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3.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4.xml" ContentType="application/vnd.openxmlformats-officedocument.drawing+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5.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6.xml" ContentType="application/vnd.openxmlformats-officedocument.drawing+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7.xml" ContentType="application/vnd.openxmlformats-officedocument.drawing+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8.xml" ContentType="application/vnd.openxmlformats-officedocument.drawing+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9.xml" ContentType="application/vnd.openxmlformats-officedocument.drawing+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10.xml" ContentType="application/vnd.openxmlformats-officedocument.drawing+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11.xml" ContentType="application/vnd.openxmlformats-officedocument.drawing+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12.xml" ContentType="application/vnd.openxmlformats-officedocument.drawing+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drawings/drawing13.xml" ContentType="application/vnd.openxmlformats-officedocument.drawing+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14.xml" ContentType="application/vnd.openxmlformats-officedocument.drawing+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15.xml" ContentType="application/vnd.openxmlformats-officedocument.drawing+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025"/>
  <workbookPr defaultThemeVersion="166925"/>
  <mc:AlternateContent xmlns:mc="http://schemas.openxmlformats.org/markup-compatibility/2006">
    <mc:Choice Requires="x15">
      <x15ac:absPath xmlns:x15ac="http://schemas.microsoft.com/office/spreadsheetml/2010/11/ac" url="https://vicgov-my.sharepoint.com/personal/brett_ingram_vfa_vic_gov_au/Documents/Brett_Current/BI_EXCEL/"/>
    </mc:Choice>
  </mc:AlternateContent>
  <xr:revisionPtr revIDLastSave="95" documentId="6_{673B5F30-0C9C-4DE1-9C18-487F787CEA87}" xr6:coauthVersionLast="47" xr6:coauthVersionMax="47" xr10:uidLastSave="{017DC4D7-64AE-412E-8A77-61CEED3FC6EB}"/>
  <workbookProtection workbookAlgorithmName="SHA-512" workbookHashValue="ezSEspRSsH1kGGcq4gl4+Bm4lf6ECLWvHxpjfu8be8gLUHGbt9XtQKxi8LuvZ5THCCJaPUHpTTDBYRc9I/MTFg==" workbookSaltValue="PJQ1fIpn9a3zGh/mfDQb+w==" workbookSpinCount="100000" lockStructure="1"/>
  <bookViews>
    <workbookView xWindow="28680" yWindow="-120" windowWidth="29040" windowHeight="17640" tabRatio="938" xr2:uid="{E6A4B06F-E259-4B93-9001-31EE6D19E185}"/>
  </bookViews>
  <sheets>
    <sheet name="Instructions" sheetId="5" r:id="rId1"/>
    <sheet name="Australian bass" sheetId="8" r:id="rId2"/>
    <sheet name="Black bream" sheetId="3" r:id="rId3"/>
    <sheet name="Estuary perch" sheetId="1" r:id="rId4"/>
    <sheet name="Golden perch" sheetId="11" r:id="rId5"/>
    <sheet name="Murray cod" sheetId="2" r:id="rId6"/>
    <sheet name="Rock lobster" sheetId="16" r:id="rId7"/>
    <sheet name="Silver perch" sheetId="13" r:id="rId8"/>
    <sheet name="Freshwater catfish" sheetId="14" r:id="rId9"/>
    <sheet name="Dusky flathead" sheetId="4" r:id="rId10"/>
    <sheet name="Sand flathead" sheetId="6" r:id="rId11"/>
    <sheet name="Snapper" sheetId="7" r:id="rId12"/>
    <sheet name="KGW" sheetId="12" r:id="rId13"/>
    <sheet name="Brown trout" sheetId="9" r:id="rId14"/>
    <sheet name="Rainbow trout" sheetId="10" r:id="rId15"/>
  </sheets>
  <definedNames>
    <definedName name="_xlnm._FilterDatabase" localSheetId="1" hidden="1">'Australian bass'!$AC$1:$AD$1669</definedName>
    <definedName name="_xlnm._FilterDatabase" localSheetId="2" hidden="1">'Black bream'!$Q$1:$Q$529</definedName>
    <definedName name="_xlnm._FilterDatabase" localSheetId="5" hidden="1">'Murray cod'!$AC$1:$AD$1997</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M10" i="16" l="1"/>
  <c r="D10" i="16"/>
  <c r="AL2" i="16"/>
  <c r="L8" i="16" s="1"/>
  <c r="Y2" i="16"/>
  <c r="C8" i="16" s="1"/>
  <c r="AG5" i="16"/>
  <c r="AG3" i="16"/>
  <c r="AG2" i="16"/>
  <c r="K14" i="16"/>
  <c r="B14" i="16"/>
  <c r="B11" i="12"/>
  <c r="B11" i="7"/>
  <c r="B11" i="6"/>
  <c r="B12" i="4"/>
  <c r="B13" i="14"/>
  <c r="B13" i="13"/>
  <c r="B12" i="2"/>
  <c r="B11" i="1"/>
  <c r="B12" i="3"/>
  <c r="B11" i="8"/>
  <c r="B11" i="11"/>
  <c r="AO15" i="16"/>
  <c r="AO17" i="16" s="1"/>
  <c r="AN15" i="16"/>
  <c r="AN17" i="16" s="1"/>
  <c r="AN7" i="16"/>
  <c r="AI1484" i="16" s="1"/>
  <c r="AB15" i="16"/>
  <c r="AB17" i="16" s="1"/>
  <c r="AA15" i="16"/>
  <c r="AA17" i="16" s="1"/>
  <c r="AA7" i="16"/>
  <c r="V574" i="16" s="1"/>
  <c r="T5" i="16"/>
  <c r="T3" i="16"/>
  <c r="T2" i="16"/>
  <c r="AI426" i="16" l="1"/>
  <c r="AI196" i="16"/>
  <c r="AI508" i="16"/>
  <c r="AI848" i="16"/>
  <c r="AI1319" i="16"/>
  <c r="AI776" i="16"/>
  <c r="AI9" i="16"/>
  <c r="AI11" i="16"/>
  <c r="AI212" i="16"/>
  <c r="AI510" i="16"/>
  <c r="AI851" i="16"/>
  <c r="AI1404" i="16"/>
  <c r="AI134" i="16"/>
  <c r="AI12" i="16"/>
  <c r="AI219" i="16"/>
  <c r="AI515" i="16"/>
  <c r="AI872" i="16"/>
  <c r="AI1433" i="16"/>
  <c r="AI1304" i="16"/>
  <c r="AI14" i="16"/>
  <c r="AI272" i="16"/>
  <c r="AI580" i="16"/>
  <c r="AI923" i="16"/>
  <c r="AI779" i="16"/>
  <c r="AI19" i="16"/>
  <c r="AI276" i="16"/>
  <c r="AI588" i="16"/>
  <c r="AI947" i="16"/>
  <c r="AI138" i="16"/>
  <c r="AI63" i="16"/>
  <c r="AI279" i="16"/>
  <c r="AI604" i="16"/>
  <c r="AI1014" i="16"/>
  <c r="AI64" i="16"/>
  <c r="AI338" i="16"/>
  <c r="AI673" i="16"/>
  <c r="AI1047" i="16"/>
  <c r="AI1232" i="16"/>
  <c r="AI66" i="16"/>
  <c r="AI353" i="16"/>
  <c r="AI679" i="16"/>
  <c r="AI1112" i="16"/>
  <c r="AJ3" i="16"/>
  <c r="AI425" i="16"/>
  <c r="AI81" i="16"/>
  <c r="AI365" i="16"/>
  <c r="AI691" i="16"/>
  <c r="AI1119" i="16"/>
  <c r="AI127" i="16"/>
  <c r="AI415" i="16"/>
  <c r="AI755" i="16"/>
  <c r="AI1205" i="16"/>
  <c r="L7" i="16"/>
  <c r="C7" i="16"/>
  <c r="AI296" i="16"/>
  <c r="AI520" i="16"/>
  <c r="AI708" i="16"/>
  <c r="AI783" i="16"/>
  <c r="AI876" i="16"/>
  <c r="AI957" i="16"/>
  <c r="AI1049" i="16"/>
  <c r="AI1135" i="16"/>
  <c r="AI1340" i="16"/>
  <c r="AI1437" i="16"/>
  <c r="AI31" i="16"/>
  <c r="AI158" i="16"/>
  <c r="AI299" i="16"/>
  <c r="AI448" i="16"/>
  <c r="AI618" i="16"/>
  <c r="AI784" i="16"/>
  <c r="AI879" i="16"/>
  <c r="AI1050" i="16"/>
  <c r="AI1148" i="16"/>
  <c r="AI1237" i="16"/>
  <c r="AI1345" i="16"/>
  <c r="AI1457" i="16"/>
  <c r="AI32" i="16"/>
  <c r="AI90" i="16"/>
  <c r="AI160" i="16"/>
  <c r="AI224" i="16"/>
  <c r="AI300" i="16"/>
  <c r="AI383" i="16"/>
  <c r="AI450" i="16"/>
  <c r="AI539" i="16"/>
  <c r="AI620" i="16"/>
  <c r="AI712" i="16"/>
  <c r="AI787" i="16"/>
  <c r="AI881" i="16"/>
  <c r="AI978" i="16"/>
  <c r="AI1052" i="16"/>
  <c r="AI1157" i="16"/>
  <c r="AI1248" i="16"/>
  <c r="AI1347" i="16"/>
  <c r="AI1476" i="16"/>
  <c r="AI83" i="16"/>
  <c r="AI221" i="16"/>
  <c r="AI447" i="16"/>
  <c r="AI612" i="16"/>
  <c r="AI1233" i="16"/>
  <c r="AI89" i="16"/>
  <c r="AI222" i="16"/>
  <c r="AI367" i="16"/>
  <c r="AI536" i="16"/>
  <c r="AI711" i="16"/>
  <c r="AI959" i="16"/>
  <c r="AI41" i="16"/>
  <c r="AI91" i="16"/>
  <c r="AI164" i="16"/>
  <c r="AI239" i="16"/>
  <c r="AI311" i="16"/>
  <c r="AI384" i="16"/>
  <c r="AI471" i="16"/>
  <c r="AI541" i="16"/>
  <c r="AI643" i="16"/>
  <c r="AI715" i="16"/>
  <c r="AI810" i="16"/>
  <c r="AI888" i="16"/>
  <c r="AI984" i="16"/>
  <c r="AI1053" i="16"/>
  <c r="AI1164" i="16"/>
  <c r="AI1249" i="16"/>
  <c r="AI1362" i="16"/>
  <c r="AI1477" i="16"/>
  <c r="AI42" i="16"/>
  <c r="AI107" i="16"/>
  <c r="AI168" i="16"/>
  <c r="AI244" i="16"/>
  <c r="AI327" i="16"/>
  <c r="AI388" i="16"/>
  <c r="AI473" i="16"/>
  <c r="AI553" i="16"/>
  <c r="AI644" i="16"/>
  <c r="AI721" i="16"/>
  <c r="AI815" i="16"/>
  <c r="AI908" i="16"/>
  <c r="AI986" i="16"/>
  <c r="AI1076" i="16"/>
  <c r="AI1165" i="16"/>
  <c r="AI1273" i="16"/>
  <c r="AI1363" i="16"/>
  <c r="AI1480" i="16"/>
  <c r="AI251" i="16"/>
  <c r="AI110" i="16"/>
  <c r="AI254" i="16"/>
  <c r="AI329" i="16"/>
  <c r="AI395" i="16"/>
  <c r="AI477" i="16"/>
  <c r="AI576" i="16"/>
  <c r="AI650" i="16"/>
  <c r="AI739" i="16"/>
  <c r="AI822" i="16"/>
  <c r="AI913" i="16"/>
  <c r="AI991" i="16"/>
  <c r="AI1091" i="16"/>
  <c r="AI1188" i="16"/>
  <c r="AI1278" i="16"/>
  <c r="AI1386" i="16"/>
  <c r="AI156" i="16"/>
  <c r="AI366" i="16"/>
  <c r="AI44" i="16"/>
  <c r="AI108" i="16"/>
  <c r="AI182" i="16"/>
  <c r="AI328" i="16"/>
  <c r="AI391" i="16"/>
  <c r="AI476" i="16"/>
  <c r="AI555" i="16"/>
  <c r="AI647" i="16"/>
  <c r="AI737" i="16"/>
  <c r="AI821" i="16"/>
  <c r="AI912" i="16"/>
  <c r="AI987" i="16"/>
  <c r="AI1080" i="16"/>
  <c r="AI1166" i="16"/>
  <c r="AI1276" i="16"/>
  <c r="AI1384" i="16"/>
  <c r="AI56" i="16"/>
  <c r="AI184" i="16"/>
  <c r="AI59" i="16"/>
  <c r="AI126" i="16"/>
  <c r="AI186" i="16"/>
  <c r="AI271" i="16"/>
  <c r="AI330" i="16"/>
  <c r="AI414" i="16"/>
  <c r="AI484" i="16"/>
  <c r="AI579" i="16"/>
  <c r="AI651" i="16"/>
  <c r="AI752" i="16"/>
  <c r="AI823" i="16"/>
  <c r="AI920" i="16"/>
  <c r="AI1008" i="16"/>
  <c r="AI1095" i="16"/>
  <c r="AI1191" i="16"/>
  <c r="AI1300" i="16"/>
  <c r="AI1396" i="16"/>
  <c r="AI131" i="16"/>
  <c r="AI197" i="16"/>
  <c r="AI275" i="16"/>
  <c r="AI352" i="16"/>
  <c r="AI422" i="16"/>
  <c r="AI509" i="16"/>
  <c r="AI581" i="16"/>
  <c r="AI678" i="16"/>
  <c r="AI758" i="16"/>
  <c r="AI849" i="16"/>
  <c r="AI940" i="16"/>
  <c r="AI1023" i="16"/>
  <c r="AI1115" i="16"/>
  <c r="AI1207" i="16"/>
  <c r="AI1314" i="16"/>
  <c r="AI1418" i="16"/>
  <c r="AI941" i="16"/>
  <c r="AI1024" i="16"/>
  <c r="AI1118" i="16"/>
  <c r="AI1208" i="16"/>
  <c r="AI1315" i="16"/>
  <c r="AI1432" i="16"/>
  <c r="AI16" i="16"/>
  <c r="AI60" i="16"/>
  <c r="AI104" i="16"/>
  <c r="AI139" i="16"/>
  <c r="AI188" i="16"/>
  <c r="AI240" i="16"/>
  <c r="AI281" i="16"/>
  <c r="AI332" i="16"/>
  <c r="AI386" i="16"/>
  <c r="AI442" i="16"/>
  <c r="AI487" i="16"/>
  <c r="AI543" i="16"/>
  <c r="AI605" i="16"/>
  <c r="AI654" i="16"/>
  <c r="AI716" i="16"/>
  <c r="AI781" i="16"/>
  <c r="AI843" i="16"/>
  <c r="AI890" i="16"/>
  <c r="AI948" i="16"/>
  <c r="AI1009" i="16"/>
  <c r="AI1058" i="16"/>
  <c r="AI1123" i="16"/>
  <c r="AI1193" i="16"/>
  <c r="AI1268" i="16"/>
  <c r="AI1320" i="16"/>
  <c r="AI1389" i="16"/>
  <c r="AI1460" i="16"/>
  <c r="AI17" i="16"/>
  <c r="AI62" i="16"/>
  <c r="AI105" i="16"/>
  <c r="AI140" i="16"/>
  <c r="AI195" i="16"/>
  <c r="AI243" i="16"/>
  <c r="AI295" i="16"/>
  <c r="AI333" i="16"/>
  <c r="AI387" i="16"/>
  <c r="AI444" i="16"/>
  <c r="AI489" i="16"/>
  <c r="AI552" i="16"/>
  <c r="AI611" i="16"/>
  <c r="AI672" i="16"/>
  <c r="AI719" i="16"/>
  <c r="AI782" i="16"/>
  <c r="AI844" i="16"/>
  <c r="AI891" i="16"/>
  <c r="AI954" i="16"/>
  <c r="AI1011" i="16"/>
  <c r="AI1075" i="16"/>
  <c r="AI1125" i="16"/>
  <c r="AI1201" i="16"/>
  <c r="AI1272" i="16"/>
  <c r="AI1321" i="16"/>
  <c r="AI1392" i="16"/>
  <c r="AI1466" i="16"/>
  <c r="AI35" i="16"/>
  <c r="AI78" i="16"/>
  <c r="AI111" i="16"/>
  <c r="AI161" i="16"/>
  <c r="AI213" i="16"/>
  <c r="AI255" i="16"/>
  <c r="AI308" i="16"/>
  <c r="AI356" i="16"/>
  <c r="AI411" i="16"/>
  <c r="AI452" i="16"/>
  <c r="AI511" i="16"/>
  <c r="AI577" i="16"/>
  <c r="AI621" i="16"/>
  <c r="AI684" i="16"/>
  <c r="AI745" i="16"/>
  <c r="AI805" i="16"/>
  <c r="AI852" i="16"/>
  <c r="AI918" i="16"/>
  <c r="AI980" i="16"/>
  <c r="AI1025" i="16"/>
  <c r="AI1092" i="16"/>
  <c r="AI1158" i="16"/>
  <c r="AI1229" i="16"/>
  <c r="AI1279" i="16"/>
  <c r="AI1350" i="16"/>
  <c r="AI1425" i="16"/>
  <c r="AI1483" i="16"/>
  <c r="AI36" i="16"/>
  <c r="AI79" i="16"/>
  <c r="AI113" i="16"/>
  <c r="AI163" i="16"/>
  <c r="AI215" i="16"/>
  <c r="AI270" i="16"/>
  <c r="AI309" i="16"/>
  <c r="AI357" i="16"/>
  <c r="AI412" i="16"/>
  <c r="AI456" i="16"/>
  <c r="AI512" i="16"/>
  <c r="AI578" i="16"/>
  <c r="AI641" i="16"/>
  <c r="AI686" i="16"/>
  <c r="AI747" i="16"/>
  <c r="AI807" i="16"/>
  <c r="AI855" i="16"/>
  <c r="AI919" i="16"/>
  <c r="AI981" i="16"/>
  <c r="AI1045" i="16"/>
  <c r="AI1093" i="16"/>
  <c r="AI1161" i="16"/>
  <c r="AI1230" i="16"/>
  <c r="AI1281" i="16"/>
  <c r="AI1359" i="16"/>
  <c r="AI1427" i="16"/>
  <c r="AI1504" i="16"/>
  <c r="AI1383" i="16"/>
  <c r="AI1436" i="16"/>
  <c r="AI20" i="16"/>
  <c r="AI45" i="16"/>
  <c r="AI67" i="16"/>
  <c r="AI92" i="16"/>
  <c r="AI114" i="16"/>
  <c r="AI141" i="16"/>
  <c r="AI170" i="16"/>
  <c r="AI198" i="16"/>
  <c r="AI225" i="16"/>
  <c r="AI256" i="16"/>
  <c r="AI282" i="16"/>
  <c r="AI312" i="16"/>
  <c r="AI340" i="16"/>
  <c r="AI368" i="16"/>
  <c r="AI396" i="16"/>
  <c r="AI428" i="16"/>
  <c r="AI457" i="16"/>
  <c r="AI491" i="16"/>
  <c r="AI522" i="16"/>
  <c r="AI558" i="16"/>
  <c r="AI591" i="16"/>
  <c r="AI625" i="16"/>
  <c r="AI655" i="16"/>
  <c r="AI693" i="16"/>
  <c r="AI723" i="16"/>
  <c r="AI759" i="16"/>
  <c r="AI789" i="16"/>
  <c r="AI825" i="16"/>
  <c r="AI857" i="16"/>
  <c r="AI892" i="16"/>
  <c r="AI925" i="16"/>
  <c r="AI961" i="16"/>
  <c r="AI992" i="16"/>
  <c r="AI1026" i="16"/>
  <c r="AI1061" i="16"/>
  <c r="AI1096" i="16"/>
  <c r="AI1136" i="16"/>
  <c r="AI1169" i="16"/>
  <c r="AI1209" i="16"/>
  <c r="AI1250" i="16"/>
  <c r="AI1293" i="16"/>
  <c r="AI1323" i="16"/>
  <c r="AI1364" i="16"/>
  <c r="AI1405" i="16"/>
  <c r="AI1440" i="16"/>
  <c r="AI1488" i="16"/>
  <c r="AI1465" i="16"/>
  <c r="AI1439" i="16"/>
  <c r="AI1416" i="16"/>
  <c r="AI1393" i="16"/>
  <c r="AI1370" i="16"/>
  <c r="AI1349" i="16"/>
  <c r="AI1324" i="16"/>
  <c r="AI1301" i="16"/>
  <c r="AI1280" i="16"/>
  <c r="AI1259" i="16"/>
  <c r="AI1235" i="16"/>
  <c r="AI1213" i="16"/>
  <c r="AI1192" i="16"/>
  <c r="AI1168" i="16"/>
  <c r="AI1147" i="16"/>
  <c r="AI1124" i="16"/>
  <c r="AI1101" i="16"/>
  <c r="AI1077" i="16"/>
  <c r="AI1056" i="16"/>
  <c r="AI1034" i="16"/>
  <c r="AI1010" i="16"/>
  <c r="AI990" i="16"/>
  <c r="AI967" i="16"/>
  <c r="AI943" i="16"/>
  <c r="AI921" i="16"/>
  <c r="AI901" i="16"/>
  <c r="AI878" i="16"/>
  <c r="AI854" i="16"/>
  <c r="AI833" i="16"/>
  <c r="AI809" i="16"/>
  <c r="AI786" i="16"/>
  <c r="AI764" i="16"/>
  <c r="AI741" i="16"/>
  <c r="AI720" i="16"/>
  <c r="AI697" i="16"/>
  <c r="AI677" i="16"/>
  <c r="AI652" i="16"/>
  <c r="AI630" i="16"/>
  <c r="AI608" i="16"/>
  <c r="AI582" i="16"/>
  <c r="AI563" i="16"/>
  <c r="AI540" i="16"/>
  <c r="AI519" i="16"/>
  <c r="AI495" i="16"/>
  <c r="AI474" i="16"/>
  <c r="AI453" i="16"/>
  <c r="AI432" i="16"/>
  <c r="AI413" i="16"/>
  <c r="AI393" i="16"/>
  <c r="AI374" i="16"/>
  <c r="AI354" i="16"/>
  <c r="AI336" i="16"/>
  <c r="AI316" i="16"/>
  <c r="AI297" i="16"/>
  <c r="AI280" i="16"/>
  <c r="AI260" i="16"/>
  <c r="AI242" i="16"/>
  <c r="AI223" i="16"/>
  <c r="AI204" i="16"/>
  <c r="AI185" i="16"/>
  <c r="AI167" i="16"/>
  <c r="AI147" i="16"/>
  <c r="AI128" i="16"/>
  <c r="AI112" i="16"/>
  <c r="AI96" i="16"/>
  <c r="AI80" i="16"/>
  <c r="AI65" i="16"/>
  <c r="AI50" i="16"/>
  <c r="AI33" i="16"/>
  <c r="AI18" i="16"/>
  <c r="AI1499" i="16"/>
  <c r="AI1472" i="16"/>
  <c r="AI1451" i="16"/>
  <c r="AI1423" i="16"/>
  <c r="AI1401" i="16"/>
  <c r="AI1380" i="16"/>
  <c r="AI1358" i="16"/>
  <c r="AI1335" i="16"/>
  <c r="AI1312" i="16"/>
  <c r="AI1291" i="16"/>
  <c r="AI1267" i="16"/>
  <c r="AI1247" i="16"/>
  <c r="AI1221" i="16"/>
  <c r="AI1197" i="16"/>
  <c r="AI1178" i="16"/>
  <c r="AI1155" i="16"/>
  <c r="AI1132" i="16"/>
  <c r="AI1110" i="16"/>
  <c r="AI1089" i="16"/>
  <c r="AI1065" i="16"/>
  <c r="AI1044" i="16"/>
  <c r="AI1022" i="16"/>
  <c r="AI998" i="16"/>
  <c r="AI975" i="16"/>
  <c r="AI953" i="16"/>
  <c r="AI930" i="16"/>
  <c r="AI907" i="16"/>
  <c r="AI887" i="16"/>
  <c r="AI865" i="16"/>
  <c r="AI840" i="16"/>
  <c r="AI820" i="16"/>
  <c r="AI797" i="16"/>
  <c r="AI775" i="16"/>
  <c r="AI751" i="16"/>
  <c r="AI729" i="16"/>
  <c r="AI707" i="16"/>
  <c r="AI683" i="16"/>
  <c r="AI663" i="16"/>
  <c r="AI639" i="16"/>
  <c r="AI616" i="16"/>
  <c r="AI594" i="16"/>
  <c r="AI573" i="16"/>
  <c r="AI549" i="16"/>
  <c r="AI527" i="16"/>
  <c r="AI507" i="16"/>
  <c r="AI481" i="16"/>
  <c r="AI461" i="16"/>
  <c r="AI441" i="16"/>
  <c r="AI421" i="16"/>
  <c r="AI400" i="16"/>
  <c r="AI381" i="16"/>
  <c r="AI363" i="16"/>
  <c r="AI343" i="16"/>
  <c r="AI326" i="16"/>
  <c r="AI307" i="16"/>
  <c r="AI287" i="16"/>
  <c r="AI268" i="16"/>
  <c r="AI249" i="16"/>
  <c r="AI230" i="16"/>
  <c r="AI211" i="16"/>
  <c r="AI194" i="16"/>
  <c r="AI174" i="16"/>
  <c r="AI155" i="16"/>
  <c r="AI137" i="16"/>
  <c r="AI120" i="16"/>
  <c r="AI103" i="16"/>
  <c r="AI88" i="16"/>
  <c r="AI71" i="16"/>
  <c r="AI55" i="16"/>
  <c r="AI40" i="16"/>
  <c r="AI24" i="16"/>
  <c r="AI8" i="16"/>
  <c r="AI1491" i="16"/>
  <c r="AI1239" i="16"/>
  <c r="AI1127" i="16"/>
  <c r="AI1496" i="16"/>
  <c r="AI1471" i="16"/>
  <c r="AI1445" i="16"/>
  <c r="AI1422" i="16"/>
  <c r="AI1400" i="16"/>
  <c r="AI1379" i="16"/>
  <c r="AI1353" i="16"/>
  <c r="AI1334" i="16"/>
  <c r="AI1311" i="16"/>
  <c r="AI1289" i="16"/>
  <c r="AI1266" i="16"/>
  <c r="AI1243" i="16"/>
  <c r="AI1220" i="16"/>
  <c r="AI1196" i="16"/>
  <c r="AI1177" i="16"/>
  <c r="AI1153" i="16"/>
  <c r="AI1130" i="16"/>
  <c r="AI1109" i="16"/>
  <c r="AI1087" i="16"/>
  <c r="AI1063" i="16"/>
  <c r="AI1040" i="16"/>
  <c r="AI1021" i="16"/>
  <c r="AI995" i="16"/>
  <c r="AI973" i="16"/>
  <c r="AI952" i="16"/>
  <c r="AI929" i="16"/>
  <c r="AI906" i="16"/>
  <c r="AI883" i="16"/>
  <c r="AI863" i="16"/>
  <c r="AI839" i="16"/>
  <c r="AI818" i="16"/>
  <c r="AI796" i="16"/>
  <c r="AI772" i="16"/>
  <c r="AI749" i="16"/>
  <c r="AI726" i="16"/>
  <c r="AI704" i="16"/>
  <c r="AI681" i="16"/>
  <c r="AI661" i="16"/>
  <c r="AI638" i="16"/>
  <c r="AI615" i="16"/>
  <c r="AI593" i="16"/>
  <c r="AI569" i="16"/>
  <c r="AI548" i="16"/>
  <c r="AI525" i="16"/>
  <c r="AI501" i="16"/>
  <c r="AI480" i="16"/>
  <c r="AI460" i="16"/>
  <c r="AI440" i="16"/>
  <c r="AI417" i="16"/>
  <c r="AI399" i="16"/>
  <c r="AI380" i="16"/>
  <c r="AI362" i="16"/>
  <c r="AI342" i="16"/>
  <c r="AI324" i="16"/>
  <c r="AI305" i="16"/>
  <c r="AI284" i="16"/>
  <c r="AI267" i="16"/>
  <c r="AI247" i="16"/>
  <c r="AI228" i="16"/>
  <c r="AI210" i="16"/>
  <c r="AI192" i="16"/>
  <c r="AI172" i="16"/>
  <c r="AI153" i="16"/>
  <c r="AI136" i="16"/>
  <c r="AI119" i="16"/>
  <c r="AI102" i="16"/>
  <c r="AI86" i="16"/>
  <c r="AI69" i="16"/>
  <c r="AI54" i="16"/>
  <c r="AI39" i="16"/>
  <c r="AI23" i="16"/>
  <c r="AI7" i="16"/>
  <c r="AI1194" i="16"/>
  <c r="AI1083" i="16"/>
  <c r="AI1493" i="16"/>
  <c r="AI1469" i="16"/>
  <c r="AI1444" i="16"/>
  <c r="AI1420" i="16"/>
  <c r="AI1398" i="16"/>
  <c r="AI1376" i="16"/>
  <c r="AI1352" i="16"/>
  <c r="AI1333" i="16"/>
  <c r="AI1310" i="16"/>
  <c r="AI1286" i="16"/>
  <c r="AI1263" i="16"/>
  <c r="AI1241" i="16"/>
  <c r="AI1218" i="16"/>
  <c r="AI1195" i="16"/>
  <c r="AI1176" i="16"/>
  <c r="AI1152" i="16"/>
  <c r="AI1129" i="16"/>
  <c r="AI1108" i="16"/>
  <c r="AI1084" i="16"/>
  <c r="AI1062" i="16"/>
  <c r="AI1039" i="16"/>
  <c r="AI1016" i="16"/>
  <c r="AI993" i="16"/>
  <c r="AI972" i="16"/>
  <c r="AI951" i="16"/>
  <c r="AI926" i="16"/>
  <c r="AI905" i="16"/>
  <c r="AI882" i="16"/>
  <c r="AI861" i="16"/>
  <c r="AI837" i="16"/>
  <c r="AI816" i="16"/>
  <c r="AI794" i="16"/>
  <c r="AI769" i="16"/>
  <c r="AI748" i="16"/>
  <c r="AI724" i="16"/>
  <c r="AI702" i="16"/>
  <c r="AI680" i="16"/>
  <c r="AI659" i="16"/>
  <c r="AI635" i="16"/>
  <c r="AI613" i="16"/>
  <c r="AI592" i="16"/>
  <c r="AI568" i="16"/>
  <c r="AI547" i="16"/>
  <c r="AI523" i="16"/>
  <c r="AI500" i="16"/>
  <c r="AI478" i="16"/>
  <c r="AI458" i="16"/>
  <c r="AI438" i="16"/>
  <c r="AI416" i="16"/>
  <c r="AI398" i="16"/>
  <c r="AI379" i="16"/>
  <c r="AI359" i="16"/>
  <c r="AI341" i="16"/>
  <c r="AI323" i="16"/>
  <c r="AI302" i="16"/>
  <c r="AI283" i="16"/>
  <c r="AI266" i="16"/>
  <c r="AI246" i="16"/>
  <c r="AI227" i="16"/>
  <c r="AI209" i="16"/>
  <c r="AI189" i="16"/>
  <c r="AI171" i="16"/>
  <c r="AI152" i="16"/>
  <c r="AI135" i="16"/>
  <c r="AI117" i="16"/>
  <c r="AI100" i="16"/>
  <c r="AI84" i="16"/>
  <c r="AI68" i="16"/>
  <c r="AI53" i="16"/>
  <c r="AI38" i="16"/>
  <c r="AI21" i="16"/>
  <c r="AI1468" i="16"/>
  <c r="AI1441" i="16"/>
  <c r="AI1419" i="16"/>
  <c r="AI1397" i="16"/>
  <c r="AI1375" i="16"/>
  <c r="AI1351" i="16"/>
  <c r="AI1331" i="16"/>
  <c r="AI1308" i="16"/>
  <c r="AI1283" i="16"/>
  <c r="AI1262" i="16"/>
  <c r="AI1216" i="16"/>
  <c r="AI1173" i="16"/>
  <c r="AI1149" i="16"/>
  <c r="AI74" i="16"/>
  <c r="AI143" i="16"/>
  <c r="AI232" i="16"/>
  <c r="AI344" i="16"/>
  <c r="AI626" i="16"/>
  <c r="AI1452" i="16"/>
  <c r="AI27" i="16"/>
  <c r="AI48" i="16"/>
  <c r="AI75" i="16"/>
  <c r="AI95" i="16"/>
  <c r="AI123" i="16"/>
  <c r="AI146" i="16"/>
  <c r="AI177" i="16"/>
  <c r="AI203" i="16"/>
  <c r="AI233" i="16"/>
  <c r="AI258" i="16"/>
  <c r="AI291" i="16"/>
  <c r="AI315" i="16"/>
  <c r="AI347" i="16"/>
  <c r="AI371" i="16"/>
  <c r="AI402" i="16"/>
  <c r="AI430" i="16"/>
  <c r="AI465" i="16"/>
  <c r="AI494" i="16"/>
  <c r="AI530" i="16"/>
  <c r="AI561" i="16"/>
  <c r="AI597" i="16"/>
  <c r="AI629" i="16"/>
  <c r="AI665" i="16"/>
  <c r="AI696" i="16"/>
  <c r="AI734" i="16"/>
  <c r="AI763" i="16"/>
  <c r="AI800" i="16"/>
  <c r="AI830" i="16"/>
  <c r="AI867" i="16"/>
  <c r="AI899" i="16"/>
  <c r="AI935" i="16"/>
  <c r="AI965" i="16"/>
  <c r="AI1004" i="16"/>
  <c r="AI1033" i="16"/>
  <c r="AI1070" i="16"/>
  <c r="AI1105" i="16"/>
  <c r="AI1140" i="16"/>
  <c r="AI1180" i="16"/>
  <c r="AI1215" i="16"/>
  <c r="AI1254" i="16"/>
  <c r="AI1296" i="16"/>
  <c r="AI1336" i="16"/>
  <c r="AI1368" i="16"/>
  <c r="AI1410" i="16"/>
  <c r="AI1454" i="16"/>
  <c r="AI1489" i="16"/>
  <c r="AI26" i="16"/>
  <c r="AI93" i="16"/>
  <c r="AI122" i="16"/>
  <c r="AI200" i="16"/>
  <c r="AI290" i="16"/>
  <c r="AI369" i="16"/>
  <c r="AI429" i="16"/>
  <c r="AI463" i="16"/>
  <c r="AI529" i="16"/>
  <c r="AI595" i="16"/>
  <c r="AI695" i="16"/>
  <c r="AI762" i="16"/>
  <c r="AI827" i="16"/>
  <c r="AI895" i="16"/>
  <c r="AI964" i="16"/>
  <c r="AI1029" i="16"/>
  <c r="AI1179" i="16"/>
  <c r="AI1487" i="16"/>
  <c r="AI28" i="16"/>
  <c r="AI51" i="16"/>
  <c r="AI76" i="16"/>
  <c r="AI98" i="16"/>
  <c r="AI124" i="16"/>
  <c r="AI150" i="16"/>
  <c r="AI179" i="16"/>
  <c r="AI207" i="16"/>
  <c r="AI236" i="16"/>
  <c r="AI261" i="16"/>
  <c r="AI293" i="16"/>
  <c r="AI318" i="16"/>
  <c r="AI348" i="16"/>
  <c r="AI376" i="16"/>
  <c r="AI404" i="16"/>
  <c r="AI434" i="16"/>
  <c r="AI468" i="16"/>
  <c r="AI496" i="16"/>
  <c r="AI533" i="16"/>
  <c r="AI564" i="16"/>
  <c r="AI599" i="16"/>
  <c r="AI632" i="16"/>
  <c r="AI666" i="16"/>
  <c r="AI698" i="16"/>
  <c r="AI735" i="16"/>
  <c r="AI765" i="16"/>
  <c r="AI801" i="16"/>
  <c r="AI835" i="16"/>
  <c r="AI868" i="16"/>
  <c r="AI902" i="16"/>
  <c r="AI938" i="16"/>
  <c r="AI968" i="16"/>
  <c r="AI1005" i="16"/>
  <c r="AI1036" i="16"/>
  <c r="AI1072" i="16"/>
  <c r="AI1106" i="16"/>
  <c r="AI1143" i="16"/>
  <c r="AI1182" i="16"/>
  <c r="AI1226" i="16"/>
  <c r="AI1255" i="16"/>
  <c r="AI1297" i="16"/>
  <c r="AI1337" i="16"/>
  <c r="AI1372" i="16"/>
  <c r="AI1412" i="16"/>
  <c r="AI1455" i="16"/>
  <c r="AI1501" i="16"/>
  <c r="AI47" i="16"/>
  <c r="AI175" i="16"/>
  <c r="AI257" i="16"/>
  <c r="AI314" i="16"/>
  <c r="AI401" i="16"/>
  <c r="AI493" i="16"/>
  <c r="AI559" i="16"/>
  <c r="AI664" i="16"/>
  <c r="AI733" i="16"/>
  <c r="AI798" i="16"/>
  <c r="AI866" i="16"/>
  <c r="AI933" i="16"/>
  <c r="AI1001" i="16"/>
  <c r="AI1067" i="16"/>
  <c r="AI1097" i="16"/>
  <c r="AI1139" i="16"/>
  <c r="AI1211" i="16"/>
  <c r="AI1252" i="16"/>
  <c r="AI1295" i="16"/>
  <c r="AI1328" i="16"/>
  <c r="AI1365" i="16"/>
  <c r="AI1406" i="16"/>
  <c r="AI30" i="16"/>
  <c r="AI52" i="16"/>
  <c r="AI77" i="16"/>
  <c r="AI99" i="16"/>
  <c r="AI125" i="16"/>
  <c r="AI151" i="16"/>
  <c r="AI180" i="16"/>
  <c r="AI208" i="16"/>
  <c r="AI237" i="16"/>
  <c r="AI264" i="16"/>
  <c r="AI294" i="16"/>
  <c r="AI319" i="16"/>
  <c r="AI351" i="16"/>
  <c r="AI377" i="16"/>
  <c r="AI405" i="16"/>
  <c r="AI437" i="16"/>
  <c r="AI469" i="16"/>
  <c r="AI497" i="16"/>
  <c r="AI535" i="16"/>
  <c r="AI566" i="16"/>
  <c r="AI601" i="16"/>
  <c r="AI633" i="16"/>
  <c r="AI668" i="16"/>
  <c r="AI700" i="16"/>
  <c r="AI736" i="16"/>
  <c r="AI768" i="16"/>
  <c r="AI804" i="16"/>
  <c r="AI836" i="16"/>
  <c r="AI869" i="16"/>
  <c r="AI904" i="16"/>
  <c r="AI939" i="16"/>
  <c r="AI969" i="16"/>
  <c r="AI1007" i="16"/>
  <c r="AI1037" i="16"/>
  <c r="AI1073" i="16"/>
  <c r="AI1111" i="16"/>
  <c r="AI1144" i="16"/>
  <c r="AI1187" i="16"/>
  <c r="AI1227" i="16"/>
  <c r="AI1261" i="16"/>
  <c r="AI1298" i="16"/>
  <c r="AI1339" i="16"/>
  <c r="AI1381" i="16"/>
  <c r="AI1415" i="16"/>
  <c r="AI1456" i="16"/>
  <c r="AI1502" i="16"/>
  <c r="AI1505" i="16"/>
  <c r="AI1503" i="16"/>
  <c r="AI1485" i="16"/>
  <c r="AI1467" i="16"/>
  <c r="AI1448" i="16"/>
  <c r="AI1429" i="16"/>
  <c r="AI1411" i="16"/>
  <c r="AI1394" i="16"/>
  <c r="AI1377" i="16"/>
  <c r="AI1361" i="16"/>
  <c r="AI1344" i="16"/>
  <c r="AI1325" i="16"/>
  <c r="AI1309" i="16"/>
  <c r="AI1292" i="16"/>
  <c r="AI1275" i="16"/>
  <c r="AI1257" i="16"/>
  <c r="AI1240" i="16"/>
  <c r="AI1223" i="16"/>
  <c r="AI1206" i="16"/>
  <c r="AI1190" i="16"/>
  <c r="AI1171" i="16"/>
  <c r="AI1154" i="16"/>
  <c r="AI1137" i="16"/>
  <c r="AI1121" i="16"/>
  <c r="AI1104" i="16"/>
  <c r="AI1086" i="16"/>
  <c r="AI1069" i="16"/>
  <c r="AI1051" i="16"/>
  <c r="AI1035" i="16"/>
  <c r="AI1019" i="16"/>
  <c r="AI1000" i="16"/>
  <c r="AI983" i="16"/>
  <c r="AI966" i="16"/>
  <c r="AI949" i="16"/>
  <c r="AI932" i="16"/>
  <c r="AI915" i="16"/>
  <c r="AI896" i="16"/>
  <c r="AI880" i="16"/>
  <c r="AI864" i="16"/>
  <c r="AI847" i="16"/>
  <c r="AI829" i="16"/>
  <c r="AI811" i="16"/>
  <c r="AI795" i="16"/>
  <c r="AI777" i="16"/>
  <c r="AI761" i="16"/>
  <c r="AI744" i="16"/>
  <c r="AI725" i="16"/>
  <c r="AI709" i="16"/>
  <c r="AI692" i="16"/>
  <c r="AI676" i="16"/>
  <c r="AI657" i="16"/>
  <c r="AI640" i="16"/>
  <c r="AI624" i="16"/>
  <c r="AI606" i="16"/>
  <c r="AI590" i="16"/>
  <c r="AI572" i="16"/>
  <c r="AI554" i="16"/>
  <c r="AI537" i="16"/>
  <c r="AI521" i="16"/>
  <c r="AI504" i="16"/>
  <c r="AI486" i="16"/>
  <c r="AI470" i="16"/>
  <c r="AI454" i="16"/>
  <c r="AI439" i="16"/>
  <c r="AI424" i="16"/>
  <c r="AI408" i="16"/>
  <c r="AI392" i="16"/>
  <c r="AI378" i="16"/>
  <c r="AI364" i="16"/>
  <c r="AI350" i="16"/>
  <c r="AI335" i="16"/>
  <c r="AI320" i="16"/>
  <c r="AI306" i="16"/>
  <c r="AI292" i="16"/>
  <c r="AI278" i="16"/>
  <c r="AI263" i="16"/>
  <c r="AI248" i="16"/>
  <c r="AI234" i="16"/>
  <c r="AI220" i="16"/>
  <c r="AI206" i="16"/>
  <c r="AI191" i="16"/>
  <c r="AI176" i="16"/>
  <c r="AI162" i="16"/>
  <c r="AI148" i="16"/>
  <c r="AI1500" i="16"/>
  <c r="AI1481" i="16"/>
  <c r="AI1461" i="16"/>
  <c r="AI1442" i="16"/>
  <c r="AI1424" i="16"/>
  <c r="AI1407" i="16"/>
  <c r="AI1391" i="16"/>
  <c r="AI1373" i="16"/>
  <c r="AI1355" i="16"/>
  <c r="AI1338" i="16"/>
  <c r="AI1322" i="16"/>
  <c r="AI1305" i="16"/>
  <c r="AI1287" i="16"/>
  <c r="AI1269" i="16"/>
  <c r="AI1253" i="16"/>
  <c r="AI1236" i="16"/>
  <c r="AI1219" i="16"/>
  <c r="AI1202" i="16"/>
  <c r="AI1183" i="16"/>
  <c r="AI1167" i="16"/>
  <c r="AI1151" i="16"/>
  <c r="AI1134" i="16"/>
  <c r="AI1116" i="16"/>
  <c r="AI1098" i="16"/>
  <c r="AI1082" i="16"/>
  <c r="AI1064" i="16"/>
  <c r="AI1048" i="16"/>
  <c r="AI1031" i="16"/>
  <c r="AI1012" i="16"/>
  <c r="AI996" i="16"/>
  <c r="AI979" i="16"/>
  <c r="AI962" i="16"/>
  <c r="AI944" i="16"/>
  <c r="AI927" i="16"/>
  <c r="AI909" i="16"/>
  <c r="AI893" i="16"/>
  <c r="AI877" i="16"/>
  <c r="AI859" i="16"/>
  <c r="AI841" i="16"/>
  <c r="AI824" i="16"/>
  <c r="AI808" i="16"/>
  <c r="AI791" i="16"/>
  <c r="AI773" i="16"/>
  <c r="AI756" i="16"/>
  <c r="AI738" i="16"/>
  <c r="AI722" i="16"/>
  <c r="AI705" i="16"/>
  <c r="AI687" i="16"/>
  <c r="AI669" i="16"/>
  <c r="AI653" i="16"/>
  <c r="AI637" i="16"/>
  <c r="AI619" i="16"/>
  <c r="AI602" i="16"/>
  <c r="AI584" i="16"/>
  <c r="AI567" i="16"/>
  <c r="AI551" i="16"/>
  <c r="AI534" i="16"/>
  <c r="AI516" i="16"/>
  <c r="AI498" i="16"/>
  <c r="AI482" i="16"/>
  <c r="AI466" i="16"/>
  <c r="AI451" i="16"/>
  <c r="AI435" i="16"/>
  <c r="AI418" i="16"/>
  <c r="AI403" i="16"/>
  <c r="AI389" i="16"/>
  <c r="AI375" i="16"/>
  <c r="AI360" i="16"/>
  <c r="AI345" i="16"/>
  <c r="AI331" i="16"/>
  <c r="AI317" i="16"/>
  <c r="AI303" i="16"/>
  <c r="AI288" i="16"/>
  <c r="AI273" i="16"/>
  <c r="AI259" i="16"/>
  <c r="AI245" i="16"/>
  <c r="AI231" i="16"/>
  <c r="AI216" i="16"/>
  <c r="AI201" i="16"/>
  <c r="AI187" i="16"/>
  <c r="AI173" i="16"/>
  <c r="AI159" i="16"/>
  <c r="AI144" i="16"/>
  <c r="AI129" i="16"/>
  <c r="AI115" i="16"/>
  <c r="AI15" i="16"/>
  <c r="AI29" i="16"/>
  <c r="AI43" i="16"/>
  <c r="AI57" i="16"/>
  <c r="AI72" i="16"/>
  <c r="AI87" i="16"/>
  <c r="AI101" i="16"/>
  <c r="AI116" i="16"/>
  <c r="AI132" i="16"/>
  <c r="AI149" i="16"/>
  <c r="AI165" i="16"/>
  <c r="AI183" i="16"/>
  <c r="AI199" i="16"/>
  <c r="AI218" i="16"/>
  <c r="AI235" i="16"/>
  <c r="AI252" i="16"/>
  <c r="AI269" i="16"/>
  <c r="AI285" i="16"/>
  <c r="AI304" i="16"/>
  <c r="AI321" i="16"/>
  <c r="AI339" i="16"/>
  <c r="AI355" i="16"/>
  <c r="AI372" i="16"/>
  <c r="AI390" i="16"/>
  <c r="AI409" i="16"/>
  <c r="AI427" i="16"/>
  <c r="AI445" i="16"/>
  <c r="AI464" i="16"/>
  <c r="AI483" i="16"/>
  <c r="AI506" i="16"/>
  <c r="AI524" i="16"/>
  <c r="AI545" i="16"/>
  <c r="AI565" i="16"/>
  <c r="AI587" i="16"/>
  <c r="AI607" i="16"/>
  <c r="AI627" i="16"/>
  <c r="AI648" i="16"/>
  <c r="AI667" i="16"/>
  <c r="AI690" i="16"/>
  <c r="AI710" i="16"/>
  <c r="AI731" i="16"/>
  <c r="AI750" i="16"/>
  <c r="AI770" i="16"/>
  <c r="AI792" i="16"/>
  <c r="AI812" i="16"/>
  <c r="AI834" i="16"/>
  <c r="AI853" i="16"/>
  <c r="AI873" i="16"/>
  <c r="AI894" i="16"/>
  <c r="AI916" i="16"/>
  <c r="AI936" i="16"/>
  <c r="AI955" i="16"/>
  <c r="AI977" i="16"/>
  <c r="AI997" i="16"/>
  <c r="AI1020" i="16"/>
  <c r="AI1038" i="16"/>
  <c r="AI1059" i="16"/>
  <c r="AI1079" i="16"/>
  <c r="AI1100" i="16"/>
  <c r="AI1122" i="16"/>
  <c r="AI1141" i="16"/>
  <c r="AI1163" i="16"/>
  <c r="AI1181" i="16"/>
  <c r="AI1204" i="16"/>
  <c r="AI1224" i="16"/>
  <c r="AI1244" i="16"/>
  <c r="AI1265" i="16"/>
  <c r="AI1284" i="16"/>
  <c r="AI1307" i="16"/>
  <c r="AI1326" i="16"/>
  <c r="AI1348" i="16"/>
  <c r="AI1367" i="16"/>
  <c r="AI1387" i="16"/>
  <c r="AI1409" i="16"/>
  <c r="AI1430" i="16"/>
  <c r="AI1453" i="16"/>
  <c r="AI1473" i="16"/>
  <c r="AI1497" i="16"/>
  <c r="AI10" i="16"/>
  <c r="AI22" i="16"/>
  <c r="AI34" i="16"/>
  <c r="AI46" i="16"/>
  <c r="AI58" i="16"/>
  <c r="AI70" i="16"/>
  <c r="AI82" i="16"/>
  <c r="AI94" i="16"/>
  <c r="AI106" i="16"/>
  <c r="AI118" i="16"/>
  <c r="AI130" i="16"/>
  <c r="AI142" i="16"/>
  <c r="AI154" i="16"/>
  <c r="AI166" i="16"/>
  <c r="AI178" i="16"/>
  <c r="AI190" i="16"/>
  <c r="AI202" i="16"/>
  <c r="AI214" i="16"/>
  <c r="AI226" i="16"/>
  <c r="AI238" i="16"/>
  <c r="AI250" i="16"/>
  <c r="AI262" i="16"/>
  <c r="AI274" i="16"/>
  <c r="AI286" i="16"/>
  <c r="AI298" i="16"/>
  <c r="AI310" i="16"/>
  <c r="AI322" i="16"/>
  <c r="AI334" i="16"/>
  <c r="AI346" i="16"/>
  <c r="AI358" i="16"/>
  <c r="AI370" i="16"/>
  <c r="AI382" i="16"/>
  <c r="AI394" i="16"/>
  <c r="AI406" i="16"/>
  <c r="AI420" i="16"/>
  <c r="AI433" i="16"/>
  <c r="AI446" i="16"/>
  <c r="AI459" i="16"/>
  <c r="AI472" i="16"/>
  <c r="AI485" i="16"/>
  <c r="AI499" i="16"/>
  <c r="AI513" i="16"/>
  <c r="AI528" i="16"/>
  <c r="AI542" i="16"/>
  <c r="AI556" i="16"/>
  <c r="AI571" i="16"/>
  <c r="AI585" i="16"/>
  <c r="AI600" i="16"/>
  <c r="AI614" i="16"/>
  <c r="AI628" i="16"/>
  <c r="AI642" i="16"/>
  <c r="AI656" i="16"/>
  <c r="AI671" i="16"/>
  <c r="AI685" i="16"/>
  <c r="AI699" i="16"/>
  <c r="AI713" i="16"/>
  <c r="AI728" i="16"/>
  <c r="AI743" i="16"/>
  <c r="AI757" i="16"/>
  <c r="AI771" i="16"/>
  <c r="AI785" i="16"/>
  <c r="AI799" i="16"/>
  <c r="AI813" i="16"/>
  <c r="AI828" i="16"/>
  <c r="AI842" i="16"/>
  <c r="AI856" i="16"/>
  <c r="AI870" i="16"/>
  <c r="AI885" i="16"/>
  <c r="AI900" i="16"/>
  <c r="AI914" i="16"/>
  <c r="AI928" i="16"/>
  <c r="AI942" i="16"/>
  <c r="AI956" i="16"/>
  <c r="AI971" i="16"/>
  <c r="AI985" i="16"/>
  <c r="AI999" i="16"/>
  <c r="AI1013" i="16"/>
  <c r="AI1027" i="16"/>
  <c r="AI1043" i="16"/>
  <c r="AI1057" i="16"/>
  <c r="AI1071" i="16"/>
  <c r="AI1085" i="16"/>
  <c r="AI1099" i="16"/>
  <c r="AI1113" i="16"/>
  <c r="AI1128" i="16"/>
  <c r="AI1142" i="16"/>
  <c r="AI1156" i="16"/>
  <c r="AI1170" i="16"/>
  <c r="AI1184" i="16"/>
  <c r="AI1200" i="16"/>
  <c r="AI1214" i="16"/>
  <c r="AI1228" i="16"/>
  <c r="AI1242" i="16"/>
  <c r="AI1256" i="16"/>
  <c r="AI1271" i="16"/>
  <c r="AI1285" i="16"/>
  <c r="AI1299" i="16"/>
  <c r="AI1313" i="16"/>
  <c r="AI1327" i="16"/>
  <c r="AI1341" i="16"/>
  <c r="AI1357" i="16"/>
  <c r="AI1371" i="16"/>
  <c r="AI1385" i="16"/>
  <c r="AI1399" i="16"/>
  <c r="AI1413" i="16"/>
  <c r="AI1428" i="16"/>
  <c r="AI1443" i="16"/>
  <c r="AI1459" i="16"/>
  <c r="AI1475" i="16"/>
  <c r="AI1490" i="16"/>
  <c r="AI1498" i="16"/>
  <c r="AI1486" i="16"/>
  <c r="AI1474" i="16"/>
  <c r="AI1462" i="16"/>
  <c r="AI1450" i="16"/>
  <c r="AI1438" i="16"/>
  <c r="AI1426" i="16"/>
  <c r="AI1414" i="16"/>
  <c r="AI1402" i="16"/>
  <c r="AI1390" i="16"/>
  <c r="AI1378" i="16"/>
  <c r="AI1366" i="16"/>
  <c r="AI1354" i="16"/>
  <c r="AI1342" i="16"/>
  <c r="AI1330" i="16"/>
  <c r="AI1318" i="16"/>
  <c r="AI1306" i="16"/>
  <c r="AI1294" i="16"/>
  <c r="AI1282" i="16"/>
  <c r="AI1270" i="16"/>
  <c r="AI1258" i="16"/>
  <c r="AI1246" i="16"/>
  <c r="AI1234" i="16"/>
  <c r="AI1222" i="16"/>
  <c r="AI1210" i="16"/>
  <c r="AI1198" i="16"/>
  <c r="AI1186" i="16"/>
  <c r="AI1174" i="16"/>
  <c r="AI1162" i="16"/>
  <c r="AI1150" i="16"/>
  <c r="AI1138" i="16"/>
  <c r="AI1126" i="16"/>
  <c r="AI1114" i="16"/>
  <c r="AI1102" i="16"/>
  <c r="AI1090" i="16"/>
  <c r="AI1078" i="16"/>
  <c r="AI1066" i="16"/>
  <c r="AI1054" i="16"/>
  <c r="AI1042" i="16"/>
  <c r="AI1030" i="16"/>
  <c r="AI1018" i="16"/>
  <c r="AI1006" i="16"/>
  <c r="AI994" i="16"/>
  <c r="AI982" i="16"/>
  <c r="AI970" i="16"/>
  <c r="AI958" i="16"/>
  <c r="AI946" i="16"/>
  <c r="AI934" i="16"/>
  <c r="AI922" i="16"/>
  <c r="AI910" i="16"/>
  <c r="AI898" i="16"/>
  <c r="AI886" i="16"/>
  <c r="AI874" i="16"/>
  <c r="AI862" i="16"/>
  <c r="AI850" i="16"/>
  <c r="AI838" i="16"/>
  <c r="AI826" i="16"/>
  <c r="AI814" i="16"/>
  <c r="AI802" i="16"/>
  <c r="AI790" i="16"/>
  <c r="AI778" i="16"/>
  <c r="AI766" i="16"/>
  <c r="AI754" i="16"/>
  <c r="AI742" i="16"/>
  <c r="AI730" i="16"/>
  <c r="AI718" i="16"/>
  <c r="AI706" i="16"/>
  <c r="AI694" i="16"/>
  <c r="AI682" i="16"/>
  <c r="AI670" i="16"/>
  <c r="AI658" i="16"/>
  <c r="AI646" i="16"/>
  <c r="AI634" i="16"/>
  <c r="AI622" i="16"/>
  <c r="AI610" i="16"/>
  <c r="AI598" i="16"/>
  <c r="AI586" i="16"/>
  <c r="AI574" i="16"/>
  <c r="AI562" i="16"/>
  <c r="AI550" i="16"/>
  <c r="AI538" i="16"/>
  <c r="AI526" i="16"/>
  <c r="AI514" i="16"/>
  <c r="AI502" i="16"/>
  <c r="AI490" i="16"/>
  <c r="AI1506" i="16"/>
  <c r="AI1494" i="16"/>
  <c r="AI1482" i="16"/>
  <c r="AI1470" i="16"/>
  <c r="AI1458" i="16"/>
  <c r="AI1446" i="16"/>
  <c r="AI1434" i="16"/>
  <c r="AI1507" i="16"/>
  <c r="AI1492" i="16"/>
  <c r="AI1478" i="16"/>
  <c r="AI1464" i="16"/>
  <c r="AI1449" i="16"/>
  <c r="AI1435" i="16"/>
  <c r="AI1421" i="16"/>
  <c r="AI1408" i="16"/>
  <c r="AI1395" i="16"/>
  <c r="AI1382" i="16"/>
  <c r="AI1369" i="16"/>
  <c r="AI1356" i="16"/>
  <c r="AI1343" i="16"/>
  <c r="AI1329" i="16"/>
  <c r="AI1316" i="16"/>
  <c r="AI1303" i="16"/>
  <c r="AI1290" i="16"/>
  <c r="AI1277" i="16"/>
  <c r="AI1264" i="16"/>
  <c r="AI1251" i="16"/>
  <c r="AI1238" i="16"/>
  <c r="AI1225" i="16"/>
  <c r="AI1212" i="16"/>
  <c r="AI1199" i="16"/>
  <c r="AI1185" i="16"/>
  <c r="AI1172" i="16"/>
  <c r="AI1159" i="16"/>
  <c r="AI1146" i="16"/>
  <c r="AI1133" i="16"/>
  <c r="AI1120" i="16"/>
  <c r="AI1107" i="16"/>
  <c r="AI1094" i="16"/>
  <c r="AI1081" i="16"/>
  <c r="AI1068" i="16"/>
  <c r="AI1055" i="16"/>
  <c r="AI1041" i="16"/>
  <c r="AI1028" i="16"/>
  <c r="AI1015" i="16"/>
  <c r="AI1002" i="16"/>
  <c r="AI989" i="16"/>
  <c r="AI976" i="16"/>
  <c r="AI963" i="16"/>
  <c r="AI950" i="16"/>
  <c r="AI937" i="16"/>
  <c r="AI924" i="16"/>
  <c r="AI911" i="16"/>
  <c r="AI897" i="16"/>
  <c r="AI884" i="16"/>
  <c r="AI871" i="16"/>
  <c r="AI858" i="16"/>
  <c r="AI845" i="16"/>
  <c r="AI832" i="16"/>
  <c r="AI819" i="16"/>
  <c r="AI806" i="16"/>
  <c r="AI793" i="16"/>
  <c r="AI780" i="16"/>
  <c r="AI767" i="16"/>
  <c r="AI753" i="16"/>
  <c r="AI740" i="16"/>
  <c r="AI727" i="16"/>
  <c r="AI714" i="16"/>
  <c r="AI701" i="16"/>
  <c r="AI688" i="16"/>
  <c r="AI675" i="16"/>
  <c r="AI662" i="16"/>
  <c r="AI649" i="16"/>
  <c r="AI636" i="16"/>
  <c r="AI623" i="16"/>
  <c r="AI609" i="16"/>
  <c r="AI596" i="16"/>
  <c r="AI583" i="16"/>
  <c r="AI570" i="16"/>
  <c r="AI557" i="16"/>
  <c r="AI544" i="16"/>
  <c r="AI531" i="16"/>
  <c r="AI518" i="16"/>
  <c r="AI505" i="16"/>
  <c r="AI492" i="16"/>
  <c r="AI479" i="16"/>
  <c r="AI467" i="16"/>
  <c r="AI455" i="16"/>
  <c r="AI443" i="16"/>
  <c r="AI431" i="16"/>
  <c r="AI419" i="16"/>
  <c r="AI407" i="16"/>
  <c r="AI13" i="16"/>
  <c r="AI25" i="16"/>
  <c r="AI37" i="16"/>
  <c r="AI49" i="16"/>
  <c r="AI61" i="16"/>
  <c r="AI73" i="16"/>
  <c r="AI85" i="16"/>
  <c r="AI97" i="16"/>
  <c r="AI109" i="16"/>
  <c r="AI121" i="16"/>
  <c r="AI133" i="16"/>
  <c r="AI145" i="16"/>
  <c r="AI157" i="16"/>
  <c r="AI169" i="16"/>
  <c r="AI181" i="16"/>
  <c r="AI193" i="16"/>
  <c r="AI205" i="16"/>
  <c r="AI217" i="16"/>
  <c r="AI229" i="16"/>
  <c r="AI241" i="16"/>
  <c r="AI253" i="16"/>
  <c r="AI265" i="16"/>
  <c r="AI277" i="16"/>
  <c r="AI289" i="16"/>
  <c r="AI301" i="16"/>
  <c r="AI313" i="16"/>
  <c r="AI325" i="16"/>
  <c r="AI337" i="16"/>
  <c r="AI349" i="16"/>
  <c r="AI361" i="16"/>
  <c r="AI373" i="16"/>
  <c r="AI385" i="16"/>
  <c r="AI397" i="16"/>
  <c r="AI410" i="16"/>
  <c r="AI423" i="16"/>
  <c r="AI436" i="16"/>
  <c r="AI449" i="16"/>
  <c r="AI462" i="16"/>
  <c r="AI475" i="16"/>
  <c r="AI488" i="16"/>
  <c r="AI503" i="16"/>
  <c r="AI517" i="16"/>
  <c r="AI532" i="16"/>
  <c r="AI546" i="16"/>
  <c r="AI560" i="16"/>
  <c r="AI575" i="16"/>
  <c r="AI589" i="16"/>
  <c r="AI603" i="16"/>
  <c r="AI617" i="16"/>
  <c r="AI631" i="16"/>
  <c r="AI645" i="16"/>
  <c r="AI660" i="16"/>
  <c r="AI674" i="16"/>
  <c r="AI689" i="16"/>
  <c r="AI703" i="16"/>
  <c r="AI717" i="16"/>
  <c r="AI732" i="16"/>
  <c r="AI746" i="16"/>
  <c r="AI760" i="16"/>
  <c r="AI774" i="16"/>
  <c r="AI788" i="16"/>
  <c r="AI803" i="16"/>
  <c r="AI817" i="16"/>
  <c r="AI831" i="16"/>
  <c r="AI846" i="16"/>
  <c r="AI860" i="16"/>
  <c r="AI875" i="16"/>
  <c r="AI889" i="16"/>
  <c r="AI903" i="16"/>
  <c r="AI917" i="16"/>
  <c r="AI931" i="16"/>
  <c r="AI945" i="16"/>
  <c r="AI960" i="16"/>
  <c r="AI974" i="16"/>
  <c r="AI988" i="16"/>
  <c r="AI1003" i="16"/>
  <c r="AI1017" i="16"/>
  <c r="AI1032" i="16"/>
  <c r="AI1046" i="16"/>
  <c r="AI1060" i="16"/>
  <c r="AI1074" i="16"/>
  <c r="AI1088" i="16"/>
  <c r="AI1103" i="16"/>
  <c r="AI1117" i="16"/>
  <c r="AI1131" i="16"/>
  <c r="AI1145" i="16"/>
  <c r="AI1160" i="16"/>
  <c r="AI1175" i="16"/>
  <c r="AI1189" i="16"/>
  <c r="AI1203" i="16"/>
  <c r="AI1217" i="16"/>
  <c r="AI1231" i="16"/>
  <c r="AI1245" i="16"/>
  <c r="AI1260" i="16"/>
  <c r="AI1274" i="16"/>
  <c r="AI1288" i="16"/>
  <c r="AI1302" i="16"/>
  <c r="AI1317" i="16"/>
  <c r="AI1332" i="16"/>
  <c r="AI1346" i="16"/>
  <c r="AI1360" i="16"/>
  <c r="AI1374" i="16"/>
  <c r="AI1388" i="16"/>
  <c r="AI1403" i="16"/>
  <c r="AI1417" i="16"/>
  <c r="AI1431" i="16"/>
  <c r="AI1447" i="16"/>
  <c r="AI1463" i="16"/>
  <c r="AI1479" i="16"/>
  <c r="AI1495" i="16"/>
  <c r="AA19" i="16"/>
  <c r="D11" i="16" s="1"/>
  <c r="AN19" i="16"/>
  <c r="M11" i="16" s="1"/>
  <c r="V1484" i="16"/>
  <c r="V691" i="16"/>
  <c r="V883" i="16"/>
  <c r="V1315" i="16"/>
  <c r="V931" i="16"/>
  <c r="V1123" i="16"/>
  <c r="V1027" i="16"/>
  <c r="V595" i="16"/>
  <c r="V1075" i="16"/>
  <c r="V596" i="16"/>
  <c r="V597" i="16"/>
  <c r="V1171" i="16"/>
  <c r="V979" i="16"/>
  <c r="V643" i="16"/>
  <c r="V1219" i="16"/>
  <c r="V1267" i="16"/>
  <c r="V739" i="16"/>
  <c r="V787" i="16"/>
  <c r="V1364" i="16"/>
  <c r="V835" i="16"/>
  <c r="V1435" i="16"/>
  <c r="V607" i="16"/>
  <c r="V703" i="16"/>
  <c r="V608" i="16"/>
  <c r="V656" i="16"/>
  <c r="V752" i="16"/>
  <c r="V800" i="16"/>
  <c r="V896" i="16"/>
  <c r="V992" i="16"/>
  <c r="V1088" i="16"/>
  <c r="V1232" i="16"/>
  <c r="V1388" i="16"/>
  <c r="V609" i="16"/>
  <c r="V657" i="16"/>
  <c r="V705" i="16"/>
  <c r="V753" i="16"/>
  <c r="V801" i="16"/>
  <c r="V849" i="16"/>
  <c r="V897" i="16"/>
  <c r="V945" i="16"/>
  <c r="V993" i="16"/>
  <c r="V1041" i="16"/>
  <c r="V1089" i="16"/>
  <c r="V1137" i="16"/>
  <c r="V1185" i="16"/>
  <c r="V1233" i="16"/>
  <c r="V1281" i="16"/>
  <c r="V1329" i="16"/>
  <c r="V1399" i="16"/>
  <c r="V1459" i="16"/>
  <c r="V668" i="16"/>
  <c r="V669" i="16"/>
  <c r="V765" i="16"/>
  <c r="V861" i="16"/>
  <c r="V957" i="16"/>
  <c r="V1053" i="16"/>
  <c r="V1149" i="16"/>
  <c r="V1245" i="16"/>
  <c r="V1341" i="16"/>
  <c r="V1471" i="16"/>
  <c r="V583" i="16"/>
  <c r="V679" i="16"/>
  <c r="V727" i="16"/>
  <c r="V775" i="16"/>
  <c r="V823" i="16"/>
  <c r="V871" i="16"/>
  <c r="V967" i="16"/>
  <c r="V1015" i="16"/>
  <c r="V1063" i="16"/>
  <c r="V1111" i="16"/>
  <c r="V1159" i="16"/>
  <c r="V1207" i="16"/>
  <c r="V1255" i="16"/>
  <c r="V1303" i="16"/>
  <c r="V1351" i="16"/>
  <c r="V1472" i="16"/>
  <c r="V584" i="16"/>
  <c r="V632" i="16"/>
  <c r="V680" i="16"/>
  <c r="V728" i="16"/>
  <c r="V776" i="16"/>
  <c r="V824" i="16"/>
  <c r="V872" i="16"/>
  <c r="V920" i="16"/>
  <c r="V968" i="16"/>
  <c r="V1016" i="16"/>
  <c r="V1064" i="16"/>
  <c r="V1112" i="16"/>
  <c r="V1160" i="16"/>
  <c r="V1208" i="16"/>
  <c r="V1256" i="16"/>
  <c r="V1304" i="16"/>
  <c r="V1352" i="16"/>
  <c r="V1424" i="16"/>
  <c r="V1473" i="16"/>
  <c r="V704" i="16"/>
  <c r="V848" i="16"/>
  <c r="V944" i="16"/>
  <c r="V1040" i="16"/>
  <c r="V1136" i="16"/>
  <c r="V1184" i="16"/>
  <c r="V1280" i="16"/>
  <c r="V1328" i="16"/>
  <c r="V1449" i="16"/>
  <c r="V619" i="16"/>
  <c r="V667" i="16"/>
  <c r="V715" i="16"/>
  <c r="V763" i="16"/>
  <c r="V811" i="16"/>
  <c r="V859" i="16"/>
  <c r="V907" i="16"/>
  <c r="V955" i="16"/>
  <c r="V1003" i="16"/>
  <c r="V1051" i="16"/>
  <c r="V1099" i="16"/>
  <c r="V1147" i="16"/>
  <c r="V1195" i="16"/>
  <c r="V1243" i="16"/>
  <c r="V1291" i="16"/>
  <c r="V1339" i="16"/>
  <c r="V1400" i="16"/>
  <c r="V1460" i="16"/>
  <c r="V620" i="16"/>
  <c r="V716" i="16"/>
  <c r="V764" i="16"/>
  <c r="V812" i="16"/>
  <c r="V860" i="16"/>
  <c r="V908" i="16"/>
  <c r="V956" i="16"/>
  <c r="V1004" i="16"/>
  <c r="V1052" i="16"/>
  <c r="V1100" i="16"/>
  <c r="V1148" i="16"/>
  <c r="V1196" i="16"/>
  <c r="V1244" i="16"/>
  <c r="V1292" i="16"/>
  <c r="V1340" i="16"/>
  <c r="V1411" i="16"/>
  <c r="V1461" i="16"/>
  <c r="V621" i="16"/>
  <c r="V717" i="16"/>
  <c r="V813" i="16"/>
  <c r="V909" i="16"/>
  <c r="V1005" i="16"/>
  <c r="V1101" i="16"/>
  <c r="V1197" i="16"/>
  <c r="V1293" i="16"/>
  <c r="V1412" i="16"/>
  <c r="V631" i="16"/>
  <c r="V919" i="16"/>
  <c r="V1423" i="16"/>
  <c r="V585" i="16"/>
  <c r="V633" i="16"/>
  <c r="V681" i="16"/>
  <c r="V729" i="16"/>
  <c r="V777" i="16"/>
  <c r="V825" i="16"/>
  <c r="V873" i="16"/>
  <c r="V921" i="16"/>
  <c r="V969" i="16"/>
  <c r="V1017" i="16"/>
  <c r="V1065" i="16"/>
  <c r="V1113" i="16"/>
  <c r="V1161" i="16"/>
  <c r="V1209" i="16"/>
  <c r="V1257" i="16"/>
  <c r="V1305" i="16"/>
  <c r="V1363" i="16"/>
  <c r="V1425" i="16"/>
  <c r="V1483" i="16"/>
  <c r="V644" i="16"/>
  <c r="V692" i="16"/>
  <c r="V740" i="16"/>
  <c r="V788" i="16"/>
  <c r="V836" i="16"/>
  <c r="V884" i="16"/>
  <c r="V932" i="16"/>
  <c r="V980" i="16"/>
  <c r="V1028" i="16"/>
  <c r="V1076" i="16"/>
  <c r="V1124" i="16"/>
  <c r="V1172" i="16"/>
  <c r="V1220" i="16"/>
  <c r="V1268" i="16"/>
  <c r="V1316" i="16"/>
  <c r="V1375" i="16"/>
  <c r="V1436" i="16"/>
  <c r="V1495" i="16"/>
  <c r="V645" i="16"/>
  <c r="V693" i="16"/>
  <c r="V741" i="16"/>
  <c r="V789" i="16"/>
  <c r="V837" i="16"/>
  <c r="V885" i="16"/>
  <c r="V933" i="16"/>
  <c r="V981" i="16"/>
  <c r="V1029" i="16"/>
  <c r="V1077" i="16"/>
  <c r="V1125" i="16"/>
  <c r="V1173" i="16"/>
  <c r="V1221" i="16"/>
  <c r="V1269" i="16"/>
  <c r="V1317" i="16"/>
  <c r="V1376" i="16"/>
  <c r="V1447" i="16"/>
  <c r="V1496" i="16"/>
  <c r="V655" i="16"/>
  <c r="V751" i="16"/>
  <c r="V799" i="16"/>
  <c r="V847" i="16"/>
  <c r="V895" i="16"/>
  <c r="V943" i="16"/>
  <c r="V991" i="16"/>
  <c r="V1039" i="16"/>
  <c r="V1087" i="16"/>
  <c r="V1135" i="16"/>
  <c r="V1183" i="16"/>
  <c r="V1231" i="16"/>
  <c r="V1279" i="16"/>
  <c r="V1327" i="16"/>
  <c r="V1387" i="16"/>
  <c r="V1448" i="16"/>
  <c r="V1497" i="16"/>
  <c r="V586" i="16"/>
  <c r="V598" i="16"/>
  <c r="V610" i="16"/>
  <c r="V622" i="16"/>
  <c r="V634" i="16"/>
  <c r="V646" i="16"/>
  <c r="V658" i="16"/>
  <c r="V670" i="16"/>
  <c r="V682" i="16"/>
  <c r="V694" i="16"/>
  <c r="V706" i="16"/>
  <c r="V718" i="16"/>
  <c r="V730" i="16"/>
  <c r="V742" i="16"/>
  <c r="V754" i="16"/>
  <c r="V766" i="16"/>
  <c r="V778" i="16"/>
  <c r="V790" i="16"/>
  <c r="V802" i="16"/>
  <c r="V814" i="16"/>
  <c r="V826" i="16"/>
  <c r="V838" i="16"/>
  <c r="V850" i="16"/>
  <c r="V862" i="16"/>
  <c r="V874" i="16"/>
  <c r="V886" i="16"/>
  <c r="V898" i="16"/>
  <c r="V910" i="16"/>
  <c r="V922" i="16"/>
  <c r="V934" i="16"/>
  <c r="V946" i="16"/>
  <c r="V958" i="16"/>
  <c r="V970" i="16"/>
  <c r="V982" i="16"/>
  <c r="V994" i="16"/>
  <c r="V1006" i="16"/>
  <c r="V1018" i="16"/>
  <c r="V1030" i="16"/>
  <c r="V1042" i="16"/>
  <c r="V1054" i="16"/>
  <c r="V1066" i="16"/>
  <c r="V1078" i="16"/>
  <c r="V1090" i="16"/>
  <c r="V1102" i="16"/>
  <c r="V1114" i="16"/>
  <c r="V1126" i="16"/>
  <c r="V1138" i="16"/>
  <c r="V1150" i="16"/>
  <c r="V1162" i="16"/>
  <c r="V1174" i="16"/>
  <c r="V1186" i="16"/>
  <c r="V1198" i="16"/>
  <c r="V1210" i="16"/>
  <c r="V1222" i="16"/>
  <c r="V1234" i="16"/>
  <c r="V1246" i="16"/>
  <c r="V1258" i="16"/>
  <c r="V1270" i="16"/>
  <c r="V1282" i="16"/>
  <c r="V1294" i="16"/>
  <c r="V1306" i="16"/>
  <c r="V1318" i="16"/>
  <c r="V1330" i="16"/>
  <c r="V1342" i="16"/>
  <c r="V1354" i="16"/>
  <c r="V1366" i="16"/>
  <c r="V1378" i="16"/>
  <c r="V1390" i="16"/>
  <c r="V1402" i="16"/>
  <c r="V1414" i="16"/>
  <c r="V1426" i="16"/>
  <c r="V1438" i="16"/>
  <c r="V1450" i="16"/>
  <c r="V1462" i="16"/>
  <c r="V1474" i="16"/>
  <c r="V1486" i="16"/>
  <c r="V1498" i="16"/>
  <c r="V1353" i="16"/>
  <c r="V1365" i="16"/>
  <c r="V1377" i="16"/>
  <c r="V1389" i="16"/>
  <c r="V1401" i="16"/>
  <c r="V1413" i="16"/>
  <c r="V1485" i="16"/>
  <c r="V575" i="16"/>
  <c r="V599" i="16"/>
  <c r="V623" i="16"/>
  <c r="V635" i="16"/>
  <c r="V659" i="16"/>
  <c r="V683" i="16"/>
  <c r="V707" i="16"/>
  <c r="V719" i="16"/>
  <c r="V731" i="16"/>
  <c r="V743" i="16"/>
  <c r="V755" i="16"/>
  <c r="V767" i="16"/>
  <c r="V779" i="16"/>
  <c r="V791" i="16"/>
  <c r="V803" i="16"/>
  <c r="V815" i="16"/>
  <c r="V827" i="16"/>
  <c r="V839" i="16"/>
  <c r="V851" i="16"/>
  <c r="V863" i="16"/>
  <c r="V875" i="16"/>
  <c r="V887" i="16"/>
  <c r="V899" i="16"/>
  <c r="V911" i="16"/>
  <c r="V923" i="16"/>
  <c r="V935" i="16"/>
  <c r="V947" i="16"/>
  <c r="V959" i="16"/>
  <c r="V971" i="16"/>
  <c r="V983" i="16"/>
  <c r="V995" i="16"/>
  <c r="V1007" i="16"/>
  <c r="V1019" i="16"/>
  <c r="V1031" i="16"/>
  <c r="V1043" i="16"/>
  <c r="V1055" i="16"/>
  <c r="V1067" i="16"/>
  <c r="V1079" i="16"/>
  <c r="V1091" i="16"/>
  <c r="V1103" i="16"/>
  <c r="V1115" i="16"/>
  <c r="V1127" i="16"/>
  <c r="V1139" i="16"/>
  <c r="V1151" i="16"/>
  <c r="V1163" i="16"/>
  <c r="V1175" i="16"/>
  <c r="V1187" i="16"/>
  <c r="V1199" i="16"/>
  <c r="V1211" i="16"/>
  <c r="V1223" i="16"/>
  <c r="V1235" i="16"/>
  <c r="V1247" i="16"/>
  <c r="V1259" i="16"/>
  <c r="V1271" i="16"/>
  <c r="V1283" i="16"/>
  <c r="V1295" i="16"/>
  <c r="V1307" i="16"/>
  <c r="V1319" i="16"/>
  <c r="V1331" i="16"/>
  <c r="V1343" i="16"/>
  <c r="V1355" i="16"/>
  <c r="V1367" i="16"/>
  <c r="V1379" i="16"/>
  <c r="V1391" i="16"/>
  <c r="V1403" i="16"/>
  <c r="V1415" i="16"/>
  <c r="V1427" i="16"/>
  <c r="V1439" i="16"/>
  <c r="V1451" i="16"/>
  <c r="V1463" i="16"/>
  <c r="V1475" i="16"/>
  <c r="V1487" i="16"/>
  <c r="V1499" i="16"/>
  <c r="V587" i="16"/>
  <c r="V611" i="16"/>
  <c r="V647" i="16"/>
  <c r="V671" i="16"/>
  <c r="V695" i="16"/>
  <c r="V576" i="16"/>
  <c r="V588" i="16"/>
  <c r="V600" i="16"/>
  <c r="V612" i="16"/>
  <c r="V624" i="16"/>
  <c r="V636" i="16"/>
  <c r="V648" i="16"/>
  <c r="V660" i="16"/>
  <c r="V672" i="16"/>
  <c r="V684" i="16"/>
  <c r="V696" i="16"/>
  <c r="V708" i="16"/>
  <c r="V720" i="16"/>
  <c r="V732" i="16"/>
  <c r="V744" i="16"/>
  <c r="V756" i="16"/>
  <c r="V768" i="16"/>
  <c r="V780" i="16"/>
  <c r="V792" i="16"/>
  <c r="V804" i="16"/>
  <c r="V816" i="16"/>
  <c r="V828" i="16"/>
  <c r="V840" i="16"/>
  <c r="V852" i="16"/>
  <c r="V864" i="16"/>
  <c r="V876" i="16"/>
  <c r="V888" i="16"/>
  <c r="V900" i="16"/>
  <c r="V912" i="16"/>
  <c r="V924" i="16"/>
  <c r="V936" i="16"/>
  <c r="V948" i="16"/>
  <c r="V960" i="16"/>
  <c r="V972" i="16"/>
  <c r="V984" i="16"/>
  <c r="V996" i="16"/>
  <c r="V1008" i="16"/>
  <c r="V1020" i="16"/>
  <c r="V1032" i="16"/>
  <c r="V1044" i="16"/>
  <c r="V1056" i="16"/>
  <c r="V1068" i="16"/>
  <c r="V1080" i="16"/>
  <c r="V1092" i="16"/>
  <c r="V1104" i="16"/>
  <c r="V1116" i="16"/>
  <c r="V1128" i="16"/>
  <c r="V1140" i="16"/>
  <c r="V1152" i="16"/>
  <c r="V1164" i="16"/>
  <c r="V1176" i="16"/>
  <c r="V1188" i="16"/>
  <c r="V1200" i="16"/>
  <c r="V1212" i="16"/>
  <c r="V1224" i="16"/>
  <c r="V1236" i="16"/>
  <c r="V1248" i="16"/>
  <c r="V1260" i="16"/>
  <c r="V1272" i="16"/>
  <c r="V1284" i="16"/>
  <c r="V1296" i="16"/>
  <c r="V1308" i="16"/>
  <c r="V1320" i="16"/>
  <c r="V1332" i="16"/>
  <c r="V1344" i="16"/>
  <c r="V1356" i="16"/>
  <c r="V1368" i="16"/>
  <c r="V1380" i="16"/>
  <c r="V1392" i="16"/>
  <c r="V1404" i="16"/>
  <c r="V1416" i="16"/>
  <c r="V1428" i="16"/>
  <c r="V1440" i="16"/>
  <c r="V1452" i="16"/>
  <c r="V1464" i="16"/>
  <c r="V1476" i="16"/>
  <c r="V1488" i="16"/>
  <c r="V1500" i="16"/>
  <c r="V1437" i="16"/>
  <c r="V589" i="16"/>
  <c r="V601" i="16"/>
  <c r="V613" i="16"/>
  <c r="V625" i="16"/>
  <c r="V637" i="16"/>
  <c r="V649" i="16"/>
  <c r="V661" i="16"/>
  <c r="V673" i="16"/>
  <c r="V685" i="16"/>
  <c r="V697" i="16"/>
  <c r="V709" i="16"/>
  <c r="V721" i="16"/>
  <c r="V733" i="16"/>
  <c r="V745" i="16"/>
  <c r="V757" i="16"/>
  <c r="V769" i="16"/>
  <c r="V781" i="16"/>
  <c r="V793" i="16"/>
  <c r="V805" i="16"/>
  <c r="V817" i="16"/>
  <c r="V829" i="16"/>
  <c r="V841" i="16"/>
  <c r="V853" i="16"/>
  <c r="V865" i="16"/>
  <c r="V877" i="16"/>
  <c r="V889" i="16"/>
  <c r="V901" i="16"/>
  <c r="V913" i="16"/>
  <c r="V925" i="16"/>
  <c r="V937" i="16"/>
  <c r="V949" i="16"/>
  <c r="V961" i="16"/>
  <c r="V973" i="16"/>
  <c r="V985" i="16"/>
  <c r="V997" i="16"/>
  <c r="V1009" i="16"/>
  <c r="V1021" i="16"/>
  <c r="V1033" i="16"/>
  <c r="V1045" i="16"/>
  <c r="V1057" i="16"/>
  <c r="V1069" i="16"/>
  <c r="V1081" i="16"/>
  <c r="V1093" i="16"/>
  <c r="V1105" i="16"/>
  <c r="V1117" i="16"/>
  <c r="V1129" i="16"/>
  <c r="V1141" i="16"/>
  <c r="V1153" i="16"/>
  <c r="V1165" i="16"/>
  <c r="V1177" i="16"/>
  <c r="V1189" i="16"/>
  <c r="V1201" i="16"/>
  <c r="V1213" i="16"/>
  <c r="V1225" i="16"/>
  <c r="V1237" i="16"/>
  <c r="V1249" i="16"/>
  <c r="V1261" i="16"/>
  <c r="V1273" i="16"/>
  <c r="V1285" i="16"/>
  <c r="V1297" i="16"/>
  <c r="V1309" i="16"/>
  <c r="V1321" i="16"/>
  <c r="V1333" i="16"/>
  <c r="V1345" i="16"/>
  <c r="V1357" i="16"/>
  <c r="V1369" i="16"/>
  <c r="V1381" i="16"/>
  <c r="V1393" i="16"/>
  <c r="V1405" i="16"/>
  <c r="V1417" i="16"/>
  <c r="V1429" i="16"/>
  <c r="V1441" i="16"/>
  <c r="V1453" i="16"/>
  <c r="V1465" i="16"/>
  <c r="V1477" i="16"/>
  <c r="V1489" i="16"/>
  <c r="V1501" i="16"/>
  <c r="V602" i="16"/>
  <c r="V638" i="16"/>
  <c r="V650" i="16"/>
  <c r="V662" i="16"/>
  <c r="V674" i="16"/>
  <c r="V686" i="16"/>
  <c r="V698" i="16"/>
  <c r="V710" i="16"/>
  <c r="V722" i="16"/>
  <c r="V734" i="16"/>
  <c r="V746" i="16"/>
  <c r="V758" i="16"/>
  <c r="V770" i="16"/>
  <c r="V782" i="16"/>
  <c r="V794" i="16"/>
  <c r="V806" i="16"/>
  <c r="V818" i="16"/>
  <c r="V830" i="16"/>
  <c r="V842" i="16"/>
  <c r="V854" i="16"/>
  <c r="V866" i="16"/>
  <c r="V878" i="16"/>
  <c r="V890" i="16"/>
  <c r="V902" i="16"/>
  <c r="V914" i="16"/>
  <c r="V926" i="16"/>
  <c r="V938" i="16"/>
  <c r="V950" i="16"/>
  <c r="V962" i="16"/>
  <c r="V974" i="16"/>
  <c r="V986" i="16"/>
  <c r="V998" i="16"/>
  <c r="V1010" i="16"/>
  <c r="V1022" i="16"/>
  <c r="V1034" i="16"/>
  <c r="V1046" i="16"/>
  <c r="V1058" i="16"/>
  <c r="V1070" i="16"/>
  <c r="V1082" i="16"/>
  <c r="V1094" i="16"/>
  <c r="V1106" i="16"/>
  <c r="V1118" i="16"/>
  <c r="V1130" i="16"/>
  <c r="V1142" i="16"/>
  <c r="V1154" i="16"/>
  <c r="V1166" i="16"/>
  <c r="V1178" i="16"/>
  <c r="V1190" i="16"/>
  <c r="V1202" i="16"/>
  <c r="V1214" i="16"/>
  <c r="V1226" i="16"/>
  <c r="V1238" i="16"/>
  <c r="V1250" i="16"/>
  <c r="V1262" i="16"/>
  <c r="V1274" i="16"/>
  <c r="V1286" i="16"/>
  <c r="V1298" i="16"/>
  <c r="V1310" i="16"/>
  <c r="V1322" i="16"/>
  <c r="V1334" i="16"/>
  <c r="V1346" i="16"/>
  <c r="V1358" i="16"/>
  <c r="V1370" i="16"/>
  <c r="V1382" i="16"/>
  <c r="V1394" i="16"/>
  <c r="V1406" i="16"/>
  <c r="V1418" i="16"/>
  <c r="V1430" i="16"/>
  <c r="V1442" i="16"/>
  <c r="V1454" i="16"/>
  <c r="V1466" i="16"/>
  <c r="V1478" i="16"/>
  <c r="V1490" i="16"/>
  <c r="V1502" i="16"/>
  <c r="V579" i="16"/>
  <c r="V591" i="16"/>
  <c r="V603" i="16"/>
  <c r="V615" i="16"/>
  <c r="V627" i="16"/>
  <c r="V639" i="16"/>
  <c r="V651" i="16"/>
  <c r="V663" i="16"/>
  <c r="V675" i="16"/>
  <c r="V687" i="16"/>
  <c r="V699" i="16"/>
  <c r="V711" i="16"/>
  <c r="V723" i="16"/>
  <c r="V735" i="16"/>
  <c r="V747" i="16"/>
  <c r="V759" i="16"/>
  <c r="V771" i="16"/>
  <c r="V783" i="16"/>
  <c r="V795" i="16"/>
  <c r="V807" i="16"/>
  <c r="V819" i="16"/>
  <c r="V831" i="16"/>
  <c r="V843" i="16"/>
  <c r="V855" i="16"/>
  <c r="V867" i="16"/>
  <c r="V879" i="16"/>
  <c r="V891" i="16"/>
  <c r="V903" i="16"/>
  <c r="V915" i="16"/>
  <c r="V927" i="16"/>
  <c r="V939" i="16"/>
  <c r="V951" i="16"/>
  <c r="V963" i="16"/>
  <c r="V975" i="16"/>
  <c r="V987" i="16"/>
  <c r="V999" i="16"/>
  <c r="V1011" i="16"/>
  <c r="V1023" i="16"/>
  <c r="V1035" i="16"/>
  <c r="V1047" i="16"/>
  <c r="V1059" i="16"/>
  <c r="V1071" i="16"/>
  <c r="V1083" i="16"/>
  <c r="V1095" i="16"/>
  <c r="V1107" i="16"/>
  <c r="V1119" i="16"/>
  <c r="V1131" i="16"/>
  <c r="V1143" i="16"/>
  <c r="V1155" i="16"/>
  <c r="V1167" i="16"/>
  <c r="V1179" i="16"/>
  <c r="V1191" i="16"/>
  <c r="V1203" i="16"/>
  <c r="V1215" i="16"/>
  <c r="V1227" i="16"/>
  <c r="V1239" i="16"/>
  <c r="V1251" i="16"/>
  <c r="V1263" i="16"/>
  <c r="V1275" i="16"/>
  <c r="V1287" i="16"/>
  <c r="V1299" i="16"/>
  <c r="V1311" i="16"/>
  <c r="V1323" i="16"/>
  <c r="V1335" i="16"/>
  <c r="V1347" i="16"/>
  <c r="V1359" i="16"/>
  <c r="V1371" i="16"/>
  <c r="V1383" i="16"/>
  <c r="V1395" i="16"/>
  <c r="V1407" i="16"/>
  <c r="V1419" i="16"/>
  <c r="V1431" i="16"/>
  <c r="V1443" i="16"/>
  <c r="V1455" i="16"/>
  <c r="V1467" i="16"/>
  <c r="V1479" i="16"/>
  <c r="V1491" i="16"/>
  <c r="V1503" i="16"/>
  <c r="V578" i="16"/>
  <c r="V626" i="16"/>
  <c r="V580" i="16"/>
  <c r="V592" i="16"/>
  <c r="V604" i="16"/>
  <c r="V616" i="16"/>
  <c r="V628" i="16"/>
  <c r="V640" i="16"/>
  <c r="V652" i="16"/>
  <c r="V664" i="16"/>
  <c r="V676" i="16"/>
  <c r="V688" i="16"/>
  <c r="V700" i="16"/>
  <c r="V712" i="16"/>
  <c r="V724" i="16"/>
  <c r="V736" i="16"/>
  <c r="V748" i="16"/>
  <c r="V760" i="16"/>
  <c r="V772" i="16"/>
  <c r="V784" i="16"/>
  <c r="V796" i="16"/>
  <c r="V808" i="16"/>
  <c r="V820" i="16"/>
  <c r="V832" i="16"/>
  <c r="V844" i="16"/>
  <c r="V856" i="16"/>
  <c r="V868" i="16"/>
  <c r="V880" i="16"/>
  <c r="V892" i="16"/>
  <c r="V904" i="16"/>
  <c r="V916" i="16"/>
  <c r="V928" i="16"/>
  <c r="V940" i="16"/>
  <c r="V952" i="16"/>
  <c r="V964" i="16"/>
  <c r="V976" i="16"/>
  <c r="V988" i="16"/>
  <c r="V1000" i="16"/>
  <c r="V1012" i="16"/>
  <c r="V1024" i="16"/>
  <c r="V1036" i="16"/>
  <c r="V1048" i="16"/>
  <c r="V1060" i="16"/>
  <c r="V1072" i="16"/>
  <c r="V1084" i="16"/>
  <c r="V1096" i="16"/>
  <c r="V1108" i="16"/>
  <c r="V1120" i="16"/>
  <c r="V1132" i="16"/>
  <c r="V1144" i="16"/>
  <c r="V1156" i="16"/>
  <c r="V1168" i="16"/>
  <c r="V1180" i="16"/>
  <c r="V1192" i="16"/>
  <c r="V1204" i="16"/>
  <c r="V1216" i="16"/>
  <c r="V1228" i="16"/>
  <c r="V1240" i="16"/>
  <c r="V1252" i="16"/>
  <c r="V1264" i="16"/>
  <c r="V1276" i="16"/>
  <c r="V1288" i="16"/>
  <c r="V1300" i="16"/>
  <c r="V1312" i="16"/>
  <c r="V1324" i="16"/>
  <c r="V1336" i="16"/>
  <c r="V1348" i="16"/>
  <c r="V1360" i="16"/>
  <c r="V1372" i="16"/>
  <c r="V1384" i="16"/>
  <c r="V1396" i="16"/>
  <c r="V1408" i="16"/>
  <c r="V1420" i="16"/>
  <c r="V1432" i="16"/>
  <c r="V1444" i="16"/>
  <c r="V1456" i="16"/>
  <c r="V1468" i="16"/>
  <c r="V1480" i="16"/>
  <c r="V1492" i="16"/>
  <c r="V1504" i="16"/>
  <c r="V577" i="16"/>
  <c r="V590" i="16"/>
  <c r="V614" i="16"/>
  <c r="V581" i="16"/>
  <c r="V593" i="16"/>
  <c r="V605" i="16"/>
  <c r="V617" i="16"/>
  <c r="V629" i="16"/>
  <c r="V641" i="16"/>
  <c r="V653" i="16"/>
  <c r="V665" i="16"/>
  <c r="V677" i="16"/>
  <c r="V689" i="16"/>
  <c r="V701" i="16"/>
  <c r="V713" i="16"/>
  <c r="V725" i="16"/>
  <c r="V737" i="16"/>
  <c r="V749" i="16"/>
  <c r="V761" i="16"/>
  <c r="V773" i="16"/>
  <c r="V785" i="16"/>
  <c r="V797" i="16"/>
  <c r="V809" i="16"/>
  <c r="V821" i="16"/>
  <c r="V833" i="16"/>
  <c r="V845" i="16"/>
  <c r="V857" i="16"/>
  <c r="V869" i="16"/>
  <c r="V881" i="16"/>
  <c r="V893" i="16"/>
  <c r="V905" i="16"/>
  <c r="V917" i="16"/>
  <c r="V929" i="16"/>
  <c r="V941" i="16"/>
  <c r="V953" i="16"/>
  <c r="V965" i="16"/>
  <c r="V977" i="16"/>
  <c r="V989" i="16"/>
  <c r="V1001" i="16"/>
  <c r="V1013" i="16"/>
  <c r="V1025" i="16"/>
  <c r="V1037" i="16"/>
  <c r="V1049" i="16"/>
  <c r="V1061" i="16"/>
  <c r="V1073" i="16"/>
  <c r="V1085" i="16"/>
  <c r="V1097" i="16"/>
  <c r="V1109" i="16"/>
  <c r="V1121" i="16"/>
  <c r="V1133" i="16"/>
  <c r="V1145" i="16"/>
  <c r="V1157" i="16"/>
  <c r="V1169" i="16"/>
  <c r="V1181" i="16"/>
  <c r="V1193" i="16"/>
  <c r="V1205" i="16"/>
  <c r="V1217" i="16"/>
  <c r="V1229" i="16"/>
  <c r="V1241" i="16"/>
  <c r="V1253" i="16"/>
  <c r="V1265" i="16"/>
  <c r="V1277" i="16"/>
  <c r="V1289" i="16"/>
  <c r="V1301" i="16"/>
  <c r="V1313" i="16"/>
  <c r="V1325" i="16"/>
  <c r="V1337" i="16"/>
  <c r="V1349" i="16"/>
  <c r="V1361" i="16"/>
  <c r="V1373" i="16"/>
  <c r="V1385" i="16"/>
  <c r="V1397" i="16"/>
  <c r="V1409" i="16"/>
  <c r="V1421" i="16"/>
  <c r="V1433" i="16"/>
  <c r="V1445" i="16"/>
  <c r="V1457" i="16"/>
  <c r="V1469" i="16"/>
  <c r="V1481" i="16"/>
  <c r="V1493" i="16"/>
  <c r="V1505" i="16"/>
  <c r="V582" i="16"/>
  <c r="V594" i="16"/>
  <c r="V606" i="16"/>
  <c r="V618" i="16"/>
  <c r="V630" i="16"/>
  <c r="V642" i="16"/>
  <c r="V654" i="16"/>
  <c r="V666" i="16"/>
  <c r="V678" i="16"/>
  <c r="V690" i="16"/>
  <c r="V702" i="16"/>
  <c r="V714" i="16"/>
  <c r="V726" i="16"/>
  <c r="V738" i="16"/>
  <c r="V750" i="16"/>
  <c r="V762" i="16"/>
  <c r="V774" i="16"/>
  <c r="V786" i="16"/>
  <c r="V798" i="16"/>
  <c r="V810" i="16"/>
  <c r="V822" i="16"/>
  <c r="V834" i="16"/>
  <c r="V846" i="16"/>
  <c r="V858" i="16"/>
  <c r="V870" i="16"/>
  <c r="V882" i="16"/>
  <c r="V894" i="16"/>
  <c r="V906" i="16"/>
  <c r="V918" i="16"/>
  <c r="V930" i="16"/>
  <c r="V942" i="16"/>
  <c r="V954" i="16"/>
  <c r="V966" i="16"/>
  <c r="V978" i="16"/>
  <c r="V990" i="16"/>
  <c r="V1002" i="16"/>
  <c r="V1014" i="16"/>
  <c r="V1026" i="16"/>
  <c r="V1038" i="16"/>
  <c r="V1050" i="16"/>
  <c r="V1062" i="16"/>
  <c r="V1074" i="16"/>
  <c r="V1086" i="16"/>
  <c r="V1098" i="16"/>
  <c r="V1110" i="16"/>
  <c r="V1122" i="16"/>
  <c r="V1134" i="16"/>
  <c r="V1146" i="16"/>
  <c r="V1158" i="16"/>
  <c r="V1170" i="16"/>
  <c r="V1182" i="16"/>
  <c r="V1194" i="16"/>
  <c r="V1206" i="16"/>
  <c r="V1218" i="16"/>
  <c r="V1230" i="16"/>
  <c r="V1242" i="16"/>
  <c r="V1254" i="16"/>
  <c r="V1266" i="16"/>
  <c r="V1278" i="16"/>
  <c r="V1290" i="16"/>
  <c r="V1302" i="16"/>
  <c r="V1314" i="16"/>
  <c r="V1326" i="16"/>
  <c r="V1338" i="16"/>
  <c r="V1350" i="16"/>
  <c r="V1362" i="16"/>
  <c r="V1374" i="16"/>
  <c r="V1386" i="16"/>
  <c r="V1398" i="16"/>
  <c r="V1410" i="16"/>
  <c r="V1422" i="16"/>
  <c r="V1434" i="16"/>
  <c r="V1446" i="16"/>
  <c r="V1458" i="16"/>
  <c r="V1470" i="16"/>
  <c r="V1482" i="16"/>
  <c r="V1494" i="16"/>
  <c r="V1506" i="16"/>
  <c r="V7" i="16"/>
  <c r="V132" i="16"/>
  <c r="V192" i="16"/>
  <c r="V203" i="16"/>
  <c r="V539" i="16"/>
  <c r="V204" i="16"/>
  <c r="V264" i="16"/>
  <c r="V383" i="16"/>
  <c r="V120" i="16"/>
  <c r="V515" i="16"/>
  <c r="V275" i="16"/>
  <c r="V276" i="16"/>
  <c r="V48" i="16"/>
  <c r="V371" i="16"/>
  <c r="V59" i="16"/>
  <c r="V60" i="16"/>
  <c r="V395" i="16"/>
  <c r="V131" i="16"/>
  <c r="V527" i="16"/>
  <c r="V144" i="16"/>
  <c r="V299" i="16"/>
  <c r="V83" i="16"/>
  <c r="V155" i="16"/>
  <c r="V300" i="16"/>
  <c r="V431" i="16"/>
  <c r="V311" i="16"/>
  <c r="V23" i="16"/>
  <c r="V95" i="16"/>
  <c r="V167" i="16"/>
  <c r="V239" i="16"/>
  <c r="V312" i="16"/>
  <c r="V455" i="16"/>
  <c r="V84" i="16"/>
  <c r="V156" i="16"/>
  <c r="V228" i="16"/>
  <c r="V443" i="16"/>
  <c r="V24" i="16"/>
  <c r="V96" i="16"/>
  <c r="V168" i="16"/>
  <c r="V240" i="16"/>
  <c r="V323" i="16"/>
  <c r="V467" i="16"/>
  <c r="V227" i="16"/>
  <c r="V35" i="16"/>
  <c r="V107" i="16"/>
  <c r="V179" i="16"/>
  <c r="V251" i="16"/>
  <c r="V335" i="16"/>
  <c r="V479" i="16"/>
  <c r="V36" i="16"/>
  <c r="V108" i="16"/>
  <c r="V180" i="16"/>
  <c r="V252" i="16"/>
  <c r="V347" i="16"/>
  <c r="V491" i="16"/>
  <c r="V47" i="16"/>
  <c r="V119" i="16"/>
  <c r="V191" i="16"/>
  <c r="V263" i="16"/>
  <c r="V359" i="16"/>
  <c r="V503" i="16"/>
  <c r="V71" i="16"/>
  <c r="V143" i="16"/>
  <c r="V215" i="16"/>
  <c r="V287" i="16"/>
  <c r="V407" i="16"/>
  <c r="V551" i="16"/>
  <c r="V72" i="16"/>
  <c r="V216" i="16"/>
  <c r="V419" i="16"/>
  <c r="V563" i="16"/>
  <c r="V16" i="16"/>
  <c r="V25" i="16"/>
  <c r="V37" i="16"/>
  <c r="V49" i="16"/>
  <c r="V61" i="16"/>
  <c r="V73" i="16"/>
  <c r="V85" i="16"/>
  <c r="V97" i="16"/>
  <c r="V109" i="16"/>
  <c r="V121" i="16"/>
  <c r="V133" i="16"/>
  <c r="V145" i="16"/>
  <c r="V157" i="16"/>
  <c r="V169" i="16"/>
  <c r="V181" i="16"/>
  <c r="V193" i="16"/>
  <c r="V205" i="16"/>
  <c r="V217" i="16"/>
  <c r="V229" i="16"/>
  <c r="V241" i="16"/>
  <c r="V253" i="16"/>
  <c r="V265" i="16"/>
  <c r="V277" i="16"/>
  <c r="V289" i="16"/>
  <c r="V301" i="16"/>
  <c r="V313" i="16"/>
  <c r="V325" i="16"/>
  <c r="V337" i="16"/>
  <c r="V349" i="16"/>
  <c r="V361" i="16"/>
  <c r="V373" i="16"/>
  <c r="V385" i="16"/>
  <c r="V397" i="16"/>
  <c r="V409" i="16"/>
  <c r="V421" i="16"/>
  <c r="V433" i="16"/>
  <c r="V445" i="16"/>
  <c r="V457" i="16"/>
  <c r="V469" i="16"/>
  <c r="V481" i="16"/>
  <c r="V493" i="16"/>
  <c r="V505" i="16"/>
  <c r="V517" i="16"/>
  <c r="V529" i="16"/>
  <c r="V541" i="16"/>
  <c r="V553" i="16"/>
  <c r="V565" i="16"/>
  <c r="V566" i="16"/>
  <c r="V495" i="16"/>
  <c r="V507" i="16"/>
  <c r="V519" i="16"/>
  <c r="V531" i="16"/>
  <c r="V543" i="16"/>
  <c r="V555" i="16"/>
  <c r="V567" i="16"/>
  <c r="V568" i="16"/>
  <c r="V372" i="16"/>
  <c r="V420" i="16"/>
  <c r="V480" i="16"/>
  <c r="V516" i="16"/>
  <c r="V528" i="16"/>
  <c r="V26" i="16"/>
  <c r="V98" i="16"/>
  <c r="V170" i="16"/>
  <c r="V242" i="16"/>
  <c r="V314" i="16"/>
  <c r="V374" i="16"/>
  <c r="V434" i="16"/>
  <c r="V482" i="16"/>
  <c r="V530" i="16"/>
  <c r="V9" i="16"/>
  <c r="V75" i="16"/>
  <c r="V135" i="16"/>
  <c r="V207" i="16"/>
  <c r="V255" i="16"/>
  <c r="V315" i="16"/>
  <c r="V363" i="16"/>
  <c r="V411" i="16"/>
  <c r="V447" i="16"/>
  <c r="V52" i="16"/>
  <c r="V88" i="16"/>
  <c r="V136" i="16"/>
  <c r="V172" i="16"/>
  <c r="V232" i="16"/>
  <c r="V268" i="16"/>
  <c r="V316" i="16"/>
  <c r="V352" i="16"/>
  <c r="V388" i="16"/>
  <c r="V460" i="16"/>
  <c r="V508" i="16"/>
  <c r="V556" i="16"/>
  <c r="V11" i="16"/>
  <c r="V18" i="16"/>
  <c r="V29" i="16"/>
  <c r="V41" i="16"/>
  <c r="V53" i="16"/>
  <c r="V65" i="16"/>
  <c r="V77" i="16"/>
  <c r="V89" i="16"/>
  <c r="V101" i="16"/>
  <c r="V113" i="16"/>
  <c r="V125" i="16"/>
  <c r="V137" i="16"/>
  <c r="V149" i="16"/>
  <c r="V161" i="16"/>
  <c r="V173" i="16"/>
  <c r="V185" i="16"/>
  <c r="V197" i="16"/>
  <c r="V209" i="16"/>
  <c r="V221" i="16"/>
  <c r="V233" i="16"/>
  <c r="V245" i="16"/>
  <c r="V257" i="16"/>
  <c r="V269" i="16"/>
  <c r="V281" i="16"/>
  <c r="V293" i="16"/>
  <c r="V305" i="16"/>
  <c r="V317" i="16"/>
  <c r="V329" i="16"/>
  <c r="V341" i="16"/>
  <c r="V353" i="16"/>
  <c r="V365" i="16"/>
  <c r="V377" i="16"/>
  <c r="V389" i="16"/>
  <c r="V401" i="16"/>
  <c r="V413" i="16"/>
  <c r="V425" i="16"/>
  <c r="V437" i="16"/>
  <c r="V449" i="16"/>
  <c r="V461" i="16"/>
  <c r="V473" i="16"/>
  <c r="V485" i="16"/>
  <c r="V497" i="16"/>
  <c r="V509" i="16"/>
  <c r="V521" i="16"/>
  <c r="V533" i="16"/>
  <c r="V545" i="16"/>
  <c r="V557" i="16"/>
  <c r="V569" i="16"/>
  <c r="V288" i="16"/>
  <c r="V348" i="16"/>
  <c r="V384" i="16"/>
  <c r="V432" i="16"/>
  <c r="V492" i="16"/>
  <c r="V552" i="16"/>
  <c r="V17" i="16"/>
  <c r="V86" i="16"/>
  <c r="V158" i="16"/>
  <c r="V230" i="16"/>
  <c r="V302" i="16"/>
  <c r="V362" i="16"/>
  <c r="V422" i="16"/>
  <c r="V494" i="16"/>
  <c r="V554" i="16"/>
  <c r="V51" i="16"/>
  <c r="V111" i="16"/>
  <c r="V159" i="16"/>
  <c r="V231" i="16"/>
  <c r="V291" i="16"/>
  <c r="V327" i="16"/>
  <c r="V375" i="16"/>
  <c r="V483" i="16"/>
  <c r="V10" i="16"/>
  <c r="V64" i="16"/>
  <c r="V124" i="16"/>
  <c r="V184" i="16"/>
  <c r="V244" i="16"/>
  <c r="V292" i="16"/>
  <c r="V328" i="16"/>
  <c r="V364" i="16"/>
  <c r="V436" i="16"/>
  <c r="V484" i="16"/>
  <c r="V544" i="16"/>
  <c r="V12" i="16"/>
  <c r="V19" i="16"/>
  <c r="V30" i="16"/>
  <c r="V42" i="16"/>
  <c r="V54" i="16"/>
  <c r="V66" i="16"/>
  <c r="V78" i="16"/>
  <c r="V90" i="16"/>
  <c r="V102" i="16"/>
  <c r="V114" i="16"/>
  <c r="V126" i="16"/>
  <c r="V138" i="16"/>
  <c r="V150" i="16"/>
  <c r="V162" i="16"/>
  <c r="V174" i="16"/>
  <c r="V186" i="16"/>
  <c r="V198" i="16"/>
  <c r="V210" i="16"/>
  <c r="V222" i="16"/>
  <c r="V234" i="16"/>
  <c r="V246" i="16"/>
  <c r="V258" i="16"/>
  <c r="V270" i="16"/>
  <c r="V282" i="16"/>
  <c r="V294" i="16"/>
  <c r="V306" i="16"/>
  <c r="V318" i="16"/>
  <c r="V330" i="16"/>
  <c r="V342" i="16"/>
  <c r="V354" i="16"/>
  <c r="V366" i="16"/>
  <c r="V378" i="16"/>
  <c r="V390" i="16"/>
  <c r="V402" i="16"/>
  <c r="V414" i="16"/>
  <c r="V426" i="16"/>
  <c r="V438" i="16"/>
  <c r="V450" i="16"/>
  <c r="V462" i="16"/>
  <c r="V474" i="16"/>
  <c r="V486" i="16"/>
  <c r="V498" i="16"/>
  <c r="V510" i="16"/>
  <c r="V522" i="16"/>
  <c r="V534" i="16"/>
  <c r="V546" i="16"/>
  <c r="V558" i="16"/>
  <c r="V570" i="16"/>
  <c r="V324" i="16"/>
  <c r="V456" i="16"/>
  <c r="V8" i="16"/>
  <c r="V38" i="16"/>
  <c r="V110" i="16"/>
  <c r="V194" i="16"/>
  <c r="V266" i="16"/>
  <c r="V326" i="16"/>
  <c r="V386" i="16"/>
  <c r="V506" i="16"/>
  <c r="V39" i="16"/>
  <c r="V171" i="16"/>
  <c r="V31" i="16"/>
  <c r="V43" i="16"/>
  <c r="V55" i="16"/>
  <c r="V67" i="16"/>
  <c r="V79" i="16"/>
  <c r="V91" i="16"/>
  <c r="V103" i="16"/>
  <c r="V115" i="16"/>
  <c r="V127" i="16"/>
  <c r="V139" i="16"/>
  <c r="V151" i="16"/>
  <c r="V163" i="16"/>
  <c r="V175" i="16"/>
  <c r="V187" i="16"/>
  <c r="V199" i="16"/>
  <c r="V211" i="16"/>
  <c r="V223" i="16"/>
  <c r="V235" i="16"/>
  <c r="V247" i="16"/>
  <c r="V259" i="16"/>
  <c r="V271" i="16"/>
  <c r="V283" i="16"/>
  <c r="V295" i="16"/>
  <c r="V307" i="16"/>
  <c r="V319" i="16"/>
  <c r="V331" i="16"/>
  <c r="V343" i="16"/>
  <c r="V355" i="16"/>
  <c r="V367" i="16"/>
  <c r="V379" i="16"/>
  <c r="V391" i="16"/>
  <c r="V403" i="16"/>
  <c r="V415" i="16"/>
  <c r="V427" i="16"/>
  <c r="V439" i="16"/>
  <c r="V451" i="16"/>
  <c r="V463" i="16"/>
  <c r="V475" i="16"/>
  <c r="V487" i="16"/>
  <c r="V499" i="16"/>
  <c r="V511" i="16"/>
  <c r="V523" i="16"/>
  <c r="V535" i="16"/>
  <c r="V547" i="16"/>
  <c r="V559" i="16"/>
  <c r="V571" i="16"/>
  <c r="V336" i="16"/>
  <c r="V396" i="16"/>
  <c r="V444" i="16"/>
  <c r="V504" i="16"/>
  <c r="V540" i="16"/>
  <c r="V62" i="16"/>
  <c r="V122" i="16"/>
  <c r="V182" i="16"/>
  <c r="V278" i="16"/>
  <c r="V446" i="16"/>
  <c r="V63" i="16"/>
  <c r="V123" i="16"/>
  <c r="V183" i="16"/>
  <c r="V243" i="16"/>
  <c r="V303" i="16"/>
  <c r="V339" i="16"/>
  <c r="V399" i="16"/>
  <c r="V471" i="16"/>
  <c r="V40" i="16"/>
  <c r="V112" i="16"/>
  <c r="V208" i="16"/>
  <c r="V424" i="16"/>
  <c r="V13" i="16"/>
  <c r="V20" i="16"/>
  <c r="V32" i="16"/>
  <c r="V44" i="16"/>
  <c r="V56" i="16"/>
  <c r="V68" i="16"/>
  <c r="V80" i="16"/>
  <c r="V92" i="16"/>
  <c r="V104" i="16"/>
  <c r="V116" i="16"/>
  <c r="V128" i="16"/>
  <c r="V140" i="16"/>
  <c r="V152" i="16"/>
  <c r="V164" i="16"/>
  <c r="V176" i="16"/>
  <c r="V188" i="16"/>
  <c r="V200" i="16"/>
  <c r="V212" i="16"/>
  <c r="V224" i="16"/>
  <c r="V236" i="16"/>
  <c r="V248" i="16"/>
  <c r="V260" i="16"/>
  <c r="V272" i="16"/>
  <c r="V284" i="16"/>
  <c r="V296" i="16"/>
  <c r="V308" i="16"/>
  <c r="V320" i="16"/>
  <c r="V332" i="16"/>
  <c r="V344" i="16"/>
  <c r="V356" i="16"/>
  <c r="V368" i="16"/>
  <c r="V380" i="16"/>
  <c r="V392" i="16"/>
  <c r="V404" i="16"/>
  <c r="V416" i="16"/>
  <c r="V428" i="16"/>
  <c r="V440" i="16"/>
  <c r="V452" i="16"/>
  <c r="V464" i="16"/>
  <c r="V476" i="16"/>
  <c r="V488" i="16"/>
  <c r="V500" i="16"/>
  <c r="V512" i="16"/>
  <c r="V524" i="16"/>
  <c r="V536" i="16"/>
  <c r="V548" i="16"/>
  <c r="V560" i="16"/>
  <c r="V572" i="16"/>
  <c r="V360" i="16"/>
  <c r="V408" i="16"/>
  <c r="V468" i="16"/>
  <c r="V564" i="16"/>
  <c r="V50" i="16"/>
  <c r="V134" i="16"/>
  <c r="V218" i="16"/>
  <c r="V290" i="16"/>
  <c r="V350" i="16"/>
  <c r="V410" i="16"/>
  <c r="V470" i="16"/>
  <c r="V518" i="16"/>
  <c r="V87" i="16"/>
  <c r="V147" i="16"/>
  <c r="V219" i="16"/>
  <c r="V279" i="16"/>
  <c r="V351" i="16"/>
  <c r="V387" i="16"/>
  <c r="V435" i="16"/>
  <c r="V459" i="16"/>
  <c r="V28" i="16"/>
  <c r="V76" i="16"/>
  <c r="V148" i="16"/>
  <c r="V220" i="16"/>
  <c r="V400" i="16"/>
  <c r="V14" i="16"/>
  <c r="V21" i="16"/>
  <c r="V33" i="16"/>
  <c r="V45" i="16"/>
  <c r="V57" i="16"/>
  <c r="V69" i="16"/>
  <c r="V81" i="16"/>
  <c r="V93" i="16"/>
  <c r="V105" i="16"/>
  <c r="V117" i="16"/>
  <c r="V129" i="16"/>
  <c r="V141" i="16"/>
  <c r="V153" i="16"/>
  <c r="V165" i="16"/>
  <c r="V177" i="16"/>
  <c r="V189" i="16"/>
  <c r="V201" i="16"/>
  <c r="V213" i="16"/>
  <c r="V225" i="16"/>
  <c r="V237" i="16"/>
  <c r="V249" i="16"/>
  <c r="V261" i="16"/>
  <c r="V273" i="16"/>
  <c r="V285" i="16"/>
  <c r="V297" i="16"/>
  <c r="V309" i="16"/>
  <c r="V321" i="16"/>
  <c r="V333" i="16"/>
  <c r="V345" i="16"/>
  <c r="V357" i="16"/>
  <c r="V369" i="16"/>
  <c r="V381" i="16"/>
  <c r="V393" i="16"/>
  <c r="V405" i="16"/>
  <c r="V417" i="16"/>
  <c r="V429" i="16"/>
  <c r="V441" i="16"/>
  <c r="V453" i="16"/>
  <c r="V465" i="16"/>
  <c r="V477" i="16"/>
  <c r="V489" i="16"/>
  <c r="V501" i="16"/>
  <c r="V513" i="16"/>
  <c r="V525" i="16"/>
  <c r="V537" i="16"/>
  <c r="V549" i="16"/>
  <c r="V561" i="16"/>
  <c r="V573" i="16"/>
  <c r="V74" i="16"/>
  <c r="V146" i="16"/>
  <c r="V206" i="16"/>
  <c r="V254" i="16"/>
  <c r="V338" i="16"/>
  <c r="V398" i="16"/>
  <c r="V458" i="16"/>
  <c r="V542" i="16"/>
  <c r="V27" i="16"/>
  <c r="V99" i="16"/>
  <c r="V195" i="16"/>
  <c r="V267" i="16"/>
  <c r="V423" i="16"/>
  <c r="V100" i="16"/>
  <c r="V160" i="16"/>
  <c r="V196" i="16"/>
  <c r="V256" i="16"/>
  <c r="V280" i="16"/>
  <c r="V304" i="16"/>
  <c r="V340" i="16"/>
  <c r="V376" i="16"/>
  <c r="V412" i="16"/>
  <c r="V448" i="16"/>
  <c r="V472" i="16"/>
  <c r="V496" i="16"/>
  <c r="V520" i="16"/>
  <c r="V532" i="16"/>
  <c r="V15" i="16"/>
  <c r="V22" i="16"/>
  <c r="V34" i="16"/>
  <c r="V46" i="16"/>
  <c r="V58" i="16"/>
  <c r="V70" i="16"/>
  <c r="V82" i="16"/>
  <c r="V94" i="16"/>
  <c r="V106" i="16"/>
  <c r="V118" i="16"/>
  <c r="V130" i="16"/>
  <c r="V142" i="16"/>
  <c r="V154" i="16"/>
  <c r="V166" i="16"/>
  <c r="V178" i="16"/>
  <c r="V190" i="16"/>
  <c r="V202" i="16"/>
  <c r="V214" i="16"/>
  <c r="V226" i="16"/>
  <c r="V238" i="16"/>
  <c r="V250" i="16"/>
  <c r="V262" i="16"/>
  <c r="V274" i="16"/>
  <c r="V286" i="16"/>
  <c r="V298" i="16"/>
  <c r="V310" i="16"/>
  <c r="V322" i="16"/>
  <c r="V334" i="16"/>
  <c r="V346" i="16"/>
  <c r="V358" i="16"/>
  <c r="V370" i="16"/>
  <c r="V382" i="16"/>
  <c r="V394" i="16"/>
  <c r="V406" i="16"/>
  <c r="V418" i="16"/>
  <c r="V430" i="16"/>
  <c r="V442" i="16"/>
  <c r="V454" i="16"/>
  <c r="V466" i="16"/>
  <c r="V478" i="16"/>
  <c r="V490" i="16"/>
  <c r="V502" i="16"/>
  <c r="V514" i="16"/>
  <c r="V526" i="16"/>
  <c r="V538" i="16"/>
  <c r="V550" i="16"/>
  <c r="V562" i="16"/>
  <c r="S400" i="14"/>
  <c r="S389" i="14"/>
  <c r="S388" i="14"/>
  <c r="S358" i="14"/>
  <c r="S357" i="14"/>
  <c r="S356" i="14"/>
  <c r="S325" i="14"/>
  <c r="S324" i="14"/>
  <c r="S323" i="14"/>
  <c r="S294" i="14"/>
  <c r="S293" i="14"/>
  <c r="S292" i="14"/>
  <c r="S269" i="14"/>
  <c r="S262" i="14"/>
  <c r="S261" i="14"/>
  <c r="S239" i="14"/>
  <c r="S237" i="14"/>
  <c r="S229" i="14"/>
  <c r="S209" i="14"/>
  <c r="S208" i="14"/>
  <c r="S204" i="14"/>
  <c r="S178" i="14"/>
  <c r="S177" i="14"/>
  <c r="S173" i="14"/>
  <c r="S148" i="14"/>
  <c r="S144" i="14"/>
  <c r="S143" i="14"/>
  <c r="S117" i="14"/>
  <c r="S116" i="14"/>
  <c r="S114" i="14"/>
  <c r="S90" i="14"/>
  <c r="S89" i="14"/>
  <c r="S88" i="14"/>
  <c r="S86" i="14"/>
  <c r="S68" i="14"/>
  <c r="S61" i="14"/>
  <c r="S60" i="14"/>
  <c r="S59" i="14"/>
  <c r="S41" i="14"/>
  <c r="S38" i="14"/>
  <c r="S33" i="14"/>
  <c r="S32" i="14"/>
  <c r="Y15" i="14"/>
  <c r="Y17" i="14" s="1"/>
  <c r="X15" i="14"/>
  <c r="X17" i="14" s="1"/>
  <c r="S15" i="14"/>
  <c r="X7" i="14"/>
  <c r="S419" i="14" s="1"/>
  <c r="Q5" i="14"/>
  <c r="Z4" i="14"/>
  <c r="Q3" i="14"/>
  <c r="V2" i="14"/>
  <c r="E4" i="14" s="1"/>
  <c r="Q2" i="14"/>
  <c r="S546" i="13"/>
  <c r="S518" i="13"/>
  <c r="S492" i="13"/>
  <c r="S459" i="13"/>
  <c r="S433" i="13"/>
  <c r="S402" i="13"/>
  <c r="S385" i="13"/>
  <c r="S374" i="13"/>
  <c r="S348" i="13"/>
  <c r="S315" i="13"/>
  <c r="S289" i="13"/>
  <c r="S258" i="13"/>
  <c r="S234" i="13"/>
  <c r="S210" i="13"/>
  <c r="S186" i="13"/>
  <c r="S162" i="13"/>
  <c r="S138" i="13"/>
  <c r="S118" i="13"/>
  <c r="S97" i="13"/>
  <c r="S75" i="13"/>
  <c r="S54" i="13"/>
  <c r="S36" i="13"/>
  <c r="S15" i="13"/>
  <c r="S14" i="13"/>
  <c r="Y15" i="13"/>
  <c r="Y17" i="13" s="1"/>
  <c r="X15" i="13"/>
  <c r="X17" i="13" s="1"/>
  <c r="X7" i="13"/>
  <c r="S567" i="13" s="1"/>
  <c r="Q5" i="13"/>
  <c r="Z4" i="13"/>
  <c r="Q3" i="13"/>
  <c r="V2" i="13"/>
  <c r="E4" i="13" s="1"/>
  <c r="Q2" i="13"/>
  <c r="AE52" i="10"/>
  <c r="AE51" i="10"/>
  <c r="AE50" i="10"/>
  <c r="AE49" i="10"/>
  <c r="AE48" i="10"/>
  <c r="AE47" i="10"/>
  <c r="AE46" i="10"/>
  <c r="AE45" i="10"/>
  <c r="AE44" i="10"/>
  <c r="AE43" i="10"/>
  <c r="AE42" i="10"/>
  <c r="AE41" i="10"/>
  <c r="AE40" i="10"/>
  <c r="AE39" i="10"/>
  <c r="AE38" i="10"/>
  <c r="AE37" i="10"/>
  <c r="AE36" i="10"/>
  <c r="AE35" i="10"/>
  <c r="AE34" i="10"/>
  <c r="AE33" i="10"/>
  <c r="AE32" i="10"/>
  <c r="AE31" i="10"/>
  <c r="AE30" i="10"/>
  <c r="AE29" i="10"/>
  <c r="AE28" i="10"/>
  <c r="AE27" i="10"/>
  <c r="AE26" i="10"/>
  <c r="AE25" i="10"/>
  <c r="AE24" i="10"/>
  <c r="AE23" i="10"/>
  <c r="AE22" i="10"/>
  <c r="AE21" i="10"/>
  <c r="AE20" i="10"/>
  <c r="AE19" i="10"/>
  <c r="AE18" i="10"/>
  <c r="AE17" i="10"/>
  <c r="AE302" i="2"/>
  <c r="AE301" i="2"/>
  <c r="AE300" i="2"/>
  <c r="AE299" i="2"/>
  <c r="AE298" i="2"/>
  <c r="AE297" i="2"/>
  <c r="AE296" i="2"/>
  <c r="AE295" i="2"/>
  <c r="AE294" i="2"/>
  <c r="AE293" i="2"/>
  <c r="AE292" i="2"/>
  <c r="AK4" i="16" l="1"/>
  <c r="AK3" i="16"/>
  <c r="X4" i="16"/>
  <c r="X3" i="16"/>
  <c r="W3" i="16"/>
  <c r="S119" i="14"/>
  <c r="S149" i="14"/>
  <c r="S179" i="14"/>
  <c r="S210" i="14"/>
  <c r="S240" i="14"/>
  <c r="S272" i="14"/>
  <c r="S300" i="14"/>
  <c r="S333" i="14"/>
  <c r="S365" i="14"/>
  <c r="S401" i="14"/>
  <c r="S16" i="14"/>
  <c r="S42" i="14"/>
  <c r="S70" i="14"/>
  <c r="S98" i="14"/>
  <c r="S125" i="14"/>
  <c r="S150" i="14"/>
  <c r="S180" i="14"/>
  <c r="S212" i="14"/>
  <c r="S241" i="14"/>
  <c r="S273" i="14"/>
  <c r="S304" i="14"/>
  <c r="S335" i="14"/>
  <c r="S370" i="14"/>
  <c r="S402" i="14"/>
  <c r="S17" i="14"/>
  <c r="S44" i="14"/>
  <c r="S72" i="14"/>
  <c r="S100" i="14"/>
  <c r="S128" i="14"/>
  <c r="S156" i="14"/>
  <c r="S181" i="14"/>
  <c r="S213" i="14"/>
  <c r="S244" i="14"/>
  <c r="S274" i="14"/>
  <c r="S305" i="14"/>
  <c r="S336" i="14"/>
  <c r="S371" i="14"/>
  <c r="S404" i="14"/>
  <c r="C6" i="14"/>
  <c r="T3" i="14" s="1"/>
  <c r="S18" i="14"/>
  <c r="S46" i="14"/>
  <c r="S73" i="14"/>
  <c r="S101" i="14"/>
  <c r="S129" i="14"/>
  <c r="S160" i="14"/>
  <c r="S189" i="14"/>
  <c r="S214" i="14"/>
  <c r="S245" i="14"/>
  <c r="S275" i="14"/>
  <c r="S306" i="14"/>
  <c r="S341" i="14"/>
  <c r="S372" i="14"/>
  <c r="S405" i="14"/>
  <c r="S7" i="14"/>
  <c r="S24" i="14"/>
  <c r="S47" i="14"/>
  <c r="S74" i="14"/>
  <c r="S102" i="14"/>
  <c r="S130" i="14"/>
  <c r="S161" i="14"/>
  <c r="S191" i="14"/>
  <c r="S221" i="14"/>
  <c r="S246" i="14"/>
  <c r="S276" i="14"/>
  <c r="S308" i="14"/>
  <c r="S342" i="14"/>
  <c r="S373" i="14"/>
  <c r="S406" i="14"/>
  <c r="S26" i="14"/>
  <c r="S53" i="14"/>
  <c r="S76" i="14"/>
  <c r="S104" i="14"/>
  <c r="S131" i="14"/>
  <c r="S162" i="14"/>
  <c r="S192" i="14"/>
  <c r="S224" i="14"/>
  <c r="S252" i="14"/>
  <c r="S277" i="14"/>
  <c r="S317" i="14"/>
  <c r="S348" i="14"/>
  <c r="S381" i="14"/>
  <c r="S413" i="14"/>
  <c r="S8" i="14"/>
  <c r="S28" i="14"/>
  <c r="S56" i="14"/>
  <c r="S82" i="14"/>
  <c r="S105" i="14"/>
  <c r="S132" i="14"/>
  <c r="S164" i="14"/>
  <c r="S193" i="14"/>
  <c r="S225" i="14"/>
  <c r="S256" i="14"/>
  <c r="S287" i="14"/>
  <c r="S320" i="14"/>
  <c r="S352" i="14"/>
  <c r="S383" i="14"/>
  <c r="S417" i="14"/>
  <c r="S10" i="14"/>
  <c r="S29" i="14"/>
  <c r="S57" i="14"/>
  <c r="S84" i="14"/>
  <c r="S110" i="14"/>
  <c r="S133" i="14"/>
  <c r="S165" i="14"/>
  <c r="S196" i="14"/>
  <c r="S226" i="14"/>
  <c r="S258" i="14"/>
  <c r="S288" i="14"/>
  <c r="S321" i="14"/>
  <c r="S353" i="14"/>
  <c r="S384" i="14"/>
  <c r="S418" i="14"/>
  <c r="S11" i="14"/>
  <c r="S30" i="14"/>
  <c r="S58" i="14"/>
  <c r="S85" i="14"/>
  <c r="S113" i="14"/>
  <c r="S141" i="14"/>
  <c r="S166" i="14"/>
  <c r="S197" i="14"/>
  <c r="S228" i="14"/>
  <c r="S260" i="14"/>
  <c r="S289" i="14"/>
  <c r="S322" i="14"/>
  <c r="S354" i="14"/>
  <c r="S385" i="14"/>
  <c r="X19" i="14"/>
  <c r="E6" i="14" s="1"/>
  <c r="S415" i="14"/>
  <c r="S403" i="14"/>
  <c r="S391" i="14"/>
  <c r="S379" i="14"/>
  <c r="S367" i="14"/>
  <c r="S355" i="14"/>
  <c r="S343" i="14"/>
  <c r="S331" i="14"/>
  <c r="S319" i="14"/>
  <c r="S307" i="14"/>
  <c r="S295" i="14"/>
  <c r="S283" i="14"/>
  <c r="S271" i="14"/>
  <c r="S259" i="14"/>
  <c r="S247" i="14"/>
  <c r="S235" i="14"/>
  <c r="S223" i="14"/>
  <c r="S211" i="14"/>
  <c r="S199" i="14"/>
  <c r="S187" i="14"/>
  <c r="S175" i="14"/>
  <c r="S163" i="14"/>
  <c r="S151" i="14"/>
  <c r="S139" i="14"/>
  <c r="S127" i="14"/>
  <c r="S115" i="14"/>
  <c r="S103" i="14"/>
  <c r="S91" i="14"/>
  <c r="S79" i="14"/>
  <c r="S67" i="14"/>
  <c r="S55" i="14"/>
  <c r="S43" i="14"/>
  <c r="S31" i="14"/>
  <c r="S426" i="14"/>
  <c r="S414" i="14"/>
  <c r="S423" i="14"/>
  <c r="S411" i="14"/>
  <c r="S399" i="14"/>
  <c r="S387" i="14"/>
  <c r="S375" i="14"/>
  <c r="S363" i="14"/>
  <c r="S351" i="14"/>
  <c r="S339" i="14"/>
  <c r="S327" i="14"/>
  <c r="S315" i="14"/>
  <c r="S303" i="14"/>
  <c r="S291" i="14"/>
  <c r="S279" i="14"/>
  <c r="S267" i="14"/>
  <c r="S255" i="14"/>
  <c r="S243" i="14"/>
  <c r="S231" i="14"/>
  <c r="S219" i="14"/>
  <c r="S207" i="14"/>
  <c r="S195" i="14"/>
  <c r="S183" i="14"/>
  <c r="S171" i="14"/>
  <c r="S159" i="14"/>
  <c r="S147" i="14"/>
  <c r="S135" i="14"/>
  <c r="S123" i="14"/>
  <c r="S111" i="14"/>
  <c r="S99" i="14"/>
  <c r="S87" i="14"/>
  <c r="S75" i="14"/>
  <c r="S63" i="14"/>
  <c r="S51" i="14"/>
  <c r="S39" i="14"/>
  <c r="S27" i="14"/>
  <c r="S9" i="14"/>
  <c r="S422" i="14"/>
  <c r="S410" i="14"/>
  <c r="S398" i="14"/>
  <c r="S386" i="14"/>
  <c r="S374" i="14"/>
  <c r="S362" i="14"/>
  <c r="S350" i="14"/>
  <c r="S338" i="14"/>
  <c r="S326" i="14"/>
  <c r="S314" i="14"/>
  <c r="S302" i="14"/>
  <c r="S290" i="14"/>
  <c r="S278" i="14"/>
  <c r="S266" i="14"/>
  <c r="S254" i="14"/>
  <c r="S242" i="14"/>
  <c r="S230" i="14"/>
  <c r="S218" i="14"/>
  <c r="S206" i="14"/>
  <c r="S194" i="14"/>
  <c r="S182" i="14"/>
  <c r="S170" i="14"/>
  <c r="S158" i="14"/>
  <c r="S146" i="14"/>
  <c r="S134" i="14"/>
  <c r="S412" i="14"/>
  <c r="S395" i="14"/>
  <c r="S380" i="14"/>
  <c r="S364" i="14"/>
  <c r="S347" i="14"/>
  <c r="S332" i="14"/>
  <c r="S316" i="14"/>
  <c r="S299" i="14"/>
  <c r="S284" i="14"/>
  <c r="S268" i="14"/>
  <c r="S251" i="14"/>
  <c r="S236" i="14"/>
  <c r="S220" i="14"/>
  <c r="S203" i="14"/>
  <c r="S188" i="14"/>
  <c r="S172" i="14"/>
  <c r="S155" i="14"/>
  <c r="S140" i="14"/>
  <c r="S124" i="14"/>
  <c r="S109" i="14"/>
  <c r="S95" i="14"/>
  <c r="S81" i="14"/>
  <c r="S66" i="14"/>
  <c r="S52" i="14"/>
  <c r="S37" i="14"/>
  <c r="S23" i="14"/>
  <c r="S14" i="14"/>
  <c r="S409" i="14"/>
  <c r="S394" i="14"/>
  <c r="S378" i="14"/>
  <c r="S361" i="14"/>
  <c r="S346" i="14"/>
  <c r="S330" i="14"/>
  <c r="S313" i="14"/>
  <c r="S298" i="14"/>
  <c r="S282" i="14"/>
  <c r="S265" i="14"/>
  <c r="S250" i="14"/>
  <c r="S234" i="14"/>
  <c r="S217" i="14"/>
  <c r="S202" i="14"/>
  <c r="S186" i="14"/>
  <c r="S169" i="14"/>
  <c r="S154" i="14"/>
  <c r="S138" i="14"/>
  <c r="S122" i="14"/>
  <c r="S108" i="14"/>
  <c r="S94" i="14"/>
  <c r="S80" i="14"/>
  <c r="S65" i="14"/>
  <c r="S50" i="14"/>
  <c r="S36" i="14"/>
  <c r="S22" i="14"/>
  <c r="S13" i="14"/>
  <c r="S200" i="14"/>
  <c r="S92" i="14"/>
  <c r="S20" i="14"/>
  <c r="S424" i="14"/>
  <c r="S408" i="14"/>
  <c r="S393" i="14"/>
  <c r="S377" i="14"/>
  <c r="S360" i="14"/>
  <c r="S345" i="14"/>
  <c r="S329" i="14"/>
  <c r="S312" i="14"/>
  <c r="S297" i="14"/>
  <c r="S281" i="14"/>
  <c r="S264" i="14"/>
  <c r="S249" i="14"/>
  <c r="S233" i="14"/>
  <c r="S216" i="14"/>
  <c r="S201" i="14"/>
  <c r="S185" i="14"/>
  <c r="S168" i="14"/>
  <c r="S153" i="14"/>
  <c r="S137" i="14"/>
  <c r="S121" i="14"/>
  <c r="S107" i="14"/>
  <c r="S93" i="14"/>
  <c r="S78" i="14"/>
  <c r="S64" i="14"/>
  <c r="S49" i="14"/>
  <c r="S35" i="14"/>
  <c r="S21" i="14"/>
  <c r="S425" i="14"/>
  <c r="S407" i="14"/>
  <c r="S392" i="14"/>
  <c r="S376" i="14"/>
  <c r="S359" i="14"/>
  <c r="S344" i="14"/>
  <c r="S328" i="14"/>
  <c r="S311" i="14"/>
  <c r="S296" i="14"/>
  <c r="S280" i="14"/>
  <c r="S263" i="14"/>
  <c r="S248" i="14"/>
  <c r="S232" i="14"/>
  <c r="S215" i="14"/>
  <c r="S184" i="14"/>
  <c r="S167" i="14"/>
  <c r="S152" i="14"/>
  <c r="S136" i="14"/>
  <c r="S120" i="14"/>
  <c r="S106" i="14"/>
  <c r="S77" i="14"/>
  <c r="S62" i="14"/>
  <c r="S48" i="14"/>
  <c r="S34" i="14"/>
  <c r="S12" i="14"/>
  <c r="S416" i="14"/>
  <c r="S397" i="14"/>
  <c r="S382" i="14"/>
  <c r="S366" i="14"/>
  <c r="S349" i="14"/>
  <c r="S334" i="14"/>
  <c r="S318" i="14"/>
  <c r="S301" i="14"/>
  <c r="S286" i="14"/>
  <c r="S270" i="14"/>
  <c r="S253" i="14"/>
  <c r="S238" i="14"/>
  <c r="S222" i="14"/>
  <c r="S205" i="14"/>
  <c r="S190" i="14"/>
  <c r="S174" i="14"/>
  <c r="S157" i="14"/>
  <c r="S142" i="14"/>
  <c r="S126" i="14"/>
  <c r="S112" i="14"/>
  <c r="S97" i="14"/>
  <c r="S83" i="14"/>
  <c r="S69" i="14"/>
  <c r="S54" i="14"/>
  <c r="S40" i="14"/>
  <c r="S25" i="14"/>
  <c r="S19" i="14"/>
  <c r="S45" i="14"/>
  <c r="S71" i="14"/>
  <c r="S96" i="14"/>
  <c r="S118" i="14"/>
  <c r="S145" i="14"/>
  <c r="S176" i="14"/>
  <c r="S198" i="14"/>
  <c r="S227" i="14"/>
  <c r="S257" i="14"/>
  <c r="S285" i="14"/>
  <c r="S309" i="14"/>
  <c r="S337" i="14"/>
  <c r="S368" i="14"/>
  <c r="S390" i="14"/>
  <c r="S420" i="14"/>
  <c r="S310" i="14"/>
  <c r="S340" i="14"/>
  <c r="S369" i="14"/>
  <c r="S396" i="14"/>
  <c r="S421" i="14"/>
  <c r="X19" i="13"/>
  <c r="E6" i="13" s="1"/>
  <c r="S37" i="13"/>
  <c r="S144" i="13"/>
  <c r="S264" i="13"/>
  <c r="S462" i="13"/>
  <c r="S78" i="13"/>
  <c r="S241" i="13"/>
  <c r="S435" i="13"/>
  <c r="S18" i="13"/>
  <c r="S194" i="13"/>
  <c r="S469" i="13"/>
  <c r="S12" i="13"/>
  <c r="S51" i="13"/>
  <c r="S73" i="13"/>
  <c r="S94" i="13"/>
  <c r="S112" i="13"/>
  <c r="S159" i="13"/>
  <c r="S183" i="13"/>
  <c r="S207" i="13"/>
  <c r="S231" i="13"/>
  <c r="S255" i="13"/>
  <c r="S282" i="13"/>
  <c r="S313" i="13"/>
  <c r="S339" i="13"/>
  <c r="S372" i="13"/>
  <c r="S398" i="13"/>
  <c r="S426" i="13"/>
  <c r="S457" i="13"/>
  <c r="S483" i="13"/>
  <c r="S516" i="13"/>
  <c r="S542" i="13"/>
  <c r="S58" i="13"/>
  <c r="S192" i="13"/>
  <c r="S349" i="13"/>
  <c r="S408" i="13"/>
  <c r="S16" i="13"/>
  <c r="S169" i="13"/>
  <c r="S350" i="13"/>
  <c r="S409" i="13"/>
  <c r="S170" i="13"/>
  <c r="S495" i="13"/>
  <c r="S30" i="13"/>
  <c r="S135" i="13"/>
  <c r="S13" i="13"/>
  <c r="S34" i="13"/>
  <c r="S52" i="13"/>
  <c r="S74" i="13"/>
  <c r="S96" i="13"/>
  <c r="S114" i="13"/>
  <c r="S136" i="13"/>
  <c r="S160" i="13"/>
  <c r="S184" i="13"/>
  <c r="S208" i="13"/>
  <c r="S232" i="13"/>
  <c r="S256" i="13"/>
  <c r="S288" i="13"/>
  <c r="S314" i="13"/>
  <c r="S342" i="13"/>
  <c r="S373" i="13"/>
  <c r="S399" i="13"/>
  <c r="S432" i="13"/>
  <c r="S458" i="13"/>
  <c r="S486" i="13"/>
  <c r="S517" i="13"/>
  <c r="S543" i="13"/>
  <c r="S411" i="13"/>
  <c r="S444" i="13"/>
  <c r="S470" i="13"/>
  <c r="S498" i="13"/>
  <c r="S529" i="13"/>
  <c r="S555" i="13"/>
  <c r="S120" i="13"/>
  <c r="S216" i="13"/>
  <c r="S375" i="13"/>
  <c r="S519" i="13"/>
  <c r="S145" i="13"/>
  <c r="S324" i="13"/>
  <c r="S494" i="13"/>
  <c r="S82" i="13"/>
  <c r="S294" i="13"/>
  <c r="S554" i="13"/>
  <c r="S84" i="13"/>
  <c r="S267" i="13"/>
  <c r="S24" i="13"/>
  <c r="S42" i="13"/>
  <c r="S63" i="13"/>
  <c r="S85" i="13"/>
  <c r="S106" i="13"/>
  <c r="S124" i="13"/>
  <c r="S148" i="13"/>
  <c r="S172" i="13"/>
  <c r="S196" i="13"/>
  <c r="S220" i="13"/>
  <c r="S244" i="13"/>
  <c r="S270" i="13"/>
  <c r="S301" i="13"/>
  <c r="S327" i="13"/>
  <c r="S360" i="13"/>
  <c r="S386" i="13"/>
  <c r="S414" i="13"/>
  <c r="S445" i="13"/>
  <c r="S471" i="13"/>
  <c r="S504" i="13"/>
  <c r="S530" i="13"/>
  <c r="S558" i="13"/>
  <c r="S168" i="13"/>
  <c r="S318" i="13"/>
  <c r="S552" i="13"/>
  <c r="S60" i="13"/>
  <c r="S193" i="13"/>
  <c r="S378" i="13"/>
  <c r="S100" i="13"/>
  <c r="S266" i="13"/>
  <c r="S528" i="13"/>
  <c r="S123" i="13"/>
  <c r="S243" i="13"/>
  <c r="S64" i="13"/>
  <c r="S150" i="13"/>
  <c r="S246" i="13"/>
  <c r="S276" i="13"/>
  <c r="S302" i="13"/>
  <c r="S330" i="13"/>
  <c r="S361" i="13"/>
  <c r="S420" i="13"/>
  <c r="S505" i="13"/>
  <c r="S531" i="13"/>
  <c r="S565" i="13"/>
  <c r="S76" i="13"/>
  <c r="S240" i="13"/>
  <c r="S493" i="13"/>
  <c r="S121" i="13"/>
  <c r="S291" i="13"/>
  <c r="S468" i="13"/>
  <c r="S122" i="13"/>
  <c r="S242" i="13"/>
  <c r="S438" i="13"/>
  <c r="S40" i="13"/>
  <c r="S171" i="13"/>
  <c r="S326" i="13"/>
  <c r="S25" i="13"/>
  <c r="S86" i="13"/>
  <c r="S174" i="13"/>
  <c r="S474" i="13"/>
  <c r="S26" i="13"/>
  <c r="S48" i="13"/>
  <c r="S66" i="13"/>
  <c r="S87" i="13"/>
  <c r="S109" i="13"/>
  <c r="S132" i="13"/>
  <c r="S156" i="13"/>
  <c r="S180" i="13"/>
  <c r="S204" i="13"/>
  <c r="S228" i="13"/>
  <c r="S252" i="13"/>
  <c r="S277" i="13"/>
  <c r="S303" i="13"/>
  <c r="S336" i="13"/>
  <c r="S362" i="13"/>
  <c r="S390" i="13"/>
  <c r="S421" i="13"/>
  <c r="S447" i="13"/>
  <c r="S480" i="13"/>
  <c r="S506" i="13"/>
  <c r="S534" i="13"/>
  <c r="S566" i="13"/>
  <c r="S98" i="13"/>
  <c r="S290" i="13"/>
  <c r="S434" i="13"/>
  <c r="S38" i="13"/>
  <c r="S217" i="13"/>
  <c r="S553" i="13"/>
  <c r="S39" i="13"/>
  <c r="S146" i="13"/>
  <c r="S325" i="13"/>
  <c r="S410" i="13"/>
  <c r="S62" i="13"/>
  <c r="S195" i="13"/>
  <c r="S354" i="13"/>
  <c r="S108" i="13"/>
  <c r="S222" i="13"/>
  <c r="S446" i="13"/>
  <c r="S27" i="13"/>
  <c r="S49" i="13"/>
  <c r="S70" i="13"/>
  <c r="S88" i="13"/>
  <c r="S110" i="13"/>
  <c r="S133" i="13"/>
  <c r="S157" i="13"/>
  <c r="S181" i="13"/>
  <c r="S205" i="13"/>
  <c r="S229" i="13"/>
  <c r="S253" i="13"/>
  <c r="S278" i="13"/>
  <c r="S306" i="13"/>
  <c r="S337" i="13"/>
  <c r="S363" i="13"/>
  <c r="S396" i="13"/>
  <c r="S422" i="13"/>
  <c r="S450" i="13"/>
  <c r="S481" i="13"/>
  <c r="S507" i="13"/>
  <c r="S540" i="13"/>
  <c r="S573" i="13"/>
  <c r="S561" i="13"/>
  <c r="S549" i="13"/>
  <c r="S537" i="13"/>
  <c r="S525" i="13"/>
  <c r="S513" i="13"/>
  <c r="S501" i="13"/>
  <c r="S489" i="13"/>
  <c r="S477" i="13"/>
  <c r="S465" i="13"/>
  <c r="S453" i="13"/>
  <c r="S441" i="13"/>
  <c r="S429" i="13"/>
  <c r="S417" i="13"/>
  <c r="S405" i="13"/>
  <c r="S393" i="13"/>
  <c r="S381" i="13"/>
  <c r="S369" i="13"/>
  <c r="S357" i="13"/>
  <c r="S345" i="13"/>
  <c r="S333" i="13"/>
  <c r="S321" i="13"/>
  <c r="S309" i="13"/>
  <c r="S297" i="13"/>
  <c r="S285" i="13"/>
  <c r="S273" i="13"/>
  <c r="S261" i="13"/>
  <c r="S249" i="13"/>
  <c r="S237" i="13"/>
  <c r="S225" i="13"/>
  <c r="S213" i="13"/>
  <c r="S201" i="13"/>
  <c r="S189" i="13"/>
  <c r="S177" i="13"/>
  <c r="S165" i="13"/>
  <c r="S153" i="13"/>
  <c r="S141" i="13"/>
  <c r="S129" i="13"/>
  <c r="S117" i="13"/>
  <c r="S105" i="13"/>
  <c r="S93" i="13"/>
  <c r="S81" i="13"/>
  <c r="S69" i="13"/>
  <c r="S57" i="13"/>
  <c r="S45" i="13"/>
  <c r="S33" i="13"/>
  <c r="S21" i="13"/>
  <c r="S9" i="13"/>
  <c r="S559" i="13"/>
  <c r="S547" i="13"/>
  <c r="S523" i="13"/>
  <c r="S487" i="13"/>
  <c r="S463" i="13"/>
  <c r="S427" i="13"/>
  <c r="S403" i="13"/>
  <c r="S379" i="13"/>
  <c r="S355" i="13"/>
  <c r="S331" i="13"/>
  <c r="S307" i="13"/>
  <c r="S283" i="13"/>
  <c r="S259" i="13"/>
  <c r="S235" i="13"/>
  <c r="S211" i="13"/>
  <c r="S187" i="13"/>
  <c r="S163" i="13"/>
  <c r="S139" i="13"/>
  <c r="S115" i="13"/>
  <c r="S91" i="13"/>
  <c r="S67" i="13"/>
  <c r="S43" i="13"/>
  <c r="S19" i="13"/>
  <c r="S572" i="13"/>
  <c r="S560" i="13"/>
  <c r="S548" i="13"/>
  <c r="S536" i="13"/>
  <c r="S524" i="13"/>
  <c r="S512" i="13"/>
  <c r="S500" i="13"/>
  <c r="S488" i="13"/>
  <c r="S476" i="13"/>
  <c r="S464" i="13"/>
  <c r="S452" i="13"/>
  <c r="S440" i="13"/>
  <c r="S428" i="13"/>
  <c r="S416" i="13"/>
  <c r="S404" i="13"/>
  <c r="S392" i="13"/>
  <c r="S380" i="13"/>
  <c r="S368" i="13"/>
  <c r="S356" i="13"/>
  <c r="S344" i="13"/>
  <c r="S332" i="13"/>
  <c r="S320" i="13"/>
  <c r="S308" i="13"/>
  <c r="S296" i="13"/>
  <c r="S284" i="13"/>
  <c r="S272" i="13"/>
  <c r="S260" i="13"/>
  <c r="S248" i="13"/>
  <c r="S236" i="13"/>
  <c r="S224" i="13"/>
  <c r="S212" i="13"/>
  <c r="S200" i="13"/>
  <c r="S188" i="13"/>
  <c r="S176" i="13"/>
  <c r="S164" i="13"/>
  <c r="S152" i="13"/>
  <c r="S140" i="13"/>
  <c r="S128" i="13"/>
  <c r="S116" i="13"/>
  <c r="S104" i="13"/>
  <c r="S92" i="13"/>
  <c r="S80" i="13"/>
  <c r="S68" i="13"/>
  <c r="S56" i="13"/>
  <c r="S44" i="13"/>
  <c r="S32" i="13"/>
  <c r="S20" i="13"/>
  <c r="S8" i="13"/>
  <c r="S571" i="13"/>
  <c r="S535" i="13"/>
  <c r="S511" i="13"/>
  <c r="S499" i="13"/>
  <c r="S475" i="13"/>
  <c r="S451" i="13"/>
  <c r="S439" i="13"/>
  <c r="S415" i="13"/>
  <c r="S391" i="13"/>
  <c r="S367" i="13"/>
  <c r="S343" i="13"/>
  <c r="S319" i="13"/>
  <c r="S295" i="13"/>
  <c r="S271" i="13"/>
  <c r="S247" i="13"/>
  <c r="S223" i="13"/>
  <c r="S199" i="13"/>
  <c r="S175" i="13"/>
  <c r="S151" i="13"/>
  <c r="S127" i="13"/>
  <c r="S103" i="13"/>
  <c r="S79" i="13"/>
  <c r="S55" i="13"/>
  <c r="S31" i="13"/>
  <c r="S7" i="13"/>
  <c r="S569" i="13"/>
  <c r="S557" i="13"/>
  <c r="S545" i="13"/>
  <c r="S533" i="13"/>
  <c r="S521" i="13"/>
  <c r="S509" i="13"/>
  <c r="S497" i="13"/>
  <c r="S485" i="13"/>
  <c r="S473" i="13"/>
  <c r="S461" i="13"/>
  <c r="S449" i="13"/>
  <c r="S437" i="13"/>
  <c r="S425" i="13"/>
  <c r="S413" i="13"/>
  <c r="S401" i="13"/>
  <c r="S389" i="13"/>
  <c r="S377" i="13"/>
  <c r="S365" i="13"/>
  <c r="S353" i="13"/>
  <c r="S341" i="13"/>
  <c r="S329" i="13"/>
  <c r="S317" i="13"/>
  <c r="S305" i="13"/>
  <c r="S293" i="13"/>
  <c r="S281" i="13"/>
  <c r="S269" i="13"/>
  <c r="S257" i="13"/>
  <c r="S245" i="13"/>
  <c r="S233" i="13"/>
  <c r="S221" i="13"/>
  <c r="S209" i="13"/>
  <c r="S197" i="13"/>
  <c r="S185" i="13"/>
  <c r="S173" i="13"/>
  <c r="S161" i="13"/>
  <c r="S149" i="13"/>
  <c r="S137" i="13"/>
  <c r="S125" i="13"/>
  <c r="S113" i="13"/>
  <c r="S101" i="13"/>
  <c r="S89" i="13"/>
  <c r="S77" i="13"/>
  <c r="S65" i="13"/>
  <c r="S53" i="13"/>
  <c r="S41" i="13"/>
  <c r="S29" i="13"/>
  <c r="S17" i="13"/>
  <c r="S568" i="13"/>
  <c r="S556" i="13"/>
  <c r="S544" i="13"/>
  <c r="S532" i="13"/>
  <c r="S520" i="13"/>
  <c r="S508" i="13"/>
  <c r="S496" i="13"/>
  <c r="S484" i="13"/>
  <c r="S472" i="13"/>
  <c r="S460" i="13"/>
  <c r="S448" i="13"/>
  <c r="S436" i="13"/>
  <c r="S424" i="13"/>
  <c r="S412" i="13"/>
  <c r="S400" i="13"/>
  <c r="S388" i="13"/>
  <c r="S376" i="13"/>
  <c r="S364" i="13"/>
  <c r="S352" i="13"/>
  <c r="S340" i="13"/>
  <c r="S328" i="13"/>
  <c r="S316" i="13"/>
  <c r="S304" i="13"/>
  <c r="S292" i="13"/>
  <c r="S280" i="13"/>
  <c r="S268" i="13"/>
  <c r="S564" i="13"/>
  <c r="S563" i="13"/>
  <c r="S551" i="13"/>
  <c r="S539" i="13"/>
  <c r="S527" i="13"/>
  <c r="S515" i="13"/>
  <c r="S503" i="13"/>
  <c r="S491" i="13"/>
  <c r="S479" i="13"/>
  <c r="S467" i="13"/>
  <c r="S455" i="13"/>
  <c r="S443" i="13"/>
  <c r="S431" i="13"/>
  <c r="S419" i="13"/>
  <c r="S407" i="13"/>
  <c r="S395" i="13"/>
  <c r="S383" i="13"/>
  <c r="S371" i="13"/>
  <c r="S359" i="13"/>
  <c r="S347" i="13"/>
  <c r="S335" i="13"/>
  <c r="S323" i="13"/>
  <c r="S311" i="13"/>
  <c r="S299" i="13"/>
  <c r="S287" i="13"/>
  <c r="S275" i="13"/>
  <c r="S263" i="13"/>
  <c r="S251" i="13"/>
  <c r="S239" i="13"/>
  <c r="S227" i="13"/>
  <c r="S215" i="13"/>
  <c r="S203" i="13"/>
  <c r="S191" i="13"/>
  <c r="S179" i="13"/>
  <c r="S167" i="13"/>
  <c r="S155" i="13"/>
  <c r="S143" i="13"/>
  <c r="S131" i="13"/>
  <c r="S119" i="13"/>
  <c r="S107" i="13"/>
  <c r="S95" i="13"/>
  <c r="S83" i="13"/>
  <c r="S71" i="13"/>
  <c r="S59" i="13"/>
  <c r="S47" i="13"/>
  <c r="S35" i="13"/>
  <c r="S23" i="13"/>
  <c r="S11" i="13"/>
  <c r="S574" i="13"/>
  <c r="S562" i="13"/>
  <c r="S550" i="13"/>
  <c r="S538" i="13"/>
  <c r="S526" i="13"/>
  <c r="S514" i="13"/>
  <c r="S502" i="13"/>
  <c r="S490" i="13"/>
  <c r="S478" i="13"/>
  <c r="S466" i="13"/>
  <c r="S454" i="13"/>
  <c r="S442" i="13"/>
  <c r="S430" i="13"/>
  <c r="S418" i="13"/>
  <c r="S406" i="13"/>
  <c r="S394" i="13"/>
  <c r="S382" i="13"/>
  <c r="S370" i="13"/>
  <c r="S358" i="13"/>
  <c r="S346" i="13"/>
  <c r="S334" i="13"/>
  <c r="S322" i="13"/>
  <c r="S310" i="13"/>
  <c r="S298" i="13"/>
  <c r="S286" i="13"/>
  <c r="S274" i="13"/>
  <c r="S262" i="13"/>
  <c r="S250" i="13"/>
  <c r="S238" i="13"/>
  <c r="S226" i="13"/>
  <c r="S214" i="13"/>
  <c r="S202" i="13"/>
  <c r="S190" i="13"/>
  <c r="S178" i="13"/>
  <c r="S166" i="13"/>
  <c r="S154" i="13"/>
  <c r="S142" i="13"/>
  <c r="S130" i="13"/>
  <c r="S99" i="13"/>
  <c r="S265" i="13"/>
  <c r="S522" i="13"/>
  <c r="S61" i="13"/>
  <c r="S218" i="13"/>
  <c r="S351" i="13"/>
  <c r="S384" i="13"/>
  <c r="S22" i="13"/>
  <c r="S102" i="13"/>
  <c r="S147" i="13"/>
  <c r="S219" i="13"/>
  <c r="S300" i="13"/>
  <c r="S46" i="13"/>
  <c r="S126" i="13"/>
  <c r="S198" i="13"/>
  <c r="S387" i="13"/>
  <c r="S10" i="13"/>
  <c r="S28" i="13"/>
  <c r="S50" i="13"/>
  <c r="S72" i="13"/>
  <c r="S90" i="13"/>
  <c r="S111" i="13"/>
  <c r="S134" i="13"/>
  <c r="S158" i="13"/>
  <c r="S182" i="13"/>
  <c r="S206" i="13"/>
  <c r="S230" i="13"/>
  <c r="S254" i="13"/>
  <c r="S279" i="13"/>
  <c r="S312" i="13"/>
  <c r="S338" i="13"/>
  <c r="S366" i="13"/>
  <c r="S397" i="13"/>
  <c r="S423" i="13"/>
  <c r="S456" i="13"/>
  <c r="S482" i="13"/>
  <c r="S510" i="13"/>
  <c r="S541" i="13"/>
  <c r="S570" i="13"/>
  <c r="C6" i="13"/>
  <c r="C6" i="2"/>
  <c r="AE291" i="2"/>
  <c r="X28" i="10"/>
  <c r="X32" i="10" s="1"/>
  <c r="X28" i="9"/>
  <c r="X30" i="9" s="1"/>
  <c r="C8" i="9" s="1"/>
  <c r="X28" i="12"/>
  <c r="X32" i="12" s="1"/>
  <c r="X28" i="7"/>
  <c r="X32" i="7" s="1"/>
  <c r="AE1510" i="6"/>
  <c r="AE1509" i="6"/>
  <c r="AE1508" i="6"/>
  <c r="AE1507" i="6"/>
  <c r="AE1506" i="6"/>
  <c r="AE1505" i="6"/>
  <c r="AE1504" i="6"/>
  <c r="AE1503" i="6"/>
  <c r="AE1502" i="6"/>
  <c r="AE1501" i="6"/>
  <c r="AE1500" i="6"/>
  <c r="AE1499" i="6"/>
  <c r="AE1498" i="6"/>
  <c r="AE1497" i="6"/>
  <c r="AE1496" i="6"/>
  <c r="AE1495" i="6"/>
  <c r="AE1494" i="6"/>
  <c r="AE1493" i="6"/>
  <c r="AE1492" i="6"/>
  <c r="AE1491" i="6"/>
  <c r="AE1490" i="6"/>
  <c r="AE1489" i="6"/>
  <c r="AE1488" i="6"/>
  <c r="AE1487" i="6"/>
  <c r="AE1486" i="6"/>
  <c r="AE1485" i="6"/>
  <c r="AE1484" i="6"/>
  <c r="AE1483" i="6"/>
  <c r="AE1482" i="6"/>
  <c r="AE1481" i="6"/>
  <c r="AE1480" i="6"/>
  <c r="AE1479" i="6"/>
  <c r="AE1478" i="6"/>
  <c r="AE1477" i="6"/>
  <c r="AE1476" i="6"/>
  <c r="AE1475" i="6"/>
  <c r="AE1474" i="6"/>
  <c r="AE1473" i="6"/>
  <c r="AE1472" i="6"/>
  <c r="AE1471" i="6"/>
  <c r="AE1470" i="6"/>
  <c r="AE1469" i="6"/>
  <c r="AE1468" i="6"/>
  <c r="AE1467" i="6"/>
  <c r="AE1466" i="6"/>
  <c r="AE1465" i="6"/>
  <c r="AE1464" i="6"/>
  <c r="AE1463" i="6"/>
  <c r="AE1462" i="6"/>
  <c r="AE1461" i="6"/>
  <c r="AE1460" i="6"/>
  <c r="AE1459" i="6"/>
  <c r="AE1458" i="6"/>
  <c r="AE1457" i="6"/>
  <c r="AE1456" i="6"/>
  <c r="AE1455" i="6"/>
  <c r="AE1454" i="6"/>
  <c r="AE1453" i="6"/>
  <c r="AE1452" i="6"/>
  <c r="AE1451" i="6"/>
  <c r="AE1450" i="6"/>
  <c r="AE1449" i="6"/>
  <c r="AE1448" i="6"/>
  <c r="AE1447" i="6"/>
  <c r="AE1446" i="6"/>
  <c r="AE1445" i="6"/>
  <c r="AE1444" i="6"/>
  <c r="AE1443" i="6"/>
  <c r="AE1442" i="6"/>
  <c r="AE1441" i="6"/>
  <c r="AE1440" i="6"/>
  <c r="AE1439" i="6"/>
  <c r="AE1438" i="6"/>
  <c r="AE1437" i="6"/>
  <c r="AE1436" i="6"/>
  <c r="AE1435" i="6"/>
  <c r="AE1434" i="6"/>
  <c r="AE1433" i="6"/>
  <c r="AE1432" i="6"/>
  <c r="AE1431" i="6"/>
  <c r="AE1430" i="6"/>
  <c r="AE1429" i="6"/>
  <c r="AE1428" i="6"/>
  <c r="AE1427" i="6"/>
  <c r="AE1426" i="6"/>
  <c r="AE1425" i="6"/>
  <c r="AE1424" i="6"/>
  <c r="AE1423" i="6"/>
  <c r="AE1422" i="6"/>
  <c r="AE1421" i="6"/>
  <c r="AE1420" i="6"/>
  <c r="AE1419" i="6"/>
  <c r="AE1418" i="6"/>
  <c r="AE1417" i="6"/>
  <c r="AE1416" i="6"/>
  <c r="AE1415" i="6"/>
  <c r="AE1414" i="6"/>
  <c r="AE1413" i="6"/>
  <c r="AE1412" i="6"/>
  <c r="AE1411" i="6"/>
  <c r="AE1410" i="6"/>
  <c r="AE1409" i="6"/>
  <c r="AE1408" i="6"/>
  <c r="AE1407" i="6"/>
  <c r="AE1406" i="6"/>
  <c r="AE1405" i="6"/>
  <c r="AE1404" i="6"/>
  <c r="AE1403" i="6"/>
  <c r="AE1402" i="6"/>
  <c r="AE1401" i="6"/>
  <c r="AE1400" i="6"/>
  <c r="AE1399" i="6"/>
  <c r="AE1398" i="6"/>
  <c r="AE1397" i="6"/>
  <c r="AE1396" i="6"/>
  <c r="AE1395" i="6"/>
  <c r="AE1394" i="6"/>
  <c r="AE1393" i="6"/>
  <c r="AE1392" i="6"/>
  <c r="AE1391" i="6"/>
  <c r="AE1390" i="6"/>
  <c r="AE1389" i="6"/>
  <c r="AE1388" i="6"/>
  <c r="AE1387" i="6"/>
  <c r="AE1386" i="6"/>
  <c r="AE1385" i="6"/>
  <c r="AE1384" i="6"/>
  <c r="AE1383" i="6"/>
  <c r="AE1382" i="6"/>
  <c r="AE1381" i="6"/>
  <c r="AE1380" i="6"/>
  <c r="AE1379" i="6"/>
  <c r="AE1378" i="6"/>
  <c r="AE1377" i="6"/>
  <c r="AE1376" i="6"/>
  <c r="AE1375" i="6"/>
  <c r="AE1374" i="6"/>
  <c r="AE1373" i="6"/>
  <c r="AE1372" i="6"/>
  <c r="AE1371" i="6"/>
  <c r="AE1370" i="6"/>
  <c r="AE1369" i="6"/>
  <c r="AE1368" i="6"/>
  <c r="AE1367" i="6"/>
  <c r="AE1366" i="6"/>
  <c r="AE1365" i="6"/>
  <c r="AE1364" i="6"/>
  <c r="AE1363" i="6"/>
  <c r="AE1362" i="6"/>
  <c r="AE1361" i="6"/>
  <c r="AE1360" i="6"/>
  <c r="AE1359" i="6"/>
  <c r="AE1358" i="6"/>
  <c r="AE1357" i="6"/>
  <c r="AE1356" i="6"/>
  <c r="AE1355" i="6"/>
  <c r="AE1354" i="6"/>
  <c r="AE1353" i="6"/>
  <c r="AE1352" i="6"/>
  <c r="AE1351" i="6"/>
  <c r="AE1350" i="6"/>
  <c r="AE1349" i="6"/>
  <c r="AE1348" i="6"/>
  <c r="AE1347" i="6"/>
  <c r="AE1346" i="6"/>
  <c r="AE1345" i="6"/>
  <c r="AE1344" i="6"/>
  <c r="AE1343" i="6"/>
  <c r="AE1342" i="6"/>
  <c r="AE1341" i="6"/>
  <c r="AE1340" i="6"/>
  <c r="AE1339" i="6"/>
  <c r="AE1338" i="6"/>
  <c r="AE1337" i="6"/>
  <c r="AE1336" i="6"/>
  <c r="AE1335" i="6"/>
  <c r="AE1334" i="6"/>
  <c r="AE1333" i="6"/>
  <c r="AE1332" i="6"/>
  <c r="AE1331" i="6"/>
  <c r="AE1330" i="6"/>
  <c r="AE1329" i="6"/>
  <c r="AE1328" i="6"/>
  <c r="AE1327" i="6"/>
  <c r="AE1326" i="6"/>
  <c r="AE1325" i="6"/>
  <c r="AE1324" i="6"/>
  <c r="AE1323" i="6"/>
  <c r="AE1322" i="6"/>
  <c r="AE1321" i="6"/>
  <c r="AE1320" i="6"/>
  <c r="AE1319" i="6"/>
  <c r="AE1318" i="6"/>
  <c r="AE1317" i="6"/>
  <c r="AE1316" i="6"/>
  <c r="AE1315" i="6"/>
  <c r="AE1314" i="6"/>
  <c r="AE1313" i="6"/>
  <c r="AE1312" i="6"/>
  <c r="AE1311" i="6"/>
  <c r="AE1310" i="6"/>
  <c r="AE1309" i="6"/>
  <c r="AE1308" i="6"/>
  <c r="AE1307" i="6"/>
  <c r="AE1306" i="6"/>
  <c r="AE1305" i="6"/>
  <c r="AE1304" i="6"/>
  <c r="AE1303" i="6"/>
  <c r="AE1302" i="6"/>
  <c r="AE1301" i="6"/>
  <c r="AE1300" i="6"/>
  <c r="AE1299" i="6"/>
  <c r="AE1298" i="6"/>
  <c r="AE1297" i="6"/>
  <c r="AE1296" i="6"/>
  <c r="AE1295" i="6"/>
  <c r="AE1294" i="6"/>
  <c r="AE1293" i="6"/>
  <c r="AE1292" i="6"/>
  <c r="AE1291" i="6"/>
  <c r="AE1290" i="6"/>
  <c r="AE1289" i="6"/>
  <c r="AE1288" i="6"/>
  <c r="AE1287" i="6"/>
  <c r="AE1286" i="6"/>
  <c r="AE1285" i="6"/>
  <c r="AE1284" i="6"/>
  <c r="AE1283" i="6"/>
  <c r="AE1282" i="6"/>
  <c r="AE1281" i="6"/>
  <c r="AE1280" i="6"/>
  <c r="AE1279" i="6"/>
  <c r="AE1278" i="6"/>
  <c r="AE1277" i="6"/>
  <c r="AE1276" i="6"/>
  <c r="AE1275" i="6"/>
  <c r="AE1274" i="6"/>
  <c r="AE1273" i="6"/>
  <c r="AE1272" i="6"/>
  <c r="AE1271" i="6"/>
  <c r="AE1270" i="6"/>
  <c r="AE1269" i="6"/>
  <c r="AE1268" i="6"/>
  <c r="AE1267" i="6"/>
  <c r="AE1266" i="6"/>
  <c r="AE1265" i="6"/>
  <c r="AE1264" i="6"/>
  <c r="AE1263" i="6"/>
  <c r="AE1262" i="6"/>
  <c r="AE1261" i="6"/>
  <c r="AE1260" i="6"/>
  <c r="AE1259" i="6"/>
  <c r="AE1258" i="6"/>
  <c r="AE1257" i="6"/>
  <c r="AE1256" i="6"/>
  <c r="AE1255" i="6"/>
  <c r="AE1254" i="6"/>
  <c r="AE1253" i="6"/>
  <c r="AE1252" i="6"/>
  <c r="AE1251" i="6"/>
  <c r="AE1250" i="6"/>
  <c r="AE1249" i="6"/>
  <c r="AE1248" i="6"/>
  <c r="AE1247" i="6"/>
  <c r="AE1246" i="6"/>
  <c r="AE1245" i="6"/>
  <c r="AE1244" i="6"/>
  <c r="AE1243" i="6"/>
  <c r="AE1242" i="6"/>
  <c r="AE1241" i="6"/>
  <c r="AE1240" i="6"/>
  <c r="AE1239" i="6"/>
  <c r="AE1238" i="6"/>
  <c r="AE1237" i="6"/>
  <c r="AE1236" i="6"/>
  <c r="AE1235" i="6"/>
  <c r="AE1234" i="6"/>
  <c r="AE1233" i="6"/>
  <c r="AE1232" i="6"/>
  <c r="AE1231" i="6"/>
  <c r="AE1230" i="6"/>
  <c r="AE1229" i="6"/>
  <c r="AE1228" i="6"/>
  <c r="AE1227" i="6"/>
  <c r="AE1226" i="6"/>
  <c r="AE1225" i="6"/>
  <c r="AE1224" i="6"/>
  <c r="AE1223" i="6"/>
  <c r="AE1222" i="6"/>
  <c r="AE1221" i="6"/>
  <c r="AE1220" i="6"/>
  <c r="AE1219" i="6"/>
  <c r="AE1218" i="6"/>
  <c r="AE1217" i="6"/>
  <c r="AE1216" i="6"/>
  <c r="AE1215" i="6"/>
  <c r="AE1214" i="6"/>
  <c r="AE1213" i="6"/>
  <c r="AE1212" i="6"/>
  <c r="AE1211" i="6"/>
  <c r="AE1210" i="6"/>
  <c r="AE1209" i="6"/>
  <c r="AE1208" i="6"/>
  <c r="AE1207" i="6"/>
  <c r="AE1206" i="6"/>
  <c r="AE1205" i="6"/>
  <c r="AE1204" i="6"/>
  <c r="AE1203" i="6"/>
  <c r="AE1202" i="6"/>
  <c r="AE1201" i="6"/>
  <c r="AE1200" i="6"/>
  <c r="AE1199" i="6"/>
  <c r="AE1198" i="6"/>
  <c r="AE1197" i="6"/>
  <c r="AE1196" i="6"/>
  <c r="AE1195" i="6"/>
  <c r="AE1194" i="6"/>
  <c r="AE1193" i="6"/>
  <c r="AE1192" i="6"/>
  <c r="AE1191" i="6"/>
  <c r="AE1190" i="6"/>
  <c r="AE1189" i="6"/>
  <c r="AE1188" i="6"/>
  <c r="AE1187" i="6"/>
  <c r="AE1186" i="6"/>
  <c r="AE1185" i="6"/>
  <c r="AE1184" i="6"/>
  <c r="AE1183" i="6"/>
  <c r="AE1182" i="6"/>
  <c r="AE1181" i="6"/>
  <c r="AE1180" i="6"/>
  <c r="AE1179" i="6"/>
  <c r="AE1178" i="6"/>
  <c r="AE1177" i="6"/>
  <c r="AE1176" i="6"/>
  <c r="AE1175" i="6"/>
  <c r="AE1174" i="6"/>
  <c r="AE1173" i="6"/>
  <c r="AE1172" i="6"/>
  <c r="AE1171" i="6"/>
  <c r="AE1170" i="6"/>
  <c r="AE1169" i="6"/>
  <c r="AE1168" i="6"/>
  <c r="AE1167" i="6"/>
  <c r="AE1166" i="6"/>
  <c r="AE1165" i="6"/>
  <c r="AE1164" i="6"/>
  <c r="AE1163" i="6"/>
  <c r="AE1162" i="6"/>
  <c r="AE1161" i="6"/>
  <c r="AE1160" i="6"/>
  <c r="AE1159" i="6"/>
  <c r="AE1158" i="6"/>
  <c r="AE1157" i="6"/>
  <c r="AE1156" i="6"/>
  <c r="AE1155" i="6"/>
  <c r="AE1154" i="6"/>
  <c r="AE1153" i="6"/>
  <c r="AE1152" i="6"/>
  <c r="AE1151" i="6"/>
  <c r="AE1150" i="6"/>
  <c r="AE1149" i="6"/>
  <c r="AE1148" i="6"/>
  <c r="AE1147" i="6"/>
  <c r="AE1146" i="6"/>
  <c r="AE1145" i="6"/>
  <c r="AE1144" i="6"/>
  <c r="AE1143" i="6"/>
  <c r="AE1142" i="6"/>
  <c r="AE1141" i="6"/>
  <c r="AE1140" i="6"/>
  <c r="AE1139" i="6"/>
  <c r="AE1138" i="6"/>
  <c r="AE1137" i="6"/>
  <c r="AE1136" i="6"/>
  <c r="AE1135" i="6"/>
  <c r="AE1134" i="6"/>
  <c r="AE1133" i="6"/>
  <c r="AE1132" i="6"/>
  <c r="AE1131" i="6"/>
  <c r="AE1130" i="6"/>
  <c r="AE1129" i="6"/>
  <c r="AE1128" i="6"/>
  <c r="AE1127" i="6"/>
  <c r="AE1126" i="6"/>
  <c r="AE1125" i="6"/>
  <c r="AE1124" i="6"/>
  <c r="AE1123" i="6"/>
  <c r="AE1122" i="6"/>
  <c r="AE1121" i="6"/>
  <c r="AE1120" i="6"/>
  <c r="AE1119" i="6"/>
  <c r="AE1118" i="6"/>
  <c r="AE1117" i="6"/>
  <c r="AE1116" i="6"/>
  <c r="AE1115" i="6"/>
  <c r="AE1114" i="6"/>
  <c r="AE1113" i="6"/>
  <c r="AE1112" i="6"/>
  <c r="AE1111" i="6"/>
  <c r="AE1110" i="6"/>
  <c r="AE1109" i="6"/>
  <c r="AE1108" i="6"/>
  <c r="AE1107" i="6"/>
  <c r="AE1106" i="6"/>
  <c r="AE1105" i="6"/>
  <c r="AE1104" i="6"/>
  <c r="AE1103" i="6"/>
  <c r="AE1102" i="6"/>
  <c r="AE1101" i="6"/>
  <c r="AE1100" i="6"/>
  <c r="AE1099" i="6"/>
  <c r="AE1098" i="6"/>
  <c r="AE1097" i="6"/>
  <c r="AE1096" i="6"/>
  <c r="AE1095" i="6"/>
  <c r="AE1094" i="6"/>
  <c r="AE1093" i="6"/>
  <c r="AE1092" i="6"/>
  <c r="AE1091" i="6"/>
  <c r="AE1090" i="6"/>
  <c r="AE1089" i="6"/>
  <c r="AE1088" i="6"/>
  <c r="AE1087" i="6"/>
  <c r="AE1086" i="6"/>
  <c r="AE1085" i="6"/>
  <c r="AE1084" i="6"/>
  <c r="AE1083" i="6"/>
  <c r="AE1082" i="6"/>
  <c r="AE1081" i="6"/>
  <c r="AE1080" i="6"/>
  <c r="AE1079" i="6"/>
  <c r="AE1078" i="6"/>
  <c r="AE1077" i="6"/>
  <c r="AE1076" i="6"/>
  <c r="AE1075" i="6"/>
  <c r="AE1074" i="6"/>
  <c r="AE1073" i="6"/>
  <c r="AE1072" i="6"/>
  <c r="AE1071" i="6"/>
  <c r="AE1070" i="6"/>
  <c r="AE1069" i="6"/>
  <c r="AE1068" i="6"/>
  <c r="AE1067" i="6"/>
  <c r="AE1066" i="6"/>
  <c r="AE1065" i="6"/>
  <c r="AE1064" i="6"/>
  <c r="AE1063" i="6"/>
  <c r="AE1062" i="6"/>
  <c r="AE1061" i="6"/>
  <c r="AE1060" i="6"/>
  <c r="AE1059" i="6"/>
  <c r="AE1058" i="6"/>
  <c r="AE1057" i="6"/>
  <c r="AE1056" i="6"/>
  <c r="AE1055" i="6"/>
  <c r="AE1054" i="6"/>
  <c r="AE1053" i="6"/>
  <c r="AE1052" i="6"/>
  <c r="AE1051" i="6"/>
  <c r="AE1050" i="6"/>
  <c r="AE1049" i="6"/>
  <c r="AE1048" i="6"/>
  <c r="AE1047" i="6"/>
  <c r="AE1046" i="6"/>
  <c r="AE1045" i="6"/>
  <c r="AE1044" i="6"/>
  <c r="AE1043" i="6"/>
  <c r="AE1042" i="6"/>
  <c r="AE1041" i="6"/>
  <c r="AE1040" i="6"/>
  <c r="AE1039" i="6"/>
  <c r="AE1038" i="6"/>
  <c r="AE1037" i="6"/>
  <c r="AE1036" i="6"/>
  <c r="AE1035" i="6"/>
  <c r="AE1034" i="6"/>
  <c r="AE1033" i="6"/>
  <c r="AE1032" i="6"/>
  <c r="AE1031" i="6"/>
  <c r="AE1030" i="6"/>
  <c r="AE1029" i="6"/>
  <c r="AE1028" i="6"/>
  <c r="AE1027" i="6"/>
  <c r="AE1026" i="6"/>
  <c r="AE1025" i="6"/>
  <c r="AE1024" i="6"/>
  <c r="AE1023" i="6"/>
  <c r="AE1022" i="6"/>
  <c r="AE1021" i="6"/>
  <c r="AE1020" i="6"/>
  <c r="AE1019" i="6"/>
  <c r="AE1018" i="6"/>
  <c r="AE1017" i="6"/>
  <c r="AE1016" i="6"/>
  <c r="AE1015" i="6"/>
  <c r="AE1014" i="6"/>
  <c r="AE1013" i="6"/>
  <c r="AE1012" i="6"/>
  <c r="AE1011" i="6"/>
  <c r="AE1010" i="6"/>
  <c r="AE1009" i="6"/>
  <c r="AE1008" i="6"/>
  <c r="AE1007" i="6"/>
  <c r="AE1006" i="6"/>
  <c r="AE1005" i="6"/>
  <c r="AE1004" i="6"/>
  <c r="AE1003" i="6"/>
  <c r="AE1002" i="6"/>
  <c r="AE1001" i="6"/>
  <c r="AE1000" i="6"/>
  <c r="AE999" i="6"/>
  <c r="AE998" i="6"/>
  <c r="AE997" i="6"/>
  <c r="AE996" i="6"/>
  <c r="AE995" i="6"/>
  <c r="AE994" i="6"/>
  <c r="AE993" i="6"/>
  <c r="AE992" i="6"/>
  <c r="AE991" i="6"/>
  <c r="AE990" i="6"/>
  <c r="AE989" i="6"/>
  <c r="AE988" i="6"/>
  <c r="AE987" i="6"/>
  <c r="AE986" i="6"/>
  <c r="AE985" i="6"/>
  <c r="AE984" i="6"/>
  <c r="AE983" i="6"/>
  <c r="AE982" i="6"/>
  <c r="AE981" i="6"/>
  <c r="AE980" i="6"/>
  <c r="AE979" i="6"/>
  <c r="AE978" i="6"/>
  <c r="AE977" i="6"/>
  <c r="AE976" i="6"/>
  <c r="AE975" i="6"/>
  <c r="AE974" i="6"/>
  <c r="AE973" i="6"/>
  <c r="AE972" i="6"/>
  <c r="AE971" i="6"/>
  <c r="AE970" i="6"/>
  <c r="AE969" i="6"/>
  <c r="AE968" i="6"/>
  <c r="AE967" i="6"/>
  <c r="AE966" i="6"/>
  <c r="AE965" i="6"/>
  <c r="AE964" i="6"/>
  <c r="AE963" i="6"/>
  <c r="AE962" i="6"/>
  <c r="AE961" i="6"/>
  <c r="AE960" i="6"/>
  <c r="AE959" i="6"/>
  <c r="AE958" i="6"/>
  <c r="AE957" i="6"/>
  <c r="AE956" i="6"/>
  <c r="AE955" i="6"/>
  <c r="AE954" i="6"/>
  <c r="AE953" i="6"/>
  <c r="AE952" i="6"/>
  <c r="AE951" i="6"/>
  <c r="AE950" i="6"/>
  <c r="AE949" i="6"/>
  <c r="AE948" i="6"/>
  <c r="AE947" i="6"/>
  <c r="AE946" i="6"/>
  <c r="AE945" i="6"/>
  <c r="AE944" i="6"/>
  <c r="AE943" i="6"/>
  <c r="AE942" i="6"/>
  <c r="AE941" i="6"/>
  <c r="AE940" i="6"/>
  <c r="AE939" i="6"/>
  <c r="AE938" i="6"/>
  <c r="AE937" i="6"/>
  <c r="AE936" i="6"/>
  <c r="AE935" i="6"/>
  <c r="AE934" i="6"/>
  <c r="AE933" i="6"/>
  <c r="AE932" i="6"/>
  <c r="AE931" i="6"/>
  <c r="AE930" i="6"/>
  <c r="AE929" i="6"/>
  <c r="AE928" i="6"/>
  <c r="AE927" i="6"/>
  <c r="AE926" i="6"/>
  <c r="AE925" i="6"/>
  <c r="AE924" i="6"/>
  <c r="AE923" i="6"/>
  <c r="AE922" i="6"/>
  <c r="AE921" i="6"/>
  <c r="AE920" i="6"/>
  <c r="AE919" i="6"/>
  <c r="AE918" i="6"/>
  <c r="AE917" i="6"/>
  <c r="AE916" i="6"/>
  <c r="AE915" i="6"/>
  <c r="AE914" i="6"/>
  <c r="AE913" i="6"/>
  <c r="AE912" i="6"/>
  <c r="AE911" i="6"/>
  <c r="AE910" i="6"/>
  <c r="AE909" i="6"/>
  <c r="AE908" i="6"/>
  <c r="AE907" i="6"/>
  <c r="AE906" i="6"/>
  <c r="AE905" i="6"/>
  <c r="AE904" i="6"/>
  <c r="AE903" i="6"/>
  <c r="AE902" i="6"/>
  <c r="AE901" i="6"/>
  <c r="AE900" i="6"/>
  <c r="AE899" i="6"/>
  <c r="AE898" i="6"/>
  <c r="AE897" i="6"/>
  <c r="AE896" i="6"/>
  <c r="AE895" i="6"/>
  <c r="AE894" i="6"/>
  <c r="AE893" i="6"/>
  <c r="AE892" i="6"/>
  <c r="AE891" i="6"/>
  <c r="AE890" i="6"/>
  <c r="AE889" i="6"/>
  <c r="AE888" i="6"/>
  <c r="AE887" i="6"/>
  <c r="AE886" i="6"/>
  <c r="AE885" i="6"/>
  <c r="AE884" i="6"/>
  <c r="AE883" i="6"/>
  <c r="AE882" i="6"/>
  <c r="AE881" i="6"/>
  <c r="AE880" i="6"/>
  <c r="AE879" i="6"/>
  <c r="AE878" i="6"/>
  <c r="AE877" i="6"/>
  <c r="AE876" i="6"/>
  <c r="AE875" i="6"/>
  <c r="AE874" i="6"/>
  <c r="AE873" i="6"/>
  <c r="AE872" i="6"/>
  <c r="AE871" i="6"/>
  <c r="AE870" i="6"/>
  <c r="AE869" i="6"/>
  <c r="AE868" i="6"/>
  <c r="AE867" i="6"/>
  <c r="AE866" i="6"/>
  <c r="AE865" i="6"/>
  <c r="AE864" i="6"/>
  <c r="AE863" i="6"/>
  <c r="AE862" i="6"/>
  <c r="AE861" i="6"/>
  <c r="AE860" i="6"/>
  <c r="AE859" i="6"/>
  <c r="AE858" i="6"/>
  <c r="AE857" i="6"/>
  <c r="AE856" i="6"/>
  <c r="AE855" i="6"/>
  <c r="AE854" i="6"/>
  <c r="AE853" i="6"/>
  <c r="AE852" i="6"/>
  <c r="AE851" i="6"/>
  <c r="AE850" i="6"/>
  <c r="AE849" i="6"/>
  <c r="AE848" i="6"/>
  <c r="AE847" i="6"/>
  <c r="AE846" i="6"/>
  <c r="AE845" i="6"/>
  <c r="AE844" i="6"/>
  <c r="AE843" i="6"/>
  <c r="AE842" i="6"/>
  <c r="AE841" i="6"/>
  <c r="AE840" i="6"/>
  <c r="AE839" i="6"/>
  <c r="AE838" i="6"/>
  <c r="AE837" i="6"/>
  <c r="AE836" i="6"/>
  <c r="AE835" i="6"/>
  <c r="AE834" i="6"/>
  <c r="AE833" i="6"/>
  <c r="AE832" i="6"/>
  <c r="AE831" i="6"/>
  <c r="AE830" i="6"/>
  <c r="AE829" i="6"/>
  <c r="AE828" i="6"/>
  <c r="AE827" i="6"/>
  <c r="AE826" i="6"/>
  <c r="AE825" i="6"/>
  <c r="AE824" i="6"/>
  <c r="AE823" i="6"/>
  <c r="AE822" i="6"/>
  <c r="AE821" i="6"/>
  <c r="AE820" i="6"/>
  <c r="AE819" i="6"/>
  <c r="AE818" i="6"/>
  <c r="AE817" i="6"/>
  <c r="AE816" i="6"/>
  <c r="AE815" i="6"/>
  <c r="AE814" i="6"/>
  <c r="AE813" i="6"/>
  <c r="AE812" i="6"/>
  <c r="AE811" i="6"/>
  <c r="AE810" i="6"/>
  <c r="AE809" i="6"/>
  <c r="AE808" i="6"/>
  <c r="AE807" i="6"/>
  <c r="AE806" i="6"/>
  <c r="AE805" i="6"/>
  <c r="AE804" i="6"/>
  <c r="AE803" i="6"/>
  <c r="AE802" i="6"/>
  <c r="AE801" i="6"/>
  <c r="AE800" i="6"/>
  <c r="AE799" i="6"/>
  <c r="AE798" i="6"/>
  <c r="AE797" i="6"/>
  <c r="AE796" i="6"/>
  <c r="AE795" i="6"/>
  <c r="AE794" i="6"/>
  <c r="AE793" i="6"/>
  <c r="AE792" i="6"/>
  <c r="AE791" i="6"/>
  <c r="AE790" i="6"/>
  <c r="AE789" i="6"/>
  <c r="AE788" i="6"/>
  <c r="AE787" i="6"/>
  <c r="AE786" i="6"/>
  <c r="AE785" i="6"/>
  <c r="AE784" i="6"/>
  <c r="AE783" i="6"/>
  <c r="AE782" i="6"/>
  <c r="AE781" i="6"/>
  <c r="AE780" i="6"/>
  <c r="AE779" i="6"/>
  <c r="AE778" i="6"/>
  <c r="AE777" i="6"/>
  <c r="AE776" i="6"/>
  <c r="AE775" i="6"/>
  <c r="AE774" i="6"/>
  <c r="AE773" i="6"/>
  <c r="AE772" i="6"/>
  <c r="AE771" i="6"/>
  <c r="AE770" i="6"/>
  <c r="AE769" i="6"/>
  <c r="AE768" i="6"/>
  <c r="AE767" i="6"/>
  <c r="AE766" i="6"/>
  <c r="AE765" i="6"/>
  <c r="AE764" i="6"/>
  <c r="AE763" i="6"/>
  <c r="AE762" i="6"/>
  <c r="AE761" i="6"/>
  <c r="AE760" i="6"/>
  <c r="AE759" i="6"/>
  <c r="AE758" i="6"/>
  <c r="AE757" i="6"/>
  <c r="AE756" i="6"/>
  <c r="AE755" i="6"/>
  <c r="AE754" i="6"/>
  <c r="AE753" i="6"/>
  <c r="AE752" i="6"/>
  <c r="AE751" i="6"/>
  <c r="AE750" i="6"/>
  <c r="AE749" i="6"/>
  <c r="AE748" i="6"/>
  <c r="AE747" i="6"/>
  <c r="AE746" i="6"/>
  <c r="AE745" i="6"/>
  <c r="AE744" i="6"/>
  <c r="AE743" i="6"/>
  <c r="AE742" i="6"/>
  <c r="AE741" i="6"/>
  <c r="AE740" i="6"/>
  <c r="AE739" i="6"/>
  <c r="AE738" i="6"/>
  <c r="AE737" i="6"/>
  <c r="AE736" i="6"/>
  <c r="AE735" i="6"/>
  <c r="AE734" i="6"/>
  <c r="AE733" i="6"/>
  <c r="AE732" i="6"/>
  <c r="AE731" i="6"/>
  <c r="AE730" i="6"/>
  <c r="AE729" i="6"/>
  <c r="AE728" i="6"/>
  <c r="AE727" i="6"/>
  <c r="AE726" i="6"/>
  <c r="AE725" i="6"/>
  <c r="AE724" i="6"/>
  <c r="AE723" i="6"/>
  <c r="AE722" i="6"/>
  <c r="AE721" i="6"/>
  <c r="AE720" i="6"/>
  <c r="AE719" i="6"/>
  <c r="AE718" i="6"/>
  <c r="AE717" i="6"/>
  <c r="AE716" i="6"/>
  <c r="AE715" i="6"/>
  <c r="AE714" i="6"/>
  <c r="AE713" i="6"/>
  <c r="AE712" i="6"/>
  <c r="AE711" i="6"/>
  <c r="AE710" i="6"/>
  <c r="AE709" i="6"/>
  <c r="AE708" i="6"/>
  <c r="AE707" i="6"/>
  <c r="AE706" i="6"/>
  <c r="AE705" i="6"/>
  <c r="AE704" i="6"/>
  <c r="AE703" i="6"/>
  <c r="AE702" i="6"/>
  <c r="AE701" i="6"/>
  <c r="AE700" i="6"/>
  <c r="AE699" i="6"/>
  <c r="AE698" i="6"/>
  <c r="AE697" i="6"/>
  <c r="AE696" i="6"/>
  <c r="AE695" i="6"/>
  <c r="AE694" i="6"/>
  <c r="AE693" i="6"/>
  <c r="AE692" i="6"/>
  <c r="AE691" i="6"/>
  <c r="AE690" i="6"/>
  <c r="AE689" i="6"/>
  <c r="AE688" i="6"/>
  <c r="AE687" i="6"/>
  <c r="AE686" i="6"/>
  <c r="AE685" i="6"/>
  <c r="AE684" i="6"/>
  <c r="AE683" i="6"/>
  <c r="AE682" i="6"/>
  <c r="AE681" i="6"/>
  <c r="AE680" i="6"/>
  <c r="AE679" i="6"/>
  <c r="AE678" i="6"/>
  <c r="AE677" i="6"/>
  <c r="AE676" i="6"/>
  <c r="AE675" i="6"/>
  <c r="AE674" i="6"/>
  <c r="AE673" i="6"/>
  <c r="AE672" i="6"/>
  <c r="AE671" i="6"/>
  <c r="AE670" i="6"/>
  <c r="AE669" i="6"/>
  <c r="AE668" i="6"/>
  <c r="AE667" i="6"/>
  <c r="AE666" i="6"/>
  <c r="AE665" i="6"/>
  <c r="AE664" i="6"/>
  <c r="AE663" i="6"/>
  <c r="AE662" i="6"/>
  <c r="AE661" i="6"/>
  <c r="AE660" i="6"/>
  <c r="AE659" i="6"/>
  <c r="AE658" i="6"/>
  <c r="AE657" i="6"/>
  <c r="AE656" i="6"/>
  <c r="AE655" i="6"/>
  <c r="AE654" i="6"/>
  <c r="AE653" i="6"/>
  <c r="AE652" i="6"/>
  <c r="AE651" i="6"/>
  <c r="AE650" i="6"/>
  <c r="AE649" i="6"/>
  <c r="AE648" i="6"/>
  <c r="AE647" i="6"/>
  <c r="AE646" i="6"/>
  <c r="AE645" i="6"/>
  <c r="AE644" i="6"/>
  <c r="AE643" i="6"/>
  <c r="AE642" i="6"/>
  <c r="AE641" i="6"/>
  <c r="AE640" i="6"/>
  <c r="AE639" i="6"/>
  <c r="AE638" i="6"/>
  <c r="AE637" i="6"/>
  <c r="AE636" i="6"/>
  <c r="AE635" i="6"/>
  <c r="AE634" i="6"/>
  <c r="AE633" i="6"/>
  <c r="AE632" i="6"/>
  <c r="AE631" i="6"/>
  <c r="AE630" i="6"/>
  <c r="AE629" i="6"/>
  <c r="AE628" i="6"/>
  <c r="AE627" i="6"/>
  <c r="AE626" i="6"/>
  <c r="AE625" i="6"/>
  <c r="AE624" i="6"/>
  <c r="AE623" i="6"/>
  <c r="AE622" i="6"/>
  <c r="AE621" i="6"/>
  <c r="AE620" i="6"/>
  <c r="AE619" i="6"/>
  <c r="AE618" i="6"/>
  <c r="AE617" i="6"/>
  <c r="AE616" i="6"/>
  <c r="AE615" i="6"/>
  <c r="AE614" i="6"/>
  <c r="AE613" i="6"/>
  <c r="AE612" i="6"/>
  <c r="AE611" i="6"/>
  <c r="AE610" i="6"/>
  <c r="AE609" i="6"/>
  <c r="AE608" i="6"/>
  <c r="AE607" i="6"/>
  <c r="AE606" i="6"/>
  <c r="AE605" i="6"/>
  <c r="AE604" i="6"/>
  <c r="AE603" i="6"/>
  <c r="AE602" i="6"/>
  <c r="AE601" i="6"/>
  <c r="AE600" i="6"/>
  <c r="AE599" i="6"/>
  <c r="AE598" i="6"/>
  <c r="AE597" i="6"/>
  <c r="AE596" i="6"/>
  <c r="AE595" i="6"/>
  <c r="AE594" i="6"/>
  <c r="AE593" i="6"/>
  <c r="AE592" i="6"/>
  <c r="AE591" i="6"/>
  <c r="AE590" i="6"/>
  <c r="AE589" i="6"/>
  <c r="AE588" i="6"/>
  <c r="AE587" i="6"/>
  <c r="AE586" i="6"/>
  <c r="AE585" i="6"/>
  <c r="AE584" i="6"/>
  <c r="AE583" i="6"/>
  <c r="AE582" i="6"/>
  <c r="AE581" i="6"/>
  <c r="AE580" i="6"/>
  <c r="AE579" i="6"/>
  <c r="AE578" i="6"/>
  <c r="AE577" i="6"/>
  <c r="AE576" i="6"/>
  <c r="AE575" i="6"/>
  <c r="AE574" i="6"/>
  <c r="AE573" i="6"/>
  <c r="AE572" i="6"/>
  <c r="AE571" i="6"/>
  <c r="AE570" i="6"/>
  <c r="AE569" i="6"/>
  <c r="AE568" i="6"/>
  <c r="AE567" i="6"/>
  <c r="AE566" i="6"/>
  <c r="AE565" i="6"/>
  <c r="AE564" i="6"/>
  <c r="AE563" i="6"/>
  <c r="AE562" i="6"/>
  <c r="AE561" i="6"/>
  <c r="AE560" i="6"/>
  <c r="AE559" i="6"/>
  <c r="AE558" i="6"/>
  <c r="AE557" i="6"/>
  <c r="AE556" i="6"/>
  <c r="AE555" i="6"/>
  <c r="AE554" i="6"/>
  <c r="AE553" i="6"/>
  <c r="AE552" i="6"/>
  <c r="AE551" i="6"/>
  <c r="AE550" i="6"/>
  <c r="AE549" i="6"/>
  <c r="AE548" i="6"/>
  <c r="AE547" i="6"/>
  <c r="AE546" i="6"/>
  <c r="AE545" i="6"/>
  <c r="AE544" i="6"/>
  <c r="AE543" i="6"/>
  <c r="AE542" i="6"/>
  <c r="AE541" i="6"/>
  <c r="AE540" i="6"/>
  <c r="AE539" i="6"/>
  <c r="AE538" i="6"/>
  <c r="AE537" i="6"/>
  <c r="AE536" i="6"/>
  <c r="AE535" i="6"/>
  <c r="AE534" i="6"/>
  <c r="AE533" i="6"/>
  <c r="AE532" i="6"/>
  <c r="AE531" i="6"/>
  <c r="AE530" i="6"/>
  <c r="AE529" i="6"/>
  <c r="AE528" i="6"/>
  <c r="AE527" i="6"/>
  <c r="AE526" i="6"/>
  <c r="AE525" i="6"/>
  <c r="AE524" i="6"/>
  <c r="AE523" i="6"/>
  <c r="AE522" i="6"/>
  <c r="AE521" i="6"/>
  <c r="AE520" i="6"/>
  <c r="AE519" i="6"/>
  <c r="AE518" i="6"/>
  <c r="AE517" i="6"/>
  <c r="AE516" i="6"/>
  <c r="AE515" i="6"/>
  <c r="AE514" i="6"/>
  <c r="AE513" i="6"/>
  <c r="AE512" i="6"/>
  <c r="AE511" i="6"/>
  <c r="AE510" i="6"/>
  <c r="AE509" i="6"/>
  <c r="AE508" i="6"/>
  <c r="AE507" i="6"/>
  <c r="AE506" i="6"/>
  <c r="AE505" i="6"/>
  <c r="AE504" i="6"/>
  <c r="AE503" i="6"/>
  <c r="AE502" i="6"/>
  <c r="AE501" i="6"/>
  <c r="AE500" i="6"/>
  <c r="AE499" i="6"/>
  <c r="AE498" i="6"/>
  <c r="AE497" i="6"/>
  <c r="AE496" i="6"/>
  <c r="AE495" i="6"/>
  <c r="AE494" i="6"/>
  <c r="AE493" i="6"/>
  <c r="AE492" i="6"/>
  <c r="AE491" i="6"/>
  <c r="AE490" i="6"/>
  <c r="AE489" i="6"/>
  <c r="AE488" i="6"/>
  <c r="AE487" i="6"/>
  <c r="AE486" i="6"/>
  <c r="AE485" i="6"/>
  <c r="AE484" i="6"/>
  <c r="AE483" i="6"/>
  <c r="AE482" i="6"/>
  <c r="AE481" i="6"/>
  <c r="AE480" i="6"/>
  <c r="AE479" i="6"/>
  <c r="AE478" i="6"/>
  <c r="AE477" i="6"/>
  <c r="AE476" i="6"/>
  <c r="AE475" i="6"/>
  <c r="AE474" i="6"/>
  <c r="AE473" i="6"/>
  <c r="AE472" i="6"/>
  <c r="AE471" i="6"/>
  <c r="AE470" i="6"/>
  <c r="AE469" i="6"/>
  <c r="AE468" i="6"/>
  <c r="AE467" i="6"/>
  <c r="AE466" i="6"/>
  <c r="AE465" i="6"/>
  <c r="AE464" i="6"/>
  <c r="AE463" i="6"/>
  <c r="AE462" i="6"/>
  <c r="AE461" i="6"/>
  <c r="AE460" i="6"/>
  <c r="AE459" i="6"/>
  <c r="AE458" i="6"/>
  <c r="AE457" i="6"/>
  <c r="AE456" i="6"/>
  <c r="AE455" i="6"/>
  <c r="AE454" i="6"/>
  <c r="AE453" i="6"/>
  <c r="AE452" i="6"/>
  <c r="AE451" i="6"/>
  <c r="AE450" i="6"/>
  <c r="AE449" i="6"/>
  <c r="AE448" i="6"/>
  <c r="AE447" i="6"/>
  <c r="AE446" i="6"/>
  <c r="AE445" i="6"/>
  <c r="AE444" i="6"/>
  <c r="AE443" i="6"/>
  <c r="AE442" i="6"/>
  <c r="AE441" i="6"/>
  <c r="AE440" i="6"/>
  <c r="AE439" i="6"/>
  <c r="AE438" i="6"/>
  <c r="AE437" i="6"/>
  <c r="AE436" i="6"/>
  <c r="AE435" i="6"/>
  <c r="AE434" i="6"/>
  <c r="AE433" i="6"/>
  <c r="AE432" i="6"/>
  <c r="AE431" i="6"/>
  <c r="AE430" i="6"/>
  <c r="AE429" i="6"/>
  <c r="AE428" i="6"/>
  <c r="AE427" i="6"/>
  <c r="AE426" i="6"/>
  <c r="AE425" i="6"/>
  <c r="AE424" i="6"/>
  <c r="AE423" i="6"/>
  <c r="AE422" i="6"/>
  <c r="AE421" i="6"/>
  <c r="AE420" i="6"/>
  <c r="AE419" i="6"/>
  <c r="AE418" i="6"/>
  <c r="AE417" i="6"/>
  <c r="AE416" i="6"/>
  <c r="AE415" i="6"/>
  <c r="AE414" i="6"/>
  <c r="AE413" i="6"/>
  <c r="AE412" i="6"/>
  <c r="AE411" i="6"/>
  <c r="AE410" i="6"/>
  <c r="AE409" i="6"/>
  <c r="AE408" i="6"/>
  <c r="AE407" i="6"/>
  <c r="AE406" i="6"/>
  <c r="AE405" i="6"/>
  <c r="AE404" i="6"/>
  <c r="AE403" i="6"/>
  <c r="AE402" i="6"/>
  <c r="AE401" i="6"/>
  <c r="AE400" i="6"/>
  <c r="AE399" i="6"/>
  <c r="AE398" i="6"/>
  <c r="AE397" i="6"/>
  <c r="AE396" i="6"/>
  <c r="AE395" i="6"/>
  <c r="AE394" i="6"/>
  <c r="AE393" i="6"/>
  <c r="AE392" i="6"/>
  <c r="AE391" i="6"/>
  <c r="AE390" i="6"/>
  <c r="AE389" i="6"/>
  <c r="AE388" i="6"/>
  <c r="AE387" i="6"/>
  <c r="AE386" i="6"/>
  <c r="AE385" i="6"/>
  <c r="AE384" i="6"/>
  <c r="AE383" i="6"/>
  <c r="AE382" i="6"/>
  <c r="AE381" i="6"/>
  <c r="AE380" i="6"/>
  <c r="AE379" i="6"/>
  <c r="AE378" i="6"/>
  <c r="AE377" i="6"/>
  <c r="AE376" i="6"/>
  <c r="AE375" i="6"/>
  <c r="AE374" i="6"/>
  <c r="AE373" i="6"/>
  <c r="AE372" i="6"/>
  <c r="AE371" i="6"/>
  <c r="AE370" i="6"/>
  <c r="AE369" i="6"/>
  <c r="AE368" i="6"/>
  <c r="AE367" i="6"/>
  <c r="AE366" i="6"/>
  <c r="AE365" i="6"/>
  <c r="AE364" i="6"/>
  <c r="AE363" i="6"/>
  <c r="AE362" i="6"/>
  <c r="AE361" i="6"/>
  <c r="AE360" i="6"/>
  <c r="AE359" i="6"/>
  <c r="AE358" i="6"/>
  <c r="AE357" i="6"/>
  <c r="AE356" i="6"/>
  <c r="AE355" i="6"/>
  <c r="AE354" i="6"/>
  <c r="AE353" i="6"/>
  <c r="AE352" i="6"/>
  <c r="AE351" i="6"/>
  <c r="AE350" i="6"/>
  <c r="AE349" i="6"/>
  <c r="AE348" i="6"/>
  <c r="AE347" i="6"/>
  <c r="AE346" i="6"/>
  <c r="AE345" i="6"/>
  <c r="AE344" i="6"/>
  <c r="AE343" i="6"/>
  <c r="AE342" i="6"/>
  <c r="AE341" i="6"/>
  <c r="AE340" i="6"/>
  <c r="AE339" i="6"/>
  <c r="AE338" i="6"/>
  <c r="AE337" i="6"/>
  <c r="AE336" i="6"/>
  <c r="AE335" i="6"/>
  <c r="AE334" i="6"/>
  <c r="AE333" i="6"/>
  <c r="AE332" i="6"/>
  <c r="AE331" i="6"/>
  <c r="AE330" i="6"/>
  <c r="AE329" i="6"/>
  <c r="AE328" i="6"/>
  <c r="AE327" i="6"/>
  <c r="AE326" i="6"/>
  <c r="AE325" i="6"/>
  <c r="AE324" i="6"/>
  <c r="AE323" i="6"/>
  <c r="AE322" i="6"/>
  <c r="AE321" i="6"/>
  <c r="AE320" i="6"/>
  <c r="AE319" i="6"/>
  <c r="AE318" i="6"/>
  <c r="AE317" i="6"/>
  <c r="AE316" i="6"/>
  <c r="AE315" i="6"/>
  <c r="AE314" i="6"/>
  <c r="AE313" i="6"/>
  <c r="AE312" i="6"/>
  <c r="AE311" i="6"/>
  <c r="AE310" i="6"/>
  <c r="AE309" i="6"/>
  <c r="AE308" i="6"/>
  <c r="AE307" i="6"/>
  <c r="AE306" i="6"/>
  <c r="AE305" i="6"/>
  <c r="AE304" i="6"/>
  <c r="AE303" i="6"/>
  <c r="AE302" i="6"/>
  <c r="AE301" i="6"/>
  <c r="AE300" i="6"/>
  <c r="AE299" i="6"/>
  <c r="AE298" i="6"/>
  <c r="AE297" i="6"/>
  <c r="AE296" i="6"/>
  <c r="AE295" i="6"/>
  <c r="AE294" i="6"/>
  <c r="AE293" i="6"/>
  <c r="AE292" i="6"/>
  <c r="AE291" i="6"/>
  <c r="AE290" i="6"/>
  <c r="AE289" i="6"/>
  <c r="AE288" i="6"/>
  <c r="AE287" i="6"/>
  <c r="AE286" i="6"/>
  <c r="AE285" i="6"/>
  <c r="AE284" i="6"/>
  <c r="AE283" i="6"/>
  <c r="AE282" i="6"/>
  <c r="AE281" i="6"/>
  <c r="AE280" i="6"/>
  <c r="AE279" i="6"/>
  <c r="AE278" i="6"/>
  <c r="AE277" i="6"/>
  <c r="AE276" i="6"/>
  <c r="AE275" i="6"/>
  <c r="AE274" i="6"/>
  <c r="AE273" i="6"/>
  <c r="AE272" i="6"/>
  <c r="AE271" i="6"/>
  <c r="AE270" i="6"/>
  <c r="AE269" i="6"/>
  <c r="AE268" i="6"/>
  <c r="AE267" i="6"/>
  <c r="AE266" i="6"/>
  <c r="AE265" i="6"/>
  <c r="AE264" i="6"/>
  <c r="AE263" i="6"/>
  <c r="AE262" i="6"/>
  <c r="AE261" i="6"/>
  <c r="AE260" i="6"/>
  <c r="AE259" i="6"/>
  <c r="AE258" i="6"/>
  <c r="AE257" i="6"/>
  <c r="AE256" i="6"/>
  <c r="AE255" i="6"/>
  <c r="AE254" i="6"/>
  <c r="AE253" i="6"/>
  <c r="AE252" i="6"/>
  <c r="AE251" i="6"/>
  <c r="AE250" i="6"/>
  <c r="AE249" i="6"/>
  <c r="AE248" i="6"/>
  <c r="AE247" i="6"/>
  <c r="AE246" i="6"/>
  <c r="AE245" i="6"/>
  <c r="AE244" i="6"/>
  <c r="AE243" i="6"/>
  <c r="AE242" i="6"/>
  <c r="AE241" i="6"/>
  <c r="AE240" i="6"/>
  <c r="AE239" i="6"/>
  <c r="AE238" i="6"/>
  <c r="AE237" i="6"/>
  <c r="AE236" i="6"/>
  <c r="AE235" i="6"/>
  <c r="AE234" i="6"/>
  <c r="AE233" i="6"/>
  <c r="AE232" i="6"/>
  <c r="AE231" i="6"/>
  <c r="AE230" i="6"/>
  <c r="AE229" i="6"/>
  <c r="AE228" i="6"/>
  <c r="AE227" i="6"/>
  <c r="AE226" i="6"/>
  <c r="AE225" i="6"/>
  <c r="AE224" i="6"/>
  <c r="AE223" i="6"/>
  <c r="AE222" i="6"/>
  <c r="AE221" i="6"/>
  <c r="AE220" i="6"/>
  <c r="AE219" i="6"/>
  <c r="AE218" i="6"/>
  <c r="AE217" i="6"/>
  <c r="AE216" i="6"/>
  <c r="AE215" i="6"/>
  <c r="AE214" i="6"/>
  <c r="AE213" i="6"/>
  <c r="AE212" i="6"/>
  <c r="AE211" i="6"/>
  <c r="AE210" i="6"/>
  <c r="AE209" i="6"/>
  <c r="AE208" i="6"/>
  <c r="AE207" i="6"/>
  <c r="AE206" i="6"/>
  <c r="AE205" i="6"/>
  <c r="AE204" i="6"/>
  <c r="AE203" i="6"/>
  <c r="AE202" i="6"/>
  <c r="AE201" i="6"/>
  <c r="AE200" i="6"/>
  <c r="AE199" i="6"/>
  <c r="AE198" i="6"/>
  <c r="AE197" i="6"/>
  <c r="AE196" i="6"/>
  <c r="AE195" i="6"/>
  <c r="AE194" i="6"/>
  <c r="AE193" i="6"/>
  <c r="AE192" i="6"/>
  <c r="AE191" i="6"/>
  <c r="AE190" i="6"/>
  <c r="AE189" i="6"/>
  <c r="AE188" i="6"/>
  <c r="AE187" i="6"/>
  <c r="AE186" i="6"/>
  <c r="AE185" i="6"/>
  <c r="AE184" i="6"/>
  <c r="AE183" i="6"/>
  <c r="AE182" i="6"/>
  <c r="AE181" i="6"/>
  <c r="AE180" i="6"/>
  <c r="AE179" i="6"/>
  <c r="AE178" i="6"/>
  <c r="AE177" i="6"/>
  <c r="AE176" i="6"/>
  <c r="AE175" i="6"/>
  <c r="AE174" i="6"/>
  <c r="AE173" i="6"/>
  <c r="AE172" i="6"/>
  <c r="AE171" i="6"/>
  <c r="AE170" i="6"/>
  <c r="AE169" i="6"/>
  <c r="AE168" i="6"/>
  <c r="AE167" i="6"/>
  <c r="AE166" i="6"/>
  <c r="AE165" i="6"/>
  <c r="AE164" i="6"/>
  <c r="AE163" i="6"/>
  <c r="AE162" i="6"/>
  <c r="AE161" i="6"/>
  <c r="AE160" i="6"/>
  <c r="AE159" i="6"/>
  <c r="AE158" i="6"/>
  <c r="AE157" i="6"/>
  <c r="AE156" i="6"/>
  <c r="AE155" i="6"/>
  <c r="AE154" i="6"/>
  <c r="AE153" i="6"/>
  <c r="AE152" i="6"/>
  <c r="AE151" i="6"/>
  <c r="AE150" i="6"/>
  <c r="AE149" i="6"/>
  <c r="AE148" i="6"/>
  <c r="AE147" i="6"/>
  <c r="AE146" i="6"/>
  <c r="AE145" i="6"/>
  <c r="AE144" i="6"/>
  <c r="AE143" i="6"/>
  <c r="AE142" i="6"/>
  <c r="AE141" i="6"/>
  <c r="AE140" i="6"/>
  <c r="AE139" i="6"/>
  <c r="AE138" i="6"/>
  <c r="AE137" i="6"/>
  <c r="AE136" i="6"/>
  <c r="AE135" i="6"/>
  <c r="AE134" i="6"/>
  <c r="AE133" i="6"/>
  <c r="AE132" i="6"/>
  <c r="AE131" i="6"/>
  <c r="AE130" i="6"/>
  <c r="AE129" i="6"/>
  <c r="AE128" i="6"/>
  <c r="AE127" i="6"/>
  <c r="AE126" i="6"/>
  <c r="AE125" i="6"/>
  <c r="AE124" i="6"/>
  <c r="AE123" i="6"/>
  <c r="AE122" i="6"/>
  <c r="AE121" i="6"/>
  <c r="AE120" i="6"/>
  <c r="AE119" i="6"/>
  <c r="AE118" i="6"/>
  <c r="AE117" i="6"/>
  <c r="AE116" i="6"/>
  <c r="AE115" i="6"/>
  <c r="AE114" i="6"/>
  <c r="AE113" i="6"/>
  <c r="AE112" i="6"/>
  <c r="AE111" i="6"/>
  <c r="AE110" i="6"/>
  <c r="AE109" i="6"/>
  <c r="AE108" i="6"/>
  <c r="AE107" i="6"/>
  <c r="AE106" i="6"/>
  <c r="AE105" i="6"/>
  <c r="AE104" i="6"/>
  <c r="AE103" i="6"/>
  <c r="AE102" i="6"/>
  <c r="AE101" i="6"/>
  <c r="AE100" i="6"/>
  <c r="AE99" i="6"/>
  <c r="AE98" i="6"/>
  <c r="AE97" i="6"/>
  <c r="AE96" i="6"/>
  <c r="AE95" i="6"/>
  <c r="AE94" i="6"/>
  <c r="AE93" i="6"/>
  <c r="AE92" i="6"/>
  <c r="AE91" i="6"/>
  <c r="AE90" i="6"/>
  <c r="AE89" i="6"/>
  <c r="AE88" i="6"/>
  <c r="AE87" i="6"/>
  <c r="AE86" i="6"/>
  <c r="AE85" i="6"/>
  <c r="AE84" i="6"/>
  <c r="AE83" i="6"/>
  <c r="AE82" i="6"/>
  <c r="AE81" i="6"/>
  <c r="AE80" i="6"/>
  <c r="AE79" i="6"/>
  <c r="AE78" i="6"/>
  <c r="AE77" i="6"/>
  <c r="AE76" i="6"/>
  <c r="AE75" i="6"/>
  <c r="AE74" i="6"/>
  <c r="AE73" i="6"/>
  <c r="AE72" i="6"/>
  <c r="AE71" i="6"/>
  <c r="AE70" i="6"/>
  <c r="AE69" i="6"/>
  <c r="AE68" i="6"/>
  <c r="AE67" i="6"/>
  <c r="AE66" i="6"/>
  <c r="AE65" i="6"/>
  <c r="AE64" i="6"/>
  <c r="AE63" i="6"/>
  <c r="AE62" i="6"/>
  <c r="AE61" i="6"/>
  <c r="AE60" i="6"/>
  <c r="AE59" i="6"/>
  <c r="AE58" i="6"/>
  <c r="AE57" i="6"/>
  <c r="AE56" i="6"/>
  <c r="AE55" i="6"/>
  <c r="AE54" i="6"/>
  <c r="AE53" i="6"/>
  <c r="AE52" i="6"/>
  <c r="AE51" i="6"/>
  <c r="AE50" i="6"/>
  <c r="AE49" i="6"/>
  <c r="AE48" i="6"/>
  <c r="AE47" i="6"/>
  <c r="AE46" i="6"/>
  <c r="AE45" i="6"/>
  <c r="AE44" i="6"/>
  <c r="AE43" i="6"/>
  <c r="AE42" i="6"/>
  <c r="AE41" i="6"/>
  <c r="AE40" i="6"/>
  <c r="AE39" i="6"/>
  <c r="AE38" i="6"/>
  <c r="AE37" i="6"/>
  <c r="AE36" i="6"/>
  <c r="AE35" i="6"/>
  <c r="AE34" i="6"/>
  <c r="AE33" i="6"/>
  <c r="AE32" i="6"/>
  <c r="AE31" i="6"/>
  <c r="AE30" i="6"/>
  <c r="AE29" i="6"/>
  <c r="AE28" i="6"/>
  <c r="AE27" i="6"/>
  <c r="AE26" i="6"/>
  <c r="AE25" i="6"/>
  <c r="AE24" i="6"/>
  <c r="AE23" i="6"/>
  <c r="AE22" i="6"/>
  <c r="AE21" i="6"/>
  <c r="AE20" i="6"/>
  <c r="AE19" i="6"/>
  <c r="AE18" i="6"/>
  <c r="AE17" i="6"/>
  <c r="AE16" i="6"/>
  <c r="AE15" i="6"/>
  <c r="AE14" i="6"/>
  <c r="AE13" i="6"/>
  <c r="AE12" i="6"/>
  <c r="AE11" i="6"/>
  <c r="AE10" i="6"/>
  <c r="AE9" i="6"/>
  <c r="AE8" i="6"/>
  <c r="AE7" i="6"/>
  <c r="AE6" i="6"/>
  <c r="AG4" i="6"/>
  <c r="AG3" i="6"/>
  <c r="AF3" i="6"/>
  <c r="X28" i="6"/>
  <c r="X32" i="6" s="1"/>
  <c r="X28" i="4"/>
  <c r="X30" i="4" s="1"/>
  <c r="C8" i="4" s="1"/>
  <c r="X28" i="2"/>
  <c r="X32" i="2" s="1"/>
  <c r="AE16" i="10"/>
  <c r="AE15" i="10"/>
  <c r="AE14" i="10"/>
  <c r="AE13" i="10"/>
  <c r="AE12" i="10"/>
  <c r="AE11" i="10"/>
  <c r="AE10" i="10"/>
  <c r="AE9" i="10"/>
  <c r="AE8" i="10"/>
  <c r="AE7" i="10"/>
  <c r="AE6" i="10"/>
  <c r="AG4" i="10"/>
  <c r="AG3" i="10"/>
  <c r="AF3" i="10"/>
  <c r="AE546" i="9"/>
  <c r="AE545" i="9"/>
  <c r="AE544" i="9"/>
  <c r="AE543" i="9"/>
  <c r="AE542" i="9"/>
  <c r="AE541" i="9"/>
  <c r="AE540" i="9"/>
  <c r="AE539" i="9"/>
  <c r="AE538" i="9"/>
  <c r="AE537" i="9"/>
  <c r="AE536" i="9"/>
  <c r="AE535" i="9"/>
  <c r="AE534" i="9"/>
  <c r="AE533" i="9"/>
  <c r="AE532" i="9"/>
  <c r="AE531" i="9"/>
  <c r="AE530" i="9"/>
  <c r="AE529" i="9"/>
  <c r="AE528" i="9"/>
  <c r="AE527" i="9"/>
  <c r="AE526" i="9"/>
  <c r="AE525" i="9"/>
  <c r="AE524" i="9"/>
  <c r="AE523" i="9"/>
  <c r="AE522" i="9"/>
  <c r="AE521" i="9"/>
  <c r="AE520" i="9"/>
  <c r="AE519" i="9"/>
  <c r="AE518" i="9"/>
  <c r="AE517" i="9"/>
  <c r="AE516" i="9"/>
  <c r="AE515" i="9"/>
  <c r="AE514" i="9"/>
  <c r="AE513" i="9"/>
  <c r="AE512" i="9"/>
  <c r="AE511" i="9"/>
  <c r="AE510" i="9"/>
  <c r="AE509" i="9"/>
  <c r="AE508" i="9"/>
  <c r="AE507" i="9"/>
  <c r="AE506" i="9"/>
  <c r="AE505" i="9"/>
  <c r="AE504" i="9"/>
  <c r="AE503" i="9"/>
  <c r="AE502" i="9"/>
  <c r="AE501" i="9"/>
  <c r="AE500" i="9"/>
  <c r="AE499" i="9"/>
  <c r="AE498" i="9"/>
  <c r="AE497" i="9"/>
  <c r="AE496" i="9"/>
  <c r="AE495" i="9"/>
  <c r="AE494" i="9"/>
  <c r="AE493" i="9"/>
  <c r="AE492" i="9"/>
  <c r="AE491" i="9"/>
  <c r="AE490" i="9"/>
  <c r="AE489" i="9"/>
  <c r="AE488" i="9"/>
  <c r="AE487" i="9"/>
  <c r="AE486" i="9"/>
  <c r="AE485" i="9"/>
  <c r="AE484" i="9"/>
  <c r="AE483" i="9"/>
  <c r="AE482" i="9"/>
  <c r="AE481" i="9"/>
  <c r="AE480" i="9"/>
  <c r="AE479" i="9"/>
  <c r="AE478" i="9"/>
  <c r="AE477" i="9"/>
  <c r="AE476" i="9"/>
  <c r="AE475" i="9"/>
  <c r="AE474" i="9"/>
  <c r="AE473" i="9"/>
  <c r="AE472" i="9"/>
  <c r="AE471" i="9"/>
  <c r="AE470" i="9"/>
  <c r="AE469" i="9"/>
  <c r="AE468" i="9"/>
  <c r="AE467" i="9"/>
  <c r="AE466" i="9"/>
  <c r="AE465" i="9"/>
  <c r="AE464" i="9"/>
  <c r="AE463" i="9"/>
  <c r="AE462" i="9"/>
  <c r="AE461" i="9"/>
  <c r="AE460" i="9"/>
  <c r="AE459" i="9"/>
  <c r="AE458" i="9"/>
  <c r="AE457" i="9"/>
  <c r="AE456" i="9"/>
  <c r="AE455" i="9"/>
  <c r="AE454" i="9"/>
  <c r="AE453" i="9"/>
  <c r="AE452" i="9"/>
  <c r="AE451" i="9"/>
  <c r="AE450" i="9"/>
  <c r="AE449" i="9"/>
  <c r="AE448" i="9"/>
  <c r="AE447" i="9"/>
  <c r="AE446" i="9"/>
  <c r="AE445" i="9"/>
  <c r="AE444" i="9"/>
  <c r="AE443" i="9"/>
  <c r="AE442" i="9"/>
  <c r="AE441" i="9"/>
  <c r="AE440" i="9"/>
  <c r="AE439" i="9"/>
  <c r="AE438" i="9"/>
  <c r="AE437" i="9"/>
  <c r="AE436" i="9"/>
  <c r="AE435" i="9"/>
  <c r="AE434" i="9"/>
  <c r="AE433" i="9"/>
  <c r="AE432" i="9"/>
  <c r="AE431" i="9"/>
  <c r="AE430" i="9"/>
  <c r="AE429" i="9"/>
  <c r="AE428" i="9"/>
  <c r="AE427" i="9"/>
  <c r="AE426" i="9"/>
  <c r="AE425" i="9"/>
  <c r="AE424" i="9"/>
  <c r="AE423" i="9"/>
  <c r="AE422" i="9"/>
  <c r="AE421" i="9"/>
  <c r="AE420" i="9"/>
  <c r="AE419" i="9"/>
  <c r="AE418" i="9"/>
  <c r="AE417" i="9"/>
  <c r="AE416" i="9"/>
  <c r="AE415" i="9"/>
  <c r="AE414" i="9"/>
  <c r="AE413" i="9"/>
  <c r="AE412" i="9"/>
  <c r="AE411" i="9"/>
  <c r="AE410" i="9"/>
  <c r="AE409" i="9"/>
  <c r="AE408" i="9"/>
  <c r="AE407" i="9"/>
  <c r="AE406" i="9"/>
  <c r="AE405" i="9"/>
  <c r="AE404" i="9"/>
  <c r="AE403" i="9"/>
  <c r="AE402" i="9"/>
  <c r="AE401" i="9"/>
  <c r="AE400" i="9"/>
  <c r="AE399" i="9"/>
  <c r="AE398" i="9"/>
  <c r="AE397" i="9"/>
  <c r="AE396" i="9"/>
  <c r="AE395" i="9"/>
  <c r="AE394" i="9"/>
  <c r="AE393" i="9"/>
  <c r="AE392" i="9"/>
  <c r="AE391" i="9"/>
  <c r="AE390" i="9"/>
  <c r="AE389" i="9"/>
  <c r="AE388" i="9"/>
  <c r="AE387" i="9"/>
  <c r="AE386" i="9"/>
  <c r="AE385" i="9"/>
  <c r="AE384" i="9"/>
  <c r="AE383" i="9"/>
  <c r="AE382" i="9"/>
  <c r="AE381" i="9"/>
  <c r="AE380" i="9"/>
  <c r="AE379" i="9"/>
  <c r="AE378" i="9"/>
  <c r="AE377" i="9"/>
  <c r="AE376" i="9"/>
  <c r="AE375" i="9"/>
  <c r="AE374" i="9"/>
  <c r="AE373" i="9"/>
  <c r="AE372" i="9"/>
  <c r="AE371" i="9"/>
  <c r="AE370" i="9"/>
  <c r="AE369" i="9"/>
  <c r="AE368" i="9"/>
  <c r="AE367" i="9"/>
  <c r="AE366" i="9"/>
  <c r="AE365" i="9"/>
  <c r="AE364" i="9"/>
  <c r="AE363" i="9"/>
  <c r="AE362" i="9"/>
  <c r="AE361" i="9"/>
  <c r="AE360" i="9"/>
  <c r="AE359" i="9"/>
  <c r="AE358" i="9"/>
  <c r="AE357" i="9"/>
  <c r="AE356" i="9"/>
  <c r="AE355" i="9"/>
  <c r="AE354" i="9"/>
  <c r="AE353" i="9"/>
  <c r="AE352" i="9"/>
  <c r="AE351" i="9"/>
  <c r="AE350" i="9"/>
  <c r="AE349" i="9"/>
  <c r="AE348" i="9"/>
  <c r="AE347" i="9"/>
  <c r="AE346" i="9"/>
  <c r="AE345" i="9"/>
  <c r="AE344" i="9"/>
  <c r="AE343" i="9"/>
  <c r="AE342" i="9"/>
  <c r="AE341" i="9"/>
  <c r="AE340" i="9"/>
  <c r="AE339" i="9"/>
  <c r="AE338" i="9"/>
  <c r="AE337" i="9"/>
  <c r="AE336" i="9"/>
  <c r="AE335" i="9"/>
  <c r="AE334" i="9"/>
  <c r="AE333" i="9"/>
  <c r="AE332" i="9"/>
  <c r="AE331" i="9"/>
  <c r="AE330" i="9"/>
  <c r="AE329" i="9"/>
  <c r="AE328" i="9"/>
  <c r="AE327" i="9"/>
  <c r="AE326" i="9"/>
  <c r="AE325" i="9"/>
  <c r="AE324" i="9"/>
  <c r="AE323" i="9"/>
  <c r="AE322" i="9"/>
  <c r="AE321" i="9"/>
  <c r="AE320" i="9"/>
  <c r="AE319" i="9"/>
  <c r="AE318" i="9"/>
  <c r="AE317" i="9"/>
  <c r="AE316" i="9"/>
  <c r="AE315" i="9"/>
  <c r="AE314" i="9"/>
  <c r="AE313" i="9"/>
  <c r="AE312" i="9"/>
  <c r="AE311" i="9"/>
  <c r="AE310" i="9"/>
  <c r="AE309" i="9"/>
  <c r="AE308" i="9"/>
  <c r="AE307" i="9"/>
  <c r="AE306" i="9"/>
  <c r="AE305" i="9"/>
  <c r="AE304" i="9"/>
  <c r="AE303" i="9"/>
  <c r="AE302" i="9"/>
  <c r="AE301" i="9"/>
  <c r="AE300" i="9"/>
  <c r="AE299" i="9"/>
  <c r="AE298" i="9"/>
  <c r="AE297" i="9"/>
  <c r="AE296" i="9"/>
  <c r="AE295" i="9"/>
  <c r="AE294" i="9"/>
  <c r="AE293" i="9"/>
  <c r="AE292" i="9"/>
  <c r="AE291" i="9"/>
  <c r="AE290" i="9"/>
  <c r="AE289" i="9"/>
  <c r="AE288" i="9"/>
  <c r="AE287" i="9"/>
  <c r="AE286" i="9"/>
  <c r="AE285" i="9"/>
  <c r="AE284" i="9"/>
  <c r="AE283" i="9"/>
  <c r="AE282" i="9"/>
  <c r="AE281" i="9"/>
  <c r="AE280" i="9"/>
  <c r="AE279" i="9"/>
  <c r="AE278" i="9"/>
  <c r="AE277" i="9"/>
  <c r="AE276" i="9"/>
  <c r="AE275" i="9"/>
  <c r="AE274" i="9"/>
  <c r="AE273" i="9"/>
  <c r="AE272" i="9"/>
  <c r="AE271" i="9"/>
  <c r="AE270" i="9"/>
  <c r="AE269" i="9"/>
  <c r="AE268" i="9"/>
  <c r="AE267" i="9"/>
  <c r="AE266" i="9"/>
  <c r="AE265" i="9"/>
  <c r="AE264" i="9"/>
  <c r="AE263" i="9"/>
  <c r="AE262" i="9"/>
  <c r="AE261" i="9"/>
  <c r="AE260" i="9"/>
  <c r="AE259" i="9"/>
  <c r="AE258" i="9"/>
  <c r="AE257" i="9"/>
  <c r="AE256" i="9"/>
  <c r="AE255" i="9"/>
  <c r="AE254" i="9"/>
  <c r="AE253" i="9"/>
  <c r="AE252" i="9"/>
  <c r="AE251" i="9"/>
  <c r="AE250" i="9"/>
  <c r="AE249" i="9"/>
  <c r="AE248" i="9"/>
  <c r="AE247" i="9"/>
  <c r="AE246" i="9"/>
  <c r="AE245" i="9"/>
  <c r="AE244" i="9"/>
  <c r="AE243" i="9"/>
  <c r="AE242" i="9"/>
  <c r="AE241" i="9"/>
  <c r="AE240" i="9"/>
  <c r="AE239" i="9"/>
  <c r="AE238" i="9"/>
  <c r="AE237" i="9"/>
  <c r="AE236" i="9"/>
  <c r="AE235" i="9"/>
  <c r="AE234" i="9"/>
  <c r="AE233" i="9"/>
  <c r="AE232" i="9"/>
  <c r="AE231" i="9"/>
  <c r="AE230" i="9"/>
  <c r="AE229" i="9"/>
  <c r="AE228" i="9"/>
  <c r="AE227" i="9"/>
  <c r="AE226" i="9"/>
  <c r="AE225" i="9"/>
  <c r="AE224" i="9"/>
  <c r="AE223" i="9"/>
  <c r="AE222" i="9"/>
  <c r="AE221" i="9"/>
  <c r="AE220" i="9"/>
  <c r="AE219" i="9"/>
  <c r="AE218" i="9"/>
  <c r="AE217" i="9"/>
  <c r="AE216" i="9"/>
  <c r="AE215" i="9"/>
  <c r="AE214" i="9"/>
  <c r="AE213" i="9"/>
  <c r="AE212" i="9"/>
  <c r="AE211" i="9"/>
  <c r="AE210" i="9"/>
  <c r="AE209" i="9"/>
  <c r="AE208" i="9"/>
  <c r="AE207" i="9"/>
  <c r="AE206" i="9"/>
  <c r="AE205" i="9"/>
  <c r="AE204" i="9"/>
  <c r="AE203" i="9"/>
  <c r="AE202" i="9"/>
  <c r="AE201" i="9"/>
  <c r="AE200" i="9"/>
  <c r="AE199" i="9"/>
  <c r="AE198" i="9"/>
  <c r="AE197" i="9"/>
  <c r="AE196" i="9"/>
  <c r="AE195" i="9"/>
  <c r="AE194" i="9"/>
  <c r="AE193" i="9"/>
  <c r="AE192" i="9"/>
  <c r="AE191" i="9"/>
  <c r="AE190" i="9"/>
  <c r="AE189" i="9"/>
  <c r="AE188" i="9"/>
  <c r="AE187" i="9"/>
  <c r="AE186" i="9"/>
  <c r="AE185" i="9"/>
  <c r="AE184" i="9"/>
  <c r="AE183" i="9"/>
  <c r="AE182" i="9"/>
  <c r="AE181" i="9"/>
  <c r="AE180" i="9"/>
  <c r="AE179" i="9"/>
  <c r="AE178" i="9"/>
  <c r="AE177" i="9"/>
  <c r="AE176" i="9"/>
  <c r="AE175" i="9"/>
  <c r="AE174" i="9"/>
  <c r="AE173" i="9"/>
  <c r="AE172" i="9"/>
  <c r="AE171" i="9"/>
  <c r="AE170" i="9"/>
  <c r="AE169" i="9"/>
  <c r="AE168" i="9"/>
  <c r="AE167" i="9"/>
  <c r="AE166" i="9"/>
  <c r="AE165" i="9"/>
  <c r="AE164" i="9"/>
  <c r="AE163" i="9"/>
  <c r="AE162" i="9"/>
  <c r="AE161" i="9"/>
  <c r="AE160" i="9"/>
  <c r="AE159" i="9"/>
  <c r="AE158" i="9"/>
  <c r="AE157" i="9"/>
  <c r="AE156" i="9"/>
  <c r="AE155" i="9"/>
  <c r="AE154" i="9"/>
  <c r="AE153" i="9"/>
  <c r="AE152" i="9"/>
  <c r="AE151" i="9"/>
  <c r="AE150" i="9"/>
  <c r="AE149" i="9"/>
  <c r="AE148" i="9"/>
  <c r="AE147" i="9"/>
  <c r="AE146" i="9"/>
  <c r="AE145" i="9"/>
  <c r="AE144" i="9"/>
  <c r="AE143" i="9"/>
  <c r="AE142" i="9"/>
  <c r="AE141" i="9"/>
  <c r="AE140" i="9"/>
  <c r="AE139" i="9"/>
  <c r="AE138" i="9"/>
  <c r="AE137" i="9"/>
  <c r="AE136" i="9"/>
  <c r="AE135" i="9"/>
  <c r="AE134" i="9"/>
  <c r="AE133" i="9"/>
  <c r="AE132" i="9"/>
  <c r="AE131" i="9"/>
  <c r="AE130" i="9"/>
  <c r="AE129" i="9"/>
  <c r="AE128" i="9"/>
  <c r="AE127" i="9"/>
  <c r="AE126" i="9"/>
  <c r="AE125" i="9"/>
  <c r="AE124" i="9"/>
  <c r="AE123" i="9"/>
  <c r="AE122" i="9"/>
  <c r="AE121" i="9"/>
  <c r="AE120" i="9"/>
  <c r="AE119" i="9"/>
  <c r="AE118" i="9"/>
  <c r="AE117" i="9"/>
  <c r="AE116" i="9"/>
  <c r="AE115" i="9"/>
  <c r="AE114" i="9"/>
  <c r="AE113" i="9"/>
  <c r="AE112" i="9"/>
  <c r="AE111" i="9"/>
  <c r="AE110" i="9"/>
  <c r="AE109" i="9"/>
  <c r="AE108" i="9"/>
  <c r="AE107" i="9"/>
  <c r="AE106" i="9"/>
  <c r="AE105" i="9"/>
  <c r="AE104" i="9"/>
  <c r="AE103" i="9"/>
  <c r="AE102" i="9"/>
  <c r="AE101" i="9"/>
  <c r="AE100" i="9"/>
  <c r="AE99" i="9"/>
  <c r="AE98" i="9"/>
  <c r="AE97" i="9"/>
  <c r="AE96" i="9"/>
  <c r="AE95" i="9"/>
  <c r="AE94" i="9"/>
  <c r="AE93" i="9"/>
  <c r="AE92" i="9"/>
  <c r="AE91" i="9"/>
  <c r="AE90" i="9"/>
  <c r="AE89" i="9"/>
  <c r="AE88" i="9"/>
  <c r="AE87" i="9"/>
  <c r="AE86" i="9"/>
  <c r="AE85" i="9"/>
  <c r="AE84" i="9"/>
  <c r="AE83" i="9"/>
  <c r="AE82" i="9"/>
  <c r="AE81" i="9"/>
  <c r="AE80" i="9"/>
  <c r="AE79" i="9"/>
  <c r="AE78" i="9"/>
  <c r="AE77" i="9"/>
  <c r="AE76" i="9"/>
  <c r="AE75" i="9"/>
  <c r="AE74" i="9"/>
  <c r="AE73" i="9"/>
  <c r="AE72" i="9"/>
  <c r="AE71" i="9"/>
  <c r="AE70" i="9"/>
  <c r="AE69" i="9"/>
  <c r="AE68" i="9"/>
  <c r="AE67" i="9"/>
  <c r="AE66" i="9"/>
  <c r="AE65" i="9"/>
  <c r="AE64" i="9"/>
  <c r="AE63" i="9"/>
  <c r="AE62" i="9"/>
  <c r="AE61" i="9"/>
  <c r="AE60" i="9"/>
  <c r="AE59" i="9"/>
  <c r="AE58" i="9"/>
  <c r="AE57" i="9"/>
  <c r="AE56" i="9"/>
  <c r="AE55" i="9"/>
  <c r="AE54" i="9"/>
  <c r="AE53" i="9"/>
  <c r="AE52" i="9"/>
  <c r="AE51" i="9"/>
  <c r="AE50" i="9"/>
  <c r="AE49" i="9"/>
  <c r="AE48" i="9"/>
  <c r="AE47" i="9"/>
  <c r="AE46" i="9"/>
  <c r="AE45" i="9"/>
  <c r="AE44" i="9"/>
  <c r="AE43" i="9"/>
  <c r="AE42" i="9"/>
  <c r="AE41" i="9"/>
  <c r="AE40" i="9"/>
  <c r="AE39" i="9"/>
  <c r="AE38" i="9"/>
  <c r="AE37" i="9"/>
  <c r="AE36" i="9"/>
  <c r="AE35" i="9"/>
  <c r="AE34" i="9"/>
  <c r="AE33" i="9"/>
  <c r="AE32" i="9"/>
  <c r="AE31" i="9"/>
  <c r="AE30" i="9"/>
  <c r="AE29" i="9"/>
  <c r="AE28" i="9"/>
  <c r="AE27" i="9"/>
  <c r="AE26" i="9"/>
  <c r="AE25" i="9"/>
  <c r="AE24" i="9"/>
  <c r="AE23" i="9"/>
  <c r="AE22" i="9"/>
  <c r="AE21" i="9"/>
  <c r="AE20" i="9"/>
  <c r="AE19" i="9"/>
  <c r="AE18" i="9"/>
  <c r="AE17" i="9"/>
  <c r="AE16" i="9"/>
  <c r="AE15" i="9"/>
  <c r="AE14" i="9"/>
  <c r="AE13" i="9"/>
  <c r="AE12" i="9"/>
  <c r="AE11" i="9"/>
  <c r="AE10" i="9"/>
  <c r="AE9" i="9"/>
  <c r="AE8" i="9"/>
  <c r="AE7" i="9"/>
  <c r="AE6" i="9"/>
  <c r="AG4" i="9"/>
  <c r="AG3" i="9"/>
  <c r="AF3" i="9"/>
  <c r="AE568" i="12"/>
  <c r="AE567" i="12"/>
  <c r="AE566" i="12"/>
  <c r="AE565" i="12"/>
  <c r="AE564" i="12"/>
  <c r="AE563" i="12"/>
  <c r="AE562" i="12"/>
  <c r="AE561" i="12"/>
  <c r="AE560" i="12"/>
  <c r="AE559" i="12"/>
  <c r="AE558" i="12"/>
  <c r="AE557" i="12"/>
  <c r="AE556" i="12"/>
  <c r="AE555" i="12"/>
  <c r="AE554" i="12"/>
  <c r="AE553" i="12"/>
  <c r="AE552" i="12"/>
  <c r="AE551" i="12"/>
  <c r="AE550" i="12"/>
  <c r="AE549" i="12"/>
  <c r="AE548" i="12"/>
  <c r="AE547" i="12"/>
  <c r="AE546" i="12"/>
  <c r="AE545" i="12"/>
  <c r="AE544" i="12"/>
  <c r="AE543" i="12"/>
  <c r="AE542" i="12"/>
  <c r="AE541" i="12"/>
  <c r="AE540" i="12"/>
  <c r="AE539" i="12"/>
  <c r="AE538" i="12"/>
  <c r="AE537" i="12"/>
  <c r="AE536" i="12"/>
  <c r="AE535" i="12"/>
  <c r="AE534" i="12"/>
  <c r="AE533" i="12"/>
  <c r="AE532" i="12"/>
  <c r="AE531" i="12"/>
  <c r="AE530" i="12"/>
  <c r="AE529" i="12"/>
  <c r="AE528" i="12"/>
  <c r="AE527" i="12"/>
  <c r="AE526" i="12"/>
  <c r="AE525" i="12"/>
  <c r="AE524" i="12"/>
  <c r="AE523" i="12"/>
  <c r="AE522" i="12"/>
  <c r="AE521" i="12"/>
  <c r="AE520" i="12"/>
  <c r="AE519" i="12"/>
  <c r="AE518" i="12"/>
  <c r="AE517" i="12"/>
  <c r="AE516" i="12"/>
  <c r="AE515" i="12"/>
  <c r="AE514" i="12"/>
  <c r="AE513" i="12"/>
  <c r="AE512" i="12"/>
  <c r="AE511" i="12"/>
  <c r="AE510" i="12"/>
  <c r="AE509" i="12"/>
  <c r="AE508" i="12"/>
  <c r="AE507" i="12"/>
  <c r="AE506" i="12"/>
  <c r="AE505" i="12"/>
  <c r="AE504" i="12"/>
  <c r="AE503" i="12"/>
  <c r="AE502" i="12"/>
  <c r="AE501" i="12"/>
  <c r="AE500" i="12"/>
  <c r="AE499" i="12"/>
  <c r="AE498" i="12"/>
  <c r="AE497" i="12"/>
  <c r="AE496" i="12"/>
  <c r="AE495" i="12"/>
  <c r="AE494" i="12"/>
  <c r="AE493" i="12"/>
  <c r="AE492" i="12"/>
  <c r="AE491" i="12"/>
  <c r="AE490" i="12"/>
  <c r="AE489" i="12"/>
  <c r="AE488" i="12"/>
  <c r="AE487" i="12"/>
  <c r="AE486" i="12"/>
  <c r="AE485" i="12"/>
  <c r="AE484" i="12"/>
  <c r="AE483" i="12"/>
  <c r="AE482" i="12"/>
  <c r="AE481" i="12"/>
  <c r="AE480" i="12"/>
  <c r="AE479" i="12"/>
  <c r="AE478" i="12"/>
  <c r="AE477" i="12"/>
  <c r="AE476" i="12"/>
  <c r="AE475" i="12"/>
  <c r="AE474" i="12"/>
  <c r="AE473" i="12"/>
  <c r="AE472" i="12"/>
  <c r="AE471" i="12"/>
  <c r="AE470" i="12"/>
  <c r="AE469" i="12"/>
  <c r="AE468" i="12"/>
  <c r="AE467" i="12"/>
  <c r="AE466" i="12"/>
  <c r="AE465" i="12"/>
  <c r="AE464" i="12"/>
  <c r="AE463" i="12"/>
  <c r="AE462" i="12"/>
  <c r="AE461" i="12"/>
  <c r="AE460" i="12"/>
  <c r="AE459" i="12"/>
  <c r="AE458" i="12"/>
  <c r="AE457" i="12"/>
  <c r="AE456" i="12"/>
  <c r="AE455" i="12"/>
  <c r="AE454" i="12"/>
  <c r="AE453" i="12"/>
  <c r="AE452" i="12"/>
  <c r="AE451" i="12"/>
  <c r="AE450" i="12"/>
  <c r="AE449" i="12"/>
  <c r="AE448" i="12"/>
  <c r="AE447" i="12"/>
  <c r="AE446" i="12"/>
  <c r="AE445" i="12"/>
  <c r="AE444" i="12"/>
  <c r="AE443" i="12"/>
  <c r="AE442" i="12"/>
  <c r="AE441" i="12"/>
  <c r="AE440" i="12"/>
  <c r="AE439" i="12"/>
  <c r="AE438" i="12"/>
  <c r="AE437" i="12"/>
  <c r="AE436" i="12"/>
  <c r="AE435" i="12"/>
  <c r="AE434" i="12"/>
  <c r="AE433" i="12"/>
  <c r="AE432" i="12"/>
  <c r="AE431" i="12"/>
  <c r="AE430" i="12"/>
  <c r="AE429" i="12"/>
  <c r="AE428" i="12"/>
  <c r="AE427" i="12"/>
  <c r="AE426" i="12"/>
  <c r="AE425" i="12"/>
  <c r="AE424" i="12"/>
  <c r="AE423" i="12"/>
  <c r="AE422" i="12"/>
  <c r="AE421" i="12"/>
  <c r="AE420" i="12"/>
  <c r="AE419" i="12"/>
  <c r="AE418" i="12"/>
  <c r="AE417" i="12"/>
  <c r="AE416" i="12"/>
  <c r="AE415" i="12"/>
  <c r="AE414" i="12"/>
  <c r="AE413" i="12"/>
  <c r="AE412" i="12"/>
  <c r="AE411" i="12"/>
  <c r="AE410" i="12"/>
  <c r="AE409" i="12"/>
  <c r="AE408" i="12"/>
  <c r="AE407" i="12"/>
  <c r="AE406" i="12"/>
  <c r="AE405" i="12"/>
  <c r="AE404" i="12"/>
  <c r="AE403" i="12"/>
  <c r="AE402" i="12"/>
  <c r="AE401" i="12"/>
  <c r="AE400" i="12"/>
  <c r="AE399" i="12"/>
  <c r="AE398" i="12"/>
  <c r="AE397" i="12"/>
  <c r="AE396" i="12"/>
  <c r="AE395" i="12"/>
  <c r="AE394" i="12"/>
  <c r="AE393" i="12"/>
  <c r="AE392" i="12"/>
  <c r="AE391" i="12"/>
  <c r="AE390" i="12"/>
  <c r="AE389" i="12"/>
  <c r="AE388" i="12"/>
  <c r="AE387" i="12"/>
  <c r="AE386" i="12"/>
  <c r="AE385" i="12"/>
  <c r="AE384" i="12"/>
  <c r="AE383" i="12"/>
  <c r="AE382" i="12"/>
  <c r="AE381" i="12"/>
  <c r="AE380" i="12"/>
  <c r="AE379" i="12"/>
  <c r="AE378" i="12"/>
  <c r="AE377" i="12"/>
  <c r="AE376" i="12"/>
  <c r="AE375" i="12"/>
  <c r="AE374" i="12"/>
  <c r="AE373" i="12"/>
  <c r="AE372" i="12"/>
  <c r="AE371" i="12"/>
  <c r="AE370" i="12"/>
  <c r="AE369" i="12"/>
  <c r="AE368" i="12"/>
  <c r="AE367" i="12"/>
  <c r="AE366" i="12"/>
  <c r="AE365" i="12"/>
  <c r="AE364" i="12"/>
  <c r="AE363" i="12"/>
  <c r="AE362" i="12"/>
  <c r="AE361" i="12"/>
  <c r="AE360" i="12"/>
  <c r="AE359" i="12"/>
  <c r="AE358" i="12"/>
  <c r="AE357" i="12"/>
  <c r="AE356" i="12"/>
  <c r="AE355" i="12"/>
  <c r="AE354" i="12"/>
  <c r="AE353" i="12"/>
  <c r="AE352" i="12"/>
  <c r="AE351" i="12"/>
  <c r="AE350" i="12"/>
  <c r="AE349" i="12"/>
  <c r="AE348" i="12"/>
  <c r="AE347" i="12"/>
  <c r="AE346" i="12"/>
  <c r="AE345" i="12"/>
  <c r="AE344" i="12"/>
  <c r="AE343" i="12"/>
  <c r="AE342" i="12"/>
  <c r="AE341" i="12"/>
  <c r="AE340" i="12"/>
  <c r="AE339" i="12"/>
  <c r="AE338" i="12"/>
  <c r="AE337" i="12"/>
  <c r="AE336" i="12"/>
  <c r="AE335" i="12"/>
  <c r="AE334" i="12"/>
  <c r="AE333" i="12"/>
  <c r="AE332" i="12"/>
  <c r="AE331" i="12"/>
  <c r="AE330" i="12"/>
  <c r="AE329" i="12"/>
  <c r="AE328" i="12"/>
  <c r="AE327" i="12"/>
  <c r="AE326" i="12"/>
  <c r="AE325" i="12"/>
  <c r="AE324" i="12"/>
  <c r="AE323" i="12"/>
  <c r="AE322" i="12"/>
  <c r="AE321" i="12"/>
  <c r="AE320" i="12"/>
  <c r="AE319" i="12"/>
  <c r="AE318" i="12"/>
  <c r="AE317" i="12"/>
  <c r="AE316" i="12"/>
  <c r="AE315" i="12"/>
  <c r="AE314" i="12"/>
  <c r="AE313" i="12"/>
  <c r="AE312" i="12"/>
  <c r="AE311" i="12"/>
  <c r="AE310" i="12"/>
  <c r="AE309" i="12"/>
  <c r="AE308" i="12"/>
  <c r="AE307" i="12"/>
  <c r="AE306" i="12"/>
  <c r="AE305" i="12"/>
  <c r="AE304" i="12"/>
  <c r="AE303" i="12"/>
  <c r="AE302" i="12"/>
  <c r="AE301" i="12"/>
  <c r="AE300" i="12"/>
  <c r="AE299" i="12"/>
  <c r="AE298" i="12"/>
  <c r="AE297" i="12"/>
  <c r="AE296" i="12"/>
  <c r="AE295" i="12"/>
  <c r="AE294" i="12"/>
  <c r="AE293" i="12"/>
  <c r="AE292" i="12"/>
  <c r="AE291" i="12"/>
  <c r="AE290" i="12"/>
  <c r="AE289" i="12"/>
  <c r="AE288" i="12"/>
  <c r="AE287" i="12"/>
  <c r="AE286" i="12"/>
  <c r="AE285" i="12"/>
  <c r="AE284" i="12"/>
  <c r="AE283" i="12"/>
  <c r="AE282" i="12"/>
  <c r="AE281" i="12"/>
  <c r="AE280" i="12"/>
  <c r="AE279" i="12"/>
  <c r="AE278" i="12"/>
  <c r="AE277" i="12"/>
  <c r="AE276" i="12"/>
  <c r="AE275" i="12"/>
  <c r="AE274" i="12"/>
  <c r="AE273" i="12"/>
  <c r="AE272" i="12"/>
  <c r="AE271" i="12"/>
  <c r="AE270" i="12"/>
  <c r="AE269" i="12"/>
  <c r="AE268" i="12"/>
  <c r="AE267" i="12"/>
  <c r="AE266" i="12"/>
  <c r="AE265" i="12"/>
  <c r="AE264" i="12"/>
  <c r="AE263" i="12"/>
  <c r="AE262" i="12"/>
  <c r="AE261" i="12"/>
  <c r="AE260" i="12"/>
  <c r="AE259" i="12"/>
  <c r="AE258" i="12"/>
  <c r="AE257" i="12"/>
  <c r="AE256" i="12"/>
  <c r="AE255" i="12"/>
  <c r="AE254" i="12"/>
  <c r="AE253" i="12"/>
  <c r="AE252" i="12"/>
  <c r="AE251" i="12"/>
  <c r="AE250" i="12"/>
  <c r="AE249" i="12"/>
  <c r="AE248" i="12"/>
  <c r="AE247" i="12"/>
  <c r="AE246" i="12"/>
  <c r="AE245" i="12"/>
  <c r="AE244" i="12"/>
  <c r="AE243" i="12"/>
  <c r="AE242" i="12"/>
  <c r="AE241" i="12"/>
  <c r="AE240" i="12"/>
  <c r="AE239" i="12"/>
  <c r="AE238" i="12"/>
  <c r="AE237" i="12"/>
  <c r="AE236" i="12"/>
  <c r="AE235" i="12"/>
  <c r="AE234" i="12"/>
  <c r="AE233" i="12"/>
  <c r="AE232" i="12"/>
  <c r="AE231" i="12"/>
  <c r="AE230" i="12"/>
  <c r="AE229" i="12"/>
  <c r="AE228" i="12"/>
  <c r="AE227" i="12"/>
  <c r="AE226" i="12"/>
  <c r="AE225" i="12"/>
  <c r="AE224" i="12"/>
  <c r="AE223" i="12"/>
  <c r="AE222" i="12"/>
  <c r="AE221" i="12"/>
  <c r="AE220" i="12"/>
  <c r="AE219" i="12"/>
  <c r="AE218" i="12"/>
  <c r="AE217" i="12"/>
  <c r="AE216" i="12"/>
  <c r="AE215" i="12"/>
  <c r="AE214" i="12"/>
  <c r="AE213" i="12"/>
  <c r="AE212" i="12"/>
  <c r="AE211" i="12"/>
  <c r="AE210" i="12"/>
  <c r="AE209" i="12"/>
  <c r="AE208" i="12"/>
  <c r="AE207" i="12"/>
  <c r="AE206" i="12"/>
  <c r="AE205" i="12"/>
  <c r="AE204" i="12"/>
  <c r="AE203" i="12"/>
  <c r="AE202" i="12"/>
  <c r="AE201" i="12"/>
  <c r="AE200" i="12"/>
  <c r="AE199" i="12"/>
  <c r="AE198" i="12"/>
  <c r="AE197" i="12"/>
  <c r="AE196" i="12"/>
  <c r="AE195" i="12"/>
  <c r="AE194" i="12"/>
  <c r="AE193" i="12"/>
  <c r="AE192" i="12"/>
  <c r="AE191" i="12"/>
  <c r="AE190" i="12"/>
  <c r="AE189" i="12"/>
  <c r="AE188" i="12"/>
  <c r="AE187" i="12"/>
  <c r="AE186" i="12"/>
  <c r="AE185" i="12"/>
  <c r="AE184" i="12"/>
  <c r="AE183" i="12"/>
  <c r="AE182" i="12"/>
  <c r="AE181" i="12"/>
  <c r="AE180" i="12"/>
  <c r="AE179" i="12"/>
  <c r="AE178" i="12"/>
  <c r="AE177" i="12"/>
  <c r="AE176" i="12"/>
  <c r="AE175" i="12"/>
  <c r="AE174" i="12"/>
  <c r="AE173" i="12"/>
  <c r="AE172" i="12"/>
  <c r="AE171" i="12"/>
  <c r="AE170" i="12"/>
  <c r="AE169" i="12"/>
  <c r="AE168" i="12"/>
  <c r="AE167" i="12"/>
  <c r="AE166" i="12"/>
  <c r="AE165" i="12"/>
  <c r="AE164" i="12"/>
  <c r="AE163" i="12"/>
  <c r="AE162" i="12"/>
  <c r="AE161" i="12"/>
  <c r="AE160" i="12"/>
  <c r="AE159" i="12"/>
  <c r="AE158" i="12"/>
  <c r="AE157" i="12"/>
  <c r="AE156" i="12"/>
  <c r="AE155" i="12"/>
  <c r="AE154" i="12"/>
  <c r="AE153" i="12"/>
  <c r="AE152" i="12"/>
  <c r="AE151" i="12"/>
  <c r="AE150" i="12"/>
  <c r="AE149" i="12"/>
  <c r="AE148" i="12"/>
  <c r="AE147" i="12"/>
  <c r="AE146" i="12"/>
  <c r="AE145" i="12"/>
  <c r="AE144" i="12"/>
  <c r="AE143" i="12"/>
  <c r="AE142" i="12"/>
  <c r="AE141" i="12"/>
  <c r="AE140" i="12"/>
  <c r="AE139" i="12"/>
  <c r="AE138" i="12"/>
  <c r="AE137" i="12"/>
  <c r="AE136" i="12"/>
  <c r="AE135" i="12"/>
  <c r="AE134" i="12"/>
  <c r="AE133" i="12"/>
  <c r="AE132" i="12"/>
  <c r="AE131" i="12"/>
  <c r="AE130" i="12"/>
  <c r="AE129" i="12"/>
  <c r="AE128" i="12"/>
  <c r="AE127" i="12"/>
  <c r="AE126" i="12"/>
  <c r="AE125" i="12"/>
  <c r="AE124" i="12"/>
  <c r="AE123" i="12"/>
  <c r="AE122" i="12"/>
  <c r="AE121" i="12"/>
  <c r="AE120" i="12"/>
  <c r="AE119" i="12"/>
  <c r="AE118" i="12"/>
  <c r="AE117" i="12"/>
  <c r="AE116" i="12"/>
  <c r="AE115" i="12"/>
  <c r="AE114" i="12"/>
  <c r="AE113" i="12"/>
  <c r="AE112" i="12"/>
  <c r="AE111" i="12"/>
  <c r="AE110" i="12"/>
  <c r="AE109" i="12"/>
  <c r="AE108" i="12"/>
  <c r="AE107" i="12"/>
  <c r="AE106" i="12"/>
  <c r="AE105" i="12"/>
  <c r="AE104" i="12"/>
  <c r="AE103" i="12"/>
  <c r="AE102" i="12"/>
  <c r="AE101" i="12"/>
  <c r="AE100" i="12"/>
  <c r="AE99" i="12"/>
  <c r="AE98" i="12"/>
  <c r="AE97" i="12"/>
  <c r="AE96" i="12"/>
  <c r="AE95" i="12"/>
  <c r="AE94" i="12"/>
  <c r="AE93" i="12"/>
  <c r="AE92" i="12"/>
  <c r="AE91" i="12"/>
  <c r="AE90" i="12"/>
  <c r="AE89" i="12"/>
  <c r="AE88" i="12"/>
  <c r="AE87" i="12"/>
  <c r="AE86" i="12"/>
  <c r="AE85" i="12"/>
  <c r="AE84" i="12"/>
  <c r="AE83" i="12"/>
  <c r="AE82" i="12"/>
  <c r="AE81" i="12"/>
  <c r="AE80" i="12"/>
  <c r="AE79" i="12"/>
  <c r="AE78" i="12"/>
  <c r="AE77" i="12"/>
  <c r="AE76" i="12"/>
  <c r="AE75" i="12"/>
  <c r="AE74" i="12"/>
  <c r="AE73" i="12"/>
  <c r="AE72" i="12"/>
  <c r="AE71" i="12"/>
  <c r="AE70" i="12"/>
  <c r="AE69" i="12"/>
  <c r="AE68" i="12"/>
  <c r="AE67" i="12"/>
  <c r="AE66" i="12"/>
  <c r="AE65" i="12"/>
  <c r="AE64" i="12"/>
  <c r="AE63" i="12"/>
  <c r="AE62" i="12"/>
  <c r="AE61" i="12"/>
  <c r="AE60" i="12"/>
  <c r="AE59" i="12"/>
  <c r="AE58" i="12"/>
  <c r="AE57" i="12"/>
  <c r="AE56" i="12"/>
  <c r="AE55" i="12"/>
  <c r="AE54" i="12"/>
  <c r="AE53" i="12"/>
  <c r="AE52" i="12"/>
  <c r="AE51" i="12"/>
  <c r="AE50" i="12"/>
  <c r="AE49" i="12"/>
  <c r="AE48" i="12"/>
  <c r="AE47" i="12"/>
  <c r="AE46" i="12"/>
  <c r="AE45" i="12"/>
  <c r="AE44" i="12"/>
  <c r="AE43" i="12"/>
  <c r="AE42" i="12"/>
  <c r="AE41" i="12"/>
  <c r="AE40" i="12"/>
  <c r="AE39" i="12"/>
  <c r="AE38" i="12"/>
  <c r="AE37" i="12"/>
  <c r="AE36" i="12"/>
  <c r="AE35" i="12"/>
  <c r="AE34" i="12"/>
  <c r="AE33" i="12"/>
  <c r="AE32" i="12"/>
  <c r="AE31" i="12"/>
  <c r="AE30" i="12"/>
  <c r="AE29" i="12"/>
  <c r="AE28" i="12"/>
  <c r="AE27" i="12"/>
  <c r="AE26" i="12"/>
  <c r="AE25" i="12"/>
  <c r="AE24" i="12"/>
  <c r="AE23" i="12"/>
  <c r="AE22" i="12"/>
  <c r="AE21" i="12"/>
  <c r="AE20" i="12"/>
  <c r="AE19" i="12"/>
  <c r="AE18" i="12"/>
  <c r="AE17" i="12"/>
  <c r="AE16" i="12"/>
  <c r="AE15" i="12"/>
  <c r="AE14" i="12"/>
  <c r="AE13" i="12"/>
  <c r="AE12" i="12"/>
  <c r="AE11" i="12"/>
  <c r="AE10" i="12"/>
  <c r="AE9" i="12"/>
  <c r="AE8" i="12"/>
  <c r="AE7" i="12"/>
  <c r="AE6" i="12"/>
  <c r="AG4" i="12"/>
  <c r="AG3" i="12"/>
  <c r="AF3" i="12"/>
  <c r="AE1507" i="7"/>
  <c r="AE1506" i="7"/>
  <c r="AE1505" i="7"/>
  <c r="AE1504" i="7"/>
  <c r="AE1503" i="7"/>
  <c r="AE1502" i="7"/>
  <c r="AE1501" i="7"/>
  <c r="AE1500" i="7"/>
  <c r="AE1499" i="7"/>
  <c r="AE1498" i="7"/>
  <c r="AE1497" i="7"/>
  <c r="AE1496" i="7"/>
  <c r="AE1495" i="7"/>
  <c r="AE1494" i="7"/>
  <c r="AE1493" i="7"/>
  <c r="AE1492" i="7"/>
  <c r="AE1491" i="7"/>
  <c r="AE1490" i="7"/>
  <c r="AE1489" i="7"/>
  <c r="AE1488" i="7"/>
  <c r="AE1487" i="7"/>
  <c r="AE1486" i="7"/>
  <c r="AE1485" i="7"/>
  <c r="AE1484" i="7"/>
  <c r="AE1483" i="7"/>
  <c r="AE1482" i="7"/>
  <c r="AE1481" i="7"/>
  <c r="AE1480" i="7"/>
  <c r="AE1479" i="7"/>
  <c r="AE1478" i="7"/>
  <c r="AE1477" i="7"/>
  <c r="AE1476" i="7"/>
  <c r="AE1475" i="7"/>
  <c r="AE1474" i="7"/>
  <c r="AE1473" i="7"/>
  <c r="AE1472" i="7"/>
  <c r="AE1471" i="7"/>
  <c r="AE1470" i="7"/>
  <c r="AE1469" i="7"/>
  <c r="AE1468" i="7"/>
  <c r="AE1467" i="7"/>
  <c r="AE1466" i="7"/>
  <c r="AE1465" i="7"/>
  <c r="AE1464" i="7"/>
  <c r="AE1463" i="7"/>
  <c r="AE1462" i="7"/>
  <c r="AE1461" i="7"/>
  <c r="AE1460" i="7"/>
  <c r="AE1459" i="7"/>
  <c r="AE1458" i="7"/>
  <c r="AE1457" i="7"/>
  <c r="AE1456" i="7"/>
  <c r="AE1455" i="7"/>
  <c r="AE1454" i="7"/>
  <c r="AE1453" i="7"/>
  <c r="AE1452" i="7"/>
  <c r="AE1451" i="7"/>
  <c r="AE1450" i="7"/>
  <c r="AE1449" i="7"/>
  <c r="AE1448" i="7"/>
  <c r="AE1447" i="7"/>
  <c r="AE1446" i="7"/>
  <c r="AE1445" i="7"/>
  <c r="AE1444" i="7"/>
  <c r="AE1443" i="7"/>
  <c r="AE1442" i="7"/>
  <c r="AE1441" i="7"/>
  <c r="AE1440" i="7"/>
  <c r="AE1439" i="7"/>
  <c r="AE1438" i="7"/>
  <c r="AE1437" i="7"/>
  <c r="AE1436" i="7"/>
  <c r="AE1435" i="7"/>
  <c r="AE1434" i="7"/>
  <c r="AE1433" i="7"/>
  <c r="AE1432" i="7"/>
  <c r="AE1431" i="7"/>
  <c r="AE1430" i="7"/>
  <c r="AE1429" i="7"/>
  <c r="AE1428" i="7"/>
  <c r="AE1427" i="7"/>
  <c r="AE1426" i="7"/>
  <c r="AE1425" i="7"/>
  <c r="AE1424" i="7"/>
  <c r="AE1423" i="7"/>
  <c r="AE1422" i="7"/>
  <c r="AE1421" i="7"/>
  <c r="AE1420" i="7"/>
  <c r="AE1419" i="7"/>
  <c r="AE1418" i="7"/>
  <c r="AE1417" i="7"/>
  <c r="AE1416" i="7"/>
  <c r="AE1415" i="7"/>
  <c r="AE1414" i="7"/>
  <c r="AE1413" i="7"/>
  <c r="AE1412" i="7"/>
  <c r="AE1411" i="7"/>
  <c r="AE1410" i="7"/>
  <c r="AE1409" i="7"/>
  <c r="AE1408" i="7"/>
  <c r="AE1407" i="7"/>
  <c r="AE1406" i="7"/>
  <c r="AE1405" i="7"/>
  <c r="AE1404" i="7"/>
  <c r="AE1403" i="7"/>
  <c r="AE1402" i="7"/>
  <c r="AE1401" i="7"/>
  <c r="AE1400" i="7"/>
  <c r="AE1399" i="7"/>
  <c r="AE1398" i="7"/>
  <c r="AE1397" i="7"/>
  <c r="AE1396" i="7"/>
  <c r="AE1395" i="7"/>
  <c r="AE1394" i="7"/>
  <c r="AE1393" i="7"/>
  <c r="AE1392" i="7"/>
  <c r="AE1391" i="7"/>
  <c r="AE1390" i="7"/>
  <c r="AE1389" i="7"/>
  <c r="AE1388" i="7"/>
  <c r="AE1387" i="7"/>
  <c r="AE1386" i="7"/>
  <c r="AE1385" i="7"/>
  <c r="AE1384" i="7"/>
  <c r="AE1383" i="7"/>
  <c r="AE1382" i="7"/>
  <c r="AE1381" i="7"/>
  <c r="AE1380" i="7"/>
  <c r="AE1379" i="7"/>
  <c r="AE1378" i="7"/>
  <c r="AE1377" i="7"/>
  <c r="AE1376" i="7"/>
  <c r="AE1375" i="7"/>
  <c r="AE1374" i="7"/>
  <c r="AE1373" i="7"/>
  <c r="AE1372" i="7"/>
  <c r="AE1371" i="7"/>
  <c r="AE1370" i="7"/>
  <c r="AE1369" i="7"/>
  <c r="AE1368" i="7"/>
  <c r="AE1367" i="7"/>
  <c r="AE1366" i="7"/>
  <c r="AE1365" i="7"/>
  <c r="AE1364" i="7"/>
  <c r="AE1363" i="7"/>
  <c r="AE1362" i="7"/>
  <c r="AE1361" i="7"/>
  <c r="AE1360" i="7"/>
  <c r="AE1359" i="7"/>
  <c r="AE1358" i="7"/>
  <c r="AE1357" i="7"/>
  <c r="AE1356" i="7"/>
  <c r="AE1355" i="7"/>
  <c r="AE1354" i="7"/>
  <c r="AE1353" i="7"/>
  <c r="AE1352" i="7"/>
  <c r="AE1351" i="7"/>
  <c r="AE1350" i="7"/>
  <c r="AE1349" i="7"/>
  <c r="AE1348" i="7"/>
  <c r="AE1347" i="7"/>
  <c r="AE1346" i="7"/>
  <c r="AE1345" i="7"/>
  <c r="AE1344" i="7"/>
  <c r="AE1343" i="7"/>
  <c r="AE1342" i="7"/>
  <c r="AE1341" i="7"/>
  <c r="AE1340" i="7"/>
  <c r="AE1339" i="7"/>
  <c r="AE1338" i="7"/>
  <c r="AE1337" i="7"/>
  <c r="AE1336" i="7"/>
  <c r="AE1335" i="7"/>
  <c r="AE1334" i="7"/>
  <c r="AE1333" i="7"/>
  <c r="AE1332" i="7"/>
  <c r="AE1331" i="7"/>
  <c r="AE1330" i="7"/>
  <c r="AE1329" i="7"/>
  <c r="AE1328" i="7"/>
  <c r="AE1327" i="7"/>
  <c r="AE1326" i="7"/>
  <c r="AE1325" i="7"/>
  <c r="AE1324" i="7"/>
  <c r="AE1323" i="7"/>
  <c r="AE1322" i="7"/>
  <c r="AE1321" i="7"/>
  <c r="AE1320" i="7"/>
  <c r="AE1319" i="7"/>
  <c r="AE1318" i="7"/>
  <c r="AE1317" i="7"/>
  <c r="AE1316" i="7"/>
  <c r="AE1315" i="7"/>
  <c r="AE1314" i="7"/>
  <c r="AE1313" i="7"/>
  <c r="AE1312" i="7"/>
  <c r="AE1311" i="7"/>
  <c r="AE1310" i="7"/>
  <c r="AE1309" i="7"/>
  <c r="AE1308" i="7"/>
  <c r="AE1307" i="7"/>
  <c r="AE1306" i="7"/>
  <c r="AE1305" i="7"/>
  <c r="AE1304" i="7"/>
  <c r="AE1303" i="7"/>
  <c r="AE1302" i="7"/>
  <c r="AE1301" i="7"/>
  <c r="AE1300" i="7"/>
  <c r="AE1299" i="7"/>
  <c r="AE1298" i="7"/>
  <c r="AE1297" i="7"/>
  <c r="AE1296" i="7"/>
  <c r="AE1295" i="7"/>
  <c r="AE1294" i="7"/>
  <c r="AE1293" i="7"/>
  <c r="AE1292" i="7"/>
  <c r="AE1291" i="7"/>
  <c r="AE1290" i="7"/>
  <c r="AE1289" i="7"/>
  <c r="AE1288" i="7"/>
  <c r="AE1287" i="7"/>
  <c r="AE1286" i="7"/>
  <c r="AE1285" i="7"/>
  <c r="AE1284" i="7"/>
  <c r="AE1283" i="7"/>
  <c r="AE1282" i="7"/>
  <c r="AE1281" i="7"/>
  <c r="AE1280" i="7"/>
  <c r="AE1279" i="7"/>
  <c r="AE1278" i="7"/>
  <c r="AE1277" i="7"/>
  <c r="AE1276" i="7"/>
  <c r="AE1275" i="7"/>
  <c r="AE1274" i="7"/>
  <c r="AE1273" i="7"/>
  <c r="AE1272" i="7"/>
  <c r="AE1271" i="7"/>
  <c r="AE1270" i="7"/>
  <c r="AE1269" i="7"/>
  <c r="AE1268" i="7"/>
  <c r="AE1267" i="7"/>
  <c r="AE1266" i="7"/>
  <c r="AE1265" i="7"/>
  <c r="AE1264" i="7"/>
  <c r="AE1263" i="7"/>
  <c r="AE1262" i="7"/>
  <c r="AE1261" i="7"/>
  <c r="AE1260" i="7"/>
  <c r="AE1259" i="7"/>
  <c r="AE1258" i="7"/>
  <c r="AE1257" i="7"/>
  <c r="AE1256" i="7"/>
  <c r="AE1255" i="7"/>
  <c r="AE1254" i="7"/>
  <c r="AE1253" i="7"/>
  <c r="AE1252" i="7"/>
  <c r="AE1251" i="7"/>
  <c r="AE1250" i="7"/>
  <c r="AE1249" i="7"/>
  <c r="AE1248" i="7"/>
  <c r="AE1247" i="7"/>
  <c r="AE1246" i="7"/>
  <c r="AE1245" i="7"/>
  <c r="AE1244" i="7"/>
  <c r="AE1243" i="7"/>
  <c r="AE1242" i="7"/>
  <c r="AE1241" i="7"/>
  <c r="AE1240" i="7"/>
  <c r="AE1239" i="7"/>
  <c r="AE1238" i="7"/>
  <c r="AE1237" i="7"/>
  <c r="AE1236" i="7"/>
  <c r="AE1235" i="7"/>
  <c r="AE1234" i="7"/>
  <c r="AE1233" i="7"/>
  <c r="AE1232" i="7"/>
  <c r="AE1231" i="7"/>
  <c r="AE1230" i="7"/>
  <c r="AE1229" i="7"/>
  <c r="AE1228" i="7"/>
  <c r="AE1227" i="7"/>
  <c r="AE1226" i="7"/>
  <c r="AE1225" i="7"/>
  <c r="AE1224" i="7"/>
  <c r="AE1223" i="7"/>
  <c r="AE1222" i="7"/>
  <c r="AE1221" i="7"/>
  <c r="AE1220" i="7"/>
  <c r="AE1219" i="7"/>
  <c r="AE1218" i="7"/>
  <c r="AE1217" i="7"/>
  <c r="AE1216" i="7"/>
  <c r="AE1215" i="7"/>
  <c r="AE1214" i="7"/>
  <c r="AE1213" i="7"/>
  <c r="AE1212" i="7"/>
  <c r="AE1211" i="7"/>
  <c r="AE1210" i="7"/>
  <c r="AE1209" i="7"/>
  <c r="AE1208" i="7"/>
  <c r="AE1207" i="7"/>
  <c r="AE1206" i="7"/>
  <c r="AE1205" i="7"/>
  <c r="AE1204" i="7"/>
  <c r="AE1203" i="7"/>
  <c r="AE1202" i="7"/>
  <c r="AE1201" i="7"/>
  <c r="AE1200" i="7"/>
  <c r="AE1199" i="7"/>
  <c r="AE1198" i="7"/>
  <c r="AE1197" i="7"/>
  <c r="AE1196" i="7"/>
  <c r="AE1195" i="7"/>
  <c r="AE1194" i="7"/>
  <c r="AE1193" i="7"/>
  <c r="AE1192" i="7"/>
  <c r="AE1191" i="7"/>
  <c r="AE1190" i="7"/>
  <c r="AE1189" i="7"/>
  <c r="AE1188" i="7"/>
  <c r="AE1187" i="7"/>
  <c r="AE1186" i="7"/>
  <c r="AE1185" i="7"/>
  <c r="AE1184" i="7"/>
  <c r="AE1183" i="7"/>
  <c r="AE1182" i="7"/>
  <c r="AE1181" i="7"/>
  <c r="AE1180" i="7"/>
  <c r="AE1179" i="7"/>
  <c r="AE1178" i="7"/>
  <c r="AE1177" i="7"/>
  <c r="AE1176" i="7"/>
  <c r="AE1175" i="7"/>
  <c r="AE1174" i="7"/>
  <c r="AE1173" i="7"/>
  <c r="AE1172" i="7"/>
  <c r="AE1171" i="7"/>
  <c r="AE1170" i="7"/>
  <c r="AE1169" i="7"/>
  <c r="AE1168" i="7"/>
  <c r="AE1167" i="7"/>
  <c r="AE1166" i="7"/>
  <c r="AE1165" i="7"/>
  <c r="AE1164" i="7"/>
  <c r="AE1163" i="7"/>
  <c r="AE1162" i="7"/>
  <c r="AE1161" i="7"/>
  <c r="AE1160" i="7"/>
  <c r="AE1159" i="7"/>
  <c r="AE1158" i="7"/>
  <c r="AE1157" i="7"/>
  <c r="AE1156" i="7"/>
  <c r="AE1155" i="7"/>
  <c r="AE1154" i="7"/>
  <c r="AE1153" i="7"/>
  <c r="AE1152" i="7"/>
  <c r="AE1151" i="7"/>
  <c r="AE1150" i="7"/>
  <c r="AE1149" i="7"/>
  <c r="AE1148" i="7"/>
  <c r="AE1147" i="7"/>
  <c r="AE1146" i="7"/>
  <c r="AE1145" i="7"/>
  <c r="AE1144" i="7"/>
  <c r="AE1143" i="7"/>
  <c r="AE1142" i="7"/>
  <c r="AE1141" i="7"/>
  <c r="AE1140" i="7"/>
  <c r="AE1139" i="7"/>
  <c r="AE1138" i="7"/>
  <c r="AE1137" i="7"/>
  <c r="AE1136" i="7"/>
  <c r="AE1135" i="7"/>
  <c r="AE1134" i="7"/>
  <c r="AE1133" i="7"/>
  <c r="AE1132" i="7"/>
  <c r="AE1131" i="7"/>
  <c r="AE1130" i="7"/>
  <c r="AE1129" i="7"/>
  <c r="AE1128" i="7"/>
  <c r="AE1127" i="7"/>
  <c r="AE1126" i="7"/>
  <c r="AE1125" i="7"/>
  <c r="AE1124" i="7"/>
  <c r="AE1123" i="7"/>
  <c r="AE1122" i="7"/>
  <c r="AE1121" i="7"/>
  <c r="AE1120" i="7"/>
  <c r="AE1119" i="7"/>
  <c r="AE1118" i="7"/>
  <c r="AE1117" i="7"/>
  <c r="AE1116" i="7"/>
  <c r="AE1115" i="7"/>
  <c r="AE1114" i="7"/>
  <c r="AE1113" i="7"/>
  <c r="AE1112" i="7"/>
  <c r="AE1111" i="7"/>
  <c r="AE1110" i="7"/>
  <c r="AE1109" i="7"/>
  <c r="AE1108" i="7"/>
  <c r="AE1107" i="7"/>
  <c r="AE1106" i="7"/>
  <c r="AE1105" i="7"/>
  <c r="AE1104" i="7"/>
  <c r="AE1103" i="7"/>
  <c r="AE1102" i="7"/>
  <c r="AE1101" i="7"/>
  <c r="AE1100" i="7"/>
  <c r="AE1099" i="7"/>
  <c r="AE1098" i="7"/>
  <c r="AE1097" i="7"/>
  <c r="AE1096" i="7"/>
  <c r="AE1095" i="7"/>
  <c r="AE1094" i="7"/>
  <c r="AE1093" i="7"/>
  <c r="AE1092" i="7"/>
  <c r="AE1091" i="7"/>
  <c r="AE1090" i="7"/>
  <c r="AE1089" i="7"/>
  <c r="AE1088" i="7"/>
  <c r="AE1087" i="7"/>
  <c r="AE1086" i="7"/>
  <c r="AE1085" i="7"/>
  <c r="AE1084" i="7"/>
  <c r="AE1083" i="7"/>
  <c r="AE1082" i="7"/>
  <c r="AE1081" i="7"/>
  <c r="AE1080" i="7"/>
  <c r="AE1079" i="7"/>
  <c r="AE1078" i="7"/>
  <c r="AE1077" i="7"/>
  <c r="AE1076" i="7"/>
  <c r="AE1075" i="7"/>
  <c r="AE1074" i="7"/>
  <c r="AE1073" i="7"/>
  <c r="AE1072" i="7"/>
  <c r="AE1071" i="7"/>
  <c r="AE1070" i="7"/>
  <c r="AE1069" i="7"/>
  <c r="AE1068" i="7"/>
  <c r="AE1067" i="7"/>
  <c r="AE1066" i="7"/>
  <c r="AE1065" i="7"/>
  <c r="AE1064" i="7"/>
  <c r="AE1063" i="7"/>
  <c r="AE1062" i="7"/>
  <c r="AE1061" i="7"/>
  <c r="AE1060" i="7"/>
  <c r="AE1059" i="7"/>
  <c r="AE1058" i="7"/>
  <c r="AE1057" i="7"/>
  <c r="AE1056" i="7"/>
  <c r="AE1055" i="7"/>
  <c r="AE1054" i="7"/>
  <c r="AE1053" i="7"/>
  <c r="AE1052" i="7"/>
  <c r="AE1051" i="7"/>
  <c r="AE1050" i="7"/>
  <c r="AE1049" i="7"/>
  <c r="AE1048" i="7"/>
  <c r="AE1047" i="7"/>
  <c r="AE1046" i="7"/>
  <c r="AE1045" i="7"/>
  <c r="AE1044" i="7"/>
  <c r="AE1043" i="7"/>
  <c r="AE1042" i="7"/>
  <c r="AE1041" i="7"/>
  <c r="AE1040" i="7"/>
  <c r="AE1039" i="7"/>
  <c r="AE1038" i="7"/>
  <c r="AE1037" i="7"/>
  <c r="AE1036" i="7"/>
  <c r="AE1035" i="7"/>
  <c r="AE1034" i="7"/>
  <c r="AE1033" i="7"/>
  <c r="AE1032" i="7"/>
  <c r="AE1031" i="7"/>
  <c r="AE1030" i="7"/>
  <c r="AE1029" i="7"/>
  <c r="AE1028" i="7"/>
  <c r="AE1027" i="7"/>
  <c r="AE1026" i="7"/>
  <c r="AE1025" i="7"/>
  <c r="AE1024" i="7"/>
  <c r="AE1023" i="7"/>
  <c r="AE1022" i="7"/>
  <c r="AE1021" i="7"/>
  <c r="AE1020" i="7"/>
  <c r="AE1019" i="7"/>
  <c r="AE1018" i="7"/>
  <c r="AE1017" i="7"/>
  <c r="AE1016" i="7"/>
  <c r="AE1015" i="7"/>
  <c r="AE1014" i="7"/>
  <c r="AE1013" i="7"/>
  <c r="AE1012" i="7"/>
  <c r="AE1011" i="7"/>
  <c r="AE1010" i="7"/>
  <c r="AE1009" i="7"/>
  <c r="AE1008" i="7"/>
  <c r="AE1007" i="7"/>
  <c r="AE1006" i="7"/>
  <c r="AE1005" i="7"/>
  <c r="AE1004" i="7"/>
  <c r="AE1003" i="7"/>
  <c r="AE1002" i="7"/>
  <c r="AE1001" i="7"/>
  <c r="AE1000" i="7"/>
  <c r="AE999" i="7"/>
  <c r="AE998" i="7"/>
  <c r="AE997" i="7"/>
  <c r="AE996" i="7"/>
  <c r="AE995" i="7"/>
  <c r="AE994" i="7"/>
  <c r="AE993" i="7"/>
  <c r="AE992" i="7"/>
  <c r="AE991" i="7"/>
  <c r="AE990" i="7"/>
  <c r="AE989" i="7"/>
  <c r="AE988" i="7"/>
  <c r="AE987" i="7"/>
  <c r="AE986" i="7"/>
  <c r="AE985" i="7"/>
  <c r="AE984" i="7"/>
  <c r="AE983" i="7"/>
  <c r="AE982" i="7"/>
  <c r="AE981" i="7"/>
  <c r="AE980" i="7"/>
  <c r="AE979" i="7"/>
  <c r="AE978" i="7"/>
  <c r="AE977" i="7"/>
  <c r="AE976" i="7"/>
  <c r="AE975" i="7"/>
  <c r="AE974" i="7"/>
  <c r="AE973" i="7"/>
  <c r="AE972" i="7"/>
  <c r="AE971" i="7"/>
  <c r="AE970" i="7"/>
  <c r="AE969" i="7"/>
  <c r="AE968" i="7"/>
  <c r="AE967" i="7"/>
  <c r="AE966" i="7"/>
  <c r="AE965" i="7"/>
  <c r="AE964" i="7"/>
  <c r="AE963" i="7"/>
  <c r="AE962" i="7"/>
  <c r="AE961" i="7"/>
  <c r="AE960" i="7"/>
  <c r="AE959" i="7"/>
  <c r="AE958" i="7"/>
  <c r="AE957" i="7"/>
  <c r="AE956" i="7"/>
  <c r="AE955" i="7"/>
  <c r="AE954" i="7"/>
  <c r="AE953" i="7"/>
  <c r="AE952" i="7"/>
  <c r="AE951" i="7"/>
  <c r="AE950" i="7"/>
  <c r="AE949" i="7"/>
  <c r="AE948" i="7"/>
  <c r="AE947" i="7"/>
  <c r="AE946" i="7"/>
  <c r="AE945" i="7"/>
  <c r="AE944" i="7"/>
  <c r="AE943" i="7"/>
  <c r="AE942" i="7"/>
  <c r="AE941" i="7"/>
  <c r="AE940" i="7"/>
  <c r="AE939" i="7"/>
  <c r="AE938" i="7"/>
  <c r="AE937" i="7"/>
  <c r="AE936" i="7"/>
  <c r="AE935" i="7"/>
  <c r="AE934" i="7"/>
  <c r="AE933" i="7"/>
  <c r="AE932" i="7"/>
  <c r="AE931" i="7"/>
  <c r="AE930" i="7"/>
  <c r="AE929" i="7"/>
  <c r="AE928" i="7"/>
  <c r="AE927" i="7"/>
  <c r="AE926" i="7"/>
  <c r="AE925" i="7"/>
  <c r="AE924" i="7"/>
  <c r="AE923" i="7"/>
  <c r="AE922" i="7"/>
  <c r="AE921" i="7"/>
  <c r="AE920" i="7"/>
  <c r="AE919" i="7"/>
  <c r="AE918" i="7"/>
  <c r="AE917" i="7"/>
  <c r="AE916" i="7"/>
  <c r="AE915" i="7"/>
  <c r="AE914" i="7"/>
  <c r="AE913" i="7"/>
  <c r="AE912" i="7"/>
  <c r="AE911" i="7"/>
  <c r="AE910" i="7"/>
  <c r="AE909" i="7"/>
  <c r="AE908" i="7"/>
  <c r="AE907" i="7"/>
  <c r="AE906" i="7"/>
  <c r="AE905" i="7"/>
  <c r="AE904" i="7"/>
  <c r="AE903" i="7"/>
  <c r="AE902" i="7"/>
  <c r="AE901" i="7"/>
  <c r="AE900" i="7"/>
  <c r="AE899" i="7"/>
  <c r="AE898" i="7"/>
  <c r="AE897" i="7"/>
  <c r="AE896" i="7"/>
  <c r="AE895" i="7"/>
  <c r="AE894" i="7"/>
  <c r="AE893" i="7"/>
  <c r="AE892" i="7"/>
  <c r="AE891" i="7"/>
  <c r="AE890" i="7"/>
  <c r="AE889" i="7"/>
  <c r="AE888" i="7"/>
  <c r="AE887" i="7"/>
  <c r="AE886" i="7"/>
  <c r="AE885" i="7"/>
  <c r="AE884" i="7"/>
  <c r="AE883" i="7"/>
  <c r="AE882" i="7"/>
  <c r="AE881" i="7"/>
  <c r="AE880" i="7"/>
  <c r="AE879" i="7"/>
  <c r="AE878" i="7"/>
  <c r="AE877" i="7"/>
  <c r="AE876" i="7"/>
  <c r="AE875" i="7"/>
  <c r="AE874" i="7"/>
  <c r="AE873" i="7"/>
  <c r="AE872" i="7"/>
  <c r="AE871" i="7"/>
  <c r="AE870" i="7"/>
  <c r="AE869" i="7"/>
  <c r="AE868" i="7"/>
  <c r="AE867" i="7"/>
  <c r="AE866" i="7"/>
  <c r="AE865" i="7"/>
  <c r="AE864" i="7"/>
  <c r="AE863" i="7"/>
  <c r="AE862" i="7"/>
  <c r="AE861" i="7"/>
  <c r="AE860" i="7"/>
  <c r="AE859" i="7"/>
  <c r="AE858" i="7"/>
  <c r="AE857" i="7"/>
  <c r="AE856" i="7"/>
  <c r="AE855" i="7"/>
  <c r="AE854" i="7"/>
  <c r="AE853" i="7"/>
  <c r="AE852" i="7"/>
  <c r="AE851" i="7"/>
  <c r="AE850" i="7"/>
  <c r="AE849" i="7"/>
  <c r="AE848" i="7"/>
  <c r="AE847" i="7"/>
  <c r="AE846" i="7"/>
  <c r="AE845" i="7"/>
  <c r="AE844" i="7"/>
  <c r="AE843" i="7"/>
  <c r="AE842" i="7"/>
  <c r="AE841" i="7"/>
  <c r="AE840" i="7"/>
  <c r="AE839" i="7"/>
  <c r="AE838" i="7"/>
  <c r="AE837" i="7"/>
  <c r="AE836" i="7"/>
  <c r="AE835" i="7"/>
  <c r="AE834" i="7"/>
  <c r="AE833" i="7"/>
  <c r="AE832" i="7"/>
  <c r="AE831" i="7"/>
  <c r="AE830" i="7"/>
  <c r="AE829" i="7"/>
  <c r="AE828" i="7"/>
  <c r="AE827" i="7"/>
  <c r="AE826" i="7"/>
  <c r="AE825" i="7"/>
  <c r="AE824" i="7"/>
  <c r="AE823" i="7"/>
  <c r="AE822" i="7"/>
  <c r="AE821" i="7"/>
  <c r="AE820" i="7"/>
  <c r="AE819" i="7"/>
  <c r="AE818" i="7"/>
  <c r="AE817" i="7"/>
  <c r="AE816" i="7"/>
  <c r="AE815" i="7"/>
  <c r="AE814" i="7"/>
  <c r="AE813" i="7"/>
  <c r="AE812" i="7"/>
  <c r="AE811" i="7"/>
  <c r="AE810" i="7"/>
  <c r="AE809" i="7"/>
  <c r="AE808" i="7"/>
  <c r="AE807" i="7"/>
  <c r="AE806" i="7"/>
  <c r="AE805" i="7"/>
  <c r="AE804" i="7"/>
  <c r="AE803" i="7"/>
  <c r="AE802" i="7"/>
  <c r="AE801" i="7"/>
  <c r="AE800" i="7"/>
  <c r="AE799" i="7"/>
  <c r="AE798" i="7"/>
  <c r="AE797" i="7"/>
  <c r="AE796" i="7"/>
  <c r="AE795" i="7"/>
  <c r="AE794" i="7"/>
  <c r="AE793" i="7"/>
  <c r="AE792" i="7"/>
  <c r="AE791" i="7"/>
  <c r="AE790" i="7"/>
  <c r="AE789" i="7"/>
  <c r="AE788" i="7"/>
  <c r="AE787" i="7"/>
  <c r="AE786" i="7"/>
  <c r="AE785" i="7"/>
  <c r="AE784" i="7"/>
  <c r="AE783" i="7"/>
  <c r="AE782" i="7"/>
  <c r="AE781" i="7"/>
  <c r="AE780" i="7"/>
  <c r="AE779" i="7"/>
  <c r="AE778" i="7"/>
  <c r="AE777" i="7"/>
  <c r="AE776" i="7"/>
  <c r="AE775" i="7"/>
  <c r="AE774" i="7"/>
  <c r="AE773" i="7"/>
  <c r="AE772" i="7"/>
  <c r="AE771" i="7"/>
  <c r="AE770" i="7"/>
  <c r="AE769" i="7"/>
  <c r="AE768" i="7"/>
  <c r="AE767" i="7"/>
  <c r="AE766" i="7"/>
  <c r="AE765" i="7"/>
  <c r="AE764" i="7"/>
  <c r="AE763" i="7"/>
  <c r="AE762" i="7"/>
  <c r="AE761" i="7"/>
  <c r="AE760" i="7"/>
  <c r="AE759" i="7"/>
  <c r="AE758" i="7"/>
  <c r="AE757" i="7"/>
  <c r="AE756" i="7"/>
  <c r="AE755" i="7"/>
  <c r="AE754" i="7"/>
  <c r="AE753" i="7"/>
  <c r="AE752" i="7"/>
  <c r="AE751" i="7"/>
  <c r="AE750" i="7"/>
  <c r="AE749" i="7"/>
  <c r="AE748" i="7"/>
  <c r="AE747" i="7"/>
  <c r="AE746" i="7"/>
  <c r="AE745" i="7"/>
  <c r="AE744" i="7"/>
  <c r="AE743" i="7"/>
  <c r="AE742" i="7"/>
  <c r="AE741" i="7"/>
  <c r="AE740" i="7"/>
  <c r="AE739" i="7"/>
  <c r="AE738" i="7"/>
  <c r="AE737" i="7"/>
  <c r="AE736" i="7"/>
  <c r="AE735" i="7"/>
  <c r="AE734" i="7"/>
  <c r="AE733" i="7"/>
  <c r="AE732" i="7"/>
  <c r="AE731" i="7"/>
  <c r="AE730" i="7"/>
  <c r="AE729" i="7"/>
  <c r="AE728" i="7"/>
  <c r="AE727" i="7"/>
  <c r="AE726" i="7"/>
  <c r="AE725" i="7"/>
  <c r="AE724" i="7"/>
  <c r="AE723" i="7"/>
  <c r="AE722" i="7"/>
  <c r="AE721" i="7"/>
  <c r="AE720" i="7"/>
  <c r="AE719" i="7"/>
  <c r="AE718" i="7"/>
  <c r="AE717" i="7"/>
  <c r="AE716" i="7"/>
  <c r="AE715" i="7"/>
  <c r="AE714" i="7"/>
  <c r="AE713" i="7"/>
  <c r="AE712" i="7"/>
  <c r="AE711" i="7"/>
  <c r="AE710" i="7"/>
  <c r="AE709" i="7"/>
  <c r="AE708" i="7"/>
  <c r="AE707" i="7"/>
  <c r="AE706" i="7"/>
  <c r="AE705" i="7"/>
  <c r="AE704" i="7"/>
  <c r="AE703" i="7"/>
  <c r="AE702" i="7"/>
  <c r="AE701" i="7"/>
  <c r="AE700" i="7"/>
  <c r="AE699" i="7"/>
  <c r="AE698" i="7"/>
  <c r="AE697" i="7"/>
  <c r="AE696" i="7"/>
  <c r="AE695" i="7"/>
  <c r="AE694" i="7"/>
  <c r="AE693" i="7"/>
  <c r="AE692" i="7"/>
  <c r="AE691" i="7"/>
  <c r="AE690" i="7"/>
  <c r="AE689" i="7"/>
  <c r="AE688" i="7"/>
  <c r="AE687" i="7"/>
  <c r="AE686" i="7"/>
  <c r="AE685" i="7"/>
  <c r="AE684" i="7"/>
  <c r="AE683" i="7"/>
  <c r="AE682" i="7"/>
  <c r="AE681" i="7"/>
  <c r="AE680" i="7"/>
  <c r="AE679" i="7"/>
  <c r="AE678" i="7"/>
  <c r="AE677" i="7"/>
  <c r="AE676" i="7"/>
  <c r="AE675" i="7"/>
  <c r="AE674" i="7"/>
  <c r="AE673" i="7"/>
  <c r="AE672" i="7"/>
  <c r="AE671" i="7"/>
  <c r="AE670" i="7"/>
  <c r="AE669" i="7"/>
  <c r="AE668" i="7"/>
  <c r="AE667" i="7"/>
  <c r="AE666" i="7"/>
  <c r="AE665" i="7"/>
  <c r="AE664" i="7"/>
  <c r="AE663" i="7"/>
  <c r="AE662" i="7"/>
  <c r="AE661" i="7"/>
  <c r="AE660" i="7"/>
  <c r="AE659" i="7"/>
  <c r="AE658" i="7"/>
  <c r="AE657" i="7"/>
  <c r="AE656" i="7"/>
  <c r="AE655" i="7"/>
  <c r="AE654" i="7"/>
  <c r="AE653" i="7"/>
  <c r="AE652" i="7"/>
  <c r="AE651" i="7"/>
  <c r="AE650" i="7"/>
  <c r="AE649" i="7"/>
  <c r="AE648" i="7"/>
  <c r="AE647" i="7"/>
  <c r="AE646" i="7"/>
  <c r="AE645" i="7"/>
  <c r="AE644" i="7"/>
  <c r="AE643" i="7"/>
  <c r="AE642" i="7"/>
  <c r="AE641" i="7"/>
  <c r="AE640" i="7"/>
  <c r="AE639" i="7"/>
  <c r="AE638" i="7"/>
  <c r="AE637" i="7"/>
  <c r="AE636" i="7"/>
  <c r="AE635" i="7"/>
  <c r="AE634" i="7"/>
  <c r="AE633" i="7"/>
  <c r="AE632" i="7"/>
  <c r="AE631" i="7"/>
  <c r="AE630" i="7"/>
  <c r="AE629" i="7"/>
  <c r="AE628" i="7"/>
  <c r="AE627" i="7"/>
  <c r="AE626" i="7"/>
  <c r="AE625" i="7"/>
  <c r="AE624" i="7"/>
  <c r="AE623" i="7"/>
  <c r="AE622" i="7"/>
  <c r="AE621" i="7"/>
  <c r="AE620" i="7"/>
  <c r="AE619" i="7"/>
  <c r="AE618" i="7"/>
  <c r="AE617" i="7"/>
  <c r="AE616" i="7"/>
  <c r="AE615" i="7"/>
  <c r="AE614" i="7"/>
  <c r="AE613" i="7"/>
  <c r="AE612" i="7"/>
  <c r="AE611" i="7"/>
  <c r="AE610" i="7"/>
  <c r="AE609" i="7"/>
  <c r="AE608" i="7"/>
  <c r="AE607" i="7"/>
  <c r="AE606" i="7"/>
  <c r="AE605" i="7"/>
  <c r="AE604" i="7"/>
  <c r="AE603" i="7"/>
  <c r="AE602" i="7"/>
  <c r="AE601" i="7"/>
  <c r="AE600" i="7"/>
  <c r="AE599" i="7"/>
  <c r="AE598" i="7"/>
  <c r="AE597" i="7"/>
  <c r="AE596" i="7"/>
  <c r="AE595" i="7"/>
  <c r="AE594" i="7"/>
  <c r="AE593" i="7"/>
  <c r="AE592" i="7"/>
  <c r="AE591" i="7"/>
  <c r="AE590" i="7"/>
  <c r="AE589" i="7"/>
  <c r="AE588" i="7"/>
  <c r="AE587" i="7"/>
  <c r="AE586" i="7"/>
  <c r="AE585" i="7"/>
  <c r="AE584" i="7"/>
  <c r="AE583" i="7"/>
  <c r="AE582" i="7"/>
  <c r="AE581" i="7"/>
  <c r="AE580" i="7"/>
  <c r="AE579" i="7"/>
  <c r="AE578" i="7"/>
  <c r="AE577" i="7"/>
  <c r="AE576" i="7"/>
  <c r="AE575" i="7"/>
  <c r="AE574" i="7"/>
  <c r="AE573" i="7"/>
  <c r="AE572" i="7"/>
  <c r="AE571" i="7"/>
  <c r="AE570" i="7"/>
  <c r="AE569" i="7"/>
  <c r="AE568" i="7"/>
  <c r="AE567" i="7"/>
  <c r="AE566" i="7"/>
  <c r="AE565" i="7"/>
  <c r="AE564" i="7"/>
  <c r="AE563" i="7"/>
  <c r="AE562" i="7"/>
  <c r="AE561" i="7"/>
  <c r="AE560" i="7"/>
  <c r="AE559" i="7"/>
  <c r="AE558" i="7"/>
  <c r="AE557" i="7"/>
  <c r="AE556" i="7"/>
  <c r="AE555" i="7"/>
  <c r="AE554" i="7"/>
  <c r="AE553" i="7"/>
  <c r="AE552" i="7"/>
  <c r="AE551" i="7"/>
  <c r="AE550" i="7"/>
  <c r="AE549" i="7"/>
  <c r="AE548" i="7"/>
  <c r="AE547" i="7"/>
  <c r="AE546" i="7"/>
  <c r="AE545" i="7"/>
  <c r="AE544" i="7"/>
  <c r="AE543" i="7"/>
  <c r="AE542" i="7"/>
  <c r="AE541" i="7"/>
  <c r="AE540" i="7"/>
  <c r="AE539" i="7"/>
  <c r="AE538" i="7"/>
  <c r="AE537" i="7"/>
  <c r="AE536" i="7"/>
  <c r="AE535" i="7"/>
  <c r="AE534" i="7"/>
  <c r="AE533" i="7"/>
  <c r="AE532" i="7"/>
  <c r="AE531" i="7"/>
  <c r="AE530" i="7"/>
  <c r="AE529" i="7"/>
  <c r="AE528" i="7"/>
  <c r="AE527" i="7"/>
  <c r="AE526" i="7"/>
  <c r="AE525" i="7"/>
  <c r="AE524" i="7"/>
  <c r="AE523" i="7"/>
  <c r="AE522" i="7"/>
  <c r="AE521" i="7"/>
  <c r="AE520" i="7"/>
  <c r="AE519" i="7"/>
  <c r="AE518" i="7"/>
  <c r="AE517" i="7"/>
  <c r="AE516" i="7"/>
  <c r="AE515" i="7"/>
  <c r="AE514" i="7"/>
  <c r="AE513" i="7"/>
  <c r="AE512" i="7"/>
  <c r="AE511" i="7"/>
  <c r="AE510" i="7"/>
  <c r="AE509" i="7"/>
  <c r="AE508" i="7"/>
  <c r="AE507" i="7"/>
  <c r="AE506" i="7"/>
  <c r="AE505" i="7"/>
  <c r="AE504" i="7"/>
  <c r="AE503" i="7"/>
  <c r="AE502" i="7"/>
  <c r="AE501" i="7"/>
  <c r="AE500" i="7"/>
  <c r="AE499" i="7"/>
  <c r="AE498" i="7"/>
  <c r="AE497" i="7"/>
  <c r="AE496" i="7"/>
  <c r="AE495" i="7"/>
  <c r="AE494" i="7"/>
  <c r="AE493" i="7"/>
  <c r="AE492" i="7"/>
  <c r="AE491" i="7"/>
  <c r="AE490" i="7"/>
  <c r="AE489" i="7"/>
  <c r="AE488" i="7"/>
  <c r="AE487" i="7"/>
  <c r="AE486" i="7"/>
  <c r="AE485" i="7"/>
  <c r="AE484" i="7"/>
  <c r="AE483" i="7"/>
  <c r="AE482" i="7"/>
  <c r="AE481" i="7"/>
  <c r="AE480" i="7"/>
  <c r="AE479" i="7"/>
  <c r="AE478" i="7"/>
  <c r="AE477" i="7"/>
  <c r="AE476" i="7"/>
  <c r="AE475" i="7"/>
  <c r="AE474" i="7"/>
  <c r="AE473" i="7"/>
  <c r="AE472" i="7"/>
  <c r="AE471" i="7"/>
  <c r="AE470" i="7"/>
  <c r="AE469" i="7"/>
  <c r="AE468" i="7"/>
  <c r="AE467" i="7"/>
  <c r="AE466" i="7"/>
  <c r="AE465" i="7"/>
  <c r="AE464" i="7"/>
  <c r="AE463" i="7"/>
  <c r="AE462" i="7"/>
  <c r="AE461" i="7"/>
  <c r="AE460" i="7"/>
  <c r="AE459" i="7"/>
  <c r="AE458" i="7"/>
  <c r="AE457" i="7"/>
  <c r="AE456" i="7"/>
  <c r="AE455" i="7"/>
  <c r="AE454" i="7"/>
  <c r="AE453" i="7"/>
  <c r="AE452" i="7"/>
  <c r="AE451" i="7"/>
  <c r="AE450" i="7"/>
  <c r="AE449" i="7"/>
  <c r="AE448" i="7"/>
  <c r="AE447" i="7"/>
  <c r="AE446" i="7"/>
  <c r="AE445" i="7"/>
  <c r="AE444" i="7"/>
  <c r="AE443" i="7"/>
  <c r="AE442" i="7"/>
  <c r="AE441" i="7"/>
  <c r="AE440" i="7"/>
  <c r="AE439" i="7"/>
  <c r="AE438" i="7"/>
  <c r="AE437" i="7"/>
  <c r="AE436" i="7"/>
  <c r="AE435" i="7"/>
  <c r="AE434" i="7"/>
  <c r="AE433" i="7"/>
  <c r="AE432" i="7"/>
  <c r="AE431" i="7"/>
  <c r="AE430" i="7"/>
  <c r="AE429" i="7"/>
  <c r="AE428" i="7"/>
  <c r="AE427" i="7"/>
  <c r="AE426" i="7"/>
  <c r="AE425" i="7"/>
  <c r="AE424" i="7"/>
  <c r="AE423" i="7"/>
  <c r="AE422" i="7"/>
  <c r="AE421" i="7"/>
  <c r="AE420" i="7"/>
  <c r="AE419" i="7"/>
  <c r="AE418" i="7"/>
  <c r="AE417" i="7"/>
  <c r="AE416" i="7"/>
  <c r="AE415" i="7"/>
  <c r="AE414" i="7"/>
  <c r="AE413" i="7"/>
  <c r="AE412" i="7"/>
  <c r="AE411" i="7"/>
  <c r="AE410" i="7"/>
  <c r="AE409" i="7"/>
  <c r="AE408" i="7"/>
  <c r="AE407" i="7"/>
  <c r="AE406" i="7"/>
  <c r="AE405" i="7"/>
  <c r="AE404" i="7"/>
  <c r="AE403" i="7"/>
  <c r="AE402" i="7"/>
  <c r="AE401" i="7"/>
  <c r="AE400" i="7"/>
  <c r="AE399" i="7"/>
  <c r="AE398" i="7"/>
  <c r="AE397" i="7"/>
  <c r="AE396" i="7"/>
  <c r="AE395" i="7"/>
  <c r="AE394" i="7"/>
  <c r="AE393" i="7"/>
  <c r="AE392" i="7"/>
  <c r="AE391" i="7"/>
  <c r="AE390" i="7"/>
  <c r="AE389" i="7"/>
  <c r="AE388" i="7"/>
  <c r="AE387" i="7"/>
  <c r="AE386" i="7"/>
  <c r="AE385" i="7"/>
  <c r="AE384" i="7"/>
  <c r="AE383" i="7"/>
  <c r="AE382" i="7"/>
  <c r="AE381" i="7"/>
  <c r="AE380" i="7"/>
  <c r="AE379" i="7"/>
  <c r="AE378" i="7"/>
  <c r="AE377" i="7"/>
  <c r="AE376" i="7"/>
  <c r="AE375" i="7"/>
  <c r="AE374" i="7"/>
  <c r="AE373" i="7"/>
  <c r="AE372" i="7"/>
  <c r="AE371" i="7"/>
  <c r="AE370" i="7"/>
  <c r="AE369" i="7"/>
  <c r="AE368" i="7"/>
  <c r="AE367" i="7"/>
  <c r="AE366" i="7"/>
  <c r="AE365" i="7"/>
  <c r="AE364" i="7"/>
  <c r="AE363" i="7"/>
  <c r="AE362" i="7"/>
  <c r="AE361" i="7"/>
  <c r="AE360" i="7"/>
  <c r="AE359" i="7"/>
  <c r="AE358" i="7"/>
  <c r="AE357" i="7"/>
  <c r="AE356" i="7"/>
  <c r="AE355" i="7"/>
  <c r="AE354" i="7"/>
  <c r="AE353" i="7"/>
  <c r="AE352" i="7"/>
  <c r="AE351" i="7"/>
  <c r="AE350" i="7"/>
  <c r="AE349" i="7"/>
  <c r="AE348" i="7"/>
  <c r="AE347" i="7"/>
  <c r="AE346" i="7"/>
  <c r="AE345" i="7"/>
  <c r="AE344" i="7"/>
  <c r="AE343" i="7"/>
  <c r="AE342" i="7"/>
  <c r="AE341" i="7"/>
  <c r="AE340" i="7"/>
  <c r="AE339" i="7"/>
  <c r="AE338" i="7"/>
  <c r="AE337" i="7"/>
  <c r="AE336" i="7"/>
  <c r="AE335" i="7"/>
  <c r="AE334" i="7"/>
  <c r="AE333" i="7"/>
  <c r="AE332" i="7"/>
  <c r="AE331" i="7"/>
  <c r="AE330" i="7"/>
  <c r="AE329" i="7"/>
  <c r="AE328" i="7"/>
  <c r="AE327" i="7"/>
  <c r="AE326" i="7"/>
  <c r="AE325" i="7"/>
  <c r="AE324" i="7"/>
  <c r="AE323" i="7"/>
  <c r="AE322" i="7"/>
  <c r="AE321" i="7"/>
  <c r="AE320" i="7"/>
  <c r="AE319" i="7"/>
  <c r="AE318" i="7"/>
  <c r="AE317" i="7"/>
  <c r="AE316" i="7"/>
  <c r="AE315" i="7"/>
  <c r="AE314" i="7"/>
  <c r="AE313" i="7"/>
  <c r="AE312" i="7"/>
  <c r="AE311" i="7"/>
  <c r="AE310" i="7"/>
  <c r="AE309" i="7"/>
  <c r="AE308" i="7"/>
  <c r="AE307" i="7"/>
  <c r="AE306" i="7"/>
  <c r="AE305" i="7"/>
  <c r="AE304" i="7"/>
  <c r="AE303" i="7"/>
  <c r="AE302" i="7"/>
  <c r="AE301" i="7"/>
  <c r="AE300" i="7"/>
  <c r="AE299" i="7"/>
  <c r="AE298" i="7"/>
  <c r="AE297" i="7"/>
  <c r="AE296" i="7"/>
  <c r="AE295" i="7"/>
  <c r="AE294" i="7"/>
  <c r="AE293" i="7"/>
  <c r="AE292" i="7"/>
  <c r="AE291" i="7"/>
  <c r="AE290" i="7"/>
  <c r="AE289" i="7"/>
  <c r="AE288" i="7"/>
  <c r="AE287" i="7"/>
  <c r="AE286" i="7"/>
  <c r="AE285" i="7"/>
  <c r="AE284" i="7"/>
  <c r="AE283" i="7"/>
  <c r="AE282" i="7"/>
  <c r="AE281" i="7"/>
  <c r="AE280" i="7"/>
  <c r="AE279" i="7"/>
  <c r="AE278" i="7"/>
  <c r="AE277" i="7"/>
  <c r="AE276" i="7"/>
  <c r="AE275" i="7"/>
  <c r="AE274" i="7"/>
  <c r="AE273" i="7"/>
  <c r="AE272" i="7"/>
  <c r="AE271" i="7"/>
  <c r="AE270" i="7"/>
  <c r="AE269" i="7"/>
  <c r="AE268" i="7"/>
  <c r="AE267" i="7"/>
  <c r="AE266" i="7"/>
  <c r="AE265" i="7"/>
  <c r="AE264" i="7"/>
  <c r="AE263" i="7"/>
  <c r="AE262" i="7"/>
  <c r="AE261" i="7"/>
  <c r="AE260" i="7"/>
  <c r="AE259" i="7"/>
  <c r="AE258" i="7"/>
  <c r="AE257" i="7"/>
  <c r="AE256" i="7"/>
  <c r="AE255" i="7"/>
  <c r="AE254" i="7"/>
  <c r="AE253" i="7"/>
  <c r="AE252" i="7"/>
  <c r="AE251" i="7"/>
  <c r="AE250" i="7"/>
  <c r="AE249" i="7"/>
  <c r="AE248" i="7"/>
  <c r="AE247" i="7"/>
  <c r="AE246" i="7"/>
  <c r="AE245" i="7"/>
  <c r="AE244" i="7"/>
  <c r="AE243" i="7"/>
  <c r="AE242" i="7"/>
  <c r="AE241" i="7"/>
  <c r="AE240" i="7"/>
  <c r="AE239" i="7"/>
  <c r="AE238" i="7"/>
  <c r="AE237" i="7"/>
  <c r="AE236" i="7"/>
  <c r="AE235" i="7"/>
  <c r="AE234" i="7"/>
  <c r="AE233" i="7"/>
  <c r="AE232" i="7"/>
  <c r="AE231" i="7"/>
  <c r="AE230" i="7"/>
  <c r="AE229" i="7"/>
  <c r="AE228" i="7"/>
  <c r="AE227" i="7"/>
  <c r="AE226" i="7"/>
  <c r="AE225" i="7"/>
  <c r="AE224" i="7"/>
  <c r="AE223" i="7"/>
  <c r="AE222" i="7"/>
  <c r="AE221" i="7"/>
  <c r="AE220" i="7"/>
  <c r="AE219" i="7"/>
  <c r="AE218" i="7"/>
  <c r="AE217" i="7"/>
  <c r="AE216" i="7"/>
  <c r="AE215" i="7"/>
  <c r="AE214" i="7"/>
  <c r="AE213" i="7"/>
  <c r="AE212" i="7"/>
  <c r="AE211" i="7"/>
  <c r="AE210" i="7"/>
  <c r="AE209" i="7"/>
  <c r="AE208" i="7"/>
  <c r="AE207" i="7"/>
  <c r="AE206" i="7"/>
  <c r="AE205" i="7"/>
  <c r="AE204" i="7"/>
  <c r="AE203" i="7"/>
  <c r="AE202" i="7"/>
  <c r="AE201" i="7"/>
  <c r="AE200" i="7"/>
  <c r="AE199" i="7"/>
  <c r="AE198" i="7"/>
  <c r="AE197" i="7"/>
  <c r="AE196" i="7"/>
  <c r="AE195" i="7"/>
  <c r="AE194" i="7"/>
  <c r="AE193" i="7"/>
  <c r="AE192" i="7"/>
  <c r="AE191" i="7"/>
  <c r="AE190" i="7"/>
  <c r="AE189" i="7"/>
  <c r="AE188" i="7"/>
  <c r="AE187" i="7"/>
  <c r="AE186" i="7"/>
  <c r="AE185" i="7"/>
  <c r="AE184" i="7"/>
  <c r="AE183" i="7"/>
  <c r="AE182" i="7"/>
  <c r="AE181" i="7"/>
  <c r="AE180" i="7"/>
  <c r="AE179" i="7"/>
  <c r="AE178" i="7"/>
  <c r="AE177" i="7"/>
  <c r="AE176" i="7"/>
  <c r="AE175" i="7"/>
  <c r="AE174" i="7"/>
  <c r="AE173" i="7"/>
  <c r="AE172" i="7"/>
  <c r="AE171" i="7"/>
  <c r="AE170" i="7"/>
  <c r="AE169" i="7"/>
  <c r="AE168" i="7"/>
  <c r="AE167" i="7"/>
  <c r="AE166" i="7"/>
  <c r="AE165" i="7"/>
  <c r="AE164" i="7"/>
  <c r="AE163" i="7"/>
  <c r="AE162" i="7"/>
  <c r="AE161" i="7"/>
  <c r="AE160" i="7"/>
  <c r="AE159" i="7"/>
  <c r="AE158" i="7"/>
  <c r="AE157" i="7"/>
  <c r="AE156" i="7"/>
  <c r="AE155" i="7"/>
  <c r="AE154" i="7"/>
  <c r="AE153" i="7"/>
  <c r="AE152" i="7"/>
  <c r="AE151" i="7"/>
  <c r="AE150" i="7"/>
  <c r="AE149" i="7"/>
  <c r="AE148" i="7"/>
  <c r="AE147" i="7"/>
  <c r="AE146" i="7"/>
  <c r="AE145" i="7"/>
  <c r="AE144" i="7"/>
  <c r="AE143" i="7"/>
  <c r="AE142" i="7"/>
  <c r="AE141" i="7"/>
  <c r="AE140" i="7"/>
  <c r="AE139" i="7"/>
  <c r="AE138" i="7"/>
  <c r="AE137" i="7"/>
  <c r="AE136" i="7"/>
  <c r="AE135" i="7"/>
  <c r="AE134" i="7"/>
  <c r="AE133" i="7"/>
  <c r="AE132" i="7"/>
  <c r="AE131" i="7"/>
  <c r="AE130" i="7"/>
  <c r="AE129" i="7"/>
  <c r="AE128" i="7"/>
  <c r="AE127" i="7"/>
  <c r="AE126" i="7"/>
  <c r="AE125" i="7"/>
  <c r="AE124" i="7"/>
  <c r="AE123" i="7"/>
  <c r="AE122" i="7"/>
  <c r="AE121" i="7"/>
  <c r="AE120" i="7"/>
  <c r="AE119" i="7"/>
  <c r="AE118" i="7"/>
  <c r="AE117" i="7"/>
  <c r="AE116" i="7"/>
  <c r="AE115" i="7"/>
  <c r="AE114" i="7"/>
  <c r="AE113" i="7"/>
  <c r="AE112" i="7"/>
  <c r="AE111" i="7"/>
  <c r="AE110" i="7"/>
  <c r="AE109" i="7"/>
  <c r="AE108" i="7"/>
  <c r="AE107" i="7"/>
  <c r="AE106" i="7"/>
  <c r="AE105" i="7"/>
  <c r="AE104" i="7"/>
  <c r="AE103" i="7"/>
  <c r="AE102" i="7"/>
  <c r="AE101" i="7"/>
  <c r="AE100" i="7"/>
  <c r="AE99" i="7"/>
  <c r="AE98" i="7"/>
  <c r="AE97" i="7"/>
  <c r="AE96" i="7"/>
  <c r="AE95" i="7"/>
  <c r="AE94" i="7"/>
  <c r="AE93" i="7"/>
  <c r="AE92" i="7"/>
  <c r="AE91" i="7"/>
  <c r="AE90" i="7"/>
  <c r="AE89" i="7"/>
  <c r="AE88" i="7"/>
  <c r="AE87" i="7"/>
  <c r="AE86" i="7"/>
  <c r="AE85" i="7"/>
  <c r="AE84" i="7"/>
  <c r="AE83" i="7"/>
  <c r="AE82" i="7"/>
  <c r="AE81" i="7"/>
  <c r="AE80" i="7"/>
  <c r="AE79" i="7"/>
  <c r="AE78" i="7"/>
  <c r="AE77" i="7"/>
  <c r="AE76" i="7"/>
  <c r="AE75" i="7"/>
  <c r="AE74" i="7"/>
  <c r="AE73" i="7"/>
  <c r="AE72" i="7"/>
  <c r="AE71" i="7"/>
  <c r="AE70" i="7"/>
  <c r="AE69" i="7"/>
  <c r="AE68" i="7"/>
  <c r="AE67" i="7"/>
  <c r="AE66" i="7"/>
  <c r="AE65" i="7"/>
  <c r="AE64" i="7"/>
  <c r="AE63" i="7"/>
  <c r="AE62" i="7"/>
  <c r="AE61" i="7"/>
  <c r="AE60" i="7"/>
  <c r="AE59" i="7"/>
  <c r="AE58" i="7"/>
  <c r="AE57" i="7"/>
  <c r="AE56" i="7"/>
  <c r="AE55" i="7"/>
  <c r="AE54" i="7"/>
  <c r="AE53" i="7"/>
  <c r="AE52" i="7"/>
  <c r="AE51" i="7"/>
  <c r="AE50" i="7"/>
  <c r="AE49" i="7"/>
  <c r="AE48" i="7"/>
  <c r="AE47" i="7"/>
  <c r="AE46" i="7"/>
  <c r="AE45" i="7"/>
  <c r="AE44" i="7"/>
  <c r="AE43" i="7"/>
  <c r="AE42" i="7"/>
  <c r="AE41" i="7"/>
  <c r="AE40" i="7"/>
  <c r="AE39" i="7"/>
  <c r="AE38" i="7"/>
  <c r="AE37" i="7"/>
  <c r="AE36" i="7"/>
  <c r="AE35" i="7"/>
  <c r="AE34" i="7"/>
  <c r="AE33" i="7"/>
  <c r="AE32" i="7"/>
  <c r="AE31" i="7"/>
  <c r="AE30" i="7"/>
  <c r="AE29" i="7"/>
  <c r="AE28" i="7"/>
  <c r="AE27" i="7"/>
  <c r="AE26" i="7"/>
  <c r="AE25" i="7"/>
  <c r="AE24" i="7"/>
  <c r="AE23" i="7"/>
  <c r="AE22" i="7"/>
  <c r="AE21" i="7"/>
  <c r="AE20" i="7"/>
  <c r="AE19" i="7"/>
  <c r="AE18" i="7"/>
  <c r="AE17" i="7"/>
  <c r="AE16" i="7"/>
  <c r="AE15" i="7"/>
  <c r="AE14" i="7"/>
  <c r="AE13" i="7"/>
  <c r="AE12" i="7"/>
  <c r="AE11" i="7"/>
  <c r="AE10" i="7"/>
  <c r="AE9" i="7"/>
  <c r="AE8" i="7"/>
  <c r="AE7" i="7"/>
  <c r="AE6" i="7"/>
  <c r="AG4" i="7"/>
  <c r="AG3" i="7"/>
  <c r="AF3" i="7"/>
  <c r="AE869" i="4"/>
  <c r="AE868" i="4"/>
  <c r="AE867" i="4"/>
  <c r="AE866" i="4"/>
  <c r="AE865" i="4"/>
  <c r="AE864" i="4"/>
  <c r="AE863" i="4"/>
  <c r="AE862" i="4"/>
  <c r="AE861" i="4"/>
  <c r="AE860" i="4"/>
  <c r="AE859" i="4"/>
  <c r="AE858" i="4"/>
  <c r="AE857" i="4"/>
  <c r="AE856" i="4"/>
  <c r="AE855" i="4"/>
  <c r="AE854" i="4"/>
  <c r="AE853" i="4"/>
  <c r="AE852" i="4"/>
  <c r="AE851" i="4"/>
  <c r="AE850" i="4"/>
  <c r="AE849" i="4"/>
  <c r="AE848" i="4"/>
  <c r="AE847" i="4"/>
  <c r="AE846" i="4"/>
  <c r="AE845" i="4"/>
  <c r="AE844" i="4"/>
  <c r="AE843" i="4"/>
  <c r="AE842" i="4"/>
  <c r="AE841" i="4"/>
  <c r="AE840" i="4"/>
  <c r="AE839" i="4"/>
  <c r="AE838" i="4"/>
  <c r="AE837" i="4"/>
  <c r="AE836" i="4"/>
  <c r="AE835" i="4"/>
  <c r="AE834" i="4"/>
  <c r="AE833" i="4"/>
  <c r="AE832" i="4"/>
  <c r="AE831" i="4"/>
  <c r="AE830" i="4"/>
  <c r="AE829" i="4"/>
  <c r="AE828" i="4"/>
  <c r="AE827" i="4"/>
  <c r="AE826" i="4"/>
  <c r="AE825" i="4"/>
  <c r="AE824" i="4"/>
  <c r="AE823" i="4"/>
  <c r="AE822" i="4"/>
  <c r="AE821" i="4"/>
  <c r="AE820" i="4"/>
  <c r="AE819" i="4"/>
  <c r="AE818" i="4"/>
  <c r="AE817" i="4"/>
  <c r="AE816" i="4"/>
  <c r="AE815" i="4"/>
  <c r="AE814" i="4"/>
  <c r="AE813" i="4"/>
  <c r="AE812" i="4"/>
  <c r="AE811" i="4"/>
  <c r="AE810" i="4"/>
  <c r="AE809" i="4"/>
  <c r="AE808" i="4"/>
  <c r="AE807" i="4"/>
  <c r="AE806" i="4"/>
  <c r="AE805" i="4"/>
  <c r="AE804" i="4"/>
  <c r="AE803" i="4"/>
  <c r="AE802" i="4"/>
  <c r="AE801" i="4"/>
  <c r="AE800" i="4"/>
  <c r="AE799" i="4"/>
  <c r="AE798" i="4"/>
  <c r="AE797" i="4"/>
  <c r="AE796" i="4"/>
  <c r="AE795" i="4"/>
  <c r="AE794" i="4"/>
  <c r="AE793" i="4"/>
  <c r="AE792" i="4"/>
  <c r="AE791" i="4"/>
  <c r="AE790" i="4"/>
  <c r="AE789" i="4"/>
  <c r="AE788" i="4"/>
  <c r="AE787" i="4"/>
  <c r="AE786" i="4"/>
  <c r="AE785" i="4"/>
  <c r="AE784" i="4"/>
  <c r="AE783" i="4"/>
  <c r="AE782" i="4"/>
  <c r="AE781" i="4"/>
  <c r="AE780" i="4"/>
  <c r="AE779" i="4"/>
  <c r="AE778" i="4"/>
  <c r="AE777" i="4"/>
  <c r="AE776" i="4"/>
  <c r="AE775" i="4"/>
  <c r="AE774" i="4"/>
  <c r="AE773" i="4"/>
  <c r="AE772" i="4"/>
  <c r="AE771" i="4"/>
  <c r="AE770" i="4"/>
  <c r="AE769" i="4"/>
  <c r="AE768" i="4"/>
  <c r="AE767" i="4"/>
  <c r="AE766" i="4"/>
  <c r="AE765" i="4"/>
  <c r="AE764" i="4"/>
  <c r="AE763" i="4"/>
  <c r="AE762" i="4"/>
  <c r="AE761" i="4"/>
  <c r="AE760" i="4"/>
  <c r="AE759" i="4"/>
  <c r="AE758" i="4"/>
  <c r="AE757" i="4"/>
  <c r="AE756" i="4"/>
  <c r="AE755" i="4"/>
  <c r="AE754" i="4"/>
  <c r="AE753" i="4"/>
  <c r="AE752" i="4"/>
  <c r="AE751" i="4"/>
  <c r="AE750" i="4"/>
  <c r="AE749" i="4"/>
  <c r="AE748" i="4"/>
  <c r="AE747" i="4"/>
  <c r="AE746" i="4"/>
  <c r="AE745" i="4"/>
  <c r="AE744" i="4"/>
  <c r="AE743" i="4"/>
  <c r="AE742" i="4"/>
  <c r="AE741" i="4"/>
  <c r="AE740" i="4"/>
  <c r="AE739" i="4"/>
  <c r="AE738" i="4"/>
  <c r="AE737" i="4"/>
  <c r="AE736" i="4"/>
  <c r="AE735" i="4"/>
  <c r="AE734" i="4"/>
  <c r="AE733" i="4"/>
  <c r="AE732" i="4"/>
  <c r="AE731" i="4"/>
  <c r="AE730" i="4"/>
  <c r="AE729" i="4"/>
  <c r="AE728" i="4"/>
  <c r="AE727" i="4"/>
  <c r="AE726" i="4"/>
  <c r="AE725" i="4"/>
  <c r="AE724" i="4"/>
  <c r="AE723" i="4"/>
  <c r="AE722" i="4"/>
  <c r="AE721" i="4"/>
  <c r="AE720" i="4"/>
  <c r="AE719" i="4"/>
  <c r="AE718" i="4"/>
  <c r="AE717" i="4"/>
  <c r="AE716" i="4"/>
  <c r="AE715" i="4"/>
  <c r="AE714" i="4"/>
  <c r="AE713" i="4"/>
  <c r="AE712" i="4"/>
  <c r="AE711" i="4"/>
  <c r="AE710" i="4"/>
  <c r="AE709" i="4"/>
  <c r="AE708" i="4"/>
  <c r="AE707" i="4"/>
  <c r="AE706" i="4"/>
  <c r="AE705" i="4"/>
  <c r="AE704" i="4"/>
  <c r="AE703" i="4"/>
  <c r="AE702" i="4"/>
  <c r="AE701" i="4"/>
  <c r="AE700" i="4"/>
  <c r="AE699" i="4"/>
  <c r="AE698" i="4"/>
  <c r="AE697" i="4"/>
  <c r="AE696" i="4"/>
  <c r="AE695" i="4"/>
  <c r="AE694" i="4"/>
  <c r="AE693" i="4"/>
  <c r="AE692" i="4"/>
  <c r="AE691" i="4"/>
  <c r="AE690" i="4"/>
  <c r="AE689" i="4"/>
  <c r="AE688" i="4"/>
  <c r="AE687" i="4"/>
  <c r="AE686" i="4"/>
  <c r="AE685" i="4"/>
  <c r="AE684" i="4"/>
  <c r="AE683" i="4"/>
  <c r="AE682" i="4"/>
  <c r="AE681" i="4"/>
  <c r="AE680" i="4"/>
  <c r="AE679" i="4"/>
  <c r="AE678" i="4"/>
  <c r="AE677" i="4"/>
  <c r="AE676" i="4"/>
  <c r="AE675" i="4"/>
  <c r="AE674" i="4"/>
  <c r="AE673" i="4"/>
  <c r="AE672" i="4"/>
  <c r="AE671" i="4"/>
  <c r="AE670" i="4"/>
  <c r="AE669" i="4"/>
  <c r="AE668" i="4"/>
  <c r="AE667" i="4"/>
  <c r="AE666" i="4"/>
  <c r="AE665" i="4"/>
  <c r="AE664" i="4"/>
  <c r="AE663" i="4"/>
  <c r="AE662" i="4"/>
  <c r="AE661" i="4"/>
  <c r="AE660" i="4"/>
  <c r="AE659" i="4"/>
  <c r="AE658" i="4"/>
  <c r="AE657" i="4"/>
  <c r="AE656" i="4"/>
  <c r="AE655" i="4"/>
  <c r="AE654" i="4"/>
  <c r="AE653" i="4"/>
  <c r="AE652" i="4"/>
  <c r="AE651" i="4"/>
  <c r="AE650" i="4"/>
  <c r="AE649" i="4"/>
  <c r="AE648" i="4"/>
  <c r="AE647" i="4"/>
  <c r="AE646" i="4"/>
  <c r="AE645" i="4"/>
  <c r="AE644" i="4"/>
  <c r="AE643" i="4"/>
  <c r="AE642" i="4"/>
  <c r="AE641" i="4"/>
  <c r="AE640" i="4"/>
  <c r="AE639" i="4"/>
  <c r="AE638" i="4"/>
  <c r="AE637" i="4"/>
  <c r="AE636" i="4"/>
  <c r="AE635" i="4"/>
  <c r="AE634" i="4"/>
  <c r="AE633" i="4"/>
  <c r="AE632" i="4"/>
  <c r="AE631" i="4"/>
  <c r="AE630" i="4"/>
  <c r="AE629" i="4"/>
  <c r="AE628" i="4"/>
  <c r="AE627" i="4"/>
  <c r="AE626" i="4"/>
  <c r="AE625" i="4"/>
  <c r="AE624" i="4"/>
  <c r="AE623" i="4"/>
  <c r="AE622" i="4"/>
  <c r="AE621" i="4"/>
  <c r="AE620" i="4"/>
  <c r="AE619" i="4"/>
  <c r="AE618" i="4"/>
  <c r="AE617" i="4"/>
  <c r="AE616" i="4"/>
  <c r="AE615" i="4"/>
  <c r="AE614" i="4"/>
  <c r="AE613" i="4"/>
  <c r="AE612" i="4"/>
  <c r="AE611" i="4"/>
  <c r="AE610" i="4"/>
  <c r="AE609" i="4"/>
  <c r="AE608" i="4"/>
  <c r="AE607" i="4"/>
  <c r="AE606" i="4"/>
  <c r="AE605" i="4"/>
  <c r="AE604" i="4"/>
  <c r="AE603" i="4"/>
  <c r="AE602" i="4"/>
  <c r="AE601" i="4"/>
  <c r="AE600" i="4"/>
  <c r="AE599" i="4"/>
  <c r="AE598" i="4"/>
  <c r="AE597" i="4"/>
  <c r="AE596" i="4"/>
  <c r="AE595" i="4"/>
  <c r="AE594" i="4"/>
  <c r="AE593" i="4"/>
  <c r="AE592" i="4"/>
  <c r="AE591" i="4"/>
  <c r="AE590" i="4"/>
  <c r="AE589" i="4"/>
  <c r="AE588" i="4"/>
  <c r="AE587" i="4"/>
  <c r="AE586" i="4"/>
  <c r="AE585" i="4"/>
  <c r="AE584" i="4"/>
  <c r="AE583" i="4"/>
  <c r="AE582" i="4"/>
  <c r="AE581" i="4"/>
  <c r="AE580" i="4"/>
  <c r="AE579" i="4"/>
  <c r="AE578" i="4"/>
  <c r="AE577" i="4"/>
  <c r="AE576" i="4"/>
  <c r="AE575" i="4"/>
  <c r="AE574" i="4"/>
  <c r="AE573" i="4"/>
  <c r="AE572" i="4"/>
  <c r="AE571" i="4"/>
  <c r="AE570" i="4"/>
  <c r="AE569" i="4"/>
  <c r="AE568" i="4"/>
  <c r="AE567" i="4"/>
  <c r="AE566" i="4"/>
  <c r="AE565" i="4"/>
  <c r="AE564" i="4"/>
  <c r="AE563" i="4"/>
  <c r="AE562" i="4"/>
  <c r="AE561" i="4"/>
  <c r="AE560" i="4"/>
  <c r="AE559" i="4"/>
  <c r="AE558" i="4"/>
  <c r="AE557" i="4"/>
  <c r="AE556" i="4"/>
  <c r="AE555" i="4"/>
  <c r="AE554" i="4"/>
  <c r="AE553" i="4"/>
  <c r="AE552" i="4"/>
  <c r="AE551" i="4"/>
  <c r="AE550" i="4"/>
  <c r="AE549" i="4"/>
  <c r="U3" i="14" l="1"/>
  <c r="U4" i="14"/>
  <c r="U4" i="13"/>
  <c r="T3" i="13"/>
  <c r="U3" i="13"/>
  <c r="F8" i="10"/>
  <c r="X30" i="10"/>
  <c r="AC3" i="9"/>
  <c r="X32" i="9"/>
  <c r="AC2" i="9"/>
  <c r="F8" i="9"/>
  <c r="F8" i="12"/>
  <c r="X30" i="12"/>
  <c r="C8" i="12" s="1"/>
  <c r="F8" i="7"/>
  <c r="X30" i="7"/>
  <c r="C8" i="7" s="1"/>
  <c r="F8" i="6"/>
  <c r="X30" i="6"/>
  <c r="C8" i="6" s="1"/>
  <c r="X32" i="4"/>
  <c r="X30" i="2"/>
  <c r="C8" i="2" s="1"/>
  <c r="AE1140" i="1"/>
  <c r="AE1139" i="1"/>
  <c r="AE1138" i="1"/>
  <c r="AE1137" i="1"/>
  <c r="AE1136" i="1"/>
  <c r="AE1135" i="1"/>
  <c r="AE1134" i="1"/>
  <c r="AE1133" i="1"/>
  <c r="AE1132" i="1"/>
  <c r="AE1131" i="1"/>
  <c r="AE1130" i="1"/>
  <c r="AE1129" i="1"/>
  <c r="AE1128" i="1"/>
  <c r="AE1127" i="1"/>
  <c r="AE1126" i="1"/>
  <c r="AE1125" i="1"/>
  <c r="AE1124" i="1"/>
  <c r="AE1123" i="1"/>
  <c r="AE1122" i="1"/>
  <c r="AE1121" i="1"/>
  <c r="AE1120" i="1"/>
  <c r="AE1119" i="1"/>
  <c r="AE1118" i="1"/>
  <c r="AE1117" i="1"/>
  <c r="AE1116" i="1"/>
  <c r="AE1115" i="1"/>
  <c r="AE1114" i="1"/>
  <c r="AE1113" i="1"/>
  <c r="AE1112" i="1"/>
  <c r="AE1111" i="1"/>
  <c r="AE1110" i="1"/>
  <c r="AE1109" i="1"/>
  <c r="AE1108" i="1"/>
  <c r="AE1107" i="1"/>
  <c r="AE1106" i="1"/>
  <c r="AE1105" i="1"/>
  <c r="AE1104" i="1"/>
  <c r="AE1103" i="1"/>
  <c r="AE1102" i="1"/>
  <c r="AE1101" i="1"/>
  <c r="AE1100" i="1"/>
  <c r="AE1099" i="1"/>
  <c r="AE1098" i="1"/>
  <c r="AE1097" i="1"/>
  <c r="AE1096" i="1"/>
  <c r="AE1095" i="1"/>
  <c r="AE1094" i="1"/>
  <c r="AE1093" i="1"/>
  <c r="AE1092" i="1"/>
  <c r="AE1091" i="1"/>
  <c r="AE1090" i="1"/>
  <c r="AE1089" i="1"/>
  <c r="AE1088" i="1"/>
  <c r="AE1087" i="1"/>
  <c r="AE1086" i="1"/>
  <c r="AE1085" i="1"/>
  <c r="AE1084" i="1"/>
  <c r="AE1083" i="1"/>
  <c r="AE1082" i="1"/>
  <c r="AE1081" i="1"/>
  <c r="AE1080" i="1"/>
  <c r="AE1079" i="1"/>
  <c r="AE1078" i="1"/>
  <c r="AE1077" i="1"/>
  <c r="AE1076" i="1"/>
  <c r="AE1075" i="1"/>
  <c r="AE1074" i="1"/>
  <c r="AE1073" i="1"/>
  <c r="AE1072" i="1"/>
  <c r="AE1071" i="1"/>
  <c r="AE1070" i="1"/>
  <c r="AE1069" i="1"/>
  <c r="AE1068" i="1"/>
  <c r="AE1067" i="1"/>
  <c r="AE1066" i="1"/>
  <c r="AE1065" i="1"/>
  <c r="AE1064" i="1"/>
  <c r="AE1063" i="1"/>
  <c r="AE1062" i="1"/>
  <c r="AE1061" i="1"/>
  <c r="AE1060" i="1"/>
  <c r="AE1059" i="1"/>
  <c r="AE1058" i="1"/>
  <c r="AE1057" i="1"/>
  <c r="AE1056" i="1"/>
  <c r="AE1055" i="1"/>
  <c r="AE1054" i="1"/>
  <c r="AE1053" i="1"/>
  <c r="AE1052" i="1"/>
  <c r="AE1051" i="1"/>
  <c r="AE1050" i="1"/>
  <c r="AE1049" i="1"/>
  <c r="AE1048" i="1"/>
  <c r="AE1047" i="1"/>
  <c r="AE1046" i="1"/>
  <c r="AE1045" i="1"/>
  <c r="AE1044" i="1"/>
  <c r="AE1043" i="1"/>
  <c r="AE1042" i="1"/>
  <c r="AE1041" i="1"/>
  <c r="AE1040" i="1"/>
  <c r="AE1039" i="1"/>
  <c r="AE1038" i="1"/>
  <c r="AE1037" i="1"/>
  <c r="AE1036" i="1"/>
  <c r="AE1035" i="1"/>
  <c r="AE1034" i="1"/>
  <c r="AE1033" i="1"/>
  <c r="AE1032" i="1"/>
  <c r="AE1031" i="1"/>
  <c r="AE1030" i="1"/>
  <c r="AE1029" i="1"/>
  <c r="AE1028" i="1"/>
  <c r="AE1027" i="1"/>
  <c r="AE1026" i="1"/>
  <c r="AE1025" i="1"/>
  <c r="AE1024" i="1"/>
  <c r="AE1023" i="1"/>
  <c r="AE1022" i="1"/>
  <c r="AE1021" i="1"/>
  <c r="AE1020" i="1"/>
  <c r="AE1019" i="1"/>
  <c r="AE1018" i="1"/>
  <c r="AE1017" i="1"/>
  <c r="AE1016" i="1"/>
  <c r="AE1015" i="1"/>
  <c r="AE1014" i="1"/>
  <c r="AE1013" i="1"/>
  <c r="AE1012" i="1"/>
  <c r="AE1011" i="1"/>
  <c r="AE1010" i="1"/>
  <c r="AE1009" i="1"/>
  <c r="AE1008" i="1"/>
  <c r="AE1007" i="1"/>
  <c r="AE1006" i="1"/>
  <c r="AE1005" i="1"/>
  <c r="AE1004" i="1"/>
  <c r="AE1003" i="1"/>
  <c r="AE1002" i="1"/>
  <c r="AE1001" i="1"/>
  <c r="AE1000" i="1"/>
  <c r="AE999" i="1"/>
  <c r="AE998" i="1"/>
  <c r="AE997" i="1"/>
  <c r="AE996" i="1"/>
  <c r="AE995" i="1"/>
  <c r="AE994" i="1"/>
  <c r="AE993" i="1"/>
  <c r="AE992" i="1"/>
  <c r="AE991" i="1"/>
  <c r="AE990" i="1"/>
  <c r="AE989" i="1"/>
  <c r="AE988" i="1"/>
  <c r="AE987" i="1"/>
  <c r="AE986" i="1"/>
  <c r="AE985" i="1"/>
  <c r="AE984" i="1"/>
  <c r="AE983" i="1"/>
  <c r="AE982" i="1"/>
  <c r="AE981" i="1"/>
  <c r="AE980" i="1"/>
  <c r="AE979" i="1"/>
  <c r="AE978" i="1"/>
  <c r="AE977" i="1"/>
  <c r="AE976" i="1"/>
  <c r="AE975" i="1"/>
  <c r="AE974" i="1"/>
  <c r="AE973" i="1"/>
  <c r="AE972" i="1"/>
  <c r="AE971" i="1"/>
  <c r="AE970" i="1"/>
  <c r="AE969" i="1"/>
  <c r="AE968" i="1"/>
  <c r="AE967" i="1"/>
  <c r="AE966" i="1"/>
  <c r="AE965" i="1"/>
  <c r="AE964" i="1"/>
  <c r="AE963" i="1"/>
  <c r="AE962" i="1"/>
  <c r="AE961" i="1"/>
  <c r="AE960" i="1"/>
  <c r="AE959" i="1"/>
  <c r="AE958" i="1"/>
  <c r="AE957" i="1"/>
  <c r="AE956" i="1"/>
  <c r="AE955" i="1"/>
  <c r="AE954" i="1"/>
  <c r="AE953" i="1"/>
  <c r="AE952" i="1"/>
  <c r="AE951" i="1"/>
  <c r="AE950" i="1"/>
  <c r="AE949" i="1"/>
  <c r="AE948" i="1"/>
  <c r="AE947" i="1"/>
  <c r="AE946" i="1"/>
  <c r="AE945" i="1"/>
  <c r="AE944" i="1"/>
  <c r="AE943" i="1"/>
  <c r="AE942" i="1"/>
  <c r="AE941" i="1"/>
  <c r="AE940" i="1"/>
  <c r="AE939" i="1"/>
  <c r="AE938" i="1"/>
  <c r="AE937" i="1"/>
  <c r="AE936" i="1"/>
  <c r="AE935" i="1"/>
  <c r="AE934" i="1"/>
  <c r="AE933" i="1"/>
  <c r="AE932" i="1"/>
  <c r="AE931" i="1"/>
  <c r="AE930" i="1"/>
  <c r="AE929" i="1"/>
  <c r="AE928" i="1"/>
  <c r="AE927" i="1"/>
  <c r="AE926" i="1"/>
  <c r="AE925" i="1"/>
  <c r="AE924" i="1"/>
  <c r="AE923" i="1"/>
  <c r="AE922" i="1"/>
  <c r="AE921" i="1"/>
  <c r="AE920" i="1"/>
  <c r="AE919" i="1"/>
  <c r="AE918" i="1"/>
  <c r="AE917" i="1"/>
  <c r="AE916" i="1"/>
  <c r="AE915" i="1"/>
  <c r="AE914" i="1"/>
  <c r="AE913" i="1"/>
  <c r="AE912" i="1"/>
  <c r="AE911" i="1"/>
  <c r="AE910" i="1"/>
  <c r="AE909" i="1"/>
  <c r="AE908" i="1"/>
  <c r="AE907" i="1"/>
  <c r="AE906" i="1"/>
  <c r="AE905" i="1"/>
  <c r="AE904" i="1"/>
  <c r="AE903" i="1"/>
  <c r="AE902" i="1"/>
  <c r="AE901" i="1"/>
  <c r="AE900" i="1"/>
  <c r="AE899" i="1"/>
  <c r="AE898" i="1"/>
  <c r="AE897" i="1"/>
  <c r="AE896" i="1"/>
  <c r="AE895" i="1"/>
  <c r="AE894" i="1"/>
  <c r="AE893" i="1"/>
  <c r="AE892" i="1"/>
  <c r="AE891" i="1"/>
  <c r="AE890" i="1"/>
  <c r="AE889" i="1"/>
  <c r="AE888" i="1"/>
  <c r="AE887" i="1"/>
  <c r="AE886" i="1"/>
  <c r="AE885" i="1"/>
  <c r="AE884" i="1"/>
  <c r="AE883" i="1"/>
  <c r="AE882" i="1"/>
  <c r="AE881" i="1"/>
  <c r="AE880" i="1"/>
  <c r="AE879" i="1"/>
  <c r="AE878" i="1"/>
  <c r="AE877" i="1"/>
  <c r="AE876" i="1"/>
  <c r="AE875" i="1"/>
  <c r="AE874" i="1"/>
  <c r="AE873" i="1"/>
  <c r="AE872" i="1"/>
  <c r="AE871" i="1"/>
  <c r="AE870" i="1"/>
  <c r="AE869" i="1"/>
  <c r="AE868" i="1"/>
  <c r="AE867" i="1"/>
  <c r="AE866" i="1"/>
  <c r="AE865" i="1"/>
  <c r="AE864" i="1"/>
  <c r="AE863" i="1"/>
  <c r="AE862" i="1"/>
  <c r="AE861" i="1"/>
  <c r="AE860" i="1"/>
  <c r="AE859" i="1"/>
  <c r="AE858" i="1"/>
  <c r="AE857" i="1"/>
  <c r="AE856" i="1"/>
  <c r="AE855" i="1"/>
  <c r="AE854" i="1"/>
  <c r="AE853" i="1"/>
  <c r="AE852" i="1"/>
  <c r="AE851" i="1"/>
  <c r="AE850" i="1"/>
  <c r="AE849" i="1"/>
  <c r="AE848" i="1"/>
  <c r="AE847" i="1"/>
  <c r="AE846" i="1"/>
  <c r="AE845" i="1"/>
  <c r="AE844" i="1"/>
  <c r="AE843" i="1"/>
  <c r="AE842" i="1"/>
  <c r="AE841" i="1"/>
  <c r="AE840" i="1"/>
  <c r="AE839" i="1"/>
  <c r="AE838" i="1"/>
  <c r="AE837" i="1"/>
  <c r="AE836" i="1"/>
  <c r="AE835" i="1"/>
  <c r="AE834" i="1"/>
  <c r="AE833" i="1"/>
  <c r="AE832" i="1"/>
  <c r="AE831" i="1"/>
  <c r="AE830" i="1"/>
  <c r="AE829" i="1"/>
  <c r="AE828" i="1"/>
  <c r="AE827" i="1"/>
  <c r="AE826" i="1"/>
  <c r="AE825" i="1"/>
  <c r="AE824" i="1"/>
  <c r="AE823" i="1"/>
  <c r="AE822" i="1"/>
  <c r="AE821" i="1"/>
  <c r="AE820" i="1"/>
  <c r="AE819" i="1"/>
  <c r="AE818" i="1"/>
  <c r="AE817" i="1"/>
  <c r="AE816" i="1"/>
  <c r="AE815" i="1"/>
  <c r="AE814" i="1"/>
  <c r="AE813" i="1"/>
  <c r="AE812" i="1"/>
  <c r="AE811" i="1"/>
  <c r="AE810" i="1"/>
  <c r="AE809" i="1"/>
  <c r="AE808" i="1"/>
  <c r="AE807" i="1"/>
  <c r="AE806" i="1"/>
  <c r="AE805" i="1"/>
  <c r="AE804" i="1"/>
  <c r="AE803" i="1"/>
  <c r="AE802" i="1"/>
  <c r="AE801" i="1"/>
  <c r="AE800" i="1"/>
  <c r="AE799" i="1"/>
  <c r="AE798" i="1"/>
  <c r="AE797" i="1"/>
  <c r="AE796" i="1"/>
  <c r="AE795" i="1"/>
  <c r="AE794" i="1"/>
  <c r="AE793" i="1"/>
  <c r="AE792" i="1"/>
  <c r="AE791" i="1"/>
  <c r="AE790" i="1"/>
  <c r="AE789" i="1"/>
  <c r="AE788" i="1"/>
  <c r="AE787" i="1"/>
  <c r="AE786" i="1"/>
  <c r="AE785" i="1"/>
  <c r="AE784" i="1"/>
  <c r="AE783" i="1"/>
  <c r="AE782" i="1"/>
  <c r="AE781" i="1"/>
  <c r="AE780" i="1"/>
  <c r="AE779" i="1"/>
  <c r="AE778" i="1"/>
  <c r="AE777" i="1"/>
  <c r="AE776" i="1"/>
  <c r="AE775" i="1"/>
  <c r="AE774" i="1"/>
  <c r="AE773" i="1"/>
  <c r="AE772" i="1"/>
  <c r="AE771" i="1"/>
  <c r="AE770" i="1"/>
  <c r="AE769" i="1"/>
  <c r="AE768" i="1"/>
  <c r="AE767" i="1"/>
  <c r="AE766" i="1"/>
  <c r="AE765" i="1"/>
  <c r="AE764" i="1"/>
  <c r="AE763" i="1"/>
  <c r="AE762" i="1"/>
  <c r="AE761" i="1"/>
  <c r="AE760" i="1"/>
  <c r="AE759" i="1"/>
  <c r="AE758" i="1"/>
  <c r="AE757" i="1"/>
  <c r="AE756" i="1"/>
  <c r="AE755" i="1"/>
  <c r="AE754" i="1"/>
  <c r="AE753" i="1"/>
  <c r="AE752" i="1"/>
  <c r="AE751" i="1"/>
  <c r="AE750" i="1"/>
  <c r="AE749" i="1"/>
  <c r="AE748" i="1"/>
  <c r="AE747" i="1"/>
  <c r="AE746" i="1"/>
  <c r="AE745" i="1"/>
  <c r="AE744" i="1"/>
  <c r="AE743" i="1"/>
  <c r="AE742" i="1"/>
  <c r="AE741" i="1"/>
  <c r="AE740" i="1"/>
  <c r="AE739" i="1"/>
  <c r="AE738" i="1"/>
  <c r="AE737" i="1"/>
  <c r="AE736" i="1"/>
  <c r="AE735" i="1"/>
  <c r="AE734" i="1"/>
  <c r="AE733" i="1"/>
  <c r="AE732" i="1"/>
  <c r="AE731" i="1"/>
  <c r="AE730" i="1"/>
  <c r="AE729" i="1"/>
  <c r="AE728" i="1"/>
  <c r="AE727" i="1"/>
  <c r="AE726" i="1"/>
  <c r="AE725" i="1"/>
  <c r="AE724" i="1"/>
  <c r="AE723" i="1"/>
  <c r="AE722" i="1"/>
  <c r="AE721" i="1"/>
  <c r="AE720" i="1"/>
  <c r="AE719" i="1"/>
  <c r="AE718" i="1"/>
  <c r="AE717" i="1"/>
  <c r="AE716" i="1"/>
  <c r="AE715" i="1"/>
  <c r="AE714" i="1"/>
  <c r="AE713" i="1"/>
  <c r="AE712" i="1"/>
  <c r="AE711" i="1"/>
  <c r="AE710" i="1"/>
  <c r="AE709" i="1"/>
  <c r="AE708" i="1"/>
  <c r="AE707" i="1"/>
  <c r="AE706" i="1"/>
  <c r="AE705" i="1"/>
  <c r="AE704" i="1"/>
  <c r="AE703" i="1"/>
  <c r="AE702" i="1"/>
  <c r="AE701" i="1"/>
  <c r="AE700" i="1"/>
  <c r="AE699" i="1"/>
  <c r="AE698" i="1"/>
  <c r="AE697" i="1"/>
  <c r="AE696" i="1"/>
  <c r="AE695" i="1"/>
  <c r="AE694" i="1"/>
  <c r="AE693" i="1"/>
  <c r="AE692" i="1"/>
  <c r="AE691" i="1"/>
  <c r="AE690" i="1"/>
  <c r="AE689" i="1"/>
  <c r="AE688" i="1"/>
  <c r="AE687" i="1"/>
  <c r="AE686" i="1"/>
  <c r="AE685" i="1"/>
  <c r="AE684" i="1"/>
  <c r="AE683" i="1"/>
  <c r="AE682" i="1"/>
  <c r="AE681" i="1"/>
  <c r="AE680" i="1"/>
  <c r="AE679" i="1"/>
  <c r="AE678" i="1"/>
  <c r="AE677" i="1"/>
  <c r="AE676" i="1"/>
  <c r="AE675" i="1"/>
  <c r="AE674" i="1"/>
  <c r="AE673" i="1"/>
  <c r="AE672" i="1"/>
  <c r="AE671" i="1"/>
  <c r="AE670" i="1"/>
  <c r="AE669" i="1"/>
  <c r="AE668" i="1"/>
  <c r="AE667" i="1"/>
  <c r="AE666" i="1"/>
  <c r="AE665" i="1"/>
  <c r="AE664" i="1"/>
  <c r="AE663" i="1"/>
  <c r="AE662" i="1"/>
  <c r="AE661" i="1"/>
  <c r="AE660" i="1"/>
  <c r="AE659" i="1"/>
  <c r="AE658" i="1"/>
  <c r="AE657" i="1"/>
  <c r="AE656" i="1"/>
  <c r="AE655" i="1"/>
  <c r="AE654" i="1"/>
  <c r="AE653" i="1"/>
  <c r="AE652" i="1"/>
  <c r="AE651" i="1"/>
  <c r="AE650" i="1"/>
  <c r="AE649" i="1"/>
  <c r="AE648" i="1"/>
  <c r="AE647" i="1"/>
  <c r="AE646" i="1"/>
  <c r="AE645" i="1"/>
  <c r="AE644" i="1"/>
  <c r="AE643" i="1"/>
  <c r="AE642" i="1"/>
  <c r="AE641" i="1"/>
  <c r="AE640" i="1"/>
  <c r="AE639" i="1"/>
  <c r="AE638" i="1"/>
  <c r="AE637" i="1"/>
  <c r="AE636" i="1"/>
  <c r="AE635" i="1"/>
  <c r="AE634" i="1"/>
  <c r="AE633" i="1"/>
  <c r="AE632" i="1"/>
  <c r="AE631" i="1"/>
  <c r="AE630" i="1"/>
  <c r="AE629" i="1"/>
  <c r="AE628" i="1"/>
  <c r="AE627" i="1"/>
  <c r="AE626" i="1"/>
  <c r="AE625" i="1"/>
  <c r="AE624" i="1"/>
  <c r="AE623" i="1"/>
  <c r="AE622" i="1"/>
  <c r="AE621" i="1"/>
  <c r="AE620" i="1"/>
  <c r="AE619" i="1"/>
  <c r="AE618" i="1"/>
  <c r="AE617" i="1"/>
  <c r="V2" i="10"/>
  <c r="V2" i="9"/>
  <c r="V2" i="12"/>
  <c r="V2" i="7"/>
  <c r="V2" i="6"/>
  <c r="V2" i="4"/>
  <c r="V2" i="2"/>
  <c r="V2" i="11"/>
  <c r="V2" i="8"/>
  <c r="V2" i="3"/>
  <c r="V2" i="1"/>
  <c r="AE6" i="8"/>
  <c r="AE188" i="8"/>
  <c r="AE187" i="8"/>
  <c r="AE186" i="8"/>
  <c r="AE185" i="8"/>
  <c r="AE184" i="8"/>
  <c r="AE183" i="8"/>
  <c r="AE182" i="8"/>
  <c r="AE181" i="8"/>
  <c r="AE180" i="8"/>
  <c r="AE179" i="8"/>
  <c r="AE178" i="8"/>
  <c r="AE177" i="8"/>
  <c r="AE176" i="8"/>
  <c r="AE175" i="8"/>
  <c r="AE174" i="8"/>
  <c r="AE173" i="8"/>
  <c r="AE172" i="8"/>
  <c r="AE171" i="8"/>
  <c r="AE170" i="8"/>
  <c r="AE169" i="8"/>
  <c r="AE168" i="8"/>
  <c r="AE167" i="8"/>
  <c r="AE166" i="8"/>
  <c r="AE165" i="8"/>
  <c r="AE164" i="8"/>
  <c r="AE163" i="8"/>
  <c r="AE162" i="8"/>
  <c r="AE161" i="8"/>
  <c r="AE160" i="8"/>
  <c r="AE159" i="8"/>
  <c r="AE158" i="8"/>
  <c r="AE157" i="8"/>
  <c r="AE156" i="8"/>
  <c r="AE155" i="8"/>
  <c r="AE154" i="8"/>
  <c r="AE153" i="8"/>
  <c r="AE152" i="8"/>
  <c r="AE151" i="8"/>
  <c r="AE150" i="8"/>
  <c r="AE149" i="8"/>
  <c r="AE148" i="8"/>
  <c r="AE147" i="8"/>
  <c r="AE146" i="8"/>
  <c r="AE145" i="8"/>
  <c r="AE144" i="8"/>
  <c r="AE143" i="8"/>
  <c r="AE142" i="8"/>
  <c r="AE141" i="8"/>
  <c r="AE140" i="8"/>
  <c r="AE139" i="8"/>
  <c r="AE138" i="8"/>
  <c r="AE137" i="8"/>
  <c r="AE136" i="8"/>
  <c r="AE135" i="8"/>
  <c r="AE134" i="8"/>
  <c r="AE133" i="8"/>
  <c r="AE132" i="8"/>
  <c r="AE131" i="8"/>
  <c r="AE130" i="8"/>
  <c r="AE129" i="8"/>
  <c r="AE128" i="8"/>
  <c r="AE127" i="8"/>
  <c r="AE126" i="8"/>
  <c r="AE125" i="8"/>
  <c r="AE124" i="8"/>
  <c r="AE123" i="8"/>
  <c r="AE122" i="8"/>
  <c r="AE121" i="8"/>
  <c r="AE120" i="8"/>
  <c r="AE119" i="8"/>
  <c r="AE118" i="8"/>
  <c r="AE117" i="8"/>
  <c r="AE116" i="8"/>
  <c r="AE115" i="8"/>
  <c r="AE114" i="8"/>
  <c r="AE113" i="8"/>
  <c r="AE112" i="8"/>
  <c r="AE111" i="8"/>
  <c r="AE110" i="8"/>
  <c r="AE109" i="8"/>
  <c r="AE108" i="8"/>
  <c r="AE107" i="8"/>
  <c r="AE106" i="8"/>
  <c r="AE105" i="8"/>
  <c r="AE104" i="8"/>
  <c r="AE103" i="8"/>
  <c r="AE102" i="8"/>
  <c r="AE101" i="8"/>
  <c r="AE100" i="8"/>
  <c r="AE99" i="8"/>
  <c r="AE98" i="8"/>
  <c r="AE97" i="8"/>
  <c r="AE96" i="8"/>
  <c r="AE95" i="8"/>
  <c r="AE94" i="8"/>
  <c r="AE93" i="8"/>
  <c r="AE92" i="8"/>
  <c r="AE91" i="8"/>
  <c r="AE90" i="8"/>
  <c r="AE89" i="8"/>
  <c r="AE88" i="8"/>
  <c r="AE87" i="8"/>
  <c r="AE86" i="8"/>
  <c r="AE85" i="8"/>
  <c r="AE84" i="8"/>
  <c r="AE83" i="8"/>
  <c r="AE82" i="8"/>
  <c r="AE81" i="8"/>
  <c r="AE80" i="8"/>
  <c r="AE79" i="8"/>
  <c r="AE78" i="8"/>
  <c r="AE77" i="8"/>
  <c r="AE76" i="8"/>
  <c r="AE75" i="8"/>
  <c r="AE74" i="8"/>
  <c r="AE73" i="8"/>
  <c r="AE72" i="8"/>
  <c r="AE71" i="8"/>
  <c r="AE70" i="8"/>
  <c r="AE69" i="8"/>
  <c r="AE68" i="8"/>
  <c r="AE67" i="8"/>
  <c r="AE66" i="8"/>
  <c r="AE65" i="8"/>
  <c r="AE64" i="8"/>
  <c r="AE63" i="8"/>
  <c r="AE62" i="8"/>
  <c r="AE61" i="8"/>
  <c r="AE60" i="8"/>
  <c r="AE59" i="8"/>
  <c r="AE58" i="8"/>
  <c r="AE57" i="8"/>
  <c r="AE56" i="8"/>
  <c r="AE55" i="8"/>
  <c r="AE54" i="8"/>
  <c r="AE53" i="8"/>
  <c r="AE52" i="8"/>
  <c r="AE51" i="8"/>
  <c r="AE50" i="8"/>
  <c r="AE49" i="8"/>
  <c r="AE48" i="8"/>
  <c r="AE47" i="8"/>
  <c r="AE46" i="8"/>
  <c r="AE45" i="8"/>
  <c r="AE44" i="8"/>
  <c r="AE43" i="8"/>
  <c r="AE42" i="8"/>
  <c r="AE41" i="8"/>
  <c r="AE40" i="8"/>
  <c r="AE39" i="8"/>
  <c r="AE38" i="8"/>
  <c r="AE37" i="8"/>
  <c r="AE36" i="8"/>
  <c r="AE35" i="8"/>
  <c r="AE34" i="8"/>
  <c r="AE33" i="8"/>
  <c r="AE32" i="8"/>
  <c r="AE31" i="8"/>
  <c r="AE30" i="8"/>
  <c r="AE29" i="8"/>
  <c r="AE28" i="8"/>
  <c r="AE27" i="8"/>
  <c r="AE26" i="8"/>
  <c r="AE25" i="8"/>
  <c r="AE24" i="8"/>
  <c r="AE23" i="8"/>
  <c r="AE22" i="8"/>
  <c r="AE21" i="8"/>
  <c r="AE20" i="8"/>
  <c r="AE19" i="8"/>
  <c r="AE18" i="8"/>
  <c r="AE17" i="8"/>
  <c r="AE16" i="8"/>
  <c r="AE15" i="8"/>
  <c r="AE14" i="8"/>
  <c r="AE13" i="8"/>
  <c r="AE12" i="8"/>
  <c r="AE11" i="8"/>
  <c r="AE10" i="8"/>
  <c r="AE9" i="8"/>
  <c r="AE8" i="8"/>
  <c r="AE7" i="8"/>
  <c r="AG4" i="8"/>
  <c r="AG3" i="8"/>
  <c r="AF3" i="8"/>
  <c r="AE1507" i="3"/>
  <c r="AE1506" i="3"/>
  <c r="AE1505" i="3"/>
  <c r="AE1504" i="3"/>
  <c r="C8" i="10" l="1"/>
  <c r="AC2" i="10" s="1"/>
  <c r="AC3" i="12"/>
  <c r="AC2" i="12"/>
  <c r="AC2" i="7"/>
  <c r="AC2" i="6"/>
  <c r="AC3" i="6"/>
  <c r="AG4" i="4"/>
  <c r="AG3" i="4"/>
  <c r="AF3" i="4"/>
  <c r="AE548" i="4"/>
  <c r="AE547" i="4"/>
  <c r="AE546" i="4"/>
  <c r="AE545" i="4"/>
  <c r="AE544" i="4"/>
  <c r="AE543" i="4"/>
  <c r="AE542" i="4"/>
  <c r="AE541" i="4"/>
  <c r="AE540" i="4"/>
  <c r="AE539" i="4"/>
  <c r="AE538" i="4"/>
  <c r="AE537" i="4"/>
  <c r="AE536" i="4"/>
  <c r="AE535" i="4"/>
  <c r="AE534" i="4"/>
  <c r="AE533" i="4"/>
  <c r="AE532" i="4"/>
  <c r="AE531" i="4"/>
  <c r="AE530" i="4"/>
  <c r="AE529" i="4"/>
  <c r="AE528" i="4"/>
  <c r="AE527" i="4"/>
  <c r="AE526" i="4"/>
  <c r="AE525" i="4"/>
  <c r="AE524" i="4"/>
  <c r="AE523" i="4"/>
  <c r="AE522" i="4"/>
  <c r="AE521" i="4"/>
  <c r="AE520" i="4"/>
  <c r="AE519" i="4"/>
  <c r="AE518" i="4"/>
  <c r="AE517" i="4"/>
  <c r="AE516" i="4"/>
  <c r="AE515" i="4"/>
  <c r="AE514" i="4"/>
  <c r="AE513" i="4"/>
  <c r="AE512" i="4"/>
  <c r="AE511" i="4"/>
  <c r="AE510" i="4"/>
  <c r="AE509" i="4"/>
  <c r="AE508" i="4"/>
  <c r="AE507" i="4"/>
  <c r="AE506" i="4"/>
  <c r="AE505" i="4"/>
  <c r="AE504" i="4"/>
  <c r="AE503" i="4"/>
  <c r="AE502" i="4"/>
  <c r="AE501" i="4"/>
  <c r="AE500" i="4"/>
  <c r="AE499" i="4"/>
  <c r="AE498" i="4"/>
  <c r="AE497" i="4"/>
  <c r="AE496" i="4"/>
  <c r="AE495" i="4"/>
  <c r="AE494" i="4"/>
  <c r="AE493" i="4"/>
  <c r="AE492" i="4"/>
  <c r="AE491" i="4"/>
  <c r="AE490" i="4"/>
  <c r="AE489" i="4"/>
  <c r="AE488" i="4"/>
  <c r="AE487" i="4"/>
  <c r="AE486" i="4"/>
  <c r="AE485" i="4"/>
  <c r="AE484" i="4"/>
  <c r="AE483" i="4"/>
  <c r="AE482" i="4"/>
  <c r="AE481" i="4"/>
  <c r="AE480" i="4"/>
  <c r="AE479" i="4"/>
  <c r="AE478" i="4"/>
  <c r="AE477" i="4"/>
  <c r="AE476" i="4"/>
  <c r="AE475" i="4"/>
  <c r="AE474" i="4"/>
  <c r="AE473" i="4"/>
  <c r="AE472" i="4"/>
  <c r="AE471" i="4"/>
  <c r="AE470" i="4"/>
  <c r="AE469" i="4"/>
  <c r="AE468" i="4"/>
  <c r="AE467" i="4"/>
  <c r="AE466" i="4"/>
  <c r="AE465" i="4"/>
  <c r="AE464" i="4"/>
  <c r="AE463" i="4"/>
  <c r="AE462" i="4"/>
  <c r="AE461" i="4"/>
  <c r="AE460" i="4"/>
  <c r="AE459" i="4"/>
  <c r="AE458" i="4"/>
  <c r="AE457" i="4"/>
  <c r="AE456" i="4"/>
  <c r="AE455" i="4"/>
  <c r="AE454" i="4"/>
  <c r="AE453" i="4"/>
  <c r="AE452" i="4"/>
  <c r="AE451" i="4"/>
  <c r="AE450" i="4"/>
  <c r="AE449" i="4"/>
  <c r="AE448" i="4"/>
  <c r="AE447" i="4"/>
  <c r="AE446" i="4"/>
  <c r="AE445" i="4"/>
  <c r="AE444" i="4"/>
  <c r="AE443" i="4"/>
  <c r="AE442" i="4"/>
  <c r="AE441" i="4"/>
  <c r="AE440" i="4"/>
  <c r="AE439" i="4"/>
  <c r="AE438" i="4"/>
  <c r="AE437" i="4"/>
  <c r="AE436" i="4"/>
  <c r="AE435" i="4"/>
  <c r="AE434" i="4"/>
  <c r="AE433" i="4"/>
  <c r="AE432" i="4"/>
  <c r="AE431" i="4"/>
  <c r="AE430" i="4"/>
  <c r="AE429" i="4"/>
  <c r="AE428" i="4"/>
  <c r="AE427" i="4"/>
  <c r="AE426" i="4"/>
  <c r="AE425" i="4"/>
  <c r="AE424" i="4"/>
  <c r="AE423" i="4"/>
  <c r="AE422" i="4"/>
  <c r="AE421" i="4"/>
  <c r="AE420" i="4"/>
  <c r="AE419" i="4"/>
  <c r="AE418" i="4"/>
  <c r="AE417" i="4"/>
  <c r="AE416" i="4"/>
  <c r="AE415" i="4"/>
  <c r="AE414" i="4"/>
  <c r="AE413" i="4"/>
  <c r="AE412" i="4"/>
  <c r="AE411" i="4"/>
  <c r="AE410" i="4"/>
  <c r="AE409" i="4"/>
  <c r="AE408" i="4"/>
  <c r="AE407" i="4"/>
  <c r="AE406" i="4"/>
  <c r="AE405" i="4"/>
  <c r="AE404" i="4"/>
  <c r="AE403" i="4"/>
  <c r="AE402" i="4"/>
  <c r="AE401" i="4"/>
  <c r="AE400" i="4"/>
  <c r="AE399" i="4"/>
  <c r="AE398" i="4"/>
  <c r="AE397" i="4"/>
  <c r="AE396" i="4"/>
  <c r="AE395" i="4"/>
  <c r="AE394" i="4"/>
  <c r="AE393" i="4"/>
  <c r="AE392" i="4"/>
  <c r="AE391" i="4"/>
  <c r="AE390" i="4"/>
  <c r="AE389" i="4"/>
  <c r="AE388" i="4"/>
  <c r="AE387" i="4"/>
  <c r="AE386" i="4"/>
  <c r="AE385" i="4"/>
  <c r="AE384" i="4"/>
  <c r="AE383" i="4"/>
  <c r="AE382" i="4"/>
  <c r="AE381" i="4"/>
  <c r="AE380" i="4"/>
  <c r="AE379" i="4"/>
  <c r="AE378" i="4"/>
  <c r="AE377" i="4"/>
  <c r="AE376" i="4"/>
  <c r="AE375" i="4"/>
  <c r="AE374" i="4"/>
  <c r="AE373" i="4"/>
  <c r="AE372" i="4"/>
  <c r="AE371" i="4"/>
  <c r="AE370" i="4"/>
  <c r="AE369" i="4"/>
  <c r="AE368" i="4"/>
  <c r="AE367" i="4"/>
  <c r="AE366" i="4"/>
  <c r="AE365" i="4"/>
  <c r="AE364" i="4"/>
  <c r="AE363" i="4"/>
  <c r="AE362" i="4"/>
  <c r="AE361" i="4"/>
  <c r="AE360" i="4"/>
  <c r="AE359" i="4"/>
  <c r="AE358" i="4"/>
  <c r="AE357" i="4"/>
  <c r="AE356" i="4"/>
  <c r="AE355" i="4"/>
  <c r="AE354" i="4"/>
  <c r="AE353" i="4"/>
  <c r="AE352" i="4"/>
  <c r="AE351" i="4"/>
  <c r="AE350" i="4"/>
  <c r="AE349" i="4"/>
  <c r="AE348" i="4"/>
  <c r="AE347" i="4"/>
  <c r="AE346" i="4"/>
  <c r="AE345" i="4"/>
  <c r="AE344" i="4"/>
  <c r="AE343" i="4"/>
  <c r="AE342" i="4"/>
  <c r="AE341" i="4"/>
  <c r="AE340" i="4"/>
  <c r="AE339" i="4"/>
  <c r="AE338" i="4"/>
  <c r="AE337" i="4"/>
  <c r="AE336" i="4"/>
  <c r="AE335" i="4"/>
  <c r="AE334" i="4"/>
  <c r="AE333" i="4"/>
  <c r="AE332" i="4"/>
  <c r="AE331" i="4"/>
  <c r="AE330" i="4"/>
  <c r="AE329" i="4"/>
  <c r="AE328" i="4"/>
  <c r="AE327" i="4"/>
  <c r="AE326" i="4"/>
  <c r="AE325" i="4"/>
  <c r="AE324" i="4"/>
  <c r="AE323" i="4"/>
  <c r="AE322" i="4"/>
  <c r="AE321" i="4"/>
  <c r="AE320" i="4"/>
  <c r="AE319" i="4"/>
  <c r="AE318" i="4"/>
  <c r="AE317" i="4"/>
  <c r="AE316" i="4"/>
  <c r="AE315" i="4"/>
  <c r="AE314" i="4"/>
  <c r="AE313" i="4"/>
  <c r="AE312" i="4"/>
  <c r="AE311" i="4"/>
  <c r="AE310" i="4"/>
  <c r="AE309" i="4"/>
  <c r="AE308" i="4"/>
  <c r="AE307" i="4"/>
  <c r="AE306" i="4"/>
  <c r="AE305" i="4"/>
  <c r="AE304" i="4"/>
  <c r="AE303" i="4"/>
  <c r="AE302" i="4"/>
  <c r="AE301" i="4"/>
  <c r="AE300" i="4"/>
  <c r="AE299" i="4"/>
  <c r="AE298" i="4"/>
  <c r="AE297" i="4"/>
  <c r="AE296" i="4"/>
  <c r="AE295" i="4"/>
  <c r="AE294" i="4"/>
  <c r="AE293" i="4"/>
  <c r="AE292" i="4"/>
  <c r="AE291" i="4"/>
  <c r="AE290" i="4"/>
  <c r="AE289" i="4"/>
  <c r="AE288" i="4"/>
  <c r="AE287" i="4"/>
  <c r="AE286" i="4"/>
  <c r="AE285" i="4"/>
  <c r="AE284" i="4"/>
  <c r="AE283" i="4"/>
  <c r="AE282" i="4"/>
  <c r="AE281" i="4"/>
  <c r="AE280" i="4"/>
  <c r="AE279" i="4"/>
  <c r="AE278" i="4"/>
  <c r="AE277" i="4"/>
  <c r="AE276" i="4"/>
  <c r="AE275" i="4"/>
  <c r="AE274" i="4"/>
  <c r="AE273" i="4"/>
  <c r="AE272" i="4"/>
  <c r="AE271" i="4"/>
  <c r="AE270" i="4"/>
  <c r="AE269" i="4"/>
  <c r="AE268" i="4"/>
  <c r="AE267" i="4"/>
  <c r="AE266" i="4"/>
  <c r="AE265" i="4"/>
  <c r="AE264" i="4"/>
  <c r="AE263" i="4"/>
  <c r="AE262" i="4"/>
  <c r="AE261" i="4"/>
  <c r="AE260" i="4"/>
  <c r="AE259" i="4"/>
  <c r="AE258" i="4"/>
  <c r="AE257" i="4"/>
  <c r="AE256" i="4"/>
  <c r="AE255" i="4"/>
  <c r="AE254" i="4"/>
  <c r="AE253" i="4"/>
  <c r="AE252" i="4"/>
  <c r="AE251" i="4"/>
  <c r="AE250" i="4"/>
  <c r="AE249" i="4"/>
  <c r="AE248" i="4"/>
  <c r="AE247" i="4"/>
  <c r="AE246" i="4"/>
  <c r="AE245" i="4"/>
  <c r="AE244" i="4"/>
  <c r="AE243" i="4"/>
  <c r="AE242" i="4"/>
  <c r="AE241" i="4"/>
  <c r="AE240" i="4"/>
  <c r="AE239" i="4"/>
  <c r="AE238" i="4"/>
  <c r="AE237" i="4"/>
  <c r="AE236" i="4"/>
  <c r="AE235" i="4"/>
  <c r="AE234" i="4"/>
  <c r="AE233" i="4"/>
  <c r="AE232" i="4"/>
  <c r="AE231" i="4"/>
  <c r="AE230" i="4"/>
  <c r="AE229" i="4"/>
  <c r="AE228" i="4"/>
  <c r="AE227" i="4"/>
  <c r="AE226" i="4"/>
  <c r="AE225" i="4"/>
  <c r="AE224" i="4"/>
  <c r="AE223" i="4"/>
  <c r="AE222" i="4"/>
  <c r="AE221" i="4"/>
  <c r="AE220" i="4"/>
  <c r="AE219" i="4"/>
  <c r="AE218" i="4"/>
  <c r="AE217" i="4"/>
  <c r="AE216" i="4"/>
  <c r="AE215" i="4"/>
  <c r="AE214" i="4"/>
  <c r="AE213" i="4"/>
  <c r="AE212" i="4"/>
  <c r="AE211" i="4"/>
  <c r="AE210" i="4"/>
  <c r="AE209" i="4"/>
  <c r="AE208" i="4"/>
  <c r="AE207" i="4"/>
  <c r="AE206" i="4"/>
  <c r="AE205" i="4"/>
  <c r="AE204" i="4"/>
  <c r="AE203" i="4"/>
  <c r="AE202" i="4"/>
  <c r="AE201" i="4"/>
  <c r="AE200" i="4"/>
  <c r="AE199" i="4"/>
  <c r="AE198" i="4"/>
  <c r="AE197" i="4"/>
  <c r="AE196" i="4"/>
  <c r="AE195" i="4"/>
  <c r="AE194" i="4"/>
  <c r="AE193" i="4"/>
  <c r="AE192" i="4"/>
  <c r="AE191" i="4"/>
  <c r="AE190" i="4"/>
  <c r="AE189" i="4"/>
  <c r="AE188" i="4"/>
  <c r="AE187" i="4"/>
  <c r="AE186" i="4"/>
  <c r="AE185" i="4"/>
  <c r="AE184" i="4"/>
  <c r="AE183" i="4"/>
  <c r="AE182" i="4"/>
  <c r="AE181" i="4"/>
  <c r="AE180" i="4"/>
  <c r="AE179" i="4"/>
  <c r="AE178" i="4"/>
  <c r="AE177" i="4"/>
  <c r="AE176" i="4"/>
  <c r="AE175" i="4"/>
  <c r="AE174" i="4"/>
  <c r="AE173" i="4"/>
  <c r="AE172" i="4"/>
  <c r="AE171" i="4"/>
  <c r="AE170" i="4"/>
  <c r="AE169" i="4"/>
  <c r="AE168" i="4"/>
  <c r="AE167" i="4"/>
  <c r="AE166" i="4"/>
  <c r="AE165" i="4"/>
  <c r="AE164" i="4"/>
  <c r="AE163" i="4"/>
  <c r="AE162" i="4"/>
  <c r="AE161" i="4"/>
  <c r="AE160" i="4"/>
  <c r="AE159" i="4"/>
  <c r="AE158" i="4"/>
  <c r="AE157" i="4"/>
  <c r="AE156" i="4"/>
  <c r="AE155" i="4"/>
  <c r="AE154" i="4"/>
  <c r="AE153" i="4"/>
  <c r="AE152" i="4"/>
  <c r="AE151" i="4"/>
  <c r="AE150" i="4"/>
  <c r="AE149" i="4"/>
  <c r="AE148" i="4"/>
  <c r="AE147" i="4"/>
  <c r="AE146" i="4"/>
  <c r="AE145" i="4"/>
  <c r="AE144" i="4"/>
  <c r="AE143" i="4"/>
  <c r="AE142" i="4"/>
  <c r="AE141" i="4"/>
  <c r="AE140" i="4"/>
  <c r="AE139" i="4"/>
  <c r="AE138" i="4"/>
  <c r="AE137" i="4"/>
  <c r="AE136" i="4"/>
  <c r="AE135" i="4"/>
  <c r="AE134" i="4"/>
  <c r="AE133" i="4"/>
  <c r="AE132" i="4"/>
  <c r="AE131" i="4"/>
  <c r="AE130" i="4"/>
  <c r="AE129" i="4"/>
  <c r="AE128" i="4"/>
  <c r="AE127" i="4"/>
  <c r="AE126" i="4"/>
  <c r="AE125" i="4"/>
  <c r="AE124" i="4"/>
  <c r="AE123" i="4"/>
  <c r="AE122" i="4"/>
  <c r="AE121" i="4"/>
  <c r="AE120" i="4"/>
  <c r="AE119" i="4"/>
  <c r="AE118" i="4"/>
  <c r="AE117" i="4"/>
  <c r="AE116" i="4"/>
  <c r="AE115" i="4"/>
  <c r="AE114" i="4"/>
  <c r="AE113" i="4"/>
  <c r="AE112" i="4"/>
  <c r="AE111" i="4"/>
  <c r="AE110" i="4"/>
  <c r="AE109" i="4"/>
  <c r="AE108" i="4"/>
  <c r="AE107" i="4"/>
  <c r="AE106" i="4"/>
  <c r="AE105" i="4"/>
  <c r="AE104" i="4"/>
  <c r="AE103" i="4"/>
  <c r="AE102" i="4"/>
  <c r="AE101" i="4"/>
  <c r="AE100" i="4"/>
  <c r="AE99" i="4"/>
  <c r="AE98" i="4"/>
  <c r="AE97" i="4"/>
  <c r="AE96" i="4"/>
  <c r="AE95" i="4"/>
  <c r="AE94" i="4"/>
  <c r="AE93" i="4"/>
  <c r="AE92" i="4"/>
  <c r="AE91" i="4"/>
  <c r="AE90" i="4"/>
  <c r="AE89" i="4"/>
  <c r="AE88" i="4"/>
  <c r="AE87" i="4"/>
  <c r="AE86" i="4"/>
  <c r="AE85" i="4"/>
  <c r="AE84" i="4"/>
  <c r="AE83" i="4"/>
  <c r="AE82" i="4"/>
  <c r="AE81" i="4"/>
  <c r="AE80" i="4"/>
  <c r="AE79" i="4"/>
  <c r="AE78" i="4"/>
  <c r="AE77" i="4"/>
  <c r="AE76" i="4"/>
  <c r="AE75" i="4"/>
  <c r="AE74" i="4"/>
  <c r="AE73" i="4"/>
  <c r="AE72" i="4"/>
  <c r="AE71" i="4"/>
  <c r="AE70" i="4"/>
  <c r="AE69" i="4"/>
  <c r="AE68" i="4"/>
  <c r="AE67" i="4"/>
  <c r="AE66" i="4"/>
  <c r="AE65" i="4"/>
  <c r="AE64" i="4"/>
  <c r="AE63" i="4"/>
  <c r="AE62" i="4"/>
  <c r="AE61" i="4"/>
  <c r="AE60" i="4"/>
  <c r="AE59" i="4"/>
  <c r="AE58" i="4"/>
  <c r="AE57" i="4"/>
  <c r="AE56" i="4"/>
  <c r="AE55" i="4"/>
  <c r="AE54" i="4"/>
  <c r="AE53" i="4"/>
  <c r="AE52" i="4"/>
  <c r="AE51" i="4"/>
  <c r="AE50" i="4"/>
  <c r="AE49" i="4"/>
  <c r="AE48" i="4"/>
  <c r="AE47" i="4"/>
  <c r="AE46" i="4"/>
  <c r="AE45" i="4"/>
  <c r="AE44" i="4"/>
  <c r="AE43" i="4"/>
  <c r="AE42" i="4"/>
  <c r="AE41" i="4"/>
  <c r="AE40" i="4"/>
  <c r="AE39" i="4"/>
  <c r="AE38" i="4"/>
  <c r="AE37" i="4"/>
  <c r="AE36" i="4"/>
  <c r="AE35" i="4"/>
  <c r="AE34" i="4"/>
  <c r="AE33" i="4"/>
  <c r="AE32" i="4"/>
  <c r="AE31" i="4"/>
  <c r="AE30" i="4"/>
  <c r="AE29" i="4"/>
  <c r="AE28" i="4"/>
  <c r="AE27" i="4"/>
  <c r="AE26" i="4"/>
  <c r="AE25" i="4"/>
  <c r="AE24" i="4"/>
  <c r="AE23" i="4"/>
  <c r="AE22" i="4"/>
  <c r="AE21" i="4"/>
  <c r="AE20" i="4"/>
  <c r="AE19" i="4"/>
  <c r="AE18" i="4"/>
  <c r="AE17" i="4"/>
  <c r="AE16" i="4"/>
  <c r="AE15" i="4"/>
  <c r="AE14" i="4"/>
  <c r="AE13" i="4"/>
  <c r="AE12" i="4"/>
  <c r="AE11" i="4"/>
  <c r="AE10" i="4"/>
  <c r="AE9" i="4"/>
  <c r="AE8" i="4"/>
  <c r="AE7" i="4"/>
  <c r="AE6" i="4"/>
  <c r="AE290" i="2"/>
  <c r="AE289" i="2"/>
  <c r="AE288" i="2"/>
  <c r="AE287" i="2"/>
  <c r="AE286" i="2"/>
  <c r="AE285" i="2"/>
  <c r="AE284" i="2"/>
  <c r="AE283" i="2"/>
  <c r="AE282" i="2"/>
  <c r="AE281" i="2"/>
  <c r="AE280" i="2"/>
  <c r="AE279" i="2"/>
  <c r="AE278" i="2"/>
  <c r="AE277" i="2"/>
  <c r="AE276" i="2"/>
  <c r="AE275" i="2"/>
  <c r="AE274" i="2"/>
  <c r="AE273" i="2"/>
  <c r="AE272" i="2"/>
  <c r="AE271" i="2"/>
  <c r="AE270" i="2"/>
  <c r="AE269" i="2"/>
  <c r="AE268" i="2"/>
  <c r="AE267" i="2"/>
  <c r="AE266" i="2"/>
  <c r="AE265" i="2"/>
  <c r="AE264" i="2"/>
  <c r="AE263" i="2"/>
  <c r="AE262" i="2"/>
  <c r="AE261" i="2"/>
  <c r="AE260" i="2"/>
  <c r="AE259" i="2"/>
  <c r="AE258" i="2"/>
  <c r="AE257" i="2"/>
  <c r="AE256" i="2"/>
  <c r="AE255" i="2"/>
  <c r="AE254" i="2"/>
  <c r="AE253" i="2"/>
  <c r="AE252" i="2"/>
  <c r="AE251" i="2"/>
  <c r="AE250" i="2"/>
  <c r="AE249" i="2"/>
  <c r="AE248" i="2"/>
  <c r="AE247" i="2"/>
  <c r="AE246" i="2"/>
  <c r="AE245" i="2"/>
  <c r="AE244" i="2"/>
  <c r="AE243" i="2"/>
  <c r="AE242" i="2"/>
  <c r="AE241" i="2"/>
  <c r="AE240" i="2"/>
  <c r="AE239" i="2"/>
  <c r="AE238" i="2"/>
  <c r="AE237" i="2"/>
  <c r="AE236" i="2"/>
  <c r="AE235" i="2"/>
  <c r="AE234" i="2"/>
  <c r="AE233" i="2"/>
  <c r="AE232" i="2"/>
  <c r="AE231" i="2"/>
  <c r="AE230" i="2"/>
  <c r="AE229" i="2"/>
  <c r="AE228" i="2"/>
  <c r="AE227" i="2"/>
  <c r="AE226" i="2"/>
  <c r="AE225" i="2"/>
  <c r="AE224" i="2"/>
  <c r="AE223" i="2"/>
  <c r="AE222" i="2"/>
  <c r="AE221" i="2"/>
  <c r="AE220" i="2"/>
  <c r="AE219" i="2"/>
  <c r="AE218" i="2"/>
  <c r="AE217" i="2"/>
  <c r="AE216" i="2"/>
  <c r="AE215" i="2"/>
  <c r="AE214" i="2"/>
  <c r="AE213" i="2"/>
  <c r="AE212" i="2"/>
  <c r="AE211" i="2"/>
  <c r="AE210" i="2"/>
  <c r="AE209" i="2"/>
  <c r="AE208" i="2"/>
  <c r="AE207" i="2"/>
  <c r="AE206" i="2"/>
  <c r="AE205" i="2"/>
  <c r="AE204" i="2"/>
  <c r="AE203" i="2"/>
  <c r="AE202" i="2"/>
  <c r="AE201" i="2"/>
  <c r="AE200" i="2"/>
  <c r="AE199" i="2"/>
  <c r="AE198" i="2"/>
  <c r="AE197" i="2"/>
  <c r="AE196" i="2"/>
  <c r="AE195" i="2"/>
  <c r="AE194" i="2"/>
  <c r="AE193" i="2"/>
  <c r="AE192" i="2"/>
  <c r="AE191" i="2"/>
  <c r="AE190" i="2"/>
  <c r="AE189" i="2"/>
  <c r="AE188" i="2"/>
  <c r="AE187" i="2"/>
  <c r="AE186" i="2"/>
  <c r="AE185" i="2"/>
  <c r="AE184" i="2"/>
  <c r="AE183" i="2"/>
  <c r="AE182" i="2"/>
  <c r="AE181" i="2"/>
  <c r="AE180" i="2"/>
  <c r="AE179" i="2"/>
  <c r="AE178" i="2"/>
  <c r="AE177" i="2"/>
  <c r="AE176" i="2"/>
  <c r="AE175" i="2"/>
  <c r="AE174" i="2"/>
  <c r="AE173" i="2"/>
  <c r="AE172" i="2"/>
  <c r="AE171" i="2"/>
  <c r="AE170" i="2"/>
  <c r="AE169" i="2"/>
  <c r="AE168" i="2"/>
  <c r="AE167" i="2"/>
  <c r="AE166" i="2"/>
  <c r="AE165" i="2"/>
  <c r="AE164" i="2"/>
  <c r="AE163" i="2"/>
  <c r="AE162" i="2"/>
  <c r="AE161" i="2"/>
  <c r="AE160" i="2"/>
  <c r="AE159" i="2"/>
  <c r="AE158" i="2"/>
  <c r="AE157" i="2"/>
  <c r="AE156" i="2"/>
  <c r="AE155" i="2"/>
  <c r="AE154" i="2"/>
  <c r="AE153" i="2"/>
  <c r="AE152" i="2"/>
  <c r="AE151" i="2"/>
  <c r="AE150" i="2"/>
  <c r="AE149" i="2"/>
  <c r="AE148" i="2"/>
  <c r="AE147" i="2"/>
  <c r="AE146" i="2"/>
  <c r="AE145" i="2"/>
  <c r="AE144" i="2"/>
  <c r="AE143" i="2"/>
  <c r="AE142" i="2"/>
  <c r="AE141" i="2"/>
  <c r="AE140" i="2"/>
  <c r="AE139" i="2"/>
  <c r="AE138" i="2"/>
  <c r="AE137" i="2"/>
  <c r="AE136" i="2"/>
  <c r="AE135" i="2"/>
  <c r="AE134" i="2"/>
  <c r="AE133" i="2"/>
  <c r="AE132" i="2"/>
  <c r="AE131" i="2"/>
  <c r="AE130" i="2"/>
  <c r="AE129" i="2"/>
  <c r="AE128" i="2"/>
  <c r="AE127" i="2"/>
  <c r="AE126" i="2"/>
  <c r="AE125" i="2"/>
  <c r="AE124" i="2"/>
  <c r="AE123" i="2"/>
  <c r="AE122" i="2"/>
  <c r="AE121" i="2"/>
  <c r="AE120" i="2"/>
  <c r="AE119" i="2"/>
  <c r="AE118" i="2"/>
  <c r="AE117" i="2"/>
  <c r="AE116" i="2"/>
  <c r="AE115" i="2"/>
  <c r="AE114" i="2"/>
  <c r="AE113" i="2"/>
  <c r="AE112" i="2"/>
  <c r="AE111" i="2"/>
  <c r="AE110" i="2"/>
  <c r="AE109" i="2"/>
  <c r="AE108" i="2"/>
  <c r="AE107" i="2"/>
  <c r="AE106" i="2"/>
  <c r="AE105" i="2"/>
  <c r="AE104" i="2"/>
  <c r="AE103" i="2"/>
  <c r="AE102" i="2"/>
  <c r="AE101" i="2"/>
  <c r="AE100" i="2"/>
  <c r="AE99" i="2"/>
  <c r="AE98" i="2"/>
  <c r="AE97" i="2"/>
  <c r="AE96" i="2"/>
  <c r="AE95" i="2"/>
  <c r="AE94" i="2"/>
  <c r="AE93" i="2"/>
  <c r="AE92" i="2"/>
  <c r="AE91" i="2"/>
  <c r="AE90" i="2"/>
  <c r="AE89" i="2"/>
  <c r="AE88" i="2"/>
  <c r="AE87" i="2"/>
  <c r="AE86" i="2"/>
  <c r="AE85" i="2"/>
  <c r="AE84" i="2"/>
  <c r="AE83" i="2"/>
  <c r="AE82" i="2"/>
  <c r="AE81" i="2"/>
  <c r="AE80" i="2"/>
  <c r="AE79" i="2"/>
  <c r="AE78" i="2"/>
  <c r="AE77" i="2"/>
  <c r="AE76" i="2"/>
  <c r="AE75" i="2"/>
  <c r="AE74" i="2"/>
  <c r="AE73" i="2"/>
  <c r="AE72" i="2"/>
  <c r="AE71" i="2"/>
  <c r="AE70" i="2"/>
  <c r="AE69" i="2"/>
  <c r="AE68" i="2"/>
  <c r="AE67" i="2"/>
  <c r="AE66" i="2"/>
  <c r="AE65" i="2"/>
  <c r="AE64" i="2"/>
  <c r="AE63" i="2"/>
  <c r="AE62" i="2"/>
  <c r="AE61" i="2"/>
  <c r="AE60" i="2"/>
  <c r="AE59" i="2"/>
  <c r="AE58" i="2"/>
  <c r="AE57" i="2"/>
  <c r="AE56" i="2"/>
  <c r="AE55" i="2"/>
  <c r="AE54" i="2"/>
  <c r="AE53" i="2"/>
  <c r="AE52" i="2"/>
  <c r="AE51" i="2"/>
  <c r="AE50" i="2"/>
  <c r="AE49" i="2"/>
  <c r="AE48" i="2"/>
  <c r="AE47" i="2"/>
  <c r="AE46" i="2"/>
  <c r="AE45" i="2"/>
  <c r="AE44" i="2"/>
  <c r="AE43" i="2"/>
  <c r="AE42" i="2"/>
  <c r="AE41" i="2"/>
  <c r="AE40" i="2"/>
  <c r="AE39" i="2"/>
  <c r="AE38" i="2"/>
  <c r="AE37" i="2"/>
  <c r="AE36" i="2"/>
  <c r="AE35" i="2"/>
  <c r="AE34" i="2"/>
  <c r="AE33" i="2"/>
  <c r="AE32" i="2"/>
  <c r="AE31" i="2"/>
  <c r="AE30" i="2"/>
  <c r="AE29" i="2"/>
  <c r="AE28" i="2"/>
  <c r="AE27" i="2"/>
  <c r="AE26" i="2"/>
  <c r="AE25" i="2"/>
  <c r="AE24" i="2"/>
  <c r="AE23" i="2"/>
  <c r="AE22" i="2"/>
  <c r="AE21" i="2"/>
  <c r="AE20" i="2"/>
  <c r="AE19" i="2"/>
  <c r="AE18" i="2"/>
  <c r="AE17" i="2"/>
  <c r="AE16" i="2"/>
  <c r="AE15" i="2"/>
  <c r="AE14" i="2"/>
  <c r="AE13" i="2"/>
  <c r="AE12" i="2"/>
  <c r="AE11" i="2"/>
  <c r="AE10" i="2"/>
  <c r="AE9" i="2"/>
  <c r="AE8" i="2"/>
  <c r="AE7" i="2"/>
  <c r="AE6" i="2"/>
  <c r="AC3" i="10" l="1"/>
  <c r="AC3" i="7"/>
  <c r="AE6" i="11"/>
  <c r="AE732" i="11"/>
  <c r="AE726" i="11"/>
  <c r="AE668" i="11"/>
  <c r="AE667" i="11"/>
  <c r="AE621" i="11"/>
  <c r="AE723" i="11"/>
  <c r="AE201" i="11"/>
  <c r="AE727" i="11"/>
  <c r="AE620" i="11"/>
  <c r="AE691" i="11"/>
  <c r="AE666" i="11"/>
  <c r="AE665" i="11"/>
  <c r="AE200" i="11"/>
  <c r="AE619" i="11"/>
  <c r="AE389" i="11"/>
  <c r="AE722" i="11"/>
  <c r="AE618" i="11"/>
  <c r="AE664" i="11"/>
  <c r="AE558" i="11"/>
  <c r="AE663" i="11"/>
  <c r="AE729" i="11"/>
  <c r="AE716" i="11"/>
  <c r="AE662" i="11"/>
  <c r="AE661" i="11"/>
  <c r="AE715" i="11"/>
  <c r="AE728" i="11"/>
  <c r="AE557" i="11"/>
  <c r="AE199" i="11"/>
  <c r="AE556" i="11"/>
  <c r="AE555" i="11"/>
  <c r="AE554" i="11"/>
  <c r="AE617" i="11"/>
  <c r="AE464" i="11"/>
  <c r="AE388" i="11"/>
  <c r="AE725" i="11"/>
  <c r="AE690" i="11"/>
  <c r="AE553" i="11"/>
  <c r="AE616" i="11"/>
  <c r="AE552" i="11"/>
  <c r="AE551" i="11"/>
  <c r="AE615" i="11"/>
  <c r="AE198" i="11"/>
  <c r="AE614" i="11"/>
  <c r="AE387" i="11"/>
  <c r="AE197" i="11"/>
  <c r="AE463" i="11"/>
  <c r="AE550" i="11"/>
  <c r="AE549" i="11"/>
  <c r="AE714" i="11"/>
  <c r="AE462" i="11"/>
  <c r="AE196" i="11"/>
  <c r="AE195" i="11"/>
  <c r="AE194" i="11"/>
  <c r="AE548" i="11"/>
  <c r="AE386" i="11"/>
  <c r="AE613" i="11"/>
  <c r="AE713" i="11"/>
  <c r="AE461" i="11"/>
  <c r="AE193" i="11"/>
  <c r="AE385" i="11"/>
  <c r="AE547" i="11"/>
  <c r="AE689" i="11"/>
  <c r="AE192" i="11"/>
  <c r="AE460" i="11"/>
  <c r="AE688" i="11"/>
  <c r="AE687" i="11"/>
  <c r="AE459" i="11"/>
  <c r="AE686" i="11"/>
  <c r="AE458" i="11"/>
  <c r="AE457" i="11"/>
  <c r="AE731" i="11"/>
  <c r="AE456" i="11"/>
  <c r="AE191" i="11"/>
  <c r="AE685" i="11"/>
  <c r="AE612" i="11"/>
  <c r="AE546" i="11"/>
  <c r="AE455" i="11"/>
  <c r="AE545" i="11"/>
  <c r="AE384" i="11"/>
  <c r="AE544" i="11"/>
  <c r="AE454" i="11"/>
  <c r="AE721" i="11"/>
  <c r="AE453" i="11"/>
  <c r="AE190" i="11"/>
  <c r="AE383" i="11"/>
  <c r="AE720" i="11"/>
  <c r="AE382" i="11"/>
  <c r="AE452" i="11"/>
  <c r="AE451" i="11"/>
  <c r="AE381" i="11"/>
  <c r="AE450" i="11"/>
  <c r="AE712" i="11"/>
  <c r="AE660" i="11"/>
  <c r="AE189" i="11"/>
  <c r="AE63" i="11"/>
  <c r="AE449" i="11"/>
  <c r="AE684" i="11"/>
  <c r="AE543" i="11"/>
  <c r="AE305" i="11"/>
  <c r="AE659" i="11"/>
  <c r="AE304" i="11"/>
  <c r="AE711" i="11"/>
  <c r="AE188" i="11"/>
  <c r="AE710" i="11"/>
  <c r="AE542" i="11"/>
  <c r="AE187" i="11"/>
  <c r="AE380" i="11"/>
  <c r="AE611" i="11"/>
  <c r="AE541" i="11"/>
  <c r="AE379" i="11"/>
  <c r="AE378" i="11"/>
  <c r="AE540" i="11"/>
  <c r="AE709" i="11"/>
  <c r="AE724" i="11"/>
  <c r="AE377" i="11"/>
  <c r="AE186" i="11"/>
  <c r="AE185" i="11"/>
  <c r="AE658" i="11"/>
  <c r="AE539" i="11"/>
  <c r="AE376" i="11"/>
  <c r="AE303" i="11"/>
  <c r="AE538" i="11"/>
  <c r="AE375" i="11"/>
  <c r="AE184" i="11"/>
  <c r="AE537" i="11"/>
  <c r="AE374" i="11"/>
  <c r="AE302" i="11"/>
  <c r="AE536" i="11"/>
  <c r="AE657" i="11"/>
  <c r="AE683" i="11"/>
  <c r="AE373" i="11"/>
  <c r="AE372" i="11"/>
  <c r="AE656" i="11"/>
  <c r="AE301" i="11"/>
  <c r="AE448" i="11"/>
  <c r="AE183" i="11"/>
  <c r="AE719" i="11"/>
  <c r="AE371" i="11"/>
  <c r="AE535" i="11"/>
  <c r="AE447" i="11"/>
  <c r="AE708" i="11"/>
  <c r="AE655" i="11"/>
  <c r="AE300" i="11"/>
  <c r="AE299" i="11"/>
  <c r="AE298" i="11"/>
  <c r="AE534" i="11"/>
  <c r="AE370" i="11"/>
  <c r="AE446" i="11"/>
  <c r="AE707" i="11"/>
  <c r="AE182" i="11"/>
  <c r="AE445" i="11"/>
  <c r="AE369" i="11"/>
  <c r="AE368" i="11"/>
  <c r="AE367" i="11"/>
  <c r="AE706" i="11"/>
  <c r="AE705" i="11"/>
  <c r="AE444" i="11"/>
  <c r="AE610" i="11"/>
  <c r="AE443" i="11"/>
  <c r="AE533" i="11"/>
  <c r="AE366" i="11"/>
  <c r="AE682" i="11"/>
  <c r="AE681" i="11"/>
  <c r="AE62" i="11"/>
  <c r="AE365" i="11"/>
  <c r="AE680" i="11"/>
  <c r="AE297" i="11"/>
  <c r="AE296" i="11"/>
  <c r="AE532" i="11"/>
  <c r="AE442" i="11"/>
  <c r="AE718" i="11"/>
  <c r="AE654" i="11"/>
  <c r="AE609" i="11"/>
  <c r="AE653" i="11"/>
  <c r="AE608" i="11"/>
  <c r="AE364" i="11"/>
  <c r="AE363" i="11"/>
  <c r="AE362" i="11"/>
  <c r="AE361" i="11"/>
  <c r="AE360" i="11"/>
  <c r="AE359" i="11"/>
  <c r="AE441" i="11"/>
  <c r="AE295" i="11"/>
  <c r="AE704" i="11"/>
  <c r="AE440" i="11"/>
  <c r="AE358" i="11"/>
  <c r="AE703" i="11"/>
  <c r="AE294" i="11"/>
  <c r="AE702" i="11"/>
  <c r="AE701" i="11"/>
  <c r="AE679" i="11"/>
  <c r="AE357" i="11"/>
  <c r="AE356" i="11"/>
  <c r="AE439" i="11"/>
  <c r="AE438" i="11"/>
  <c r="AE181" i="11"/>
  <c r="AE730" i="11"/>
  <c r="AE607" i="11"/>
  <c r="AE678" i="11"/>
  <c r="AE355" i="11"/>
  <c r="AE677" i="11"/>
  <c r="AE293" i="11"/>
  <c r="AE354" i="11"/>
  <c r="AE606" i="11"/>
  <c r="AE652" i="11"/>
  <c r="AE180" i="11"/>
  <c r="AE700" i="11"/>
  <c r="AE179" i="11"/>
  <c r="AE531" i="11"/>
  <c r="AE605" i="11"/>
  <c r="AE353" i="11"/>
  <c r="AE604" i="11"/>
  <c r="AE603" i="11"/>
  <c r="AE699" i="11"/>
  <c r="AE651" i="11"/>
  <c r="AE292" i="11"/>
  <c r="AE650" i="11"/>
  <c r="AE291" i="11"/>
  <c r="AE352" i="11"/>
  <c r="AE676" i="11"/>
  <c r="AE178" i="11"/>
  <c r="AE177" i="11"/>
  <c r="AE717" i="11"/>
  <c r="AE698" i="11"/>
  <c r="AE290" i="11"/>
  <c r="AE176" i="11"/>
  <c r="AE351" i="11"/>
  <c r="AE649" i="11"/>
  <c r="AE530" i="11"/>
  <c r="AE648" i="11"/>
  <c r="AE602" i="11"/>
  <c r="AE647" i="11"/>
  <c r="AE175" i="11"/>
  <c r="AE350" i="11"/>
  <c r="AE697" i="11"/>
  <c r="AE601" i="11"/>
  <c r="AE646" i="11"/>
  <c r="AE600" i="11"/>
  <c r="AE675" i="11"/>
  <c r="AE696" i="11"/>
  <c r="AE289" i="11"/>
  <c r="AE674" i="11"/>
  <c r="AE599" i="11"/>
  <c r="AE695" i="11"/>
  <c r="AE174" i="11"/>
  <c r="AE694" i="11"/>
  <c r="AE349" i="11"/>
  <c r="AE173" i="11"/>
  <c r="AE645" i="11"/>
  <c r="AE288" i="11"/>
  <c r="AE529" i="11"/>
  <c r="AE528" i="11"/>
  <c r="AE527" i="11"/>
  <c r="AE172" i="11"/>
  <c r="AE287" i="11"/>
  <c r="AE598" i="11"/>
  <c r="AE673" i="11"/>
  <c r="AE526" i="11"/>
  <c r="AE525" i="11"/>
  <c r="AE672" i="11"/>
  <c r="AE524" i="11"/>
  <c r="AE523" i="11"/>
  <c r="AE671" i="11"/>
  <c r="AE437" i="11"/>
  <c r="AE171" i="11"/>
  <c r="AE170" i="11"/>
  <c r="AE286" i="11"/>
  <c r="AE693" i="11"/>
  <c r="AE670" i="11"/>
  <c r="AE436" i="11"/>
  <c r="AE435" i="11"/>
  <c r="AE285" i="11"/>
  <c r="AE644" i="11"/>
  <c r="AE284" i="11"/>
  <c r="AE348" i="11"/>
  <c r="AE283" i="11"/>
  <c r="AE597" i="11"/>
  <c r="AE347" i="11"/>
  <c r="AE643" i="11"/>
  <c r="AE68" i="11"/>
  <c r="AE346" i="11"/>
  <c r="AE692" i="11"/>
  <c r="AE596" i="11"/>
  <c r="AE169" i="11"/>
  <c r="AE522" i="11"/>
  <c r="AE642" i="11"/>
  <c r="AE168" i="11"/>
  <c r="AE167" i="11"/>
  <c r="AE166" i="11"/>
  <c r="AE434" i="11"/>
  <c r="AE669" i="11"/>
  <c r="AE521" i="11"/>
  <c r="AE641" i="11"/>
  <c r="AE595" i="11"/>
  <c r="AE345" i="11"/>
  <c r="AE594" i="11"/>
  <c r="AE520" i="11"/>
  <c r="AE344" i="11"/>
  <c r="AE519" i="11"/>
  <c r="AE282" i="11"/>
  <c r="AE281" i="11"/>
  <c r="AE518" i="11"/>
  <c r="AE67" i="11"/>
  <c r="AE165" i="11"/>
  <c r="AE640" i="11"/>
  <c r="AE517" i="11"/>
  <c r="AE164" i="11"/>
  <c r="AE66" i="11"/>
  <c r="AE343" i="11"/>
  <c r="AE639" i="11"/>
  <c r="AE638" i="11"/>
  <c r="AE593" i="11"/>
  <c r="AE516" i="11"/>
  <c r="AE515" i="11"/>
  <c r="AE433" i="11"/>
  <c r="AE432" i="11"/>
  <c r="AE163" i="11"/>
  <c r="AE162" i="11"/>
  <c r="AE280" i="11"/>
  <c r="AE279" i="11"/>
  <c r="AE514" i="11"/>
  <c r="AE278" i="11"/>
  <c r="AE637" i="11"/>
  <c r="AE277" i="11"/>
  <c r="AE276" i="11"/>
  <c r="AE592" i="11"/>
  <c r="AE431" i="11"/>
  <c r="AE513" i="11"/>
  <c r="AE512" i="11"/>
  <c r="AE430" i="11"/>
  <c r="AE591" i="11"/>
  <c r="AE636" i="11"/>
  <c r="AE342" i="11"/>
  <c r="AE275" i="11"/>
  <c r="AE511" i="11"/>
  <c r="AE161" i="11"/>
  <c r="AE160" i="11"/>
  <c r="AE274" i="11"/>
  <c r="AE159" i="11"/>
  <c r="AE273" i="11"/>
  <c r="AE510" i="11"/>
  <c r="AE590" i="11"/>
  <c r="AE589" i="11"/>
  <c r="AE429" i="11"/>
  <c r="AE341" i="11"/>
  <c r="AE509" i="11"/>
  <c r="AE158" i="11"/>
  <c r="AE157" i="11"/>
  <c r="AE61" i="11"/>
  <c r="AE156" i="11"/>
  <c r="AE155" i="11"/>
  <c r="AE272" i="11"/>
  <c r="AE271" i="11"/>
  <c r="AE588" i="11"/>
  <c r="AE340" i="11"/>
  <c r="AE428" i="11"/>
  <c r="AE508" i="11"/>
  <c r="AE427" i="11"/>
  <c r="AE65" i="11"/>
  <c r="AE635" i="11"/>
  <c r="AE587" i="11"/>
  <c r="AE634" i="11"/>
  <c r="AE507" i="11"/>
  <c r="AE506" i="11"/>
  <c r="AE339" i="11"/>
  <c r="AE154" i="11"/>
  <c r="AE153" i="11"/>
  <c r="AE152" i="11"/>
  <c r="AE151" i="11"/>
  <c r="AE150" i="11"/>
  <c r="AE60" i="11"/>
  <c r="AE149" i="11"/>
  <c r="AE148" i="11"/>
  <c r="AE270" i="11"/>
  <c r="AE269" i="11"/>
  <c r="AE586" i="11"/>
  <c r="AE585" i="11"/>
  <c r="AE268" i="11"/>
  <c r="AE633" i="11"/>
  <c r="AE584" i="11"/>
  <c r="AE338" i="11"/>
  <c r="AE505" i="11"/>
  <c r="AE504" i="11"/>
  <c r="AE337" i="11"/>
  <c r="AE267" i="11"/>
  <c r="AE632" i="11"/>
  <c r="AE631" i="11"/>
  <c r="AE583" i="11"/>
  <c r="AE503" i="11"/>
  <c r="AE502" i="11"/>
  <c r="AE147" i="11"/>
  <c r="AE59" i="11"/>
  <c r="AE58" i="11"/>
  <c r="AE146" i="11"/>
  <c r="AE266" i="11"/>
  <c r="AE582" i="11"/>
  <c r="AE265" i="11"/>
  <c r="AE264" i="11"/>
  <c r="AE501" i="11"/>
  <c r="AE500" i="11"/>
  <c r="AE630" i="11"/>
  <c r="AE64" i="11"/>
  <c r="AE263" i="11"/>
  <c r="AE581" i="11"/>
  <c r="AE262" i="11"/>
  <c r="AE629" i="11"/>
  <c r="AE261" i="11"/>
  <c r="AE499" i="11"/>
  <c r="AE580" i="11"/>
  <c r="AE498" i="11"/>
  <c r="AE579" i="11"/>
  <c r="AE426" i="11"/>
  <c r="AE145" i="11"/>
  <c r="AE260" i="11"/>
  <c r="AE259" i="11"/>
  <c r="AE628" i="11"/>
  <c r="AE425" i="11"/>
  <c r="AE578" i="11"/>
  <c r="AE577" i="11"/>
  <c r="AE627" i="11"/>
  <c r="AE258" i="11"/>
  <c r="AE576" i="11"/>
  <c r="AE424" i="11"/>
  <c r="AE423" i="11"/>
  <c r="AE497" i="11"/>
  <c r="AE144" i="11"/>
  <c r="AE257" i="11"/>
  <c r="AE575" i="11"/>
  <c r="AE256" i="11"/>
  <c r="AE574" i="11"/>
  <c r="AE496" i="11"/>
  <c r="AE573" i="11"/>
  <c r="AE422" i="11"/>
  <c r="AE421" i="11"/>
  <c r="AE572" i="11"/>
  <c r="AE255" i="11"/>
  <c r="AE254" i="11"/>
  <c r="AE626" i="11"/>
  <c r="AE571" i="11"/>
  <c r="AE495" i="11"/>
  <c r="AE420" i="11"/>
  <c r="AE57" i="11"/>
  <c r="AE56" i="11"/>
  <c r="AE55" i="11"/>
  <c r="AE253" i="11"/>
  <c r="AE570" i="11"/>
  <c r="AE252" i="11"/>
  <c r="AE251" i="11"/>
  <c r="AE250" i="11"/>
  <c r="AE625" i="11"/>
  <c r="AE419" i="11"/>
  <c r="AE494" i="11"/>
  <c r="AE569" i="11"/>
  <c r="AE249" i="11"/>
  <c r="AE248" i="11"/>
  <c r="AE493" i="11"/>
  <c r="AE143" i="11"/>
  <c r="AE247" i="11"/>
  <c r="AE568" i="11"/>
  <c r="AE492" i="11"/>
  <c r="AE418" i="11"/>
  <c r="AE336" i="11"/>
  <c r="AE335" i="11"/>
  <c r="AE142" i="11"/>
  <c r="AE141" i="11"/>
  <c r="AE140" i="11"/>
  <c r="AE334" i="11"/>
  <c r="AE246" i="11"/>
  <c r="AE245" i="11"/>
  <c r="AE624" i="11"/>
  <c r="AE417" i="11"/>
  <c r="AE416" i="11"/>
  <c r="AE567" i="11"/>
  <c r="AE333" i="11"/>
  <c r="AE491" i="11"/>
  <c r="AE332" i="11"/>
  <c r="AE623" i="11"/>
  <c r="AE490" i="11"/>
  <c r="AE244" i="11"/>
  <c r="AE243" i="11"/>
  <c r="AE489" i="11"/>
  <c r="AE488" i="11"/>
  <c r="AE415" i="11"/>
  <c r="AE242" i="11"/>
  <c r="AE414" i="11"/>
  <c r="AE139" i="11"/>
  <c r="AE54" i="11"/>
  <c r="AE53" i="11"/>
  <c r="AE138" i="11"/>
  <c r="AE331" i="11"/>
  <c r="AE413" i="11"/>
  <c r="AE412" i="11"/>
  <c r="AE487" i="11"/>
  <c r="AE241" i="11"/>
  <c r="AE411" i="11"/>
  <c r="AE486" i="11"/>
  <c r="AE485" i="11"/>
  <c r="AE240" i="11"/>
  <c r="AE566" i="11"/>
  <c r="AE239" i="11"/>
  <c r="AE238" i="11"/>
  <c r="AE237" i="11"/>
  <c r="AE484" i="11"/>
  <c r="AE565" i="11"/>
  <c r="AE483" i="11"/>
  <c r="AE482" i="11"/>
  <c r="AE410" i="11"/>
  <c r="AE481" i="11"/>
  <c r="AE409" i="11"/>
  <c r="AE330" i="11"/>
  <c r="AE329" i="11"/>
  <c r="AE52" i="11"/>
  <c r="AE51" i="11"/>
  <c r="AE50" i="11"/>
  <c r="AE137" i="11"/>
  <c r="AE564" i="11"/>
  <c r="AE236" i="11"/>
  <c r="AE235" i="11"/>
  <c r="AE234" i="11"/>
  <c r="AE622" i="11"/>
  <c r="AE563" i="11"/>
  <c r="AE328" i="11"/>
  <c r="AE480" i="11"/>
  <c r="AE479" i="11"/>
  <c r="AE478" i="11"/>
  <c r="AE408" i="11"/>
  <c r="AE562" i="11"/>
  <c r="AE477" i="11"/>
  <c r="AE327" i="11"/>
  <c r="AE407" i="11"/>
  <c r="AE326" i="11"/>
  <c r="AE136" i="11"/>
  <c r="AE406" i="11"/>
  <c r="AE476" i="11"/>
  <c r="AE405" i="11"/>
  <c r="AE233" i="11"/>
  <c r="AE135" i="11"/>
  <c r="AE134" i="11"/>
  <c r="AE133" i="11"/>
  <c r="AE232" i="11"/>
  <c r="AE404" i="11"/>
  <c r="AE231" i="11"/>
  <c r="AE230" i="11"/>
  <c r="AE475" i="11"/>
  <c r="AE229" i="11"/>
  <c r="AE228" i="11"/>
  <c r="AE227" i="11"/>
  <c r="AE403" i="11"/>
  <c r="AE402" i="11"/>
  <c r="AE401" i="11"/>
  <c r="AE132" i="11"/>
  <c r="AE49" i="11"/>
  <c r="AE48" i="11"/>
  <c r="AE131" i="11"/>
  <c r="AE47" i="11"/>
  <c r="AE46" i="11"/>
  <c r="AE226" i="11"/>
  <c r="AE225" i="11"/>
  <c r="AE224" i="11"/>
  <c r="AE400" i="11"/>
  <c r="AE130" i="11"/>
  <c r="AE325" i="11"/>
  <c r="AE561" i="11"/>
  <c r="AE129" i="11"/>
  <c r="AE399" i="11"/>
  <c r="AE128" i="11"/>
  <c r="AE45" i="11"/>
  <c r="AE398" i="11"/>
  <c r="AE474" i="11"/>
  <c r="AE473" i="11"/>
  <c r="AE44" i="11"/>
  <c r="AE223" i="11"/>
  <c r="AE560" i="11"/>
  <c r="AE559" i="11"/>
  <c r="AE222" i="11"/>
  <c r="AE221" i="11"/>
  <c r="AE472" i="11"/>
  <c r="AE471" i="11"/>
  <c r="AE470" i="11"/>
  <c r="AE324" i="11"/>
  <c r="AE127" i="11"/>
  <c r="AE220" i="11"/>
  <c r="AE126" i="11"/>
  <c r="AE43" i="11"/>
  <c r="AE397" i="11"/>
  <c r="AE396" i="11"/>
  <c r="AE323" i="11"/>
  <c r="AE322" i="11"/>
  <c r="AE219" i="11"/>
  <c r="AE42" i="11"/>
  <c r="AE41" i="11"/>
  <c r="AE218" i="11"/>
  <c r="AE395" i="11"/>
  <c r="AE394" i="11"/>
  <c r="AE125" i="11"/>
  <c r="AE124" i="11"/>
  <c r="AE321" i="11"/>
  <c r="AE393" i="11"/>
  <c r="AE123" i="11"/>
  <c r="AE392" i="11"/>
  <c r="AE469" i="11"/>
  <c r="AE391" i="11"/>
  <c r="AE320" i="11"/>
  <c r="AE319" i="11"/>
  <c r="AE318" i="11"/>
  <c r="AE317" i="11"/>
  <c r="AE316" i="11"/>
  <c r="AE122" i="11"/>
  <c r="AE390" i="11"/>
  <c r="AE121" i="11"/>
  <c r="AE468" i="11"/>
  <c r="AE120" i="11"/>
  <c r="AE467" i="11"/>
  <c r="AE217" i="11"/>
  <c r="AE466" i="11"/>
  <c r="AE465" i="11"/>
  <c r="AE119" i="11"/>
  <c r="AE40" i="11"/>
  <c r="AE216" i="11"/>
  <c r="AE315" i="11"/>
  <c r="AE314" i="11"/>
  <c r="AE118" i="11"/>
  <c r="AE313" i="11"/>
  <c r="AE117" i="11"/>
  <c r="AE215" i="11"/>
  <c r="AE312" i="11"/>
  <c r="AE116" i="11"/>
  <c r="AE115" i="11"/>
  <c r="AE311" i="11"/>
  <c r="AE310" i="11"/>
  <c r="AE214" i="11"/>
  <c r="AE114" i="11"/>
  <c r="AE113" i="11"/>
  <c r="AE112" i="11"/>
  <c r="AE213" i="11"/>
  <c r="AE111" i="11"/>
  <c r="AE212" i="11"/>
  <c r="AE39" i="11"/>
  <c r="AE110" i="11"/>
  <c r="AE211" i="11"/>
  <c r="AE309" i="11"/>
  <c r="AE109" i="11"/>
  <c r="AE108" i="11"/>
  <c r="AE107" i="11"/>
  <c r="AE210" i="11"/>
  <c r="AE209" i="11"/>
  <c r="AE208" i="11"/>
  <c r="AE308" i="11"/>
  <c r="AE106" i="11"/>
  <c r="AE105" i="11"/>
  <c r="AE104" i="11"/>
  <c r="AE103" i="11"/>
  <c r="AE102" i="11"/>
  <c r="AE307" i="11"/>
  <c r="AE306" i="11"/>
  <c r="AE101" i="11"/>
  <c r="AE100" i="11"/>
  <c r="AE99" i="11"/>
  <c r="AE98" i="11"/>
  <c r="AE97" i="11"/>
  <c r="AE96" i="11"/>
  <c r="AE95" i="11"/>
  <c r="AE207" i="11"/>
  <c r="AE94" i="11"/>
  <c r="AE93" i="11"/>
  <c r="AE92" i="11"/>
  <c r="AE91" i="11"/>
  <c r="AE90" i="11"/>
  <c r="AE89" i="11"/>
  <c r="AE88" i="11"/>
  <c r="AE87" i="11"/>
  <c r="AE86" i="11"/>
  <c r="AE85" i="11"/>
  <c r="AE84" i="11"/>
  <c r="AE38" i="11"/>
  <c r="AE83" i="11"/>
  <c r="AE206" i="11"/>
  <c r="AE205" i="11"/>
  <c r="AE204" i="11"/>
  <c r="AE203" i="11"/>
  <c r="AE82" i="11"/>
  <c r="AE202" i="11"/>
  <c r="AE81" i="11"/>
  <c r="AE80" i="11"/>
  <c r="AE79" i="11"/>
  <c r="AE78" i="11"/>
  <c r="AE37" i="11"/>
  <c r="AE36" i="11"/>
  <c r="AE35" i="11"/>
  <c r="AE77" i="11"/>
  <c r="AE76" i="11"/>
  <c r="AE34" i="11"/>
  <c r="AE33" i="11"/>
  <c r="AE75" i="11"/>
  <c r="AE74" i="11"/>
  <c r="AE73" i="11"/>
  <c r="AE32" i="11"/>
  <c r="AE31" i="11"/>
  <c r="AE30" i="11"/>
  <c r="AE29" i="11"/>
  <c r="AE28" i="11"/>
  <c r="AE72" i="11"/>
  <c r="AE27" i="11"/>
  <c r="AE26" i="11"/>
  <c r="AE25" i="11"/>
  <c r="AE24" i="11"/>
  <c r="AE71" i="11"/>
  <c r="AE23" i="11"/>
  <c r="AE22" i="11"/>
  <c r="AE70" i="11"/>
  <c r="AE69" i="11"/>
  <c r="AE21" i="11"/>
  <c r="AE20" i="11"/>
  <c r="AE19" i="11"/>
  <c r="AE18" i="11"/>
  <c r="AE17" i="11"/>
  <c r="AE16" i="11"/>
  <c r="AE15" i="11"/>
  <c r="AE14" i="11"/>
  <c r="AE13" i="11"/>
  <c r="AE12" i="11"/>
  <c r="AE11" i="11"/>
  <c r="AE10" i="11"/>
  <c r="AE9" i="11"/>
  <c r="AE8" i="11"/>
  <c r="AE7" i="11"/>
  <c r="AE616" i="1"/>
  <c r="AE615" i="1"/>
  <c r="AE614" i="1"/>
  <c r="AE613" i="1"/>
  <c r="AE612" i="1"/>
  <c r="AE611" i="1"/>
  <c r="AE610" i="1"/>
  <c r="AE609" i="1"/>
  <c r="AE608" i="1"/>
  <c r="AE607" i="1"/>
  <c r="AE606" i="1"/>
  <c r="AE605" i="1"/>
  <c r="AE604" i="1"/>
  <c r="AE603" i="1"/>
  <c r="AE602" i="1"/>
  <c r="AE601" i="1"/>
  <c r="AE600" i="1"/>
  <c r="AE599" i="1"/>
  <c r="AE598" i="1"/>
  <c r="AE597" i="1"/>
  <c r="AE596" i="1"/>
  <c r="AE595" i="1"/>
  <c r="AE594" i="1"/>
  <c r="AE593" i="1"/>
  <c r="AE592" i="1"/>
  <c r="AE591" i="1"/>
  <c r="AE590" i="1"/>
  <c r="AE589" i="1"/>
  <c r="AE588" i="1"/>
  <c r="AE587" i="1"/>
  <c r="AE586" i="1"/>
  <c r="AE585" i="1"/>
  <c r="AE584" i="1"/>
  <c r="AE583" i="1"/>
  <c r="AE582" i="1"/>
  <c r="AE581" i="1"/>
  <c r="AE580" i="1"/>
  <c r="AE579" i="1"/>
  <c r="AE578" i="1"/>
  <c r="AE577" i="1"/>
  <c r="AE576" i="1"/>
  <c r="AE575" i="1"/>
  <c r="AE574" i="1"/>
  <c r="AE573" i="1"/>
  <c r="AE572" i="1"/>
  <c r="AE571" i="1"/>
  <c r="AE570" i="1"/>
  <c r="AE569" i="1"/>
  <c r="AE568" i="1"/>
  <c r="AE567" i="1"/>
  <c r="AE566" i="1"/>
  <c r="AE565" i="1"/>
  <c r="AE564" i="1"/>
  <c r="AE563" i="1"/>
  <c r="AE562" i="1"/>
  <c r="AE561" i="1"/>
  <c r="AE560" i="1"/>
  <c r="AE559" i="1"/>
  <c r="AE558" i="1"/>
  <c r="AE557" i="1"/>
  <c r="AE556" i="1"/>
  <c r="AE555" i="1"/>
  <c r="AE554" i="1"/>
  <c r="AE553" i="1"/>
  <c r="AE552" i="1"/>
  <c r="AE551" i="1"/>
  <c r="AE550" i="1"/>
  <c r="AE549" i="1"/>
  <c r="AE548" i="1"/>
  <c r="AE547" i="1"/>
  <c r="AE546" i="1"/>
  <c r="AE545" i="1"/>
  <c r="AE544" i="1"/>
  <c r="AE543" i="1"/>
  <c r="AE542" i="1"/>
  <c r="AE541" i="1"/>
  <c r="AE540" i="1"/>
  <c r="AE539" i="1"/>
  <c r="AE538" i="1"/>
  <c r="AE537" i="1"/>
  <c r="AE536" i="1"/>
  <c r="AE535" i="1"/>
  <c r="AE534" i="1"/>
  <c r="AE533" i="1"/>
  <c r="AE532" i="1"/>
  <c r="AE531" i="1"/>
  <c r="AE530" i="1"/>
  <c r="AE529" i="1"/>
  <c r="AE528" i="1"/>
  <c r="AE527" i="1"/>
  <c r="AE526" i="1"/>
  <c r="AE525" i="1"/>
  <c r="AE524" i="1"/>
  <c r="AE523" i="1"/>
  <c r="AE522" i="1"/>
  <c r="AE521" i="1"/>
  <c r="AE520" i="1"/>
  <c r="AE519" i="1"/>
  <c r="AE518" i="1"/>
  <c r="AE517" i="1"/>
  <c r="AE516" i="1"/>
  <c r="AE515" i="1"/>
  <c r="AE514" i="1"/>
  <c r="AE513" i="1"/>
  <c r="AE512" i="1"/>
  <c r="AE511" i="1"/>
  <c r="AE510" i="1"/>
  <c r="AE509" i="1"/>
  <c r="AE508" i="1"/>
  <c r="AE507" i="1"/>
  <c r="AE506" i="1"/>
  <c r="AE505" i="1"/>
  <c r="AE504" i="1"/>
  <c r="AE503" i="1"/>
  <c r="AE502" i="1"/>
  <c r="AE501" i="1"/>
  <c r="AE500" i="1"/>
  <c r="AE499" i="1"/>
  <c r="AE498" i="1"/>
  <c r="AE497" i="1"/>
  <c r="AE496" i="1"/>
  <c r="AE495" i="1"/>
  <c r="AE494" i="1"/>
  <c r="AE493" i="1"/>
  <c r="AE492" i="1"/>
  <c r="AE491" i="1"/>
  <c r="AE490" i="1"/>
  <c r="AE489" i="1"/>
  <c r="AE488" i="1"/>
  <c r="AE487" i="1"/>
  <c r="AE486" i="1"/>
  <c r="AE485" i="1"/>
  <c r="AE484" i="1"/>
  <c r="AG4" i="2"/>
  <c r="AG3" i="2"/>
  <c r="AF3" i="2"/>
  <c r="AG4" i="11"/>
  <c r="AG3" i="11"/>
  <c r="AF3" i="11"/>
  <c r="AG4" i="1"/>
  <c r="AG3" i="1"/>
  <c r="AF3" i="1"/>
  <c r="AE443" i="1"/>
  <c r="AE442" i="1"/>
  <c r="AE441" i="1"/>
  <c r="AE465" i="1"/>
  <c r="AE440" i="1"/>
  <c r="AE439" i="1"/>
  <c r="AE438" i="1"/>
  <c r="AE464" i="1"/>
  <c r="AE437" i="1"/>
  <c r="AE463" i="1"/>
  <c r="AE462" i="1"/>
  <c r="AE461" i="1"/>
  <c r="AE436" i="1"/>
  <c r="AE435" i="1"/>
  <c r="AE434" i="1"/>
  <c r="AE433" i="1"/>
  <c r="AE432" i="1"/>
  <c r="AE431" i="1"/>
  <c r="AE430" i="1"/>
  <c r="AE429" i="1"/>
  <c r="AE460" i="1"/>
  <c r="AE428" i="1"/>
  <c r="AE427" i="1"/>
  <c r="AE426" i="1"/>
  <c r="AE425" i="1"/>
  <c r="AE424" i="1"/>
  <c r="AE423" i="1"/>
  <c r="AE422" i="1"/>
  <c r="AE421" i="1"/>
  <c r="AE459" i="1"/>
  <c r="AE458" i="1"/>
  <c r="AE420" i="1"/>
  <c r="AE419" i="1"/>
  <c r="AE418" i="1"/>
  <c r="AE417" i="1"/>
  <c r="AE416" i="1"/>
  <c r="AE415" i="1"/>
  <c r="AE414" i="1"/>
  <c r="AE457" i="1"/>
  <c r="AE413" i="1"/>
  <c r="AE412" i="1"/>
  <c r="AE411" i="1"/>
  <c r="AE410" i="1"/>
  <c r="AE409" i="1"/>
  <c r="AE408" i="1"/>
  <c r="AE407" i="1"/>
  <c r="AE406" i="1"/>
  <c r="AE322" i="1"/>
  <c r="AE405" i="1"/>
  <c r="AE456" i="1"/>
  <c r="AE404" i="1"/>
  <c r="AE403" i="1"/>
  <c r="AE402" i="1"/>
  <c r="AE401" i="1"/>
  <c r="AE400" i="1"/>
  <c r="AE399" i="1"/>
  <c r="AE398" i="1"/>
  <c r="AE448" i="1"/>
  <c r="AE455" i="1"/>
  <c r="AE397" i="1"/>
  <c r="AE396" i="1"/>
  <c r="AE454" i="1"/>
  <c r="AE395" i="1"/>
  <c r="AE394" i="1"/>
  <c r="AE393" i="1"/>
  <c r="AE392" i="1"/>
  <c r="AE391" i="1"/>
  <c r="AE390" i="1"/>
  <c r="AE389" i="1"/>
  <c r="AE388" i="1"/>
  <c r="AE387" i="1"/>
  <c r="AE386" i="1"/>
  <c r="AE385" i="1"/>
  <c r="AE384" i="1"/>
  <c r="AE383" i="1"/>
  <c r="AE382" i="1"/>
  <c r="AE381" i="1"/>
  <c r="AE380" i="1"/>
  <c r="AE379" i="1"/>
  <c r="AE453" i="1"/>
  <c r="AE378" i="1"/>
  <c r="AE377" i="1"/>
  <c r="AE376" i="1"/>
  <c r="AE375" i="1"/>
  <c r="AE452" i="1"/>
  <c r="AE374" i="1"/>
  <c r="AE373" i="1"/>
  <c r="AE372" i="1"/>
  <c r="AE371" i="1"/>
  <c r="AE370" i="1"/>
  <c r="AE369" i="1"/>
  <c r="AE368" i="1"/>
  <c r="AE367" i="1"/>
  <c r="AE451" i="1"/>
  <c r="AE450" i="1"/>
  <c r="AE366" i="1"/>
  <c r="AE365" i="1"/>
  <c r="AE364" i="1"/>
  <c r="AE363" i="1"/>
  <c r="AE362" i="1"/>
  <c r="AE361" i="1"/>
  <c r="AE360" i="1"/>
  <c r="AE359" i="1"/>
  <c r="AE358" i="1"/>
  <c r="AE357" i="1"/>
  <c r="AE356" i="1"/>
  <c r="AE447" i="1"/>
  <c r="AE449" i="1"/>
  <c r="AE355" i="1"/>
  <c r="AE354" i="1"/>
  <c r="AE353" i="1"/>
  <c r="AE352" i="1"/>
  <c r="AE351" i="1"/>
  <c r="AE350" i="1"/>
  <c r="AE349" i="1"/>
  <c r="AE348" i="1"/>
  <c r="AE347" i="1"/>
  <c r="AE346" i="1"/>
  <c r="AE345" i="1"/>
  <c r="AE344" i="1"/>
  <c r="AE483" i="1"/>
  <c r="AE482" i="1"/>
  <c r="AE343" i="1"/>
  <c r="AE342" i="1"/>
  <c r="AE341" i="1"/>
  <c r="AE340" i="1"/>
  <c r="AE339" i="1"/>
  <c r="AE338" i="1"/>
  <c r="AE481" i="1"/>
  <c r="AE480" i="1"/>
  <c r="AE337" i="1"/>
  <c r="AE479" i="1"/>
  <c r="AE336" i="1"/>
  <c r="AE446" i="1"/>
  <c r="AE445" i="1"/>
  <c r="AE335" i="1"/>
  <c r="AE478" i="1"/>
  <c r="AE477" i="1"/>
  <c r="AE334" i="1"/>
  <c r="AE476" i="1"/>
  <c r="AE475" i="1"/>
  <c r="AE474" i="1"/>
  <c r="AE444" i="1"/>
  <c r="AE473" i="1"/>
  <c r="AE472" i="1"/>
  <c r="AE332" i="1"/>
  <c r="AE321" i="1"/>
  <c r="AE320" i="1"/>
  <c r="AE333" i="1"/>
  <c r="AE471" i="1"/>
  <c r="AE470" i="1"/>
  <c r="AE469" i="1"/>
  <c r="AE468" i="1"/>
  <c r="AE467" i="1"/>
  <c r="AE331" i="1"/>
  <c r="AE330" i="1"/>
  <c r="AE329" i="1"/>
  <c r="AE319" i="1"/>
  <c r="AE318" i="1"/>
  <c r="AE317" i="1"/>
  <c r="AE316" i="1"/>
  <c r="AE328" i="1"/>
  <c r="AE315" i="1"/>
  <c r="AE314" i="1"/>
  <c r="AE313" i="1"/>
  <c r="AE312" i="1"/>
  <c r="AE311" i="1"/>
  <c r="AE310" i="1"/>
  <c r="AE309" i="1"/>
  <c r="AE308" i="1"/>
  <c r="AE307" i="1"/>
  <c r="AE306" i="1"/>
  <c r="AE305" i="1"/>
  <c r="AE304" i="1"/>
  <c r="AE303" i="1"/>
  <c r="AE302" i="1"/>
  <c r="AE301" i="1"/>
  <c r="AE300" i="1"/>
  <c r="AE299" i="1"/>
  <c r="AE298" i="1"/>
  <c r="AE297" i="1"/>
  <c r="AE296" i="1"/>
  <c r="AE295" i="1"/>
  <c r="AE294" i="1"/>
  <c r="AE293" i="1"/>
  <c r="AE292" i="1"/>
  <c r="AE291" i="1"/>
  <c r="AE290" i="1"/>
  <c r="AE289" i="1"/>
  <c r="AE288" i="1"/>
  <c r="AE287" i="1"/>
  <c r="AE286" i="1"/>
  <c r="AE285" i="1"/>
  <c r="AE284" i="1"/>
  <c r="AE283" i="1"/>
  <c r="AE282" i="1"/>
  <c r="AE327" i="1"/>
  <c r="AE466" i="1"/>
  <c r="AE326" i="1"/>
  <c r="AE325" i="1"/>
  <c r="AE324" i="1"/>
  <c r="AE281" i="1"/>
  <c r="AE280" i="1"/>
  <c r="AE279" i="1"/>
  <c r="AE278" i="1"/>
  <c r="AE277" i="1"/>
  <c r="AE276" i="1"/>
  <c r="AE275" i="1"/>
  <c r="AE274" i="1"/>
  <c r="AE273" i="1"/>
  <c r="AE272" i="1"/>
  <c r="AE271" i="1"/>
  <c r="AE270" i="1"/>
  <c r="AE269" i="1"/>
  <c r="AE268" i="1"/>
  <c r="AE267" i="1"/>
  <c r="AE266" i="1"/>
  <c r="AE265" i="1"/>
  <c r="AE264" i="1"/>
  <c r="AE263" i="1"/>
  <c r="AE262" i="1"/>
  <c r="AE261" i="1"/>
  <c r="AE260" i="1"/>
  <c r="AE259" i="1"/>
  <c r="AE258" i="1"/>
  <c r="AE257" i="1"/>
  <c r="AE256" i="1"/>
  <c r="AE255" i="1"/>
  <c r="AE254" i="1"/>
  <c r="AE253" i="1"/>
  <c r="AE252" i="1"/>
  <c r="AE251" i="1"/>
  <c r="AE250" i="1"/>
  <c r="AE249" i="1"/>
  <c r="AE248" i="1"/>
  <c r="AE247" i="1"/>
  <c r="AE246" i="1"/>
  <c r="AE245" i="1"/>
  <c r="AE244" i="1"/>
  <c r="AE243" i="1"/>
  <c r="AE242" i="1"/>
  <c r="AE241" i="1"/>
  <c r="AE240" i="1"/>
  <c r="AE239" i="1"/>
  <c r="AE238" i="1"/>
  <c r="AE237" i="1"/>
  <c r="AE236" i="1"/>
  <c r="AE235" i="1"/>
  <c r="AE234" i="1"/>
  <c r="AE323" i="1"/>
  <c r="AE233" i="1"/>
  <c r="AE232" i="1"/>
  <c r="AE231" i="1"/>
  <c r="AE230" i="1"/>
  <c r="AE229" i="1"/>
  <c r="AE228" i="1"/>
  <c r="AE227" i="1"/>
  <c r="AE226" i="1"/>
  <c r="AE225" i="1"/>
  <c r="AE224" i="1"/>
  <c r="AE223" i="1"/>
  <c r="AE222" i="1"/>
  <c r="AE221" i="1"/>
  <c r="AE220" i="1"/>
  <c r="AE219" i="1"/>
  <c r="AE218" i="1"/>
  <c r="AE217" i="1"/>
  <c r="AE216" i="1"/>
  <c r="AE215" i="1"/>
  <c r="AE214" i="1"/>
  <c r="AE213" i="1"/>
  <c r="AE212" i="1"/>
  <c r="AE211" i="1"/>
  <c r="AE210" i="1"/>
  <c r="AE209" i="1"/>
  <c r="AE208" i="1"/>
  <c r="AE207" i="1"/>
  <c r="AE206" i="1"/>
  <c r="AE205" i="1"/>
  <c r="AE204" i="1"/>
  <c r="AE203" i="1"/>
  <c r="AE202" i="1"/>
  <c r="AE201" i="1"/>
  <c r="AE200" i="1"/>
  <c r="AE199" i="1"/>
  <c r="AE198" i="1"/>
  <c r="AE197" i="1"/>
  <c r="AE196" i="1"/>
  <c r="AE195" i="1"/>
  <c r="AE194" i="1"/>
  <c r="AE193" i="1"/>
  <c r="AE192" i="1"/>
  <c r="AE191" i="1"/>
  <c r="AE190" i="1"/>
  <c r="AE189" i="1"/>
  <c r="AE188" i="1"/>
  <c r="AE187" i="1"/>
  <c r="AE186" i="1"/>
  <c r="AE185" i="1"/>
  <c r="AE184" i="1"/>
  <c r="AE183" i="1"/>
  <c r="AE182" i="1"/>
  <c r="AE181" i="1"/>
  <c r="AE180" i="1"/>
  <c r="AE179" i="1"/>
  <c r="AE178" i="1"/>
  <c r="AE177" i="1"/>
  <c r="AE176" i="1"/>
  <c r="AE175" i="1"/>
  <c r="AE174" i="1"/>
  <c r="AE173" i="1"/>
  <c r="AE172" i="1"/>
  <c r="AE171" i="1"/>
  <c r="AE170" i="1"/>
  <c r="AE169" i="1"/>
  <c r="AE168" i="1"/>
  <c r="AE167" i="1"/>
  <c r="AE166" i="1"/>
  <c r="AE165" i="1"/>
  <c r="AE164" i="1"/>
  <c r="AE163" i="1"/>
  <c r="AE162" i="1"/>
  <c r="AE161" i="1"/>
  <c r="AE160" i="1"/>
  <c r="AE159" i="1"/>
  <c r="AE158" i="1"/>
  <c r="AE157" i="1"/>
  <c r="AE156" i="1"/>
  <c r="AE155" i="1"/>
  <c r="AE154" i="1"/>
  <c r="AE153" i="1"/>
  <c r="AE152" i="1"/>
  <c r="AE151" i="1"/>
  <c r="AE150" i="1"/>
  <c r="AE149" i="1"/>
  <c r="AE148" i="1"/>
  <c r="AE147" i="1"/>
  <c r="AE146" i="1"/>
  <c r="AE145" i="1"/>
  <c r="AE144" i="1"/>
  <c r="AE143" i="1"/>
  <c r="AE142" i="1"/>
  <c r="AE141" i="1"/>
  <c r="AE140" i="1"/>
  <c r="AE139" i="1"/>
  <c r="AE138" i="1"/>
  <c r="AE137" i="1"/>
  <c r="AE136" i="1"/>
  <c r="AE135" i="1"/>
  <c r="AE134" i="1"/>
  <c r="AE133" i="1"/>
  <c r="AE132" i="1"/>
  <c r="AE131" i="1"/>
  <c r="AE130" i="1"/>
  <c r="AE129" i="1"/>
  <c r="AE128" i="1"/>
  <c r="AE127" i="1"/>
  <c r="AE126" i="1"/>
  <c r="AE125" i="1"/>
  <c r="AE124" i="1"/>
  <c r="AE123" i="1"/>
  <c r="AE122" i="1"/>
  <c r="AE121" i="1"/>
  <c r="AE120" i="1"/>
  <c r="AE119" i="1"/>
  <c r="AE118" i="1"/>
  <c r="AE117" i="1"/>
  <c r="AE116" i="1"/>
  <c r="AE115" i="1"/>
  <c r="AE114" i="1"/>
  <c r="AE113" i="1"/>
  <c r="AE112" i="1"/>
  <c r="AE111" i="1"/>
  <c r="AE110" i="1"/>
  <c r="AE109" i="1"/>
  <c r="AE108" i="1"/>
  <c r="AE107" i="1"/>
  <c r="AE106" i="1"/>
  <c r="AE105" i="1"/>
  <c r="AE104" i="1"/>
  <c r="AE103" i="1"/>
  <c r="AE102" i="1"/>
  <c r="AE101" i="1"/>
  <c r="AE100" i="1"/>
  <c r="AE99" i="1"/>
  <c r="AE98" i="1"/>
  <c r="AE97" i="1"/>
  <c r="AE96" i="1"/>
  <c r="AE95" i="1"/>
  <c r="AE94" i="1"/>
  <c r="AE93" i="1"/>
  <c r="AE92" i="1"/>
  <c r="AE91" i="1"/>
  <c r="AE90" i="1"/>
  <c r="AE89" i="1"/>
  <c r="AE88" i="1"/>
  <c r="AE87" i="1"/>
  <c r="AE86" i="1"/>
  <c r="AE85" i="1"/>
  <c r="AE84" i="1"/>
  <c r="AE83" i="1"/>
  <c r="AE82" i="1"/>
  <c r="AE81" i="1"/>
  <c r="AE80" i="1"/>
  <c r="AE79" i="1"/>
  <c r="AE78" i="1"/>
  <c r="AE77" i="1"/>
  <c r="AE76" i="1"/>
  <c r="AE75" i="1"/>
  <c r="AE74" i="1"/>
  <c r="AE73" i="1"/>
  <c r="AE72" i="1"/>
  <c r="AE71" i="1"/>
  <c r="AE70" i="1"/>
  <c r="AE69" i="1"/>
  <c r="AE68" i="1"/>
  <c r="AE67" i="1"/>
  <c r="AE66" i="1"/>
  <c r="AE65" i="1"/>
  <c r="AE64" i="1"/>
  <c r="AE63" i="1"/>
  <c r="AE62" i="1"/>
  <c r="AE61" i="1"/>
  <c r="AE60" i="1"/>
  <c r="AE59" i="1"/>
  <c r="AE58" i="1"/>
  <c r="AE57" i="1"/>
  <c r="AE56" i="1"/>
  <c r="AE55" i="1"/>
  <c r="AE54" i="1"/>
  <c r="AE53" i="1"/>
  <c r="AE52" i="1"/>
  <c r="AE51" i="1"/>
  <c r="AE50" i="1"/>
  <c r="AE49" i="1"/>
  <c r="AE48" i="1"/>
  <c r="AE47" i="1"/>
  <c r="AE46" i="1"/>
  <c r="AE45" i="1"/>
  <c r="AE44" i="1"/>
  <c r="AE43" i="1"/>
  <c r="AE42" i="1"/>
  <c r="AE41" i="1"/>
  <c r="AE40" i="1"/>
  <c r="AE39" i="1"/>
  <c r="AE38" i="1"/>
  <c r="AE37" i="1"/>
  <c r="AE36" i="1"/>
  <c r="AE35" i="1"/>
  <c r="AE34" i="1"/>
  <c r="AE33" i="1"/>
  <c r="AE32" i="1"/>
  <c r="AE31" i="1"/>
  <c r="AE30" i="1"/>
  <c r="AE29" i="1"/>
  <c r="AE28" i="1"/>
  <c r="AE27" i="1"/>
  <c r="AE26" i="1"/>
  <c r="AE25" i="1"/>
  <c r="AE24" i="1"/>
  <c r="AE23" i="1"/>
  <c r="AE22" i="1"/>
  <c r="AE21" i="1"/>
  <c r="AE20" i="1"/>
  <c r="AE19" i="1"/>
  <c r="AE18" i="1"/>
  <c r="AE17" i="1"/>
  <c r="AE16" i="1"/>
  <c r="AE15" i="1"/>
  <c r="AE14" i="1"/>
  <c r="AE13" i="1"/>
  <c r="AE12" i="1"/>
  <c r="AE11" i="1"/>
  <c r="AE10" i="1"/>
  <c r="AE9" i="1"/>
  <c r="AE8" i="1"/>
  <c r="AE7" i="1"/>
  <c r="AE6" i="1"/>
  <c r="AG4" i="3"/>
  <c r="AG3" i="3"/>
  <c r="AF3" i="3"/>
  <c r="AE1503" i="3"/>
  <c r="AE1502" i="3"/>
  <c r="AE1501" i="3"/>
  <c r="AE1500" i="3"/>
  <c r="AE1499" i="3"/>
  <c r="AE1498" i="3"/>
  <c r="AE1497" i="3"/>
  <c r="AE1496" i="3"/>
  <c r="AE1495" i="3"/>
  <c r="AE1494" i="3"/>
  <c r="AE1493" i="3"/>
  <c r="AE1492" i="3"/>
  <c r="AE1491" i="3"/>
  <c r="AE1490" i="3"/>
  <c r="AE1489" i="3"/>
  <c r="AE1488" i="3"/>
  <c r="AE1487" i="3"/>
  <c r="AE1486" i="3"/>
  <c r="AE1485" i="3"/>
  <c r="AE1484" i="3"/>
  <c r="AE1483" i="3"/>
  <c r="AE1482" i="3"/>
  <c r="AE1481" i="3"/>
  <c r="AE1480" i="3"/>
  <c r="AE1479" i="3"/>
  <c r="AE1478" i="3"/>
  <c r="AE1477" i="3"/>
  <c r="AE1476" i="3"/>
  <c r="AE1475" i="3"/>
  <c r="AE1474" i="3"/>
  <c r="AE1473" i="3"/>
  <c r="AE1472" i="3"/>
  <c r="AE1471" i="3"/>
  <c r="AE1470" i="3"/>
  <c r="AE1469" i="3"/>
  <c r="AE1468" i="3"/>
  <c r="AE1467" i="3"/>
  <c r="AE1466" i="3"/>
  <c r="AE1465" i="3"/>
  <c r="AE1464" i="3"/>
  <c r="AE1463" i="3"/>
  <c r="AE1462" i="3"/>
  <c r="AE1461" i="3"/>
  <c r="AE1460" i="3"/>
  <c r="AE1459" i="3"/>
  <c r="AE1458" i="3"/>
  <c r="AE1457" i="3"/>
  <c r="AE1456" i="3"/>
  <c r="AE1455" i="3"/>
  <c r="AE1454" i="3"/>
  <c r="AE1453" i="3"/>
  <c r="AE1452" i="3"/>
  <c r="AE1451" i="3"/>
  <c r="AE1450" i="3"/>
  <c r="AE1449" i="3"/>
  <c r="AE1448" i="3"/>
  <c r="AE1447" i="3"/>
  <c r="AE1446" i="3"/>
  <c r="AE1445" i="3"/>
  <c r="AE1444" i="3"/>
  <c r="AE1443" i="3"/>
  <c r="AE1442" i="3"/>
  <c r="AE1441" i="3"/>
  <c r="AE1440" i="3"/>
  <c r="AE1439" i="3"/>
  <c r="AE1438" i="3"/>
  <c r="AE1437" i="3"/>
  <c r="AE1436" i="3"/>
  <c r="AE1435" i="3"/>
  <c r="AE1434" i="3"/>
  <c r="AE1433" i="3"/>
  <c r="AE1432" i="3"/>
  <c r="AE1431" i="3"/>
  <c r="AE1430" i="3"/>
  <c r="AE1429" i="3"/>
  <c r="AE1428" i="3"/>
  <c r="AE1427" i="3"/>
  <c r="AE1426" i="3"/>
  <c r="AE1425" i="3"/>
  <c r="AE1424" i="3"/>
  <c r="AE1423" i="3"/>
  <c r="AE1422" i="3"/>
  <c r="AE1421" i="3"/>
  <c r="AE1420" i="3"/>
  <c r="AE1419" i="3"/>
  <c r="AE1418" i="3"/>
  <c r="AE1417" i="3"/>
  <c r="AE1416" i="3"/>
  <c r="AE1415" i="3"/>
  <c r="AE1414" i="3"/>
  <c r="AE1413" i="3"/>
  <c r="AE1412" i="3"/>
  <c r="AE1411" i="3"/>
  <c r="AE1410" i="3"/>
  <c r="AE1409" i="3"/>
  <c r="AE1408" i="3"/>
  <c r="AE1407" i="3"/>
  <c r="AE1406" i="3"/>
  <c r="AE1405" i="3"/>
  <c r="AE1404" i="3"/>
  <c r="AE1403" i="3"/>
  <c r="AE1402" i="3"/>
  <c r="AE1401" i="3"/>
  <c r="AE1400" i="3"/>
  <c r="AE1399" i="3"/>
  <c r="AE1398" i="3"/>
  <c r="AE1397" i="3"/>
  <c r="AE1396" i="3"/>
  <c r="AE1395" i="3"/>
  <c r="AE1394" i="3"/>
  <c r="AE1393" i="3"/>
  <c r="AE1392" i="3"/>
  <c r="AE1391" i="3"/>
  <c r="AE1390" i="3"/>
  <c r="AE1389" i="3"/>
  <c r="AE1388" i="3"/>
  <c r="AE1387" i="3"/>
  <c r="AE1386" i="3"/>
  <c r="AE1385" i="3"/>
  <c r="AE1384" i="3"/>
  <c r="AE1383" i="3"/>
  <c r="AE1382" i="3"/>
  <c r="AE1381" i="3"/>
  <c r="AE1380" i="3"/>
  <c r="AE1379" i="3"/>
  <c r="AE1378" i="3"/>
  <c r="AE1377" i="3"/>
  <c r="AE1376" i="3"/>
  <c r="AE1375" i="3"/>
  <c r="AE1374" i="3"/>
  <c r="AE1373" i="3"/>
  <c r="AE1372" i="3"/>
  <c r="AE1371" i="3"/>
  <c r="AE1370" i="3"/>
  <c r="AE1369" i="3"/>
  <c r="AE1368" i="3"/>
  <c r="AE1367" i="3"/>
  <c r="AE1366" i="3"/>
  <c r="AE1365" i="3"/>
  <c r="AE1364" i="3"/>
  <c r="AE1363" i="3"/>
  <c r="AE1362" i="3"/>
  <c r="AE1361" i="3"/>
  <c r="AE1360" i="3"/>
  <c r="AE1359" i="3"/>
  <c r="AE1358" i="3"/>
  <c r="AE1357" i="3"/>
  <c r="AE1356" i="3"/>
  <c r="AE1355" i="3"/>
  <c r="AE1354" i="3"/>
  <c r="AE1353" i="3"/>
  <c r="AE1352" i="3"/>
  <c r="AE1351" i="3"/>
  <c r="AE1350" i="3"/>
  <c r="AE1349" i="3"/>
  <c r="AE1348" i="3"/>
  <c r="AE1347" i="3"/>
  <c r="AE1346" i="3"/>
  <c r="AE1345" i="3"/>
  <c r="AE1344" i="3"/>
  <c r="AE1343" i="3"/>
  <c r="AE1342" i="3"/>
  <c r="AE1341" i="3"/>
  <c r="AE1340" i="3"/>
  <c r="AE1339" i="3"/>
  <c r="AE1338" i="3"/>
  <c r="AE1337" i="3"/>
  <c r="AE1336" i="3"/>
  <c r="AE1335" i="3"/>
  <c r="AE1334" i="3"/>
  <c r="AE1333" i="3"/>
  <c r="AE1332" i="3"/>
  <c r="AE1331" i="3"/>
  <c r="AE1330" i="3"/>
  <c r="AE1329" i="3"/>
  <c r="AE1328" i="3"/>
  <c r="AE1327" i="3"/>
  <c r="AE1326" i="3"/>
  <c r="AE1325" i="3"/>
  <c r="AE1324" i="3"/>
  <c r="AE1323" i="3"/>
  <c r="AE1322" i="3"/>
  <c r="AE1321" i="3"/>
  <c r="AE1320" i="3"/>
  <c r="AE1319" i="3"/>
  <c r="AE1318" i="3"/>
  <c r="AE1317" i="3"/>
  <c r="AE1316" i="3"/>
  <c r="AE1315" i="3"/>
  <c r="AE1314" i="3"/>
  <c r="AE1313" i="3"/>
  <c r="AE1312" i="3"/>
  <c r="AE1311" i="3"/>
  <c r="AE1310" i="3"/>
  <c r="AE1309" i="3"/>
  <c r="AE1308" i="3"/>
  <c r="AE1307" i="3"/>
  <c r="AE1306" i="3"/>
  <c r="AE1305" i="3"/>
  <c r="AE1304" i="3"/>
  <c r="AE1303" i="3"/>
  <c r="AE1302" i="3"/>
  <c r="AE1301" i="3"/>
  <c r="AE1300" i="3"/>
  <c r="AE1299" i="3"/>
  <c r="AE1298" i="3"/>
  <c r="AE1297" i="3"/>
  <c r="AE1296" i="3"/>
  <c r="AE1295" i="3"/>
  <c r="AE1294" i="3"/>
  <c r="AE1293" i="3"/>
  <c r="AE1292" i="3"/>
  <c r="AE1291" i="3"/>
  <c r="AE1290" i="3"/>
  <c r="AE1289" i="3"/>
  <c r="AE1288" i="3"/>
  <c r="AE1287" i="3"/>
  <c r="AE1286" i="3"/>
  <c r="AE1285" i="3"/>
  <c r="AE1284" i="3"/>
  <c r="AE1283" i="3"/>
  <c r="AE1282" i="3"/>
  <c r="AE1281" i="3"/>
  <c r="AE1280" i="3"/>
  <c r="AE1279" i="3"/>
  <c r="AE1278" i="3"/>
  <c r="AE1277" i="3"/>
  <c r="AE1276" i="3"/>
  <c r="AE1275" i="3"/>
  <c r="AE1274" i="3"/>
  <c r="AE1273" i="3"/>
  <c r="AE1272" i="3"/>
  <c r="AE1271" i="3"/>
  <c r="AE1270" i="3"/>
  <c r="AE1269" i="3"/>
  <c r="AE1268" i="3"/>
  <c r="AE1267" i="3"/>
  <c r="AE1266" i="3"/>
  <c r="AE1265" i="3"/>
  <c r="AE1264" i="3"/>
  <c r="AE1263" i="3"/>
  <c r="AE1262" i="3"/>
  <c r="AE1261" i="3"/>
  <c r="AE1260" i="3"/>
  <c r="AE1259" i="3"/>
  <c r="AE1258" i="3"/>
  <c r="AE1257" i="3"/>
  <c r="AE1256" i="3"/>
  <c r="AE1255" i="3"/>
  <c r="AE1254" i="3"/>
  <c r="AE1253" i="3"/>
  <c r="AE1252" i="3"/>
  <c r="AE1251" i="3"/>
  <c r="AE1250" i="3"/>
  <c r="AE1249" i="3"/>
  <c r="AE1248" i="3"/>
  <c r="AE1247" i="3"/>
  <c r="AE1246" i="3"/>
  <c r="AE1245" i="3"/>
  <c r="AE1244" i="3"/>
  <c r="AE1243" i="3"/>
  <c r="AE1242" i="3"/>
  <c r="AE1241" i="3"/>
  <c r="AE1240" i="3"/>
  <c r="AE1239" i="3"/>
  <c r="AE1238" i="3"/>
  <c r="AE1237" i="3"/>
  <c r="AE1236" i="3"/>
  <c r="AE1235" i="3"/>
  <c r="AE1234" i="3"/>
  <c r="AE1233" i="3"/>
  <c r="AE1232" i="3"/>
  <c r="AE1231" i="3"/>
  <c r="AE1230" i="3"/>
  <c r="AE1229" i="3"/>
  <c r="AE1228" i="3"/>
  <c r="AE1227" i="3"/>
  <c r="AE1226" i="3"/>
  <c r="AE1225" i="3"/>
  <c r="AE1224" i="3"/>
  <c r="AE1223" i="3"/>
  <c r="AE1222" i="3"/>
  <c r="AE1221" i="3"/>
  <c r="AE1220" i="3"/>
  <c r="AE1219" i="3"/>
  <c r="AE1218" i="3"/>
  <c r="AE1217" i="3"/>
  <c r="AE1216" i="3"/>
  <c r="AE1215" i="3"/>
  <c r="AE1214" i="3"/>
  <c r="AE1213" i="3"/>
  <c r="AE1212" i="3"/>
  <c r="AE1211" i="3"/>
  <c r="AE1210" i="3"/>
  <c r="AE1209" i="3"/>
  <c r="AE1208" i="3"/>
  <c r="AE1207" i="3"/>
  <c r="AE1206" i="3"/>
  <c r="AE1205" i="3"/>
  <c r="AE1204" i="3"/>
  <c r="AE1203" i="3"/>
  <c r="AE1202" i="3"/>
  <c r="AE1201" i="3"/>
  <c r="AE1200" i="3"/>
  <c r="AE1199" i="3"/>
  <c r="AE1198" i="3"/>
  <c r="AE1197" i="3"/>
  <c r="AE1196" i="3"/>
  <c r="AE1195" i="3"/>
  <c r="AE1194" i="3"/>
  <c r="AE1193" i="3"/>
  <c r="AE1192" i="3"/>
  <c r="AE1191" i="3"/>
  <c r="AE1190" i="3"/>
  <c r="AE1189" i="3"/>
  <c r="AE1188" i="3"/>
  <c r="AE1187" i="3"/>
  <c r="AE1186" i="3"/>
  <c r="AE1185" i="3"/>
  <c r="AE1184" i="3"/>
  <c r="AE1183" i="3"/>
  <c r="AE1182" i="3"/>
  <c r="AE1181" i="3"/>
  <c r="AE1180" i="3"/>
  <c r="AE1179" i="3"/>
  <c r="AE1178" i="3"/>
  <c r="AE1177" i="3"/>
  <c r="AE1176" i="3"/>
  <c r="AE1175" i="3"/>
  <c r="AE1174" i="3"/>
  <c r="AE1173" i="3"/>
  <c r="AE1172" i="3"/>
  <c r="AE1171" i="3"/>
  <c r="AE1170" i="3"/>
  <c r="AE1169" i="3"/>
  <c r="AE1168" i="3"/>
  <c r="AE1167" i="3"/>
  <c r="AE1166" i="3"/>
  <c r="AE1165" i="3"/>
  <c r="AE1164" i="3"/>
  <c r="AE1163" i="3"/>
  <c r="AE1162" i="3"/>
  <c r="AE1161" i="3"/>
  <c r="AE1160" i="3"/>
  <c r="AE1159" i="3"/>
  <c r="AE1158" i="3"/>
  <c r="AE1157" i="3"/>
  <c r="AE1156" i="3"/>
  <c r="AE1155" i="3"/>
  <c r="AE1154" i="3"/>
  <c r="AE1153" i="3"/>
  <c r="AE1152" i="3"/>
  <c r="AE1151" i="3"/>
  <c r="AE1150" i="3"/>
  <c r="AE1149" i="3"/>
  <c r="AE1148" i="3"/>
  <c r="AE1147" i="3"/>
  <c r="AE1146" i="3"/>
  <c r="AE1145" i="3"/>
  <c r="AE1144" i="3"/>
  <c r="AE1143" i="3"/>
  <c r="AE1142" i="3"/>
  <c r="AE1141" i="3"/>
  <c r="AE1140" i="3"/>
  <c r="AE1139" i="3"/>
  <c r="AE1138" i="3"/>
  <c r="AE1137" i="3"/>
  <c r="AE1136" i="3"/>
  <c r="AE1135" i="3"/>
  <c r="AE1134" i="3"/>
  <c r="AE1133" i="3"/>
  <c r="AE1132" i="3"/>
  <c r="AE1131" i="3"/>
  <c r="AE1130" i="3"/>
  <c r="AE1129" i="3"/>
  <c r="AE1128" i="3"/>
  <c r="AE1127" i="3"/>
  <c r="AE1126" i="3"/>
  <c r="AE1125" i="3"/>
  <c r="AE1124" i="3"/>
  <c r="AE1123" i="3"/>
  <c r="AE1122" i="3"/>
  <c r="AE1121" i="3"/>
  <c r="AE1120" i="3"/>
  <c r="AE1119" i="3"/>
  <c r="AE1118" i="3"/>
  <c r="AE1117" i="3"/>
  <c r="AE1116" i="3"/>
  <c r="AE1115" i="3"/>
  <c r="AE1114" i="3"/>
  <c r="AE1113" i="3"/>
  <c r="AE1112" i="3"/>
  <c r="AE1111" i="3"/>
  <c r="AE1110" i="3"/>
  <c r="AE1109" i="3"/>
  <c r="AE1108" i="3"/>
  <c r="AE1107" i="3"/>
  <c r="AE1106" i="3"/>
  <c r="AE1105" i="3"/>
  <c r="AE1104" i="3"/>
  <c r="AE1103" i="3"/>
  <c r="AE1102" i="3"/>
  <c r="AE1101" i="3"/>
  <c r="AE1100" i="3"/>
  <c r="AE1099" i="3"/>
  <c r="AE1098" i="3"/>
  <c r="AE1097" i="3"/>
  <c r="AE1096" i="3"/>
  <c r="AE1095" i="3"/>
  <c r="AE1094" i="3"/>
  <c r="AE1093" i="3"/>
  <c r="AE1092" i="3"/>
  <c r="AE1091" i="3"/>
  <c r="AE1090" i="3"/>
  <c r="AE1089" i="3"/>
  <c r="AE1088" i="3"/>
  <c r="AE1087" i="3"/>
  <c r="AE1086" i="3"/>
  <c r="AE1085" i="3"/>
  <c r="AE1084" i="3"/>
  <c r="AE1083" i="3"/>
  <c r="AE1082" i="3"/>
  <c r="AE1081" i="3"/>
  <c r="AE1080" i="3"/>
  <c r="AE1079" i="3"/>
  <c r="AE1078" i="3"/>
  <c r="AE1077" i="3"/>
  <c r="AE1076" i="3"/>
  <c r="AE1075" i="3"/>
  <c r="AE1074" i="3"/>
  <c r="AE1073" i="3"/>
  <c r="AE1072" i="3"/>
  <c r="AE1071" i="3"/>
  <c r="AE1070" i="3"/>
  <c r="AE1069" i="3"/>
  <c r="AE1068" i="3"/>
  <c r="AE1067" i="3"/>
  <c r="AE1066" i="3"/>
  <c r="AE1065" i="3"/>
  <c r="AE1064" i="3"/>
  <c r="AE1063" i="3"/>
  <c r="AE1062" i="3"/>
  <c r="AE1061" i="3"/>
  <c r="AE1060" i="3"/>
  <c r="AE1059" i="3"/>
  <c r="AE1058" i="3"/>
  <c r="AE1057" i="3"/>
  <c r="AE1056" i="3"/>
  <c r="AE1055" i="3"/>
  <c r="AE1054" i="3"/>
  <c r="AE1053" i="3"/>
  <c r="AE1052" i="3"/>
  <c r="AE1051" i="3"/>
  <c r="AE1050" i="3"/>
  <c r="AE1049" i="3"/>
  <c r="AE1048" i="3"/>
  <c r="AE1047" i="3"/>
  <c r="AE1046" i="3"/>
  <c r="AE1045" i="3"/>
  <c r="AE1044" i="3"/>
  <c r="AE1043" i="3"/>
  <c r="AE1042" i="3"/>
  <c r="AE1041" i="3"/>
  <c r="AE1040" i="3"/>
  <c r="AE1039" i="3"/>
  <c r="AE1038" i="3"/>
  <c r="AE1037" i="3"/>
  <c r="AE1036" i="3"/>
  <c r="AE1035" i="3"/>
  <c r="AE1034" i="3"/>
  <c r="AE1033" i="3"/>
  <c r="AE1032" i="3"/>
  <c r="AE1031" i="3"/>
  <c r="AE1030" i="3"/>
  <c r="AE1029" i="3"/>
  <c r="AE1028" i="3"/>
  <c r="AE1027" i="3"/>
  <c r="AE1026" i="3"/>
  <c r="AE1025" i="3"/>
  <c r="AE1024" i="3"/>
  <c r="AE1023" i="3"/>
  <c r="AE1022" i="3"/>
  <c r="AE1021" i="3"/>
  <c r="AE1020" i="3"/>
  <c r="AE1019" i="3"/>
  <c r="AE1018" i="3"/>
  <c r="AE1017" i="3"/>
  <c r="AE1016" i="3"/>
  <c r="AE1015" i="3"/>
  <c r="AE1014" i="3"/>
  <c r="AE1013" i="3"/>
  <c r="AE1012" i="3"/>
  <c r="AE1011" i="3"/>
  <c r="AE1010" i="3"/>
  <c r="AE1009" i="3"/>
  <c r="AE1008" i="3"/>
  <c r="AE1007" i="3"/>
  <c r="AE1006" i="3"/>
  <c r="AE1005" i="3"/>
  <c r="AE1004" i="3"/>
  <c r="AE1003" i="3"/>
  <c r="AE1002" i="3"/>
  <c r="AE1001" i="3"/>
  <c r="AE1000" i="3"/>
  <c r="AE999" i="3"/>
  <c r="AE998" i="3"/>
  <c r="AE997" i="3"/>
  <c r="AE996" i="3"/>
  <c r="AE995" i="3"/>
  <c r="AE994" i="3"/>
  <c r="AE993" i="3"/>
  <c r="AE992" i="3"/>
  <c r="AE991" i="3"/>
  <c r="AE990" i="3"/>
  <c r="AE989" i="3"/>
  <c r="AE988" i="3"/>
  <c r="AE987" i="3"/>
  <c r="AE986" i="3"/>
  <c r="AE985" i="3"/>
  <c r="AE984" i="3"/>
  <c r="AE983" i="3"/>
  <c r="AE982" i="3"/>
  <c r="AE981" i="3"/>
  <c r="AE980" i="3"/>
  <c r="AE979" i="3"/>
  <c r="AE978" i="3"/>
  <c r="AE977" i="3"/>
  <c r="AE976" i="3"/>
  <c r="AE975" i="3"/>
  <c r="AE974" i="3"/>
  <c r="AE973" i="3"/>
  <c r="AE972" i="3"/>
  <c r="AE971" i="3"/>
  <c r="AE970" i="3"/>
  <c r="AE969" i="3"/>
  <c r="AE968" i="3"/>
  <c r="AE967" i="3"/>
  <c r="AE966" i="3"/>
  <c r="AE965" i="3"/>
  <c r="AE964" i="3"/>
  <c r="AE963" i="3"/>
  <c r="AE962" i="3"/>
  <c r="AE961" i="3"/>
  <c r="AE960" i="3"/>
  <c r="AE959" i="3"/>
  <c r="AE958" i="3"/>
  <c r="AE957" i="3"/>
  <c r="AE956" i="3"/>
  <c r="AE955" i="3"/>
  <c r="AE954" i="3"/>
  <c r="AE953" i="3"/>
  <c r="AE952" i="3"/>
  <c r="AE951" i="3"/>
  <c r="AE950" i="3"/>
  <c r="AE949" i="3"/>
  <c r="AE948" i="3"/>
  <c r="AE947" i="3"/>
  <c r="AE946" i="3"/>
  <c r="AE945" i="3"/>
  <c r="AE944" i="3"/>
  <c r="AE943" i="3"/>
  <c r="AE942" i="3"/>
  <c r="AE941" i="3"/>
  <c r="AE940" i="3"/>
  <c r="AE939" i="3"/>
  <c r="AE938" i="3"/>
  <c r="AE937" i="3"/>
  <c r="AE936" i="3"/>
  <c r="AE935" i="3"/>
  <c r="AE934" i="3"/>
  <c r="AE933" i="3"/>
  <c r="AE932" i="3"/>
  <c r="AE931" i="3"/>
  <c r="AE930" i="3"/>
  <c r="AE929" i="3"/>
  <c r="AE928" i="3"/>
  <c r="AE927" i="3"/>
  <c r="AE926" i="3"/>
  <c r="AE925" i="3"/>
  <c r="AE924" i="3"/>
  <c r="AE923" i="3"/>
  <c r="AE922" i="3"/>
  <c r="AE921" i="3"/>
  <c r="AE920" i="3"/>
  <c r="AE919" i="3"/>
  <c r="AE918" i="3"/>
  <c r="AE917" i="3"/>
  <c r="AE916" i="3"/>
  <c r="AE915" i="3"/>
  <c r="AE914" i="3"/>
  <c r="AE913" i="3"/>
  <c r="AE912" i="3"/>
  <c r="AE911" i="3"/>
  <c r="AE910" i="3"/>
  <c r="AE909" i="3"/>
  <c r="AE908" i="3"/>
  <c r="AE907" i="3"/>
  <c r="AE906" i="3"/>
  <c r="AE905" i="3"/>
  <c r="AE904" i="3"/>
  <c r="AE903" i="3"/>
  <c r="AE902" i="3"/>
  <c r="AE901" i="3"/>
  <c r="AE900" i="3"/>
  <c r="AE899" i="3"/>
  <c r="AE898" i="3"/>
  <c r="AE897" i="3"/>
  <c r="AE896" i="3"/>
  <c r="AE895" i="3"/>
  <c r="AE894" i="3"/>
  <c r="AE893" i="3"/>
  <c r="AE892" i="3"/>
  <c r="AE891" i="3"/>
  <c r="AE890" i="3"/>
  <c r="AE889" i="3"/>
  <c r="AE888" i="3"/>
  <c r="AE887" i="3"/>
  <c r="AE886" i="3"/>
  <c r="AE885" i="3"/>
  <c r="AE884" i="3"/>
  <c r="AE883" i="3"/>
  <c r="AE882" i="3"/>
  <c r="AE881" i="3"/>
  <c r="AE880" i="3"/>
  <c r="AE879" i="3"/>
  <c r="AE878" i="3"/>
  <c r="AE877" i="3"/>
  <c r="AE876" i="3"/>
  <c r="AE875" i="3"/>
  <c r="AE874" i="3"/>
  <c r="AE873" i="3"/>
  <c r="AE872" i="3"/>
  <c r="AE871" i="3"/>
  <c r="AE870" i="3"/>
  <c r="AE869" i="3"/>
  <c r="AE868" i="3"/>
  <c r="AE867" i="3"/>
  <c r="AE866" i="3"/>
  <c r="AE865" i="3"/>
  <c r="AE864" i="3"/>
  <c r="AE863" i="3"/>
  <c r="AE862" i="3"/>
  <c r="AE861" i="3"/>
  <c r="AE860" i="3"/>
  <c r="AE859" i="3"/>
  <c r="AE858" i="3"/>
  <c r="AE857" i="3"/>
  <c r="AE856" i="3"/>
  <c r="AE855" i="3"/>
  <c r="AE854" i="3"/>
  <c r="AE853" i="3"/>
  <c r="AE852" i="3"/>
  <c r="AE851" i="3"/>
  <c r="AE850" i="3"/>
  <c r="AE849" i="3"/>
  <c r="AE848" i="3"/>
  <c r="AE847" i="3"/>
  <c r="AE846" i="3"/>
  <c r="AE845" i="3"/>
  <c r="AE844" i="3"/>
  <c r="AE843" i="3"/>
  <c r="AE842" i="3"/>
  <c r="AE841" i="3"/>
  <c r="AE840" i="3"/>
  <c r="AE839" i="3"/>
  <c r="AE838" i="3"/>
  <c r="AE837" i="3"/>
  <c r="AE836" i="3"/>
  <c r="AE835" i="3"/>
  <c r="AE834" i="3"/>
  <c r="AE833" i="3"/>
  <c r="AE832" i="3"/>
  <c r="AE831" i="3"/>
  <c r="AE830" i="3"/>
  <c r="AE829" i="3"/>
  <c r="AE828" i="3"/>
  <c r="AE827" i="3"/>
  <c r="AE826" i="3"/>
  <c r="AE825" i="3"/>
  <c r="AE824" i="3"/>
  <c r="AE823" i="3"/>
  <c r="AE822" i="3"/>
  <c r="AE821" i="3"/>
  <c r="AE820" i="3"/>
  <c r="AE819" i="3"/>
  <c r="AE818" i="3"/>
  <c r="AE817" i="3"/>
  <c r="AE816" i="3"/>
  <c r="AE815" i="3"/>
  <c r="AE814" i="3"/>
  <c r="AE813" i="3"/>
  <c r="AE812" i="3"/>
  <c r="AE811" i="3"/>
  <c r="AE810" i="3"/>
  <c r="AE809" i="3"/>
  <c r="AE808" i="3"/>
  <c r="AE807" i="3"/>
  <c r="AE806" i="3"/>
  <c r="AE805" i="3"/>
  <c r="AE804" i="3"/>
  <c r="AE803" i="3"/>
  <c r="AE802" i="3"/>
  <c r="AE801" i="3"/>
  <c r="AE800" i="3"/>
  <c r="AE799" i="3"/>
  <c r="AE798" i="3"/>
  <c r="AE797" i="3"/>
  <c r="AE796" i="3"/>
  <c r="AE795" i="3"/>
  <c r="AE794" i="3"/>
  <c r="AE793" i="3"/>
  <c r="AE792" i="3"/>
  <c r="AE791" i="3"/>
  <c r="AE790" i="3"/>
  <c r="AE789" i="3"/>
  <c r="AE788" i="3"/>
  <c r="AE787" i="3"/>
  <c r="AE786" i="3"/>
  <c r="AE785" i="3"/>
  <c r="AE784" i="3"/>
  <c r="AE783" i="3"/>
  <c r="AE782" i="3"/>
  <c r="AE781" i="3"/>
  <c r="AE780" i="3"/>
  <c r="AE779" i="3"/>
  <c r="AE778" i="3"/>
  <c r="AE777" i="3"/>
  <c r="AE776" i="3"/>
  <c r="AE775" i="3"/>
  <c r="AE774" i="3"/>
  <c r="AE773" i="3"/>
  <c r="AE772" i="3"/>
  <c r="AE771" i="3"/>
  <c r="AE770" i="3"/>
  <c r="AE769" i="3"/>
  <c r="AE768" i="3"/>
  <c r="AE767" i="3"/>
  <c r="AE766" i="3"/>
  <c r="AE765" i="3"/>
  <c r="AE764" i="3"/>
  <c r="AE763" i="3"/>
  <c r="AE762" i="3"/>
  <c r="AE761" i="3"/>
  <c r="AE760" i="3"/>
  <c r="AE759" i="3"/>
  <c r="AE758" i="3"/>
  <c r="AE757" i="3"/>
  <c r="AE756" i="3"/>
  <c r="AE755" i="3"/>
  <c r="AE754" i="3"/>
  <c r="AE753" i="3"/>
  <c r="AE752" i="3"/>
  <c r="AE751" i="3"/>
  <c r="AE750" i="3"/>
  <c r="AE749" i="3"/>
  <c r="AE748" i="3"/>
  <c r="AE747" i="3"/>
  <c r="AE746" i="3"/>
  <c r="AE745" i="3"/>
  <c r="AE744" i="3"/>
  <c r="AE743" i="3"/>
  <c r="AE742" i="3"/>
  <c r="AE741" i="3"/>
  <c r="AE740" i="3"/>
  <c r="AE739" i="3"/>
  <c r="AE738" i="3"/>
  <c r="AE737" i="3"/>
  <c r="AE736" i="3"/>
  <c r="AE735" i="3"/>
  <c r="AE734" i="3"/>
  <c r="AE733" i="3"/>
  <c r="AE732" i="3"/>
  <c r="AE731" i="3"/>
  <c r="AE730" i="3"/>
  <c r="AE729" i="3"/>
  <c r="AE728" i="3"/>
  <c r="AE727" i="3"/>
  <c r="AE726" i="3"/>
  <c r="AE725" i="3"/>
  <c r="AE724" i="3"/>
  <c r="AE723" i="3"/>
  <c r="AE722" i="3"/>
  <c r="AE721" i="3"/>
  <c r="AE720" i="3"/>
  <c r="AE719" i="3"/>
  <c r="AE718" i="3"/>
  <c r="AE717" i="3"/>
  <c r="AE716" i="3"/>
  <c r="AE715" i="3"/>
  <c r="AE714" i="3"/>
  <c r="AE713" i="3"/>
  <c r="AE712" i="3"/>
  <c r="AE711" i="3"/>
  <c r="AE710" i="3"/>
  <c r="AE709" i="3"/>
  <c r="AE708" i="3"/>
  <c r="AE707" i="3"/>
  <c r="AE706" i="3"/>
  <c r="AE705" i="3"/>
  <c r="AE704" i="3"/>
  <c r="AE703" i="3"/>
  <c r="AE702" i="3"/>
  <c r="AE701" i="3"/>
  <c r="AE700" i="3"/>
  <c r="AE699" i="3"/>
  <c r="AE698" i="3"/>
  <c r="AE697" i="3"/>
  <c r="AE696" i="3"/>
  <c r="AE695" i="3"/>
  <c r="AE694" i="3"/>
  <c r="AE693" i="3"/>
  <c r="AE692" i="3"/>
  <c r="AE691" i="3"/>
  <c r="AE690" i="3"/>
  <c r="AE689" i="3"/>
  <c r="AE688" i="3"/>
  <c r="AE687" i="3"/>
  <c r="AE686" i="3"/>
  <c r="AE685" i="3"/>
  <c r="AE684" i="3"/>
  <c r="AE683" i="3"/>
  <c r="AE682" i="3"/>
  <c r="AE681" i="3"/>
  <c r="AE680" i="3"/>
  <c r="AE679" i="3"/>
  <c r="AE678" i="3"/>
  <c r="AE677" i="3"/>
  <c r="AE676" i="3"/>
  <c r="AE675" i="3"/>
  <c r="AE674" i="3"/>
  <c r="AE673" i="3"/>
  <c r="AE672" i="3"/>
  <c r="AE671" i="3"/>
  <c r="AE670" i="3"/>
  <c r="AE669" i="3"/>
  <c r="AE668" i="3"/>
  <c r="AE667" i="3"/>
  <c r="AE666" i="3"/>
  <c r="AE665" i="3"/>
  <c r="AE664" i="3"/>
  <c r="AE663" i="3"/>
  <c r="AE662" i="3"/>
  <c r="AE661" i="3"/>
  <c r="AE660" i="3"/>
  <c r="AE659" i="3"/>
  <c r="AE658" i="3"/>
  <c r="AE657" i="3"/>
  <c r="AE656" i="3"/>
  <c r="AE655" i="3"/>
  <c r="AE654" i="3"/>
  <c r="AE653" i="3"/>
  <c r="AE652" i="3"/>
  <c r="AE651" i="3"/>
  <c r="AE650" i="3"/>
  <c r="AE649" i="3"/>
  <c r="AE648" i="3"/>
  <c r="AE647" i="3"/>
  <c r="AE646" i="3"/>
  <c r="AE645" i="3"/>
  <c r="AE644" i="3"/>
  <c r="AE643" i="3"/>
  <c r="AE642" i="3"/>
  <c r="AE641" i="3"/>
  <c r="AE640" i="3"/>
  <c r="AE639" i="3"/>
  <c r="AE638" i="3"/>
  <c r="AE637" i="3"/>
  <c r="AE636" i="3"/>
  <c r="AE635" i="3"/>
  <c r="AE634" i="3"/>
  <c r="AE633" i="3"/>
  <c r="AE632" i="3"/>
  <c r="AE631" i="3"/>
  <c r="AE630" i="3"/>
  <c r="AE629" i="3"/>
  <c r="AE628" i="3"/>
  <c r="AE627" i="3"/>
  <c r="AE626" i="3"/>
  <c r="AE625" i="3"/>
  <c r="AE624" i="3"/>
  <c r="AE623" i="3"/>
  <c r="AE622" i="3"/>
  <c r="AE621" i="3"/>
  <c r="AE620" i="3"/>
  <c r="AE619" i="3"/>
  <c r="AE618" i="3"/>
  <c r="AE617" i="3"/>
  <c r="AE616" i="3"/>
  <c r="AE615" i="3"/>
  <c r="AE614" i="3"/>
  <c r="AE613" i="3"/>
  <c r="AE612" i="3"/>
  <c r="AE611" i="3"/>
  <c r="AE610" i="3"/>
  <c r="AE609" i="3"/>
  <c r="AE608" i="3"/>
  <c r="AE607" i="3"/>
  <c r="AE606" i="3"/>
  <c r="AE605" i="3"/>
  <c r="AE604" i="3"/>
  <c r="AE603" i="3"/>
  <c r="AE602" i="3"/>
  <c r="AE601" i="3"/>
  <c r="AE600" i="3"/>
  <c r="AE599" i="3"/>
  <c r="AE598" i="3"/>
  <c r="AE597" i="3"/>
  <c r="AE596" i="3"/>
  <c r="AE595" i="3"/>
  <c r="AE594" i="3"/>
  <c r="AE593" i="3"/>
  <c r="AE592" i="3"/>
  <c r="AE591" i="3"/>
  <c r="AE590" i="3"/>
  <c r="AE589" i="3"/>
  <c r="AE588" i="3"/>
  <c r="AE587" i="3"/>
  <c r="AE586" i="3"/>
  <c r="AE585" i="3"/>
  <c r="AE584" i="3"/>
  <c r="AE583" i="3"/>
  <c r="AE582" i="3"/>
  <c r="AE581" i="3"/>
  <c r="AE580" i="3"/>
  <c r="AE579" i="3"/>
  <c r="AE578" i="3"/>
  <c r="AE577" i="3"/>
  <c r="AE576" i="3"/>
  <c r="AE575" i="3"/>
  <c r="AE574" i="3"/>
  <c r="AE573" i="3"/>
  <c r="AE572" i="3"/>
  <c r="AE571" i="3"/>
  <c r="AE570" i="3"/>
  <c r="AE569" i="3"/>
  <c r="AE568" i="3"/>
  <c r="AE567" i="3"/>
  <c r="AE566" i="3"/>
  <c r="AE565" i="3"/>
  <c r="AE564" i="3"/>
  <c r="AE563" i="3"/>
  <c r="AE562" i="3"/>
  <c r="AE561" i="3"/>
  <c r="AE560" i="3"/>
  <c r="AE559" i="3"/>
  <c r="AE558" i="3"/>
  <c r="AE557" i="3"/>
  <c r="AE556" i="3"/>
  <c r="AE555" i="3"/>
  <c r="AE554" i="3"/>
  <c r="AE553" i="3"/>
  <c r="AE552" i="3"/>
  <c r="AE551" i="3"/>
  <c r="AE550" i="3"/>
  <c r="AE549" i="3"/>
  <c r="AE548" i="3"/>
  <c r="AE547" i="3"/>
  <c r="AE546" i="3"/>
  <c r="AE545" i="3"/>
  <c r="AE544" i="3"/>
  <c r="AE543" i="3"/>
  <c r="AE542" i="3"/>
  <c r="AE541" i="3"/>
  <c r="AE540" i="3"/>
  <c r="AE539" i="3"/>
  <c r="AE538" i="3"/>
  <c r="AE537" i="3"/>
  <c r="AE536" i="3"/>
  <c r="AE535" i="3"/>
  <c r="AE534" i="3"/>
  <c r="AE533" i="3"/>
  <c r="AE532" i="3"/>
  <c r="AE531" i="3"/>
  <c r="AE530" i="3"/>
  <c r="AE529" i="3"/>
  <c r="AE528" i="3"/>
  <c r="AE527" i="3"/>
  <c r="AE526" i="3"/>
  <c r="AE525" i="3"/>
  <c r="AE524" i="3"/>
  <c r="AE523" i="3"/>
  <c r="AE522" i="3"/>
  <c r="AE521" i="3"/>
  <c r="AE520" i="3"/>
  <c r="AE519" i="3"/>
  <c r="AE518" i="3"/>
  <c r="AE517" i="3"/>
  <c r="AE516" i="3"/>
  <c r="AE515" i="3"/>
  <c r="AE514" i="3"/>
  <c r="AE513" i="3"/>
  <c r="AE512" i="3"/>
  <c r="AE511" i="3"/>
  <c r="AE510" i="3"/>
  <c r="AE509" i="3"/>
  <c r="AE508" i="3"/>
  <c r="AE507" i="3"/>
  <c r="AE506" i="3"/>
  <c r="AE505" i="3"/>
  <c r="AE504" i="3"/>
  <c r="AE503" i="3"/>
  <c r="AE502" i="3"/>
  <c r="AE501" i="3"/>
  <c r="AE500" i="3"/>
  <c r="AE499" i="3"/>
  <c r="AE498" i="3"/>
  <c r="AE497" i="3"/>
  <c r="AE496" i="3"/>
  <c r="AE495" i="3"/>
  <c r="AE494" i="3"/>
  <c r="AE493" i="3"/>
  <c r="AE492" i="3"/>
  <c r="AE491" i="3"/>
  <c r="AE490" i="3"/>
  <c r="AE489" i="3"/>
  <c r="AE488" i="3"/>
  <c r="AE487" i="3"/>
  <c r="AE486" i="3"/>
  <c r="AE485" i="3"/>
  <c r="AE484" i="3"/>
  <c r="AE483" i="3"/>
  <c r="AE482" i="3"/>
  <c r="AE481" i="3"/>
  <c r="AE480" i="3"/>
  <c r="AE479" i="3"/>
  <c r="AE478" i="3"/>
  <c r="AE477" i="3"/>
  <c r="AE476" i="3"/>
  <c r="AE475" i="3"/>
  <c r="AE474" i="3"/>
  <c r="AE473" i="3"/>
  <c r="AE472" i="3"/>
  <c r="AE471" i="3"/>
  <c r="AE470" i="3"/>
  <c r="AE469" i="3"/>
  <c r="AE468" i="3"/>
  <c r="AE467" i="3"/>
  <c r="AE466" i="3"/>
  <c r="AE465" i="3"/>
  <c r="AE464" i="3"/>
  <c r="AE463" i="3"/>
  <c r="AE462" i="3"/>
  <c r="AE461" i="3"/>
  <c r="AE460" i="3"/>
  <c r="AE459" i="3"/>
  <c r="AE458" i="3"/>
  <c r="AE457" i="3"/>
  <c r="AE456" i="3"/>
  <c r="AE455" i="3"/>
  <c r="AE454" i="3"/>
  <c r="AE453" i="3"/>
  <c r="AE452" i="3"/>
  <c r="AE451" i="3"/>
  <c r="AE450" i="3"/>
  <c r="AE449" i="3"/>
  <c r="AE448" i="3"/>
  <c r="AE447" i="3"/>
  <c r="AE446" i="3"/>
  <c r="AE445" i="3"/>
  <c r="AE444" i="3"/>
  <c r="AE443" i="3"/>
  <c r="AE442" i="3"/>
  <c r="AE441" i="3"/>
  <c r="AE440" i="3"/>
  <c r="AE439" i="3"/>
  <c r="AE438" i="3"/>
  <c r="AE437" i="3"/>
  <c r="AE436" i="3"/>
  <c r="AE435" i="3"/>
  <c r="AE434" i="3"/>
  <c r="AE433" i="3"/>
  <c r="AE432" i="3"/>
  <c r="AE431" i="3"/>
  <c r="AE430" i="3"/>
  <c r="AE429" i="3"/>
  <c r="AE428" i="3"/>
  <c r="AE427" i="3"/>
  <c r="AE426" i="3"/>
  <c r="AE425" i="3"/>
  <c r="AE424" i="3"/>
  <c r="AE423" i="3"/>
  <c r="AE422" i="3"/>
  <c r="AE421" i="3"/>
  <c r="AE420" i="3"/>
  <c r="AE419" i="3"/>
  <c r="AE418" i="3"/>
  <c r="AE417" i="3"/>
  <c r="AE416" i="3"/>
  <c r="AE415" i="3"/>
  <c r="AE414" i="3"/>
  <c r="AE413" i="3"/>
  <c r="AE412" i="3"/>
  <c r="AE411" i="3"/>
  <c r="AE410" i="3"/>
  <c r="AE409" i="3"/>
  <c r="AE408" i="3"/>
  <c r="AE407" i="3"/>
  <c r="AE406" i="3"/>
  <c r="AE405" i="3"/>
  <c r="AE404" i="3"/>
  <c r="AE403" i="3"/>
  <c r="AE402" i="3"/>
  <c r="AE401" i="3"/>
  <c r="AE400" i="3"/>
  <c r="AE399" i="3"/>
  <c r="AE398" i="3"/>
  <c r="AE397" i="3"/>
  <c r="AE396" i="3"/>
  <c r="AE395" i="3"/>
  <c r="AE394" i="3"/>
  <c r="AE393" i="3"/>
  <c r="AE392" i="3"/>
  <c r="AE391" i="3"/>
  <c r="AE390" i="3"/>
  <c r="AE389" i="3"/>
  <c r="AE388" i="3"/>
  <c r="AE387" i="3"/>
  <c r="AE386" i="3"/>
  <c r="AE385" i="3"/>
  <c r="AE384" i="3"/>
  <c r="AE383" i="3"/>
  <c r="AE382" i="3"/>
  <c r="AE381" i="3"/>
  <c r="AE380" i="3"/>
  <c r="AE379" i="3"/>
  <c r="AE378" i="3"/>
  <c r="AE377" i="3"/>
  <c r="AE376" i="3"/>
  <c r="AE375" i="3"/>
  <c r="AE374" i="3"/>
  <c r="AE373" i="3"/>
  <c r="AE372" i="3"/>
  <c r="AE371" i="3"/>
  <c r="AE370" i="3"/>
  <c r="AE369" i="3"/>
  <c r="AE368" i="3"/>
  <c r="AE367" i="3"/>
  <c r="AE366" i="3"/>
  <c r="AE365" i="3"/>
  <c r="AE364" i="3"/>
  <c r="AE363" i="3"/>
  <c r="AE362" i="3"/>
  <c r="AE361" i="3"/>
  <c r="AE360" i="3"/>
  <c r="AE359" i="3"/>
  <c r="AE358" i="3"/>
  <c r="AE357" i="3"/>
  <c r="AE356" i="3"/>
  <c r="AE355" i="3"/>
  <c r="AE354" i="3"/>
  <c r="AE353" i="3"/>
  <c r="AE352" i="3"/>
  <c r="AE351" i="3"/>
  <c r="AE350" i="3"/>
  <c r="AE349" i="3"/>
  <c r="AE348" i="3"/>
  <c r="AE347" i="3"/>
  <c r="AE346" i="3"/>
  <c r="AE345" i="3"/>
  <c r="AE344" i="3"/>
  <c r="AE343" i="3"/>
  <c r="AE342" i="3"/>
  <c r="AE341" i="3"/>
  <c r="AE340" i="3"/>
  <c r="AE339" i="3"/>
  <c r="AE338" i="3"/>
  <c r="AE337" i="3"/>
  <c r="AE336" i="3"/>
  <c r="AE335" i="3"/>
  <c r="AE334" i="3"/>
  <c r="AE333" i="3"/>
  <c r="AE332" i="3"/>
  <c r="AE331" i="3"/>
  <c r="AE330" i="3"/>
  <c r="AE329" i="3"/>
  <c r="AE328" i="3"/>
  <c r="AE327" i="3"/>
  <c r="AE326" i="3"/>
  <c r="AE325" i="3"/>
  <c r="AE324" i="3"/>
  <c r="AE323" i="3"/>
  <c r="AE322" i="3"/>
  <c r="AE321" i="3"/>
  <c r="AE320" i="3"/>
  <c r="AE319" i="3"/>
  <c r="AE318" i="3"/>
  <c r="AE317" i="3"/>
  <c r="AE316" i="3"/>
  <c r="AE315" i="3"/>
  <c r="AE314" i="3"/>
  <c r="AE313" i="3"/>
  <c r="AE312" i="3"/>
  <c r="AE311" i="3"/>
  <c r="AE310" i="3"/>
  <c r="AE309" i="3"/>
  <c r="AE308" i="3"/>
  <c r="AE307" i="3"/>
  <c r="AE306" i="3"/>
  <c r="AE305" i="3"/>
  <c r="AE304" i="3"/>
  <c r="AE303" i="3"/>
  <c r="AE302" i="3"/>
  <c r="AE301" i="3"/>
  <c r="AE300" i="3"/>
  <c r="AE299" i="3"/>
  <c r="AE298" i="3"/>
  <c r="AE297" i="3"/>
  <c r="AE296" i="3"/>
  <c r="AE295" i="3"/>
  <c r="AE294" i="3"/>
  <c r="AE293" i="3"/>
  <c r="AE292" i="3"/>
  <c r="AE291" i="3"/>
  <c r="AE290" i="3"/>
  <c r="AE289" i="3"/>
  <c r="AE288" i="3"/>
  <c r="AE287" i="3"/>
  <c r="AE286" i="3"/>
  <c r="AE285" i="3"/>
  <c r="AE284" i="3"/>
  <c r="AE283" i="3"/>
  <c r="AE282" i="3"/>
  <c r="AE281" i="3"/>
  <c r="AE280" i="3"/>
  <c r="AE279" i="3"/>
  <c r="AE278" i="3"/>
  <c r="AE277" i="3"/>
  <c r="AE276" i="3"/>
  <c r="AE275" i="3"/>
  <c r="AE274" i="3"/>
  <c r="AE273" i="3"/>
  <c r="AE272" i="3"/>
  <c r="AE271" i="3"/>
  <c r="AE270" i="3"/>
  <c r="AE269" i="3"/>
  <c r="AE268" i="3"/>
  <c r="AE267" i="3"/>
  <c r="AE266" i="3"/>
  <c r="AE265" i="3"/>
  <c r="AE264" i="3"/>
  <c r="AE263" i="3"/>
  <c r="AE262" i="3"/>
  <c r="AE261" i="3"/>
  <c r="AE260" i="3"/>
  <c r="AE259" i="3"/>
  <c r="AE258" i="3"/>
  <c r="AE257" i="3"/>
  <c r="AE256" i="3"/>
  <c r="AE255" i="3"/>
  <c r="AE254" i="3"/>
  <c r="AE253" i="3"/>
  <c r="AE252" i="3"/>
  <c r="AE251" i="3"/>
  <c r="AE250" i="3"/>
  <c r="AE249" i="3"/>
  <c r="AE248" i="3"/>
  <c r="AE247" i="3"/>
  <c r="AE246" i="3"/>
  <c r="AE245" i="3"/>
  <c r="AE244" i="3"/>
  <c r="AE243" i="3"/>
  <c r="AE242" i="3"/>
  <c r="AE241" i="3"/>
  <c r="AE240" i="3"/>
  <c r="AE239" i="3"/>
  <c r="AE238" i="3"/>
  <c r="AE237" i="3"/>
  <c r="AE236" i="3"/>
  <c r="AE235" i="3"/>
  <c r="AE234" i="3"/>
  <c r="AE233" i="3"/>
  <c r="AE232" i="3"/>
  <c r="AE231" i="3"/>
  <c r="AE230" i="3"/>
  <c r="AE229" i="3"/>
  <c r="AE228" i="3"/>
  <c r="AE227" i="3"/>
  <c r="AE226" i="3"/>
  <c r="AE225" i="3"/>
  <c r="AE224" i="3"/>
  <c r="AE223" i="3"/>
  <c r="AE222" i="3"/>
  <c r="AE221" i="3"/>
  <c r="AE220" i="3"/>
  <c r="AE219" i="3"/>
  <c r="AE218" i="3"/>
  <c r="AE217" i="3"/>
  <c r="AE216" i="3"/>
  <c r="AE215" i="3"/>
  <c r="AE214" i="3"/>
  <c r="AE213" i="3"/>
  <c r="AE212" i="3"/>
  <c r="AE211" i="3"/>
  <c r="AE210" i="3"/>
  <c r="AE209" i="3"/>
  <c r="AE208" i="3"/>
  <c r="AE207" i="3"/>
  <c r="AE206" i="3"/>
  <c r="AE205" i="3"/>
  <c r="AE204" i="3"/>
  <c r="AE203" i="3"/>
  <c r="AE202" i="3"/>
  <c r="AE201" i="3"/>
  <c r="AE200" i="3"/>
  <c r="AE199" i="3"/>
  <c r="AE198" i="3"/>
  <c r="AE197" i="3"/>
  <c r="AE196" i="3"/>
  <c r="AE195" i="3"/>
  <c r="AE194" i="3"/>
  <c r="AE193" i="3"/>
  <c r="AE192" i="3"/>
  <c r="AE191" i="3"/>
  <c r="AE190" i="3"/>
  <c r="AE189" i="3"/>
  <c r="AE188" i="3"/>
  <c r="AE187" i="3"/>
  <c r="AE186" i="3"/>
  <c r="AE185" i="3"/>
  <c r="AE184" i="3"/>
  <c r="AE183" i="3"/>
  <c r="AE182" i="3"/>
  <c r="AE181" i="3"/>
  <c r="AE180" i="3"/>
  <c r="AE179" i="3"/>
  <c r="AE178" i="3"/>
  <c r="AE177" i="3"/>
  <c r="AE176" i="3"/>
  <c r="AE175" i="3"/>
  <c r="AE174" i="3"/>
  <c r="AE173" i="3"/>
  <c r="AE172" i="3"/>
  <c r="AE171" i="3"/>
  <c r="AE170" i="3"/>
  <c r="AE169" i="3"/>
  <c r="AE168" i="3"/>
  <c r="AE167" i="3"/>
  <c r="AE166" i="3"/>
  <c r="AE165" i="3"/>
  <c r="AE164" i="3"/>
  <c r="AE163" i="3"/>
  <c r="AE162" i="3"/>
  <c r="AE161" i="3"/>
  <c r="AE160" i="3"/>
  <c r="AE159" i="3"/>
  <c r="AE158" i="3"/>
  <c r="AE157" i="3"/>
  <c r="AE156" i="3"/>
  <c r="AE155" i="3"/>
  <c r="AE154" i="3"/>
  <c r="AE153" i="3"/>
  <c r="AE152" i="3"/>
  <c r="AE151" i="3"/>
  <c r="AE150" i="3"/>
  <c r="AE149" i="3"/>
  <c r="AE148" i="3"/>
  <c r="AE147" i="3"/>
  <c r="AE146" i="3"/>
  <c r="AE145" i="3"/>
  <c r="AE144" i="3"/>
  <c r="AE143" i="3"/>
  <c r="AE142" i="3"/>
  <c r="AE141" i="3"/>
  <c r="AE140" i="3"/>
  <c r="AE139" i="3"/>
  <c r="AE138" i="3"/>
  <c r="AE137" i="3"/>
  <c r="AE136" i="3"/>
  <c r="AE135" i="3"/>
  <c r="AE134" i="3"/>
  <c r="AE133" i="3"/>
  <c r="AE132" i="3"/>
  <c r="AE131" i="3"/>
  <c r="AE130" i="3"/>
  <c r="AE129" i="3"/>
  <c r="AE128" i="3"/>
  <c r="AE127" i="3"/>
  <c r="AE126" i="3"/>
  <c r="AE125" i="3"/>
  <c r="AE124" i="3"/>
  <c r="AE123" i="3"/>
  <c r="AE122" i="3"/>
  <c r="AE121" i="3"/>
  <c r="AE120" i="3"/>
  <c r="AE119" i="3"/>
  <c r="AE118" i="3"/>
  <c r="AE117" i="3"/>
  <c r="AE116" i="3"/>
  <c r="AE115" i="3"/>
  <c r="AE114" i="3"/>
  <c r="AE113" i="3"/>
  <c r="AE112" i="3"/>
  <c r="AE111" i="3"/>
  <c r="AE110" i="3"/>
  <c r="AE109" i="3"/>
  <c r="AE108" i="3"/>
  <c r="AE107" i="3"/>
  <c r="AE106" i="3"/>
  <c r="AE105" i="3"/>
  <c r="AE104" i="3"/>
  <c r="AE103" i="3"/>
  <c r="AE102" i="3"/>
  <c r="AE101" i="3"/>
  <c r="AE100" i="3"/>
  <c r="AE99" i="3"/>
  <c r="AE98" i="3"/>
  <c r="AE97" i="3"/>
  <c r="AE96" i="3"/>
  <c r="AE95" i="3"/>
  <c r="AE94" i="3"/>
  <c r="AE93" i="3"/>
  <c r="AE92" i="3"/>
  <c r="AE91" i="3"/>
  <c r="AE90" i="3"/>
  <c r="AE89" i="3"/>
  <c r="AE88" i="3"/>
  <c r="AE87" i="3"/>
  <c r="AE86" i="3"/>
  <c r="AE85" i="3"/>
  <c r="AE84" i="3"/>
  <c r="AE83" i="3"/>
  <c r="AE82" i="3"/>
  <c r="AE81" i="3"/>
  <c r="AE80" i="3"/>
  <c r="AE79" i="3"/>
  <c r="AE78" i="3"/>
  <c r="AE77" i="3"/>
  <c r="AE76" i="3"/>
  <c r="AE75" i="3"/>
  <c r="AE74" i="3"/>
  <c r="AE73" i="3"/>
  <c r="AE72" i="3"/>
  <c r="AE71" i="3"/>
  <c r="AE70" i="3"/>
  <c r="AE69" i="3"/>
  <c r="AE68" i="3"/>
  <c r="AE67" i="3"/>
  <c r="AE66" i="3"/>
  <c r="AE65" i="3"/>
  <c r="AE64" i="3"/>
  <c r="AE63" i="3"/>
  <c r="AE62" i="3"/>
  <c r="AE61" i="3"/>
  <c r="AE60" i="3"/>
  <c r="AE59" i="3"/>
  <c r="AE58" i="3"/>
  <c r="AE57" i="3"/>
  <c r="AE56" i="3"/>
  <c r="AE55" i="3"/>
  <c r="AE54" i="3"/>
  <c r="AE53" i="3"/>
  <c r="AE52" i="3"/>
  <c r="AE51" i="3"/>
  <c r="AE50" i="3"/>
  <c r="AE49" i="3"/>
  <c r="AE48" i="3"/>
  <c r="AE47" i="3"/>
  <c r="AE46" i="3"/>
  <c r="AE45" i="3"/>
  <c r="AE44" i="3"/>
  <c r="AE43" i="3"/>
  <c r="AE42" i="3"/>
  <c r="AE41" i="3"/>
  <c r="AE40" i="3"/>
  <c r="AE39" i="3"/>
  <c r="AE38" i="3"/>
  <c r="AE37" i="3"/>
  <c r="AE36" i="3"/>
  <c r="AE35" i="3"/>
  <c r="AE34" i="3"/>
  <c r="AE33" i="3"/>
  <c r="AE32" i="3"/>
  <c r="AE31" i="3"/>
  <c r="AE30" i="3"/>
  <c r="AE29" i="3"/>
  <c r="AE28" i="3"/>
  <c r="AE27" i="3"/>
  <c r="AE26" i="3"/>
  <c r="AE25" i="3"/>
  <c r="AE24" i="3"/>
  <c r="AE23" i="3"/>
  <c r="AE22" i="3"/>
  <c r="AE21" i="3"/>
  <c r="AE20" i="3"/>
  <c r="AE19" i="3"/>
  <c r="AE18" i="3"/>
  <c r="AE17" i="3"/>
  <c r="AE16" i="3"/>
  <c r="AE15" i="3"/>
  <c r="AE14" i="3"/>
  <c r="AE13" i="3"/>
  <c r="AE12" i="3"/>
  <c r="AE11" i="3"/>
  <c r="AE10" i="3"/>
  <c r="AE9" i="3"/>
  <c r="AE8" i="3"/>
  <c r="AE7" i="3"/>
  <c r="AE6" i="3"/>
  <c r="F8" i="4" l="1"/>
  <c r="F8" i="2" l="1"/>
  <c r="X28" i="11"/>
  <c r="F8" i="11" s="1"/>
  <c r="X28" i="8"/>
  <c r="X28" i="1"/>
  <c r="X28" i="3"/>
  <c r="F8" i="3" s="1"/>
  <c r="F8" i="1" l="1"/>
  <c r="F8" i="8"/>
  <c r="X32" i="11"/>
  <c r="X32" i="8"/>
  <c r="AC3" i="4"/>
  <c r="AC2" i="4"/>
  <c r="X30" i="1"/>
  <c r="C8" i="1" s="1"/>
  <c r="X32" i="1"/>
  <c r="X32" i="3"/>
  <c r="X30" i="11"/>
  <c r="C8" i="11" s="1"/>
  <c r="X30" i="8"/>
  <c r="C8" i="8" s="1"/>
  <c r="X30" i="3"/>
  <c r="C8" i="3" s="1"/>
  <c r="S520" i="10"/>
  <c r="S376" i="10"/>
  <c r="S239" i="10"/>
  <c r="S175" i="10"/>
  <c r="S111" i="10"/>
  <c r="S47" i="10"/>
  <c r="Q5" i="10"/>
  <c r="Q3" i="10"/>
  <c r="Q2" i="10"/>
  <c r="Y15" i="10"/>
  <c r="Y17" i="10" s="1"/>
  <c r="X15" i="10"/>
  <c r="X17" i="10" s="1"/>
  <c r="X7" i="10"/>
  <c r="S1477" i="10" s="1"/>
  <c r="E4" i="10"/>
  <c r="Y15" i="9"/>
  <c r="Y17" i="9" s="1"/>
  <c r="X15" i="9"/>
  <c r="X17" i="9" s="1"/>
  <c r="X7" i="9"/>
  <c r="S464" i="9" s="1"/>
  <c r="Q5" i="9"/>
  <c r="Q3" i="9"/>
  <c r="E4" i="9"/>
  <c r="Q2" i="9"/>
  <c r="Q2" i="2"/>
  <c r="Q3" i="2"/>
  <c r="X4" i="2"/>
  <c r="X7" i="2"/>
  <c r="X8" i="2"/>
  <c r="X9" i="2"/>
  <c r="X10" i="2"/>
  <c r="X11" i="2"/>
  <c r="S18" i="2"/>
  <c r="S37" i="2"/>
  <c r="S43" i="2"/>
  <c r="S45" i="2"/>
  <c r="S53" i="2"/>
  <c r="S65" i="2"/>
  <c r="S67" i="2"/>
  <c r="S71" i="2"/>
  <c r="S75" i="2"/>
  <c r="S87" i="2"/>
  <c r="S89" i="2"/>
  <c r="S91" i="2"/>
  <c r="S97" i="2"/>
  <c r="S107" i="2"/>
  <c r="S111" i="2"/>
  <c r="S113" i="2"/>
  <c r="S119" i="2"/>
  <c r="S129" i="2"/>
  <c r="S131" i="2"/>
  <c r="S135" i="2"/>
  <c r="S139" i="2"/>
  <c r="S151" i="2"/>
  <c r="S153" i="2"/>
  <c r="S155" i="2"/>
  <c r="S161" i="2"/>
  <c r="S171" i="2"/>
  <c r="S175" i="2"/>
  <c r="S177" i="2"/>
  <c r="S183" i="2"/>
  <c r="S191" i="2"/>
  <c r="S193" i="2"/>
  <c r="S195" i="2"/>
  <c r="S199" i="2"/>
  <c r="S207" i="2"/>
  <c r="S209" i="2"/>
  <c r="S211" i="2"/>
  <c r="S215" i="2"/>
  <c r="S223" i="2"/>
  <c r="S224" i="2"/>
  <c r="S225" i="2"/>
  <c r="S229" i="2"/>
  <c r="S235" i="2"/>
  <c r="S237" i="2"/>
  <c r="S239" i="2"/>
  <c r="S241" i="2"/>
  <c r="S248" i="2"/>
  <c r="S249" i="2"/>
  <c r="S251" i="2"/>
  <c r="S255" i="2"/>
  <c r="S261" i="2"/>
  <c r="S263" i="2"/>
  <c r="S264" i="2"/>
  <c r="S267" i="2"/>
  <c r="S273" i="2"/>
  <c r="S275" i="2"/>
  <c r="S277" i="2"/>
  <c r="S280" i="2"/>
  <c r="S287" i="2"/>
  <c r="S288" i="2"/>
  <c r="S289" i="2"/>
  <c r="S293" i="2"/>
  <c r="S299" i="2"/>
  <c r="S301" i="2"/>
  <c r="S303" i="2"/>
  <c r="S305" i="2"/>
  <c r="S312" i="2"/>
  <c r="S313" i="2"/>
  <c r="S315" i="2"/>
  <c r="S319" i="2"/>
  <c r="S325" i="2"/>
  <c r="S327" i="2"/>
  <c r="S328" i="2"/>
  <c r="S331" i="2"/>
  <c r="S337" i="2"/>
  <c r="S339" i="2"/>
  <c r="S341" i="2"/>
  <c r="S344" i="2"/>
  <c r="S351" i="2"/>
  <c r="S352" i="2"/>
  <c r="S353" i="2"/>
  <c r="S357" i="2"/>
  <c r="S363" i="2"/>
  <c r="S365" i="2"/>
  <c r="S367" i="2"/>
  <c r="S369" i="2"/>
  <c r="S376" i="2"/>
  <c r="S377" i="2"/>
  <c r="S379" i="2"/>
  <c r="S383" i="2"/>
  <c r="S389" i="2"/>
  <c r="S391" i="2"/>
  <c r="S392" i="2"/>
  <c r="S395" i="2"/>
  <c r="S401" i="2"/>
  <c r="S403" i="2"/>
  <c r="S405" i="2"/>
  <c r="S408" i="2"/>
  <c r="S415" i="2"/>
  <c r="S416" i="2"/>
  <c r="S417" i="2"/>
  <c r="S421" i="2"/>
  <c r="S427" i="2"/>
  <c r="S429" i="2"/>
  <c r="S431" i="2"/>
  <c r="S433" i="2"/>
  <c r="S440" i="2"/>
  <c r="S441" i="2"/>
  <c r="S443" i="2"/>
  <c r="S447" i="2"/>
  <c r="S453" i="2"/>
  <c r="S455" i="2"/>
  <c r="S456" i="2"/>
  <c r="S459" i="2"/>
  <c r="S465" i="2"/>
  <c r="S467" i="2"/>
  <c r="S469" i="2"/>
  <c r="S472" i="2"/>
  <c r="S479" i="2"/>
  <c r="S480" i="2"/>
  <c r="S481" i="2"/>
  <c r="S485" i="2"/>
  <c r="S491" i="2"/>
  <c r="S493" i="2"/>
  <c r="S495" i="2"/>
  <c r="S497" i="2"/>
  <c r="S504" i="2"/>
  <c r="S505" i="2"/>
  <c r="S507" i="2"/>
  <c r="S511" i="2"/>
  <c r="S517" i="2"/>
  <c r="S519" i="2"/>
  <c r="S520" i="2"/>
  <c r="S523" i="2"/>
  <c r="S529" i="2"/>
  <c r="S531" i="2"/>
  <c r="S533" i="2"/>
  <c r="S536" i="2"/>
  <c r="S543" i="2"/>
  <c r="S544" i="2"/>
  <c r="S545" i="2"/>
  <c r="S549" i="2"/>
  <c r="S555" i="2"/>
  <c r="S557" i="2"/>
  <c r="S559" i="2"/>
  <c r="S561" i="2"/>
  <c r="S568" i="2"/>
  <c r="S569" i="2"/>
  <c r="S571" i="2"/>
  <c r="S575" i="2"/>
  <c r="S581" i="2"/>
  <c r="S583" i="2"/>
  <c r="S584" i="2"/>
  <c r="S587" i="2"/>
  <c r="S593" i="2"/>
  <c r="S595" i="2"/>
  <c r="S597" i="2"/>
  <c r="S600" i="2"/>
  <c r="S607" i="2"/>
  <c r="S608" i="2"/>
  <c r="S609" i="2"/>
  <c r="S613" i="2"/>
  <c r="S617" i="2"/>
  <c r="S619" i="2"/>
  <c r="S621" i="2"/>
  <c r="S623" i="2"/>
  <c r="S629" i="2"/>
  <c r="S630" i="2"/>
  <c r="S631" i="2"/>
  <c r="S633" i="2"/>
  <c r="S639" i="2"/>
  <c r="S640" i="2"/>
  <c r="S641" i="2"/>
  <c r="S645" i="2"/>
  <c r="S649" i="2"/>
  <c r="S651" i="2"/>
  <c r="S653" i="2"/>
  <c r="S655" i="2"/>
  <c r="S661" i="2"/>
  <c r="S662" i="2"/>
  <c r="S663" i="2"/>
  <c r="S665" i="2"/>
  <c r="S671" i="2"/>
  <c r="S672" i="2"/>
  <c r="S673" i="2"/>
  <c r="S677" i="2"/>
  <c r="S681" i="2"/>
  <c r="S683" i="2"/>
  <c r="S685" i="2"/>
  <c r="S687" i="2"/>
  <c r="S693" i="2"/>
  <c r="S694" i="2"/>
  <c r="S695" i="2"/>
  <c r="S697" i="2"/>
  <c r="S703" i="2"/>
  <c r="S704" i="2"/>
  <c r="S705" i="2"/>
  <c r="S708" i="2"/>
  <c r="S712" i="2"/>
  <c r="S713" i="2"/>
  <c r="S714" i="2"/>
  <c r="S716" i="2"/>
  <c r="S720" i="2"/>
  <c r="S721" i="2"/>
  <c r="S722" i="2"/>
  <c r="S724" i="2"/>
  <c r="S728" i="2"/>
  <c r="S729" i="2"/>
  <c r="S730" i="2"/>
  <c r="S732" i="2"/>
  <c r="S736" i="2"/>
  <c r="S737" i="2"/>
  <c r="S738" i="2"/>
  <c r="S740" i="2"/>
  <c r="S744" i="2"/>
  <c r="S745" i="2"/>
  <c r="S746" i="2"/>
  <c r="S748" i="2"/>
  <c r="S752" i="2"/>
  <c r="S753" i="2"/>
  <c r="S754" i="2"/>
  <c r="S756" i="2"/>
  <c r="S760" i="2"/>
  <c r="S761" i="2"/>
  <c r="S762" i="2"/>
  <c r="S764" i="2"/>
  <c r="S768" i="2"/>
  <c r="S769" i="2"/>
  <c r="S770" i="2"/>
  <c r="S772" i="2"/>
  <c r="S776" i="2"/>
  <c r="S777" i="2"/>
  <c r="S778" i="2"/>
  <c r="S780" i="2"/>
  <c r="S784" i="2"/>
  <c r="S785" i="2"/>
  <c r="S786" i="2"/>
  <c r="S788" i="2"/>
  <c r="S792" i="2"/>
  <c r="S793" i="2"/>
  <c r="S794" i="2"/>
  <c r="S796" i="2"/>
  <c r="S800" i="2"/>
  <c r="S801" i="2"/>
  <c r="S802" i="2"/>
  <c r="S804" i="2"/>
  <c r="S806" i="2"/>
  <c r="S808" i="2"/>
  <c r="S809" i="2"/>
  <c r="S810" i="2"/>
  <c r="S812" i="2"/>
  <c r="S813" i="2"/>
  <c r="S814" i="2"/>
  <c r="S816" i="2"/>
  <c r="S817" i="2"/>
  <c r="S818" i="2"/>
  <c r="S820" i="2"/>
  <c r="S821" i="2"/>
  <c r="S822" i="2"/>
  <c r="S824" i="2"/>
  <c r="S825" i="2"/>
  <c r="S826" i="2"/>
  <c r="S828" i="2"/>
  <c r="S829" i="2"/>
  <c r="S830" i="2"/>
  <c r="S832" i="2"/>
  <c r="S833" i="2"/>
  <c r="S834" i="2"/>
  <c r="S836" i="2"/>
  <c r="S837" i="2"/>
  <c r="S838" i="2"/>
  <c r="S840" i="2"/>
  <c r="S841" i="2"/>
  <c r="S842" i="2"/>
  <c r="S844" i="2"/>
  <c r="S845" i="2"/>
  <c r="S846" i="2"/>
  <c r="S848" i="2"/>
  <c r="S849" i="2"/>
  <c r="S850" i="2"/>
  <c r="S852" i="2"/>
  <c r="S853" i="2"/>
  <c r="S854" i="2"/>
  <c r="S856" i="2"/>
  <c r="S857" i="2"/>
  <c r="S858" i="2"/>
  <c r="S860" i="2"/>
  <c r="S861" i="2"/>
  <c r="S862" i="2"/>
  <c r="S864" i="2"/>
  <c r="S865" i="2"/>
  <c r="S866" i="2"/>
  <c r="S868" i="2"/>
  <c r="S869" i="2"/>
  <c r="S870" i="2"/>
  <c r="S872" i="2"/>
  <c r="S873" i="2"/>
  <c r="S874" i="2"/>
  <c r="S876" i="2"/>
  <c r="S877" i="2"/>
  <c r="S878" i="2"/>
  <c r="S880" i="2"/>
  <c r="S881" i="2"/>
  <c r="S882" i="2"/>
  <c r="S884" i="2"/>
  <c r="S885" i="2"/>
  <c r="S886" i="2"/>
  <c r="S888" i="2"/>
  <c r="S889" i="2"/>
  <c r="S890" i="2"/>
  <c r="S892" i="2"/>
  <c r="S893" i="2"/>
  <c r="S894" i="2"/>
  <c r="S896" i="2"/>
  <c r="S897" i="2"/>
  <c r="S898" i="2"/>
  <c r="S900" i="2"/>
  <c r="S901" i="2"/>
  <c r="S902" i="2"/>
  <c r="S904" i="2"/>
  <c r="S905" i="2"/>
  <c r="S906" i="2"/>
  <c r="S908" i="2"/>
  <c r="S909" i="2"/>
  <c r="S910" i="2"/>
  <c r="S912" i="2"/>
  <c r="S913" i="2"/>
  <c r="S914" i="2"/>
  <c r="S916" i="2"/>
  <c r="S917" i="2"/>
  <c r="S918" i="2"/>
  <c r="S920" i="2"/>
  <c r="S921" i="2"/>
  <c r="S922" i="2"/>
  <c r="S924" i="2"/>
  <c r="S925" i="2"/>
  <c r="S926" i="2"/>
  <c r="S928" i="2"/>
  <c r="S929" i="2"/>
  <c r="S930" i="2"/>
  <c r="S932" i="2"/>
  <c r="S933" i="2"/>
  <c r="S934" i="2"/>
  <c r="S936" i="2"/>
  <c r="S937" i="2"/>
  <c r="S938" i="2"/>
  <c r="S940" i="2"/>
  <c r="S941" i="2"/>
  <c r="S942" i="2"/>
  <c r="S944" i="2"/>
  <c r="S945" i="2"/>
  <c r="S946" i="2"/>
  <c r="S948" i="2"/>
  <c r="S949" i="2"/>
  <c r="S950" i="2"/>
  <c r="S952" i="2"/>
  <c r="S953" i="2"/>
  <c r="S954" i="2"/>
  <c r="S956" i="2"/>
  <c r="S957" i="2"/>
  <c r="S958" i="2"/>
  <c r="S960" i="2"/>
  <c r="S961" i="2"/>
  <c r="S962" i="2"/>
  <c r="S964" i="2"/>
  <c r="S965" i="2"/>
  <c r="S966" i="2"/>
  <c r="S968" i="2"/>
  <c r="S969" i="2"/>
  <c r="S970" i="2"/>
  <c r="S972" i="2"/>
  <c r="S973" i="2"/>
  <c r="S974" i="2"/>
  <c r="S976" i="2"/>
  <c r="S977" i="2"/>
  <c r="S978" i="2"/>
  <c r="S980" i="2"/>
  <c r="S981" i="2"/>
  <c r="S982" i="2"/>
  <c r="S984" i="2"/>
  <c r="S985" i="2"/>
  <c r="S986" i="2"/>
  <c r="S987" i="2"/>
  <c r="S988" i="2"/>
  <c r="S989" i="2"/>
  <c r="S990" i="2"/>
  <c r="S991" i="2"/>
  <c r="S992" i="2"/>
  <c r="S993" i="2"/>
  <c r="S994" i="2"/>
  <c r="S995" i="2"/>
  <c r="S996" i="2"/>
  <c r="S997" i="2"/>
  <c r="S998" i="2"/>
  <c r="S999" i="2"/>
  <c r="S1000" i="2"/>
  <c r="S1001" i="2"/>
  <c r="S1002" i="2"/>
  <c r="S1003" i="2"/>
  <c r="S1004" i="2"/>
  <c r="S1005" i="2"/>
  <c r="S1006" i="2"/>
  <c r="S1007" i="2"/>
  <c r="S1008" i="2"/>
  <c r="S1009" i="2"/>
  <c r="S1010" i="2"/>
  <c r="S1011" i="2"/>
  <c r="S1012" i="2"/>
  <c r="S1013" i="2"/>
  <c r="S1014" i="2"/>
  <c r="S1015" i="2"/>
  <c r="S1016" i="2"/>
  <c r="S1017" i="2"/>
  <c r="S1018" i="2"/>
  <c r="S1019" i="2"/>
  <c r="S1020" i="2"/>
  <c r="S1021" i="2"/>
  <c r="S1022" i="2"/>
  <c r="S1023" i="2"/>
  <c r="S1024" i="2"/>
  <c r="S1025" i="2"/>
  <c r="S1026" i="2"/>
  <c r="S1027" i="2"/>
  <c r="S1028" i="2"/>
  <c r="S1029" i="2"/>
  <c r="S1030" i="2"/>
  <c r="S1031" i="2"/>
  <c r="S1032" i="2"/>
  <c r="S1033" i="2"/>
  <c r="S1034" i="2"/>
  <c r="S1035" i="2"/>
  <c r="S1036" i="2"/>
  <c r="S1037" i="2"/>
  <c r="S1038" i="2"/>
  <c r="S1039" i="2"/>
  <c r="S1040" i="2"/>
  <c r="S1041" i="2"/>
  <c r="S1042" i="2"/>
  <c r="S1043" i="2"/>
  <c r="S1044" i="2"/>
  <c r="S1045" i="2"/>
  <c r="S1046" i="2"/>
  <c r="S1047" i="2"/>
  <c r="S1048" i="2"/>
  <c r="S1049" i="2"/>
  <c r="S1050" i="2"/>
  <c r="S1051" i="2"/>
  <c r="S1052" i="2"/>
  <c r="S1053" i="2"/>
  <c r="S1054" i="2"/>
  <c r="S1055" i="2"/>
  <c r="S1056" i="2"/>
  <c r="S1057" i="2"/>
  <c r="S1058" i="2"/>
  <c r="S1059" i="2"/>
  <c r="S1060" i="2"/>
  <c r="S1061" i="2"/>
  <c r="S1062" i="2"/>
  <c r="S1063" i="2"/>
  <c r="S1064" i="2"/>
  <c r="S1065" i="2"/>
  <c r="S1066" i="2"/>
  <c r="S1067" i="2"/>
  <c r="S1068" i="2"/>
  <c r="S1069" i="2"/>
  <c r="S1070" i="2"/>
  <c r="S1071" i="2"/>
  <c r="S1072" i="2"/>
  <c r="S1073" i="2"/>
  <c r="S1074" i="2"/>
  <c r="S1075" i="2"/>
  <c r="S1076" i="2"/>
  <c r="S1077" i="2"/>
  <c r="S1078" i="2"/>
  <c r="S1079" i="2"/>
  <c r="S1080" i="2"/>
  <c r="S1081" i="2"/>
  <c r="S1082" i="2"/>
  <c r="S1083" i="2"/>
  <c r="S1084" i="2"/>
  <c r="S1085" i="2"/>
  <c r="S1086" i="2"/>
  <c r="S1087" i="2"/>
  <c r="S1088" i="2"/>
  <c r="S1089" i="2"/>
  <c r="S1090" i="2"/>
  <c r="S1091" i="2"/>
  <c r="S1092" i="2"/>
  <c r="S1093" i="2"/>
  <c r="S1094" i="2"/>
  <c r="S1095" i="2"/>
  <c r="S1096" i="2"/>
  <c r="S1097" i="2"/>
  <c r="S1098" i="2"/>
  <c r="S1099" i="2"/>
  <c r="S1100" i="2"/>
  <c r="S1101" i="2"/>
  <c r="S1102" i="2"/>
  <c r="S1103" i="2"/>
  <c r="S1104" i="2"/>
  <c r="S1105" i="2"/>
  <c r="S1106" i="2"/>
  <c r="S1107" i="2"/>
  <c r="S1108" i="2"/>
  <c r="S1109" i="2"/>
  <c r="S1110" i="2"/>
  <c r="S1111" i="2"/>
  <c r="S1112" i="2"/>
  <c r="S1113" i="2"/>
  <c r="S1114" i="2"/>
  <c r="S1115" i="2"/>
  <c r="S1116" i="2"/>
  <c r="S1117" i="2"/>
  <c r="S1118" i="2"/>
  <c r="S1119" i="2"/>
  <c r="S1120" i="2"/>
  <c r="S1121" i="2"/>
  <c r="S1122" i="2"/>
  <c r="S1123" i="2"/>
  <c r="S1124" i="2"/>
  <c r="S1125" i="2"/>
  <c r="S1126" i="2"/>
  <c r="S1127" i="2"/>
  <c r="S1128" i="2"/>
  <c r="S1129" i="2"/>
  <c r="S1130" i="2"/>
  <c r="S1131" i="2"/>
  <c r="S1132" i="2"/>
  <c r="S1133" i="2"/>
  <c r="S1134" i="2"/>
  <c r="S1135" i="2"/>
  <c r="S1136" i="2"/>
  <c r="S1137" i="2"/>
  <c r="S1138" i="2"/>
  <c r="S1139" i="2"/>
  <c r="S1140" i="2"/>
  <c r="S1141" i="2"/>
  <c r="S1142" i="2"/>
  <c r="S1143" i="2"/>
  <c r="S1144" i="2"/>
  <c r="S1145" i="2"/>
  <c r="S1146" i="2"/>
  <c r="S1147" i="2"/>
  <c r="S1148" i="2"/>
  <c r="S1149" i="2"/>
  <c r="S1150" i="2"/>
  <c r="S1151" i="2"/>
  <c r="S1152" i="2"/>
  <c r="S1153" i="2"/>
  <c r="S1154" i="2"/>
  <c r="S1155" i="2"/>
  <c r="S1156" i="2"/>
  <c r="S1157" i="2"/>
  <c r="S1158" i="2"/>
  <c r="S1159" i="2"/>
  <c r="S1160" i="2"/>
  <c r="S1161" i="2"/>
  <c r="S1162" i="2"/>
  <c r="S1163" i="2"/>
  <c r="S1164" i="2"/>
  <c r="S1165" i="2"/>
  <c r="S1166" i="2"/>
  <c r="S1167" i="2"/>
  <c r="S1168" i="2"/>
  <c r="S1169" i="2"/>
  <c r="S1170" i="2"/>
  <c r="S1171" i="2"/>
  <c r="S1172" i="2"/>
  <c r="S1173" i="2"/>
  <c r="S1174" i="2"/>
  <c r="S1175" i="2"/>
  <c r="S1176" i="2"/>
  <c r="S1177" i="2"/>
  <c r="S1178" i="2"/>
  <c r="S1179" i="2"/>
  <c r="S1180" i="2"/>
  <c r="S1181" i="2"/>
  <c r="S1182" i="2"/>
  <c r="S1183" i="2"/>
  <c r="S1184" i="2"/>
  <c r="S1185" i="2"/>
  <c r="S1186" i="2"/>
  <c r="S1187" i="2"/>
  <c r="S1188" i="2"/>
  <c r="S1189" i="2"/>
  <c r="S1190" i="2"/>
  <c r="S1191" i="2"/>
  <c r="S1192" i="2"/>
  <c r="S1193" i="2"/>
  <c r="S1194" i="2"/>
  <c r="S1195" i="2"/>
  <c r="S1196" i="2"/>
  <c r="S1197" i="2"/>
  <c r="S1198" i="2"/>
  <c r="S1199" i="2"/>
  <c r="S1200" i="2"/>
  <c r="S1201" i="2"/>
  <c r="S1202" i="2"/>
  <c r="S1203" i="2"/>
  <c r="S1204" i="2"/>
  <c r="S1205" i="2"/>
  <c r="S1206" i="2"/>
  <c r="S1207" i="2"/>
  <c r="S1208" i="2"/>
  <c r="S1209" i="2"/>
  <c r="S1210" i="2"/>
  <c r="S1211" i="2"/>
  <c r="S1212" i="2"/>
  <c r="S1213" i="2"/>
  <c r="S1214" i="2"/>
  <c r="S1215" i="2"/>
  <c r="S1216" i="2"/>
  <c r="S1217" i="2"/>
  <c r="S1218" i="2"/>
  <c r="S1219" i="2"/>
  <c r="S1220" i="2"/>
  <c r="S1221" i="2"/>
  <c r="S1222" i="2"/>
  <c r="S1223" i="2"/>
  <c r="S1224" i="2"/>
  <c r="S1225" i="2"/>
  <c r="S1226" i="2"/>
  <c r="S1227" i="2"/>
  <c r="S1228" i="2"/>
  <c r="S1229" i="2"/>
  <c r="S1230" i="2"/>
  <c r="S1231" i="2"/>
  <c r="S1232" i="2"/>
  <c r="S1233" i="2"/>
  <c r="S1234" i="2"/>
  <c r="S1235" i="2"/>
  <c r="S1236" i="2"/>
  <c r="S1237" i="2"/>
  <c r="S1238" i="2"/>
  <c r="S1239" i="2"/>
  <c r="S1240" i="2"/>
  <c r="S1241" i="2"/>
  <c r="S1242" i="2"/>
  <c r="S1243" i="2"/>
  <c r="S1244" i="2"/>
  <c r="S1245" i="2"/>
  <c r="S1246" i="2"/>
  <c r="S1247" i="2"/>
  <c r="S1248" i="2"/>
  <c r="S1249" i="2"/>
  <c r="S1250" i="2"/>
  <c r="S1251" i="2"/>
  <c r="S1252" i="2"/>
  <c r="S1253" i="2"/>
  <c r="S1254" i="2"/>
  <c r="S1255" i="2"/>
  <c r="S1256" i="2"/>
  <c r="S1257" i="2"/>
  <c r="S1258" i="2"/>
  <c r="S1259" i="2"/>
  <c r="S1260" i="2"/>
  <c r="S1261" i="2"/>
  <c r="S1262" i="2"/>
  <c r="S1263" i="2"/>
  <c r="S1264" i="2"/>
  <c r="S1265" i="2"/>
  <c r="S1266" i="2"/>
  <c r="S1267" i="2"/>
  <c r="S1268" i="2"/>
  <c r="S1269" i="2"/>
  <c r="S1270" i="2"/>
  <c r="S1271" i="2"/>
  <c r="S1272" i="2"/>
  <c r="S1273" i="2"/>
  <c r="S1274" i="2"/>
  <c r="S1275" i="2"/>
  <c r="S1276" i="2"/>
  <c r="S1277" i="2"/>
  <c r="S1278" i="2"/>
  <c r="S1279" i="2"/>
  <c r="S1280" i="2"/>
  <c r="S1281" i="2"/>
  <c r="S1282" i="2"/>
  <c r="S1283" i="2"/>
  <c r="S1284" i="2"/>
  <c r="S1285" i="2"/>
  <c r="S1286" i="2"/>
  <c r="S1287" i="2"/>
  <c r="S1288" i="2"/>
  <c r="S1289" i="2"/>
  <c r="S1290" i="2"/>
  <c r="S1291" i="2"/>
  <c r="S1292" i="2"/>
  <c r="S1293" i="2"/>
  <c r="S1294" i="2"/>
  <c r="S1295" i="2"/>
  <c r="S1296" i="2"/>
  <c r="S1297" i="2"/>
  <c r="S1298" i="2"/>
  <c r="S1299" i="2"/>
  <c r="S1300" i="2"/>
  <c r="S1301" i="2"/>
  <c r="S1302" i="2"/>
  <c r="S1303" i="2"/>
  <c r="S1304" i="2"/>
  <c r="S1305" i="2"/>
  <c r="S1306" i="2"/>
  <c r="S1307" i="2"/>
  <c r="S1308" i="2"/>
  <c r="S1309" i="2"/>
  <c r="S1310" i="2"/>
  <c r="S1311" i="2"/>
  <c r="S1312" i="2"/>
  <c r="S1313" i="2"/>
  <c r="S1314" i="2"/>
  <c r="S1315" i="2"/>
  <c r="S1316" i="2"/>
  <c r="S1317" i="2"/>
  <c r="S1318" i="2"/>
  <c r="S1319" i="2"/>
  <c r="S1320" i="2"/>
  <c r="S1321" i="2"/>
  <c r="S1322" i="2"/>
  <c r="S1323" i="2"/>
  <c r="S1324" i="2"/>
  <c r="S1325" i="2"/>
  <c r="S1326" i="2"/>
  <c r="S1327" i="2"/>
  <c r="S1328" i="2"/>
  <c r="S1329" i="2"/>
  <c r="S1330" i="2"/>
  <c r="S1331" i="2"/>
  <c r="S1332" i="2"/>
  <c r="S1333" i="2"/>
  <c r="S1334" i="2"/>
  <c r="S1335" i="2"/>
  <c r="S1336" i="2"/>
  <c r="S1337" i="2"/>
  <c r="S1338" i="2"/>
  <c r="S1339" i="2"/>
  <c r="S1340" i="2"/>
  <c r="S1341" i="2"/>
  <c r="S1342" i="2"/>
  <c r="S1343" i="2"/>
  <c r="S1344" i="2"/>
  <c r="S1345" i="2"/>
  <c r="S1346" i="2"/>
  <c r="S1347" i="2"/>
  <c r="S1348" i="2"/>
  <c r="S1349" i="2"/>
  <c r="S1350" i="2"/>
  <c r="S1351" i="2"/>
  <c r="S1352" i="2"/>
  <c r="S1353" i="2"/>
  <c r="S1354" i="2"/>
  <c r="S1355" i="2"/>
  <c r="S1356" i="2"/>
  <c r="S1357" i="2"/>
  <c r="S1358" i="2"/>
  <c r="S1359" i="2"/>
  <c r="S1360" i="2"/>
  <c r="S1361" i="2"/>
  <c r="S1362" i="2"/>
  <c r="S1363" i="2"/>
  <c r="S1364" i="2"/>
  <c r="S1365" i="2"/>
  <c r="S1366" i="2"/>
  <c r="S1367" i="2"/>
  <c r="S1368" i="2"/>
  <c r="S1369" i="2"/>
  <c r="S1370" i="2"/>
  <c r="S1371" i="2"/>
  <c r="S1372" i="2"/>
  <c r="S1373" i="2"/>
  <c r="S1374" i="2"/>
  <c r="S1375" i="2"/>
  <c r="S1376" i="2"/>
  <c r="S1377" i="2"/>
  <c r="S1378" i="2"/>
  <c r="S1379" i="2"/>
  <c r="S1380" i="2"/>
  <c r="S1381" i="2"/>
  <c r="S1382" i="2"/>
  <c r="S1383" i="2"/>
  <c r="S1384" i="2"/>
  <c r="S1385" i="2"/>
  <c r="S1386" i="2"/>
  <c r="S1387" i="2"/>
  <c r="S1388" i="2"/>
  <c r="S1389" i="2"/>
  <c r="S1390" i="2"/>
  <c r="S1391" i="2"/>
  <c r="S1392" i="2"/>
  <c r="S1393" i="2"/>
  <c r="S1394" i="2"/>
  <c r="S1395" i="2"/>
  <c r="S1396" i="2"/>
  <c r="S1397" i="2"/>
  <c r="S1398" i="2"/>
  <c r="S1399" i="2"/>
  <c r="S1400" i="2"/>
  <c r="S1401" i="2"/>
  <c r="S1402" i="2"/>
  <c r="S1403" i="2"/>
  <c r="S1404" i="2"/>
  <c r="S1405" i="2"/>
  <c r="S1406" i="2"/>
  <c r="S1407" i="2"/>
  <c r="S1408" i="2"/>
  <c r="S1409" i="2"/>
  <c r="S1410" i="2"/>
  <c r="S1411" i="2"/>
  <c r="S1412" i="2"/>
  <c r="S1413" i="2"/>
  <c r="S1414" i="2"/>
  <c r="S1415" i="2"/>
  <c r="S1416" i="2"/>
  <c r="S1417" i="2"/>
  <c r="S1418" i="2"/>
  <c r="S1419" i="2"/>
  <c r="S1420" i="2"/>
  <c r="S1421" i="2"/>
  <c r="S1422" i="2"/>
  <c r="S1423" i="2"/>
  <c r="S1424" i="2"/>
  <c r="S1425" i="2"/>
  <c r="S1426" i="2"/>
  <c r="S1427" i="2"/>
  <c r="S1428" i="2"/>
  <c r="S1429" i="2"/>
  <c r="S1430" i="2"/>
  <c r="S1431" i="2"/>
  <c r="S1432" i="2"/>
  <c r="S1433" i="2"/>
  <c r="S1434" i="2"/>
  <c r="S1435" i="2"/>
  <c r="S1436" i="2"/>
  <c r="S1437" i="2"/>
  <c r="S1438" i="2"/>
  <c r="S1439" i="2"/>
  <c r="S1440" i="2"/>
  <c r="S1441" i="2"/>
  <c r="S1442" i="2"/>
  <c r="S1443" i="2"/>
  <c r="S1444" i="2"/>
  <c r="S1445" i="2"/>
  <c r="S1446" i="2"/>
  <c r="S1447" i="2"/>
  <c r="S1448" i="2"/>
  <c r="S1449" i="2"/>
  <c r="S1450" i="2"/>
  <c r="S1451" i="2"/>
  <c r="S1452" i="2"/>
  <c r="S1453" i="2"/>
  <c r="S1454" i="2"/>
  <c r="S1455" i="2"/>
  <c r="S1456" i="2"/>
  <c r="S1457" i="2"/>
  <c r="S1458" i="2"/>
  <c r="S1459" i="2"/>
  <c r="S1460" i="2"/>
  <c r="S1461" i="2"/>
  <c r="S1462" i="2"/>
  <c r="S1463" i="2"/>
  <c r="S1464" i="2"/>
  <c r="S1465" i="2"/>
  <c r="S1466" i="2"/>
  <c r="S1467" i="2"/>
  <c r="S1468" i="2"/>
  <c r="S1469" i="2"/>
  <c r="S1470" i="2"/>
  <c r="S1471" i="2"/>
  <c r="S1472" i="2"/>
  <c r="S1473" i="2"/>
  <c r="S1474" i="2"/>
  <c r="S1475" i="2"/>
  <c r="S1476" i="2"/>
  <c r="S1477" i="2"/>
  <c r="S1478" i="2"/>
  <c r="S1479" i="2"/>
  <c r="S1480" i="2"/>
  <c r="S1481" i="2"/>
  <c r="S1482" i="2"/>
  <c r="S1483" i="2"/>
  <c r="S1484" i="2"/>
  <c r="S1485" i="2"/>
  <c r="S1486" i="2"/>
  <c r="S1487" i="2"/>
  <c r="S1488" i="2"/>
  <c r="S1489" i="2"/>
  <c r="S1490" i="2"/>
  <c r="S1491" i="2"/>
  <c r="S1492" i="2"/>
  <c r="S1493" i="2"/>
  <c r="S1494" i="2"/>
  <c r="S1495" i="2"/>
  <c r="S1496" i="2"/>
  <c r="S1497" i="2"/>
  <c r="S1498" i="2"/>
  <c r="S1499" i="2"/>
  <c r="S1500" i="2"/>
  <c r="S1501" i="2"/>
  <c r="S1502" i="2"/>
  <c r="S1503" i="2"/>
  <c r="S1504" i="2"/>
  <c r="S1505" i="2"/>
  <c r="S1506" i="2"/>
  <c r="S1507" i="2"/>
  <c r="S1508" i="2"/>
  <c r="S1509" i="2"/>
  <c r="S1510" i="2"/>
  <c r="S1511" i="2"/>
  <c r="S1512" i="2"/>
  <c r="S1513" i="2"/>
  <c r="S1514" i="2"/>
  <c r="S1515" i="2"/>
  <c r="S1516" i="2"/>
  <c r="S1517" i="2"/>
  <c r="S1518" i="2"/>
  <c r="S1519" i="2"/>
  <c r="S1520" i="2"/>
  <c r="S1521" i="2"/>
  <c r="S1522" i="2"/>
  <c r="S1523" i="2"/>
  <c r="S1524" i="2"/>
  <c r="S1525" i="2"/>
  <c r="S1526" i="2"/>
  <c r="S1527" i="2"/>
  <c r="S1528" i="2"/>
  <c r="S1529" i="2"/>
  <c r="S1530" i="2"/>
  <c r="S1531" i="2"/>
  <c r="S1532" i="2"/>
  <c r="S1533" i="2"/>
  <c r="S1534" i="2"/>
  <c r="S1535" i="2"/>
  <c r="S1536" i="2"/>
  <c r="S1537" i="2"/>
  <c r="S1538" i="2"/>
  <c r="S1539" i="2"/>
  <c r="S1540" i="2"/>
  <c r="S1541" i="2"/>
  <c r="S1542" i="2"/>
  <c r="S1543" i="2"/>
  <c r="S1544" i="2"/>
  <c r="S1545" i="2"/>
  <c r="S1546" i="2"/>
  <c r="S1547" i="2"/>
  <c r="S1548" i="2"/>
  <c r="S1549" i="2"/>
  <c r="S1550" i="2"/>
  <c r="S1551" i="2"/>
  <c r="S1552" i="2"/>
  <c r="S1553" i="2"/>
  <c r="S1554" i="2"/>
  <c r="S1555" i="2"/>
  <c r="S1556" i="2"/>
  <c r="S1557" i="2"/>
  <c r="S1558" i="2"/>
  <c r="S1559" i="2"/>
  <c r="S1560" i="2"/>
  <c r="S1561" i="2"/>
  <c r="S1562" i="2"/>
  <c r="S1563" i="2"/>
  <c r="S1564" i="2"/>
  <c r="S1565" i="2"/>
  <c r="S1566" i="2"/>
  <c r="S1567" i="2"/>
  <c r="S1568" i="2"/>
  <c r="S1569" i="2"/>
  <c r="S1570" i="2"/>
  <c r="S1571" i="2"/>
  <c r="S1572" i="2"/>
  <c r="S1573" i="2"/>
  <c r="S1574" i="2"/>
  <c r="S1575" i="2"/>
  <c r="S1576" i="2"/>
  <c r="S1577" i="2"/>
  <c r="S1578" i="2"/>
  <c r="S1579" i="2"/>
  <c r="S1580" i="2"/>
  <c r="S1581" i="2"/>
  <c r="S1582" i="2"/>
  <c r="S1583" i="2"/>
  <c r="S1584" i="2"/>
  <c r="S1585" i="2"/>
  <c r="S1586" i="2"/>
  <c r="S1587" i="2"/>
  <c r="S1588" i="2"/>
  <c r="S1589" i="2"/>
  <c r="S1590" i="2"/>
  <c r="S1591" i="2"/>
  <c r="S1592" i="2"/>
  <c r="S1593" i="2"/>
  <c r="S1594" i="2"/>
  <c r="S1595" i="2"/>
  <c r="S1596" i="2"/>
  <c r="S1597" i="2"/>
  <c r="S1598" i="2"/>
  <c r="S1599" i="2"/>
  <c r="S1600" i="2"/>
  <c r="S1601" i="2"/>
  <c r="S1602" i="2"/>
  <c r="S1603" i="2"/>
  <c r="S1604" i="2"/>
  <c r="S1605" i="2"/>
  <c r="S1606" i="2"/>
  <c r="S1607" i="2"/>
  <c r="S1608" i="2"/>
  <c r="S1609" i="2"/>
  <c r="S1610" i="2"/>
  <c r="S1611" i="2"/>
  <c r="S1612" i="2"/>
  <c r="S1613" i="2"/>
  <c r="S1614" i="2"/>
  <c r="S1615" i="2"/>
  <c r="S1616" i="2"/>
  <c r="S1617" i="2"/>
  <c r="S1618" i="2"/>
  <c r="S1619" i="2"/>
  <c r="S1620" i="2"/>
  <c r="S1621" i="2"/>
  <c r="S1622" i="2"/>
  <c r="S1623" i="2"/>
  <c r="S1624" i="2"/>
  <c r="S1625" i="2"/>
  <c r="S1626" i="2"/>
  <c r="S1627" i="2"/>
  <c r="S1628" i="2"/>
  <c r="S1629" i="2"/>
  <c r="S1630" i="2"/>
  <c r="S1631" i="2"/>
  <c r="S1632" i="2"/>
  <c r="S1633" i="2"/>
  <c r="S1634" i="2"/>
  <c r="S1635" i="2"/>
  <c r="S1636" i="2"/>
  <c r="S1637" i="2"/>
  <c r="S1638" i="2"/>
  <c r="S1639" i="2"/>
  <c r="S1640" i="2"/>
  <c r="S1641" i="2"/>
  <c r="S1642" i="2"/>
  <c r="S1643" i="2"/>
  <c r="S1644" i="2"/>
  <c r="S1645" i="2"/>
  <c r="S1646" i="2"/>
  <c r="S1647" i="2"/>
  <c r="S1648" i="2"/>
  <c r="S1649" i="2"/>
  <c r="S1650" i="2"/>
  <c r="S1651" i="2"/>
  <c r="S1652" i="2"/>
  <c r="S1653" i="2"/>
  <c r="S1654" i="2"/>
  <c r="S1655" i="2"/>
  <c r="S1656" i="2"/>
  <c r="S1657" i="2"/>
  <c r="S1658" i="2"/>
  <c r="S1659" i="2"/>
  <c r="S1660" i="2"/>
  <c r="S1661" i="2"/>
  <c r="S1662" i="2"/>
  <c r="S1663" i="2"/>
  <c r="S1664" i="2"/>
  <c r="S1665" i="2"/>
  <c r="S1666" i="2"/>
  <c r="S1667" i="2"/>
  <c r="S1668" i="2"/>
  <c r="S1669" i="2"/>
  <c r="S1670" i="2"/>
  <c r="S1671" i="2"/>
  <c r="S1672" i="2"/>
  <c r="S1673" i="2"/>
  <c r="S1674" i="2"/>
  <c r="S1675" i="2"/>
  <c r="S1676" i="2"/>
  <c r="S1677" i="2"/>
  <c r="S1678" i="2"/>
  <c r="S1679" i="2"/>
  <c r="S1680" i="2"/>
  <c r="S1681" i="2"/>
  <c r="S1682" i="2"/>
  <c r="S1683" i="2"/>
  <c r="S1684" i="2"/>
  <c r="S1685" i="2"/>
  <c r="S1686" i="2"/>
  <c r="S1687" i="2"/>
  <c r="S1688" i="2"/>
  <c r="S1689" i="2"/>
  <c r="S1690" i="2"/>
  <c r="S1691" i="2"/>
  <c r="S1692" i="2"/>
  <c r="S1693" i="2"/>
  <c r="S1694" i="2"/>
  <c r="S1695" i="2"/>
  <c r="S1696" i="2"/>
  <c r="S1697" i="2"/>
  <c r="S1698" i="2"/>
  <c r="S1699" i="2"/>
  <c r="S1700" i="2"/>
  <c r="S1701" i="2"/>
  <c r="S1702" i="2"/>
  <c r="S1703" i="2"/>
  <c r="S1704" i="2"/>
  <c r="S1705" i="2"/>
  <c r="S1706" i="2"/>
  <c r="S1707" i="2"/>
  <c r="S1708" i="2"/>
  <c r="S1709" i="2"/>
  <c r="S1710" i="2"/>
  <c r="S1711" i="2"/>
  <c r="S1712" i="2"/>
  <c r="S1713" i="2"/>
  <c r="S1714" i="2"/>
  <c r="S1715" i="2"/>
  <c r="S1716" i="2"/>
  <c r="S1717" i="2"/>
  <c r="S1718" i="2"/>
  <c r="S1719" i="2"/>
  <c r="S1720" i="2"/>
  <c r="S1721" i="2"/>
  <c r="S1722" i="2"/>
  <c r="S1723" i="2"/>
  <c r="S1724" i="2"/>
  <c r="S1725" i="2"/>
  <c r="S1726" i="2"/>
  <c r="S1727" i="2"/>
  <c r="S1728" i="2"/>
  <c r="S1729" i="2"/>
  <c r="S1730" i="2"/>
  <c r="S1731" i="2"/>
  <c r="S1732" i="2"/>
  <c r="S1733" i="2"/>
  <c r="S1734" i="2"/>
  <c r="S1735" i="2"/>
  <c r="S1736" i="2"/>
  <c r="S1737" i="2"/>
  <c r="S1738" i="2"/>
  <c r="S1739" i="2"/>
  <c r="S1740" i="2"/>
  <c r="S1741" i="2"/>
  <c r="S1742" i="2"/>
  <c r="S1743" i="2"/>
  <c r="S1744" i="2"/>
  <c r="S1745" i="2"/>
  <c r="S1746" i="2"/>
  <c r="S1747" i="2"/>
  <c r="S1748" i="2"/>
  <c r="S1749" i="2"/>
  <c r="S1750" i="2"/>
  <c r="S1751" i="2"/>
  <c r="S1752" i="2"/>
  <c r="S1753" i="2"/>
  <c r="S1754" i="2"/>
  <c r="S1755" i="2"/>
  <c r="S1756" i="2"/>
  <c r="S1757" i="2"/>
  <c r="S1758" i="2"/>
  <c r="S1759" i="2"/>
  <c r="S1760" i="2"/>
  <c r="S1761" i="2"/>
  <c r="S1762" i="2"/>
  <c r="S1763" i="2"/>
  <c r="S1764" i="2"/>
  <c r="S1765" i="2"/>
  <c r="S1766" i="2"/>
  <c r="S1767" i="2"/>
  <c r="S1768" i="2"/>
  <c r="S1769" i="2"/>
  <c r="S1770" i="2"/>
  <c r="S1771" i="2"/>
  <c r="S1772" i="2"/>
  <c r="S1773" i="2"/>
  <c r="S1774" i="2"/>
  <c r="S1775" i="2"/>
  <c r="S1776" i="2"/>
  <c r="S1777" i="2"/>
  <c r="S1778" i="2"/>
  <c r="S1779" i="2"/>
  <c r="S1780" i="2"/>
  <c r="S1781" i="2"/>
  <c r="S1782" i="2"/>
  <c r="S1783" i="2"/>
  <c r="S1784" i="2"/>
  <c r="S1785" i="2"/>
  <c r="S1786" i="2"/>
  <c r="S1787" i="2"/>
  <c r="S1788" i="2"/>
  <c r="S1789" i="2"/>
  <c r="S1790" i="2"/>
  <c r="S1791" i="2"/>
  <c r="S1792" i="2"/>
  <c r="S1793" i="2"/>
  <c r="S1794" i="2"/>
  <c r="S1795" i="2"/>
  <c r="S1796" i="2"/>
  <c r="S1797" i="2"/>
  <c r="S1798" i="2"/>
  <c r="S1799" i="2"/>
  <c r="S1800" i="2"/>
  <c r="S1801" i="2"/>
  <c r="S1802" i="2"/>
  <c r="S1803" i="2"/>
  <c r="S1804" i="2"/>
  <c r="S1805" i="2"/>
  <c r="S1806" i="2"/>
  <c r="S1807" i="2"/>
  <c r="S1808" i="2"/>
  <c r="S1809" i="2"/>
  <c r="S1810" i="2"/>
  <c r="S1811" i="2"/>
  <c r="S1812" i="2"/>
  <c r="S1813" i="2"/>
  <c r="S1814" i="2"/>
  <c r="S1815" i="2"/>
  <c r="S1816" i="2"/>
  <c r="S1817" i="2"/>
  <c r="S1818" i="2"/>
  <c r="S1819" i="2"/>
  <c r="S1820" i="2"/>
  <c r="S1821" i="2"/>
  <c r="S1822" i="2"/>
  <c r="S1823" i="2"/>
  <c r="S1824" i="2"/>
  <c r="S1825" i="2"/>
  <c r="S1826" i="2"/>
  <c r="S1827" i="2"/>
  <c r="S1828" i="2"/>
  <c r="S1829" i="2"/>
  <c r="S1830" i="2"/>
  <c r="S1831" i="2"/>
  <c r="S1832" i="2"/>
  <c r="S1833" i="2"/>
  <c r="S1834" i="2"/>
  <c r="S1835" i="2"/>
  <c r="S1836" i="2"/>
  <c r="S1837" i="2"/>
  <c r="S1838" i="2"/>
  <c r="S1839" i="2"/>
  <c r="S1840" i="2"/>
  <c r="S1841" i="2"/>
  <c r="S1842" i="2"/>
  <c r="S1843" i="2"/>
  <c r="S1844" i="2"/>
  <c r="S1845" i="2"/>
  <c r="S1846" i="2"/>
  <c r="S1847" i="2"/>
  <c r="S1848" i="2"/>
  <c r="S1849" i="2"/>
  <c r="S1850" i="2"/>
  <c r="S1851" i="2"/>
  <c r="S1852" i="2"/>
  <c r="S1853" i="2"/>
  <c r="S1854" i="2"/>
  <c r="S1855" i="2"/>
  <c r="S1856" i="2"/>
  <c r="S1857" i="2"/>
  <c r="S1858" i="2"/>
  <c r="S1859" i="2"/>
  <c r="S1860" i="2"/>
  <c r="S1861" i="2"/>
  <c r="S1862" i="2"/>
  <c r="S1863" i="2"/>
  <c r="S1864" i="2"/>
  <c r="S1865" i="2"/>
  <c r="S1866" i="2"/>
  <c r="S1867" i="2"/>
  <c r="S1868" i="2"/>
  <c r="S1869" i="2"/>
  <c r="S1870" i="2"/>
  <c r="S1871" i="2"/>
  <c r="S1872" i="2"/>
  <c r="S1873" i="2"/>
  <c r="S1874" i="2"/>
  <c r="S1875" i="2"/>
  <c r="S1876" i="2"/>
  <c r="S1877" i="2"/>
  <c r="S1878" i="2"/>
  <c r="S1879" i="2"/>
  <c r="S1880" i="2"/>
  <c r="S1881" i="2"/>
  <c r="S1882" i="2"/>
  <c r="S1883" i="2"/>
  <c r="S1884" i="2"/>
  <c r="S1885" i="2"/>
  <c r="S1886" i="2"/>
  <c r="S1887" i="2"/>
  <c r="S1888" i="2"/>
  <c r="S1889" i="2"/>
  <c r="S1890" i="2"/>
  <c r="S1891" i="2"/>
  <c r="S1892" i="2"/>
  <c r="S1893" i="2"/>
  <c r="S1894" i="2"/>
  <c r="S1895" i="2"/>
  <c r="S1896" i="2"/>
  <c r="S1897" i="2"/>
  <c r="S1898" i="2"/>
  <c r="S1899" i="2"/>
  <c r="S1900" i="2"/>
  <c r="S1901" i="2"/>
  <c r="S1902" i="2"/>
  <c r="S1903" i="2"/>
  <c r="S1904" i="2"/>
  <c r="S1905" i="2"/>
  <c r="S1906" i="2"/>
  <c r="S1907" i="2"/>
  <c r="S1908" i="2"/>
  <c r="S1909" i="2"/>
  <c r="S1910" i="2"/>
  <c r="S1911" i="2"/>
  <c r="S1912" i="2"/>
  <c r="S1913" i="2"/>
  <c r="S1914" i="2"/>
  <c r="S1915" i="2"/>
  <c r="S1916" i="2"/>
  <c r="S1917" i="2"/>
  <c r="S1918" i="2"/>
  <c r="S1919" i="2"/>
  <c r="S1920" i="2"/>
  <c r="S1921" i="2"/>
  <c r="S1922" i="2"/>
  <c r="S1923" i="2"/>
  <c r="S1924" i="2"/>
  <c r="S1925" i="2"/>
  <c r="S1926" i="2"/>
  <c r="S1927" i="2"/>
  <c r="S1928" i="2"/>
  <c r="S1929" i="2"/>
  <c r="S1930" i="2"/>
  <c r="S1931" i="2"/>
  <c r="S1932" i="2"/>
  <c r="S1933" i="2"/>
  <c r="S1934" i="2"/>
  <c r="S1935" i="2"/>
  <c r="S1936" i="2"/>
  <c r="S1937" i="2"/>
  <c r="S1938" i="2"/>
  <c r="S1939" i="2"/>
  <c r="S1940" i="2"/>
  <c r="S1941" i="2"/>
  <c r="S1942" i="2"/>
  <c r="S1943" i="2"/>
  <c r="S1944" i="2"/>
  <c r="S1945" i="2"/>
  <c r="S1946" i="2"/>
  <c r="S1947" i="2"/>
  <c r="S1948" i="2"/>
  <c r="S1949" i="2"/>
  <c r="S1950" i="2"/>
  <c r="S1951" i="2"/>
  <c r="S1952" i="2"/>
  <c r="S1953" i="2"/>
  <c r="S1954" i="2"/>
  <c r="S1955" i="2"/>
  <c r="S1956" i="2"/>
  <c r="S1957" i="2"/>
  <c r="S1958" i="2"/>
  <c r="S1959" i="2"/>
  <c r="S1960" i="2"/>
  <c r="S1961" i="2"/>
  <c r="S1962" i="2"/>
  <c r="S1963" i="2"/>
  <c r="S1964" i="2"/>
  <c r="S1965" i="2"/>
  <c r="S1966" i="2"/>
  <c r="S1967" i="2"/>
  <c r="S1968" i="2"/>
  <c r="S1969" i="2"/>
  <c r="S1970" i="2"/>
  <c r="S1971" i="2"/>
  <c r="S1972" i="2"/>
  <c r="S1973" i="2"/>
  <c r="S1974" i="2"/>
  <c r="S1975" i="2"/>
  <c r="S1976" i="2"/>
  <c r="S1977" i="2"/>
  <c r="S1978" i="2"/>
  <c r="S1979" i="2"/>
  <c r="S1980" i="2"/>
  <c r="S1981" i="2"/>
  <c r="S1982" i="2"/>
  <c r="S1983" i="2"/>
  <c r="S1984" i="2"/>
  <c r="S1985" i="2"/>
  <c r="S1986" i="2"/>
  <c r="S1987" i="2"/>
  <c r="S1988" i="2"/>
  <c r="S1989" i="2"/>
  <c r="S1990" i="2"/>
  <c r="S1991" i="2"/>
  <c r="S1992" i="2"/>
  <c r="S1993" i="2"/>
  <c r="S1994" i="2"/>
  <c r="S1995" i="2"/>
  <c r="S1996" i="2"/>
  <c r="S1997" i="2"/>
  <c r="E4" i="2"/>
  <c r="Y15" i="12"/>
  <c r="Y17" i="12" s="1"/>
  <c r="X15" i="12"/>
  <c r="X17" i="12" s="1"/>
  <c r="X7" i="12"/>
  <c r="Q5" i="12"/>
  <c r="Q3" i="12"/>
  <c r="E4" i="12"/>
  <c r="Q2" i="12"/>
  <c r="E4" i="7"/>
  <c r="Y15" i="7"/>
  <c r="Y17" i="7" s="1"/>
  <c r="X15" i="7"/>
  <c r="X17" i="7" s="1"/>
  <c r="X7" i="7"/>
  <c r="S1008" i="7" s="1"/>
  <c r="Q5" i="7"/>
  <c r="Q3" i="7"/>
  <c r="Q2" i="7"/>
  <c r="Y15" i="6"/>
  <c r="Y17" i="6" s="1"/>
  <c r="X15" i="6"/>
  <c r="X17" i="6" s="1"/>
  <c r="X7" i="6"/>
  <c r="Q5" i="6"/>
  <c r="Q3" i="6"/>
  <c r="E4" i="6"/>
  <c r="Q2" i="6"/>
  <c r="E4" i="11"/>
  <c r="E4" i="1"/>
  <c r="E4" i="3"/>
  <c r="S63" i="10" l="1"/>
  <c r="S127" i="10"/>
  <c r="S191" i="10"/>
  <c r="S261" i="10"/>
  <c r="S424" i="10"/>
  <c r="S199" i="10"/>
  <c r="C6" i="10"/>
  <c r="U4" i="10" s="1"/>
  <c r="S15" i="10"/>
  <c r="S79" i="10"/>
  <c r="S143" i="10"/>
  <c r="S207" i="10"/>
  <c r="S292" i="10"/>
  <c r="S488" i="10"/>
  <c r="S31" i="10"/>
  <c r="S95" i="10"/>
  <c r="S159" i="10"/>
  <c r="S332" i="10"/>
  <c r="S552" i="10"/>
  <c r="S23" i="10"/>
  <c r="S87" i="10"/>
  <c r="S151" i="10"/>
  <c r="S215" i="10"/>
  <c r="S312" i="10"/>
  <c r="S223" i="10"/>
  <c r="S39" i="10"/>
  <c r="S103" i="10"/>
  <c r="S167" i="10"/>
  <c r="S231" i="10"/>
  <c r="S353" i="10"/>
  <c r="S584" i="10"/>
  <c r="S55" i="10"/>
  <c r="S119" i="10"/>
  <c r="S183" i="10"/>
  <c r="S248" i="10"/>
  <c r="S396" i="10"/>
  <c r="S7" i="10"/>
  <c r="S71" i="10"/>
  <c r="S135" i="10"/>
  <c r="S276" i="10"/>
  <c r="S456" i="10"/>
  <c r="S378" i="12"/>
  <c r="S504" i="12"/>
  <c r="S496" i="12"/>
  <c r="S488" i="12"/>
  <c r="S480" i="12"/>
  <c r="S472" i="12"/>
  <c r="S464" i="12"/>
  <c r="S456" i="12"/>
  <c r="S448" i="12"/>
  <c r="S440" i="12"/>
  <c r="S432" i="12"/>
  <c r="S424" i="12"/>
  <c r="S416" i="12"/>
  <c r="S408" i="12"/>
  <c r="S400" i="12"/>
  <c r="S392" i="12"/>
  <c r="S384" i="12"/>
  <c r="S447" i="12"/>
  <c r="S439" i="12"/>
  <c r="S431" i="12"/>
  <c r="S423" i="12"/>
  <c r="S407" i="12"/>
  <c r="S399" i="12"/>
  <c r="S383" i="12"/>
  <c r="S434" i="12"/>
  <c r="S393" i="12"/>
  <c r="S503" i="12"/>
  <c r="S495" i="12"/>
  <c r="S487" i="12"/>
  <c r="S479" i="12"/>
  <c r="S471" i="12"/>
  <c r="S463" i="12"/>
  <c r="S455" i="12"/>
  <c r="S415" i="12"/>
  <c r="S391" i="12"/>
  <c r="S418" i="12"/>
  <c r="S385" i="12"/>
  <c r="S502" i="12"/>
  <c r="S494" i="12"/>
  <c r="S486" i="12"/>
  <c r="S478" i="12"/>
  <c r="S470" i="12"/>
  <c r="S462" i="12"/>
  <c r="S454" i="12"/>
  <c r="S446" i="12"/>
  <c r="S438" i="12"/>
  <c r="S430" i="12"/>
  <c r="S422" i="12"/>
  <c r="S414" i="12"/>
  <c r="S406" i="12"/>
  <c r="S398" i="12"/>
  <c r="S390" i="12"/>
  <c r="S498" i="12"/>
  <c r="S458" i="12"/>
  <c r="S402" i="12"/>
  <c r="S386" i="12"/>
  <c r="S501" i="12"/>
  <c r="S493" i="12"/>
  <c r="S485" i="12"/>
  <c r="S477" i="12"/>
  <c r="S469" i="12"/>
  <c r="S461" i="12"/>
  <c r="S453" i="12"/>
  <c r="S445" i="12"/>
  <c r="S437" i="12"/>
  <c r="S429" i="12"/>
  <c r="S421" i="12"/>
  <c r="S413" i="12"/>
  <c r="S405" i="12"/>
  <c r="S397" i="12"/>
  <c r="S389" i="12"/>
  <c r="S506" i="12"/>
  <c r="S474" i="12"/>
  <c r="S450" i="12"/>
  <c r="S410" i="12"/>
  <c r="S500" i="12"/>
  <c r="S492" i="12"/>
  <c r="S484" i="12"/>
  <c r="S476" i="12"/>
  <c r="S468" i="12"/>
  <c r="S460" i="12"/>
  <c r="S452" i="12"/>
  <c r="S444" i="12"/>
  <c r="S436" i="12"/>
  <c r="S428" i="12"/>
  <c r="S420" i="12"/>
  <c r="S412" i="12"/>
  <c r="S404" i="12"/>
  <c r="S396" i="12"/>
  <c r="S388" i="12"/>
  <c r="S482" i="12"/>
  <c r="S426" i="12"/>
  <c r="S499" i="12"/>
  <c r="S491" i="12"/>
  <c r="S483" i="12"/>
  <c r="S475" i="12"/>
  <c r="S467" i="12"/>
  <c r="S459" i="12"/>
  <c r="S451" i="12"/>
  <c r="S443" i="12"/>
  <c r="S435" i="12"/>
  <c r="S427" i="12"/>
  <c r="S419" i="12"/>
  <c r="S411" i="12"/>
  <c r="S403" i="12"/>
  <c r="S395" i="12"/>
  <c r="S387" i="12"/>
  <c r="S490" i="12"/>
  <c r="S466" i="12"/>
  <c r="S442" i="12"/>
  <c r="S394" i="12"/>
  <c r="S505" i="12"/>
  <c r="S497" i="12"/>
  <c r="S489" i="12"/>
  <c r="S481" i="12"/>
  <c r="S473" i="12"/>
  <c r="S465" i="12"/>
  <c r="S457" i="12"/>
  <c r="S449" i="12"/>
  <c r="S441" i="12"/>
  <c r="S433" i="12"/>
  <c r="S425" i="12"/>
  <c r="S417" i="12"/>
  <c r="S409" i="12"/>
  <c r="S401" i="12"/>
  <c r="S65" i="6"/>
  <c r="S780" i="6"/>
  <c r="S772" i="6"/>
  <c r="S764" i="6"/>
  <c r="S756" i="6"/>
  <c r="S748" i="6"/>
  <c r="S740" i="6"/>
  <c r="S732" i="6"/>
  <c r="S724" i="6"/>
  <c r="S716" i="6"/>
  <c r="S708" i="6"/>
  <c r="S700" i="6"/>
  <c r="S692" i="6"/>
  <c r="S684" i="6"/>
  <c r="S676" i="6"/>
  <c r="S668" i="6"/>
  <c r="S660" i="6"/>
  <c r="S652" i="6"/>
  <c r="S644" i="6"/>
  <c r="S636" i="6"/>
  <c r="S628" i="6"/>
  <c r="S620" i="6"/>
  <c r="S612" i="6"/>
  <c r="S604" i="6"/>
  <c r="S596" i="6"/>
  <c r="S588" i="6"/>
  <c r="S580" i="6"/>
  <c r="S572" i="6"/>
  <c r="S564" i="6"/>
  <c r="S556" i="6"/>
  <c r="S548" i="6"/>
  <c r="S540" i="6"/>
  <c r="S532" i="6"/>
  <c r="S524" i="6"/>
  <c r="S516" i="6"/>
  <c r="S508" i="6"/>
  <c r="S500" i="6"/>
  <c r="S492" i="6"/>
  <c r="S484" i="6"/>
  <c r="S476" i="6"/>
  <c r="S468" i="6"/>
  <c r="S779" i="6"/>
  <c r="S771" i="6"/>
  <c r="S763" i="6"/>
  <c r="S755" i="6"/>
  <c r="S747" i="6"/>
  <c r="S739" i="6"/>
  <c r="S731" i="6"/>
  <c r="S723" i="6"/>
  <c r="S715" i="6"/>
  <c r="S707" i="6"/>
  <c r="S699" i="6"/>
  <c r="S691" i="6"/>
  <c r="S683" i="6"/>
  <c r="S675" i="6"/>
  <c r="S667" i="6"/>
  <c r="S659" i="6"/>
  <c r="S651" i="6"/>
  <c r="S643" i="6"/>
  <c r="S635" i="6"/>
  <c r="S627" i="6"/>
  <c r="S619" i="6"/>
  <c r="S611" i="6"/>
  <c r="S603" i="6"/>
  <c r="S595" i="6"/>
  <c r="S587" i="6"/>
  <c r="S579" i="6"/>
  <c r="S571" i="6"/>
  <c r="S563" i="6"/>
  <c r="S555" i="6"/>
  <c r="S547" i="6"/>
  <c r="S539" i="6"/>
  <c r="S531" i="6"/>
  <c r="S523" i="6"/>
  <c r="S515" i="6"/>
  <c r="S507" i="6"/>
  <c r="S499" i="6"/>
  <c r="S491" i="6"/>
  <c r="S483" i="6"/>
  <c r="S475" i="6"/>
  <c r="S467" i="6"/>
  <c r="S459" i="6"/>
  <c r="S451" i="6"/>
  <c r="S443" i="6"/>
  <c r="S435" i="6"/>
  <c r="S427" i="6"/>
  <c r="S419" i="6"/>
  <c r="S411" i="6"/>
  <c r="S403" i="6"/>
  <c r="S395" i="6"/>
  <c r="S387" i="6"/>
  <c r="S379" i="6"/>
  <c r="S371" i="6"/>
  <c r="S363" i="6"/>
  <c r="S355" i="6"/>
  <c r="S347" i="6"/>
  <c r="S339" i="6"/>
  <c r="S331" i="6"/>
  <c r="S323" i="6"/>
  <c r="S778" i="6"/>
  <c r="S770" i="6"/>
  <c r="S762" i="6"/>
  <c r="S754" i="6"/>
  <c r="S746" i="6"/>
  <c r="S738" i="6"/>
  <c r="S730" i="6"/>
  <c r="S722" i="6"/>
  <c r="S714" i="6"/>
  <c r="S706" i="6"/>
  <c r="S698" i="6"/>
  <c r="S690" i="6"/>
  <c r="S682" i="6"/>
  <c r="S674" i="6"/>
  <c r="S666" i="6"/>
  <c r="S658" i="6"/>
  <c r="S650" i="6"/>
  <c r="S642" i="6"/>
  <c r="S634" i="6"/>
  <c r="S626" i="6"/>
  <c r="S618" i="6"/>
  <c r="S610" i="6"/>
  <c r="S602" i="6"/>
  <c r="S594" i="6"/>
  <c r="S586" i="6"/>
  <c r="S578" i="6"/>
  <c r="S570" i="6"/>
  <c r="S562" i="6"/>
  <c r="S554" i="6"/>
  <c r="S546" i="6"/>
  <c r="S538" i="6"/>
  <c r="S530" i="6"/>
  <c r="S522" i="6"/>
  <c r="S514" i="6"/>
  <c r="S506" i="6"/>
  <c r="S498" i="6"/>
  <c r="S490" i="6"/>
  <c r="S482" i="6"/>
  <c r="S474" i="6"/>
  <c r="S466" i="6"/>
  <c r="S458" i="6"/>
  <c r="S450" i="6"/>
  <c r="S442" i="6"/>
  <c r="S434" i="6"/>
  <c r="S426" i="6"/>
  <c r="S418" i="6"/>
  <c r="S410" i="6"/>
  <c r="S402" i="6"/>
  <c r="S394" i="6"/>
  <c r="S386" i="6"/>
  <c r="S378" i="6"/>
  <c r="S370" i="6"/>
  <c r="S362" i="6"/>
  <c r="S354" i="6"/>
  <c r="S346" i="6"/>
  <c r="S338" i="6"/>
  <c r="S330" i="6"/>
  <c r="S322" i="6"/>
  <c r="S314" i="6"/>
  <c r="S306" i="6"/>
  <c r="S298" i="6"/>
  <c r="S290" i="6"/>
  <c r="S282" i="6"/>
  <c r="S274" i="6"/>
  <c r="S266" i="6"/>
  <c r="S258" i="6"/>
  <c r="S250" i="6"/>
  <c r="S242" i="6"/>
  <c r="S234" i="6"/>
  <c r="S226" i="6"/>
  <c r="S218" i="6"/>
  <c r="S210" i="6"/>
  <c r="S202" i="6"/>
  <c r="S194" i="6"/>
  <c r="S186" i="6"/>
  <c r="S178" i="6"/>
  <c r="S170" i="6"/>
  <c r="S162" i="6"/>
  <c r="S154" i="6"/>
  <c r="S146" i="6"/>
  <c r="S138" i="6"/>
  <c r="S130" i="6"/>
  <c r="S122" i="6"/>
  <c r="S114" i="6"/>
  <c r="S785" i="6"/>
  <c r="S777" i="6"/>
  <c r="S769" i="6"/>
  <c r="S761" i="6"/>
  <c r="S753" i="6"/>
  <c r="S745" i="6"/>
  <c r="S737" i="6"/>
  <c r="S729" i="6"/>
  <c r="S721" i="6"/>
  <c r="S713" i="6"/>
  <c r="S705" i="6"/>
  <c r="S697" i="6"/>
  <c r="S689" i="6"/>
  <c r="S681" i="6"/>
  <c r="S673" i="6"/>
  <c r="S665" i="6"/>
  <c r="S657" i="6"/>
  <c r="S649" i="6"/>
  <c r="S641" i="6"/>
  <c r="S633" i="6"/>
  <c r="S625" i="6"/>
  <c r="S617" i="6"/>
  <c r="S609" i="6"/>
  <c r="S601" i="6"/>
  <c r="S593" i="6"/>
  <c r="S585" i="6"/>
  <c r="S577" i="6"/>
  <c r="S569" i="6"/>
  <c r="S561" i="6"/>
  <c r="S553" i="6"/>
  <c r="S545" i="6"/>
  <c r="S537" i="6"/>
  <c r="S529" i="6"/>
  <c r="S521" i="6"/>
  <c r="S513" i="6"/>
  <c r="S505" i="6"/>
  <c r="S497" i="6"/>
  <c r="S489" i="6"/>
  <c r="S481" i="6"/>
  <c r="S473" i="6"/>
  <c r="S465" i="6"/>
  <c r="S457" i="6"/>
  <c r="S449" i="6"/>
  <c r="S441" i="6"/>
  <c r="S433" i="6"/>
  <c r="S425" i="6"/>
  <c r="S417" i="6"/>
  <c r="S409" i="6"/>
  <c r="S401" i="6"/>
  <c r="S393" i="6"/>
  <c r="S385" i="6"/>
  <c r="S377" i="6"/>
  <c r="S369" i="6"/>
  <c r="S361" i="6"/>
  <c r="S353" i="6"/>
  <c r="S345" i="6"/>
  <c r="S337" i="6"/>
  <c r="S329" i="6"/>
  <c r="S321" i="6"/>
  <c r="S313" i="6"/>
  <c r="S305" i="6"/>
  <c r="S297" i="6"/>
  <c r="S289" i="6"/>
  <c r="S281" i="6"/>
  <c r="S273" i="6"/>
  <c r="S265" i="6"/>
  <c r="S257" i="6"/>
  <c r="S249" i="6"/>
  <c r="S241" i="6"/>
  <c r="S233" i="6"/>
  <c r="S225" i="6"/>
  <c r="S217" i="6"/>
  <c r="S209" i="6"/>
  <c r="S201" i="6"/>
  <c r="S193" i="6"/>
  <c r="S185" i="6"/>
  <c r="S177" i="6"/>
  <c r="S169" i="6"/>
  <c r="S161" i="6"/>
  <c r="S153" i="6"/>
  <c r="S145" i="6"/>
  <c r="S137" i="6"/>
  <c r="S129" i="6"/>
  <c r="S121" i="6"/>
  <c r="S113" i="6"/>
  <c r="S784" i="6"/>
  <c r="S776" i="6"/>
  <c r="S768" i="6"/>
  <c r="S760" i="6"/>
  <c r="S752" i="6"/>
  <c r="S744" i="6"/>
  <c r="S736" i="6"/>
  <c r="S728" i="6"/>
  <c r="S720" i="6"/>
  <c r="S712" i="6"/>
  <c r="S704" i="6"/>
  <c r="S696" i="6"/>
  <c r="S688" i="6"/>
  <c r="S680" i="6"/>
  <c r="S672" i="6"/>
  <c r="S664" i="6"/>
  <c r="S656" i="6"/>
  <c r="S648" i="6"/>
  <c r="S640" i="6"/>
  <c r="S632" i="6"/>
  <c r="S624" i="6"/>
  <c r="S616" i="6"/>
  <c r="S608" i="6"/>
  <c r="S600" i="6"/>
  <c r="S592" i="6"/>
  <c r="S584" i="6"/>
  <c r="S576" i="6"/>
  <c r="S568" i="6"/>
  <c r="S560" i="6"/>
  <c r="S552" i="6"/>
  <c r="S544" i="6"/>
  <c r="S536" i="6"/>
  <c r="S528" i="6"/>
  <c r="S520" i="6"/>
  <c r="S512" i="6"/>
  <c r="S504" i="6"/>
  <c r="S496" i="6"/>
  <c r="S488" i="6"/>
  <c r="S480" i="6"/>
  <c r="S472" i="6"/>
  <c r="S464" i="6"/>
  <c r="S456" i="6"/>
  <c r="S448" i="6"/>
  <c r="S440" i="6"/>
  <c r="S432" i="6"/>
  <c r="S424" i="6"/>
  <c r="S416" i="6"/>
  <c r="S408" i="6"/>
  <c r="S400" i="6"/>
  <c r="S392" i="6"/>
  <c r="S384" i="6"/>
  <c r="S376" i="6"/>
  <c r="S368" i="6"/>
  <c r="S360" i="6"/>
  <c r="S352" i="6"/>
  <c r="S344" i="6"/>
  <c r="S336" i="6"/>
  <c r="S328" i="6"/>
  <c r="S320" i="6"/>
  <c r="S312" i="6"/>
  <c r="S304" i="6"/>
  <c r="S296" i="6"/>
  <c r="S288" i="6"/>
  <c r="S280" i="6"/>
  <c r="S272" i="6"/>
  <c r="S264" i="6"/>
  <c r="S256" i="6"/>
  <c r="S248" i="6"/>
  <c r="S240" i="6"/>
  <c r="S232" i="6"/>
  <c r="S224" i="6"/>
  <c r="S216" i="6"/>
  <c r="S208" i="6"/>
  <c r="S200" i="6"/>
  <c r="S192" i="6"/>
  <c r="S184" i="6"/>
  <c r="S176" i="6"/>
  <c r="S168" i="6"/>
  <c r="S160" i="6"/>
  <c r="S152" i="6"/>
  <c r="S144" i="6"/>
  <c r="S136" i="6"/>
  <c r="S128" i="6"/>
  <c r="S120" i="6"/>
  <c r="S783" i="6"/>
  <c r="S775" i="6"/>
  <c r="S767" i="6"/>
  <c r="S759" i="6"/>
  <c r="S751" i="6"/>
  <c r="S743" i="6"/>
  <c r="S735" i="6"/>
  <c r="S727" i="6"/>
  <c r="S719" i="6"/>
  <c r="S711" i="6"/>
  <c r="S703" i="6"/>
  <c r="S695" i="6"/>
  <c r="S687" i="6"/>
  <c r="S679" i="6"/>
  <c r="S671" i="6"/>
  <c r="S663" i="6"/>
  <c r="S655" i="6"/>
  <c r="S647" i="6"/>
  <c r="S639" i="6"/>
  <c r="S631" i="6"/>
  <c r="S623" i="6"/>
  <c r="S615" i="6"/>
  <c r="S607" i="6"/>
  <c r="S599" i="6"/>
  <c r="S591" i="6"/>
  <c r="S583" i="6"/>
  <c r="S575" i="6"/>
  <c r="S567" i="6"/>
  <c r="S559" i="6"/>
  <c r="S551" i="6"/>
  <c r="S543" i="6"/>
  <c r="S535" i="6"/>
  <c r="S527" i="6"/>
  <c r="S519" i="6"/>
  <c r="S511" i="6"/>
  <c r="S503" i="6"/>
  <c r="S495" i="6"/>
  <c r="S781" i="6"/>
  <c r="S773" i="6"/>
  <c r="S765" i="6"/>
  <c r="S757" i="6"/>
  <c r="S749" i="6"/>
  <c r="S741" i="6"/>
  <c r="S733" i="6"/>
  <c r="S725" i="6"/>
  <c r="S717" i="6"/>
  <c r="S709" i="6"/>
  <c r="S701" i="6"/>
  <c r="S693" i="6"/>
  <c r="S685" i="6"/>
  <c r="S677" i="6"/>
  <c r="S669" i="6"/>
  <c r="S661" i="6"/>
  <c r="S653" i="6"/>
  <c r="S645" i="6"/>
  <c r="S637" i="6"/>
  <c r="S629" i="6"/>
  <c r="S621" i="6"/>
  <c r="S613" i="6"/>
  <c r="S605" i="6"/>
  <c r="S597" i="6"/>
  <c r="S589" i="6"/>
  <c r="S581" i="6"/>
  <c r="S573" i="6"/>
  <c r="S565" i="6"/>
  <c r="S557" i="6"/>
  <c r="S549" i="6"/>
  <c r="S541" i="6"/>
  <c r="S533" i="6"/>
  <c r="S525" i="6"/>
  <c r="S517" i="6"/>
  <c r="S509" i="6"/>
  <c r="S501" i="6"/>
  <c r="S493" i="6"/>
  <c r="S485" i="6"/>
  <c r="S477" i="6"/>
  <c r="S469" i="6"/>
  <c r="S461" i="6"/>
  <c r="S453" i="6"/>
  <c r="S445" i="6"/>
  <c r="S437" i="6"/>
  <c r="S429" i="6"/>
  <c r="S421" i="6"/>
  <c r="S413" i="6"/>
  <c r="S405" i="6"/>
  <c r="S397" i="6"/>
  <c r="S389" i="6"/>
  <c r="S381" i="6"/>
  <c r="S373" i="6"/>
  <c r="S365" i="6"/>
  <c r="S357" i="6"/>
  <c r="S349" i="6"/>
  <c r="S341" i="6"/>
  <c r="S333" i="6"/>
  <c r="S325" i="6"/>
  <c r="S317" i="6"/>
  <c r="S309" i="6"/>
  <c r="S301" i="6"/>
  <c r="S293" i="6"/>
  <c r="S285" i="6"/>
  <c r="S277" i="6"/>
  <c r="S269" i="6"/>
  <c r="S261" i="6"/>
  <c r="S253" i="6"/>
  <c r="S245" i="6"/>
  <c r="S237" i="6"/>
  <c r="S229" i="6"/>
  <c r="S221" i="6"/>
  <c r="S213" i="6"/>
  <c r="S205" i="6"/>
  <c r="S197" i="6"/>
  <c r="S189" i="6"/>
  <c r="S181" i="6"/>
  <c r="S173" i="6"/>
  <c r="S165" i="6"/>
  <c r="S157" i="6"/>
  <c r="S149" i="6"/>
  <c r="S141" i="6"/>
  <c r="S133" i="6"/>
  <c r="S125" i="6"/>
  <c r="S117" i="6"/>
  <c r="S109" i="6"/>
  <c r="S734" i="6"/>
  <c r="S670" i="6"/>
  <c r="S606" i="6"/>
  <c r="S542" i="6"/>
  <c r="S486" i="6"/>
  <c r="S455" i="6"/>
  <c r="S436" i="6"/>
  <c r="S414" i="6"/>
  <c r="S391" i="6"/>
  <c r="S372" i="6"/>
  <c r="S350" i="6"/>
  <c r="S327" i="6"/>
  <c r="S310" i="6"/>
  <c r="S294" i="6"/>
  <c r="S278" i="6"/>
  <c r="S262" i="6"/>
  <c r="S246" i="6"/>
  <c r="S230" i="6"/>
  <c r="S214" i="6"/>
  <c r="S198" i="6"/>
  <c r="S182" i="6"/>
  <c r="S166" i="6"/>
  <c r="S150" i="6"/>
  <c r="S134" i="6"/>
  <c r="S118" i="6"/>
  <c r="S106" i="6"/>
  <c r="S98" i="6"/>
  <c r="S90" i="6"/>
  <c r="S82" i="6"/>
  <c r="S74" i="6"/>
  <c r="S726" i="6"/>
  <c r="S662" i="6"/>
  <c r="S598" i="6"/>
  <c r="S534" i="6"/>
  <c r="S479" i="6"/>
  <c r="S454" i="6"/>
  <c r="S431" i="6"/>
  <c r="S412" i="6"/>
  <c r="S390" i="6"/>
  <c r="S367" i="6"/>
  <c r="S348" i="6"/>
  <c r="S326" i="6"/>
  <c r="S308" i="6"/>
  <c r="S292" i="6"/>
  <c r="S276" i="6"/>
  <c r="S260" i="6"/>
  <c r="S244" i="6"/>
  <c r="S228" i="6"/>
  <c r="S212" i="6"/>
  <c r="S196" i="6"/>
  <c r="S180" i="6"/>
  <c r="S164" i="6"/>
  <c r="S148" i="6"/>
  <c r="S132" i="6"/>
  <c r="S116" i="6"/>
  <c r="S105" i="6"/>
  <c r="S97" i="6"/>
  <c r="S89" i="6"/>
  <c r="S81" i="6"/>
  <c r="S73" i="6"/>
  <c r="S782" i="6"/>
  <c r="S718" i="6"/>
  <c r="S654" i="6"/>
  <c r="S590" i="6"/>
  <c r="S526" i="6"/>
  <c r="S478" i="6"/>
  <c r="S452" i="6"/>
  <c r="S430" i="6"/>
  <c r="S407" i="6"/>
  <c r="S388" i="6"/>
  <c r="S366" i="6"/>
  <c r="S343" i="6"/>
  <c r="S324" i="6"/>
  <c r="S307" i="6"/>
  <c r="S291" i="6"/>
  <c r="S275" i="6"/>
  <c r="S259" i="6"/>
  <c r="S243" i="6"/>
  <c r="S227" i="6"/>
  <c r="S211" i="6"/>
  <c r="S195" i="6"/>
  <c r="S179" i="6"/>
  <c r="S163" i="6"/>
  <c r="S147" i="6"/>
  <c r="S131" i="6"/>
  <c r="S115" i="6"/>
  <c r="S104" i="6"/>
  <c r="S96" i="6"/>
  <c r="S88" i="6"/>
  <c r="S80" i="6"/>
  <c r="S460" i="6"/>
  <c r="S774" i="6"/>
  <c r="S710" i="6"/>
  <c r="S646" i="6"/>
  <c r="S582" i="6"/>
  <c r="S518" i="6"/>
  <c r="S471" i="6"/>
  <c r="S447" i="6"/>
  <c r="S428" i="6"/>
  <c r="S406" i="6"/>
  <c r="S383" i="6"/>
  <c r="S364" i="6"/>
  <c r="S342" i="6"/>
  <c r="S319" i="6"/>
  <c r="S303" i="6"/>
  <c r="S287" i="6"/>
  <c r="S271" i="6"/>
  <c r="S255" i="6"/>
  <c r="S239" i="6"/>
  <c r="S223" i="6"/>
  <c r="S207" i="6"/>
  <c r="S191" i="6"/>
  <c r="S175" i="6"/>
  <c r="S159" i="6"/>
  <c r="S143" i="6"/>
  <c r="S127" i="6"/>
  <c r="S112" i="6"/>
  <c r="S103" i="6"/>
  <c r="S95" i="6"/>
  <c r="S87" i="6"/>
  <c r="S79" i="6"/>
  <c r="S332" i="6"/>
  <c r="S766" i="6"/>
  <c r="S702" i="6"/>
  <c r="S638" i="6"/>
  <c r="S574" i="6"/>
  <c r="S510" i="6"/>
  <c r="S470" i="6"/>
  <c r="S446" i="6"/>
  <c r="S423" i="6"/>
  <c r="S404" i="6"/>
  <c r="S382" i="6"/>
  <c r="S359" i="6"/>
  <c r="S340" i="6"/>
  <c r="S318" i="6"/>
  <c r="S302" i="6"/>
  <c r="S286" i="6"/>
  <c r="S270" i="6"/>
  <c r="S254" i="6"/>
  <c r="S238" i="6"/>
  <c r="S222" i="6"/>
  <c r="S206" i="6"/>
  <c r="S190" i="6"/>
  <c r="S174" i="6"/>
  <c r="S158" i="6"/>
  <c r="S142" i="6"/>
  <c r="S126" i="6"/>
  <c r="S111" i="6"/>
  <c r="S102" i="6"/>
  <c r="S94" i="6"/>
  <c r="S86" i="6"/>
  <c r="S78" i="6"/>
  <c r="S438" i="6"/>
  <c r="S758" i="6"/>
  <c r="S694" i="6"/>
  <c r="S630" i="6"/>
  <c r="S566" i="6"/>
  <c r="S502" i="6"/>
  <c r="S463" i="6"/>
  <c r="S444" i="6"/>
  <c r="S422" i="6"/>
  <c r="S399" i="6"/>
  <c r="S380" i="6"/>
  <c r="S358" i="6"/>
  <c r="S335" i="6"/>
  <c r="S316" i="6"/>
  <c r="S300" i="6"/>
  <c r="S284" i="6"/>
  <c r="S268" i="6"/>
  <c r="S252" i="6"/>
  <c r="S236" i="6"/>
  <c r="S220" i="6"/>
  <c r="S204" i="6"/>
  <c r="S188" i="6"/>
  <c r="S172" i="6"/>
  <c r="S156" i="6"/>
  <c r="S140" i="6"/>
  <c r="S124" i="6"/>
  <c r="S110" i="6"/>
  <c r="S101" i="6"/>
  <c r="S93" i="6"/>
  <c r="S85" i="6"/>
  <c r="S77" i="6"/>
  <c r="S614" i="6"/>
  <c r="S750" i="6"/>
  <c r="S686" i="6"/>
  <c r="S622" i="6"/>
  <c r="S558" i="6"/>
  <c r="S494" i="6"/>
  <c r="S462" i="6"/>
  <c r="S439" i="6"/>
  <c r="S420" i="6"/>
  <c r="S398" i="6"/>
  <c r="S375" i="6"/>
  <c r="S356" i="6"/>
  <c r="S334" i="6"/>
  <c r="S315" i="6"/>
  <c r="S299" i="6"/>
  <c r="S283" i="6"/>
  <c r="S267" i="6"/>
  <c r="S251" i="6"/>
  <c r="S235" i="6"/>
  <c r="S219" i="6"/>
  <c r="S203" i="6"/>
  <c r="S187" i="6"/>
  <c r="S171" i="6"/>
  <c r="S155" i="6"/>
  <c r="S139" i="6"/>
  <c r="S123" i="6"/>
  <c r="S108" i="6"/>
  <c r="S100" i="6"/>
  <c r="S92" i="6"/>
  <c r="S84" i="6"/>
  <c r="S76" i="6"/>
  <c r="S742" i="6"/>
  <c r="S678" i="6"/>
  <c r="S550" i="6"/>
  <c r="S487" i="6"/>
  <c r="S415" i="6"/>
  <c r="S396" i="6"/>
  <c r="S374" i="6"/>
  <c r="S351" i="6"/>
  <c r="S311" i="6"/>
  <c r="S295" i="6"/>
  <c r="S279" i="6"/>
  <c r="S263" i="6"/>
  <c r="S247" i="6"/>
  <c r="S231" i="6"/>
  <c r="S215" i="6"/>
  <c r="S199" i="6"/>
  <c r="S183" i="6"/>
  <c r="S167" i="6"/>
  <c r="S151" i="6"/>
  <c r="S135" i="6"/>
  <c r="S119" i="6"/>
  <c r="S107" i="6"/>
  <c r="S99" i="6"/>
  <c r="S91" i="6"/>
  <c r="S83" i="6"/>
  <c r="S75" i="6"/>
  <c r="AC3" i="2"/>
  <c r="S13" i="2"/>
  <c r="S17" i="2"/>
  <c r="S33" i="2"/>
  <c r="S44" i="2"/>
  <c r="S54" i="2"/>
  <c r="S64" i="2"/>
  <c r="S72" i="2"/>
  <c r="S80" i="2"/>
  <c r="S88" i="2"/>
  <c r="S96" i="2"/>
  <c r="S104" i="2"/>
  <c r="S112" i="2"/>
  <c r="S120" i="2"/>
  <c r="S128" i="2"/>
  <c r="S136" i="2"/>
  <c r="S144" i="2"/>
  <c r="S152" i="2"/>
  <c r="S160" i="2"/>
  <c r="S168" i="2"/>
  <c r="S176" i="2"/>
  <c r="S184" i="2"/>
  <c r="S192" i="2"/>
  <c r="S200" i="2"/>
  <c r="S208" i="2"/>
  <c r="S216" i="2"/>
  <c r="S514" i="2"/>
  <c r="S522" i="2"/>
  <c r="S530" i="2"/>
  <c r="S538" i="2"/>
  <c r="S546" i="2"/>
  <c r="S554" i="2"/>
  <c r="S562" i="2"/>
  <c r="S570" i="2"/>
  <c r="S578" i="2"/>
  <c r="S586" i="2"/>
  <c r="S594" i="2"/>
  <c r="S602" i="2"/>
  <c r="S610" i="2"/>
  <c r="S618" i="2"/>
  <c r="S626" i="2"/>
  <c r="S634" i="2"/>
  <c r="S642" i="2"/>
  <c r="S650" i="2"/>
  <c r="S658" i="2"/>
  <c r="S666" i="2"/>
  <c r="S674" i="2"/>
  <c r="S682" i="2"/>
  <c r="S690" i="2"/>
  <c r="S698" i="2"/>
  <c r="S706" i="2"/>
  <c r="S516" i="2"/>
  <c r="S524" i="2"/>
  <c r="S532" i="2"/>
  <c r="S540" i="2"/>
  <c r="S548" i="2"/>
  <c r="S556" i="2"/>
  <c r="S564" i="2"/>
  <c r="S572" i="2"/>
  <c r="S580" i="2"/>
  <c r="S588" i="2"/>
  <c r="S596" i="2"/>
  <c r="S604" i="2"/>
  <c r="S612" i="2"/>
  <c r="S620" i="2"/>
  <c r="S628" i="2"/>
  <c r="S636" i="2"/>
  <c r="S644" i="2"/>
  <c r="S652" i="2"/>
  <c r="S660" i="2"/>
  <c r="S668" i="2"/>
  <c r="S676" i="2"/>
  <c r="S684" i="2"/>
  <c r="S692" i="2"/>
  <c r="S700" i="2"/>
  <c r="S7" i="2"/>
  <c r="S29" i="2"/>
  <c r="S39" i="2"/>
  <c r="S51" i="2"/>
  <c r="S61" i="2"/>
  <c r="S69" i="2"/>
  <c r="S77" i="2"/>
  <c r="S85" i="2"/>
  <c r="S93" i="2"/>
  <c r="S101" i="2"/>
  <c r="S109" i="2"/>
  <c r="S117" i="2"/>
  <c r="S125" i="2"/>
  <c r="S133" i="2"/>
  <c r="S141" i="2"/>
  <c r="S149" i="2"/>
  <c r="S157" i="2"/>
  <c r="S165" i="2"/>
  <c r="S173" i="2"/>
  <c r="S181" i="2"/>
  <c r="S390" i="2"/>
  <c r="S398" i="2"/>
  <c r="S406" i="2"/>
  <c r="S414" i="2"/>
  <c r="S422" i="2"/>
  <c r="S430" i="2"/>
  <c r="S438" i="2"/>
  <c r="S446" i="2"/>
  <c r="S454" i="2"/>
  <c r="S462" i="2"/>
  <c r="S470" i="2"/>
  <c r="S478" i="2"/>
  <c r="S486" i="2"/>
  <c r="S494" i="2"/>
  <c r="S502" i="2"/>
  <c r="S510" i="2"/>
  <c r="S518" i="2"/>
  <c r="S526" i="2"/>
  <c r="S534" i="2"/>
  <c r="S542" i="2"/>
  <c r="S550" i="2"/>
  <c r="S558" i="2"/>
  <c r="S566" i="2"/>
  <c r="S574" i="2"/>
  <c r="S582" i="2"/>
  <c r="S590" i="2"/>
  <c r="S598" i="2"/>
  <c r="S606" i="2"/>
  <c r="S9" i="2"/>
  <c r="S35" i="2"/>
  <c r="S63" i="2"/>
  <c r="S83" i="2"/>
  <c r="S105" i="2"/>
  <c r="S127" i="2"/>
  <c r="S147" i="2"/>
  <c r="S169" i="2"/>
  <c r="S189" i="2"/>
  <c r="S205" i="2"/>
  <c r="S221" i="2"/>
  <c r="S233" i="2"/>
  <c r="S247" i="2"/>
  <c r="S259" i="2"/>
  <c r="S272" i="2"/>
  <c r="S285" i="2"/>
  <c r="S297" i="2"/>
  <c r="S311" i="2"/>
  <c r="S323" i="2"/>
  <c r="S336" i="2"/>
  <c r="S349" i="2"/>
  <c r="S361" i="2"/>
  <c r="S375" i="2"/>
  <c r="S387" i="2"/>
  <c r="S400" i="2"/>
  <c r="S413" i="2"/>
  <c r="S425" i="2"/>
  <c r="S439" i="2"/>
  <c r="S451" i="2"/>
  <c r="S464" i="2"/>
  <c r="S477" i="2"/>
  <c r="S489" i="2"/>
  <c r="S503" i="2"/>
  <c r="S515" i="2"/>
  <c r="S528" i="2"/>
  <c r="S541" i="2"/>
  <c r="S553" i="2"/>
  <c r="S567" i="2"/>
  <c r="S579" i="2"/>
  <c r="S592" i="2"/>
  <c r="S605" i="2"/>
  <c r="S616" i="2"/>
  <c r="S627" i="2"/>
  <c r="S638" i="2"/>
  <c r="S648" i="2"/>
  <c r="S659" i="2"/>
  <c r="S670" i="2"/>
  <c r="S680" i="2"/>
  <c r="S691" i="2"/>
  <c r="S702" i="2"/>
  <c r="S711" i="2"/>
  <c r="S719" i="2"/>
  <c r="S727" i="2"/>
  <c r="S735" i="2"/>
  <c r="S743" i="2"/>
  <c r="S751" i="2"/>
  <c r="S759" i="2"/>
  <c r="S767" i="2"/>
  <c r="S775" i="2"/>
  <c r="S783" i="2"/>
  <c r="S791" i="2"/>
  <c r="S799" i="2"/>
  <c r="S807" i="2"/>
  <c r="S815" i="2"/>
  <c r="S823" i="2"/>
  <c r="S831" i="2"/>
  <c r="S839" i="2"/>
  <c r="S847" i="2"/>
  <c r="S855" i="2"/>
  <c r="S863" i="2"/>
  <c r="S871" i="2"/>
  <c r="S879" i="2"/>
  <c r="S887" i="2"/>
  <c r="S895" i="2"/>
  <c r="S903" i="2"/>
  <c r="S911" i="2"/>
  <c r="S919" i="2"/>
  <c r="S927" i="2"/>
  <c r="S935" i="2"/>
  <c r="S943" i="2"/>
  <c r="S951" i="2"/>
  <c r="S959" i="2"/>
  <c r="S967" i="2"/>
  <c r="S975" i="2"/>
  <c r="S983" i="2"/>
  <c r="S14" i="2"/>
  <c r="S47" i="2"/>
  <c r="S73" i="2"/>
  <c r="S95" i="2"/>
  <c r="S115" i="2"/>
  <c r="S137" i="2"/>
  <c r="S159" i="2"/>
  <c r="S179" i="2"/>
  <c r="S197" i="2"/>
  <c r="S213" i="2"/>
  <c r="S227" i="2"/>
  <c r="S240" i="2"/>
  <c r="S253" i="2"/>
  <c r="S265" i="2"/>
  <c r="S279" i="2"/>
  <c r="S291" i="2"/>
  <c r="S304" i="2"/>
  <c r="S317" i="2"/>
  <c r="S329" i="2"/>
  <c r="S343" i="2"/>
  <c r="S355" i="2"/>
  <c r="S368" i="2"/>
  <c r="S381" i="2"/>
  <c r="S393" i="2"/>
  <c r="S407" i="2"/>
  <c r="S419" i="2"/>
  <c r="S432" i="2"/>
  <c r="S445" i="2"/>
  <c r="S457" i="2"/>
  <c r="S471" i="2"/>
  <c r="S483" i="2"/>
  <c r="S496" i="2"/>
  <c r="S509" i="2"/>
  <c r="S521" i="2"/>
  <c r="S535" i="2"/>
  <c r="S547" i="2"/>
  <c r="S560" i="2"/>
  <c r="S573" i="2"/>
  <c r="S585" i="2"/>
  <c r="S599" i="2"/>
  <c r="S611" i="2"/>
  <c r="S622" i="2"/>
  <c r="S632" i="2"/>
  <c r="S643" i="2"/>
  <c r="S654" i="2"/>
  <c r="S664" i="2"/>
  <c r="S675" i="2"/>
  <c r="S686" i="2"/>
  <c r="S696" i="2"/>
  <c r="S707" i="2"/>
  <c r="S715" i="2"/>
  <c r="S723" i="2"/>
  <c r="S731" i="2"/>
  <c r="S739" i="2"/>
  <c r="S747" i="2"/>
  <c r="S755" i="2"/>
  <c r="S763" i="2"/>
  <c r="S771" i="2"/>
  <c r="S779" i="2"/>
  <c r="S787" i="2"/>
  <c r="S795" i="2"/>
  <c r="S803" i="2"/>
  <c r="S811" i="2"/>
  <c r="S819" i="2"/>
  <c r="S827" i="2"/>
  <c r="S835" i="2"/>
  <c r="S843" i="2"/>
  <c r="S851" i="2"/>
  <c r="S859" i="2"/>
  <c r="S867" i="2"/>
  <c r="S875" i="2"/>
  <c r="S883" i="2"/>
  <c r="S891" i="2"/>
  <c r="S899" i="2"/>
  <c r="S907" i="2"/>
  <c r="S915" i="2"/>
  <c r="S923" i="2"/>
  <c r="S931" i="2"/>
  <c r="S939" i="2"/>
  <c r="S947" i="2"/>
  <c r="S955" i="2"/>
  <c r="S963" i="2"/>
  <c r="S971" i="2"/>
  <c r="S979" i="2"/>
  <c r="S8" i="2"/>
  <c r="S24" i="2"/>
  <c r="S55" i="2"/>
  <c r="S79" i="2"/>
  <c r="S99" i="2"/>
  <c r="S121" i="2"/>
  <c r="S143" i="2"/>
  <c r="S163" i="2"/>
  <c r="S185" i="2"/>
  <c r="S201" i="2"/>
  <c r="S217" i="2"/>
  <c r="S231" i="2"/>
  <c r="S243" i="2"/>
  <c r="S256" i="2"/>
  <c r="S269" i="2"/>
  <c r="S281" i="2"/>
  <c r="S295" i="2"/>
  <c r="S307" i="2"/>
  <c r="S320" i="2"/>
  <c r="S333" i="2"/>
  <c r="S345" i="2"/>
  <c r="S359" i="2"/>
  <c r="S371" i="2"/>
  <c r="S384" i="2"/>
  <c r="S397" i="2"/>
  <c r="S409" i="2"/>
  <c r="S423" i="2"/>
  <c r="S435" i="2"/>
  <c r="S448" i="2"/>
  <c r="S461" i="2"/>
  <c r="S473" i="2"/>
  <c r="S487" i="2"/>
  <c r="S499" i="2"/>
  <c r="S512" i="2"/>
  <c r="S525" i="2"/>
  <c r="S537" i="2"/>
  <c r="S551" i="2"/>
  <c r="S563" i="2"/>
  <c r="S576" i="2"/>
  <c r="S589" i="2"/>
  <c r="S601" i="2"/>
  <c r="S614" i="2"/>
  <c r="S624" i="2"/>
  <c r="S635" i="2"/>
  <c r="S646" i="2"/>
  <c r="S656" i="2"/>
  <c r="S667" i="2"/>
  <c r="S678" i="2"/>
  <c r="S688" i="2"/>
  <c r="S699" i="2"/>
  <c r="S709" i="2"/>
  <c r="S717" i="2"/>
  <c r="S725" i="2"/>
  <c r="S733" i="2"/>
  <c r="S741" i="2"/>
  <c r="S749" i="2"/>
  <c r="S757" i="2"/>
  <c r="S765" i="2"/>
  <c r="S773" i="2"/>
  <c r="S781" i="2"/>
  <c r="S789" i="2"/>
  <c r="S797" i="2"/>
  <c r="S805" i="2"/>
  <c r="S31" i="2"/>
  <c r="S59" i="2"/>
  <c r="S81" i="2"/>
  <c r="S103" i="2"/>
  <c r="S123" i="2"/>
  <c r="S145" i="2"/>
  <c r="S167" i="2"/>
  <c r="S187" i="2"/>
  <c r="S203" i="2"/>
  <c r="S219" i="2"/>
  <c r="S232" i="2"/>
  <c r="S245" i="2"/>
  <c r="S257" i="2"/>
  <c r="S271" i="2"/>
  <c r="S283" i="2"/>
  <c r="S296" i="2"/>
  <c r="S309" i="2"/>
  <c r="S321" i="2"/>
  <c r="S335" i="2"/>
  <c r="S347" i="2"/>
  <c r="S360" i="2"/>
  <c r="S373" i="2"/>
  <c r="S385" i="2"/>
  <c r="S399" i="2"/>
  <c r="S411" i="2"/>
  <c r="S424" i="2"/>
  <c r="S437" i="2"/>
  <c r="S449" i="2"/>
  <c r="S463" i="2"/>
  <c r="S475" i="2"/>
  <c r="S488" i="2"/>
  <c r="S501" i="2"/>
  <c r="S513" i="2"/>
  <c r="S527" i="2"/>
  <c r="S539" i="2"/>
  <c r="S552" i="2"/>
  <c r="S565" i="2"/>
  <c r="S577" i="2"/>
  <c r="S591" i="2"/>
  <c r="S603" i="2"/>
  <c r="S615" i="2"/>
  <c r="S625" i="2"/>
  <c r="S637" i="2"/>
  <c r="S647" i="2"/>
  <c r="S657" i="2"/>
  <c r="S669" i="2"/>
  <c r="S679" i="2"/>
  <c r="S689" i="2"/>
  <c r="S701" i="2"/>
  <c r="S710" i="2"/>
  <c r="S718" i="2"/>
  <c r="S726" i="2"/>
  <c r="S734" i="2"/>
  <c r="S742" i="2"/>
  <c r="S750" i="2"/>
  <c r="S758" i="2"/>
  <c r="S766" i="2"/>
  <c r="S774" i="2"/>
  <c r="S782" i="2"/>
  <c r="S790" i="2"/>
  <c r="S798" i="2"/>
  <c r="S20" i="2"/>
  <c r="S382" i="2"/>
  <c r="S374" i="2"/>
  <c r="S366" i="2"/>
  <c r="S358" i="2"/>
  <c r="S350" i="2"/>
  <c r="S342" i="2"/>
  <c r="S334" i="2"/>
  <c r="S326" i="2"/>
  <c r="S318" i="2"/>
  <c r="S310" i="2"/>
  <c r="S302" i="2"/>
  <c r="S294" i="2"/>
  <c r="S286" i="2"/>
  <c r="S278" i="2"/>
  <c r="S270" i="2"/>
  <c r="S262" i="2"/>
  <c r="S254" i="2"/>
  <c r="S246" i="2"/>
  <c r="S238" i="2"/>
  <c r="S230" i="2"/>
  <c r="S222" i="2"/>
  <c r="S214" i="2"/>
  <c r="S206" i="2"/>
  <c r="S198" i="2"/>
  <c r="S190" i="2"/>
  <c r="S182" i="2"/>
  <c r="S174" i="2"/>
  <c r="S166" i="2"/>
  <c r="S158" i="2"/>
  <c r="S150" i="2"/>
  <c r="S142" i="2"/>
  <c r="S134" i="2"/>
  <c r="S126" i="2"/>
  <c r="S118" i="2"/>
  <c r="S110" i="2"/>
  <c r="S102" i="2"/>
  <c r="S94" i="2"/>
  <c r="S86" i="2"/>
  <c r="S78" i="2"/>
  <c r="S70" i="2"/>
  <c r="S62" i="2"/>
  <c r="S52" i="2"/>
  <c r="S41" i="2"/>
  <c r="S30" i="2"/>
  <c r="S12" i="2"/>
  <c r="S32" i="2"/>
  <c r="S508" i="2"/>
  <c r="S500" i="2"/>
  <c r="S492" i="2"/>
  <c r="S484" i="2"/>
  <c r="S476" i="2"/>
  <c r="S468" i="2"/>
  <c r="S460" i="2"/>
  <c r="S452" i="2"/>
  <c r="S444" i="2"/>
  <c r="S436" i="2"/>
  <c r="S428" i="2"/>
  <c r="S420" i="2"/>
  <c r="S412" i="2"/>
  <c r="S404" i="2"/>
  <c r="S396" i="2"/>
  <c r="S388" i="2"/>
  <c r="S380" i="2"/>
  <c r="S372" i="2"/>
  <c r="S364" i="2"/>
  <c r="S356" i="2"/>
  <c r="S348" i="2"/>
  <c r="S340" i="2"/>
  <c r="S332" i="2"/>
  <c r="S324" i="2"/>
  <c r="S316" i="2"/>
  <c r="S308" i="2"/>
  <c r="S300" i="2"/>
  <c r="S292" i="2"/>
  <c r="S284" i="2"/>
  <c r="S276" i="2"/>
  <c r="S268" i="2"/>
  <c r="S260" i="2"/>
  <c r="S252" i="2"/>
  <c r="S244" i="2"/>
  <c r="S236" i="2"/>
  <c r="S228" i="2"/>
  <c r="S220" i="2"/>
  <c r="S212" i="2"/>
  <c r="S204" i="2"/>
  <c r="S196" i="2"/>
  <c r="S188" i="2"/>
  <c r="S180" i="2"/>
  <c r="S172" i="2"/>
  <c r="S164" i="2"/>
  <c r="S156" i="2"/>
  <c r="S148" i="2"/>
  <c r="S140" i="2"/>
  <c r="S132" i="2"/>
  <c r="S124" i="2"/>
  <c r="S116" i="2"/>
  <c r="S108" i="2"/>
  <c r="S100" i="2"/>
  <c r="S92" i="2"/>
  <c r="S84" i="2"/>
  <c r="S76" i="2"/>
  <c r="S68" i="2"/>
  <c r="S60" i="2"/>
  <c r="S49" i="2"/>
  <c r="S38" i="2"/>
  <c r="S27" i="2"/>
  <c r="S11" i="2"/>
  <c r="S506" i="2"/>
  <c r="S498" i="2"/>
  <c r="S490" i="2"/>
  <c r="S482" i="2"/>
  <c r="S474" i="2"/>
  <c r="S466" i="2"/>
  <c r="S458" i="2"/>
  <c r="S450" i="2"/>
  <c r="S442" i="2"/>
  <c r="S434" i="2"/>
  <c r="S426" i="2"/>
  <c r="S418" i="2"/>
  <c r="S410" i="2"/>
  <c r="S402" i="2"/>
  <c r="S394" i="2"/>
  <c r="S386" i="2"/>
  <c r="S378" i="2"/>
  <c r="S370" i="2"/>
  <c r="S362" i="2"/>
  <c r="S354" i="2"/>
  <c r="S346" i="2"/>
  <c r="S338" i="2"/>
  <c r="S330" i="2"/>
  <c r="S322" i="2"/>
  <c r="S314" i="2"/>
  <c r="S306" i="2"/>
  <c r="S298" i="2"/>
  <c r="S290" i="2"/>
  <c r="S282" i="2"/>
  <c r="S274" i="2"/>
  <c r="S266" i="2"/>
  <c r="S258" i="2"/>
  <c r="S250" i="2"/>
  <c r="S242" i="2"/>
  <c r="S234" i="2"/>
  <c r="S226" i="2"/>
  <c r="S218" i="2"/>
  <c r="S210" i="2"/>
  <c r="S202" i="2"/>
  <c r="S194" i="2"/>
  <c r="S186" i="2"/>
  <c r="S178" i="2"/>
  <c r="S170" i="2"/>
  <c r="S162" i="2"/>
  <c r="S154" i="2"/>
  <c r="S146" i="2"/>
  <c r="S138" i="2"/>
  <c r="S130" i="2"/>
  <c r="S122" i="2"/>
  <c r="S114" i="2"/>
  <c r="S106" i="2"/>
  <c r="S98" i="2"/>
  <c r="S90" i="2"/>
  <c r="S82" i="2"/>
  <c r="S74" i="2"/>
  <c r="S66" i="2"/>
  <c r="S57" i="2"/>
  <c r="S46" i="2"/>
  <c r="S36" i="2"/>
  <c r="S75" i="12"/>
  <c r="S91" i="12"/>
  <c r="S107" i="12"/>
  <c r="S131" i="12"/>
  <c r="S171" i="12"/>
  <c r="S195" i="12"/>
  <c r="S219" i="12"/>
  <c r="S267" i="12"/>
  <c r="S291" i="12"/>
  <c r="S339" i="12"/>
  <c r="S52" i="12"/>
  <c r="S60" i="12"/>
  <c r="S68" i="12"/>
  <c r="S76" i="12"/>
  <c r="S84" i="12"/>
  <c r="S92" i="12"/>
  <c r="S100" i="12"/>
  <c r="S108" i="12"/>
  <c r="S116" i="12"/>
  <c r="S124" i="12"/>
  <c r="S132" i="12"/>
  <c r="S140" i="12"/>
  <c r="S148" i="12"/>
  <c r="S156" i="12"/>
  <c r="S164" i="12"/>
  <c r="S172" i="12"/>
  <c r="S180" i="12"/>
  <c r="S188" i="12"/>
  <c r="S196" i="12"/>
  <c r="S204" i="12"/>
  <c r="S212" i="12"/>
  <c r="S220" i="12"/>
  <c r="S228" i="12"/>
  <c r="S236" i="12"/>
  <c r="S244" i="12"/>
  <c r="S252" i="12"/>
  <c r="S260" i="12"/>
  <c r="S268" i="12"/>
  <c r="S276" i="12"/>
  <c r="S284" i="12"/>
  <c r="S292" i="12"/>
  <c r="S300" i="12"/>
  <c r="S308" i="12"/>
  <c r="S316" i="12"/>
  <c r="S324" i="12"/>
  <c r="S332" i="12"/>
  <c r="S340" i="12"/>
  <c r="S348" i="12"/>
  <c r="S356" i="12"/>
  <c r="S364" i="12"/>
  <c r="S372" i="12"/>
  <c r="S380" i="12"/>
  <c r="S59" i="12"/>
  <c r="S155" i="12"/>
  <c r="S251" i="12"/>
  <c r="S299" i="12"/>
  <c r="S379" i="12"/>
  <c r="S53" i="12"/>
  <c r="S61" i="12"/>
  <c r="S69" i="12"/>
  <c r="S77" i="12"/>
  <c r="S85" i="12"/>
  <c r="S93" i="12"/>
  <c r="S101" i="12"/>
  <c r="S109" i="12"/>
  <c r="S117" i="12"/>
  <c r="S125" i="12"/>
  <c r="S133" i="12"/>
  <c r="S141" i="12"/>
  <c r="S149" i="12"/>
  <c r="S157" i="12"/>
  <c r="S165" i="12"/>
  <c r="S173" i="12"/>
  <c r="S181" i="12"/>
  <c r="S189" i="12"/>
  <c r="S197" i="12"/>
  <c r="S205" i="12"/>
  <c r="S213" i="12"/>
  <c r="S221" i="12"/>
  <c r="S229" i="12"/>
  <c r="S237" i="12"/>
  <c r="S245" i="12"/>
  <c r="S253" i="12"/>
  <c r="S261" i="12"/>
  <c r="S269" i="12"/>
  <c r="S277" i="12"/>
  <c r="S285" i="12"/>
  <c r="S293" i="12"/>
  <c r="S301" i="12"/>
  <c r="S309" i="12"/>
  <c r="S317" i="12"/>
  <c r="S325" i="12"/>
  <c r="S333" i="12"/>
  <c r="S341" i="12"/>
  <c r="S349" i="12"/>
  <c r="S357" i="12"/>
  <c r="S365" i="12"/>
  <c r="S373" i="12"/>
  <c r="S381" i="12"/>
  <c r="S123" i="12"/>
  <c r="S211" i="12"/>
  <c r="S275" i="12"/>
  <c r="S347" i="12"/>
  <c r="S54" i="12"/>
  <c r="S62" i="12"/>
  <c r="S70" i="12"/>
  <c r="S78" i="12"/>
  <c r="S86" i="12"/>
  <c r="S94" i="12"/>
  <c r="S102" i="12"/>
  <c r="S110" i="12"/>
  <c r="S118" i="12"/>
  <c r="S126" i="12"/>
  <c r="S134" i="12"/>
  <c r="S142" i="12"/>
  <c r="S150" i="12"/>
  <c r="S158" i="12"/>
  <c r="S166" i="12"/>
  <c r="S174" i="12"/>
  <c r="S182" i="12"/>
  <c r="S190" i="12"/>
  <c r="S198" i="12"/>
  <c r="S206" i="12"/>
  <c r="S214" i="12"/>
  <c r="S222" i="12"/>
  <c r="S230" i="12"/>
  <c r="S238" i="12"/>
  <c r="S246" i="12"/>
  <c r="S254" i="12"/>
  <c r="S262" i="12"/>
  <c r="S270" i="12"/>
  <c r="S278" i="12"/>
  <c r="S286" i="12"/>
  <c r="S294" i="12"/>
  <c r="S302" i="12"/>
  <c r="S310" i="12"/>
  <c r="S318" i="12"/>
  <c r="S326" i="12"/>
  <c r="S334" i="12"/>
  <c r="S342" i="12"/>
  <c r="S350" i="12"/>
  <c r="S358" i="12"/>
  <c r="S366" i="12"/>
  <c r="S374" i="12"/>
  <c r="S382" i="12"/>
  <c r="S187" i="12"/>
  <c r="S331" i="12"/>
  <c r="S30" i="12"/>
  <c r="S55" i="12"/>
  <c r="S63" i="12"/>
  <c r="S71" i="12"/>
  <c r="S79" i="12"/>
  <c r="S87" i="12"/>
  <c r="S95" i="12"/>
  <c r="S103" i="12"/>
  <c r="S111" i="12"/>
  <c r="S119" i="12"/>
  <c r="S127" i="12"/>
  <c r="S135" i="12"/>
  <c r="S143" i="12"/>
  <c r="S151" i="12"/>
  <c r="S159" i="12"/>
  <c r="S167" i="12"/>
  <c r="S175" i="12"/>
  <c r="S183" i="12"/>
  <c r="S191" i="12"/>
  <c r="S199" i="12"/>
  <c r="S207" i="12"/>
  <c r="S215" i="12"/>
  <c r="S223" i="12"/>
  <c r="S231" i="12"/>
  <c r="S239" i="12"/>
  <c r="S247" i="12"/>
  <c r="S255" i="12"/>
  <c r="S263" i="12"/>
  <c r="S271" i="12"/>
  <c r="S279" i="12"/>
  <c r="S287" i="12"/>
  <c r="S295" i="12"/>
  <c r="S303" i="12"/>
  <c r="S311" i="12"/>
  <c r="S319" i="12"/>
  <c r="S327" i="12"/>
  <c r="S335" i="12"/>
  <c r="S343" i="12"/>
  <c r="S351" i="12"/>
  <c r="S359" i="12"/>
  <c r="S367" i="12"/>
  <c r="S375" i="12"/>
  <c r="S67" i="12"/>
  <c r="S99" i="12"/>
  <c r="S115" i="12"/>
  <c r="S139" i="12"/>
  <c r="S179" i="12"/>
  <c r="S203" i="12"/>
  <c r="S227" i="12"/>
  <c r="S259" i="12"/>
  <c r="S283" i="12"/>
  <c r="S323" i="12"/>
  <c r="S363" i="12"/>
  <c r="S46" i="12"/>
  <c r="S56" i="12"/>
  <c r="S64" i="12"/>
  <c r="S72" i="12"/>
  <c r="S80" i="12"/>
  <c r="S88" i="12"/>
  <c r="S96" i="12"/>
  <c r="S104" i="12"/>
  <c r="S112" i="12"/>
  <c r="S120" i="12"/>
  <c r="S128" i="12"/>
  <c r="S136" i="12"/>
  <c r="S144" i="12"/>
  <c r="S152" i="12"/>
  <c r="S160" i="12"/>
  <c r="S168" i="12"/>
  <c r="S176" i="12"/>
  <c r="S184" i="12"/>
  <c r="S192" i="12"/>
  <c r="S200" i="12"/>
  <c r="S208" i="12"/>
  <c r="S216" i="12"/>
  <c r="S224" i="12"/>
  <c r="S232" i="12"/>
  <c r="S240" i="12"/>
  <c r="S248" i="12"/>
  <c r="S256" i="12"/>
  <c r="S264" i="12"/>
  <c r="S272" i="12"/>
  <c r="S280" i="12"/>
  <c r="S288" i="12"/>
  <c r="S296" i="12"/>
  <c r="S304" i="12"/>
  <c r="S312" i="12"/>
  <c r="S320" i="12"/>
  <c r="S328" i="12"/>
  <c r="S336" i="12"/>
  <c r="S344" i="12"/>
  <c r="S352" i="12"/>
  <c r="S360" i="12"/>
  <c r="S368" i="12"/>
  <c r="S376" i="12"/>
  <c r="S51" i="12"/>
  <c r="S147" i="12"/>
  <c r="S235" i="12"/>
  <c r="S307" i="12"/>
  <c r="S355" i="12"/>
  <c r="S49" i="12"/>
  <c r="S57" i="12"/>
  <c r="S65" i="12"/>
  <c r="S73" i="12"/>
  <c r="S81" i="12"/>
  <c r="S89" i="12"/>
  <c r="S97" i="12"/>
  <c r="S105" i="12"/>
  <c r="S113" i="12"/>
  <c r="S121" i="12"/>
  <c r="S129" i="12"/>
  <c r="S137" i="12"/>
  <c r="S145" i="12"/>
  <c r="S153" i="12"/>
  <c r="S161" i="12"/>
  <c r="S169" i="12"/>
  <c r="S177" i="12"/>
  <c r="S185" i="12"/>
  <c r="S193" i="12"/>
  <c r="S201" i="12"/>
  <c r="S209" i="12"/>
  <c r="S217" i="12"/>
  <c r="S225" i="12"/>
  <c r="S233" i="12"/>
  <c r="S241" i="12"/>
  <c r="S249" i="12"/>
  <c r="S257" i="12"/>
  <c r="S265" i="12"/>
  <c r="S273" i="12"/>
  <c r="S281" i="12"/>
  <c r="S289" i="12"/>
  <c r="S297" i="12"/>
  <c r="S305" i="12"/>
  <c r="S313" i="12"/>
  <c r="S321" i="12"/>
  <c r="S329" i="12"/>
  <c r="S337" i="12"/>
  <c r="S345" i="12"/>
  <c r="S353" i="12"/>
  <c r="S361" i="12"/>
  <c r="S369" i="12"/>
  <c r="S377" i="12"/>
  <c r="S83" i="12"/>
  <c r="S163" i="12"/>
  <c r="S243" i="12"/>
  <c r="S315" i="12"/>
  <c r="S371" i="12"/>
  <c r="C6" i="12"/>
  <c r="U4" i="12" s="1"/>
  <c r="S50" i="12"/>
  <c r="S58" i="12"/>
  <c r="S66" i="12"/>
  <c r="S74" i="12"/>
  <c r="S82" i="12"/>
  <c r="S90" i="12"/>
  <c r="S98" i="12"/>
  <c r="S106" i="12"/>
  <c r="S114" i="12"/>
  <c r="S122" i="12"/>
  <c r="S130" i="12"/>
  <c r="S138" i="12"/>
  <c r="S146" i="12"/>
  <c r="S154" i="12"/>
  <c r="S162" i="12"/>
  <c r="S170" i="12"/>
  <c r="S178" i="12"/>
  <c r="S186" i="12"/>
  <c r="S194" i="12"/>
  <c r="S202" i="12"/>
  <c r="S210" i="12"/>
  <c r="S218" i="12"/>
  <c r="S226" i="12"/>
  <c r="S234" i="12"/>
  <c r="S242" i="12"/>
  <c r="S250" i="12"/>
  <c r="S258" i="12"/>
  <c r="S266" i="12"/>
  <c r="S274" i="12"/>
  <c r="S282" i="12"/>
  <c r="S290" i="12"/>
  <c r="S298" i="12"/>
  <c r="S306" i="12"/>
  <c r="S314" i="12"/>
  <c r="S322" i="12"/>
  <c r="S330" i="12"/>
  <c r="S338" i="12"/>
  <c r="S346" i="12"/>
  <c r="S354" i="12"/>
  <c r="S362" i="12"/>
  <c r="S370" i="12"/>
  <c r="S1352" i="7"/>
  <c r="S206" i="7"/>
  <c r="S299" i="7"/>
  <c r="S118" i="7"/>
  <c r="S306" i="7"/>
  <c r="S119" i="7"/>
  <c r="S394" i="7"/>
  <c r="S32" i="7"/>
  <c r="S135" i="7"/>
  <c r="S433" i="7"/>
  <c r="S1368" i="7"/>
  <c r="S547" i="7"/>
  <c r="S550" i="7"/>
  <c r="S719" i="7"/>
  <c r="S734" i="7"/>
  <c r="S910" i="7"/>
  <c r="S42" i="7"/>
  <c r="S152" i="7"/>
  <c r="S55" i="7"/>
  <c r="S166" i="7"/>
  <c r="S71" i="7"/>
  <c r="S72" i="7"/>
  <c r="S208" i="7"/>
  <c r="S11" i="7"/>
  <c r="S88" i="7"/>
  <c r="AC2" i="8"/>
  <c r="AC3" i="8"/>
  <c r="AC3" i="11"/>
  <c r="AC2" i="11"/>
  <c r="AC3" i="1"/>
  <c r="AC2" i="1"/>
  <c r="AC3" i="3"/>
  <c r="AC2" i="3"/>
  <c r="S24" i="10"/>
  <c r="S80" i="10"/>
  <c r="S128" i="10"/>
  <c r="S176" i="10"/>
  <c r="S263" i="10"/>
  <c r="S489" i="10"/>
  <c r="S1165" i="10"/>
  <c r="S11" i="10"/>
  <c r="S19" i="10"/>
  <c r="S27" i="10"/>
  <c r="S35" i="10"/>
  <c r="S43" i="10"/>
  <c r="S51" i="10"/>
  <c r="S59" i="10"/>
  <c r="S67" i="10"/>
  <c r="S75" i="10"/>
  <c r="S83" i="10"/>
  <c r="S91" i="10"/>
  <c r="S99" i="10"/>
  <c r="S107" i="10"/>
  <c r="S115" i="10"/>
  <c r="S123" i="10"/>
  <c r="S131" i="10"/>
  <c r="S139" i="10"/>
  <c r="S147" i="10"/>
  <c r="S155" i="10"/>
  <c r="S163" i="10"/>
  <c r="S171" i="10"/>
  <c r="S179" i="10"/>
  <c r="S187" i="10"/>
  <c r="S195" i="10"/>
  <c r="S203" i="10"/>
  <c r="S211" i="10"/>
  <c r="S219" i="10"/>
  <c r="S227" i="10"/>
  <c r="S235" i="10"/>
  <c r="S244" i="10"/>
  <c r="S255" i="10"/>
  <c r="S268" i="10"/>
  <c r="S284" i="10"/>
  <c r="S300" i="10"/>
  <c r="S321" i="10"/>
  <c r="S344" i="10"/>
  <c r="S364" i="10"/>
  <c r="S385" i="10"/>
  <c r="S408" i="10"/>
  <c r="S440" i="10"/>
  <c r="S472" i="10"/>
  <c r="S504" i="10"/>
  <c r="S536" i="10"/>
  <c r="S568" i="10"/>
  <c r="S600" i="10"/>
  <c r="S632" i="10"/>
  <c r="S664" i="10"/>
  <c r="S696" i="10"/>
  <c r="S728" i="10"/>
  <c r="S760" i="10"/>
  <c r="S792" i="10"/>
  <c r="S824" i="10"/>
  <c r="S1029" i="10"/>
  <c r="S1285" i="10"/>
  <c r="S32" i="10"/>
  <c r="S64" i="10"/>
  <c r="S112" i="10"/>
  <c r="S160" i="10"/>
  <c r="S200" i="10"/>
  <c r="S224" i="10"/>
  <c r="S293" i="10"/>
  <c r="S400" i="10"/>
  <c r="S585" i="10"/>
  <c r="S713" i="10"/>
  <c r="S909" i="10"/>
  <c r="S12" i="10"/>
  <c r="S20" i="10"/>
  <c r="S28" i="10"/>
  <c r="S36" i="10"/>
  <c r="S44" i="10"/>
  <c r="S52" i="10"/>
  <c r="S60" i="10"/>
  <c r="S68" i="10"/>
  <c r="S76" i="10"/>
  <c r="S84" i="10"/>
  <c r="S92" i="10"/>
  <c r="S100" i="10"/>
  <c r="S108" i="10"/>
  <c r="S116" i="10"/>
  <c r="S124" i="10"/>
  <c r="S132" i="10"/>
  <c r="S140" i="10"/>
  <c r="S148" i="10"/>
  <c r="S156" i="10"/>
  <c r="S164" i="10"/>
  <c r="S172" i="10"/>
  <c r="S180" i="10"/>
  <c r="S188" i="10"/>
  <c r="S196" i="10"/>
  <c r="S204" i="10"/>
  <c r="S212" i="10"/>
  <c r="S220" i="10"/>
  <c r="S228" i="10"/>
  <c r="S236" i="10"/>
  <c r="S245" i="10"/>
  <c r="S256" i="10"/>
  <c r="S269" i="10"/>
  <c r="S285" i="10"/>
  <c r="S304" i="10"/>
  <c r="S324" i="10"/>
  <c r="S345" i="10"/>
  <c r="S368" i="10"/>
  <c r="S388" i="10"/>
  <c r="S409" i="10"/>
  <c r="S441" i="10"/>
  <c r="S473" i="10"/>
  <c r="S505" i="10"/>
  <c r="S537" i="10"/>
  <c r="S569" i="10"/>
  <c r="S601" i="10"/>
  <c r="S633" i="10"/>
  <c r="S665" i="10"/>
  <c r="S697" i="10"/>
  <c r="S729" i="10"/>
  <c r="S761" i="10"/>
  <c r="S793" i="10"/>
  <c r="S825" i="10"/>
  <c r="S1037" i="10"/>
  <c r="S1293" i="10"/>
  <c r="S40" i="10"/>
  <c r="S88" i="10"/>
  <c r="S136" i="10"/>
  <c r="S184" i="10"/>
  <c r="S240" i="10"/>
  <c r="S336" i="10"/>
  <c r="S457" i="10"/>
  <c r="S649" i="10"/>
  <c r="S745" i="10"/>
  <c r="S13" i="10"/>
  <c r="S21" i="10"/>
  <c r="S29" i="10"/>
  <c r="S37" i="10"/>
  <c r="S45" i="10"/>
  <c r="S53" i="10"/>
  <c r="S61" i="10"/>
  <c r="S69" i="10"/>
  <c r="S77" i="10"/>
  <c r="S85" i="10"/>
  <c r="S93" i="10"/>
  <c r="S101" i="10"/>
  <c r="S109" i="10"/>
  <c r="S117" i="10"/>
  <c r="S125" i="10"/>
  <c r="S133" i="10"/>
  <c r="S141" i="10"/>
  <c r="S149" i="10"/>
  <c r="S157" i="10"/>
  <c r="S165" i="10"/>
  <c r="S173" i="10"/>
  <c r="S181" i="10"/>
  <c r="S189" i="10"/>
  <c r="S197" i="10"/>
  <c r="S205" i="10"/>
  <c r="S213" i="10"/>
  <c r="S221" i="10"/>
  <c r="S229" i="10"/>
  <c r="S237" i="10"/>
  <c r="S246" i="10"/>
  <c r="S257" i="10"/>
  <c r="S272" i="10"/>
  <c r="S288" i="10"/>
  <c r="S305" i="10"/>
  <c r="S328" i="10"/>
  <c r="S348" i="10"/>
  <c r="S369" i="10"/>
  <c r="S392" i="10"/>
  <c r="S416" i="10"/>
  <c r="S448" i="10"/>
  <c r="S480" i="10"/>
  <c r="S512" i="10"/>
  <c r="S544" i="10"/>
  <c r="S576" i="10"/>
  <c r="S608" i="10"/>
  <c r="S640" i="10"/>
  <c r="S672" i="10"/>
  <c r="S704" i="10"/>
  <c r="S736" i="10"/>
  <c r="S768" i="10"/>
  <c r="S800" i="10"/>
  <c r="S841" i="10"/>
  <c r="S1093" i="10"/>
  <c r="S1349" i="10"/>
  <c r="S8" i="10"/>
  <c r="S56" i="10"/>
  <c r="S104" i="10"/>
  <c r="S152" i="10"/>
  <c r="S216" i="10"/>
  <c r="S313" i="10"/>
  <c r="S425" i="10"/>
  <c r="S617" i="10"/>
  <c r="S777" i="10"/>
  <c r="S14" i="10"/>
  <c r="S22" i="10"/>
  <c r="S30" i="10"/>
  <c r="S38" i="10"/>
  <c r="S46" i="10"/>
  <c r="S54" i="10"/>
  <c r="S62" i="10"/>
  <c r="S70" i="10"/>
  <c r="S78" i="10"/>
  <c r="S86" i="10"/>
  <c r="S94" i="10"/>
  <c r="S102" i="10"/>
  <c r="S110" i="10"/>
  <c r="S118" i="10"/>
  <c r="S126" i="10"/>
  <c r="S134" i="10"/>
  <c r="S142" i="10"/>
  <c r="S150" i="10"/>
  <c r="S158" i="10"/>
  <c r="S166" i="10"/>
  <c r="S174" i="10"/>
  <c r="S182" i="10"/>
  <c r="S190" i="10"/>
  <c r="S198" i="10"/>
  <c r="S206" i="10"/>
  <c r="S214" i="10"/>
  <c r="S222" i="10"/>
  <c r="S230" i="10"/>
  <c r="S238" i="10"/>
  <c r="S247" i="10"/>
  <c r="S260" i="10"/>
  <c r="S273" i="10"/>
  <c r="S289" i="10"/>
  <c r="S308" i="10"/>
  <c r="S329" i="10"/>
  <c r="S352" i="10"/>
  <c r="S372" i="10"/>
  <c r="S393" i="10"/>
  <c r="S417" i="10"/>
  <c r="S449" i="10"/>
  <c r="S481" i="10"/>
  <c r="S513" i="10"/>
  <c r="S545" i="10"/>
  <c r="S577" i="10"/>
  <c r="S609" i="10"/>
  <c r="S641" i="10"/>
  <c r="S673" i="10"/>
  <c r="S705" i="10"/>
  <c r="S737" i="10"/>
  <c r="S769" i="10"/>
  <c r="S801" i="10"/>
  <c r="S845" i="10"/>
  <c r="S1101" i="10"/>
  <c r="S1357" i="10"/>
  <c r="S616" i="10"/>
  <c r="S648" i="10"/>
  <c r="S680" i="10"/>
  <c r="S712" i="10"/>
  <c r="S744" i="10"/>
  <c r="S776" i="10"/>
  <c r="S808" i="10"/>
  <c r="S901" i="10"/>
  <c r="S1157" i="10"/>
  <c r="S1413" i="10"/>
  <c r="S16" i="10"/>
  <c r="S72" i="10"/>
  <c r="S120" i="10"/>
  <c r="S168" i="10"/>
  <c r="S208" i="10"/>
  <c r="S232" i="10"/>
  <c r="S277" i="10"/>
  <c r="S377" i="10"/>
  <c r="S521" i="10"/>
  <c r="S681" i="10"/>
  <c r="S1421" i="10"/>
  <c r="S9" i="10"/>
  <c r="S17" i="10"/>
  <c r="S25" i="10"/>
  <c r="S33" i="10"/>
  <c r="S41" i="10"/>
  <c r="S49" i="10"/>
  <c r="S57" i="10"/>
  <c r="S65" i="10"/>
  <c r="S73" i="10"/>
  <c r="S81" i="10"/>
  <c r="S89" i="10"/>
  <c r="S97" i="10"/>
  <c r="S105" i="10"/>
  <c r="S113" i="10"/>
  <c r="S121" i="10"/>
  <c r="S129" i="10"/>
  <c r="S137" i="10"/>
  <c r="S145" i="10"/>
  <c r="S153" i="10"/>
  <c r="S161" i="10"/>
  <c r="S169" i="10"/>
  <c r="S177" i="10"/>
  <c r="S185" i="10"/>
  <c r="S193" i="10"/>
  <c r="S201" i="10"/>
  <c r="S209" i="10"/>
  <c r="S217" i="10"/>
  <c r="S225" i="10"/>
  <c r="S233" i="10"/>
  <c r="S241" i="10"/>
  <c r="S252" i="10"/>
  <c r="S264" i="10"/>
  <c r="S280" i="10"/>
  <c r="S296" i="10"/>
  <c r="S316" i="10"/>
  <c r="S337" i="10"/>
  <c r="S360" i="10"/>
  <c r="S380" i="10"/>
  <c r="S401" i="10"/>
  <c r="S432" i="10"/>
  <c r="S464" i="10"/>
  <c r="S496" i="10"/>
  <c r="S528" i="10"/>
  <c r="S560" i="10"/>
  <c r="S592" i="10"/>
  <c r="S624" i="10"/>
  <c r="S656" i="10"/>
  <c r="S688" i="10"/>
  <c r="S720" i="10"/>
  <c r="S752" i="10"/>
  <c r="S784" i="10"/>
  <c r="S816" i="10"/>
  <c r="S965" i="10"/>
  <c r="S1221" i="10"/>
  <c r="S1508" i="10"/>
  <c r="S1500" i="10"/>
  <c r="S1492" i="10"/>
  <c r="S1484" i="10"/>
  <c r="S1476" i="10"/>
  <c r="S1468" i="10"/>
  <c r="S1460" i="10"/>
  <c r="S1452" i="10"/>
  <c r="S1444" i="10"/>
  <c r="S1436" i="10"/>
  <c r="S1428" i="10"/>
  <c r="S1420" i="10"/>
  <c r="S1412" i="10"/>
  <c r="S1404" i="10"/>
  <c r="S1396" i="10"/>
  <c r="S1388" i="10"/>
  <c r="S1380" i="10"/>
  <c r="S1372" i="10"/>
  <c r="S1364" i="10"/>
  <c r="S1356" i="10"/>
  <c r="S1348" i="10"/>
  <c r="S1340" i="10"/>
  <c r="S1332" i="10"/>
  <c r="S1324" i="10"/>
  <c r="S1316" i="10"/>
  <c r="S1308" i="10"/>
  <c r="S1300" i="10"/>
  <c r="S1292" i="10"/>
  <c r="S1284" i="10"/>
  <c r="S1276" i="10"/>
  <c r="S1268" i="10"/>
  <c r="S1260" i="10"/>
  <c r="S1252" i="10"/>
  <c r="S1244" i="10"/>
  <c r="S1236" i="10"/>
  <c r="S1228" i="10"/>
  <c r="S1220" i="10"/>
  <c r="S1212" i="10"/>
  <c r="S1204" i="10"/>
  <c r="S1196" i="10"/>
  <c r="S1188" i="10"/>
  <c r="S1180" i="10"/>
  <c r="S1172" i="10"/>
  <c r="S1164" i="10"/>
  <c r="S1156" i="10"/>
  <c r="S1148" i="10"/>
  <c r="S1140" i="10"/>
  <c r="S1132" i="10"/>
  <c r="S1124" i="10"/>
  <c r="S1116" i="10"/>
  <c r="S1108" i="10"/>
  <c r="S1100" i="10"/>
  <c r="S1092" i="10"/>
  <c r="S1084" i="10"/>
  <c r="S1076" i="10"/>
  <c r="S1068" i="10"/>
  <c r="S1060" i="10"/>
  <c r="S1052" i="10"/>
  <c r="S1044" i="10"/>
  <c r="S1036" i="10"/>
  <c r="S1028" i="10"/>
  <c r="S1020" i="10"/>
  <c r="S1012" i="10"/>
  <c r="S1004" i="10"/>
  <c r="S996" i="10"/>
  <c r="S988" i="10"/>
  <c r="S980" i="10"/>
  <c r="S972" i="10"/>
  <c r="S964" i="10"/>
  <c r="S956" i="10"/>
  <c r="S948" i="10"/>
  <c r="S940" i="10"/>
  <c r="S932" i="10"/>
  <c r="S924" i="10"/>
  <c r="S916" i="10"/>
  <c r="S908" i="10"/>
  <c r="S900" i="10"/>
  <c r="S892" i="10"/>
  <c r="S884" i="10"/>
  <c r="S876" i="10"/>
  <c r="S868" i="10"/>
  <c r="S860" i="10"/>
  <c r="S852" i="10"/>
  <c r="S844" i="10"/>
  <c r="S836" i="10"/>
  <c r="S1507" i="10"/>
  <c r="S1499" i="10"/>
  <c r="S1491" i="10"/>
  <c r="S1483" i="10"/>
  <c r="S1475" i="10"/>
  <c r="S1467" i="10"/>
  <c r="S1459" i="10"/>
  <c r="S1451" i="10"/>
  <c r="S1443" i="10"/>
  <c r="S1435" i="10"/>
  <c r="S1427" i="10"/>
  <c r="S1419" i="10"/>
  <c r="S1411" i="10"/>
  <c r="S1403" i="10"/>
  <c r="S1395" i="10"/>
  <c r="S1387" i="10"/>
  <c r="S1379" i="10"/>
  <c r="S1371" i="10"/>
  <c r="S1363" i="10"/>
  <c r="S1355" i="10"/>
  <c r="S1347" i="10"/>
  <c r="S1339" i="10"/>
  <c r="S1331" i="10"/>
  <c r="S1323" i="10"/>
  <c r="S1315" i="10"/>
  <c r="S1307" i="10"/>
  <c r="S1299" i="10"/>
  <c r="S1291" i="10"/>
  <c r="S1283" i="10"/>
  <c r="S1275" i="10"/>
  <c r="S1267" i="10"/>
  <c r="S1259" i="10"/>
  <c r="S1251" i="10"/>
  <c r="S1243" i="10"/>
  <c r="S1235" i="10"/>
  <c r="S1227" i="10"/>
  <c r="S1219" i="10"/>
  <c r="S1211" i="10"/>
  <c r="S1203" i="10"/>
  <c r="S1195" i="10"/>
  <c r="S1187" i="10"/>
  <c r="S1179" i="10"/>
  <c r="S1171" i="10"/>
  <c r="S1163" i="10"/>
  <c r="S1155" i="10"/>
  <c r="S1147" i="10"/>
  <c r="S1139" i="10"/>
  <c r="S1131" i="10"/>
  <c r="S1123" i="10"/>
  <c r="S1115" i="10"/>
  <c r="S1107" i="10"/>
  <c r="S1099" i="10"/>
  <c r="S1091" i="10"/>
  <c r="S1083" i="10"/>
  <c r="S1075" i="10"/>
  <c r="S1067" i="10"/>
  <c r="S1059" i="10"/>
  <c r="S1051" i="10"/>
  <c r="S1043" i="10"/>
  <c r="S1035" i="10"/>
  <c r="S1027" i="10"/>
  <c r="S1019" i="10"/>
  <c r="S1011" i="10"/>
  <c r="S1003" i="10"/>
  <c r="S995" i="10"/>
  <c r="S987" i="10"/>
  <c r="S979" i="10"/>
  <c r="S971" i="10"/>
  <c r="S963" i="10"/>
  <c r="S955" i="10"/>
  <c r="S947" i="10"/>
  <c r="S939" i="10"/>
  <c r="S931" i="10"/>
  <c r="S923" i="10"/>
  <c r="S915" i="10"/>
  <c r="S907" i="10"/>
  <c r="S899" i="10"/>
  <c r="S891" i="10"/>
  <c r="S883" i="10"/>
  <c r="S875" i="10"/>
  <c r="S867" i="10"/>
  <c r="S859" i="10"/>
  <c r="S851" i="10"/>
  <c r="S843" i="10"/>
  <c r="S835" i="10"/>
  <c r="S1506" i="10"/>
  <c r="S1498" i="10"/>
  <c r="S1490" i="10"/>
  <c r="S1482" i="10"/>
  <c r="S1474" i="10"/>
  <c r="S1466" i="10"/>
  <c r="S1458" i="10"/>
  <c r="S1450" i="10"/>
  <c r="S1442" i="10"/>
  <c r="S1434" i="10"/>
  <c r="S1426" i="10"/>
  <c r="S1418" i="10"/>
  <c r="S1410" i="10"/>
  <c r="S1402" i="10"/>
  <c r="S1394" i="10"/>
  <c r="S1386" i="10"/>
  <c r="S1378" i="10"/>
  <c r="S1370" i="10"/>
  <c r="S1362" i="10"/>
  <c r="S1354" i="10"/>
  <c r="S1346" i="10"/>
  <c r="S1338" i="10"/>
  <c r="S1330" i="10"/>
  <c r="S1322" i="10"/>
  <c r="S1314" i="10"/>
  <c r="S1306" i="10"/>
  <c r="S1298" i="10"/>
  <c r="S1290" i="10"/>
  <c r="S1282" i="10"/>
  <c r="S1274" i="10"/>
  <c r="S1266" i="10"/>
  <c r="S1258" i="10"/>
  <c r="S1250" i="10"/>
  <c r="S1242" i="10"/>
  <c r="S1234" i="10"/>
  <c r="S1226" i="10"/>
  <c r="S1218" i="10"/>
  <c r="S1210" i="10"/>
  <c r="S1202" i="10"/>
  <c r="S1194" i="10"/>
  <c r="S1186" i="10"/>
  <c r="S1178" i="10"/>
  <c r="S1170" i="10"/>
  <c r="S1162" i="10"/>
  <c r="S1154" i="10"/>
  <c r="S1146" i="10"/>
  <c r="S1138" i="10"/>
  <c r="S1130" i="10"/>
  <c r="S1122" i="10"/>
  <c r="S1114" i="10"/>
  <c r="S1106" i="10"/>
  <c r="S1098" i="10"/>
  <c r="S1090" i="10"/>
  <c r="S1082" i="10"/>
  <c r="S1074" i="10"/>
  <c r="S1066" i="10"/>
  <c r="S1058" i="10"/>
  <c r="S1050" i="10"/>
  <c r="S1042" i="10"/>
  <c r="S1034" i="10"/>
  <c r="S1026" i="10"/>
  <c r="S1018" i="10"/>
  <c r="S1010" i="10"/>
  <c r="S1002" i="10"/>
  <c r="S994" i="10"/>
  <c r="S986" i="10"/>
  <c r="S978" i="10"/>
  <c r="S970" i="10"/>
  <c r="S962" i="10"/>
  <c r="S954" i="10"/>
  <c r="S946" i="10"/>
  <c r="S938" i="10"/>
  <c r="S930" i="10"/>
  <c r="S922" i="10"/>
  <c r="S914" i="10"/>
  <c r="S906" i="10"/>
  <c r="S898" i="10"/>
  <c r="S890" i="10"/>
  <c r="S882" i="10"/>
  <c r="S874" i="10"/>
  <c r="S866" i="10"/>
  <c r="S858" i="10"/>
  <c r="S850" i="10"/>
  <c r="S842" i="10"/>
  <c r="S834" i="10"/>
  <c r="S1505" i="10"/>
  <c r="S1497" i="10"/>
  <c r="S1489" i="10"/>
  <c r="S1481" i="10"/>
  <c r="S1473" i="10"/>
  <c r="S1465" i="10"/>
  <c r="S1457" i="10"/>
  <c r="S1449" i="10"/>
  <c r="S1441" i="10"/>
  <c r="S1433" i="10"/>
  <c r="S1425" i="10"/>
  <c r="S1417" i="10"/>
  <c r="S1409" i="10"/>
  <c r="S1401" i="10"/>
  <c r="S1393" i="10"/>
  <c r="S1385" i="10"/>
  <c r="S1377" i="10"/>
  <c r="S1369" i="10"/>
  <c r="S1361" i="10"/>
  <c r="S1353" i="10"/>
  <c r="S1345" i="10"/>
  <c r="S1337" i="10"/>
  <c r="S1329" i="10"/>
  <c r="S1321" i="10"/>
  <c r="S1313" i="10"/>
  <c r="S1305" i="10"/>
  <c r="S1297" i="10"/>
  <c r="S1289" i="10"/>
  <c r="S1281" i="10"/>
  <c r="S1273" i="10"/>
  <c r="S1265" i="10"/>
  <c r="S1257" i="10"/>
  <c r="S1249" i="10"/>
  <c r="S1241" i="10"/>
  <c r="S1233" i="10"/>
  <c r="S1225" i="10"/>
  <c r="S1217" i="10"/>
  <c r="S1209" i="10"/>
  <c r="S1201" i="10"/>
  <c r="S1193" i="10"/>
  <c r="S1185" i="10"/>
  <c r="S1177" i="10"/>
  <c r="S1169" i="10"/>
  <c r="S1161" i="10"/>
  <c r="S1153" i="10"/>
  <c r="S1145" i="10"/>
  <c r="S1137" i="10"/>
  <c r="S1129" i="10"/>
  <c r="S1121" i="10"/>
  <c r="S1113" i="10"/>
  <c r="S1105" i="10"/>
  <c r="S1097" i="10"/>
  <c r="S1089" i="10"/>
  <c r="S1081" i="10"/>
  <c r="S1073" i="10"/>
  <c r="S1065" i="10"/>
  <c r="S1057" i="10"/>
  <c r="S1049" i="10"/>
  <c r="S1041" i="10"/>
  <c r="S1033" i="10"/>
  <c r="S1025" i="10"/>
  <c r="S1017" i="10"/>
  <c r="S1009" i="10"/>
  <c r="S1001" i="10"/>
  <c r="S993" i="10"/>
  <c r="S985" i="10"/>
  <c r="S977" i="10"/>
  <c r="S969" i="10"/>
  <c r="S961" i="10"/>
  <c r="S953" i="10"/>
  <c r="S945" i="10"/>
  <c r="S937" i="10"/>
  <c r="S929" i="10"/>
  <c r="S921" i="10"/>
  <c r="S913" i="10"/>
  <c r="S905" i="10"/>
  <c r="S897" i="10"/>
  <c r="S889" i="10"/>
  <c r="S881" i="10"/>
  <c r="S873" i="10"/>
  <c r="S865" i="10"/>
  <c r="S857" i="10"/>
  <c r="S849" i="10"/>
  <c r="S1504" i="10"/>
  <c r="S1496" i="10"/>
  <c r="S1488" i="10"/>
  <c r="S1480" i="10"/>
  <c r="S1472" i="10"/>
  <c r="S1464" i="10"/>
  <c r="S1456" i="10"/>
  <c r="S1448" i="10"/>
  <c r="S1440" i="10"/>
  <c r="S1432" i="10"/>
  <c r="S1424" i="10"/>
  <c r="S1416" i="10"/>
  <c r="S1408" i="10"/>
  <c r="S1400" i="10"/>
  <c r="S1392" i="10"/>
  <c r="S1384" i="10"/>
  <c r="S1376" i="10"/>
  <c r="S1368" i="10"/>
  <c r="S1360" i="10"/>
  <c r="S1352" i="10"/>
  <c r="S1344" i="10"/>
  <c r="S1336" i="10"/>
  <c r="S1328" i="10"/>
  <c r="S1320" i="10"/>
  <c r="S1312" i="10"/>
  <c r="S1304" i="10"/>
  <c r="S1296" i="10"/>
  <c r="S1288" i="10"/>
  <c r="S1280" i="10"/>
  <c r="S1272" i="10"/>
  <c r="S1264" i="10"/>
  <c r="S1256" i="10"/>
  <c r="S1248" i="10"/>
  <c r="S1240" i="10"/>
  <c r="S1232" i="10"/>
  <c r="S1224" i="10"/>
  <c r="S1216" i="10"/>
  <c r="S1208" i="10"/>
  <c r="S1200" i="10"/>
  <c r="S1192" i="10"/>
  <c r="S1184" i="10"/>
  <c r="S1176" i="10"/>
  <c r="S1168" i="10"/>
  <c r="S1160" i="10"/>
  <c r="S1152" i="10"/>
  <c r="S1144" i="10"/>
  <c r="S1136" i="10"/>
  <c r="S1128" i="10"/>
  <c r="S1120" i="10"/>
  <c r="S1112" i="10"/>
  <c r="S1104" i="10"/>
  <c r="S1096" i="10"/>
  <c r="S1088" i="10"/>
  <c r="S1080" i="10"/>
  <c r="S1072" i="10"/>
  <c r="S1064" i="10"/>
  <c r="S1056" i="10"/>
  <c r="S1048" i="10"/>
  <c r="S1040" i="10"/>
  <c r="S1032" i="10"/>
  <c r="S1024" i="10"/>
  <c r="S1016" i="10"/>
  <c r="S1008" i="10"/>
  <c r="S1000" i="10"/>
  <c r="S992" i="10"/>
  <c r="S984" i="10"/>
  <c r="S976" i="10"/>
  <c r="S968" i="10"/>
  <c r="S960" i="10"/>
  <c r="S952" i="10"/>
  <c r="S944" i="10"/>
  <c r="S936" i="10"/>
  <c r="S928" i="10"/>
  <c r="S920" i="10"/>
  <c r="S912" i="10"/>
  <c r="S904" i="10"/>
  <c r="S896" i="10"/>
  <c r="S888" i="10"/>
  <c r="S880" i="10"/>
  <c r="S872" i="10"/>
  <c r="S864" i="10"/>
  <c r="S856" i="10"/>
  <c r="S848" i="10"/>
  <c r="S840" i="10"/>
  <c r="S832" i="10"/>
  <c r="S1503" i="10"/>
  <c r="S1495" i="10"/>
  <c r="S1487" i="10"/>
  <c r="S1479" i="10"/>
  <c r="S1471" i="10"/>
  <c r="S1463" i="10"/>
  <c r="S1455" i="10"/>
  <c r="S1447" i="10"/>
  <c r="S1439" i="10"/>
  <c r="S1431" i="10"/>
  <c r="S1423" i="10"/>
  <c r="S1415" i="10"/>
  <c r="S1407" i="10"/>
  <c r="S1399" i="10"/>
  <c r="S1391" i="10"/>
  <c r="S1383" i="10"/>
  <c r="S1375" i="10"/>
  <c r="S1367" i="10"/>
  <c r="S1359" i="10"/>
  <c r="S1351" i="10"/>
  <c r="S1343" i="10"/>
  <c r="S1335" i="10"/>
  <c r="S1327" i="10"/>
  <c r="S1319" i="10"/>
  <c r="S1311" i="10"/>
  <c r="S1303" i="10"/>
  <c r="S1295" i="10"/>
  <c r="S1287" i="10"/>
  <c r="S1279" i="10"/>
  <c r="S1271" i="10"/>
  <c r="S1263" i="10"/>
  <c r="S1255" i="10"/>
  <c r="S1247" i="10"/>
  <c r="S1239" i="10"/>
  <c r="S1231" i="10"/>
  <c r="S1223" i="10"/>
  <c r="S1215" i="10"/>
  <c r="S1207" i="10"/>
  <c r="S1199" i="10"/>
  <c r="S1191" i="10"/>
  <c r="S1183" i="10"/>
  <c r="S1175" i="10"/>
  <c r="S1167" i="10"/>
  <c r="S1159" i="10"/>
  <c r="S1151" i="10"/>
  <c r="S1143" i="10"/>
  <c r="S1135" i="10"/>
  <c r="S1127" i="10"/>
  <c r="S1119" i="10"/>
  <c r="S1111" i="10"/>
  <c r="S1103" i="10"/>
  <c r="S1095" i="10"/>
  <c r="S1087" i="10"/>
  <c r="S1079" i="10"/>
  <c r="S1071" i="10"/>
  <c r="S1063" i="10"/>
  <c r="S1055" i="10"/>
  <c r="S1047" i="10"/>
  <c r="S1039" i="10"/>
  <c r="S1031" i="10"/>
  <c r="S1023" i="10"/>
  <c r="S1015" i="10"/>
  <c r="S1007" i="10"/>
  <c r="S999" i="10"/>
  <c r="S991" i="10"/>
  <c r="S983" i="10"/>
  <c r="S975" i="10"/>
  <c r="S967" i="10"/>
  <c r="S959" i="10"/>
  <c r="S951" i="10"/>
  <c r="S943" i="10"/>
  <c r="S935" i="10"/>
  <c r="S927" i="10"/>
  <c r="S919" i="10"/>
  <c r="S911" i="10"/>
  <c r="S903" i="10"/>
  <c r="S895" i="10"/>
  <c r="S887" i="10"/>
  <c r="S879" i="10"/>
  <c r="S871" i="10"/>
  <c r="S863" i="10"/>
  <c r="S855" i="10"/>
  <c r="S847" i="10"/>
  <c r="S839" i="10"/>
  <c r="S831" i="10"/>
  <c r="S1502" i="10"/>
  <c r="S1494" i="10"/>
  <c r="S1486" i="10"/>
  <c r="S1478" i="10"/>
  <c r="S1470" i="10"/>
  <c r="S1462" i="10"/>
  <c r="S1454" i="10"/>
  <c r="S1446" i="10"/>
  <c r="S1438" i="10"/>
  <c r="S1430" i="10"/>
  <c r="S1422" i="10"/>
  <c r="S1414" i="10"/>
  <c r="S1406" i="10"/>
  <c r="S1398" i="10"/>
  <c r="S1390" i="10"/>
  <c r="S1382" i="10"/>
  <c r="S1374" i="10"/>
  <c r="S1366" i="10"/>
  <c r="S1358" i="10"/>
  <c r="S1350" i="10"/>
  <c r="S1342" i="10"/>
  <c r="S1334" i="10"/>
  <c r="S1326" i="10"/>
  <c r="S1318" i="10"/>
  <c r="S1310" i="10"/>
  <c r="S1302" i="10"/>
  <c r="S1294" i="10"/>
  <c r="S1286" i="10"/>
  <c r="S1278" i="10"/>
  <c r="S1270" i="10"/>
  <c r="S1262" i="10"/>
  <c r="S1254" i="10"/>
  <c r="S1246" i="10"/>
  <c r="S1238" i="10"/>
  <c r="S1230" i="10"/>
  <c r="S1222" i="10"/>
  <c r="S1214" i="10"/>
  <c r="S1206" i="10"/>
  <c r="S1198" i="10"/>
  <c r="S1190" i="10"/>
  <c r="S1182" i="10"/>
  <c r="S1174" i="10"/>
  <c r="S1166" i="10"/>
  <c r="S1158" i="10"/>
  <c r="S1150" i="10"/>
  <c r="S1142" i="10"/>
  <c r="S1134" i="10"/>
  <c r="S1126" i="10"/>
  <c r="S1118" i="10"/>
  <c r="S1110" i="10"/>
  <c r="S1102" i="10"/>
  <c r="S1094" i="10"/>
  <c r="S1086" i="10"/>
  <c r="S1078" i="10"/>
  <c r="S1070" i="10"/>
  <c r="S1062" i="10"/>
  <c r="S1054" i="10"/>
  <c r="S1046" i="10"/>
  <c r="S1038" i="10"/>
  <c r="S1030" i="10"/>
  <c r="S1022" i="10"/>
  <c r="S1014" i="10"/>
  <c r="S1006" i="10"/>
  <c r="S998" i="10"/>
  <c r="S990" i="10"/>
  <c r="S982" i="10"/>
  <c r="S974" i="10"/>
  <c r="S966" i="10"/>
  <c r="S958" i="10"/>
  <c r="S950" i="10"/>
  <c r="S942" i="10"/>
  <c r="S934" i="10"/>
  <c r="S926" i="10"/>
  <c r="S918" i="10"/>
  <c r="S910" i="10"/>
  <c r="S902" i="10"/>
  <c r="S894" i="10"/>
  <c r="S886" i="10"/>
  <c r="S878" i="10"/>
  <c r="S870" i="10"/>
  <c r="S862" i="10"/>
  <c r="S854" i="10"/>
  <c r="S846" i="10"/>
  <c r="S838" i="10"/>
  <c r="S830" i="10"/>
  <c r="S1501" i="10"/>
  <c r="S1437" i="10"/>
  <c r="S1373" i="10"/>
  <c r="S1309" i="10"/>
  <c r="S1245" i="10"/>
  <c r="S1181" i="10"/>
  <c r="S1117" i="10"/>
  <c r="S1053" i="10"/>
  <c r="S989" i="10"/>
  <c r="S925" i="10"/>
  <c r="S861" i="10"/>
  <c r="S827" i="10"/>
  <c r="S819" i="10"/>
  <c r="S811" i="10"/>
  <c r="S803" i="10"/>
  <c r="S795" i="10"/>
  <c r="S787" i="10"/>
  <c r="S779" i="10"/>
  <c r="S771" i="10"/>
  <c r="S763" i="10"/>
  <c r="S755" i="10"/>
  <c r="S747" i="10"/>
  <c r="S739" i="10"/>
  <c r="S731" i="10"/>
  <c r="S723" i="10"/>
  <c r="S715" i="10"/>
  <c r="S707" i="10"/>
  <c r="S699" i="10"/>
  <c r="S691" i="10"/>
  <c r="S683" i="10"/>
  <c r="S675" i="10"/>
  <c r="S667" i="10"/>
  <c r="S659" i="10"/>
  <c r="S651" i="10"/>
  <c r="S643" i="10"/>
  <c r="S635" i="10"/>
  <c r="S627" i="10"/>
  <c r="S619" i="10"/>
  <c r="S611" i="10"/>
  <c r="S603" i="10"/>
  <c r="S595" i="10"/>
  <c r="S587" i="10"/>
  <c r="S579" i="10"/>
  <c r="S571" i="10"/>
  <c r="S563" i="10"/>
  <c r="S555" i="10"/>
  <c r="S547" i="10"/>
  <c r="S539" i="10"/>
  <c r="S531" i="10"/>
  <c r="S523" i="10"/>
  <c r="S515" i="10"/>
  <c r="S507" i="10"/>
  <c r="S499" i="10"/>
  <c r="S491" i="10"/>
  <c r="S483" i="10"/>
  <c r="S475" i="10"/>
  <c r="S467" i="10"/>
  <c r="S459" i="10"/>
  <c r="S451" i="10"/>
  <c r="S443" i="10"/>
  <c r="S435" i="10"/>
  <c r="S427" i="10"/>
  <c r="S419" i="10"/>
  <c r="S411" i="10"/>
  <c r="S403" i="10"/>
  <c r="S395" i="10"/>
  <c r="S387" i="10"/>
  <c r="S379" i="10"/>
  <c r="S371" i="10"/>
  <c r="S363" i="10"/>
  <c r="S355" i="10"/>
  <c r="S347" i="10"/>
  <c r="S339" i="10"/>
  <c r="S331" i="10"/>
  <c r="S323" i="10"/>
  <c r="S315" i="10"/>
  <c r="S307" i="10"/>
  <c r="S299" i="10"/>
  <c r="S291" i="10"/>
  <c r="S283" i="10"/>
  <c r="S275" i="10"/>
  <c r="S267" i="10"/>
  <c r="S259" i="10"/>
  <c r="S251" i="10"/>
  <c r="S243" i="10"/>
  <c r="S1493" i="10"/>
  <c r="S1429" i="10"/>
  <c r="S1365" i="10"/>
  <c r="S1301" i="10"/>
  <c r="S1237" i="10"/>
  <c r="S1173" i="10"/>
  <c r="S1109" i="10"/>
  <c r="S1045" i="10"/>
  <c r="S981" i="10"/>
  <c r="S917" i="10"/>
  <c r="S853" i="10"/>
  <c r="S826" i="10"/>
  <c r="S818" i="10"/>
  <c r="S810" i="10"/>
  <c r="S802" i="10"/>
  <c r="S794" i="10"/>
  <c r="S786" i="10"/>
  <c r="S778" i="10"/>
  <c r="S770" i="10"/>
  <c r="S762" i="10"/>
  <c r="S754" i="10"/>
  <c r="S746" i="10"/>
  <c r="S738" i="10"/>
  <c r="S730" i="10"/>
  <c r="S722" i="10"/>
  <c r="S714" i="10"/>
  <c r="S706" i="10"/>
  <c r="S698" i="10"/>
  <c r="S690" i="10"/>
  <c r="S682" i="10"/>
  <c r="S674" i="10"/>
  <c r="S666" i="10"/>
  <c r="S658" i="10"/>
  <c r="S650" i="10"/>
  <c r="S642" i="10"/>
  <c r="S634" i="10"/>
  <c r="S626" i="10"/>
  <c r="S618" i="10"/>
  <c r="S610" i="10"/>
  <c r="S602" i="10"/>
  <c r="S594" i="10"/>
  <c r="S586" i="10"/>
  <c r="S578" i="10"/>
  <c r="S570" i="10"/>
  <c r="S562" i="10"/>
  <c r="S554" i="10"/>
  <c r="S546" i="10"/>
  <c r="S538" i="10"/>
  <c r="S530" i="10"/>
  <c r="S522" i="10"/>
  <c r="S514" i="10"/>
  <c r="S506" i="10"/>
  <c r="S498" i="10"/>
  <c r="S490" i="10"/>
  <c r="S482" i="10"/>
  <c r="S474" i="10"/>
  <c r="S466" i="10"/>
  <c r="S458" i="10"/>
  <c r="S450" i="10"/>
  <c r="S442" i="10"/>
  <c r="S434" i="10"/>
  <c r="S426" i="10"/>
  <c r="S418" i="10"/>
  <c r="S410" i="10"/>
  <c r="S402" i="10"/>
  <c r="S394" i="10"/>
  <c r="S386" i="10"/>
  <c r="S378" i="10"/>
  <c r="S370" i="10"/>
  <c r="S362" i="10"/>
  <c r="S354" i="10"/>
  <c r="S346" i="10"/>
  <c r="S338" i="10"/>
  <c r="S330" i="10"/>
  <c r="S322" i="10"/>
  <c r="S314" i="10"/>
  <c r="S306" i="10"/>
  <c r="S298" i="10"/>
  <c r="S290" i="10"/>
  <c r="S282" i="10"/>
  <c r="S274" i="10"/>
  <c r="S266" i="10"/>
  <c r="S258" i="10"/>
  <c r="S250" i="10"/>
  <c r="S1469" i="10"/>
  <c r="S1405" i="10"/>
  <c r="S1341" i="10"/>
  <c r="S1277" i="10"/>
  <c r="S1213" i="10"/>
  <c r="S1149" i="10"/>
  <c r="S1085" i="10"/>
  <c r="S1021" i="10"/>
  <c r="S957" i="10"/>
  <c r="S893" i="10"/>
  <c r="S837" i="10"/>
  <c r="S823" i="10"/>
  <c r="S815" i="10"/>
  <c r="S807" i="10"/>
  <c r="S799" i="10"/>
  <c r="S791" i="10"/>
  <c r="S783" i="10"/>
  <c r="S775" i="10"/>
  <c r="S767" i="10"/>
  <c r="S759" i="10"/>
  <c r="S751" i="10"/>
  <c r="S743" i="10"/>
  <c r="S735" i="10"/>
  <c r="S727" i="10"/>
  <c r="S719" i="10"/>
  <c r="S711" i="10"/>
  <c r="S703" i="10"/>
  <c r="S695" i="10"/>
  <c r="S687" i="10"/>
  <c r="S679" i="10"/>
  <c r="S671" i="10"/>
  <c r="S663" i="10"/>
  <c r="S655" i="10"/>
  <c r="S647" i="10"/>
  <c r="S639" i="10"/>
  <c r="S631" i="10"/>
  <c r="S623" i="10"/>
  <c r="S615" i="10"/>
  <c r="S607" i="10"/>
  <c r="S599" i="10"/>
  <c r="S591" i="10"/>
  <c r="S583" i="10"/>
  <c r="S575" i="10"/>
  <c r="S567" i="10"/>
  <c r="S559" i="10"/>
  <c r="S551" i="10"/>
  <c r="S543" i="10"/>
  <c r="S535" i="10"/>
  <c r="S527" i="10"/>
  <c r="S519" i="10"/>
  <c r="S511" i="10"/>
  <c r="S503" i="10"/>
  <c r="S495" i="10"/>
  <c r="S487" i="10"/>
  <c r="S479" i="10"/>
  <c r="S471" i="10"/>
  <c r="S463" i="10"/>
  <c r="S455" i="10"/>
  <c r="S447" i="10"/>
  <c r="S439" i="10"/>
  <c r="S431" i="10"/>
  <c r="S423" i="10"/>
  <c r="S415" i="10"/>
  <c r="S407" i="10"/>
  <c r="S399" i="10"/>
  <c r="S391" i="10"/>
  <c r="S383" i="10"/>
  <c r="S375" i="10"/>
  <c r="S367" i="10"/>
  <c r="S359" i="10"/>
  <c r="S351" i="10"/>
  <c r="S343" i="10"/>
  <c r="S335" i="10"/>
  <c r="S327" i="10"/>
  <c r="S319" i="10"/>
  <c r="S311" i="10"/>
  <c r="S303" i="10"/>
  <c r="S295" i="10"/>
  <c r="S287" i="10"/>
  <c r="S279" i="10"/>
  <c r="S271" i="10"/>
  <c r="S1461" i="10"/>
  <c r="S1397" i="10"/>
  <c r="S1333" i="10"/>
  <c r="S1269" i="10"/>
  <c r="S1205" i="10"/>
  <c r="S1141" i="10"/>
  <c r="S1077" i="10"/>
  <c r="S1013" i="10"/>
  <c r="S949" i="10"/>
  <c r="S885" i="10"/>
  <c r="S833" i="10"/>
  <c r="S822" i="10"/>
  <c r="S814" i="10"/>
  <c r="S806" i="10"/>
  <c r="S798" i="10"/>
  <c r="S790" i="10"/>
  <c r="S782" i="10"/>
  <c r="S774" i="10"/>
  <c r="S766" i="10"/>
  <c r="S758" i="10"/>
  <c r="S750" i="10"/>
  <c r="S742" i="10"/>
  <c r="S734" i="10"/>
  <c r="S726" i="10"/>
  <c r="S718" i="10"/>
  <c r="S710" i="10"/>
  <c r="S702" i="10"/>
  <c r="S694" i="10"/>
  <c r="S686" i="10"/>
  <c r="S678" i="10"/>
  <c r="S670" i="10"/>
  <c r="S662" i="10"/>
  <c r="S654" i="10"/>
  <c r="S646" i="10"/>
  <c r="S638" i="10"/>
  <c r="S630" i="10"/>
  <c r="S622" i="10"/>
  <c r="S614" i="10"/>
  <c r="S606" i="10"/>
  <c r="S598" i="10"/>
  <c r="S590" i="10"/>
  <c r="S582" i="10"/>
  <c r="S574" i="10"/>
  <c r="S566" i="10"/>
  <c r="S558" i="10"/>
  <c r="S550" i="10"/>
  <c r="S542" i="10"/>
  <c r="S534" i="10"/>
  <c r="S526" i="10"/>
  <c r="S518" i="10"/>
  <c r="S510" i="10"/>
  <c r="S502" i="10"/>
  <c r="S494" i="10"/>
  <c r="S486" i="10"/>
  <c r="S478" i="10"/>
  <c r="S470" i="10"/>
  <c r="S462" i="10"/>
  <c r="S454" i="10"/>
  <c r="S446" i="10"/>
  <c r="S438" i="10"/>
  <c r="S430" i="10"/>
  <c r="S422" i="10"/>
  <c r="S414" i="10"/>
  <c r="S406" i="10"/>
  <c r="S398" i="10"/>
  <c r="S390" i="10"/>
  <c r="S382" i="10"/>
  <c r="S374" i="10"/>
  <c r="S366" i="10"/>
  <c r="S358" i="10"/>
  <c r="S350" i="10"/>
  <c r="S342" i="10"/>
  <c r="S334" i="10"/>
  <c r="S326" i="10"/>
  <c r="S318" i="10"/>
  <c r="S310" i="10"/>
  <c r="S302" i="10"/>
  <c r="S294" i="10"/>
  <c r="S286" i="10"/>
  <c r="S278" i="10"/>
  <c r="S270" i="10"/>
  <c r="S262" i="10"/>
  <c r="S254" i="10"/>
  <c r="S1453" i="10"/>
  <c r="S1389" i="10"/>
  <c r="S1325" i="10"/>
  <c r="S1261" i="10"/>
  <c r="S1197" i="10"/>
  <c r="S1133" i="10"/>
  <c r="S1069" i="10"/>
  <c r="S1005" i="10"/>
  <c r="S941" i="10"/>
  <c r="S877" i="10"/>
  <c r="S829" i="10"/>
  <c r="S821" i="10"/>
  <c r="S813" i="10"/>
  <c r="S805" i="10"/>
  <c r="S797" i="10"/>
  <c r="S789" i="10"/>
  <c r="S781" i="10"/>
  <c r="S773" i="10"/>
  <c r="S765" i="10"/>
  <c r="S757" i="10"/>
  <c r="S749" i="10"/>
  <c r="S741" i="10"/>
  <c r="S733" i="10"/>
  <c r="S725" i="10"/>
  <c r="S717" i="10"/>
  <c r="S709" i="10"/>
  <c r="S701" i="10"/>
  <c r="S693" i="10"/>
  <c r="S685" i="10"/>
  <c r="S677" i="10"/>
  <c r="S669" i="10"/>
  <c r="S661" i="10"/>
  <c r="S653" i="10"/>
  <c r="S645" i="10"/>
  <c r="S637" i="10"/>
  <c r="S629" i="10"/>
  <c r="S621" i="10"/>
  <c r="S613" i="10"/>
  <c r="S605" i="10"/>
  <c r="S597" i="10"/>
  <c r="S589" i="10"/>
  <c r="S581" i="10"/>
  <c r="S573" i="10"/>
  <c r="S565" i="10"/>
  <c r="S557" i="10"/>
  <c r="S549" i="10"/>
  <c r="S541" i="10"/>
  <c r="S533" i="10"/>
  <c r="S525" i="10"/>
  <c r="S517" i="10"/>
  <c r="S509" i="10"/>
  <c r="S501" i="10"/>
  <c r="S493" i="10"/>
  <c r="S485" i="10"/>
  <c r="S477" i="10"/>
  <c r="S469" i="10"/>
  <c r="S461" i="10"/>
  <c r="S453" i="10"/>
  <c r="S445" i="10"/>
  <c r="S437" i="10"/>
  <c r="S429" i="10"/>
  <c r="S421" i="10"/>
  <c r="S413" i="10"/>
  <c r="S405" i="10"/>
  <c r="S397" i="10"/>
  <c r="S389" i="10"/>
  <c r="S381" i="10"/>
  <c r="S373" i="10"/>
  <c r="S365" i="10"/>
  <c r="S357" i="10"/>
  <c r="S349" i="10"/>
  <c r="S341" i="10"/>
  <c r="S333" i="10"/>
  <c r="S325" i="10"/>
  <c r="S317" i="10"/>
  <c r="S309" i="10"/>
  <c r="S301" i="10"/>
  <c r="S1445" i="10"/>
  <c r="S1381" i="10"/>
  <c r="S1317" i="10"/>
  <c r="S1253" i="10"/>
  <c r="S1189" i="10"/>
  <c r="S1125" i="10"/>
  <c r="S1061" i="10"/>
  <c r="S997" i="10"/>
  <c r="S933" i="10"/>
  <c r="S869" i="10"/>
  <c r="S828" i="10"/>
  <c r="S820" i="10"/>
  <c r="S812" i="10"/>
  <c r="S804" i="10"/>
  <c r="S796" i="10"/>
  <c r="S788" i="10"/>
  <c r="S780" i="10"/>
  <c r="S772" i="10"/>
  <c r="S764" i="10"/>
  <c r="S756" i="10"/>
  <c r="S748" i="10"/>
  <c r="S740" i="10"/>
  <c r="S732" i="10"/>
  <c r="S724" i="10"/>
  <c r="S716" i="10"/>
  <c r="S708" i="10"/>
  <c r="S700" i="10"/>
  <c r="S692" i="10"/>
  <c r="S684" i="10"/>
  <c r="S676" i="10"/>
  <c r="S668" i="10"/>
  <c r="S660" i="10"/>
  <c r="S652" i="10"/>
  <c r="S644" i="10"/>
  <c r="S636" i="10"/>
  <c r="S628" i="10"/>
  <c r="S620" i="10"/>
  <c r="S612" i="10"/>
  <c r="S604" i="10"/>
  <c r="S596" i="10"/>
  <c r="S588" i="10"/>
  <c r="S580" i="10"/>
  <c r="S572" i="10"/>
  <c r="S564" i="10"/>
  <c r="S556" i="10"/>
  <c r="S548" i="10"/>
  <c r="S540" i="10"/>
  <c r="S532" i="10"/>
  <c r="S524" i="10"/>
  <c r="S516" i="10"/>
  <c r="S508" i="10"/>
  <c r="S500" i="10"/>
  <c r="S492" i="10"/>
  <c r="S484" i="10"/>
  <c r="S476" i="10"/>
  <c r="S468" i="10"/>
  <c r="S460" i="10"/>
  <c r="S452" i="10"/>
  <c r="S444" i="10"/>
  <c r="S436" i="10"/>
  <c r="S428" i="10"/>
  <c r="S420" i="10"/>
  <c r="S412" i="10"/>
  <c r="S48" i="10"/>
  <c r="S96" i="10"/>
  <c r="S144" i="10"/>
  <c r="S192" i="10"/>
  <c r="S249" i="10"/>
  <c r="S356" i="10"/>
  <c r="S553" i="10"/>
  <c r="S809" i="10"/>
  <c r="S10" i="10"/>
  <c r="S18" i="10"/>
  <c r="S26" i="10"/>
  <c r="S34" i="10"/>
  <c r="S42" i="10"/>
  <c r="S50" i="10"/>
  <c r="S58" i="10"/>
  <c r="S66" i="10"/>
  <c r="S74" i="10"/>
  <c r="S82" i="10"/>
  <c r="S90" i="10"/>
  <c r="S98" i="10"/>
  <c r="S106" i="10"/>
  <c r="S114" i="10"/>
  <c r="S122" i="10"/>
  <c r="S130" i="10"/>
  <c r="S138" i="10"/>
  <c r="S146" i="10"/>
  <c r="S154" i="10"/>
  <c r="S162" i="10"/>
  <c r="S170" i="10"/>
  <c r="S178" i="10"/>
  <c r="S186" i="10"/>
  <c r="S194" i="10"/>
  <c r="S202" i="10"/>
  <c r="S210" i="10"/>
  <c r="S218" i="10"/>
  <c r="S226" i="10"/>
  <c r="S234" i="10"/>
  <c r="S242" i="10"/>
  <c r="S253" i="10"/>
  <c r="S265" i="10"/>
  <c r="S281" i="10"/>
  <c r="S297" i="10"/>
  <c r="S320" i="10"/>
  <c r="S340" i="10"/>
  <c r="S361" i="10"/>
  <c r="S384" i="10"/>
  <c r="S404" i="10"/>
  <c r="S433" i="10"/>
  <c r="S465" i="10"/>
  <c r="S497" i="10"/>
  <c r="S529" i="10"/>
  <c r="S561" i="10"/>
  <c r="S593" i="10"/>
  <c r="S625" i="10"/>
  <c r="S657" i="10"/>
  <c r="S689" i="10"/>
  <c r="S721" i="10"/>
  <c r="S753" i="10"/>
  <c r="S785" i="10"/>
  <c r="S817" i="10"/>
  <c r="S973" i="10"/>
  <c r="S1229" i="10"/>
  <c r="S1485" i="10"/>
  <c r="S23" i="9"/>
  <c r="S151" i="9"/>
  <c r="S279" i="9"/>
  <c r="S396" i="9"/>
  <c r="S425" i="9"/>
  <c r="S457" i="9"/>
  <c r="S508" i="9"/>
  <c r="S544" i="9"/>
  <c r="S582" i="9"/>
  <c r="S625" i="9"/>
  <c r="S666" i="9"/>
  <c r="S708" i="9"/>
  <c r="S749" i="9"/>
  <c r="S792" i="9"/>
  <c r="S836" i="9"/>
  <c r="S903" i="9"/>
  <c r="S970" i="9"/>
  <c r="S1036" i="9"/>
  <c r="S1104" i="9"/>
  <c r="S1170" i="9"/>
  <c r="S1237" i="9"/>
  <c r="S1338" i="9"/>
  <c r="S1404" i="9"/>
  <c r="S1508" i="9"/>
  <c r="S31" i="9"/>
  <c r="S95" i="9"/>
  <c r="S159" i="9"/>
  <c r="S223" i="9"/>
  <c r="S287" i="9"/>
  <c r="S351" i="9"/>
  <c r="S389" i="9"/>
  <c r="S397" i="9"/>
  <c r="S412" i="9"/>
  <c r="S428" i="9"/>
  <c r="S444" i="9"/>
  <c r="S460" i="9"/>
  <c r="S476" i="9"/>
  <c r="S493" i="9"/>
  <c r="S511" i="9"/>
  <c r="S530" i="9"/>
  <c r="S548" i="9"/>
  <c r="S566" i="9"/>
  <c r="S586" i="9"/>
  <c r="S608" i="9"/>
  <c r="S628" i="9"/>
  <c r="S649" i="9"/>
  <c r="S670" i="9"/>
  <c r="S691" i="9"/>
  <c r="S712" i="9"/>
  <c r="S732" i="9"/>
  <c r="S754" i="9"/>
  <c r="S774" i="9"/>
  <c r="S795" i="9"/>
  <c r="S817" i="9"/>
  <c r="S842" i="9"/>
  <c r="S876" i="9"/>
  <c r="S908" i="9"/>
  <c r="S943" i="9"/>
  <c r="S976" i="9"/>
  <c r="S1008" i="9"/>
  <c r="S1044" i="9"/>
  <c r="S1077" i="9"/>
  <c r="S1109" i="9"/>
  <c r="S1143" i="9"/>
  <c r="S1176" i="9"/>
  <c r="S1210" i="9"/>
  <c r="S1244" i="9"/>
  <c r="S1277" i="9"/>
  <c r="S1311" i="9"/>
  <c r="S1343" i="9"/>
  <c r="S1376" i="9"/>
  <c r="S1412" i="9"/>
  <c r="S1444" i="9"/>
  <c r="S1477" i="9"/>
  <c r="S87" i="9"/>
  <c r="S215" i="9"/>
  <c r="S343" i="9"/>
  <c r="S388" i="9"/>
  <c r="S409" i="9"/>
  <c r="S441" i="9"/>
  <c r="S490" i="9"/>
  <c r="S526" i="9"/>
  <c r="S563" i="9"/>
  <c r="S603" i="9"/>
  <c r="S645" i="9"/>
  <c r="S686" i="9"/>
  <c r="S729" i="9"/>
  <c r="S771" i="9"/>
  <c r="S812" i="9"/>
  <c r="S869" i="9"/>
  <c r="S936" i="9"/>
  <c r="S1004" i="9"/>
  <c r="S1069" i="9"/>
  <c r="S1136" i="9"/>
  <c r="S1205" i="9"/>
  <c r="S1271" i="9"/>
  <c r="S1303" i="9"/>
  <c r="S1372" i="9"/>
  <c r="S1439" i="9"/>
  <c r="S1471" i="9"/>
  <c r="S39" i="9"/>
  <c r="S103" i="9"/>
  <c r="S167" i="9"/>
  <c r="S231" i="9"/>
  <c r="S295" i="9"/>
  <c r="S359" i="9"/>
  <c r="S390" i="9"/>
  <c r="S399" i="9"/>
  <c r="S413" i="9"/>
  <c r="S429" i="9"/>
  <c r="S445" i="9"/>
  <c r="S461" i="9"/>
  <c r="S477" i="9"/>
  <c r="S494" i="9"/>
  <c r="S512" i="9"/>
  <c r="S531" i="9"/>
  <c r="S549" i="9"/>
  <c r="S567" i="9"/>
  <c r="S588" i="9"/>
  <c r="S609" i="9"/>
  <c r="S629" i="9"/>
  <c r="S650" i="9"/>
  <c r="S672" i="9"/>
  <c r="S692" i="9"/>
  <c r="S713" i="9"/>
  <c r="S734" i="9"/>
  <c r="S755" i="9"/>
  <c r="S776" i="9"/>
  <c r="S796" i="9"/>
  <c r="S818" i="9"/>
  <c r="S844" i="9"/>
  <c r="S877" i="9"/>
  <c r="S912" i="9"/>
  <c r="S944" i="9"/>
  <c r="S978" i="9"/>
  <c r="S1010" i="9"/>
  <c r="S1045" i="9"/>
  <c r="S1079" i="9"/>
  <c r="S1111" i="9"/>
  <c r="S1146" i="9"/>
  <c r="S1180" i="9"/>
  <c r="S1212" i="9"/>
  <c r="S1245" i="9"/>
  <c r="S1279" i="9"/>
  <c r="S1312" i="9"/>
  <c r="S1346" i="9"/>
  <c r="S1380" i="9"/>
  <c r="S1413" i="9"/>
  <c r="S1445" i="9"/>
  <c r="S1479" i="9"/>
  <c r="S382" i="9"/>
  <c r="S1507" i="9"/>
  <c r="S1499" i="9"/>
  <c r="S1491" i="9"/>
  <c r="S1483" i="9"/>
  <c r="S1475" i="9"/>
  <c r="S1467" i="9"/>
  <c r="S1459" i="9"/>
  <c r="S1451" i="9"/>
  <c r="S1443" i="9"/>
  <c r="S1435" i="9"/>
  <c r="S1427" i="9"/>
  <c r="S1419" i="9"/>
  <c r="S1411" i="9"/>
  <c r="S1403" i="9"/>
  <c r="S1395" i="9"/>
  <c r="S1387" i="9"/>
  <c r="S1379" i="9"/>
  <c r="S1371" i="9"/>
  <c r="S1363" i="9"/>
  <c r="S1355" i="9"/>
  <c r="S1347" i="9"/>
  <c r="S1339" i="9"/>
  <c r="S1331" i="9"/>
  <c r="S1323" i="9"/>
  <c r="S1315" i="9"/>
  <c r="S1307" i="9"/>
  <c r="S1299" i="9"/>
  <c r="S1291" i="9"/>
  <c r="S1283" i="9"/>
  <c r="S1275" i="9"/>
  <c r="S1267" i="9"/>
  <c r="S1259" i="9"/>
  <c r="S1251" i="9"/>
  <c r="S1243" i="9"/>
  <c r="S1235" i="9"/>
  <c r="S1227" i="9"/>
  <c r="S1219" i="9"/>
  <c r="S1211" i="9"/>
  <c r="S1203" i="9"/>
  <c r="S1195" i="9"/>
  <c r="S1187" i="9"/>
  <c r="S1179" i="9"/>
  <c r="S1171" i="9"/>
  <c r="S1163" i="9"/>
  <c r="S1155" i="9"/>
  <c r="S1147" i="9"/>
  <c r="S1139" i="9"/>
  <c r="S1131" i="9"/>
  <c r="S1123" i="9"/>
  <c r="S1115" i="9"/>
  <c r="S1107" i="9"/>
  <c r="S1099" i="9"/>
  <c r="S1091" i="9"/>
  <c r="S1083" i="9"/>
  <c r="S1075" i="9"/>
  <c r="S1067" i="9"/>
  <c r="S1059" i="9"/>
  <c r="S1051" i="9"/>
  <c r="S1043" i="9"/>
  <c r="S1035" i="9"/>
  <c r="S1027" i="9"/>
  <c r="S1019" i="9"/>
  <c r="S1011" i="9"/>
  <c r="S1003" i="9"/>
  <c r="S995" i="9"/>
  <c r="S987" i="9"/>
  <c r="S979" i="9"/>
  <c r="S971" i="9"/>
  <c r="S963" i="9"/>
  <c r="S955" i="9"/>
  <c r="S947" i="9"/>
  <c r="S939" i="9"/>
  <c r="S931" i="9"/>
  <c r="S923" i="9"/>
  <c r="S915" i="9"/>
  <c r="S907" i="9"/>
  <c r="S899" i="9"/>
  <c r="S891" i="9"/>
  <c r="S883" i="9"/>
  <c r="S875" i="9"/>
  <c r="S867" i="9"/>
  <c r="S859" i="9"/>
  <c r="S851" i="9"/>
  <c r="S843" i="9"/>
  <c r="S835" i="9"/>
  <c r="S1505" i="9"/>
  <c r="S1497" i="9"/>
  <c r="S1489" i="9"/>
  <c r="S1481" i="9"/>
  <c r="S1473" i="9"/>
  <c r="S1465" i="9"/>
  <c r="S1457" i="9"/>
  <c r="S1449" i="9"/>
  <c r="S1441" i="9"/>
  <c r="S1433" i="9"/>
  <c r="S1425" i="9"/>
  <c r="S1417" i="9"/>
  <c r="S1409" i="9"/>
  <c r="S1401" i="9"/>
  <c r="S1393" i="9"/>
  <c r="S1385" i="9"/>
  <c r="S1377" i="9"/>
  <c r="S1369" i="9"/>
  <c r="S1361" i="9"/>
  <c r="S1353" i="9"/>
  <c r="S1345" i="9"/>
  <c r="S1337" i="9"/>
  <c r="S1329" i="9"/>
  <c r="S1321" i="9"/>
  <c r="S1313" i="9"/>
  <c r="S1305" i="9"/>
  <c r="S1297" i="9"/>
  <c r="S1289" i="9"/>
  <c r="S1281" i="9"/>
  <c r="S1273" i="9"/>
  <c r="S1265" i="9"/>
  <c r="S1257" i="9"/>
  <c r="S1249" i="9"/>
  <c r="S1241" i="9"/>
  <c r="S1233" i="9"/>
  <c r="S1225" i="9"/>
  <c r="S1217" i="9"/>
  <c r="S1209" i="9"/>
  <c r="S1201" i="9"/>
  <c r="S1193" i="9"/>
  <c r="S1185" i="9"/>
  <c r="S1177" i="9"/>
  <c r="S1169" i="9"/>
  <c r="S1161" i="9"/>
  <c r="S1153" i="9"/>
  <c r="S1145" i="9"/>
  <c r="S1137" i="9"/>
  <c r="S1129" i="9"/>
  <c r="S1121" i="9"/>
  <c r="S1113" i="9"/>
  <c r="S1105" i="9"/>
  <c r="S1097" i="9"/>
  <c r="S1089" i="9"/>
  <c r="S1081" i="9"/>
  <c r="S1073" i="9"/>
  <c r="S1065" i="9"/>
  <c r="S1057" i="9"/>
  <c r="S1049" i="9"/>
  <c r="S1041" i="9"/>
  <c r="S1033" i="9"/>
  <c r="S1025" i="9"/>
  <c r="S1017" i="9"/>
  <c r="S1009" i="9"/>
  <c r="S1001" i="9"/>
  <c r="S993" i="9"/>
  <c r="S985" i="9"/>
  <c r="S977" i="9"/>
  <c r="S969" i="9"/>
  <c r="S961" i="9"/>
  <c r="S953" i="9"/>
  <c r="S945" i="9"/>
  <c r="S937" i="9"/>
  <c r="S929" i="9"/>
  <c r="S921" i="9"/>
  <c r="S913" i="9"/>
  <c r="S905" i="9"/>
  <c r="S897" i="9"/>
  <c r="S889" i="9"/>
  <c r="S881" i="9"/>
  <c r="S873" i="9"/>
  <c r="S865" i="9"/>
  <c r="S857" i="9"/>
  <c r="S849" i="9"/>
  <c r="S841" i="9"/>
  <c r="S833" i="9"/>
  <c r="S1502" i="9"/>
  <c r="S1494" i="9"/>
  <c r="S1486" i="9"/>
  <c r="S1478" i="9"/>
  <c r="S1470" i="9"/>
  <c r="S1462" i="9"/>
  <c r="S1454" i="9"/>
  <c r="S1446" i="9"/>
  <c r="S1438" i="9"/>
  <c r="S1430" i="9"/>
  <c r="S1422" i="9"/>
  <c r="S1414" i="9"/>
  <c r="S1406" i="9"/>
  <c r="S1398" i="9"/>
  <c r="S1390" i="9"/>
  <c r="S1382" i="9"/>
  <c r="S1374" i="9"/>
  <c r="S1366" i="9"/>
  <c r="S1358" i="9"/>
  <c r="S1350" i="9"/>
  <c r="S1342" i="9"/>
  <c r="S1334" i="9"/>
  <c r="S1326" i="9"/>
  <c r="S1318" i="9"/>
  <c r="S1310" i="9"/>
  <c r="S1302" i="9"/>
  <c r="S1294" i="9"/>
  <c r="S1286" i="9"/>
  <c r="S1278" i="9"/>
  <c r="S1270" i="9"/>
  <c r="S1262" i="9"/>
  <c r="S1254" i="9"/>
  <c r="S1246" i="9"/>
  <c r="S1238" i="9"/>
  <c r="S1230" i="9"/>
  <c r="S1222" i="9"/>
  <c r="S1214" i="9"/>
  <c r="S1206" i="9"/>
  <c r="S1198" i="9"/>
  <c r="S1190" i="9"/>
  <c r="S1182" i="9"/>
  <c r="S1174" i="9"/>
  <c r="S1166" i="9"/>
  <c r="S1158" i="9"/>
  <c r="S1150" i="9"/>
  <c r="S1142" i="9"/>
  <c r="S1134" i="9"/>
  <c r="S1126" i="9"/>
  <c r="S1118" i="9"/>
  <c r="S1110" i="9"/>
  <c r="S1102" i="9"/>
  <c r="S1094" i="9"/>
  <c r="S1086" i="9"/>
  <c r="S1078" i="9"/>
  <c r="S1070" i="9"/>
  <c r="S1062" i="9"/>
  <c r="S1054" i="9"/>
  <c r="S1046" i="9"/>
  <c r="S1038" i="9"/>
  <c r="S1030" i="9"/>
  <c r="S1022" i="9"/>
  <c r="S1014" i="9"/>
  <c r="S1006" i="9"/>
  <c r="S998" i="9"/>
  <c r="S990" i="9"/>
  <c r="S982" i="9"/>
  <c r="S974" i="9"/>
  <c r="S966" i="9"/>
  <c r="S958" i="9"/>
  <c r="S950" i="9"/>
  <c r="S942" i="9"/>
  <c r="S934" i="9"/>
  <c r="S926" i="9"/>
  <c r="S918" i="9"/>
  <c r="S910" i="9"/>
  <c r="S902" i="9"/>
  <c r="S894" i="9"/>
  <c r="S886" i="9"/>
  <c r="S878" i="9"/>
  <c r="S870" i="9"/>
  <c r="S862" i="9"/>
  <c r="S854" i="9"/>
  <c r="S846" i="9"/>
  <c r="S838" i="9"/>
  <c r="S830" i="9"/>
  <c r="S1498" i="9"/>
  <c r="S1485" i="9"/>
  <c r="S1472" i="9"/>
  <c r="S1460" i="9"/>
  <c r="S1447" i="9"/>
  <c r="S1434" i="9"/>
  <c r="S1421" i="9"/>
  <c r="S1408" i="9"/>
  <c r="S1396" i="9"/>
  <c r="S1383" i="9"/>
  <c r="S1370" i="9"/>
  <c r="S1357" i="9"/>
  <c r="S1344" i="9"/>
  <c r="S1332" i="9"/>
  <c r="S1319" i="9"/>
  <c r="S1306" i="9"/>
  <c r="S1293" i="9"/>
  <c r="S1280" i="9"/>
  <c r="S1268" i="9"/>
  <c r="S1255" i="9"/>
  <c r="S1242" i="9"/>
  <c r="S1229" i="9"/>
  <c r="S1216" i="9"/>
  <c r="S1204" i="9"/>
  <c r="S1191" i="9"/>
  <c r="S1178" i="9"/>
  <c r="S1165" i="9"/>
  <c r="S1152" i="9"/>
  <c r="S1140" i="9"/>
  <c r="S1127" i="9"/>
  <c r="S1114" i="9"/>
  <c r="S1101" i="9"/>
  <c r="S1088" i="9"/>
  <c r="S1076" i="9"/>
  <c r="S1063" i="9"/>
  <c r="S1050" i="9"/>
  <c r="S1037" i="9"/>
  <c r="S1024" i="9"/>
  <c r="S1012" i="9"/>
  <c r="S999" i="9"/>
  <c r="S986" i="9"/>
  <c r="S973" i="9"/>
  <c r="S960" i="9"/>
  <c r="S948" i="9"/>
  <c r="S935" i="9"/>
  <c r="S922" i="9"/>
  <c r="S909" i="9"/>
  <c r="S896" i="9"/>
  <c r="S884" i="9"/>
  <c r="S871" i="9"/>
  <c r="S858" i="9"/>
  <c r="S845" i="9"/>
  <c r="S832" i="9"/>
  <c r="S823" i="9"/>
  <c r="S815" i="9"/>
  <c r="S807" i="9"/>
  <c r="S799" i="9"/>
  <c r="S791" i="9"/>
  <c r="S783" i="9"/>
  <c r="S775" i="9"/>
  <c r="S767" i="9"/>
  <c r="S759" i="9"/>
  <c r="S751" i="9"/>
  <c r="S743" i="9"/>
  <c r="S735" i="9"/>
  <c r="S727" i="9"/>
  <c r="S719" i="9"/>
  <c r="S711" i="9"/>
  <c r="S703" i="9"/>
  <c r="S695" i="9"/>
  <c r="S687" i="9"/>
  <c r="S679" i="9"/>
  <c r="S671" i="9"/>
  <c r="S663" i="9"/>
  <c r="S655" i="9"/>
  <c r="S647" i="9"/>
  <c r="S639" i="9"/>
  <c r="S631" i="9"/>
  <c r="S623" i="9"/>
  <c r="S615" i="9"/>
  <c r="S607" i="9"/>
  <c r="S599" i="9"/>
  <c r="S591" i="9"/>
  <c r="S583" i="9"/>
  <c r="S575" i="9"/>
  <c r="S1504" i="9"/>
  <c r="S1500" i="9"/>
  <c r="S1495" i="9"/>
  <c r="S1480" i="9"/>
  <c r="S1466" i="9"/>
  <c r="S1452" i="9"/>
  <c r="S1437" i="9"/>
  <c r="S1423" i="9"/>
  <c r="S1407" i="9"/>
  <c r="S1392" i="9"/>
  <c r="S1378" i="9"/>
  <c r="S1364" i="9"/>
  <c r="S1349" i="9"/>
  <c r="S1335" i="9"/>
  <c r="S1320" i="9"/>
  <c r="S1304" i="9"/>
  <c r="S1290" i="9"/>
  <c r="S1276" i="9"/>
  <c r="S1261" i="9"/>
  <c r="S1247" i="9"/>
  <c r="S1232" i="9"/>
  <c r="S1218" i="9"/>
  <c r="S1202" i="9"/>
  <c r="S1188" i="9"/>
  <c r="S1173" i="9"/>
  <c r="S1159" i="9"/>
  <c r="S1144" i="9"/>
  <c r="S1130" i="9"/>
  <c r="S1116" i="9"/>
  <c r="S1100" i="9"/>
  <c r="S1085" i="9"/>
  <c r="S1071" i="9"/>
  <c r="S1056" i="9"/>
  <c r="S1042" i="9"/>
  <c r="S1028" i="9"/>
  <c r="S1013" i="9"/>
  <c r="S997" i="9"/>
  <c r="S983" i="9"/>
  <c r="S968" i="9"/>
  <c r="S954" i="9"/>
  <c r="S940" i="9"/>
  <c r="S925" i="9"/>
  <c r="S911" i="9"/>
  <c r="S895" i="9"/>
  <c r="S880" i="9"/>
  <c r="S866" i="9"/>
  <c r="S852" i="9"/>
  <c r="S837" i="9"/>
  <c r="S825" i="9"/>
  <c r="S816" i="9"/>
  <c r="S806" i="9"/>
  <c r="S797" i="9"/>
  <c r="S788" i="9"/>
  <c r="S779" i="9"/>
  <c r="S770" i="9"/>
  <c r="S761" i="9"/>
  <c r="S752" i="9"/>
  <c r="S742" i="9"/>
  <c r="S733" i="9"/>
  <c r="S724" i="9"/>
  <c r="S715" i="9"/>
  <c r="S706" i="9"/>
  <c r="S697" i="9"/>
  <c r="S688" i="9"/>
  <c r="S678" i="9"/>
  <c r="S669" i="9"/>
  <c r="S660" i="9"/>
  <c r="S651" i="9"/>
  <c r="S642" i="9"/>
  <c r="S633" i="9"/>
  <c r="S624" i="9"/>
  <c r="S614" i="9"/>
  <c r="S605" i="9"/>
  <c r="S596" i="9"/>
  <c r="S587" i="9"/>
  <c r="S578" i="9"/>
  <c r="S569" i="9"/>
  <c r="S561" i="9"/>
  <c r="S553" i="9"/>
  <c r="S545" i="9"/>
  <c r="S537" i="9"/>
  <c r="S529" i="9"/>
  <c r="S521" i="9"/>
  <c r="S513" i="9"/>
  <c r="S505" i="9"/>
  <c r="S497" i="9"/>
  <c r="S489" i="9"/>
  <c r="S1503" i="9"/>
  <c r="S1484" i="9"/>
  <c r="S1468" i="9"/>
  <c r="S1450" i="9"/>
  <c r="S1432" i="9"/>
  <c r="S1416" i="9"/>
  <c r="S1400" i="9"/>
  <c r="S1384" i="9"/>
  <c r="S1367" i="9"/>
  <c r="S1351" i="9"/>
  <c r="S1333" i="9"/>
  <c r="S1316" i="9"/>
  <c r="S1300" i="9"/>
  <c r="S1284" i="9"/>
  <c r="S1266" i="9"/>
  <c r="S1250" i="9"/>
  <c r="S1234" i="9"/>
  <c r="S1215" i="9"/>
  <c r="S1199" i="9"/>
  <c r="S1183" i="9"/>
  <c r="S1167" i="9"/>
  <c r="S1149" i="9"/>
  <c r="S1133" i="9"/>
  <c r="S1117" i="9"/>
  <c r="S1098" i="9"/>
  <c r="S1082" i="9"/>
  <c r="S1066" i="9"/>
  <c r="S1048" i="9"/>
  <c r="S1032" i="9"/>
  <c r="S1016" i="9"/>
  <c r="S1000" i="9"/>
  <c r="S981" i="9"/>
  <c r="S965" i="9"/>
  <c r="S949" i="9"/>
  <c r="S932" i="9"/>
  <c r="S916" i="9"/>
  <c r="S900" i="9"/>
  <c r="S882" i="9"/>
  <c r="S864" i="9"/>
  <c r="S848" i="9"/>
  <c r="S831" i="9"/>
  <c r="S820" i="9"/>
  <c r="S810" i="9"/>
  <c r="S800" i="9"/>
  <c r="S789" i="9"/>
  <c r="S778" i="9"/>
  <c r="S768" i="9"/>
  <c r="S757" i="9"/>
  <c r="S747" i="9"/>
  <c r="S737" i="9"/>
  <c r="S726" i="9"/>
  <c r="S716" i="9"/>
  <c r="S705" i="9"/>
  <c r="S694" i="9"/>
  <c r="S684" i="9"/>
  <c r="S674" i="9"/>
  <c r="S664" i="9"/>
  <c r="S653" i="9"/>
  <c r="S643" i="9"/>
  <c r="S632" i="9"/>
  <c r="S621" i="9"/>
  <c r="S611" i="9"/>
  <c r="S601" i="9"/>
  <c r="S590" i="9"/>
  <c r="S580" i="9"/>
  <c r="S570" i="9"/>
  <c r="S560" i="9"/>
  <c r="S551" i="9"/>
  <c r="S542" i="9"/>
  <c r="S533" i="9"/>
  <c r="S524" i="9"/>
  <c r="S515" i="9"/>
  <c r="S506" i="9"/>
  <c r="S496" i="9"/>
  <c r="S487" i="9"/>
  <c r="S479" i="9"/>
  <c r="S471" i="9"/>
  <c r="S463" i="9"/>
  <c r="S455" i="9"/>
  <c r="S447" i="9"/>
  <c r="S439" i="9"/>
  <c r="S431" i="9"/>
  <c r="S423" i="9"/>
  <c r="S415" i="9"/>
  <c r="S407" i="9"/>
  <c r="S1501" i="9"/>
  <c r="S1482" i="9"/>
  <c r="S1464" i="9"/>
  <c r="S1448" i="9"/>
  <c r="S1431" i="9"/>
  <c r="S1415" i="9"/>
  <c r="S1399" i="9"/>
  <c r="S1381" i="9"/>
  <c r="S1365" i="9"/>
  <c r="S1348" i="9"/>
  <c r="S1330" i="9"/>
  <c r="S1314" i="9"/>
  <c r="S1298" i="9"/>
  <c r="S1282" i="9"/>
  <c r="S1264" i="9"/>
  <c r="S1248" i="9"/>
  <c r="S1231" i="9"/>
  <c r="S1213" i="9"/>
  <c r="S1197" i="9"/>
  <c r="S1181" i="9"/>
  <c r="S1164" i="9"/>
  <c r="S1148" i="9"/>
  <c r="S1132" i="9"/>
  <c r="S1112" i="9"/>
  <c r="S1096" i="9"/>
  <c r="S1080" i="9"/>
  <c r="S1064" i="9"/>
  <c r="S1047" i="9"/>
  <c r="S1031" i="9"/>
  <c r="S1015" i="9"/>
  <c r="S996" i="9"/>
  <c r="S980" i="9"/>
  <c r="S964" i="9"/>
  <c r="S946" i="9"/>
  <c r="S930" i="9"/>
  <c r="S914" i="9"/>
  <c r="S898" i="9"/>
  <c r="S879" i="9"/>
  <c r="S863" i="9"/>
  <c r="S847" i="9"/>
  <c r="S829" i="9"/>
  <c r="S819" i="9"/>
  <c r="S809" i="9"/>
  <c r="S798" i="9"/>
  <c r="S787" i="9"/>
  <c r="S777" i="9"/>
  <c r="S766" i="9"/>
  <c r="S756" i="9"/>
  <c r="S746" i="9"/>
  <c r="S736" i="9"/>
  <c r="S725" i="9"/>
  <c r="S714" i="9"/>
  <c r="S704" i="9"/>
  <c r="S693" i="9"/>
  <c r="S683" i="9"/>
  <c r="S673" i="9"/>
  <c r="S662" i="9"/>
  <c r="S652" i="9"/>
  <c r="S641" i="9"/>
  <c r="S630" i="9"/>
  <c r="S620" i="9"/>
  <c r="S610" i="9"/>
  <c r="S600" i="9"/>
  <c r="S589" i="9"/>
  <c r="S579" i="9"/>
  <c r="S568" i="9"/>
  <c r="S559" i="9"/>
  <c r="S550" i="9"/>
  <c r="S541" i="9"/>
  <c r="S532" i="9"/>
  <c r="S523" i="9"/>
  <c r="S514" i="9"/>
  <c r="S504" i="9"/>
  <c r="S495" i="9"/>
  <c r="S486" i="9"/>
  <c r="S478" i="9"/>
  <c r="S470" i="9"/>
  <c r="S462" i="9"/>
  <c r="S454" i="9"/>
  <c r="S446" i="9"/>
  <c r="S438" i="9"/>
  <c r="S430" i="9"/>
  <c r="S422" i="9"/>
  <c r="S414" i="9"/>
  <c r="S406" i="9"/>
  <c r="S398" i="9"/>
  <c r="S1492" i="9"/>
  <c r="S1476" i="9"/>
  <c r="S1458" i="9"/>
  <c r="S1442" i="9"/>
  <c r="S1426" i="9"/>
  <c r="S1410" i="9"/>
  <c r="S1391" i="9"/>
  <c r="S1375" i="9"/>
  <c r="S1359" i="9"/>
  <c r="S1341" i="9"/>
  <c r="S1325" i="9"/>
  <c r="S1309" i="9"/>
  <c r="S1292" i="9"/>
  <c r="S1274" i="9"/>
  <c r="S1258" i="9"/>
  <c r="S1240" i="9"/>
  <c r="S1224" i="9"/>
  <c r="S1208" i="9"/>
  <c r="S1192" i="9"/>
  <c r="S1175" i="9"/>
  <c r="S1157" i="9"/>
  <c r="S1141" i="9"/>
  <c r="S1124" i="9"/>
  <c r="S1108" i="9"/>
  <c r="S1092" i="9"/>
  <c r="S1074" i="9"/>
  <c r="S1058" i="9"/>
  <c r="S1040" i="9"/>
  <c r="S1023" i="9"/>
  <c r="S1007" i="9"/>
  <c r="S991" i="9"/>
  <c r="S975" i="9"/>
  <c r="S957" i="9"/>
  <c r="S941" i="9"/>
  <c r="S924" i="9"/>
  <c r="S906" i="9"/>
  <c r="S890" i="9"/>
  <c r="S874" i="9"/>
  <c r="S856" i="9"/>
  <c r="S840" i="9"/>
  <c r="S826" i="9"/>
  <c r="S814" i="9"/>
  <c r="S804" i="9"/>
  <c r="S794" i="9"/>
  <c r="S784" i="9"/>
  <c r="S773" i="9"/>
  <c r="S763" i="9"/>
  <c r="S753" i="9"/>
  <c r="S741" i="9"/>
  <c r="S731" i="9"/>
  <c r="S721" i="9"/>
  <c r="S710" i="9"/>
  <c r="S700" i="9"/>
  <c r="S690" i="9"/>
  <c r="S680" i="9"/>
  <c r="S668" i="9"/>
  <c r="S658" i="9"/>
  <c r="S648" i="9"/>
  <c r="S637" i="9"/>
  <c r="S627" i="9"/>
  <c r="S617" i="9"/>
  <c r="S606" i="9"/>
  <c r="S595" i="9"/>
  <c r="S585" i="9"/>
  <c r="S574" i="9"/>
  <c r="S565" i="9"/>
  <c r="S556" i="9"/>
  <c r="S547" i="9"/>
  <c r="S538" i="9"/>
  <c r="S528" i="9"/>
  <c r="S519" i="9"/>
  <c r="S510" i="9"/>
  <c r="S501" i="9"/>
  <c r="S492" i="9"/>
  <c r="S483" i="9"/>
  <c r="S475" i="9"/>
  <c r="S467" i="9"/>
  <c r="S459" i="9"/>
  <c r="S451" i="9"/>
  <c r="S443" i="9"/>
  <c r="S435" i="9"/>
  <c r="S427" i="9"/>
  <c r="S419" i="9"/>
  <c r="S411" i="9"/>
  <c r="S403" i="9"/>
  <c r="S1490" i="9"/>
  <c r="S1474" i="9"/>
  <c r="S1456" i="9"/>
  <c r="S1440" i="9"/>
  <c r="S1424" i="9"/>
  <c r="S1405" i="9"/>
  <c r="S1389" i="9"/>
  <c r="S1373" i="9"/>
  <c r="S1356" i="9"/>
  <c r="S1340" i="9"/>
  <c r="S1324" i="9"/>
  <c r="S1308" i="9"/>
  <c r="S1288" i="9"/>
  <c r="S1272" i="9"/>
  <c r="S1256" i="9"/>
  <c r="S1239" i="9"/>
  <c r="S1223" i="9"/>
  <c r="S1207" i="9"/>
  <c r="S1189" i="9"/>
  <c r="S1172" i="9"/>
  <c r="S1156" i="9"/>
  <c r="S1138" i="9"/>
  <c r="S1122" i="9"/>
  <c r="S1106" i="9"/>
  <c r="S1090" i="9"/>
  <c r="S1072" i="9"/>
  <c r="S1055" i="9"/>
  <c r="S1039" i="9"/>
  <c r="S1021" i="9"/>
  <c r="S1005" i="9"/>
  <c r="S989" i="9"/>
  <c r="S972" i="9"/>
  <c r="S956" i="9"/>
  <c r="S938" i="9"/>
  <c r="S920" i="9"/>
  <c r="S904" i="9"/>
  <c r="S888" i="9"/>
  <c r="S872" i="9"/>
  <c r="S855" i="9"/>
  <c r="S839" i="9"/>
  <c r="S824" i="9"/>
  <c r="S813" i="9"/>
  <c r="S803" i="9"/>
  <c r="S793" i="9"/>
  <c r="S782" i="9"/>
  <c r="S772" i="9"/>
  <c r="S762" i="9"/>
  <c r="S750" i="9"/>
  <c r="S740" i="9"/>
  <c r="S730" i="9"/>
  <c r="S720" i="9"/>
  <c r="S709" i="9"/>
  <c r="S699" i="9"/>
  <c r="S689" i="9"/>
  <c r="S677" i="9"/>
  <c r="S667" i="9"/>
  <c r="S657" i="9"/>
  <c r="S646" i="9"/>
  <c r="S636" i="9"/>
  <c r="S626" i="9"/>
  <c r="S616" i="9"/>
  <c r="S604" i="9"/>
  <c r="S594" i="9"/>
  <c r="S584" i="9"/>
  <c r="S573" i="9"/>
  <c r="S564" i="9"/>
  <c r="S555" i="9"/>
  <c r="S546" i="9"/>
  <c r="S536" i="9"/>
  <c r="S527" i="9"/>
  <c r="S518" i="9"/>
  <c r="S509" i="9"/>
  <c r="S500" i="9"/>
  <c r="S491" i="9"/>
  <c r="S482" i="9"/>
  <c r="S474" i="9"/>
  <c r="S466" i="9"/>
  <c r="S458" i="9"/>
  <c r="S450" i="9"/>
  <c r="S442" i="9"/>
  <c r="S434" i="9"/>
  <c r="S426" i="9"/>
  <c r="S418" i="9"/>
  <c r="S410" i="9"/>
  <c r="S402" i="9"/>
  <c r="S111" i="9"/>
  <c r="S239" i="9"/>
  <c r="S367" i="9"/>
  <c r="S416" i="9"/>
  <c r="S448" i="9"/>
  <c r="S498" i="9"/>
  <c r="S534" i="9"/>
  <c r="S571" i="9"/>
  <c r="S612" i="9"/>
  <c r="S654" i="9"/>
  <c r="S696" i="9"/>
  <c r="S738" i="9"/>
  <c r="S780" i="9"/>
  <c r="S821" i="9"/>
  <c r="S885" i="9"/>
  <c r="S951" i="9"/>
  <c r="S1018" i="9"/>
  <c r="S1084" i="9"/>
  <c r="S1151" i="9"/>
  <c r="S1220" i="9"/>
  <c r="S1317" i="9"/>
  <c r="S1386" i="9"/>
  <c r="S1487" i="9"/>
  <c r="S12" i="9"/>
  <c r="S55" i="9"/>
  <c r="S119" i="9"/>
  <c r="S183" i="9"/>
  <c r="S247" i="9"/>
  <c r="S311" i="9"/>
  <c r="S375" i="9"/>
  <c r="S384" i="9"/>
  <c r="S392" i="9"/>
  <c r="S401" i="9"/>
  <c r="S417" i="9"/>
  <c r="S433" i="9"/>
  <c r="S449" i="9"/>
  <c r="S465" i="9"/>
  <c r="S481" i="9"/>
  <c r="S499" i="9"/>
  <c r="S517" i="9"/>
  <c r="S535" i="9"/>
  <c r="S554" i="9"/>
  <c r="S572" i="9"/>
  <c r="S593" i="9"/>
  <c r="S613" i="9"/>
  <c r="S635" i="9"/>
  <c r="S656" i="9"/>
  <c r="S676" i="9"/>
  <c r="S698" i="9"/>
  <c r="S718" i="9"/>
  <c r="S739" i="9"/>
  <c r="S760" i="9"/>
  <c r="S781" i="9"/>
  <c r="S802" i="9"/>
  <c r="S822" i="9"/>
  <c r="S853" i="9"/>
  <c r="S887" i="9"/>
  <c r="S919" i="9"/>
  <c r="S952" i="9"/>
  <c r="S988" i="9"/>
  <c r="S1020" i="9"/>
  <c r="S1053" i="9"/>
  <c r="S1087" i="9"/>
  <c r="S1120" i="9"/>
  <c r="S1154" i="9"/>
  <c r="S1186" i="9"/>
  <c r="S1221" i="9"/>
  <c r="S1253" i="9"/>
  <c r="S1287" i="9"/>
  <c r="S1322" i="9"/>
  <c r="S1354" i="9"/>
  <c r="S1388" i="9"/>
  <c r="S1420" i="9"/>
  <c r="S1455" i="9"/>
  <c r="S1488" i="9"/>
  <c r="S47" i="9"/>
  <c r="S175" i="9"/>
  <c r="S303" i="9"/>
  <c r="S400" i="9"/>
  <c r="S432" i="9"/>
  <c r="S480" i="9"/>
  <c r="S516" i="9"/>
  <c r="S552" i="9"/>
  <c r="S592" i="9"/>
  <c r="S634" i="9"/>
  <c r="S675" i="9"/>
  <c r="S717" i="9"/>
  <c r="S758" i="9"/>
  <c r="S801" i="9"/>
  <c r="S850" i="9"/>
  <c r="S917" i="9"/>
  <c r="S984" i="9"/>
  <c r="S1052" i="9"/>
  <c r="S1119" i="9"/>
  <c r="S1184" i="9"/>
  <c r="S1252" i="9"/>
  <c r="S1285" i="9"/>
  <c r="S1352" i="9"/>
  <c r="S1418" i="9"/>
  <c r="S1453" i="9"/>
  <c r="S63" i="9"/>
  <c r="S127" i="9"/>
  <c r="S191" i="9"/>
  <c r="S255" i="9"/>
  <c r="S319" i="9"/>
  <c r="S385" i="9"/>
  <c r="S393" i="9"/>
  <c r="S404" i="9"/>
  <c r="S420" i="9"/>
  <c r="S436" i="9"/>
  <c r="S452" i="9"/>
  <c r="S468" i="9"/>
  <c r="S484" i="9"/>
  <c r="S502" i="9"/>
  <c r="S520" i="9"/>
  <c r="S539" i="9"/>
  <c r="S557" i="9"/>
  <c r="S576" i="9"/>
  <c r="S597" i="9"/>
  <c r="S618" i="9"/>
  <c r="S638" i="9"/>
  <c r="S659" i="9"/>
  <c r="S681" i="9"/>
  <c r="S701" i="9"/>
  <c r="S722" i="9"/>
  <c r="S744" i="9"/>
  <c r="S764" i="9"/>
  <c r="S785" i="9"/>
  <c r="S805" i="9"/>
  <c r="S827" i="9"/>
  <c r="S860" i="9"/>
  <c r="S892" i="9"/>
  <c r="S927" i="9"/>
  <c r="S959" i="9"/>
  <c r="S992" i="9"/>
  <c r="S1026" i="9"/>
  <c r="S1060" i="9"/>
  <c r="S1093" i="9"/>
  <c r="S1125" i="9"/>
  <c r="S1160" i="9"/>
  <c r="S1194" i="9"/>
  <c r="S1226" i="9"/>
  <c r="S1260" i="9"/>
  <c r="S1295" i="9"/>
  <c r="S1327" i="9"/>
  <c r="S1360" i="9"/>
  <c r="S1394" i="9"/>
  <c r="S1428" i="9"/>
  <c r="S1461" i="9"/>
  <c r="S1493" i="9"/>
  <c r="S383" i="9"/>
  <c r="S71" i="9"/>
  <c r="S135" i="9"/>
  <c r="S199" i="9"/>
  <c r="S263" i="9"/>
  <c r="S327" i="9"/>
  <c r="S386" i="9"/>
  <c r="S394" i="9"/>
  <c r="S405" i="9"/>
  <c r="S421" i="9"/>
  <c r="S437" i="9"/>
  <c r="S453" i="9"/>
  <c r="S469" i="9"/>
  <c r="S485" i="9"/>
  <c r="S503" i="9"/>
  <c r="S522" i="9"/>
  <c r="S540" i="9"/>
  <c r="S558" i="9"/>
  <c r="S577" i="9"/>
  <c r="S598" i="9"/>
  <c r="S619" i="9"/>
  <c r="S640" i="9"/>
  <c r="S661" i="9"/>
  <c r="S682" i="9"/>
  <c r="S702" i="9"/>
  <c r="S723" i="9"/>
  <c r="S745" i="9"/>
  <c r="S765" i="9"/>
  <c r="S786" i="9"/>
  <c r="S808" i="9"/>
  <c r="S828" i="9"/>
  <c r="S861" i="9"/>
  <c r="S893" i="9"/>
  <c r="S928" i="9"/>
  <c r="S962" i="9"/>
  <c r="S994" i="9"/>
  <c r="S1029" i="9"/>
  <c r="S1061" i="9"/>
  <c r="S1095" i="9"/>
  <c r="S1128" i="9"/>
  <c r="S1162" i="9"/>
  <c r="S1196" i="9"/>
  <c r="S1228" i="9"/>
  <c r="S1263" i="9"/>
  <c r="S1296" i="9"/>
  <c r="S1328" i="9"/>
  <c r="S1362" i="9"/>
  <c r="S1397" i="9"/>
  <c r="S1429" i="9"/>
  <c r="S1463" i="9"/>
  <c r="S1496" i="9"/>
  <c r="S391" i="9"/>
  <c r="S79" i="9"/>
  <c r="S143" i="9"/>
  <c r="S207" i="9"/>
  <c r="S271" i="9"/>
  <c r="S335" i="9"/>
  <c r="S387" i="9"/>
  <c r="S395" i="9"/>
  <c r="S408" i="9"/>
  <c r="S424" i="9"/>
  <c r="S440" i="9"/>
  <c r="S456" i="9"/>
  <c r="S472" i="9"/>
  <c r="S488" i="9"/>
  <c r="S507" i="9"/>
  <c r="S525" i="9"/>
  <c r="S543" i="9"/>
  <c r="S562" i="9"/>
  <c r="S581" i="9"/>
  <c r="S602" i="9"/>
  <c r="S622" i="9"/>
  <c r="S644" i="9"/>
  <c r="S665" i="9"/>
  <c r="S685" i="9"/>
  <c r="S707" i="9"/>
  <c r="S728" i="9"/>
  <c r="S748" i="9"/>
  <c r="S769" i="9"/>
  <c r="S790" i="9"/>
  <c r="S811" i="9"/>
  <c r="S834" i="9"/>
  <c r="S868" i="9"/>
  <c r="S901" i="9"/>
  <c r="S933" i="9"/>
  <c r="S967" i="9"/>
  <c r="S1002" i="9"/>
  <c r="S1034" i="9"/>
  <c r="S1068" i="9"/>
  <c r="S1103" i="9"/>
  <c r="S1135" i="9"/>
  <c r="S1168" i="9"/>
  <c r="S1200" i="9"/>
  <c r="S1236" i="9"/>
  <c r="S1269" i="9"/>
  <c r="S1301" i="9"/>
  <c r="S1336" i="9"/>
  <c r="S1368" i="9"/>
  <c r="S1402" i="9"/>
  <c r="S1436" i="9"/>
  <c r="S1469" i="9"/>
  <c r="S1506" i="9"/>
  <c r="S473" i="9"/>
  <c r="T3" i="10"/>
  <c r="X19" i="10"/>
  <c r="E6" i="10" s="1"/>
  <c r="T3" i="9"/>
  <c r="X19" i="9"/>
  <c r="E6" i="9" s="1"/>
  <c r="S7" i="9"/>
  <c r="S13" i="9"/>
  <c r="S24" i="9"/>
  <c r="S32" i="9"/>
  <c r="S40" i="9"/>
  <c r="S48" i="9"/>
  <c r="S56" i="9"/>
  <c r="S64" i="9"/>
  <c r="S72" i="9"/>
  <c r="S80" i="9"/>
  <c r="S88" i="9"/>
  <c r="S96" i="9"/>
  <c r="S104" i="9"/>
  <c r="S112" i="9"/>
  <c r="S120" i="9"/>
  <c r="S128" i="9"/>
  <c r="S136" i="9"/>
  <c r="S144" i="9"/>
  <c r="S152" i="9"/>
  <c r="S160" i="9"/>
  <c r="S168" i="9"/>
  <c r="S176" i="9"/>
  <c r="S184" i="9"/>
  <c r="S192" i="9"/>
  <c r="S200" i="9"/>
  <c r="S208" i="9"/>
  <c r="S216" i="9"/>
  <c r="S224" i="9"/>
  <c r="S232" i="9"/>
  <c r="S240" i="9"/>
  <c r="S248" i="9"/>
  <c r="S256" i="9"/>
  <c r="S264" i="9"/>
  <c r="S272" i="9"/>
  <c r="S280" i="9"/>
  <c r="S288" i="9"/>
  <c r="S296" i="9"/>
  <c r="S304" i="9"/>
  <c r="S312" i="9"/>
  <c r="S320" i="9"/>
  <c r="S328" i="9"/>
  <c r="S336" i="9"/>
  <c r="S344" i="9"/>
  <c r="S352" i="9"/>
  <c r="S360" i="9"/>
  <c r="S368" i="9"/>
  <c r="S376" i="9"/>
  <c r="S14" i="9"/>
  <c r="S18" i="9"/>
  <c r="S25" i="9"/>
  <c r="S33" i="9"/>
  <c r="S41" i="9"/>
  <c r="S49" i="9"/>
  <c r="S57" i="9"/>
  <c r="S65" i="9"/>
  <c r="S73" i="9"/>
  <c r="S81" i="9"/>
  <c r="S89" i="9"/>
  <c r="S97" i="9"/>
  <c r="S105" i="9"/>
  <c r="S113" i="9"/>
  <c r="S121" i="9"/>
  <c r="S129" i="9"/>
  <c r="S137" i="9"/>
  <c r="S145" i="9"/>
  <c r="S153" i="9"/>
  <c r="S161" i="9"/>
  <c r="S169" i="9"/>
  <c r="S177" i="9"/>
  <c r="S185" i="9"/>
  <c r="S193" i="9"/>
  <c r="S201" i="9"/>
  <c r="S209" i="9"/>
  <c r="S217" i="9"/>
  <c r="S225" i="9"/>
  <c r="S233" i="9"/>
  <c r="S241" i="9"/>
  <c r="S249" i="9"/>
  <c r="S257" i="9"/>
  <c r="S265" i="9"/>
  <c r="S273" i="9"/>
  <c r="S281" i="9"/>
  <c r="S289" i="9"/>
  <c r="S297" i="9"/>
  <c r="S305" i="9"/>
  <c r="S313" i="9"/>
  <c r="S321" i="9"/>
  <c r="S329" i="9"/>
  <c r="S337" i="9"/>
  <c r="S345" i="9"/>
  <c r="S353" i="9"/>
  <c r="S361" i="9"/>
  <c r="S369" i="9"/>
  <c r="S377" i="9"/>
  <c r="S8" i="9"/>
  <c r="S15" i="9"/>
  <c r="S19" i="9"/>
  <c r="S26" i="9"/>
  <c r="S34" i="9"/>
  <c r="S42" i="9"/>
  <c r="S50" i="9"/>
  <c r="S58" i="9"/>
  <c r="S66" i="9"/>
  <c r="S74" i="9"/>
  <c r="S82" i="9"/>
  <c r="S90" i="9"/>
  <c r="S98" i="9"/>
  <c r="S106" i="9"/>
  <c r="S114" i="9"/>
  <c r="S122" i="9"/>
  <c r="S130" i="9"/>
  <c r="S138" i="9"/>
  <c r="S146" i="9"/>
  <c r="S154" i="9"/>
  <c r="S162" i="9"/>
  <c r="S170" i="9"/>
  <c r="S178" i="9"/>
  <c r="S186" i="9"/>
  <c r="S194" i="9"/>
  <c r="S202" i="9"/>
  <c r="S210" i="9"/>
  <c r="S218" i="9"/>
  <c r="S226" i="9"/>
  <c r="S234" i="9"/>
  <c r="S242" i="9"/>
  <c r="S250" i="9"/>
  <c r="S258" i="9"/>
  <c r="S266" i="9"/>
  <c r="S274" i="9"/>
  <c r="S282" i="9"/>
  <c r="S290" i="9"/>
  <c r="S298" i="9"/>
  <c r="S306" i="9"/>
  <c r="S314" i="9"/>
  <c r="S322" i="9"/>
  <c r="S330" i="9"/>
  <c r="S338" i="9"/>
  <c r="S346" i="9"/>
  <c r="S354" i="9"/>
  <c r="S362" i="9"/>
  <c r="S370" i="9"/>
  <c r="S378" i="9"/>
  <c r="S9" i="9"/>
  <c r="S27" i="9"/>
  <c r="S35" i="9"/>
  <c r="S43" i="9"/>
  <c r="S51" i="9"/>
  <c r="S59" i="9"/>
  <c r="S67" i="9"/>
  <c r="S75" i="9"/>
  <c r="S83" i="9"/>
  <c r="S91" i="9"/>
  <c r="S99" i="9"/>
  <c r="S107" i="9"/>
  <c r="S115" i="9"/>
  <c r="S123" i="9"/>
  <c r="S131" i="9"/>
  <c r="S139" i="9"/>
  <c r="S147" i="9"/>
  <c r="S155" i="9"/>
  <c r="S163" i="9"/>
  <c r="S171" i="9"/>
  <c r="S179" i="9"/>
  <c r="S187" i="9"/>
  <c r="S195" i="9"/>
  <c r="S203" i="9"/>
  <c r="S211" i="9"/>
  <c r="S219" i="9"/>
  <c r="S227" i="9"/>
  <c r="S235" i="9"/>
  <c r="S243" i="9"/>
  <c r="S251" i="9"/>
  <c r="S259" i="9"/>
  <c r="S267" i="9"/>
  <c r="S275" i="9"/>
  <c r="S283" i="9"/>
  <c r="S291" i="9"/>
  <c r="S299" i="9"/>
  <c r="S307" i="9"/>
  <c r="S315" i="9"/>
  <c r="S323" i="9"/>
  <c r="S331" i="9"/>
  <c r="S339" i="9"/>
  <c r="S347" i="9"/>
  <c r="S355" i="9"/>
  <c r="S363" i="9"/>
  <c r="S371" i="9"/>
  <c r="S379" i="9"/>
  <c r="S10" i="9"/>
  <c r="S20" i="9"/>
  <c r="S28" i="9"/>
  <c r="S36" i="9"/>
  <c r="S44" i="9"/>
  <c r="S52" i="9"/>
  <c r="S60" i="9"/>
  <c r="S68" i="9"/>
  <c r="S76" i="9"/>
  <c r="S84" i="9"/>
  <c r="S92" i="9"/>
  <c r="S100" i="9"/>
  <c r="S108" i="9"/>
  <c r="S116" i="9"/>
  <c r="S124" i="9"/>
  <c r="S132" i="9"/>
  <c r="S140" i="9"/>
  <c r="S148" i="9"/>
  <c r="S156" i="9"/>
  <c r="S164" i="9"/>
  <c r="S172" i="9"/>
  <c r="S180" i="9"/>
  <c r="S188" i="9"/>
  <c r="S196" i="9"/>
  <c r="S204" i="9"/>
  <c r="S212" i="9"/>
  <c r="S220" i="9"/>
  <c r="S228" i="9"/>
  <c r="S236" i="9"/>
  <c r="S244" i="9"/>
  <c r="S252" i="9"/>
  <c r="S260" i="9"/>
  <c r="S268" i="9"/>
  <c r="S276" i="9"/>
  <c r="S284" i="9"/>
  <c r="S292" i="9"/>
  <c r="S300" i="9"/>
  <c r="S308" i="9"/>
  <c r="S316" i="9"/>
  <c r="S324" i="9"/>
  <c r="S332" i="9"/>
  <c r="S340" i="9"/>
  <c r="S348" i="9"/>
  <c r="S356" i="9"/>
  <c r="S364" i="9"/>
  <c r="S372" i="9"/>
  <c r="S380" i="9"/>
  <c r="S16" i="9"/>
  <c r="S21" i="9"/>
  <c r="S29" i="9"/>
  <c r="S37" i="9"/>
  <c r="S45" i="9"/>
  <c r="S53" i="9"/>
  <c r="S61" i="9"/>
  <c r="S69" i="9"/>
  <c r="S77" i="9"/>
  <c r="S85" i="9"/>
  <c r="S93" i="9"/>
  <c r="S101" i="9"/>
  <c r="S109" i="9"/>
  <c r="S117" i="9"/>
  <c r="S125" i="9"/>
  <c r="S133" i="9"/>
  <c r="S141" i="9"/>
  <c r="S149" i="9"/>
  <c r="S157" i="9"/>
  <c r="S165" i="9"/>
  <c r="S173" i="9"/>
  <c r="S181" i="9"/>
  <c r="S189" i="9"/>
  <c r="S197" i="9"/>
  <c r="S205" i="9"/>
  <c r="S213" i="9"/>
  <c r="S221" i="9"/>
  <c r="S229" i="9"/>
  <c r="S237" i="9"/>
  <c r="S245" i="9"/>
  <c r="S253" i="9"/>
  <c r="S261" i="9"/>
  <c r="S269" i="9"/>
  <c r="S277" i="9"/>
  <c r="S285" i="9"/>
  <c r="S293" i="9"/>
  <c r="S301" i="9"/>
  <c r="S309" i="9"/>
  <c r="S317" i="9"/>
  <c r="S325" i="9"/>
  <c r="S333" i="9"/>
  <c r="S341" i="9"/>
  <c r="S349" i="9"/>
  <c r="S357" i="9"/>
  <c r="S365" i="9"/>
  <c r="S373" i="9"/>
  <c r="S381" i="9"/>
  <c r="C6" i="9"/>
  <c r="S11" i="9"/>
  <c r="S17" i="9"/>
  <c r="S22" i="9"/>
  <c r="S30" i="9"/>
  <c r="S38" i="9"/>
  <c r="S46" i="9"/>
  <c r="S54" i="9"/>
  <c r="S62" i="9"/>
  <c r="S70" i="9"/>
  <c r="S78" i="9"/>
  <c r="S86" i="9"/>
  <c r="S94" i="9"/>
  <c r="S102" i="9"/>
  <c r="S110" i="9"/>
  <c r="S118" i="9"/>
  <c r="S126" i="9"/>
  <c r="S134" i="9"/>
  <c r="S142" i="9"/>
  <c r="S150" i="9"/>
  <c r="S158" i="9"/>
  <c r="S166" i="9"/>
  <c r="S174" i="9"/>
  <c r="S182" i="9"/>
  <c r="S190" i="9"/>
  <c r="S198" i="9"/>
  <c r="S206" i="9"/>
  <c r="S214" i="9"/>
  <c r="S222" i="9"/>
  <c r="S230" i="9"/>
  <c r="S238" i="9"/>
  <c r="S246" i="9"/>
  <c r="S254" i="9"/>
  <c r="S262" i="9"/>
  <c r="S270" i="9"/>
  <c r="S278" i="9"/>
  <c r="S286" i="9"/>
  <c r="S294" i="9"/>
  <c r="S302" i="9"/>
  <c r="S310" i="9"/>
  <c r="S318" i="9"/>
  <c r="S326" i="9"/>
  <c r="S334" i="9"/>
  <c r="S342" i="9"/>
  <c r="S350" i="9"/>
  <c r="S358" i="9"/>
  <c r="S366" i="9"/>
  <c r="S374" i="9"/>
  <c r="S28" i="2"/>
  <c r="S23" i="2"/>
  <c r="S19" i="2"/>
  <c r="S6" i="2"/>
  <c r="S22" i="2"/>
  <c r="S16" i="2"/>
  <c r="S10" i="2"/>
  <c r="S5" i="2"/>
  <c r="S58" i="2"/>
  <c r="S50" i="2"/>
  <c r="S42" i="2"/>
  <c r="S34" i="2"/>
  <c r="S26" i="2"/>
  <c r="S21" i="2"/>
  <c r="S15" i="2"/>
  <c r="S56" i="2"/>
  <c r="S48" i="2"/>
  <c r="S40" i="2"/>
  <c r="S25" i="2"/>
  <c r="S16" i="12"/>
  <c r="S31" i="12"/>
  <c r="S47" i="12"/>
  <c r="S9" i="12"/>
  <c r="S17" i="12"/>
  <c r="S35" i="12"/>
  <c r="S10" i="12"/>
  <c r="S21" i="12"/>
  <c r="S37" i="12"/>
  <c r="S22" i="12"/>
  <c r="S38" i="12"/>
  <c r="S11" i="12"/>
  <c r="S23" i="12"/>
  <c r="S39" i="12"/>
  <c r="S12" i="12"/>
  <c r="S27" i="12"/>
  <c r="S43" i="12"/>
  <c r="S29" i="12"/>
  <c r="S45" i="12"/>
  <c r="X19" i="12"/>
  <c r="S7" i="12"/>
  <c r="S13" i="12"/>
  <c r="S24" i="12"/>
  <c r="S32" i="12"/>
  <c r="S40" i="12"/>
  <c r="S48" i="12"/>
  <c r="S14" i="12"/>
  <c r="S18" i="12"/>
  <c r="S25" i="12"/>
  <c r="S33" i="12"/>
  <c r="S41" i="12"/>
  <c r="S8" i="12"/>
  <c r="S15" i="12"/>
  <c r="S19" i="12"/>
  <c r="S26" i="12"/>
  <c r="S34" i="12"/>
  <c r="S42" i="12"/>
  <c r="S20" i="12"/>
  <c r="S28" i="12"/>
  <c r="S36" i="12"/>
  <c r="S44" i="12"/>
  <c r="S43" i="7"/>
  <c r="S86" i="7"/>
  <c r="S120" i="7"/>
  <c r="S167" i="7"/>
  <c r="S232" i="7"/>
  <c r="S308" i="7"/>
  <c r="S442" i="7"/>
  <c r="S594" i="7"/>
  <c r="S738" i="7"/>
  <c r="S1030" i="7"/>
  <c r="S17" i="7"/>
  <c r="S46" i="7"/>
  <c r="S87" i="7"/>
  <c r="S134" i="7"/>
  <c r="S168" i="7"/>
  <c r="S238" i="7"/>
  <c r="S339" i="7"/>
  <c r="S445" i="7"/>
  <c r="S605" i="7"/>
  <c r="S799" i="7"/>
  <c r="S1041" i="7"/>
  <c r="S19" i="7"/>
  <c r="S56" i="7"/>
  <c r="S102" i="7"/>
  <c r="S136" i="7"/>
  <c r="S183" i="7"/>
  <c r="S264" i="7"/>
  <c r="S350" i="7"/>
  <c r="S493" i="7"/>
  <c r="S653" i="7"/>
  <c r="S822" i="7"/>
  <c r="S1184" i="7"/>
  <c r="S182" i="7"/>
  <c r="S347" i="7"/>
  <c r="S483" i="7"/>
  <c r="S610" i="7"/>
  <c r="S1151" i="7"/>
  <c r="S10" i="7"/>
  <c r="S30" i="7"/>
  <c r="S58" i="7"/>
  <c r="S103" i="7"/>
  <c r="S150" i="7"/>
  <c r="S184" i="7"/>
  <c r="S270" i="7"/>
  <c r="S382" i="7"/>
  <c r="S497" i="7"/>
  <c r="S665" i="7"/>
  <c r="S890" i="7"/>
  <c r="S1191" i="7"/>
  <c r="S240" i="7"/>
  <c r="S815" i="7"/>
  <c r="S31" i="7"/>
  <c r="S70" i="7"/>
  <c r="S104" i="7"/>
  <c r="S151" i="7"/>
  <c r="S200" i="7"/>
  <c r="S272" i="7"/>
  <c r="S392" i="7"/>
  <c r="S537" i="7"/>
  <c r="S667" i="7"/>
  <c r="S905" i="7"/>
  <c r="S1313" i="7"/>
  <c r="C6" i="7"/>
  <c r="S12" i="7"/>
  <c r="S22" i="7"/>
  <c r="S34" i="7"/>
  <c r="S47" i="7"/>
  <c r="S59" i="7"/>
  <c r="S74" i="7"/>
  <c r="S90" i="7"/>
  <c r="S106" i="7"/>
  <c r="S122" i="7"/>
  <c r="S138" i="7"/>
  <c r="S154" i="7"/>
  <c r="S170" i="7"/>
  <c r="S186" i="7"/>
  <c r="S214" i="7"/>
  <c r="S246" i="7"/>
  <c r="S278" i="7"/>
  <c r="S315" i="7"/>
  <c r="S358" i="7"/>
  <c r="S403" i="7"/>
  <c r="S456" i="7"/>
  <c r="S506" i="7"/>
  <c r="S561" i="7"/>
  <c r="S621" i="7"/>
  <c r="S678" i="7"/>
  <c r="S757" i="7"/>
  <c r="S837" i="7"/>
  <c r="S934" i="7"/>
  <c r="S1064" i="7"/>
  <c r="S1217" i="7"/>
  <c r="S1415" i="7"/>
  <c r="S7" i="7"/>
  <c r="S13" i="7"/>
  <c r="S23" i="7"/>
  <c r="S35" i="7"/>
  <c r="S48" i="7"/>
  <c r="S62" i="7"/>
  <c r="S78" i="7"/>
  <c r="S94" i="7"/>
  <c r="S110" i="7"/>
  <c r="S126" i="7"/>
  <c r="S142" i="7"/>
  <c r="S158" i="7"/>
  <c r="S174" i="7"/>
  <c r="S190" i="7"/>
  <c r="S216" i="7"/>
  <c r="S248" i="7"/>
  <c r="S281" i="7"/>
  <c r="S318" i="7"/>
  <c r="S361" i="7"/>
  <c r="S408" i="7"/>
  <c r="S458" i="7"/>
  <c r="S509" i="7"/>
  <c r="S566" i="7"/>
  <c r="S623" i="7"/>
  <c r="S683" i="7"/>
  <c r="S759" i="7"/>
  <c r="S840" i="7"/>
  <c r="S944" i="7"/>
  <c r="S1072" i="7"/>
  <c r="S1233" i="7"/>
  <c r="S1417" i="7"/>
  <c r="S15" i="7"/>
  <c r="S24" i="7"/>
  <c r="S38" i="7"/>
  <c r="S50" i="7"/>
  <c r="S63" i="7"/>
  <c r="S79" i="7"/>
  <c r="S95" i="7"/>
  <c r="S111" i="7"/>
  <c r="S127" i="7"/>
  <c r="S143" i="7"/>
  <c r="S159" i="7"/>
  <c r="S175" i="7"/>
  <c r="S191" i="7"/>
  <c r="S222" i="7"/>
  <c r="S254" i="7"/>
  <c r="S288" i="7"/>
  <c r="S326" i="7"/>
  <c r="S369" i="7"/>
  <c r="S417" i="7"/>
  <c r="S467" i="7"/>
  <c r="S520" i="7"/>
  <c r="S576" i="7"/>
  <c r="S634" i="7"/>
  <c r="S694" i="7"/>
  <c r="S774" i="7"/>
  <c r="S859" i="7"/>
  <c r="S966" i="7"/>
  <c r="S1102" i="7"/>
  <c r="S1264" i="7"/>
  <c r="S1457" i="7"/>
  <c r="S8" i="7"/>
  <c r="S26" i="7"/>
  <c r="S39" i="7"/>
  <c r="S51" i="7"/>
  <c r="S64" i="7"/>
  <c r="S80" i="7"/>
  <c r="S96" i="7"/>
  <c r="S112" i="7"/>
  <c r="S128" i="7"/>
  <c r="S144" i="7"/>
  <c r="S160" i="7"/>
  <c r="S176" i="7"/>
  <c r="S192" i="7"/>
  <c r="S224" i="7"/>
  <c r="S256" i="7"/>
  <c r="S290" i="7"/>
  <c r="S329" i="7"/>
  <c r="S371" i="7"/>
  <c r="S419" i="7"/>
  <c r="S472" i="7"/>
  <c r="S522" i="7"/>
  <c r="S579" i="7"/>
  <c r="S639" i="7"/>
  <c r="S696" i="7"/>
  <c r="S782" i="7"/>
  <c r="S864" i="7"/>
  <c r="S974" i="7"/>
  <c r="S1111" i="7"/>
  <c r="S1271" i="7"/>
  <c r="S1480" i="7"/>
  <c r="S9" i="7"/>
  <c r="S27" i="7"/>
  <c r="S40" i="7"/>
  <c r="S54" i="7"/>
  <c r="S66" i="7"/>
  <c r="S82" i="7"/>
  <c r="S98" i="7"/>
  <c r="S114" i="7"/>
  <c r="S130" i="7"/>
  <c r="S146" i="7"/>
  <c r="S162" i="7"/>
  <c r="S178" i="7"/>
  <c r="S198" i="7"/>
  <c r="S230" i="7"/>
  <c r="S262" i="7"/>
  <c r="S297" i="7"/>
  <c r="S337" i="7"/>
  <c r="S379" i="7"/>
  <c r="S429" i="7"/>
  <c r="S481" i="7"/>
  <c r="S531" i="7"/>
  <c r="S592" i="7"/>
  <c r="S649" i="7"/>
  <c r="S712" i="7"/>
  <c r="S797" i="7"/>
  <c r="S881" i="7"/>
  <c r="S1000" i="7"/>
  <c r="S1137" i="7"/>
  <c r="S1303" i="7"/>
  <c r="X19" i="7"/>
  <c r="E6" i="7" s="1"/>
  <c r="S1502" i="7"/>
  <c r="S1494" i="7"/>
  <c r="S1486" i="7"/>
  <c r="S1478" i="7"/>
  <c r="S1470" i="7"/>
  <c r="S1462" i="7"/>
  <c r="S1454" i="7"/>
  <c r="S1446" i="7"/>
  <c r="S1438" i="7"/>
  <c r="S1430" i="7"/>
  <c r="S1422" i="7"/>
  <c r="S1414" i="7"/>
  <c r="S1406" i="7"/>
  <c r="S1398" i="7"/>
  <c r="S1390" i="7"/>
  <c r="S1382" i="7"/>
  <c r="S1374" i="7"/>
  <c r="S1366" i="7"/>
  <c r="S1358" i="7"/>
  <c r="S1350" i="7"/>
  <c r="S1342" i="7"/>
  <c r="S1334" i="7"/>
  <c r="S1326" i="7"/>
  <c r="S1509" i="7"/>
  <c r="S1501" i="7"/>
  <c r="S1493" i="7"/>
  <c r="S1485" i="7"/>
  <c r="S1477" i="7"/>
  <c r="S1469" i="7"/>
  <c r="S1461" i="7"/>
  <c r="S1453" i="7"/>
  <c r="S1445" i="7"/>
  <c r="S1437" i="7"/>
  <c r="S1429" i="7"/>
  <c r="S1421" i="7"/>
  <c r="S1413" i="7"/>
  <c r="S1405" i="7"/>
  <c r="S1397" i="7"/>
  <c r="S1389" i="7"/>
  <c r="S1381" i="7"/>
  <c r="S1373" i="7"/>
  <c r="S1365" i="7"/>
  <c r="S1357" i="7"/>
  <c r="S1349" i="7"/>
  <c r="S1341" i="7"/>
  <c r="S1333" i="7"/>
  <c r="S1325" i="7"/>
  <c r="S1317" i="7"/>
  <c r="S1309" i="7"/>
  <c r="S1301" i="7"/>
  <c r="S1293" i="7"/>
  <c r="S1285" i="7"/>
  <c r="S1277" i="7"/>
  <c r="S1269" i="7"/>
  <c r="S1261" i="7"/>
  <c r="S1253" i="7"/>
  <c r="S1245" i="7"/>
  <c r="S1237" i="7"/>
  <c r="S1229" i="7"/>
  <c r="S1221" i="7"/>
  <c r="S1213" i="7"/>
  <c r="S1205" i="7"/>
  <c r="S1197" i="7"/>
  <c r="S1189" i="7"/>
  <c r="S1181" i="7"/>
  <c r="S1173" i="7"/>
  <c r="S1165" i="7"/>
  <c r="S1157" i="7"/>
  <c r="S1149" i="7"/>
  <c r="S1141" i="7"/>
  <c r="S1133" i="7"/>
  <c r="S1125" i="7"/>
  <c r="S1117" i="7"/>
  <c r="S1109" i="7"/>
  <c r="S1101" i="7"/>
  <c r="S1093" i="7"/>
  <c r="S1085" i="7"/>
  <c r="S1077" i="7"/>
  <c r="S1069" i="7"/>
  <c r="S1061" i="7"/>
  <c r="S1053" i="7"/>
  <c r="S1045" i="7"/>
  <c r="S1037" i="7"/>
  <c r="S1029" i="7"/>
  <c r="S1021" i="7"/>
  <c r="S1013" i="7"/>
  <c r="S1005" i="7"/>
  <c r="S997" i="7"/>
  <c r="S989" i="7"/>
  <c r="S981" i="7"/>
  <c r="S973" i="7"/>
  <c r="S965" i="7"/>
  <c r="S957" i="7"/>
  <c r="S949" i="7"/>
  <c r="S941" i="7"/>
  <c r="S933" i="7"/>
  <c r="S925" i="7"/>
  <c r="S917" i="7"/>
  <c r="S1508" i="7"/>
  <c r="S1500" i="7"/>
  <c r="S1492" i="7"/>
  <c r="S1484" i="7"/>
  <c r="S1476" i="7"/>
  <c r="S1468" i="7"/>
  <c r="S1460" i="7"/>
  <c r="S1452" i="7"/>
  <c r="S1444" i="7"/>
  <c r="S1436" i="7"/>
  <c r="S1428" i="7"/>
  <c r="S1420" i="7"/>
  <c r="S1412" i="7"/>
  <c r="S1404" i="7"/>
  <c r="S1396" i="7"/>
  <c r="S1388" i="7"/>
  <c r="S1380" i="7"/>
  <c r="S1372" i="7"/>
  <c r="S1364" i="7"/>
  <c r="S1356" i="7"/>
  <c r="S1348" i="7"/>
  <c r="S1340" i="7"/>
  <c r="S1332" i="7"/>
  <c r="S1324" i="7"/>
  <c r="S1316" i="7"/>
  <c r="S1308" i="7"/>
  <c r="S1300" i="7"/>
  <c r="S1292" i="7"/>
  <c r="S1284" i="7"/>
  <c r="S1276" i="7"/>
  <c r="S1268" i="7"/>
  <c r="S1260" i="7"/>
  <c r="S1252" i="7"/>
  <c r="S1244" i="7"/>
  <c r="S1236" i="7"/>
  <c r="S1228" i="7"/>
  <c r="S1220" i="7"/>
  <c r="S1212" i="7"/>
  <c r="S1204" i="7"/>
  <c r="S1196" i="7"/>
  <c r="S1188" i="7"/>
  <c r="S1180" i="7"/>
  <c r="S1172" i="7"/>
  <c r="S1164" i="7"/>
  <c r="S1156" i="7"/>
  <c r="S1148" i="7"/>
  <c r="S1140" i="7"/>
  <c r="S1132" i="7"/>
  <c r="S1124" i="7"/>
  <c r="S1116" i="7"/>
  <c r="S1108" i="7"/>
  <c r="S1100" i="7"/>
  <c r="S1092" i="7"/>
  <c r="S1084" i="7"/>
  <c r="S1076" i="7"/>
  <c r="S1068" i="7"/>
  <c r="S1060" i="7"/>
  <c r="S1052" i="7"/>
  <c r="S1044" i="7"/>
  <c r="S1036" i="7"/>
  <c r="S1028" i="7"/>
  <c r="S1020" i="7"/>
  <c r="S1012" i="7"/>
  <c r="S1004" i="7"/>
  <c r="S996" i="7"/>
  <c r="S988" i="7"/>
  <c r="S980" i="7"/>
  <c r="S972" i="7"/>
  <c r="S964" i="7"/>
  <c r="S956" i="7"/>
  <c r="S948" i="7"/>
  <c r="S940" i="7"/>
  <c r="S932" i="7"/>
  <c r="S924" i="7"/>
  <c r="S916" i="7"/>
  <c r="S908" i="7"/>
  <c r="S900" i="7"/>
  <c r="S892" i="7"/>
  <c r="S884" i="7"/>
  <c r="S876" i="7"/>
  <c r="S868" i="7"/>
  <c r="S860" i="7"/>
  <c r="S852" i="7"/>
  <c r="S1507" i="7"/>
  <c r="S1499" i="7"/>
  <c r="S1491" i="7"/>
  <c r="S1483" i="7"/>
  <c r="S1475" i="7"/>
  <c r="S1467" i="7"/>
  <c r="S1459" i="7"/>
  <c r="S1451" i="7"/>
  <c r="S1443" i="7"/>
  <c r="S1435" i="7"/>
  <c r="S1427" i="7"/>
  <c r="S1419" i="7"/>
  <c r="S1411" i="7"/>
  <c r="S1403" i="7"/>
  <c r="S1395" i="7"/>
  <c r="S1387" i="7"/>
  <c r="S1379" i="7"/>
  <c r="S1371" i="7"/>
  <c r="S1363" i="7"/>
  <c r="S1355" i="7"/>
  <c r="S1347" i="7"/>
  <c r="S1339" i="7"/>
  <c r="S1331" i="7"/>
  <c r="S1323" i="7"/>
  <c r="S1315" i="7"/>
  <c r="S1307" i="7"/>
  <c r="S1299" i="7"/>
  <c r="S1291" i="7"/>
  <c r="S1283" i="7"/>
  <c r="S1275" i="7"/>
  <c r="S1267" i="7"/>
  <c r="S1259" i="7"/>
  <c r="S1251" i="7"/>
  <c r="S1243" i="7"/>
  <c r="S1235" i="7"/>
  <c r="S1227" i="7"/>
  <c r="S1219" i="7"/>
  <c r="S1211" i="7"/>
  <c r="S1203" i="7"/>
  <c r="S1195" i="7"/>
  <c r="S1187" i="7"/>
  <c r="S1179" i="7"/>
  <c r="S1171" i="7"/>
  <c r="S1163" i="7"/>
  <c r="S1155" i="7"/>
  <c r="S1147" i="7"/>
  <c r="S1139" i="7"/>
  <c r="S1131" i="7"/>
  <c r="S1123" i="7"/>
  <c r="S1115" i="7"/>
  <c r="S1107" i="7"/>
  <c r="S1099" i="7"/>
  <c r="S1091" i="7"/>
  <c r="S1083" i="7"/>
  <c r="S1075" i="7"/>
  <c r="S1067" i="7"/>
  <c r="S1059" i="7"/>
  <c r="S1051" i="7"/>
  <c r="S1043" i="7"/>
  <c r="S1035" i="7"/>
  <c r="S1027" i="7"/>
  <c r="S1019" i="7"/>
  <c r="S1011" i="7"/>
  <c r="S1003" i="7"/>
  <c r="S995" i="7"/>
  <c r="S987" i="7"/>
  <c r="S979" i="7"/>
  <c r="S971" i="7"/>
  <c r="S963" i="7"/>
  <c r="S955" i="7"/>
  <c r="S947" i="7"/>
  <c r="S939" i="7"/>
  <c r="S931" i="7"/>
  <c r="S923" i="7"/>
  <c r="S1506" i="7"/>
  <c r="S1498" i="7"/>
  <c r="S1490" i="7"/>
  <c r="S1482" i="7"/>
  <c r="S1474" i="7"/>
  <c r="S1466" i="7"/>
  <c r="S1458" i="7"/>
  <c r="S1450" i="7"/>
  <c r="S1442" i="7"/>
  <c r="S1434" i="7"/>
  <c r="S1426" i="7"/>
  <c r="S1418" i="7"/>
  <c r="S1410" i="7"/>
  <c r="S1402" i="7"/>
  <c r="S1394" i="7"/>
  <c r="S1386" i="7"/>
  <c r="S1378" i="7"/>
  <c r="S1370" i="7"/>
  <c r="S1362" i="7"/>
  <c r="S1354" i="7"/>
  <c r="S1346" i="7"/>
  <c r="S1338" i="7"/>
  <c r="S1330" i="7"/>
  <c r="S1322" i="7"/>
  <c r="S1314" i="7"/>
  <c r="S1306" i="7"/>
  <c r="S1298" i="7"/>
  <c r="S1290" i="7"/>
  <c r="S1282" i="7"/>
  <c r="S1274" i="7"/>
  <c r="S1266" i="7"/>
  <c r="S1258" i="7"/>
  <c r="S1250" i="7"/>
  <c r="S1242" i="7"/>
  <c r="S1234" i="7"/>
  <c r="S1226" i="7"/>
  <c r="S1218" i="7"/>
  <c r="S1210" i="7"/>
  <c r="S1202" i="7"/>
  <c r="S1194" i="7"/>
  <c r="S1186" i="7"/>
  <c r="S1178" i="7"/>
  <c r="S1170" i="7"/>
  <c r="S1162" i="7"/>
  <c r="S1154" i="7"/>
  <c r="S1146" i="7"/>
  <c r="S1138" i="7"/>
  <c r="S1130" i="7"/>
  <c r="S1122" i="7"/>
  <c r="S1114" i="7"/>
  <c r="S1106" i="7"/>
  <c r="S1098" i="7"/>
  <c r="S1090" i="7"/>
  <c r="S1495" i="7"/>
  <c r="S1472" i="7"/>
  <c r="S1449" i="7"/>
  <c r="S1431" i="7"/>
  <c r="S1408" i="7"/>
  <c r="S1385" i="7"/>
  <c r="S1367" i="7"/>
  <c r="S1344" i="7"/>
  <c r="S1321" i="7"/>
  <c r="S1305" i="7"/>
  <c r="S1289" i="7"/>
  <c r="S1273" i="7"/>
  <c r="S1257" i="7"/>
  <c r="S1241" i="7"/>
  <c r="S1225" i="7"/>
  <c r="S1209" i="7"/>
  <c r="S1193" i="7"/>
  <c r="S1177" i="7"/>
  <c r="S1161" i="7"/>
  <c r="S1145" i="7"/>
  <c r="S1129" i="7"/>
  <c r="S1113" i="7"/>
  <c r="S1097" i="7"/>
  <c r="S1082" i="7"/>
  <c r="S1071" i="7"/>
  <c r="S1057" i="7"/>
  <c r="S1046" i="7"/>
  <c r="S1032" i="7"/>
  <c r="S1018" i="7"/>
  <c r="S1007" i="7"/>
  <c r="S993" i="7"/>
  <c r="S982" i="7"/>
  <c r="S968" i="7"/>
  <c r="S954" i="7"/>
  <c r="S943" i="7"/>
  <c r="S929" i="7"/>
  <c r="S918" i="7"/>
  <c r="S907" i="7"/>
  <c r="S898" i="7"/>
  <c r="S889" i="7"/>
  <c r="S880" i="7"/>
  <c r="S871" i="7"/>
  <c r="S862" i="7"/>
  <c r="S853" i="7"/>
  <c r="S844" i="7"/>
  <c r="S836" i="7"/>
  <c r="S828" i="7"/>
  <c r="S820" i="7"/>
  <c r="S812" i="7"/>
  <c r="S804" i="7"/>
  <c r="S796" i="7"/>
  <c r="S788" i="7"/>
  <c r="S780" i="7"/>
  <c r="S772" i="7"/>
  <c r="S764" i="7"/>
  <c r="S756" i="7"/>
  <c r="S748" i="7"/>
  <c r="S740" i="7"/>
  <c r="S732" i="7"/>
  <c r="S724" i="7"/>
  <c r="S716" i="7"/>
  <c r="S708" i="7"/>
  <c r="S700" i="7"/>
  <c r="S692" i="7"/>
  <c r="S684" i="7"/>
  <c r="S676" i="7"/>
  <c r="S668" i="7"/>
  <c r="S660" i="7"/>
  <c r="S652" i="7"/>
  <c r="S644" i="7"/>
  <c r="S636" i="7"/>
  <c r="S628" i="7"/>
  <c r="S620" i="7"/>
  <c r="S612" i="7"/>
  <c r="S604" i="7"/>
  <c r="S596" i="7"/>
  <c r="S588" i="7"/>
  <c r="S580" i="7"/>
  <c r="S572" i="7"/>
  <c r="S564" i="7"/>
  <c r="S556" i="7"/>
  <c r="S548" i="7"/>
  <c r="S540" i="7"/>
  <c r="S532" i="7"/>
  <c r="S1489" i="7"/>
  <c r="S1471" i="7"/>
  <c r="S1448" i="7"/>
  <c r="S1425" i="7"/>
  <c r="S1407" i="7"/>
  <c r="S1384" i="7"/>
  <c r="S1361" i="7"/>
  <c r="S1343" i="7"/>
  <c r="S1320" i="7"/>
  <c r="S1304" i="7"/>
  <c r="S1288" i="7"/>
  <c r="S1272" i="7"/>
  <c r="S1256" i="7"/>
  <c r="S1240" i="7"/>
  <c r="S1224" i="7"/>
  <c r="S1208" i="7"/>
  <c r="S1192" i="7"/>
  <c r="S1176" i="7"/>
  <c r="S1160" i="7"/>
  <c r="S1144" i="7"/>
  <c r="S1128" i="7"/>
  <c r="S1112" i="7"/>
  <c r="S1096" i="7"/>
  <c r="S1081" i="7"/>
  <c r="S1070" i="7"/>
  <c r="S1056" i="7"/>
  <c r="S1042" i="7"/>
  <c r="S1031" i="7"/>
  <c r="S1017" i="7"/>
  <c r="S1006" i="7"/>
  <c r="S992" i="7"/>
  <c r="S978" i="7"/>
  <c r="S967" i="7"/>
  <c r="S953" i="7"/>
  <c r="S942" i="7"/>
  <c r="S928" i="7"/>
  <c r="S915" i="7"/>
  <c r="S906" i="7"/>
  <c r="S897" i="7"/>
  <c r="S888" i="7"/>
  <c r="S879" i="7"/>
  <c r="S870" i="7"/>
  <c r="S861" i="7"/>
  <c r="S851" i="7"/>
  <c r="S843" i="7"/>
  <c r="S835" i="7"/>
  <c r="S827" i="7"/>
  <c r="S819" i="7"/>
  <c r="S811" i="7"/>
  <c r="S803" i="7"/>
  <c r="S795" i="7"/>
  <c r="S787" i="7"/>
  <c r="S779" i="7"/>
  <c r="S771" i="7"/>
  <c r="S763" i="7"/>
  <c r="S755" i="7"/>
  <c r="S747" i="7"/>
  <c r="S739" i="7"/>
  <c r="S731" i="7"/>
  <c r="S723" i="7"/>
  <c r="S715" i="7"/>
  <c r="S707" i="7"/>
  <c r="S699" i="7"/>
  <c r="S1505" i="7"/>
  <c r="S1487" i="7"/>
  <c r="S1464" i="7"/>
  <c r="S1441" i="7"/>
  <c r="S1423" i="7"/>
  <c r="S1400" i="7"/>
  <c r="S1377" i="7"/>
  <c r="S1359" i="7"/>
  <c r="S1336" i="7"/>
  <c r="S1318" i="7"/>
  <c r="S1302" i="7"/>
  <c r="S1286" i="7"/>
  <c r="S1270" i="7"/>
  <c r="S1254" i="7"/>
  <c r="S1238" i="7"/>
  <c r="S1222" i="7"/>
  <c r="S1206" i="7"/>
  <c r="S1190" i="7"/>
  <c r="S1174" i="7"/>
  <c r="S1158" i="7"/>
  <c r="S1142" i="7"/>
  <c r="S1126" i="7"/>
  <c r="S1110" i="7"/>
  <c r="S1094" i="7"/>
  <c r="S1079" i="7"/>
  <c r="S1065" i="7"/>
  <c r="S1054" i="7"/>
  <c r="S1040" i="7"/>
  <c r="S1026" i="7"/>
  <c r="S1015" i="7"/>
  <c r="S1001" i="7"/>
  <c r="S990" i="7"/>
  <c r="S976" i="7"/>
  <c r="S962" i="7"/>
  <c r="S951" i="7"/>
  <c r="S937" i="7"/>
  <c r="S926" i="7"/>
  <c r="S913" i="7"/>
  <c r="S904" i="7"/>
  <c r="S895" i="7"/>
  <c r="S886" i="7"/>
  <c r="S877" i="7"/>
  <c r="S867" i="7"/>
  <c r="S858" i="7"/>
  <c r="S849" i="7"/>
  <c r="S841" i="7"/>
  <c r="S833" i="7"/>
  <c r="S825" i="7"/>
  <c r="S817" i="7"/>
  <c r="S809" i="7"/>
  <c r="S801" i="7"/>
  <c r="S793" i="7"/>
  <c r="S785" i="7"/>
  <c r="S777" i="7"/>
  <c r="S769" i="7"/>
  <c r="S761" i="7"/>
  <c r="S753" i="7"/>
  <c r="S745" i="7"/>
  <c r="S737" i="7"/>
  <c r="S729" i="7"/>
  <c r="S721" i="7"/>
  <c r="S713" i="7"/>
  <c r="S705" i="7"/>
  <c r="S697" i="7"/>
  <c r="S1479" i="7"/>
  <c r="S1440" i="7"/>
  <c r="S1409" i="7"/>
  <c r="S1375" i="7"/>
  <c r="S1337" i="7"/>
  <c r="S1311" i="7"/>
  <c r="S1281" i="7"/>
  <c r="S1262" i="7"/>
  <c r="S1232" i="7"/>
  <c r="S1207" i="7"/>
  <c r="S1183" i="7"/>
  <c r="S1153" i="7"/>
  <c r="S1134" i="7"/>
  <c r="S1104" i="7"/>
  <c r="S1080" i="7"/>
  <c r="S1062" i="7"/>
  <c r="S1039" i="7"/>
  <c r="S1022" i="7"/>
  <c r="S999" i="7"/>
  <c r="S977" i="7"/>
  <c r="S959" i="7"/>
  <c r="S936" i="7"/>
  <c r="S919" i="7"/>
  <c r="S902" i="7"/>
  <c r="S887" i="7"/>
  <c r="S873" i="7"/>
  <c r="S857" i="7"/>
  <c r="S845" i="7"/>
  <c r="S831" i="7"/>
  <c r="S818" i="7"/>
  <c r="S806" i="7"/>
  <c r="S792" i="7"/>
  <c r="S781" i="7"/>
  <c r="S767" i="7"/>
  <c r="S754" i="7"/>
  <c r="S742" i="7"/>
  <c r="S728" i="7"/>
  <c r="S717" i="7"/>
  <c r="S703" i="7"/>
  <c r="S691" i="7"/>
  <c r="S682" i="7"/>
  <c r="S673" i="7"/>
  <c r="S664" i="7"/>
  <c r="S655" i="7"/>
  <c r="S646" i="7"/>
  <c r="S637" i="7"/>
  <c r="S627" i="7"/>
  <c r="S618" i="7"/>
  <c r="S609" i="7"/>
  <c r="S600" i="7"/>
  <c r="S591" i="7"/>
  <c r="S582" i="7"/>
  <c r="S573" i="7"/>
  <c r="S563" i="7"/>
  <c r="S554" i="7"/>
  <c r="S545" i="7"/>
  <c r="S536" i="7"/>
  <c r="S527" i="7"/>
  <c r="S519" i="7"/>
  <c r="S511" i="7"/>
  <c r="S503" i="7"/>
  <c r="S495" i="7"/>
  <c r="S487" i="7"/>
  <c r="S479" i="7"/>
  <c r="S471" i="7"/>
  <c r="S463" i="7"/>
  <c r="S455" i="7"/>
  <c r="S447" i="7"/>
  <c r="S439" i="7"/>
  <c r="S431" i="7"/>
  <c r="S423" i="7"/>
  <c r="S415" i="7"/>
  <c r="S407" i="7"/>
  <c r="S399" i="7"/>
  <c r="S391" i="7"/>
  <c r="S383" i="7"/>
  <c r="S375" i="7"/>
  <c r="S367" i="7"/>
  <c r="S359" i="7"/>
  <c r="S351" i="7"/>
  <c r="S343" i="7"/>
  <c r="S335" i="7"/>
  <c r="S327" i="7"/>
  <c r="S319" i="7"/>
  <c r="S311" i="7"/>
  <c r="S303" i="7"/>
  <c r="S295" i="7"/>
  <c r="S287" i="7"/>
  <c r="S279" i="7"/>
  <c r="S1504" i="7"/>
  <c r="S1473" i="7"/>
  <c r="S1439" i="7"/>
  <c r="S1401" i="7"/>
  <c r="S1369" i="7"/>
  <c r="S1335" i="7"/>
  <c r="S1310" i="7"/>
  <c r="S1280" i="7"/>
  <c r="S1255" i="7"/>
  <c r="S1231" i="7"/>
  <c r="S1201" i="7"/>
  <c r="S1182" i="7"/>
  <c r="S1152" i="7"/>
  <c r="S1127" i="7"/>
  <c r="S1103" i="7"/>
  <c r="S1078" i="7"/>
  <c r="S1058" i="7"/>
  <c r="S1038" i="7"/>
  <c r="S1016" i="7"/>
  <c r="S998" i="7"/>
  <c r="S975" i="7"/>
  <c r="S958" i="7"/>
  <c r="S935" i="7"/>
  <c r="S914" i="7"/>
  <c r="S901" i="7"/>
  <c r="S885" i="7"/>
  <c r="S872" i="7"/>
  <c r="S856" i="7"/>
  <c r="S842" i="7"/>
  <c r="S830" i="7"/>
  <c r="S816" i="7"/>
  <c r="S805" i="7"/>
  <c r="S791" i="7"/>
  <c r="S778" i="7"/>
  <c r="S766" i="7"/>
  <c r="S752" i="7"/>
  <c r="S741" i="7"/>
  <c r="S727" i="7"/>
  <c r="S714" i="7"/>
  <c r="S702" i="7"/>
  <c r="S690" i="7"/>
  <c r="S681" i="7"/>
  <c r="S672" i="7"/>
  <c r="S663" i="7"/>
  <c r="S654" i="7"/>
  <c r="S645" i="7"/>
  <c r="S635" i="7"/>
  <c r="S626" i="7"/>
  <c r="S617" i="7"/>
  <c r="S608" i="7"/>
  <c r="S599" i="7"/>
  <c r="S590" i="7"/>
  <c r="S581" i="7"/>
  <c r="S571" i="7"/>
  <c r="S562" i="7"/>
  <c r="S553" i="7"/>
  <c r="S544" i="7"/>
  <c r="S535" i="7"/>
  <c r="S526" i="7"/>
  <c r="S518" i="7"/>
  <c r="S510" i="7"/>
  <c r="S502" i="7"/>
  <c r="S494" i="7"/>
  <c r="S486" i="7"/>
  <c r="S478" i="7"/>
  <c r="S470" i="7"/>
  <c r="S462" i="7"/>
  <c r="S454" i="7"/>
  <c r="S446" i="7"/>
  <c r="S438" i="7"/>
  <c r="S430" i="7"/>
  <c r="S422" i="7"/>
  <c r="S414" i="7"/>
  <c r="S406" i="7"/>
  <c r="S398" i="7"/>
  <c r="S390" i="7"/>
  <c r="S1497" i="7"/>
  <c r="S1463" i="7"/>
  <c r="S1432" i="7"/>
  <c r="S1393" i="7"/>
  <c r="S1360" i="7"/>
  <c r="S1328" i="7"/>
  <c r="S1297" i="7"/>
  <c r="S1278" i="7"/>
  <c r="S1248" i="7"/>
  <c r="S1223" i="7"/>
  <c r="S1199" i="7"/>
  <c r="S1169" i="7"/>
  <c r="S1150" i="7"/>
  <c r="S1120" i="7"/>
  <c r="S1095" i="7"/>
  <c r="S1073" i="7"/>
  <c r="S1050" i="7"/>
  <c r="S1033" i="7"/>
  <c r="S1010" i="7"/>
  <c r="S991" i="7"/>
  <c r="S970" i="7"/>
  <c r="S950" i="7"/>
  <c r="S930" i="7"/>
  <c r="S911" i="7"/>
  <c r="S896" i="7"/>
  <c r="S882" i="7"/>
  <c r="S866" i="7"/>
  <c r="S854" i="7"/>
  <c r="S839" i="7"/>
  <c r="S826" i="7"/>
  <c r="S814" i="7"/>
  <c r="S800" i="7"/>
  <c r="S789" i="7"/>
  <c r="S775" i="7"/>
  <c r="S762" i="7"/>
  <c r="S750" i="7"/>
  <c r="S736" i="7"/>
  <c r="S725" i="7"/>
  <c r="S711" i="7"/>
  <c r="S698" i="7"/>
  <c r="S688" i="7"/>
  <c r="S679" i="7"/>
  <c r="S670" i="7"/>
  <c r="S661" i="7"/>
  <c r="S651" i="7"/>
  <c r="S642" i="7"/>
  <c r="S633" i="7"/>
  <c r="S624" i="7"/>
  <c r="S615" i="7"/>
  <c r="S606" i="7"/>
  <c r="S597" i="7"/>
  <c r="S587" i="7"/>
  <c r="S578" i="7"/>
  <c r="S569" i="7"/>
  <c r="S560" i="7"/>
  <c r="S551" i="7"/>
  <c r="S542" i="7"/>
  <c r="S533" i="7"/>
  <c r="S524" i="7"/>
  <c r="S516" i="7"/>
  <c r="S508" i="7"/>
  <c r="S500" i="7"/>
  <c r="S492" i="7"/>
  <c r="S484" i="7"/>
  <c r="S476" i="7"/>
  <c r="S468" i="7"/>
  <c r="S460" i="7"/>
  <c r="S452" i="7"/>
  <c r="S444" i="7"/>
  <c r="S436" i="7"/>
  <c r="S428" i="7"/>
  <c r="S420" i="7"/>
  <c r="S412" i="7"/>
  <c r="S404" i="7"/>
  <c r="S396" i="7"/>
  <c r="S388" i="7"/>
  <c r="S380" i="7"/>
  <c r="S372" i="7"/>
  <c r="S364" i="7"/>
  <c r="S356" i="7"/>
  <c r="S348" i="7"/>
  <c r="S340" i="7"/>
  <c r="S332" i="7"/>
  <c r="S324" i="7"/>
  <c r="S316" i="7"/>
  <c r="S14" i="7"/>
  <c r="S18" i="7"/>
  <c r="S25" i="7"/>
  <c r="S33" i="7"/>
  <c r="S41" i="7"/>
  <c r="S49" i="7"/>
  <c r="S57" i="7"/>
  <c r="S65" i="7"/>
  <c r="S73" i="7"/>
  <c r="S81" i="7"/>
  <c r="S89" i="7"/>
  <c r="S97" i="7"/>
  <c r="S105" i="7"/>
  <c r="S113" i="7"/>
  <c r="S121" i="7"/>
  <c r="S129" i="7"/>
  <c r="S137" i="7"/>
  <c r="S145" i="7"/>
  <c r="S153" i="7"/>
  <c r="S161" i="7"/>
  <c r="S169" i="7"/>
  <c r="S177" i="7"/>
  <c r="S185" i="7"/>
  <c r="S193" i="7"/>
  <c r="S201" i="7"/>
  <c r="S209" i="7"/>
  <c r="S217" i="7"/>
  <c r="S225" i="7"/>
  <c r="S233" i="7"/>
  <c r="S241" i="7"/>
  <c r="S249" i="7"/>
  <c r="S257" i="7"/>
  <c r="S265" i="7"/>
  <c r="S273" i="7"/>
  <c r="S282" i="7"/>
  <c r="S291" i="7"/>
  <c r="S300" i="7"/>
  <c r="S309" i="7"/>
  <c r="S320" i="7"/>
  <c r="S330" i="7"/>
  <c r="S341" i="7"/>
  <c r="S352" i="7"/>
  <c r="S362" i="7"/>
  <c r="S373" i="7"/>
  <c r="S384" i="7"/>
  <c r="S395" i="7"/>
  <c r="S409" i="7"/>
  <c r="S421" i="7"/>
  <c r="S434" i="7"/>
  <c r="S448" i="7"/>
  <c r="S459" i="7"/>
  <c r="S473" i="7"/>
  <c r="S485" i="7"/>
  <c r="S498" i="7"/>
  <c r="S512" i="7"/>
  <c r="S523" i="7"/>
  <c r="S538" i="7"/>
  <c r="S552" i="7"/>
  <c r="S567" i="7"/>
  <c r="S583" i="7"/>
  <c r="S595" i="7"/>
  <c r="S611" i="7"/>
  <c r="S625" i="7"/>
  <c r="S640" i="7"/>
  <c r="S656" i="7"/>
  <c r="S669" i="7"/>
  <c r="S685" i="7"/>
  <c r="S701" i="7"/>
  <c r="S720" i="7"/>
  <c r="S743" i="7"/>
  <c r="S760" i="7"/>
  <c r="S783" i="7"/>
  <c r="S802" i="7"/>
  <c r="S823" i="7"/>
  <c r="S846" i="7"/>
  <c r="S865" i="7"/>
  <c r="S891" i="7"/>
  <c r="S912" i="7"/>
  <c r="S945" i="7"/>
  <c r="S983" i="7"/>
  <c r="S1009" i="7"/>
  <c r="S1047" i="7"/>
  <c r="S1074" i="7"/>
  <c r="S1118" i="7"/>
  <c r="S1159" i="7"/>
  <c r="S1198" i="7"/>
  <c r="S1239" i="7"/>
  <c r="S1279" i="7"/>
  <c r="S1319" i="7"/>
  <c r="S1376" i="7"/>
  <c r="S1424" i="7"/>
  <c r="S1481" i="7"/>
  <c r="S194" i="7"/>
  <c r="S202" i="7"/>
  <c r="S210" i="7"/>
  <c r="S218" i="7"/>
  <c r="S226" i="7"/>
  <c r="S234" i="7"/>
  <c r="S242" i="7"/>
  <c r="S250" i="7"/>
  <c r="S258" i="7"/>
  <c r="S266" i="7"/>
  <c r="S274" i="7"/>
  <c r="S283" i="7"/>
  <c r="S292" i="7"/>
  <c r="S301" i="7"/>
  <c r="S310" i="7"/>
  <c r="S321" i="7"/>
  <c r="S331" i="7"/>
  <c r="S342" i="7"/>
  <c r="S353" i="7"/>
  <c r="S363" i="7"/>
  <c r="S374" i="7"/>
  <c r="S385" i="7"/>
  <c r="S397" i="7"/>
  <c r="S410" i="7"/>
  <c r="S424" i="7"/>
  <c r="S435" i="7"/>
  <c r="S449" i="7"/>
  <c r="S461" i="7"/>
  <c r="S474" i="7"/>
  <c r="S488" i="7"/>
  <c r="S499" i="7"/>
  <c r="S513" i="7"/>
  <c r="S525" i="7"/>
  <c r="S539" i="7"/>
  <c r="S555" i="7"/>
  <c r="S568" i="7"/>
  <c r="S584" i="7"/>
  <c r="S598" i="7"/>
  <c r="S613" i="7"/>
  <c r="S629" i="7"/>
  <c r="S641" i="7"/>
  <c r="S657" i="7"/>
  <c r="S671" i="7"/>
  <c r="S686" i="7"/>
  <c r="S704" i="7"/>
  <c r="S722" i="7"/>
  <c r="S744" i="7"/>
  <c r="S765" i="7"/>
  <c r="S784" i="7"/>
  <c r="S807" i="7"/>
  <c r="S824" i="7"/>
  <c r="S847" i="7"/>
  <c r="S869" i="7"/>
  <c r="S893" i="7"/>
  <c r="S920" i="7"/>
  <c r="S946" i="7"/>
  <c r="S984" i="7"/>
  <c r="S1014" i="7"/>
  <c r="S1048" i="7"/>
  <c r="S1086" i="7"/>
  <c r="S1119" i="7"/>
  <c r="S1166" i="7"/>
  <c r="S1200" i="7"/>
  <c r="S1246" i="7"/>
  <c r="S1287" i="7"/>
  <c r="S1327" i="7"/>
  <c r="S1383" i="7"/>
  <c r="S1433" i="7"/>
  <c r="S1488" i="7"/>
  <c r="S67" i="7"/>
  <c r="S75" i="7"/>
  <c r="S83" i="7"/>
  <c r="S91" i="7"/>
  <c r="S99" i="7"/>
  <c r="S107" i="7"/>
  <c r="S115" i="7"/>
  <c r="S123" i="7"/>
  <c r="S131" i="7"/>
  <c r="S139" i="7"/>
  <c r="S147" i="7"/>
  <c r="S155" i="7"/>
  <c r="S163" i="7"/>
  <c r="S171" i="7"/>
  <c r="S179" i="7"/>
  <c r="S187" i="7"/>
  <c r="S195" i="7"/>
  <c r="S203" i="7"/>
  <c r="S211" i="7"/>
  <c r="S219" i="7"/>
  <c r="S227" i="7"/>
  <c r="S235" i="7"/>
  <c r="S243" i="7"/>
  <c r="S251" i="7"/>
  <c r="S259" i="7"/>
  <c r="S267" i="7"/>
  <c r="S275" i="7"/>
  <c r="S284" i="7"/>
  <c r="S293" i="7"/>
  <c r="S302" i="7"/>
  <c r="S312" i="7"/>
  <c r="S322" i="7"/>
  <c r="S333" i="7"/>
  <c r="S344" i="7"/>
  <c r="S354" i="7"/>
  <c r="S365" i="7"/>
  <c r="S376" i="7"/>
  <c r="S386" i="7"/>
  <c r="S400" i="7"/>
  <c r="S411" i="7"/>
  <c r="S425" i="7"/>
  <c r="S437" i="7"/>
  <c r="S450" i="7"/>
  <c r="S464" i="7"/>
  <c r="S475" i="7"/>
  <c r="S489" i="7"/>
  <c r="S501" i="7"/>
  <c r="S514" i="7"/>
  <c r="S528" i="7"/>
  <c r="S541" i="7"/>
  <c r="S557" i="7"/>
  <c r="S570" i="7"/>
  <c r="S585" i="7"/>
  <c r="S601" i="7"/>
  <c r="S614" i="7"/>
  <c r="S630" i="7"/>
  <c r="S643" i="7"/>
  <c r="S658" i="7"/>
  <c r="S674" i="7"/>
  <c r="S687" i="7"/>
  <c r="S706" i="7"/>
  <c r="S726" i="7"/>
  <c r="S746" i="7"/>
  <c r="S768" i="7"/>
  <c r="S786" i="7"/>
  <c r="S808" i="7"/>
  <c r="S829" i="7"/>
  <c r="S848" i="7"/>
  <c r="S874" i="7"/>
  <c r="S894" i="7"/>
  <c r="S921" i="7"/>
  <c r="S952" i="7"/>
  <c r="S985" i="7"/>
  <c r="S1023" i="7"/>
  <c r="S1049" i="7"/>
  <c r="S1087" i="7"/>
  <c r="S1121" i="7"/>
  <c r="S1167" i="7"/>
  <c r="S1214" i="7"/>
  <c r="S1247" i="7"/>
  <c r="S1294" i="7"/>
  <c r="S1329" i="7"/>
  <c r="S1391" i="7"/>
  <c r="S1447" i="7"/>
  <c r="S1496" i="7"/>
  <c r="S20" i="7"/>
  <c r="S28" i="7"/>
  <c r="S36" i="7"/>
  <c r="S44" i="7"/>
  <c r="S52" i="7"/>
  <c r="S60" i="7"/>
  <c r="S68" i="7"/>
  <c r="S76" i="7"/>
  <c r="S84" i="7"/>
  <c r="S92" i="7"/>
  <c r="S100" i="7"/>
  <c r="S108" i="7"/>
  <c r="S116" i="7"/>
  <c r="S124" i="7"/>
  <c r="S132" i="7"/>
  <c r="S140" i="7"/>
  <c r="S148" i="7"/>
  <c r="S156" i="7"/>
  <c r="S164" i="7"/>
  <c r="S172" i="7"/>
  <c r="S180" i="7"/>
  <c r="S188" i="7"/>
  <c r="S196" i="7"/>
  <c r="S204" i="7"/>
  <c r="S212" i="7"/>
  <c r="S220" i="7"/>
  <c r="S228" i="7"/>
  <c r="S236" i="7"/>
  <c r="S244" i="7"/>
  <c r="S252" i="7"/>
  <c r="S260" i="7"/>
  <c r="S268" i="7"/>
  <c r="S276" i="7"/>
  <c r="S285" i="7"/>
  <c r="S294" i="7"/>
  <c r="S304" i="7"/>
  <c r="S313" i="7"/>
  <c r="S323" i="7"/>
  <c r="S334" i="7"/>
  <c r="S345" i="7"/>
  <c r="S355" i="7"/>
  <c r="S366" i="7"/>
  <c r="S377" i="7"/>
  <c r="S387" i="7"/>
  <c r="S401" i="7"/>
  <c r="S413" i="7"/>
  <c r="S426" i="7"/>
  <c r="S440" i="7"/>
  <c r="S451" i="7"/>
  <c r="S465" i="7"/>
  <c r="S477" i="7"/>
  <c r="S490" i="7"/>
  <c r="S504" i="7"/>
  <c r="S515" i="7"/>
  <c r="S529" i="7"/>
  <c r="S543" i="7"/>
  <c r="S558" i="7"/>
  <c r="S574" i="7"/>
  <c r="S586" i="7"/>
  <c r="S602" i="7"/>
  <c r="S616" i="7"/>
  <c r="S631" i="7"/>
  <c r="S647" i="7"/>
  <c r="S659" i="7"/>
  <c r="S675" i="7"/>
  <c r="S689" i="7"/>
  <c r="S709" i="7"/>
  <c r="S730" i="7"/>
  <c r="S749" i="7"/>
  <c r="S770" i="7"/>
  <c r="S790" i="7"/>
  <c r="S810" i="7"/>
  <c r="S832" i="7"/>
  <c r="S850" i="7"/>
  <c r="S875" i="7"/>
  <c r="S899" i="7"/>
  <c r="S922" i="7"/>
  <c r="S960" i="7"/>
  <c r="S986" i="7"/>
  <c r="S1024" i="7"/>
  <c r="S1055" i="7"/>
  <c r="S1088" i="7"/>
  <c r="S1135" i="7"/>
  <c r="S1168" i="7"/>
  <c r="S1215" i="7"/>
  <c r="S1249" i="7"/>
  <c r="S1295" i="7"/>
  <c r="S1345" i="7"/>
  <c r="S1392" i="7"/>
  <c r="S1455" i="7"/>
  <c r="S1503" i="7"/>
  <c r="S16" i="7"/>
  <c r="S21" i="7"/>
  <c r="S29" i="7"/>
  <c r="S37" i="7"/>
  <c r="S45" i="7"/>
  <c r="S53" i="7"/>
  <c r="S61" i="7"/>
  <c r="S69" i="7"/>
  <c r="S77" i="7"/>
  <c r="S85" i="7"/>
  <c r="S93" i="7"/>
  <c r="S101" i="7"/>
  <c r="S109" i="7"/>
  <c r="S117" i="7"/>
  <c r="S125" i="7"/>
  <c r="S133" i="7"/>
  <c r="S141" i="7"/>
  <c r="S149" i="7"/>
  <c r="S157" i="7"/>
  <c r="S165" i="7"/>
  <c r="S173" i="7"/>
  <c r="S181" i="7"/>
  <c r="S189" i="7"/>
  <c r="S197" i="7"/>
  <c r="S205" i="7"/>
  <c r="S213" i="7"/>
  <c r="S221" i="7"/>
  <c r="S229" i="7"/>
  <c r="S237" i="7"/>
  <c r="S245" i="7"/>
  <c r="S253" i="7"/>
  <c r="S261" i="7"/>
  <c r="S269" i="7"/>
  <c r="S277" i="7"/>
  <c r="S286" i="7"/>
  <c r="S296" i="7"/>
  <c r="S305" i="7"/>
  <c r="S314" i="7"/>
  <c r="S325" i="7"/>
  <c r="S336" i="7"/>
  <c r="S346" i="7"/>
  <c r="S357" i="7"/>
  <c r="S368" i="7"/>
  <c r="S378" i="7"/>
  <c r="S389" i="7"/>
  <c r="S402" i="7"/>
  <c r="S416" i="7"/>
  <c r="S427" i="7"/>
  <c r="S441" i="7"/>
  <c r="S453" i="7"/>
  <c r="S466" i="7"/>
  <c r="S480" i="7"/>
  <c r="S491" i="7"/>
  <c r="S505" i="7"/>
  <c r="S517" i="7"/>
  <c r="S530" i="7"/>
  <c r="S546" i="7"/>
  <c r="S559" i="7"/>
  <c r="S575" i="7"/>
  <c r="S589" i="7"/>
  <c r="S603" i="7"/>
  <c r="S619" i="7"/>
  <c r="S632" i="7"/>
  <c r="S648" i="7"/>
  <c r="S662" i="7"/>
  <c r="S677" i="7"/>
  <c r="S693" i="7"/>
  <c r="S710" i="7"/>
  <c r="S733" i="7"/>
  <c r="S751" i="7"/>
  <c r="S773" i="7"/>
  <c r="S794" i="7"/>
  <c r="S813" i="7"/>
  <c r="S834" i="7"/>
  <c r="S855" i="7"/>
  <c r="S878" i="7"/>
  <c r="S903" i="7"/>
  <c r="S927" i="7"/>
  <c r="S961" i="7"/>
  <c r="S994" i="7"/>
  <c r="S1025" i="7"/>
  <c r="S1063" i="7"/>
  <c r="S1089" i="7"/>
  <c r="S1136" i="7"/>
  <c r="S1175" i="7"/>
  <c r="S1216" i="7"/>
  <c r="S1263" i="7"/>
  <c r="S1296" i="7"/>
  <c r="S1351" i="7"/>
  <c r="S1399" i="7"/>
  <c r="S1456" i="7"/>
  <c r="S199" i="7"/>
  <c r="S207" i="7"/>
  <c r="S215" i="7"/>
  <c r="S223" i="7"/>
  <c r="S231" i="7"/>
  <c r="S239" i="7"/>
  <c r="S247" i="7"/>
  <c r="S255" i="7"/>
  <c r="S263" i="7"/>
  <c r="S271" i="7"/>
  <c r="S280" i="7"/>
  <c r="S289" i="7"/>
  <c r="S298" i="7"/>
  <c r="S307" i="7"/>
  <c r="S317" i="7"/>
  <c r="S328" i="7"/>
  <c r="S338" i="7"/>
  <c r="S349" i="7"/>
  <c r="S360" i="7"/>
  <c r="S370" i="7"/>
  <c r="S381" i="7"/>
  <c r="S393" i="7"/>
  <c r="S405" i="7"/>
  <c r="S418" i="7"/>
  <c r="S432" i="7"/>
  <c r="S443" i="7"/>
  <c r="S457" i="7"/>
  <c r="S469" i="7"/>
  <c r="S482" i="7"/>
  <c r="S496" i="7"/>
  <c r="S507" i="7"/>
  <c r="S521" i="7"/>
  <c r="S534" i="7"/>
  <c r="S549" i="7"/>
  <c r="S565" i="7"/>
  <c r="S577" i="7"/>
  <c r="S593" i="7"/>
  <c r="S607" i="7"/>
  <c r="S622" i="7"/>
  <c r="S638" i="7"/>
  <c r="S650" i="7"/>
  <c r="S666" i="7"/>
  <c r="S680" i="7"/>
  <c r="S695" i="7"/>
  <c r="S718" i="7"/>
  <c r="S735" i="7"/>
  <c r="S758" i="7"/>
  <c r="S776" i="7"/>
  <c r="S798" i="7"/>
  <c r="S821" i="7"/>
  <c r="S838" i="7"/>
  <c r="S863" i="7"/>
  <c r="S883" i="7"/>
  <c r="S909" i="7"/>
  <c r="S938" i="7"/>
  <c r="S969" i="7"/>
  <c r="S1002" i="7"/>
  <c r="S1034" i="7"/>
  <c r="S1066" i="7"/>
  <c r="S1105" i="7"/>
  <c r="S1143" i="7"/>
  <c r="S1185" i="7"/>
  <c r="S1230" i="7"/>
  <c r="S1265" i="7"/>
  <c r="S1312" i="7"/>
  <c r="S1353" i="7"/>
  <c r="S1416" i="7"/>
  <c r="S1465" i="7"/>
  <c r="S39" i="6"/>
  <c r="S7" i="6"/>
  <c r="S12" i="6"/>
  <c r="S43" i="6"/>
  <c r="S28" i="6"/>
  <c r="S50" i="6"/>
  <c r="S33" i="6"/>
  <c r="S54" i="6"/>
  <c r="S71" i="6"/>
  <c r="S19" i="6"/>
  <c r="S60" i="6"/>
  <c r="S22" i="6"/>
  <c r="X19" i="6"/>
  <c r="E6" i="6" s="1"/>
  <c r="S23" i="6"/>
  <c r="S34" i="6"/>
  <c r="S44" i="6"/>
  <c r="S55" i="6"/>
  <c r="S66" i="6"/>
  <c r="S72" i="6"/>
  <c r="S64" i="6"/>
  <c r="S56" i="6"/>
  <c r="S48" i="6"/>
  <c r="S40" i="6"/>
  <c r="S32" i="6"/>
  <c r="S24" i="6"/>
  <c r="S13" i="6"/>
  <c r="S69" i="6"/>
  <c r="S61" i="6"/>
  <c r="S53" i="6"/>
  <c r="S45" i="6"/>
  <c r="S37" i="6"/>
  <c r="S29" i="6"/>
  <c r="S21" i="6"/>
  <c r="S16" i="6"/>
  <c r="S10" i="6"/>
  <c r="S17" i="6"/>
  <c r="S35" i="6"/>
  <c r="S57" i="6"/>
  <c r="S9" i="6"/>
  <c r="S26" i="6"/>
  <c r="S36" i="6"/>
  <c r="S47" i="6"/>
  <c r="S58" i="6"/>
  <c r="S68" i="6"/>
  <c r="C6" i="6"/>
  <c r="T3" i="6" s="1"/>
  <c r="S8" i="6"/>
  <c r="S25" i="6"/>
  <c r="S46" i="6"/>
  <c r="S67" i="6"/>
  <c r="S11" i="6"/>
  <c r="S18" i="6"/>
  <c r="S27" i="6"/>
  <c r="S38" i="6"/>
  <c r="S49" i="6"/>
  <c r="S59" i="6"/>
  <c r="S70" i="6"/>
  <c r="S14" i="6"/>
  <c r="S30" i="6"/>
  <c r="S41" i="6"/>
  <c r="S51" i="6"/>
  <c r="S62" i="6"/>
  <c r="S15" i="6"/>
  <c r="S20" i="6"/>
  <c r="S31" i="6"/>
  <c r="S42" i="6"/>
  <c r="S52" i="6"/>
  <c r="S63" i="6"/>
  <c r="U3" i="10" l="1"/>
  <c r="AC2" i="2"/>
  <c r="U3" i="12"/>
  <c r="T3" i="12"/>
  <c r="U3" i="7"/>
  <c r="T3" i="7"/>
  <c r="U3" i="9"/>
  <c r="U4" i="9"/>
  <c r="U4" i="7"/>
  <c r="U4" i="6"/>
  <c r="U3" i="6"/>
  <c r="E4" i="4"/>
  <c r="E4" i="8"/>
  <c r="B13" i="4"/>
  <c r="Y15" i="4"/>
  <c r="Y17" i="4" s="1"/>
  <c r="X15" i="4"/>
  <c r="X17" i="4" s="1"/>
  <c r="X7" i="4"/>
  <c r="Q5" i="4"/>
  <c r="Q3" i="4"/>
  <c r="Q2" i="4"/>
  <c r="S268" i="4" l="1"/>
  <c r="S672" i="4"/>
  <c r="S664" i="4"/>
  <c r="S656" i="4"/>
  <c r="S648" i="4"/>
  <c r="S640" i="4"/>
  <c r="S632" i="4"/>
  <c r="S624" i="4"/>
  <c r="S616" i="4"/>
  <c r="S608" i="4"/>
  <c r="S600" i="4"/>
  <c r="S592" i="4"/>
  <c r="S584" i="4"/>
  <c r="S576" i="4"/>
  <c r="S568" i="4"/>
  <c r="S560" i="4"/>
  <c r="S552" i="4"/>
  <c r="S544" i="4"/>
  <c r="S536" i="4"/>
  <c r="S528" i="4"/>
  <c r="S520" i="4"/>
  <c r="S512" i="4"/>
  <c r="S504" i="4"/>
  <c r="S496" i="4"/>
  <c r="S488" i="4"/>
  <c r="S480" i="4"/>
  <c r="S472" i="4"/>
  <c r="S464" i="4"/>
  <c r="S456" i="4"/>
  <c r="S448" i="4"/>
  <c r="S440" i="4"/>
  <c r="S432" i="4"/>
  <c r="S424" i="4"/>
  <c r="S416" i="4"/>
  <c r="S408" i="4"/>
  <c r="S400" i="4"/>
  <c r="S392" i="4"/>
  <c r="S384" i="4"/>
  <c r="S376" i="4"/>
  <c r="S368" i="4"/>
  <c r="S360" i="4"/>
  <c r="S352" i="4"/>
  <c r="S344" i="4"/>
  <c r="S336" i="4"/>
  <c r="S328" i="4"/>
  <c r="S320" i="4"/>
  <c r="S312" i="4"/>
  <c r="S304" i="4"/>
  <c r="S296" i="4"/>
  <c r="S492" i="4"/>
  <c r="S420" i="4"/>
  <c r="S364" i="4"/>
  <c r="S324" i="4"/>
  <c r="S578" i="4"/>
  <c r="S466" i="4"/>
  <c r="S394" i="4"/>
  <c r="S314" i="4"/>
  <c r="S671" i="4"/>
  <c r="S663" i="4"/>
  <c r="S655" i="4"/>
  <c r="S647" i="4"/>
  <c r="S639" i="4"/>
  <c r="S631" i="4"/>
  <c r="S623" i="4"/>
  <c r="S615" i="4"/>
  <c r="S607" i="4"/>
  <c r="S599" i="4"/>
  <c r="S591" i="4"/>
  <c r="S583" i="4"/>
  <c r="S575" i="4"/>
  <c r="S567" i="4"/>
  <c r="S559" i="4"/>
  <c r="S551" i="4"/>
  <c r="S543" i="4"/>
  <c r="S535" i="4"/>
  <c r="S527" i="4"/>
  <c r="S519" i="4"/>
  <c r="S511" i="4"/>
  <c r="S503" i="4"/>
  <c r="S495" i="4"/>
  <c r="S487" i="4"/>
  <c r="S479" i="4"/>
  <c r="S471" i="4"/>
  <c r="S463" i="4"/>
  <c r="S455" i="4"/>
  <c r="S447" i="4"/>
  <c r="S439" i="4"/>
  <c r="S431" i="4"/>
  <c r="S423" i="4"/>
  <c r="S415" i="4"/>
  <c r="S407" i="4"/>
  <c r="S399" i="4"/>
  <c r="S391" i="4"/>
  <c r="S383" i="4"/>
  <c r="S375" i="4"/>
  <c r="S367" i="4"/>
  <c r="S359" i="4"/>
  <c r="S351" i="4"/>
  <c r="S343" i="4"/>
  <c r="S335" i="4"/>
  <c r="S327" i="4"/>
  <c r="S319" i="4"/>
  <c r="S311" i="4"/>
  <c r="S303" i="4"/>
  <c r="S295" i="4"/>
  <c r="S500" i="4"/>
  <c r="S404" i="4"/>
  <c r="S340" i="4"/>
  <c r="S514" i="4"/>
  <c r="S426" i="4"/>
  <c r="S338" i="4"/>
  <c r="S670" i="4"/>
  <c r="S662" i="4"/>
  <c r="S654" i="4"/>
  <c r="S646" i="4"/>
  <c r="S638" i="4"/>
  <c r="S630" i="4"/>
  <c r="S622" i="4"/>
  <c r="S614" i="4"/>
  <c r="S606" i="4"/>
  <c r="S598" i="4"/>
  <c r="S590" i="4"/>
  <c r="S582" i="4"/>
  <c r="S574" i="4"/>
  <c r="S566" i="4"/>
  <c r="S558" i="4"/>
  <c r="S550" i="4"/>
  <c r="S542" i="4"/>
  <c r="S534" i="4"/>
  <c r="S526" i="4"/>
  <c r="S518" i="4"/>
  <c r="S510" i="4"/>
  <c r="S502" i="4"/>
  <c r="S494" i="4"/>
  <c r="S486" i="4"/>
  <c r="S478" i="4"/>
  <c r="S470" i="4"/>
  <c r="S462" i="4"/>
  <c r="S454" i="4"/>
  <c r="S446" i="4"/>
  <c r="S438" i="4"/>
  <c r="S430" i="4"/>
  <c r="S422" i="4"/>
  <c r="S414" i="4"/>
  <c r="S406" i="4"/>
  <c r="S398" i="4"/>
  <c r="S390" i="4"/>
  <c r="S382" i="4"/>
  <c r="S374" i="4"/>
  <c r="S366" i="4"/>
  <c r="S358" i="4"/>
  <c r="S350" i="4"/>
  <c r="S342" i="4"/>
  <c r="S334" i="4"/>
  <c r="S326" i="4"/>
  <c r="S318" i="4"/>
  <c r="S310" i="4"/>
  <c r="S302" i="4"/>
  <c r="S294" i="4"/>
  <c r="S508" i="4"/>
  <c r="S444" i="4"/>
  <c r="S380" i="4"/>
  <c r="S316" i="4"/>
  <c r="S554" i="4"/>
  <c r="S410" i="4"/>
  <c r="S298" i="4"/>
  <c r="S669" i="4"/>
  <c r="S661" i="4"/>
  <c r="S653" i="4"/>
  <c r="S645" i="4"/>
  <c r="S637" i="4"/>
  <c r="S629" i="4"/>
  <c r="S621" i="4"/>
  <c r="S613" i="4"/>
  <c r="S605" i="4"/>
  <c r="S597" i="4"/>
  <c r="S589" i="4"/>
  <c r="S581" i="4"/>
  <c r="S573" i="4"/>
  <c r="S565" i="4"/>
  <c r="S557" i="4"/>
  <c r="S549" i="4"/>
  <c r="S541" i="4"/>
  <c r="S533" i="4"/>
  <c r="S525" i="4"/>
  <c r="S517" i="4"/>
  <c r="S509" i="4"/>
  <c r="S501" i="4"/>
  <c r="S493" i="4"/>
  <c r="S485" i="4"/>
  <c r="S477" i="4"/>
  <c r="S469" i="4"/>
  <c r="S461" i="4"/>
  <c r="S453" i="4"/>
  <c r="S445" i="4"/>
  <c r="S437" i="4"/>
  <c r="S429" i="4"/>
  <c r="S421" i="4"/>
  <c r="S413" i="4"/>
  <c r="S405" i="4"/>
  <c r="S397" i="4"/>
  <c r="S389" i="4"/>
  <c r="S381" i="4"/>
  <c r="S373" i="4"/>
  <c r="S365" i="4"/>
  <c r="S357" i="4"/>
  <c r="S349" i="4"/>
  <c r="S341" i="4"/>
  <c r="S333" i="4"/>
  <c r="S325" i="4"/>
  <c r="S317" i="4"/>
  <c r="S309" i="4"/>
  <c r="S301" i="4"/>
  <c r="S293" i="4"/>
  <c r="S516" i="4"/>
  <c r="S452" i="4"/>
  <c r="S412" i="4"/>
  <c r="S388" i="4"/>
  <c r="S348" i="4"/>
  <c r="S292" i="4"/>
  <c r="S538" i="4"/>
  <c r="S442" i="4"/>
  <c r="S346" i="4"/>
  <c r="S668" i="4"/>
  <c r="S660" i="4"/>
  <c r="S652" i="4"/>
  <c r="S644" i="4"/>
  <c r="S636" i="4"/>
  <c r="S628" i="4"/>
  <c r="S620" i="4"/>
  <c r="S612" i="4"/>
  <c r="S604" i="4"/>
  <c r="S596" i="4"/>
  <c r="S588" i="4"/>
  <c r="S580" i="4"/>
  <c r="S572" i="4"/>
  <c r="S564" i="4"/>
  <c r="S556" i="4"/>
  <c r="S548" i="4"/>
  <c r="S540" i="4"/>
  <c r="S532" i="4"/>
  <c r="S524" i="4"/>
  <c r="S476" i="4"/>
  <c r="S468" i="4"/>
  <c r="S460" i="4"/>
  <c r="S428" i="4"/>
  <c r="S396" i="4"/>
  <c r="S356" i="4"/>
  <c r="S308" i="4"/>
  <c r="S530" i="4"/>
  <c r="S450" i="4"/>
  <c r="S362" i="4"/>
  <c r="S667" i="4"/>
  <c r="S659" i="4"/>
  <c r="S651" i="4"/>
  <c r="S643" i="4"/>
  <c r="S635" i="4"/>
  <c r="S627" i="4"/>
  <c r="S619" i="4"/>
  <c r="S611" i="4"/>
  <c r="S603" i="4"/>
  <c r="S595" i="4"/>
  <c r="S587" i="4"/>
  <c r="S579" i="4"/>
  <c r="S571" i="4"/>
  <c r="S563" i="4"/>
  <c r="S555" i="4"/>
  <c r="S547" i="4"/>
  <c r="S539" i="4"/>
  <c r="S531" i="4"/>
  <c r="S523" i="4"/>
  <c r="S515" i="4"/>
  <c r="S507" i="4"/>
  <c r="S499" i="4"/>
  <c r="S491" i="4"/>
  <c r="S483" i="4"/>
  <c r="S475" i="4"/>
  <c r="S467" i="4"/>
  <c r="S459" i="4"/>
  <c r="S451" i="4"/>
  <c r="S443" i="4"/>
  <c r="S435" i="4"/>
  <c r="S427" i="4"/>
  <c r="S419" i="4"/>
  <c r="S411" i="4"/>
  <c r="S403" i="4"/>
  <c r="S395" i="4"/>
  <c r="S387" i="4"/>
  <c r="S379" i="4"/>
  <c r="S371" i="4"/>
  <c r="S363" i="4"/>
  <c r="S355" i="4"/>
  <c r="S347" i="4"/>
  <c r="S339" i="4"/>
  <c r="S331" i="4"/>
  <c r="S323" i="4"/>
  <c r="S315" i="4"/>
  <c r="S307" i="4"/>
  <c r="S299" i="4"/>
  <c r="S291" i="4"/>
  <c r="S658" i="4"/>
  <c r="S650" i="4"/>
  <c r="S642" i="4"/>
  <c r="S634" i="4"/>
  <c r="S626" i="4"/>
  <c r="S618" i="4"/>
  <c r="S610" i="4"/>
  <c r="S602" i="4"/>
  <c r="S594" i="4"/>
  <c r="S586" i="4"/>
  <c r="S562" i="4"/>
  <c r="S546" i="4"/>
  <c r="S522" i="4"/>
  <c r="S506" i="4"/>
  <c r="S498" i="4"/>
  <c r="S490" i="4"/>
  <c r="S482" i="4"/>
  <c r="S458" i="4"/>
  <c r="S434" i="4"/>
  <c r="S418" i="4"/>
  <c r="S386" i="4"/>
  <c r="S378" i="4"/>
  <c r="S370" i="4"/>
  <c r="S354" i="4"/>
  <c r="S330" i="4"/>
  <c r="S306" i="4"/>
  <c r="S290" i="4"/>
  <c r="S666" i="4"/>
  <c r="S665" i="4"/>
  <c r="S657" i="4"/>
  <c r="S649" i="4"/>
  <c r="S641" i="4"/>
  <c r="S633" i="4"/>
  <c r="S625" i="4"/>
  <c r="S617" i="4"/>
  <c r="S609" i="4"/>
  <c r="S601" i="4"/>
  <c r="S593" i="4"/>
  <c r="S585" i="4"/>
  <c r="S577" i="4"/>
  <c r="S569" i="4"/>
  <c r="S561" i="4"/>
  <c r="S553" i="4"/>
  <c r="S545" i="4"/>
  <c r="S537" i="4"/>
  <c r="S529" i="4"/>
  <c r="S521" i="4"/>
  <c r="S513" i="4"/>
  <c r="S505" i="4"/>
  <c r="S497" i="4"/>
  <c r="S489" i="4"/>
  <c r="S481" i="4"/>
  <c r="S473" i="4"/>
  <c r="S465" i="4"/>
  <c r="S457" i="4"/>
  <c r="S449" i="4"/>
  <c r="S441" i="4"/>
  <c r="S433" i="4"/>
  <c r="S425" i="4"/>
  <c r="S417" i="4"/>
  <c r="S409" i="4"/>
  <c r="S401" i="4"/>
  <c r="S393" i="4"/>
  <c r="S385" i="4"/>
  <c r="S377" i="4"/>
  <c r="S369" i="4"/>
  <c r="S361" i="4"/>
  <c r="S353" i="4"/>
  <c r="S345" i="4"/>
  <c r="S337" i="4"/>
  <c r="S329" i="4"/>
  <c r="S321" i="4"/>
  <c r="S313" i="4"/>
  <c r="S305" i="4"/>
  <c r="S297" i="4"/>
  <c r="S484" i="4"/>
  <c r="S436" i="4"/>
  <c r="S372" i="4"/>
  <c r="S332" i="4"/>
  <c r="S300" i="4"/>
  <c r="S570" i="4"/>
  <c r="S474" i="4"/>
  <c r="S402" i="4"/>
  <c r="S322" i="4"/>
  <c r="S44" i="4"/>
  <c r="S54" i="4"/>
  <c r="S129" i="4"/>
  <c r="S140" i="4"/>
  <c r="S225" i="4"/>
  <c r="S65" i="4"/>
  <c r="S150" i="4"/>
  <c r="S236" i="4"/>
  <c r="S13" i="4"/>
  <c r="S76" i="4"/>
  <c r="S161" i="4"/>
  <c r="S246" i="4"/>
  <c r="S86" i="4"/>
  <c r="S172" i="4"/>
  <c r="S278" i="4"/>
  <c r="S97" i="4"/>
  <c r="S182" i="4"/>
  <c r="S22" i="4"/>
  <c r="S108" i="4"/>
  <c r="S193" i="4"/>
  <c r="S33" i="4"/>
  <c r="S118" i="4"/>
  <c r="S204" i="4"/>
  <c r="S289" i="4"/>
  <c r="S214" i="4"/>
  <c r="S257" i="4"/>
  <c r="S27" i="4"/>
  <c r="S37" i="4"/>
  <c r="S48" i="4"/>
  <c r="S59" i="4"/>
  <c r="S69" i="4"/>
  <c r="S80" i="4"/>
  <c r="S91" i="4"/>
  <c r="S101" i="4"/>
  <c r="S112" i="4"/>
  <c r="S123" i="4"/>
  <c r="S133" i="4"/>
  <c r="S144" i="4"/>
  <c r="S155" i="4"/>
  <c r="S165" i="4"/>
  <c r="S176" i="4"/>
  <c r="S187" i="4"/>
  <c r="S197" i="4"/>
  <c r="S208" i="4"/>
  <c r="S219" i="4"/>
  <c r="S229" i="4"/>
  <c r="S240" i="4"/>
  <c r="S251" i="4"/>
  <c r="S261" i="4"/>
  <c r="S272" i="4"/>
  <c r="S283" i="4"/>
  <c r="S24" i="4"/>
  <c r="S88" i="4"/>
  <c r="S131" i="4"/>
  <c r="S184" i="4"/>
  <c r="S237" i="4"/>
  <c r="S25" i="4"/>
  <c r="S89" i="4"/>
  <c r="S153" i="4"/>
  <c r="S196" i="4"/>
  <c r="S228" i="4"/>
  <c r="S270" i="4"/>
  <c r="S8" i="4"/>
  <c r="S16" i="4"/>
  <c r="S28" i="4"/>
  <c r="S38" i="4"/>
  <c r="S49" i="4"/>
  <c r="S60" i="4"/>
  <c r="S70" i="4"/>
  <c r="S81" i="4"/>
  <c r="S92" i="4"/>
  <c r="S102" i="4"/>
  <c r="S113" i="4"/>
  <c r="S124" i="4"/>
  <c r="S134" i="4"/>
  <c r="S145" i="4"/>
  <c r="S156" i="4"/>
  <c r="S166" i="4"/>
  <c r="S177" i="4"/>
  <c r="S188" i="4"/>
  <c r="S198" i="4"/>
  <c r="S209" i="4"/>
  <c r="S220" i="4"/>
  <c r="S230" i="4"/>
  <c r="S241" i="4"/>
  <c r="S252" i="4"/>
  <c r="S262" i="4"/>
  <c r="S273" i="4"/>
  <c r="S284" i="4"/>
  <c r="S56" i="4"/>
  <c r="S99" i="4"/>
  <c r="S141" i="4"/>
  <c r="S173" i="4"/>
  <c r="S205" i="4"/>
  <c r="S248" i="4"/>
  <c r="S36" i="4"/>
  <c r="S68" i="4"/>
  <c r="S110" i="4"/>
  <c r="S142" i="4"/>
  <c r="S164" i="4"/>
  <c r="S206" i="4"/>
  <c r="S249" i="4"/>
  <c r="S281" i="4"/>
  <c r="C6" i="4"/>
  <c r="S9" i="4"/>
  <c r="S17" i="4"/>
  <c r="S29" i="4"/>
  <c r="S40" i="4"/>
  <c r="S51" i="4"/>
  <c r="S61" i="4"/>
  <c r="S72" i="4"/>
  <c r="S83" i="4"/>
  <c r="S93" i="4"/>
  <c r="S104" i="4"/>
  <c r="S115" i="4"/>
  <c r="S125" i="4"/>
  <c r="S136" i="4"/>
  <c r="S147" i="4"/>
  <c r="S157" i="4"/>
  <c r="S168" i="4"/>
  <c r="S179" i="4"/>
  <c r="S189" i="4"/>
  <c r="S200" i="4"/>
  <c r="S211" i="4"/>
  <c r="S221" i="4"/>
  <c r="S232" i="4"/>
  <c r="S243" i="4"/>
  <c r="S253" i="4"/>
  <c r="S264" i="4"/>
  <c r="S275" i="4"/>
  <c r="S285" i="4"/>
  <c r="S14" i="4"/>
  <c r="S45" i="4"/>
  <c r="S67" i="4"/>
  <c r="S109" i="4"/>
  <c r="S152" i="4"/>
  <c r="S195" i="4"/>
  <c r="S227" i="4"/>
  <c r="S269" i="4"/>
  <c r="S7" i="4"/>
  <c r="S46" i="4"/>
  <c r="S78" i="4"/>
  <c r="S121" i="4"/>
  <c r="S174" i="4"/>
  <c r="S217" i="4"/>
  <c r="S260" i="4"/>
  <c r="S10" i="4"/>
  <c r="S20" i="4"/>
  <c r="S30" i="4"/>
  <c r="S41" i="4"/>
  <c r="S52" i="4"/>
  <c r="S62" i="4"/>
  <c r="S73" i="4"/>
  <c r="S84" i="4"/>
  <c r="S94" i="4"/>
  <c r="S105" i="4"/>
  <c r="S116" i="4"/>
  <c r="S126" i="4"/>
  <c r="S137" i="4"/>
  <c r="S148" i="4"/>
  <c r="S158" i="4"/>
  <c r="S169" i="4"/>
  <c r="S180" i="4"/>
  <c r="S190" i="4"/>
  <c r="S201" i="4"/>
  <c r="S212" i="4"/>
  <c r="S222" i="4"/>
  <c r="S233" i="4"/>
  <c r="S244" i="4"/>
  <c r="S254" i="4"/>
  <c r="S265" i="4"/>
  <c r="S276" i="4"/>
  <c r="S286" i="4"/>
  <c r="S35" i="4"/>
  <c r="S77" i="4"/>
  <c r="S120" i="4"/>
  <c r="S163" i="4"/>
  <c r="S216" i="4"/>
  <c r="S259" i="4"/>
  <c r="S280" i="4"/>
  <c r="S57" i="4"/>
  <c r="S100" i="4"/>
  <c r="S132" i="4"/>
  <c r="S185" i="4"/>
  <c r="S238" i="4"/>
  <c r="S11" i="4"/>
  <c r="S21" i="4"/>
  <c r="S32" i="4"/>
  <c r="S43" i="4"/>
  <c r="S53" i="4"/>
  <c r="S64" i="4"/>
  <c r="S75" i="4"/>
  <c r="S85" i="4"/>
  <c r="S96" i="4"/>
  <c r="S107" i="4"/>
  <c r="S117" i="4"/>
  <c r="S128" i="4"/>
  <c r="S139" i="4"/>
  <c r="S149" i="4"/>
  <c r="S160" i="4"/>
  <c r="S171" i="4"/>
  <c r="S181" i="4"/>
  <c r="S192" i="4"/>
  <c r="S203" i="4"/>
  <c r="S213" i="4"/>
  <c r="S224" i="4"/>
  <c r="S235" i="4"/>
  <c r="S245" i="4"/>
  <c r="S256" i="4"/>
  <c r="S267" i="4"/>
  <c r="S277" i="4"/>
  <c r="S288" i="4"/>
  <c r="S18" i="4"/>
  <c r="X19" i="4"/>
  <c r="E6" i="4" s="1"/>
  <c r="S15" i="4"/>
  <c r="S19" i="4"/>
  <c r="S26" i="4"/>
  <c r="S34" i="4"/>
  <c r="S42" i="4"/>
  <c r="S50" i="4"/>
  <c r="S58" i="4"/>
  <c r="S66" i="4"/>
  <c r="S74" i="4"/>
  <c r="S82" i="4"/>
  <c r="S90" i="4"/>
  <c r="S98" i="4"/>
  <c r="S106" i="4"/>
  <c r="S114" i="4"/>
  <c r="S122" i="4"/>
  <c r="S130" i="4"/>
  <c r="S138" i="4"/>
  <c r="S146" i="4"/>
  <c r="S154" i="4"/>
  <c r="S162" i="4"/>
  <c r="S170" i="4"/>
  <c r="S178" i="4"/>
  <c r="S186" i="4"/>
  <c r="S194" i="4"/>
  <c r="S202" i="4"/>
  <c r="S210" i="4"/>
  <c r="S218" i="4"/>
  <c r="S226" i="4"/>
  <c r="S234" i="4"/>
  <c r="S242" i="4"/>
  <c r="S250" i="4"/>
  <c r="S258" i="4"/>
  <c r="S266" i="4"/>
  <c r="S274" i="4"/>
  <c r="S282" i="4"/>
  <c r="S12" i="4"/>
  <c r="S23" i="4"/>
  <c r="S31" i="4"/>
  <c r="S39" i="4"/>
  <c r="S47" i="4"/>
  <c r="S55" i="4"/>
  <c r="S63" i="4"/>
  <c r="S71" i="4"/>
  <c r="S79" i="4"/>
  <c r="S87" i="4"/>
  <c r="S95" i="4"/>
  <c r="S103" i="4"/>
  <c r="S111" i="4"/>
  <c r="S119" i="4"/>
  <c r="S127" i="4"/>
  <c r="S135" i="4"/>
  <c r="S143" i="4"/>
  <c r="S151" i="4"/>
  <c r="S159" i="4"/>
  <c r="S167" i="4"/>
  <c r="S175" i="4"/>
  <c r="S183" i="4"/>
  <c r="S191" i="4"/>
  <c r="S199" i="4"/>
  <c r="S207" i="4"/>
  <c r="S215" i="4"/>
  <c r="S223" i="4"/>
  <c r="S231" i="4"/>
  <c r="S239" i="4"/>
  <c r="S247" i="4"/>
  <c r="S255" i="4"/>
  <c r="S263" i="4"/>
  <c r="S271" i="4"/>
  <c r="S279" i="4"/>
  <c r="S287" i="4"/>
  <c r="X9" i="11"/>
  <c r="X8" i="11"/>
  <c r="X7" i="11"/>
  <c r="X6" i="11"/>
  <c r="X5" i="11"/>
  <c r="X7" i="8"/>
  <c r="S1577" i="8" s="1"/>
  <c r="Z4" i="8"/>
  <c r="X7" i="3"/>
  <c r="Y15" i="3"/>
  <c r="Y17" i="3" s="1"/>
  <c r="X15" i="3"/>
  <c r="X17" i="3" s="1"/>
  <c r="Q5" i="3"/>
  <c r="Q5" i="11"/>
  <c r="Q3" i="11"/>
  <c r="Q2" i="11"/>
  <c r="Q5" i="1"/>
  <c r="X7" i="1"/>
  <c r="S273" i="1" s="1"/>
  <c r="Y15" i="1"/>
  <c r="Y17" i="1" s="1"/>
  <c r="X15" i="1"/>
  <c r="X17" i="1" s="1"/>
  <c r="Z4" i="1"/>
  <c r="Q5" i="8"/>
  <c r="Y15" i="8"/>
  <c r="Y17" i="8" s="1"/>
  <c r="X15" i="8"/>
  <c r="X17" i="8" s="1"/>
  <c r="S1070" i="8"/>
  <c r="S1006" i="8"/>
  <c r="S990" i="8"/>
  <c r="S982" i="8"/>
  <c r="S966" i="8"/>
  <c r="S934" i="8"/>
  <c r="S926" i="8"/>
  <c r="S918" i="8"/>
  <c r="S912" i="8"/>
  <c r="S896" i="8"/>
  <c r="S887" i="8"/>
  <c r="S880" i="8"/>
  <c r="S879" i="8"/>
  <c r="S878" i="8"/>
  <c r="S871" i="8"/>
  <c r="S856" i="8"/>
  <c r="S855" i="8"/>
  <c r="S854" i="8"/>
  <c r="S848" i="8"/>
  <c r="S839" i="8"/>
  <c r="S838" i="8"/>
  <c r="S832" i="8"/>
  <c r="S831" i="8"/>
  <c r="S830" i="8"/>
  <c r="S826" i="8"/>
  <c r="S824" i="8"/>
  <c r="S818" i="8"/>
  <c r="S817" i="8"/>
  <c r="S816" i="8"/>
  <c r="S815" i="8"/>
  <c r="S814" i="8"/>
  <c r="S813" i="8"/>
  <c r="S809" i="8"/>
  <c r="S807" i="8"/>
  <c r="S806" i="8"/>
  <c r="S805" i="8"/>
  <c r="S802" i="8"/>
  <c r="S801" i="8"/>
  <c r="S799" i="8"/>
  <c r="S798" i="8"/>
  <c r="S796" i="8"/>
  <c r="S795" i="8"/>
  <c r="S794" i="8"/>
  <c r="S793" i="8"/>
  <c r="S791" i="8"/>
  <c r="S790" i="8"/>
  <c r="S789" i="8"/>
  <c r="S787" i="8"/>
  <c r="S786" i="8"/>
  <c r="S785" i="8"/>
  <c r="S783" i="8"/>
  <c r="S782" i="8"/>
  <c r="S781" i="8"/>
  <c r="S780" i="8"/>
  <c r="S778" i="8"/>
  <c r="S777" i="8"/>
  <c r="S775" i="8"/>
  <c r="S774" i="8"/>
  <c r="S773" i="8"/>
  <c r="S772" i="8"/>
  <c r="S771" i="8"/>
  <c r="S769" i="8"/>
  <c r="S767" i="8"/>
  <c r="S766" i="8"/>
  <c r="S765" i="8"/>
  <c r="S764" i="8"/>
  <c r="S763" i="8"/>
  <c r="S762" i="8"/>
  <c r="S759" i="8"/>
  <c r="S758" i="8"/>
  <c r="S757" i="8"/>
  <c r="S756" i="8"/>
  <c r="S755" i="8"/>
  <c r="S754" i="8"/>
  <c r="S753" i="8"/>
  <c r="S750" i="8"/>
  <c r="S749" i="8"/>
  <c r="S748" i="8"/>
  <c r="S747" i="8"/>
  <c r="S746" i="8"/>
  <c r="S745" i="8"/>
  <c r="S743" i="8"/>
  <c r="S741" i="8"/>
  <c r="S740" i="8"/>
  <c r="S739" i="8"/>
  <c r="S738" i="8"/>
  <c r="S737" i="8"/>
  <c r="S735" i="8"/>
  <c r="S734" i="8"/>
  <c r="S732" i="8"/>
  <c r="S731" i="8"/>
  <c r="S730" i="8"/>
  <c r="S729" i="8"/>
  <c r="S727" i="8"/>
  <c r="S726" i="8"/>
  <c r="S725" i="8"/>
  <c r="S723" i="8"/>
  <c r="S722" i="8"/>
  <c r="S721" i="8"/>
  <c r="S719" i="8"/>
  <c r="S718" i="8"/>
  <c r="S717" i="8"/>
  <c r="S716" i="8"/>
  <c r="S714" i="8"/>
  <c r="S713" i="8"/>
  <c r="S711" i="8"/>
  <c r="S710" i="8"/>
  <c r="S709" i="8"/>
  <c r="S708" i="8"/>
  <c r="S707" i="8"/>
  <c r="S705" i="8"/>
  <c r="S703" i="8"/>
  <c r="S702" i="8"/>
  <c r="S701" i="8"/>
  <c r="S700" i="8"/>
  <c r="S699" i="8"/>
  <c r="S698" i="8"/>
  <c r="S695" i="8"/>
  <c r="S694" i="8"/>
  <c r="S693" i="8"/>
  <c r="S692" i="8"/>
  <c r="S691" i="8"/>
  <c r="S690" i="8"/>
  <c r="S689" i="8"/>
  <c r="S686" i="8"/>
  <c r="S685" i="8"/>
  <c r="S684" i="8"/>
  <c r="S683" i="8"/>
  <c r="S682" i="8"/>
  <c r="S681" i="8"/>
  <c r="S679" i="8"/>
  <c r="S677" i="8"/>
  <c r="S676" i="8"/>
  <c r="S675" i="8"/>
  <c r="S674" i="8"/>
  <c r="S673" i="8"/>
  <c r="S671" i="8"/>
  <c r="S670" i="8"/>
  <c r="S668" i="8"/>
  <c r="S667" i="8"/>
  <c r="S666" i="8"/>
  <c r="S665" i="8"/>
  <c r="S663" i="8"/>
  <c r="S662" i="8"/>
  <c r="S661" i="8"/>
  <c r="S659" i="8"/>
  <c r="S658" i="8"/>
  <c r="S657" i="8"/>
  <c r="S655" i="8"/>
  <c r="S654" i="8"/>
  <c r="S653" i="8"/>
  <c r="S652" i="8"/>
  <c r="S650" i="8"/>
  <c r="S649" i="8"/>
  <c r="S647" i="8"/>
  <c r="S646" i="8"/>
  <c r="S645" i="8"/>
  <c r="S644" i="8"/>
  <c r="S643" i="8"/>
  <c r="S641" i="8"/>
  <c r="S639" i="8"/>
  <c r="S638" i="8"/>
  <c r="S637" i="8"/>
  <c r="S636" i="8"/>
  <c r="S635" i="8"/>
  <c r="S634" i="8"/>
  <c r="S631" i="8"/>
  <c r="S630" i="8"/>
  <c r="S629" i="8"/>
  <c r="S628" i="8"/>
  <c r="S627" i="8"/>
  <c r="S626" i="8"/>
  <c r="S625" i="8"/>
  <c r="S622" i="8"/>
  <c r="S621" i="8"/>
  <c r="S620" i="8"/>
  <c r="S619" i="8"/>
  <c r="S618" i="8"/>
  <c r="S617" i="8"/>
  <c r="S615" i="8"/>
  <c r="S613" i="8"/>
  <c r="S612" i="8"/>
  <c r="S611" i="8"/>
  <c r="S610" i="8"/>
  <c r="S609" i="8"/>
  <c r="S607" i="8"/>
  <c r="S606" i="8"/>
  <c r="S604" i="8"/>
  <c r="S603" i="8"/>
  <c r="S602" i="8"/>
  <c r="S601" i="8"/>
  <c r="S599" i="8"/>
  <c r="S598" i="8"/>
  <c r="S597" i="8"/>
  <c r="S595" i="8"/>
  <c r="S594" i="8"/>
  <c r="S593" i="8"/>
  <c r="S591" i="8"/>
  <c r="S590" i="8"/>
  <c r="S589" i="8"/>
  <c r="S588" i="8"/>
  <c r="S586" i="8"/>
  <c r="S585" i="8"/>
  <c r="S583" i="8"/>
  <c r="S582" i="8"/>
  <c r="S581" i="8"/>
  <c r="S580" i="8"/>
  <c r="S579" i="8"/>
  <c r="S577" i="8"/>
  <c r="S575" i="8"/>
  <c r="S574" i="8"/>
  <c r="S573" i="8"/>
  <c r="S572" i="8"/>
  <c r="S571" i="8"/>
  <c r="S570" i="8"/>
  <c r="S567" i="8"/>
  <c r="S566" i="8"/>
  <c r="S565" i="8"/>
  <c r="S564" i="8"/>
  <c r="S563" i="8"/>
  <c r="S562" i="8"/>
  <c r="S561" i="8"/>
  <c r="S558" i="8"/>
  <c r="S557" i="8"/>
  <c r="S556" i="8"/>
  <c r="S555" i="8"/>
  <c r="S554" i="8"/>
  <c r="S553" i="8"/>
  <c r="S551" i="8"/>
  <c r="S549" i="8"/>
  <c r="S548" i="8"/>
  <c r="S547" i="8"/>
  <c r="S546" i="8"/>
  <c r="S545" i="8"/>
  <c r="S543" i="8"/>
  <c r="S542" i="8"/>
  <c r="S540" i="8"/>
  <c r="S539" i="8"/>
  <c r="S538" i="8"/>
  <c r="S537" i="8"/>
  <c r="S535" i="8"/>
  <c r="S534" i="8"/>
  <c r="S533" i="8"/>
  <c r="S531" i="8"/>
  <c r="S530" i="8"/>
  <c r="S529" i="8"/>
  <c r="S527" i="8"/>
  <c r="S526" i="8"/>
  <c r="S525" i="8"/>
  <c r="S524" i="8"/>
  <c r="S522" i="8"/>
  <c r="S521" i="8"/>
  <c r="S519" i="8"/>
  <c r="S518" i="8"/>
  <c r="S517" i="8"/>
  <c r="S516" i="8"/>
  <c r="S515" i="8"/>
  <c r="S513" i="8"/>
  <c r="S511" i="8"/>
  <c r="S510" i="8"/>
  <c r="S509" i="8"/>
  <c r="S508" i="8"/>
  <c r="S507" i="8"/>
  <c r="S506" i="8"/>
  <c r="S503" i="8"/>
  <c r="S502" i="8"/>
  <c r="S501" i="8"/>
  <c r="S500" i="8"/>
  <c r="S499" i="8"/>
  <c r="S498" i="8"/>
  <c r="S497" i="8"/>
  <c r="S494" i="8"/>
  <c r="S493" i="8"/>
  <c r="S492" i="8"/>
  <c r="S491" i="8"/>
  <c r="S490" i="8"/>
  <c r="S489" i="8"/>
  <c r="S487" i="8"/>
  <c r="S485" i="8"/>
  <c r="S484" i="8"/>
  <c r="S483" i="8"/>
  <c r="S482" i="8"/>
  <c r="S481" i="8"/>
  <c r="S479" i="8"/>
  <c r="S478" i="8"/>
  <c r="S476" i="8"/>
  <c r="S475" i="8"/>
  <c r="S474" i="8"/>
  <c r="S473" i="8"/>
  <c r="S471" i="8"/>
  <c r="S470" i="8"/>
  <c r="S469" i="8"/>
  <c r="S467" i="8"/>
  <c r="S466" i="8"/>
  <c r="S465" i="8"/>
  <c r="S463" i="8"/>
  <c r="S462" i="8"/>
  <c r="S461" i="8"/>
  <c r="S460" i="8"/>
  <c r="S458" i="8"/>
  <c r="S457" i="8"/>
  <c r="S455" i="8"/>
  <c r="S454" i="8"/>
  <c r="S453" i="8"/>
  <c r="S452" i="8"/>
  <c r="S451" i="8"/>
  <c r="S449" i="8"/>
  <c r="S447" i="8"/>
  <c r="S446" i="8"/>
  <c r="S445" i="8"/>
  <c r="S444" i="8"/>
  <c r="S443" i="8"/>
  <c r="S442" i="8"/>
  <c r="S439" i="8"/>
  <c r="S438" i="8"/>
  <c r="S437" i="8"/>
  <c r="S436" i="8"/>
  <c r="S435" i="8"/>
  <c r="S434" i="8"/>
  <c r="S433" i="8"/>
  <c r="S430" i="8"/>
  <c r="S429" i="8"/>
  <c r="S428" i="8"/>
  <c r="S427" i="8"/>
  <c r="S426" i="8"/>
  <c r="S425" i="8"/>
  <c r="S423" i="8"/>
  <c r="S421" i="8"/>
  <c r="S420" i="8"/>
  <c r="S419" i="8"/>
  <c r="S418" i="8"/>
  <c r="S417" i="8"/>
  <c r="S415" i="8"/>
  <c r="S414" i="8"/>
  <c r="S412" i="8"/>
  <c r="S411" i="8"/>
  <c r="S410" i="8"/>
  <c r="S409" i="8"/>
  <c r="S407" i="8"/>
  <c r="S406" i="8"/>
  <c r="S405" i="8"/>
  <c r="S403" i="8"/>
  <c r="S402" i="8"/>
  <c r="S401" i="8"/>
  <c r="S399" i="8"/>
  <c r="S398" i="8"/>
  <c r="S397" i="8"/>
  <c r="S396" i="8"/>
  <c r="S394" i="8"/>
  <c r="S393" i="8"/>
  <c r="S391" i="8"/>
  <c r="S390" i="8"/>
  <c r="S389" i="8"/>
  <c r="S388" i="8"/>
  <c r="S387" i="8"/>
  <c r="S385" i="8"/>
  <c r="S383" i="8"/>
  <c r="S382" i="8"/>
  <c r="S381" i="8"/>
  <c r="S380" i="8"/>
  <c r="S379" i="8"/>
  <c r="S378" i="8"/>
  <c r="S375" i="8"/>
  <c r="S374" i="8"/>
  <c r="S373" i="8"/>
  <c r="S372" i="8"/>
  <c r="S371" i="8"/>
  <c r="S370" i="8"/>
  <c r="S369" i="8"/>
  <c r="S366" i="8"/>
  <c r="S365" i="8"/>
  <c r="S364" i="8"/>
  <c r="S363" i="8"/>
  <c r="S362" i="8"/>
  <c r="S361" i="8"/>
  <c r="S359" i="8"/>
  <c r="S357" i="8"/>
  <c r="S356" i="8"/>
  <c r="S355" i="8"/>
  <c r="S354" i="8"/>
  <c r="S353" i="8"/>
  <c r="S351" i="8"/>
  <c r="S350" i="8"/>
  <c r="S348" i="8"/>
  <c r="S347" i="8"/>
  <c r="S346" i="8"/>
  <c r="S345" i="8"/>
  <c r="S343" i="8"/>
  <c r="S342" i="8"/>
  <c r="S341" i="8"/>
  <c r="S339" i="8"/>
  <c r="S338" i="8"/>
  <c r="S337" i="8"/>
  <c r="S335" i="8"/>
  <c r="S334" i="8"/>
  <c r="S333" i="8"/>
  <c r="S332" i="8"/>
  <c r="S330" i="8"/>
  <c r="S329" i="8"/>
  <c r="S327" i="8"/>
  <c r="S326" i="8"/>
  <c r="S325" i="8"/>
  <c r="S324" i="8"/>
  <c r="S323" i="8"/>
  <c r="S321" i="8"/>
  <c r="S319" i="8"/>
  <c r="S318" i="8"/>
  <c r="S317" i="8"/>
  <c r="S316" i="8"/>
  <c r="S315" i="8"/>
  <c r="S314" i="8"/>
  <c r="S311" i="8"/>
  <c r="S310" i="8"/>
  <c r="S309" i="8"/>
  <c r="S308" i="8"/>
  <c r="S307" i="8"/>
  <c r="S306" i="8"/>
  <c r="S305" i="8"/>
  <c r="S302" i="8"/>
  <c r="S301" i="8"/>
  <c r="S300" i="8"/>
  <c r="S299" i="8"/>
  <c r="S298" i="8"/>
  <c r="S297" i="8"/>
  <c r="S295" i="8"/>
  <c r="S293" i="8"/>
  <c r="S292" i="8"/>
  <c r="S291" i="8"/>
  <c r="S290" i="8"/>
  <c r="S289" i="8"/>
  <c r="S287" i="8"/>
  <c r="S286" i="8"/>
  <c r="S284" i="8"/>
  <c r="S283" i="8"/>
  <c r="S282" i="8"/>
  <c r="S281" i="8"/>
  <c r="S279" i="8"/>
  <c r="S278" i="8"/>
  <c r="S277" i="8"/>
  <c r="S275" i="8"/>
  <c r="S274" i="8"/>
  <c r="S273" i="8"/>
  <c r="S271" i="8"/>
  <c r="S270" i="8"/>
  <c r="S269" i="8"/>
  <c r="S268" i="8"/>
  <c r="S266" i="8"/>
  <c r="S265" i="8"/>
  <c r="S263" i="8"/>
  <c r="S262" i="8"/>
  <c r="S261" i="8"/>
  <c r="S260" i="8"/>
  <c r="S259" i="8"/>
  <c r="S257" i="8"/>
  <c r="S255" i="8"/>
  <c r="S254" i="8"/>
  <c r="S253" i="8"/>
  <c r="S252" i="8"/>
  <c r="S251" i="8"/>
  <c r="S250" i="8"/>
  <c r="S247" i="8"/>
  <c r="S246" i="8"/>
  <c r="S245" i="8"/>
  <c r="S244" i="8"/>
  <c r="S243" i="8"/>
  <c r="S242" i="8"/>
  <c r="S241" i="8"/>
  <c r="S238" i="8"/>
  <c r="S237" i="8"/>
  <c r="S236" i="8"/>
  <c r="S235" i="8"/>
  <c r="S234" i="8"/>
  <c r="S233" i="8"/>
  <c r="S232" i="8"/>
  <c r="S230" i="8"/>
  <c r="S229" i="8"/>
  <c r="S228" i="8"/>
  <c r="S227" i="8"/>
  <c r="S226" i="8"/>
  <c r="S225" i="8"/>
  <c r="S224" i="8"/>
  <c r="S222" i="8"/>
  <c r="S221" i="8"/>
  <c r="S220" i="8"/>
  <c r="S219" i="8"/>
  <c r="S218" i="8"/>
  <c r="S217" i="8"/>
  <c r="S216" i="8"/>
  <c r="S214" i="8"/>
  <c r="S213" i="8"/>
  <c r="S212" i="8"/>
  <c r="S211" i="8"/>
  <c r="S210" i="8"/>
  <c r="S209" i="8"/>
  <c r="S208" i="8"/>
  <c r="S206" i="8"/>
  <c r="S205" i="8"/>
  <c r="S204" i="8"/>
  <c r="S203" i="8"/>
  <c r="S202" i="8"/>
  <c r="S201" i="8"/>
  <c r="S200" i="8"/>
  <c r="S198" i="8"/>
  <c r="S197" i="8"/>
  <c r="S196" i="8"/>
  <c r="S195" i="8"/>
  <c r="S194" i="8"/>
  <c r="S193" i="8"/>
  <c r="S192" i="8"/>
  <c r="S190" i="8"/>
  <c r="S189" i="8"/>
  <c r="S188" i="8"/>
  <c r="S187" i="8"/>
  <c r="S186" i="8"/>
  <c r="S185" i="8"/>
  <c r="S184" i="8"/>
  <c r="S182" i="8"/>
  <c r="S181" i="8"/>
  <c r="S180" i="8"/>
  <c r="S179" i="8"/>
  <c r="S178" i="8"/>
  <c r="S177" i="8"/>
  <c r="S176" i="8"/>
  <c r="S174" i="8"/>
  <c r="S173" i="8"/>
  <c r="S172" i="8"/>
  <c r="S171" i="8"/>
  <c r="S170" i="8"/>
  <c r="S169" i="8"/>
  <c r="S168" i="8"/>
  <c r="S166" i="8"/>
  <c r="S165" i="8"/>
  <c r="S164" i="8"/>
  <c r="S163" i="8"/>
  <c r="S162" i="8"/>
  <c r="S161" i="8"/>
  <c r="S160" i="8"/>
  <c r="S158" i="8"/>
  <c r="S157" i="8"/>
  <c r="S156" i="8"/>
  <c r="S155" i="8"/>
  <c r="S154" i="8"/>
  <c r="S153" i="8"/>
  <c r="S152" i="8"/>
  <c r="S150" i="8"/>
  <c r="S149" i="8"/>
  <c r="S148" i="8"/>
  <c r="S147" i="8"/>
  <c r="S146" i="8"/>
  <c r="S145" i="8"/>
  <c r="S144" i="8"/>
  <c r="S143" i="8"/>
  <c r="S142" i="8"/>
  <c r="S141" i="8"/>
  <c r="S140" i="8"/>
  <c r="S139" i="8"/>
  <c r="S138" i="8"/>
  <c r="S137" i="8"/>
  <c r="S136" i="8"/>
  <c r="S135" i="8"/>
  <c r="S134" i="8"/>
  <c r="S133" i="8"/>
  <c r="S132" i="8"/>
  <c r="S131" i="8"/>
  <c r="S130" i="8"/>
  <c r="S129" i="8"/>
  <c r="S128" i="8"/>
  <c r="S127" i="8"/>
  <c r="S126" i="8"/>
  <c r="S125" i="8"/>
  <c r="S124" i="8"/>
  <c r="S123" i="8"/>
  <c r="S122" i="8"/>
  <c r="S121" i="8"/>
  <c r="S120" i="8"/>
  <c r="S119" i="8"/>
  <c r="S118" i="8"/>
  <c r="S117" i="8"/>
  <c r="S116" i="8"/>
  <c r="S115" i="8"/>
  <c r="S114" i="8"/>
  <c r="S113" i="8"/>
  <c r="S112" i="8"/>
  <c r="S111" i="8"/>
  <c r="S110" i="8"/>
  <c r="S109" i="8"/>
  <c r="S108" i="8"/>
  <c r="S107" i="8"/>
  <c r="S106" i="8"/>
  <c r="S105" i="8"/>
  <c r="S104" i="8"/>
  <c r="S103" i="8"/>
  <c r="S102" i="8"/>
  <c r="S101" i="8"/>
  <c r="S100" i="8"/>
  <c r="S99" i="8"/>
  <c r="S98" i="8"/>
  <c r="S97" i="8"/>
  <c r="S96" i="8"/>
  <c r="S95" i="8"/>
  <c r="S94" i="8"/>
  <c r="S93" i="8"/>
  <c r="S92" i="8"/>
  <c r="S91" i="8"/>
  <c r="S90" i="8"/>
  <c r="S89" i="8"/>
  <c r="S88" i="8"/>
  <c r="S87" i="8"/>
  <c r="S86" i="8"/>
  <c r="S85" i="8"/>
  <c r="S84" i="8"/>
  <c r="S83" i="8"/>
  <c r="S82" i="8"/>
  <c r="S81" i="8"/>
  <c r="S80" i="8"/>
  <c r="S79" i="8"/>
  <c r="S78" i="8"/>
  <c r="S77" i="8"/>
  <c r="S76" i="8"/>
  <c r="S75" i="8"/>
  <c r="S74" i="8"/>
  <c r="S73" i="8"/>
  <c r="S72" i="8"/>
  <c r="S71" i="8"/>
  <c r="S70" i="8"/>
  <c r="S69" i="8"/>
  <c r="S68" i="8"/>
  <c r="S67" i="8"/>
  <c r="S66" i="8"/>
  <c r="S65" i="8"/>
  <c r="S64" i="8"/>
  <c r="S63" i="8"/>
  <c r="S62" i="8"/>
  <c r="S61" i="8"/>
  <c r="S60" i="8"/>
  <c r="S59" i="8"/>
  <c r="S58" i="8"/>
  <c r="S57" i="8"/>
  <c r="S56" i="8"/>
  <c r="S55" i="8"/>
  <c r="S54" i="8"/>
  <c r="S53" i="8"/>
  <c r="S52" i="8"/>
  <c r="S51" i="8"/>
  <c r="S50" i="8"/>
  <c r="S49" i="8"/>
  <c r="S48" i="8"/>
  <c r="S47" i="8"/>
  <c r="S46" i="8"/>
  <c r="S45" i="8"/>
  <c r="S44" i="8"/>
  <c r="S43" i="8"/>
  <c r="S42" i="8"/>
  <c r="S41" i="8"/>
  <c r="S40" i="8"/>
  <c r="S39" i="8"/>
  <c r="S38" i="8"/>
  <c r="S37" i="8"/>
  <c r="S36" i="8"/>
  <c r="S35" i="8"/>
  <c r="S34" i="8"/>
  <c r="S33" i="8"/>
  <c r="S32" i="8"/>
  <c r="S31" i="8"/>
  <c r="S30" i="8"/>
  <c r="S29" i="8"/>
  <c r="S28" i="8"/>
  <c r="S27" i="8"/>
  <c r="S26" i="8"/>
  <c r="S25" i="8"/>
  <c r="S24" i="8"/>
  <c r="S23" i="8"/>
  <c r="S22" i="8"/>
  <c r="S21" i="8"/>
  <c r="S20" i="8"/>
  <c r="S19" i="8"/>
  <c r="S18" i="8"/>
  <c r="S17" i="8"/>
  <c r="S16" i="8"/>
  <c r="S15" i="8"/>
  <c r="S14" i="8"/>
  <c r="S13" i="8"/>
  <c r="S12" i="8"/>
  <c r="S11" i="8"/>
  <c r="S10" i="8"/>
  <c r="S9" i="8"/>
  <c r="S8" i="8"/>
  <c r="S7" i="8"/>
  <c r="Q3" i="8"/>
  <c r="C6" i="8"/>
  <c r="Q2" i="8"/>
  <c r="B13" i="3"/>
  <c r="B13" i="2"/>
  <c r="Q3" i="3"/>
  <c r="Q2" i="3"/>
  <c r="Q3" i="1"/>
  <c r="Q2" i="1"/>
  <c r="S1506" i="3" l="1"/>
  <c r="S1498" i="3"/>
  <c r="S1490" i="3"/>
  <c r="S1482" i="3"/>
  <c r="S1474" i="3"/>
  <c r="S1466" i="3"/>
  <c r="S1458" i="3"/>
  <c r="S1450" i="3"/>
  <c r="S1442" i="3"/>
  <c r="S1434" i="3"/>
  <c r="S1426" i="3"/>
  <c r="S1418" i="3"/>
  <c r="S1410" i="3"/>
  <c r="S1402" i="3"/>
  <c r="S1394" i="3"/>
  <c r="S1386" i="3"/>
  <c r="S1378" i="3"/>
  <c r="S1370" i="3"/>
  <c r="S1362" i="3"/>
  <c r="S1354" i="3"/>
  <c r="S1346" i="3"/>
  <c r="S1338" i="3"/>
  <c r="S1330" i="3"/>
  <c r="S1322" i="3"/>
  <c r="S1314" i="3"/>
  <c r="S1306" i="3"/>
  <c r="S1298" i="3"/>
  <c r="S1290" i="3"/>
  <c r="S1282" i="3"/>
  <c r="S1274" i="3"/>
  <c r="S1266" i="3"/>
  <c r="S1258" i="3"/>
  <c r="S1250" i="3"/>
  <c r="S1242" i="3"/>
  <c r="S1234" i="3"/>
  <c r="S1226" i="3"/>
  <c r="S1218" i="3"/>
  <c r="S1210" i="3"/>
  <c r="S1202" i="3"/>
  <c r="S1194" i="3"/>
  <c r="S1186" i="3"/>
  <c r="S1178" i="3"/>
  <c r="S1170" i="3"/>
  <c r="S1162" i="3"/>
  <c r="S1154" i="3"/>
  <c r="S1146" i="3"/>
  <c r="S1138" i="3"/>
  <c r="S1130" i="3"/>
  <c r="S1122" i="3"/>
  <c r="S1114" i="3"/>
  <c r="S1106" i="3"/>
  <c r="S1098" i="3"/>
  <c r="S1090" i="3"/>
  <c r="S1082" i="3"/>
  <c r="S1074" i="3"/>
  <c r="S1066" i="3"/>
  <c r="S1058" i="3"/>
  <c r="S1050" i="3"/>
  <c r="S1042" i="3"/>
  <c r="S1034" i="3"/>
  <c r="S1026" i="3"/>
  <c r="S1018" i="3"/>
  <c r="S1010" i="3"/>
  <c r="S1002" i="3"/>
  <c r="S994" i="3"/>
  <c r="S986" i="3"/>
  <c r="S978" i="3"/>
  <c r="S970" i="3"/>
  <c r="S962" i="3"/>
  <c r="S954" i="3"/>
  <c r="S946" i="3"/>
  <c r="S938" i="3"/>
  <c r="S930" i="3"/>
  <c r="S922" i="3"/>
  <c r="S914" i="3"/>
  <c r="S906" i="3"/>
  <c r="S898" i="3"/>
  <c r="S890" i="3"/>
  <c r="S882" i="3"/>
  <c r="S874" i="3"/>
  <c r="S866" i="3"/>
  <c r="S858" i="3"/>
  <c r="S850" i="3"/>
  <c r="S842" i="3"/>
  <c r="S834" i="3"/>
  <c r="S1505" i="3"/>
  <c r="S1497" i="3"/>
  <c r="S1489" i="3"/>
  <c r="S1481" i="3"/>
  <c r="S1473" i="3"/>
  <c r="S1465" i="3"/>
  <c r="S1457" i="3"/>
  <c r="S1449" i="3"/>
  <c r="S1441" i="3"/>
  <c r="S1433" i="3"/>
  <c r="S1425" i="3"/>
  <c r="S1417" i="3"/>
  <c r="S1409" i="3"/>
  <c r="S1401" i="3"/>
  <c r="S1393" i="3"/>
  <c r="S1385" i="3"/>
  <c r="S1377" i="3"/>
  <c r="S1369" i="3"/>
  <c r="S1361" i="3"/>
  <c r="S1353" i="3"/>
  <c r="S1345" i="3"/>
  <c r="S1337" i="3"/>
  <c r="S1329" i="3"/>
  <c r="S1321" i="3"/>
  <c r="S1313" i="3"/>
  <c r="S1305" i="3"/>
  <c r="S1297" i="3"/>
  <c r="S1289" i="3"/>
  <c r="S1281" i="3"/>
  <c r="S1273" i="3"/>
  <c r="S1265" i="3"/>
  <c r="S1257" i="3"/>
  <c r="S1249" i="3"/>
  <c r="S1241" i="3"/>
  <c r="S1233" i="3"/>
  <c r="S1225" i="3"/>
  <c r="S1217" i="3"/>
  <c r="S1209" i="3"/>
  <c r="S1201" i="3"/>
  <c r="S1193" i="3"/>
  <c r="S1185" i="3"/>
  <c r="S1177" i="3"/>
  <c r="S1169" i="3"/>
  <c r="S1161" i="3"/>
  <c r="S1153" i="3"/>
  <c r="S1145" i="3"/>
  <c r="S1137" i="3"/>
  <c r="S1129" i="3"/>
  <c r="S1121" i="3"/>
  <c r="S1113" i="3"/>
  <c r="S1105" i="3"/>
  <c r="S1097" i="3"/>
  <c r="S1089" i="3"/>
  <c r="S1081" i="3"/>
  <c r="S1073" i="3"/>
  <c r="S1065" i="3"/>
  <c r="S1057" i="3"/>
  <c r="S1049" i="3"/>
  <c r="S1041" i="3"/>
  <c r="S1033" i="3"/>
  <c r="S1025" i="3"/>
  <c r="S1017" i="3"/>
  <c r="S1009" i="3"/>
  <c r="S1001" i="3"/>
  <c r="S993" i="3"/>
  <c r="S985" i="3"/>
  <c r="S977" i="3"/>
  <c r="S969" i="3"/>
  <c r="S961" i="3"/>
  <c r="S953" i="3"/>
  <c r="S945" i="3"/>
  <c r="S937" i="3"/>
  <c r="S929" i="3"/>
  <c r="S921" i="3"/>
  <c r="S913" i="3"/>
  <c r="S905" i="3"/>
  <c r="S897" i="3"/>
  <c r="S889" i="3"/>
  <c r="S881" i="3"/>
  <c r="S873" i="3"/>
  <c r="S865" i="3"/>
  <c r="S857" i="3"/>
  <c r="S849" i="3"/>
  <c r="S841" i="3"/>
  <c r="S833" i="3"/>
  <c r="S1504" i="3"/>
  <c r="S1496" i="3"/>
  <c r="S1488" i="3"/>
  <c r="S1480" i="3"/>
  <c r="S1472" i="3"/>
  <c r="S1464" i="3"/>
  <c r="S1456" i="3"/>
  <c r="S1448" i="3"/>
  <c r="S1440" i="3"/>
  <c r="S1432" i="3"/>
  <c r="S1424" i="3"/>
  <c r="S1416" i="3"/>
  <c r="S1408" i="3"/>
  <c r="S1400" i="3"/>
  <c r="S1392" i="3"/>
  <c r="S1384" i="3"/>
  <c r="S1376" i="3"/>
  <c r="S1368" i="3"/>
  <c r="S1360" i="3"/>
  <c r="S1352" i="3"/>
  <c r="S1344" i="3"/>
  <c r="S1336" i="3"/>
  <c r="S1328" i="3"/>
  <c r="S1320" i="3"/>
  <c r="S1312" i="3"/>
  <c r="S1304" i="3"/>
  <c r="S1296" i="3"/>
  <c r="S1288" i="3"/>
  <c r="S1280" i="3"/>
  <c r="S1272" i="3"/>
  <c r="S1264" i="3"/>
  <c r="S1256" i="3"/>
  <c r="S1248" i="3"/>
  <c r="S1240" i="3"/>
  <c r="S1232" i="3"/>
  <c r="S1224" i="3"/>
  <c r="S1216" i="3"/>
  <c r="S1208" i="3"/>
  <c r="S1200" i="3"/>
  <c r="S1192" i="3"/>
  <c r="S1184" i="3"/>
  <c r="S1176" i="3"/>
  <c r="S1168" i="3"/>
  <c r="S1160" i="3"/>
  <c r="S1152" i="3"/>
  <c r="S1144" i="3"/>
  <c r="S1136" i="3"/>
  <c r="S1128" i="3"/>
  <c r="S1120" i="3"/>
  <c r="S1112" i="3"/>
  <c r="S1104" i="3"/>
  <c r="S1096" i="3"/>
  <c r="S1088" i="3"/>
  <c r="S1080" i="3"/>
  <c r="S1072" i="3"/>
  <c r="S1064" i="3"/>
  <c r="S1056" i="3"/>
  <c r="S1048" i="3"/>
  <c r="S1040" i="3"/>
  <c r="S1032" i="3"/>
  <c r="S1024" i="3"/>
  <c r="S1016" i="3"/>
  <c r="S1008" i="3"/>
  <c r="S1000" i="3"/>
  <c r="S992" i="3"/>
  <c r="S984" i="3"/>
  <c r="S976" i="3"/>
  <c r="S968" i="3"/>
  <c r="S960" i="3"/>
  <c r="S952" i="3"/>
  <c r="S944" i="3"/>
  <c r="S936" i="3"/>
  <c r="S928" i="3"/>
  <c r="S920" i="3"/>
  <c r="S912" i="3"/>
  <c r="S904" i="3"/>
  <c r="S896" i="3"/>
  <c r="S888" i="3"/>
  <c r="S880" i="3"/>
  <c r="S872" i="3"/>
  <c r="S864" i="3"/>
  <c r="S856" i="3"/>
  <c r="S848" i="3"/>
  <c r="S840" i="3"/>
  <c r="S832" i="3"/>
  <c r="S1503" i="3"/>
  <c r="S1495" i="3"/>
  <c r="S1487" i="3"/>
  <c r="S1479" i="3"/>
  <c r="S1471" i="3"/>
  <c r="S1463" i="3"/>
  <c r="S1455" i="3"/>
  <c r="S1447" i="3"/>
  <c r="S1439" i="3"/>
  <c r="S1431" i="3"/>
  <c r="S1423" i="3"/>
  <c r="S1415" i="3"/>
  <c r="S1407" i="3"/>
  <c r="S1399" i="3"/>
  <c r="S1391" i="3"/>
  <c r="S1383" i="3"/>
  <c r="S1375" i="3"/>
  <c r="S1367" i="3"/>
  <c r="S1359" i="3"/>
  <c r="S1351" i="3"/>
  <c r="S1343" i="3"/>
  <c r="S1335" i="3"/>
  <c r="S1327" i="3"/>
  <c r="S1319" i="3"/>
  <c r="S1311" i="3"/>
  <c r="S1303" i="3"/>
  <c r="S1295" i="3"/>
  <c r="S1287" i="3"/>
  <c r="S1279" i="3"/>
  <c r="S1271" i="3"/>
  <c r="S1263" i="3"/>
  <c r="S1255" i="3"/>
  <c r="S1247" i="3"/>
  <c r="S1239" i="3"/>
  <c r="S1231" i="3"/>
  <c r="S1223" i="3"/>
  <c r="S1215" i="3"/>
  <c r="S1207" i="3"/>
  <c r="S1199" i="3"/>
  <c r="S1191" i="3"/>
  <c r="S1183" i="3"/>
  <c r="S1175" i="3"/>
  <c r="S1167" i="3"/>
  <c r="S1159" i="3"/>
  <c r="S1151" i="3"/>
  <c r="S1143" i="3"/>
  <c r="S1135" i="3"/>
  <c r="S1127" i="3"/>
  <c r="S1119" i="3"/>
  <c r="S1111" i="3"/>
  <c r="S1103" i="3"/>
  <c r="S1095" i="3"/>
  <c r="S1087" i="3"/>
  <c r="S1079" i="3"/>
  <c r="S1071" i="3"/>
  <c r="S1063" i="3"/>
  <c r="S1055" i="3"/>
  <c r="S1047" i="3"/>
  <c r="S1039" i="3"/>
  <c r="S1031" i="3"/>
  <c r="S1023" i="3"/>
  <c r="S1015" i="3"/>
  <c r="S1007" i="3"/>
  <c r="S999" i="3"/>
  <c r="S991" i="3"/>
  <c r="S983" i="3"/>
  <c r="S975" i="3"/>
  <c r="S967" i="3"/>
  <c r="S959" i="3"/>
  <c r="S951" i="3"/>
  <c r="S943" i="3"/>
  <c r="S935" i="3"/>
  <c r="S927" i="3"/>
  <c r="S919" i="3"/>
  <c r="S911" i="3"/>
  <c r="S903" i="3"/>
  <c r="S895" i="3"/>
  <c r="S887" i="3"/>
  <c r="S879" i="3"/>
  <c r="S871" i="3"/>
  <c r="S863" i="3"/>
  <c r="S855" i="3"/>
  <c r="S847" i="3"/>
  <c r="S839" i="3"/>
  <c r="S831" i="3"/>
  <c r="S1501" i="3"/>
  <c r="S1493" i="3"/>
  <c r="S1485" i="3"/>
  <c r="S1477" i="3"/>
  <c r="S1469" i="3"/>
  <c r="S1461" i="3"/>
  <c r="S1453" i="3"/>
  <c r="S1445" i="3"/>
  <c r="S1437" i="3"/>
  <c r="S1429" i="3"/>
  <c r="S1421" i="3"/>
  <c r="S1413" i="3"/>
  <c r="S1405" i="3"/>
  <c r="S1397" i="3"/>
  <c r="S1389" i="3"/>
  <c r="S1381" i="3"/>
  <c r="S1373" i="3"/>
  <c r="S1365" i="3"/>
  <c r="S1357" i="3"/>
  <c r="S1349" i="3"/>
  <c r="S1341" i="3"/>
  <c r="S1333" i="3"/>
  <c r="S1325" i="3"/>
  <c r="S1317" i="3"/>
  <c r="S1309" i="3"/>
  <c r="S1301" i="3"/>
  <c r="S1293" i="3"/>
  <c r="S1285" i="3"/>
  <c r="S1277" i="3"/>
  <c r="S1269" i="3"/>
  <c r="S1261" i="3"/>
  <c r="S1253" i="3"/>
  <c r="S1245" i="3"/>
  <c r="S1237" i="3"/>
  <c r="S1229" i="3"/>
  <c r="S1221" i="3"/>
  <c r="S1213" i="3"/>
  <c r="S1205" i="3"/>
  <c r="S1197" i="3"/>
  <c r="S1189" i="3"/>
  <c r="S1181" i="3"/>
  <c r="S1173" i="3"/>
  <c r="S1165" i="3"/>
  <c r="S1157" i="3"/>
  <c r="S1149" i="3"/>
  <c r="S1141" i="3"/>
  <c r="S1133" i="3"/>
  <c r="S1125" i="3"/>
  <c r="S1117" i="3"/>
  <c r="S1109" i="3"/>
  <c r="S1101" i="3"/>
  <c r="S1093" i="3"/>
  <c r="S1085" i="3"/>
  <c r="S1077" i="3"/>
  <c r="S1069" i="3"/>
  <c r="S1061" i="3"/>
  <c r="S1053" i="3"/>
  <c r="S1045" i="3"/>
  <c r="S1037" i="3"/>
  <c r="S1029" i="3"/>
  <c r="S1021" i="3"/>
  <c r="S1013" i="3"/>
  <c r="S1005" i="3"/>
  <c r="S997" i="3"/>
  <c r="S989" i="3"/>
  <c r="S981" i="3"/>
  <c r="S973" i="3"/>
  <c r="S965" i="3"/>
  <c r="S957" i="3"/>
  <c r="S949" i="3"/>
  <c r="S941" i="3"/>
  <c r="S933" i="3"/>
  <c r="S925" i="3"/>
  <c r="S917" i="3"/>
  <c r="S909" i="3"/>
  <c r="S901" i="3"/>
  <c r="S893" i="3"/>
  <c r="S885" i="3"/>
  <c r="S877" i="3"/>
  <c r="S869" i="3"/>
  <c r="S861" i="3"/>
  <c r="S853" i="3"/>
  <c r="S845" i="3"/>
  <c r="S837" i="3"/>
  <c r="S829" i="3"/>
  <c r="S1508" i="3"/>
  <c r="S1486" i="3"/>
  <c r="S1467" i="3"/>
  <c r="S1444" i="3"/>
  <c r="S1422" i="3"/>
  <c r="S1403" i="3"/>
  <c r="S1380" i="3"/>
  <c r="S1358" i="3"/>
  <c r="S1339" i="3"/>
  <c r="S1316" i="3"/>
  <c r="S1294" i="3"/>
  <c r="S1275" i="3"/>
  <c r="S1252" i="3"/>
  <c r="S1230" i="3"/>
  <c r="S1211" i="3"/>
  <c r="S1188" i="3"/>
  <c r="S1166" i="3"/>
  <c r="S1147" i="3"/>
  <c r="S1124" i="3"/>
  <c r="S1102" i="3"/>
  <c r="S1083" i="3"/>
  <c r="S1060" i="3"/>
  <c r="S1038" i="3"/>
  <c r="S1019" i="3"/>
  <c r="S996" i="3"/>
  <c r="S974" i="3"/>
  <c r="S955" i="3"/>
  <c r="S932" i="3"/>
  <c r="S910" i="3"/>
  <c r="S891" i="3"/>
  <c r="S868" i="3"/>
  <c r="S846" i="3"/>
  <c r="S827" i="3"/>
  <c r="S1507" i="3"/>
  <c r="S1484" i="3"/>
  <c r="S1462" i="3"/>
  <c r="S1443" i="3"/>
  <c r="S1420" i="3"/>
  <c r="S1398" i="3"/>
  <c r="S1379" i="3"/>
  <c r="S1502" i="3"/>
  <c r="S1483" i="3"/>
  <c r="S1460" i="3"/>
  <c r="S1438" i="3"/>
  <c r="S1419" i="3"/>
  <c r="S1396" i="3"/>
  <c r="S1374" i="3"/>
  <c r="S1355" i="3"/>
  <c r="S1332" i="3"/>
  <c r="S1310" i="3"/>
  <c r="S1291" i="3"/>
  <c r="S1268" i="3"/>
  <c r="S1246" i="3"/>
  <c r="S1227" i="3"/>
  <c r="S1204" i="3"/>
  <c r="S1182" i="3"/>
  <c r="S1163" i="3"/>
  <c r="S1140" i="3"/>
  <c r="S1118" i="3"/>
  <c r="S1099" i="3"/>
  <c r="S1076" i="3"/>
  <c r="S1054" i="3"/>
  <c r="S1035" i="3"/>
  <c r="S1012" i="3"/>
  <c r="S990" i="3"/>
  <c r="S971" i="3"/>
  <c r="S948" i="3"/>
  <c r="S926" i="3"/>
  <c r="S907" i="3"/>
  <c r="S884" i="3"/>
  <c r="S862" i="3"/>
  <c r="S843" i="3"/>
  <c r="S825" i="3"/>
  <c r="S817" i="3"/>
  <c r="S809" i="3"/>
  <c r="S801" i="3"/>
  <c r="S793" i="3"/>
  <c r="S785" i="3"/>
  <c r="S777" i="3"/>
  <c r="S769" i="3"/>
  <c r="S761" i="3"/>
  <c r="S753" i="3"/>
  <c r="S745" i="3"/>
  <c r="S737" i="3"/>
  <c r="S729" i="3"/>
  <c r="S721" i="3"/>
  <c r="S713" i="3"/>
  <c r="S705" i="3"/>
  <c r="S697" i="3"/>
  <c r="S689" i="3"/>
  <c r="S681" i="3"/>
  <c r="S673" i="3"/>
  <c r="S665" i="3"/>
  <c r="S657" i="3"/>
  <c r="S649" i="3"/>
  <c r="S641" i="3"/>
  <c r="S633" i="3"/>
  <c r="S1476" i="3"/>
  <c r="S1390" i="3"/>
  <c r="S1348" i="3"/>
  <c r="S1307" i="3"/>
  <c r="S1262" i="3"/>
  <c r="S1220" i="3"/>
  <c r="S1179" i="3"/>
  <c r="S1134" i="3"/>
  <c r="S1500" i="3"/>
  <c r="S1478" i="3"/>
  <c r="S1459" i="3"/>
  <c r="S1436" i="3"/>
  <c r="S1414" i="3"/>
  <c r="S1395" i="3"/>
  <c r="S1372" i="3"/>
  <c r="S1350" i="3"/>
  <c r="S1331" i="3"/>
  <c r="S1308" i="3"/>
  <c r="S1286" i="3"/>
  <c r="S1267" i="3"/>
  <c r="S1244" i="3"/>
  <c r="S1222" i="3"/>
  <c r="S1203" i="3"/>
  <c r="S1180" i="3"/>
  <c r="S1158" i="3"/>
  <c r="S1139" i="3"/>
  <c r="S1116" i="3"/>
  <c r="S1094" i="3"/>
  <c r="S1075" i="3"/>
  <c r="S1052" i="3"/>
  <c r="S1030" i="3"/>
  <c r="S1011" i="3"/>
  <c r="S988" i="3"/>
  <c r="S966" i="3"/>
  <c r="S947" i="3"/>
  <c r="S924" i="3"/>
  <c r="S902" i="3"/>
  <c r="S883" i="3"/>
  <c r="S860" i="3"/>
  <c r="S838" i="3"/>
  <c r="S824" i="3"/>
  <c r="S816" i="3"/>
  <c r="S808" i="3"/>
  <c r="S800" i="3"/>
  <c r="S792" i="3"/>
  <c r="S784" i="3"/>
  <c r="S776" i="3"/>
  <c r="S768" i="3"/>
  <c r="S760" i="3"/>
  <c r="S752" i="3"/>
  <c r="S744" i="3"/>
  <c r="S736" i="3"/>
  <c r="S728" i="3"/>
  <c r="S720" i="3"/>
  <c r="S712" i="3"/>
  <c r="S704" i="3"/>
  <c r="S696" i="3"/>
  <c r="S688" i="3"/>
  <c r="S680" i="3"/>
  <c r="S672" i="3"/>
  <c r="S664" i="3"/>
  <c r="S656" i="3"/>
  <c r="S648" i="3"/>
  <c r="S640" i="3"/>
  <c r="S632" i="3"/>
  <c r="S1499" i="3"/>
  <c r="S1454" i="3"/>
  <c r="S1435" i="3"/>
  <c r="S1412" i="3"/>
  <c r="S1371" i="3"/>
  <c r="S1326" i="3"/>
  <c r="S1284" i="3"/>
  <c r="S1243" i="3"/>
  <c r="S1198" i="3"/>
  <c r="S1156" i="3"/>
  <c r="S1115" i="3"/>
  <c r="S1494" i="3"/>
  <c r="S1475" i="3"/>
  <c r="S1452" i="3"/>
  <c r="S1430" i="3"/>
  <c r="S1411" i="3"/>
  <c r="S1388" i="3"/>
  <c r="S1366" i="3"/>
  <c r="S1347" i="3"/>
  <c r="S1324" i="3"/>
  <c r="S1302" i="3"/>
  <c r="S1283" i="3"/>
  <c r="S1260" i="3"/>
  <c r="S1238" i="3"/>
  <c r="S1219" i="3"/>
  <c r="S1196" i="3"/>
  <c r="S1174" i="3"/>
  <c r="S1155" i="3"/>
  <c r="S1132" i="3"/>
  <c r="S1110" i="3"/>
  <c r="S1091" i="3"/>
  <c r="S1068" i="3"/>
  <c r="S1046" i="3"/>
  <c r="S1027" i="3"/>
  <c r="S1004" i="3"/>
  <c r="S982" i="3"/>
  <c r="S963" i="3"/>
  <c r="S940" i="3"/>
  <c r="S918" i="3"/>
  <c r="S899" i="3"/>
  <c r="S876" i="3"/>
  <c r="S854" i="3"/>
  <c r="S835" i="3"/>
  <c r="S822" i="3"/>
  <c r="S814" i="3"/>
  <c r="S806" i="3"/>
  <c r="S798" i="3"/>
  <c r="S790" i="3"/>
  <c r="S782" i="3"/>
  <c r="S774" i="3"/>
  <c r="S766" i="3"/>
  <c r="S758" i="3"/>
  <c r="S750" i="3"/>
  <c r="S742" i="3"/>
  <c r="S734" i="3"/>
  <c r="S726" i="3"/>
  <c r="S718" i="3"/>
  <c r="S710" i="3"/>
  <c r="S702" i="3"/>
  <c r="S694" i="3"/>
  <c r="S686" i="3"/>
  <c r="S678" i="3"/>
  <c r="S670" i="3"/>
  <c r="S662" i="3"/>
  <c r="S654" i="3"/>
  <c r="S646" i="3"/>
  <c r="S638" i="3"/>
  <c r="S630" i="3"/>
  <c r="S1468" i="3"/>
  <c r="S1446" i="3"/>
  <c r="S1404" i="3"/>
  <c r="S1363" i="3"/>
  <c r="S1318" i="3"/>
  <c r="S1254" i="3"/>
  <c r="S1212" i="3"/>
  <c r="S1190" i="3"/>
  <c r="S1126" i="3"/>
  <c r="S1084" i="3"/>
  <c r="S1043" i="3"/>
  <c r="S998" i="3"/>
  <c r="S956" i="3"/>
  <c r="S915" i="3"/>
  <c r="S851" i="3"/>
  <c r="S820" i="3"/>
  <c r="S804" i="3"/>
  <c r="S788" i="3"/>
  <c r="S772" i="3"/>
  <c r="S756" i="3"/>
  <c r="S740" i="3"/>
  <c r="S716" i="3"/>
  <c r="S700" i="3"/>
  <c r="S684" i="3"/>
  <c r="S668" i="3"/>
  <c r="S652" i="3"/>
  <c r="S636" i="3"/>
  <c r="S1492" i="3"/>
  <c r="S1470" i="3"/>
  <c r="S1451" i="3"/>
  <c r="S1428" i="3"/>
  <c r="S1406" i="3"/>
  <c r="S1387" i="3"/>
  <c r="S1364" i="3"/>
  <c r="S1342" i="3"/>
  <c r="S1323" i="3"/>
  <c r="S1300" i="3"/>
  <c r="S1278" i="3"/>
  <c r="S1259" i="3"/>
  <c r="S1236" i="3"/>
  <c r="S1214" i="3"/>
  <c r="S1195" i="3"/>
  <c r="S1172" i="3"/>
  <c r="S1150" i="3"/>
  <c r="S1131" i="3"/>
  <c r="S1108" i="3"/>
  <c r="S1086" i="3"/>
  <c r="S1067" i="3"/>
  <c r="S1044" i="3"/>
  <c r="S1022" i="3"/>
  <c r="S1003" i="3"/>
  <c r="S980" i="3"/>
  <c r="S958" i="3"/>
  <c r="S939" i="3"/>
  <c r="S916" i="3"/>
  <c r="S894" i="3"/>
  <c r="S875" i="3"/>
  <c r="S852" i="3"/>
  <c r="S830" i="3"/>
  <c r="S821" i="3"/>
  <c r="S813" i="3"/>
  <c r="S805" i="3"/>
  <c r="S797" i="3"/>
  <c r="S789" i="3"/>
  <c r="S781" i="3"/>
  <c r="S773" i="3"/>
  <c r="S765" i="3"/>
  <c r="S757" i="3"/>
  <c r="S749" i="3"/>
  <c r="S741" i="3"/>
  <c r="S733" i="3"/>
  <c r="S725" i="3"/>
  <c r="S717" i="3"/>
  <c r="S709" i="3"/>
  <c r="S701" i="3"/>
  <c r="S693" i="3"/>
  <c r="S685" i="3"/>
  <c r="S677" i="3"/>
  <c r="S669" i="3"/>
  <c r="S661" i="3"/>
  <c r="S653" i="3"/>
  <c r="S645" i="3"/>
  <c r="S637" i="3"/>
  <c r="S1491" i="3"/>
  <c r="S1427" i="3"/>
  <c r="S1382" i="3"/>
  <c r="S1340" i="3"/>
  <c r="S1299" i="3"/>
  <c r="S1276" i="3"/>
  <c r="S1235" i="3"/>
  <c r="S1171" i="3"/>
  <c r="S1148" i="3"/>
  <c r="S1107" i="3"/>
  <c r="S1062" i="3"/>
  <c r="S1020" i="3"/>
  <c r="S979" i="3"/>
  <c r="S934" i="3"/>
  <c r="S892" i="3"/>
  <c r="S870" i="3"/>
  <c r="S828" i="3"/>
  <c r="S812" i="3"/>
  <c r="S796" i="3"/>
  <c r="S780" i="3"/>
  <c r="S764" i="3"/>
  <c r="S748" i="3"/>
  <c r="S732" i="3"/>
  <c r="S724" i="3"/>
  <c r="S708" i="3"/>
  <c r="S692" i="3"/>
  <c r="S676" i="3"/>
  <c r="S660" i="3"/>
  <c r="S644" i="3"/>
  <c r="S1315" i="3"/>
  <c r="S1142" i="3"/>
  <c r="S1036" i="3"/>
  <c r="S950" i="3"/>
  <c r="S867" i="3"/>
  <c r="S815" i="3"/>
  <c r="S794" i="3"/>
  <c r="S771" i="3"/>
  <c r="S751" i="3"/>
  <c r="S730" i="3"/>
  <c r="S707" i="3"/>
  <c r="S687" i="3"/>
  <c r="S666" i="3"/>
  <c r="S643" i="3"/>
  <c r="S1078" i="3"/>
  <c r="S739" i="3"/>
  <c r="S675" i="3"/>
  <c r="S755" i="3"/>
  <c r="S1334" i="3"/>
  <c r="S667" i="3"/>
  <c r="S1292" i="3"/>
  <c r="S1123" i="3"/>
  <c r="S1028" i="3"/>
  <c r="S942" i="3"/>
  <c r="S859" i="3"/>
  <c r="S811" i="3"/>
  <c r="S791" i="3"/>
  <c r="S770" i="3"/>
  <c r="S747" i="3"/>
  <c r="S727" i="3"/>
  <c r="S706" i="3"/>
  <c r="S683" i="3"/>
  <c r="S663" i="3"/>
  <c r="S642" i="3"/>
  <c r="S995" i="3"/>
  <c r="S878" i="3"/>
  <c r="S1270" i="3"/>
  <c r="S1100" i="3"/>
  <c r="S1014" i="3"/>
  <c r="S931" i="3"/>
  <c r="S844" i="3"/>
  <c r="S810" i="3"/>
  <c r="S787" i="3"/>
  <c r="S767" i="3"/>
  <c r="S746" i="3"/>
  <c r="S723" i="3"/>
  <c r="S703" i="3"/>
  <c r="S682" i="3"/>
  <c r="S659" i="3"/>
  <c r="S639" i="3"/>
  <c r="S908" i="3"/>
  <c r="S719" i="3"/>
  <c r="S634" i="3"/>
  <c r="S714" i="3"/>
  <c r="S964" i="3"/>
  <c r="S818" i="3"/>
  <c r="S775" i="3"/>
  <c r="S690" i="3"/>
  <c r="S1251" i="3"/>
  <c r="S1092" i="3"/>
  <c r="S1006" i="3"/>
  <c r="S923" i="3"/>
  <c r="S836" i="3"/>
  <c r="S807" i="3"/>
  <c r="S786" i="3"/>
  <c r="S763" i="3"/>
  <c r="S743" i="3"/>
  <c r="S722" i="3"/>
  <c r="S699" i="3"/>
  <c r="S679" i="3"/>
  <c r="S658" i="3"/>
  <c r="S635" i="3"/>
  <c r="S1228" i="3"/>
  <c r="S826" i="3"/>
  <c r="S803" i="3"/>
  <c r="S783" i="3"/>
  <c r="S762" i="3"/>
  <c r="S698" i="3"/>
  <c r="S655" i="3"/>
  <c r="S778" i="3"/>
  <c r="S1051" i="3"/>
  <c r="S731" i="3"/>
  <c r="S1206" i="3"/>
  <c r="S1070" i="3"/>
  <c r="S987" i="3"/>
  <c r="S900" i="3"/>
  <c r="S823" i="3"/>
  <c r="S802" i="3"/>
  <c r="S779" i="3"/>
  <c r="S759" i="3"/>
  <c r="S738" i="3"/>
  <c r="S715" i="3"/>
  <c r="S695" i="3"/>
  <c r="S674" i="3"/>
  <c r="S651" i="3"/>
  <c r="S631" i="3"/>
  <c r="S1356" i="3"/>
  <c r="S1187" i="3"/>
  <c r="S1059" i="3"/>
  <c r="S972" i="3"/>
  <c r="S886" i="3"/>
  <c r="S819" i="3"/>
  <c r="S799" i="3"/>
  <c r="S735" i="3"/>
  <c r="S691" i="3"/>
  <c r="S671" i="3"/>
  <c r="S650" i="3"/>
  <c r="S1164" i="3"/>
  <c r="S795" i="3"/>
  <c r="S754" i="3"/>
  <c r="S711" i="3"/>
  <c r="S647" i="3"/>
  <c r="S1014" i="8"/>
  <c r="S1685" i="1"/>
  <c r="S1677" i="1"/>
  <c r="S1669" i="1"/>
  <c r="S1661" i="1"/>
  <c r="S1653" i="1"/>
  <c r="S1645" i="1"/>
  <c r="S1637" i="1"/>
  <c r="S1629" i="1"/>
  <c r="S1621" i="1"/>
  <c r="S1613" i="1"/>
  <c r="S1605" i="1"/>
  <c r="S1597" i="1"/>
  <c r="S1589" i="1"/>
  <c r="S1581" i="1"/>
  <c r="S1573" i="1"/>
  <c r="S1565" i="1"/>
  <c r="S1557" i="1"/>
  <c r="S1549" i="1"/>
  <c r="S1541" i="1"/>
  <c r="S1533" i="1"/>
  <c r="S1626" i="1"/>
  <c r="S1538" i="1"/>
  <c r="S1665" i="1"/>
  <c r="S1625" i="1"/>
  <c r="S1569" i="1"/>
  <c r="S1529" i="1"/>
  <c r="S1664" i="1"/>
  <c r="S1656" i="1"/>
  <c r="S1632" i="1"/>
  <c r="S1584" i="1"/>
  <c r="S1552" i="1"/>
  <c r="S1528" i="1"/>
  <c r="S1684" i="1"/>
  <c r="S1676" i="1"/>
  <c r="S1668" i="1"/>
  <c r="S1660" i="1"/>
  <c r="S1652" i="1"/>
  <c r="S1644" i="1"/>
  <c r="S1636" i="1"/>
  <c r="S1628" i="1"/>
  <c r="S1620" i="1"/>
  <c r="S1612" i="1"/>
  <c r="S1604" i="1"/>
  <c r="S1596" i="1"/>
  <c r="S1588" i="1"/>
  <c r="S1580" i="1"/>
  <c r="S1572" i="1"/>
  <c r="S1564" i="1"/>
  <c r="S1556" i="1"/>
  <c r="S1548" i="1"/>
  <c r="S1540" i="1"/>
  <c r="S1532" i="1"/>
  <c r="S1674" i="1"/>
  <c r="S1666" i="1"/>
  <c r="S1650" i="1"/>
  <c r="S1634" i="1"/>
  <c r="S1610" i="1"/>
  <c r="S1594" i="1"/>
  <c r="S1578" i="1"/>
  <c r="S1562" i="1"/>
  <c r="S1546" i="1"/>
  <c r="S1673" i="1"/>
  <c r="S1657" i="1"/>
  <c r="S1641" i="1"/>
  <c r="S1617" i="1"/>
  <c r="S1601" i="1"/>
  <c r="S1585" i="1"/>
  <c r="S1561" i="1"/>
  <c r="S1545" i="1"/>
  <c r="S1672" i="1"/>
  <c r="S1648" i="1"/>
  <c r="S1624" i="1"/>
  <c r="S1608" i="1"/>
  <c r="S1592" i="1"/>
  <c r="S1568" i="1"/>
  <c r="S1560" i="1"/>
  <c r="S1536" i="1"/>
  <c r="S1527" i="1"/>
  <c r="S1683" i="1"/>
  <c r="S1675" i="1"/>
  <c r="S1667" i="1"/>
  <c r="S1659" i="1"/>
  <c r="S1651" i="1"/>
  <c r="S1643" i="1"/>
  <c r="S1635" i="1"/>
  <c r="S1627" i="1"/>
  <c r="S1619" i="1"/>
  <c r="S1611" i="1"/>
  <c r="S1603" i="1"/>
  <c r="S1595" i="1"/>
  <c r="S1587" i="1"/>
  <c r="S1579" i="1"/>
  <c r="S1571" i="1"/>
  <c r="S1563" i="1"/>
  <c r="S1555" i="1"/>
  <c r="S1547" i="1"/>
  <c r="S1539" i="1"/>
  <c r="S1531" i="1"/>
  <c r="S1682" i="1"/>
  <c r="S1658" i="1"/>
  <c r="S1642" i="1"/>
  <c r="S1618" i="1"/>
  <c r="S1602" i="1"/>
  <c r="S1586" i="1"/>
  <c r="S1570" i="1"/>
  <c r="S1554" i="1"/>
  <c r="S1530" i="1"/>
  <c r="S1681" i="1"/>
  <c r="S1649" i="1"/>
  <c r="S1633" i="1"/>
  <c r="S1609" i="1"/>
  <c r="S1593" i="1"/>
  <c r="S1577" i="1"/>
  <c r="S1553" i="1"/>
  <c r="S1537" i="1"/>
  <c r="S1680" i="1"/>
  <c r="S1640" i="1"/>
  <c r="S1616" i="1"/>
  <c r="S1600" i="1"/>
  <c r="S1576" i="1"/>
  <c r="S1544" i="1"/>
  <c r="S1690" i="1"/>
  <c r="S1689" i="1"/>
  <c r="S1688" i="1"/>
  <c r="S1687" i="1"/>
  <c r="S1679" i="1"/>
  <c r="S1671" i="1"/>
  <c r="S1663" i="1"/>
  <c r="S1655" i="1"/>
  <c r="S1647" i="1"/>
  <c r="S1639" i="1"/>
  <c r="S1631" i="1"/>
  <c r="S1623" i="1"/>
  <c r="S1615" i="1"/>
  <c r="S1607" i="1"/>
  <c r="S1599" i="1"/>
  <c r="S1591" i="1"/>
  <c r="S1583" i="1"/>
  <c r="S1575" i="1"/>
  <c r="S1567" i="1"/>
  <c r="S1559" i="1"/>
  <c r="S1551" i="1"/>
  <c r="S1543" i="1"/>
  <c r="S1535" i="1"/>
  <c r="S1686" i="1"/>
  <c r="S1678" i="1"/>
  <c r="S1670" i="1"/>
  <c r="S1662" i="1"/>
  <c r="S1654" i="1"/>
  <c r="S1646" i="1"/>
  <c r="S1638" i="1"/>
  <c r="S1630" i="1"/>
  <c r="S1622" i="1"/>
  <c r="S1614" i="1"/>
  <c r="S1606" i="1"/>
  <c r="S1598" i="1"/>
  <c r="S1590" i="1"/>
  <c r="S1582" i="1"/>
  <c r="S1574" i="1"/>
  <c r="S1566" i="1"/>
  <c r="S1558" i="1"/>
  <c r="S1550" i="1"/>
  <c r="S1542" i="1"/>
  <c r="S1534" i="1"/>
  <c r="S486" i="1"/>
  <c r="S494" i="1"/>
  <c r="S502" i="1"/>
  <c r="S510" i="1"/>
  <c r="S518" i="1"/>
  <c r="S526" i="1"/>
  <c r="S534" i="1"/>
  <c r="S542" i="1"/>
  <c r="S550" i="1"/>
  <c r="S558" i="1"/>
  <c r="S566" i="1"/>
  <c r="S574" i="1"/>
  <c r="S582" i="1"/>
  <c r="S590" i="1"/>
  <c r="S598" i="1"/>
  <c r="S606" i="1"/>
  <c r="S614" i="1"/>
  <c r="S622" i="1"/>
  <c r="S630" i="1"/>
  <c r="S638" i="1"/>
  <c r="S646" i="1"/>
  <c r="S654" i="1"/>
  <c r="S662" i="1"/>
  <c r="S670" i="1"/>
  <c r="S678" i="1"/>
  <c r="S686" i="1"/>
  <c r="S694" i="1"/>
  <c r="S702" i="1"/>
  <c r="S710" i="1"/>
  <c r="S718" i="1"/>
  <c r="S726" i="1"/>
  <c r="S734" i="1"/>
  <c r="S742" i="1"/>
  <c r="S750" i="1"/>
  <c r="S758" i="1"/>
  <c r="S766" i="1"/>
  <c r="S774" i="1"/>
  <c r="S782" i="1"/>
  <c r="S790" i="1"/>
  <c r="S798" i="1"/>
  <c r="S806" i="1"/>
  <c r="S814" i="1"/>
  <c r="S822" i="1"/>
  <c r="S830" i="1"/>
  <c r="S838" i="1"/>
  <c r="S846" i="1"/>
  <c r="S854" i="1"/>
  <c r="S862" i="1"/>
  <c r="S870" i="1"/>
  <c r="S878" i="1"/>
  <c r="S886" i="1"/>
  <c r="S894" i="1"/>
  <c r="S902" i="1"/>
  <c r="S910" i="1"/>
  <c r="S918" i="1"/>
  <c r="S926" i="1"/>
  <c r="S934" i="1"/>
  <c r="S942" i="1"/>
  <c r="S950" i="1"/>
  <c r="S958" i="1"/>
  <c r="S966" i="1"/>
  <c r="S974" i="1"/>
  <c r="S982" i="1"/>
  <c r="S990" i="1"/>
  <c r="S998" i="1"/>
  <c r="S1006" i="1"/>
  <c r="S1014" i="1"/>
  <c r="S1022" i="1"/>
  <c r="S1030" i="1"/>
  <c r="S1038" i="1"/>
  <c r="S1046" i="1"/>
  <c r="S1054" i="1"/>
  <c r="S1062" i="1"/>
  <c r="S1070" i="1"/>
  <c r="S1078" i="1"/>
  <c r="S1086" i="1"/>
  <c r="S1094" i="1"/>
  <c r="S1102" i="1"/>
  <c r="S1110" i="1"/>
  <c r="S1118" i="1"/>
  <c r="S1126" i="1"/>
  <c r="S1134" i="1"/>
  <c r="S1142" i="1"/>
  <c r="S1150" i="1"/>
  <c r="S1158" i="1"/>
  <c r="S490" i="1"/>
  <c r="S498" i="1"/>
  <c r="S506" i="1"/>
  <c r="S514" i="1"/>
  <c r="S522" i="1"/>
  <c r="S530" i="1"/>
  <c r="S538" i="1"/>
  <c r="S546" i="1"/>
  <c r="S554" i="1"/>
  <c r="S562" i="1"/>
  <c r="S570" i="1"/>
  <c r="S578" i="1"/>
  <c r="S586" i="1"/>
  <c r="S594" i="1"/>
  <c r="S602" i="1"/>
  <c r="S610" i="1"/>
  <c r="S618" i="1"/>
  <c r="S626" i="1"/>
  <c r="S634" i="1"/>
  <c r="S642" i="1"/>
  <c r="S650" i="1"/>
  <c r="S658" i="1"/>
  <c r="S666" i="1"/>
  <c r="S674" i="1"/>
  <c r="S682" i="1"/>
  <c r="S690" i="1"/>
  <c r="S698" i="1"/>
  <c r="S706" i="1"/>
  <c r="S714" i="1"/>
  <c r="S722" i="1"/>
  <c r="S730" i="1"/>
  <c r="S738" i="1"/>
  <c r="S746" i="1"/>
  <c r="S754" i="1"/>
  <c r="S762" i="1"/>
  <c r="S770" i="1"/>
  <c r="S778" i="1"/>
  <c r="S786" i="1"/>
  <c r="S794" i="1"/>
  <c r="S802" i="1"/>
  <c r="S810" i="1"/>
  <c r="S818" i="1"/>
  <c r="S826" i="1"/>
  <c r="S834" i="1"/>
  <c r="S842" i="1"/>
  <c r="S850" i="1"/>
  <c r="S858" i="1"/>
  <c r="S866" i="1"/>
  <c r="S874" i="1"/>
  <c r="S882" i="1"/>
  <c r="S890" i="1"/>
  <c r="S898" i="1"/>
  <c r="S906" i="1"/>
  <c r="S914" i="1"/>
  <c r="S922" i="1"/>
  <c r="S930" i="1"/>
  <c r="S938" i="1"/>
  <c r="S946" i="1"/>
  <c r="S954" i="1"/>
  <c r="S962" i="1"/>
  <c r="S970" i="1"/>
  <c r="S978" i="1"/>
  <c r="S986" i="1"/>
  <c r="S994" i="1"/>
  <c r="S1002" i="1"/>
  <c r="S1010" i="1"/>
  <c r="S1018" i="1"/>
  <c r="S1026" i="1"/>
  <c r="S1034" i="1"/>
  <c r="S1042" i="1"/>
  <c r="S1050" i="1"/>
  <c r="S1058" i="1"/>
  <c r="S1066" i="1"/>
  <c r="S1074" i="1"/>
  <c r="S1082" i="1"/>
  <c r="S1090" i="1"/>
  <c r="S1098" i="1"/>
  <c r="S1106" i="1"/>
  <c r="S1114" i="1"/>
  <c r="S1122" i="1"/>
  <c r="S1130" i="1"/>
  <c r="S1138" i="1"/>
  <c r="S1146" i="1"/>
  <c r="S1154" i="1"/>
  <c r="S1162" i="1"/>
  <c r="S492" i="1"/>
  <c r="S500" i="1"/>
  <c r="S508" i="1"/>
  <c r="S516" i="1"/>
  <c r="S524" i="1"/>
  <c r="S532" i="1"/>
  <c r="S540" i="1"/>
  <c r="S548" i="1"/>
  <c r="S556" i="1"/>
  <c r="S564" i="1"/>
  <c r="S572" i="1"/>
  <c r="S580" i="1"/>
  <c r="S588" i="1"/>
  <c r="S596" i="1"/>
  <c r="S604" i="1"/>
  <c r="S612" i="1"/>
  <c r="S620" i="1"/>
  <c r="S628" i="1"/>
  <c r="S636" i="1"/>
  <c r="S644" i="1"/>
  <c r="S652" i="1"/>
  <c r="S660" i="1"/>
  <c r="S668" i="1"/>
  <c r="S676" i="1"/>
  <c r="S684" i="1"/>
  <c r="S692" i="1"/>
  <c r="S700" i="1"/>
  <c r="S708" i="1"/>
  <c r="S716" i="1"/>
  <c r="S724" i="1"/>
  <c r="S732" i="1"/>
  <c r="S740" i="1"/>
  <c r="S748" i="1"/>
  <c r="S756" i="1"/>
  <c r="S764" i="1"/>
  <c r="S772" i="1"/>
  <c r="S780" i="1"/>
  <c r="S788" i="1"/>
  <c r="S796" i="1"/>
  <c r="S804" i="1"/>
  <c r="S812" i="1"/>
  <c r="S820" i="1"/>
  <c r="S828" i="1"/>
  <c r="S836" i="1"/>
  <c r="S844" i="1"/>
  <c r="S852" i="1"/>
  <c r="S860" i="1"/>
  <c r="S868" i="1"/>
  <c r="S876" i="1"/>
  <c r="S884" i="1"/>
  <c r="S892" i="1"/>
  <c r="S900" i="1"/>
  <c r="S908" i="1"/>
  <c r="S916" i="1"/>
  <c r="S924" i="1"/>
  <c r="S932" i="1"/>
  <c r="S940" i="1"/>
  <c r="S948" i="1"/>
  <c r="S956" i="1"/>
  <c r="S964" i="1"/>
  <c r="S972" i="1"/>
  <c r="S980" i="1"/>
  <c r="S988" i="1"/>
  <c r="S996" i="1"/>
  <c r="S1004" i="1"/>
  <c r="S1012" i="1"/>
  <c r="S1020" i="1"/>
  <c r="S485" i="1"/>
  <c r="S493" i="1"/>
  <c r="S501" i="1"/>
  <c r="S509" i="1"/>
  <c r="S517" i="1"/>
  <c r="S525" i="1"/>
  <c r="S533" i="1"/>
  <c r="S541" i="1"/>
  <c r="S549" i="1"/>
  <c r="S557" i="1"/>
  <c r="S565" i="1"/>
  <c r="S573" i="1"/>
  <c r="S581" i="1"/>
  <c r="S589" i="1"/>
  <c r="S597" i="1"/>
  <c r="S605" i="1"/>
  <c r="S613" i="1"/>
  <c r="S621" i="1"/>
  <c r="S629" i="1"/>
  <c r="S637" i="1"/>
  <c r="S645" i="1"/>
  <c r="S653" i="1"/>
  <c r="S661" i="1"/>
  <c r="S669" i="1"/>
  <c r="S677" i="1"/>
  <c r="S685" i="1"/>
  <c r="S693" i="1"/>
  <c r="S701" i="1"/>
  <c r="S709" i="1"/>
  <c r="S717" i="1"/>
  <c r="S725" i="1"/>
  <c r="S733" i="1"/>
  <c r="S741" i="1"/>
  <c r="S749" i="1"/>
  <c r="S757" i="1"/>
  <c r="S765" i="1"/>
  <c r="S773" i="1"/>
  <c r="S781" i="1"/>
  <c r="S789" i="1"/>
  <c r="S797" i="1"/>
  <c r="S805" i="1"/>
  <c r="S813" i="1"/>
  <c r="S821" i="1"/>
  <c r="S829" i="1"/>
  <c r="S837" i="1"/>
  <c r="S845" i="1"/>
  <c r="S853" i="1"/>
  <c r="S861" i="1"/>
  <c r="S869" i="1"/>
  <c r="S877" i="1"/>
  <c r="S885" i="1"/>
  <c r="S893" i="1"/>
  <c r="S901" i="1"/>
  <c r="S909" i="1"/>
  <c r="S917" i="1"/>
  <c r="S925" i="1"/>
  <c r="S933" i="1"/>
  <c r="S941" i="1"/>
  <c r="S949" i="1"/>
  <c r="S957" i="1"/>
  <c r="S965" i="1"/>
  <c r="S973" i="1"/>
  <c r="S981" i="1"/>
  <c r="S989" i="1"/>
  <c r="S997" i="1"/>
  <c r="S1005" i="1"/>
  <c r="S1013" i="1"/>
  <c r="S1021" i="1"/>
  <c r="S499" i="1"/>
  <c r="S515" i="1"/>
  <c r="S531" i="1"/>
  <c r="S547" i="1"/>
  <c r="S563" i="1"/>
  <c r="S579" i="1"/>
  <c r="S595" i="1"/>
  <c r="S611" i="1"/>
  <c r="S627" i="1"/>
  <c r="S643" i="1"/>
  <c r="S659" i="1"/>
  <c r="S675" i="1"/>
  <c r="S691" i="1"/>
  <c r="S707" i="1"/>
  <c r="S723" i="1"/>
  <c r="S739" i="1"/>
  <c r="S755" i="1"/>
  <c r="S771" i="1"/>
  <c r="S787" i="1"/>
  <c r="S803" i="1"/>
  <c r="S819" i="1"/>
  <c r="S835" i="1"/>
  <c r="S851" i="1"/>
  <c r="S867" i="1"/>
  <c r="S883" i="1"/>
  <c r="S899" i="1"/>
  <c r="S915" i="1"/>
  <c r="S931" i="1"/>
  <c r="S947" i="1"/>
  <c r="S963" i="1"/>
  <c r="S979" i="1"/>
  <c r="S995" i="1"/>
  <c r="S1011" i="1"/>
  <c r="S1027" i="1"/>
  <c r="S1037" i="1"/>
  <c r="S1048" i="1"/>
  <c r="S1059" i="1"/>
  <c r="S1069" i="1"/>
  <c r="S1080" i="1"/>
  <c r="S1091" i="1"/>
  <c r="S1101" i="1"/>
  <c r="S1112" i="1"/>
  <c r="S1123" i="1"/>
  <c r="S1133" i="1"/>
  <c r="S1144" i="1"/>
  <c r="S1155" i="1"/>
  <c r="S1165" i="1"/>
  <c r="S1173" i="1"/>
  <c r="S1181" i="1"/>
  <c r="S1189" i="1"/>
  <c r="S1197" i="1"/>
  <c r="S1205" i="1"/>
  <c r="S1213" i="1"/>
  <c r="S1221" i="1"/>
  <c r="S1229" i="1"/>
  <c r="S1237" i="1"/>
  <c r="S1245" i="1"/>
  <c r="S1253" i="1"/>
  <c r="S1261" i="1"/>
  <c r="S1269" i="1"/>
  <c r="S1277" i="1"/>
  <c r="S1285" i="1"/>
  <c r="S1293" i="1"/>
  <c r="S1301" i="1"/>
  <c r="S1309" i="1"/>
  <c r="S1317" i="1"/>
  <c r="S1325" i="1"/>
  <c r="S1333" i="1"/>
  <c r="S1341" i="1"/>
  <c r="S1349" i="1"/>
  <c r="S1357" i="1"/>
  <c r="S1365" i="1"/>
  <c r="S1373" i="1"/>
  <c r="S1381" i="1"/>
  <c r="S1389" i="1"/>
  <c r="S1397" i="1"/>
  <c r="S1405" i="1"/>
  <c r="S1413" i="1"/>
  <c r="S1421" i="1"/>
  <c r="S1429" i="1"/>
  <c r="S1437" i="1"/>
  <c r="S1445" i="1"/>
  <c r="S1453" i="1"/>
  <c r="S1461" i="1"/>
  <c r="S1469" i="1"/>
  <c r="S487" i="1"/>
  <c r="S503" i="1"/>
  <c r="S519" i="1"/>
  <c r="S535" i="1"/>
  <c r="S551" i="1"/>
  <c r="S567" i="1"/>
  <c r="S583" i="1"/>
  <c r="S599" i="1"/>
  <c r="S615" i="1"/>
  <c r="S631" i="1"/>
  <c r="S647" i="1"/>
  <c r="S663" i="1"/>
  <c r="S679" i="1"/>
  <c r="S695" i="1"/>
  <c r="S711" i="1"/>
  <c r="S727" i="1"/>
  <c r="S743" i="1"/>
  <c r="S759" i="1"/>
  <c r="S775" i="1"/>
  <c r="S791" i="1"/>
  <c r="S807" i="1"/>
  <c r="S823" i="1"/>
  <c r="S839" i="1"/>
  <c r="S855" i="1"/>
  <c r="S871" i="1"/>
  <c r="S887" i="1"/>
  <c r="S903" i="1"/>
  <c r="S919" i="1"/>
  <c r="S935" i="1"/>
  <c r="S951" i="1"/>
  <c r="S967" i="1"/>
  <c r="S983" i="1"/>
  <c r="S999" i="1"/>
  <c r="S1015" i="1"/>
  <c r="S1028" i="1"/>
  <c r="S1039" i="1"/>
  <c r="S1049" i="1"/>
  <c r="S1060" i="1"/>
  <c r="S1071" i="1"/>
  <c r="S1081" i="1"/>
  <c r="S1092" i="1"/>
  <c r="S1103" i="1"/>
  <c r="S1113" i="1"/>
  <c r="S1124" i="1"/>
  <c r="S1135" i="1"/>
  <c r="S1145" i="1"/>
  <c r="S1156" i="1"/>
  <c r="S1166" i="1"/>
  <c r="S1174" i="1"/>
  <c r="S1182" i="1"/>
  <c r="S1190" i="1"/>
  <c r="S1198" i="1"/>
  <c r="S1206" i="1"/>
  <c r="S1214" i="1"/>
  <c r="S1222" i="1"/>
  <c r="S1230" i="1"/>
  <c r="S1238" i="1"/>
  <c r="S1246" i="1"/>
  <c r="S1254" i="1"/>
  <c r="S1262" i="1"/>
  <c r="S1270" i="1"/>
  <c r="S1278" i="1"/>
  <c r="S1286" i="1"/>
  <c r="S1294" i="1"/>
  <c r="S1302" i="1"/>
  <c r="S1310" i="1"/>
  <c r="S1318" i="1"/>
  <c r="S1326" i="1"/>
  <c r="S1334" i="1"/>
  <c r="S1342" i="1"/>
  <c r="S1350" i="1"/>
  <c r="S1358" i="1"/>
  <c r="S1366" i="1"/>
  <c r="S1374" i="1"/>
  <c r="S1382" i="1"/>
  <c r="S1390" i="1"/>
  <c r="S1398" i="1"/>
  <c r="S1406" i="1"/>
  <c r="S1414" i="1"/>
  <c r="S1422" i="1"/>
  <c r="S1430" i="1"/>
  <c r="S1438" i="1"/>
  <c r="S1446" i="1"/>
  <c r="S1454" i="1"/>
  <c r="S1462" i="1"/>
  <c r="S489" i="1"/>
  <c r="S511" i="1"/>
  <c r="S529" i="1"/>
  <c r="S553" i="1"/>
  <c r="S575" i="1"/>
  <c r="S593" i="1"/>
  <c r="S617" i="1"/>
  <c r="S639" i="1"/>
  <c r="S657" i="1"/>
  <c r="S681" i="1"/>
  <c r="S703" i="1"/>
  <c r="S721" i="1"/>
  <c r="S745" i="1"/>
  <c r="S767" i="1"/>
  <c r="S785" i="1"/>
  <c r="S809" i="1"/>
  <c r="S831" i="1"/>
  <c r="S849" i="1"/>
  <c r="S873" i="1"/>
  <c r="S937" i="1"/>
  <c r="S959" i="1"/>
  <c r="S977" i="1"/>
  <c r="S1001" i="1"/>
  <c r="S1023" i="1"/>
  <c r="S1036" i="1"/>
  <c r="S1052" i="1"/>
  <c r="S1065" i="1"/>
  <c r="S1079" i="1"/>
  <c r="S1095" i="1"/>
  <c r="S1108" i="1"/>
  <c r="S1121" i="1"/>
  <c r="S1137" i="1"/>
  <c r="S1151" i="1"/>
  <c r="S1164" i="1"/>
  <c r="S1176" i="1"/>
  <c r="S1186" i="1"/>
  <c r="S1196" i="1"/>
  <c r="S1208" i="1"/>
  <c r="S1218" i="1"/>
  <c r="S1228" i="1"/>
  <c r="S1240" i="1"/>
  <c r="S1250" i="1"/>
  <c r="S1260" i="1"/>
  <c r="S1272" i="1"/>
  <c r="S1282" i="1"/>
  <c r="S1292" i="1"/>
  <c r="S1304" i="1"/>
  <c r="S1314" i="1"/>
  <c r="S1324" i="1"/>
  <c r="S1336" i="1"/>
  <c r="S1346" i="1"/>
  <c r="S1356" i="1"/>
  <c r="S1368" i="1"/>
  <c r="S1378" i="1"/>
  <c r="S1388" i="1"/>
  <c r="S1400" i="1"/>
  <c r="S1410" i="1"/>
  <c r="S1420" i="1"/>
  <c r="S1432" i="1"/>
  <c r="S1442" i="1"/>
  <c r="S1452" i="1"/>
  <c r="S1464" i="1"/>
  <c r="S1473" i="1"/>
  <c r="S1497" i="1"/>
  <c r="S1505" i="1"/>
  <c r="S1513" i="1"/>
  <c r="S1521" i="1"/>
  <c r="S491" i="1"/>
  <c r="S512" i="1"/>
  <c r="S536" i="1"/>
  <c r="S555" i="1"/>
  <c r="S576" i="1"/>
  <c r="S600" i="1"/>
  <c r="S619" i="1"/>
  <c r="S640" i="1"/>
  <c r="S664" i="1"/>
  <c r="S683" i="1"/>
  <c r="S704" i="1"/>
  <c r="S728" i="1"/>
  <c r="S747" i="1"/>
  <c r="S768" i="1"/>
  <c r="S792" i="1"/>
  <c r="S811" i="1"/>
  <c r="S832" i="1"/>
  <c r="S856" i="1"/>
  <c r="S875" i="1"/>
  <c r="S896" i="1"/>
  <c r="S920" i="1"/>
  <c r="S939" i="1"/>
  <c r="S960" i="1"/>
  <c r="S984" i="1"/>
  <c r="S1003" i="1"/>
  <c r="S1024" i="1"/>
  <c r="S1040" i="1"/>
  <c r="S1053" i="1"/>
  <c r="S1067" i="1"/>
  <c r="S1083" i="1"/>
  <c r="S1096" i="1"/>
  <c r="S1109" i="1"/>
  <c r="S1125" i="1"/>
  <c r="S1139" i="1"/>
  <c r="S1152" i="1"/>
  <c r="S1167" i="1"/>
  <c r="S1177" i="1"/>
  <c r="S1187" i="1"/>
  <c r="S1199" i="1"/>
  <c r="S1209" i="1"/>
  <c r="S1219" i="1"/>
  <c r="S1231" i="1"/>
  <c r="S1241" i="1"/>
  <c r="S1251" i="1"/>
  <c r="S1263" i="1"/>
  <c r="S1273" i="1"/>
  <c r="S1283" i="1"/>
  <c r="S1295" i="1"/>
  <c r="S1305" i="1"/>
  <c r="S1315" i="1"/>
  <c r="S1327" i="1"/>
  <c r="S1337" i="1"/>
  <c r="S1347" i="1"/>
  <c r="S1359" i="1"/>
  <c r="S1369" i="1"/>
  <c r="S1379" i="1"/>
  <c r="S1391" i="1"/>
  <c r="S1401" i="1"/>
  <c r="S1411" i="1"/>
  <c r="S1423" i="1"/>
  <c r="S1433" i="1"/>
  <c r="S1443" i="1"/>
  <c r="S1455" i="1"/>
  <c r="S1465" i="1"/>
  <c r="S1474" i="1"/>
  <c r="S1482" i="1"/>
  <c r="S1490" i="1"/>
  <c r="S1498" i="1"/>
  <c r="S1506" i="1"/>
  <c r="S1514" i="1"/>
  <c r="S1522" i="1"/>
  <c r="S495" i="1"/>
  <c r="S513" i="1"/>
  <c r="S537" i="1"/>
  <c r="S559" i="1"/>
  <c r="S577" i="1"/>
  <c r="S601" i="1"/>
  <c r="S623" i="1"/>
  <c r="S641" i="1"/>
  <c r="S665" i="1"/>
  <c r="S687" i="1"/>
  <c r="S705" i="1"/>
  <c r="S729" i="1"/>
  <c r="S751" i="1"/>
  <c r="S769" i="1"/>
  <c r="S793" i="1"/>
  <c r="S815" i="1"/>
  <c r="S833" i="1"/>
  <c r="S857" i="1"/>
  <c r="S879" i="1"/>
  <c r="S897" i="1"/>
  <c r="S921" i="1"/>
  <c r="S943" i="1"/>
  <c r="S961" i="1"/>
  <c r="S985" i="1"/>
  <c r="S1007" i="1"/>
  <c r="S1025" i="1"/>
  <c r="S1041" i="1"/>
  <c r="S1055" i="1"/>
  <c r="S1068" i="1"/>
  <c r="S1084" i="1"/>
  <c r="S1097" i="1"/>
  <c r="S1111" i="1"/>
  <c r="S1127" i="1"/>
  <c r="S1140" i="1"/>
  <c r="S1153" i="1"/>
  <c r="S1168" i="1"/>
  <c r="S1178" i="1"/>
  <c r="S1188" i="1"/>
  <c r="S1200" i="1"/>
  <c r="S1210" i="1"/>
  <c r="S1220" i="1"/>
  <c r="S1232" i="1"/>
  <c r="S1242" i="1"/>
  <c r="S1252" i="1"/>
  <c r="S1264" i="1"/>
  <c r="S1274" i="1"/>
  <c r="S1284" i="1"/>
  <c r="S1296" i="1"/>
  <c r="S1306" i="1"/>
  <c r="S1316" i="1"/>
  <c r="S1328" i="1"/>
  <c r="S1338" i="1"/>
  <c r="S1348" i="1"/>
  <c r="S1360" i="1"/>
  <c r="S1370" i="1"/>
  <c r="S1380" i="1"/>
  <c r="S1392" i="1"/>
  <c r="S1402" i="1"/>
  <c r="S1412" i="1"/>
  <c r="S1424" i="1"/>
  <c r="S1434" i="1"/>
  <c r="S1444" i="1"/>
  <c r="S1456" i="1"/>
  <c r="S1466" i="1"/>
  <c r="S1475" i="1"/>
  <c r="S1483" i="1"/>
  <c r="S1491" i="1"/>
  <c r="S1499" i="1"/>
  <c r="S1507" i="1"/>
  <c r="S1515" i="1"/>
  <c r="S1523" i="1"/>
  <c r="S496" i="1"/>
  <c r="S520" i="1"/>
  <c r="S539" i="1"/>
  <c r="S560" i="1"/>
  <c r="S584" i="1"/>
  <c r="S603" i="1"/>
  <c r="S624" i="1"/>
  <c r="S648" i="1"/>
  <c r="S667" i="1"/>
  <c r="S688" i="1"/>
  <c r="S712" i="1"/>
  <c r="S731" i="1"/>
  <c r="S752" i="1"/>
  <c r="S776" i="1"/>
  <c r="S795" i="1"/>
  <c r="S816" i="1"/>
  <c r="S840" i="1"/>
  <c r="S859" i="1"/>
  <c r="S880" i="1"/>
  <c r="S904" i="1"/>
  <c r="S923" i="1"/>
  <c r="S944" i="1"/>
  <c r="S968" i="1"/>
  <c r="S987" i="1"/>
  <c r="S1008" i="1"/>
  <c r="S1029" i="1"/>
  <c r="S1043" i="1"/>
  <c r="S1056" i="1"/>
  <c r="S1072" i="1"/>
  <c r="S1085" i="1"/>
  <c r="S1099" i="1"/>
  <c r="S1115" i="1"/>
  <c r="S1128" i="1"/>
  <c r="S1141" i="1"/>
  <c r="S1157" i="1"/>
  <c r="S1169" i="1"/>
  <c r="S1179" i="1"/>
  <c r="S1191" i="1"/>
  <c r="S1201" i="1"/>
  <c r="S1211" i="1"/>
  <c r="S1223" i="1"/>
  <c r="S1233" i="1"/>
  <c r="S1243" i="1"/>
  <c r="S1255" i="1"/>
  <c r="S1265" i="1"/>
  <c r="S1275" i="1"/>
  <c r="S1287" i="1"/>
  <c r="S1297" i="1"/>
  <c r="S1307" i="1"/>
  <c r="S1319" i="1"/>
  <c r="S1329" i="1"/>
  <c r="S1339" i="1"/>
  <c r="S1351" i="1"/>
  <c r="S1361" i="1"/>
  <c r="S1371" i="1"/>
  <c r="S1383" i="1"/>
  <c r="S1393" i="1"/>
  <c r="S1403" i="1"/>
  <c r="S1415" i="1"/>
  <c r="S1425" i="1"/>
  <c r="S1435" i="1"/>
  <c r="S1447" i="1"/>
  <c r="S1457" i="1"/>
  <c r="S1467" i="1"/>
  <c r="S1476" i="1"/>
  <c r="S1484" i="1"/>
  <c r="S1492" i="1"/>
  <c r="S1500" i="1"/>
  <c r="S1508" i="1"/>
  <c r="S1516" i="1"/>
  <c r="S1524" i="1"/>
  <c r="S497" i="1"/>
  <c r="S521" i="1"/>
  <c r="S543" i="1"/>
  <c r="S561" i="1"/>
  <c r="S585" i="1"/>
  <c r="S607" i="1"/>
  <c r="S625" i="1"/>
  <c r="S649" i="1"/>
  <c r="S671" i="1"/>
  <c r="S689" i="1"/>
  <c r="S713" i="1"/>
  <c r="S735" i="1"/>
  <c r="S753" i="1"/>
  <c r="S777" i="1"/>
  <c r="S799" i="1"/>
  <c r="S817" i="1"/>
  <c r="S841" i="1"/>
  <c r="S863" i="1"/>
  <c r="S881" i="1"/>
  <c r="S905" i="1"/>
  <c r="S927" i="1"/>
  <c r="S945" i="1"/>
  <c r="S969" i="1"/>
  <c r="S991" i="1"/>
  <c r="S1009" i="1"/>
  <c r="S1031" i="1"/>
  <c r="S1044" i="1"/>
  <c r="S1057" i="1"/>
  <c r="S1073" i="1"/>
  <c r="S1087" i="1"/>
  <c r="S1100" i="1"/>
  <c r="S1116" i="1"/>
  <c r="S1129" i="1"/>
  <c r="S1143" i="1"/>
  <c r="S1159" i="1"/>
  <c r="S1170" i="1"/>
  <c r="S1180" i="1"/>
  <c r="S1192" i="1"/>
  <c r="S1202" i="1"/>
  <c r="S1212" i="1"/>
  <c r="S1224" i="1"/>
  <c r="S1234" i="1"/>
  <c r="S1244" i="1"/>
  <c r="S1256" i="1"/>
  <c r="S1266" i="1"/>
  <c r="S1276" i="1"/>
  <c r="S1288" i="1"/>
  <c r="S1298" i="1"/>
  <c r="S1308" i="1"/>
  <c r="S1320" i="1"/>
  <c r="S1330" i="1"/>
  <c r="S1340" i="1"/>
  <c r="S1352" i="1"/>
  <c r="S1362" i="1"/>
  <c r="S1372" i="1"/>
  <c r="S1384" i="1"/>
  <c r="S1394" i="1"/>
  <c r="S1404" i="1"/>
  <c r="S1416" i="1"/>
  <c r="S1426" i="1"/>
  <c r="S1436" i="1"/>
  <c r="S1448" i="1"/>
  <c r="S1458" i="1"/>
  <c r="S1468" i="1"/>
  <c r="S1477" i="1"/>
  <c r="S1485" i="1"/>
  <c r="S1493" i="1"/>
  <c r="S1501" i="1"/>
  <c r="S1509" i="1"/>
  <c r="S1517" i="1"/>
  <c r="S1525" i="1"/>
  <c r="S504" i="1"/>
  <c r="S523" i="1"/>
  <c r="S544" i="1"/>
  <c r="S568" i="1"/>
  <c r="S587" i="1"/>
  <c r="S608" i="1"/>
  <c r="S632" i="1"/>
  <c r="S651" i="1"/>
  <c r="S672" i="1"/>
  <c r="S696" i="1"/>
  <c r="S715" i="1"/>
  <c r="S736" i="1"/>
  <c r="S760" i="1"/>
  <c r="S779" i="1"/>
  <c r="S800" i="1"/>
  <c r="S824" i="1"/>
  <c r="S843" i="1"/>
  <c r="S864" i="1"/>
  <c r="S888" i="1"/>
  <c r="S907" i="1"/>
  <c r="S928" i="1"/>
  <c r="S952" i="1"/>
  <c r="S971" i="1"/>
  <c r="S992" i="1"/>
  <c r="S1016" i="1"/>
  <c r="S1032" i="1"/>
  <c r="S1045" i="1"/>
  <c r="S1061" i="1"/>
  <c r="S1075" i="1"/>
  <c r="S1088" i="1"/>
  <c r="S1104" i="1"/>
  <c r="S1117" i="1"/>
  <c r="S1131" i="1"/>
  <c r="S1147" i="1"/>
  <c r="S1160" i="1"/>
  <c r="S1171" i="1"/>
  <c r="S1183" i="1"/>
  <c r="S1193" i="1"/>
  <c r="S1203" i="1"/>
  <c r="S1215" i="1"/>
  <c r="S1225" i="1"/>
  <c r="S1235" i="1"/>
  <c r="S1247" i="1"/>
  <c r="S1257" i="1"/>
  <c r="S1267" i="1"/>
  <c r="S1279" i="1"/>
  <c r="S1289" i="1"/>
  <c r="S1299" i="1"/>
  <c r="S1311" i="1"/>
  <c r="S1321" i="1"/>
  <c r="S1331" i="1"/>
  <c r="S1343" i="1"/>
  <c r="S1353" i="1"/>
  <c r="S1363" i="1"/>
  <c r="S1375" i="1"/>
  <c r="S1385" i="1"/>
  <c r="S1395" i="1"/>
  <c r="S1407" i="1"/>
  <c r="S1417" i="1"/>
  <c r="S1427" i="1"/>
  <c r="S1439" i="1"/>
  <c r="S1449" i="1"/>
  <c r="S1459" i="1"/>
  <c r="S1470" i="1"/>
  <c r="S1478" i="1"/>
  <c r="S1486" i="1"/>
  <c r="S1494" i="1"/>
  <c r="S1502" i="1"/>
  <c r="S1510" i="1"/>
  <c r="S1518" i="1"/>
  <c r="S1526" i="1"/>
  <c r="S505" i="1"/>
  <c r="S527" i="1"/>
  <c r="S545" i="1"/>
  <c r="S569" i="1"/>
  <c r="S591" i="1"/>
  <c r="S609" i="1"/>
  <c r="S633" i="1"/>
  <c r="S655" i="1"/>
  <c r="S673" i="1"/>
  <c r="S697" i="1"/>
  <c r="S719" i="1"/>
  <c r="S737" i="1"/>
  <c r="S761" i="1"/>
  <c r="S783" i="1"/>
  <c r="S801" i="1"/>
  <c r="S825" i="1"/>
  <c r="S847" i="1"/>
  <c r="S865" i="1"/>
  <c r="S889" i="1"/>
  <c r="S911" i="1"/>
  <c r="S929" i="1"/>
  <c r="S953" i="1"/>
  <c r="S975" i="1"/>
  <c r="S993" i="1"/>
  <c r="S1017" i="1"/>
  <c r="S1033" i="1"/>
  <c r="S1047" i="1"/>
  <c r="S1063" i="1"/>
  <c r="S1076" i="1"/>
  <c r="S1089" i="1"/>
  <c r="S1105" i="1"/>
  <c r="S1119" i="1"/>
  <c r="S1132" i="1"/>
  <c r="S1148" i="1"/>
  <c r="S1161" i="1"/>
  <c r="S1172" i="1"/>
  <c r="S1184" i="1"/>
  <c r="S1194" i="1"/>
  <c r="S1204" i="1"/>
  <c r="S1216" i="1"/>
  <c r="S1226" i="1"/>
  <c r="S1236" i="1"/>
  <c r="S1248" i="1"/>
  <c r="S1258" i="1"/>
  <c r="S1268" i="1"/>
  <c r="S1280" i="1"/>
  <c r="S1290" i="1"/>
  <c r="S1300" i="1"/>
  <c r="S1312" i="1"/>
  <c r="S1322" i="1"/>
  <c r="S1332" i="1"/>
  <c r="S1344" i="1"/>
  <c r="S1354" i="1"/>
  <c r="S1364" i="1"/>
  <c r="S1376" i="1"/>
  <c r="S1386" i="1"/>
  <c r="S1396" i="1"/>
  <c r="S1408" i="1"/>
  <c r="S1418" i="1"/>
  <c r="S1428" i="1"/>
  <c r="S1440" i="1"/>
  <c r="S1450" i="1"/>
  <c r="S1460" i="1"/>
  <c r="S1471" i="1"/>
  <c r="S1479" i="1"/>
  <c r="S1487" i="1"/>
  <c r="S1495" i="1"/>
  <c r="S1503" i="1"/>
  <c r="S1511" i="1"/>
  <c r="S1519" i="1"/>
  <c r="S913" i="1"/>
  <c r="S1481" i="1"/>
  <c r="S488" i="1"/>
  <c r="S507" i="1"/>
  <c r="S528" i="1"/>
  <c r="S552" i="1"/>
  <c r="S571" i="1"/>
  <c r="S592" i="1"/>
  <c r="S616" i="1"/>
  <c r="S635" i="1"/>
  <c r="S656" i="1"/>
  <c r="S680" i="1"/>
  <c r="S699" i="1"/>
  <c r="S720" i="1"/>
  <c r="S744" i="1"/>
  <c r="S763" i="1"/>
  <c r="S784" i="1"/>
  <c r="S808" i="1"/>
  <c r="S827" i="1"/>
  <c r="S848" i="1"/>
  <c r="S872" i="1"/>
  <c r="S891" i="1"/>
  <c r="S912" i="1"/>
  <c r="S936" i="1"/>
  <c r="S955" i="1"/>
  <c r="S976" i="1"/>
  <c r="S1000" i="1"/>
  <c r="S1019" i="1"/>
  <c r="S1035" i="1"/>
  <c r="S1051" i="1"/>
  <c r="S1064" i="1"/>
  <c r="S1077" i="1"/>
  <c r="S1093" i="1"/>
  <c r="S1107" i="1"/>
  <c r="S1120" i="1"/>
  <c r="S1136" i="1"/>
  <c r="S1149" i="1"/>
  <c r="S1163" i="1"/>
  <c r="S1175" i="1"/>
  <c r="S1185" i="1"/>
  <c r="S1195" i="1"/>
  <c r="S1207" i="1"/>
  <c r="S1217" i="1"/>
  <c r="S1227" i="1"/>
  <c r="S1239" i="1"/>
  <c r="S1249" i="1"/>
  <c r="S1259" i="1"/>
  <c r="S1271" i="1"/>
  <c r="S1281" i="1"/>
  <c r="S1291" i="1"/>
  <c r="S1303" i="1"/>
  <c r="S1313" i="1"/>
  <c r="S1323" i="1"/>
  <c r="S1335" i="1"/>
  <c r="S1345" i="1"/>
  <c r="S1355" i="1"/>
  <c r="S1367" i="1"/>
  <c r="S1377" i="1"/>
  <c r="S1387" i="1"/>
  <c r="S1399" i="1"/>
  <c r="S1409" i="1"/>
  <c r="S1419" i="1"/>
  <c r="S1431" i="1"/>
  <c r="S1441" i="1"/>
  <c r="S1451" i="1"/>
  <c r="S1463" i="1"/>
  <c r="S1472" i="1"/>
  <c r="S1480" i="1"/>
  <c r="S1488" i="1"/>
  <c r="S1496" i="1"/>
  <c r="S1504" i="1"/>
  <c r="S1512" i="1"/>
  <c r="S1520" i="1"/>
  <c r="S895" i="1"/>
  <c r="S1489" i="1"/>
  <c r="S1094" i="8"/>
  <c r="S1494" i="8"/>
  <c r="S862" i="8"/>
  <c r="S888" i="8"/>
  <c r="S944" i="8"/>
  <c r="S1030" i="8"/>
  <c r="S864" i="8"/>
  <c r="S895" i="8"/>
  <c r="S958" i="8"/>
  <c r="S1046" i="8"/>
  <c r="S847" i="8"/>
  <c r="S872" i="8"/>
  <c r="S902" i="8"/>
  <c r="S974" i="8"/>
  <c r="S1086" i="8"/>
  <c r="S1062" i="8"/>
  <c r="S1292" i="8"/>
  <c r="S1126" i="8"/>
  <c r="S1196" i="8"/>
  <c r="S1238" i="8"/>
  <c r="S1280" i="8"/>
  <c r="S1452" i="8"/>
  <c r="S1312" i="8"/>
  <c r="S1134" i="8"/>
  <c r="S1334" i="8"/>
  <c r="S1152" i="8"/>
  <c r="S1376" i="8"/>
  <c r="S1164" i="8"/>
  <c r="S1408" i="8"/>
  <c r="S1607" i="8"/>
  <c r="S942" i="8"/>
  <c r="S998" i="8"/>
  <c r="S1078" i="8"/>
  <c r="S1184" i="8"/>
  <c r="S1366" i="8"/>
  <c r="S903" i="8"/>
  <c r="S960" i="8"/>
  <c r="S1022" i="8"/>
  <c r="S1102" i="8"/>
  <c r="S1248" i="8"/>
  <c r="S1420" i="8"/>
  <c r="S1462" i="8"/>
  <c r="S18" i="1"/>
  <c r="S85" i="1"/>
  <c r="S154" i="1"/>
  <c r="S407" i="1"/>
  <c r="S19" i="1"/>
  <c r="S93" i="1"/>
  <c r="S179" i="1"/>
  <c r="S274" i="1"/>
  <c r="S408" i="1"/>
  <c r="S7" i="1"/>
  <c r="S96" i="1"/>
  <c r="S306" i="1"/>
  <c r="S37" i="1"/>
  <c r="S116" i="1"/>
  <c r="S193" i="1"/>
  <c r="S320" i="1"/>
  <c r="S447" i="1"/>
  <c r="S44" i="1"/>
  <c r="S117" i="1"/>
  <c r="S225" i="1"/>
  <c r="S321" i="1"/>
  <c r="S465" i="1"/>
  <c r="S36" i="1"/>
  <c r="S62" i="1"/>
  <c r="S125" i="1"/>
  <c r="S226" i="1"/>
  <c r="S353" i="1"/>
  <c r="S466" i="1"/>
  <c r="S64" i="1"/>
  <c r="S152" i="1"/>
  <c r="S240" i="1"/>
  <c r="S354" i="1"/>
  <c r="S192" i="1"/>
  <c r="S409" i="1"/>
  <c r="S12" i="1"/>
  <c r="S65" i="1"/>
  <c r="S153" i="1"/>
  <c r="S272" i="1"/>
  <c r="S370" i="1"/>
  <c r="U4" i="8"/>
  <c r="T3" i="8"/>
  <c r="U3" i="4"/>
  <c r="T3" i="4"/>
  <c r="C6" i="3"/>
  <c r="S622" i="3"/>
  <c r="S614" i="3"/>
  <c r="S606" i="3"/>
  <c r="S598" i="3"/>
  <c r="S590" i="3"/>
  <c r="S582" i="3"/>
  <c r="S574" i="3"/>
  <c r="S566" i="3"/>
  <c r="S558" i="3"/>
  <c r="S550" i="3"/>
  <c r="S542" i="3"/>
  <c r="S534" i="3"/>
  <c r="S621" i="3"/>
  <c r="S613" i="3"/>
  <c r="S605" i="3"/>
  <c r="S597" i="3"/>
  <c r="S589" i="3"/>
  <c r="S581" i="3"/>
  <c r="S573" i="3"/>
  <c r="S565" i="3"/>
  <c r="S557" i="3"/>
  <c r="S549" i="3"/>
  <c r="S541" i="3"/>
  <c r="S533" i="3"/>
  <c r="S620" i="3"/>
  <c r="S612" i="3"/>
  <c r="S604" i="3"/>
  <c r="S596" i="3"/>
  <c r="S588" i="3"/>
  <c r="S580" i="3"/>
  <c r="S572" i="3"/>
  <c r="S564" i="3"/>
  <c r="S556" i="3"/>
  <c r="S548" i="3"/>
  <c r="S540" i="3"/>
  <c r="S532" i="3"/>
  <c r="S619" i="3"/>
  <c r="S611" i="3"/>
  <c r="S603" i="3"/>
  <c r="S595" i="3"/>
  <c r="S587" i="3"/>
  <c r="S579" i="3"/>
  <c r="S571" i="3"/>
  <c r="S563" i="3"/>
  <c r="S555" i="3"/>
  <c r="S547" i="3"/>
  <c r="S539" i="3"/>
  <c r="S531" i="3"/>
  <c r="S610" i="3"/>
  <c r="S602" i="3"/>
  <c r="S594" i="3"/>
  <c r="S586" i="3"/>
  <c r="S578" i="3"/>
  <c r="S570" i="3"/>
  <c r="S554" i="3"/>
  <c r="S546" i="3"/>
  <c r="S538" i="3"/>
  <c r="S530" i="3"/>
  <c r="S617" i="3"/>
  <c r="S609" i="3"/>
  <c r="S601" i="3"/>
  <c r="S593" i="3"/>
  <c r="S585" i="3"/>
  <c r="S577" i="3"/>
  <c r="S569" i="3"/>
  <c r="S561" i="3"/>
  <c r="S629" i="3"/>
  <c r="S628" i="3"/>
  <c r="S627" i="3"/>
  <c r="S626" i="3"/>
  <c r="S618" i="3"/>
  <c r="S562" i="3"/>
  <c r="S553" i="3"/>
  <c r="S545" i="3"/>
  <c r="S537" i="3"/>
  <c r="S625" i="3"/>
  <c r="S624" i="3"/>
  <c r="S616" i="3"/>
  <c r="S608" i="3"/>
  <c r="S600" i="3"/>
  <c r="S592" i="3"/>
  <c r="S584" i="3"/>
  <c r="S576" i="3"/>
  <c r="S568" i="3"/>
  <c r="S560" i="3"/>
  <c r="S552" i="3"/>
  <c r="S544" i="3"/>
  <c r="S536" i="3"/>
  <c r="S615" i="3"/>
  <c r="S607" i="3"/>
  <c r="S599" i="3"/>
  <c r="S591" i="3"/>
  <c r="S583" i="3"/>
  <c r="S575" i="3"/>
  <c r="S567" i="3"/>
  <c r="S559" i="3"/>
  <c r="S551" i="3"/>
  <c r="S543" i="3"/>
  <c r="S535" i="3"/>
  <c r="S623" i="3"/>
  <c r="S169" i="11"/>
  <c r="S1911" i="11"/>
  <c r="S1919" i="11"/>
  <c r="S151" i="8"/>
  <c r="S159" i="8"/>
  <c r="S167" i="8"/>
  <c r="S175" i="8"/>
  <c r="S183" i="8"/>
  <c r="S191" i="8"/>
  <c r="S199" i="8"/>
  <c r="S207" i="8"/>
  <c r="S215" i="8"/>
  <c r="S223" i="8"/>
  <c r="S231" i="8"/>
  <c r="S239" i="8"/>
  <c r="S249" i="8"/>
  <c r="S258" i="8"/>
  <c r="S267" i="8"/>
  <c r="S276" i="8"/>
  <c r="S285" i="8"/>
  <c r="S294" i="8"/>
  <c r="S303" i="8"/>
  <c r="S313" i="8"/>
  <c r="S322" i="8"/>
  <c r="S331" i="8"/>
  <c r="S340" i="8"/>
  <c r="S349" i="8"/>
  <c r="S358" i="8"/>
  <c r="S367" i="8"/>
  <c r="S377" i="8"/>
  <c r="S386" i="8"/>
  <c r="S395" i="8"/>
  <c r="S404" i="8"/>
  <c r="S413" i="8"/>
  <c r="S422" i="8"/>
  <c r="S431" i="8"/>
  <c r="S441" i="8"/>
  <c r="S450" i="8"/>
  <c r="S459" i="8"/>
  <c r="S468" i="8"/>
  <c r="S477" i="8"/>
  <c r="S486" i="8"/>
  <c r="S495" i="8"/>
  <c r="S505" i="8"/>
  <c r="S514" i="8"/>
  <c r="S523" i="8"/>
  <c r="S532" i="8"/>
  <c r="S541" i="8"/>
  <c r="S550" i="8"/>
  <c r="S559" i="8"/>
  <c r="S569" i="8"/>
  <c r="S578" i="8"/>
  <c r="S587" i="8"/>
  <c r="S596" i="8"/>
  <c r="S605" i="8"/>
  <c r="S614" i="8"/>
  <c r="S623" i="8"/>
  <c r="S633" i="8"/>
  <c r="S642" i="8"/>
  <c r="S651" i="8"/>
  <c r="S660" i="8"/>
  <c r="S669" i="8"/>
  <c r="S678" i="8"/>
  <c r="S687" i="8"/>
  <c r="S697" i="8"/>
  <c r="S706" i="8"/>
  <c r="S715" i="8"/>
  <c r="S724" i="8"/>
  <c r="S733" i="8"/>
  <c r="S742" i="8"/>
  <c r="S751" i="8"/>
  <c r="S761" i="8"/>
  <c r="S770" i="8"/>
  <c r="S779" i="8"/>
  <c r="S788" i="8"/>
  <c r="S797" i="8"/>
  <c r="S808" i="8"/>
  <c r="S822" i="8"/>
  <c r="S846" i="8"/>
  <c r="S870" i="8"/>
  <c r="S894" i="8"/>
  <c r="S928" i="8"/>
  <c r="S976" i="8"/>
  <c r="S1038" i="8"/>
  <c r="S1110" i="8"/>
  <c r="S1228" i="8"/>
  <c r="S1356" i="8"/>
  <c r="S1484" i="8"/>
  <c r="S1526" i="8"/>
  <c r="S1142" i="8"/>
  <c r="S1270" i="8"/>
  <c r="S1398" i="8"/>
  <c r="S1536" i="8"/>
  <c r="S1550" i="8"/>
  <c r="S1440" i="8"/>
  <c r="S1324" i="8"/>
  <c r="S1206" i="8"/>
  <c r="S1118" i="8"/>
  <c r="S1054" i="8"/>
  <c r="S992" i="8"/>
  <c r="S950" i="8"/>
  <c r="S910" i="8"/>
  <c r="S886" i="8"/>
  <c r="S863" i="8"/>
  <c r="S840" i="8"/>
  <c r="S823" i="8"/>
  <c r="S810" i="8"/>
  <c r="S800" i="8"/>
  <c r="S792" i="8"/>
  <c r="S784" i="8"/>
  <c r="S776" i="8"/>
  <c r="S768" i="8"/>
  <c r="S760" i="8"/>
  <c r="S752" i="8"/>
  <c r="S744" i="8"/>
  <c r="S736" i="8"/>
  <c r="S728" i="8"/>
  <c r="S720" i="8"/>
  <c r="S712" i="8"/>
  <c r="S704" i="8"/>
  <c r="S696" i="8"/>
  <c r="S688" i="8"/>
  <c r="S680" i="8"/>
  <c r="S672" i="8"/>
  <c r="S664" i="8"/>
  <c r="S656" i="8"/>
  <c r="S648" i="8"/>
  <c r="S640" i="8"/>
  <c r="S632" i="8"/>
  <c r="S624" i="8"/>
  <c r="S616" i="8"/>
  <c r="S608" i="8"/>
  <c r="S600" i="8"/>
  <c r="S592" i="8"/>
  <c r="S584" i="8"/>
  <c r="S576" i="8"/>
  <c r="S568" i="8"/>
  <c r="S560" i="8"/>
  <c r="S552" i="8"/>
  <c r="S544" i="8"/>
  <c r="S536" i="8"/>
  <c r="S528" i="8"/>
  <c r="S520" i="8"/>
  <c r="S512" i="8"/>
  <c r="S504" i="8"/>
  <c r="S496" i="8"/>
  <c r="S488" i="8"/>
  <c r="S480" i="8"/>
  <c r="S472" i="8"/>
  <c r="S464" i="8"/>
  <c r="S456" i="8"/>
  <c r="S448" i="8"/>
  <c r="S440" i="8"/>
  <c r="S432" i="8"/>
  <c r="S424" i="8"/>
  <c r="S416" i="8"/>
  <c r="S408" i="8"/>
  <c r="S400" i="8"/>
  <c r="S392" i="8"/>
  <c r="S384" i="8"/>
  <c r="S376" i="8"/>
  <c r="S368" i="8"/>
  <c r="S360" i="8"/>
  <c r="S352" i="8"/>
  <c r="S344" i="8"/>
  <c r="S336" i="8"/>
  <c r="S328" i="8"/>
  <c r="S320" i="8"/>
  <c r="S312" i="8"/>
  <c r="S304" i="8"/>
  <c r="S296" i="8"/>
  <c r="S288" i="8"/>
  <c r="S280" i="8"/>
  <c r="S272" i="8"/>
  <c r="S264" i="8"/>
  <c r="S256" i="8"/>
  <c r="S248" i="8"/>
  <c r="S240" i="8"/>
  <c r="S1504" i="8"/>
  <c r="S33" i="11"/>
  <c r="S65" i="11"/>
  <c r="S105" i="11"/>
  <c r="S193" i="11"/>
  <c r="S26" i="11"/>
  <c r="S50" i="11"/>
  <c r="S74" i="11"/>
  <c r="S90" i="11"/>
  <c r="S114" i="11"/>
  <c r="S138" i="11"/>
  <c r="S162" i="11"/>
  <c r="S186" i="11"/>
  <c r="S210" i="11"/>
  <c r="S234" i="11"/>
  <c r="S258" i="11"/>
  <c r="S282" i="11"/>
  <c r="S307" i="11"/>
  <c r="S335" i="11"/>
  <c r="S381" i="11"/>
  <c r="S414" i="11"/>
  <c r="S453" i="11"/>
  <c r="S490" i="11"/>
  <c r="S537" i="11"/>
  <c r="S585" i="11"/>
  <c r="S633" i="11"/>
  <c r="S681" i="11"/>
  <c r="S761" i="11"/>
  <c r="S1262" i="11"/>
  <c r="S11" i="11"/>
  <c r="S19" i="11"/>
  <c r="S27" i="11"/>
  <c r="S35" i="11"/>
  <c r="S43" i="11"/>
  <c r="S51" i="11"/>
  <c r="S59" i="11"/>
  <c r="S67" i="11"/>
  <c r="S75" i="11"/>
  <c r="S83" i="11"/>
  <c r="S91" i="11"/>
  <c r="S99" i="11"/>
  <c r="S107" i="11"/>
  <c r="S115" i="11"/>
  <c r="S123" i="11"/>
  <c r="S131" i="11"/>
  <c r="S139" i="11"/>
  <c r="S147" i="11"/>
  <c r="S155" i="11"/>
  <c r="S163" i="11"/>
  <c r="S171" i="11"/>
  <c r="S179" i="11"/>
  <c r="S187" i="11"/>
  <c r="S195" i="11"/>
  <c r="S203" i="11"/>
  <c r="S211" i="11"/>
  <c r="S219" i="11"/>
  <c r="S227" i="11"/>
  <c r="S235" i="11"/>
  <c r="S243" i="11"/>
  <c r="S251" i="11"/>
  <c r="S259" i="11"/>
  <c r="S267" i="11"/>
  <c r="S275" i="11"/>
  <c r="S283" i="11"/>
  <c r="S291" i="11"/>
  <c r="S299" i="11"/>
  <c r="S309" i="11"/>
  <c r="S318" i="11"/>
  <c r="S327" i="11"/>
  <c r="S336" i="11"/>
  <c r="S345" i="11"/>
  <c r="S354" i="11"/>
  <c r="S363" i="11"/>
  <c r="S373" i="11"/>
  <c r="S382" i="11"/>
  <c r="S391" i="11"/>
  <c r="S402" i="11"/>
  <c r="S416" i="11"/>
  <c r="S429" i="11"/>
  <c r="S441" i="11"/>
  <c r="S454" i="11"/>
  <c r="S466" i="11"/>
  <c r="S480" i="11"/>
  <c r="S493" i="11"/>
  <c r="S506" i="11"/>
  <c r="S522" i="11"/>
  <c r="S538" i="11"/>
  <c r="S554" i="11"/>
  <c r="S570" i="11"/>
  <c r="S586" i="11"/>
  <c r="S602" i="11"/>
  <c r="S618" i="11"/>
  <c r="S634" i="11"/>
  <c r="S650" i="11"/>
  <c r="S666" i="11"/>
  <c r="S682" i="11"/>
  <c r="S698" i="11"/>
  <c r="S714" i="11"/>
  <c r="S730" i="11"/>
  <c r="S746" i="11"/>
  <c r="S762" i="11"/>
  <c r="S778" i="11"/>
  <c r="S794" i="11"/>
  <c r="S812" i="11"/>
  <c r="S837" i="11"/>
  <c r="S868" i="11"/>
  <c r="S909" i="11"/>
  <c r="S952" i="11"/>
  <c r="S996" i="11"/>
  <c r="S1037" i="11"/>
  <c r="S1080" i="11"/>
  <c r="S1124" i="11"/>
  <c r="S1182" i="11"/>
  <c r="S1268" i="11"/>
  <c r="S1364" i="11"/>
  <c r="S1463" i="11"/>
  <c r="S1578" i="11"/>
  <c r="S1695" i="11"/>
  <c r="S1805" i="11"/>
  <c r="S17" i="11"/>
  <c r="S41" i="11"/>
  <c r="S81" i="11"/>
  <c r="S113" i="11"/>
  <c r="S185" i="11"/>
  <c r="S10" i="11"/>
  <c r="S34" i="11"/>
  <c r="S58" i="11"/>
  <c r="S82" i="11"/>
  <c r="S106" i="11"/>
  <c r="S130" i="11"/>
  <c r="S154" i="11"/>
  <c r="S178" i="11"/>
  <c r="S202" i="11"/>
  <c r="S226" i="11"/>
  <c r="S250" i="11"/>
  <c r="S274" i="11"/>
  <c r="S290" i="11"/>
  <c r="S317" i="11"/>
  <c r="S344" i="11"/>
  <c r="S371" i="11"/>
  <c r="S401" i="11"/>
  <c r="S440" i="11"/>
  <c r="S478" i="11"/>
  <c r="S521" i="11"/>
  <c r="S569" i="11"/>
  <c r="S601" i="11"/>
  <c r="S649" i="11"/>
  <c r="S697" i="11"/>
  <c r="S729" i="11"/>
  <c r="S793" i="11"/>
  <c r="S1180" i="11"/>
  <c r="S1981" i="11"/>
  <c r="S1979" i="11"/>
  <c r="S1971" i="11"/>
  <c r="S1963" i="11"/>
  <c r="S1955" i="11"/>
  <c r="S1947" i="11"/>
  <c r="S1939" i="11"/>
  <c r="S1931" i="11"/>
  <c r="S1923" i="11"/>
  <c r="S1915" i="11"/>
  <c r="S1907" i="11"/>
  <c r="S1899" i="11"/>
  <c r="S1891" i="11"/>
  <c r="S1883" i="11"/>
  <c r="S1875" i="11"/>
  <c r="S1867" i="11"/>
  <c r="S1859" i="11"/>
  <c r="S1851" i="11"/>
  <c r="S1843" i="11"/>
  <c r="S1835" i="11"/>
  <c r="S1827" i="11"/>
  <c r="S1819" i="11"/>
  <c r="S1811" i="11"/>
  <c r="S1803" i="11"/>
  <c r="S1795" i="11"/>
  <c r="S1787" i="11"/>
  <c r="S1779" i="11"/>
  <c r="S1771" i="11"/>
  <c r="S1763" i="11"/>
  <c r="S1755" i="11"/>
  <c r="S1747" i="11"/>
  <c r="S1739" i="11"/>
  <c r="S1731" i="11"/>
  <c r="S1723" i="11"/>
  <c r="S1715" i="11"/>
  <c r="S1707" i="11"/>
  <c r="S1699" i="11"/>
  <c r="S1691" i="11"/>
  <c r="S1683" i="11"/>
  <c r="S1675" i="11"/>
  <c r="S1667" i="11"/>
  <c r="S1659" i="11"/>
  <c r="S1651" i="11"/>
  <c r="S1643" i="11"/>
  <c r="S1635" i="11"/>
  <c r="S1627" i="11"/>
  <c r="S1619" i="11"/>
  <c r="S1611" i="11"/>
  <c r="S1603" i="11"/>
  <c r="S1595" i="11"/>
  <c r="S1587" i="11"/>
  <c r="S1579" i="11"/>
  <c r="S1571" i="11"/>
  <c r="S1563" i="11"/>
  <c r="S1555" i="11"/>
  <c r="S1547" i="11"/>
  <c r="S1539" i="11"/>
  <c r="S1531" i="11"/>
  <c r="S1523" i="11"/>
  <c r="S1515" i="11"/>
  <c r="S1507" i="11"/>
  <c r="S1499" i="11"/>
  <c r="S1491" i="11"/>
  <c r="S1483" i="11"/>
  <c r="S1475" i="11"/>
  <c r="S1467" i="11"/>
  <c r="S1459" i="11"/>
  <c r="S1451" i="11"/>
  <c r="S1443" i="11"/>
  <c r="S1435" i="11"/>
  <c r="S1427" i="11"/>
  <c r="S1419" i="11"/>
  <c r="S1411" i="11"/>
  <c r="S1403" i="11"/>
  <c r="S1395" i="11"/>
  <c r="S1387" i="11"/>
  <c r="S1379" i="11"/>
  <c r="S1371" i="11"/>
  <c r="S1363" i="11"/>
  <c r="S1355" i="11"/>
  <c r="S1347" i="11"/>
  <c r="S1339" i="11"/>
  <c r="S1331" i="11"/>
  <c r="S1323" i="11"/>
  <c r="S1315" i="11"/>
  <c r="S1307" i="11"/>
  <c r="S1984" i="11"/>
  <c r="S1976" i="11"/>
  <c r="S1968" i="11"/>
  <c r="S1960" i="11"/>
  <c r="S1952" i="11"/>
  <c r="S1944" i="11"/>
  <c r="S1936" i="11"/>
  <c r="S1928" i="11"/>
  <c r="S1920" i="11"/>
  <c r="S1912" i="11"/>
  <c r="S1904" i="11"/>
  <c r="S1896" i="11"/>
  <c r="S1888" i="11"/>
  <c r="S1880" i="11"/>
  <c r="S1872" i="11"/>
  <c r="S1864" i="11"/>
  <c r="S1856" i="11"/>
  <c r="S1848" i="11"/>
  <c r="S1840" i="11"/>
  <c r="S1832" i="11"/>
  <c r="S1824" i="11"/>
  <c r="S1816" i="11"/>
  <c r="S1808" i="11"/>
  <c r="S1800" i="11"/>
  <c r="S1792" i="11"/>
  <c r="S1784" i="11"/>
  <c r="S1776" i="11"/>
  <c r="S1768" i="11"/>
  <c r="S1760" i="11"/>
  <c r="S1752" i="11"/>
  <c r="S1744" i="11"/>
  <c r="S1736" i="11"/>
  <c r="S1728" i="11"/>
  <c r="S1720" i="11"/>
  <c r="S1712" i="11"/>
  <c r="S1704" i="11"/>
  <c r="S1696" i="11"/>
  <c r="S1688" i="11"/>
  <c r="S1680" i="11"/>
  <c r="S1672" i="11"/>
  <c r="S1664" i="11"/>
  <c r="S1656" i="11"/>
  <c r="S1648" i="11"/>
  <c r="S1640" i="11"/>
  <c r="S1632" i="11"/>
  <c r="S1624" i="11"/>
  <c r="S1616" i="11"/>
  <c r="S1608" i="11"/>
  <c r="S1600" i="11"/>
  <c r="S1592" i="11"/>
  <c r="S1584" i="11"/>
  <c r="S1576" i="11"/>
  <c r="S1568" i="11"/>
  <c r="S1560" i="11"/>
  <c r="S1552" i="11"/>
  <c r="S1544" i="11"/>
  <c r="S1536" i="11"/>
  <c r="S1528" i="11"/>
  <c r="S1520" i="11"/>
  <c r="S1512" i="11"/>
  <c r="S1504" i="11"/>
  <c r="S1496" i="11"/>
  <c r="S1488" i="11"/>
  <c r="S1480" i="11"/>
  <c r="S1472" i="11"/>
  <c r="S1464" i="11"/>
  <c r="S1456" i="11"/>
  <c r="S1448" i="11"/>
  <c r="S1440" i="11"/>
  <c r="S1432" i="11"/>
  <c r="S1424" i="11"/>
  <c r="S1983" i="11"/>
  <c r="S1977" i="11"/>
  <c r="S1966" i="11"/>
  <c r="S1956" i="11"/>
  <c r="S1945" i="11"/>
  <c r="S1934" i="11"/>
  <c r="S1924" i="11"/>
  <c r="S1913" i="11"/>
  <c r="S1902" i="11"/>
  <c r="S1892" i="11"/>
  <c r="S1881" i="11"/>
  <c r="S1870" i="11"/>
  <c r="S1860" i="11"/>
  <c r="S1849" i="11"/>
  <c r="S1838" i="11"/>
  <c r="S1828" i="11"/>
  <c r="S1817" i="11"/>
  <c r="S1806" i="11"/>
  <c r="S1796" i="11"/>
  <c r="S1785" i="11"/>
  <c r="S1774" i="11"/>
  <c r="S1764" i="11"/>
  <c r="S1753" i="11"/>
  <c r="S1742" i="11"/>
  <c r="S1732" i="11"/>
  <c r="S1721" i="11"/>
  <c r="S1710" i="11"/>
  <c r="S1700" i="11"/>
  <c r="S1689" i="11"/>
  <c r="S1678" i="11"/>
  <c r="S1668" i="11"/>
  <c r="S1657" i="11"/>
  <c r="S1646" i="11"/>
  <c r="S1636" i="11"/>
  <c r="S1625" i="11"/>
  <c r="S1614" i="11"/>
  <c r="S1604" i="11"/>
  <c r="S1593" i="11"/>
  <c r="S1582" i="11"/>
  <c r="S1572" i="11"/>
  <c r="S1561" i="11"/>
  <c r="S1550" i="11"/>
  <c r="S1540" i="11"/>
  <c r="S1529" i="11"/>
  <c r="S1518" i="11"/>
  <c r="S1508" i="11"/>
  <c r="S1497" i="11"/>
  <c r="S1486" i="11"/>
  <c r="S1476" i="11"/>
  <c r="S1465" i="11"/>
  <c r="S1454" i="11"/>
  <c r="S1444" i="11"/>
  <c r="S1433" i="11"/>
  <c r="S1422" i="11"/>
  <c r="S1413" i="11"/>
  <c r="S1404" i="11"/>
  <c r="S1394" i="11"/>
  <c r="S1385" i="11"/>
  <c r="S1376" i="11"/>
  <c r="S1367" i="11"/>
  <c r="S1358" i="11"/>
  <c r="S1349" i="11"/>
  <c r="S1340" i="11"/>
  <c r="S1330" i="11"/>
  <c r="S1321" i="11"/>
  <c r="S1312" i="11"/>
  <c r="S1303" i="11"/>
  <c r="S1295" i="11"/>
  <c r="S1287" i="11"/>
  <c r="S1279" i="11"/>
  <c r="S1271" i="11"/>
  <c r="S1263" i="11"/>
  <c r="S1255" i="11"/>
  <c r="S1247" i="11"/>
  <c r="S1239" i="11"/>
  <c r="S1231" i="11"/>
  <c r="S1223" i="11"/>
  <c r="S1215" i="11"/>
  <c r="S1207" i="11"/>
  <c r="S1199" i="11"/>
  <c r="S1191" i="11"/>
  <c r="S1183" i="11"/>
  <c r="S1175" i="11"/>
  <c r="S1167" i="11"/>
  <c r="S1159" i="11"/>
  <c r="S1151" i="11"/>
  <c r="S1974" i="11"/>
  <c r="S1964" i="11"/>
  <c r="S1953" i="11"/>
  <c r="S1942" i="11"/>
  <c r="S1932" i="11"/>
  <c r="S1921" i="11"/>
  <c r="S1910" i="11"/>
  <c r="S1900" i="11"/>
  <c r="S1889" i="11"/>
  <c r="S1878" i="11"/>
  <c r="S1868" i="11"/>
  <c r="S1857" i="11"/>
  <c r="S1846" i="11"/>
  <c r="S1836" i="11"/>
  <c r="S1825" i="11"/>
  <c r="S1814" i="11"/>
  <c r="S1804" i="11"/>
  <c r="S1793" i="11"/>
  <c r="S1782" i="11"/>
  <c r="S1772" i="11"/>
  <c r="S1761" i="11"/>
  <c r="S1750" i="11"/>
  <c r="S1740" i="11"/>
  <c r="S1729" i="11"/>
  <c r="S1718" i="11"/>
  <c r="S1708" i="11"/>
  <c r="S1697" i="11"/>
  <c r="S1686" i="11"/>
  <c r="S1676" i="11"/>
  <c r="S1665" i="11"/>
  <c r="S1654" i="11"/>
  <c r="S1644" i="11"/>
  <c r="S1633" i="11"/>
  <c r="S1622" i="11"/>
  <c r="S1612" i="11"/>
  <c r="S1601" i="11"/>
  <c r="S1590" i="11"/>
  <c r="S1580" i="11"/>
  <c r="S1569" i="11"/>
  <c r="S1558" i="11"/>
  <c r="S1548" i="11"/>
  <c r="S1537" i="11"/>
  <c r="S1526" i="11"/>
  <c r="S1516" i="11"/>
  <c r="S1505" i="11"/>
  <c r="S1494" i="11"/>
  <c r="S1484" i="11"/>
  <c r="S1473" i="11"/>
  <c r="S1462" i="11"/>
  <c r="S1452" i="11"/>
  <c r="S1441" i="11"/>
  <c r="S1430" i="11"/>
  <c r="S1420" i="11"/>
  <c r="S1410" i="11"/>
  <c r="S1401" i="11"/>
  <c r="S1392" i="11"/>
  <c r="S1383" i="11"/>
  <c r="S1374" i="11"/>
  <c r="S1365" i="11"/>
  <c r="S1356" i="11"/>
  <c r="S1346" i="11"/>
  <c r="S1337" i="11"/>
  <c r="S1328" i="11"/>
  <c r="S1319" i="11"/>
  <c r="S1310" i="11"/>
  <c r="S1301" i="11"/>
  <c r="S1293" i="11"/>
  <c r="S1285" i="11"/>
  <c r="S1277" i="11"/>
  <c r="S1269" i="11"/>
  <c r="S1261" i="11"/>
  <c r="S1253" i="11"/>
  <c r="S1245" i="11"/>
  <c r="S1237" i="11"/>
  <c r="S1229" i="11"/>
  <c r="S1221" i="11"/>
  <c r="S1213" i="11"/>
  <c r="S1205" i="11"/>
  <c r="S1197" i="11"/>
  <c r="S1189" i="11"/>
  <c r="S1181" i="11"/>
  <c r="S1173" i="11"/>
  <c r="S1165" i="11"/>
  <c r="S1157" i="11"/>
  <c r="S1149" i="11"/>
  <c r="S1982" i="11"/>
  <c r="S1970" i="11"/>
  <c r="S1959" i="11"/>
  <c r="S1949" i="11"/>
  <c r="S1938" i="11"/>
  <c r="S1927" i="11"/>
  <c r="S1917" i="11"/>
  <c r="S1906" i="11"/>
  <c r="S1895" i="11"/>
  <c r="S1885" i="11"/>
  <c r="S1874" i="11"/>
  <c r="S1863" i="11"/>
  <c r="S1853" i="11"/>
  <c r="S1842" i="11"/>
  <c r="S1831" i="11"/>
  <c r="S1821" i="11"/>
  <c r="S1810" i="11"/>
  <c r="S1799" i="11"/>
  <c r="S1789" i="11"/>
  <c r="S1778" i="11"/>
  <c r="S1767" i="11"/>
  <c r="S1757" i="11"/>
  <c r="S1746" i="11"/>
  <c r="S1735" i="11"/>
  <c r="S1725" i="11"/>
  <c r="S1714" i="11"/>
  <c r="S1703" i="11"/>
  <c r="S1693" i="11"/>
  <c r="S1682" i="11"/>
  <c r="S1671" i="11"/>
  <c r="S1661" i="11"/>
  <c r="S1650" i="11"/>
  <c r="S1639" i="11"/>
  <c r="S1629" i="11"/>
  <c r="S1618" i="11"/>
  <c r="S1607" i="11"/>
  <c r="S1597" i="11"/>
  <c r="S1586" i="11"/>
  <c r="S1575" i="11"/>
  <c r="S1565" i="11"/>
  <c r="S1554" i="11"/>
  <c r="S1543" i="11"/>
  <c r="S1533" i="11"/>
  <c r="S1522" i="11"/>
  <c r="S1511" i="11"/>
  <c r="S1501" i="11"/>
  <c r="S1490" i="11"/>
  <c r="S1479" i="11"/>
  <c r="S1469" i="11"/>
  <c r="S1458" i="11"/>
  <c r="S1447" i="11"/>
  <c r="S1437" i="11"/>
  <c r="S1426" i="11"/>
  <c r="S1416" i="11"/>
  <c r="S1407" i="11"/>
  <c r="S1398" i="11"/>
  <c r="S1389" i="11"/>
  <c r="S1380" i="11"/>
  <c r="S1370" i="11"/>
  <c r="S1361" i="11"/>
  <c r="S1352" i="11"/>
  <c r="S1343" i="11"/>
  <c r="S1334" i="11"/>
  <c r="S1325" i="11"/>
  <c r="S1316" i="11"/>
  <c r="S1306" i="11"/>
  <c r="S1298" i="11"/>
  <c r="S1290" i="11"/>
  <c r="S1282" i="11"/>
  <c r="S1274" i="11"/>
  <c r="S1266" i="11"/>
  <c r="S1258" i="11"/>
  <c r="S1250" i="11"/>
  <c r="S1242" i="11"/>
  <c r="S1234" i="11"/>
  <c r="S1226" i="11"/>
  <c r="S1218" i="11"/>
  <c r="S1210" i="11"/>
  <c r="S1202" i="11"/>
  <c r="S1194" i="11"/>
  <c r="S1186" i="11"/>
  <c r="S1178" i="11"/>
  <c r="S1170" i="11"/>
  <c r="S1162" i="11"/>
  <c r="S1154" i="11"/>
  <c r="S1980" i="11"/>
  <c r="S1969" i="11"/>
  <c r="S1958" i="11"/>
  <c r="S1948" i="11"/>
  <c r="S1937" i="11"/>
  <c r="S1926" i="11"/>
  <c r="S1916" i="11"/>
  <c r="S1905" i="11"/>
  <c r="S1894" i="11"/>
  <c r="S1884" i="11"/>
  <c r="S1873" i="11"/>
  <c r="S1862" i="11"/>
  <c r="S1852" i="11"/>
  <c r="S1841" i="11"/>
  <c r="S1830" i="11"/>
  <c r="S1820" i="11"/>
  <c r="S1809" i="11"/>
  <c r="S1798" i="11"/>
  <c r="S1788" i="11"/>
  <c r="S1777" i="11"/>
  <c r="S1766" i="11"/>
  <c r="S1756" i="11"/>
  <c r="S1745" i="11"/>
  <c r="S1734" i="11"/>
  <c r="S1724" i="11"/>
  <c r="S1713" i="11"/>
  <c r="S1702" i="11"/>
  <c r="S1692" i="11"/>
  <c r="S1681" i="11"/>
  <c r="S1670" i="11"/>
  <c r="S1660" i="11"/>
  <c r="S1649" i="11"/>
  <c r="S1638" i="11"/>
  <c r="S1628" i="11"/>
  <c r="S1617" i="11"/>
  <c r="S1606" i="11"/>
  <c r="S1596" i="11"/>
  <c r="S1585" i="11"/>
  <c r="S1574" i="11"/>
  <c r="S1564" i="11"/>
  <c r="S1553" i="11"/>
  <c r="S1542" i="11"/>
  <c r="S1532" i="11"/>
  <c r="S1521" i="11"/>
  <c r="S1510" i="11"/>
  <c r="S1500" i="11"/>
  <c r="S1489" i="11"/>
  <c r="S1478" i="11"/>
  <c r="S1468" i="11"/>
  <c r="S1457" i="11"/>
  <c r="S1446" i="11"/>
  <c r="S1436" i="11"/>
  <c r="S1425" i="11"/>
  <c r="S1415" i="11"/>
  <c r="S1406" i="11"/>
  <c r="S1397" i="11"/>
  <c r="S1388" i="11"/>
  <c r="S1378" i="11"/>
  <c r="S1369" i="11"/>
  <c r="S1360" i="11"/>
  <c r="S1351" i="11"/>
  <c r="S1342" i="11"/>
  <c r="S1333" i="11"/>
  <c r="S1324" i="11"/>
  <c r="S1314" i="11"/>
  <c r="S1305" i="11"/>
  <c r="S1297" i="11"/>
  <c r="S1289" i="11"/>
  <c r="S1281" i="11"/>
  <c r="S1273" i="11"/>
  <c r="S1265" i="11"/>
  <c r="S1257" i="11"/>
  <c r="S1249" i="11"/>
  <c r="S1241" i="11"/>
  <c r="S1233" i="11"/>
  <c r="S1225" i="11"/>
  <c r="S1217" i="11"/>
  <c r="S1209" i="11"/>
  <c r="S1201" i="11"/>
  <c r="S1193" i="11"/>
  <c r="S1185" i="11"/>
  <c r="S1177" i="11"/>
  <c r="S1169" i="11"/>
  <c r="S1161" i="11"/>
  <c r="S1153" i="11"/>
  <c r="S1972" i="11"/>
  <c r="S1950" i="11"/>
  <c r="S1929" i="11"/>
  <c r="S1908" i="11"/>
  <c r="S1886" i="11"/>
  <c r="S1865" i="11"/>
  <c r="S1844" i="11"/>
  <c r="S1822" i="11"/>
  <c r="S1801" i="11"/>
  <c r="S1780" i="11"/>
  <c r="S1758" i="11"/>
  <c r="S1737" i="11"/>
  <c r="S1716" i="11"/>
  <c r="S1694" i="11"/>
  <c r="S1673" i="11"/>
  <c r="S1652" i="11"/>
  <c r="S1630" i="11"/>
  <c r="S1609" i="11"/>
  <c r="S1588" i="11"/>
  <c r="S1566" i="11"/>
  <c r="S1545" i="11"/>
  <c r="S1524" i="11"/>
  <c r="S1502" i="11"/>
  <c r="S1481" i="11"/>
  <c r="S1460" i="11"/>
  <c r="S1438" i="11"/>
  <c r="S1417" i="11"/>
  <c r="S1399" i="11"/>
  <c r="S1381" i="11"/>
  <c r="S1362" i="11"/>
  <c r="S1344" i="11"/>
  <c r="S1326" i="11"/>
  <c r="S1308" i="11"/>
  <c r="S1291" i="11"/>
  <c r="S1275" i="11"/>
  <c r="S1259" i="11"/>
  <c r="S1243" i="11"/>
  <c r="S1227" i="11"/>
  <c r="S1211" i="11"/>
  <c r="S1195" i="11"/>
  <c r="S1179" i="11"/>
  <c r="S1163" i="11"/>
  <c r="S1147" i="11"/>
  <c r="S1139" i="11"/>
  <c r="S1131" i="11"/>
  <c r="S1123" i="11"/>
  <c r="S1115" i="11"/>
  <c r="S1107" i="11"/>
  <c r="S1099" i="11"/>
  <c r="S1091" i="11"/>
  <c r="S1083" i="11"/>
  <c r="S1075" i="11"/>
  <c r="S1067" i="11"/>
  <c r="S1059" i="11"/>
  <c r="S1051" i="11"/>
  <c r="S1043" i="11"/>
  <c r="S1035" i="11"/>
  <c r="S1027" i="11"/>
  <c r="S1019" i="11"/>
  <c r="S1011" i="11"/>
  <c r="S1003" i="11"/>
  <c r="S995" i="11"/>
  <c r="S987" i="11"/>
  <c r="S979" i="11"/>
  <c r="S971" i="11"/>
  <c r="S963" i="11"/>
  <c r="S955" i="11"/>
  <c r="S947" i="11"/>
  <c r="S939" i="11"/>
  <c r="S931" i="11"/>
  <c r="S923" i="11"/>
  <c r="S915" i="11"/>
  <c r="S907" i="11"/>
  <c r="S899" i="11"/>
  <c r="S891" i="11"/>
  <c r="S883" i="11"/>
  <c r="S875" i="11"/>
  <c r="S867" i="11"/>
  <c r="S859" i="11"/>
  <c r="S851" i="11"/>
  <c r="S843" i="11"/>
  <c r="S835" i="11"/>
  <c r="S827" i="11"/>
  <c r="S819" i="11"/>
  <c r="S811" i="11"/>
  <c r="S1967" i="11"/>
  <c r="S1946" i="11"/>
  <c r="S1925" i="11"/>
  <c r="S1903" i="11"/>
  <c r="S1882" i="11"/>
  <c r="S1861" i="11"/>
  <c r="S1839" i="11"/>
  <c r="S1818" i="11"/>
  <c r="S1797" i="11"/>
  <c r="S1775" i="11"/>
  <c r="S1754" i="11"/>
  <c r="S1733" i="11"/>
  <c r="S1711" i="11"/>
  <c r="S1690" i="11"/>
  <c r="S1669" i="11"/>
  <c r="S1647" i="11"/>
  <c r="S1626" i="11"/>
  <c r="S1605" i="11"/>
  <c r="S1583" i="11"/>
  <c r="S1562" i="11"/>
  <c r="S1541" i="11"/>
  <c r="S1519" i="11"/>
  <c r="S1498" i="11"/>
  <c r="S1477" i="11"/>
  <c r="S1455" i="11"/>
  <c r="S1434" i="11"/>
  <c r="S1414" i="11"/>
  <c r="S1396" i="11"/>
  <c r="S1377" i="11"/>
  <c r="S1359" i="11"/>
  <c r="S1341" i="11"/>
  <c r="S1322" i="11"/>
  <c r="S1304" i="11"/>
  <c r="S1288" i="11"/>
  <c r="S1272" i="11"/>
  <c r="S1256" i="11"/>
  <c r="S1240" i="11"/>
  <c r="S1224" i="11"/>
  <c r="S1208" i="11"/>
  <c r="S1192" i="11"/>
  <c r="S1176" i="11"/>
  <c r="S1160" i="11"/>
  <c r="S1146" i="11"/>
  <c r="S1138" i="11"/>
  <c r="S1130" i="11"/>
  <c r="S1122" i="11"/>
  <c r="S1114" i="11"/>
  <c r="S1106" i="11"/>
  <c r="S1098" i="11"/>
  <c r="S1090" i="11"/>
  <c r="S1082" i="11"/>
  <c r="S1074" i="11"/>
  <c r="S1066" i="11"/>
  <c r="S1058" i="11"/>
  <c r="S1050" i="11"/>
  <c r="S1042" i="11"/>
  <c r="S1034" i="11"/>
  <c r="S1026" i="11"/>
  <c r="S1018" i="11"/>
  <c r="S1010" i="11"/>
  <c r="S1002" i="11"/>
  <c r="S994" i="11"/>
  <c r="S986" i="11"/>
  <c r="S978" i="11"/>
  <c r="S970" i="11"/>
  <c r="S962" i="11"/>
  <c r="S954" i="11"/>
  <c r="S946" i="11"/>
  <c r="S938" i="11"/>
  <c r="S930" i="11"/>
  <c r="S922" i="11"/>
  <c r="S914" i="11"/>
  <c r="S906" i="11"/>
  <c r="S898" i="11"/>
  <c r="S890" i="11"/>
  <c r="S882" i="11"/>
  <c r="S874" i="11"/>
  <c r="S866" i="11"/>
  <c r="S858" i="11"/>
  <c r="S850" i="11"/>
  <c r="S842" i="11"/>
  <c r="S834" i="11"/>
  <c r="S826" i="11"/>
  <c r="S818" i="11"/>
  <c r="S1965" i="11"/>
  <c r="S1943" i="11"/>
  <c r="S1922" i="11"/>
  <c r="S1901" i="11"/>
  <c r="S1879" i="11"/>
  <c r="S1858" i="11"/>
  <c r="S1837" i="11"/>
  <c r="S1815" i="11"/>
  <c r="S1794" i="11"/>
  <c r="S1773" i="11"/>
  <c r="S1751" i="11"/>
  <c r="S1730" i="11"/>
  <c r="S1709" i="11"/>
  <c r="S1687" i="11"/>
  <c r="S1666" i="11"/>
  <c r="S1645" i="11"/>
  <c r="S1623" i="11"/>
  <c r="S1602" i="11"/>
  <c r="S1581" i="11"/>
  <c r="S1559" i="11"/>
  <c r="S1538" i="11"/>
  <c r="S1517" i="11"/>
  <c r="S1495" i="11"/>
  <c r="S1474" i="11"/>
  <c r="S1453" i="11"/>
  <c r="S1431" i="11"/>
  <c r="S1412" i="11"/>
  <c r="S1393" i="11"/>
  <c r="S1375" i="11"/>
  <c r="S1357" i="11"/>
  <c r="S1338" i="11"/>
  <c r="S1320" i="11"/>
  <c r="S1302" i="11"/>
  <c r="S1286" i="11"/>
  <c r="S1270" i="11"/>
  <c r="S1254" i="11"/>
  <c r="S1238" i="11"/>
  <c r="S1222" i="11"/>
  <c r="S1206" i="11"/>
  <c r="S1190" i="11"/>
  <c r="S1174" i="11"/>
  <c r="S1158" i="11"/>
  <c r="S1145" i="11"/>
  <c r="S1137" i="11"/>
  <c r="S1129" i="11"/>
  <c r="S1121" i="11"/>
  <c r="S1113" i="11"/>
  <c r="S1105" i="11"/>
  <c r="S1097" i="11"/>
  <c r="S1089" i="11"/>
  <c r="S1081" i="11"/>
  <c r="S1073" i="11"/>
  <c r="S1065" i="11"/>
  <c r="S1057" i="11"/>
  <c r="S1049" i="11"/>
  <c r="S1041" i="11"/>
  <c r="S1033" i="11"/>
  <c r="S1025" i="11"/>
  <c r="S1017" i="11"/>
  <c r="S1009" i="11"/>
  <c r="S1001" i="11"/>
  <c r="S993" i="11"/>
  <c r="S985" i="11"/>
  <c r="S977" i="11"/>
  <c r="S969" i="11"/>
  <c r="S961" i="11"/>
  <c r="S953" i="11"/>
  <c r="S945" i="11"/>
  <c r="S937" i="11"/>
  <c r="S929" i="11"/>
  <c r="S921" i="11"/>
  <c r="S913" i="11"/>
  <c r="S905" i="11"/>
  <c r="S897" i="11"/>
  <c r="S889" i="11"/>
  <c r="S881" i="11"/>
  <c r="S873" i="11"/>
  <c r="S865" i="11"/>
  <c r="S857" i="11"/>
  <c r="S849" i="11"/>
  <c r="S841" i="11"/>
  <c r="S833" i="11"/>
  <c r="S825" i="11"/>
  <c r="S817" i="11"/>
  <c r="S809" i="11"/>
  <c r="S1985" i="11"/>
  <c r="S1961" i="11"/>
  <c r="S1940" i="11"/>
  <c r="S1918" i="11"/>
  <c r="S1897" i="11"/>
  <c r="S1876" i="11"/>
  <c r="S1854" i="11"/>
  <c r="S1833" i="11"/>
  <c r="S1812" i="11"/>
  <c r="S1790" i="11"/>
  <c r="S1769" i="11"/>
  <c r="S1748" i="11"/>
  <c r="S1726" i="11"/>
  <c r="S1705" i="11"/>
  <c r="S1684" i="11"/>
  <c r="S1662" i="11"/>
  <c r="S1641" i="11"/>
  <c r="S1620" i="11"/>
  <c r="S1598" i="11"/>
  <c r="S1577" i="11"/>
  <c r="S1556" i="11"/>
  <c r="S1534" i="11"/>
  <c r="S1513" i="11"/>
  <c r="S1492" i="11"/>
  <c r="S1470" i="11"/>
  <c r="S1449" i="11"/>
  <c r="S1428" i="11"/>
  <c r="S1408" i="11"/>
  <c r="S1390" i="11"/>
  <c r="S1372" i="11"/>
  <c r="S1353" i="11"/>
  <c r="S1335" i="11"/>
  <c r="S1317" i="11"/>
  <c r="S1299" i="11"/>
  <c r="S1283" i="11"/>
  <c r="S1267" i="11"/>
  <c r="S1251" i="11"/>
  <c r="S1235" i="11"/>
  <c r="S1219" i="11"/>
  <c r="S1203" i="11"/>
  <c r="S1187" i="11"/>
  <c r="S1171" i="11"/>
  <c r="S1155" i="11"/>
  <c r="S1143" i="11"/>
  <c r="S1135" i="11"/>
  <c r="S1127" i="11"/>
  <c r="S1119" i="11"/>
  <c r="S1111" i="11"/>
  <c r="S1103" i="11"/>
  <c r="S1095" i="11"/>
  <c r="S1087" i="11"/>
  <c r="S1079" i="11"/>
  <c r="S1071" i="11"/>
  <c r="S1063" i="11"/>
  <c r="S1055" i="11"/>
  <c r="S1047" i="11"/>
  <c r="S1039" i="11"/>
  <c r="S1031" i="11"/>
  <c r="S1023" i="11"/>
  <c r="S1015" i="11"/>
  <c r="S1007" i="11"/>
  <c r="S999" i="11"/>
  <c r="S991" i="11"/>
  <c r="S983" i="11"/>
  <c r="S975" i="11"/>
  <c r="S967" i="11"/>
  <c r="S959" i="11"/>
  <c r="S951" i="11"/>
  <c r="S943" i="11"/>
  <c r="S935" i="11"/>
  <c r="S927" i="11"/>
  <c r="S919" i="11"/>
  <c r="S911" i="11"/>
  <c r="S903" i="11"/>
  <c r="S895" i="11"/>
  <c r="S887" i="11"/>
  <c r="S879" i="11"/>
  <c r="S871" i="11"/>
  <c r="S863" i="11"/>
  <c r="S855" i="11"/>
  <c r="S1978" i="11"/>
  <c r="S1957" i="11"/>
  <c r="S1935" i="11"/>
  <c r="S1914" i="11"/>
  <c r="S1893" i="11"/>
  <c r="S1871" i="11"/>
  <c r="S1850" i="11"/>
  <c r="S1829" i="11"/>
  <c r="S1807" i="11"/>
  <c r="S1786" i="11"/>
  <c r="S1765" i="11"/>
  <c r="S1743" i="11"/>
  <c r="S1722" i="11"/>
  <c r="S1701" i="11"/>
  <c r="S1679" i="11"/>
  <c r="S1658" i="11"/>
  <c r="S1637" i="11"/>
  <c r="S1615" i="11"/>
  <c r="S1594" i="11"/>
  <c r="S1573" i="11"/>
  <c r="S1551" i="11"/>
  <c r="S1530" i="11"/>
  <c r="S1509" i="11"/>
  <c r="S1487" i="11"/>
  <c r="S1466" i="11"/>
  <c r="S1445" i="11"/>
  <c r="S1423" i="11"/>
  <c r="S1405" i="11"/>
  <c r="S1386" i="11"/>
  <c r="S1368" i="11"/>
  <c r="S1350" i="11"/>
  <c r="S1332" i="11"/>
  <c r="S1313" i="11"/>
  <c r="S1296" i="11"/>
  <c r="S1280" i="11"/>
  <c r="S1264" i="11"/>
  <c r="S1248" i="11"/>
  <c r="S1232" i="11"/>
  <c r="S1216" i="11"/>
  <c r="S1200" i="11"/>
  <c r="S1184" i="11"/>
  <c r="S1168" i="11"/>
  <c r="S1152" i="11"/>
  <c r="S1142" i="11"/>
  <c r="S1134" i="11"/>
  <c r="S1126" i="11"/>
  <c r="S1118" i="11"/>
  <c r="S1110" i="11"/>
  <c r="S1102" i="11"/>
  <c r="S1094" i="11"/>
  <c r="S1086" i="11"/>
  <c r="S1078" i="11"/>
  <c r="S1070" i="11"/>
  <c r="S1062" i="11"/>
  <c r="S1054" i="11"/>
  <c r="S1046" i="11"/>
  <c r="S1038" i="11"/>
  <c r="S1030" i="11"/>
  <c r="S1022" i="11"/>
  <c r="S1014" i="11"/>
  <c r="S1006" i="11"/>
  <c r="S998" i="11"/>
  <c r="S990" i="11"/>
  <c r="S982" i="11"/>
  <c r="S974" i="11"/>
  <c r="S966" i="11"/>
  <c r="S958" i="11"/>
  <c r="S950" i="11"/>
  <c r="S942" i="11"/>
  <c r="S934" i="11"/>
  <c r="S926" i="11"/>
  <c r="S918" i="11"/>
  <c r="S910" i="11"/>
  <c r="S902" i="11"/>
  <c r="S894" i="11"/>
  <c r="S886" i="11"/>
  <c r="S878" i="11"/>
  <c r="S870" i="11"/>
  <c r="S862" i="11"/>
  <c r="S1933" i="11"/>
  <c r="S1877" i="11"/>
  <c r="S1823" i="11"/>
  <c r="S1762" i="11"/>
  <c r="S1706" i="11"/>
  <c r="S1653" i="11"/>
  <c r="S1591" i="11"/>
  <c r="S1535" i="11"/>
  <c r="S1482" i="11"/>
  <c r="S1421" i="11"/>
  <c r="S1373" i="11"/>
  <c r="S1327" i="11"/>
  <c r="S1278" i="11"/>
  <c r="S1236" i="11"/>
  <c r="S1196" i="11"/>
  <c r="S1150" i="11"/>
  <c r="S1128" i="11"/>
  <c r="S1108" i="11"/>
  <c r="S1085" i="11"/>
  <c r="S1064" i="11"/>
  <c r="S1044" i="11"/>
  <c r="S1021" i="11"/>
  <c r="S1000" i="11"/>
  <c r="S980" i="11"/>
  <c r="S957" i="11"/>
  <c r="S936" i="11"/>
  <c r="S916" i="11"/>
  <c r="S893" i="11"/>
  <c r="S872" i="11"/>
  <c r="S853" i="11"/>
  <c r="S839" i="11"/>
  <c r="S828" i="11"/>
  <c r="S814" i="11"/>
  <c r="S804" i="11"/>
  <c r="S796" i="11"/>
  <c r="S788" i="11"/>
  <c r="S780" i="11"/>
  <c r="S772" i="11"/>
  <c r="S764" i="11"/>
  <c r="S756" i="11"/>
  <c r="S748" i="11"/>
  <c r="S740" i="11"/>
  <c r="S732" i="11"/>
  <c r="S724" i="11"/>
  <c r="S716" i="11"/>
  <c r="S708" i="11"/>
  <c r="S700" i="11"/>
  <c r="S692" i="11"/>
  <c r="S684" i="11"/>
  <c r="S676" i="11"/>
  <c r="S668" i="11"/>
  <c r="S660" i="11"/>
  <c r="S652" i="11"/>
  <c r="S644" i="11"/>
  <c r="S636" i="11"/>
  <c r="S628" i="11"/>
  <c r="S620" i="11"/>
  <c r="S612" i="11"/>
  <c r="S604" i="11"/>
  <c r="S596" i="11"/>
  <c r="S588" i="11"/>
  <c r="S580" i="11"/>
  <c r="S572" i="11"/>
  <c r="S564" i="11"/>
  <c r="S556" i="11"/>
  <c r="S548" i="11"/>
  <c r="S540" i="11"/>
  <c r="S532" i="11"/>
  <c r="S524" i="11"/>
  <c r="S516" i="11"/>
  <c r="S508" i="11"/>
  <c r="S500" i="11"/>
  <c r="S492" i="11"/>
  <c r="S484" i="11"/>
  <c r="S476" i="11"/>
  <c r="S468" i="11"/>
  <c r="S460" i="11"/>
  <c r="S452" i="11"/>
  <c r="S444" i="11"/>
  <c r="S436" i="11"/>
  <c r="S428" i="11"/>
  <c r="S420" i="11"/>
  <c r="S412" i="11"/>
  <c r="S404" i="11"/>
  <c r="S396" i="11"/>
  <c r="S388" i="11"/>
  <c r="S380" i="11"/>
  <c r="S372" i="11"/>
  <c r="S364" i="11"/>
  <c r="S356" i="11"/>
  <c r="S348" i="11"/>
  <c r="S340" i="11"/>
  <c r="S332" i="11"/>
  <c r="S324" i="11"/>
  <c r="S316" i="11"/>
  <c r="S308" i="11"/>
  <c r="S300" i="11"/>
  <c r="S1986" i="11"/>
  <c r="S1930" i="11"/>
  <c r="S1869" i="11"/>
  <c r="S1813" i="11"/>
  <c r="S1759" i="11"/>
  <c r="S1698" i="11"/>
  <c r="S1642" i="11"/>
  <c r="S1589" i="11"/>
  <c r="S1527" i="11"/>
  <c r="S1471" i="11"/>
  <c r="S1418" i="11"/>
  <c r="S1366" i="11"/>
  <c r="S1318" i="11"/>
  <c r="S1276" i="11"/>
  <c r="S1230" i="11"/>
  <c r="S1188" i="11"/>
  <c r="S1148" i="11"/>
  <c r="S1125" i="11"/>
  <c r="S1104" i="11"/>
  <c r="S1084" i="11"/>
  <c r="S1061" i="11"/>
  <c r="S1040" i="11"/>
  <c r="S1020" i="11"/>
  <c r="S997" i="11"/>
  <c r="S976" i="11"/>
  <c r="S956" i="11"/>
  <c r="S933" i="11"/>
  <c r="S912" i="11"/>
  <c r="S892" i="11"/>
  <c r="S869" i="11"/>
  <c r="S852" i="11"/>
  <c r="S838" i="11"/>
  <c r="S824" i="11"/>
  <c r="S813" i="11"/>
  <c r="S803" i="11"/>
  <c r="S795" i="11"/>
  <c r="S787" i="11"/>
  <c r="S779" i="11"/>
  <c r="S771" i="11"/>
  <c r="S763" i="11"/>
  <c r="S755" i="11"/>
  <c r="S747" i="11"/>
  <c r="S739" i="11"/>
  <c r="S731" i="11"/>
  <c r="S723" i="11"/>
  <c r="S715" i="11"/>
  <c r="S707" i="11"/>
  <c r="S699" i="11"/>
  <c r="S691" i="11"/>
  <c r="S683" i="11"/>
  <c r="S675" i="11"/>
  <c r="S667" i="11"/>
  <c r="S659" i="11"/>
  <c r="S651" i="11"/>
  <c r="S643" i="11"/>
  <c r="S635" i="11"/>
  <c r="S627" i="11"/>
  <c r="S619" i="11"/>
  <c r="S611" i="11"/>
  <c r="S603" i="11"/>
  <c r="S595" i="11"/>
  <c r="S587" i="11"/>
  <c r="S579" i="11"/>
  <c r="S571" i="11"/>
  <c r="S563" i="11"/>
  <c r="S555" i="11"/>
  <c r="S547" i="11"/>
  <c r="S539" i="11"/>
  <c r="S531" i="11"/>
  <c r="S523" i="11"/>
  <c r="S515" i="11"/>
  <c r="S507" i="11"/>
  <c r="S499" i="11"/>
  <c r="S491" i="11"/>
  <c r="S483" i="11"/>
  <c r="S475" i="11"/>
  <c r="S467" i="11"/>
  <c r="S459" i="11"/>
  <c r="S451" i="11"/>
  <c r="S443" i="11"/>
  <c r="S435" i="11"/>
  <c r="S427" i="11"/>
  <c r="S419" i="11"/>
  <c r="S411" i="11"/>
  <c r="S403" i="11"/>
  <c r="S395" i="11"/>
  <c r="S1962" i="11"/>
  <c r="S1909" i="11"/>
  <c r="S1847" i="11"/>
  <c r="S1791" i="11"/>
  <c r="S1738" i="11"/>
  <c r="S1677" i="11"/>
  <c r="S1621" i="11"/>
  <c r="S1567" i="11"/>
  <c r="S1506" i="11"/>
  <c r="S1450" i="11"/>
  <c r="S1400" i="11"/>
  <c r="S1348" i="11"/>
  <c r="S1300" i="11"/>
  <c r="S1260" i="11"/>
  <c r="S1214" i="11"/>
  <c r="S1172" i="11"/>
  <c r="S1140" i="11"/>
  <c r="S1117" i="11"/>
  <c r="S1096" i="11"/>
  <c r="S1076" i="11"/>
  <c r="S1053" i="11"/>
  <c r="S1032" i="11"/>
  <c r="S1012" i="11"/>
  <c r="S989" i="11"/>
  <c r="S968" i="11"/>
  <c r="S948" i="11"/>
  <c r="S925" i="11"/>
  <c r="S904" i="11"/>
  <c r="S884" i="11"/>
  <c r="S861" i="11"/>
  <c r="S846" i="11"/>
  <c r="S832" i="11"/>
  <c r="S821" i="11"/>
  <c r="S808" i="11"/>
  <c r="S800" i="11"/>
  <c r="S792" i="11"/>
  <c r="S784" i="11"/>
  <c r="S776" i="11"/>
  <c r="S768" i="11"/>
  <c r="S760" i="11"/>
  <c r="S752" i="11"/>
  <c r="S744" i="11"/>
  <c r="S736" i="11"/>
  <c r="S728" i="11"/>
  <c r="S720" i="11"/>
  <c r="S712" i="11"/>
  <c r="S704" i="11"/>
  <c r="S696" i="11"/>
  <c r="S688" i="11"/>
  <c r="S680" i="11"/>
  <c r="S672" i="11"/>
  <c r="S664" i="11"/>
  <c r="S656" i="11"/>
  <c r="S648" i="11"/>
  <c r="S640" i="11"/>
  <c r="S632" i="11"/>
  <c r="S624" i="11"/>
  <c r="S616" i="11"/>
  <c r="S608" i="11"/>
  <c r="S600" i="11"/>
  <c r="S592" i="11"/>
  <c r="S584" i="11"/>
  <c r="S576" i="11"/>
  <c r="S568" i="11"/>
  <c r="S560" i="11"/>
  <c r="S552" i="11"/>
  <c r="S544" i="11"/>
  <c r="S536" i="11"/>
  <c r="S528" i="11"/>
  <c r="S520" i="11"/>
  <c r="S512" i="11"/>
  <c r="S504" i="11"/>
  <c r="S1954" i="11"/>
  <c r="S1898" i="11"/>
  <c r="S1845" i="11"/>
  <c r="S1783" i="11"/>
  <c r="S1727" i="11"/>
  <c r="S1674" i="11"/>
  <c r="S1613" i="11"/>
  <c r="S1557" i="11"/>
  <c r="S1503" i="11"/>
  <c r="S1442" i="11"/>
  <c r="S1391" i="11"/>
  <c r="S1345" i="11"/>
  <c r="S1294" i="11"/>
  <c r="S1252" i="11"/>
  <c r="S1212" i="11"/>
  <c r="S1166" i="11"/>
  <c r="S1136" i="11"/>
  <c r="S1116" i="11"/>
  <c r="S1093" i="11"/>
  <c r="S1072" i="11"/>
  <c r="S1052" i="11"/>
  <c r="S1029" i="11"/>
  <c r="S1008" i="11"/>
  <c r="S988" i="11"/>
  <c r="S965" i="11"/>
  <c r="S944" i="11"/>
  <c r="S924" i="11"/>
  <c r="S901" i="11"/>
  <c r="S880" i="11"/>
  <c r="S860" i="11"/>
  <c r="S845" i="11"/>
  <c r="S831" i="11"/>
  <c r="S820" i="11"/>
  <c r="S807" i="11"/>
  <c r="S799" i="11"/>
  <c r="S791" i="11"/>
  <c r="S783" i="11"/>
  <c r="S775" i="11"/>
  <c r="S767" i="11"/>
  <c r="S759" i="11"/>
  <c r="S751" i="11"/>
  <c r="S743" i="11"/>
  <c r="S735" i="11"/>
  <c r="S727" i="11"/>
  <c r="S719" i="11"/>
  <c r="S711" i="11"/>
  <c r="S703" i="11"/>
  <c r="S695" i="11"/>
  <c r="S687" i="11"/>
  <c r="S679" i="11"/>
  <c r="S671" i="11"/>
  <c r="S663" i="11"/>
  <c r="S655" i="11"/>
  <c r="S647" i="11"/>
  <c r="S639" i="11"/>
  <c r="S631" i="11"/>
  <c r="S623" i="11"/>
  <c r="S615" i="11"/>
  <c r="S607" i="11"/>
  <c r="S599" i="11"/>
  <c r="S591" i="11"/>
  <c r="S583" i="11"/>
  <c r="S575" i="11"/>
  <c r="S567" i="11"/>
  <c r="S559" i="11"/>
  <c r="S551" i="11"/>
  <c r="S543" i="11"/>
  <c r="S535" i="11"/>
  <c r="S527" i="11"/>
  <c r="S519" i="11"/>
  <c r="S511" i="11"/>
  <c r="S503" i="11"/>
  <c r="S495" i="11"/>
  <c r="S487" i="11"/>
  <c r="S479" i="11"/>
  <c r="S471" i="11"/>
  <c r="S463" i="11"/>
  <c r="S455" i="11"/>
  <c r="S447" i="11"/>
  <c r="S439" i="11"/>
  <c r="S431" i="11"/>
  <c r="S423" i="11"/>
  <c r="S415" i="11"/>
  <c r="S407" i="11"/>
  <c r="S399" i="11"/>
  <c r="S12" i="11"/>
  <c r="S20" i="11"/>
  <c r="S28" i="11"/>
  <c r="S36" i="11"/>
  <c r="S44" i="11"/>
  <c r="S52" i="11"/>
  <c r="S60" i="11"/>
  <c r="S68" i="11"/>
  <c r="S76" i="11"/>
  <c r="S84" i="11"/>
  <c r="S92" i="11"/>
  <c r="S100" i="11"/>
  <c r="S108" i="11"/>
  <c r="S116" i="11"/>
  <c r="S124" i="11"/>
  <c r="S132" i="11"/>
  <c r="S140" i="11"/>
  <c r="S148" i="11"/>
  <c r="S156" i="11"/>
  <c r="S164" i="11"/>
  <c r="S172" i="11"/>
  <c r="S180" i="11"/>
  <c r="S188" i="11"/>
  <c r="S196" i="11"/>
  <c r="S204" i="11"/>
  <c r="S212" i="11"/>
  <c r="S220" i="11"/>
  <c r="S228" i="11"/>
  <c r="S236" i="11"/>
  <c r="S244" i="11"/>
  <c r="S252" i="11"/>
  <c r="S260" i="11"/>
  <c r="S268" i="11"/>
  <c r="S276" i="11"/>
  <c r="S284" i="11"/>
  <c r="S292" i="11"/>
  <c r="S301" i="11"/>
  <c r="S310" i="11"/>
  <c r="S319" i="11"/>
  <c r="S328" i="11"/>
  <c r="S337" i="11"/>
  <c r="S346" i="11"/>
  <c r="S355" i="11"/>
  <c r="S365" i="11"/>
  <c r="S374" i="11"/>
  <c r="S383" i="11"/>
  <c r="S392" i="11"/>
  <c r="S405" i="11"/>
  <c r="S417" i="11"/>
  <c r="S430" i="11"/>
  <c r="S442" i="11"/>
  <c r="S456" i="11"/>
  <c r="S469" i="11"/>
  <c r="S481" i="11"/>
  <c r="S494" i="11"/>
  <c r="S509" i="11"/>
  <c r="S525" i="11"/>
  <c r="S541" i="11"/>
  <c r="S557" i="11"/>
  <c r="S573" i="11"/>
  <c r="S589" i="11"/>
  <c r="S605" i="11"/>
  <c r="S621" i="11"/>
  <c r="S637" i="11"/>
  <c r="S653" i="11"/>
  <c r="S669" i="11"/>
  <c r="S685" i="11"/>
  <c r="S701" i="11"/>
  <c r="S717" i="11"/>
  <c r="S733" i="11"/>
  <c r="S749" i="11"/>
  <c r="S765" i="11"/>
  <c r="S781" i="11"/>
  <c r="S797" i="11"/>
  <c r="S815" i="11"/>
  <c r="S840" i="11"/>
  <c r="S876" i="11"/>
  <c r="S917" i="11"/>
  <c r="S960" i="11"/>
  <c r="S1004" i="11"/>
  <c r="S1045" i="11"/>
  <c r="S1088" i="11"/>
  <c r="S1132" i="11"/>
  <c r="S1198" i="11"/>
  <c r="S1284" i="11"/>
  <c r="S1382" i="11"/>
  <c r="S1485" i="11"/>
  <c r="S1599" i="11"/>
  <c r="S1717" i="11"/>
  <c r="S1826" i="11"/>
  <c r="S1941" i="11"/>
  <c r="S21" i="11"/>
  <c r="S53" i="11"/>
  <c r="S85" i="11"/>
  <c r="S117" i="11"/>
  <c r="S141" i="11"/>
  <c r="S149" i="11"/>
  <c r="S157" i="11"/>
  <c r="S165" i="11"/>
  <c r="S181" i="11"/>
  <c r="S205" i="11"/>
  <c r="S213" i="11"/>
  <c r="S221" i="11"/>
  <c r="S229" i="11"/>
  <c r="S237" i="11"/>
  <c r="S245" i="11"/>
  <c r="S253" i="11"/>
  <c r="S261" i="11"/>
  <c r="S269" i="11"/>
  <c r="S277" i="11"/>
  <c r="S285" i="11"/>
  <c r="S293" i="11"/>
  <c r="S302" i="11"/>
  <c r="S311" i="11"/>
  <c r="S320" i="11"/>
  <c r="S329" i="11"/>
  <c r="S338" i="11"/>
  <c r="S347" i="11"/>
  <c r="S357" i="11"/>
  <c r="S366" i="11"/>
  <c r="S375" i="11"/>
  <c r="S384" i="11"/>
  <c r="S393" i="11"/>
  <c r="S406" i="11"/>
  <c r="S418" i="11"/>
  <c r="S432" i="11"/>
  <c r="S445" i="11"/>
  <c r="S457" i="11"/>
  <c r="S470" i="11"/>
  <c r="S482" i="11"/>
  <c r="S496" i="11"/>
  <c r="S510" i="11"/>
  <c r="S526" i="11"/>
  <c r="S542" i="11"/>
  <c r="S558" i="11"/>
  <c r="S574" i="11"/>
  <c r="S590" i="11"/>
  <c r="S606" i="11"/>
  <c r="S622" i="11"/>
  <c r="S638" i="11"/>
  <c r="S654" i="11"/>
  <c r="S670" i="11"/>
  <c r="S686" i="11"/>
  <c r="S702" i="11"/>
  <c r="S718" i="11"/>
  <c r="S734" i="11"/>
  <c r="S750" i="11"/>
  <c r="S766" i="11"/>
  <c r="S782" i="11"/>
  <c r="S798" i="11"/>
  <c r="S816" i="11"/>
  <c r="S844" i="11"/>
  <c r="S877" i="11"/>
  <c r="S920" i="11"/>
  <c r="S964" i="11"/>
  <c r="S1005" i="11"/>
  <c r="S1048" i="11"/>
  <c r="S1092" i="11"/>
  <c r="S1133" i="11"/>
  <c r="S1204" i="11"/>
  <c r="S1292" i="11"/>
  <c r="S1384" i="11"/>
  <c r="S1493" i="11"/>
  <c r="S1610" i="11"/>
  <c r="S1719" i="11"/>
  <c r="S1834" i="11"/>
  <c r="S1951" i="11"/>
  <c r="S13" i="11"/>
  <c r="S45" i="11"/>
  <c r="S77" i="11"/>
  <c r="S109" i="11"/>
  <c r="S173" i="11"/>
  <c r="S14" i="11"/>
  <c r="S46" i="11"/>
  <c r="S70" i="11"/>
  <c r="S94" i="11"/>
  <c r="S118" i="11"/>
  <c r="S142" i="11"/>
  <c r="S174" i="11"/>
  <c r="S198" i="11"/>
  <c r="S222" i="11"/>
  <c r="S254" i="11"/>
  <c r="S278" i="11"/>
  <c r="S303" i="11"/>
  <c r="S330" i="11"/>
  <c r="S358" i="11"/>
  <c r="S385" i="11"/>
  <c r="S408" i="11"/>
  <c r="S446" i="11"/>
  <c r="S497" i="11"/>
  <c r="S545" i="11"/>
  <c r="S609" i="11"/>
  <c r="S657" i="11"/>
  <c r="S721" i="11"/>
  <c r="S769" i="11"/>
  <c r="S785" i="11"/>
  <c r="S822" i="11"/>
  <c r="S847" i="11"/>
  <c r="S885" i="11"/>
  <c r="S928" i="11"/>
  <c r="S972" i="11"/>
  <c r="S1013" i="11"/>
  <c r="S1056" i="11"/>
  <c r="S1100" i="11"/>
  <c r="S1141" i="11"/>
  <c r="S1402" i="11"/>
  <c r="S1514" i="11"/>
  <c r="S1631" i="11"/>
  <c r="S1741" i="11"/>
  <c r="S1855" i="11"/>
  <c r="S1973" i="11"/>
  <c r="S29" i="11"/>
  <c r="S61" i="11"/>
  <c r="S93" i="11"/>
  <c r="S125" i="11"/>
  <c r="S189" i="11"/>
  <c r="C6" i="11"/>
  <c r="T3" i="11" s="1"/>
  <c r="S30" i="11"/>
  <c r="S54" i="11"/>
  <c r="S78" i="11"/>
  <c r="S102" i="11"/>
  <c r="S126" i="11"/>
  <c r="S150" i="11"/>
  <c r="S166" i="11"/>
  <c r="S190" i="11"/>
  <c r="S214" i="11"/>
  <c r="S238" i="11"/>
  <c r="S262" i="11"/>
  <c r="S286" i="11"/>
  <c r="S312" i="11"/>
  <c r="S339" i="11"/>
  <c r="S367" i="11"/>
  <c r="S394" i="11"/>
  <c r="S433" i="11"/>
  <c r="S472" i="11"/>
  <c r="S529" i="11"/>
  <c r="S577" i="11"/>
  <c r="S625" i="11"/>
  <c r="S689" i="11"/>
  <c r="S737" i="11"/>
  <c r="S1309" i="11"/>
  <c r="S7" i="11"/>
  <c r="S15" i="11"/>
  <c r="S23" i="11"/>
  <c r="S31" i="11"/>
  <c r="S39" i="11"/>
  <c r="S47" i="11"/>
  <c r="S55" i="11"/>
  <c r="S63" i="11"/>
  <c r="S71" i="11"/>
  <c r="S79" i="11"/>
  <c r="S87" i="11"/>
  <c r="S95" i="11"/>
  <c r="S103" i="11"/>
  <c r="S111" i="11"/>
  <c r="S119" i="11"/>
  <c r="S127" i="11"/>
  <c r="S135" i="11"/>
  <c r="S143" i="11"/>
  <c r="S151" i="11"/>
  <c r="S159" i="11"/>
  <c r="S167" i="11"/>
  <c r="S175" i="11"/>
  <c r="S183" i="11"/>
  <c r="S191" i="11"/>
  <c r="S199" i="11"/>
  <c r="S207" i="11"/>
  <c r="S215" i="11"/>
  <c r="S223" i="11"/>
  <c r="S231" i="11"/>
  <c r="S239" i="11"/>
  <c r="S247" i="11"/>
  <c r="S255" i="11"/>
  <c r="S263" i="11"/>
  <c r="S271" i="11"/>
  <c r="S279" i="11"/>
  <c r="S287" i="11"/>
  <c r="S295" i="11"/>
  <c r="S304" i="11"/>
  <c r="S313" i="11"/>
  <c r="S322" i="11"/>
  <c r="S331" i="11"/>
  <c r="S341" i="11"/>
  <c r="S350" i="11"/>
  <c r="S359" i="11"/>
  <c r="S368" i="11"/>
  <c r="S377" i="11"/>
  <c r="S386" i="11"/>
  <c r="S397" i="11"/>
  <c r="S409" i="11"/>
  <c r="S422" i="11"/>
  <c r="S434" i="11"/>
  <c r="S448" i="11"/>
  <c r="S461" i="11"/>
  <c r="S473" i="11"/>
  <c r="S486" i="11"/>
  <c r="S498" i="11"/>
  <c r="S514" i="11"/>
  <c r="S530" i="11"/>
  <c r="S546" i="11"/>
  <c r="S562" i="11"/>
  <c r="S578" i="11"/>
  <c r="S594" i="11"/>
  <c r="S610" i="11"/>
  <c r="S626" i="11"/>
  <c r="S642" i="11"/>
  <c r="S658" i="11"/>
  <c r="S674" i="11"/>
  <c r="S690" i="11"/>
  <c r="S706" i="11"/>
  <c r="S722" i="11"/>
  <c r="S738" i="11"/>
  <c r="S754" i="11"/>
  <c r="S770" i="11"/>
  <c r="S786" i="11"/>
  <c r="S802" i="11"/>
  <c r="S823" i="11"/>
  <c r="S848" i="11"/>
  <c r="S888" i="11"/>
  <c r="S932" i="11"/>
  <c r="S973" i="11"/>
  <c r="S1016" i="11"/>
  <c r="S1060" i="11"/>
  <c r="S1101" i="11"/>
  <c r="S1144" i="11"/>
  <c r="S1228" i="11"/>
  <c r="S1311" i="11"/>
  <c r="S1409" i="11"/>
  <c r="S1525" i="11"/>
  <c r="S1634" i="11"/>
  <c r="S1749" i="11"/>
  <c r="S1866" i="11"/>
  <c r="S1975" i="11"/>
  <c r="S37" i="11"/>
  <c r="S69" i="11"/>
  <c r="S101" i="11"/>
  <c r="S133" i="11"/>
  <c r="S197" i="11"/>
  <c r="S22" i="11"/>
  <c r="S38" i="11"/>
  <c r="S62" i="11"/>
  <c r="S86" i="11"/>
  <c r="S110" i="11"/>
  <c r="S134" i="11"/>
  <c r="S158" i="11"/>
  <c r="S182" i="11"/>
  <c r="S206" i="11"/>
  <c r="S230" i="11"/>
  <c r="S246" i="11"/>
  <c r="S270" i="11"/>
  <c r="S294" i="11"/>
  <c r="S321" i="11"/>
  <c r="S349" i="11"/>
  <c r="S376" i="11"/>
  <c r="S421" i="11"/>
  <c r="S458" i="11"/>
  <c r="S485" i="11"/>
  <c r="S513" i="11"/>
  <c r="S561" i="11"/>
  <c r="S593" i="11"/>
  <c r="S641" i="11"/>
  <c r="S673" i="11"/>
  <c r="S705" i="11"/>
  <c r="S753" i="11"/>
  <c r="S801" i="11"/>
  <c r="S1220" i="11"/>
  <c r="S8" i="11"/>
  <c r="S16" i="11"/>
  <c r="S24" i="11"/>
  <c r="S32" i="11"/>
  <c r="S40" i="11"/>
  <c r="S48" i="11"/>
  <c r="S56" i="11"/>
  <c r="S64" i="11"/>
  <c r="S72" i="11"/>
  <c r="S80" i="11"/>
  <c r="S88" i="11"/>
  <c r="S96" i="11"/>
  <c r="S104" i="11"/>
  <c r="S112" i="11"/>
  <c r="S120" i="11"/>
  <c r="S128" i="11"/>
  <c r="S136" i="11"/>
  <c r="S144" i="11"/>
  <c r="S152" i="11"/>
  <c r="S160" i="11"/>
  <c r="S168" i="11"/>
  <c r="S176" i="11"/>
  <c r="S184" i="11"/>
  <c r="S192" i="11"/>
  <c r="S200" i="11"/>
  <c r="S208" i="11"/>
  <c r="S216" i="11"/>
  <c r="S224" i="11"/>
  <c r="S232" i="11"/>
  <c r="S240" i="11"/>
  <c r="S248" i="11"/>
  <c r="S256" i="11"/>
  <c r="S264" i="11"/>
  <c r="S272" i="11"/>
  <c r="S280" i="11"/>
  <c r="S288" i="11"/>
  <c r="S296" i="11"/>
  <c r="S305" i="11"/>
  <c r="S314" i="11"/>
  <c r="S323" i="11"/>
  <c r="S333" i="11"/>
  <c r="S342" i="11"/>
  <c r="S351" i="11"/>
  <c r="S360" i="11"/>
  <c r="S369" i="11"/>
  <c r="S378" i="11"/>
  <c r="S387" i="11"/>
  <c r="S398" i="11"/>
  <c r="S410" i="11"/>
  <c r="S424" i="11"/>
  <c r="S437" i="11"/>
  <c r="S449" i="11"/>
  <c r="S462" i="11"/>
  <c r="S474" i="11"/>
  <c r="S488" i="11"/>
  <c r="S501" i="11"/>
  <c r="S517" i="11"/>
  <c r="S533" i="11"/>
  <c r="S549" i="11"/>
  <c r="S565" i="11"/>
  <c r="S581" i="11"/>
  <c r="S597" i="11"/>
  <c r="S613" i="11"/>
  <c r="S629" i="11"/>
  <c r="S645" i="11"/>
  <c r="S661" i="11"/>
  <c r="S677" i="11"/>
  <c r="S693" i="11"/>
  <c r="S709" i="11"/>
  <c r="S725" i="11"/>
  <c r="S741" i="11"/>
  <c r="S757" i="11"/>
  <c r="S773" i="11"/>
  <c r="S789" i="11"/>
  <c r="S805" i="11"/>
  <c r="S829" i="11"/>
  <c r="S854" i="11"/>
  <c r="S896" i="11"/>
  <c r="S940" i="11"/>
  <c r="S981" i="11"/>
  <c r="S1024" i="11"/>
  <c r="S1068" i="11"/>
  <c r="S1109" i="11"/>
  <c r="S1156" i="11"/>
  <c r="S1244" i="11"/>
  <c r="S1329" i="11"/>
  <c r="S1429" i="11"/>
  <c r="S1546" i="11"/>
  <c r="S1655" i="11"/>
  <c r="S1770" i="11"/>
  <c r="S1887" i="11"/>
  <c r="S9" i="11"/>
  <c r="S49" i="11"/>
  <c r="S73" i="11"/>
  <c r="S97" i="11"/>
  <c r="S121" i="11"/>
  <c r="S129" i="11"/>
  <c r="S137" i="11"/>
  <c r="S145" i="11"/>
  <c r="S153" i="11"/>
  <c r="S161" i="11"/>
  <c r="S177" i="11"/>
  <c r="S201" i="11"/>
  <c r="S209" i="11"/>
  <c r="S217" i="11"/>
  <c r="S225" i="11"/>
  <c r="S233" i="11"/>
  <c r="S241" i="11"/>
  <c r="S249" i="11"/>
  <c r="S257" i="11"/>
  <c r="S265" i="11"/>
  <c r="S273" i="11"/>
  <c r="S281" i="11"/>
  <c r="S289" i="11"/>
  <c r="S297" i="11"/>
  <c r="S306" i="11"/>
  <c r="S315" i="11"/>
  <c r="S325" i="11"/>
  <c r="S334" i="11"/>
  <c r="S343" i="11"/>
  <c r="S352" i="11"/>
  <c r="S361" i="11"/>
  <c r="S370" i="11"/>
  <c r="S379" i="11"/>
  <c r="S389" i="11"/>
  <c r="S400" i="11"/>
  <c r="S413" i="11"/>
  <c r="S425" i="11"/>
  <c r="S438" i="11"/>
  <c r="S450" i="11"/>
  <c r="S464" i="11"/>
  <c r="S477" i="11"/>
  <c r="S489" i="11"/>
  <c r="S502" i="11"/>
  <c r="S518" i="11"/>
  <c r="S534" i="11"/>
  <c r="S550" i="11"/>
  <c r="S566" i="11"/>
  <c r="S582" i="11"/>
  <c r="S598" i="11"/>
  <c r="S614" i="11"/>
  <c r="S630" i="11"/>
  <c r="S646" i="11"/>
  <c r="S662" i="11"/>
  <c r="S678" i="11"/>
  <c r="S694" i="11"/>
  <c r="S710" i="11"/>
  <c r="S726" i="11"/>
  <c r="S742" i="11"/>
  <c r="S758" i="11"/>
  <c r="S774" i="11"/>
  <c r="S790" i="11"/>
  <c r="S806" i="11"/>
  <c r="S830" i="11"/>
  <c r="S856" i="11"/>
  <c r="S900" i="11"/>
  <c r="S941" i="11"/>
  <c r="S984" i="11"/>
  <c r="S1028" i="11"/>
  <c r="S1069" i="11"/>
  <c r="S1112" i="11"/>
  <c r="S1164" i="11"/>
  <c r="S1246" i="11"/>
  <c r="S1336" i="11"/>
  <c r="S1439" i="11"/>
  <c r="S1549" i="11"/>
  <c r="S1663" i="11"/>
  <c r="S1781" i="11"/>
  <c r="S1890" i="11"/>
  <c r="S25" i="11"/>
  <c r="S57" i="11"/>
  <c r="S89" i="11"/>
  <c r="S18" i="11"/>
  <c r="S42" i="11"/>
  <c r="S66" i="11"/>
  <c r="S98" i="11"/>
  <c r="S122" i="11"/>
  <c r="S146" i="11"/>
  <c r="S170" i="11"/>
  <c r="S194" i="11"/>
  <c r="S218" i="11"/>
  <c r="S242" i="11"/>
  <c r="S266" i="11"/>
  <c r="S298" i="11"/>
  <c r="S326" i="11"/>
  <c r="S353" i="11"/>
  <c r="S362" i="11"/>
  <c r="S390" i="11"/>
  <c r="S426" i="11"/>
  <c r="S465" i="11"/>
  <c r="S505" i="11"/>
  <c r="S553" i="11"/>
  <c r="S617" i="11"/>
  <c r="S665" i="11"/>
  <c r="S713" i="11"/>
  <c r="S745" i="11"/>
  <c r="S777" i="11"/>
  <c r="S810" i="11"/>
  <c r="S836" i="11"/>
  <c r="S864" i="11"/>
  <c r="S908" i="11"/>
  <c r="S949" i="11"/>
  <c r="S992" i="11"/>
  <c r="S1036" i="11"/>
  <c r="S1077" i="11"/>
  <c r="S1120" i="11"/>
  <c r="S1354" i="11"/>
  <c r="S1461" i="11"/>
  <c r="S1570" i="11"/>
  <c r="S1685" i="11"/>
  <c r="S1802" i="11"/>
  <c r="S1656" i="8"/>
  <c r="S1604" i="8"/>
  <c r="S1576" i="8"/>
  <c r="S1561" i="8"/>
  <c r="S1548" i="8"/>
  <c r="S1535" i="8"/>
  <c r="S1525" i="8"/>
  <c r="S1513" i="8"/>
  <c r="S1503" i="8"/>
  <c r="S1493" i="8"/>
  <c r="S1481" i="8"/>
  <c r="S1471" i="8"/>
  <c r="S1461" i="8"/>
  <c r="S1449" i="8"/>
  <c r="S1439" i="8"/>
  <c r="S1429" i="8"/>
  <c r="S1417" i="8"/>
  <c r="S1407" i="8"/>
  <c r="S1397" i="8"/>
  <c r="S1385" i="8"/>
  <c r="S1375" i="8"/>
  <c r="S1365" i="8"/>
  <c r="S1353" i="8"/>
  <c r="S1343" i="8"/>
  <c r="S1333" i="8"/>
  <c r="S1321" i="8"/>
  <c r="S1311" i="8"/>
  <c r="S1301" i="8"/>
  <c r="S1289" i="8"/>
  <c r="S1279" i="8"/>
  <c r="S1269" i="8"/>
  <c r="S1257" i="8"/>
  <c r="S1247" i="8"/>
  <c r="S1237" i="8"/>
  <c r="S1225" i="8"/>
  <c r="S1215" i="8"/>
  <c r="S1205" i="8"/>
  <c r="S1193" i="8"/>
  <c r="S1183" i="8"/>
  <c r="S1173" i="8"/>
  <c r="S1161" i="8"/>
  <c r="S1151" i="8"/>
  <c r="S1141" i="8"/>
  <c r="S1133" i="8"/>
  <c r="S1125" i="8"/>
  <c r="S1117" i="8"/>
  <c r="S1109" i="8"/>
  <c r="S1101" i="8"/>
  <c r="S1093" i="8"/>
  <c r="S1085" i="8"/>
  <c r="S1077" i="8"/>
  <c r="S1069" i="8"/>
  <c r="S1061" i="8"/>
  <c r="S1053" i="8"/>
  <c r="S1045" i="8"/>
  <c r="S1037" i="8"/>
  <c r="S1029" i="8"/>
  <c r="S1021" i="8"/>
  <c r="S1013" i="8"/>
  <c r="S1005" i="8"/>
  <c r="S997" i="8"/>
  <c r="S989" i="8"/>
  <c r="S981" i="8"/>
  <c r="S973" i="8"/>
  <c r="S965" i="8"/>
  <c r="S957" i="8"/>
  <c r="S949" i="8"/>
  <c r="S941" i="8"/>
  <c r="S933" i="8"/>
  <c r="S925" i="8"/>
  <c r="S917" i="8"/>
  <c r="S909" i="8"/>
  <c r="S901" i="8"/>
  <c r="S893" i="8"/>
  <c r="S885" i="8"/>
  <c r="S877" i="8"/>
  <c r="S869" i="8"/>
  <c r="S861" i="8"/>
  <c r="S853" i="8"/>
  <c r="S845" i="8"/>
  <c r="S837" i="8"/>
  <c r="S829" i="8"/>
  <c r="S821" i="8"/>
  <c r="S1631" i="8"/>
  <c r="S1600" i="8"/>
  <c r="S1574" i="8"/>
  <c r="S1560" i="8"/>
  <c r="S1545" i="8"/>
  <c r="S1534" i="8"/>
  <c r="S1524" i="8"/>
  <c r="S1512" i="8"/>
  <c r="S1502" i="8"/>
  <c r="S1492" i="8"/>
  <c r="S1480" i="8"/>
  <c r="S1470" i="8"/>
  <c r="S1460" i="8"/>
  <c r="S1448" i="8"/>
  <c r="S1438" i="8"/>
  <c r="S1428" i="8"/>
  <c r="S1416" i="8"/>
  <c r="S1406" i="8"/>
  <c r="S1396" i="8"/>
  <c r="S1384" i="8"/>
  <c r="S1374" i="8"/>
  <c r="S1364" i="8"/>
  <c r="S1352" i="8"/>
  <c r="S1342" i="8"/>
  <c r="S1332" i="8"/>
  <c r="S1320" i="8"/>
  <c r="S1310" i="8"/>
  <c r="S1300" i="8"/>
  <c r="S1288" i="8"/>
  <c r="S1278" i="8"/>
  <c r="S1268" i="8"/>
  <c r="S1256" i="8"/>
  <c r="S1246" i="8"/>
  <c r="S1236" i="8"/>
  <c r="S1224" i="8"/>
  <c r="S1214" i="8"/>
  <c r="S1204" i="8"/>
  <c r="S1192" i="8"/>
  <c r="S1182" i="8"/>
  <c r="S1172" i="8"/>
  <c r="S1160" i="8"/>
  <c r="S1150" i="8"/>
  <c r="S1140" i="8"/>
  <c r="S1132" i="8"/>
  <c r="S1124" i="8"/>
  <c r="S1116" i="8"/>
  <c r="S1108" i="8"/>
  <c r="S1100" i="8"/>
  <c r="S1092" i="8"/>
  <c r="S1084" i="8"/>
  <c r="S1076" i="8"/>
  <c r="S1068" i="8"/>
  <c r="S1060" i="8"/>
  <c r="S1052" i="8"/>
  <c r="S1044" i="8"/>
  <c r="S1036" i="8"/>
  <c r="S1028" i="8"/>
  <c r="S1020" i="8"/>
  <c r="S1012" i="8"/>
  <c r="S1004" i="8"/>
  <c r="S996" i="8"/>
  <c r="S988" i="8"/>
  <c r="S980" i="8"/>
  <c r="S972" i="8"/>
  <c r="S964" i="8"/>
  <c r="S956" i="8"/>
  <c r="S948" i="8"/>
  <c r="S940" i="8"/>
  <c r="S932" i="8"/>
  <c r="S924" i="8"/>
  <c r="S916" i="8"/>
  <c r="S908" i="8"/>
  <c r="S900" i="8"/>
  <c r="S892" i="8"/>
  <c r="S884" i="8"/>
  <c r="S876" i="8"/>
  <c r="S868" i="8"/>
  <c r="S860" i="8"/>
  <c r="S852" i="8"/>
  <c r="S844" i="8"/>
  <c r="S836" i="8"/>
  <c r="S828" i="8"/>
  <c r="S820" i="8"/>
  <c r="S812" i="8"/>
  <c r="S804" i="8"/>
  <c r="S1623" i="8"/>
  <c r="S1599" i="8"/>
  <c r="S1573" i="8"/>
  <c r="S1558" i="8"/>
  <c r="S1544" i="8"/>
  <c r="S1533" i="8"/>
  <c r="S1521" i="8"/>
  <c r="S1511" i="8"/>
  <c r="S1501" i="8"/>
  <c r="S1489" i="8"/>
  <c r="S1479" i="8"/>
  <c r="S1469" i="8"/>
  <c r="S1457" i="8"/>
  <c r="S1447" i="8"/>
  <c r="S1437" i="8"/>
  <c r="S1425" i="8"/>
  <c r="S1415" i="8"/>
  <c r="S1405" i="8"/>
  <c r="S1393" i="8"/>
  <c r="S1383" i="8"/>
  <c r="S1373" i="8"/>
  <c r="S1361" i="8"/>
  <c r="S1351" i="8"/>
  <c r="S1341" i="8"/>
  <c r="S1329" i="8"/>
  <c r="S1319" i="8"/>
  <c r="S1309" i="8"/>
  <c r="S1297" i="8"/>
  <c r="S1287" i="8"/>
  <c r="S1277" i="8"/>
  <c r="S1265" i="8"/>
  <c r="S1255" i="8"/>
  <c r="S1245" i="8"/>
  <c r="S1233" i="8"/>
  <c r="S1223" i="8"/>
  <c r="S1213" i="8"/>
  <c r="S1201" i="8"/>
  <c r="S1191" i="8"/>
  <c r="S1181" i="8"/>
  <c r="S1169" i="8"/>
  <c r="S1159" i="8"/>
  <c r="S1149" i="8"/>
  <c r="S1139" i="8"/>
  <c r="S1131" i="8"/>
  <c r="S1123" i="8"/>
  <c r="S1115" i="8"/>
  <c r="S1107" i="8"/>
  <c r="S1099" i="8"/>
  <c r="S1091" i="8"/>
  <c r="S1083" i="8"/>
  <c r="S1075" i="8"/>
  <c r="S1067" i="8"/>
  <c r="S1059" i="8"/>
  <c r="S1051" i="8"/>
  <c r="S1043" i="8"/>
  <c r="S1035" i="8"/>
  <c r="S1027" i="8"/>
  <c r="S1019" i="8"/>
  <c r="S1011" i="8"/>
  <c r="S1003" i="8"/>
  <c r="S995" i="8"/>
  <c r="S987" i="8"/>
  <c r="S979" i="8"/>
  <c r="S971" i="8"/>
  <c r="S963" i="8"/>
  <c r="S955" i="8"/>
  <c r="S947" i="8"/>
  <c r="S939" i="8"/>
  <c r="S931" i="8"/>
  <c r="S923" i="8"/>
  <c r="S915" i="8"/>
  <c r="S907" i="8"/>
  <c r="S899" i="8"/>
  <c r="S891" i="8"/>
  <c r="S883" i="8"/>
  <c r="S875" i="8"/>
  <c r="S867" i="8"/>
  <c r="S859" i="8"/>
  <c r="S851" i="8"/>
  <c r="S843" i="8"/>
  <c r="S835" i="8"/>
  <c r="S827" i="8"/>
  <c r="S819" i="8"/>
  <c r="S811" i="8"/>
  <c r="S803" i="8"/>
  <c r="S1621" i="8"/>
  <c r="S1591" i="8"/>
  <c r="S1572" i="8"/>
  <c r="S1557" i="8"/>
  <c r="S1542" i="8"/>
  <c r="S1532" i="8"/>
  <c r="S1520" i="8"/>
  <c r="S1510" i="8"/>
  <c r="S1500" i="8"/>
  <c r="S1488" i="8"/>
  <c r="S1478" i="8"/>
  <c r="S1468" i="8"/>
  <c r="S1456" i="8"/>
  <c r="S1446" i="8"/>
  <c r="S1436" i="8"/>
  <c r="S1424" i="8"/>
  <c r="S1414" i="8"/>
  <c r="S1404" i="8"/>
  <c r="S1392" i="8"/>
  <c r="S1382" i="8"/>
  <c r="S1372" i="8"/>
  <c r="S1360" i="8"/>
  <c r="S1350" i="8"/>
  <c r="S1340" i="8"/>
  <c r="S1328" i="8"/>
  <c r="S1318" i="8"/>
  <c r="S1308" i="8"/>
  <c r="S1296" i="8"/>
  <c r="S1286" i="8"/>
  <c r="S1276" i="8"/>
  <c r="S1264" i="8"/>
  <c r="S1254" i="8"/>
  <c r="S1244" i="8"/>
  <c r="S1232" i="8"/>
  <c r="S1222" i="8"/>
  <c r="S1212" i="8"/>
  <c r="S1200" i="8"/>
  <c r="S1190" i="8"/>
  <c r="S1180" i="8"/>
  <c r="S1168" i="8"/>
  <c r="S1158" i="8"/>
  <c r="S1148" i="8"/>
  <c r="S1138" i="8"/>
  <c r="S1130" i="8"/>
  <c r="S1122" i="8"/>
  <c r="S1114" i="8"/>
  <c r="S1106" i="8"/>
  <c r="S1098" i="8"/>
  <c r="S1090" i="8"/>
  <c r="S1082" i="8"/>
  <c r="S1074" i="8"/>
  <c r="S1066" i="8"/>
  <c r="S1058" i="8"/>
  <c r="S1050" i="8"/>
  <c r="S1042" i="8"/>
  <c r="S1034" i="8"/>
  <c r="S1026" i="8"/>
  <c r="S1018" i="8"/>
  <c r="S1010" i="8"/>
  <c r="S1002" i="8"/>
  <c r="S994" i="8"/>
  <c r="S986" i="8"/>
  <c r="S978" i="8"/>
  <c r="S970" i="8"/>
  <c r="S962" i="8"/>
  <c r="S954" i="8"/>
  <c r="S946" i="8"/>
  <c r="S938" i="8"/>
  <c r="S930" i="8"/>
  <c r="S922" i="8"/>
  <c r="S914" i="8"/>
  <c r="S906" i="8"/>
  <c r="S898" i="8"/>
  <c r="S890" i="8"/>
  <c r="S882" i="8"/>
  <c r="S874" i="8"/>
  <c r="S866" i="8"/>
  <c r="S858" i="8"/>
  <c r="S850" i="8"/>
  <c r="S842" i="8"/>
  <c r="S834" i="8"/>
  <c r="S1620" i="8"/>
  <c r="S1589" i="8"/>
  <c r="S1568" i="8"/>
  <c r="S1556" i="8"/>
  <c r="S1541" i="8"/>
  <c r="S1529" i="8"/>
  <c r="S1519" i="8"/>
  <c r="S1509" i="8"/>
  <c r="S1497" i="8"/>
  <c r="S1487" i="8"/>
  <c r="S1477" i="8"/>
  <c r="S1465" i="8"/>
  <c r="S1455" i="8"/>
  <c r="S1445" i="8"/>
  <c r="S1433" i="8"/>
  <c r="S1423" i="8"/>
  <c r="S1413" i="8"/>
  <c r="S1401" i="8"/>
  <c r="S1391" i="8"/>
  <c r="S1381" i="8"/>
  <c r="S1369" i="8"/>
  <c r="S1359" i="8"/>
  <c r="S1349" i="8"/>
  <c r="S1337" i="8"/>
  <c r="S1327" i="8"/>
  <c r="S1317" i="8"/>
  <c r="S1305" i="8"/>
  <c r="S1295" i="8"/>
  <c r="S1285" i="8"/>
  <c r="S1273" i="8"/>
  <c r="S1263" i="8"/>
  <c r="S1253" i="8"/>
  <c r="S1241" i="8"/>
  <c r="S1231" i="8"/>
  <c r="S1221" i="8"/>
  <c r="S1209" i="8"/>
  <c r="S1199" i="8"/>
  <c r="S1189" i="8"/>
  <c r="S1177" i="8"/>
  <c r="S1167" i="8"/>
  <c r="S1157" i="8"/>
  <c r="S1145" i="8"/>
  <c r="S1137" i="8"/>
  <c r="S1129" i="8"/>
  <c r="S1121" i="8"/>
  <c r="S1113" i="8"/>
  <c r="S1105" i="8"/>
  <c r="S1097" i="8"/>
  <c r="S1089" i="8"/>
  <c r="S1081" i="8"/>
  <c r="S1073" i="8"/>
  <c r="S1065" i="8"/>
  <c r="S1057" i="8"/>
  <c r="S1049" i="8"/>
  <c r="S1041" i="8"/>
  <c r="S1033" i="8"/>
  <c r="S1025" i="8"/>
  <c r="S1017" i="8"/>
  <c r="S1009" i="8"/>
  <c r="S1001" i="8"/>
  <c r="S993" i="8"/>
  <c r="S985" i="8"/>
  <c r="S977" i="8"/>
  <c r="S969" i="8"/>
  <c r="S961" i="8"/>
  <c r="S953" i="8"/>
  <c r="S945" i="8"/>
  <c r="S937" i="8"/>
  <c r="S929" i="8"/>
  <c r="S921" i="8"/>
  <c r="S913" i="8"/>
  <c r="S905" i="8"/>
  <c r="S897" i="8"/>
  <c r="S889" i="8"/>
  <c r="S881" i="8"/>
  <c r="S873" i="8"/>
  <c r="S865" i="8"/>
  <c r="S857" i="8"/>
  <c r="S849" i="8"/>
  <c r="S841" i="8"/>
  <c r="S833" i="8"/>
  <c r="S825" i="8"/>
  <c r="S1615" i="8"/>
  <c r="S1608" i="8"/>
  <c r="S1583" i="8"/>
  <c r="S1566" i="8"/>
  <c r="S1551" i="8"/>
  <c r="S1537" i="8"/>
  <c r="S1527" i="8"/>
  <c r="S1517" i="8"/>
  <c r="S1505" i="8"/>
  <c r="S1495" i="8"/>
  <c r="S1485" i="8"/>
  <c r="S1473" i="8"/>
  <c r="S1463" i="8"/>
  <c r="S1453" i="8"/>
  <c r="S1441" i="8"/>
  <c r="S1431" i="8"/>
  <c r="S1421" i="8"/>
  <c r="S1409" i="8"/>
  <c r="S1399" i="8"/>
  <c r="S1389" i="8"/>
  <c r="S1377" i="8"/>
  <c r="S1367" i="8"/>
  <c r="S1357" i="8"/>
  <c r="S1345" i="8"/>
  <c r="S1335" i="8"/>
  <c r="S1325" i="8"/>
  <c r="S1313" i="8"/>
  <c r="S1303" i="8"/>
  <c r="S1293" i="8"/>
  <c r="S1281" i="8"/>
  <c r="S1271" i="8"/>
  <c r="S1261" i="8"/>
  <c r="S1249" i="8"/>
  <c r="S1239" i="8"/>
  <c r="S1229" i="8"/>
  <c r="S1217" i="8"/>
  <c r="S1207" i="8"/>
  <c r="S1197" i="8"/>
  <c r="S1185" i="8"/>
  <c r="S1175" i="8"/>
  <c r="S1165" i="8"/>
  <c r="S1153" i="8"/>
  <c r="S1143" i="8"/>
  <c r="S1135" i="8"/>
  <c r="S1127" i="8"/>
  <c r="S1119" i="8"/>
  <c r="S1111" i="8"/>
  <c r="S1103" i="8"/>
  <c r="S1095" i="8"/>
  <c r="S1087" i="8"/>
  <c r="S1079" i="8"/>
  <c r="S1071" i="8"/>
  <c r="S1063" i="8"/>
  <c r="S1055" i="8"/>
  <c r="S1047" i="8"/>
  <c r="S1039" i="8"/>
  <c r="S1031" i="8"/>
  <c r="S1023" i="8"/>
  <c r="S1015" i="8"/>
  <c r="S1007" i="8"/>
  <c r="S999" i="8"/>
  <c r="S991" i="8"/>
  <c r="S983" i="8"/>
  <c r="S975" i="8"/>
  <c r="S967" i="8"/>
  <c r="S959" i="8"/>
  <c r="S951" i="8"/>
  <c r="S943" i="8"/>
  <c r="S935" i="8"/>
  <c r="S927" i="8"/>
  <c r="S919" i="8"/>
  <c r="S911" i="8"/>
  <c r="S904" i="8"/>
  <c r="S936" i="8"/>
  <c r="S968" i="8"/>
  <c r="S1000" i="8"/>
  <c r="S1032" i="8"/>
  <c r="S1064" i="8"/>
  <c r="S1096" i="8"/>
  <c r="S1128" i="8"/>
  <c r="S1166" i="8"/>
  <c r="S1208" i="8"/>
  <c r="S1252" i="8"/>
  <c r="S1294" i="8"/>
  <c r="S1336" i="8"/>
  <c r="S1380" i="8"/>
  <c r="S1422" i="8"/>
  <c r="S1464" i="8"/>
  <c r="S1508" i="8"/>
  <c r="S1552" i="8"/>
  <c r="S1174" i="8"/>
  <c r="S1216" i="8"/>
  <c r="S1260" i="8"/>
  <c r="S1302" i="8"/>
  <c r="S1344" i="8"/>
  <c r="S1388" i="8"/>
  <c r="S1430" i="8"/>
  <c r="S1472" i="8"/>
  <c r="S1516" i="8"/>
  <c r="S1564" i="8"/>
  <c r="S1008" i="8"/>
  <c r="S1040" i="8"/>
  <c r="S1072" i="8"/>
  <c r="S1104" i="8"/>
  <c r="S1136" i="8"/>
  <c r="S1176" i="8"/>
  <c r="S1220" i="8"/>
  <c r="S1262" i="8"/>
  <c r="S1304" i="8"/>
  <c r="S1348" i="8"/>
  <c r="S1390" i="8"/>
  <c r="S1432" i="8"/>
  <c r="S1476" i="8"/>
  <c r="S1518" i="8"/>
  <c r="S1567" i="8"/>
  <c r="S920" i="8"/>
  <c r="S952" i="8"/>
  <c r="S984" i="8"/>
  <c r="S1016" i="8"/>
  <c r="S1048" i="8"/>
  <c r="S1080" i="8"/>
  <c r="S1112" i="8"/>
  <c r="S1144" i="8"/>
  <c r="S1188" i="8"/>
  <c r="S1230" i="8"/>
  <c r="S1272" i="8"/>
  <c r="S1316" i="8"/>
  <c r="S1358" i="8"/>
  <c r="S1400" i="8"/>
  <c r="S1444" i="8"/>
  <c r="S1486" i="8"/>
  <c r="S1528" i="8"/>
  <c r="S1588" i="8"/>
  <c r="S1024" i="8"/>
  <c r="S1056" i="8"/>
  <c r="S1088" i="8"/>
  <c r="S1120" i="8"/>
  <c r="S1156" i="8"/>
  <c r="S1198" i="8"/>
  <c r="S1240" i="8"/>
  <c r="S1284" i="8"/>
  <c r="S1326" i="8"/>
  <c r="S1368" i="8"/>
  <c r="S1412" i="8"/>
  <c r="S1454" i="8"/>
  <c r="S1496" i="8"/>
  <c r="S1540" i="8"/>
  <c r="S1549" i="8"/>
  <c r="S1559" i="8"/>
  <c r="S1569" i="8"/>
  <c r="S1584" i="8"/>
  <c r="S1605" i="8"/>
  <c r="S1624" i="8"/>
  <c r="S1632" i="8"/>
  <c r="S1637" i="8"/>
  <c r="S1543" i="8"/>
  <c r="S1553" i="8"/>
  <c r="S1565" i="8"/>
  <c r="S1575" i="8"/>
  <c r="S1592" i="8"/>
  <c r="S1616" i="8"/>
  <c r="S1639" i="8"/>
  <c r="S1666" i="8"/>
  <c r="U4" i="4"/>
  <c r="X19" i="3"/>
  <c r="E6" i="3" s="1"/>
  <c r="X19" i="1"/>
  <c r="E6" i="1" s="1"/>
  <c r="X19" i="8"/>
  <c r="E6" i="8" s="1"/>
  <c r="S1636" i="8"/>
  <c r="S1640" i="8"/>
  <c r="S1647" i="8"/>
  <c r="U3" i="8"/>
  <c r="S1648" i="8"/>
  <c r="S1652" i="8"/>
  <c r="S1653" i="8"/>
  <c r="S1660" i="8"/>
  <c r="S1669" i="8"/>
  <c r="S1146" i="8"/>
  <c r="S1154" i="8"/>
  <c r="S1162" i="8"/>
  <c r="S1170" i="8"/>
  <c r="S1178" i="8"/>
  <c r="S1186" i="8"/>
  <c r="S1194" i="8"/>
  <c r="S1202" i="8"/>
  <c r="S1210" i="8"/>
  <c r="S1218" i="8"/>
  <c r="S1226" i="8"/>
  <c r="S1234" i="8"/>
  <c r="S1242" i="8"/>
  <c r="S1250" i="8"/>
  <c r="S1258" i="8"/>
  <c r="S1266" i="8"/>
  <c r="S1274" i="8"/>
  <c r="S1282" i="8"/>
  <c r="S1290" i="8"/>
  <c r="S1298" i="8"/>
  <c r="S1306" i="8"/>
  <c r="S1314" i="8"/>
  <c r="S1322" i="8"/>
  <c r="S1330" i="8"/>
  <c r="S1338" i="8"/>
  <c r="S1346" i="8"/>
  <c r="S1354" i="8"/>
  <c r="S1362" i="8"/>
  <c r="S1370" i="8"/>
  <c r="S1378" i="8"/>
  <c r="S1386" i="8"/>
  <c r="S1394" i="8"/>
  <c r="S1402" i="8"/>
  <c r="S1410" i="8"/>
  <c r="S1418" i="8"/>
  <c r="S1426" i="8"/>
  <c r="S1434" i="8"/>
  <c r="S1442" i="8"/>
  <c r="S1450" i="8"/>
  <c r="S1458" i="8"/>
  <c r="S1466" i="8"/>
  <c r="S1474" i="8"/>
  <c r="S1482" i="8"/>
  <c r="S1490" i="8"/>
  <c r="S1498" i="8"/>
  <c r="S1506" i="8"/>
  <c r="S1514" i="8"/>
  <c r="S1522" i="8"/>
  <c r="S1530" i="8"/>
  <c r="S1538" i="8"/>
  <c r="S1546" i="8"/>
  <c r="S1554" i="8"/>
  <c r="S1562" i="8"/>
  <c r="S1570" i="8"/>
  <c r="S1580" i="8"/>
  <c r="S1596" i="8"/>
  <c r="S1612" i="8"/>
  <c r="S1628" i="8"/>
  <c r="S1644" i="8"/>
  <c r="S1661" i="8"/>
  <c r="S1147" i="8"/>
  <c r="S1155" i="8"/>
  <c r="S1163" i="8"/>
  <c r="S1171" i="8"/>
  <c r="S1179" i="8"/>
  <c r="S1187" i="8"/>
  <c r="S1195" i="8"/>
  <c r="S1203" i="8"/>
  <c r="S1211" i="8"/>
  <c r="S1219" i="8"/>
  <c r="S1227" i="8"/>
  <c r="S1235" i="8"/>
  <c r="S1243" i="8"/>
  <c r="S1251" i="8"/>
  <c r="S1259" i="8"/>
  <c r="S1267" i="8"/>
  <c r="S1275" i="8"/>
  <c r="S1283" i="8"/>
  <c r="S1291" i="8"/>
  <c r="S1299" i="8"/>
  <c r="S1307" i="8"/>
  <c r="S1315" i="8"/>
  <c r="S1323" i="8"/>
  <c r="S1331" i="8"/>
  <c r="S1339" i="8"/>
  <c r="S1347" i="8"/>
  <c r="S1355" i="8"/>
  <c r="S1363" i="8"/>
  <c r="S1371" i="8"/>
  <c r="S1379" i="8"/>
  <c r="S1387" i="8"/>
  <c r="S1395" i="8"/>
  <c r="S1403" i="8"/>
  <c r="S1411" i="8"/>
  <c r="S1419" i="8"/>
  <c r="S1427" i="8"/>
  <c r="S1435" i="8"/>
  <c r="S1443" i="8"/>
  <c r="S1451" i="8"/>
  <c r="S1459" i="8"/>
  <c r="S1467" i="8"/>
  <c r="S1475" i="8"/>
  <c r="S1483" i="8"/>
  <c r="S1491" i="8"/>
  <c r="S1499" i="8"/>
  <c r="S1507" i="8"/>
  <c r="S1515" i="8"/>
  <c r="S1523" i="8"/>
  <c r="S1531" i="8"/>
  <c r="S1539" i="8"/>
  <c r="S1547" i="8"/>
  <c r="S1555" i="8"/>
  <c r="S1563" i="8"/>
  <c r="S1571" i="8"/>
  <c r="S1581" i="8"/>
  <c r="S1597" i="8"/>
  <c r="S1613" i="8"/>
  <c r="S1629" i="8"/>
  <c r="S1645" i="8"/>
  <c r="S1664" i="8"/>
  <c r="S1582" i="8"/>
  <c r="S1590" i="8"/>
  <c r="S1598" i="8"/>
  <c r="S1606" i="8"/>
  <c r="S1614" i="8"/>
  <c r="S1622" i="8"/>
  <c r="S1630" i="8"/>
  <c r="S1638" i="8"/>
  <c r="S1646" i="8"/>
  <c r="S1654" i="8"/>
  <c r="S1662" i="8"/>
  <c r="S1655" i="8"/>
  <c r="S1663" i="8"/>
  <c r="S1585" i="8"/>
  <c r="S1593" i="8"/>
  <c r="S1601" i="8"/>
  <c r="S1609" i="8"/>
  <c r="S1617" i="8"/>
  <c r="S1625" i="8"/>
  <c r="S1633" i="8"/>
  <c r="S1641" i="8"/>
  <c r="S1649" i="8"/>
  <c r="S1657" i="8"/>
  <c r="S1665" i="8"/>
  <c r="S1578" i="8"/>
  <c r="S1586" i="8"/>
  <c r="S1594" i="8"/>
  <c r="S1602" i="8"/>
  <c r="S1610" i="8"/>
  <c r="S1618" i="8"/>
  <c r="S1626" i="8"/>
  <c r="S1634" i="8"/>
  <c r="S1642" i="8"/>
  <c r="S1650" i="8"/>
  <c r="S1658" i="8"/>
  <c r="S1667" i="8"/>
  <c r="S1579" i="8"/>
  <c r="S1587" i="8"/>
  <c r="S1595" i="8"/>
  <c r="S1603" i="8"/>
  <c r="S1611" i="8"/>
  <c r="S1619" i="8"/>
  <c r="S1627" i="8"/>
  <c r="S1635" i="8"/>
  <c r="S1643" i="8"/>
  <c r="S1651" i="8"/>
  <c r="S1659" i="8"/>
  <c r="S1668" i="8"/>
  <c r="S35" i="3"/>
  <c r="S163" i="3"/>
  <c r="S291" i="3"/>
  <c r="S490" i="3"/>
  <c r="S42" i="3"/>
  <c r="S83" i="3"/>
  <c r="S130" i="3"/>
  <c r="S170" i="3"/>
  <c r="S211" i="3"/>
  <c r="S258" i="3"/>
  <c r="S298" i="3"/>
  <c r="S339" i="3"/>
  <c r="S386" i="3"/>
  <c r="S435" i="3"/>
  <c r="S491" i="3"/>
  <c r="S82" i="3"/>
  <c r="S338" i="3"/>
  <c r="S210" i="3"/>
  <c r="S427" i="3"/>
  <c r="S90" i="3"/>
  <c r="S178" i="3"/>
  <c r="S259" i="3"/>
  <c r="S346" i="3"/>
  <c r="S449" i="3"/>
  <c r="S10" i="3"/>
  <c r="S51" i="3"/>
  <c r="S98" i="3"/>
  <c r="S138" i="3"/>
  <c r="S179" i="3"/>
  <c r="S226" i="3"/>
  <c r="S266" i="3"/>
  <c r="S307" i="3"/>
  <c r="S354" i="3"/>
  <c r="S394" i="3"/>
  <c r="S450" i="3"/>
  <c r="S513" i="3"/>
  <c r="S122" i="3"/>
  <c r="S250" i="3"/>
  <c r="S378" i="3"/>
  <c r="S50" i="3"/>
  <c r="S131" i="3"/>
  <c r="S218" i="3"/>
  <c r="S306" i="3"/>
  <c r="S387" i="3"/>
  <c r="S499" i="3"/>
  <c r="S18" i="3"/>
  <c r="S58" i="3"/>
  <c r="S99" i="3"/>
  <c r="S146" i="3"/>
  <c r="S186" i="3"/>
  <c r="S227" i="3"/>
  <c r="S274" i="3"/>
  <c r="S314" i="3"/>
  <c r="S355" i="3"/>
  <c r="S403" i="3"/>
  <c r="S458" i="3"/>
  <c r="S514" i="3"/>
  <c r="S19" i="3"/>
  <c r="S66" i="3"/>
  <c r="S106" i="3"/>
  <c r="S147" i="3"/>
  <c r="S194" i="3"/>
  <c r="S234" i="3"/>
  <c r="S275" i="3"/>
  <c r="S322" i="3"/>
  <c r="S362" i="3"/>
  <c r="S409" i="3"/>
  <c r="S467" i="3"/>
  <c r="S522" i="3"/>
  <c r="S26" i="3"/>
  <c r="S114" i="3"/>
  <c r="S195" i="3"/>
  <c r="S282" i="3"/>
  <c r="S370" i="3"/>
  <c r="S473" i="3"/>
  <c r="S67" i="3"/>
  <c r="S154" i="3"/>
  <c r="S242" i="3"/>
  <c r="S323" i="3"/>
  <c r="S417" i="3"/>
  <c r="S34" i="3"/>
  <c r="S74" i="3"/>
  <c r="S115" i="3"/>
  <c r="S162" i="3"/>
  <c r="S202" i="3"/>
  <c r="S243" i="3"/>
  <c r="S290" i="3"/>
  <c r="S330" i="3"/>
  <c r="S371" i="3"/>
  <c r="S426" i="3"/>
  <c r="S481" i="3"/>
  <c r="S8" i="3"/>
  <c r="S24" i="3"/>
  <c r="S40" i="3"/>
  <c r="S56" i="3"/>
  <c r="S72" i="3"/>
  <c r="S88" i="3"/>
  <c r="S104" i="3"/>
  <c r="S120" i="3"/>
  <c r="S136" i="3"/>
  <c r="S152" i="3"/>
  <c r="S168" i="3"/>
  <c r="S184" i="3"/>
  <c r="S200" i="3"/>
  <c r="S216" i="3"/>
  <c r="S232" i="3"/>
  <c r="S248" i="3"/>
  <c r="S264" i="3"/>
  <c r="S280" i="3"/>
  <c r="S296" i="3"/>
  <c r="S312" i="3"/>
  <c r="S328" i="3"/>
  <c r="S344" i="3"/>
  <c r="S360" i="3"/>
  <c r="S376" i="3"/>
  <c r="S392" i="3"/>
  <c r="S410" i="3"/>
  <c r="S433" i="3"/>
  <c r="S451" i="3"/>
  <c r="S474" i="3"/>
  <c r="S497" i="3"/>
  <c r="S515" i="3"/>
  <c r="S9" i="3"/>
  <c r="S25" i="3"/>
  <c r="S41" i="3"/>
  <c r="S57" i="3"/>
  <c r="S73" i="3"/>
  <c r="S89" i="3"/>
  <c r="S105" i="3"/>
  <c r="S121" i="3"/>
  <c r="S137" i="3"/>
  <c r="S153" i="3"/>
  <c r="S169" i="3"/>
  <c r="S185" i="3"/>
  <c r="S201" i="3"/>
  <c r="S217" i="3"/>
  <c r="S233" i="3"/>
  <c r="S249" i="3"/>
  <c r="S265" i="3"/>
  <c r="S281" i="3"/>
  <c r="S297" i="3"/>
  <c r="S313" i="3"/>
  <c r="S329" i="3"/>
  <c r="S345" i="3"/>
  <c r="S361" i="3"/>
  <c r="S377" i="3"/>
  <c r="S393" i="3"/>
  <c r="S411" i="3"/>
  <c r="S434" i="3"/>
  <c r="S457" i="3"/>
  <c r="S475" i="3"/>
  <c r="S498" i="3"/>
  <c r="S521" i="3"/>
  <c r="S11" i="3"/>
  <c r="S27" i="3"/>
  <c r="S43" i="3"/>
  <c r="S59" i="3"/>
  <c r="S75" i="3"/>
  <c r="S91" i="3"/>
  <c r="S107" i="3"/>
  <c r="S123" i="3"/>
  <c r="S139" i="3"/>
  <c r="S155" i="3"/>
  <c r="S171" i="3"/>
  <c r="S187" i="3"/>
  <c r="S203" i="3"/>
  <c r="S219" i="3"/>
  <c r="S235" i="3"/>
  <c r="S251" i="3"/>
  <c r="S267" i="3"/>
  <c r="S283" i="3"/>
  <c r="S299" i="3"/>
  <c r="S315" i="3"/>
  <c r="S331" i="3"/>
  <c r="S347" i="3"/>
  <c r="S363" i="3"/>
  <c r="S379" i="3"/>
  <c r="S395" i="3"/>
  <c r="S418" i="3"/>
  <c r="S441" i="3"/>
  <c r="S459" i="3"/>
  <c r="S482" i="3"/>
  <c r="S505" i="3"/>
  <c r="S523" i="3"/>
  <c r="S16" i="3"/>
  <c r="S32" i="3"/>
  <c r="S48" i="3"/>
  <c r="S64" i="3"/>
  <c r="S80" i="3"/>
  <c r="S96" i="3"/>
  <c r="S112" i="3"/>
  <c r="S128" i="3"/>
  <c r="S144" i="3"/>
  <c r="S160" i="3"/>
  <c r="S176" i="3"/>
  <c r="S192" i="3"/>
  <c r="S208" i="3"/>
  <c r="S224" i="3"/>
  <c r="S240" i="3"/>
  <c r="S256" i="3"/>
  <c r="S272" i="3"/>
  <c r="S288" i="3"/>
  <c r="S304" i="3"/>
  <c r="S320" i="3"/>
  <c r="S336" i="3"/>
  <c r="S352" i="3"/>
  <c r="S368" i="3"/>
  <c r="S384" i="3"/>
  <c r="S401" i="3"/>
  <c r="S419" i="3"/>
  <c r="S442" i="3"/>
  <c r="S465" i="3"/>
  <c r="S483" i="3"/>
  <c r="S506" i="3"/>
  <c r="S529" i="3"/>
  <c r="S17" i="3"/>
  <c r="S33" i="3"/>
  <c r="S49" i="3"/>
  <c r="S65" i="3"/>
  <c r="S81" i="3"/>
  <c r="S97" i="3"/>
  <c r="S113" i="3"/>
  <c r="S129" i="3"/>
  <c r="S145" i="3"/>
  <c r="S161" i="3"/>
  <c r="S177" i="3"/>
  <c r="S193" i="3"/>
  <c r="S209" i="3"/>
  <c r="S225" i="3"/>
  <c r="S241" i="3"/>
  <c r="S257" i="3"/>
  <c r="S273" i="3"/>
  <c r="S289" i="3"/>
  <c r="S305" i="3"/>
  <c r="S321" i="3"/>
  <c r="S337" i="3"/>
  <c r="S353" i="3"/>
  <c r="S369" i="3"/>
  <c r="S385" i="3"/>
  <c r="S402" i="3"/>
  <c r="S425" i="3"/>
  <c r="S443" i="3"/>
  <c r="S466" i="3"/>
  <c r="S489" i="3"/>
  <c r="S507" i="3"/>
  <c r="S12" i="3"/>
  <c r="S20" i="3"/>
  <c r="S28" i="3"/>
  <c r="S36" i="3"/>
  <c r="S44" i="3"/>
  <c r="S52" i="3"/>
  <c r="S60" i="3"/>
  <c r="S68" i="3"/>
  <c r="S76" i="3"/>
  <c r="S84" i="3"/>
  <c r="S92" i="3"/>
  <c r="S100" i="3"/>
  <c r="S108" i="3"/>
  <c r="S116" i="3"/>
  <c r="S124" i="3"/>
  <c r="S132" i="3"/>
  <c r="S140" i="3"/>
  <c r="S148" i="3"/>
  <c r="S156" i="3"/>
  <c r="S164" i="3"/>
  <c r="S172" i="3"/>
  <c r="S180" i="3"/>
  <c r="S188" i="3"/>
  <c r="S196" i="3"/>
  <c r="S204" i="3"/>
  <c r="S212" i="3"/>
  <c r="S220" i="3"/>
  <c r="S228" i="3"/>
  <c r="S236" i="3"/>
  <c r="S244" i="3"/>
  <c r="S252" i="3"/>
  <c r="S260" i="3"/>
  <c r="S268" i="3"/>
  <c r="S276" i="3"/>
  <c r="S284" i="3"/>
  <c r="S292" i="3"/>
  <c r="S300" i="3"/>
  <c r="S308" i="3"/>
  <c r="S316" i="3"/>
  <c r="S324" i="3"/>
  <c r="S332" i="3"/>
  <c r="S340" i="3"/>
  <c r="S348" i="3"/>
  <c r="S356" i="3"/>
  <c r="S364" i="3"/>
  <c r="S372" i="3"/>
  <c r="S380" i="3"/>
  <c r="S388" i="3"/>
  <c r="S396" i="3"/>
  <c r="S404" i="3"/>
  <c r="S412" i="3"/>
  <c r="S420" i="3"/>
  <c r="S428" i="3"/>
  <c r="S436" i="3"/>
  <c r="S444" i="3"/>
  <c r="S452" i="3"/>
  <c r="S460" i="3"/>
  <c r="S468" i="3"/>
  <c r="S476" i="3"/>
  <c r="S484" i="3"/>
  <c r="S492" i="3"/>
  <c r="S500" i="3"/>
  <c r="S508" i="3"/>
  <c r="S516" i="3"/>
  <c r="S524" i="3"/>
  <c r="S13" i="3"/>
  <c r="S21" i="3"/>
  <c r="S29" i="3"/>
  <c r="S37" i="3"/>
  <c r="S45" i="3"/>
  <c r="S53" i="3"/>
  <c r="S61" i="3"/>
  <c r="S69" i="3"/>
  <c r="S77" i="3"/>
  <c r="S85" i="3"/>
  <c r="S93" i="3"/>
  <c r="S101" i="3"/>
  <c r="S109" i="3"/>
  <c r="S117" i="3"/>
  <c r="S125" i="3"/>
  <c r="S133" i="3"/>
  <c r="S141" i="3"/>
  <c r="S149" i="3"/>
  <c r="S157" i="3"/>
  <c r="S165" i="3"/>
  <c r="S173" i="3"/>
  <c r="S181" i="3"/>
  <c r="S189" i="3"/>
  <c r="S197" i="3"/>
  <c r="S205" i="3"/>
  <c r="S213" i="3"/>
  <c r="S221" i="3"/>
  <c r="S229" i="3"/>
  <c r="S237" i="3"/>
  <c r="S245" i="3"/>
  <c r="S253" i="3"/>
  <c r="S261" i="3"/>
  <c r="S269" i="3"/>
  <c r="S277" i="3"/>
  <c r="S285" i="3"/>
  <c r="S293" i="3"/>
  <c r="S301" i="3"/>
  <c r="S309" i="3"/>
  <c r="S317" i="3"/>
  <c r="S325" i="3"/>
  <c r="S333" i="3"/>
  <c r="S341" i="3"/>
  <c r="S349" i="3"/>
  <c r="S357" i="3"/>
  <c r="S365" i="3"/>
  <c r="S373" i="3"/>
  <c r="S381" i="3"/>
  <c r="S389" i="3"/>
  <c r="S397" i="3"/>
  <c r="S405" i="3"/>
  <c r="S413" i="3"/>
  <c r="S421" i="3"/>
  <c r="S429" i="3"/>
  <c r="S437" i="3"/>
  <c r="S445" i="3"/>
  <c r="S453" i="3"/>
  <c r="S461" i="3"/>
  <c r="S469" i="3"/>
  <c r="S477" i="3"/>
  <c r="S485" i="3"/>
  <c r="S493" i="3"/>
  <c r="S501" i="3"/>
  <c r="S509" i="3"/>
  <c r="S517" i="3"/>
  <c r="S525" i="3"/>
  <c r="S14" i="3"/>
  <c r="S22" i="3"/>
  <c r="S30" i="3"/>
  <c r="S38" i="3"/>
  <c r="S46" i="3"/>
  <c r="S54" i="3"/>
  <c r="S62" i="3"/>
  <c r="S70" i="3"/>
  <c r="S78" i="3"/>
  <c r="S86" i="3"/>
  <c r="S94" i="3"/>
  <c r="S102" i="3"/>
  <c r="S110" i="3"/>
  <c r="S118" i="3"/>
  <c r="S126" i="3"/>
  <c r="S134" i="3"/>
  <c r="S142" i="3"/>
  <c r="S150" i="3"/>
  <c r="S158" i="3"/>
  <c r="S166" i="3"/>
  <c r="S174" i="3"/>
  <c r="S182" i="3"/>
  <c r="S190" i="3"/>
  <c r="S198" i="3"/>
  <c r="S206" i="3"/>
  <c r="S214" i="3"/>
  <c r="S222" i="3"/>
  <c r="S230" i="3"/>
  <c r="S238" i="3"/>
  <c r="S246" i="3"/>
  <c r="S254" i="3"/>
  <c r="S262" i="3"/>
  <c r="S270" i="3"/>
  <c r="S278" i="3"/>
  <c r="S286" i="3"/>
  <c r="S294" i="3"/>
  <c r="S302" i="3"/>
  <c r="S310" i="3"/>
  <c r="S318" i="3"/>
  <c r="S326" i="3"/>
  <c r="S334" i="3"/>
  <c r="S342" i="3"/>
  <c r="S350" i="3"/>
  <c r="S358" i="3"/>
  <c r="S366" i="3"/>
  <c r="S374" i="3"/>
  <c r="S382" i="3"/>
  <c r="S390" i="3"/>
  <c r="S398" i="3"/>
  <c r="S406" i="3"/>
  <c r="S414" i="3"/>
  <c r="S422" i="3"/>
  <c r="S430" i="3"/>
  <c r="S438" i="3"/>
  <c r="S446" i="3"/>
  <c r="S454" i="3"/>
  <c r="S462" i="3"/>
  <c r="S470" i="3"/>
  <c r="S478" i="3"/>
  <c r="S486" i="3"/>
  <c r="S494" i="3"/>
  <c r="S502" i="3"/>
  <c r="S510" i="3"/>
  <c r="S518" i="3"/>
  <c r="S526" i="3"/>
  <c r="S7" i="3"/>
  <c r="S15" i="3"/>
  <c r="S23" i="3"/>
  <c r="S31" i="3"/>
  <c r="S39" i="3"/>
  <c r="S47" i="3"/>
  <c r="S55" i="3"/>
  <c r="S63" i="3"/>
  <c r="S71" i="3"/>
  <c r="S79" i="3"/>
  <c r="S87" i="3"/>
  <c r="S95" i="3"/>
  <c r="S103" i="3"/>
  <c r="S111" i="3"/>
  <c r="S119" i="3"/>
  <c r="S127" i="3"/>
  <c r="S135" i="3"/>
  <c r="S143" i="3"/>
  <c r="S151" i="3"/>
  <c r="S159" i="3"/>
  <c r="S167" i="3"/>
  <c r="S175" i="3"/>
  <c r="S183" i="3"/>
  <c r="S191" i="3"/>
  <c r="S199" i="3"/>
  <c r="S207" i="3"/>
  <c r="S215" i="3"/>
  <c r="S223" i="3"/>
  <c r="S231" i="3"/>
  <c r="S239" i="3"/>
  <c r="S247" i="3"/>
  <c r="S255" i="3"/>
  <c r="S263" i="3"/>
  <c r="S271" i="3"/>
  <c r="S279" i="3"/>
  <c r="S287" i="3"/>
  <c r="S295" i="3"/>
  <c r="S303" i="3"/>
  <c r="S311" i="3"/>
  <c r="S319" i="3"/>
  <c r="S327" i="3"/>
  <c r="S335" i="3"/>
  <c r="S343" i="3"/>
  <c r="S351" i="3"/>
  <c r="S359" i="3"/>
  <c r="S367" i="3"/>
  <c r="S375" i="3"/>
  <c r="S383" i="3"/>
  <c r="S391" i="3"/>
  <c r="S399" i="3"/>
  <c r="S407" i="3"/>
  <c r="S415" i="3"/>
  <c r="S423" i="3"/>
  <c r="S431" i="3"/>
  <c r="S439" i="3"/>
  <c r="S447" i="3"/>
  <c r="S455" i="3"/>
  <c r="S463" i="3"/>
  <c r="S471" i="3"/>
  <c r="S479" i="3"/>
  <c r="S487" i="3"/>
  <c r="S495" i="3"/>
  <c r="S503" i="3"/>
  <c r="S511" i="3"/>
  <c r="S519" i="3"/>
  <c r="S527" i="3"/>
  <c r="S400" i="3"/>
  <c r="S408" i="3"/>
  <c r="S416" i="3"/>
  <c r="S424" i="3"/>
  <c r="S432" i="3"/>
  <c r="S440" i="3"/>
  <c r="S448" i="3"/>
  <c r="S456" i="3"/>
  <c r="S464" i="3"/>
  <c r="S472" i="3"/>
  <c r="S480" i="3"/>
  <c r="S488" i="3"/>
  <c r="S496" i="3"/>
  <c r="S504" i="3"/>
  <c r="S512" i="3"/>
  <c r="S520" i="3"/>
  <c r="S528" i="3"/>
  <c r="S20" i="1"/>
  <c r="S73" i="1"/>
  <c r="S128" i="1"/>
  <c r="S163" i="1"/>
  <c r="S194" i="1"/>
  <c r="S241" i="1"/>
  <c r="S288" i="1"/>
  <c r="S322" i="1"/>
  <c r="S371" i="1"/>
  <c r="S425" i="1"/>
  <c r="S469" i="1"/>
  <c r="S26" i="1"/>
  <c r="S46" i="1"/>
  <c r="S74" i="1"/>
  <c r="S105" i="1"/>
  <c r="S129" i="1"/>
  <c r="S164" i="1"/>
  <c r="S208" i="1"/>
  <c r="S242" i="1"/>
  <c r="S289" i="1"/>
  <c r="S336" i="1"/>
  <c r="S373" i="1"/>
  <c r="S426" i="1"/>
  <c r="S290" i="1"/>
  <c r="S27" i="1"/>
  <c r="S75" i="1"/>
  <c r="S138" i="1"/>
  <c r="S209" i="1"/>
  <c r="S337" i="1"/>
  <c r="S427" i="1"/>
  <c r="S10" i="1"/>
  <c r="S28" i="1"/>
  <c r="S54" i="1"/>
  <c r="S83" i="1"/>
  <c r="S107" i="1"/>
  <c r="S139" i="1"/>
  <c r="S177" i="1"/>
  <c r="S210" i="1"/>
  <c r="S257" i="1"/>
  <c r="S304" i="1"/>
  <c r="S338" i="1"/>
  <c r="S390" i="1"/>
  <c r="S445" i="1"/>
  <c r="S45" i="1"/>
  <c r="S97" i="1"/>
  <c r="S53" i="1"/>
  <c r="S106" i="1"/>
  <c r="S168" i="1"/>
  <c r="S256" i="1"/>
  <c r="S389" i="1"/>
  <c r="S11" i="1"/>
  <c r="S35" i="1"/>
  <c r="S56" i="1"/>
  <c r="S84" i="1"/>
  <c r="S115" i="1"/>
  <c r="S140" i="1"/>
  <c r="S178" i="1"/>
  <c r="S224" i="1"/>
  <c r="S258" i="1"/>
  <c r="S305" i="1"/>
  <c r="S352" i="1"/>
  <c r="S391" i="1"/>
  <c r="S446" i="1"/>
  <c r="C6" i="1"/>
  <c r="S13" i="1"/>
  <c r="S21" i="1"/>
  <c r="S29" i="1"/>
  <c r="S38" i="1"/>
  <c r="S48" i="1"/>
  <c r="S57" i="1"/>
  <c r="S66" i="1"/>
  <c r="S76" i="1"/>
  <c r="S88" i="1"/>
  <c r="S98" i="1"/>
  <c r="S108" i="1"/>
  <c r="S120" i="1"/>
  <c r="S130" i="1"/>
  <c r="S144" i="1"/>
  <c r="S155" i="1"/>
  <c r="S169" i="1"/>
  <c r="S180" i="1"/>
  <c r="S196" i="1"/>
  <c r="S212" i="1"/>
  <c r="S228" i="1"/>
  <c r="S244" i="1"/>
  <c r="S260" i="1"/>
  <c r="S276" i="1"/>
  <c r="S292" i="1"/>
  <c r="S308" i="1"/>
  <c r="S324" i="1"/>
  <c r="S340" i="1"/>
  <c r="S357" i="1"/>
  <c r="S375" i="1"/>
  <c r="S393" i="1"/>
  <c r="S411" i="1"/>
  <c r="S430" i="1"/>
  <c r="S449" i="1"/>
  <c r="S471" i="1"/>
  <c r="S22" i="1"/>
  <c r="S49" i="1"/>
  <c r="S77" i="1"/>
  <c r="S99" i="1"/>
  <c r="S109" i="1"/>
  <c r="S121" i="1"/>
  <c r="S131" i="1"/>
  <c r="S145" i="1"/>
  <c r="S156" i="1"/>
  <c r="S170" i="1"/>
  <c r="S184" i="1"/>
  <c r="S200" i="1"/>
  <c r="S216" i="1"/>
  <c r="S232" i="1"/>
  <c r="S248" i="1"/>
  <c r="S264" i="1"/>
  <c r="S280" i="1"/>
  <c r="S296" i="1"/>
  <c r="S312" i="1"/>
  <c r="S328" i="1"/>
  <c r="S344" i="1"/>
  <c r="S361" i="1"/>
  <c r="S379" i="1"/>
  <c r="S398" i="1"/>
  <c r="S416" i="1"/>
  <c r="S434" i="1"/>
  <c r="S455" i="1"/>
  <c r="S477" i="1"/>
  <c r="S30" i="1"/>
  <c r="S67" i="1"/>
  <c r="S23" i="1"/>
  <c r="S50" i="1"/>
  <c r="S80" i="1"/>
  <c r="S100" i="1"/>
  <c r="S122" i="1"/>
  <c r="S146" i="1"/>
  <c r="S160" i="1"/>
  <c r="S171" i="1"/>
  <c r="S185" i="1"/>
  <c r="S201" i="1"/>
  <c r="S217" i="1"/>
  <c r="S233" i="1"/>
  <c r="S249" i="1"/>
  <c r="S265" i="1"/>
  <c r="S281" i="1"/>
  <c r="S297" i="1"/>
  <c r="S313" i="1"/>
  <c r="S329" i="1"/>
  <c r="S345" i="1"/>
  <c r="S362" i="1"/>
  <c r="S381" i="1"/>
  <c r="S399" i="1"/>
  <c r="S417" i="1"/>
  <c r="S435" i="1"/>
  <c r="S456" i="1"/>
  <c r="S478" i="1"/>
  <c r="S484" i="1"/>
  <c r="S476" i="1"/>
  <c r="S468" i="1"/>
  <c r="S460" i="1"/>
  <c r="S452" i="1"/>
  <c r="S444" i="1"/>
  <c r="S436" i="1"/>
  <c r="S428" i="1"/>
  <c r="S420" i="1"/>
  <c r="S412" i="1"/>
  <c r="S404" i="1"/>
  <c r="S396" i="1"/>
  <c r="S388" i="1"/>
  <c r="S380" i="1"/>
  <c r="S372" i="1"/>
  <c r="S364" i="1"/>
  <c r="S356" i="1"/>
  <c r="S483" i="1"/>
  <c r="S475" i="1"/>
  <c r="S467" i="1"/>
  <c r="S459" i="1"/>
  <c r="S451" i="1"/>
  <c r="S443" i="1"/>
  <c r="S474" i="1"/>
  <c r="S464" i="1"/>
  <c r="S454" i="1"/>
  <c r="S442" i="1"/>
  <c r="S433" i="1"/>
  <c r="S424" i="1"/>
  <c r="S415" i="1"/>
  <c r="S406" i="1"/>
  <c r="S397" i="1"/>
  <c r="S387" i="1"/>
  <c r="S378" i="1"/>
  <c r="S369" i="1"/>
  <c r="S360" i="1"/>
  <c r="S351" i="1"/>
  <c r="S343" i="1"/>
  <c r="S335" i="1"/>
  <c r="S327" i="1"/>
  <c r="S319" i="1"/>
  <c r="S311" i="1"/>
  <c r="S303" i="1"/>
  <c r="S295" i="1"/>
  <c r="S287" i="1"/>
  <c r="S279" i="1"/>
  <c r="S271" i="1"/>
  <c r="S263" i="1"/>
  <c r="S255" i="1"/>
  <c r="S247" i="1"/>
  <c r="S239" i="1"/>
  <c r="S231" i="1"/>
  <c r="S223" i="1"/>
  <c r="S215" i="1"/>
  <c r="S207" i="1"/>
  <c r="S199" i="1"/>
  <c r="S191" i="1"/>
  <c r="S183" i="1"/>
  <c r="S175" i="1"/>
  <c r="S167" i="1"/>
  <c r="S159" i="1"/>
  <c r="S151" i="1"/>
  <c r="S143" i="1"/>
  <c r="S135" i="1"/>
  <c r="S127" i="1"/>
  <c r="S119" i="1"/>
  <c r="S111" i="1"/>
  <c r="S103" i="1"/>
  <c r="S95" i="1"/>
  <c r="S87" i="1"/>
  <c r="S79" i="1"/>
  <c r="S71" i="1"/>
  <c r="S63" i="1"/>
  <c r="S55" i="1"/>
  <c r="S47" i="1"/>
  <c r="S39" i="1"/>
  <c r="S31" i="1"/>
  <c r="S473" i="1"/>
  <c r="S463" i="1"/>
  <c r="S453" i="1"/>
  <c r="S441" i="1"/>
  <c r="S432" i="1"/>
  <c r="S423" i="1"/>
  <c r="S414" i="1"/>
  <c r="S405" i="1"/>
  <c r="S395" i="1"/>
  <c r="S386" i="1"/>
  <c r="S377" i="1"/>
  <c r="S368" i="1"/>
  <c r="S359" i="1"/>
  <c r="S350" i="1"/>
  <c r="S342" i="1"/>
  <c r="S334" i="1"/>
  <c r="S326" i="1"/>
  <c r="S318" i="1"/>
  <c r="S310" i="1"/>
  <c r="S302" i="1"/>
  <c r="S294" i="1"/>
  <c r="S286" i="1"/>
  <c r="S278" i="1"/>
  <c r="S270" i="1"/>
  <c r="S262" i="1"/>
  <c r="S254" i="1"/>
  <c r="S246" i="1"/>
  <c r="S238" i="1"/>
  <c r="S230" i="1"/>
  <c r="S222" i="1"/>
  <c r="S214" i="1"/>
  <c r="S206" i="1"/>
  <c r="S198" i="1"/>
  <c r="S190" i="1"/>
  <c r="S182" i="1"/>
  <c r="S174" i="1"/>
  <c r="S166" i="1"/>
  <c r="S158" i="1"/>
  <c r="S150" i="1"/>
  <c r="S142" i="1"/>
  <c r="S134" i="1"/>
  <c r="S126" i="1"/>
  <c r="S118" i="1"/>
  <c r="S110" i="1"/>
  <c r="S102" i="1"/>
  <c r="S94" i="1"/>
  <c r="S86" i="1"/>
  <c r="S78" i="1"/>
  <c r="S70" i="1"/>
  <c r="S482" i="1"/>
  <c r="S472" i="1"/>
  <c r="S462" i="1"/>
  <c r="S450" i="1"/>
  <c r="S440" i="1"/>
  <c r="S431" i="1"/>
  <c r="S422" i="1"/>
  <c r="S413" i="1"/>
  <c r="S403" i="1"/>
  <c r="S394" i="1"/>
  <c r="S385" i="1"/>
  <c r="S376" i="1"/>
  <c r="S367" i="1"/>
  <c r="S358" i="1"/>
  <c r="S349" i="1"/>
  <c r="S341" i="1"/>
  <c r="S333" i="1"/>
  <c r="S325" i="1"/>
  <c r="S317" i="1"/>
  <c r="S309" i="1"/>
  <c r="S301" i="1"/>
  <c r="S293" i="1"/>
  <c r="S285" i="1"/>
  <c r="S277" i="1"/>
  <c r="S269" i="1"/>
  <c r="S261" i="1"/>
  <c r="S253" i="1"/>
  <c r="S245" i="1"/>
  <c r="S237" i="1"/>
  <c r="S229" i="1"/>
  <c r="S221" i="1"/>
  <c r="S213" i="1"/>
  <c r="S205" i="1"/>
  <c r="S197" i="1"/>
  <c r="S189" i="1"/>
  <c r="S181" i="1"/>
  <c r="S173" i="1"/>
  <c r="S165" i="1"/>
  <c r="S157" i="1"/>
  <c r="S149" i="1"/>
  <c r="S141" i="1"/>
  <c r="S133" i="1"/>
  <c r="S480" i="1"/>
  <c r="S470" i="1"/>
  <c r="S458" i="1"/>
  <c r="S448" i="1"/>
  <c r="S438" i="1"/>
  <c r="S429" i="1"/>
  <c r="S419" i="1"/>
  <c r="S410" i="1"/>
  <c r="S401" i="1"/>
  <c r="S392" i="1"/>
  <c r="S383" i="1"/>
  <c r="S374" i="1"/>
  <c r="S365" i="1"/>
  <c r="S355" i="1"/>
  <c r="S347" i="1"/>
  <c r="S339" i="1"/>
  <c r="S331" i="1"/>
  <c r="S323" i="1"/>
  <c r="S315" i="1"/>
  <c r="S307" i="1"/>
  <c r="S299" i="1"/>
  <c r="S291" i="1"/>
  <c r="S283" i="1"/>
  <c r="S275" i="1"/>
  <c r="S267" i="1"/>
  <c r="S259" i="1"/>
  <c r="S251" i="1"/>
  <c r="S243" i="1"/>
  <c r="S235" i="1"/>
  <c r="S227" i="1"/>
  <c r="S219" i="1"/>
  <c r="S211" i="1"/>
  <c r="S203" i="1"/>
  <c r="S195" i="1"/>
  <c r="S187" i="1"/>
  <c r="S58" i="1"/>
  <c r="S41" i="1"/>
  <c r="S68" i="1"/>
  <c r="S112" i="1"/>
  <c r="S8" i="1"/>
  <c r="S24" i="1"/>
  <c r="S42" i="1"/>
  <c r="S60" i="1"/>
  <c r="S69" i="1"/>
  <c r="S81" i="1"/>
  <c r="S91" i="1"/>
  <c r="S101" i="1"/>
  <c r="S113" i="1"/>
  <c r="S123" i="1"/>
  <c r="S136" i="1"/>
  <c r="S147" i="1"/>
  <c r="S161" i="1"/>
  <c r="S172" i="1"/>
  <c r="S186" i="1"/>
  <c r="S202" i="1"/>
  <c r="S218" i="1"/>
  <c r="S234" i="1"/>
  <c r="S250" i="1"/>
  <c r="S266" i="1"/>
  <c r="S282" i="1"/>
  <c r="S298" i="1"/>
  <c r="S314" i="1"/>
  <c r="S330" i="1"/>
  <c r="S346" i="1"/>
  <c r="S363" i="1"/>
  <c r="S382" i="1"/>
  <c r="S400" i="1"/>
  <c r="S418" i="1"/>
  <c r="S437" i="1"/>
  <c r="S457" i="1"/>
  <c r="S479" i="1"/>
  <c r="S14" i="1"/>
  <c r="S40" i="1"/>
  <c r="S89" i="1"/>
  <c r="S15" i="1"/>
  <c r="S32" i="1"/>
  <c r="S59" i="1"/>
  <c r="S90" i="1"/>
  <c r="S132" i="1"/>
  <c r="S16" i="1"/>
  <c r="S33" i="1"/>
  <c r="S51" i="1"/>
  <c r="S9" i="1"/>
  <c r="S17" i="1"/>
  <c r="S25" i="1"/>
  <c r="S34" i="1"/>
  <c r="S43" i="1"/>
  <c r="S52" i="1"/>
  <c r="S61" i="1"/>
  <c r="S72" i="1"/>
  <c r="S82" i="1"/>
  <c r="S92" i="1"/>
  <c r="S104" i="1"/>
  <c r="S114" i="1"/>
  <c r="S124" i="1"/>
  <c r="S137" i="1"/>
  <c r="S148" i="1"/>
  <c r="S162" i="1"/>
  <c r="S176" i="1"/>
  <c r="S188" i="1"/>
  <c r="S204" i="1"/>
  <c r="S220" i="1"/>
  <c r="S236" i="1"/>
  <c r="S252" i="1"/>
  <c r="S268" i="1"/>
  <c r="S284" i="1"/>
  <c r="S300" i="1"/>
  <c r="S316" i="1"/>
  <c r="S332" i="1"/>
  <c r="S348" i="1"/>
  <c r="S366" i="1"/>
  <c r="S384" i="1"/>
  <c r="S402" i="1"/>
  <c r="S421" i="1"/>
  <c r="S439" i="1"/>
  <c r="S461" i="1"/>
  <c r="S481" i="1"/>
  <c r="U3" i="1" l="1"/>
  <c r="T3" i="1"/>
  <c r="U4" i="3"/>
  <c r="T3" i="3"/>
  <c r="U3" i="3"/>
  <c r="T3" i="2"/>
  <c r="U3" i="2"/>
  <c r="U4" i="2"/>
  <c r="U4" i="11"/>
  <c r="U3" i="11"/>
  <c r="U4" i="1"/>
</calcChain>
</file>

<file path=xl/sharedStrings.xml><?xml version="1.0" encoding="utf-8"?>
<sst xmlns="http://schemas.openxmlformats.org/spreadsheetml/2006/main" count="3694" uniqueCount="125">
  <si>
    <t>tot_lth_cm</t>
  </si>
  <si>
    <t>Weight_kg</t>
  </si>
  <si>
    <t>est_wt_kg</t>
  </si>
  <si>
    <t>exp_intercept</t>
  </si>
  <si>
    <t>LogL_estimate</t>
  </si>
  <si>
    <t>Vline</t>
  </si>
  <si>
    <t>Hline</t>
  </si>
  <si>
    <t>ESTUARY PERCH</t>
  </si>
  <si>
    <t>kg</t>
  </si>
  <si>
    <t>cm</t>
  </si>
  <si>
    <t>Total length (cm)</t>
  </si>
  <si>
    <t xml:space="preserve">Estimated weight = </t>
  </si>
  <si>
    <t xml:space="preserve">Estimated age = </t>
  </si>
  <si>
    <t>Total Length =</t>
  </si>
  <si>
    <t>years old</t>
  </si>
  <si>
    <t>BLACK BREAM</t>
  </si>
  <si>
    <t>adjR2</t>
  </si>
  <si>
    <t>P</t>
  </si>
  <si>
    <t>&lt;0.0001</t>
  </si>
  <si>
    <t>N</t>
  </si>
  <si>
    <t>cm in Gippsland Lakes</t>
  </si>
  <si>
    <t>MURRAY COD</t>
  </si>
  <si>
    <t>Minimum legal size</t>
  </si>
  <si>
    <t xml:space="preserve">Maximim legal size </t>
  </si>
  <si>
    <t>Maximim legal size</t>
  </si>
  <si>
    <t>4th Order polynomial</t>
  </si>
  <si>
    <t>from R</t>
  </si>
  <si>
    <t>Instructions</t>
  </si>
  <si>
    <t>Author Contact Details:</t>
  </si>
  <si>
    <t>Disclaimer</t>
  </si>
  <si>
    <t xml:space="preserve">   Dr. Brett Ingram</t>
  </si>
  <si>
    <t xml:space="preserve">   Fisheries Management and Science Branch, Victorian Fisheries Authority</t>
  </si>
  <si>
    <t xml:space="preserve">   Private Bag 20, Alexandra. Vic. 3714.</t>
  </si>
  <si>
    <t xml:space="preserve">   Mobile: 0408 393 381</t>
  </si>
  <si>
    <t xml:space="preserve">   This publication may be of assistance to you but the State of Victoria and its employees do not guarantee that the</t>
  </si>
  <si>
    <t xml:space="preserve">   publication is without flaw of any kind or is wholly appropriate for your particular purposes and therefore disclaims all</t>
  </si>
  <si>
    <t xml:space="preserve">   liability for any error, loss or other consequence which may arise from you relying on any information in this publication.</t>
  </si>
  <si>
    <t xml:space="preserve">https://vfa.vic.gov.au/recreational-fishing/recreational-fishing-guide </t>
  </si>
  <si>
    <t>Victorian recreational fishing guide</t>
  </si>
  <si>
    <t>AUSTRALIAN BASS</t>
  </si>
  <si>
    <t>C 2.5%</t>
  </si>
  <si>
    <t>c 97.5%</t>
  </si>
  <si>
    <t>intercept</t>
  </si>
  <si>
    <t>logL</t>
  </si>
  <si>
    <t>95% confidence limits</t>
  </si>
  <si>
    <t>intercept exp</t>
  </si>
  <si>
    <t>range for value</t>
  </si>
  <si>
    <t>Total length (cm) exp</t>
  </si>
  <si>
    <t>GOLDEN PERCH PERCH</t>
  </si>
  <si>
    <t xml:space="preserve">(Intercept) </t>
  </si>
  <si>
    <t>Estimate</t>
  </si>
  <si>
    <t>poly(x, 4, raw = TRUE)1</t>
  </si>
  <si>
    <t>poly(x, 4, raw = TRUE)2</t>
  </si>
  <si>
    <t>poly(x, 4, raw = TRUE)3</t>
  </si>
  <si>
    <t>poly(x, 4, raw = TRUE)4</t>
  </si>
  <si>
    <t>&lt; 2.2e-16</t>
  </si>
  <si>
    <t>DUSKY FLATHEAD</t>
  </si>
  <si>
    <t xml:space="preserve">cm </t>
  </si>
  <si>
    <t>max_Lth</t>
  </si>
  <si>
    <t>L inf</t>
  </si>
  <si>
    <t>K</t>
  </si>
  <si>
    <t>t0</t>
  </si>
  <si>
    <t xml:space="preserve"> years old</t>
  </si>
  <si>
    <t>Von Bertalanffy</t>
  </si>
  <si>
    <t>SAND WHITING</t>
  </si>
  <si>
    <t>SNAPPER</t>
  </si>
  <si>
    <t>KING GEORGE WHITING</t>
  </si>
  <si>
    <t>BROWN TROUT</t>
  </si>
  <si>
    <t xml:space="preserve">               Varies with water body and/or river section</t>
  </si>
  <si>
    <t xml:space="preserve">              Some waters have no minimum size</t>
  </si>
  <si>
    <t>RAINBOW TROUT</t>
  </si>
  <si>
    <t>General comments</t>
  </si>
  <si>
    <t>Length-age relationships</t>
  </si>
  <si>
    <t>Length-weight relationships</t>
  </si>
  <si>
    <t>1.  Select the species from tabs on bottom of sheet.</t>
  </si>
  <si>
    <t xml:space="preserve">2.  Enter total length (cm) of fish into cell highlighted in yellow. </t>
  </si>
  <si>
    <t>3.  Estimated weight (kg) is returned in the cell below length measurement.</t>
  </si>
  <si>
    <t>All information uses fishery records for Victorian waters only.</t>
  </si>
  <si>
    <t>Further information about recreational fishing in Victoria, including rules, size and bag limits for each species, 
permitted fishing equipment,  and waters with fishing restrictions, can be found on the VFA webpage:</t>
  </si>
  <si>
    <t>check length</t>
  </si>
  <si>
    <t>Estimated age</t>
  </si>
  <si>
    <t>round est age</t>
  </si>
  <si>
    <t>max age</t>
  </si>
  <si>
    <t xml:space="preserve">Total Length = </t>
  </si>
  <si>
    <t>age</t>
  </si>
  <si>
    <t>tl</t>
  </si>
  <si>
    <t>est_lth</t>
  </si>
  <si>
    <t>est tl</t>
  </si>
  <si>
    <t>n</t>
  </si>
  <si>
    <t>with McCarragher</t>
  </si>
  <si>
    <t>FSA</t>
  </si>
  <si>
    <t>Justin</t>
  </si>
  <si>
    <t>for further information on rules and regulations</t>
  </si>
  <si>
    <r>
      <t xml:space="preserve">see the </t>
    </r>
    <r>
      <rPr>
        <i/>
        <sz val="11"/>
        <color theme="1"/>
        <rFont val="Calibri"/>
        <family val="2"/>
        <scheme val="minor"/>
      </rPr>
      <t>Victorian Recreational Fishing Guide</t>
    </r>
  </si>
  <si>
    <t>4.  Estimated age (years) is returned in the cell below estimated weight measurement.</t>
  </si>
  <si>
    <t>Only cells highlighted in Yellow can be modified.  All other cells are locked &amp; password protected.</t>
  </si>
  <si>
    <t>Weight is estimated from total length (cm) using a formula of best fit, which varies between species.</t>
  </si>
  <si>
    <t>Estimation of the relationship formula uses all available data for Victorian waters.</t>
  </si>
  <si>
    <t>Length-weight &amp; length-age relationships for key Victorian fish</t>
  </si>
  <si>
    <t>password hint = lotus</t>
  </si>
  <si>
    <t xml:space="preserve">Age is estimated using the von Bertalanffy Growth Model.  Where length exceeds model parameters, age is presented as
          greater than then minimum estimated age for the given length (e.g.  &gt; 10 years old). </t>
  </si>
  <si>
    <r>
      <rPr>
        <b/>
        <i/>
        <sz val="14"/>
        <color theme="1"/>
        <rFont val="Calibri"/>
        <family val="2"/>
        <scheme val="minor"/>
      </rPr>
      <t>Limitations</t>
    </r>
    <r>
      <rPr>
        <sz val="14"/>
        <color theme="1"/>
        <rFont val="Calibri"/>
        <family val="2"/>
        <scheme val="minor"/>
      </rPr>
      <t>:  Weight and age estimates from length data are generalised estimates only.  They do not take into account
                        variations in seasonality (time of year), sex, maturity and location (e.g. river, lake, ocean, estuary, etc.), 
                        which can have a significant effect on both the length-weight and length-age relationship.</t>
    </r>
  </si>
  <si>
    <t>Data points on graphs represent are either all records for the species where there are fewer than 1,500 records available,  
          or a random sub-sample of 1,500 records  plus the largest length and weight measurements for fish where there 
          are more than 1,500 records.</t>
  </si>
  <si>
    <t>Data points on graphs represent are either all records for the species where there are fewer than 1,500 records available,  
          or a random sub-sample of 1,500 records  plus the largest length and age measurements for fish where there
         are more than 1,500 records.</t>
  </si>
  <si>
    <t xml:space="preserve">   brett.ingram@vfa.vic.gov.au</t>
  </si>
  <si>
    <t>SILVER PERCH</t>
  </si>
  <si>
    <t xml:space="preserve">   Take of silver perch is prohibited north of the Great Dividing Range</t>
  </si>
  <si>
    <t xml:space="preserve">   (excluding those in the Wimmera Basin)</t>
  </si>
  <si>
    <t>Insufficient data to estimate age</t>
  </si>
  <si>
    <t>FRESHWATER CATFISH</t>
  </si>
  <si>
    <t xml:space="preserve">   Freshwater catfish can be taken only from waters within</t>
  </si>
  <si>
    <t xml:space="preserve">    the Wimmera Basin</t>
  </si>
  <si>
    <t>ROCK LOBSTER</t>
  </si>
  <si>
    <t>Sex</t>
  </si>
  <si>
    <t>F</t>
  </si>
  <si>
    <t>carapace length (cm)</t>
  </si>
  <si>
    <t>Carapace length (cm) exp</t>
  </si>
  <si>
    <t>M</t>
  </si>
  <si>
    <t>Minimum legal size - Female</t>
  </si>
  <si>
    <t>Carapace length =</t>
  </si>
  <si>
    <t>FEMALE</t>
  </si>
  <si>
    <t>MALE</t>
  </si>
  <si>
    <t xml:space="preserve">Minimum legal size - Male  </t>
  </si>
  <si>
    <t>Car_lth_mm</t>
  </si>
  <si>
    <t xml:space="preserve"> Version 1.4 (20-Nov-2024)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</si>
</sst>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3" formatCode="_-* #,##0.00_-;\-* #,##0.00_-;_-* &quot;-&quot;??_-;_-@_-"/>
    <numFmt numFmtId="164" formatCode="0.000"/>
    <numFmt numFmtId="165" formatCode="0.0000000"/>
    <numFmt numFmtId="166" formatCode="[&gt;=5]#,##0;[&lt;5]0.0"/>
    <numFmt numFmtId="167" formatCode="_-* #,##0_-;\-* #,##0_-;_-* &quot;-&quot;??_-;_-@_-"/>
  </numFmts>
  <fonts count="37" x14ac:knownFonts="1">
    <font>
      <sz val="11"/>
      <color theme="1"/>
      <name val="Calibri"/>
      <family val="2"/>
      <scheme val="minor"/>
    </font>
    <font>
      <b/>
      <sz val="11"/>
      <color theme="1"/>
      <name val="Calibri"/>
      <family val="2"/>
      <scheme val="minor"/>
    </font>
    <font>
      <sz val="11"/>
      <color theme="0"/>
      <name val="Calibri"/>
      <family val="2"/>
      <scheme val="minor"/>
    </font>
    <font>
      <b/>
      <sz val="14"/>
      <color theme="1"/>
      <name val="Calibri"/>
      <family val="2"/>
      <scheme val="minor"/>
    </font>
    <font>
      <b/>
      <sz val="16"/>
      <color theme="1"/>
      <name val="Calibri"/>
      <family val="2"/>
      <scheme val="minor"/>
    </font>
    <font>
      <sz val="12"/>
      <color theme="1"/>
      <name val="Calibri"/>
      <family val="2"/>
      <scheme val="minor"/>
    </font>
    <font>
      <sz val="14"/>
      <color theme="1"/>
      <name val="Calibri"/>
      <family val="2"/>
      <scheme val="minor"/>
    </font>
    <font>
      <b/>
      <sz val="14"/>
      <name val="Calibri"/>
      <family val="2"/>
      <scheme val="minor"/>
    </font>
    <font>
      <b/>
      <sz val="11"/>
      <color rgb="FFFF0000"/>
      <name val="Calibri"/>
      <family val="2"/>
      <scheme val="minor"/>
    </font>
    <font>
      <b/>
      <sz val="12"/>
      <color rgb="FFFF0000"/>
      <name val="Calibri"/>
      <family val="2"/>
      <scheme val="minor"/>
    </font>
    <font>
      <u/>
      <sz val="11"/>
      <color theme="1"/>
      <name val="Calibri"/>
      <family val="2"/>
      <scheme val="minor"/>
    </font>
    <font>
      <sz val="10"/>
      <color theme="0" tint="-0.499984740745262"/>
      <name val="Calibri"/>
      <family val="2"/>
      <scheme val="minor"/>
    </font>
    <font>
      <u/>
      <sz val="11"/>
      <color theme="10"/>
      <name val="Calibri"/>
      <family val="2"/>
      <scheme val="minor"/>
    </font>
    <font>
      <i/>
      <sz val="11"/>
      <color theme="1"/>
      <name val="Calibri"/>
      <family val="2"/>
      <scheme val="minor"/>
    </font>
    <font>
      <b/>
      <sz val="11"/>
      <color theme="0"/>
      <name val="Calibri"/>
      <family val="2"/>
      <scheme val="minor"/>
    </font>
    <font>
      <sz val="11"/>
      <name val="Calibri"/>
      <family val="2"/>
      <scheme val="minor"/>
    </font>
    <font>
      <sz val="11"/>
      <color theme="0"/>
      <name val="Calibri"/>
      <family val="2"/>
    </font>
    <font>
      <sz val="12"/>
      <color theme="0"/>
      <name val="Calibri"/>
      <family val="2"/>
      <scheme val="minor"/>
    </font>
    <font>
      <sz val="11"/>
      <color theme="2" tint="-0.499984740745262"/>
      <name val="Calibri"/>
      <family val="2"/>
      <scheme val="minor"/>
    </font>
    <font>
      <i/>
      <sz val="11"/>
      <color rgb="FFFF0000"/>
      <name val="Calibri"/>
      <family val="2"/>
      <scheme val="minor"/>
    </font>
    <font>
      <i/>
      <sz val="11"/>
      <color rgb="FF1D252D"/>
      <name val="Calibri"/>
      <family val="2"/>
      <scheme val="minor"/>
    </font>
    <font>
      <b/>
      <sz val="16"/>
      <name val="Calibri"/>
      <family val="2"/>
      <scheme val="minor"/>
    </font>
    <font>
      <u/>
      <sz val="11"/>
      <name val="Calibri"/>
      <family val="2"/>
      <scheme val="minor"/>
    </font>
    <font>
      <u/>
      <sz val="14"/>
      <color theme="10"/>
      <name val="Calibri"/>
      <family val="2"/>
      <scheme val="minor"/>
    </font>
    <font>
      <b/>
      <sz val="24"/>
      <color theme="1"/>
      <name val="Calibri"/>
      <family val="2"/>
      <scheme val="minor"/>
    </font>
    <font>
      <b/>
      <sz val="18"/>
      <color theme="1"/>
      <name val="Calibri"/>
      <family val="2"/>
      <scheme val="minor"/>
    </font>
    <font>
      <sz val="11"/>
      <color rgb="FFFF0000"/>
      <name val="Calibri"/>
      <family val="2"/>
      <scheme val="minor"/>
    </font>
    <font>
      <b/>
      <i/>
      <sz val="14"/>
      <color theme="1"/>
      <name val="Calibri"/>
      <family val="2"/>
      <scheme val="minor"/>
    </font>
    <font>
      <sz val="8"/>
      <color theme="1"/>
      <name val="Calibri"/>
      <family val="2"/>
      <scheme val="minor"/>
    </font>
    <font>
      <sz val="14"/>
      <color theme="0" tint="-0.499984740745262"/>
      <name val="Calibri"/>
      <family val="2"/>
      <scheme val="minor"/>
    </font>
    <font>
      <sz val="12"/>
      <color theme="0" tint="-0.499984740745262"/>
      <name val="Calibri"/>
      <family val="2"/>
      <scheme val="minor"/>
    </font>
    <font>
      <i/>
      <sz val="11"/>
      <color theme="0" tint="-0.499984740745262"/>
      <name val="Calibri"/>
      <family val="2"/>
      <scheme val="minor"/>
    </font>
    <font>
      <b/>
      <sz val="16"/>
      <color theme="0"/>
      <name val="Calibri"/>
      <family val="2"/>
      <scheme val="minor"/>
    </font>
    <font>
      <sz val="9"/>
      <color theme="1"/>
      <name val="Calibri"/>
      <family val="2"/>
      <scheme val="minor"/>
    </font>
    <font>
      <sz val="11"/>
      <color theme="1"/>
      <name val="Calibri"/>
      <family val="2"/>
      <scheme val="minor"/>
    </font>
    <font>
      <sz val="14"/>
      <name val="Calibri"/>
      <family val="2"/>
      <scheme val="minor"/>
    </font>
    <font>
      <b/>
      <sz val="12"/>
      <color theme="0"/>
      <name val="Calibri"/>
      <family val="2"/>
      <scheme val="minor"/>
    </font>
  </fonts>
  <fills count="7">
    <fill>
      <patternFill patternType="none"/>
    </fill>
    <fill>
      <patternFill patternType="gray125"/>
    </fill>
    <fill>
      <patternFill patternType="solid">
        <fgColor theme="4" tint="0.79998168889431442"/>
        <bgColor indexed="64"/>
      </patternFill>
    </fill>
    <fill>
      <patternFill patternType="solid">
        <fgColor rgb="FFFFFF00"/>
        <bgColor indexed="64"/>
      </patternFill>
    </fill>
    <fill>
      <patternFill patternType="solid">
        <fgColor theme="8" tint="0.79998168889431442"/>
        <bgColor indexed="64"/>
      </patternFill>
    </fill>
    <fill>
      <patternFill patternType="solid">
        <fgColor theme="7" tint="0.59999389629810485"/>
        <bgColor indexed="64"/>
      </patternFill>
    </fill>
    <fill>
      <patternFill patternType="solid">
        <fgColor theme="9" tint="0.59999389629810485"/>
        <bgColor indexed="64"/>
      </patternFill>
    </fill>
  </fills>
  <borders count="13">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s>
  <cellStyleXfs count="3">
    <xf numFmtId="0" fontId="0" fillId="0" borderId="0"/>
    <xf numFmtId="0" fontId="12" fillId="0" borderId="0" applyNumberFormat="0" applyFill="0" applyBorder="0" applyAlignment="0" applyProtection="0"/>
    <xf numFmtId="43" fontId="34" fillId="0" borderId="0" applyFont="0" applyFill="0" applyBorder="0" applyAlignment="0" applyProtection="0"/>
  </cellStyleXfs>
  <cellXfs count="133">
    <xf numFmtId="0" fontId="0" fillId="0" borderId="0" xfId="0"/>
    <xf numFmtId="0" fontId="0" fillId="0" borderId="0" xfId="0" applyProtection="1">
      <protection hidden="1"/>
    </xf>
    <xf numFmtId="0" fontId="6" fillId="0" borderId="0" xfId="0" applyFont="1" applyProtection="1">
      <protection hidden="1"/>
    </xf>
    <xf numFmtId="0" fontId="6" fillId="0" borderId="0" xfId="0" applyFont="1" applyAlignment="1" applyProtection="1">
      <alignment horizontal="right"/>
      <protection hidden="1"/>
    </xf>
    <xf numFmtId="164" fontId="3" fillId="0" borderId="1" xfId="0" applyNumberFormat="1" applyFont="1" applyBorder="1" applyAlignment="1" applyProtection="1">
      <alignment horizontal="center"/>
      <protection hidden="1"/>
    </xf>
    <xf numFmtId="0" fontId="10" fillId="4" borderId="5" xfId="0" applyFont="1" applyFill="1" applyBorder="1" applyProtection="1">
      <protection hidden="1"/>
    </xf>
    <xf numFmtId="0" fontId="10" fillId="4" borderId="6" xfId="0" applyFont="1" applyFill="1" applyBorder="1" applyAlignment="1" applyProtection="1">
      <alignment horizontal="right"/>
      <protection hidden="1"/>
    </xf>
    <xf numFmtId="0" fontId="1" fillId="4" borderId="6" xfId="0" applyFont="1" applyFill="1" applyBorder="1" applyAlignment="1" applyProtection="1">
      <alignment horizontal="center"/>
      <protection hidden="1"/>
    </xf>
    <xf numFmtId="0" fontId="0" fillId="4" borderId="6" xfId="0" applyFill="1" applyBorder="1" applyProtection="1">
      <protection hidden="1"/>
    </xf>
    <xf numFmtId="0" fontId="0" fillId="4" borderId="7" xfId="0" applyFill="1" applyBorder="1" applyProtection="1">
      <protection hidden="1"/>
    </xf>
    <xf numFmtId="0" fontId="5" fillId="0" borderId="0" xfId="0" applyFont="1" applyProtection="1">
      <protection hidden="1"/>
    </xf>
    <xf numFmtId="0" fontId="5" fillId="0" borderId="0" xfId="0" applyFont="1" applyAlignment="1" applyProtection="1">
      <alignment horizontal="right"/>
      <protection hidden="1"/>
    </xf>
    <xf numFmtId="0" fontId="10" fillId="4" borderId="11" xfId="0" applyFont="1" applyFill="1" applyBorder="1" applyProtection="1">
      <protection hidden="1"/>
    </xf>
    <xf numFmtId="0" fontId="10" fillId="4" borderId="0" xfId="0" applyFont="1" applyFill="1" applyAlignment="1" applyProtection="1">
      <alignment horizontal="right"/>
      <protection hidden="1"/>
    </xf>
    <xf numFmtId="0" fontId="1" fillId="4" borderId="0" xfId="0" applyFont="1" applyFill="1" applyAlignment="1" applyProtection="1">
      <alignment horizontal="center"/>
      <protection hidden="1"/>
    </xf>
    <xf numFmtId="0" fontId="0" fillId="4" borderId="0" xfId="0" applyFill="1" applyProtection="1">
      <protection hidden="1"/>
    </xf>
    <xf numFmtId="0" fontId="0" fillId="4" borderId="12" xfId="0" applyFill="1" applyBorder="1" applyProtection="1">
      <protection hidden="1"/>
    </xf>
    <xf numFmtId="0" fontId="9" fillId="4" borderId="11" xfId="0" applyFont="1" applyFill="1" applyBorder="1" applyProtection="1">
      <protection hidden="1"/>
    </xf>
    <xf numFmtId="0" fontId="8" fillId="4" borderId="8" xfId="0" applyFont="1" applyFill="1" applyBorder="1" applyProtection="1">
      <protection hidden="1"/>
    </xf>
    <xf numFmtId="0" fontId="0" fillId="4" borderId="9" xfId="0" applyFill="1" applyBorder="1" applyProtection="1">
      <protection hidden="1"/>
    </xf>
    <xf numFmtId="0" fontId="0" fillId="4" borderId="10" xfId="0" applyFill="1" applyBorder="1" applyProtection="1">
      <protection hidden="1"/>
    </xf>
    <xf numFmtId="0" fontId="7" fillId="3" borderId="1" xfId="0" applyFont="1" applyFill="1" applyBorder="1" applyAlignment="1" applyProtection="1">
      <alignment horizontal="center"/>
      <protection locked="0"/>
    </xf>
    <xf numFmtId="0" fontId="9" fillId="4" borderId="8" xfId="0" applyFont="1" applyFill="1" applyBorder="1" applyProtection="1">
      <protection hidden="1"/>
    </xf>
    <xf numFmtId="0" fontId="0" fillId="0" borderId="0" xfId="0" applyAlignment="1" applyProtection="1">
      <alignment horizontal="right"/>
      <protection hidden="1"/>
    </xf>
    <xf numFmtId="164" fontId="0" fillId="0" borderId="0" xfId="0" applyNumberFormat="1" applyProtection="1">
      <protection hidden="1"/>
    </xf>
    <xf numFmtId="2" fontId="3" fillId="0" borderId="1" xfId="0" applyNumberFormat="1" applyFont="1" applyBorder="1" applyProtection="1">
      <protection hidden="1"/>
    </xf>
    <xf numFmtId="0" fontId="2" fillId="0" borderId="0" xfId="0" applyFont="1" applyProtection="1">
      <protection hidden="1"/>
    </xf>
    <xf numFmtId="0" fontId="2" fillId="0" borderId="0" xfId="0" applyFont="1" applyAlignment="1" applyProtection="1">
      <alignment horizontal="center"/>
      <protection hidden="1"/>
    </xf>
    <xf numFmtId="0" fontId="15" fillId="0" borderId="0" xfId="0" applyFont="1" applyProtection="1">
      <protection hidden="1"/>
    </xf>
    <xf numFmtId="164" fontId="2" fillId="0" borderId="0" xfId="0" applyNumberFormat="1" applyFont="1" applyProtection="1">
      <protection hidden="1"/>
    </xf>
    <xf numFmtId="0" fontId="2" fillId="0" borderId="0" xfId="0" applyFont="1" applyAlignment="1" applyProtection="1">
      <alignment horizontal="right"/>
      <protection hidden="1"/>
    </xf>
    <xf numFmtId="0" fontId="16" fillId="0" borderId="0" xfId="0" quotePrefix="1" applyFont="1" applyProtection="1">
      <protection hidden="1"/>
    </xf>
    <xf numFmtId="0" fontId="7" fillId="3" borderId="1" xfId="0" applyFont="1" applyFill="1" applyBorder="1" applyAlignment="1" applyProtection="1">
      <alignment horizontal="center"/>
      <protection locked="0" hidden="1"/>
    </xf>
    <xf numFmtId="9" fontId="2" fillId="0" borderId="0" xfId="0" applyNumberFormat="1" applyFont="1" applyAlignment="1" applyProtection="1">
      <alignment horizontal="center"/>
      <protection hidden="1"/>
    </xf>
    <xf numFmtId="164" fontId="17" fillId="0" borderId="0" xfId="0" applyNumberFormat="1" applyFont="1" applyAlignment="1" applyProtection="1">
      <alignment horizontal="center"/>
      <protection hidden="1"/>
    </xf>
    <xf numFmtId="164" fontId="18" fillId="0" borderId="0" xfId="0" applyNumberFormat="1" applyFont="1" applyAlignment="1" applyProtection="1">
      <alignment horizontal="left"/>
      <protection hidden="1"/>
    </xf>
    <xf numFmtId="0" fontId="18" fillId="0" borderId="0" xfId="0" applyFont="1" applyProtection="1">
      <protection hidden="1"/>
    </xf>
    <xf numFmtId="0" fontId="12" fillId="0" borderId="0" xfId="1" applyAlignment="1" applyProtection="1">
      <alignment horizontal="center"/>
      <protection hidden="1"/>
    </xf>
    <xf numFmtId="0" fontId="19" fillId="0" borderId="0" xfId="0" applyFont="1" applyProtection="1">
      <protection hidden="1"/>
    </xf>
    <xf numFmtId="0" fontId="1" fillId="0" borderId="0" xfId="0" applyFont="1" applyAlignment="1" applyProtection="1">
      <alignment horizontal="center"/>
      <protection hidden="1"/>
    </xf>
    <xf numFmtId="0" fontId="4" fillId="0" borderId="0" xfId="0" applyFont="1" applyProtection="1">
      <protection hidden="1"/>
    </xf>
    <xf numFmtId="0" fontId="2" fillId="0" borderId="0" xfId="0" applyFont="1"/>
    <xf numFmtId="0" fontId="19" fillId="0" borderId="0" xfId="0" applyFont="1" applyAlignment="1" applyProtection="1">
      <alignment horizontal="left"/>
      <protection hidden="1"/>
    </xf>
    <xf numFmtId="0" fontId="12" fillId="0" borderId="0" xfId="1" applyAlignment="1" applyProtection="1">
      <alignment horizontal="center"/>
    </xf>
    <xf numFmtId="0" fontId="12" fillId="0" borderId="0" xfId="1" applyAlignment="1" applyProtection="1"/>
    <xf numFmtId="0" fontId="15" fillId="0" borderId="0" xfId="0" applyFont="1" applyAlignment="1" applyProtection="1">
      <alignment horizontal="left"/>
      <protection hidden="1"/>
    </xf>
    <xf numFmtId="0" fontId="15" fillId="0" borderId="0" xfId="0" applyFont="1"/>
    <xf numFmtId="0" fontId="0" fillId="2" borderId="0" xfId="0" applyFill="1" applyProtection="1">
      <protection hidden="1"/>
    </xf>
    <xf numFmtId="0" fontId="10" fillId="2" borderId="5" xfId="0" applyFont="1" applyFill="1" applyBorder="1" applyProtection="1">
      <protection hidden="1"/>
    </xf>
    <xf numFmtId="0" fontId="10" fillId="2" borderId="6" xfId="0" applyFont="1" applyFill="1" applyBorder="1" applyAlignment="1" applyProtection="1">
      <alignment horizontal="right"/>
      <protection hidden="1"/>
    </xf>
    <xf numFmtId="0" fontId="0" fillId="2" borderId="6" xfId="0" applyFill="1" applyBorder="1" applyProtection="1">
      <protection hidden="1"/>
    </xf>
    <xf numFmtId="0" fontId="0" fillId="2" borderId="7" xfId="0" applyFill="1" applyBorder="1" applyProtection="1">
      <protection hidden="1"/>
    </xf>
    <xf numFmtId="0" fontId="0" fillId="2" borderId="12" xfId="0" applyFill="1" applyBorder="1" applyProtection="1">
      <protection hidden="1"/>
    </xf>
    <xf numFmtId="0" fontId="0" fillId="2" borderId="9" xfId="0" applyFill="1" applyBorder="1" applyProtection="1">
      <protection hidden="1"/>
    </xf>
    <xf numFmtId="0" fontId="0" fillId="2" borderId="10" xfId="0" applyFill="1" applyBorder="1" applyProtection="1">
      <protection hidden="1"/>
    </xf>
    <xf numFmtId="0" fontId="20" fillId="2" borderId="11" xfId="0" applyFont="1" applyFill="1" applyBorder="1"/>
    <xf numFmtId="0" fontId="13" fillId="2" borderId="0" xfId="0" applyFont="1" applyFill="1" applyProtection="1">
      <protection hidden="1"/>
    </xf>
    <xf numFmtId="0" fontId="20" fillId="2" borderId="8" xfId="0" applyFont="1" applyFill="1" applyBorder="1"/>
    <xf numFmtId="0" fontId="13" fillId="2" borderId="9" xfId="0" applyFont="1" applyFill="1" applyBorder="1" applyProtection="1">
      <protection hidden="1"/>
    </xf>
    <xf numFmtId="0" fontId="14" fillId="0" borderId="0" xfId="0" applyFont="1" applyAlignment="1" applyProtection="1">
      <alignment horizontal="right"/>
      <protection hidden="1"/>
    </xf>
    <xf numFmtId="11" fontId="2" fillId="0" borderId="0" xfId="0" applyNumberFormat="1" applyFont="1"/>
    <xf numFmtId="0" fontId="2" fillId="0" borderId="0" xfId="0" quotePrefix="1" applyFont="1" applyAlignment="1" applyProtection="1">
      <alignment horizontal="center"/>
      <protection hidden="1"/>
    </xf>
    <xf numFmtId="0" fontId="0" fillId="0" borderId="0" xfId="0" applyAlignment="1" applyProtection="1">
      <alignment vertical="top" wrapText="1"/>
      <protection hidden="1"/>
    </xf>
    <xf numFmtId="0" fontId="0" fillId="0" borderId="0" xfId="0" applyAlignment="1" applyProtection="1">
      <alignment horizontal="left" vertical="top" wrapText="1"/>
      <protection hidden="1"/>
    </xf>
    <xf numFmtId="0" fontId="11" fillId="0" borderId="0" xfId="0" applyFont="1" applyAlignment="1" applyProtection="1">
      <alignment horizontal="left" vertical="top" wrapText="1"/>
      <protection hidden="1"/>
    </xf>
    <xf numFmtId="0" fontId="11" fillId="0" borderId="0" xfId="0" applyFont="1" applyAlignment="1" applyProtection="1">
      <alignment horizontal="right" vertical="top" wrapText="1"/>
      <protection hidden="1"/>
    </xf>
    <xf numFmtId="0" fontId="10" fillId="0" borderId="0" xfId="1" applyFont="1" applyAlignment="1" applyProtection="1">
      <alignment horizontal="center"/>
      <protection hidden="1"/>
    </xf>
    <xf numFmtId="166" fontId="3" fillId="0" borderId="1" xfId="0" applyNumberFormat="1" applyFont="1" applyBorder="1" applyAlignment="1" applyProtection="1">
      <alignment horizontal="center"/>
      <protection hidden="1"/>
    </xf>
    <xf numFmtId="0" fontId="21" fillId="0" borderId="0" xfId="0" applyFont="1" applyProtection="1">
      <protection hidden="1"/>
    </xf>
    <xf numFmtId="0" fontId="22" fillId="0" borderId="0" xfId="1" applyFont="1" applyAlignment="1" applyProtection="1">
      <alignment horizontal="center"/>
    </xf>
    <xf numFmtId="0" fontId="22" fillId="0" borderId="0" xfId="1" applyFont="1" applyAlignment="1" applyProtection="1"/>
    <xf numFmtId="0" fontId="5" fillId="0" borderId="0" xfId="0" applyFont="1" applyAlignment="1" applyProtection="1">
      <alignment horizontal="left" indent="1"/>
      <protection hidden="1"/>
    </xf>
    <xf numFmtId="0" fontId="6" fillId="0" borderId="0" xfId="0" applyFont="1" applyAlignment="1" applyProtection="1">
      <alignment horizontal="left" vertical="top" wrapText="1"/>
      <protection hidden="1"/>
    </xf>
    <xf numFmtId="0" fontId="23" fillId="0" borderId="0" xfId="1" applyFont="1" applyBorder="1" applyAlignment="1" applyProtection="1">
      <alignment horizontal="left" vertical="top" wrapText="1"/>
      <protection hidden="1"/>
    </xf>
    <xf numFmtId="0" fontId="4" fillId="0" borderId="0" xfId="0" applyFont="1" applyAlignment="1" applyProtection="1">
      <alignment vertical="top" wrapText="1"/>
      <protection hidden="1"/>
    </xf>
    <xf numFmtId="0" fontId="24" fillId="0" borderId="0" xfId="0" applyFont="1" applyProtection="1">
      <protection hidden="1"/>
    </xf>
    <xf numFmtId="0" fontId="25" fillId="0" borderId="0" xfId="0" applyFont="1" applyAlignment="1" applyProtection="1">
      <alignment vertical="top" wrapText="1"/>
      <protection hidden="1"/>
    </xf>
    <xf numFmtId="0" fontId="6" fillId="0" borderId="0" xfId="0" applyFont="1" applyAlignment="1" applyProtection="1">
      <alignment vertical="top" wrapText="1"/>
      <protection hidden="1"/>
    </xf>
    <xf numFmtId="0" fontId="0" fillId="0" borderId="0" xfId="0" applyAlignment="1">
      <alignment horizontal="center"/>
    </xf>
    <xf numFmtId="0" fontId="0" fillId="0" borderId="0" xfId="0" applyAlignment="1" applyProtection="1">
      <alignment horizontal="center"/>
      <protection hidden="1"/>
    </xf>
    <xf numFmtId="0" fontId="26" fillId="0" borderId="0" xfId="0" applyFont="1" applyProtection="1">
      <protection hidden="1"/>
    </xf>
    <xf numFmtId="166" fontId="2" fillId="0" borderId="0" xfId="0" applyNumberFormat="1" applyFont="1" applyAlignment="1">
      <alignment horizontal="center"/>
    </xf>
    <xf numFmtId="0" fontId="2" fillId="0" borderId="0" xfId="0" applyFont="1" applyAlignment="1">
      <alignment horizontal="center"/>
    </xf>
    <xf numFmtId="0" fontId="14" fillId="0" borderId="0" xfId="0" applyFont="1" applyProtection="1">
      <protection hidden="1"/>
    </xf>
    <xf numFmtId="9" fontId="2" fillId="0" borderId="0" xfId="0" applyNumberFormat="1" applyFont="1" applyProtection="1">
      <protection hidden="1"/>
    </xf>
    <xf numFmtId="165" fontId="2" fillId="0" borderId="0" xfId="0" applyNumberFormat="1" applyFont="1"/>
    <xf numFmtId="165" fontId="2" fillId="0" borderId="0" xfId="0" applyNumberFormat="1" applyFont="1" applyProtection="1">
      <protection hidden="1"/>
    </xf>
    <xf numFmtId="2" fontId="2" fillId="0" borderId="0" xfId="0" applyNumberFormat="1" applyFont="1"/>
    <xf numFmtId="166" fontId="2" fillId="0" borderId="0" xfId="0" applyNumberFormat="1" applyFont="1"/>
    <xf numFmtId="166" fontId="2" fillId="0" borderId="0" xfId="0" applyNumberFormat="1" applyFont="1" applyProtection="1">
      <protection hidden="1"/>
    </xf>
    <xf numFmtId="11" fontId="2" fillId="0" borderId="0" xfId="0" applyNumberFormat="1" applyFont="1" applyProtection="1">
      <protection hidden="1"/>
    </xf>
    <xf numFmtId="0" fontId="12" fillId="0" borderId="0" xfId="1" applyBorder="1" applyAlignment="1" applyProtection="1">
      <alignment horizontal="left" vertical="top" wrapText="1"/>
      <protection hidden="1"/>
    </xf>
    <xf numFmtId="0" fontId="28" fillId="4" borderId="11" xfId="0" applyFont="1" applyFill="1" applyBorder="1" applyProtection="1">
      <protection hidden="1"/>
    </xf>
    <xf numFmtId="0" fontId="29" fillId="0" borderId="0" xfId="0" applyFont="1" applyAlignment="1" applyProtection="1">
      <alignment horizontal="right"/>
      <protection hidden="1"/>
    </xf>
    <xf numFmtId="0" fontId="29" fillId="0" borderId="0" xfId="0" applyFont="1" applyProtection="1">
      <protection hidden="1"/>
    </xf>
    <xf numFmtId="0" fontId="30" fillId="0" borderId="0" xfId="0" applyFont="1" applyProtection="1">
      <protection hidden="1"/>
    </xf>
    <xf numFmtId="0" fontId="31" fillId="0" borderId="0" xfId="0" applyFont="1" applyProtection="1">
      <protection hidden="1"/>
    </xf>
    <xf numFmtId="166" fontId="30" fillId="0" borderId="0" xfId="0" applyNumberFormat="1" applyFont="1" applyAlignment="1" applyProtection="1">
      <alignment horizontal="left"/>
      <protection hidden="1"/>
    </xf>
    <xf numFmtId="0" fontId="32" fillId="0" borderId="0" xfId="0" applyFont="1" applyProtection="1">
      <protection hidden="1"/>
    </xf>
    <xf numFmtId="0" fontId="33" fillId="4" borderId="11" xfId="0" applyFont="1" applyFill="1" applyBorder="1" applyProtection="1">
      <protection hidden="1"/>
    </xf>
    <xf numFmtId="0" fontId="12" fillId="0" borderId="0" xfId="1" applyAlignment="1" applyProtection="1">
      <alignment horizontal="left"/>
      <protection hidden="1"/>
    </xf>
    <xf numFmtId="2" fontId="3" fillId="0" borderId="1" xfId="0" applyNumberFormat="1" applyFont="1" applyBorder="1" applyAlignment="1" applyProtection="1">
      <alignment horizontal="center"/>
      <protection hidden="1"/>
    </xf>
    <xf numFmtId="0" fontId="35" fillId="0" borderId="0" xfId="0" applyFont="1" applyAlignment="1" applyProtection="1">
      <alignment horizontal="right"/>
      <protection hidden="1"/>
    </xf>
    <xf numFmtId="0" fontId="28" fillId="0" borderId="6" xfId="0" applyFont="1" applyBorder="1" applyProtection="1">
      <protection hidden="1"/>
    </xf>
    <xf numFmtId="0" fontId="0" fillId="0" borderId="6" xfId="0" applyBorder="1" applyProtection="1">
      <protection hidden="1"/>
    </xf>
    <xf numFmtId="0" fontId="1" fillId="4" borderId="6" xfId="0" applyFont="1" applyFill="1" applyBorder="1" applyProtection="1">
      <protection hidden="1"/>
    </xf>
    <xf numFmtId="0" fontId="5" fillId="6" borderId="2" xfId="0" applyFont="1" applyFill="1" applyBorder="1" applyProtection="1">
      <protection hidden="1"/>
    </xf>
    <xf numFmtId="0" fontId="5" fillId="6" borderId="3" xfId="0" applyFont="1" applyFill="1" applyBorder="1" applyProtection="1">
      <protection hidden="1"/>
    </xf>
    <xf numFmtId="0" fontId="5" fillId="6" borderId="4" xfId="0" applyFont="1" applyFill="1" applyBorder="1" applyProtection="1">
      <protection hidden="1"/>
    </xf>
    <xf numFmtId="0" fontId="6" fillId="5" borderId="2" xfId="0" applyFont="1" applyFill="1" applyBorder="1" applyProtection="1">
      <protection hidden="1"/>
    </xf>
    <xf numFmtId="0" fontId="6" fillId="5" borderId="3" xfId="0" applyFont="1" applyFill="1" applyBorder="1" applyProtection="1">
      <protection hidden="1"/>
    </xf>
    <xf numFmtId="0" fontId="6" fillId="5" borderId="4" xfId="0" applyFont="1" applyFill="1" applyBorder="1" applyProtection="1">
      <protection hidden="1"/>
    </xf>
    <xf numFmtId="0" fontId="3" fillId="5" borderId="3" xfId="0" applyFont="1" applyFill="1" applyBorder="1" applyProtection="1">
      <protection hidden="1"/>
    </xf>
    <xf numFmtId="0" fontId="3" fillId="6" borderId="3" xfId="0" applyFont="1" applyFill="1" applyBorder="1" applyProtection="1">
      <protection hidden="1"/>
    </xf>
    <xf numFmtId="0" fontId="4" fillId="2" borderId="2" xfId="0" applyFont="1" applyFill="1" applyBorder="1" applyProtection="1">
      <protection hidden="1"/>
    </xf>
    <xf numFmtId="0" fontId="4" fillId="2" borderId="3" xfId="0" applyFont="1" applyFill="1" applyBorder="1" applyProtection="1">
      <protection hidden="1"/>
    </xf>
    <xf numFmtId="0" fontId="4" fillId="2" borderId="4" xfId="0" applyFont="1" applyFill="1" applyBorder="1" applyProtection="1">
      <protection hidden="1"/>
    </xf>
    <xf numFmtId="0" fontId="36" fillId="0" borderId="0" xfId="0" applyFont="1" applyProtection="1">
      <protection hidden="1"/>
    </xf>
    <xf numFmtId="2" fontId="2" fillId="0" borderId="0" xfId="0" applyNumberFormat="1" applyFont="1" applyProtection="1">
      <protection hidden="1"/>
    </xf>
    <xf numFmtId="11" fontId="2" fillId="0" borderId="0" xfId="0" applyNumberFormat="1" applyFont="1" applyAlignment="1" applyProtection="1">
      <alignment horizontal="center"/>
      <protection hidden="1"/>
    </xf>
    <xf numFmtId="167" fontId="2" fillId="0" borderId="0" xfId="2" applyNumberFormat="1" applyFont="1" applyAlignment="1" applyProtection="1">
      <alignment horizontal="center"/>
      <protection hidden="1"/>
    </xf>
    <xf numFmtId="0" fontId="12" fillId="0" borderId="0" xfId="1" applyAlignment="1" applyProtection="1">
      <protection hidden="1"/>
    </xf>
    <xf numFmtId="0" fontId="10" fillId="0" borderId="0" xfId="1" applyFont="1" applyAlignment="1" applyProtection="1">
      <alignment horizontal="left"/>
      <protection hidden="1"/>
    </xf>
    <xf numFmtId="0" fontId="12" fillId="0" borderId="0" xfId="1" applyAlignment="1" applyProtection="1">
      <alignment horizontal="left"/>
    </xf>
    <xf numFmtId="0" fontId="4" fillId="2" borderId="2" xfId="0" applyFont="1" applyFill="1" applyBorder="1" applyAlignment="1" applyProtection="1">
      <alignment horizontal="center"/>
      <protection hidden="1"/>
    </xf>
    <xf numFmtId="0" fontId="4" fillId="2" borderId="3" xfId="0" applyFont="1" applyFill="1" applyBorder="1" applyAlignment="1" applyProtection="1">
      <alignment horizontal="center"/>
      <protection hidden="1"/>
    </xf>
    <xf numFmtId="0" fontId="4" fillId="2" borderId="4" xfId="0" applyFont="1" applyFill="1" applyBorder="1" applyAlignment="1" applyProtection="1">
      <alignment horizontal="center"/>
      <protection hidden="1"/>
    </xf>
    <xf numFmtId="0" fontId="12" fillId="0" borderId="0" xfId="1" applyAlignment="1" applyProtection="1">
      <alignment horizontal="left"/>
      <protection hidden="1"/>
    </xf>
    <xf numFmtId="0" fontId="4" fillId="4" borderId="2" xfId="0" applyFont="1" applyFill="1" applyBorder="1" applyAlignment="1" applyProtection="1">
      <alignment horizontal="center"/>
      <protection hidden="1"/>
    </xf>
    <xf numFmtId="0" fontId="4" fillId="4" borderId="3" xfId="0" applyFont="1" applyFill="1" applyBorder="1" applyAlignment="1" applyProtection="1">
      <alignment horizontal="center"/>
      <protection hidden="1"/>
    </xf>
    <xf numFmtId="0" fontId="4" fillId="4" borderId="4" xfId="0" applyFont="1" applyFill="1" applyBorder="1" applyAlignment="1" applyProtection="1">
      <alignment horizontal="center"/>
      <protection hidden="1"/>
    </xf>
    <xf numFmtId="0" fontId="0" fillId="0" borderId="0" xfId="0" applyAlignment="1" applyProtection="1">
      <alignment horizontal="left"/>
      <protection hidden="1"/>
    </xf>
    <xf numFmtId="0" fontId="12" fillId="0" borderId="0" xfId="1" applyAlignment="1" applyProtection="1">
      <alignment horizontal="right"/>
      <protection hidden="1"/>
    </xf>
  </cellXfs>
  <cellStyles count="3">
    <cellStyle name="Comma" xfId="2" builtinId="3"/>
    <cellStyle name="Hyperlink"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20"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895468890079564"/>
          <c:y val="2.7479065116860393E-2"/>
          <c:w val="0.80592976460721166"/>
          <c:h val="0.83955489527746918"/>
        </c:manualLayout>
      </c:layout>
      <c:scatterChart>
        <c:scatterStyle val="lineMarker"/>
        <c:varyColors val="0"/>
        <c:ser>
          <c:idx val="1"/>
          <c:order val="0"/>
          <c:tx>
            <c:strRef>
              <c:f>'Australian bass'!$S$1</c:f>
              <c:strCache>
                <c:ptCount val="1"/>
                <c:pt idx="0">
                  <c:v>est_wt_kg</c:v>
                </c:pt>
              </c:strCache>
            </c:strRef>
          </c:tx>
          <c:spPr>
            <a:ln w="19050" cap="rnd">
              <a:solidFill>
                <a:schemeClr val="accent1"/>
              </a:solidFill>
              <a:round/>
            </a:ln>
            <a:effectLst/>
          </c:spPr>
          <c:marker>
            <c:symbol val="none"/>
          </c:marker>
          <c:xVal>
            <c:numRef>
              <c:f>'Australian bass'!$Q$2:$Q$2002</c:f>
              <c:numCache>
                <c:formatCode>General</c:formatCode>
                <c:ptCount val="2001"/>
                <c:pt idx="0">
                  <c:v>28</c:v>
                </c:pt>
                <c:pt idx="1">
                  <c:v>28</c:v>
                </c:pt>
                <c:pt idx="2">
                  <c:v>0</c:v>
                </c:pt>
                <c:pt idx="3">
                  <c:v>28</c:v>
                </c:pt>
                <c:pt idx="4">
                  <c:v>0</c:v>
                </c:pt>
                <c:pt idx="5">
                  <c:v>3.8</c:v>
                </c:pt>
                <c:pt idx="6">
                  <c:v>4</c:v>
                </c:pt>
                <c:pt idx="7">
                  <c:v>4.0999999999999996</c:v>
                </c:pt>
                <c:pt idx="8">
                  <c:v>4.0999999999999996</c:v>
                </c:pt>
                <c:pt idx="9">
                  <c:v>4.3</c:v>
                </c:pt>
                <c:pt idx="10">
                  <c:v>4.3</c:v>
                </c:pt>
                <c:pt idx="11">
                  <c:v>4.5</c:v>
                </c:pt>
                <c:pt idx="12">
                  <c:v>4.5</c:v>
                </c:pt>
                <c:pt idx="13">
                  <c:v>4.5</c:v>
                </c:pt>
                <c:pt idx="14">
                  <c:v>4.7</c:v>
                </c:pt>
                <c:pt idx="15">
                  <c:v>4.8</c:v>
                </c:pt>
                <c:pt idx="16">
                  <c:v>4.9000000000000004</c:v>
                </c:pt>
                <c:pt idx="17">
                  <c:v>4.9000000000000004</c:v>
                </c:pt>
                <c:pt idx="18">
                  <c:v>5</c:v>
                </c:pt>
                <c:pt idx="19">
                  <c:v>5</c:v>
                </c:pt>
                <c:pt idx="20">
                  <c:v>5</c:v>
                </c:pt>
                <c:pt idx="21">
                  <c:v>5</c:v>
                </c:pt>
                <c:pt idx="22">
                  <c:v>5.0999999999999996</c:v>
                </c:pt>
                <c:pt idx="23">
                  <c:v>5.0999999999999996</c:v>
                </c:pt>
                <c:pt idx="24">
                  <c:v>5.0999999999999996</c:v>
                </c:pt>
                <c:pt idx="25">
                  <c:v>5.0999999999999996</c:v>
                </c:pt>
                <c:pt idx="26">
                  <c:v>5.2</c:v>
                </c:pt>
                <c:pt idx="27">
                  <c:v>5.2</c:v>
                </c:pt>
                <c:pt idx="28">
                  <c:v>5.2</c:v>
                </c:pt>
                <c:pt idx="29">
                  <c:v>5.2</c:v>
                </c:pt>
                <c:pt idx="30">
                  <c:v>5.2</c:v>
                </c:pt>
                <c:pt idx="31">
                  <c:v>5.2</c:v>
                </c:pt>
                <c:pt idx="32">
                  <c:v>5.2</c:v>
                </c:pt>
                <c:pt idx="33">
                  <c:v>5.2</c:v>
                </c:pt>
                <c:pt idx="34">
                  <c:v>5.2</c:v>
                </c:pt>
                <c:pt idx="35">
                  <c:v>5.3</c:v>
                </c:pt>
                <c:pt idx="36">
                  <c:v>5.3</c:v>
                </c:pt>
                <c:pt idx="37">
                  <c:v>5.3</c:v>
                </c:pt>
                <c:pt idx="38">
                  <c:v>5.3</c:v>
                </c:pt>
                <c:pt idx="39">
                  <c:v>5.3</c:v>
                </c:pt>
                <c:pt idx="40">
                  <c:v>5.3</c:v>
                </c:pt>
                <c:pt idx="41">
                  <c:v>5.4</c:v>
                </c:pt>
                <c:pt idx="42">
                  <c:v>5.4</c:v>
                </c:pt>
                <c:pt idx="43">
                  <c:v>5.4</c:v>
                </c:pt>
                <c:pt idx="44">
                  <c:v>5.4</c:v>
                </c:pt>
                <c:pt idx="45">
                  <c:v>5.5</c:v>
                </c:pt>
                <c:pt idx="46">
                  <c:v>5.5</c:v>
                </c:pt>
                <c:pt idx="47">
                  <c:v>5.5</c:v>
                </c:pt>
                <c:pt idx="48">
                  <c:v>5.5</c:v>
                </c:pt>
                <c:pt idx="49">
                  <c:v>5.5</c:v>
                </c:pt>
                <c:pt idx="50">
                  <c:v>5.6</c:v>
                </c:pt>
                <c:pt idx="51">
                  <c:v>5.6</c:v>
                </c:pt>
                <c:pt idx="52">
                  <c:v>5.6</c:v>
                </c:pt>
                <c:pt idx="53">
                  <c:v>5.6</c:v>
                </c:pt>
                <c:pt idx="54">
                  <c:v>5.6</c:v>
                </c:pt>
                <c:pt idx="55">
                  <c:v>5.6</c:v>
                </c:pt>
                <c:pt idx="56">
                  <c:v>5.6</c:v>
                </c:pt>
                <c:pt idx="57">
                  <c:v>5.6</c:v>
                </c:pt>
                <c:pt idx="58">
                  <c:v>5.6</c:v>
                </c:pt>
                <c:pt idx="59">
                  <c:v>5.6</c:v>
                </c:pt>
                <c:pt idx="60">
                  <c:v>5.6</c:v>
                </c:pt>
                <c:pt idx="61">
                  <c:v>5.6</c:v>
                </c:pt>
                <c:pt idx="62">
                  <c:v>5.6</c:v>
                </c:pt>
                <c:pt idx="63">
                  <c:v>5.6</c:v>
                </c:pt>
                <c:pt idx="64">
                  <c:v>5.7</c:v>
                </c:pt>
                <c:pt idx="65">
                  <c:v>5.7</c:v>
                </c:pt>
                <c:pt idx="66">
                  <c:v>5.7</c:v>
                </c:pt>
                <c:pt idx="67">
                  <c:v>5.7</c:v>
                </c:pt>
                <c:pt idx="68">
                  <c:v>5.7</c:v>
                </c:pt>
                <c:pt idx="69">
                  <c:v>5.7</c:v>
                </c:pt>
                <c:pt idx="70">
                  <c:v>5.7</c:v>
                </c:pt>
                <c:pt idx="71">
                  <c:v>5.7</c:v>
                </c:pt>
                <c:pt idx="72">
                  <c:v>5.7</c:v>
                </c:pt>
                <c:pt idx="73">
                  <c:v>5.7</c:v>
                </c:pt>
                <c:pt idx="74">
                  <c:v>5.7</c:v>
                </c:pt>
                <c:pt idx="75">
                  <c:v>5.7</c:v>
                </c:pt>
                <c:pt idx="76">
                  <c:v>5.7</c:v>
                </c:pt>
                <c:pt idx="77">
                  <c:v>5.7</c:v>
                </c:pt>
                <c:pt idx="78">
                  <c:v>5.7</c:v>
                </c:pt>
                <c:pt idx="79">
                  <c:v>5.7</c:v>
                </c:pt>
                <c:pt idx="80">
                  <c:v>5.7</c:v>
                </c:pt>
                <c:pt idx="81">
                  <c:v>5.7</c:v>
                </c:pt>
                <c:pt idx="82">
                  <c:v>5.7</c:v>
                </c:pt>
                <c:pt idx="83">
                  <c:v>5.7</c:v>
                </c:pt>
                <c:pt idx="84">
                  <c:v>5.8</c:v>
                </c:pt>
                <c:pt idx="85">
                  <c:v>5.8</c:v>
                </c:pt>
                <c:pt idx="86">
                  <c:v>5.8</c:v>
                </c:pt>
                <c:pt idx="87">
                  <c:v>5.8</c:v>
                </c:pt>
                <c:pt idx="88">
                  <c:v>5.8</c:v>
                </c:pt>
                <c:pt idx="89">
                  <c:v>5.8</c:v>
                </c:pt>
                <c:pt idx="90">
                  <c:v>5.8</c:v>
                </c:pt>
                <c:pt idx="91">
                  <c:v>5.8</c:v>
                </c:pt>
                <c:pt idx="92">
                  <c:v>5.8</c:v>
                </c:pt>
                <c:pt idx="93">
                  <c:v>5.8</c:v>
                </c:pt>
                <c:pt idx="94">
                  <c:v>5.9</c:v>
                </c:pt>
                <c:pt idx="95">
                  <c:v>5.9</c:v>
                </c:pt>
                <c:pt idx="96">
                  <c:v>5.9</c:v>
                </c:pt>
                <c:pt idx="97">
                  <c:v>5.9</c:v>
                </c:pt>
                <c:pt idx="98">
                  <c:v>5.9</c:v>
                </c:pt>
                <c:pt idx="99">
                  <c:v>5.9</c:v>
                </c:pt>
                <c:pt idx="100">
                  <c:v>5.9</c:v>
                </c:pt>
                <c:pt idx="101">
                  <c:v>5.9</c:v>
                </c:pt>
                <c:pt idx="102">
                  <c:v>5.9</c:v>
                </c:pt>
                <c:pt idx="103">
                  <c:v>5.9</c:v>
                </c:pt>
                <c:pt idx="104">
                  <c:v>5.9</c:v>
                </c:pt>
                <c:pt idx="105">
                  <c:v>5.9</c:v>
                </c:pt>
                <c:pt idx="106">
                  <c:v>6</c:v>
                </c:pt>
                <c:pt idx="107">
                  <c:v>6</c:v>
                </c:pt>
                <c:pt idx="108">
                  <c:v>6</c:v>
                </c:pt>
                <c:pt idx="109">
                  <c:v>6</c:v>
                </c:pt>
                <c:pt idx="110">
                  <c:v>6</c:v>
                </c:pt>
                <c:pt idx="111">
                  <c:v>6</c:v>
                </c:pt>
                <c:pt idx="112">
                  <c:v>6</c:v>
                </c:pt>
                <c:pt idx="113">
                  <c:v>6</c:v>
                </c:pt>
                <c:pt idx="114">
                  <c:v>6</c:v>
                </c:pt>
                <c:pt idx="115">
                  <c:v>6</c:v>
                </c:pt>
                <c:pt idx="116">
                  <c:v>6</c:v>
                </c:pt>
                <c:pt idx="117">
                  <c:v>6</c:v>
                </c:pt>
                <c:pt idx="118">
                  <c:v>6</c:v>
                </c:pt>
                <c:pt idx="119">
                  <c:v>6</c:v>
                </c:pt>
                <c:pt idx="120">
                  <c:v>6.1</c:v>
                </c:pt>
                <c:pt idx="121">
                  <c:v>6.1</c:v>
                </c:pt>
                <c:pt idx="122">
                  <c:v>6.1</c:v>
                </c:pt>
                <c:pt idx="123">
                  <c:v>6.1</c:v>
                </c:pt>
                <c:pt idx="124">
                  <c:v>6.1</c:v>
                </c:pt>
                <c:pt idx="125">
                  <c:v>6.1</c:v>
                </c:pt>
                <c:pt idx="126">
                  <c:v>6.1</c:v>
                </c:pt>
                <c:pt idx="127">
                  <c:v>6.1</c:v>
                </c:pt>
                <c:pt idx="128">
                  <c:v>6.1</c:v>
                </c:pt>
                <c:pt idx="129">
                  <c:v>6.1</c:v>
                </c:pt>
                <c:pt idx="130">
                  <c:v>6.2</c:v>
                </c:pt>
                <c:pt idx="131">
                  <c:v>6.2</c:v>
                </c:pt>
                <c:pt idx="132">
                  <c:v>6.2</c:v>
                </c:pt>
                <c:pt idx="133">
                  <c:v>6.2</c:v>
                </c:pt>
                <c:pt idx="134">
                  <c:v>6.2</c:v>
                </c:pt>
                <c:pt idx="135">
                  <c:v>6.2</c:v>
                </c:pt>
                <c:pt idx="136">
                  <c:v>6.2</c:v>
                </c:pt>
                <c:pt idx="137">
                  <c:v>6.2</c:v>
                </c:pt>
                <c:pt idx="138">
                  <c:v>6.2</c:v>
                </c:pt>
                <c:pt idx="139">
                  <c:v>6.2</c:v>
                </c:pt>
                <c:pt idx="140">
                  <c:v>6.2</c:v>
                </c:pt>
                <c:pt idx="141">
                  <c:v>6.2</c:v>
                </c:pt>
                <c:pt idx="142">
                  <c:v>6.2</c:v>
                </c:pt>
                <c:pt idx="143">
                  <c:v>6.2</c:v>
                </c:pt>
                <c:pt idx="144">
                  <c:v>6.2</c:v>
                </c:pt>
                <c:pt idx="145">
                  <c:v>6.3</c:v>
                </c:pt>
                <c:pt idx="146">
                  <c:v>6.3</c:v>
                </c:pt>
                <c:pt idx="147">
                  <c:v>6.3</c:v>
                </c:pt>
                <c:pt idx="148">
                  <c:v>6.3</c:v>
                </c:pt>
                <c:pt idx="149">
                  <c:v>6.3</c:v>
                </c:pt>
                <c:pt idx="150">
                  <c:v>6.3</c:v>
                </c:pt>
                <c:pt idx="151">
                  <c:v>6.3</c:v>
                </c:pt>
                <c:pt idx="152">
                  <c:v>6.3</c:v>
                </c:pt>
                <c:pt idx="153">
                  <c:v>6.3</c:v>
                </c:pt>
                <c:pt idx="154">
                  <c:v>6.4</c:v>
                </c:pt>
                <c:pt idx="155">
                  <c:v>6.4</c:v>
                </c:pt>
                <c:pt idx="156">
                  <c:v>6.4</c:v>
                </c:pt>
                <c:pt idx="157">
                  <c:v>6.4</c:v>
                </c:pt>
                <c:pt idx="158">
                  <c:v>6.4</c:v>
                </c:pt>
                <c:pt idx="159">
                  <c:v>6.4</c:v>
                </c:pt>
                <c:pt idx="160">
                  <c:v>6.4</c:v>
                </c:pt>
                <c:pt idx="161">
                  <c:v>6.4</c:v>
                </c:pt>
                <c:pt idx="162">
                  <c:v>6.4</c:v>
                </c:pt>
                <c:pt idx="163">
                  <c:v>6.5</c:v>
                </c:pt>
                <c:pt idx="164">
                  <c:v>6.5</c:v>
                </c:pt>
                <c:pt idx="165">
                  <c:v>6.5</c:v>
                </c:pt>
                <c:pt idx="166">
                  <c:v>6.5</c:v>
                </c:pt>
                <c:pt idx="167">
                  <c:v>6.5</c:v>
                </c:pt>
                <c:pt idx="168">
                  <c:v>6.5</c:v>
                </c:pt>
                <c:pt idx="169">
                  <c:v>6.5</c:v>
                </c:pt>
                <c:pt idx="170">
                  <c:v>6.5</c:v>
                </c:pt>
                <c:pt idx="171">
                  <c:v>6.5</c:v>
                </c:pt>
                <c:pt idx="172">
                  <c:v>6.5</c:v>
                </c:pt>
                <c:pt idx="173">
                  <c:v>6.6</c:v>
                </c:pt>
                <c:pt idx="174">
                  <c:v>6.6</c:v>
                </c:pt>
                <c:pt idx="175">
                  <c:v>6.6</c:v>
                </c:pt>
                <c:pt idx="176">
                  <c:v>6.6</c:v>
                </c:pt>
                <c:pt idx="177">
                  <c:v>6.6</c:v>
                </c:pt>
                <c:pt idx="178">
                  <c:v>6.6</c:v>
                </c:pt>
                <c:pt idx="179">
                  <c:v>6.7</c:v>
                </c:pt>
                <c:pt idx="180">
                  <c:v>6.7</c:v>
                </c:pt>
                <c:pt idx="181">
                  <c:v>6.7</c:v>
                </c:pt>
                <c:pt idx="182">
                  <c:v>6.7</c:v>
                </c:pt>
                <c:pt idx="183">
                  <c:v>6.7</c:v>
                </c:pt>
                <c:pt idx="184">
                  <c:v>6.7</c:v>
                </c:pt>
                <c:pt idx="185">
                  <c:v>6.7</c:v>
                </c:pt>
                <c:pt idx="186">
                  <c:v>6.7</c:v>
                </c:pt>
                <c:pt idx="187">
                  <c:v>6.7</c:v>
                </c:pt>
                <c:pt idx="188">
                  <c:v>6.7</c:v>
                </c:pt>
                <c:pt idx="189">
                  <c:v>6.8</c:v>
                </c:pt>
                <c:pt idx="190">
                  <c:v>6.8</c:v>
                </c:pt>
                <c:pt idx="191">
                  <c:v>6.8</c:v>
                </c:pt>
                <c:pt idx="192">
                  <c:v>6.8</c:v>
                </c:pt>
                <c:pt idx="193">
                  <c:v>6.8</c:v>
                </c:pt>
                <c:pt idx="194">
                  <c:v>6.8</c:v>
                </c:pt>
                <c:pt idx="195">
                  <c:v>6.8</c:v>
                </c:pt>
                <c:pt idx="196">
                  <c:v>6.8</c:v>
                </c:pt>
                <c:pt idx="197">
                  <c:v>6.8</c:v>
                </c:pt>
                <c:pt idx="198">
                  <c:v>6.8</c:v>
                </c:pt>
                <c:pt idx="199">
                  <c:v>6.8</c:v>
                </c:pt>
                <c:pt idx="200">
                  <c:v>6.8</c:v>
                </c:pt>
                <c:pt idx="201">
                  <c:v>6.9</c:v>
                </c:pt>
                <c:pt idx="202">
                  <c:v>6.9</c:v>
                </c:pt>
                <c:pt idx="203">
                  <c:v>6.9</c:v>
                </c:pt>
                <c:pt idx="204">
                  <c:v>6.9</c:v>
                </c:pt>
                <c:pt idx="205">
                  <c:v>7</c:v>
                </c:pt>
                <c:pt idx="206">
                  <c:v>7</c:v>
                </c:pt>
                <c:pt idx="207">
                  <c:v>7</c:v>
                </c:pt>
                <c:pt idx="208">
                  <c:v>7</c:v>
                </c:pt>
                <c:pt idx="209">
                  <c:v>7</c:v>
                </c:pt>
                <c:pt idx="210">
                  <c:v>7</c:v>
                </c:pt>
                <c:pt idx="211">
                  <c:v>7</c:v>
                </c:pt>
                <c:pt idx="212">
                  <c:v>7</c:v>
                </c:pt>
                <c:pt idx="213">
                  <c:v>7</c:v>
                </c:pt>
                <c:pt idx="214">
                  <c:v>7.1</c:v>
                </c:pt>
                <c:pt idx="215">
                  <c:v>7.1</c:v>
                </c:pt>
                <c:pt idx="216">
                  <c:v>7.1</c:v>
                </c:pt>
                <c:pt idx="217">
                  <c:v>7.1</c:v>
                </c:pt>
                <c:pt idx="218">
                  <c:v>7.1</c:v>
                </c:pt>
                <c:pt idx="219">
                  <c:v>7.1</c:v>
                </c:pt>
                <c:pt idx="220">
                  <c:v>7.2</c:v>
                </c:pt>
                <c:pt idx="221">
                  <c:v>7.2</c:v>
                </c:pt>
                <c:pt idx="222">
                  <c:v>7.2</c:v>
                </c:pt>
                <c:pt idx="223">
                  <c:v>7.2</c:v>
                </c:pt>
                <c:pt idx="224">
                  <c:v>7.3</c:v>
                </c:pt>
                <c:pt idx="225">
                  <c:v>7.3</c:v>
                </c:pt>
                <c:pt idx="226">
                  <c:v>7.3</c:v>
                </c:pt>
                <c:pt idx="227">
                  <c:v>7.3</c:v>
                </c:pt>
                <c:pt idx="228">
                  <c:v>7.3</c:v>
                </c:pt>
                <c:pt idx="229">
                  <c:v>7.3</c:v>
                </c:pt>
                <c:pt idx="230">
                  <c:v>7.4</c:v>
                </c:pt>
                <c:pt idx="231">
                  <c:v>7.4</c:v>
                </c:pt>
                <c:pt idx="232">
                  <c:v>7.4</c:v>
                </c:pt>
                <c:pt idx="233">
                  <c:v>7.4</c:v>
                </c:pt>
                <c:pt idx="234">
                  <c:v>7.4</c:v>
                </c:pt>
                <c:pt idx="235">
                  <c:v>7.4</c:v>
                </c:pt>
                <c:pt idx="236">
                  <c:v>7.5</c:v>
                </c:pt>
                <c:pt idx="237">
                  <c:v>7.5</c:v>
                </c:pt>
                <c:pt idx="238">
                  <c:v>7.5</c:v>
                </c:pt>
                <c:pt idx="239">
                  <c:v>7.5</c:v>
                </c:pt>
                <c:pt idx="240">
                  <c:v>7.5</c:v>
                </c:pt>
                <c:pt idx="241">
                  <c:v>7.5</c:v>
                </c:pt>
                <c:pt idx="242">
                  <c:v>7.6</c:v>
                </c:pt>
                <c:pt idx="243">
                  <c:v>7.6</c:v>
                </c:pt>
                <c:pt idx="244">
                  <c:v>7.6</c:v>
                </c:pt>
                <c:pt idx="245">
                  <c:v>7.6</c:v>
                </c:pt>
                <c:pt idx="246">
                  <c:v>7.6</c:v>
                </c:pt>
                <c:pt idx="247">
                  <c:v>7.6</c:v>
                </c:pt>
                <c:pt idx="248">
                  <c:v>7.7</c:v>
                </c:pt>
                <c:pt idx="249">
                  <c:v>7.7</c:v>
                </c:pt>
                <c:pt idx="250">
                  <c:v>7.7</c:v>
                </c:pt>
                <c:pt idx="251">
                  <c:v>7.7</c:v>
                </c:pt>
                <c:pt idx="252">
                  <c:v>7.7</c:v>
                </c:pt>
                <c:pt idx="253">
                  <c:v>7.7</c:v>
                </c:pt>
                <c:pt idx="254">
                  <c:v>7.7</c:v>
                </c:pt>
                <c:pt idx="255">
                  <c:v>7.7</c:v>
                </c:pt>
                <c:pt idx="256">
                  <c:v>7.7</c:v>
                </c:pt>
                <c:pt idx="257">
                  <c:v>7.7</c:v>
                </c:pt>
                <c:pt idx="258">
                  <c:v>7.8</c:v>
                </c:pt>
                <c:pt idx="259">
                  <c:v>7.8</c:v>
                </c:pt>
                <c:pt idx="260">
                  <c:v>7.8</c:v>
                </c:pt>
                <c:pt idx="261">
                  <c:v>7.8</c:v>
                </c:pt>
                <c:pt idx="262">
                  <c:v>7.8</c:v>
                </c:pt>
                <c:pt idx="263">
                  <c:v>7.8</c:v>
                </c:pt>
                <c:pt idx="264">
                  <c:v>7.9</c:v>
                </c:pt>
                <c:pt idx="265">
                  <c:v>7.9</c:v>
                </c:pt>
                <c:pt idx="266">
                  <c:v>7.9</c:v>
                </c:pt>
                <c:pt idx="267">
                  <c:v>7.9</c:v>
                </c:pt>
                <c:pt idx="268">
                  <c:v>8</c:v>
                </c:pt>
                <c:pt idx="269">
                  <c:v>8</c:v>
                </c:pt>
                <c:pt idx="270">
                  <c:v>8</c:v>
                </c:pt>
                <c:pt idx="271">
                  <c:v>8</c:v>
                </c:pt>
                <c:pt idx="272">
                  <c:v>8</c:v>
                </c:pt>
                <c:pt idx="273">
                  <c:v>8</c:v>
                </c:pt>
                <c:pt idx="274">
                  <c:v>8.1</c:v>
                </c:pt>
                <c:pt idx="275">
                  <c:v>8.1999999999999993</c:v>
                </c:pt>
                <c:pt idx="276">
                  <c:v>8.1999999999999993</c:v>
                </c:pt>
                <c:pt idx="277">
                  <c:v>8.1999999999999993</c:v>
                </c:pt>
                <c:pt idx="278">
                  <c:v>8.1999999999999993</c:v>
                </c:pt>
                <c:pt idx="279">
                  <c:v>8.3000000000000007</c:v>
                </c:pt>
                <c:pt idx="280">
                  <c:v>8.3000000000000007</c:v>
                </c:pt>
                <c:pt idx="281">
                  <c:v>8.3000000000000007</c:v>
                </c:pt>
                <c:pt idx="282">
                  <c:v>8.3000000000000007</c:v>
                </c:pt>
                <c:pt idx="283">
                  <c:v>8.3000000000000007</c:v>
                </c:pt>
                <c:pt idx="284">
                  <c:v>8.3000000000000007</c:v>
                </c:pt>
                <c:pt idx="285">
                  <c:v>8.3000000000000007</c:v>
                </c:pt>
                <c:pt idx="286">
                  <c:v>8.3000000000000007</c:v>
                </c:pt>
                <c:pt idx="287">
                  <c:v>8.4</c:v>
                </c:pt>
                <c:pt idx="288">
                  <c:v>8.4</c:v>
                </c:pt>
                <c:pt idx="289">
                  <c:v>8.5</c:v>
                </c:pt>
                <c:pt idx="290">
                  <c:v>8.5</c:v>
                </c:pt>
                <c:pt idx="291">
                  <c:v>8.5</c:v>
                </c:pt>
                <c:pt idx="292">
                  <c:v>8.5</c:v>
                </c:pt>
                <c:pt idx="293">
                  <c:v>8.5</c:v>
                </c:pt>
                <c:pt idx="294">
                  <c:v>8.6</c:v>
                </c:pt>
                <c:pt idx="295">
                  <c:v>8.6</c:v>
                </c:pt>
                <c:pt idx="296">
                  <c:v>8.6</c:v>
                </c:pt>
                <c:pt idx="297">
                  <c:v>8.6</c:v>
                </c:pt>
                <c:pt idx="298">
                  <c:v>8.6</c:v>
                </c:pt>
                <c:pt idx="299">
                  <c:v>8.6</c:v>
                </c:pt>
                <c:pt idx="300">
                  <c:v>8.6</c:v>
                </c:pt>
                <c:pt idx="301">
                  <c:v>8.6</c:v>
                </c:pt>
                <c:pt idx="302">
                  <c:v>8.6</c:v>
                </c:pt>
                <c:pt idx="303">
                  <c:v>8.6</c:v>
                </c:pt>
                <c:pt idx="304">
                  <c:v>8.6999999999999993</c:v>
                </c:pt>
                <c:pt idx="305">
                  <c:v>8.6999999999999993</c:v>
                </c:pt>
                <c:pt idx="306">
                  <c:v>8.6999999999999993</c:v>
                </c:pt>
                <c:pt idx="307">
                  <c:v>8.6999999999999993</c:v>
                </c:pt>
                <c:pt idx="308">
                  <c:v>8.8000000000000007</c:v>
                </c:pt>
                <c:pt idx="309">
                  <c:v>8.8000000000000007</c:v>
                </c:pt>
                <c:pt idx="310">
                  <c:v>8.9</c:v>
                </c:pt>
                <c:pt idx="311">
                  <c:v>8.9</c:v>
                </c:pt>
                <c:pt idx="312">
                  <c:v>9</c:v>
                </c:pt>
                <c:pt idx="313">
                  <c:v>9</c:v>
                </c:pt>
                <c:pt idx="314">
                  <c:v>9</c:v>
                </c:pt>
                <c:pt idx="315">
                  <c:v>9</c:v>
                </c:pt>
                <c:pt idx="316">
                  <c:v>9.1</c:v>
                </c:pt>
                <c:pt idx="317">
                  <c:v>9.1</c:v>
                </c:pt>
                <c:pt idx="318">
                  <c:v>9.1</c:v>
                </c:pt>
                <c:pt idx="319">
                  <c:v>9.1</c:v>
                </c:pt>
                <c:pt idx="320">
                  <c:v>9.1</c:v>
                </c:pt>
                <c:pt idx="321">
                  <c:v>9.1999999999999993</c:v>
                </c:pt>
                <c:pt idx="322">
                  <c:v>9.1999999999999993</c:v>
                </c:pt>
                <c:pt idx="323">
                  <c:v>9.3000000000000007</c:v>
                </c:pt>
                <c:pt idx="324">
                  <c:v>9.3000000000000007</c:v>
                </c:pt>
                <c:pt idx="325">
                  <c:v>9.3000000000000007</c:v>
                </c:pt>
                <c:pt idx="326">
                  <c:v>9.4</c:v>
                </c:pt>
                <c:pt idx="327">
                  <c:v>9.4</c:v>
                </c:pt>
                <c:pt idx="328">
                  <c:v>9.4</c:v>
                </c:pt>
                <c:pt idx="329">
                  <c:v>9.5</c:v>
                </c:pt>
                <c:pt idx="330">
                  <c:v>9.6</c:v>
                </c:pt>
                <c:pt idx="331">
                  <c:v>9.6</c:v>
                </c:pt>
                <c:pt idx="332">
                  <c:v>9.6</c:v>
                </c:pt>
                <c:pt idx="333">
                  <c:v>9.6999999999999993</c:v>
                </c:pt>
                <c:pt idx="334">
                  <c:v>9.6999999999999993</c:v>
                </c:pt>
                <c:pt idx="335">
                  <c:v>9.8000000000000007</c:v>
                </c:pt>
                <c:pt idx="336">
                  <c:v>9.8000000000000007</c:v>
                </c:pt>
                <c:pt idx="337">
                  <c:v>9.8000000000000007</c:v>
                </c:pt>
                <c:pt idx="338">
                  <c:v>9.8000000000000007</c:v>
                </c:pt>
                <c:pt idx="339">
                  <c:v>9.8000000000000007</c:v>
                </c:pt>
                <c:pt idx="340">
                  <c:v>9.8000000000000007</c:v>
                </c:pt>
                <c:pt idx="341">
                  <c:v>10</c:v>
                </c:pt>
                <c:pt idx="342">
                  <c:v>10.1</c:v>
                </c:pt>
                <c:pt idx="343">
                  <c:v>10.199999999999999</c:v>
                </c:pt>
                <c:pt idx="344">
                  <c:v>10.199999999999999</c:v>
                </c:pt>
                <c:pt idx="345">
                  <c:v>10.199999999999999</c:v>
                </c:pt>
                <c:pt idx="346">
                  <c:v>10.4</c:v>
                </c:pt>
                <c:pt idx="347">
                  <c:v>10.4</c:v>
                </c:pt>
                <c:pt idx="348">
                  <c:v>10.4</c:v>
                </c:pt>
                <c:pt idx="349">
                  <c:v>10.4</c:v>
                </c:pt>
                <c:pt idx="350">
                  <c:v>10.5</c:v>
                </c:pt>
                <c:pt idx="351">
                  <c:v>10.5</c:v>
                </c:pt>
                <c:pt idx="352">
                  <c:v>10.5</c:v>
                </c:pt>
                <c:pt idx="353">
                  <c:v>10.6</c:v>
                </c:pt>
                <c:pt idx="354">
                  <c:v>10.6</c:v>
                </c:pt>
                <c:pt idx="355">
                  <c:v>10.6</c:v>
                </c:pt>
                <c:pt idx="356">
                  <c:v>10.6</c:v>
                </c:pt>
                <c:pt idx="357">
                  <c:v>10.6</c:v>
                </c:pt>
                <c:pt idx="358">
                  <c:v>10.7</c:v>
                </c:pt>
                <c:pt idx="359">
                  <c:v>10.7</c:v>
                </c:pt>
                <c:pt idx="360">
                  <c:v>10.7</c:v>
                </c:pt>
                <c:pt idx="361">
                  <c:v>10.9</c:v>
                </c:pt>
                <c:pt idx="362">
                  <c:v>10.9</c:v>
                </c:pt>
                <c:pt idx="363">
                  <c:v>11</c:v>
                </c:pt>
                <c:pt idx="364">
                  <c:v>11</c:v>
                </c:pt>
                <c:pt idx="365">
                  <c:v>11.3</c:v>
                </c:pt>
                <c:pt idx="366">
                  <c:v>11.3</c:v>
                </c:pt>
                <c:pt idx="367">
                  <c:v>11.5</c:v>
                </c:pt>
                <c:pt idx="368">
                  <c:v>11.5</c:v>
                </c:pt>
                <c:pt idx="369">
                  <c:v>11.6</c:v>
                </c:pt>
                <c:pt idx="370">
                  <c:v>11.6</c:v>
                </c:pt>
                <c:pt idx="371">
                  <c:v>11.6</c:v>
                </c:pt>
                <c:pt idx="372">
                  <c:v>11.7</c:v>
                </c:pt>
                <c:pt idx="373">
                  <c:v>11.8</c:v>
                </c:pt>
                <c:pt idx="374">
                  <c:v>12.1</c:v>
                </c:pt>
                <c:pt idx="375">
                  <c:v>12.2</c:v>
                </c:pt>
                <c:pt idx="376">
                  <c:v>12.2</c:v>
                </c:pt>
                <c:pt idx="377">
                  <c:v>12.2</c:v>
                </c:pt>
                <c:pt idx="378">
                  <c:v>12.5</c:v>
                </c:pt>
                <c:pt idx="379">
                  <c:v>12.5</c:v>
                </c:pt>
                <c:pt idx="380">
                  <c:v>12.6</c:v>
                </c:pt>
                <c:pt idx="381">
                  <c:v>12.7</c:v>
                </c:pt>
                <c:pt idx="382">
                  <c:v>12.8</c:v>
                </c:pt>
                <c:pt idx="383">
                  <c:v>12.8</c:v>
                </c:pt>
                <c:pt idx="384">
                  <c:v>12.9</c:v>
                </c:pt>
                <c:pt idx="385">
                  <c:v>13.2</c:v>
                </c:pt>
                <c:pt idx="386">
                  <c:v>13.3</c:v>
                </c:pt>
                <c:pt idx="387">
                  <c:v>13.4</c:v>
                </c:pt>
                <c:pt idx="388">
                  <c:v>13.4</c:v>
                </c:pt>
                <c:pt idx="389">
                  <c:v>13.5</c:v>
                </c:pt>
                <c:pt idx="390">
                  <c:v>13.6</c:v>
                </c:pt>
                <c:pt idx="391">
                  <c:v>13.6</c:v>
                </c:pt>
                <c:pt idx="392">
                  <c:v>13.8</c:v>
                </c:pt>
                <c:pt idx="393">
                  <c:v>13.8</c:v>
                </c:pt>
                <c:pt idx="394">
                  <c:v>13.9</c:v>
                </c:pt>
                <c:pt idx="395">
                  <c:v>13.9</c:v>
                </c:pt>
                <c:pt idx="396">
                  <c:v>13.9</c:v>
                </c:pt>
                <c:pt idx="397">
                  <c:v>13.9</c:v>
                </c:pt>
                <c:pt idx="398">
                  <c:v>14</c:v>
                </c:pt>
                <c:pt idx="399">
                  <c:v>14</c:v>
                </c:pt>
                <c:pt idx="400">
                  <c:v>14</c:v>
                </c:pt>
                <c:pt idx="401">
                  <c:v>14</c:v>
                </c:pt>
                <c:pt idx="402">
                  <c:v>14.1</c:v>
                </c:pt>
                <c:pt idx="403">
                  <c:v>14.1</c:v>
                </c:pt>
                <c:pt idx="404">
                  <c:v>14.1</c:v>
                </c:pt>
                <c:pt idx="405">
                  <c:v>14.1</c:v>
                </c:pt>
                <c:pt idx="406">
                  <c:v>14.2</c:v>
                </c:pt>
                <c:pt idx="407">
                  <c:v>14.2</c:v>
                </c:pt>
                <c:pt idx="408">
                  <c:v>14.2</c:v>
                </c:pt>
                <c:pt idx="409">
                  <c:v>14.3</c:v>
                </c:pt>
                <c:pt idx="410">
                  <c:v>14.3</c:v>
                </c:pt>
                <c:pt idx="411">
                  <c:v>14.3</c:v>
                </c:pt>
                <c:pt idx="412">
                  <c:v>14.4</c:v>
                </c:pt>
                <c:pt idx="413">
                  <c:v>14.4</c:v>
                </c:pt>
                <c:pt idx="414">
                  <c:v>14.4</c:v>
                </c:pt>
                <c:pt idx="415">
                  <c:v>14.4</c:v>
                </c:pt>
                <c:pt idx="416">
                  <c:v>14.4</c:v>
                </c:pt>
                <c:pt idx="417">
                  <c:v>14.4</c:v>
                </c:pt>
                <c:pt idx="418">
                  <c:v>14.4</c:v>
                </c:pt>
                <c:pt idx="419">
                  <c:v>14.4</c:v>
                </c:pt>
                <c:pt idx="420">
                  <c:v>14.5</c:v>
                </c:pt>
                <c:pt idx="421">
                  <c:v>14.5</c:v>
                </c:pt>
                <c:pt idx="422">
                  <c:v>14.5</c:v>
                </c:pt>
                <c:pt idx="423">
                  <c:v>14.5</c:v>
                </c:pt>
                <c:pt idx="424">
                  <c:v>14.5</c:v>
                </c:pt>
                <c:pt idx="425">
                  <c:v>14.5</c:v>
                </c:pt>
                <c:pt idx="426">
                  <c:v>14.5</c:v>
                </c:pt>
                <c:pt idx="427">
                  <c:v>14.6</c:v>
                </c:pt>
                <c:pt idx="428">
                  <c:v>14.6</c:v>
                </c:pt>
                <c:pt idx="429">
                  <c:v>14.6</c:v>
                </c:pt>
                <c:pt idx="430">
                  <c:v>14.6</c:v>
                </c:pt>
                <c:pt idx="431">
                  <c:v>14.6</c:v>
                </c:pt>
                <c:pt idx="432">
                  <c:v>14.6</c:v>
                </c:pt>
                <c:pt idx="433">
                  <c:v>14.6</c:v>
                </c:pt>
                <c:pt idx="434">
                  <c:v>14.7</c:v>
                </c:pt>
                <c:pt idx="435">
                  <c:v>14.7</c:v>
                </c:pt>
                <c:pt idx="436">
                  <c:v>14.7</c:v>
                </c:pt>
                <c:pt idx="437">
                  <c:v>14.7</c:v>
                </c:pt>
                <c:pt idx="438">
                  <c:v>14.7</c:v>
                </c:pt>
                <c:pt idx="439">
                  <c:v>14.7</c:v>
                </c:pt>
                <c:pt idx="440">
                  <c:v>14.7</c:v>
                </c:pt>
                <c:pt idx="441">
                  <c:v>14.9</c:v>
                </c:pt>
                <c:pt idx="442">
                  <c:v>14.9</c:v>
                </c:pt>
                <c:pt idx="443">
                  <c:v>14.9</c:v>
                </c:pt>
                <c:pt idx="444">
                  <c:v>14.9</c:v>
                </c:pt>
                <c:pt idx="445">
                  <c:v>14.9</c:v>
                </c:pt>
                <c:pt idx="446">
                  <c:v>14.9</c:v>
                </c:pt>
                <c:pt idx="447">
                  <c:v>14.9</c:v>
                </c:pt>
                <c:pt idx="448">
                  <c:v>14.9</c:v>
                </c:pt>
                <c:pt idx="449">
                  <c:v>14.9</c:v>
                </c:pt>
                <c:pt idx="450">
                  <c:v>15</c:v>
                </c:pt>
                <c:pt idx="451">
                  <c:v>15</c:v>
                </c:pt>
                <c:pt idx="452">
                  <c:v>15.1</c:v>
                </c:pt>
                <c:pt idx="453">
                  <c:v>15.1</c:v>
                </c:pt>
                <c:pt idx="454">
                  <c:v>15.1</c:v>
                </c:pt>
                <c:pt idx="455">
                  <c:v>15.1</c:v>
                </c:pt>
                <c:pt idx="456">
                  <c:v>15.1</c:v>
                </c:pt>
                <c:pt idx="457">
                  <c:v>15.1</c:v>
                </c:pt>
                <c:pt idx="458">
                  <c:v>15.1</c:v>
                </c:pt>
                <c:pt idx="459">
                  <c:v>15.1</c:v>
                </c:pt>
                <c:pt idx="460">
                  <c:v>15.2</c:v>
                </c:pt>
                <c:pt idx="461">
                  <c:v>15.2</c:v>
                </c:pt>
                <c:pt idx="462">
                  <c:v>15.2</c:v>
                </c:pt>
                <c:pt idx="463">
                  <c:v>15.2</c:v>
                </c:pt>
                <c:pt idx="464">
                  <c:v>15.2</c:v>
                </c:pt>
                <c:pt idx="465">
                  <c:v>15.2</c:v>
                </c:pt>
                <c:pt idx="466">
                  <c:v>15.2</c:v>
                </c:pt>
                <c:pt idx="467">
                  <c:v>15.2</c:v>
                </c:pt>
                <c:pt idx="468">
                  <c:v>15.3</c:v>
                </c:pt>
                <c:pt idx="469">
                  <c:v>15.3</c:v>
                </c:pt>
                <c:pt idx="470">
                  <c:v>15.3</c:v>
                </c:pt>
                <c:pt idx="471">
                  <c:v>15.3</c:v>
                </c:pt>
                <c:pt idx="472">
                  <c:v>15.3</c:v>
                </c:pt>
                <c:pt idx="473">
                  <c:v>15.4</c:v>
                </c:pt>
                <c:pt idx="474">
                  <c:v>15.4</c:v>
                </c:pt>
                <c:pt idx="475">
                  <c:v>15.4</c:v>
                </c:pt>
                <c:pt idx="476">
                  <c:v>15.4</c:v>
                </c:pt>
                <c:pt idx="477">
                  <c:v>15.4</c:v>
                </c:pt>
                <c:pt idx="478">
                  <c:v>15.4</c:v>
                </c:pt>
                <c:pt idx="479">
                  <c:v>15.4</c:v>
                </c:pt>
                <c:pt idx="480">
                  <c:v>15.4</c:v>
                </c:pt>
                <c:pt idx="481">
                  <c:v>15.7</c:v>
                </c:pt>
                <c:pt idx="482">
                  <c:v>15.7</c:v>
                </c:pt>
                <c:pt idx="483">
                  <c:v>15.7</c:v>
                </c:pt>
                <c:pt idx="484">
                  <c:v>15.7</c:v>
                </c:pt>
                <c:pt idx="485">
                  <c:v>15.7</c:v>
                </c:pt>
                <c:pt idx="486">
                  <c:v>15.7</c:v>
                </c:pt>
                <c:pt idx="487">
                  <c:v>15.7</c:v>
                </c:pt>
                <c:pt idx="488">
                  <c:v>15.8</c:v>
                </c:pt>
                <c:pt idx="489">
                  <c:v>15.8</c:v>
                </c:pt>
                <c:pt idx="490">
                  <c:v>15.8</c:v>
                </c:pt>
                <c:pt idx="491">
                  <c:v>15.8</c:v>
                </c:pt>
                <c:pt idx="492">
                  <c:v>15.8</c:v>
                </c:pt>
                <c:pt idx="493">
                  <c:v>15.8</c:v>
                </c:pt>
                <c:pt idx="494">
                  <c:v>15.9</c:v>
                </c:pt>
                <c:pt idx="495">
                  <c:v>15.9</c:v>
                </c:pt>
                <c:pt idx="496">
                  <c:v>15.9</c:v>
                </c:pt>
                <c:pt idx="497">
                  <c:v>15.9</c:v>
                </c:pt>
                <c:pt idx="498">
                  <c:v>15.9</c:v>
                </c:pt>
                <c:pt idx="499">
                  <c:v>16</c:v>
                </c:pt>
                <c:pt idx="500">
                  <c:v>16</c:v>
                </c:pt>
                <c:pt idx="501">
                  <c:v>16</c:v>
                </c:pt>
                <c:pt idx="502">
                  <c:v>16</c:v>
                </c:pt>
                <c:pt idx="503">
                  <c:v>16</c:v>
                </c:pt>
                <c:pt idx="504">
                  <c:v>16</c:v>
                </c:pt>
                <c:pt idx="505">
                  <c:v>16</c:v>
                </c:pt>
                <c:pt idx="506">
                  <c:v>16.100000000000001</c:v>
                </c:pt>
                <c:pt idx="507">
                  <c:v>16.100000000000001</c:v>
                </c:pt>
                <c:pt idx="508">
                  <c:v>16.100000000000001</c:v>
                </c:pt>
                <c:pt idx="509">
                  <c:v>16.100000000000001</c:v>
                </c:pt>
                <c:pt idx="510">
                  <c:v>16.100000000000001</c:v>
                </c:pt>
                <c:pt idx="511">
                  <c:v>16.100000000000001</c:v>
                </c:pt>
                <c:pt idx="512">
                  <c:v>16.100000000000001</c:v>
                </c:pt>
                <c:pt idx="513">
                  <c:v>16.2</c:v>
                </c:pt>
                <c:pt idx="514">
                  <c:v>16.2</c:v>
                </c:pt>
                <c:pt idx="515">
                  <c:v>16.2</c:v>
                </c:pt>
                <c:pt idx="516">
                  <c:v>16.2</c:v>
                </c:pt>
                <c:pt idx="517">
                  <c:v>16.3</c:v>
                </c:pt>
                <c:pt idx="518">
                  <c:v>16.3</c:v>
                </c:pt>
                <c:pt idx="519">
                  <c:v>16.3</c:v>
                </c:pt>
                <c:pt idx="520">
                  <c:v>16.3</c:v>
                </c:pt>
                <c:pt idx="521">
                  <c:v>16.3</c:v>
                </c:pt>
                <c:pt idx="522">
                  <c:v>16.3</c:v>
                </c:pt>
                <c:pt idx="523">
                  <c:v>16.3</c:v>
                </c:pt>
                <c:pt idx="524">
                  <c:v>16.399999999999999</c:v>
                </c:pt>
                <c:pt idx="525">
                  <c:v>16.399999999999999</c:v>
                </c:pt>
                <c:pt idx="526">
                  <c:v>16.399999999999999</c:v>
                </c:pt>
                <c:pt idx="527">
                  <c:v>16.399999999999999</c:v>
                </c:pt>
                <c:pt idx="528">
                  <c:v>16.399999999999999</c:v>
                </c:pt>
                <c:pt idx="529">
                  <c:v>16.399999999999999</c:v>
                </c:pt>
                <c:pt idx="530">
                  <c:v>16.5</c:v>
                </c:pt>
                <c:pt idx="531">
                  <c:v>16.5</c:v>
                </c:pt>
                <c:pt idx="532">
                  <c:v>16.5</c:v>
                </c:pt>
                <c:pt idx="533">
                  <c:v>16.5</c:v>
                </c:pt>
                <c:pt idx="534">
                  <c:v>16.5</c:v>
                </c:pt>
                <c:pt idx="535">
                  <c:v>16.5</c:v>
                </c:pt>
                <c:pt idx="536">
                  <c:v>16.5</c:v>
                </c:pt>
                <c:pt idx="537">
                  <c:v>16.5</c:v>
                </c:pt>
                <c:pt idx="538">
                  <c:v>16.5</c:v>
                </c:pt>
                <c:pt idx="539">
                  <c:v>16.600000000000001</c:v>
                </c:pt>
                <c:pt idx="540">
                  <c:v>16.600000000000001</c:v>
                </c:pt>
                <c:pt idx="541">
                  <c:v>16.600000000000001</c:v>
                </c:pt>
                <c:pt idx="542">
                  <c:v>16.600000000000001</c:v>
                </c:pt>
                <c:pt idx="543">
                  <c:v>16.600000000000001</c:v>
                </c:pt>
                <c:pt idx="544">
                  <c:v>16.600000000000001</c:v>
                </c:pt>
                <c:pt idx="545">
                  <c:v>16.600000000000001</c:v>
                </c:pt>
                <c:pt idx="546">
                  <c:v>16.600000000000001</c:v>
                </c:pt>
                <c:pt idx="547">
                  <c:v>16.7</c:v>
                </c:pt>
                <c:pt idx="548">
                  <c:v>16.7</c:v>
                </c:pt>
                <c:pt idx="549">
                  <c:v>16.7</c:v>
                </c:pt>
                <c:pt idx="550">
                  <c:v>16.7</c:v>
                </c:pt>
                <c:pt idx="551">
                  <c:v>16.7</c:v>
                </c:pt>
                <c:pt idx="552">
                  <c:v>16.7</c:v>
                </c:pt>
                <c:pt idx="553">
                  <c:v>16.7</c:v>
                </c:pt>
                <c:pt idx="554">
                  <c:v>16.7</c:v>
                </c:pt>
                <c:pt idx="555">
                  <c:v>16.7</c:v>
                </c:pt>
                <c:pt idx="556">
                  <c:v>16.8</c:v>
                </c:pt>
                <c:pt idx="557">
                  <c:v>16.8</c:v>
                </c:pt>
                <c:pt idx="558">
                  <c:v>16.8</c:v>
                </c:pt>
                <c:pt idx="559">
                  <c:v>16.8</c:v>
                </c:pt>
                <c:pt idx="560">
                  <c:v>16.8</c:v>
                </c:pt>
                <c:pt idx="561">
                  <c:v>16.899999999999999</c:v>
                </c:pt>
                <c:pt idx="562">
                  <c:v>16.899999999999999</c:v>
                </c:pt>
                <c:pt idx="563">
                  <c:v>16.899999999999999</c:v>
                </c:pt>
                <c:pt idx="564">
                  <c:v>16.899999999999999</c:v>
                </c:pt>
                <c:pt idx="565">
                  <c:v>16.899999999999999</c:v>
                </c:pt>
                <c:pt idx="566">
                  <c:v>17</c:v>
                </c:pt>
                <c:pt idx="567">
                  <c:v>17</c:v>
                </c:pt>
                <c:pt idx="568">
                  <c:v>17</c:v>
                </c:pt>
                <c:pt idx="569">
                  <c:v>17</c:v>
                </c:pt>
                <c:pt idx="570">
                  <c:v>17</c:v>
                </c:pt>
                <c:pt idx="571">
                  <c:v>17</c:v>
                </c:pt>
                <c:pt idx="572">
                  <c:v>17</c:v>
                </c:pt>
                <c:pt idx="573">
                  <c:v>17</c:v>
                </c:pt>
                <c:pt idx="574">
                  <c:v>17</c:v>
                </c:pt>
                <c:pt idx="575">
                  <c:v>17</c:v>
                </c:pt>
                <c:pt idx="576">
                  <c:v>17</c:v>
                </c:pt>
                <c:pt idx="577">
                  <c:v>17.100000000000001</c:v>
                </c:pt>
                <c:pt idx="578">
                  <c:v>17.2</c:v>
                </c:pt>
                <c:pt idx="579">
                  <c:v>17.2</c:v>
                </c:pt>
                <c:pt idx="580">
                  <c:v>17.2</c:v>
                </c:pt>
                <c:pt idx="581">
                  <c:v>17.2</c:v>
                </c:pt>
                <c:pt idx="582">
                  <c:v>17.2</c:v>
                </c:pt>
                <c:pt idx="583">
                  <c:v>17.2</c:v>
                </c:pt>
                <c:pt idx="584">
                  <c:v>17.2</c:v>
                </c:pt>
                <c:pt idx="585">
                  <c:v>17.2</c:v>
                </c:pt>
                <c:pt idx="586">
                  <c:v>17.2</c:v>
                </c:pt>
                <c:pt idx="587">
                  <c:v>17.2</c:v>
                </c:pt>
                <c:pt idx="588">
                  <c:v>17.3</c:v>
                </c:pt>
                <c:pt idx="589">
                  <c:v>17.3</c:v>
                </c:pt>
                <c:pt idx="590">
                  <c:v>17.3</c:v>
                </c:pt>
                <c:pt idx="591">
                  <c:v>17.3</c:v>
                </c:pt>
                <c:pt idx="592">
                  <c:v>17.3</c:v>
                </c:pt>
                <c:pt idx="593">
                  <c:v>17.3</c:v>
                </c:pt>
                <c:pt idx="594">
                  <c:v>17.3</c:v>
                </c:pt>
                <c:pt idx="595">
                  <c:v>17.3</c:v>
                </c:pt>
                <c:pt idx="596">
                  <c:v>17.3</c:v>
                </c:pt>
                <c:pt idx="597">
                  <c:v>17.399999999999999</c:v>
                </c:pt>
                <c:pt idx="598">
                  <c:v>17.399999999999999</c:v>
                </c:pt>
                <c:pt idx="599">
                  <c:v>17.399999999999999</c:v>
                </c:pt>
                <c:pt idx="600">
                  <c:v>17.399999999999999</c:v>
                </c:pt>
                <c:pt idx="601">
                  <c:v>17.399999999999999</c:v>
                </c:pt>
                <c:pt idx="602">
                  <c:v>17.399999999999999</c:v>
                </c:pt>
                <c:pt idx="603">
                  <c:v>17.600000000000001</c:v>
                </c:pt>
                <c:pt idx="604">
                  <c:v>17.600000000000001</c:v>
                </c:pt>
                <c:pt idx="605">
                  <c:v>17.600000000000001</c:v>
                </c:pt>
                <c:pt idx="606">
                  <c:v>17.600000000000001</c:v>
                </c:pt>
                <c:pt idx="607">
                  <c:v>17.600000000000001</c:v>
                </c:pt>
                <c:pt idx="608">
                  <c:v>17.600000000000001</c:v>
                </c:pt>
                <c:pt idx="609">
                  <c:v>17.600000000000001</c:v>
                </c:pt>
                <c:pt idx="610">
                  <c:v>17.7</c:v>
                </c:pt>
                <c:pt idx="611">
                  <c:v>17.7</c:v>
                </c:pt>
                <c:pt idx="612">
                  <c:v>17.8</c:v>
                </c:pt>
                <c:pt idx="613">
                  <c:v>17.8</c:v>
                </c:pt>
                <c:pt idx="614">
                  <c:v>17.8</c:v>
                </c:pt>
                <c:pt idx="615">
                  <c:v>17.8</c:v>
                </c:pt>
                <c:pt idx="616">
                  <c:v>17.8</c:v>
                </c:pt>
                <c:pt idx="617">
                  <c:v>17.8</c:v>
                </c:pt>
                <c:pt idx="618">
                  <c:v>17.8</c:v>
                </c:pt>
                <c:pt idx="619">
                  <c:v>17.899999999999999</c:v>
                </c:pt>
                <c:pt idx="620">
                  <c:v>17.899999999999999</c:v>
                </c:pt>
                <c:pt idx="621">
                  <c:v>17.899999999999999</c:v>
                </c:pt>
                <c:pt idx="622">
                  <c:v>17.899999999999999</c:v>
                </c:pt>
                <c:pt idx="623">
                  <c:v>18.100000000000001</c:v>
                </c:pt>
                <c:pt idx="624">
                  <c:v>18.100000000000001</c:v>
                </c:pt>
                <c:pt idx="625">
                  <c:v>18.100000000000001</c:v>
                </c:pt>
                <c:pt idx="626">
                  <c:v>18.100000000000001</c:v>
                </c:pt>
                <c:pt idx="627">
                  <c:v>18.100000000000001</c:v>
                </c:pt>
                <c:pt idx="628">
                  <c:v>18.100000000000001</c:v>
                </c:pt>
                <c:pt idx="629">
                  <c:v>18.100000000000001</c:v>
                </c:pt>
                <c:pt idx="630">
                  <c:v>18.2</c:v>
                </c:pt>
                <c:pt idx="631">
                  <c:v>18.2</c:v>
                </c:pt>
                <c:pt idx="632">
                  <c:v>18.2</c:v>
                </c:pt>
                <c:pt idx="633">
                  <c:v>18.399999999999999</c:v>
                </c:pt>
                <c:pt idx="634">
                  <c:v>18.399999999999999</c:v>
                </c:pt>
                <c:pt idx="635">
                  <c:v>18.399999999999999</c:v>
                </c:pt>
                <c:pt idx="636">
                  <c:v>18.5</c:v>
                </c:pt>
                <c:pt idx="637">
                  <c:v>18.600000000000001</c:v>
                </c:pt>
                <c:pt idx="638">
                  <c:v>18.600000000000001</c:v>
                </c:pt>
                <c:pt idx="639">
                  <c:v>18.600000000000001</c:v>
                </c:pt>
                <c:pt idx="640">
                  <c:v>18.600000000000001</c:v>
                </c:pt>
                <c:pt idx="641">
                  <c:v>18.600000000000001</c:v>
                </c:pt>
                <c:pt idx="642">
                  <c:v>18.600000000000001</c:v>
                </c:pt>
                <c:pt idx="643">
                  <c:v>18.600000000000001</c:v>
                </c:pt>
                <c:pt idx="644">
                  <c:v>18.7</c:v>
                </c:pt>
                <c:pt idx="645">
                  <c:v>18.7</c:v>
                </c:pt>
                <c:pt idx="646">
                  <c:v>18.7</c:v>
                </c:pt>
                <c:pt idx="647">
                  <c:v>18.7</c:v>
                </c:pt>
                <c:pt idx="648">
                  <c:v>18.8</c:v>
                </c:pt>
                <c:pt idx="649">
                  <c:v>18.8</c:v>
                </c:pt>
                <c:pt idx="650">
                  <c:v>18.8</c:v>
                </c:pt>
                <c:pt idx="651">
                  <c:v>18.8</c:v>
                </c:pt>
                <c:pt idx="652">
                  <c:v>18.899999999999999</c:v>
                </c:pt>
                <c:pt idx="653">
                  <c:v>18.899999999999999</c:v>
                </c:pt>
                <c:pt idx="654">
                  <c:v>18.899999999999999</c:v>
                </c:pt>
                <c:pt idx="655">
                  <c:v>19</c:v>
                </c:pt>
                <c:pt idx="656">
                  <c:v>19</c:v>
                </c:pt>
                <c:pt idx="657">
                  <c:v>19.100000000000001</c:v>
                </c:pt>
                <c:pt idx="658">
                  <c:v>19.100000000000001</c:v>
                </c:pt>
                <c:pt idx="659">
                  <c:v>19.100000000000001</c:v>
                </c:pt>
                <c:pt idx="660">
                  <c:v>19.100000000000001</c:v>
                </c:pt>
                <c:pt idx="661">
                  <c:v>19.100000000000001</c:v>
                </c:pt>
                <c:pt idx="662">
                  <c:v>19.100000000000001</c:v>
                </c:pt>
                <c:pt idx="663">
                  <c:v>19.100000000000001</c:v>
                </c:pt>
                <c:pt idx="664">
                  <c:v>19.100000000000001</c:v>
                </c:pt>
                <c:pt idx="665">
                  <c:v>19.2</c:v>
                </c:pt>
                <c:pt idx="666">
                  <c:v>19.2</c:v>
                </c:pt>
                <c:pt idx="667">
                  <c:v>19.2</c:v>
                </c:pt>
                <c:pt idx="668">
                  <c:v>19.2</c:v>
                </c:pt>
                <c:pt idx="669">
                  <c:v>19.2</c:v>
                </c:pt>
                <c:pt idx="670">
                  <c:v>19.3</c:v>
                </c:pt>
                <c:pt idx="671">
                  <c:v>19.3</c:v>
                </c:pt>
                <c:pt idx="672">
                  <c:v>19.3</c:v>
                </c:pt>
                <c:pt idx="673">
                  <c:v>19.3</c:v>
                </c:pt>
                <c:pt idx="674">
                  <c:v>19.3</c:v>
                </c:pt>
                <c:pt idx="675">
                  <c:v>19.3</c:v>
                </c:pt>
                <c:pt idx="676">
                  <c:v>19.3</c:v>
                </c:pt>
                <c:pt idx="677">
                  <c:v>19.3</c:v>
                </c:pt>
                <c:pt idx="678">
                  <c:v>19.3</c:v>
                </c:pt>
                <c:pt idx="679">
                  <c:v>19.5</c:v>
                </c:pt>
                <c:pt idx="680">
                  <c:v>19.5</c:v>
                </c:pt>
                <c:pt idx="681">
                  <c:v>19.5</c:v>
                </c:pt>
                <c:pt idx="682">
                  <c:v>19.5</c:v>
                </c:pt>
                <c:pt idx="683">
                  <c:v>19.5</c:v>
                </c:pt>
                <c:pt idx="684">
                  <c:v>19.5</c:v>
                </c:pt>
                <c:pt idx="685">
                  <c:v>19.5</c:v>
                </c:pt>
                <c:pt idx="686">
                  <c:v>19.600000000000001</c:v>
                </c:pt>
                <c:pt idx="687">
                  <c:v>19.600000000000001</c:v>
                </c:pt>
                <c:pt idx="688">
                  <c:v>19.600000000000001</c:v>
                </c:pt>
                <c:pt idx="689">
                  <c:v>19.600000000000001</c:v>
                </c:pt>
                <c:pt idx="690">
                  <c:v>19.600000000000001</c:v>
                </c:pt>
                <c:pt idx="691">
                  <c:v>19.600000000000001</c:v>
                </c:pt>
                <c:pt idx="692">
                  <c:v>19.600000000000001</c:v>
                </c:pt>
                <c:pt idx="693">
                  <c:v>19.600000000000001</c:v>
                </c:pt>
                <c:pt idx="694">
                  <c:v>19.7</c:v>
                </c:pt>
                <c:pt idx="695">
                  <c:v>19.7</c:v>
                </c:pt>
                <c:pt idx="696">
                  <c:v>19.8</c:v>
                </c:pt>
                <c:pt idx="697">
                  <c:v>19.8</c:v>
                </c:pt>
                <c:pt idx="698">
                  <c:v>19.899999999999999</c:v>
                </c:pt>
                <c:pt idx="699">
                  <c:v>19.899999999999999</c:v>
                </c:pt>
                <c:pt idx="700">
                  <c:v>19.899999999999999</c:v>
                </c:pt>
                <c:pt idx="701">
                  <c:v>19.899999999999999</c:v>
                </c:pt>
                <c:pt idx="702">
                  <c:v>19.899999999999999</c:v>
                </c:pt>
                <c:pt idx="703">
                  <c:v>19.899999999999999</c:v>
                </c:pt>
                <c:pt idx="704">
                  <c:v>19.899999999999999</c:v>
                </c:pt>
                <c:pt idx="705">
                  <c:v>19.899999999999999</c:v>
                </c:pt>
                <c:pt idx="706">
                  <c:v>19.899999999999999</c:v>
                </c:pt>
                <c:pt idx="707">
                  <c:v>19.899999999999999</c:v>
                </c:pt>
                <c:pt idx="708">
                  <c:v>19.899999999999999</c:v>
                </c:pt>
                <c:pt idx="709">
                  <c:v>19.899999999999999</c:v>
                </c:pt>
                <c:pt idx="710">
                  <c:v>19.899999999999999</c:v>
                </c:pt>
                <c:pt idx="711">
                  <c:v>19.899999999999999</c:v>
                </c:pt>
                <c:pt idx="712">
                  <c:v>20</c:v>
                </c:pt>
                <c:pt idx="713">
                  <c:v>20</c:v>
                </c:pt>
                <c:pt idx="714">
                  <c:v>20</c:v>
                </c:pt>
                <c:pt idx="715">
                  <c:v>20</c:v>
                </c:pt>
                <c:pt idx="716">
                  <c:v>20</c:v>
                </c:pt>
                <c:pt idx="717">
                  <c:v>20</c:v>
                </c:pt>
                <c:pt idx="718">
                  <c:v>20</c:v>
                </c:pt>
                <c:pt idx="719">
                  <c:v>20</c:v>
                </c:pt>
                <c:pt idx="720">
                  <c:v>20.100000000000001</c:v>
                </c:pt>
                <c:pt idx="721">
                  <c:v>20.2</c:v>
                </c:pt>
                <c:pt idx="722">
                  <c:v>20.2</c:v>
                </c:pt>
                <c:pt idx="723">
                  <c:v>20.2</c:v>
                </c:pt>
                <c:pt idx="724">
                  <c:v>20.2</c:v>
                </c:pt>
                <c:pt idx="725">
                  <c:v>20.2</c:v>
                </c:pt>
                <c:pt idx="726">
                  <c:v>20.3</c:v>
                </c:pt>
                <c:pt idx="727">
                  <c:v>20.399999999999999</c:v>
                </c:pt>
                <c:pt idx="728">
                  <c:v>20.399999999999999</c:v>
                </c:pt>
                <c:pt idx="729">
                  <c:v>20.399999999999999</c:v>
                </c:pt>
                <c:pt idx="730">
                  <c:v>20.399999999999999</c:v>
                </c:pt>
                <c:pt idx="731">
                  <c:v>20.399999999999999</c:v>
                </c:pt>
                <c:pt idx="732">
                  <c:v>20.399999999999999</c:v>
                </c:pt>
                <c:pt idx="733">
                  <c:v>20.399999999999999</c:v>
                </c:pt>
                <c:pt idx="734">
                  <c:v>20.399999999999999</c:v>
                </c:pt>
                <c:pt idx="735">
                  <c:v>20.399999999999999</c:v>
                </c:pt>
                <c:pt idx="736">
                  <c:v>20.399999999999999</c:v>
                </c:pt>
                <c:pt idx="737">
                  <c:v>20.399999999999999</c:v>
                </c:pt>
                <c:pt idx="738">
                  <c:v>20.5</c:v>
                </c:pt>
                <c:pt idx="739">
                  <c:v>20.5</c:v>
                </c:pt>
                <c:pt idx="740">
                  <c:v>20.5</c:v>
                </c:pt>
                <c:pt idx="741">
                  <c:v>20.5</c:v>
                </c:pt>
                <c:pt idx="742">
                  <c:v>20.5</c:v>
                </c:pt>
                <c:pt idx="743">
                  <c:v>20.5</c:v>
                </c:pt>
                <c:pt idx="744">
                  <c:v>20.6</c:v>
                </c:pt>
                <c:pt idx="745">
                  <c:v>20.6</c:v>
                </c:pt>
                <c:pt idx="746">
                  <c:v>20.7</c:v>
                </c:pt>
                <c:pt idx="747">
                  <c:v>20.7</c:v>
                </c:pt>
                <c:pt idx="748">
                  <c:v>20.7</c:v>
                </c:pt>
                <c:pt idx="749">
                  <c:v>20.7</c:v>
                </c:pt>
                <c:pt idx="750">
                  <c:v>20.7</c:v>
                </c:pt>
                <c:pt idx="751">
                  <c:v>20.8</c:v>
                </c:pt>
                <c:pt idx="752">
                  <c:v>20.8</c:v>
                </c:pt>
                <c:pt idx="753">
                  <c:v>20.9</c:v>
                </c:pt>
                <c:pt idx="754">
                  <c:v>20.9</c:v>
                </c:pt>
                <c:pt idx="755">
                  <c:v>20.9</c:v>
                </c:pt>
                <c:pt idx="756">
                  <c:v>20.9</c:v>
                </c:pt>
                <c:pt idx="757">
                  <c:v>21.1</c:v>
                </c:pt>
                <c:pt idx="758">
                  <c:v>21.1</c:v>
                </c:pt>
                <c:pt idx="759">
                  <c:v>21.1</c:v>
                </c:pt>
                <c:pt idx="760">
                  <c:v>21.3</c:v>
                </c:pt>
                <c:pt idx="761">
                  <c:v>21.3</c:v>
                </c:pt>
                <c:pt idx="762">
                  <c:v>21.3</c:v>
                </c:pt>
                <c:pt idx="763">
                  <c:v>21.3</c:v>
                </c:pt>
                <c:pt idx="764">
                  <c:v>21.3</c:v>
                </c:pt>
                <c:pt idx="765">
                  <c:v>21.3</c:v>
                </c:pt>
                <c:pt idx="766">
                  <c:v>21.3</c:v>
                </c:pt>
                <c:pt idx="767">
                  <c:v>21.3</c:v>
                </c:pt>
                <c:pt idx="768">
                  <c:v>21.3</c:v>
                </c:pt>
                <c:pt idx="769">
                  <c:v>21.3</c:v>
                </c:pt>
                <c:pt idx="770">
                  <c:v>21.4</c:v>
                </c:pt>
                <c:pt idx="771">
                  <c:v>21.4</c:v>
                </c:pt>
                <c:pt idx="772">
                  <c:v>21.4</c:v>
                </c:pt>
                <c:pt idx="773">
                  <c:v>21.4</c:v>
                </c:pt>
                <c:pt idx="774">
                  <c:v>21.4</c:v>
                </c:pt>
                <c:pt idx="775">
                  <c:v>21.5</c:v>
                </c:pt>
                <c:pt idx="776">
                  <c:v>21.5</c:v>
                </c:pt>
                <c:pt idx="777">
                  <c:v>21.5</c:v>
                </c:pt>
                <c:pt idx="778">
                  <c:v>21.6</c:v>
                </c:pt>
                <c:pt idx="779">
                  <c:v>21.6</c:v>
                </c:pt>
                <c:pt idx="780">
                  <c:v>21.6</c:v>
                </c:pt>
                <c:pt idx="781">
                  <c:v>21.6</c:v>
                </c:pt>
                <c:pt idx="782">
                  <c:v>21.6</c:v>
                </c:pt>
                <c:pt idx="783">
                  <c:v>21.6</c:v>
                </c:pt>
                <c:pt idx="784">
                  <c:v>21.6</c:v>
                </c:pt>
                <c:pt idx="785">
                  <c:v>21.6</c:v>
                </c:pt>
                <c:pt idx="786">
                  <c:v>21.7</c:v>
                </c:pt>
                <c:pt idx="787">
                  <c:v>21.8</c:v>
                </c:pt>
                <c:pt idx="788">
                  <c:v>21.8</c:v>
                </c:pt>
                <c:pt idx="789">
                  <c:v>21.8</c:v>
                </c:pt>
                <c:pt idx="790">
                  <c:v>21.8</c:v>
                </c:pt>
                <c:pt idx="791">
                  <c:v>21.8</c:v>
                </c:pt>
                <c:pt idx="792">
                  <c:v>21.8</c:v>
                </c:pt>
                <c:pt idx="793">
                  <c:v>21.8</c:v>
                </c:pt>
                <c:pt idx="794">
                  <c:v>21.8</c:v>
                </c:pt>
                <c:pt idx="795">
                  <c:v>21.9</c:v>
                </c:pt>
                <c:pt idx="796">
                  <c:v>21.9</c:v>
                </c:pt>
                <c:pt idx="797">
                  <c:v>21.9</c:v>
                </c:pt>
                <c:pt idx="798">
                  <c:v>21.9</c:v>
                </c:pt>
                <c:pt idx="799">
                  <c:v>21.9</c:v>
                </c:pt>
                <c:pt idx="800">
                  <c:v>21.9</c:v>
                </c:pt>
                <c:pt idx="801">
                  <c:v>22</c:v>
                </c:pt>
                <c:pt idx="802">
                  <c:v>22</c:v>
                </c:pt>
                <c:pt idx="803">
                  <c:v>22</c:v>
                </c:pt>
                <c:pt idx="804">
                  <c:v>22</c:v>
                </c:pt>
                <c:pt idx="805">
                  <c:v>22</c:v>
                </c:pt>
                <c:pt idx="806">
                  <c:v>22</c:v>
                </c:pt>
                <c:pt idx="807">
                  <c:v>22.1</c:v>
                </c:pt>
                <c:pt idx="808">
                  <c:v>22.1</c:v>
                </c:pt>
                <c:pt idx="809">
                  <c:v>22.1</c:v>
                </c:pt>
                <c:pt idx="810">
                  <c:v>22.1</c:v>
                </c:pt>
                <c:pt idx="811">
                  <c:v>22.2</c:v>
                </c:pt>
                <c:pt idx="812">
                  <c:v>22.3</c:v>
                </c:pt>
                <c:pt idx="813">
                  <c:v>22.3</c:v>
                </c:pt>
                <c:pt idx="814">
                  <c:v>22.3</c:v>
                </c:pt>
                <c:pt idx="815">
                  <c:v>22.3</c:v>
                </c:pt>
                <c:pt idx="816">
                  <c:v>22.3</c:v>
                </c:pt>
                <c:pt idx="817">
                  <c:v>22.3</c:v>
                </c:pt>
                <c:pt idx="818">
                  <c:v>22.4</c:v>
                </c:pt>
                <c:pt idx="819">
                  <c:v>22.4</c:v>
                </c:pt>
                <c:pt idx="820">
                  <c:v>22.5</c:v>
                </c:pt>
                <c:pt idx="821">
                  <c:v>22.5</c:v>
                </c:pt>
                <c:pt idx="822">
                  <c:v>22.5</c:v>
                </c:pt>
                <c:pt idx="823">
                  <c:v>22.5</c:v>
                </c:pt>
                <c:pt idx="824">
                  <c:v>22.6</c:v>
                </c:pt>
                <c:pt idx="825">
                  <c:v>22.6</c:v>
                </c:pt>
                <c:pt idx="826">
                  <c:v>22.6</c:v>
                </c:pt>
                <c:pt idx="827">
                  <c:v>22.6</c:v>
                </c:pt>
                <c:pt idx="828">
                  <c:v>22.6</c:v>
                </c:pt>
                <c:pt idx="829">
                  <c:v>22.7</c:v>
                </c:pt>
                <c:pt idx="830">
                  <c:v>22.7</c:v>
                </c:pt>
                <c:pt idx="831">
                  <c:v>22.7</c:v>
                </c:pt>
                <c:pt idx="832">
                  <c:v>22.8</c:v>
                </c:pt>
                <c:pt idx="833">
                  <c:v>22.8</c:v>
                </c:pt>
                <c:pt idx="834">
                  <c:v>22.8</c:v>
                </c:pt>
                <c:pt idx="835">
                  <c:v>22.8</c:v>
                </c:pt>
                <c:pt idx="836">
                  <c:v>22.8</c:v>
                </c:pt>
                <c:pt idx="837">
                  <c:v>22.8</c:v>
                </c:pt>
                <c:pt idx="838">
                  <c:v>22.8</c:v>
                </c:pt>
                <c:pt idx="839">
                  <c:v>22.8</c:v>
                </c:pt>
                <c:pt idx="840">
                  <c:v>22.8</c:v>
                </c:pt>
                <c:pt idx="841">
                  <c:v>22.8</c:v>
                </c:pt>
                <c:pt idx="842">
                  <c:v>22.8</c:v>
                </c:pt>
                <c:pt idx="843">
                  <c:v>22.8</c:v>
                </c:pt>
                <c:pt idx="844">
                  <c:v>22.8</c:v>
                </c:pt>
                <c:pt idx="845">
                  <c:v>22.9</c:v>
                </c:pt>
                <c:pt idx="846">
                  <c:v>22.9</c:v>
                </c:pt>
                <c:pt idx="847">
                  <c:v>23</c:v>
                </c:pt>
                <c:pt idx="848">
                  <c:v>23</c:v>
                </c:pt>
                <c:pt idx="849">
                  <c:v>23.2</c:v>
                </c:pt>
                <c:pt idx="850">
                  <c:v>23.2</c:v>
                </c:pt>
                <c:pt idx="851">
                  <c:v>23.2</c:v>
                </c:pt>
                <c:pt idx="852">
                  <c:v>23.2</c:v>
                </c:pt>
                <c:pt idx="853">
                  <c:v>23.2</c:v>
                </c:pt>
                <c:pt idx="854">
                  <c:v>23.2</c:v>
                </c:pt>
                <c:pt idx="855">
                  <c:v>23.2</c:v>
                </c:pt>
                <c:pt idx="856">
                  <c:v>23.2</c:v>
                </c:pt>
                <c:pt idx="857">
                  <c:v>23.2</c:v>
                </c:pt>
                <c:pt idx="858">
                  <c:v>23.3</c:v>
                </c:pt>
                <c:pt idx="859">
                  <c:v>23.3</c:v>
                </c:pt>
                <c:pt idx="860">
                  <c:v>23.4</c:v>
                </c:pt>
                <c:pt idx="861">
                  <c:v>23.4</c:v>
                </c:pt>
                <c:pt idx="862">
                  <c:v>23.4</c:v>
                </c:pt>
                <c:pt idx="863">
                  <c:v>23.4</c:v>
                </c:pt>
                <c:pt idx="864">
                  <c:v>23.4</c:v>
                </c:pt>
                <c:pt idx="865">
                  <c:v>23.4</c:v>
                </c:pt>
                <c:pt idx="866">
                  <c:v>23.4</c:v>
                </c:pt>
                <c:pt idx="867">
                  <c:v>23.4</c:v>
                </c:pt>
                <c:pt idx="868">
                  <c:v>23.4</c:v>
                </c:pt>
                <c:pt idx="869">
                  <c:v>23.5</c:v>
                </c:pt>
                <c:pt idx="870">
                  <c:v>23.5</c:v>
                </c:pt>
                <c:pt idx="871">
                  <c:v>23.6</c:v>
                </c:pt>
                <c:pt idx="872">
                  <c:v>23.6</c:v>
                </c:pt>
                <c:pt idx="873">
                  <c:v>23.6</c:v>
                </c:pt>
                <c:pt idx="874">
                  <c:v>23.6</c:v>
                </c:pt>
                <c:pt idx="875">
                  <c:v>23.6</c:v>
                </c:pt>
                <c:pt idx="876">
                  <c:v>23.6</c:v>
                </c:pt>
                <c:pt idx="877">
                  <c:v>23.6</c:v>
                </c:pt>
                <c:pt idx="878">
                  <c:v>23.6</c:v>
                </c:pt>
                <c:pt idx="879">
                  <c:v>23.6</c:v>
                </c:pt>
                <c:pt idx="880">
                  <c:v>23.6</c:v>
                </c:pt>
                <c:pt idx="881">
                  <c:v>23.7</c:v>
                </c:pt>
                <c:pt idx="882">
                  <c:v>23.7</c:v>
                </c:pt>
                <c:pt idx="883">
                  <c:v>23.7</c:v>
                </c:pt>
                <c:pt idx="884">
                  <c:v>23.7</c:v>
                </c:pt>
                <c:pt idx="885">
                  <c:v>23.7</c:v>
                </c:pt>
                <c:pt idx="886">
                  <c:v>23.7</c:v>
                </c:pt>
                <c:pt idx="887">
                  <c:v>23.8</c:v>
                </c:pt>
                <c:pt idx="888">
                  <c:v>23.8</c:v>
                </c:pt>
                <c:pt idx="889">
                  <c:v>23.8</c:v>
                </c:pt>
                <c:pt idx="890">
                  <c:v>23.8</c:v>
                </c:pt>
                <c:pt idx="891">
                  <c:v>23.8</c:v>
                </c:pt>
                <c:pt idx="892">
                  <c:v>23.9</c:v>
                </c:pt>
                <c:pt idx="893">
                  <c:v>23.9</c:v>
                </c:pt>
                <c:pt idx="894">
                  <c:v>23.9</c:v>
                </c:pt>
                <c:pt idx="895">
                  <c:v>23.9</c:v>
                </c:pt>
                <c:pt idx="896">
                  <c:v>23.9</c:v>
                </c:pt>
                <c:pt idx="897">
                  <c:v>23.9</c:v>
                </c:pt>
                <c:pt idx="898">
                  <c:v>23.9</c:v>
                </c:pt>
                <c:pt idx="899">
                  <c:v>23.9</c:v>
                </c:pt>
                <c:pt idx="900">
                  <c:v>23.9</c:v>
                </c:pt>
                <c:pt idx="901">
                  <c:v>23.9</c:v>
                </c:pt>
                <c:pt idx="902">
                  <c:v>23.9</c:v>
                </c:pt>
                <c:pt idx="903">
                  <c:v>23.9</c:v>
                </c:pt>
                <c:pt idx="904">
                  <c:v>23.9</c:v>
                </c:pt>
                <c:pt idx="905">
                  <c:v>24</c:v>
                </c:pt>
                <c:pt idx="906">
                  <c:v>24</c:v>
                </c:pt>
                <c:pt idx="907">
                  <c:v>24</c:v>
                </c:pt>
                <c:pt idx="908">
                  <c:v>24.1</c:v>
                </c:pt>
                <c:pt idx="909">
                  <c:v>24.1</c:v>
                </c:pt>
                <c:pt idx="910">
                  <c:v>24.1</c:v>
                </c:pt>
                <c:pt idx="911">
                  <c:v>24.1</c:v>
                </c:pt>
                <c:pt idx="912">
                  <c:v>24.1</c:v>
                </c:pt>
                <c:pt idx="913">
                  <c:v>24.1</c:v>
                </c:pt>
                <c:pt idx="914">
                  <c:v>24.1</c:v>
                </c:pt>
                <c:pt idx="915">
                  <c:v>24.2</c:v>
                </c:pt>
                <c:pt idx="916">
                  <c:v>24.2</c:v>
                </c:pt>
                <c:pt idx="917">
                  <c:v>24.2</c:v>
                </c:pt>
                <c:pt idx="918">
                  <c:v>24.2</c:v>
                </c:pt>
                <c:pt idx="919">
                  <c:v>24.2</c:v>
                </c:pt>
                <c:pt idx="920">
                  <c:v>24.2</c:v>
                </c:pt>
                <c:pt idx="921">
                  <c:v>24.4</c:v>
                </c:pt>
                <c:pt idx="922">
                  <c:v>24.4</c:v>
                </c:pt>
                <c:pt idx="923">
                  <c:v>24.4</c:v>
                </c:pt>
                <c:pt idx="924">
                  <c:v>24.4</c:v>
                </c:pt>
                <c:pt idx="925">
                  <c:v>24.4</c:v>
                </c:pt>
                <c:pt idx="926">
                  <c:v>24.4</c:v>
                </c:pt>
                <c:pt idx="927">
                  <c:v>24.4</c:v>
                </c:pt>
                <c:pt idx="928">
                  <c:v>24.4</c:v>
                </c:pt>
                <c:pt idx="929">
                  <c:v>24.4</c:v>
                </c:pt>
                <c:pt idx="930">
                  <c:v>24.4</c:v>
                </c:pt>
                <c:pt idx="931">
                  <c:v>24.4</c:v>
                </c:pt>
                <c:pt idx="932">
                  <c:v>24.4</c:v>
                </c:pt>
                <c:pt idx="933">
                  <c:v>24.4</c:v>
                </c:pt>
                <c:pt idx="934">
                  <c:v>24.6</c:v>
                </c:pt>
                <c:pt idx="935">
                  <c:v>24.6</c:v>
                </c:pt>
                <c:pt idx="936">
                  <c:v>24.6</c:v>
                </c:pt>
                <c:pt idx="937">
                  <c:v>24.6</c:v>
                </c:pt>
                <c:pt idx="938">
                  <c:v>24.6</c:v>
                </c:pt>
                <c:pt idx="939">
                  <c:v>24.7</c:v>
                </c:pt>
                <c:pt idx="940">
                  <c:v>24.7</c:v>
                </c:pt>
                <c:pt idx="941">
                  <c:v>24.7</c:v>
                </c:pt>
                <c:pt idx="942">
                  <c:v>24.7</c:v>
                </c:pt>
                <c:pt idx="943">
                  <c:v>24.8</c:v>
                </c:pt>
                <c:pt idx="944">
                  <c:v>24.8</c:v>
                </c:pt>
                <c:pt idx="945">
                  <c:v>24.8</c:v>
                </c:pt>
                <c:pt idx="946">
                  <c:v>24.8</c:v>
                </c:pt>
                <c:pt idx="947">
                  <c:v>24.8</c:v>
                </c:pt>
                <c:pt idx="948">
                  <c:v>24.8</c:v>
                </c:pt>
                <c:pt idx="949">
                  <c:v>24.8</c:v>
                </c:pt>
                <c:pt idx="950">
                  <c:v>24.9</c:v>
                </c:pt>
                <c:pt idx="951">
                  <c:v>24.9</c:v>
                </c:pt>
                <c:pt idx="952">
                  <c:v>24.9</c:v>
                </c:pt>
                <c:pt idx="953">
                  <c:v>25.1</c:v>
                </c:pt>
                <c:pt idx="954">
                  <c:v>25.1</c:v>
                </c:pt>
                <c:pt idx="955">
                  <c:v>25.1</c:v>
                </c:pt>
                <c:pt idx="956">
                  <c:v>25.1</c:v>
                </c:pt>
                <c:pt idx="957">
                  <c:v>25.2</c:v>
                </c:pt>
                <c:pt idx="958">
                  <c:v>25.2</c:v>
                </c:pt>
                <c:pt idx="959">
                  <c:v>25.3</c:v>
                </c:pt>
                <c:pt idx="960">
                  <c:v>25.3</c:v>
                </c:pt>
                <c:pt idx="961">
                  <c:v>25.3</c:v>
                </c:pt>
                <c:pt idx="962">
                  <c:v>25.3</c:v>
                </c:pt>
                <c:pt idx="963">
                  <c:v>25.3</c:v>
                </c:pt>
                <c:pt idx="964">
                  <c:v>25.4</c:v>
                </c:pt>
                <c:pt idx="965">
                  <c:v>25.4</c:v>
                </c:pt>
                <c:pt idx="966">
                  <c:v>25.4</c:v>
                </c:pt>
                <c:pt idx="967">
                  <c:v>25.4</c:v>
                </c:pt>
                <c:pt idx="968">
                  <c:v>25.4</c:v>
                </c:pt>
                <c:pt idx="969">
                  <c:v>25.5</c:v>
                </c:pt>
                <c:pt idx="970">
                  <c:v>25.5</c:v>
                </c:pt>
                <c:pt idx="971">
                  <c:v>25.5</c:v>
                </c:pt>
                <c:pt idx="972">
                  <c:v>25.5</c:v>
                </c:pt>
                <c:pt idx="973">
                  <c:v>25.6</c:v>
                </c:pt>
                <c:pt idx="974">
                  <c:v>25.6</c:v>
                </c:pt>
                <c:pt idx="975">
                  <c:v>25.7</c:v>
                </c:pt>
                <c:pt idx="976">
                  <c:v>25.7</c:v>
                </c:pt>
                <c:pt idx="977">
                  <c:v>25.7</c:v>
                </c:pt>
                <c:pt idx="978">
                  <c:v>25.9</c:v>
                </c:pt>
                <c:pt idx="979">
                  <c:v>25.9</c:v>
                </c:pt>
                <c:pt idx="980">
                  <c:v>25.9</c:v>
                </c:pt>
                <c:pt idx="981">
                  <c:v>26</c:v>
                </c:pt>
                <c:pt idx="982">
                  <c:v>26</c:v>
                </c:pt>
                <c:pt idx="983">
                  <c:v>26</c:v>
                </c:pt>
                <c:pt idx="984">
                  <c:v>26</c:v>
                </c:pt>
                <c:pt idx="985">
                  <c:v>26</c:v>
                </c:pt>
                <c:pt idx="986">
                  <c:v>26</c:v>
                </c:pt>
                <c:pt idx="987">
                  <c:v>26</c:v>
                </c:pt>
                <c:pt idx="988">
                  <c:v>26</c:v>
                </c:pt>
                <c:pt idx="989">
                  <c:v>26</c:v>
                </c:pt>
                <c:pt idx="990">
                  <c:v>26.1</c:v>
                </c:pt>
                <c:pt idx="991">
                  <c:v>26.1</c:v>
                </c:pt>
                <c:pt idx="992">
                  <c:v>26.1</c:v>
                </c:pt>
                <c:pt idx="993">
                  <c:v>26.1</c:v>
                </c:pt>
                <c:pt idx="994">
                  <c:v>26.1</c:v>
                </c:pt>
                <c:pt idx="995">
                  <c:v>26.2</c:v>
                </c:pt>
                <c:pt idx="996">
                  <c:v>26.2</c:v>
                </c:pt>
                <c:pt idx="997">
                  <c:v>26.2</c:v>
                </c:pt>
                <c:pt idx="998">
                  <c:v>26.2</c:v>
                </c:pt>
                <c:pt idx="999">
                  <c:v>26.2</c:v>
                </c:pt>
                <c:pt idx="1000">
                  <c:v>26.2</c:v>
                </c:pt>
                <c:pt idx="1001">
                  <c:v>26.2</c:v>
                </c:pt>
                <c:pt idx="1002">
                  <c:v>26.2</c:v>
                </c:pt>
                <c:pt idx="1003">
                  <c:v>26.3</c:v>
                </c:pt>
                <c:pt idx="1004">
                  <c:v>26.3</c:v>
                </c:pt>
                <c:pt idx="1005">
                  <c:v>26.3</c:v>
                </c:pt>
                <c:pt idx="1006">
                  <c:v>26.4</c:v>
                </c:pt>
                <c:pt idx="1007">
                  <c:v>26.4</c:v>
                </c:pt>
                <c:pt idx="1008">
                  <c:v>26.5</c:v>
                </c:pt>
                <c:pt idx="1009">
                  <c:v>26.5</c:v>
                </c:pt>
                <c:pt idx="1010">
                  <c:v>26.5</c:v>
                </c:pt>
                <c:pt idx="1011">
                  <c:v>26.5</c:v>
                </c:pt>
                <c:pt idx="1012">
                  <c:v>26.5</c:v>
                </c:pt>
                <c:pt idx="1013">
                  <c:v>26.5</c:v>
                </c:pt>
                <c:pt idx="1014">
                  <c:v>26.5</c:v>
                </c:pt>
                <c:pt idx="1015">
                  <c:v>26.5</c:v>
                </c:pt>
                <c:pt idx="1016">
                  <c:v>26.6</c:v>
                </c:pt>
                <c:pt idx="1017">
                  <c:v>26.6</c:v>
                </c:pt>
                <c:pt idx="1018">
                  <c:v>26.6</c:v>
                </c:pt>
                <c:pt idx="1019">
                  <c:v>26.7</c:v>
                </c:pt>
                <c:pt idx="1020">
                  <c:v>26.7</c:v>
                </c:pt>
                <c:pt idx="1021">
                  <c:v>26.7</c:v>
                </c:pt>
                <c:pt idx="1022">
                  <c:v>26.7</c:v>
                </c:pt>
                <c:pt idx="1023">
                  <c:v>26.7</c:v>
                </c:pt>
                <c:pt idx="1024">
                  <c:v>26.9</c:v>
                </c:pt>
                <c:pt idx="1025">
                  <c:v>26.9</c:v>
                </c:pt>
                <c:pt idx="1026">
                  <c:v>26.9</c:v>
                </c:pt>
                <c:pt idx="1027">
                  <c:v>26.9</c:v>
                </c:pt>
                <c:pt idx="1028">
                  <c:v>26.9</c:v>
                </c:pt>
                <c:pt idx="1029">
                  <c:v>27</c:v>
                </c:pt>
                <c:pt idx="1030">
                  <c:v>27</c:v>
                </c:pt>
                <c:pt idx="1031">
                  <c:v>27</c:v>
                </c:pt>
                <c:pt idx="1032">
                  <c:v>27.1</c:v>
                </c:pt>
                <c:pt idx="1033">
                  <c:v>27.1</c:v>
                </c:pt>
                <c:pt idx="1034">
                  <c:v>27.1</c:v>
                </c:pt>
                <c:pt idx="1035">
                  <c:v>27.1</c:v>
                </c:pt>
                <c:pt idx="1036">
                  <c:v>27.1</c:v>
                </c:pt>
                <c:pt idx="1037">
                  <c:v>27.1</c:v>
                </c:pt>
                <c:pt idx="1038">
                  <c:v>27.1</c:v>
                </c:pt>
                <c:pt idx="1039">
                  <c:v>27.1</c:v>
                </c:pt>
                <c:pt idx="1040">
                  <c:v>27.1</c:v>
                </c:pt>
                <c:pt idx="1041">
                  <c:v>27.1</c:v>
                </c:pt>
                <c:pt idx="1042">
                  <c:v>27.1</c:v>
                </c:pt>
                <c:pt idx="1043">
                  <c:v>27.1</c:v>
                </c:pt>
                <c:pt idx="1044">
                  <c:v>27.1</c:v>
                </c:pt>
                <c:pt idx="1045">
                  <c:v>27.1</c:v>
                </c:pt>
                <c:pt idx="1046">
                  <c:v>27.1</c:v>
                </c:pt>
                <c:pt idx="1047">
                  <c:v>27.2</c:v>
                </c:pt>
                <c:pt idx="1048">
                  <c:v>27.3</c:v>
                </c:pt>
                <c:pt idx="1049">
                  <c:v>27.3</c:v>
                </c:pt>
                <c:pt idx="1050">
                  <c:v>27.3</c:v>
                </c:pt>
                <c:pt idx="1051">
                  <c:v>27.3</c:v>
                </c:pt>
                <c:pt idx="1052">
                  <c:v>27.3</c:v>
                </c:pt>
                <c:pt idx="1053">
                  <c:v>27.4</c:v>
                </c:pt>
                <c:pt idx="1054">
                  <c:v>27.4</c:v>
                </c:pt>
                <c:pt idx="1055">
                  <c:v>27.5</c:v>
                </c:pt>
                <c:pt idx="1056">
                  <c:v>27.6</c:v>
                </c:pt>
                <c:pt idx="1057">
                  <c:v>27.6</c:v>
                </c:pt>
                <c:pt idx="1058">
                  <c:v>27.6</c:v>
                </c:pt>
                <c:pt idx="1059">
                  <c:v>27.6</c:v>
                </c:pt>
                <c:pt idx="1060">
                  <c:v>27.6</c:v>
                </c:pt>
                <c:pt idx="1061">
                  <c:v>27.6</c:v>
                </c:pt>
                <c:pt idx="1062">
                  <c:v>27.6</c:v>
                </c:pt>
                <c:pt idx="1063">
                  <c:v>27.6</c:v>
                </c:pt>
                <c:pt idx="1064">
                  <c:v>27.6</c:v>
                </c:pt>
                <c:pt idx="1065">
                  <c:v>27.6</c:v>
                </c:pt>
                <c:pt idx="1066">
                  <c:v>27.6</c:v>
                </c:pt>
                <c:pt idx="1067">
                  <c:v>27.6</c:v>
                </c:pt>
                <c:pt idx="1068">
                  <c:v>27.6</c:v>
                </c:pt>
                <c:pt idx="1069">
                  <c:v>27.6</c:v>
                </c:pt>
                <c:pt idx="1070">
                  <c:v>27.6</c:v>
                </c:pt>
                <c:pt idx="1071">
                  <c:v>27.7</c:v>
                </c:pt>
                <c:pt idx="1072">
                  <c:v>27.8</c:v>
                </c:pt>
                <c:pt idx="1073">
                  <c:v>27.8</c:v>
                </c:pt>
                <c:pt idx="1074">
                  <c:v>27.9</c:v>
                </c:pt>
                <c:pt idx="1075">
                  <c:v>27.9</c:v>
                </c:pt>
                <c:pt idx="1076">
                  <c:v>27.9</c:v>
                </c:pt>
                <c:pt idx="1077">
                  <c:v>27.9</c:v>
                </c:pt>
                <c:pt idx="1078">
                  <c:v>27.9</c:v>
                </c:pt>
                <c:pt idx="1079">
                  <c:v>27.9</c:v>
                </c:pt>
                <c:pt idx="1080">
                  <c:v>28</c:v>
                </c:pt>
                <c:pt idx="1081">
                  <c:v>28.1</c:v>
                </c:pt>
                <c:pt idx="1082">
                  <c:v>28.1</c:v>
                </c:pt>
                <c:pt idx="1083">
                  <c:v>28.1</c:v>
                </c:pt>
                <c:pt idx="1084">
                  <c:v>28.1</c:v>
                </c:pt>
                <c:pt idx="1085">
                  <c:v>28.1</c:v>
                </c:pt>
                <c:pt idx="1086">
                  <c:v>28.1</c:v>
                </c:pt>
                <c:pt idx="1087">
                  <c:v>28.1</c:v>
                </c:pt>
                <c:pt idx="1088">
                  <c:v>28.1</c:v>
                </c:pt>
                <c:pt idx="1089">
                  <c:v>28.1</c:v>
                </c:pt>
                <c:pt idx="1090">
                  <c:v>28.1</c:v>
                </c:pt>
                <c:pt idx="1091">
                  <c:v>28.1</c:v>
                </c:pt>
                <c:pt idx="1092">
                  <c:v>28.1</c:v>
                </c:pt>
                <c:pt idx="1093">
                  <c:v>28.2</c:v>
                </c:pt>
                <c:pt idx="1094">
                  <c:v>28.2</c:v>
                </c:pt>
                <c:pt idx="1095">
                  <c:v>28.3</c:v>
                </c:pt>
                <c:pt idx="1096">
                  <c:v>28.3</c:v>
                </c:pt>
                <c:pt idx="1097">
                  <c:v>28.3</c:v>
                </c:pt>
                <c:pt idx="1098">
                  <c:v>28.3</c:v>
                </c:pt>
                <c:pt idx="1099">
                  <c:v>28.3</c:v>
                </c:pt>
                <c:pt idx="1100">
                  <c:v>28.3</c:v>
                </c:pt>
                <c:pt idx="1101">
                  <c:v>28.3</c:v>
                </c:pt>
                <c:pt idx="1102">
                  <c:v>28.3</c:v>
                </c:pt>
                <c:pt idx="1103">
                  <c:v>28.3</c:v>
                </c:pt>
                <c:pt idx="1104">
                  <c:v>28.4</c:v>
                </c:pt>
                <c:pt idx="1105">
                  <c:v>28.4</c:v>
                </c:pt>
                <c:pt idx="1106">
                  <c:v>28.4</c:v>
                </c:pt>
                <c:pt idx="1107">
                  <c:v>28.4</c:v>
                </c:pt>
                <c:pt idx="1108">
                  <c:v>28.4</c:v>
                </c:pt>
                <c:pt idx="1109">
                  <c:v>28.4</c:v>
                </c:pt>
                <c:pt idx="1110">
                  <c:v>28.4</c:v>
                </c:pt>
                <c:pt idx="1111">
                  <c:v>28.4</c:v>
                </c:pt>
                <c:pt idx="1112">
                  <c:v>28.5</c:v>
                </c:pt>
                <c:pt idx="1113">
                  <c:v>28.6</c:v>
                </c:pt>
                <c:pt idx="1114">
                  <c:v>28.6</c:v>
                </c:pt>
                <c:pt idx="1115">
                  <c:v>28.6</c:v>
                </c:pt>
                <c:pt idx="1116">
                  <c:v>28.6</c:v>
                </c:pt>
                <c:pt idx="1117">
                  <c:v>28.6</c:v>
                </c:pt>
                <c:pt idx="1118">
                  <c:v>28.6</c:v>
                </c:pt>
                <c:pt idx="1119">
                  <c:v>28.6</c:v>
                </c:pt>
                <c:pt idx="1120">
                  <c:v>28.6</c:v>
                </c:pt>
                <c:pt idx="1121">
                  <c:v>28.6</c:v>
                </c:pt>
                <c:pt idx="1122">
                  <c:v>28.6</c:v>
                </c:pt>
                <c:pt idx="1123">
                  <c:v>28.6</c:v>
                </c:pt>
                <c:pt idx="1124">
                  <c:v>28.6</c:v>
                </c:pt>
                <c:pt idx="1125">
                  <c:v>28.6</c:v>
                </c:pt>
                <c:pt idx="1126">
                  <c:v>28.6</c:v>
                </c:pt>
                <c:pt idx="1127">
                  <c:v>28.6</c:v>
                </c:pt>
                <c:pt idx="1128">
                  <c:v>28.6</c:v>
                </c:pt>
                <c:pt idx="1129">
                  <c:v>28.6</c:v>
                </c:pt>
                <c:pt idx="1130">
                  <c:v>28.6</c:v>
                </c:pt>
                <c:pt idx="1131">
                  <c:v>28.8</c:v>
                </c:pt>
                <c:pt idx="1132">
                  <c:v>28.9</c:v>
                </c:pt>
                <c:pt idx="1133">
                  <c:v>28.9</c:v>
                </c:pt>
                <c:pt idx="1134">
                  <c:v>29</c:v>
                </c:pt>
                <c:pt idx="1135">
                  <c:v>29</c:v>
                </c:pt>
                <c:pt idx="1136">
                  <c:v>29</c:v>
                </c:pt>
                <c:pt idx="1137">
                  <c:v>29</c:v>
                </c:pt>
                <c:pt idx="1138">
                  <c:v>29</c:v>
                </c:pt>
                <c:pt idx="1139">
                  <c:v>29</c:v>
                </c:pt>
                <c:pt idx="1140">
                  <c:v>29</c:v>
                </c:pt>
                <c:pt idx="1141">
                  <c:v>29.1</c:v>
                </c:pt>
                <c:pt idx="1142">
                  <c:v>29.1</c:v>
                </c:pt>
                <c:pt idx="1143">
                  <c:v>29.1</c:v>
                </c:pt>
                <c:pt idx="1144">
                  <c:v>29.2</c:v>
                </c:pt>
                <c:pt idx="1145">
                  <c:v>29.2</c:v>
                </c:pt>
                <c:pt idx="1146">
                  <c:v>29.2</c:v>
                </c:pt>
                <c:pt idx="1147">
                  <c:v>29.2</c:v>
                </c:pt>
                <c:pt idx="1148">
                  <c:v>29.2</c:v>
                </c:pt>
                <c:pt idx="1149">
                  <c:v>29.2</c:v>
                </c:pt>
                <c:pt idx="1150">
                  <c:v>29.2</c:v>
                </c:pt>
                <c:pt idx="1151">
                  <c:v>29.2</c:v>
                </c:pt>
                <c:pt idx="1152">
                  <c:v>29.2</c:v>
                </c:pt>
                <c:pt idx="1153">
                  <c:v>29.2</c:v>
                </c:pt>
                <c:pt idx="1154">
                  <c:v>29.2</c:v>
                </c:pt>
                <c:pt idx="1155">
                  <c:v>29.2</c:v>
                </c:pt>
                <c:pt idx="1156">
                  <c:v>29.2</c:v>
                </c:pt>
                <c:pt idx="1157">
                  <c:v>29.2</c:v>
                </c:pt>
                <c:pt idx="1158">
                  <c:v>29.2</c:v>
                </c:pt>
                <c:pt idx="1159">
                  <c:v>29.2</c:v>
                </c:pt>
                <c:pt idx="1160">
                  <c:v>29.2</c:v>
                </c:pt>
                <c:pt idx="1161">
                  <c:v>29.3</c:v>
                </c:pt>
                <c:pt idx="1162">
                  <c:v>29.4</c:v>
                </c:pt>
                <c:pt idx="1163">
                  <c:v>29.4</c:v>
                </c:pt>
                <c:pt idx="1164">
                  <c:v>29.4</c:v>
                </c:pt>
                <c:pt idx="1165">
                  <c:v>29.4</c:v>
                </c:pt>
                <c:pt idx="1166">
                  <c:v>29.4</c:v>
                </c:pt>
                <c:pt idx="1167">
                  <c:v>29.4</c:v>
                </c:pt>
                <c:pt idx="1168">
                  <c:v>29.4</c:v>
                </c:pt>
                <c:pt idx="1169">
                  <c:v>29.5</c:v>
                </c:pt>
                <c:pt idx="1170">
                  <c:v>29.5</c:v>
                </c:pt>
                <c:pt idx="1171">
                  <c:v>29.5</c:v>
                </c:pt>
                <c:pt idx="1172">
                  <c:v>29.6</c:v>
                </c:pt>
                <c:pt idx="1173">
                  <c:v>29.6</c:v>
                </c:pt>
                <c:pt idx="1174">
                  <c:v>29.7</c:v>
                </c:pt>
                <c:pt idx="1175">
                  <c:v>29.7</c:v>
                </c:pt>
                <c:pt idx="1176">
                  <c:v>29.7</c:v>
                </c:pt>
                <c:pt idx="1177">
                  <c:v>29.7</c:v>
                </c:pt>
                <c:pt idx="1178">
                  <c:v>29.7</c:v>
                </c:pt>
                <c:pt idx="1179">
                  <c:v>29.7</c:v>
                </c:pt>
                <c:pt idx="1180">
                  <c:v>29.7</c:v>
                </c:pt>
                <c:pt idx="1181">
                  <c:v>29.7</c:v>
                </c:pt>
                <c:pt idx="1182">
                  <c:v>29.7</c:v>
                </c:pt>
                <c:pt idx="1183">
                  <c:v>29.7</c:v>
                </c:pt>
                <c:pt idx="1184">
                  <c:v>29.7</c:v>
                </c:pt>
                <c:pt idx="1185">
                  <c:v>29.7</c:v>
                </c:pt>
                <c:pt idx="1186">
                  <c:v>29.7</c:v>
                </c:pt>
                <c:pt idx="1187">
                  <c:v>29.7</c:v>
                </c:pt>
                <c:pt idx="1188">
                  <c:v>29.7</c:v>
                </c:pt>
                <c:pt idx="1189">
                  <c:v>29.7</c:v>
                </c:pt>
                <c:pt idx="1190">
                  <c:v>29.7</c:v>
                </c:pt>
                <c:pt idx="1191">
                  <c:v>29.8</c:v>
                </c:pt>
                <c:pt idx="1192">
                  <c:v>29.8</c:v>
                </c:pt>
                <c:pt idx="1193">
                  <c:v>29.8</c:v>
                </c:pt>
                <c:pt idx="1194">
                  <c:v>29.8</c:v>
                </c:pt>
                <c:pt idx="1195">
                  <c:v>29.8</c:v>
                </c:pt>
                <c:pt idx="1196">
                  <c:v>29.8</c:v>
                </c:pt>
                <c:pt idx="1197">
                  <c:v>29.8</c:v>
                </c:pt>
                <c:pt idx="1198">
                  <c:v>29.9</c:v>
                </c:pt>
                <c:pt idx="1199">
                  <c:v>29.9</c:v>
                </c:pt>
                <c:pt idx="1200">
                  <c:v>29.9</c:v>
                </c:pt>
                <c:pt idx="1201">
                  <c:v>29.9</c:v>
                </c:pt>
                <c:pt idx="1202">
                  <c:v>29.9</c:v>
                </c:pt>
                <c:pt idx="1203">
                  <c:v>29.9</c:v>
                </c:pt>
                <c:pt idx="1204">
                  <c:v>29.9</c:v>
                </c:pt>
                <c:pt idx="1205">
                  <c:v>30</c:v>
                </c:pt>
                <c:pt idx="1206">
                  <c:v>30</c:v>
                </c:pt>
                <c:pt idx="1207">
                  <c:v>30</c:v>
                </c:pt>
                <c:pt idx="1208">
                  <c:v>30</c:v>
                </c:pt>
                <c:pt idx="1209">
                  <c:v>30</c:v>
                </c:pt>
                <c:pt idx="1210">
                  <c:v>30</c:v>
                </c:pt>
                <c:pt idx="1211">
                  <c:v>30</c:v>
                </c:pt>
                <c:pt idx="1212">
                  <c:v>30</c:v>
                </c:pt>
                <c:pt idx="1213">
                  <c:v>30.1</c:v>
                </c:pt>
                <c:pt idx="1214">
                  <c:v>30.1</c:v>
                </c:pt>
                <c:pt idx="1215">
                  <c:v>30.1</c:v>
                </c:pt>
                <c:pt idx="1216">
                  <c:v>30.2</c:v>
                </c:pt>
                <c:pt idx="1217">
                  <c:v>30.2</c:v>
                </c:pt>
                <c:pt idx="1218">
                  <c:v>30.2</c:v>
                </c:pt>
                <c:pt idx="1219">
                  <c:v>30.2</c:v>
                </c:pt>
                <c:pt idx="1220">
                  <c:v>30.2</c:v>
                </c:pt>
                <c:pt idx="1221">
                  <c:v>30.2</c:v>
                </c:pt>
                <c:pt idx="1222">
                  <c:v>30.2</c:v>
                </c:pt>
                <c:pt idx="1223">
                  <c:v>30.2</c:v>
                </c:pt>
                <c:pt idx="1224">
                  <c:v>30.2</c:v>
                </c:pt>
                <c:pt idx="1225">
                  <c:v>30.2</c:v>
                </c:pt>
                <c:pt idx="1226">
                  <c:v>30.2</c:v>
                </c:pt>
                <c:pt idx="1227">
                  <c:v>30.2</c:v>
                </c:pt>
                <c:pt idx="1228">
                  <c:v>30.2</c:v>
                </c:pt>
                <c:pt idx="1229">
                  <c:v>30.2</c:v>
                </c:pt>
                <c:pt idx="1230">
                  <c:v>30.2</c:v>
                </c:pt>
                <c:pt idx="1231">
                  <c:v>30.2</c:v>
                </c:pt>
                <c:pt idx="1232">
                  <c:v>30.2</c:v>
                </c:pt>
                <c:pt idx="1233">
                  <c:v>30.2</c:v>
                </c:pt>
                <c:pt idx="1234">
                  <c:v>30.2</c:v>
                </c:pt>
                <c:pt idx="1235">
                  <c:v>30.2</c:v>
                </c:pt>
                <c:pt idx="1236">
                  <c:v>30.2</c:v>
                </c:pt>
                <c:pt idx="1237">
                  <c:v>30.3</c:v>
                </c:pt>
                <c:pt idx="1238">
                  <c:v>30.4</c:v>
                </c:pt>
                <c:pt idx="1239">
                  <c:v>30.4</c:v>
                </c:pt>
                <c:pt idx="1240">
                  <c:v>30.4</c:v>
                </c:pt>
                <c:pt idx="1241">
                  <c:v>30.4</c:v>
                </c:pt>
                <c:pt idx="1242">
                  <c:v>30.4</c:v>
                </c:pt>
                <c:pt idx="1243">
                  <c:v>30.4</c:v>
                </c:pt>
                <c:pt idx="1244">
                  <c:v>30.4</c:v>
                </c:pt>
                <c:pt idx="1245">
                  <c:v>30.4</c:v>
                </c:pt>
                <c:pt idx="1246">
                  <c:v>30.5</c:v>
                </c:pt>
                <c:pt idx="1247">
                  <c:v>30.5</c:v>
                </c:pt>
                <c:pt idx="1248">
                  <c:v>30.5</c:v>
                </c:pt>
                <c:pt idx="1249">
                  <c:v>30.7</c:v>
                </c:pt>
                <c:pt idx="1250">
                  <c:v>30.7</c:v>
                </c:pt>
                <c:pt idx="1251">
                  <c:v>30.7</c:v>
                </c:pt>
                <c:pt idx="1252">
                  <c:v>30.7</c:v>
                </c:pt>
                <c:pt idx="1253">
                  <c:v>30.8</c:v>
                </c:pt>
                <c:pt idx="1254">
                  <c:v>30.8</c:v>
                </c:pt>
                <c:pt idx="1255">
                  <c:v>30.8</c:v>
                </c:pt>
                <c:pt idx="1256">
                  <c:v>30.8</c:v>
                </c:pt>
                <c:pt idx="1257">
                  <c:v>30.8</c:v>
                </c:pt>
                <c:pt idx="1258">
                  <c:v>30.8</c:v>
                </c:pt>
                <c:pt idx="1259">
                  <c:v>30.8</c:v>
                </c:pt>
                <c:pt idx="1260">
                  <c:v>30.8</c:v>
                </c:pt>
                <c:pt idx="1261">
                  <c:v>30.8</c:v>
                </c:pt>
                <c:pt idx="1262">
                  <c:v>30.8</c:v>
                </c:pt>
                <c:pt idx="1263">
                  <c:v>30.8</c:v>
                </c:pt>
                <c:pt idx="1264">
                  <c:v>30.8</c:v>
                </c:pt>
                <c:pt idx="1265">
                  <c:v>30.8</c:v>
                </c:pt>
                <c:pt idx="1266">
                  <c:v>30.8</c:v>
                </c:pt>
                <c:pt idx="1267">
                  <c:v>30.8</c:v>
                </c:pt>
                <c:pt idx="1268">
                  <c:v>30.9</c:v>
                </c:pt>
                <c:pt idx="1269">
                  <c:v>30.9</c:v>
                </c:pt>
                <c:pt idx="1270">
                  <c:v>31</c:v>
                </c:pt>
                <c:pt idx="1271">
                  <c:v>31</c:v>
                </c:pt>
                <c:pt idx="1272">
                  <c:v>31</c:v>
                </c:pt>
                <c:pt idx="1273">
                  <c:v>31.1</c:v>
                </c:pt>
                <c:pt idx="1274">
                  <c:v>31.1</c:v>
                </c:pt>
                <c:pt idx="1275">
                  <c:v>31.1</c:v>
                </c:pt>
                <c:pt idx="1276">
                  <c:v>31.1</c:v>
                </c:pt>
                <c:pt idx="1277">
                  <c:v>31.1</c:v>
                </c:pt>
                <c:pt idx="1278">
                  <c:v>31.1</c:v>
                </c:pt>
                <c:pt idx="1279">
                  <c:v>31.1</c:v>
                </c:pt>
                <c:pt idx="1280">
                  <c:v>31.2</c:v>
                </c:pt>
                <c:pt idx="1281">
                  <c:v>31.2</c:v>
                </c:pt>
                <c:pt idx="1282">
                  <c:v>31.2</c:v>
                </c:pt>
                <c:pt idx="1283">
                  <c:v>31.3</c:v>
                </c:pt>
                <c:pt idx="1284">
                  <c:v>31.3</c:v>
                </c:pt>
                <c:pt idx="1285">
                  <c:v>31.3</c:v>
                </c:pt>
                <c:pt idx="1286">
                  <c:v>31.3</c:v>
                </c:pt>
                <c:pt idx="1287">
                  <c:v>31.3</c:v>
                </c:pt>
                <c:pt idx="1288">
                  <c:v>31.3</c:v>
                </c:pt>
                <c:pt idx="1289">
                  <c:v>31.3</c:v>
                </c:pt>
                <c:pt idx="1290">
                  <c:v>31.3</c:v>
                </c:pt>
                <c:pt idx="1291">
                  <c:v>31.3</c:v>
                </c:pt>
                <c:pt idx="1292">
                  <c:v>31.3</c:v>
                </c:pt>
                <c:pt idx="1293">
                  <c:v>31.3</c:v>
                </c:pt>
                <c:pt idx="1294">
                  <c:v>31.3</c:v>
                </c:pt>
                <c:pt idx="1295">
                  <c:v>31.3</c:v>
                </c:pt>
                <c:pt idx="1296">
                  <c:v>31.3</c:v>
                </c:pt>
                <c:pt idx="1297">
                  <c:v>31.4</c:v>
                </c:pt>
                <c:pt idx="1298">
                  <c:v>31.4</c:v>
                </c:pt>
                <c:pt idx="1299">
                  <c:v>31.4</c:v>
                </c:pt>
                <c:pt idx="1300">
                  <c:v>31.4</c:v>
                </c:pt>
                <c:pt idx="1301">
                  <c:v>31.4</c:v>
                </c:pt>
                <c:pt idx="1302">
                  <c:v>31.5</c:v>
                </c:pt>
                <c:pt idx="1303">
                  <c:v>31.5</c:v>
                </c:pt>
                <c:pt idx="1304">
                  <c:v>31.5</c:v>
                </c:pt>
                <c:pt idx="1305">
                  <c:v>31.5</c:v>
                </c:pt>
                <c:pt idx="1306">
                  <c:v>31.5</c:v>
                </c:pt>
                <c:pt idx="1307">
                  <c:v>31.6</c:v>
                </c:pt>
                <c:pt idx="1308">
                  <c:v>31.6</c:v>
                </c:pt>
                <c:pt idx="1309">
                  <c:v>31.6</c:v>
                </c:pt>
                <c:pt idx="1310">
                  <c:v>31.7</c:v>
                </c:pt>
                <c:pt idx="1311">
                  <c:v>31.7</c:v>
                </c:pt>
                <c:pt idx="1312">
                  <c:v>31.8</c:v>
                </c:pt>
                <c:pt idx="1313">
                  <c:v>31.8</c:v>
                </c:pt>
                <c:pt idx="1314">
                  <c:v>31.8</c:v>
                </c:pt>
                <c:pt idx="1315">
                  <c:v>31.8</c:v>
                </c:pt>
                <c:pt idx="1316">
                  <c:v>31.8</c:v>
                </c:pt>
                <c:pt idx="1317">
                  <c:v>31.8</c:v>
                </c:pt>
                <c:pt idx="1318">
                  <c:v>31.8</c:v>
                </c:pt>
                <c:pt idx="1319">
                  <c:v>31.8</c:v>
                </c:pt>
                <c:pt idx="1320">
                  <c:v>31.8</c:v>
                </c:pt>
                <c:pt idx="1321">
                  <c:v>31.8</c:v>
                </c:pt>
                <c:pt idx="1322">
                  <c:v>31.8</c:v>
                </c:pt>
                <c:pt idx="1323">
                  <c:v>31.8</c:v>
                </c:pt>
                <c:pt idx="1324">
                  <c:v>31.8</c:v>
                </c:pt>
                <c:pt idx="1325">
                  <c:v>31.8</c:v>
                </c:pt>
                <c:pt idx="1326">
                  <c:v>31.8</c:v>
                </c:pt>
                <c:pt idx="1327">
                  <c:v>31.8</c:v>
                </c:pt>
                <c:pt idx="1328">
                  <c:v>31.8</c:v>
                </c:pt>
                <c:pt idx="1329">
                  <c:v>31.8</c:v>
                </c:pt>
                <c:pt idx="1330">
                  <c:v>31.8</c:v>
                </c:pt>
                <c:pt idx="1331">
                  <c:v>31.8</c:v>
                </c:pt>
                <c:pt idx="1332">
                  <c:v>31.8</c:v>
                </c:pt>
                <c:pt idx="1333">
                  <c:v>31.9</c:v>
                </c:pt>
                <c:pt idx="1334">
                  <c:v>31.9</c:v>
                </c:pt>
                <c:pt idx="1335">
                  <c:v>32</c:v>
                </c:pt>
                <c:pt idx="1336">
                  <c:v>32</c:v>
                </c:pt>
                <c:pt idx="1337">
                  <c:v>32</c:v>
                </c:pt>
                <c:pt idx="1338">
                  <c:v>32</c:v>
                </c:pt>
                <c:pt idx="1339">
                  <c:v>32</c:v>
                </c:pt>
                <c:pt idx="1340">
                  <c:v>32.1</c:v>
                </c:pt>
                <c:pt idx="1341">
                  <c:v>32.1</c:v>
                </c:pt>
                <c:pt idx="1342">
                  <c:v>32.1</c:v>
                </c:pt>
                <c:pt idx="1343">
                  <c:v>32.1</c:v>
                </c:pt>
                <c:pt idx="1344">
                  <c:v>32.1</c:v>
                </c:pt>
                <c:pt idx="1345">
                  <c:v>32.200000000000003</c:v>
                </c:pt>
                <c:pt idx="1346">
                  <c:v>32.200000000000003</c:v>
                </c:pt>
                <c:pt idx="1347">
                  <c:v>32.200000000000003</c:v>
                </c:pt>
                <c:pt idx="1348">
                  <c:v>32.299999999999997</c:v>
                </c:pt>
                <c:pt idx="1349">
                  <c:v>32.299999999999997</c:v>
                </c:pt>
                <c:pt idx="1350">
                  <c:v>32.299999999999997</c:v>
                </c:pt>
                <c:pt idx="1351">
                  <c:v>32.299999999999997</c:v>
                </c:pt>
                <c:pt idx="1352">
                  <c:v>32.299999999999997</c:v>
                </c:pt>
                <c:pt idx="1353">
                  <c:v>32.4</c:v>
                </c:pt>
                <c:pt idx="1354">
                  <c:v>32.5</c:v>
                </c:pt>
                <c:pt idx="1355">
                  <c:v>32.5</c:v>
                </c:pt>
                <c:pt idx="1356">
                  <c:v>32.5</c:v>
                </c:pt>
                <c:pt idx="1357">
                  <c:v>32.5</c:v>
                </c:pt>
                <c:pt idx="1358">
                  <c:v>32.5</c:v>
                </c:pt>
                <c:pt idx="1359">
                  <c:v>32.5</c:v>
                </c:pt>
                <c:pt idx="1360">
                  <c:v>32.6</c:v>
                </c:pt>
                <c:pt idx="1361">
                  <c:v>32.6</c:v>
                </c:pt>
                <c:pt idx="1362">
                  <c:v>32.6</c:v>
                </c:pt>
                <c:pt idx="1363">
                  <c:v>32.6</c:v>
                </c:pt>
                <c:pt idx="1364">
                  <c:v>32.6</c:v>
                </c:pt>
                <c:pt idx="1365">
                  <c:v>32.6</c:v>
                </c:pt>
                <c:pt idx="1366">
                  <c:v>32.6</c:v>
                </c:pt>
                <c:pt idx="1367">
                  <c:v>32.700000000000003</c:v>
                </c:pt>
                <c:pt idx="1368">
                  <c:v>32.700000000000003</c:v>
                </c:pt>
                <c:pt idx="1369">
                  <c:v>32.700000000000003</c:v>
                </c:pt>
                <c:pt idx="1370">
                  <c:v>32.700000000000003</c:v>
                </c:pt>
                <c:pt idx="1371">
                  <c:v>32.799999999999997</c:v>
                </c:pt>
                <c:pt idx="1372">
                  <c:v>32.799999999999997</c:v>
                </c:pt>
                <c:pt idx="1373">
                  <c:v>32.799999999999997</c:v>
                </c:pt>
                <c:pt idx="1374">
                  <c:v>32.799999999999997</c:v>
                </c:pt>
                <c:pt idx="1375">
                  <c:v>32.799999999999997</c:v>
                </c:pt>
                <c:pt idx="1376">
                  <c:v>32.799999999999997</c:v>
                </c:pt>
                <c:pt idx="1377">
                  <c:v>32.9</c:v>
                </c:pt>
                <c:pt idx="1378">
                  <c:v>32.9</c:v>
                </c:pt>
                <c:pt idx="1379">
                  <c:v>32.9</c:v>
                </c:pt>
                <c:pt idx="1380">
                  <c:v>32.9</c:v>
                </c:pt>
                <c:pt idx="1381">
                  <c:v>32.9</c:v>
                </c:pt>
                <c:pt idx="1382">
                  <c:v>32.9</c:v>
                </c:pt>
                <c:pt idx="1383">
                  <c:v>32.9</c:v>
                </c:pt>
                <c:pt idx="1384">
                  <c:v>32.9</c:v>
                </c:pt>
                <c:pt idx="1385">
                  <c:v>32.9</c:v>
                </c:pt>
                <c:pt idx="1386">
                  <c:v>32.9</c:v>
                </c:pt>
                <c:pt idx="1387">
                  <c:v>32.9</c:v>
                </c:pt>
                <c:pt idx="1388">
                  <c:v>32.9</c:v>
                </c:pt>
                <c:pt idx="1389">
                  <c:v>32.9</c:v>
                </c:pt>
                <c:pt idx="1390">
                  <c:v>33</c:v>
                </c:pt>
                <c:pt idx="1391">
                  <c:v>33</c:v>
                </c:pt>
                <c:pt idx="1392">
                  <c:v>33</c:v>
                </c:pt>
                <c:pt idx="1393">
                  <c:v>33.1</c:v>
                </c:pt>
                <c:pt idx="1394">
                  <c:v>33.1</c:v>
                </c:pt>
                <c:pt idx="1395">
                  <c:v>33.1</c:v>
                </c:pt>
                <c:pt idx="1396">
                  <c:v>33.1</c:v>
                </c:pt>
                <c:pt idx="1397">
                  <c:v>33.1</c:v>
                </c:pt>
                <c:pt idx="1398">
                  <c:v>33.1</c:v>
                </c:pt>
                <c:pt idx="1399">
                  <c:v>33.1</c:v>
                </c:pt>
                <c:pt idx="1400">
                  <c:v>33.200000000000003</c:v>
                </c:pt>
                <c:pt idx="1401">
                  <c:v>33.200000000000003</c:v>
                </c:pt>
                <c:pt idx="1402">
                  <c:v>33.299999999999997</c:v>
                </c:pt>
                <c:pt idx="1403">
                  <c:v>33.299999999999997</c:v>
                </c:pt>
                <c:pt idx="1404">
                  <c:v>33.299999999999997</c:v>
                </c:pt>
                <c:pt idx="1405">
                  <c:v>33.299999999999997</c:v>
                </c:pt>
                <c:pt idx="1406">
                  <c:v>33.4</c:v>
                </c:pt>
                <c:pt idx="1407">
                  <c:v>33.4</c:v>
                </c:pt>
                <c:pt idx="1408">
                  <c:v>33.4</c:v>
                </c:pt>
                <c:pt idx="1409">
                  <c:v>33.4</c:v>
                </c:pt>
                <c:pt idx="1410">
                  <c:v>33.4</c:v>
                </c:pt>
                <c:pt idx="1411">
                  <c:v>33.4</c:v>
                </c:pt>
                <c:pt idx="1412">
                  <c:v>33.4</c:v>
                </c:pt>
                <c:pt idx="1413">
                  <c:v>33.4</c:v>
                </c:pt>
                <c:pt idx="1414">
                  <c:v>33.4</c:v>
                </c:pt>
                <c:pt idx="1415">
                  <c:v>33.4</c:v>
                </c:pt>
                <c:pt idx="1416">
                  <c:v>33.4</c:v>
                </c:pt>
                <c:pt idx="1417">
                  <c:v>33.5</c:v>
                </c:pt>
                <c:pt idx="1418">
                  <c:v>33.5</c:v>
                </c:pt>
                <c:pt idx="1419">
                  <c:v>33.6</c:v>
                </c:pt>
                <c:pt idx="1420">
                  <c:v>33.6</c:v>
                </c:pt>
                <c:pt idx="1421">
                  <c:v>33.6</c:v>
                </c:pt>
                <c:pt idx="1422">
                  <c:v>33.6</c:v>
                </c:pt>
                <c:pt idx="1423">
                  <c:v>33.6</c:v>
                </c:pt>
                <c:pt idx="1424">
                  <c:v>33.700000000000003</c:v>
                </c:pt>
                <c:pt idx="1425">
                  <c:v>33.799999999999997</c:v>
                </c:pt>
                <c:pt idx="1426">
                  <c:v>33.799999999999997</c:v>
                </c:pt>
                <c:pt idx="1427">
                  <c:v>33.799999999999997</c:v>
                </c:pt>
                <c:pt idx="1428">
                  <c:v>33.9</c:v>
                </c:pt>
                <c:pt idx="1429">
                  <c:v>33.9</c:v>
                </c:pt>
                <c:pt idx="1430">
                  <c:v>33.9</c:v>
                </c:pt>
                <c:pt idx="1431">
                  <c:v>33.9</c:v>
                </c:pt>
                <c:pt idx="1432">
                  <c:v>33.9</c:v>
                </c:pt>
                <c:pt idx="1433">
                  <c:v>33.9</c:v>
                </c:pt>
                <c:pt idx="1434">
                  <c:v>33.9</c:v>
                </c:pt>
                <c:pt idx="1435">
                  <c:v>33.9</c:v>
                </c:pt>
                <c:pt idx="1436">
                  <c:v>34</c:v>
                </c:pt>
                <c:pt idx="1437">
                  <c:v>34</c:v>
                </c:pt>
                <c:pt idx="1438">
                  <c:v>34</c:v>
                </c:pt>
                <c:pt idx="1439">
                  <c:v>34</c:v>
                </c:pt>
                <c:pt idx="1440">
                  <c:v>34</c:v>
                </c:pt>
                <c:pt idx="1441">
                  <c:v>34</c:v>
                </c:pt>
                <c:pt idx="1442">
                  <c:v>34.1</c:v>
                </c:pt>
                <c:pt idx="1443">
                  <c:v>34.299999999999997</c:v>
                </c:pt>
                <c:pt idx="1444">
                  <c:v>34.4</c:v>
                </c:pt>
                <c:pt idx="1445">
                  <c:v>34.5</c:v>
                </c:pt>
                <c:pt idx="1446">
                  <c:v>34.5</c:v>
                </c:pt>
                <c:pt idx="1447">
                  <c:v>34.5</c:v>
                </c:pt>
                <c:pt idx="1448">
                  <c:v>34.5</c:v>
                </c:pt>
                <c:pt idx="1449">
                  <c:v>34.5</c:v>
                </c:pt>
                <c:pt idx="1450">
                  <c:v>34.5</c:v>
                </c:pt>
                <c:pt idx="1451">
                  <c:v>34.5</c:v>
                </c:pt>
                <c:pt idx="1452">
                  <c:v>34.5</c:v>
                </c:pt>
                <c:pt idx="1453">
                  <c:v>34.6</c:v>
                </c:pt>
                <c:pt idx="1454">
                  <c:v>34.700000000000003</c:v>
                </c:pt>
                <c:pt idx="1455">
                  <c:v>34.700000000000003</c:v>
                </c:pt>
                <c:pt idx="1456">
                  <c:v>34.799999999999997</c:v>
                </c:pt>
                <c:pt idx="1457">
                  <c:v>34.799999999999997</c:v>
                </c:pt>
                <c:pt idx="1458">
                  <c:v>34.799999999999997</c:v>
                </c:pt>
                <c:pt idx="1459">
                  <c:v>34.799999999999997</c:v>
                </c:pt>
                <c:pt idx="1460">
                  <c:v>34.799999999999997</c:v>
                </c:pt>
                <c:pt idx="1461">
                  <c:v>34.799999999999997</c:v>
                </c:pt>
                <c:pt idx="1462">
                  <c:v>34.799999999999997</c:v>
                </c:pt>
                <c:pt idx="1463">
                  <c:v>34.9</c:v>
                </c:pt>
                <c:pt idx="1464">
                  <c:v>34.9</c:v>
                </c:pt>
                <c:pt idx="1465">
                  <c:v>35</c:v>
                </c:pt>
                <c:pt idx="1466">
                  <c:v>35</c:v>
                </c:pt>
                <c:pt idx="1467">
                  <c:v>35</c:v>
                </c:pt>
                <c:pt idx="1468">
                  <c:v>35</c:v>
                </c:pt>
                <c:pt idx="1469">
                  <c:v>35</c:v>
                </c:pt>
                <c:pt idx="1470">
                  <c:v>35</c:v>
                </c:pt>
                <c:pt idx="1471">
                  <c:v>35</c:v>
                </c:pt>
                <c:pt idx="1472">
                  <c:v>35</c:v>
                </c:pt>
                <c:pt idx="1473">
                  <c:v>35</c:v>
                </c:pt>
                <c:pt idx="1474">
                  <c:v>35</c:v>
                </c:pt>
                <c:pt idx="1475">
                  <c:v>35.1</c:v>
                </c:pt>
                <c:pt idx="1476">
                  <c:v>35.200000000000003</c:v>
                </c:pt>
                <c:pt idx="1477">
                  <c:v>35.200000000000003</c:v>
                </c:pt>
                <c:pt idx="1478">
                  <c:v>35.200000000000003</c:v>
                </c:pt>
                <c:pt idx="1479">
                  <c:v>35.200000000000003</c:v>
                </c:pt>
                <c:pt idx="1480">
                  <c:v>35.200000000000003</c:v>
                </c:pt>
                <c:pt idx="1481">
                  <c:v>35.299999999999997</c:v>
                </c:pt>
                <c:pt idx="1482">
                  <c:v>35.4</c:v>
                </c:pt>
                <c:pt idx="1483">
                  <c:v>35.4</c:v>
                </c:pt>
                <c:pt idx="1484">
                  <c:v>35.4</c:v>
                </c:pt>
                <c:pt idx="1485">
                  <c:v>35.5</c:v>
                </c:pt>
                <c:pt idx="1486">
                  <c:v>35.5</c:v>
                </c:pt>
                <c:pt idx="1487">
                  <c:v>35.5</c:v>
                </c:pt>
                <c:pt idx="1488">
                  <c:v>35.5</c:v>
                </c:pt>
                <c:pt idx="1489">
                  <c:v>35.5</c:v>
                </c:pt>
                <c:pt idx="1490">
                  <c:v>35.5</c:v>
                </c:pt>
                <c:pt idx="1491">
                  <c:v>35.5</c:v>
                </c:pt>
                <c:pt idx="1492">
                  <c:v>35.6</c:v>
                </c:pt>
                <c:pt idx="1493">
                  <c:v>35.700000000000003</c:v>
                </c:pt>
                <c:pt idx="1494">
                  <c:v>35.799999999999997</c:v>
                </c:pt>
                <c:pt idx="1495">
                  <c:v>35.799999999999997</c:v>
                </c:pt>
                <c:pt idx="1496">
                  <c:v>36</c:v>
                </c:pt>
                <c:pt idx="1497">
                  <c:v>36</c:v>
                </c:pt>
                <c:pt idx="1498">
                  <c:v>36</c:v>
                </c:pt>
                <c:pt idx="1499">
                  <c:v>36</c:v>
                </c:pt>
                <c:pt idx="1500">
                  <c:v>36</c:v>
                </c:pt>
                <c:pt idx="1501">
                  <c:v>36</c:v>
                </c:pt>
                <c:pt idx="1502">
                  <c:v>36</c:v>
                </c:pt>
                <c:pt idx="1503">
                  <c:v>36</c:v>
                </c:pt>
                <c:pt idx="1504">
                  <c:v>36</c:v>
                </c:pt>
                <c:pt idx="1505">
                  <c:v>36</c:v>
                </c:pt>
                <c:pt idx="1506">
                  <c:v>36</c:v>
                </c:pt>
                <c:pt idx="1507">
                  <c:v>36</c:v>
                </c:pt>
                <c:pt idx="1508">
                  <c:v>36</c:v>
                </c:pt>
                <c:pt idx="1509">
                  <c:v>36.1</c:v>
                </c:pt>
                <c:pt idx="1510">
                  <c:v>36.1</c:v>
                </c:pt>
                <c:pt idx="1511">
                  <c:v>36.200000000000003</c:v>
                </c:pt>
                <c:pt idx="1512">
                  <c:v>36.299999999999997</c:v>
                </c:pt>
                <c:pt idx="1513">
                  <c:v>36.299999999999997</c:v>
                </c:pt>
                <c:pt idx="1514">
                  <c:v>36.299999999999997</c:v>
                </c:pt>
                <c:pt idx="1515">
                  <c:v>36.4</c:v>
                </c:pt>
                <c:pt idx="1516">
                  <c:v>36.4</c:v>
                </c:pt>
                <c:pt idx="1517">
                  <c:v>36.4</c:v>
                </c:pt>
                <c:pt idx="1518">
                  <c:v>36.4</c:v>
                </c:pt>
                <c:pt idx="1519">
                  <c:v>36.6</c:v>
                </c:pt>
                <c:pt idx="1520">
                  <c:v>36.6</c:v>
                </c:pt>
                <c:pt idx="1521">
                  <c:v>36.6</c:v>
                </c:pt>
                <c:pt idx="1522">
                  <c:v>36.6</c:v>
                </c:pt>
                <c:pt idx="1523">
                  <c:v>36.700000000000003</c:v>
                </c:pt>
                <c:pt idx="1524">
                  <c:v>36.700000000000003</c:v>
                </c:pt>
                <c:pt idx="1525">
                  <c:v>36.799999999999997</c:v>
                </c:pt>
                <c:pt idx="1526">
                  <c:v>36.799999999999997</c:v>
                </c:pt>
                <c:pt idx="1527">
                  <c:v>36.9</c:v>
                </c:pt>
                <c:pt idx="1528">
                  <c:v>37</c:v>
                </c:pt>
                <c:pt idx="1529">
                  <c:v>37.1</c:v>
                </c:pt>
                <c:pt idx="1530">
                  <c:v>37.1</c:v>
                </c:pt>
                <c:pt idx="1531">
                  <c:v>37.1</c:v>
                </c:pt>
                <c:pt idx="1532">
                  <c:v>37.1</c:v>
                </c:pt>
                <c:pt idx="1533">
                  <c:v>37.200000000000003</c:v>
                </c:pt>
                <c:pt idx="1534">
                  <c:v>37.299999999999997</c:v>
                </c:pt>
                <c:pt idx="1535">
                  <c:v>37.4</c:v>
                </c:pt>
                <c:pt idx="1536">
                  <c:v>37.4</c:v>
                </c:pt>
                <c:pt idx="1537">
                  <c:v>37.6</c:v>
                </c:pt>
                <c:pt idx="1538">
                  <c:v>37.6</c:v>
                </c:pt>
                <c:pt idx="1539">
                  <c:v>37.6</c:v>
                </c:pt>
                <c:pt idx="1540">
                  <c:v>37.6</c:v>
                </c:pt>
                <c:pt idx="1541">
                  <c:v>37.6</c:v>
                </c:pt>
                <c:pt idx="1542">
                  <c:v>37.6</c:v>
                </c:pt>
                <c:pt idx="1543">
                  <c:v>37.700000000000003</c:v>
                </c:pt>
                <c:pt idx="1544">
                  <c:v>37.9</c:v>
                </c:pt>
                <c:pt idx="1545">
                  <c:v>38.1</c:v>
                </c:pt>
                <c:pt idx="1546">
                  <c:v>38.1</c:v>
                </c:pt>
                <c:pt idx="1547">
                  <c:v>38.200000000000003</c:v>
                </c:pt>
                <c:pt idx="1548">
                  <c:v>38.200000000000003</c:v>
                </c:pt>
                <c:pt idx="1549">
                  <c:v>38.200000000000003</c:v>
                </c:pt>
                <c:pt idx="1550">
                  <c:v>38.200000000000003</c:v>
                </c:pt>
                <c:pt idx="1551">
                  <c:v>38.200000000000003</c:v>
                </c:pt>
                <c:pt idx="1552">
                  <c:v>38.200000000000003</c:v>
                </c:pt>
                <c:pt idx="1553">
                  <c:v>38.200000000000003</c:v>
                </c:pt>
                <c:pt idx="1554">
                  <c:v>38.200000000000003</c:v>
                </c:pt>
                <c:pt idx="1555">
                  <c:v>38.200000000000003</c:v>
                </c:pt>
                <c:pt idx="1556">
                  <c:v>38.299999999999997</c:v>
                </c:pt>
                <c:pt idx="1557">
                  <c:v>38.299999999999997</c:v>
                </c:pt>
                <c:pt idx="1558">
                  <c:v>38.5</c:v>
                </c:pt>
                <c:pt idx="1559">
                  <c:v>38.6</c:v>
                </c:pt>
                <c:pt idx="1560">
                  <c:v>38.700000000000003</c:v>
                </c:pt>
                <c:pt idx="1561">
                  <c:v>38.700000000000003</c:v>
                </c:pt>
                <c:pt idx="1562">
                  <c:v>38.700000000000003</c:v>
                </c:pt>
                <c:pt idx="1563">
                  <c:v>38.700000000000003</c:v>
                </c:pt>
                <c:pt idx="1564">
                  <c:v>38.700000000000003</c:v>
                </c:pt>
                <c:pt idx="1565">
                  <c:v>38.9</c:v>
                </c:pt>
                <c:pt idx="1566">
                  <c:v>38.9</c:v>
                </c:pt>
                <c:pt idx="1567">
                  <c:v>39</c:v>
                </c:pt>
                <c:pt idx="1568">
                  <c:v>39</c:v>
                </c:pt>
                <c:pt idx="1569">
                  <c:v>39.200000000000003</c:v>
                </c:pt>
                <c:pt idx="1570">
                  <c:v>39.200000000000003</c:v>
                </c:pt>
                <c:pt idx="1571">
                  <c:v>39.200000000000003</c:v>
                </c:pt>
                <c:pt idx="1572">
                  <c:v>39.200000000000003</c:v>
                </c:pt>
                <c:pt idx="1573">
                  <c:v>39.200000000000003</c:v>
                </c:pt>
                <c:pt idx="1574">
                  <c:v>39.200000000000003</c:v>
                </c:pt>
                <c:pt idx="1575">
                  <c:v>39.200000000000003</c:v>
                </c:pt>
                <c:pt idx="1576">
                  <c:v>39.200000000000003</c:v>
                </c:pt>
                <c:pt idx="1577">
                  <c:v>39.200000000000003</c:v>
                </c:pt>
                <c:pt idx="1578">
                  <c:v>39.200000000000003</c:v>
                </c:pt>
                <c:pt idx="1579">
                  <c:v>39.5</c:v>
                </c:pt>
                <c:pt idx="1580">
                  <c:v>39.6</c:v>
                </c:pt>
                <c:pt idx="1581">
                  <c:v>39.6</c:v>
                </c:pt>
                <c:pt idx="1582">
                  <c:v>39.700000000000003</c:v>
                </c:pt>
                <c:pt idx="1583">
                  <c:v>39.700000000000003</c:v>
                </c:pt>
                <c:pt idx="1584">
                  <c:v>39.700000000000003</c:v>
                </c:pt>
                <c:pt idx="1585">
                  <c:v>39.700000000000003</c:v>
                </c:pt>
                <c:pt idx="1586">
                  <c:v>39.700000000000003</c:v>
                </c:pt>
                <c:pt idx="1587">
                  <c:v>39.799999999999997</c:v>
                </c:pt>
                <c:pt idx="1588">
                  <c:v>39.799999999999997</c:v>
                </c:pt>
                <c:pt idx="1589">
                  <c:v>40</c:v>
                </c:pt>
                <c:pt idx="1590">
                  <c:v>40</c:v>
                </c:pt>
                <c:pt idx="1591">
                  <c:v>40.200000000000003</c:v>
                </c:pt>
                <c:pt idx="1592">
                  <c:v>40.299999999999997</c:v>
                </c:pt>
                <c:pt idx="1593">
                  <c:v>40.299999999999997</c:v>
                </c:pt>
                <c:pt idx="1594">
                  <c:v>40.299999999999997</c:v>
                </c:pt>
                <c:pt idx="1595">
                  <c:v>40.299999999999997</c:v>
                </c:pt>
                <c:pt idx="1596">
                  <c:v>40.299999999999997</c:v>
                </c:pt>
                <c:pt idx="1597">
                  <c:v>40.4</c:v>
                </c:pt>
                <c:pt idx="1598">
                  <c:v>40.5</c:v>
                </c:pt>
                <c:pt idx="1599">
                  <c:v>40.700000000000003</c:v>
                </c:pt>
                <c:pt idx="1600">
                  <c:v>40.799999999999997</c:v>
                </c:pt>
                <c:pt idx="1601">
                  <c:v>40.799999999999997</c:v>
                </c:pt>
                <c:pt idx="1602">
                  <c:v>40.799999999999997</c:v>
                </c:pt>
                <c:pt idx="1603">
                  <c:v>40.799999999999997</c:v>
                </c:pt>
                <c:pt idx="1604">
                  <c:v>40.9</c:v>
                </c:pt>
                <c:pt idx="1605">
                  <c:v>41.3</c:v>
                </c:pt>
                <c:pt idx="1606">
                  <c:v>41.3</c:v>
                </c:pt>
                <c:pt idx="1607">
                  <c:v>41.4</c:v>
                </c:pt>
                <c:pt idx="1608">
                  <c:v>41.7</c:v>
                </c:pt>
                <c:pt idx="1609">
                  <c:v>41.9</c:v>
                </c:pt>
                <c:pt idx="1610">
                  <c:v>41.9</c:v>
                </c:pt>
                <c:pt idx="1611">
                  <c:v>41.9</c:v>
                </c:pt>
                <c:pt idx="1612">
                  <c:v>41.9</c:v>
                </c:pt>
                <c:pt idx="1613">
                  <c:v>41.9</c:v>
                </c:pt>
                <c:pt idx="1614">
                  <c:v>42</c:v>
                </c:pt>
                <c:pt idx="1615">
                  <c:v>42.2</c:v>
                </c:pt>
                <c:pt idx="1616">
                  <c:v>42.3</c:v>
                </c:pt>
                <c:pt idx="1617">
                  <c:v>42.4</c:v>
                </c:pt>
                <c:pt idx="1618">
                  <c:v>42.4</c:v>
                </c:pt>
                <c:pt idx="1619">
                  <c:v>42.7</c:v>
                </c:pt>
                <c:pt idx="1620">
                  <c:v>42.7</c:v>
                </c:pt>
                <c:pt idx="1621">
                  <c:v>42.9</c:v>
                </c:pt>
                <c:pt idx="1622">
                  <c:v>42.9</c:v>
                </c:pt>
                <c:pt idx="1623">
                  <c:v>42.9</c:v>
                </c:pt>
                <c:pt idx="1624">
                  <c:v>42.9</c:v>
                </c:pt>
                <c:pt idx="1625">
                  <c:v>42.9</c:v>
                </c:pt>
                <c:pt idx="1626">
                  <c:v>43.2</c:v>
                </c:pt>
                <c:pt idx="1627">
                  <c:v>43.2</c:v>
                </c:pt>
                <c:pt idx="1628">
                  <c:v>43.4</c:v>
                </c:pt>
                <c:pt idx="1629">
                  <c:v>43.4</c:v>
                </c:pt>
                <c:pt idx="1630">
                  <c:v>44</c:v>
                </c:pt>
                <c:pt idx="1631">
                  <c:v>44</c:v>
                </c:pt>
                <c:pt idx="1632">
                  <c:v>44</c:v>
                </c:pt>
                <c:pt idx="1633">
                  <c:v>44.3</c:v>
                </c:pt>
                <c:pt idx="1634">
                  <c:v>44.5</c:v>
                </c:pt>
                <c:pt idx="1635">
                  <c:v>44.5</c:v>
                </c:pt>
                <c:pt idx="1636">
                  <c:v>44.7</c:v>
                </c:pt>
                <c:pt idx="1637">
                  <c:v>44.8</c:v>
                </c:pt>
                <c:pt idx="1638">
                  <c:v>45</c:v>
                </c:pt>
                <c:pt idx="1639">
                  <c:v>45.1</c:v>
                </c:pt>
                <c:pt idx="1640">
                  <c:v>45.3</c:v>
                </c:pt>
                <c:pt idx="1641">
                  <c:v>45.6</c:v>
                </c:pt>
                <c:pt idx="1642">
                  <c:v>45.6</c:v>
                </c:pt>
                <c:pt idx="1643">
                  <c:v>45.6</c:v>
                </c:pt>
                <c:pt idx="1644">
                  <c:v>45.6</c:v>
                </c:pt>
                <c:pt idx="1645">
                  <c:v>46</c:v>
                </c:pt>
                <c:pt idx="1646">
                  <c:v>46.1</c:v>
                </c:pt>
                <c:pt idx="1647">
                  <c:v>46.1</c:v>
                </c:pt>
                <c:pt idx="1648">
                  <c:v>46.6</c:v>
                </c:pt>
                <c:pt idx="1649">
                  <c:v>46.6</c:v>
                </c:pt>
                <c:pt idx="1650">
                  <c:v>46.8</c:v>
                </c:pt>
                <c:pt idx="1651">
                  <c:v>47.1</c:v>
                </c:pt>
                <c:pt idx="1652">
                  <c:v>48.2</c:v>
                </c:pt>
                <c:pt idx="1653">
                  <c:v>48.2</c:v>
                </c:pt>
                <c:pt idx="1654">
                  <c:v>48.4</c:v>
                </c:pt>
                <c:pt idx="1655">
                  <c:v>48.7</c:v>
                </c:pt>
                <c:pt idx="1656">
                  <c:v>48.7</c:v>
                </c:pt>
                <c:pt idx="1657">
                  <c:v>49.6</c:v>
                </c:pt>
                <c:pt idx="1658">
                  <c:v>49.8</c:v>
                </c:pt>
                <c:pt idx="1659">
                  <c:v>49.8</c:v>
                </c:pt>
                <c:pt idx="1660">
                  <c:v>49.8</c:v>
                </c:pt>
                <c:pt idx="1661">
                  <c:v>50.1</c:v>
                </c:pt>
                <c:pt idx="1662">
                  <c:v>50.3</c:v>
                </c:pt>
                <c:pt idx="1663">
                  <c:v>50.3</c:v>
                </c:pt>
                <c:pt idx="1664">
                  <c:v>51.4</c:v>
                </c:pt>
                <c:pt idx="1665">
                  <c:v>51.5</c:v>
                </c:pt>
                <c:pt idx="1666">
                  <c:v>51.9</c:v>
                </c:pt>
                <c:pt idx="1667">
                  <c:v>51.9</c:v>
                </c:pt>
              </c:numCache>
            </c:numRef>
          </c:xVal>
          <c:yVal>
            <c:numRef>
              <c:f>'Australian bass'!$S$2:$S$2002</c:f>
              <c:numCache>
                <c:formatCode>General</c:formatCode>
                <c:ptCount val="2001"/>
                <c:pt idx="5">
                  <c:v>6.2293579964971789E-4</c:v>
                </c:pt>
                <c:pt idx="6">
                  <c:v>7.33229788851698E-4</c:v>
                </c:pt>
                <c:pt idx="7">
                  <c:v>7.9308861188458549E-4</c:v>
                </c:pt>
                <c:pt idx="8">
                  <c:v>7.9308861188458549E-4</c:v>
                </c:pt>
                <c:pt idx="9">
                  <c:v>9.2269809421706807E-4</c:v>
                </c:pt>
                <c:pt idx="10">
                  <c:v>9.2269809421706807E-4</c:v>
                </c:pt>
                <c:pt idx="11">
                  <c:v>1.0661256511000591E-3</c:v>
                </c:pt>
                <c:pt idx="12">
                  <c:v>1.0661256511000591E-3</c:v>
                </c:pt>
                <c:pt idx="13">
                  <c:v>1.0661256511000591E-3</c:v>
                </c:pt>
                <c:pt idx="14">
                  <c:v>1.2241315037153694E-3</c:v>
                </c:pt>
                <c:pt idx="15">
                  <c:v>1.3088405189563075E-3</c:v>
                </c:pt>
                <c:pt idx="16">
                  <c:v>1.3974819184694131E-3</c:v>
                </c:pt>
                <c:pt idx="17">
                  <c:v>1.3974819184694131E-3</c:v>
                </c:pt>
                <c:pt idx="18">
                  <c:v>1.4901523952673293E-3</c:v>
                </c:pt>
                <c:pt idx="19">
                  <c:v>1.4901523952673293E-3</c:v>
                </c:pt>
                <c:pt idx="20">
                  <c:v>1.4901523952673293E-3</c:v>
                </c:pt>
                <c:pt idx="21">
                  <c:v>1.4901523952673293E-3</c:v>
                </c:pt>
                <c:pt idx="22">
                  <c:v>1.5869489945119517E-3</c:v>
                </c:pt>
                <c:pt idx="23">
                  <c:v>1.5869489945119517E-3</c:v>
                </c:pt>
                <c:pt idx="24">
                  <c:v>1.5869489945119517E-3</c:v>
                </c:pt>
                <c:pt idx="25">
                  <c:v>1.5869489945119517E-3</c:v>
                </c:pt>
                <c:pt idx="26">
                  <c:v>1.6879691077140424E-3</c:v>
                </c:pt>
                <c:pt idx="27">
                  <c:v>1.6879691077140424E-3</c:v>
                </c:pt>
                <c:pt idx="28">
                  <c:v>1.6879691077140424E-3</c:v>
                </c:pt>
                <c:pt idx="29">
                  <c:v>1.6879691077140424E-3</c:v>
                </c:pt>
                <c:pt idx="30">
                  <c:v>1.6879691077140424E-3</c:v>
                </c:pt>
                <c:pt idx="31">
                  <c:v>1.6879691077140424E-3</c:v>
                </c:pt>
                <c:pt idx="32">
                  <c:v>1.6879691077140424E-3</c:v>
                </c:pt>
                <c:pt idx="33">
                  <c:v>1.6879691077140424E-3</c:v>
                </c:pt>
                <c:pt idx="34">
                  <c:v>1.6879691077140424E-3</c:v>
                </c:pt>
                <c:pt idx="35">
                  <c:v>1.7933104671404995E-3</c:v>
                </c:pt>
                <c:pt idx="36">
                  <c:v>1.7933104671404995E-3</c:v>
                </c:pt>
                <c:pt idx="37">
                  <c:v>1.7933104671404995E-3</c:v>
                </c:pt>
                <c:pt idx="38">
                  <c:v>1.7933104671404995E-3</c:v>
                </c:pt>
                <c:pt idx="39">
                  <c:v>1.7933104671404995E-3</c:v>
                </c:pt>
                <c:pt idx="40">
                  <c:v>1.7933104671404995E-3</c:v>
                </c:pt>
                <c:pt idx="41">
                  <c:v>1.9030711404179762E-3</c:v>
                </c:pt>
                <c:pt idx="42">
                  <c:v>1.9030711404179762E-3</c:v>
                </c:pt>
                <c:pt idx="43">
                  <c:v>1.9030711404179762E-3</c:v>
                </c:pt>
                <c:pt idx="44">
                  <c:v>1.9030711404179762E-3</c:v>
                </c:pt>
                <c:pt idx="45">
                  <c:v>2.0173495253223935E-3</c:v>
                </c:pt>
                <c:pt idx="46">
                  <c:v>2.0173495253223935E-3</c:v>
                </c:pt>
                <c:pt idx="47">
                  <c:v>2.0173495253223935E-3</c:v>
                </c:pt>
                <c:pt idx="48">
                  <c:v>2.0173495253223935E-3</c:v>
                </c:pt>
                <c:pt idx="49">
                  <c:v>2.0173495253223935E-3</c:v>
                </c:pt>
                <c:pt idx="50">
                  <c:v>2.1362443447445934E-3</c:v>
                </c:pt>
                <c:pt idx="51">
                  <c:v>2.1362443447445934E-3</c:v>
                </c:pt>
                <c:pt idx="52">
                  <c:v>2.1362443447445934E-3</c:v>
                </c:pt>
                <c:pt idx="53">
                  <c:v>2.1362443447445934E-3</c:v>
                </c:pt>
                <c:pt idx="54">
                  <c:v>2.1362443447445934E-3</c:v>
                </c:pt>
                <c:pt idx="55">
                  <c:v>2.1362443447445934E-3</c:v>
                </c:pt>
                <c:pt idx="56">
                  <c:v>2.1362443447445934E-3</c:v>
                </c:pt>
                <c:pt idx="57">
                  <c:v>2.1362443447445934E-3</c:v>
                </c:pt>
                <c:pt idx="58">
                  <c:v>2.1362443447445934E-3</c:v>
                </c:pt>
                <c:pt idx="59">
                  <c:v>2.1362443447445934E-3</c:v>
                </c:pt>
                <c:pt idx="60">
                  <c:v>2.1362443447445934E-3</c:v>
                </c:pt>
                <c:pt idx="61">
                  <c:v>2.1362443447445934E-3</c:v>
                </c:pt>
                <c:pt idx="62">
                  <c:v>2.1362443447445934E-3</c:v>
                </c:pt>
                <c:pt idx="63">
                  <c:v>2.1362443447445934E-3</c:v>
                </c:pt>
                <c:pt idx="64">
                  <c:v>2.2598546418230764E-3</c:v>
                </c:pt>
                <c:pt idx="65">
                  <c:v>2.2598546418230764E-3</c:v>
                </c:pt>
                <c:pt idx="66">
                  <c:v>2.2598546418230764E-3</c:v>
                </c:pt>
                <c:pt idx="67">
                  <c:v>2.2598546418230764E-3</c:v>
                </c:pt>
                <c:pt idx="68">
                  <c:v>2.2598546418230764E-3</c:v>
                </c:pt>
                <c:pt idx="69">
                  <c:v>2.2598546418230764E-3</c:v>
                </c:pt>
                <c:pt idx="70">
                  <c:v>2.2598546418230764E-3</c:v>
                </c:pt>
                <c:pt idx="71">
                  <c:v>2.2598546418230764E-3</c:v>
                </c:pt>
                <c:pt idx="72">
                  <c:v>2.2598546418230764E-3</c:v>
                </c:pt>
                <c:pt idx="73">
                  <c:v>2.2598546418230764E-3</c:v>
                </c:pt>
                <c:pt idx="74">
                  <c:v>2.2598546418230764E-3</c:v>
                </c:pt>
                <c:pt idx="75">
                  <c:v>2.2598546418230764E-3</c:v>
                </c:pt>
                <c:pt idx="76">
                  <c:v>2.2598546418230764E-3</c:v>
                </c:pt>
                <c:pt idx="77">
                  <c:v>2.2598546418230764E-3</c:v>
                </c:pt>
                <c:pt idx="78">
                  <c:v>2.2598546418230764E-3</c:v>
                </c:pt>
                <c:pt idx="79">
                  <c:v>2.2598546418230764E-3</c:v>
                </c:pt>
                <c:pt idx="80">
                  <c:v>2.2598546418230764E-3</c:v>
                </c:pt>
                <c:pt idx="81">
                  <c:v>2.2598546418230764E-3</c:v>
                </c:pt>
                <c:pt idx="82">
                  <c:v>2.2598546418230764E-3</c:v>
                </c:pt>
                <c:pt idx="83">
                  <c:v>2.2598546418230764E-3</c:v>
                </c:pt>
                <c:pt idx="84">
                  <c:v>2.3882797752354033E-3</c:v>
                </c:pt>
                <c:pt idx="85">
                  <c:v>2.3882797752354033E-3</c:v>
                </c:pt>
                <c:pt idx="86">
                  <c:v>2.3882797752354033E-3</c:v>
                </c:pt>
                <c:pt idx="87">
                  <c:v>2.3882797752354033E-3</c:v>
                </c:pt>
                <c:pt idx="88">
                  <c:v>2.3882797752354033E-3</c:v>
                </c:pt>
                <c:pt idx="89">
                  <c:v>2.3882797752354033E-3</c:v>
                </c:pt>
                <c:pt idx="90">
                  <c:v>2.3882797752354033E-3</c:v>
                </c:pt>
                <c:pt idx="91">
                  <c:v>2.3882797752354033E-3</c:v>
                </c:pt>
                <c:pt idx="92">
                  <c:v>2.3882797752354033E-3</c:v>
                </c:pt>
                <c:pt idx="93">
                  <c:v>2.3882797752354033E-3</c:v>
                </c:pt>
                <c:pt idx="94">
                  <c:v>2.5216194146403682E-3</c:v>
                </c:pt>
                <c:pt idx="95">
                  <c:v>2.5216194146403682E-3</c:v>
                </c:pt>
                <c:pt idx="96">
                  <c:v>2.5216194146403682E-3</c:v>
                </c:pt>
                <c:pt idx="97">
                  <c:v>2.5216194146403682E-3</c:v>
                </c:pt>
                <c:pt idx="98">
                  <c:v>2.5216194146403682E-3</c:v>
                </c:pt>
                <c:pt idx="99">
                  <c:v>2.5216194146403682E-3</c:v>
                </c:pt>
                <c:pt idx="100">
                  <c:v>2.5216194146403682E-3</c:v>
                </c:pt>
                <c:pt idx="101">
                  <c:v>2.5216194146403682E-3</c:v>
                </c:pt>
                <c:pt idx="102">
                  <c:v>2.5216194146403682E-3</c:v>
                </c:pt>
                <c:pt idx="103">
                  <c:v>2.5216194146403682E-3</c:v>
                </c:pt>
                <c:pt idx="104">
                  <c:v>2.5216194146403682E-3</c:v>
                </c:pt>
                <c:pt idx="105">
                  <c:v>2.5216194146403682E-3</c:v>
                </c:pt>
                <c:pt idx="106">
                  <c:v>2.6599735362636168E-3</c:v>
                </c:pt>
                <c:pt idx="107">
                  <c:v>2.6599735362636168E-3</c:v>
                </c:pt>
                <c:pt idx="108">
                  <c:v>2.6599735362636168E-3</c:v>
                </c:pt>
                <c:pt idx="109">
                  <c:v>2.6599735362636168E-3</c:v>
                </c:pt>
                <c:pt idx="110">
                  <c:v>2.6599735362636168E-3</c:v>
                </c:pt>
                <c:pt idx="111">
                  <c:v>2.6599735362636168E-3</c:v>
                </c:pt>
                <c:pt idx="112">
                  <c:v>2.6599735362636168E-3</c:v>
                </c:pt>
                <c:pt idx="113">
                  <c:v>2.6599735362636168E-3</c:v>
                </c:pt>
                <c:pt idx="114">
                  <c:v>2.6599735362636168E-3</c:v>
                </c:pt>
                <c:pt idx="115">
                  <c:v>2.6599735362636168E-3</c:v>
                </c:pt>
                <c:pt idx="116">
                  <c:v>2.6599735362636168E-3</c:v>
                </c:pt>
                <c:pt idx="117">
                  <c:v>2.6599735362636168E-3</c:v>
                </c:pt>
                <c:pt idx="118">
                  <c:v>2.6599735362636168E-3</c:v>
                </c:pt>
                <c:pt idx="119">
                  <c:v>2.6599735362636168E-3</c:v>
                </c:pt>
                <c:pt idx="120">
                  <c:v>2.8034424186198091E-3</c:v>
                </c:pt>
                <c:pt idx="121">
                  <c:v>2.8034424186198091E-3</c:v>
                </c:pt>
                <c:pt idx="122">
                  <c:v>2.8034424186198091E-3</c:v>
                </c:pt>
                <c:pt idx="123">
                  <c:v>2.8034424186198091E-3</c:v>
                </c:pt>
                <c:pt idx="124">
                  <c:v>2.8034424186198091E-3</c:v>
                </c:pt>
                <c:pt idx="125">
                  <c:v>2.8034424186198091E-3</c:v>
                </c:pt>
                <c:pt idx="126">
                  <c:v>2.8034424186198091E-3</c:v>
                </c:pt>
                <c:pt idx="127">
                  <c:v>2.8034424186198091E-3</c:v>
                </c:pt>
                <c:pt idx="128">
                  <c:v>2.8034424186198091E-3</c:v>
                </c:pt>
                <c:pt idx="129">
                  <c:v>2.8034424186198091E-3</c:v>
                </c:pt>
                <c:pt idx="130">
                  <c:v>2.9521266383649302E-3</c:v>
                </c:pt>
                <c:pt idx="131">
                  <c:v>2.9521266383649302E-3</c:v>
                </c:pt>
                <c:pt idx="132">
                  <c:v>2.9521266383649302E-3</c:v>
                </c:pt>
                <c:pt idx="133">
                  <c:v>2.9521266383649302E-3</c:v>
                </c:pt>
                <c:pt idx="134">
                  <c:v>2.9521266383649302E-3</c:v>
                </c:pt>
                <c:pt idx="135">
                  <c:v>2.9521266383649302E-3</c:v>
                </c:pt>
                <c:pt idx="136">
                  <c:v>2.9521266383649302E-3</c:v>
                </c:pt>
                <c:pt idx="137">
                  <c:v>2.9521266383649302E-3</c:v>
                </c:pt>
                <c:pt idx="138">
                  <c:v>2.9521266383649302E-3</c:v>
                </c:pt>
                <c:pt idx="139">
                  <c:v>2.9521266383649302E-3</c:v>
                </c:pt>
                <c:pt idx="140">
                  <c:v>2.9521266383649302E-3</c:v>
                </c:pt>
                <c:pt idx="141">
                  <c:v>2.9521266383649302E-3</c:v>
                </c:pt>
                <c:pt idx="142">
                  <c:v>2.9521266383649302E-3</c:v>
                </c:pt>
                <c:pt idx="143">
                  <c:v>2.9521266383649302E-3</c:v>
                </c:pt>
                <c:pt idx="144">
                  <c:v>2.9521266383649302E-3</c:v>
                </c:pt>
                <c:pt idx="145">
                  <c:v>3.1061270662726577E-3</c:v>
                </c:pt>
                <c:pt idx="146">
                  <c:v>3.1061270662726577E-3</c:v>
                </c:pt>
                <c:pt idx="147">
                  <c:v>3.1061270662726577E-3</c:v>
                </c:pt>
                <c:pt idx="148">
                  <c:v>3.1061270662726577E-3</c:v>
                </c:pt>
                <c:pt idx="149">
                  <c:v>3.1061270662726577E-3</c:v>
                </c:pt>
                <c:pt idx="150">
                  <c:v>3.1061270662726577E-3</c:v>
                </c:pt>
                <c:pt idx="151">
                  <c:v>3.1061270662726577E-3</c:v>
                </c:pt>
                <c:pt idx="152">
                  <c:v>3.1061270662726577E-3</c:v>
                </c:pt>
                <c:pt idx="153">
                  <c:v>3.1061270662726577E-3</c:v>
                </c:pt>
                <c:pt idx="154">
                  <c:v>3.2655448633292215E-3</c:v>
                </c:pt>
                <c:pt idx="155">
                  <c:v>3.2655448633292215E-3</c:v>
                </c:pt>
                <c:pt idx="156">
                  <c:v>3.2655448633292215E-3</c:v>
                </c:pt>
                <c:pt idx="157">
                  <c:v>3.2655448633292215E-3</c:v>
                </c:pt>
                <c:pt idx="158">
                  <c:v>3.2655448633292215E-3</c:v>
                </c:pt>
                <c:pt idx="159">
                  <c:v>3.2655448633292215E-3</c:v>
                </c:pt>
                <c:pt idx="160">
                  <c:v>3.2655448633292215E-3</c:v>
                </c:pt>
                <c:pt idx="161">
                  <c:v>3.2655448633292215E-3</c:v>
                </c:pt>
                <c:pt idx="162">
                  <c:v>3.2655448633292215E-3</c:v>
                </c:pt>
                <c:pt idx="163">
                  <c:v>3.4304814769413085E-3</c:v>
                </c:pt>
                <c:pt idx="164">
                  <c:v>3.4304814769413085E-3</c:v>
                </c:pt>
                <c:pt idx="165">
                  <c:v>3.4304814769413085E-3</c:v>
                </c:pt>
                <c:pt idx="166">
                  <c:v>3.4304814769413085E-3</c:v>
                </c:pt>
                <c:pt idx="167">
                  <c:v>3.4304814769413085E-3</c:v>
                </c:pt>
                <c:pt idx="168">
                  <c:v>3.4304814769413085E-3</c:v>
                </c:pt>
                <c:pt idx="169">
                  <c:v>3.4304814769413085E-3</c:v>
                </c:pt>
                <c:pt idx="170">
                  <c:v>3.4304814769413085E-3</c:v>
                </c:pt>
                <c:pt idx="171">
                  <c:v>3.4304814769413085E-3</c:v>
                </c:pt>
                <c:pt idx="172">
                  <c:v>3.4304814769413085E-3</c:v>
                </c:pt>
                <c:pt idx="173">
                  <c:v>3.6010386372521772E-3</c:v>
                </c:pt>
                <c:pt idx="174">
                  <c:v>3.6010386372521772E-3</c:v>
                </c:pt>
                <c:pt idx="175">
                  <c:v>3.6010386372521772E-3</c:v>
                </c:pt>
                <c:pt idx="176">
                  <c:v>3.6010386372521772E-3</c:v>
                </c:pt>
                <c:pt idx="177">
                  <c:v>3.6010386372521772E-3</c:v>
                </c:pt>
                <c:pt idx="178">
                  <c:v>3.6010386372521772E-3</c:v>
                </c:pt>
                <c:pt idx="179">
                  <c:v>3.7773183535611361E-3</c:v>
                </c:pt>
                <c:pt idx="180">
                  <c:v>3.7773183535611361E-3</c:v>
                </c:pt>
                <c:pt idx="181">
                  <c:v>3.7773183535611361E-3</c:v>
                </c:pt>
                <c:pt idx="182">
                  <c:v>3.7773183535611361E-3</c:v>
                </c:pt>
                <c:pt idx="183">
                  <c:v>3.7773183535611361E-3</c:v>
                </c:pt>
                <c:pt idx="184">
                  <c:v>3.7773183535611361E-3</c:v>
                </c:pt>
                <c:pt idx="185">
                  <c:v>3.7773183535611361E-3</c:v>
                </c:pt>
                <c:pt idx="186">
                  <c:v>3.7773183535611361E-3</c:v>
                </c:pt>
                <c:pt idx="187">
                  <c:v>3.7773183535611361E-3</c:v>
                </c:pt>
                <c:pt idx="188">
                  <c:v>3.7773183535611361E-3</c:v>
                </c:pt>
                <c:pt idx="189">
                  <c:v>3.9594229108420266E-3</c:v>
                </c:pt>
                <c:pt idx="190">
                  <c:v>3.9594229108420266E-3</c:v>
                </c:pt>
                <c:pt idx="191">
                  <c:v>3.9594229108420266E-3</c:v>
                </c:pt>
                <c:pt idx="192">
                  <c:v>3.9594229108420266E-3</c:v>
                </c:pt>
                <c:pt idx="193">
                  <c:v>3.9594229108420266E-3</c:v>
                </c:pt>
                <c:pt idx="194">
                  <c:v>3.9594229108420266E-3</c:v>
                </c:pt>
                <c:pt idx="195">
                  <c:v>3.9594229108420266E-3</c:v>
                </c:pt>
                <c:pt idx="196">
                  <c:v>3.9594229108420266E-3</c:v>
                </c:pt>
                <c:pt idx="197">
                  <c:v>3.9594229108420266E-3</c:v>
                </c:pt>
                <c:pt idx="198">
                  <c:v>3.9594229108420266E-3</c:v>
                </c:pt>
                <c:pt idx="199">
                  <c:v>3.9594229108420266E-3</c:v>
                </c:pt>
                <c:pt idx="200">
                  <c:v>3.9594229108420266E-3</c:v>
                </c:pt>
                <c:pt idx="201">
                  <c:v>4.1474548663565491E-3</c:v>
                </c:pt>
                <c:pt idx="202">
                  <c:v>4.1474548663565491E-3</c:v>
                </c:pt>
                <c:pt idx="203">
                  <c:v>4.1474548663565491E-3</c:v>
                </c:pt>
                <c:pt idx="204">
                  <c:v>4.1474548663565491E-3</c:v>
                </c:pt>
                <c:pt idx="205">
                  <c:v>4.3415170463584297E-3</c:v>
                </c:pt>
                <c:pt idx="206">
                  <c:v>4.3415170463584297E-3</c:v>
                </c:pt>
                <c:pt idx="207">
                  <c:v>4.3415170463584297E-3</c:v>
                </c:pt>
                <c:pt idx="208">
                  <c:v>4.3415170463584297E-3</c:v>
                </c:pt>
                <c:pt idx="209">
                  <c:v>4.3415170463584297E-3</c:v>
                </c:pt>
                <c:pt idx="210">
                  <c:v>4.3415170463584297E-3</c:v>
                </c:pt>
                <c:pt idx="211">
                  <c:v>4.3415170463584297E-3</c:v>
                </c:pt>
                <c:pt idx="212">
                  <c:v>4.3415170463584297E-3</c:v>
                </c:pt>
                <c:pt idx="213">
                  <c:v>4.3415170463584297E-3</c:v>
                </c:pt>
                <c:pt idx="214">
                  <c:v>4.5417125428847812E-3</c:v>
                </c:pt>
                <c:pt idx="215">
                  <c:v>4.5417125428847812E-3</c:v>
                </c:pt>
                <c:pt idx="216">
                  <c:v>4.5417125428847812E-3</c:v>
                </c:pt>
                <c:pt idx="217">
                  <c:v>4.5417125428847812E-3</c:v>
                </c:pt>
                <c:pt idx="218">
                  <c:v>4.5417125428847812E-3</c:v>
                </c:pt>
                <c:pt idx="219">
                  <c:v>4.5417125428847812E-3</c:v>
                </c:pt>
                <c:pt idx="220">
                  <c:v>4.7481447106310542E-3</c:v>
                </c:pt>
                <c:pt idx="221">
                  <c:v>4.7481447106310542E-3</c:v>
                </c:pt>
                <c:pt idx="222">
                  <c:v>4.7481447106310542E-3</c:v>
                </c:pt>
                <c:pt idx="223">
                  <c:v>4.7481447106310542E-3</c:v>
                </c:pt>
                <c:pt idx="224">
                  <c:v>4.9609171639063369E-3</c:v>
                </c:pt>
                <c:pt idx="225">
                  <c:v>4.9609171639063369E-3</c:v>
                </c:pt>
                <c:pt idx="226">
                  <c:v>4.9609171639063369E-3</c:v>
                </c:pt>
                <c:pt idx="227">
                  <c:v>4.9609171639063369E-3</c:v>
                </c:pt>
                <c:pt idx="228">
                  <c:v>4.9609171639063369E-3</c:v>
                </c:pt>
                <c:pt idx="229">
                  <c:v>4.9609171639063369E-3</c:v>
                </c:pt>
                <c:pt idx="230">
                  <c:v>5.1801337736657764E-3</c:v>
                </c:pt>
                <c:pt idx="231">
                  <c:v>5.1801337736657764E-3</c:v>
                </c:pt>
                <c:pt idx="232">
                  <c:v>5.1801337736657764E-3</c:v>
                </c:pt>
                <c:pt idx="233">
                  <c:v>5.1801337736657764E-3</c:v>
                </c:pt>
                <c:pt idx="234">
                  <c:v>5.1801337736657764E-3</c:v>
                </c:pt>
                <c:pt idx="235">
                  <c:v>5.1801337736657764E-3</c:v>
                </c:pt>
                <c:pt idx="236">
                  <c:v>5.4058986646171826E-3</c:v>
                </c:pt>
                <c:pt idx="237">
                  <c:v>5.4058986646171826E-3</c:v>
                </c:pt>
                <c:pt idx="238">
                  <c:v>5.4058986646171826E-3</c:v>
                </c:pt>
                <c:pt idx="239">
                  <c:v>5.4058986646171826E-3</c:v>
                </c:pt>
                <c:pt idx="240">
                  <c:v>5.4058986646171826E-3</c:v>
                </c:pt>
                <c:pt idx="241">
                  <c:v>5.4058986646171826E-3</c:v>
                </c:pt>
                <c:pt idx="242">
                  <c:v>5.6383162123989708E-3</c:v>
                </c:pt>
                <c:pt idx="243">
                  <c:v>5.6383162123989708E-3</c:v>
                </c:pt>
                <c:pt idx="244">
                  <c:v>5.6383162123989708E-3</c:v>
                </c:pt>
                <c:pt idx="245">
                  <c:v>5.6383162123989708E-3</c:v>
                </c:pt>
                <c:pt idx="246">
                  <c:v>5.6383162123989708E-3</c:v>
                </c:pt>
                <c:pt idx="247">
                  <c:v>5.6383162123989708E-3</c:v>
                </c:pt>
                <c:pt idx="248">
                  <c:v>5.8774910408267572E-3</c:v>
                </c:pt>
                <c:pt idx="249">
                  <c:v>5.8774910408267572E-3</c:v>
                </c:pt>
                <c:pt idx="250">
                  <c:v>5.8774910408267572E-3</c:v>
                </c:pt>
                <c:pt idx="251">
                  <c:v>5.8774910408267572E-3</c:v>
                </c:pt>
                <c:pt idx="252">
                  <c:v>5.8774910408267572E-3</c:v>
                </c:pt>
                <c:pt idx="253">
                  <c:v>5.8774910408267572E-3</c:v>
                </c:pt>
                <c:pt idx="254">
                  <c:v>5.8774910408267572E-3</c:v>
                </c:pt>
                <c:pt idx="255">
                  <c:v>5.8774910408267572E-3</c:v>
                </c:pt>
                <c:pt idx="256">
                  <c:v>5.8774910408267572E-3</c:v>
                </c:pt>
                <c:pt idx="257">
                  <c:v>5.8774910408267572E-3</c:v>
                </c:pt>
                <c:pt idx="258">
                  <c:v>6.1235280192059888E-3</c:v>
                </c:pt>
                <c:pt idx="259">
                  <c:v>6.1235280192059888E-3</c:v>
                </c:pt>
                <c:pt idx="260">
                  <c:v>6.1235280192059888E-3</c:v>
                </c:pt>
                <c:pt idx="261">
                  <c:v>6.1235280192059888E-3</c:v>
                </c:pt>
                <c:pt idx="262">
                  <c:v>6.1235280192059888E-3</c:v>
                </c:pt>
                <c:pt idx="263">
                  <c:v>6.1235280192059888E-3</c:v>
                </c:pt>
                <c:pt idx="264">
                  <c:v>6.3765322597083476E-3</c:v>
                </c:pt>
                <c:pt idx="265">
                  <c:v>6.3765322597083476E-3</c:v>
                </c:pt>
                <c:pt idx="266">
                  <c:v>6.3765322597083476E-3</c:v>
                </c:pt>
                <c:pt idx="267">
                  <c:v>6.3765322597083476E-3</c:v>
                </c:pt>
                <c:pt idx="268">
                  <c:v>6.6366091148094041E-3</c:v>
                </c:pt>
                <c:pt idx="269">
                  <c:v>6.6366091148094041E-3</c:v>
                </c:pt>
                <c:pt idx="270">
                  <c:v>6.6366091148094041E-3</c:v>
                </c:pt>
                <c:pt idx="271">
                  <c:v>6.6366091148094041E-3</c:v>
                </c:pt>
                <c:pt idx="272">
                  <c:v>6.6366091148094041E-3</c:v>
                </c:pt>
                <c:pt idx="273">
                  <c:v>6.6366091148094041E-3</c:v>
                </c:pt>
                <c:pt idx="274">
                  <c:v>6.903864174785581E-3</c:v>
                </c:pt>
                <c:pt idx="275">
                  <c:v>7.1784032652679837E-3</c:v>
                </c:pt>
                <c:pt idx="276">
                  <c:v>7.1784032652679837E-3</c:v>
                </c:pt>
                <c:pt idx="277">
                  <c:v>7.1784032652679837E-3</c:v>
                </c:pt>
                <c:pt idx="278">
                  <c:v>7.1784032652679837E-3</c:v>
                </c:pt>
                <c:pt idx="279">
                  <c:v>7.4603324448515463E-3</c:v>
                </c:pt>
                <c:pt idx="280">
                  <c:v>7.4603324448515463E-3</c:v>
                </c:pt>
                <c:pt idx="281">
                  <c:v>7.4603324448515463E-3</c:v>
                </c:pt>
                <c:pt idx="282">
                  <c:v>7.4603324448515463E-3</c:v>
                </c:pt>
                <c:pt idx="283">
                  <c:v>7.4603324448515463E-3</c:v>
                </c:pt>
                <c:pt idx="284">
                  <c:v>7.4603324448515463E-3</c:v>
                </c:pt>
                <c:pt idx="285">
                  <c:v>7.4603324448515463E-3</c:v>
                </c:pt>
                <c:pt idx="286">
                  <c:v>7.4603324448515463E-3</c:v>
                </c:pt>
                <c:pt idx="287">
                  <c:v>7.7497580027572075E-3</c:v>
                </c:pt>
                <c:pt idx="288">
                  <c:v>7.7497580027572075E-3</c:v>
                </c:pt>
                <c:pt idx="289">
                  <c:v>8.046786456545536E-3</c:v>
                </c:pt>
                <c:pt idx="290">
                  <c:v>8.046786456545536E-3</c:v>
                </c:pt>
                <c:pt idx="291">
                  <c:v>8.046786456545536E-3</c:v>
                </c:pt>
                <c:pt idx="292">
                  <c:v>8.046786456545536E-3</c:v>
                </c:pt>
                <c:pt idx="293">
                  <c:v>8.046786456545536E-3</c:v>
                </c:pt>
                <c:pt idx="294">
                  <c:v>8.351524549879967E-3</c:v>
                </c:pt>
                <c:pt idx="295">
                  <c:v>8.351524549879967E-3</c:v>
                </c:pt>
                <c:pt idx="296">
                  <c:v>8.351524549879967E-3</c:v>
                </c:pt>
                <c:pt idx="297">
                  <c:v>8.351524549879967E-3</c:v>
                </c:pt>
                <c:pt idx="298">
                  <c:v>8.351524549879967E-3</c:v>
                </c:pt>
                <c:pt idx="299">
                  <c:v>8.351524549879967E-3</c:v>
                </c:pt>
                <c:pt idx="300">
                  <c:v>8.351524549879967E-3</c:v>
                </c:pt>
                <c:pt idx="301">
                  <c:v>8.351524549879967E-3</c:v>
                </c:pt>
                <c:pt idx="302">
                  <c:v>8.351524549879967E-3</c:v>
                </c:pt>
                <c:pt idx="303">
                  <c:v>8.351524549879967E-3</c:v>
                </c:pt>
                <c:pt idx="304">
                  <c:v>8.6640792503380974E-3</c:v>
                </c:pt>
                <c:pt idx="305">
                  <c:v>8.6640792503380974E-3</c:v>
                </c:pt>
                <c:pt idx="306">
                  <c:v>8.6640792503380974E-3</c:v>
                </c:pt>
                <c:pt idx="307">
                  <c:v>8.6640792503380974E-3</c:v>
                </c:pt>
                <c:pt idx="308">
                  <c:v>8.9845577472693321E-3</c:v>
                </c:pt>
                <c:pt idx="309">
                  <c:v>8.9845577472693321E-3</c:v>
                </c:pt>
                <c:pt idx="310">
                  <c:v>9.3130674496974541E-3</c:v>
                </c:pt>
                <c:pt idx="311">
                  <c:v>9.3130674496974541E-3</c:v>
                </c:pt>
                <c:pt idx="312">
                  <c:v>9.6497159842667494E-3</c:v>
                </c:pt>
                <c:pt idx="313">
                  <c:v>9.6497159842667494E-3</c:v>
                </c:pt>
                <c:pt idx="314">
                  <c:v>9.6497159842667494E-3</c:v>
                </c:pt>
                <c:pt idx="315">
                  <c:v>9.6497159842667494E-3</c:v>
                </c:pt>
                <c:pt idx="316">
                  <c:v>9.9946111932301285E-3</c:v>
                </c:pt>
                <c:pt idx="317">
                  <c:v>9.9946111932301285E-3</c:v>
                </c:pt>
                <c:pt idx="318">
                  <c:v>9.9946111932301285E-3</c:v>
                </c:pt>
                <c:pt idx="319">
                  <c:v>9.9946111932301285E-3</c:v>
                </c:pt>
                <c:pt idx="320">
                  <c:v>9.9946111932301285E-3</c:v>
                </c:pt>
                <c:pt idx="321">
                  <c:v>1.034786113247806E-2</c:v>
                </c:pt>
                <c:pt idx="322">
                  <c:v>1.034786113247806E-2</c:v>
                </c:pt>
                <c:pt idx="323">
                  <c:v>1.0709574069607026E-2</c:v>
                </c:pt>
                <c:pt idx="324">
                  <c:v>1.0709574069607026E-2</c:v>
                </c:pt>
                <c:pt idx="325">
                  <c:v>1.0709574069607026E-2</c:v>
                </c:pt>
                <c:pt idx="326">
                  <c:v>1.1079858482026207E-2</c:v>
                </c:pt>
                <c:pt idx="327">
                  <c:v>1.1079858482026207E-2</c:v>
                </c:pt>
                <c:pt idx="328">
                  <c:v>1.1079858482026207E-2</c:v>
                </c:pt>
                <c:pt idx="329">
                  <c:v>1.1458823055101373E-2</c:v>
                </c:pt>
                <c:pt idx="330">
                  <c:v>1.1846576680334767E-2</c:v>
                </c:pt>
                <c:pt idx="331">
                  <c:v>1.1846576680334767E-2</c:v>
                </c:pt>
                <c:pt idx="332">
                  <c:v>1.1846576680334767E-2</c:v>
                </c:pt>
                <c:pt idx="333">
                  <c:v>1.2243228453579873E-2</c:v>
                </c:pt>
                <c:pt idx="334">
                  <c:v>1.2243228453579873E-2</c:v>
                </c:pt>
                <c:pt idx="335">
                  <c:v>1.2648887673290241E-2</c:v>
                </c:pt>
                <c:pt idx="336">
                  <c:v>1.2648887673290241E-2</c:v>
                </c:pt>
                <c:pt idx="337">
                  <c:v>1.2648887673290241E-2</c:v>
                </c:pt>
                <c:pt idx="338">
                  <c:v>1.2648887673290241E-2</c:v>
                </c:pt>
                <c:pt idx="339">
                  <c:v>1.2648887673290241E-2</c:v>
                </c:pt>
                <c:pt idx="340">
                  <c:v>1.2648887673290241E-2</c:v>
                </c:pt>
                <c:pt idx="341">
                  <c:v>1.3487666648642503E-2</c:v>
                </c:pt>
                <c:pt idx="342">
                  <c:v>1.3921005998885266E-2</c:v>
                </c:pt>
                <c:pt idx="343">
                  <c:v>1.4363791981514567E-2</c:v>
                </c:pt>
                <c:pt idx="344">
                  <c:v>1.4363791981514567E-2</c:v>
                </c:pt>
                <c:pt idx="345">
                  <c:v>1.4363791981514567E-2</c:v>
                </c:pt>
                <c:pt idx="346">
                  <c:v>1.5278145181902179E-2</c:v>
                </c:pt>
                <c:pt idx="347">
                  <c:v>1.5278145181902179E-2</c:v>
                </c:pt>
                <c:pt idx="348">
                  <c:v>1.5278145181902179E-2</c:v>
                </c:pt>
                <c:pt idx="349">
                  <c:v>1.5278145181902179E-2</c:v>
                </c:pt>
                <c:pt idx="350">
                  <c:v>1.5749933548985341E-2</c:v>
                </c:pt>
                <c:pt idx="351">
                  <c:v>1.5749933548985341E-2</c:v>
                </c:pt>
                <c:pt idx="352">
                  <c:v>1.5749933548985341E-2</c:v>
                </c:pt>
                <c:pt idx="353">
                  <c:v>1.6231610844052776E-2</c:v>
                </c:pt>
                <c:pt idx="354">
                  <c:v>1.6231610844052776E-2</c:v>
                </c:pt>
                <c:pt idx="355">
                  <c:v>1.6231610844052776E-2</c:v>
                </c:pt>
                <c:pt idx="356">
                  <c:v>1.6231610844052776E-2</c:v>
                </c:pt>
                <c:pt idx="357">
                  <c:v>1.6231610844052776E-2</c:v>
                </c:pt>
                <c:pt idx="358">
                  <c:v>1.6723288115286599E-2</c:v>
                </c:pt>
                <c:pt idx="359">
                  <c:v>1.6723288115286599E-2</c:v>
                </c:pt>
                <c:pt idx="360">
                  <c:v>1.6723288115286599E-2</c:v>
                </c:pt>
                <c:pt idx="361">
                  <c:v>1.7737087711311116E-2</c:v>
                </c:pt>
                <c:pt idx="362">
                  <c:v>1.7737087711311116E-2</c:v>
                </c:pt>
                <c:pt idx="363">
                  <c:v>1.8259433060512129E-2</c:v>
                </c:pt>
                <c:pt idx="364">
                  <c:v>1.8259433060512129E-2</c:v>
                </c:pt>
                <c:pt idx="365">
                  <c:v>1.9889593292366139E-2</c:v>
                </c:pt>
                <c:pt idx="366">
                  <c:v>1.9889593292366139E-2</c:v>
                </c:pt>
                <c:pt idx="367">
                  <c:v>2.1030092185158999E-2</c:v>
                </c:pt>
                <c:pt idx="368">
                  <c:v>2.1030092185158999E-2</c:v>
                </c:pt>
                <c:pt idx="369">
                  <c:v>2.1616796761442066E-2</c:v>
                </c:pt>
                <c:pt idx="370">
                  <c:v>2.1616796761442066E-2</c:v>
                </c:pt>
                <c:pt idx="371">
                  <c:v>2.1616796761442066E-2</c:v>
                </c:pt>
                <c:pt idx="372">
                  <c:v>2.2214621837944926E-2</c:v>
                </c:pt>
                <c:pt idx="373">
                  <c:v>2.2823680441967746E-2</c:v>
                </c:pt>
                <c:pt idx="374">
                  <c:v>2.4719390267914147E-2</c:v>
                </c:pt>
                <c:pt idx="375">
                  <c:v>2.537451668104368E-2</c:v>
                </c:pt>
                <c:pt idx="376">
                  <c:v>2.537451668104368E-2</c:v>
                </c:pt>
                <c:pt idx="377">
                  <c:v>2.537451668104368E-2</c:v>
                </c:pt>
                <c:pt idx="378">
                  <c:v>2.7411159596390903E-2</c:v>
                </c:pt>
                <c:pt idx="379">
                  <c:v>2.7411159596390903E-2</c:v>
                </c:pt>
                <c:pt idx="380">
                  <c:v>2.8114175819377009E-2</c:v>
                </c:pt>
                <c:pt idx="381">
                  <c:v>2.8829450424121505E-2</c:v>
                </c:pt>
                <c:pt idx="382">
                  <c:v>2.9557098107989066E-2</c:v>
                </c:pt>
                <c:pt idx="383">
                  <c:v>2.9557098107989066E-2</c:v>
                </c:pt>
                <c:pt idx="384">
                  <c:v>3.0297233729315583E-2</c:v>
                </c:pt>
                <c:pt idx="385">
                  <c:v>3.2593719194355282E-2</c:v>
                </c:pt>
                <c:pt idx="386">
                  <c:v>3.338495833240121E-2</c:v>
                </c:pt>
                <c:pt idx="387">
                  <c:v>3.4189262078454678E-2</c:v>
                </c:pt>
                <c:pt idx="388">
                  <c:v>3.4189262078454678E-2</c:v>
                </c:pt>
                <c:pt idx="389">
                  <c:v>3.5006746235457596E-2</c:v>
                </c:pt>
                <c:pt idx="390">
                  <c:v>3.5837526760378498E-2</c:v>
                </c:pt>
                <c:pt idx="391">
                  <c:v>3.5837526760378498E-2</c:v>
                </c:pt>
                <c:pt idx="392">
                  <c:v>3.7539441506364755E-2</c:v>
                </c:pt>
                <c:pt idx="393">
                  <c:v>3.7539441506364755E-2</c:v>
                </c:pt>
                <c:pt idx="394">
                  <c:v>3.841080840311855E-2</c:v>
                </c:pt>
                <c:pt idx="395">
                  <c:v>3.841080840311855E-2</c:v>
                </c:pt>
                <c:pt idx="396">
                  <c:v>3.841080840311855E-2</c:v>
                </c:pt>
                <c:pt idx="397">
                  <c:v>3.841080840311855E-2</c:v>
                </c:pt>
                <c:pt idx="398">
                  <c:v>3.929593701735215E-2</c:v>
                </c:pt>
                <c:pt idx="399">
                  <c:v>3.929593701735215E-2</c:v>
                </c:pt>
                <c:pt idx="400">
                  <c:v>3.929593701735215E-2</c:v>
                </c:pt>
                <c:pt idx="401">
                  <c:v>3.929593701735215E-2</c:v>
                </c:pt>
                <c:pt idx="402">
                  <c:v>4.0194944062340379E-2</c:v>
                </c:pt>
                <c:pt idx="403">
                  <c:v>4.0194944062340379E-2</c:v>
                </c:pt>
                <c:pt idx="404">
                  <c:v>4.0194944062340379E-2</c:v>
                </c:pt>
                <c:pt idx="405">
                  <c:v>4.0194944062340379E-2</c:v>
                </c:pt>
                <c:pt idx="406">
                  <c:v>4.1107946399937839E-2</c:v>
                </c:pt>
                <c:pt idx="407">
                  <c:v>4.1107946399937839E-2</c:v>
                </c:pt>
                <c:pt idx="408">
                  <c:v>4.1107946399937839E-2</c:v>
                </c:pt>
                <c:pt idx="409">
                  <c:v>4.2035061039712891E-2</c:v>
                </c:pt>
                <c:pt idx="410">
                  <c:v>4.2035061039712891E-2</c:v>
                </c:pt>
                <c:pt idx="411">
                  <c:v>4.2035061039712891E-2</c:v>
                </c:pt>
                <c:pt idx="412">
                  <c:v>4.2976405138091839E-2</c:v>
                </c:pt>
                <c:pt idx="413">
                  <c:v>4.2976405138091839E-2</c:v>
                </c:pt>
                <c:pt idx="414">
                  <c:v>4.2976405138091839E-2</c:v>
                </c:pt>
                <c:pt idx="415">
                  <c:v>4.2976405138091839E-2</c:v>
                </c:pt>
                <c:pt idx="416">
                  <c:v>4.2976405138091839E-2</c:v>
                </c:pt>
                <c:pt idx="417">
                  <c:v>4.2976405138091839E-2</c:v>
                </c:pt>
                <c:pt idx="418">
                  <c:v>4.2976405138091839E-2</c:v>
                </c:pt>
                <c:pt idx="419">
                  <c:v>4.2976405138091839E-2</c:v>
                </c:pt>
                <c:pt idx="420">
                  <c:v>4.3932095997514263E-2</c:v>
                </c:pt>
                <c:pt idx="421">
                  <c:v>4.3932095997514263E-2</c:v>
                </c:pt>
                <c:pt idx="422">
                  <c:v>4.3932095997514263E-2</c:v>
                </c:pt>
                <c:pt idx="423">
                  <c:v>4.3932095997514263E-2</c:v>
                </c:pt>
                <c:pt idx="424">
                  <c:v>4.3932095997514263E-2</c:v>
                </c:pt>
                <c:pt idx="425">
                  <c:v>4.3932095997514263E-2</c:v>
                </c:pt>
                <c:pt idx="426">
                  <c:v>4.3932095997514263E-2</c:v>
                </c:pt>
                <c:pt idx="427">
                  <c:v>4.4902251065599176E-2</c:v>
                </c:pt>
                <c:pt idx="428">
                  <c:v>4.4902251065599176E-2</c:v>
                </c:pt>
                <c:pt idx="429">
                  <c:v>4.4902251065599176E-2</c:v>
                </c:pt>
                <c:pt idx="430">
                  <c:v>4.4902251065599176E-2</c:v>
                </c:pt>
                <c:pt idx="431">
                  <c:v>4.4902251065599176E-2</c:v>
                </c:pt>
                <c:pt idx="432">
                  <c:v>4.4902251065599176E-2</c:v>
                </c:pt>
                <c:pt idx="433">
                  <c:v>4.4902251065599176E-2</c:v>
                </c:pt>
                <c:pt idx="434">
                  <c:v>4.5886987934321652E-2</c:v>
                </c:pt>
                <c:pt idx="435">
                  <c:v>4.5886987934321652E-2</c:v>
                </c:pt>
                <c:pt idx="436">
                  <c:v>4.5886987934321652E-2</c:v>
                </c:pt>
                <c:pt idx="437">
                  <c:v>4.5886987934321652E-2</c:v>
                </c:pt>
                <c:pt idx="438">
                  <c:v>4.5886987934321652E-2</c:v>
                </c:pt>
                <c:pt idx="439">
                  <c:v>4.5886987934321652E-2</c:v>
                </c:pt>
                <c:pt idx="440">
                  <c:v>4.5886987934321652E-2</c:v>
                </c:pt>
                <c:pt idx="441">
                  <c:v>4.7900678158490244E-2</c:v>
                </c:pt>
                <c:pt idx="442">
                  <c:v>4.7900678158490244E-2</c:v>
                </c:pt>
                <c:pt idx="443">
                  <c:v>4.7900678158490244E-2</c:v>
                </c:pt>
                <c:pt idx="444">
                  <c:v>4.7900678158490244E-2</c:v>
                </c:pt>
                <c:pt idx="445">
                  <c:v>4.7900678158490244E-2</c:v>
                </c:pt>
                <c:pt idx="446">
                  <c:v>4.7900678158490244E-2</c:v>
                </c:pt>
                <c:pt idx="447">
                  <c:v>4.7900678158490244E-2</c:v>
                </c:pt>
                <c:pt idx="448">
                  <c:v>4.7900678158490244E-2</c:v>
                </c:pt>
                <c:pt idx="449">
                  <c:v>4.7900678158490244E-2</c:v>
                </c:pt>
                <c:pt idx="450">
                  <c:v>4.8929867412398298E-2</c:v>
                </c:pt>
                <c:pt idx="451">
                  <c:v>4.8929867412398298E-2</c:v>
                </c:pt>
                <c:pt idx="452">
                  <c:v>4.9974110262290906E-2</c:v>
                </c:pt>
                <c:pt idx="453">
                  <c:v>4.9974110262290906E-2</c:v>
                </c:pt>
                <c:pt idx="454">
                  <c:v>4.9974110262290906E-2</c:v>
                </c:pt>
                <c:pt idx="455">
                  <c:v>4.9974110262290906E-2</c:v>
                </c:pt>
                <c:pt idx="456">
                  <c:v>4.9974110262290906E-2</c:v>
                </c:pt>
                <c:pt idx="457">
                  <c:v>4.9974110262290906E-2</c:v>
                </c:pt>
                <c:pt idx="458">
                  <c:v>4.9974110262290906E-2</c:v>
                </c:pt>
                <c:pt idx="459">
                  <c:v>4.9974110262290906E-2</c:v>
                </c:pt>
                <c:pt idx="460">
                  <c:v>5.1033525009924349E-2</c:v>
                </c:pt>
                <c:pt idx="461">
                  <c:v>5.1033525009924349E-2</c:v>
                </c:pt>
                <c:pt idx="462">
                  <c:v>5.1033525009924349E-2</c:v>
                </c:pt>
                <c:pt idx="463">
                  <c:v>5.1033525009924349E-2</c:v>
                </c:pt>
                <c:pt idx="464">
                  <c:v>5.1033525009924349E-2</c:v>
                </c:pt>
                <c:pt idx="465">
                  <c:v>5.1033525009924349E-2</c:v>
                </c:pt>
                <c:pt idx="466">
                  <c:v>5.1033525009924349E-2</c:v>
                </c:pt>
                <c:pt idx="467">
                  <c:v>5.1033525009924349E-2</c:v>
                </c:pt>
                <c:pt idx="468">
                  <c:v>5.2108230096679836E-2</c:v>
                </c:pt>
                <c:pt idx="469">
                  <c:v>5.2108230096679836E-2</c:v>
                </c:pt>
                <c:pt idx="470">
                  <c:v>5.2108230096679836E-2</c:v>
                </c:pt>
                <c:pt idx="471">
                  <c:v>5.2108230096679836E-2</c:v>
                </c:pt>
                <c:pt idx="472">
                  <c:v>5.2108230096679836E-2</c:v>
                </c:pt>
                <c:pt idx="473">
                  <c:v>5.3198344102807438E-2</c:v>
                </c:pt>
                <c:pt idx="474">
                  <c:v>5.3198344102807438E-2</c:v>
                </c:pt>
                <c:pt idx="475">
                  <c:v>5.3198344102807438E-2</c:v>
                </c:pt>
                <c:pt idx="476">
                  <c:v>5.3198344102807438E-2</c:v>
                </c:pt>
                <c:pt idx="477">
                  <c:v>5.3198344102807438E-2</c:v>
                </c:pt>
                <c:pt idx="478">
                  <c:v>5.3198344102807438E-2</c:v>
                </c:pt>
                <c:pt idx="479">
                  <c:v>5.3198344102807438E-2</c:v>
                </c:pt>
                <c:pt idx="480">
                  <c:v>5.3198344102807438E-2</c:v>
                </c:pt>
                <c:pt idx="481">
                  <c:v>5.6562327507346931E-2</c:v>
                </c:pt>
                <c:pt idx="482">
                  <c:v>5.6562327507346931E-2</c:v>
                </c:pt>
                <c:pt idx="483">
                  <c:v>5.6562327507346931E-2</c:v>
                </c:pt>
                <c:pt idx="484">
                  <c:v>5.6562327507346931E-2</c:v>
                </c:pt>
                <c:pt idx="485">
                  <c:v>5.6562327507346931E-2</c:v>
                </c:pt>
                <c:pt idx="486">
                  <c:v>5.6562327507346931E-2</c:v>
                </c:pt>
                <c:pt idx="487">
                  <c:v>5.6562327507346931E-2</c:v>
                </c:pt>
                <c:pt idx="488">
                  <c:v>5.7715265744905354E-2</c:v>
                </c:pt>
                <c:pt idx="489">
                  <c:v>5.7715265744905354E-2</c:v>
                </c:pt>
                <c:pt idx="490">
                  <c:v>5.7715265744905354E-2</c:v>
                </c:pt>
                <c:pt idx="491">
                  <c:v>5.7715265744905354E-2</c:v>
                </c:pt>
                <c:pt idx="492">
                  <c:v>5.7715265744905354E-2</c:v>
                </c:pt>
                <c:pt idx="493">
                  <c:v>5.7715265744905354E-2</c:v>
                </c:pt>
                <c:pt idx="494">
                  <c:v>5.888420786030369E-2</c:v>
                </c:pt>
                <c:pt idx="495">
                  <c:v>5.888420786030369E-2</c:v>
                </c:pt>
                <c:pt idx="496">
                  <c:v>5.888420786030369E-2</c:v>
                </c:pt>
                <c:pt idx="497">
                  <c:v>5.888420786030369E-2</c:v>
                </c:pt>
                <c:pt idx="498">
                  <c:v>5.888420786030369E-2</c:v>
                </c:pt>
                <c:pt idx="499">
                  <c:v>6.0069273251634976E-2</c:v>
                </c:pt>
                <c:pt idx="500">
                  <c:v>6.0069273251634976E-2</c:v>
                </c:pt>
                <c:pt idx="501">
                  <c:v>6.0069273251634976E-2</c:v>
                </c:pt>
                <c:pt idx="502">
                  <c:v>6.0069273251634976E-2</c:v>
                </c:pt>
                <c:pt idx="503">
                  <c:v>6.0069273251634976E-2</c:v>
                </c:pt>
                <c:pt idx="504">
                  <c:v>6.0069273251634976E-2</c:v>
                </c:pt>
                <c:pt idx="505">
                  <c:v>6.0069273251634976E-2</c:v>
                </c:pt>
                <c:pt idx="506">
                  <c:v>6.1270581450817041E-2</c:v>
                </c:pt>
                <c:pt idx="507">
                  <c:v>6.1270581450817041E-2</c:v>
                </c:pt>
                <c:pt idx="508">
                  <c:v>6.1270581450817041E-2</c:v>
                </c:pt>
                <c:pt idx="509">
                  <c:v>6.1270581450817041E-2</c:v>
                </c:pt>
                <c:pt idx="510">
                  <c:v>6.1270581450817041E-2</c:v>
                </c:pt>
                <c:pt idx="511">
                  <c:v>6.1270581450817041E-2</c:v>
                </c:pt>
                <c:pt idx="512">
                  <c:v>6.1270581450817041E-2</c:v>
                </c:pt>
                <c:pt idx="513">
                  <c:v>6.2488252122903348E-2</c:v>
                </c:pt>
                <c:pt idx="514">
                  <c:v>6.2488252122903348E-2</c:v>
                </c:pt>
                <c:pt idx="515">
                  <c:v>6.2488252122903348E-2</c:v>
                </c:pt>
                <c:pt idx="516">
                  <c:v>6.2488252122903348E-2</c:v>
                </c:pt>
                <c:pt idx="517">
                  <c:v>6.3722405065403831E-2</c:v>
                </c:pt>
                <c:pt idx="518">
                  <c:v>6.3722405065403831E-2</c:v>
                </c:pt>
                <c:pt idx="519">
                  <c:v>6.3722405065403831E-2</c:v>
                </c:pt>
                <c:pt idx="520">
                  <c:v>6.3722405065403831E-2</c:v>
                </c:pt>
                <c:pt idx="521">
                  <c:v>6.3722405065403831E-2</c:v>
                </c:pt>
                <c:pt idx="522">
                  <c:v>6.3722405065403831E-2</c:v>
                </c:pt>
                <c:pt idx="523">
                  <c:v>6.3722405065403831E-2</c:v>
                </c:pt>
                <c:pt idx="524">
                  <c:v>6.4973160207612332E-2</c:v>
                </c:pt>
                <c:pt idx="525">
                  <c:v>6.4973160207612332E-2</c:v>
                </c:pt>
                <c:pt idx="526">
                  <c:v>6.4973160207612332E-2</c:v>
                </c:pt>
                <c:pt idx="527">
                  <c:v>6.4973160207612332E-2</c:v>
                </c:pt>
                <c:pt idx="528">
                  <c:v>6.4973160207612332E-2</c:v>
                </c:pt>
                <c:pt idx="529">
                  <c:v>6.4973160207612332E-2</c:v>
                </c:pt>
                <c:pt idx="530">
                  <c:v>6.624063760994138E-2</c:v>
                </c:pt>
                <c:pt idx="531">
                  <c:v>6.624063760994138E-2</c:v>
                </c:pt>
                <c:pt idx="532">
                  <c:v>6.624063760994138E-2</c:v>
                </c:pt>
                <c:pt idx="533">
                  <c:v>6.624063760994138E-2</c:v>
                </c:pt>
                <c:pt idx="534">
                  <c:v>6.624063760994138E-2</c:v>
                </c:pt>
                <c:pt idx="535">
                  <c:v>6.624063760994138E-2</c:v>
                </c:pt>
                <c:pt idx="536">
                  <c:v>6.624063760994138E-2</c:v>
                </c:pt>
                <c:pt idx="537">
                  <c:v>6.624063760994138E-2</c:v>
                </c:pt>
                <c:pt idx="538">
                  <c:v>6.624063760994138E-2</c:v>
                </c:pt>
                <c:pt idx="539">
                  <c:v>6.7524957463265561E-2</c:v>
                </c:pt>
                <c:pt idx="540">
                  <c:v>6.7524957463265561E-2</c:v>
                </c:pt>
                <c:pt idx="541">
                  <c:v>6.7524957463265561E-2</c:v>
                </c:pt>
                <c:pt idx="542">
                  <c:v>6.7524957463265561E-2</c:v>
                </c:pt>
                <c:pt idx="543">
                  <c:v>6.7524957463265561E-2</c:v>
                </c:pt>
                <c:pt idx="544">
                  <c:v>6.7524957463265561E-2</c:v>
                </c:pt>
                <c:pt idx="545">
                  <c:v>6.7524957463265561E-2</c:v>
                </c:pt>
                <c:pt idx="546">
                  <c:v>6.7524957463265561E-2</c:v>
                </c:pt>
                <c:pt idx="547">
                  <c:v>6.8826240088270221E-2</c:v>
                </c:pt>
                <c:pt idx="548">
                  <c:v>6.8826240088270221E-2</c:v>
                </c:pt>
                <c:pt idx="549">
                  <c:v>6.8826240088270221E-2</c:v>
                </c:pt>
                <c:pt idx="550">
                  <c:v>6.8826240088270221E-2</c:v>
                </c:pt>
                <c:pt idx="551">
                  <c:v>6.8826240088270221E-2</c:v>
                </c:pt>
                <c:pt idx="552">
                  <c:v>6.8826240088270221E-2</c:v>
                </c:pt>
                <c:pt idx="553">
                  <c:v>6.8826240088270221E-2</c:v>
                </c:pt>
                <c:pt idx="554">
                  <c:v>6.8826240088270221E-2</c:v>
                </c:pt>
                <c:pt idx="555">
                  <c:v>6.8826240088270221E-2</c:v>
                </c:pt>
                <c:pt idx="556">
                  <c:v>7.0144605934809118E-2</c:v>
                </c:pt>
                <c:pt idx="557">
                  <c:v>7.0144605934809118E-2</c:v>
                </c:pt>
                <c:pt idx="558">
                  <c:v>7.0144605934809118E-2</c:v>
                </c:pt>
                <c:pt idx="559">
                  <c:v>7.0144605934809118E-2</c:v>
                </c:pt>
                <c:pt idx="560">
                  <c:v>7.0144605934809118E-2</c:v>
                </c:pt>
                <c:pt idx="561">
                  <c:v>7.1480175581267999E-2</c:v>
                </c:pt>
                <c:pt idx="562">
                  <c:v>7.1480175581267999E-2</c:v>
                </c:pt>
                <c:pt idx="563">
                  <c:v>7.1480175581267999E-2</c:v>
                </c:pt>
                <c:pt idx="564">
                  <c:v>7.1480175581267999E-2</c:v>
                </c:pt>
                <c:pt idx="565">
                  <c:v>7.1480175581267999E-2</c:v>
                </c:pt>
                <c:pt idx="566">
                  <c:v>7.283306973393619E-2</c:v>
                </c:pt>
                <c:pt idx="567">
                  <c:v>7.283306973393619E-2</c:v>
                </c:pt>
                <c:pt idx="568">
                  <c:v>7.283306973393619E-2</c:v>
                </c:pt>
                <c:pt idx="569">
                  <c:v>7.283306973393619E-2</c:v>
                </c:pt>
                <c:pt idx="570">
                  <c:v>7.283306973393619E-2</c:v>
                </c:pt>
                <c:pt idx="571">
                  <c:v>7.283306973393619E-2</c:v>
                </c:pt>
                <c:pt idx="572">
                  <c:v>7.283306973393619E-2</c:v>
                </c:pt>
                <c:pt idx="573">
                  <c:v>7.283306973393619E-2</c:v>
                </c:pt>
                <c:pt idx="574">
                  <c:v>7.283306973393619E-2</c:v>
                </c:pt>
                <c:pt idx="575">
                  <c:v>7.283306973393619E-2</c:v>
                </c:pt>
                <c:pt idx="576">
                  <c:v>7.283306973393619E-2</c:v>
                </c:pt>
                <c:pt idx="577">
                  <c:v>7.4203409226382744E-2</c:v>
                </c:pt>
                <c:pt idx="578">
                  <c:v>7.5591315018842267E-2</c:v>
                </c:pt>
                <c:pt idx="579">
                  <c:v>7.5591315018842267E-2</c:v>
                </c:pt>
                <c:pt idx="580">
                  <c:v>7.5591315018842267E-2</c:v>
                </c:pt>
                <c:pt idx="581">
                  <c:v>7.5591315018842267E-2</c:v>
                </c:pt>
                <c:pt idx="582">
                  <c:v>7.5591315018842267E-2</c:v>
                </c:pt>
                <c:pt idx="583">
                  <c:v>7.5591315018842267E-2</c:v>
                </c:pt>
                <c:pt idx="584">
                  <c:v>7.5591315018842267E-2</c:v>
                </c:pt>
                <c:pt idx="585">
                  <c:v>7.5591315018842267E-2</c:v>
                </c:pt>
                <c:pt idx="586">
                  <c:v>7.5591315018842267E-2</c:v>
                </c:pt>
                <c:pt idx="587">
                  <c:v>7.5591315018842267E-2</c:v>
                </c:pt>
                <c:pt idx="588">
                  <c:v>7.6996908197605268E-2</c:v>
                </c:pt>
                <c:pt idx="589">
                  <c:v>7.6996908197605268E-2</c:v>
                </c:pt>
                <c:pt idx="590">
                  <c:v>7.6996908197605268E-2</c:v>
                </c:pt>
                <c:pt idx="591">
                  <c:v>7.6996908197605268E-2</c:v>
                </c:pt>
                <c:pt idx="592">
                  <c:v>7.6996908197605268E-2</c:v>
                </c:pt>
                <c:pt idx="593">
                  <c:v>7.6996908197605268E-2</c:v>
                </c:pt>
                <c:pt idx="594">
                  <c:v>7.6996908197605268E-2</c:v>
                </c:pt>
                <c:pt idx="595">
                  <c:v>7.6996908197605268E-2</c:v>
                </c:pt>
                <c:pt idx="596">
                  <c:v>7.6996908197605268E-2</c:v>
                </c:pt>
                <c:pt idx="597">
                  <c:v>7.8420309974414848E-2</c:v>
                </c:pt>
                <c:pt idx="598">
                  <c:v>7.8420309974414848E-2</c:v>
                </c:pt>
                <c:pt idx="599">
                  <c:v>7.8420309974414848E-2</c:v>
                </c:pt>
                <c:pt idx="600">
                  <c:v>7.8420309974414848E-2</c:v>
                </c:pt>
                <c:pt idx="601">
                  <c:v>7.8420309974414848E-2</c:v>
                </c:pt>
                <c:pt idx="602">
                  <c:v>7.8420309974414848E-2</c:v>
                </c:pt>
                <c:pt idx="603">
                  <c:v>8.1321024792841812E-2</c:v>
                </c:pt>
                <c:pt idx="604">
                  <c:v>8.1321024792841812E-2</c:v>
                </c:pt>
                <c:pt idx="605">
                  <c:v>8.1321024792841812E-2</c:v>
                </c:pt>
                <c:pt idx="606">
                  <c:v>8.1321024792841812E-2</c:v>
                </c:pt>
                <c:pt idx="607">
                  <c:v>8.1321024792841812E-2</c:v>
                </c:pt>
                <c:pt idx="608">
                  <c:v>8.1321024792841812E-2</c:v>
                </c:pt>
                <c:pt idx="609">
                  <c:v>8.1321024792841812E-2</c:v>
                </c:pt>
                <c:pt idx="610">
                  <c:v>8.2798580879875877E-2</c:v>
                </c:pt>
                <c:pt idx="611">
                  <c:v>8.2798580879875877E-2</c:v>
                </c:pt>
                <c:pt idx="612">
                  <c:v>8.4294431654628243E-2</c:v>
                </c:pt>
                <c:pt idx="613">
                  <c:v>8.4294431654628243E-2</c:v>
                </c:pt>
                <c:pt idx="614">
                  <c:v>8.4294431654628243E-2</c:v>
                </c:pt>
                <c:pt idx="615">
                  <c:v>8.4294431654628243E-2</c:v>
                </c:pt>
                <c:pt idx="616">
                  <c:v>8.4294431654628243E-2</c:v>
                </c:pt>
                <c:pt idx="617">
                  <c:v>8.4294431654628243E-2</c:v>
                </c:pt>
                <c:pt idx="618">
                  <c:v>8.4294431654628243E-2</c:v>
                </c:pt>
                <c:pt idx="619">
                  <c:v>8.5808698947286349E-2</c:v>
                </c:pt>
                <c:pt idx="620">
                  <c:v>8.5808698947286349E-2</c:v>
                </c:pt>
                <c:pt idx="621">
                  <c:v>8.5808698947286349E-2</c:v>
                </c:pt>
                <c:pt idx="622">
                  <c:v>8.5808698947286349E-2</c:v>
                </c:pt>
                <c:pt idx="623">
                  <c:v>8.8892971016345732E-2</c:v>
                </c:pt>
                <c:pt idx="624">
                  <c:v>8.8892971016345732E-2</c:v>
                </c:pt>
                <c:pt idx="625">
                  <c:v>8.8892971016345732E-2</c:v>
                </c:pt>
                <c:pt idx="626">
                  <c:v>8.8892971016345732E-2</c:v>
                </c:pt>
                <c:pt idx="627">
                  <c:v>8.8892971016345732E-2</c:v>
                </c:pt>
                <c:pt idx="628">
                  <c:v>8.8892971016345732E-2</c:v>
                </c:pt>
                <c:pt idx="629">
                  <c:v>8.8892971016345732E-2</c:v>
                </c:pt>
                <c:pt idx="630">
                  <c:v>9.0463220060721036E-2</c:v>
                </c:pt>
                <c:pt idx="631">
                  <c:v>9.0463220060721036E-2</c:v>
                </c:pt>
                <c:pt idx="632">
                  <c:v>9.0463220060721036E-2</c:v>
                </c:pt>
                <c:pt idx="633">
                  <c:v>9.3660555742199877E-2</c:v>
                </c:pt>
                <c:pt idx="634">
                  <c:v>9.3660555742199877E-2</c:v>
                </c:pt>
                <c:pt idx="635">
                  <c:v>9.3660555742199877E-2</c:v>
                </c:pt>
                <c:pt idx="636">
                  <c:v>9.5287887367475455E-2</c:v>
                </c:pt>
                <c:pt idx="637">
                  <c:v>9.6934491706059167E-2</c:v>
                </c:pt>
                <c:pt idx="638">
                  <c:v>9.6934491706059167E-2</c:v>
                </c:pt>
                <c:pt idx="639">
                  <c:v>9.6934491706059167E-2</c:v>
                </c:pt>
                <c:pt idx="640">
                  <c:v>9.6934491706059167E-2</c:v>
                </c:pt>
                <c:pt idx="641">
                  <c:v>9.6934491706059167E-2</c:v>
                </c:pt>
                <c:pt idx="642">
                  <c:v>9.6934491706059167E-2</c:v>
                </c:pt>
                <c:pt idx="643">
                  <c:v>9.6934491706059167E-2</c:v>
                </c:pt>
                <c:pt idx="644">
                  <c:v>9.8600491548496982E-2</c:v>
                </c:pt>
                <c:pt idx="645">
                  <c:v>9.8600491548496982E-2</c:v>
                </c:pt>
                <c:pt idx="646">
                  <c:v>9.8600491548496982E-2</c:v>
                </c:pt>
                <c:pt idx="647">
                  <c:v>9.8600491548496982E-2</c:v>
                </c:pt>
                <c:pt idx="648">
                  <c:v>0.10028600980297328</c:v>
                </c:pt>
                <c:pt idx="649">
                  <c:v>0.10028600980297328</c:v>
                </c:pt>
                <c:pt idx="650">
                  <c:v>0.10028600980297328</c:v>
                </c:pt>
                <c:pt idx="651">
                  <c:v>0.10028600980297328</c:v>
                </c:pt>
                <c:pt idx="652">
                  <c:v>0.1019911694947937</c:v>
                </c:pt>
                <c:pt idx="653">
                  <c:v>0.1019911694947937</c:v>
                </c:pt>
                <c:pt idx="654">
                  <c:v>0.1019911694947937</c:v>
                </c:pt>
                <c:pt idx="655">
                  <c:v>0.10371609376587293</c:v>
                </c:pt>
                <c:pt idx="656">
                  <c:v>0.10371609376587293</c:v>
                </c:pt>
                <c:pt idx="657">
                  <c:v>0.10546090587422707</c:v>
                </c:pt>
                <c:pt idx="658">
                  <c:v>0.10546090587422707</c:v>
                </c:pt>
                <c:pt idx="659">
                  <c:v>0.10546090587422707</c:v>
                </c:pt>
                <c:pt idx="660">
                  <c:v>0.10546090587422707</c:v>
                </c:pt>
                <c:pt idx="661">
                  <c:v>0.10546090587422707</c:v>
                </c:pt>
                <c:pt idx="662">
                  <c:v>0.10546090587422707</c:v>
                </c:pt>
                <c:pt idx="663">
                  <c:v>0.10546090587422707</c:v>
                </c:pt>
                <c:pt idx="664">
                  <c:v>0.10546090587422707</c:v>
                </c:pt>
                <c:pt idx="665">
                  <c:v>0.10722572919347131</c:v>
                </c:pt>
                <c:pt idx="666">
                  <c:v>0.10722572919347131</c:v>
                </c:pt>
                <c:pt idx="667">
                  <c:v>0.10722572919347131</c:v>
                </c:pt>
                <c:pt idx="668">
                  <c:v>0.10722572919347131</c:v>
                </c:pt>
                <c:pt idx="669">
                  <c:v>0.10722572919347131</c:v>
                </c:pt>
                <c:pt idx="670">
                  <c:v>0.10901068721232222</c:v>
                </c:pt>
                <c:pt idx="671">
                  <c:v>0.10901068721232222</c:v>
                </c:pt>
                <c:pt idx="672">
                  <c:v>0.10901068721232222</c:v>
                </c:pt>
                <c:pt idx="673">
                  <c:v>0.10901068721232222</c:v>
                </c:pt>
                <c:pt idx="674">
                  <c:v>0.10901068721232222</c:v>
                </c:pt>
                <c:pt idx="675">
                  <c:v>0.10901068721232222</c:v>
                </c:pt>
                <c:pt idx="676">
                  <c:v>0.10901068721232222</c:v>
                </c:pt>
                <c:pt idx="677">
                  <c:v>0.10901068721232222</c:v>
                </c:pt>
                <c:pt idx="678">
                  <c:v>0.10901068721232222</c:v>
                </c:pt>
                <c:pt idx="679">
                  <c:v>0.11264150187626548</c:v>
                </c:pt>
                <c:pt idx="680">
                  <c:v>0.11264150187626548</c:v>
                </c:pt>
                <c:pt idx="681">
                  <c:v>0.11264150187626548</c:v>
                </c:pt>
                <c:pt idx="682">
                  <c:v>0.11264150187626548</c:v>
                </c:pt>
                <c:pt idx="683">
                  <c:v>0.11264150187626548</c:v>
                </c:pt>
                <c:pt idx="684">
                  <c:v>0.11264150187626548</c:v>
                </c:pt>
                <c:pt idx="685">
                  <c:v>0.11264150187626548</c:v>
                </c:pt>
                <c:pt idx="686">
                  <c:v>0.11448760606988524</c:v>
                </c:pt>
                <c:pt idx="687">
                  <c:v>0.11448760606988524</c:v>
                </c:pt>
                <c:pt idx="688">
                  <c:v>0.11448760606988524</c:v>
                </c:pt>
                <c:pt idx="689">
                  <c:v>0.11448760606988524</c:v>
                </c:pt>
                <c:pt idx="690">
                  <c:v>0.11448760606988524</c:v>
                </c:pt>
                <c:pt idx="691">
                  <c:v>0.11448760606988524</c:v>
                </c:pt>
                <c:pt idx="692">
                  <c:v>0.11448760606988524</c:v>
                </c:pt>
                <c:pt idx="693">
                  <c:v>0.11448760606988524</c:v>
                </c:pt>
                <c:pt idx="694">
                  <c:v>0.11635434005920289</c:v>
                </c:pt>
                <c:pt idx="695">
                  <c:v>0.11635434005920289</c:v>
                </c:pt>
                <c:pt idx="696">
                  <c:v>0.11824182790114116</c:v>
                </c:pt>
                <c:pt idx="697">
                  <c:v>0.11824182790114116</c:v>
                </c:pt>
                <c:pt idx="698">
                  <c:v>0.12015019376483307</c:v>
                </c:pt>
                <c:pt idx="699">
                  <c:v>0.12015019376483307</c:v>
                </c:pt>
                <c:pt idx="700">
                  <c:v>0.12015019376483307</c:v>
                </c:pt>
                <c:pt idx="701">
                  <c:v>0.12015019376483307</c:v>
                </c:pt>
                <c:pt idx="702">
                  <c:v>0.12015019376483307</c:v>
                </c:pt>
                <c:pt idx="703">
                  <c:v>0.12015019376483307</c:v>
                </c:pt>
                <c:pt idx="704">
                  <c:v>0.12015019376483307</c:v>
                </c:pt>
                <c:pt idx="705">
                  <c:v>0.12015019376483307</c:v>
                </c:pt>
                <c:pt idx="706">
                  <c:v>0.12015019376483307</c:v>
                </c:pt>
                <c:pt idx="707">
                  <c:v>0.12015019376483307</c:v>
                </c:pt>
                <c:pt idx="708">
                  <c:v>0.12015019376483307</c:v>
                </c:pt>
                <c:pt idx="709">
                  <c:v>0.12015019376483307</c:v>
                </c:pt>
                <c:pt idx="710">
                  <c:v>0.12015019376483307</c:v>
                </c:pt>
                <c:pt idx="711">
                  <c:v>0.12015019376483307</c:v>
                </c:pt>
                <c:pt idx="712">
                  <c:v>0.1220795619311591</c:v>
                </c:pt>
                <c:pt idx="713">
                  <c:v>0.1220795619311591</c:v>
                </c:pt>
                <c:pt idx="714">
                  <c:v>0.1220795619311591</c:v>
                </c:pt>
                <c:pt idx="715">
                  <c:v>0.1220795619311591</c:v>
                </c:pt>
                <c:pt idx="716">
                  <c:v>0.1220795619311591</c:v>
                </c:pt>
                <c:pt idx="717">
                  <c:v>0.1220795619311591</c:v>
                </c:pt>
                <c:pt idx="718">
                  <c:v>0.1220795619311591</c:v>
                </c:pt>
                <c:pt idx="719">
                  <c:v>0.1220795619311591</c:v>
                </c:pt>
                <c:pt idx="720">
                  <c:v>0.12403005679228421</c:v>
                </c:pt>
                <c:pt idx="721">
                  <c:v>0.12600180285119958</c:v>
                </c:pt>
                <c:pt idx="722">
                  <c:v>0.12600180285119958</c:v>
                </c:pt>
                <c:pt idx="723">
                  <c:v>0.12600180285119958</c:v>
                </c:pt>
                <c:pt idx="724">
                  <c:v>0.12600180285119958</c:v>
                </c:pt>
                <c:pt idx="725">
                  <c:v>0.12600180285119958</c:v>
                </c:pt>
                <c:pt idx="726">
                  <c:v>0.12799492472127078</c:v>
                </c:pt>
                <c:pt idx="727">
                  <c:v>0.13000954712578719</c:v>
                </c:pt>
                <c:pt idx="728">
                  <c:v>0.13000954712578719</c:v>
                </c:pt>
                <c:pt idx="729">
                  <c:v>0.13000954712578719</c:v>
                </c:pt>
                <c:pt idx="730">
                  <c:v>0.13000954712578719</c:v>
                </c:pt>
                <c:pt idx="731">
                  <c:v>0.13000954712578719</c:v>
                </c:pt>
                <c:pt idx="732">
                  <c:v>0.13000954712578719</c:v>
                </c:pt>
                <c:pt idx="733">
                  <c:v>0.13000954712578719</c:v>
                </c:pt>
                <c:pt idx="734">
                  <c:v>0.13000954712578719</c:v>
                </c:pt>
                <c:pt idx="735">
                  <c:v>0.13000954712578719</c:v>
                </c:pt>
                <c:pt idx="736">
                  <c:v>0.13000954712578719</c:v>
                </c:pt>
                <c:pt idx="737">
                  <c:v>0.13000954712578719</c:v>
                </c:pt>
                <c:pt idx="738">
                  <c:v>0.13204579489751733</c:v>
                </c:pt>
                <c:pt idx="739">
                  <c:v>0.13204579489751733</c:v>
                </c:pt>
                <c:pt idx="740">
                  <c:v>0.13204579489751733</c:v>
                </c:pt>
                <c:pt idx="741">
                  <c:v>0.13204579489751733</c:v>
                </c:pt>
                <c:pt idx="742">
                  <c:v>0.13204579489751733</c:v>
                </c:pt>
                <c:pt idx="743">
                  <c:v>0.13204579489751733</c:v>
                </c:pt>
                <c:pt idx="744">
                  <c:v>0.13410379297826749</c:v>
                </c:pt>
                <c:pt idx="745">
                  <c:v>0.13410379297826749</c:v>
                </c:pt>
                <c:pt idx="746">
                  <c:v>0.1361836664184444</c:v>
                </c:pt>
                <c:pt idx="747">
                  <c:v>0.1361836664184444</c:v>
                </c:pt>
                <c:pt idx="748">
                  <c:v>0.1361836664184444</c:v>
                </c:pt>
                <c:pt idx="749">
                  <c:v>0.1361836664184444</c:v>
                </c:pt>
                <c:pt idx="750">
                  <c:v>0.1361836664184444</c:v>
                </c:pt>
                <c:pt idx="751">
                  <c:v>0.13828554037662183</c:v>
                </c:pt>
                <c:pt idx="752">
                  <c:v>0.13828554037662183</c:v>
                </c:pt>
                <c:pt idx="753">
                  <c:v>0.14040954011911036</c:v>
                </c:pt>
                <c:pt idx="754">
                  <c:v>0.14040954011911036</c:v>
                </c:pt>
                <c:pt idx="755">
                  <c:v>0.14040954011911036</c:v>
                </c:pt>
                <c:pt idx="756">
                  <c:v>0.14040954011911036</c:v>
                </c:pt>
                <c:pt idx="757">
                  <c:v>0.14472441855839932</c:v>
                </c:pt>
                <c:pt idx="758">
                  <c:v>0.14472441855839932</c:v>
                </c:pt>
                <c:pt idx="759">
                  <c:v>0.14472441855839932</c:v>
                </c:pt>
                <c:pt idx="760">
                  <c:v>0.14912930600545204</c:v>
                </c:pt>
                <c:pt idx="761">
                  <c:v>0.14912930600545204</c:v>
                </c:pt>
                <c:pt idx="762">
                  <c:v>0.14912930600545204</c:v>
                </c:pt>
                <c:pt idx="763">
                  <c:v>0.14912930600545204</c:v>
                </c:pt>
                <c:pt idx="764">
                  <c:v>0.14912930600545204</c:v>
                </c:pt>
                <c:pt idx="765">
                  <c:v>0.14912930600545204</c:v>
                </c:pt>
                <c:pt idx="766">
                  <c:v>0.14912930600545204</c:v>
                </c:pt>
                <c:pt idx="767">
                  <c:v>0.14912930600545204</c:v>
                </c:pt>
                <c:pt idx="768">
                  <c:v>0.14912930600545204</c:v>
                </c:pt>
                <c:pt idx="769">
                  <c:v>0.14912930600545204</c:v>
                </c:pt>
                <c:pt idx="770">
                  <c:v>0.15136581740535746</c:v>
                </c:pt>
                <c:pt idx="771">
                  <c:v>0.15136581740535746</c:v>
                </c:pt>
                <c:pt idx="772">
                  <c:v>0.15136581740535746</c:v>
                </c:pt>
                <c:pt idx="773">
                  <c:v>0.15136581740535746</c:v>
                </c:pt>
                <c:pt idx="774">
                  <c:v>0.15136581740535746</c:v>
                </c:pt>
                <c:pt idx="775">
                  <c:v>0.15362520842632862</c:v>
                </c:pt>
                <c:pt idx="776">
                  <c:v>0.15362520842632862</c:v>
                </c:pt>
                <c:pt idx="777">
                  <c:v>0.15362520842632862</c:v>
                </c:pt>
                <c:pt idx="778">
                  <c:v>0.15590760507711648</c:v>
                </c:pt>
                <c:pt idx="779">
                  <c:v>0.15590760507711648</c:v>
                </c:pt>
                <c:pt idx="780">
                  <c:v>0.15590760507711648</c:v>
                </c:pt>
                <c:pt idx="781">
                  <c:v>0.15590760507711648</c:v>
                </c:pt>
                <c:pt idx="782">
                  <c:v>0.15590760507711648</c:v>
                </c:pt>
                <c:pt idx="783">
                  <c:v>0.15590760507711648</c:v>
                </c:pt>
                <c:pt idx="784">
                  <c:v>0.15590760507711648</c:v>
                </c:pt>
                <c:pt idx="785">
                  <c:v>0.15590760507711648</c:v>
                </c:pt>
                <c:pt idx="786">
                  <c:v>0.15821313347090313</c:v>
                </c:pt>
                <c:pt idx="787">
                  <c:v>0.1605419198249049</c:v>
                </c:pt>
                <c:pt idx="788">
                  <c:v>0.1605419198249049</c:v>
                </c:pt>
                <c:pt idx="789">
                  <c:v>0.1605419198249049</c:v>
                </c:pt>
                <c:pt idx="790">
                  <c:v>0.1605419198249049</c:v>
                </c:pt>
                <c:pt idx="791">
                  <c:v>0.1605419198249049</c:v>
                </c:pt>
                <c:pt idx="792">
                  <c:v>0.1605419198249049</c:v>
                </c:pt>
                <c:pt idx="793">
                  <c:v>0.1605419198249049</c:v>
                </c:pt>
                <c:pt idx="794">
                  <c:v>0.1605419198249049</c:v>
                </c:pt>
                <c:pt idx="795">
                  <c:v>0.16289409045997735</c:v>
                </c:pt>
                <c:pt idx="796">
                  <c:v>0.16289409045997735</c:v>
                </c:pt>
                <c:pt idx="797">
                  <c:v>0.16289409045997735</c:v>
                </c:pt>
                <c:pt idx="798">
                  <c:v>0.16289409045997735</c:v>
                </c:pt>
                <c:pt idx="799">
                  <c:v>0.16289409045997735</c:v>
                </c:pt>
                <c:pt idx="800">
                  <c:v>0.16289409045997735</c:v>
                </c:pt>
                <c:pt idx="801">
                  <c:v>0.16526977180022473</c:v>
                </c:pt>
                <c:pt idx="802">
                  <c:v>0.16526977180022473</c:v>
                </c:pt>
                <c:pt idx="803">
                  <c:v>0.16526977180022473</c:v>
                </c:pt>
                <c:pt idx="804">
                  <c:v>0.16526977180022473</c:v>
                </c:pt>
                <c:pt idx="805">
                  <c:v>0.16526977180022473</c:v>
                </c:pt>
                <c:pt idx="806">
                  <c:v>0.16526977180022473</c:v>
                </c:pt>
                <c:pt idx="807">
                  <c:v>0.16766909037261229</c:v>
                </c:pt>
                <c:pt idx="808">
                  <c:v>0.16766909037261229</c:v>
                </c:pt>
                <c:pt idx="809">
                  <c:v>0.16766909037261229</c:v>
                </c:pt>
                <c:pt idx="810">
                  <c:v>0.16766909037261229</c:v>
                </c:pt>
                <c:pt idx="811">
                  <c:v>0.17009217280658215</c:v>
                </c:pt>
                <c:pt idx="812">
                  <c:v>0.17253914583367158</c:v>
                </c:pt>
                <c:pt idx="813">
                  <c:v>0.17253914583367158</c:v>
                </c:pt>
                <c:pt idx="814">
                  <c:v>0.17253914583367158</c:v>
                </c:pt>
                <c:pt idx="815">
                  <c:v>0.17253914583367158</c:v>
                </c:pt>
                <c:pt idx="816">
                  <c:v>0.17253914583367158</c:v>
                </c:pt>
                <c:pt idx="817">
                  <c:v>0.17253914583367158</c:v>
                </c:pt>
                <c:pt idx="818">
                  <c:v>0.17501013628713488</c:v>
                </c:pt>
                <c:pt idx="819">
                  <c:v>0.17501013628713488</c:v>
                </c:pt>
                <c:pt idx="820">
                  <c:v>0.17750527110156888</c:v>
                </c:pt>
                <c:pt idx="821">
                  <c:v>0.17750527110156888</c:v>
                </c:pt>
                <c:pt idx="822">
                  <c:v>0.17750527110156888</c:v>
                </c:pt>
                <c:pt idx="823">
                  <c:v>0.17750527110156888</c:v>
                </c:pt>
                <c:pt idx="824">
                  <c:v>0.18002467731254063</c:v>
                </c:pt>
                <c:pt idx="825">
                  <c:v>0.18002467731254063</c:v>
                </c:pt>
                <c:pt idx="826">
                  <c:v>0.18002467731254063</c:v>
                </c:pt>
                <c:pt idx="827">
                  <c:v>0.18002467731254063</c:v>
                </c:pt>
                <c:pt idx="828">
                  <c:v>0.18002467731254063</c:v>
                </c:pt>
                <c:pt idx="829">
                  <c:v>0.18256848205621731</c:v>
                </c:pt>
                <c:pt idx="830">
                  <c:v>0.18256848205621731</c:v>
                </c:pt>
                <c:pt idx="831">
                  <c:v>0.18256848205621731</c:v>
                </c:pt>
                <c:pt idx="832">
                  <c:v>0.18513681256900266</c:v>
                </c:pt>
                <c:pt idx="833">
                  <c:v>0.18513681256900266</c:v>
                </c:pt>
                <c:pt idx="834">
                  <c:v>0.18513681256900266</c:v>
                </c:pt>
                <c:pt idx="835">
                  <c:v>0.18513681256900266</c:v>
                </c:pt>
                <c:pt idx="836">
                  <c:v>0.18513681256900266</c:v>
                </c:pt>
                <c:pt idx="837">
                  <c:v>0.18513681256900266</c:v>
                </c:pt>
                <c:pt idx="838">
                  <c:v>0.18513681256900266</c:v>
                </c:pt>
                <c:pt idx="839">
                  <c:v>0.18513681256900266</c:v>
                </c:pt>
                <c:pt idx="840">
                  <c:v>0.18513681256900266</c:v>
                </c:pt>
                <c:pt idx="841">
                  <c:v>0.18513681256900266</c:v>
                </c:pt>
                <c:pt idx="842">
                  <c:v>0.18513681256900266</c:v>
                </c:pt>
                <c:pt idx="843">
                  <c:v>0.18513681256900266</c:v>
                </c:pt>
                <c:pt idx="844">
                  <c:v>0.18513681256900266</c:v>
                </c:pt>
                <c:pt idx="845">
                  <c:v>0.18772979618717145</c:v>
                </c:pt>
                <c:pt idx="846">
                  <c:v>0.18772979618717145</c:v>
                </c:pt>
                <c:pt idx="847">
                  <c:v>0.19034756034651137</c:v>
                </c:pt>
                <c:pt idx="848">
                  <c:v>0.19034756034651137</c:v>
                </c:pt>
                <c:pt idx="849">
                  <c:v>0.19565794052727079</c:v>
                </c:pt>
                <c:pt idx="850">
                  <c:v>0.19565794052727079</c:v>
                </c:pt>
                <c:pt idx="851">
                  <c:v>0.19565794052727079</c:v>
                </c:pt>
                <c:pt idx="852">
                  <c:v>0.19565794052727079</c:v>
                </c:pt>
                <c:pt idx="853">
                  <c:v>0.19565794052727079</c:v>
                </c:pt>
                <c:pt idx="854">
                  <c:v>0.19565794052727079</c:v>
                </c:pt>
                <c:pt idx="855">
                  <c:v>0.19565794052727079</c:v>
                </c:pt>
                <c:pt idx="856">
                  <c:v>0.19565794052727079</c:v>
                </c:pt>
                <c:pt idx="857">
                  <c:v>0.19565794052727079</c:v>
                </c:pt>
                <c:pt idx="858">
                  <c:v>0.19835081191462309</c:v>
                </c:pt>
                <c:pt idx="859">
                  <c:v>0.19835081191462309</c:v>
                </c:pt>
                <c:pt idx="860">
                  <c:v>0.20106897457431097</c:v>
                </c:pt>
                <c:pt idx="861">
                  <c:v>0.20106897457431097</c:v>
                </c:pt>
                <c:pt idx="862">
                  <c:v>0.20106897457431097</c:v>
                </c:pt>
                <c:pt idx="863">
                  <c:v>0.20106897457431097</c:v>
                </c:pt>
                <c:pt idx="864">
                  <c:v>0.20106897457431097</c:v>
                </c:pt>
                <c:pt idx="865">
                  <c:v>0.20106897457431097</c:v>
                </c:pt>
                <c:pt idx="866">
                  <c:v>0.20106897457431097</c:v>
                </c:pt>
                <c:pt idx="867">
                  <c:v>0.20106897457431097</c:v>
                </c:pt>
                <c:pt idx="868">
                  <c:v>0.20106897457431097</c:v>
                </c:pt>
                <c:pt idx="869">
                  <c:v>0.20381255643437762</c:v>
                </c:pt>
                <c:pt idx="870">
                  <c:v>0.20381255643437762</c:v>
                </c:pt>
                <c:pt idx="871">
                  <c:v>0.20658168552027656</c:v>
                </c:pt>
                <c:pt idx="872">
                  <c:v>0.20658168552027656</c:v>
                </c:pt>
                <c:pt idx="873">
                  <c:v>0.20658168552027656</c:v>
                </c:pt>
                <c:pt idx="874">
                  <c:v>0.20658168552027656</c:v>
                </c:pt>
                <c:pt idx="875">
                  <c:v>0.20658168552027656</c:v>
                </c:pt>
                <c:pt idx="876">
                  <c:v>0.20658168552027656</c:v>
                </c:pt>
                <c:pt idx="877">
                  <c:v>0.20658168552027656</c:v>
                </c:pt>
                <c:pt idx="878">
                  <c:v>0.20658168552027656</c:v>
                </c:pt>
                <c:pt idx="879">
                  <c:v>0.20658168552027656</c:v>
                </c:pt>
                <c:pt idx="880">
                  <c:v>0.20658168552027656</c:v>
                </c:pt>
                <c:pt idx="881">
                  <c:v>0.20937648995453079</c:v>
                </c:pt>
                <c:pt idx="882">
                  <c:v>0.20937648995453079</c:v>
                </c:pt>
                <c:pt idx="883">
                  <c:v>0.20937648995453079</c:v>
                </c:pt>
                <c:pt idx="884">
                  <c:v>0.20937648995453079</c:v>
                </c:pt>
                <c:pt idx="885">
                  <c:v>0.20937648995453079</c:v>
                </c:pt>
                <c:pt idx="886">
                  <c:v>0.20937648995453079</c:v>
                </c:pt>
                <c:pt idx="887">
                  <c:v>0.21219709795639372</c:v>
                </c:pt>
                <c:pt idx="888">
                  <c:v>0.21219709795639372</c:v>
                </c:pt>
                <c:pt idx="889">
                  <c:v>0.21219709795639372</c:v>
                </c:pt>
                <c:pt idx="890">
                  <c:v>0.21219709795639372</c:v>
                </c:pt>
                <c:pt idx="891">
                  <c:v>0.21219709795639372</c:v>
                </c:pt>
                <c:pt idx="892">
                  <c:v>0.21504363784151412</c:v>
                </c:pt>
                <c:pt idx="893">
                  <c:v>0.21504363784151412</c:v>
                </c:pt>
                <c:pt idx="894">
                  <c:v>0.21504363784151412</c:v>
                </c:pt>
                <c:pt idx="895">
                  <c:v>0.21504363784151412</c:v>
                </c:pt>
                <c:pt idx="896">
                  <c:v>0.21504363784151412</c:v>
                </c:pt>
                <c:pt idx="897">
                  <c:v>0.21504363784151412</c:v>
                </c:pt>
                <c:pt idx="898">
                  <c:v>0.21504363784151412</c:v>
                </c:pt>
                <c:pt idx="899">
                  <c:v>0.21504363784151412</c:v>
                </c:pt>
                <c:pt idx="900">
                  <c:v>0.21504363784151412</c:v>
                </c:pt>
                <c:pt idx="901">
                  <c:v>0.21504363784151412</c:v>
                </c:pt>
                <c:pt idx="902">
                  <c:v>0.21504363784151412</c:v>
                </c:pt>
                <c:pt idx="903">
                  <c:v>0.21504363784151412</c:v>
                </c:pt>
                <c:pt idx="904">
                  <c:v>0.21504363784151412</c:v>
                </c:pt>
                <c:pt idx="905">
                  <c:v>0.21791623802160387</c:v>
                </c:pt>
                <c:pt idx="906">
                  <c:v>0.21791623802160387</c:v>
                </c:pt>
                <c:pt idx="907">
                  <c:v>0.21791623802160387</c:v>
                </c:pt>
                <c:pt idx="908">
                  <c:v>0.22081502700410599</c:v>
                </c:pt>
                <c:pt idx="909">
                  <c:v>0.22081502700410599</c:v>
                </c:pt>
                <c:pt idx="910">
                  <c:v>0.22081502700410599</c:v>
                </c:pt>
                <c:pt idx="911">
                  <c:v>0.22081502700410599</c:v>
                </c:pt>
                <c:pt idx="912">
                  <c:v>0.22081502700410599</c:v>
                </c:pt>
                <c:pt idx="913">
                  <c:v>0.22081502700410599</c:v>
                </c:pt>
                <c:pt idx="914">
                  <c:v>0.22081502700410599</c:v>
                </c:pt>
                <c:pt idx="915">
                  <c:v>0.22374013339186768</c:v>
                </c:pt>
                <c:pt idx="916">
                  <c:v>0.22374013339186768</c:v>
                </c:pt>
                <c:pt idx="917">
                  <c:v>0.22374013339186768</c:v>
                </c:pt>
                <c:pt idx="918">
                  <c:v>0.22374013339186768</c:v>
                </c:pt>
                <c:pt idx="919">
                  <c:v>0.22374013339186768</c:v>
                </c:pt>
                <c:pt idx="920">
                  <c:v>0.22374013339186768</c:v>
                </c:pt>
                <c:pt idx="921">
                  <c:v>0.22966981326962738</c:v>
                </c:pt>
                <c:pt idx="922">
                  <c:v>0.22966981326962738</c:v>
                </c:pt>
                <c:pt idx="923">
                  <c:v>0.22966981326962738</c:v>
                </c:pt>
                <c:pt idx="924">
                  <c:v>0.22966981326962738</c:v>
                </c:pt>
                <c:pt idx="925">
                  <c:v>0.22966981326962738</c:v>
                </c:pt>
                <c:pt idx="926">
                  <c:v>0.22966981326962738</c:v>
                </c:pt>
                <c:pt idx="927">
                  <c:v>0.22966981326962738</c:v>
                </c:pt>
                <c:pt idx="928">
                  <c:v>0.22966981326962738</c:v>
                </c:pt>
                <c:pt idx="929">
                  <c:v>0.22966981326962738</c:v>
                </c:pt>
                <c:pt idx="930">
                  <c:v>0.22966981326962738</c:v>
                </c:pt>
                <c:pt idx="931">
                  <c:v>0.22966981326962738</c:v>
                </c:pt>
                <c:pt idx="932">
                  <c:v>0.22966981326962738</c:v>
                </c:pt>
                <c:pt idx="933">
                  <c:v>0.22966981326962738</c:v>
                </c:pt>
                <c:pt idx="934">
                  <c:v>0.23570630837343201</c:v>
                </c:pt>
                <c:pt idx="935">
                  <c:v>0.23570630837343201</c:v>
                </c:pt>
                <c:pt idx="936">
                  <c:v>0.23570630837343201</c:v>
                </c:pt>
                <c:pt idx="937">
                  <c:v>0.23570630837343201</c:v>
                </c:pt>
                <c:pt idx="938">
                  <c:v>0.23570630837343201</c:v>
                </c:pt>
                <c:pt idx="939">
                  <c:v>0.23876493414668898</c:v>
                </c:pt>
                <c:pt idx="940">
                  <c:v>0.23876493414668898</c:v>
                </c:pt>
                <c:pt idx="941">
                  <c:v>0.23876493414668898</c:v>
                </c:pt>
                <c:pt idx="942">
                  <c:v>0.23876493414668898</c:v>
                </c:pt>
                <c:pt idx="943">
                  <c:v>0.24185065092771421</c:v>
                </c:pt>
                <c:pt idx="944">
                  <c:v>0.24185065092771421</c:v>
                </c:pt>
                <c:pt idx="945">
                  <c:v>0.24185065092771421</c:v>
                </c:pt>
                <c:pt idx="946">
                  <c:v>0.24185065092771421</c:v>
                </c:pt>
                <c:pt idx="947">
                  <c:v>0.24185065092771421</c:v>
                </c:pt>
                <c:pt idx="948">
                  <c:v>0.24185065092771421</c:v>
                </c:pt>
                <c:pt idx="949">
                  <c:v>0.24185065092771421</c:v>
                </c:pt>
                <c:pt idx="950">
                  <c:v>0.24496358797820392</c:v>
                </c:pt>
                <c:pt idx="951">
                  <c:v>0.24496358797820392</c:v>
                </c:pt>
                <c:pt idx="952">
                  <c:v>0.24496358797820392</c:v>
                </c:pt>
                <c:pt idx="953">
                  <c:v>0.25127164039839095</c:v>
                </c:pt>
                <c:pt idx="954">
                  <c:v>0.25127164039839095</c:v>
                </c:pt>
                <c:pt idx="955">
                  <c:v>0.25127164039839095</c:v>
                </c:pt>
                <c:pt idx="956">
                  <c:v>0.25127164039839095</c:v>
                </c:pt>
                <c:pt idx="957">
                  <c:v>0.25446701475459249</c:v>
                </c:pt>
                <c:pt idx="958">
                  <c:v>0.25446701475459249</c:v>
                </c:pt>
                <c:pt idx="959">
                  <c:v>0.25769012735266039</c:v>
                </c:pt>
                <c:pt idx="960">
                  <c:v>0.25769012735266039</c:v>
                </c:pt>
                <c:pt idx="961">
                  <c:v>0.25769012735266039</c:v>
                </c:pt>
                <c:pt idx="962">
                  <c:v>0.25769012735266039</c:v>
                </c:pt>
                <c:pt idx="963">
                  <c:v>0.25769012735266039</c:v>
                </c:pt>
                <c:pt idx="964">
                  <c:v>0.26094110791558217</c:v>
                </c:pt>
                <c:pt idx="965">
                  <c:v>0.26094110791558217</c:v>
                </c:pt>
                <c:pt idx="966">
                  <c:v>0.26094110791558217</c:v>
                </c:pt>
                <c:pt idx="967">
                  <c:v>0.26094110791558217</c:v>
                </c:pt>
                <c:pt idx="968">
                  <c:v>0.26094110791558217</c:v>
                </c:pt>
                <c:pt idx="969">
                  <c:v>0.26422008625770227</c:v>
                </c:pt>
                <c:pt idx="970">
                  <c:v>0.26422008625770227</c:v>
                </c:pt>
                <c:pt idx="971">
                  <c:v>0.26422008625770227</c:v>
                </c:pt>
                <c:pt idx="972">
                  <c:v>0.26422008625770227</c:v>
                </c:pt>
                <c:pt idx="973">
                  <c:v>0.26752719228442451</c:v>
                </c:pt>
                <c:pt idx="974">
                  <c:v>0.26752719228442451</c:v>
                </c:pt>
                <c:pt idx="975">
                  <c:v>0.27086255599191922</c:v>
                </c:pt>
                <c:pt idx="976">
                  <c:v>0.27086255599191922</c:v>
                </c:pt>
                <c:pt idx="977">
                  <c:v>0.27086255599191922</c:v>
                </c:pt>
                <c:pt idx="978">
                  <c:v>0.27761857688599784</c:v>
                </c:pt>
                <c:pt idx="979">
                  <c:v>0.27761857688599784</c:v>
                </c:pt>
                <c:pt idx="980">
                  <c:v>0.27761857688599784</c:v>
                </c:pt>
                <c:pt idx="981">
                  <c:v>0.28103949451614368</c:v>
                </c:pt>
                <c:pt idx="982">
                  <c:v>0.28103949451614368</c:v>
                </c:pt>
                <c:pt idx="983">
                  <c:v>0.28103949451614368</c:v>
                </c:pt>
                <c:pt idx="984">
                  <c:v>0.28103949451614368</c:v>
                </c:pt>
                <c:pt idx="985">
                  <c:v>0.28103949451614368</c:v>
                </c:pt>
                <c:pt idx="986">
                  <c:v>0.28103949451614368</c:v>
                </c:pt>
                <c:pt idx="987">
                  <c:v>0.28103949451614368</c:v>
                </c:pt>
                <c:pt idx="988">
                  <c:v>0.28103949451614368</c:v>
                </c:pt>
                <c:pt idx="989">
                  <c:v>0.28103949451614368</c:v>
                </c:pt>
                <c:pt idx="990">
                  <c:v>0.28448919071361339</c:v>
                </c:pt>
                <c:pt idx="991">
                  <c:v>0.28448919071361339</c:v>
                </c:pt>
                <c:pt idx="992">
                  <c:v>0.28448919071361339</c:v>
                </c:pt>
                <c:pt idx="993">
                  <c:v>0.28448919071361339</c:v>
                </c:pt>
                <c:pt idx="994">
                  <c:v>0.28448919071361339</c:v>
                </c:pt>
                <c:pt idx="995">
                  <c:v>0.28796779592407967</c:v>
                </c:pt>
                <c:pt idx="996">
                  <c:v>0.28796779592407967</c:v>
                </c:pt>
                <c:pt idx="997">
                  <c:v>0.28796779592407967</c:v>
                </c:pt>
                <c:pt idx="998">
                  <c:v>0.28796779592407967</c:v>
                </c:pt>
                <c:pt idx="999">
                  <c:v>0.28796779592407967</c:v>
                </c:pt>
                <c:pt idx="1000">
                  <c:v>0.28796779592407967</c:v>
                </c:pt>
                <c:pt idx="1001">
                  <c:v>0.28796779592407967</c:v>
                </c:pt>
                <c:pt idx="1002">
                  <c:v>0.28796779592407967</c:v>
                </c:pt>
                <c:pt idx="1003">
                  <c:v>0.29147544068226355</c:v>
                </c:pt>
                <c:pt idx="1004">
                  <c:v>0.29147544068226355</c:v>
                </c:pt>
                <c:pt idx="1005">
                  <c:v>0.29147544068226355</c:v>
                </c:pt>
                <c:pt idx="1006">
                  <c:v>0.29501225561165467</c:v>
                </c:pt>
                <c:pt idx="1007">
                  <c:v>0.29501225561165467</c:v>
                </c:pt>
                <c:pt idx="1008">
                  <c:v>0.29857837142423332</c:v>
                </c:pt>
                <c:pt idx="1009">
                  <c:v>0.29857837142423332</c:v>
                </c:pt>
                <c:pt idx="1010">
                  <c:v>0.29857837142423332</c:v>
                </c:pt>
                <c:pt idx="1011">
                  <c:v>0.29857837142423332</c:v>
                </c:pt>
                <c:pt idx="1012">
                  <c:v>0.29857837142423332</c:v>
                </c:pt>
                <c:pt idx="1013">
                  <c:v>0.29857837142423332</c:v>
                </c:pt>
                <c:pt idx="1014">
                  <c:v>0.29857837142423332</c:v>
                </c:pt>
                <c:pt idx="1015">
                  <c:v>0.29857837142423332</c:v>
                </c:pt>
                <c:pt idx="1016">
                  <c:v>0.30217391892019663</c:v>
                </c:pt>
                <c:pt idx="1017">
                  <c:v>0.30217391892019663</c:v>
                </c:pt>
                <c:pt idx="1018">
                  <c:v>0.30217391892019663</c:v>
                </c:pt>
                <c:pt idx="1019">
                  <c:v>0.30579902898768269</c:v>
                </c:pt>
                <c:pt idx="1020">
                  <c:v>0.30579902898768269</c:v>
                </c:pt>
                <c:pt idx="1021">
                  <c:v>0.30579902898768269</c:v>
                </c:pt>
                <c:pt idx="1022">
                  <c:v>0.30579902898768269</c:v>
                </c:pt>
                <c:pt idx="1023">
                  <c:v>0.30579902898768269</c:v>
                </c:pt>
                <c:pt idx="1024">
                  <c:v>0.31313846082785773</c:v>
                </c:pt>
                <c:pt idx="1025">
                  <c:v>0.31313846082785773</c:v>
                </c:pt>
                <c:pt idx="1026">
                  <c:v>0.31313846082785773</c:v>
                </c:pt>
                <c:pt idx="1027">
                  <c:v>0.31313846082785773</c:v>
                </c:pt>
                <c:pt idx="1028">
                  <c:v>0.31313846082785773</c:v>
                </c:pt>
                <c:pt idx="1029">
                  <c:v>0.31685304481409693</c:v>
                </c:pt>
                <c:pt idx="1030">
                  <c:v>0.31685304481409693</c:v>
                </c:pt>
                <c:pt idx="1031">
                  <c:v>0.31685304481409693</c:v>
                </c:pt>
                <c:pt idx="1032">
                  <c:v>0.32059771579842272</c:v>
                </c:pt>
                <c:pt idx="1033">
                  <c:v>0.32059771579842272</c:v>
                </c:pt>
                <c:pt idx="1034">
                  <c:v>0.32059771579842272</c:v>
                </c:pt>
                <c:pt idx="1035">
                  <c:v>0.32059771579842272</c:v>
                </c:pt>
                <c:pt idx="1036">
                  <c:v>0.32059771579842272</c:v>
                </c:pt>
                <c:pt idx="1037">
                  <c:v>0.32059771579842272</c:v>
                </c:pt>
                <c:pt idx="1038">
                  <c:v>0.32059771579842272</c:v>
                </c:pt>
                <c:pt idx="1039">
                  <c:v>0.32059771579842272</c:v>
                </c:pt>
                <c:pt idx="1040">
                  <c:v>0.32059771579842272</c:v>
                </c:pt>
                <c:pt idx="1041">
                  <c:v>0.32059771579842272</c:v>
                </c:pt>
                <c:pt idx="1042">
                  <c:v>0.32059771579842272</c:v>
                </c:pt>
                <c:pt idx="1043">
                  <c:v>0.32059771579842272</c:v>
                </c:pt>
                <c:pt idx="1044">
                  <c:v>0.32059771579842272</c:v>
                </c:pt>
                <c:pt idx="1045">
                  <c:v>0.32059771579842272</c:v>
                </c:pt>
                <c:pt idx="1046">
                  <c:v>0.32059771579842272</c:v>
                </c:pt>
                <c:pt idx="1047">
                  <c:v>0.32437260510464444</c:v>
                </c:pt>
                <c:pt idx="1048">
                  <c:v>0.32817784414290802</c:v>
                </c:pt>
                <c:pt idx="1049">
                  <c:v>0.32817784414290802</c:v>
                </c:pt>
                <c:pt idx="1050">
                  <c:v>0.32817784414290802</c:v>
                </c:pt>
                <c:pt idx="1051">
                  <c:v>0.32817784414290802</c:v>
                </c:pt>
                <c:pt idx="1052">
                  <c:v>0.32817784414290802</c:v>
                </c:pt>
                <c:pt idx="1053">
                  <c:v>0.33201356440943652</c:v>
                </c:pt>
                <c:pt idx="1054">
                  <c:v>0.33201356440943652</c:v>
                </c:pt>
                <c:pt idx="1055">
                  <c:v>0.33587989748627278</c:v>
                </c:pt>
                <c:pt idx="1056">
                  <c:v>0.339776975041019</c:v>
                </c:pt>
                <c:pt idx="1057">
                  <c:v>0.339776975041019</c:v>
                </c:pt>
                <c:pt idx="1058">
                  <c:v>0.339776975041019</c:v>
                </c:pt>
                <c:pt idx="1059">
                  <c:v>0.339776975041019</c:v>
                </c:pt>
                <c:pt idx="1060">
                  <c:v>0.339776975041019</c:v>
                </c:pt>
                <c:pt idx="1061">
                  <c:v>0.339776975041019</c:v>
                </c:pt>
                <c:pt idx="1062">
                  <c:v>0.339776975041019</c:v>
                </c:pt>
                <c:pt idx="1063">
                  <c:v>0.339776975041019</c:v>
                </c:pt>
                <c:pt idx="1064">
                  <c:v>0.339776975041019</c:v>
                </c:pt>
                <c:pt idx="1065">
                  <c:v>0.339776975041019</c:v>
                </c:pt>
                <c:pt idx="1066">
                  <c:v>0.339776975041019</c:v>
                </c:pt>
                <c:pt idx="1067">
                  <c:v>0.339776975041019</c:v>
                </c:pt>
                <c:pt idx="1068">
                  <c:v>0.339776975041019</c:v>
                </c:pt>
                <c:pt idx="1069">
                  <c:v>0.339776975041019</c:v>
                </c:pt>
                <c:pt idx="1070">
                  <c:v>0.339776975041019</c:v>
                </c:pt>
                <c:pt idx="1071">
                  <c:v>0.34370492882658282</c:v>
                </c:pt>
                <c:pt idx="1072">
                  <c:v>0.34766389068092496</c:v>
                </c:pt>
                <c:pt idx="1073">
                  <c:v>0.34766389068092496</c:v>
                </c:pt>
                <c:pt idx="1074">
                  <c:v>0.35165399252680041</c:v>
                </c:pt>
                <c:pt idx="1075">
                  <c:v>0.35165399252680041</c:v>
                </c:pt>
                <c:pt idx="1076">
                  <c:v>0.35165399252680041</c:v>
                </c:pt>
                <c:pt idx="1077">
                  <c:v>0.35165399252680041</c:v>
                </c:pt>
                <c:pt idx="1078">
                  <c:v>0.35165399252680041</c:v>
                </c:pt>
                <c:pt idx="1079">
                  <c:v>0.35165399252680041</c:v>
                </c:pt>
                <c:pt idx="1080">
                  <c:v>0.35567536637151431</c:v>
                </c:pt>
                <c:pt idx="1081">
                  <c:v>0.35972814430667105</c:v>
                </c:pt>
                <c:pt idx="1082">
                  <c:v>0.35972814430667105</c:v>
                </c:pt>
                <c:pt idx="1083">
                  <c:v>0.35972814430667105</c:v>
                </c:pt>
                <c:pt idx="1084">
                  <c:v>0.35972814430667105</c:v>
                </c:pt>
                <c:pt idx="1085">
                  <c:v>0.35972814430667105</c:v>
                </c:pt>
                <c:pt idx="1086">
                  <c:v>0.35972814430667105</c:v>
                </c:pt>
                <c:pt idx="1087">
                  <c:v>0.35972814430667105</c:v>
                </c:pt>
                <c:pt idx="1088">
                  <c:v>0.35972814430667105</c:v>
                </c:pt>
                <c:pt idx="1089">
                  <c:v>0.35972814430667105</c:v>
                </c:pt>
                <c:pt idx="1090">
                  <c:v>0.35972814430667105</c:v>
                </c:pt>
                <c:pt idx="1091">
                  <c:v>0.35972814430667105</c:v>
                </c:pt>
                <c:pt idx="1092">
                  <c:v>0.35972814430667105</c:v>
                </c:pt>
                <c:pt idx="1093">
                  <c:v>0.36381245850792376</c:v>
                </c:pt>
                <c:pt idx="1094">
                  <c:v>0.36381245850792376</c:v>
                </c:pt>
                <c:pt idx="1095">
                  <c:v>0.36792844123473289</c:v>
                </c:pt>
                <c:pt idx="1096">
                  <c:v>0.36792844123473289</c:v>
                </c:pt>
                <c:pt idx="1097">
                  <c:v>0.36792844123473289</c:v>
                </c:pt>
                <c:pt idx="1098">
                  <c:v>0.36792844123473289</c:v>
                </c:pt>
                <c:pt idx="1099">
                  <c:v>0.36792844123473289</c:v>
                </c:pt>
                <c:pt idx="1100">
                  <c:v>0.36792844123473289</c:v>
                </c:pt>
                <c:pt idx="1101">
                  <c:v>0.36792844123473289</c:v>
                </c:pt>
                <c:pt idx="1102">
                  <c:v>0.36792844123473289</c:v>
                </c:pt>
                <c:pt idx="1103">
                  <c:v>0.36792844123473289</c:v>
                </c:pt>
                <c:pt idx="1104">
                  <c:v>0.37207622483011776</c:v>
                </c:pt>
                <c:pt idx="1105">
                  <c:v>0.37207622483011776</c:v>
                </c:pt>
                <c:pt idx="1106">
                  <c:v>0.37207622483011776</c:v>
                </c:pt>
                <c:pt idx="1107">
                  <c:v>0.37207622483011776</c:v>
                </c:pt>
                <c:pt idx="1108">
                  <c:v>0.37207622483011776</c:v>
                </c:pt>
                <c:pt idx="1109">
                  <c:v>0.37207622483011776</c:v>
                </c:pt>
                <c:pt idx="1110">
                  <c:v>0.37207622483011776</c:v>
                </c:pt>
                <c:pt idx="1111">
                  <c:v>0.37207622483011776</c:v>
                </c:pt>
                <c:pt idx="1112">
                  <c:v>0.37625594172041599</c:v>
                </c:pt>
                <c:pt idx="1113">
                  <c:v>0.38046772441504373</c:v>
                </c:pt>
                <c:pt idx="1114">
                  <c:v>0.38046772441504373</c:v>
                </c:pt>
                <c:pt idx="1115">
                  <c:v>0.38046772441504373</c:v>
                </c:pt>
                <c:pt idx="1116">
                  <c:v>0.38046772441504373</c:v>
                </c:pt>
                <c:pt idx="1117">
                  <c:v>0.38046772441504373</c:v>
                </c:pt>
                <c:pt idx="1118">
                  <c:v>0.38046772441504373</c:v>
                </c:pt>
                <c:pt idx="1119">
                  <c:v>0.38046772441504373</c:v>
                </c:pt>
                <c:pt idx="1120">
                  <c:v>0.38046772441504373</c:v>
                </c:pt>
                <c:pt idx="1121">
                  <c:v>0.38046772441504373</c:v>
                </c:pt>
                <c:pt idx="1122">
                  <c:v>0.38046772441504373</c:v>
                </c:pt>
                <c:pt idx="1123">
                  <c:v>0.38046772441504373</c:v>
                </c:pt>
                <c:pt idx="1124">
                  <c:v>0.38046772441504373</c:v>
                </c:pt>
                <c:pt idx="1125">
                  <c:v>0.38046772441504373</c:v>
                </c:pt>
                <c:pt idx="1126">
                  <c:v>0.38046772441504373</c:v>
                </c:pt>
                <c:pt idx="1127">
                  <c:v>0.38046772441504373</c:v>
                </c:pt>
                <c:pt idx="1128">
                  <c:v>0.38046772441504373</c:v>
                </c:pt>
                <c:pt idx="1129">
                  <c:v>0.38046772441504373</c:v>
                </c:pt>
                <c:pt idx="1130">
                  <c:v>0.38046772441504373</c:v>
                </c:pt>
                <c:pt idx="1131">
                  <c:v>0.38898801766889207</c:v>
                </c:pt>
                <c:pt idx="1132">
                  <c:v>0.393296793660177</c:v>
                </c:pt>
                <c:pt idx="1133">
                  <c:v>0.393296793660177</c:v>
                </c:pt>
                <c:pt idx="1134">
                  <c:v>0.39763816631944793</c:v>
                </c:pt>
                <c:pt idx="1135">
                  <c:v>0.39763816631944793</c:v>
                </c:pt>
                <c:pt idx="1136">
                  <c:v>0.39763816631944793</c:v>
                </c:pt>
                <c:pt idx="1137">
                  <c:v>0.39763816631944793</c:v>
                </c:pt>
                <c:pt idx="1138">
                  <c:v>0.39763816631944793</c:v>
                </c:pt>
                <c:pt idx="1139">
                  <c:v>0.39763816631944793</c:v>
                </c:pt>
                <c:pt idx="1140">
                  <c:v>0.39763816631944793</c:v>
                </c:pt>
                <c:pt idx="1141">
                  <c:v>0.40201226856793854</c:v>
                </c:pt>
                <c:pt idx="1142">
                  <c:v>0.40201226856793854</c:v>
                </c:pt>
                <c:pt idx="1143">
                  <c:v>0.40201226856793854</c:v>
                </c:pt>
                <c:pt idx="1144">
                  <c:v>0.40641923340854375</c:v>
                </c:pt>
                <c:pt idx="1145">
                  <c:v>0.40641923340854375</c:v>
                </c:pt>
                <c:pt idx="1146">
                  <c:v>0.40641923340854375</c:v>
                </c:pt>
                <c:pt idx="1147">
                  <c:v>0.40641923340854375</c:v>
                </c:pt>
                <c:pt idx="1148">
                  <c:v>0.40641923340854375</c:v>
                </c:pt>
                <c:pt idx="1149">
                  <c:v>0.40641923340854375</c:v>
                </c:pt>
                <c:pt idx="1150">
                  <c:v>0.40641923340854375</c:v>
                </c:pt>
                <c:pt idx="1151">
                  <c:v>0.40641923340854375</c:v>
                </c:pt>
                <c:pt idx="1152">
                  <c:v>0.40641923340854375</c:v>
                </c:pt>
                <c:pt idx="1153">
                  <c:v>0.40641923340854375</c:v>
                </c:pt>
                <c:pt idx="1154">
                  <c:v>0.40641923340854375</c:v>
                </c:pt>
                <c:pt idx="1155">
                  <c:v>0.40641923340854375</c:v>
                </c:pt>
                <c:pt idx="1156">
                  <c:v>0.40641923340854375</c:v>
                </c:pt>
                <c:pt idx="1157">
                  <c:v>0.40641923340854375</c:v>
                </c:pt>
                <c:pt idx="1158">
                  <c:v>0.40641923340854375</c:v>
                </c:pt>
                <c:pt idx="1159">
                  <c:v>0.40641923340854375</c:v>
                </c:pt>
                <c:pt idx="1160">
                  <c:v>0.40641923340854375</c:v>
                </c:pt>
                <c:pt idx="1161">
                  <c:v>0.41085919392559228</c:v>
                </c:pt>
                <c:pt idx="1162">
                  <c:v>0.41533228328460969</c:v>
                </c:pt>
                <c:pt idx="1163">
                  <c:v>0.41533228328460969</c:v>
                </c:pt>
                <c:pt idx="1164">
                  <c:v>0.41533228328460969</c:v>
                </c:pt>
                <c:pt idx="1165">
                  <c:v>0.41533228328460969</c:v>
                </c:pt>
                <c:pt idx="1166">
                  <c:v>0.41533228328460969</c:v>
                </c:pt>
                <c:pt idx="1167">
                  <c:v>0.41533228328460969</c:v>
                </c:pt>
                <c:pt idx="1168">
                  <c:v>0.41533228328460969</c:v>
                </c:pt>
                <c:pt idx="1169">
                  <c:v>0.4198386347320992</c:v>
                </c:pt>
                <c:pt idx="1170">
                  <c:v>0.4198386347320992</c:v>
                </c:pt>
                <c:pt idx="1171">
                  <c:v>0.4198386347320992</c:v>
                </c:pt>
                <c:pt idx="1172">
                  <c:v>0.42437838159530744</c:v>
                </c:pt>
                <c:pt idx="1173">
                  <c:v>0.42437838159530744</c:v>
                </c:pt>
                <c:pt idx="1174">
                  <c:v>0.4289516572820069</c:v>
                </c:pt>
                <c:pt idx="1175">
                  <c:v>0.4289516572820069</c:v>
                </c:pt>
                <c:pt idx="1176">
                  <c:v>0.4289516572820069</c:v>
                </c:pt>
                <c:pt idx="1177">
                  <c:v>0.4289516572820069</c:v>
                </c:pt>
                <c:pt idx="1178">
                  <c:v>0.4289516572820069</c:v>
                </c:pt>
                <c:pt idx="1179">
                  <c:v>0.4289516572820069</c:v>
                </c:pt>
                <c:pt idx="1180">
                  <c:v>0.4289516572820069</c:v>
                </c:pt>
                <c:pt idx="1181">
                  <c:v>0.4289516572820069</c:v>
                </c:pt>
                <c:pt idx="1182">
                  <c:v>0.4289516572820069</c:v>
                </c:pt>
                <c:pt idx="1183">
                  <c:v>0.4289516572820069</c:v>
                </c:pt>
                <c:pt idx="1184">
                  <c:v>0.4289516572820069</c:v>
                </c:pt>
                <c:pt idx="1185">
                  <c:v>0.4289516572820069</c:v>
                </c:pt>
                <c:pt idx="1186">
                  <c:v>0.4289516572820069</c:v>
                </c:pt>
                <c:pt idx="1187">
                  <c:v>0.4289516572820069</c:v>
                </c:pt>
                <c:pt idx="1188">
                  <c:v>0.4289516572820069</c:v>
                </c:pt>
                <c:pt idx="1189">
                  <c:v>0.4289516572820069</c:v>
                </c:pt>
                <c:pt idx="1190">
                  <c:v>0.4289516572820069</c:v>
                </c:pt>
                <c:pt idx="1191">
                  <c:v>0.43355859528026625</c:v>
                </c:pt>
                <c:pt idx="1192">
                  <c:v>0.43355859528026625</c:v>
                </c:pt>
                <c:pt idx="1193">
                  <c:v>0.43355859528026625</c:v>
                </c:pt>
                <c:pt idx="1194">
                  <c:v>0.43355859528026625</c:v>
                </c:pt>
                <c:pt idx="1195">
                  <c:v>0.43355859528026625</c:v>
                </c:pt>
                <c:pt idx="1196">
                  <c:v>0.43355859528026625</c:v>
                </c:pt>
                <c:pt idx="1197">
                  <c:v>0.43355859528026625</c:v>
                </c:pt>
                <c:pt idx="1198">
                  <c:v>0.4381993291582309</c:v>
                </c:pt>
                <c:pt idx="1199">
                  <c:v>0.4381993291582309</c:v>
                </c:pt>
                <c:pt idx="1200">
                  <c:v>0.4381993291582309</c:v>
                </c:pt>
                <c:pt idx="1201">
                  <c:v>0.4381993291582309</c:v>
                </c:pt>
                <c:pt idx="1202">
                  <c:v>0.4381993291582309</c:v>
                </c:pt>
                <c:pt idx="1203">
                  <c:v>0.4381993291582309</c:v>
                </c:pt>
                <c:pt idx="1204">
                  <c:v>0.4381993291582309</c:v>
                </c:pt>
                <c:pt idx="1205">
                  <c:v>0.44287399256390214</c:v>
                </c:pt>
                <c:pt idx="1206">
                  <c:v>0.44287399256390214</c:v>
                </c:pt>
                <c:pt idx="1207">
                  <c:v>0.44287399256390214</c:v>
                </c:pt>
                <c:pt idx="1208">
                  <c:v>0.44287399256390214</c:v>
                </c:pt>
                <c:pt idx="1209">
                  <c:v>0.44287399256390214</c:v>
                </c:pt>
                <c:pt idx="1210">
                  <c:v>0.44287399256390214</c:v>
                </c:pt>
                <c:pt idx="1211">
                  <c:v>0.44287399256390214</c:v>
                </c:pt>
                <c:pt idx="1212">
                  <c:v>0.44287399256390214</c:v>
                </c:pt>
                <c:pt idx="1213">
                  <c:v>0.4475827192249156</c:v>
                </c:pt>
                <c:pt idx="1214">
                  <c:v>0.4475827192249156</c:v>
                </c:pt>
                <c:pt idx="1215">
                  <c:v>0.4475827192249156</c:v>
                </c:pt>
                <c:pt idx="1216">
                  <c:v>0.45232564294832611</c:v>
                </c:pt>
                <c:pt idx="1217">
                  <c:v>0.45232564294832611</c:v>
                </c:pt>
                <c:pt idx="1218">
                  <c:v>0.45232564294832611</c:v>
                </c:pt>
                <c:pt idx="1219">
                  <c:v>0.45232564294832611</c:v>
                </c:pt>
                <c:pt idx="1220">
                  <c:v>0.45232564294832611</c:v>
                </c:pt>
                <c:pt idx="1221">
                  <c:v>0.45232564294832611</c:v>
                </c:pt>
                <c:pt idx="1222">
                  <c:v>0.45232564294832611</c:v>
                </c:pt>
                <c:pt idx="1223">
                  <c:v>0.45232564294832611</c:v>
                </c:pt>
                <c:pt idx="1224">
                  <c:v>0.45232564294832611</c:v>
                </c:pt>
                <c:pt idx="1225">
                  <c:v>0.45232564294832611</c:v>
                </c:pt>
                <c:pt idx="1226">
                  <c:v>0.45232564294832611</c:v>
                </c:pt>
                <c:pt idx="1227">
                  <c:v>0.45232564294832611</c:v>
                </c:pt>
                <c:pt idx="1228">
                  <c:v>0.45232564294832611</c:v>
                </c:pt>
                <c:pt idx="1229">
                  <c:v>0.45232564294832611</c:v>
                </c:pt>
                <c:pt idx="1230">
                  <c:v>0.45232564294832611</c:v>
                </c:pt>
                <c:pt idx="1231">
                  <c:v>0.45232564294832611</c:v>
                </c:pt>
                <c:pt idx="1232">
                  <c:v>0.45232564294832611</c:v>
                </c:pt>
                <c:pt idx="1233">
                  <c:v>0.45232564294832611</c:v>
                </c:pt>
                <c:pt idx="1234">
                  <c:v>0.45232564294832611</c:v>
                </c:pt>
                <c:pt idx="1235">
                  <c:v>0.45232564294832611</c:v>
                </c:pt>
                <c:pt idx="1236">
                  <c:v>0.45232564294832611</c:v>
                </c:pt>
                <c:pt idx="1237">
                  <c:v>0.45710289762038797</c:v>
                </c:pt>
                <c:pt idx="1238">
                  <c:v>0.46191461720634047</c:v>
                </c:pt>
                <c:pt idx="1239">
                  <c:v>0.46191461720634047</c:v>
                </c:pt>
                <c:pt idx="1240">
                  <c:v>0.46191461720634047</c:v>
                </c:pt>
                <c:pt idx="1241">
                  <c:v>0.46191461720634047</c:v>
                </c:pt>
                <c:pt idx="1242">
                  <c:v>0.46191461720634047</c:v>
                </c:pt>
                <c:pt idx="1243">
                  <c:v>0.46191461720634047</c:v>
                </c:pt>
                <c:pt idx="1244">
                  <c:v>0.46191461720634047</c:v>
                </c:pt>
                <c:pt idx="1245">
                  <c:v>0.46191461720634047</c:v>
                </c:pt>
                <c:pt idx="1246">
                  <c:v>0.46676093575019362</c:v>
                </c:pt>
                <c:pt idx="1247">
                  <c:v>0.46676093575019362</c:v>
                </c:pt>
                <c:pt idx="1248">
                  <c:v>0.46676093575019362</c:v>
                </c:pt>
                <c:pt idx="1249">
                  <c:v>0.47655790628021943</c:v>
                </c:pt>
                <c:pt idx="1250">
                  <c:v>0.47655790628021943</c:v>
                </c:pt>
                <c:pt idx="1251">
                  <c:v>0.47655790628021943</c:v>
                </c:pt>
                <c:pt idx="1252">
                  <c:v>0.47655790628021943</c:v>
                </c:pt>
                <c:pt idx="1253">
                  <c:v>0.48150882674635581</c:v>
                </c:pt>
                <c:pt idx="1254">
                  <c:v>0.48150882674635581</c:v>
                </c:pt>
                <c:pt idx="1255">
                  <c:v>0.48150882674635581</c:v>
                </c:pt>
                <c:pt idx="1256">
                  <c:v>0.48150882674635581</c:v>
                </c:pt>
                <c:pt idx="1257">
                  <c:v>0.48150882674635581</c:v>
                </c:pt>
                <c:pt idx="1258">
                  <c:v>0.48150882674635581</c:v>
                </c:pt>
                <c:pt idx="1259">
                  <c:v>0.48150882674635581</c:v>
                </c:pt>
                <c:pt idx="1260">
                  <c:v>0.48150882674635581</c:v>
                </c:pt>
                <c:pt idx="1261">
                  <c:v>0.48150882674635581</c:v>
                </c:pt>
                <c:pt idx="1262">
                  <c:v>0.48150882674635581</c:v>
                </c:pt>
                <c:pt idx="1263">
                  <c:v>0.48150882674635581</c:v>
                </c:pt>
                <c:pt idx="1264">
                  <c:v>0.48150882674635581</c:v>
                </c:pt>
                <c:pt idx="1265">
                  <c:v>0.48150882674635581</c:v>
                </c:pt>
                <c:pt idx="1266">
                  <c:v>0.48150882674635581</c:v>
                </c:pt>
                <c:pt idx="1267">
                  <c:v>0.48150882674635581</c:v>
                </c:pt>
                <c:pt idx="1268">
                  <c:v>0.48649488312989653</c:v>
                </c:pt>
                <c:pt idx="1269">
                  <c:v>0.48649488312989653</c:v>
                </c:pt>
                <c:pt idx="1270">
                  <c:v>0.49151620986553896</c:v>
                </c:pt>
                <c:pt idx="1271">
                  <c:v>0.49151620986553896</c:v>
                </c:pt>
                <c:pt idx="1272">
                  <c:v>0.49151620986553896</c:v>
                </c:pt>
                <c:pt idx="1273">
                  <c:v>0.49657294146548459</c:v>
                </c:pt>
                <c:pt idx="1274">
                  <c:v>0.49657294146548459</c:v>
                </c:pt>
                <c:pt idx="1275">
                  <c:v>0.49657294146548459</c:v>
                </c:pt>
                <c:pt idx="1276">
                  <c:v>0.49657294146548459</c:v>
                </c:pt>
                <c:pt idx="1277">
                  <c:v>0.49657294146548459</c:v>
                </c:pt>
                <c:pt idx="1278">
                  <c:v>0.49657294146548459</c:v>
                </c:pt>
                <c:pt idx="1279">
                  <c:v>0.49657294146548459</c:v>
                </c:pt>
                <c:pt idx="1280">
                  <c:v>0.50166521251924368</c:v>
                </c:pt>
                <c:pt idx="1281">
                  <c:v>0.50166521251924368</c:v>
                </c:pt>
                <c:pt idx="1282">
                  <c:v>0.50166521251924368</c:v>
                </c:pt>
                <c:pt idx="1283">
                  <c:v>0.50679315769343003</c:v>
                </c:pt>
                <c:pt idx="1284">
                  <c:v>0.50679315769343003</c:v>
                </c:pt>
                <c:pt idx="1285">
                  <c:v>0.50679315769343003</c:v>
                </c:pt>
                <c:pt idx="1286">
                  <c:v>0.50679315769343003</c:v>
                </c:pt>
                <c:pt idx="1287">
                  <c:v>0.50679315769343003</c:v>
                </c:pt>
                <c:pt idx="1288">
                  <c:v>0.50679315769343003</c:v>
                </c:pt>
                <c:pt idx="1289">
                  <c:v>0.50679315769343003</c:v>
                </c:pt>
                <c:pt idx="1290">
                  <c:v>0.50679315769343003</c:v>
                </c:pt>
                <c:pt idx="1291">
                  <c:v>0.50679315769343003</c:v>
                </c:pt>
                <c:pt idx="1292">
                  <c:v>0.50679315769343003</c:v>
                </c:pt>
                <c:pt idx="1293">
                  <c:v>0.50679315769343003</c:v>
                </c:pt>
                <c:pt idx="1294">
                  <c:v>0.50679315769343003</c:v>
                </c:pt>
                <c:pt idx="1295">
                  <c:v>0.50679315769343003</c:v>
                </c:pt>
                <c:pt idx="1296">
                  <c:v>0.50679315769343003</c:v>
                </c:pt>
                <c:pt idx="1297">
                  <c:v>0.51195691173155267</c:v>
                </c:pt>
                <c:pt idx="1298">
                  <c:v>0.51195691173155267</c:v>
                </c:pt>
                <c:pt idx="1299">
                  <c:v>0.51195691173155267</c:v>
                </c:pt>
                <c:pt idx="1300">
                  <c:v>0.51195691173155267</c:v>
                </c:pt>
                <c:pt idx="1301">
                  <c:v>0.51195691173155267</c:v>
                </c:pt>
                <c:pt idx="1302">
                  <c:v>0.51715660945381681</c:v>
                </c:pt>
                <c:pt idx="1303">
                  <c:v>0.51715660945381681</c:v>
                </c:pt>
                <c:pt idx="1304">
                  <c:v>0.51715660945381681</c:v>
                </c:pt>
                <c:pt idx="1305">
                  <c:v>0.51715660945381681</c:v>
                </c:pt>
                <c:pt idx="1306">
                  <c:v>0.51715660945381681</c:v>
                </c:pt>
                <c:pt idx="1307">
                  <c:v>0.52239238575692681</c:v>
                </c:pt>
                <c:pt idx="1308">
                  <c:v>0.52239238575692681</c:v>
                </c:pt>
                <c:pt idx="1309">
                  <c:v>0.52239238575692681</c:v>
                </c:pt>
                <c:pt idx="1310">
                  <c:v>0.52766437561387691</c:v>
                </c:pt>
                <c:pt idx="1311">
                  <c:v>0.52766437561387691</c:v>
                </c:pt>
                <c:pt idx="1312">
                  <c:v>0.53297271407376445</c:v>
                </c:pt>
                <c:pt idx="1313">
                  <c:v>0.53297271407376445</c:v>
                </c:pt>
                <c:pt idx="1314">
                  <c:v>0.53297271407376445</c:v>
                </c:pt>
                <c:pt idx="1315">
                  <c:v>0.53297271407376445</c:v>
                </c:pt>
                <c:pt idx="1316">
                  <c:v>0.53297271407376445</c:v>
                </c:pt>
                <c:pt idx="1317">
                  <c:v>0.53297271407376445</c:v>
                </c:pt>
                <c:pt idx="1318">
                  <c:v>0.53297271407376445</c:v>
                </c:pt>
                <c:pt idx="1319">
                  <c:v>0.53297271407376445</c:v>
                </c:pt>
                <c:pt idx="1320">
                  <c:v>0.53297271407376445</c:v>
                </c:pt>
                <c:pt idx="1321">
                  <c:v>0.53297271407376445</c:v>
                </c:pt>
                <c:pt idx="1322">
                  <c:v>0.53297271407376445</c:v>
                </c:pt>
                <c:pt idx="1323">
                  <c:v>0.53297271407376445</c:v>
                </c:pt>
                <c:pt idx="1324">
                  <c:v>0.53297271407376445</c:v>
                </c:pt>
                <c:pt idx="1325">
                  <c:v>0.53297271407376445</c:v>
                </c:pt>
                <c:pt idx="1326">
                  <c:v>0.53297271407376445</c:v>
                </c:pt>
                <c:pt idx="1327">
                  <c:v>0.53297271407376445</c:v>
                </c:pt>
                <c:pt idx="1328">
                  <c:v>0.53297271407376445</c:v>
                </c:pt>
                <c:pt idx="1329">
                  <c:v>0.53297271407376445</c:v>
                </c:pt>
                <c:pt idx="1330">
                  <c:v>0.53297271407376445</c:v>
                </c:pt>
                <c:pt idx="1331">
                  <c:v>0.53297271407376445</c:v>
                </c:pt>
                <c:pt idx="1332">
                  <c:v>0.53297271407376445</c:v>
                </c:pt>
                <c:pt idx="1333">
                  <c:v>0.53831753626158252</c:v>
                </c:pt>
                <c:pt idx="1334">
                  <c:v>0.53831753626158252</c:v>
                </c:pt>
                <c:pt idx="1335">
                  <c:v>0.54369897737803097</c:v>
                </c:pt>
                <c:pt idx="1336">
                  <c:v>0.54369897737803097</c:v>
                </c:pt>
                <c:pt idx="1337">
                  <c:v>0.54369897737803097</c:v>
                </c:pt>
                <c:pt idx="1338">
                  <c:v>0.54369897737803097</c:v>
                </c:pt>
                <c:pt idx="1339">
                  <c:v>0.54369897737803097</c:v>
                </c:pt>
                <c:pt idx="1340">
                  <c:v>0.54911717269931704</c:v>
                </c:pt>
                <c:pt idx="1341">
                  <c:v>0.54911717269931704</c:v>
                </c:pt>
                <c:pt idx="1342">
                  <c:v>0.54911717269931704</c:v>
                </c:pt>
                <c:pt idx="1343">
                  <c:v>0.54911717269931704</c:v>
                </c:pt>
                <c:pt idx="1344">
                  <c:v>0.54911717269931704</c:v>
                </c:pt>
                <c:pt idx="1345">
                  <c:v>0.55457225757696127</c:v>
                </c:pt>
                <c:pt idx="1346">
                  <c:v>0.55457225757696127</c:v>
                </c:pt>
                <c:pt idx="1347">
                  <c:v>0.55457225757696127</c:v>
                </c:pt>
                <c:pt idx="1348">
                  <c:v>0.56006436743760812</c:v>
                </c:pt>
                <c:pt idx="1349">
                  <c:v>0.56006436743760812</c:v>
                </c:pt>
                <c:pt idx="1350">
                  <c:v>0.56006436743760812</c:v>
                </c:pt>
                <c:pt idx="1351">
                  <c:v>0.56006436743760812</c:v>
                </c:pt>
                <c:pt idx="1352">
                  <c:v>0.56006436743760812</c:v>
                </c:pt>
                <c:pt idx="1353">
                  <c:v>0.56559363778282989</c:v>
                </c:pt>
                <c:pt idx="1354">
                  <c:v>0.57116020418894142</c:v>
                </c:pt>
                <c:pt idx="1355">
                  <c:v>0.57116020418894142</c:v>
                </c:pt>
                <c:pt idx="1356">
                  <c:v>0.57116020418894142</c:v>
                </c:pt>
                <c:pt idx="1357">
                  <c:v>0.57116020418894142</c:v>
                </c:pt>
                <c:pt idx="1358">
                  <c:v>0.57116020418894142</c:v>
                </c:pt>
                <c:pt idx="1359">
                  <c:v>0.57116020418894142</c:v>
                </c:pt>
                <c:pt idx="1360">
                  <c:v>0.5767642023068037</c:v>
                </c:pt>
                <c:pt idx="1361">
                  <c:v>0.5767642023068037</c:v>
                </c:pt>
                <c:pt idx="1362">
                  <c:v>0.5767642023068037</c:v>
                </c:pt>
                <c:pt idx="1363">
                  <c:v>0.5767642023068037</c:v>
                </c:pt>
                <c:pt idx="1364">
                  <c:v>0.5767642023068037</c:v>
                </c:pt>
                <c:pt idx="1365">
                  <c:v>0.5767642023068037</c:v>
                </c:pt>
                <c:pt idx="1366">
                  <c:v>0.5767642023068037</c:v>
                </c:pt>
                <c:pt idx="1367">
                  <c:v>0.58240576786164133</c:v>
                </c:pt>
                <c:pt idx="1368">
                  <c:v>0.58240576786164133</c:v>
                </c:pt>
                <c:pt idx="1369">
                  <c:v>0.58240576786164133</c:v>
                </c:pt>
                <c:pt idx="1370">
                  <c:v>0.58240576786164133</c:v>
                </c:pt>
                <c:pt idx="1371">
                  <c:v>0.58808503665284872</c:v>
                </c:pt>
                <c:pt idx="1372">
                  <c:v>0.58808503665284872</c:v>
                </c:pt>
                <c:pt idx="1373">
                  <c:v>0.58808503665284872</c:v>
                </c:pt>
                <c:pt idx="1374">
                  <c:v>0.58808503665284872</c:v>
                </c:pt>
                <c:pt idx="1375">
                  <c:v>0.58808503665284872</c:v>
                </c:pt>
                <c:pt idx="1376">
                  <c:v>0.58808503665284872</c:v>
                </c:pt>
                <c:pt idx="1377">
                  <c:v>0.59380214455381108</c:v>
                </c:pt>
                <c:pt idx="1378">
                  <c:v>0.59380214455381108</c:v>
                </c:pt>
                <c:pt idx="1379">
                  <c:v>0.59380214455381108</c:v>
                </c:pt>
                <c:pt idx="1380">
                  <c:v>0.59380214455381108</c:v>
                </c:pt>
                <c:pt idx="1381">
                  <c:v>0.59380214455381108</c:v>
                </c:pt>
                <c:pt idx="1382">
                  <c:v>0.59380214455381108</c:v>
                </c:pt>
                <c:pt idx="1383">
                  <c:v>0.59380214455381108</c:v>
                </c:pt>
                <c:pt idx="1384">
                  <c:v>0.59380214455381108</c:v>
                </c:pt>
                <c:pt idx="1385">
                  <c:v>0.59380214455381108</c:v>
                </c:pt>
                <c:pt idx="1386">
                  <c:v>0.59380214455381108</c:v>
                </c:pt>
                <c:pt idx="1387">
                  <c:v>0.59380214455381108</c:v>
                </c:pt>
                <c:pt idx="1388">
                  <c:v>0.59380214455381108</c:v>
                </c:pt>
                <c:pt idx="1389">
                  <c:v>0.59380214455381108</c:v>
                </c:pt>
                <c:pt idx="1390">
                  <c:v>0.59955722751171459</c:v>
                </c:pt>
                <c:pt idx="1391">
                  <c:v>0.59955722751171459</c:v>
                </c:pt>
                <c:pt idx="1392">
                  <c:v>0.59955722751171459</c:v>
                </c:pt>
                <c:pt idx="1393">
                  <c:v>0.60535042154736118</c:v>
                </c:pt>
                <c:pt idx="1394">
                  <c:v>0.60535042154736118</c:v>
                </c:pt>
                <c:pt idx="1395">
                  <c:v>0.60535042154736118</c:v>
                </c:pt>
                <c:pt idx="1396">
                  <c:v>0.60535042154736118</c:v>
                </c:pt>
                <c:pt idx="1397">
                  <c:v>0.60535042154736118</c:v>
                </c:pt>
                <c:pt idx="1398">
                  <c:v>0.60535042154736118</c:v>
                </c:pt>
                <c:pt idx="1399">
                  <c:v>0.60535042154736118</c:v>
                </c:pt>
                <c:pt idx="1400">
                  <c:v>0.61118186275498609</c:v>
                </c:pt>
                <c:pt idx="1401">
                  <c:v>0.61118186275498609</c:v>
                </c:pt>
                <c:pt idx="1402">
                  <c:v>0.61705168730207682</c:v>
                </c:pt>
                <c:pt idx="1403">
                  <c:v>0.61705168730207682</c:v>
                </c:pt>
                <c:pt idx="1404">
                  <c:v>0.61705168730207682</c:v>
                </c:pt>
                <c:pt idx="1405">
                  <c:v>0.61705168730207682</c:v>
                </c:pt>
                <c:pt idx="1406">
                  <c:v>0.62296003142919276</c:v>
                </c:pt>
                <c:pt idx="1407">
                  <c:v>0.62296003142919276</c:v>
                </c:pt>
                <c:pt idx="1408">
                  <c:v>0.62296003142919276</c:v>
                </c:pt>
                <c:pt idx="1409">
                  <c:v>0.62296003142919276</c:v>
                </c:pt>
                <c:pt idx="1410">
                  <c:v>0.62296003142919276</c:v>
                </c:pt>
                <c:pt idx="1411">
                  <c:v>0.62296003142919276</c:v>
                </c:pt>
                <c:pt idx="1412">
                  <c:v>0.62296003142919276</c:v>
                </c:pt>
                <c:pt idx="1413">
                  <c:v>0.62296003142919276</c:v>
                </c:pt>
                <c:pt idx="1414">
                  <c:v>0.62296003142919276</c:v>
                </c:pt>
                <c:pt idx="1415">
                  <c:v>0.62296003142919276</c:v>
                </c:pt>
                <c:pt idx="1416">
                  <c:v>0.62296003142919276</c:v>
                </c:pt>
                <c:pt idx="1417">
                  <c:v>0.62890703144977989</c:v>
                </c:pt>
                <c:pt idx="1418">
                  <c:v>0.62890703144977989</c:v>
                </c:pt>
                <c:pt idx="1419">
                  <c:v>0.63489282374999578</c:v>
                </c:pt>
                <c:pt idx="1420">
                  <c:v>0.63489282374999578</c:v>
                </c:pt>
                <c:pt idx="1421">
                  <c:v>0.63489282374999578</c:v>
                </c:pt>
                <c:pt idx="1422">
                  <c:v>0.63489282374999578</c:v>
                </c:pt>
                <c:pt idx="1423">
                  <c:v>0.63489282374999578</c:v>
                </c:pt>
                <c:pt idx="1424">
                  <c:v>0.6409175447885288</c:v>
                </c:pt>
                <c:pt idx="1425">
                  <c:v>0.64698133109642231</c:v>
                </c:pt>
                <c:pt idx="1426">
                  <c:v>0.64698133109642231</c:v>
                </c:pt>
                <c:pt idx="1427">
                  <c:v>0.64698133109642231</c:v>
                </c:pt>
                <c:pt idx="1428">
                  <c:v>0.65308431927689725</c:v>
                </c:pt>
                <c:pt idx="1429">
                  <c:v>0.65308431927689725</c:v>
                </c:pt>
                <c:pt idx="1430">
                  <c:v>0.65308431927689725</c:v>
                </c:pt>
                <c:pt idx="1431">
                  <c:v>0.65308431927689725</c:v>
                </c:pt>
                <c:pt idx="1432">
                  <c:v>0.65308431927689725</c:v>
                </c:pt>
                <c:pt idx="1433">
                  <c:v>0.65308431927689725</c:v>
                </c:pt>
                <c:pt idx="1434">
                  <c:v>0.65308431927689725</c:v>
                </c:pt>
                <c:pt idx="1435">
                  <c:v>0.65308431927689725</c:v>
                </c:pt>
                <c:pt idx="1436">
                  <c:v>0.65922664600517755</c:v>
                </c:pt>
                <c:pt idx="1437">
                  <c:v>0.65922664600517755</c:v>
                </c:pt>
                <c:pt idx="1438">
                  <c:v>0.65922664600517755</c:v>
                </c:pt>
                <c:pt idx="1439">
                  <c:v>0.65922664600517755</c:v>
                </c:pt>
                <c:pt idx="1440">
                  <c:v>0.65922664600517755</c:v>
                </c:pt>
                <c:pt idx="1441">
                  <c:v>0.65922664600517755</c:v>
                </c:pt>
                <c:pt idx="1442">
                  <c:v>0.66540844802831256</c:v>
                </c:pt>
                <c:pt idx="1443">
                  <c:v>0.67789102530544809</c:v>
                </c:pt>
                <c:pt idx="1444">
                  <c:v>0.68419207441112995</c:v>
                </c:pt>
                <c:pt idx="1445">
                  <c:v>0.69053314651468611</c:v>
                </c:pt>
                <c:pt idx="1446">
                  <c:v>0.69053314651468611</c:v>
                </c:pt>
                <c:pt idx="1447">
                  <c:v>0.69053314651468611</c:v>
                </c:pt>
                <c:pt idx="1448">
                  <c:v>0.69053314651468611</c:v>
                </c:pt>
                <c:pt idx="1449">
                  <c:v>0.69053314651468611</c:v>
                </c:pt>
                <c:pt idx="1450">
                  <c:v>0.69053314651468611</c:v>
                </c:pt>
                <c:pt idx="1451">
                  <c:v>0.69053314651468611</c:v>
                </c:pt>
                <c:pt idx="1452">
                  <c:v>0.69053314651468611</c:v>
                </c:pt>
                <c:pt idx="1453">
                  <c:v>0.69691437871971718</c:v>
                </c:pt>
                <c:pt idx="1454">
                  <c:v>0.70333590820062442</c:v>
                </c:pt>
                <c:pt idx="1455">
                  <c:v>0.70333590820062442</c:v>
                </c:pt>
                <c:pt idx="1456">
                  <c:v>0.70979787220244173</c:v>
                </c:pt>
                <c:pt idx="1457">
                  <c:v>0.70979787220244173</c:v>
                </c:pt>
                <c:pt idx="1458">
                  <c:v>0.70979787220244173</c:v>
                </c:pt>
                <c:pt idx="1459">
                  <c:v>0.70979787220244173</c:v>
                </c:pt>
                <c:pt idx="1460">
                  <c:v>0.70979787220244173</c:v>
                </c:pt>
                <c:pt idx="1461">
                  <c:v>0.70979787220244173</c:v>
                </c:pt>
                <c:pt idx="1462">
                  <c:v>0.70979787220244173</c:v>
                </c:pt>
                <c:pt idx="1463">
                  <c:v>0.71630040804066264</c:v>
                </c:pt>
                <c:pt idx="1464">
                  <c:v>0.71630040804066264</c:v>
                </c:pt>
                <c:pt idx="1465">
                  <c:v>0.72284365310108267</c:v>
                </c:pt>
                <c:pt idx="1466">
                  <c:v>0.72284365310108267</c:v>
                </c:pt>
                <c:pt idx="1467">
                  <c:v>0.72284365310108267</c:v>
                </c:pt>
                <c:pt idx="1468">
                  <c:v>0.72284365310108267</c:v>
                </c:pt>
                <c:pt idx="1469">
                  <c:v>0.72284365310108267</c:v>
                </c:pt>
                <c:pt idx="1470">
                  <c:v>0.72284365310108267</c:v>
                </c:pt>
                <c:pt idx="1471">
                  <c:v>0.72284365310108267</c:v>
                </c:pt>
                <c:pt idx="1472">
                  <c:v>0.72284365310108267</c:v>
                </c:pt>
                <c:pt idx="1473">
                  <c:v>0.72284365310108267</c:v>
                </c:pt>
                <c:pt idx="1474">
                  <c:v>0.72284365310108267</c:v>
                </c:pt>
                <c:pt idx="1475">
                  <c:v>0.7294277448396248</c:v>
                </c:pt>
                <c:pt idx="1476">
                  <c:v>0.73605282078218071</c:v>
                </c:pt>
                <c:pt idx="1477">
                  <c:v>0.73605282078218071</c:v>
                </c:pt>
                <c:pt idx="1478">
                  <c:v>0.73605282078218071</c:v>
                </c:pt>
                <c:pt idx="1479">
                  <c:v>0.73605282078218071</c:v>
                </c:pt>
                <c:pt idx="1480">
                  <c:v>0.73605282078218071</c:v>
                </c:pt>
                <c:pt idx="1481">
                  <c:v>0.74271901852444755</c:v>
                </c:pt>
                <c:pt idx="1482">
                  <c:v>0.7494264757317558</c:v>
                </c:pt>
                <c:pt idx="1483">
                  <c:v>0.7494264757317558</c:v>
                </c:pt>
                <c:pt idx="1484">
                  <c:v>0.7494264757317558</c:v>
                </c:pt>
                <c:pt idx="1485">
                  <c:v>0.75617533013892135</c:v>
                </c:pt>
                <c:pt idx="1486">
                  <c:v>0.75617533013892135</c:v>
                </c:pt>
                <c:pt idx="1487">
                  <c:v>0.75617533013892135</c:v>
                </c:pt>
                <c:pt idx="1488">
                  <c:v>0.75617533013892135</c:v>
                </c:pt>
                <c:pt idx="1489">
                  <c:v>0.75617533013892135</c:v>
                </c:pt>
                <c:pt idx="1490">
                  <c:v>0.75617533013892135</c:v>
                </c:pt>
                <c:pt idx="1491">
                  <c:v>0.75617533013892135</c:v>
                </c:pt>
                <c:pt idx="1492">
                  <c:v>0.76296571955007286</c:v>
                </c:pt>
                <c:pt idx="1493">
                  <c:v>0.76979778183849445</c:v>
                </c:pt>
                <c:pt idx="1494">
                  <c:v>0.7766716549464675</c:v>
                </c:pt>
                <c:pt idx="1495">
                  <c:v>0.7766716549464675</c:v>
                </c:pt>
                <c:pt idx="1496">
                  <c:v>0.79054538573422461</c:v>
                </c:pt>
                <c:pt idx="1497">
                  <c:v>0.79054538573422461</c:v>
                </c:pt>
                <c:pt idx="1498">
                  <c:v>0.79054538573422461</c:v>
                </c:pt>
                <c:pt idx="1499">
                  <c:v>0.79054538573422461</c:v>
                </c:pt>
                <c:pt idx="1500">
                  <c:v>0.79054538573422461</c:v>
                </c:pt>
                <c:pt idx="1501">
                  <c:v>0.79054538573422461</c:v>
                </c:pt>
                <c:pt idx="1502">
                  <c:v>0.79054538573422461</c:v>
                </c:pt>
                <c:pt idx="1503">
                  <c:v>0.79054538573422461</c:v>
                </c:pt>
                <c:pt idx="1504">
                  <c:v>0.79054538573422461</c:v>
                </c:pt>
                <c:pt idx="1505">
                  <c:v>0.79054538573422461</c:v>
                </c:pt>
                <c:pt idx="1506">
                  <c:v>0.79054538573422461</c:v>
                </c:pt>
                <c:pt idx="1507">
                  <c:v>0.79054538573422461</c:v>
                </c:pt>
                <c:pt idx="1508">
                  <c:v>0.79054538573422461</c:v>
                </c:pt>
                <c:pt idx="1509">
                  <c:v>0.79754551964212517</c:v>
                </c:pt>
                <c:pt idx="1510">
                  <c:v>0.79754551964212517</c:v>
                </c:pt>
                <c:pt idx="1511">
                  <c:v>0.8045880168255013</c:v>
                </c:pt>
                <c:pt idx="1512">
                  <c:v>0.81167301556924509</c:v>
                </c:pt>
                <c:pt idx="1513">
                  <c:v>0.81167301556924509</c:v>
                </c:pt>
                <c:pt idx="1514">
                  <c:v>0.81167301556924509</c:v>
                </c:pt>
                <c:pt idx="1515">
                  <c:v>0.81880065422631165</c:v>
                </c:pt>
                <c:pt idx="1516">
                  <c:v>0.81880065422631165</c:v>
                </c:pt>
                <c:pt idx="1517">
                  <c:v>0.81880065422631165</c:v>
                </c:pt>
                <c:pt idx="1518">
                  <c:v>0.81880065422631165</c:v>
                </c:pt>
                <c:pt idx="1519">
                  <c:v>0.83318440503155566</c:v>
                </c:pt>
                <c:pt idx="1520">
                  <c:v>0.83318440503155566</c:v>
                </c:pt>
                <c:pt idx="1521">
                  <c:v>0.83318440503155566</c:v>
                </c:pt>
                <c:pt idx="1522">
                  <c:v>0.83318440503155566</c:v>
                </c:pt>
                <c:pt idx="1523">
                  <c:v>0.84044079422452744</c:v>
                </c:pt>
                <c:pt idx="1524">
                  <c:v>0.84044079422452744</c:v>
                </c:pt>
                <c:pt idx="1525">
                  <c:v>0.8477403774201</c:v>
                </c:pt>
                <c:pt idx="1526">
                  <c:v>0.8477403774201</c:v>
                </c:pt>
                <c:pt idx="1527">
                  <c:v>0.85508329330920174</c:v>
                </c:pt>
                <c:pt idx="1528">
                  <c:v>0.86246968064990337</c:v>
                </c:pt>
                <c:pt idx="1529">
                  <c:v>0.86989967826726744</c:v>
                </c:pt>
                <c:pt idx="1530">
                  <c:v>0.86989967826726744</c:v>
                </c:pt>
                <c:pt idx="1531">
                  <c:v>0.86989967826726744</c:v>
                </c:pt>
                <c:pt idx="1532">
                  <c:v>0.86989967826726744</c:v>
                </c:pt>
                <c:pt idx="1533">
                  <c:v>0.87737342505320082</c:v>
                </c:pt>
                <c:pt idx="1534">
                  <c:v>0.88489105996630124</c:v>
                </c:pt>
                <c:pt idx="1535">
                  <c:v>0.89245272203172288</c:v>
                </c:pt>
                <c:pt idx="1536">
                  <c:v>0.89245272203172288</c:v>
                </c:pt>
                <c:pt idx="1537">
                  <c:v>0.90770868405196814</c:v>
                </c:pt>
                <c:pt idx="1538">
                  <c:v>0.90770868405196814</c:v>
                </c:pt>
                <c:pt idx="1539">
                  <c:v>0.90770868405196814</c:v>
                </c:pt>
                <c:pt idx="1540">
                  <c:v>0.90770868405196814</c:v>
                </c:pt>
                <c:pt idx="1541">
                  <c:v>0.90770868405196814</c:v>
                </c:pt>
                <c:pt idx="1542">
                  <c:v>0.90770868405196814</c:v>
                </c:pt>
                <c:pt idx="1543">
                  <c:v>0.91540326238851455</c:v>
                </c:pt>
                <c:pt idx="1544">
                  <c:v>0.93092631016370964</c:v>
                </c:pt>
                <c:pt idx="1545">
                  <c:v>0.94662880877463107</c:v>
                </c:pt>
                <c:pt idx="1546">
                  <c:v>0.94662880877463107</c:v>
                </c:pt>
                <c:pt idx="1547">
                  <c:v>0.95454770090159646</c:v>
                </c:pt>
                <c:pt idx="1548">
                  <c:v>0.95454770090159646</c:v>
                </c:pt>
                <c:pt idx="1549">
                  <c:v>0.95454770090159646</c:v>
                </c:pt>
                <c:pt idx="1550">
                  <c:v>0.95454770090159646</c:v>
                </c:pt>
                <c:pt idx="1551">
                  <c:v>0.95454770090159646</c:v>
                </c:pt>
                <c:pt idx="1552">
                  <c:v>0.95454770090159646</c:v>
                </c:pt>
                <c:pt idx="1553">
                  <c:v>0.95454770090159646</c:v>
                </c:pt>
                <c:pt idx="1554">
                  <c:v>0.95454770090159646</c:v>
                </c:pt>
                <c:pt idx="1555">
                  <c:v>0.95454770090159646</c:v>
                </c:pt>
                <c:pt idx="1556">
                  <c:v>0.96251187437789754</c:v>
                </c:pt>
                <c:pt idx="1557">
                  <c:v>0.96251187437789754</c:v>
                </c:pt>
                <c:pt idx="1558">
                  <c:v>0.97857662417418279</c:v>
                </c:pt>
                <c:pt idx="1559">
                  <c:v>0.98667748005429379</c:v>
                </c:pt>
                <c:pt idx="1560">
                  <c:v>0.99482417640372101</c:v>
                </c:pt>
                <c:pt idx="1561">
                  <c:v>0.99482417640372101</c:v>
                </c:pt>
                <c:pt idx="1562">
                  <c:v>0.99482417640372101</c:v>
                </c:pt>
                <c:pt idx="1563">
                  <c:v>0.99482417640372101</c:v>
                </c:pt>
                <c:pt idx="1564">
                  <c:v>0.99482417640372101</c:v>
                </c:pt>
                <c:pt idx="1565">
                  <c:v>1.0112556503418881</c:v>
                </c:pt>
                <c:pt idx="1566">
                  <c:v>1.0112556503418881</c:v>
                </c:pt>
                <c:pt idx="1567">
                  <c:v>1.0195407080072203</c:v>
                </c:pt>
                <c:pt idx="1568">
                  <c:v>1.0195407080072203</c:v>
                </c:pt>
                <c:pt idx="1569">
                  <c:v>1.0362501654031766</c:v>
                </c:pt>
                <c:pt idx="1570">
                  <c:v>1.0362501654031766</c:v>
                </c:pt>
                <c:pt idx="1571">
                  <c:v>1.0362501654031766</c:v>
                </c:pt>
                <c:pt idx="1572">
                  <c:v>1.0362501654031766</c:v>
                </c:pt>
                <c:pt idx="1573">
                  <c:v>1.0362501654031766</c:v>
                </c:pt>
                <c:pt idx="1574">
                  <c:v>1.0362501654031766</c:v>
                </c:pt>
                <c:pt idx="1575">
                  <c:v>1.0362501654031766</c:v>
                </c:pt>
                <c:pt idx="1576">
                  <c:v>1.0362501654031766</c:v>
                </c:pt>
                <c:pt idx="1577">
                  <c:v>1.0362501654031766</c:v>
                </c:pt>
                <c:pt idx="1578">
                  <c:v>1.0362501654031766</c:v>
                </c:pt>
                <c:pt idx="1579">
                  <c:v>1.0616648105967019</c:v>
                </c:pt>
                <c:pt idx="1580">
                  <c:v>1.0702303762499685</c:v>
                </c:pt>
                <c:pt idx="1581">
                  <c:v>1.0702303762499685</c:v>
                </c:pt>
                <c:pt idx="1582">
                  <c:v>1.0788431846725639</c:v>
                </c:pt>
                <c:pt idx="1583">
                  <c:v>1.0788431846725639</c:v>
                </c:pt>
                <c:pt idx="1584">
                  <c:v>1.0788431846725639</c:v>
                </c:pt>
                <c:pt idx="1585">
                  <c:v>1.0788431846725639</c:v>
                </c:pt>
                <c:pt idx="1586">
                  <c:v>1.0788431846725639</c:v>
                </c:pt>
                <c:pt idx="1587">
                  <c:v>1.0875033764443598</c:v>
                </c:pt>
                <c:pt idx="1588">
                  <c:v>1.0875033764443598</c:v>
                </c:pt>
                <c:pt idx="1589">
                  <c:v>1.1049664726703283</c:v>
                </c:pt>
                <c:pt idx="1590">
                  <c:v>1.1049664726703283</c:v>
                </c:pt>
                <c:pt idx="1591">
                  <c:v>1.1226207908261747</c:v>
                </c:pt>
                <c:pt idx="1592">
                  <c:v>1.1315200102454208</c:v>
                </c:pt>
                <c:pt idx="1593">
                  <c:v>1.1315200102454208</c:v>
                </c:pt>
                <c:pt idx="1594">
                  <c:v>1.1315200102454208</c:v>
                </c:pt>
                <c:pt idx="1595">
                  <c:v>1.1315200102454208</c:v>
                </c:pt>
                <c:pt idx="1596">
                  <c:v>1.1315200102454208</c:v>
                </c:pt>
                <c:pt idx="1597">
                  <c:v>1.1404674578133147</c:v>
                </c:pt>
                <c:pt idx="1598">
                  <c:v>1.1494632745485929</c:v>
                </c:pt>
                <c:pt idx="1599">
                  <c:v>1.1676005799070686</c:v>
                </c:pt>
                <c:pt idx="1600">
                  <c:v>1.1767423508781585</c:v>
                </c:pt>
                <c:pt idx="1601">
                  <c:v>1.1767423508781585</c:v>
                </c:pt>
                <c:pt idx="1602">
                  <c:v>1.1767423508781585</c:v>
                </c:pt>
                <c:pt idx="1603">
                  <c:v>1.1767423508781585</c:v>
                </c:pt>
                <c:pt idx="1604">
                  <c:v>1.1859330557121794</c:v>
                </c:pt>
                <c:pt idx="1605">
                  <c:v>1.2231880411682741</c:v>
                </c:pt>
                <c:pt idx="1606">
                  <c:v>1.2231880411682741</c:v>
                </c:pt>
                <c:pt idx="1607">
                  <c:v>1.2326255364723229</c:v>
                </c:pt>
                <c:pt idx="1608">
                  <c:v>1.2612372857545637</c:v>
                </c:pt>
                <c:pt idx="1609">
                  <c:v>1.2805625891365402</c:v>
                </c:pt>
                <c:pt idx="1610">
                  <c:v>1.2805625891365402</c:v>
                </c:pt>
                <c:pt idx="1611">
                  <c:v>1.2805625891365402</c:v>
                </c:pt>
                <c:pt idx="1612">
                  <c:v>1.2805625891365402</c:v>
                </c:pt>
                <c:pt idx="1613">
                  <c:v>1.2805625891365402</c:v>
                </c:pt>
                <c:pt idx="1614">
                  <c:v>1.2903009076196283</c:v>
                </c:pt>
                <c:pt idx="1615">
                  <c:v>1.309929588164114</c:v>
                </c:pt>
                <c:pt idx="1616">
                  <c:v>1.3198202344037802</c:v>
                </c:pt>
                <c:pt idx="1617">
                  <c:v>1.3297619408406427</c:v>
                </c:pt>
                <c:pt idx="1618">
                  <c:v>1.3297619408406427</c:v>
                </c:pt>
                <c:pt idx="1619">
                  <c:v>1.3598948440237471</c:v>
                </c:pt>
                <c:pt idx="1620">
                  <c:v>1.3598948440237471</c:v>
                </c:pt>
                <c:pt idx="1621">
                  <c:v>1.3802413564394147</c:v>
                </c:pt>
                <c:pt idx="1622">
                  <c:v>1.3802413564394147</c:v>
                </c:pt>
                <c:pt idx="1623">
                  <c:v>1.3802413564394147</c:v>
                </c:pt>
                <c:pt idx="1624">
                  <c:v>1.3802413564394147</c:v>
                </c:pt>
                <c:pt idx="1625">
                  <c:v>1.3802413564394147</c:v>
                </c:pt>
                <c:pt idx="1626">
                  <c:v>1.4111508406434556</c:v>
                </c:pt>
                <c:pt idx="1627">
                  <c:v>1.4111508406434556</c:v>
                </c:pt>
                <c:pt idx="1628">
                  <c:v>1.4320186381406346</c:v>
                </c:pt>
                <c:pt idx="1629">
                  <c:v>1.4320186381406346</c:v>
                </c:pt>
                <c:pt idx="1630">
                  <c:v>1.4958896796181369</c:v>
                </c:pt>
                <c:pt idx="1631">
                  <c:v>1.4958896796181369</c:v>
                </c:pt>
                <c:pt idx="1632">
                  <c:v>1.4958896796181369</c:v>
                </c:pt>
                <c:pt idx="1633">
                  <c:v>1.52854533391789</c:v>
                </c:pt>
                <c:pt idx="1634">
                  <c:v>1.5505851123083014</c:v>
                </c:pt>
                <c:pt idx="1635">
                  <c:v>1.5505851123083014</c:v>
                </c:pt>
                <c:pt idx="1636">
                  <c:v>1.5728417031054254</c:v>
                </c:pt>
                <c:pt idx="1637">
                  <c:v>1.5840516620119953</c:v>
                </c:pt>
                <c:pt idx="1638">
                  <c:v>1.6066356250532188</c:v>
                </c:pt>
                <c:pt idx="1639">
                  <c:v>1.6180099166439894</c:v>
                </c:pt>
                <c:pt idx="1640">
                  <c:v>1.6409238390331213</c:v>
                </c:pt>
                <c:pt idx="1641">
                  <c:v>1.6757102295399453</c:v>
                </c:pt>
                <c:pt idx="1642">
                  <c:v>1.6757102295399453</c:v>
                </c:pt>
                <c:pt idx="1643">
                  <c:v>1.6757102295399453</c:v>
                </c:pt>
                <c:pt idx="1644">
                  <c:v>1.6757102295399453</c:v>
                </c:pt>
                <c:pt idx="1645">
                  <c:v>1.7228737473361093</c:v>
                </c:pt>
                <c:pt idx="1646">
                  <c:v>1.7348051709967558</c:v>
                </c:pt>
                <c:pt idx="1647">
                  <c:v>1.7348051709967558</c:v>
                </c:pt>
                <c:pt idx="1648">
                  <c:v>1.7953127741086403</c:v>
                </c:pt>
                <c:pt idx="1649">
                  <c:v>1.7953127741086403</c:v>
                </c:pt>
                <c:pt idx="1650">
                  <c:v>1.8199154066763492</c:v>
                </c:pt>
                <c:pt idx="1651">
                  <c:v>1.8572511068404129</c:v>
                </c:pt>
                <c:pt idx="1652">
                  <c:v>1.9986408670021159</c:v>
                </c:pt>
                <c:pt idx="1653">
                  <c:v>1.9986408670021159</c:v>
                </c:pt>
                <c:pt idx="1654">
                  <c:v>2.0251165885425704</c:v>
                </c:pt>
                <c:pt idx="1655">
                  <c:v>2.0652793519034001</c:v>
                </c:pt>
                <c:pt idx="1656">
                  <c:v>2.0652793519034001</c:v>
                </c:pt>
                <c:pt idx="1657">
                  <c:v>2.1890384962170377</c:v>
                </c:pt>
                <c:pt idx="1658">
                  <c:v>2.217214310562305</c:v>
                </c:pt>
                <c:pt idx="1659">
                  <c:v>2.217214310562305</c:v>
                </c:pt>
                <c:pt idx="1660">
                  <c:v>2.217214310562305</c:v>
                </c:pt>
                <c:pt idx="1661">
                  <c:v>2.2599425486336284</c:v>
                </c:pt>
                <c:pt idx="1662">
                  <c:v>2.2887394273468424</c:v>
                </c:pt>
                <c:pt idx="1663">
                  <c:v>2.2887394273468424</c:v>
                </c:pt>
                <c:pt idx="1664">
                  <c:v>2.4516310374838399</c:v>
                </c:pt>
                <c:pt idx="1665">
                  <c:v>2.4668218388154877</c:v>
                </c:pt>
                <c:pt idx="1666">
                  <c:v>2.5282303482776065</c:v>
                </c:pt>
                <c:pt idx="1667">
                  <c:v>2.5282303482776065</c:v>
                </c:pt>
              </c:numCache>
            </c:numRef>
          </c:yVal>
          <c:smooth val="0"/>
          <c:extLst>
            <c:ext xmlns:c16="http://schemas.microsoft.com/office/drawing/2014/chart" uri="{C3380CC4-5D6E-409C-BE32-E72D297353CC}">
              <c16:uniqueId val="{00000001-C29F-4696-97B8-CA8881D19EB3}"/>
            </c:ext>
          </c:extLst>
        </c:ser>
        <c:ser>
          <c:idx val="2"/>
          <c:order val="1"/>
          <c:tx>
            <c:strRef>
              <c:f>'Australian bass'!$T$1</c:f>
              <c:strCache>
                <c:ptCount val="1"/>
                <c:pt idx="0">
                  <c:v>Vline</c:v>
                </c:pt>
              </c:strCache>
            </c:strRef>
          </c:tx>
          <c:spPr>
            <a:ln w="22225" cap="rnd">
              <a:solidFill>
                <a:srgbClr val="FF0000"/>
              </a:solidFill>
              <a:round/>
            </a:ln>
            <a:effectLst/>
          </c:spPr>
          <c:marker>
            <c:symbol val="none"/>
          </c:marker>
          <c:dPt>
            <c:idx val="2"/>
            <c:marker>
              <c:symbol val="none"/>
            </c:marker>
            <c:bubble3D val="0"/>
            <c:spPr>
              <a:ln w="22225" cap="rnd">
                <a:solidFill>
                  <a:srgbClr val="FF0000"/>
                </a:solidFill>
                <a:round/>
              </a:ln>
              <a:effectLst/>
            </c:spPr>
            <c:extLst>
              <c:ext xmlns:c16="http://schemas.microsoft.com/office/drawing/2014/chart" uri="{C3380CC4-5D6E-409C-BE32-E72D297353CC}">
                <c16:uniqueId val="{00000001-41A1-4DCE-B999-3BA525E08817}"/>
              </c:ext>
            </c:extLst>
          </c:dPt>
          <c:xVal>
            <c:numRef>
              <c:f>'Australian bass'!$Q$2:$Q$2002</c:f>
              <c:numCache>
                <c:formatCode>General</c:formatCode>
                <c:ptCount val="2001"/>
                <c:pt idx="0">
                  <c:v>28</c:v>
                </c:pt>
                <c:pt idx="1">
                  <c:v>28</c:v>
                </c:pt>
                <c:pt idx="2">
                  <c:v>0</c:v>
                </c:pt>
                <c:pt idx="3">
                  <c:v>28</c:v>
                </c:pt>
                <c:pt idx="4">
                  <c:v>0</c:v>
                </c:pt>
                <c:pt idx="5">
                  <c:v>3.8</c:v>
                </c:pt>
                <c:pt idx="6">
                  <c:v>4</c:v>
                </c:pt>
                <c:pt idx="7">
                  <c:v>4.0999999999999996</c:v>
                </c:pt>
                <c:pt idx="8">
                  <c:v>4.0999999999999996</c:v>
                </c:pt>
                <c:pt idx="9">
                  <c:v>4.3</c:v>
                </c:pt>
                <c:pt idx="10">
                  <c:v>4.3</c:v>
                </c:pt>
                <c:pt idx="11">
                  <c:v>4.5</c:v>
                </c:pt>
                <c:pt idx="12">
                  <c:v>4.5</c:v>
                </c:pt>
                <c:pt idx="13">
                  <c:v>4.5</c:v>
                </c:pt>
                <c:pt idx="14">
                  <c:v>4.7</c:v>
                </c:pt>
                <c:pt idx="15">
                  <c:v>4.8</c:v>
                </c:pt>
                <c:pt idx="16">
                  <c:v>4.9000000000000004</c:v>
                </c:pt>
                <c:pt idx="17">
                  <c:v>4.9000000000000004</c:v>
                </c:pt>
                <c:pt idx="18">
                  <c:v>5</c:v>
                </c:pt>
                <c:pt idx="19">
                  <c:v>5</c:v>
                </c:pt>
                <c:pt idx="20">
                  <c:v>5</c:v>
                </c:pt>
                <c:pt idx="21">
                  <c:v>5</c:v>
                </c:pt>
                <c:pt idx="22">
                  <c:v>5.0999999999999996</c:v>
                </c:pt>
                <c:pt idx="23">
                  <c:v>5.0999999999999996</c:v>
                </c:pt>
                <c:pt idx="24">
                  <c:v>5.0999999999999996</c:v>
                </c:pt>
                <c:pt idx="25">
                  <c:v>5.0999999999999996</c:v>
                </c:pt>
                <c:pt idx="26">
                  <c:v>5.2</c:v>
                </c:pt>
                <c:pt idx="27">
                  <c:v>5.2</c:v>
                </c:pt>
                <c:pt idx="28">
                  <c:v>5.2</c:v>
                </c:pt>
                <c:pt idx="29">
                  <c:v>5.2</c:v>
                </c:pt>
                <c:pt idx="30">
                  <c:v>5.2</c:v>
                </c:pt>
                <c:pt idx="31">
                  <c:v>5.2</c:v>
                </c:pt>
                <c:pt idx="32">
                  <c:v>5.2</c:v>
                </c:pt>
                <c:pt idx="33">
                  <c:v>5.2</c:v>
                </c:pt>
                <c:pt idx="34">
                  <c:v>5.2</c:v>
                </c:pt>
                <c:pt idx="35">
                  <c:v>5.3</c:v>
                </c:pt>
                <c:pt idx="36">
                  <c:v>5.3</c:v>
                </c:pt>
                <c:pt idx="37">
                  <c:v>5.3</c:v>
                </c:pt>
                <c:pt idx="38">
                  <c:v>5.3</c:v>
                </c:pt>
                <c:pt idx="39">
                  <c:v>5.3</c:v>
                </c:pt>
                <c:pt idx="40">
                  <c:v>5.3</c:v>
                </c:pt>
                <c:pt idx="41">
                  <c:v>5.4</c:v>
                </c:pt>
                <c:pt idx="42">
                  <c:v>5.4</c:v>
                </c:pt>
                <c:pt idx="43">
                  <c:v>5.4</c:v>
                </c:pt>
                <c:pt idx="44">
                  <c:v>5.4</c:v>
                </c:pt>
                <c:pt idx="45">
                  <c:v>5.5</c:v>
                </c:pt>
                <c:pt idx="46">
                  <c:v>5.5</c:v>
                </c:pt>
                <c:pt idx="47">
                  <c:v>5.5</c:v>
                </c:pt>
                <c:pt idx="48">
                  <c:v>5.5</c:v>
                </c:pt>
                <c:pt idx="49">
                  <c:v>5.5</c:v>
                </c:pt>
                <c:pt idx="50">
                  <c:v>5.6</c:v>
                </c:pt>
                <c:pt idx="51">
                  <c:v>5.6</c:v>
                </c:pt>
                <c:pt idx="52">
                  <c:v>5.6</c:v>
                </c:pt>
                <c:pt idx="53">
                  <c:v>5.6</c:v>
                </c:pt>
                <c:pt idx="54">
                  <c:v>5.6</c:v>
                </c:pt>
                <c:pt idx="55">
                  <c:v>5.6</c:v>
                </c:pt>
                <c:pt idx="56">
                  <c:v>5.6</c:v>
                </c:pt>
                <c:pt idx="57">
                  <c:v>5.6</c:v>
                </c:pt>
                <c:pt idx="58">
                  <c:v>5.6</c:v>
                </c:pt>
                <c:pt idx="59">
                  <c:v>5.6</c:v>
                </c:pt>
                <c:pt idx="60">
                  <c:v>5.6</c:v>
                </c:pt>
                <c:pt idx="61">
                  <c:v>5.6</c:v>
                </c:pt>
                <c:pt idx="62">
                  <c:v>5.6</c:v>
                </c:pt>
                <c:pt idx="63">
                  <c:v>5.6</c:v>
                </c:pt>
                <c:pt idx="64">
                  <c:v>5.7</c:v>
                </c:pt>
                <c:pt idx="65">
                  <c:v>5.7</c:v>
                </c:pt>
                <c:pt idx="66">
                  <c:v>5.7</c:v>
                </c:pt>
                <c:pt idx="67">
                  <c:v>5.7</c:v>
                </c:pt>
                <c:pt idx="68">
                  <c:v>5.7</c:v>
                </c:pt>
                <c:pt idx="69">
                  <c:v>5.7</c:v>
                </c:pt>
                <c:pt idx="70">
                  <c:v>5.7</c:v>
                </c:pt>
                <c:pt idx="71">
                  <c:v>5.7</c:v>
                </c:pt>
                <c:pt idx="72">
                  <c:v>5.7</c:v>
                </c:pt>
                <c:pt idx="73">
                  <c:v>5.7</c:v>
                </c:pt>
                <c:pt idx="74">
                  <c:v>5.7</c:v>
                </c:pt>
                <c:pt idx="75">
                  <c:v>5.7</c:v>
                </c:pt>
                <c:pt idx="76">
                  <c:v>5.7</c:v>
                </c:pt>
                <c:pt idx="77">
                  <c:v>5.7</c:v>
                </c:pt>
                <c:pt idx="78">
                  <c:v>5.7</c:v>
                </c:pt>
                <c:pt idx="79">
                  <c:v>5.7</c:v>
                </c:pt>
                <c:pt idx="80">
                  <c:v>5.7</c:v>
                </c:pt>
                <c:pt idx="81">
                  <c:v>5.7</c:v>
                </c:pt>
                <c:pt idx="82">
                  <c:v>5.7</c:v>
                </c:pt>
                <c:pt idx="83">
                  <c:v>5.7</c:v>
                </c:pt>
                <c:pt idx="84">
                  <c:v>5.8</c:v>
                </c:pt>
                <c:pt idx="85">
                  <c:v>5.8</c:v>
                </c:pt>
                <c:pt idx="86">
                  <c:v>5.8</c:v>
                </c:pt>
                <c:pt idx="87">
                  <c:v>5.8</c:v>
                </c:pt>
                <c:pt idx="88">
                  <c:v>5.8</c:v>
                </c:pt>
                <c:pt idx="89">
                  <c:v>5.8</c:v>
                </c:pt>
                <c:pt idx="90">
                  <c:v>5.8</c:v>
                </c:pt>
                <c:pt idx="91">
                  <c:v>5.8</c:v>
                </c:pt>
                <c:pt idx="92">
                  <c:v>5.8</c:v>
                </c:pt>
                <c:pt idx="93">
                  <c:v>5.8</c:v>
                </c:pt>
                <c:pt idx="94">
                  <c:v>5.9</c:v>
                </c:pt>
                <c:pt idx="95">
                  <c:v>5.9</c:v>
                </c:pt>
                <c:pt idx="96">
                  <c:v>5.9</c:v>
                </c:pt>
                <c:pt idx="97">
                  <c:v>5.9</c:v>
                </c:pt>
                <c:pt idx="98">
                  <c:v>5.9</c:v>
                </c:pt>
                <c:pt idx="99">
                  <c:v>5.9</c:v>
                </c:pt>
                <c:pt idx="100">
                  <c:v>5.9</c:v>
                </c:pt>
                <c:pt idx="101">
                  <c:v>5.9</c:v>
                </c:pt>
                <c:pt idx="102">
                  <c:v>5.9</c:v>
                </c:pt>
                <c:pt idx="103">
                  <c:v>5.9</c:v>
                </c:pt>
                <c:pt idx="104">
                  <c:v>5.9</c:v>
                </c:pt>
                <c:pt idx="105">
                  <c:v>5.9</c:v>
                </c:pt>
                <c:pt idx="106">
                  <c:v>6</c:v>
                </c:pt>
                <c:pt idx="107">
                  <c:v>6</c:v>
                </c:pt>
                <c:pt idx="108">
                  <c:v>6</c:v>
                </c:pt>
                <c:pt idx="109">
                  <c:v>6</c:v>
                </c:pt>
                <c:pt idx="110">
                  <c:v>6</c:v>
                </c:pt>
                <c:pt idx="111">
                  <c:v>6</c:v>
                </c:pt>
                <c:pt idx="112">
                  <c:v>6</c:v>
                </c:pt>
                <c:pt idx="113">
                  <c:v>6</c:v>
                </c:pt>
                <c:pt idx="114">
                  <c:v>6</c:v>
                </c:pt>
                <c:pt idx="115">
                  <c:v>6</c:v>
                </c:pt>
                <c:pt idx="116">
                  <c:v>6</c:v>
                </c:pt>
                <c:pt idx="117">
                  <c:v>6</c:v>
                </c:pt>
                <c:pt idx="118">
                  <c:v>6</c:v>
                </c:pt>
                <c:pt idx="119">
                  <c:v>6</c:v>
                </c:pt>
                <c:pt idx="120">
                  <c:v>6.1</c:v>
                </c:pt>
                <c:pt idx="121">
                  <c:v>6.1</c:v>
                </c:pt>
                <c:pt idx="122">
                  <c:v>6.1</c:v>
                </c:pt>
                <c:pt idx="123">
                  <c:v>6.1</c:v>
                </c:pt>
                <c:pt idx="124">
                  <c:v>6.1</c:v>
                </c:pt>
                <c:pt idx="125">
                  <c:v>6.1</c:v>
                </c:pt>
                <c:pt idx="126">
                  <c:v>6.1</c:v>
                </c:pt>
                <c:pt idx="127">
                  <c:v>6.1</c:v>
                </c:pt>
                <c:pt idx="128">
                  <c:v>6.1</c:v>
                </c:pt>
                <c:pt idx="129">
                  <c:v>6.1</c:v>
                </c:pt>
                <c:pt idx="130">
                  <c:v>6.2</c:v>
                </c:pt>
                <c:pt idx="131">
                  <c:v>6.2</c:v>
                </c:pt>
                <c:pt idx="132">
                  <c:v>6.2</c:v>
                </c:pt>
                <c:pt idx="133">
                  <c:v>6.2</c:v>
                </c:pt>
                <c:pt idx="134">
                  <c:v>6.2</c:v>
                </c:pt>
                <c:pt idx="135">
                  <c:v>6.2</c:v>
                </c:pt>
                <c:pt idx="136">
                  <c:v>6.2</c:v>
                </c:pt>
                <c:pt idx="137">
                  <c:v>6.2</c:v>
                </c:pt>
                <c:pt idx="138">
                  <c:v>6.2</c:v>
                </c:pt>
                <c:pt idx="139">
                  <c:v>6.2</c:v>
                </c:pt>
                <c:pt idx="140">
                  <c:v>6.2</c:v>
                </c:pt>
                <c:pt idx="141">
                  <c:v>6.2</c:v>
                </c:pt>
                <c:pt idx="142">
                  <c:v>6.2</c:v>
                </c:pt>
                <c:pt idx="143">
                  <c:v>6.2</c:v>
                </c:pt>
                <c:pt idx="144">
                  <c:v>6.2</c:v>
                </c:pt>
                <c:pt idx="145">
                  <c:v>6.3</c:v>
                </c:pt>
                <c:pt idx="146">
                  <c:v>6.3</c:v>
                </c:pt>
                <c:pt idx="147">
                  <c:v>6.3</c:v>
                </c:pt>
                <c:pt idx="148">
                  <c:v>6.3</c:v>
                </c:pt>
                <c:pt idx="149">
                  <c:v>6.3</c:v>
                </c:pt>
                <c:pt idx="150">
                  <c:v>6.3</c:v>
                </c:pt>
                <c:pt idx="151">
                  <c:v>6.3</c:v>
                </c:pt>
                <c:pt idx="152">
                  <c:v>6.3</c:v>
                </c:pt>
                <c:pt idx="153">
                  <c:v>6.3</c:v>
                </c:pt>
                <c:pt idx="154">
                  <c:v>6.4</c:v>
                </c:pt>
                <c:pt idx="155">
                  <c:v>6.4</c:v>
                </c:pt>
                <c:pt idx="156">
                  <c:v>6.4</c:v>
                </c:pt>
                <c:pt idx="157">
                  <c:v>6.4</c:v>
                </c:pt>
                <c:pt idx="158">
                  <c:v>6.4</c:v>
                </c:pt>
                <c:pt idx="159">
                  <c:v>6.4</c:v>
                </c:pt>
                <c:pt idx="160">
                  <c:v>6.4</c:v>
                </c:pt>
                <c:pt idx="161">
                  <c:v>6.4</c:v>
                </c:pt>
                <c:pt idx="162">
                  <c:v>6.4</c:v>
                </c:pt>
                <c:pt idx="163">
                  <c:v>6.5</c:v>
                </c:pt>
                <c:pt idx="164">
                  <c:v>6.5</c:v>
                </c:pt>
                <c:pt idx="165">
                  <c:v>6.5</c:v>
                </c:pt>
                <c:pt idx="166">
                  <c:v>6.5</c:v>
                </c:pt>
                <c:pt idx="167">
                  <c:v>6.5</c:v>
                </c:pt>
                <c:pt idx="168">
                  <c:v>6.5</c:v>
                </c:pt>
                <c:pt idx="169">
                  <c:v>6.5</c:v>
                </c:pt>
                <c:pt idx="170">
                  <c:v>6.5</c:v>
                </c:pt>
                <c:pt idx="171">
                  <c:v>6.5</c:v>
                </c:pt>
                <c:pt idx="172">
                  <c:v>6.5</c:v>
                </c:pt>
                <c:pt idx="173">
                  <c:v>6.6</c:v>
                </c:pt>
                <c:pt idx="174">
                  <c:v>6.6</c:v>
                </c:pt>
                <c:pt idx="175">
                  <c:v>6.6</c:v>
                </c:pt>
                <c:pt idx="176">
                  <c:v>6.6</c:v>
                </c:pt>
                <c:pt idx="177">
                  <c:v>6.6</c:v>
                </c:pt>
                <c:pt idx="178">
                  <c:v>6.6</c:v>
                </c:pt>
                <c:pt idx="179">
                  <c:v>6.7</c:v>
                </c:pt>
                <c:pt idx="180">
                  <c:v>6.7</c:v>
                </c:pt>
                <c:pt idx="181">
                  <c:v>6.7</c:v>
                </c:pt>
                <c:pt idx="182">
                  <c:v>6.7</c:v>
                </c:pt>
                <c:pt idx="183">
                  <c:v>6.7</c:v>
                </c:pt>
                <c:pt idx="184">
                  <c:v>6.7</c:v>
                </c:pt>
                <c:pt idx="185">
                  <c:v>6.7</c:v>
                </c:pt>
                <c:pt idx="186">
                  <c:v>6.7</c:v>
                </c:pt>
                <c:pt idx="187">
                  <c:v>6.7</c:v>
                </c:pt>
                <c:pt idx="188">
                  <c:v>6.7</c:v>
                </c:pt>
                <c:pt idx="189">
                  <c:v>6.8</c:v>
                </c:pt>
                <c:pt idx="190">
                  <c:v>6.8</c:v>
                </c:pt>
                <c:pt idx="191">
                  <c:v>6.8</c:v>
                </c:pt>
                <c:pt idx="192">
                  <c:v>6.8</c:v>
                </c:pt>
                <c:pt idx="193">
                  <c:v>6.8</c:v>
                </c:pt>
                <c:pt idx="194">
                  <c:v>6.8</c:v>
                </c:pt>
                <c:pt idx="195">
                  <c:v>6.8</c:v>
                </c:pt>
                <c:pt idx="196">
                  <c:v>6.8</c:v>
                </c:pt>
                <c:pt idx="197">
                  <c:v>6.8</c:v>
                </c:pt>
                <c:pt idx="198">
                  <c:v>6.8</c:v>
                </c:pt>
                <c:pt idx="199">
                  <c:v>6.8</c:v>
                </c:pt>
                <c:pt idx="200">
                  <c:v>6.8</c:v>
                </c:pt>
                <c:pt idx="201">
                  <c:v>6.9</c:v>
                </c:pt>
                <c:pt idx="202">
                  <c:v>6.9</c:v>
                </c:pt>
                <c:pt idx="203">
                  <c:v>6.9</c:v>
                </c:pt>
                <c:pt idx="204">
                  <c:v>6.9</c:v>
                </c:pt>
                <c:pt idx="205">
                  <c:v>7</c:v>
                </c:pt>
                <c:pt idx="206">
                  <c:v>7</c:v>
                </c:pt>
                <c:pt idx="207">
                  <c:v>7</c:v>
                </c:pt>
                <c:pt idx="208">
                  <c:v>7</c:v>
                </c:pt>
                <c:pt idx="209">
                  <c:v>7</c:v>
                </c:pt>
                <c:pt idx="210">
                  <c:v>7</c:v>
                </c:pt>
                <c:pt idx="211">
                  <c:v>7</c:v>
                </c:pt>
                <c:pt idx="212">
                  <c:v>7</c:v>
                </c:pt>
                <c:pt idx="213">
                  <c:v>7</c:v>
                </c:pt>
                <c:pt idx="214">
                  <c:v>7.1</c:v>
                </c:pt>
                <c:pt idx="215">
                  <c:v>7.1</c:v>
                </c:pt>
                <c:pt idx="216">
                  <c:v>7.1</c:v>
                </c:pt>
                <c:pt idx="217">
                  <c:v>7.1</c:v>
                </c:pt>
                <c:pt idx="218">
                  <c:v>7.1</c:v>
                </c:pt>
                <c:pt idx="219">
                  <c:v>7.1</c:v>
                </c:pt>
                <c:pt idx="220">
                  <c:v>7.2</c:v>
                </c:pt>
                <c:pt idx="221">
                  <c:v>7.2</c:v>
                </c:pt>
                <c:pt idx="222">
                  <c:v>7.2</c:v>
                </c:pt>
                <c:pt idx="223">
                  <c:v>7.2</c:v>
                </c:pt>
                <c:pt idx="224">
                  <c:v>7.3</c:v>
                </c:pt>
                <c:pt idx="225">
                  <c:v>7.3</c:v>
                </c:pt>
                <c:pt idx="226">
                  <c:v>7.3</c:v>
                </c:pt>
                <c:pt idx="227">
                  <c:v>7.3</c:v>
                </c:pt>
                <c:pt idx="228">
                  <c:v>7.3</c:v>
                </c:pt>
                <c:pt idx="229">
                  <c:v>7.3</c:v>
                </c:pt>
                <c:pt idx="230">
                  <c:v>7.4</c:v>
                </c:pt>
                <c:pt idx="231">
                  <c:v>7.4</c:v>
                </c:pt>
                <c:pt idx="232">
                  <c:v>7.4</c:v>
                </c:pt>
                <c:pt idx="233">
                  <c:v>7.4</c:v>
                </c:pt>
                <c:pt idx="234">
                  <c:v>7.4</c:v>
                </c:pt>
                <c:pt idx="235">
                  <c:v>7.4</c:v>
                </c:pt>
                <c:pt idx="236">
                  <c:v>7.5</c:v>
                </c:pt>
                <c:pt idx="237">
                  <c:v>7.5</c:v>
                </c:pt>
                <c:pt idx="238">
                  <c:v>7.5</c:v>
                </c:pt>
                <c:pt idx="239">
                  <c:v>7.5</c:v>
                </c:pt>
                <c:pt idx="240">
                  <c:v>7.5</c:v>
                </c:pt>
                <c:pt idx="241">
                  <c:v>7.5</c:v>
                </c:pt>
                <c:pt idx="242">
                  <c:v>7.6</c:v>
                </c:pt>
                <c:pt idx="243">
                  <c:v>7.6</c:v>
                </c:pt>
                <c:pt idx="244">
                  <c:v>7.6</c:v>
                </c:pt>
                <c:pt idx="245">
                  <c:v>7.6</c:v>
                </c:pt>
                <c:pt idx="246">
                  <c:v>7.6</c:v>
                </c:pt>
                <c:pt idx="247">
                  <c:v>7.6</c:v>
                </c:pt>
                <c:pt idx="248">
                  <c:v>7.7</c:v>
                </c:pt>
                <c:pt idx="249">
                  <c:v>7.7</c:v>
                </c:pt>
                <c:pt idx="250">
                  <c:v>7.7</c:v>
                </c:pt>
                <c:pt idx="251">
                  <c:v>7.7</c:v>
                </c:pt>
                <c:pt idx="252">
                  <c:v>7.7</c:v>
                </c:pt>
                <c:pt idx="253">
                  <c:v>7.7</c:v>
                </c:pt>
                <c:pt idx="254">
                  <c:v>7.7</c:v>
                </c:pt>
                <c:pt idx="255">
                  <c:v>7.7</c:v>
                </c:pt>
                <c:pt idx="256">
                  <c:v>7.7</c:v>
                </c:pt>
                <c:pt idx="257">
                  <c:v>7.7</c:v>
                </c:pt>
                <c:pt idx="258">
                  <c:v>7.8</c:v>
                </c:pt>
                <c:pt idx="259">
                  <c:v>7.8</c:v>
                </c:pt>
                <c:pt idx="260">
                  <c:v>7.8</c:v>
                </c:pt>
                <c:pt idx="261">
                  <c:v>7.8</c:v>
                </c:pt>
                <c:pt idx="262">
                  <c:v>7.8</c:v>
                </c:pt>
                <c:pt idx="263">
                  <c:v>7.8</c:v>
                </c:pt>
                <c:pt idx="264">
                  <c:v>7.9</c:v>
                </c:pt>
                <c:pt idx="265">
                  <c:v>7.9</c:v>
                </c:pt>
                <c:pt idx="266">
                  <c:v>7.9</c:v>
                </c:pt>
                <c:pt idx="267">
                  <c:v>7.9</c:v>
                </c:pt>
                <c:pt idx="268">
                  <c:v>8</c:v>
                </c:pt>
                <c:pt idx="269">
                  <c:v>8</c:v>
                </c:pt>
                <c:pt idx="270">
                  <c:v>8</c:v>
                </c:pt>
                <c:pt idx="271">
                  <c:v>8</c:v>
                </c:pt>
                <c:pt idx="272">
                  <c:v>8</c:v>
                </c:pt>
                <c:pt idx="273">
                  <c:v>8</c:v>
                </c:pt>
                <c:pt idx="274">
                  <c:v>8.1</c:v>
                </c:pt>
                <c:pt idx="275">
                  <c:v>8.1999999999999993</c:v>
                </c:pt>
                <c:pt idx="276">
                  <c:v>8.1999999999999993</c:v>
                </c:pt>
                <c:pt idx="277">
                  <c:v>8.1999999999999993</c:v>
                </c:pt>
                <c:pt idx="278">
                  <c:v>8.1999999999999993</c:v>
                </c:pt>
                <c:pt idx="279">
                  <c:v>8.3000000000000007</c:v>
                </c:pt>
                <c:pt idx="280">
                  <c:v>8.3000000000000007</c:v>
                </c:pt>
                <c:pt idx="281">
                  <c:v>8.3000000000000007</c:v>
                </c:pt>
                <c:pt idx="282">
                  <c:v>8.3000000000000007</c:v>
                </c:pt>
                <c:pt idx="283">
                  <c:v>8.3000000000000007</c:v>
                </c:pt>
                <c:pt idx="284">
                  <c:v>8.3000000000000007</c:v>
                </c:pt>
                <c:pt idx="285">
                  <c:v>8.3000000000000007</c:v>
                </c:pt>
                <c:pt idx="286">
                  <c:v>8.3000000000000007</c:v>
                </c:pt>
                <c:pt idx="287">
                  <c:v>8.4</c:v>
                </c:pt>
                <c:pt idx="288">
                  <c:v>8.4</c:v>
                </c:pt>
                <c:pt idx="289">
                  <c:v>8.5</c:v>
                </c:pt>
                <c:pt idx="290">
                  <c:v>8.5</c:v>
                </c:pt>
                <c:pt idx="291">
                  <c:v>8.5</c:v>
                </c:pt>
                <c:pt idx="292">
                  <c:v>8.5</c:v>
                </c:pt>
                <c:pt idx="293">
                  <c:v>8.5</c:v>
                </c:pt>
                <c:pt idx="294">
                  <c:v>8.6</c:v>
                </c:pt>
                <c:pt idx="295">
                  <c:v>8.6</c:v>
                </c:pt>
                <c:pt idx="296">
                  <c:v>8.6</c:v>
                </c:pt>
                <c:pt idx="297">
                  <c:v>8.6</c:v>
                </c:pt>
                <c:pt idx="298">
                  <c:v>8.6</c:v>
                </c:pt>
                <c:pt idx="299">
                  <c:v>8.6</c:v>
                </c:pt>
                <c:pt idx="300">
                  <c:v>8.6</c:v>
                </c:pt>
                <c:pt idx="301">
                  <c:v>8.6</c:v>
                </c:pt>
                <c:pt idx="302">
                  <c:v>8.6</c:v>
                </c:pt>
                <c:pt idx="303">
                  <c:v>8.6</c:v>
                </c:pt>
                <c:pt idx="304">
                  <c:v>8.6999999999999993</c:v>
                </c:pt>
                <c:pt idx="305">
                  <c:v>8.6999999999999993</c:v>
                </c:pt>
                <c:pt idx="306">
                  <c:v>8.6999999999999993</c:v>
                </c:pt>
                <c:pt idx="307">
                  <c:v>8.6999999999999993</c:v>
                </c:pt>
                <c:pt idx="308">
                  <c:v>8.8000000000000007</c:v>
                </c:pt>
                <c:pt idx="309">
                  <c:v>8.8000000000000007</c:v>
                </c:pt>
                <c:pt idx="310">
                  <c:v>8.9</c:v>
                </c:pt>
                <c:pt idx="311">
                  <c:v>8.9</c:v>
                </c:pt>
                <c:pt idx="312">
                  <c:v>9</c:v>
                </c:pt>
                <c:pt idx="313">
                  <c:v>9</c:v>
                </c:pt>
                <c:pt idx="314">
                  <c:v>9</c:v>
                </c:pt>
                <c:pt idx="315">
                  <c:v>9</c:v>
                </c:pt>
                <c:pt idx="316">
                  <c:v>9.1</c:v>
                </c:pt>
                <c:pt idx="317">
                  <c:v>9.1</c:v>
                </c:pt>
                <c:pt idx="318">
                  <c:v>9.1</c:v>
                </c:pt>
                <c:pt idx="319">
                  <c:v>9.1</c:v>
                </c:pt>
                <c:pt idx="320">
                  <c:v>9.1</c:v>
                </c:pt>
                <c:pt idx="321">
                  <c:v>9.1999999999999993</c:v>
                </c:pt>
                <c:pt idx="322">
                  <c:v>9.1999999999999993</c:v>
                </c:pt>
                <c:pt idx="323">
                  <c:v>9.3000000000000007</c:v>
                </c:pt>
                <c:pt idx="324">
                  <c:v>9.3000000000000007</c:v>
                </c:pt>
                <c:pt idx="325">
                  <c:v>9.3000000000000007</c:v>
                </c:pt>
                <c:pt idx="326">
                  <c:v>9.4</c:v>
                </c:pt>
                <c:pt idx="327">
                  <c:v>9.4</c:v>
                </c:pt>
                <c:pt idx="328">
                  <c:v>9.4</c:v>
                </c:pt>
                <c:pt idx="329">
                  <c:v>9.5</c:v>
                </c:pt>
                <c:pt idx="330">
                  <c:v>9.6</c:v>
                </c:pt>
                <c:pt idx="331">
                  <c:v>9.6</c:v>
                </c:pt>
                <c:pt idx="332">
                  <c:v>9.6</c:v>
                </c:pt>
                <c:pt idx="333">
                  <c:v>9.6999999999999993</c:v>
                </c:pt>
                <c:pt idx="334">
                  <c:v>9.6999999999999993</c:v>
                </c:pt>
                <c:pt idx="335">
                  <c:v>9.8000000000000007</c:v>
                </c:pt>
                <c:pt idx="336">
                  <c:v>9.8000000000000007</c:v>
                </c:pt>
                <c:pt idx="337">
                  <c:v>9.8000000000000007</c:v>
                </c:pt>
                <c:pt idx="338">
                  <c:v>9.8000000000000007</c:v>
                </c:pt>
                <c:pt idx="339">
                  <c:v>9.8000000000000007</c:v>
                </c:pt>
                <c:pt idx="340">
                  <c:v>9.8000000000000007</c:v>
                </c:pt>
                <c:pt idx="341">
                  <c:v>10</c:v>
                </c:pt>
                <c:pt idx="342">
                  <c:v>10.1</c:v>
                </c:pt>
                <c:pt idx="343">
                  <c:v>10.199999999999999</c:v>
                </c:pt>
                <c:pt idx="344">
                  <c:v>10.199999999999999</c:v>
                </c:pt>
                <c:pt idx="345">
                  <c:v>10.199999999999999</c:v>
                </c:pt>
                <c:pt idx="346">
                  <c:v>10.4</c:v>
                </c:pt>
                <c:pt idx="347">
                  <c:v>10.4</c:v>
                </c:pt>
                <c:pt idx="348">
                  <c:v>10.4</c:v>
                </c:pt>
                <c:pt idx="349">
                  <c:v>10.4</c:v>
                </c:pt>
                <c:pt idx="350">
                  <c:v>10.5</c:v>
                </c:pt>
                <c:pt idx="351">
                  <c:v>10.5</c:v>
                </c:pt>
                <c:pt idx="352">
                  <c:v>10.5</c:v>
                </c:pt>
                <c:pt idx="353">
                  <c:v>10.6</c:v>
                </c:pt>
                <c:pt idx="354">
                  <c:v>10.6</c:v>
                </c:pt>
                <c:pt idx="355">
                  <c:v>10.6</c:v>
                </c:pt>
                <c:pt idx="356">
                  <c:v>10.6</c:v>
                </c:pt>
                <c:pt idx="357">
                  <c:v>10.6</c:v>
                </c:pt>
                <c:pt idx="358">
                  <c:v>10.7</c:v>
                </c:pt>
                <c:pt idx="359">
                  <c:v>10.7</c:v>
                </c:pt>
                <c:pt idx="360">
                  <c:v>10.7</c:v>
                </c:pt>
                <c:pt idx="361">
                  <c:v>10.9</c:v>
                </c:pt>
                <c:pt idx="362">
                  <c:v>10.9</c:v>
                </c:pt>
                <c:pt idx="363">
                  <c:v>11</c:v>
                </c:pt>
                <c:pt idx="364">
                  <c:v>11</c:v>
                </c:pt>
                <c:pt idx="365">
                  <c:v>11.3</c:v>
                </c:pt>
                <c:pt idx="366">
                  <c:v>11.3</c:v>
                </c:pt>
                <c:pt idx="367">
                  <c:v>11.5</c:v>
                </c:pt>
                <c:pt idx="368">
                  <c:v>11.5</c:v>
                </c:pt>
                <c:pt idx="369">
                  <c:v>11.6</c:v>
                </c:pt>
                <c:pt idx="370">
                  <c:v>11.6</c:v>
                </c:pt>
                <c:pt idx="371">
                  <c:v>11.6</c:v>
                </c:pt>
                <c:pt idx="372">
                  <c:v>11.7</c:v>
                </c:pt>
                <c:pt idx="373">
                  <c:v>11.8</c:v>
                </c:pt>
                <c:pt idx="374">
                  <c:v>12.1</c:v>
                </c:pt>
                <c:pt idx="375">
                  <c:v>12.2</c:v>
                </c:pt>
                <c:pt idx="376">
                  <c:v>12.2</c:v>
                </c:pt>
                <c:pt idx="377">
                  <c:v>12.2</c:v>
                </c:pt>
                <c:pt idx="378">
                  <c:v>12.5</c:v>
                </c:pt>
                <c:pt idx="379">
                  <c:v>12.5</c:v>
                </c:pt>
                <c:pt idx="380">
                  <c:v>12.6</c:v>
                </c:pt>
                <c:pt idx="381">
                  <c:v>12.7</c:v>
                </c:pt>
                <c:pt idx="382">
                  <c:v>12.8</c:v>
                </c:pt>
                <c:pt idx="383">
                  <c:v>12.8</c:v>
                </c:pt>
                <c:pt idx="384">
                  <c:v>12.9</c:v>
                </c:pt>
                <c:pt idx="385">
                  <c:v>13.2</c:v>
                </c:pt>
                <c:pt idx="386">
                  <c:v>13.3</c:v>
                </c:pt>
                <c:pt idx="387">
                  <c:v>13.4</c:v>
                </c:pt>
                <c:pt idx="388">
                  <c:v>13.4</c:v>
                </c:pt>
                <c:pt idx="389">
                  <c:v>13.5</c:v>
                </c:pt>
                <c:pt idx="390">
                  <c:v>13.6</c:v>
                </c:pt>
                <c:pt idx="391">
                  <c:v>13.6</c:v>
                </c:pt>
                <c:pt idx="392">
                  <c:v>13.8</c:v>
                </c:pt>
                <c:pt idx="393">
                  <c:v>13.8</c:v>
                </c:pt>
                <c:pt idx="394">
                  <c:v>13.9</c:v>
                </c:pt>
                <c:pt idx="395">
                  <c:v>13.9</c:v>
                </c:pt>
                <c:pt idx="396">
                  <c:v>13.9</c:v>
                </c:pt>
                <c:pt idx="397">
                  <c:v>13.9</c:v>
                </c:pt>
                <c:pt idx="398">
                  <c:v>14</c:v>
                </c:pt>
                <c:pt idx="399">
                  <c:v>14</c:v>
                </c:pt>
                <c:pt idx="400">
                  <c:v>14</c:v>
                </c:pt>
                <c:pt idx="401">
                  <c:v>14</c:v>
                </c:pt>
                <c:pt idx="402">
                  <c:v>14.1</c:v>
                </c:pt>
                <c:pt idx="403">
                  <c:v>14.1</c:v>
                </c:pt>
                <c:pt idx="404">
                  <c:v>14.1</c:v>
                </c:pt>
                <c:pt idx="405">
                  <c:v>14.1</c:v>
                </c:pt>
                <c:pt idx="406">
                  <c:v>14.2</c:v>
                </c:pt>
                <c:pt idx="407">
                  <c:v>14.2</c:v>
                </c:pt>
                <c:pt idx="408">
                  <c:v>14.2</c:v>
                </c:pt>
                <c:pt idx="409">
                  <c:v>14.3</c:v>
                </c:pt>
                <c:pt idx="410">
                  <c:v>14.3</c:v>
                </c:pt>
                <c:pt idx="411">
                  <c:v>14.3</c:v>
                </c:pt>
                <c:pt idx="412">
                  <c:v>14.4</c:v>
                </c:pt>
                <c:pt idx="413">
                  <c:v>14.4</c:v>
                </c:pt>
                <c:pt idx="414">
                  <c:v>14.4</c:v>
                </c:pt>
                <c:pt idx="415">
                  <c:v>14.4</c:v>
                </c:pt>
                <c:pt idx="416">
                  <c:v>14.4</c:v>
                </c:pt>
                <c:pt idx="417">
                  <c:v>14.4</c:v>
                </c:pt>
                <c:pt idx="418">
                  <c:v>14.4</c:v>
                </c:pt>
                <c:pt idx="419">
                  <c:v>14.4</c:v>
                </c:pt>
                <c:pt idx="420">
                  <c:v>14.5</c:v>
                </c:pt>
                <c:pt idx="421">
                  <c:v>14.5</c:v>
                </c:pt>
                <c:pt idx="422">
                  <c:v>14.5</c:v>
                </c:pt>
                <c:pt idx="423">
                  <c:v>14.5</c:v>
                </c:pt>
                <c:pt idx="424">
                  <c:v>14.5</c:v>
                </c:pt>
                <c:pt idx="425">
                  <c:v>14.5</c:v>
                </c:pt>
                <c:pt idx="426">
                  <c:v>14.5</c:v>
                </c:pt>
                <c:pt idx="427">
                  <c:v>14.6</c:v>
                </c:pt>
                <c:pt idx="428">
                  <c:v>14.6</c:v>
                </c:pt>
                <c:pt idx="429">
                  <c:v>14.6</c:v>
                </c:pt>
                <c:pt idx="430">
                  <c:v>14.6</c:v>
                </c:pt>
                <c:pt idx="431">
                  <c:v>14.6</c:v>
                </c:pt>
                <c:pt idx="432">
                  <c:v>14.6</c:v>
                </c:pt>
                <c:pt idx="433">
                  <c:v>14.6</c:v>
                </c:pt>
                <c:pt idx="434">
                  <c:v>14.7</c:v>
                </c:pt>
                <c:pt idx="435">
                  <c:v>14.7</c:v>
                </c:pt>
                <c:pt idx="436">
                  <c:v>14.7</c:v>
                </c:pt>
                <c:pt idx="437">
                  <c:v>14.7</c:v>
                </c:pt>
                <c:pt idx="438">
                  <c:v>14.7</c:v>
                </c:pt>
                <c:pt idx="439">
                  <c:v>14.7</c:v>
                </c:pt>
                <c:pt idx="440">
                  <c:v>14.7</c:v>
                </c:pt>
                <c:pt idx="441">
                  <c:v>14.9</c:v>
                </c:pt>
                <c:pt idx="442">
                  <c:v>14.9</c:v>
                </c:pt>
                <c:pt idx="443">
                  <c:v>14.9</c:v>
                </c:pt>
                <c:pt idx="444">
                  <c:v>14.9</c:v>
                </c:pt>
                <c:pt idx="445">
                  <c:v>14.9</c:v>
                </c:pt>
                <c:pt idx="446">
                  <c:v>14.9</c:v>
                </c:pt>
                <c:pt idx="447">
                  <c:v>14.9</c:v>
                </c:pt>
                <c:pt idx="448">
                  <c:v>14.9</c:v>
                </c:pt>
                <c:pt idx="449">
                  <c:v>14.9</c:v>
                </c:pt>
                <c:pt idx="450">
                  <c:v>15</c:v>
                </c:pt>
                <c:pt idx="451">
                  <c:v>15</c:v>
                </c:pt>
                <c:pt idx="452">
                  <c:v>15.1</c:v>
                </c:pt>
                <c:pt idx="453">
                  <c:v>15.1</c:v>
                </c:pt>
                <c:pt idx="454">
                  <c:v>15.1</c:v>
                </c:pt>
                <c:pt idx="455">
                  <c:v>15.1</c:v>
                </c:pt>
                <c:pt idx="456">
                  <c:v>15.1</c:v>
                </c:pt>
                <c:pt idx="457">
                  <c:v>15.1</c:v>
                </c:pt>
                <c:pt idx="458">
                  <c:v>15.1</c:v>
                </c:pt>
                <c:pt idx="459">
                  <c:v>15.1</c:v>
                </c:pt>
                <c:pt idx="460">
                  <c:v>15.2</c:v>
                </c:pt>
                <c:pt idx="461">
                  <c:v>15.2</c:v>
                </c:pt>
                <c:pt idx="462">
                  <c:v>15.2</c:v>
                </c:pt>
                <c:pt idx="463">
                  <c:v>15.2</c:v>
                </c:pt>
                <c:pt idx="464">
                  <c:v>15.2</c:v>
                </c:pt>
                <c:pt idx="465">
                  <c:v>15.2</c:v>
                </c:pt>
                <c:pt idx="466">
                  <c:v>15.2</c:v>
                </c:pt>
                <c:pt idx="467">
                  <c:v>15.2</c:v>
                </c:pt>
                <c:pt idx="468">
                  <c:v>15.3</c:v>
                </c:pt>
                <c:pt idx="469">
                  <c:v>15.3</c:v>
                </c:pt>
                <c:pt idx="470">
                  <c:v>15.3</c:v>
                </c:pt>
                <c:pt idx="471">
                  <c:v>15.3</c:v>
                </c:pt>
                <c:pt idx="472">
                  <c:v>15.3</c:v>
                </c:pt>
                <c:pt idx="473">
                  <c:v>15.4</c:v>
                </c:pt>
                <c:pt idx="474">
                  <c:v>15.4</c:v>
                </c:pt>
                <c:pt idx="475">
                  <c:v>15.4</c:v>
                </c:pt>
                <c:pt idx="476">
                  <c:v>15.4</c:v>
                </c:pt>
                <c:pt idx="477">
                  <c:v>15.4</c:v>
                </c:pt>
                <c:pt idx="478">
                  <c:v>15.4</c:v>
                </c:pt>
                <c:pt idx="479">
                  <c:v>15.4</c:v>
                </c:pt>
                <c:pt idx="480">
                  <c:v>15.4</c:v>
                </c:pt>
                <c:pt idx="481">
                  <c:v>15.7</c:v>
                </c:pt>
                <c:pt idx="482">
                  <c:v>15.7</c:v>
                </c:pt>
                <c:pt idx="483">
                  <c:v>15.7</c:v>
                </c:pt>
                <c:pt idx="484">
                  <c:v>15.7</c:v>
                </c:pt>
                <c:pt idx="485">
                  <c:v>15.7</c:v>
                </c:pt>
                <c:pt idx="486">
                  <c:v>15.7</c:v>
                </c:pt>
                <c:pt idx="487">
                  <c:v>15.7</c:v>
                </c:pt>
                <c:pt idx="488">
                  <c:v>15.8</c:v>
                </c:pt>
                <c:pt idx="489">
                  <c:v>15.8</c:v>
                </c:pt>
                <c:pt idx="490">
                  <c:v>15.8</c:v>
                </c:pt>
                <c:pt idx="491">
                  <c:v>15.8</c:v>
                </c:pt>
                <c:pt idx="492">
                  <c:v>15.8</c:v>
                </c:pt>
                <c:pt idx="493">
                  <c:v>15.8</c:v>
                </c:pt>
                <c:pt idx="494">
                  <c:v>15.9</c:v>
                </c:pt>
                <c:pt idx="495">
                  <c:v>15.9</c:v>
                </c:pt>
                <c:pt idx="496">
                  <c:v>15.9</c:v>
                </c:pt>
                <c:pt idx="497">
                  <c:v>15.9</c:v>
                </c:pt>
                <c:pt idx="498">
                  <c:v>15.9</c:v>
                </c:pt>
                <c:pt idx="499">
                  <c:v>16</c:v>
                </c:pt>
                <c:pt idx="500">
                  <c:v>16</c:v>
                </c:pt>
                <c:pt idx="501">
                  <c:v>16</c:v>
                </c:pt>
                <c:pt idx="502">
                  <c:v>16</c:v>
                </c:pt>
                <c:pt idx="503">
                  <c:v>16</c:v>
                </c:pt>
                <c:pt idx="504">
                  <c:v>16</c:v>
                </c:pt>
                <c:pt idx="505">
                  <c:v>16</c:v>
                </c:pt>
                <c:pt idx="506">
                  <c:v>16.100000000000001</c:v>
                </c:pt>
                <c:pt idx="507">
                  <c:v>16.100000000000001</c:v>
                </c:pt>
                <c:pt idx="508">
                  <c:v>16.100000000000001</c:v>
                </c:pt>
                <c:pt idx="509">
                  <c:v>16.100000000000001</c:v>
                </c:pt>
                <c:pt idx="510">
                  <c:v>16.100000000000001</c:v>
                </c:pt>
                <c:pt idx="511">
                  <c:v>16.100000000000001</c:v>
                </c:pt>
                <c:pt idx="512">
                  <c:v>16.100000000000001</c:v>
                </c:pt>
                <c:pt idx="513">
                  <c:v>16.2</c:v>
                </c:pt>
                <c:pt idx="514">
                  <c:v>16.2</c:v>
                </c:pt>
                <c:pt idx="515">
                  <c:v>16.2</c:v>
                </c:pt>
                <c:pt idx="516">
                  <c:v>16.2</c:v>
                </c:pt>
                <c:pt idx="517">
                  <c:v>16.3</c:v>
                </c:pt>
                <c:pt idx="518">
                  <c:v>16.3</c:v>
                </c:pt>
                <c:pt idx="519">
                  <c:v>16.3</c:v>
                </c:pt>
                <c:pt idx="520">
                  <c:v>16.3</c:v>
                </c:pt>
                <c:pt idx="521">
                  <c:v>16.3</c:v>
                </c:pt>
                <c:pt idx="522">
                  <c:v>16.3</c:v>
                </c:pt>
                <c:pt idx="523">
                  <c:v>16.3</c:v>
                </c:pt>
                <c:pt idx="524">
                  <c:v>16.399999999999999</c:v>
                </c:pt>
                <c:pt idx="525">
                  <c:v>16.399999999999999</c:v>
                </c:pt>
                <c:pt idx="526">
                  <c:v>16.399999999999999</c:v>
                </c:pt>
                <c:pt idx="527">
                  <c:v>16.399999999999999</c:v>
                </c:pt>
                <c:pt idx="528">
                  <c:v>16.399999999999999</c:v>
                </c:pt>
                <c:pt idx="529">
                  <c:v>16.399999999999999</c:v>
                </c:pt>
                <c:pt idx="530">
                  <c:v>16.5</c:v>
                </c:pt>
                <c:pt idx="531">
                  <c:v>16.5</c:v>
                </c:pt>
                <c:pt idx="532">
                  <c:v>16.5</c:v>
                </c:pt>
                <c:pt idx="533">
                  <c:v>16.5</c:v>
                </c:pt>
                <c:pt idx="534">
                  <c:v>16.5</c:v>
                </c:pt>
                <c:pt idx="535">
                  <c:v>16.5</c:v>
                </c:pt>
                <c:pt idx="536">
                  <c:v>16.5</c:v>
                </c:pt>
                <c:pt idx="537">
                  <c:v>16.5</c:v>
                </c:pt>
                <c:pt idx="538">
                  <c:v>16.5</c:v>
                </c:pt>
                <c:pt idx="539">
                  <c:v>16.600000000000001</c:v>
                </c:pt>
                <c:pt idx="540">
                  <c:v>16.600000000000001</c:v>
                </c:pt>
                <c:pt idx="541">
                  <c:v>16.600000000000001</c:v>
                </c:pt>
                <c:pt idx="542">
                  <c:v>16.600000000000001</c:v>
                </c:pt>
                <c:pt idx="543">
                  <c:v>16.600000000000001</c:v>
                </c:pt>
                <c:pt idx="544">
                  <c:v>16.600000000000001</c:v>
                </c:pt>
                <c:pt idx="545">
                  <c:v>16.600000000000001</c:v>
                </c:pt>
                <c:pt idx="546">
                  <c:v>16.600000000000001</c:v>
                </c:pt>
                <c:pt idx="547">
                  <c:v>16.7</c:v>
                </c:pt>
                <c:pt idx="548">
                  <c:v>16.7</c:v>
                </c:pt>
                <c:pt idx="549">
                  <c:v>16.7</c:v>
                </c:pt>
                <c:pt idx="550">
                  <c:v>16.7</c:v>
                </c:pt>
                <c:pt idx="551">
                  <c:v>16.7</c:v>
                </c:pt>
                <c:pt idx="552">
                  <c:v>16.7</c:v>
                </c:pt>
                <c:pt idx="553">
                  <c:v>16.7</c:v>
                </c:pt>
                <c:pt idx="554">
                  <c:v>16.7</c:v>
                </c:pt>
                <c:pt idx="555">
                  <c:v>16.7</c:v>
                </c:pt>
                <c:pt idx="556">
                  <c:v>16.8</c:v>
                </c:pt>
                <c:pt idx="557">
                  <c:v>16.8</c:v>
                </c:pt>
                <c:pt idx="558">
                  <c:v>16.8</c:v>
                </c:pt>
                <c:pt idx="559">
                  <c:v>16.8</c:v>
                </c:pt>
                <c:pt idx="560">
                  <c:v>16.8</c:v>
                </c:pt>
                <c:pt idx="561">
                  <c:v>16.899999999999999</c:v>
                </c:pt>
                <c:pt idx="562">
                  <c:v>16.899999999999999</c:v>
                </c:pt>
                <c:pt idx="563">
                  <c:v>16.899999999999999</c:v>
                </c:pt>
                <c:pt idx="564">
                  <c:v>16.899999999999999</c:v>
                </c:pt>
                <c:pt idx="565">
                  <c:v>16.899999999999999</c:v>
                </c:pt>
                <c:pt idx="566">
                  <c:v>17</c:v>
                </c:pt>
                <c:pt idx="567">
                  <c:v>17</c:v>
                </c:pt>
                <c:pt idx="568">
                  <c:v>17</c:v>
                </c:pt>
                <c:pt idx="569">
                  <c:v>17</c:v>
                </c:pt>
                <c:pt idx="570">
                  <c:v>17</c:v>
                </c:pt>
                <c:pt idx="571">
                  <c:v>17</c:v>
                </c:pt>
                <c:pt idx="572">
                  <c:v>17</c:v>
                </c:pt>
                <c:pt idx="573">
                  <c:v>17</c:v>
                </c:pt>
                <c:pt idx="574">
                  <c:v>17</c:v>
                </c:pt>
                <c:pt idx="575">
                  <c:v>17</c:v>
                </c:pt>
                <c:pt idx="576">
                  <c:v>17</c:v>
                </c:pt>
                <c:pt idx="577">
                  <c:v>17.100000000000001</c:v>
                </c:pt>
                <c:pt idx="578">
                  <c:v>17.2</c:v>
                </c:pt>
                <c:pt idx="579">
                  <c:v>17.2</c:v>
                </c:pt>
                <c:pt idx="580">
                  <c:v>17.2</c:v>
                </c:pt>
                <c:pt idx="581">
                  <c:v>17.2</c:v>
                </c:pt>
                <c:pt idx="582">
                  <c:v>17.2</c:v>
                </c:pt>
                <c:pt idx="583">
                  <c:v>17.2</c:v>
                </c:pt>
                <c:pt idx="584">
                  <c:v>17.2</c:v>
                </c:pt>
                <c:pt idx="585">
                  <c:v>17.2</c:v>
                </c:pt>
                <c:pt idx="586">
                  <c:v>17.2</c:v>
                </c:pt>
                <c:pt idx="587">
                  <c:v>17.2</c:v>
                </c:pt>
                <c:pt idx="588">
                  <c:v>17.3</c:v>
                </c:pt>
                <c:pt idx="589">
                  <c:v>17.3</c:v>
                </c:pt>
                <c:pt idx="590">
                  <c:v>17.3</c:v>
                </c:pt>
                <c:pt idx="591">
                  <c:v>17.3</c:v>
                </c:pt>
                <c:pt idx="592">
                  <c:v>17.3</c:v>
                </c:pt>
                <c:pt idx="593">
                  <c:v>17.3</c:v>
                </c:pt>
                <c:pt idx="594">
                  <c:v>17.3</c:v>
                </c:pt>
                <c:pt idx="595">
                  <c:v>17.3</c:v>
                </c:pt>
                <c:pt idx="596">
                  <c:v>17.3</c:v>
                </c:pt>
                <c:pt idx="597">
                  <c:v>17.399999999999999</c:v>
                </c:pt>
                <c:pt idx="598">
                  <c:v>17.399999999999999</c:v>
                </c:pt>
                <c:pt idx="599">
                  <c:v>17.399999999999999</c:v>
                </c:pt>
                <c:pt idx="600">
                  <c:v>17.399999999999999</c:v>
                </c:pt>
                <c:pt idx="601">
                  <c:v>17.399999999999999</c:v>
                </c:pt>
                <c:pt idx="602">
                  <c:v>17.399999999999999</c:v>
                </c:pt>
                <c:pt idx="603">
                  <c:v>17.600000000000001</c:v>
                </c:pt>
                <c:pt idx="604">
                  <c:v>17.600000000000001</c:v>
                </c:pt>
                <c:pt idx="605">
                  <c:v>17.600000000000001</c:v>
                </c:pt>
                <c:pt idx="606">
                  <c:v>17.600000000000001</c:v>
                </c:pt>
                <c:pt idx="607">
                  <c:v>17.600000000000001</c:v>
                </c:pt>
                <c:pt idx="608">
                  <c:v>17.600000000000001</c:v>
                </c:pt>
                <c:pt idx="609">
                  <c:v>17.600000000000001</c:v>
                </c:pt>
                <c:pt idx="610">
                  <c:v>17.7</c:v>
                </c:pt>
                <c:pt idx="611">
                  <c:v>17.7</c:v>
                </c:pt>
                <c:pt idx="612">
                  <c:v>17.8</c:v>
                </c:pt>
                <c:pt idx="613">
                  <c:v>17.8</c:v>
                </c:pt>
                <c:pt idx="614">
                  <c:v>17.8</c:v>
                </c:pt>
                <c:pt idx="615">
                  <c:v>17.8</c:v>
                </c:pt>
                <c:pt idx="616">
                  <c:v>17.8</c:v>
                </c:pt>
                <c:pt idx="617">
                  <c:v>17.8</c:v>
                </c:pt>
                <c:pt idx="618">
                  <c:v>17.8</c:v>
                </c:pt>
                <c:pt idx="619">
                  <c:v>17.899999999999999</c:v>
                </c:pt>
                <c:pt idx="620">
                  <c:v>17.899999999999999</c:v>
                </c:pt>
                <c:pt idx="621">
                  <c:v>17.899999999999999</c:v>
                </c:pt>
                <c:pt idx="622">
                  <c:v>17.899999999999999</c:v>
                </c:pt>
                <c:pt idx="623">
                  <c:v>18.100000000000001</c:v>
                </c:pt>
                <c:pt idx="624">
                  <c:v>18.100000000000001</c:v>
                </c:pt>
                <c:pt idx="625">
                  <c:v>18.100000000000001</c:v>
                </c:pt>
                <c:pt idx="626">
                  <c:v>18.100000000000001</c:v>
                </c:pt>
                <c:pt idx="627">
                  <c:v>18.100000000000001</c:v>
                </c:pt>
                <c:pt idx="628">
                  <c:v>18.100000000000001</c:v>
                </c:pt>
                <c:pt idx="629">
                  <c:v>18.100000000000001</c:v>
                </c:pt>
                <c:pt idx="630">
                  <c:v>18.2</c:v>
                </c:pt>
                <c:pt idx="631">
                  <c:v>18.2</c:v>
                </c:pt>
                <c:pt idx="632">
                  <c:v>18.2</c:v>
                </c:pt>
                <c:pt idx="633">
                  <c:v>18.399999999999999</c:v>
                </c:pt>
                <c:pt idx="634">
                  <c:v>18.399999999999999</c:v>
                </c:pt>
                <c:pt idx="635">
                  <c:v>18.399999999999999</c:v>
                </c:pt>
                <c:pt idx="636">
                  <c:v>18.5</c:v>
                </c:pt>
                <c:pt idx="637">
                  <c:v>18.600000000000001</c:v>
                </c:pt>
                <c:pt idx="638">
                  <c:v>18.600000000000001</c:v>
                </c:pt>
                <c:pt idx="639">
                  <c:v>18.600000000000001</c:v>
                </c:pt>
                <c:pt idx="640">
                  <c:v>18.600000000000001</c:v>
                </c:pt>
                <c:pt idx="641">
                  <c:v>18.600000000000001</c:v>
                </c:pt>
                <c:pt idx="642">
                  <c:v>18.600000000000001</c:v>
                </c:pt>
                <c:pt idx="643">
                  <c:v>18.600000000000001</c:v>
                </c:pt>
                <c:pt idx="644">
                  <c:v>18.7</c:v>
                </c:pt>
                <c:pt idx="645">
                  <c:v>18.7</c:v>
                </c:pt>
                <c:pt idx="646">
                  <c:v>18.7</c:v>
                </c:pt>
                <c:pt idx="647">
                  <c:v>18.7</c:v>
                </c:pt>
                <c:pt idx="648">
                  <c:v>18.8</c:v>
                </c:pt>
                <c:pt idx="649">
                  <c:v>18.8</c:v>
                </c:pt>
                <c:pt idx="650">
                  <c:v>18.8</c:v>
                </c:pt>
                <c:pt idx="651">
                  <c:v>18.8</c:v>
                </c:pt>
                <c:pt idx="652">
                  <c:v>18.899999999999999</c:v>
                </c:pt>
                <c:pt idx="653">
                  <c:v>18.899999999999999</c:v>
                </c:pt>
                <c:pt idx="654">
                  <c:v>18.899999999999999</c:v>
                </c:pt>
                <c:pt idx="655">
                  <c:v>19</c:v>
                </c:pt>
                <c:pt idx="656">
                  <c:v>19</c:v>
                </c:pt>
                <c:pt idx="657">
                  <c:v>19.100000000000001</c:v>
                </c:pt>
                <c:pt idx="658">
                  <c:v>19.100000000000001</c:v>
                </c:pt>
                <c:pt idx="659">
                  <c:v>19.100000000000001</c:v>
                </c:pt>
                <c:pt idx="660">
                  <c:v>19.100000000000001</c:v>
                </c:pt>
                <c:pt idx="661">
                  <c:v>19.100000000000001</c:v>
                </c:pt>
                <c:pt idx="662">
                  <c:v>19.100000000000001</c:v>
                </c:pt>
                <c:pt idx="663">
                  <c:v>19.100000000000001</c:v>
                </c:pt>
                <c:pt idx="664">
                  <c:v>19.100000000000001</c:v>
                </c:pt>
                <c:pt idx="665">
                  <c:v>19.2</c:v>
                </c:pt>
                <c:pt idx="666">
                  <c:v>19.2</c:v>
                </c:pt>
                <c:pt idx="667">
                  <c:v>19.2</c:v>
                </c:pt>
                <c:pt idx="668">
                  <c:v>19.2</c:v>
                </c:pt>
                <c:pt idx="669">
                  <c:v>19.2</c:v>
                </c:pt>
                <c:pt idx="670">
                  <c:v>19.3</c:v>
                </c:pt>
                <c:pt idx="671">
                  <c:v>19.3</c:v>
                </c:pt>
                <c:pt idx="672">
                  <c:v>19.3</c:v>
                </c:pt>
                <c:pt idx="673">
                  <c:v>19.3</c:v>
                </c:pt>
                <c:pt idx="674">
                  <c:v>19.3</c:v>
                </c:pt>
                <c:pt idx="675">
                  <c:v>19.3</c:v>
                </c:pt>
                <c:pt idx="676">
                  <c:v>19.3</c:v>
                </c:pt>
                <c:pt idx="677">
                  <c:v>19.3</c:v>
                </c:pt>
                <c:pt idx="678">
                  <c:v>19.3</c:v>
                </c:pt>
                <c:pt idx="679">
                  <c:v>19.5</c:v>
                </c:pt>
                <c:pt idx="680">
                  <c:v>19.5</c:v>
                </c:pt>
                <c:pt idx="681">
                  <c:v>19.5</c:v>
                </c:pt>
                <c:pt idx="682">
                  <c:v>19.5</c:v>
                </c:pt>
                <c:pt idx="683">
                  <c:v>19.5</c:v>
                </c:pt>
                <c:pt idx="684">
                  <c:v>19.5</c:v>
                </c:pt>
                <c:pt idx="685">
                  <c:v>19.5</c:v>
                </c:pt>
                <c:pt idx="686">
                  <c:v>19.600000000000001</c:v>
                </c:pt>
                <c:pt idx="687">
                  <c:v>19.600000000000001</c:v>
                </c:pt>
                <c:pt idx="688">
                  <c:v>19.600000000000001</c:v>
                </c:pt>
                <c:pt idx="689">
                  <c:v>19.600000000000001</c:v>
                </c:pt>
                <c:pt idx="690">
                  <c:v>19.600000000000001</c:v>
                </c:pt>
                <c:pt idx="691">
                  <c:v>19.600000000000001</c:v>
                </c:pt>
                <c:pt idx="692">
                  <c:v>19.600000000000001</c:v>
                </c:pt>
                <c:pt idx="693">
                  <c:v>19.600000000000001</c:v>
                </c:pt>
                <c:pt idx="694">
                  <c:v>19.7</c:v>
                </c:pt>
                <c:pt idx="695">
                  <c:v>19.7</c:v>
                </c:pt>
                <c:pt idx="696">
                  <c:v>19.8</c:v>
                </c:pt>
                <c:pt idx="697">
                  <c:v>19.8</c:v>
                </c:pt>
                <c:pt idx="698">
                  <c:v>19.899999999999999</c:v>
                </c:pt>
                <c:pt idx="699">
                  <c:v>19.899999999999999</c:v>
                </c:pt>
                <c:pt idx="700">
                  <c:v>19.899999999999999</c:v>
                </c:pt>
                <c:pt idx="701">
                  <c:v>19.899999999999999</c:v>
                </c:pt>
                <c:pt idx="702">
                  <c:v>19.899999999999999</c:v>
                </c:pt>
                <c:pt idx="703">
                  <c:v>19.899999999999999</c:v>
                </c:pt>
                <c:pt idx="704">
                  <c:v>19.899999999999999</c:v>
                </c:pt>
                <c:pt idx="705">
                  <c:v>19.899999999999999</c:v>
                </c:pt>
                <c:pt idx="706">
                  <c:v>19.899999999999999</c:v>
                </c:pt>
                <c:pt idx="707">
                  <c:v>19.899999999999999</c:v>
                </c:pt>
                <c:pt idx="708">
                  <c:v>19.899999999999999</c:v>
                </c:pt>
                <c:pt idx="709">
                  <c:v>19.899999999999999</c:v>
                </c:pt>
                <c:pt idx="710">
                  <c:v>19.899999999999999</c:v>
                </c:pt>
                <c:pt idx="711">
                  <c:v>19.899999999999999</c:v>
                </c:pt>
                <c:pt idx="712">
                  <c:v>20</c:v>
                </c:pt>
                <c:pt idx="713">
                  <c:v>20</c:v>
                </c:pt>
                <c:pt idx="714">
                  <c:v>20</c:v>
                </c:pt>
                <c:pt idx="715">
                  <c:v>20</c:v>
                </c:pt>
                <c:pt idx="716">
                  <c:v>20</c:v>
                </c:pt>
                <c:pt idx="717">
                  <c:v>20</c:v>
                </c:pt>
                <c:pt idx="718">
                  <c:v>20</c:v>
                </c:pt>
                <c:pt idx="719">
                  <c:v>20</c:v>
                </c:pt>
                <c:pt idx="720">
                  <c:v>20.100000000000001</c:v>
                </c:pt>
                <c:pt idx="721">
                  <c:v>20.2</c:v>
                </c:pt>
                <c:pt idx="722">
                  <c:v>20.2</c:v>
                </c:pt>
                <c:pt idx="723">
                  <c:v>20.2</c:v>
                </c:pt>
                <c:pt idx="724">
                  <c:v>20.2</c:v>
                </c:pt>
                <c:pt idx="725">
                  <c:v>20.2</c:v>
                </c:pt>
                <c:pt idx="726">
                  <c:v>20.3</c:v>
                </c:pt>
                <c:pt idx="727">
                  <c:v>20.399999999999999</c:v>
                </c:pt>
                <c:pt idx="728">
                  <c:v>20.399999999999999</c:v>
                </c:pt>
                <c:pt idx="729">
                  <c:v>20.399999999999999</c:v>
                </c:pt>
                <c:pt idx="730">
                  <c:v>20.399999999999999</c:v>
                </c:pt>
                <c:pt idx="731">
                  <c:v>20.399999999999999</c:v>
                </c:pt>
                <c:pt idx="732">
                  <c:v>20.399999999999999</c:v>
                </c:pt>
                <c:pt idx="733">
                  <c:v>20.399999999999999</c:v>
                </c:pt>
                <c:pt idx="734">
                  <c:v>20.399999999999999</c:v>
                </c:pt>
                <c:pt idx="735">
                  <c:v>20.399999999999999</c:v>
                </c:pt>
                <c:pt idx="736">
                  <c:v>20.399999999999999</c:v>
                </c:pt>
                <c:pt idx="737">
                  <c:v>20.399999999999999</c:v>
                </c:pt>
                <c:pt idx="738">
                  <c:v>20.5</c:v>
                </c:pt>
                <c:pt idx="739">
                  <c:v>20.5</c:v>
                </c:pt>
                <c:pt idx="740">
                  <c:v>20.5</c:v>
                </c:pt>
                <c:pt idx="741">
                  <c:v>20.5</c:v>
                </c:pt>
                <c:pt idx="742">
                  <c:v>20.5</c:v>
                </c:pt>
                <c:pt idx="743">
                  <c:v>20.5</c:v>
                </c:pt>
                <c:pt idx="744">
                  <c:v>20.6</c:v>
                </c:pt>
                <c:pt idx="745">
                  <c:v>20.6</c:v>
                </c:pt>
                <c:pt idx="746">
                  <c:v>20.7</c:v>
                </c:pt>
                <c:pt idx="747">
                  <c:v>20.7</c:v>
                </c:pt>
                <c:pt idx="748">
                  <c:v>20.7</c:v>
                </c:pt>
                <c:pt idx="749">
                  <c:v>20.7</c:v>
                </c:pt>
                <c:pt idx="750">
                  <c:v>20.7</c:v>
                </c:pt>
                <c:pt idx="751">
                  <c:v>20.8</c:v>
                </c:pt>
                <c:pt idx="752">
                  <c:v>20.8</c:v>
                </c:pt>
                <c:pt idx="753">
                  <c:v>20.9</c:v>
                </c:pt>
                <c:pt idx="754">
                  <c:v>20.9</c:v>
                </c:pt>
                <c:pt idx="755">
                  <c:v>20.9</c:v>
                </c:pt>
                <c:pt idx="756">
                  <c:v>20.9</c:v>
                </c:pt>
                <c:pt idx="757">
                  <c:v>21.1</c:v>
                </c:pt>
                <c:pt idx="758">
                  <c:v>21.1</c:v>
                </c:pt>
                <c:pt idx="759">
                  <c:v>21.1</c:v>
                </c:pt>
                <c:pt idx="760">
                  <c:v>21.3</c:v>
                </c:pt>
                <c:pt idx="761">
                  <c:v>21.3</c:v>
                </c:pt>
                <c:pt idx="762">
                  <c:v>21.3</c:v>
                </c:pt>
                <c:pt idx="763">
                  <c:v>21.3</c:v>
                </c:pt>
                <c:pt idx="764">
                  <c:v>21.3</c:v>
                </c:pt>
                <c:pt idx="765">
                  <c:v>21.3</c:v>
                </c:pt>
                <c:pt idx="766">
                  <c:v>21.3</c:v>
                </c:pt>
                <c:pt idx="767">
                  <c:v>21.3</c:v>
                </c:pt>
                <c:pt idx="768">
                  <c:v>21.3</c:v>
                </c:pt>
                <c:pt idx="769">
                  <c:v>21.3</c:v>
                </c:pt>
                <c:pt idx="770">
                  <c:v>21.4</c:v>
                </c:pt>
                <c:pt idx="771">
                  <c:v>21.4</c:v>
                </c:pt>
                <c:pt idx="772">
                  <c:v>21.4</c:v>
                </c:pt>
                <c:pt idx="773">
                  <c:v>21.4</c:v>
                </c:pt>
                <c:pt idx="774">
                  <c:v>21.4</c:v>
                </c:pt>
                <c:pt idx="775">
                  <c:v>21.5</c:v>
                </c:pt>
                <c:pt idx="776">
                  <c:v>21.5</c:v>
                </c:pt>
                <c:pt idx="777">
                  <c:v>21.5</c:v>
                </c:pt>
                <c:pt idx="778">
                  <c:v>21.6</c:v>
                </c:pt>
                <c:pt idx="779">
                  <c:v>21.6</c:v>
                </c:pt>
                <c:pt idx="780">
                  <c:v>21.6</c:v>
                </c:pt>
                <c:pt idx="781">
                  <c:v>21.6</c:v>
                </c:pt>
                <c:pt idx="782">
                  <c:v>21.6</c:v>
                </c:pt>
                <c:pt idx="783">
                  <c:v>21.6</c:v>
                </c:pt>
                <c:pt idx="784">
                  <c:v>21.6</c:v>
                </c:pt>
                <c:pt idx="785">
                  <c:v>21.6</c:v>
                </c:pt>
                <c:pt idx="786">
                  <c:v>21.7</c:v>
                </c:pt>
                <c:pt idx="787">
                  <c:v>21.8</c:v>
                </c:pt>
                <c:pt idx="788">
                  <c:v>21.8</c:v>
                </c:pt>
                <c:pt idx="789">
                  <c:v>21.8</c:v>
                </c:pt>
                <c:pt idx="790">
                  <c:v>21.8</c:v>
                </c:pt>
                <c:pt idx="791">
                  <c:v>21.8</c:v>
                </c:pt>
                <c:pt idx="792">
                  <c:v>21.8</c:v>
                </c:pt>
                <c:pt idx="793">
                  <c:v>21.8</c:v>
                </c:pt>
                <c:pt idx="794">
                  <c:v>21.8</c:v>
                </c:pt>
                <c:pt idx="795">
                  <c:v>21.9</c:v>
                </c:pt>
                <c:pt idx="796">
                  <c:v>21.9</c:v>
                </c:pt>
                <c:pt idx="797">
                  <c:v>21.9</c:v>
                </c:pt>
                <c:pt idx="798">
                  <c:v>21.9</c:v>
                </c:pt>
                <c:pt idx="799">
                  <c:v>21.9</c:v>
                </c:pt>
                <c:pt idx="800">
                  <c:v>21.9</c:v>
                </c:pt>
                <c:pt idx="801">
                  <c:v>22</c:v>
                </c:pt>
                <c:pt idx="802">
                  <c:v>22</c:v>
                </c:pt>
                <c:pt idx="803">
                  <c:v>22</c:v>
                </c:pt>
                <c:pt idx="804">
                  <c:v>22</c:v>
                </c:pt>
                <c:pt idx="805">
                  <c:v>22</c:v>
                </c:pt>
                <c:pt idx="806">
                  <c:v>22</c:v>
                </c:pt>
                <c:pt idx="807">
                  <c:v>22.1</c:v>
                </c:pt>
                <c:pt idx="808">
                  <c:v>22.1</c:v>
                </c:pt>
                <c:pt idx="809">
                  <c:v>22.1</c:v>
                </c:pt>
                <c:pt idx="810">
                  <c:v>22.1</c:v>
                </c:pt>
                <c:pt idx="811">
                  <c:v>22.2</c:v>
                </c:pt>
                <c:pt idx="812">
                  <c:v>22.3</c:v>
                </c:pt>
                <c:pt idx="813">
                  <c:v>22.3</c:v>
                </c:pt>
                <c:pt idx="814">
                  <c:v>22.3</c:v>
                </c:pt>
                <c:pt idx="815">
                  <c:v>22.3</c:v>
                </c:pt>
                <c:pt idx="816">
                  <c:v>22.3</c:v>
                </c:pt>
                <c:pt idx="817">
                  <c:v>22.3</c:v>
                </c:pt>
                <c:pt idx="818">
                  <c:v>22.4</c:v>
                </c:pt>
                <c:pt idx="819">
                  <c:v>22.4</c:v>
                </c:pt>
                <c:pt idx="820">
                  <c:v>22.5</c:v>
                </c:pt>
                <c:pt idx="821">
                  <c:v>22.5</c:v>
                </c:pt>
                <c:pt idx="822">
                  <c:v>22.5</c:v>
                </c:pt>
                <c:pt idx="823">
                  <c:v>22.5</c:v>
                </c:pt>
                <c:pt idx="824">
                  <c:v>22.6</c:v>
                </c:pt>
                <c:pt idx="825">
                  <c:v>22.6</c:v>
                </c:pt>
                <c:pt idx="826">
                  <c:v>22.6</c:v>
                </c:pt>
                <c:pt idx="827">
                  <c:v>22.6</c:v>
                </c:pt>
                <c:pt idx="828">
                  <c:v>22.6</c:v>
                </c:pt>
                <c:pt idx="829">
                  <c:v>22.7</c:v>
                </c:pt>
                <c:pt idx="830">
                  <c:v>22.7</c:v>
                </c:pt>
                <c:pt idx="831">
                  <c:v>22.7</c:v>
                </c:pt>
                <c:pt idx="832">
                  <c:v>22.8</c:v>
                </c:pt>
                <c:pt idx="833">
                  <c:v>22.8</c:v>
                </c:pt>
                <c:pt idx="834">
                  <c:v>22.8</c:v>
                </c:pt>
                <c:pt idx="835">
                  <c:v>22.8</c:v>
                </c:pt>
                <c:pt idx="836">
                  <c:v>22.8</c:v>
                </c:pt>
                <c:pt idx="837">
                  <c:v>22.8</c:v>
                </c:pt>
                <c:pt idx="838">
                  <c:v>22.8</c:v>
                </c:pt>
                <c:pt idx="839">
                  <c:v>22.8</c:v>
                </c:pt>
                <c:pt idx="840">
                  <c:v>22.8</c:v>
                </c:pt>
                <c:pt idx="841">
                  <c:v>22.8</c:v>
                </c:pt>
                <c:pt idx="842">
                  <c:v>22.8</c:v>
                </c:pt>
                <c:pt idx="843">
                  <c:v>22.8</c:v>
                </c:pt>
                <c:pt idx="844">
                  <c:v>22.8</c:v>
                </c:pt>
                <c:pt idx="845">
                  <c:v>22.9</c:v>
                </c:pt>
                <c:pt idx="846">
                  <c:v>22.9</c:v>
                </c:pt>
                <c:pt idx="847">
                  <c:v>23</c:v>
                </c:pt>
                <c:pt idx="848">
                  <c:v>23</c:v>
                </c:pt>
                <c:pt idx="849">
                  <c:v>23.2</c:v>
                </c:pt>
                <c:pt idx="850">
                  <c:v>23.2</c:v>
                </c:pt>
                <c:pt idx="851">
                  <c:v>23.2</c:v>
                </c:pt>
                <c:pt idx="852">
                  <c:v>23.2</c:v>
                </c:pt>
                <c:pt idx="853">
                  <c:v>23.2</c:v>
                </c:pt>
                <c:pt idx="854">
                  <c:v>23.2</c:v>
                </c:pt>
                <c:pt idx="855">
                  <c:v>23.2</c:v>
                </c:pt>
                <c:pt idx="856">
                  <c:v>23.2</c:v>
                </c:pt>
                <c:pt idx="857">
                  <c:v>23.2</c:v>
                </c:pt>
                <c:pt idx="858">
                  <c:v>23.3</c:v>
                </c:pt>
                <c:pt idx="859">
                  <c:v>23.3</c:v>
                </c:pt>
                <c:pt idx="860">
                  <c:v>23.4</c:v>
                </c:pt>
                <c:pt idx="861">
                  <c:v>23.4</c:v>
                </c:pt>
                <c:pt idx="862">
                  <c:v>23.4</c:v>
                </c:pt>
                <c:pt idx="863">
                  <c:v>23.4</c:v>
                </c:pt>
                <c:pt idx="864">
                  <c:v>23.4</c:v>
                </c:pt>
                <c:pt idx="865">
                  <c:v>23.4</c:v>
                </c:pt>
                <c:pt idx="866">
                  <c:v>23.4</c:v>
                </c:pt>
                <c:pt idx="867">
                  <c:v>23.4</c:v>
                </c:pt>
                <c:pt idx="868">
                  <c:v>23.4</c:v>
                </c:pt>
                <c:pt idx="869">
                  <c:v>23.5</c:v>
                </c:pt>
                <c:pt idx="870">
                  <c:v>23.5</c:v>
                </c:pt>
                <c:pt idx="871">
                  <c:v>23.6</c:v>
                </c:pt>
                <c:pt idx="872">
                  <c:v>23.6</c:v>
                </c:pt>
                <c:pt idx="873">
                  <c:v>23.6</c:v>
                </c:pt>
                <c:pt idx="874">
                  <c:v>23.6</c:v>
                </c:pt>
                <c:pt idx="875">
                  <c:v>23.6</c:v>
                </c:pt>
                <c:pt idx="876">
                  <c:v>23.6</c:v>
                </c:pt>
                <c:pt idx="877">
                  <c:v>23.6</c:v>
                </c:pt>
                <c:pt idx="878">
                  <c:v>23.6</c:v>
                </c:pt>
                <c:pt idx="879">
                  <c:v>23.6</c:v>
                </c:pt>
                <c:pt idx="880">
                  <c:v>23.6</c:v>
                </c:pt>
                <c:pt idx="881">
                  <c:v>23.7</c:v>
                </c:pt>
                <c:pt idx="882">
                  <c:v>23.7</c:v>
                </c:pt>
                <c:pt idx="883">
                  <c:v>23.7</c:v>
                </c:pt>
                <c:pt idx="884">
                  <c:v>23.7</c:v>
                </c:pt>
                <c:pt idx="885">
                  <c:v>23.7</c:v>
                </c:pt>
                <c:pt idx="886">
                  <c:v>23.7</c:v>
                </c:pt>
                <c:pt idx="887">
                  <c:v>23.8</c:v>
                </c:pt>
                <c:pt idx="888">
                  <c:v>23.8</c:v>
                </c:pt>
                <c:pt idx="889">
                  <c:v>23.8</c:v>
                </c:pt>
                <c:pt idx="890">
                  <c:v>23.8</c:v>
                </c:pt>
                <c:pt idx="891">
                  <c:v>23.8</c:v>
                </c:pt>
                <c:pt idx="892">
                  <c:v>23.9</c:v>
                </c:pt>
                <c:pt idx="893">
                  <c:v>23.9</c:v>
                </c:pt>
                <c:pt idx="894">
                  <c:v>23.9</c:v>
                </c:pt>
                <c:pt idx="895">
                  <c:v>23.9</c:v>
                </c:pt>
                <c:pt idx="896">
                  <c:v>23.9</c:v>
                </c:pt>
                <c:pt idx="897">
                  <c:v>23.9</c:v>
                </c:pt>
                <c:pt idx="898">
                  <c:v>23.9</c:v>
                </c:pt>
                <c:pt idx="899">
                  <c:v>23.9</c:v>
                </c:pt>
                <c:pt idx="900">
                  <c:v>23.9</c:v>
                </c:pt>
                <c:pt idx="901">
                  <c:v>23.9</c:v>
                </c:pt>
                <c:pt idx="902">
                  <c:v>23.9</c:v>
                </c:pt>
                <c:pt idx="903">
                  <c:v>23.9</c:v>
                </c:pt>
                <c:pt idx="904">
                  <c:v>23.9</c:v>
                </c:pt>
                <c:pt idx="905">
                  <c:v>24</c:v>
                </c:pt>
                <c:pt idx="906">
                  <c:v>24</c:v>
                </c:pt>
                <c:pt idx="907">
                  <c:v>24</c:v>
                </c:pt>
                <c:pt idx="908">
                  <c:v>24.1</c:v>
                </c:pt>
                <c:pt idx="909">
                  <c:v>24.1</c:v>
                </c:pt>
                <c:pt idx="910">
                  <c:v>24.1</c:v>
                </c:pt>
                <c:pt idx="911">
                  <c:v>24.1</c:v>
                </c:pt>
                <c:pt idx="912">
                  <c:v>24.1</c:v>
                </c:pt>
                <c:pt idx="913">
                  <c:v>24.1</c:v>
                </c:pt>
                <c:pt idx="914">
                  <c:v>24.1</c:v>
                </c:pt>
                <c:pt idx="915">
                  <c:v>24.2</c:v>
                </c:pt>
                <c:pt idx="916">
                  <c:v>24.2</c:v>
                </c:pt>
                <c:pt idx="917">
                  <c:v>24.2</c:v>
                </c:pt>
                <c:pt idx="918">
                  <c:v>24.2</c:v>
                </c:pt>
                <c:pt idx="919">
                  <c:v>24.2</c:v>
                </c:pt>
                <c:pt idx="920">
                  <c:v>24.2</c:v>
                </c:pt>
                <c:pt idx="921">
                  <c:v>24.4</c:v>
                </c:pt>
                <c:pt idx="922">
                  <c:v>24.4</c:v>
                </c:pt>
                <c:pt idx="923">
                  <c:v>24.4</c:v>
                </c:pt>
                <c:pt idx="924">
                  <c:v>24.4</c:v>
                </c:pt>
                <c:pt idx="925">
                  <c:v>24.4</c:v>
                </c:pt>
                <c:pt idx="926">
                  <c:v>24.4</c:v>
                </c:pt>
                <c:pt idx="927">
                  <c:v>24.4</c:v>
                </c:pt>
                <c:pt idx="928">
                  <c:v>24.4</c:v>
                </c:pt>
                <c:pt idx="929">
                  <c:v>24.4</c:v>
                </c:pt>
                <c:pt idx="930">
                  <c:v>24.4</c:v>
                </c:pt>
                <c:pt idx="931">
                  <c:v>24.4</c:v>
                </c:pt>
                <c:pt idx="932">
                  <c:v>24.4</c:v>
                </c:pt>
                <c:pt idx="933">
                  <c:v>24.4</c:v>
                </c:pt>
                <c:pt idx="934">
                  <c:v>24.6</c:v>
                </c:pt>
                <c:pt idx="935">
                  <c:v>24.6</c:v>
                </c:pt>
                <c:pt idx="936">
                  <c:v>24.6</c:v>
                </c:pt>
                <c:pt idx="937">
                  <c:v>24.6</c:v>
                </c:pt>
                <c:pt idx="938">
                  <c:v>24.6</c:v>
                </c:pt>
                <c:pt idx="939">
                  <c:v>24.7</c:v>
                </c:pt>
                <c:pt idx="940">
                  <c:v>24.7</c:v>
                </c:pt>
                <c:pt idx="941">
                  <c:v>24.7</c:v>
                </c:pt>
                <c:pt idx="942">
                  <c:v>24.7</c:v>
                </c:pt>
                <c:pt idx="943">
                  <c:v>24.8</c:v>
                </c:pt>
                <c:pt idx="944">
                  <c:v>24.8</c:v>
                </c:pt>
                <c:pt idx="945">
                  <c:v>24.8</c:v>
                </c:pt>
                <c:pt idx="946">
                  <c:v>24.8</c:v>
                </c:pt>
                <c:pt idx="947">
                  <c:v>24.8</c:v>
                </c:pt>
                <c:pt idx="948">
                  <c:v>24.8</c:v>
                </c:pt>
                <c:pt idx="949">
                  <c:v>24.8</c:v>
                </c:pt>
                <c:pt idx="950">
                  <c:v>24.9</c:v>
                </c:pt>
                <c:pt idx="951">
                  <c:v>24.9</c:v>
                </c:pt>
                <c:pt idx="952">
                  <c:v>24.9</c:v>
                </c:pt>
                <c:pt idx="953">
                  <c:v>25.1</c:v>
                </c:pt>
                <c:pt idx="954">
                  <c:v>25.1</c:v>
                </c:pt>
                <c:pt idx="955">
                  <c:v>25.1</c:v>
                </c:pt>
                <c:pt idx="956">
                  <c:v>25.1</c:v>
                </c:pt>
                <c:pt idx="957">
                  <c:v>25.2</c:v>
                </c:pt>
                <c:pt idx="958">
                  <c:v>25.2</c:v>
                </c:pt>
                <c:pt idx="959">
                  <c:v>25.3</c:v>
                </c:pt>
                <c:pt idx="960">
                  <c:v>25.3</c:v>
                </c:pt>
                <c:pt idx="961">
                  <c:v>25.3</c:v>
                </c:pt>
                <c:pt idx="962">
                  <c:v>25.3</c:v>
                </c:pt>
                <c:pt idx="963">
                  <c:v>25.3</c:v>
                </c:pt>
                <c:pt idx="964">
                  <c:v>25.4</c:v>
                </c:pt>
                <c:pt idx="965">
                  <c:v>25.4</c:v>
                </c:pt>
                <c:pt idx="966">
                  <c:v>25.4</c:v>
                </c:pt>
                <c:pt idx="967">
                  <c:v>25.4</c:v>
                </c:pt>
                <c:pt idx="968">
                  <c:v>25.4</c:v>
                </c:pt>
                <c:pt idx="969">
                  <c:v>25.5</c:v>
                </c:pt>
                <c:pt idx="970">
                  <c:v>25.5</c:v>
                </c:pt>
                <c:pt idx="971">
                  <c:v>25.5</c:v>
                </c:pt>
                <c:pt idx="972">
                  <c:v>25.5</c:v>
                </c:pt>
                <c:pt idx="973">
                  <c:v>25.6</c:v>
                </c:pt>
                <c:pt idx="974">
                  <c:v>25.6</c:v>
                </c:pt>
                <c:pt idx="975">
                  <c:v>25.7</c:v>
                </c:pt>
                <c:pt idx="976">
                  <c:v>25.7</c:v>
                </c:pt>
                <c:pt idx="977">
                  <c:v>25.7</c:v>
                </c:pt>
                <c:pt idx="978">
                  <c:v>25.9</c:v>
                </c:pt>
                <c:pt idx="979">
                  <c:v>25.9</c:v>
                </c:pt>
                <c:pt idx="980">
                  <c:v>25.9</c:v>
                </c:pt>
                <c:pt idx="981">
                  <c:v>26</c:v>
                </c:pt>
                <c:pt idx="982">
                  <c:v>26</c:v>
                </c:pt>
                <c:pt idx="983">
                  <c:v>26</c:v>
                </c:pt>
                <c:pt idx="984">
                  <c:v>26</c:v>
                </c:pt>
                <c:pt idx="985">
                  <c:v>26</c:v>
                </c:pt>
                <c:pt idx="986">
                  <c:v>26</c:v>
                </c:pt>
                <c:pt idx="987">
                  <c:v>26</c:v>
                </c:pt>
                <c:pt idx="988">
                  <c:v>26</c:v>
                </c:pt>
                <c:pt idx="989">
                  <c:v>26</c:v>
                </c:pt>
                <c:pt idx="990">
                  <c:v>26.1</c:v>
                </c:pt>
                <c:pt idx="991">
                  <c:v>26.1</c:v>
                </c:pt>
                <c:pt idx="992">
                  <c:v>26.1</c:v>
                </c:pt>
                <c:pt idx="993">
                  <c:v>26.1</c:v>
                </c:pt>
                <c:pt idx="994">
                  <c:v>26.1</c:v>
                </c:pt>
                <c:pt idx="995">
                  <c:v>26.2</c:v>
                </c:pt>
                <c:pt idx="996">
                  <c:v>26.2</c:v>
                </c:pt>
                <c:pt idx="997">
                  <c:v>26.2</c:v>
                </c:pt>
                <c:pt idx="998">
                  <c:v>26.2</c:v>
                </c:pt>
                <c:pt idx="999">
                  <c:v>26.2</c:v>
                </c:pt>
                <c:pt idx="1000">
                  <c:v>26.2</c:v>
                </c:pt>
                <c:pt idx="1001">
                  <c:v>26.2</c:v>
                </c:pt>
                <c:pt idx="1002">
                  <c:v>26.2</c:v>
                </c:pt>
                <c:pt idx="1003">
                  <c:v>26.3</c:v>
                </c:pt>
                <c:pt idx="1004">
                  <c:v>26.3</c:v>
                </c:pt>
                <c:pt idx="1005">
                  <c:v>26.3</c:v>
                </c:pt>
                <c:pt idx="1006">
                  <c:v>26.4</c:v>
                </c:pt>
                <c:pt idx="1007">
                  <c:v>26.4</c:v>
                </c:pt>
                <c:pt idx="1008">
                  <c:v>26.5</c:v>
                </c:pt>
                <c:pt idx="1009">
                  <c:v>26.5</c:v>
                </c:pt>
                <c:pt idx="1010">
                  <c:v>26.5</c:v>
                </c:pt>
                <c:pt idx="1011">
                  <c:v>26.5</c:v>
                </c:pt>
                <c:pt idx="1012">
                  <c:v>26.5</c:v>
                </c:pt>
                <c:pt idx="1013">
                  <c:v>26.5</c:v>
                </c:pt>
                <c:pt idx="1014">
                  <c:v>26.5</c:v>
                </c:pt>
                <c:pt idx="1015">
                  <c:v>26.5</c:v>
                </c:pt>
                <c:pt idx="1016">
                  <c:v>26.6</c:v>
                </c:pt>
                <c:pt idx="1017">
                  <c:v>26.6</c:v>
                </c:pt>
                <c:pt idx="1018">
                  <c:v>26.6</c:v>
                </c:pt>
                <c:pt idx="1019">
                  <c:v>26.7</c:v>
                </c:pt>
                <c:pt idx="1020">
                  <c:v>26.7</c:v>
                </c:pt>
                <c:pt idx="1021">
                  <c:v>26.7</c:v>
                </c:pt>
                <c:pt idx="1022">
                  <c:v>26.7</c:v>
                </c:pt>
                <c:pt idx="1023">
                  <c:v>26.7</c:v>
                </c:pt>
                <c:pt idx="1024">
                  <c:v>26.9</c:v>
                </c:pt>
                <c:pt idx="1025">
                  <c:v>26.9</c:v>
                </c:pt>
                <c:pt idx="1026">
                  <c:v>26.9</c:v>
                </c:pt>
                <c:pt idx="1027">
                  <c:v>26.9</c:v>
                </c:pt>
                <c:pt idx="1028">
                  <c:v>26.9</c:v>
                </c:pt>
                <c:pt idx="1029">
                  <c:v>27</c:v>
                </c:pt>
                <c:pt idx="1030">
                  <c:v>27</c:v>
                </c:pt>
                <c:pt idx="1031">
                  <c:v>27</c:v>
                </c:pt>
                <c:pt idx="1032">
                  <c:v>27.1</c:v>
                </c:pt>
                <c:pt idx="1033">
                  <c:v>27.1</c:v>
                </c:pt>
                <c:pt idx="1034">
                  <c:v>27.1</c:v>
                </c:pt>
                <c:pt idx="1035">
                  <c:v>27.1</c:v>
                </c:pt>
                <c:pt idx="1036">
                  <c:v>27.1</c:v>
                </c:pt>
                <c:pt idx="1037">
                  <c:v>27.1</c:v>
                </c:pt>
                <c:pt idx="1038">
                  <c:v>27.1</c:v>
                </c:pt>
                <c:pt idx="1039">
                  <c:v>27.1</c:v>
                </c:pt>
                <c:pt idx="1040">
                  <c:v>27.1</c:v>
                </c:pt>
                <c:pt idx="1041">
                  <c:v>27.1</c:v>
                </c:pt>
                <c:pt idx="1042">
                  <c:v>27.1</c:v>
                </c:pt>
                <c:pt idx="1043">
                  <c:v>27.1</c:v>
                </c:pt>
                <c:pt idx="1044">
                  <c:v>27.1</c:v>
                </c:pt>
                <c:pt idx="1045">
                  <c:v>27.1</c:v>
                </c:pt>
                <c:pt idx="1046">
                  <c:v>27.1</c:v>
                </c:pt>
                <c:pt idx="1047">
                  <c:v>27.2</c:v>
                </c:pt>
                <c:pt idx="1048">
                  <c:v>27.3</c:v>
                </c:pt>
                <c:pt idx="1049">
                  <c:v>27.3</c:v>
                </c:pt>
                <c:pt idx="1050">
                  <c:v>27.3</c:v>
                </c:pt>
                <c:pt idx="1051">
                  <c:v>27.3</c:v>
                </c:pt>
                <c:pt idx="1052">
                  <c:v>27.3</c:v>
                </c:pt>
                <c:pt idx="1053">
                  <c:v>27.4</c:v>
                </c:pt>
                <c:pt idx="1054">
                  <c:v>27.4</c:v>
                </c:pt>
                <c:pt idx="1055">
                  <c:v>27.5</c:v>
                </c:pt>
                <c:pt idx="1056">
                  <c:v>27.6</c:v>
                </c:pt>
                <c:pt idx="1057">
                  <c:v>27.6</c:v>
                </c:pt>
                <c:pt idx="1058">
                  <c:v>27.6</c:v>
                </c:pt>
                <c:pt idx="1059">
                  <c:v>27.6</c:v>
                </c:pt>
                <c:pt idx="1060">
                  <c:v>27.6</c:v>
                </c:pt>
                <c:pt idx="1061">
                  <c:v>27.6</c:v>
                </c:pt>
                <c:pt idx="1062">
                  <c:v>27.6</c:v>
                </c:pt>
                <c:pt idx="1063">
                  <c:v>27.6</c:v>
                </c:pt>
                <c:pt idx="1064">
                  <c:v>27.6</c:v>
                </c:pt>
                <c:pt idx="1065">
                  <c:v>27.6</c:v>
                </c:pt>
                <c:pt idx="1066">
                  <c:v>27.6</c:v>
                </c:pt>
                <c:pt idx="1067">
                  <c:v>27.6</c:v>
                </c:pt>
                <c:pt idx="1068">
                  <c:v>27.6</c:v>
                </c:pt>
                <c:pt idx="1069">
                  <c:v>27.6</c:v>
                </c:pt>
                <c:pt idx="1070">
                  <c:v>27.6</c:v>
                </c:pt>
                <c:pt idx="1071">
                  <c:v>27.7</c:v>
                </c:pt>
                <c:pt idx="1072">
                  <c:v>27.8</c:v>
                </c:pt>
                <c:pt idx="1073">
                  <c:v>27.8</c:v>
                </c:pt>
                <c:pt idx="1074">
                  <c:v>27.9</c:v>
                </c:pt>
                <c:pt idx="1075">
                  <c:v>27.9</c:v>
                </c:pt>
                <c:pt idx="1076">
                  <c:v>27.9</c:v>
                </c:pt>
                <c:pt idx="1077">
                  <c:v>27.9</c:v>
                </c:pt>
                <c:pt idx="1078">
                  <c:v>27.9</c:v>
                </c:pt>
                <c:pt idx="1079">
                  <c:v>27.9</c:v>
                </c:pt>
                <c:pt idx="1080">
                  <c:v>28</c:v>
                </c:pt>
                <c:pt idx="1081">
                  <c:v>28.1</c:v>
                </c:pt>
                <c:pt idx="1082">
                  <c:v>28.1</c:v>
                </c:pt>
                <c:pt idx="1083">
                  <c:v>28.1</c:v>
                </c:pt>
                <c:pt idx="1084">
                  <c:v>28.1</c:v>
                </c:pt>
                <c:pt idx="1085">
                  <c:v>28.1</c:v>
                </c:pt>
                <c:pt idx="1086">
                  <c:v>28.1</c:v>
                </c:pt>
                <c:pt idx="1087">
                  <c:v>28.1</c:v>
                </c:pt>
                <c:pt idx="1088">
                  <c:v>28.1</c:v>
                </c:pt>
                <c:pt idx="1089">
                  <c:v>28.1</c:v>
                </c:pt>
                <c:pt idx="1090">
                  <c:v>28.1</c:v>
                </c:pt>
                <c:pt idx="1091">
                  <c:v>28.1</c:v>
                </c:pt>
                <c:pt idx="1092">
                  <c:v>28.1</c:v>
                </c:pt>
                <c:pt idx="1093">
                  <c:v>28.2</c:v>
                </c:pt>
                <c:pt idx="1094">
                  <c:v>28.2</c:v>
                </c:pt>
                <c:pt idx="1095">
                  <c:v>28.3</c:v>
                </c:pt>
                <c:pt idx="1096">
                  <c:v>28.3</c:v>
                </c:pt>
                <c:pt idx="1097">
                  <c:v>28.3</c:v>
                </c:pt>
                <c:pt idx="1098">
                  <c:v>28.3</c:v>
                </c:pt>
                <c:pt idx="1099">
                  <c:v>28.3</c:v>
                </c:pt>
                <c:pt idx="1100">
                  <c:v>28.3</c:v>
                </c:pt>
                <c:pt idx="1101">
                  <c:v>28.3</c:v>
                </c:pt>
                <c:pt idx="1102">
                  <c:v>28.3</c:v>
                </c:pt>
                <c:pt idx="1103">
                  <c:v>28.3</c:v>
                </c:pt>
                <c:pt idx="1104">
                  <c:v>28.4</c:v>
                </c:pt>
                <c:pt idx="1105">
                  <c:v>28.4</c:v>
                </c:pt>
                <c:pt idx="1106">
                  <c:v>28.4</c:v>
                </c:pt>
                <c:pt idx="1107">
                  <c:v>28.4</c:v>
                </c:pt>
                <c:pt idx="1108">
                  <c:v>28.4</c:v>
                </c:pt>
                <c:pt idx="1109">
                  <c:v>28.4</c:v>
                </c:pt>
                <c:pt idx="1110">
                  <c:v>28.4</c:v>
                </c:pt>
                <c:pt idx="1111">
                  <c:v>28.4</c:v>
                </c:pt>
                <c:pt idx="1112">
                  <c:v>28.5</c:v>
                </c:pt>
                <c:pt idx="1113">
                  <c:v>28.6</c:v>
                </c:pt>
                <c:pt idx="1114">
                  <c:v>28.6</c:v>
                </c:pt>
                <c:pt idx="1115">
                  <c:v>28.6</c:v>
                </c:pt>
                <c:pt idx="1116">
                  <c:v>28.6</c:v>
                </c:pt>
                <c:pt idx="1117">
                  <c:v>28.6</c:v>
                </c:pt>
                <c:pt idx="1118">
                  <c:v>28.6</c:v>
                </c:pt>
                <c:pt idx="1119">
                  <c:v>28.6</c:v>
                </c:pt>
                <c:pt idx="1120">
                  <c:v>28.6</c:v>
                </c:pt>
                <c:pt idx="1121">
                  <c:v>28.6</c:v>
                </c:pt>
                <c:pt idx="1122">
                  <c:v>28.6</c:v>
                </c:pt>
                <c:pt idx="1123">
                  <c:v>28.6</c:v>
                </c:pt>
                <c:pt idx="1124">
                  <c:v>28.6</c:v>
                </c:pt>
                <c:pt idx="1125">
                  <c:v>28.6</c:v>
                </c:pt>
                <c:pt idx="1126">
                  <c:v>28.6</c:v>
                </c:pt>
                <c:pt idx="1127">
                  <c:v>28.6</c:v>
                </c:pt>
                <c:pt idx="1128">
                  <c:v>28.6</c:v>
                </c:pt>
                <c:pt idx="1129">
                  <c:v>28.6</c:v>
                </c:pt>
                <c:pt idx="1130">
                  <c:v>28.6</c:v>
                </c:pt>
                <c:pt idx="1131">
                  <c:v>28.8</c:v>
                </c:pt>
                <c:pt idx="1132">
                  <c:v>28.9</c:v>
                </c:pt>
                <c:pt idx="1133">
                  <c:v>28.9</c:v>
                </c:pt>
                <c:pt idx="1134">
                  <c:v>29</c:v>
                </c:pt>
                <c:pt idx="1135">
                  <c:v>29</c:v>
                </c:pt>
                <c:pt idx="1136">
                  <c:v>29</c:v>
                </c:pt>
                <c:pt idx="1137">
                  <c:v>29</c:v>
                </c:pt>
                <c:pt idx="1138">
                  <c:v>29</c:v>
                </c:pt>
                <c:pt idx="1139">
                  <c:v>29</c:v>
                </c:pt>
                <c:pt idx="1140">
                  <c:v>29</c:v>
                </c:pt>
                <c:pt idx="1141">
                  <c:v>29.1</c:v>
                </c:pt>
                <c:pt idx="1142">
                  <c:v>29.1</c:v>
                </c:pt>
                <c:pt idx="1143">
                  <c:v>29.1</c:v>
                </c:pt>
                <c:pt idx="1144">
                  <c:v>29.2</c:v>
                </c:pt>
                <c:pt idx="1145">
                  <c:v>29.2</c:v>
                </c:pt>
                <c:pt idx="1146">
                  <c:v>29.2</c:v>
                </c:pt>
                <c:pt idx="1147">
                  <c:v>29.2</c:v>
                </c:pt>
                <c:pt idx="1148">
                  <c:v>29.2</c:v>
                </c:pt>
                <c:pt idx="1149">
                  <c:v>29.2</c:v>
                </c:pt>
                <c:pt idx="1150">
                  <c:v>29.2</c:v>
                </c:pt>
                <c:pt idx="1151">
                  <c:v>29.2</c:v>
                </c:pt>
                <c:pt idx="1152">
                  <c:v>29.2</c:v>
                </c:pt>
                <c:pt idx="1153">
                  <c:v>29.2</c:v>
                </c:pt>
                <c:pt idx="1154">
                  <c:v>29.2</c:v>
                </c:pt>
                <c:pt idx="1155">
                  <c:v>29.2</c:v>
                </c:pt>
                <c:pt idx="1156">
                  <c:v>29.2</c:v>
                </c:pt>
                <c:pt idx="1157">
                  <c:v>29.2</c:v>
                </c:pt>
                <c:pt idx="1158">
                  <c:v>29.2</c:v>
                </c:pt>
                <c:pt idx="1159">
                  <c:v>29.2</c:v>
                </c:pt>
                <c:pt idx="1160">
                  <c:v>29.2</c:v>
                </c:pt>
                <c:pt idx="1161">
                  <c:v>29.3</c:v>
                </c:pt>
                <c:pt idx="1162">
                  <c:v>29.4</c:v>
                </c:pt>
                <c:pt idx="1163">
                  <c:v>29.4</c:v>
                </c:pt>
                <c:pt idx="1164">
                  <c:v>29.4</c:v>
                </c:pt>
                <c:pt idx="1165">
                  <c:v>29.4</c:v>
                </c:pt>
                <c:pt idx="1166">
                  <c:v>29.4</c:v>
                </c:pt>
                <c:pt idx="1167">
                  <c:v>29.4</c:v>
                </c:pt>
                <c:pt idx="1168">
                  <c:v>29.4</c:v>
                </c:pt>
                <c:pt idx="1169">
                  <c:v>29.5</c:v>
                </c:pt>
                <c:pt idx="1170">
                  <c:v>29.5</c:v>
                </c:pt>
                <c:pt idx="1171">
                  <c:v>29.5</c:v>
                </c:pt>
                <c:pt idx="1172">
                  <c:v>29.6</c:v>
                </c:pt>
                <c:pt idx="1173">
                  <c:v>29.6</c:v>
                </c:pt>
                <c:pt idx="1174">
                  <c:v>29.7</c:v>
                </c:pt>
                <c:pt idx="1175">
                  <c:v>29.7</c:v>
                </c:pt>
                <c:pt idx="1176">
                  <c:v>29.7</c:v>
                </c:pt>
                <c:pt idx="1177">
                  <c:v>29.7</c:v>
                </c:pt>
                <c:pt idx="1178">
                  <c:v>29.7</c:v>
                </c:pt>
                <c:pt idx="1179">
                  <c:v>29.7</c:v>
                </c:pt>
                <c:pt idx="1180">
                  <c:v>29.7</c:v>
                </c:pt>
                <c:pt idx="1181">
                  <c:v>29.7</c:v>
                </c:pt>
                <c:pt idx="1182">
                  <c:v>29.7</c:v>
                </c:pt>
                <c:pt idx="1183">
                  <c:v>29.7</c:v>
                </c:pt>
                <c:pt idx="1184">
                  <c:v>29.7</c:v>
                </c:pt>
                <c:pt idx="1185">
                  <c:v>29.7</c:v>
                </c:pt>
                <c:pt idx="1186">
                  <c:v>29.7</c:v>
                </c:pt>
                <c:pt idx="1187">
                  <c:v>29.7</c:v>
                </c:pt>
                <c:pt idx="1188">
                  <c:v>29.7</c:v>
                </c:pt>
                <c:pt idx="1189">
                  <c:v>29.7</c:v>
                </c:pt>
                <c:pt idx="1190">
                  <c:v>29.7</c:v>
                </c:pt>
                <c:pt idx="1191">
                  <c:v>29.8</c:v>
                </c:pt>
                <c:pt idx="1192">
                  <c:v>29.8</c:v>
                </c:pt>
                <c:pt idx="1193">
                  <c:v>29.8</c:v>
                </c:pt>
                <c:pt idx="1194">
                  <c:v>29.8</c:v>
                </c:pt>
                <c:pt idx="1195">
                  <c:v>29.8</c:v>
                </c:pt>
                <c:pt idx="1196">
                  <c:v>29.8</c:v>
                </c:pt>
                <c:pt idx="1197">
                  <c:v>29.8</c:v>
                </c:pt>
                <c:pt idx="1198">
                  <c:v>29.9</c:v>
                </c:pt>
                <c:pt idx="1199">
                  <c:v>29.9</c:v>
                </c:pt>
                <c:pt idx="1200">
                  <c:v>29.9</c:v>
                </c:pt>
                <c:pt idx="1201">
                  <c:v>29.9</c:v>
                </c:pt>
                <c:pt idx="1202">
                  <c:v>29.9</c:v>
                </c:pt>
                <c:pt idx="1203">
                  <c:v>29.9</c:v>
                </c:pt>
                <c:pt idx="1204">
                  <c:v>29.9</c:v>
                </c:pt>
                <c:pt idx="1205">
                  <c:v>30</c:v>
                </c:pt>
                <c:pt idx="1206">
                  <c:v>30</c:v>
                </c:pt>
                <c:pt idx="1207">
                  <c:v>30</c:v>
                </c:pt>
                <c:pt idx="1208">
                  <c:v>30</c:v>
                </c:pt>
                <c:pt idx="1209">
                  <c:v>30</c:v>
                </c:pt>
                <c:pt idx="1210">
                  <c:v>30</c:v>
                </c:pt>
                <c:pt idx="1211">
                  <c:v>30</c:v>
                </c:pt>
                <c:pt idx="1212">
                  <c:v>30</c:v>
                </c:pt>
                <c:pt idx="1213">
                  <c:v>30.1</c:v>
                </c:pt>
                <c:pt idx="1214">
                  <c:v>30.1</c:v>
                </c:pt>
                <c:pt idx="1215">
                  <c:v>30.1</c:v>
                </c:pt>
                <c:pt idx="1216">
                  <c:v>30.2</c:v>
                </c:pt>
                <c:pt idx="1217">
                  <c:v>30.2</c:v>
                </c:pt>
                <c:pt idx="1218">
                  <c:v>30.2</c:v>
                </c:pt>
                <c:pt idx="1219">
                  <c:v>30.2</c:v>
                </c:pt>
                <c:pt idx="1220">
                  <c:v>30.2</c:v>
                </c:pt>
                <c:pt idx="1221">
                  <c:v>30.2</c:v>
                </c:pt>
                <c:pt idx="1222">
                  <c:v>30.2</c:v>
                </c:pt>
                <c:pt idx="1223">
                  <c:v>30.2</c:v>
                </c:pt>
                <c:pt idx="1224">
                  <c:v>30.2</c:v>
                </c:pt>
                <c:pt idx="1225">
                  <c:v>30.2</c:v>
                </c:pt>
                <c:pt idx="1226">
                  <c:v>30.2</c:v>
                </c:pt>
                <c:pt idx="1227">
                  <c:v>30.2</c:v>
                </c:pt>
                <c:pt idx="1228">
                  <c:v>30.2</c:v>
                </c:pt>
                <c:pt idx="1229">
                  <c:v>30.2</c:v>
                </c:pt>
                <c:pt idx="1230">
                  <c:v>30.2</c:v>
                </c:pt>
                <c:pt idx="1231">
                  <c:v>30.2</c:v>
                </c:pt>
                <c:pt idx="1232">
                  <c:v>30.2</c:v>
                </c:pt>
                <c:pt idx="1233">
                  <c:v>30.2</c:v>
                </c:pt>
                <c:pt idx="1234">
                  <c:v>30.2</c:v>
                </c:pt>
                <c:pt idx="1235">
                  <c:v>30.2</c:v>
                </c:pt>
                <c:pt idx="1236">
                  <c:v>30.2</c:v>
                </c:pt>
                <c:pt idx="1237">
                  <c:v>30.3</c:v>
                </c:pt>
                <c:pt idx="1238">
                  <c:v>30.4</c:v>
                </c:pt>
                <c:pt idx="1239">
                  <c:v>30.4</c:v>
                </c:pt>
                <c:pt idx="1240">
                  <c:v>30.4</c:v>
                </c:pt>
                <c:pt idx="1241">
                  <c:v>30.4</c:v>
                </c:pt>
                <c:pt idx="1242">
                  <c:v>30.4</c:v>
                </c:pt>
                <c:pt idx="1243">
                  <c:v>30.4</c:v>
                </c:pt>
                <c:pt idx="1244">
                  <c:v>30.4</c:v>
                </c:pt>
                <c:pt idx="1245">
                  <c:v>30.4</c:v>
                </c:pt>
                <c:pt idx="1246">
                  <c:v>30.5</c:v>
                </c:pt>
                <c:pt idx="1247">
                  <c:v>30.5</c:v>
                </c:pt>
                <c:pt idx="1248">
                  <c:v>30.5</c:v>
                </c:pt>
                <c:pt idx="1249">
                  <c:v>30.7</c:v>
                </c:pt>
                <c:pt idx="1250">
                  <c:v>30.7</c:v>
                </c:pt>
                <c:pt idx="1251">
                  <c:v>30.7</c:v>
                </c:pt>
                <c:pt idx="1252">
                  <c:v>30.7</c:v>
                </c:pt>
                <c:pt idx="1253">
                  <c:v>30.8</c:v>
                </c:pt>
                <c:pt idx="1254">
                  <c:v>30.8</c:v>
                </c:pt>
                <c:pt idx="1255">
                  <c:v>30.8</c:v>
                </c:pt>
                <c:pt idx="1256">
                  <c:v>30.8</c:v>
                </c:pt>
                <c:pt idx="1257">
                  <c:v>30.8</c:v>
                </c:pt>
                <c:pt idx="1258">
                  <c:v>30.8</c:v>
                </c:pt>
                <c:pt idx="1259">
                  <c:v>30.8</c:v>
                </c:pt>
                <c:pt idx="1260">
                  <c:v>30.8</c:v>
                </c:pt>
                <c:pt idx="1261">
                  <c:v>30.8</c:v>
                </c:pt>
                <c:pt idx="1262">
                  <c:v>30.8</c:v>
                </c:pt>
                <c:pt idx="1263">
                  <c:v>30.8</c:v>
                </c:pt>
                <c:pt idx="1264">
                  <c:v>30.8</c:v>
                </c:pt>
                <c:pt idx="1265">
                  <c:v>30.8</c:v>
                </c:pt>
                <c:pt idx="1266">
                  <c:v>30.8</c:v>
                </c:pt>
                <c:pt idx="1267">
                  <c:v>30.8</c:v>
                </c:pt>
                <c:pt idx="1268">
                  <c:v>30.9</c:v>
                </c:pt>
                <c:pt idx="1269">
                  <c:v>30.9</c:v>
                </c:pt>
                <c:pt idx="1270">
                  <c:v>31</c:v>
                </c:pt>
                <c:pt idx="1271">
                  <c:v>31</c:v>
                </c:pt>
                <c:pt idx="1272">
                  <c:v>31</c:v>
                </c:pt>
                <c:pt idx="1273">
                  <c:v>31.1</c:v>
                </c:pt>
                <c:pt idx="1274">
                  <c:v>31.1</c:v>
                </c:pt>
                <c:pt idx="1275">
                  <c:v>31.1</c:v>
                </c:pt>
                <c:pt idx="1276">
                  <c:v>31.1</c:v>
                </c:pt>
                <c:pt idx="1277">
                  <c:v>31.1</c:v>
                </c:pt>
                <c:pt idx="1278">
                  <c:v>31.1</c:v>
                </c:pt>
                <c:pt idx="1279">
                  <c:v>31.1</c:v>
                </c:pt>
                <c:pt idx="1280">
                  <c:v>31.2</c:v>
                </c:pt>
                <c:pt idx="1281">
                  <c:v>31.2</c:v>
                </c:pt>
                <c:pt idx="1282">
                  <c:v>31.2</c:v>
                </c:pt>
                <c:pt idx="1283">
                  <c:v>31.3</c:v>
                </c:pt>
                <c:pt idx="1284">
                  <c:v>31.3</c:v>
                </c:pt>
                <c:pt idx="1285">
                  <c:v>31.3</c:v>
                </c:pt>
                <c:pt idx="1286">
                  <c:v>31.3</c:v>
                </c:pt>
                <c:pt idx="1287">
                  <c:v>31.3</c:v>
                </c:pt>
                <c:pt idx="1288">
                  <c:v>31.3</c:v>
                </c:pt>
                <c:pt idx="1289">
                  <c:v>31.3</c:v>
                </c:pt>
                <c:pt idx="1290">
                  <c:v>31.3</c:v>
                </c:pt>
                <c:pt idx="1291">
                  <c:v>31.3</c:v>
                </c:pt>
                <c:pt idx="1292">
                  <c:v>31.3</c:v>
                </c:pt>
                <c:pt idx="1293">
                  <c:v>31.3</c:v>
                </c:pt>
                <c:pt idx="1294">
                  <c:v>31.3</c:v>
                </c:pt>
                <c:pt idx="1295">
                  <c:v>31.3</c:v>
                </c:pt>
                <c:pt idx="1296">
                  <c:v>31.3</c:v>
                </c:pt>
                <c:pt idx="1297">
                  <c:v>31.4</c:v>
                </c:pt>
                <c:pt idx="1298">
                  <c:v>31.4</c:v>
                </c:pt>
                <c:pt idx="1299">
                  <c:v>31.4</c:v>
                </c:pt>
                <c:pt idx="1300">
                  <c:v>31.4</c:v>
                </c:pt>
                <c:pt idx="1301">
                  <c:v>31.4</c:v>
                </c:pt>
                <c:pt idx="1302">
                  <c:v>31.5</c:v>
                </c:pt>
                <c:pt idx="1303">
                  <c:v>31.5</c:v>
                </c:pt>
                <c:pt idx="1304">
                  <c:v>31.5</c:v>
                </c:pt>
                <c:pt idx="1305">
                  <c:v>31.5</c:v>
                </c:pt>
                <c:pt idx="1306">
                  <c:v>31.5</c:v>
                </c:pt>
                <c:pt idx="1307">
                  <c:v>31.6</c:v>
                </c:pt>
                <c:pt idx="1308">
                  <c:v>31.6</c:v>
                </c:pt>
                <c:pt idx="1309">
                  <c:v>31.6</c:v>
                </c:pt>
                <c:pt idx="1310">
                  <c:v>31.7</c:v>
                </c:pt>
                <c:pt idx="1311">
                  <c:v>31.7</c:v>
                </c:pt>
                <c:pt idx="1312">
                  <c:v>31.8</c:v>
                </c:pt>
                <c:pt idx="1313">
                  <c:v>31.8</c:v>
                </c:pt>
                <c:pt idx="1314">
                  <c:v>31.8</c:v>
                </c:pt>
                <c:pt idx="1315">
                  <c:v>31.8</c:v>
                </c:pt>
                <c:pt idx="1316">
                  <c:v>31.8</c:v>
                </c:pt>
                <c:pt idx="1317">
                  <c:v>31.8</c:v>
                </c:pt>
                <c:pt idx="1318">
                  <c:v>31.8</c:v>
                </c:pt>
                <c:pt idx="1319">
                  <c:v>31.8</c:v>
                </c:pt>
                <c:pt idx="1320">
                  <c:v>31.8</c:v>
                </c:pt>
                <c:pt idx="1321">
                  <c:v>31.8</c:v>
                </c:pt>
                <c:pt idx="1322">
                  <c:v>31.8</c:v>
                </c:pt>
                <c:pt idx="1323">
                  <c:v>31.8</c:v>
                </c:pt>
                <c:pt idx="1324">
                  <c:v>31.8</c:v>
                </c:pt>
                <c:pt idx="1325">
                  <c:v>31.8</c:v>
                </c:pt>
                <c:pt idx="1326">
                  <c:v>31.8</c:v>
                </c:pt>
                <c:pt idx="1327">
                  <c:v>31.8</c:v>
                </c:pt>
                <c:pt idx="1328">
                  <c:v>31.8</c:v>
                </c:pt>
                <c:pt idx="1329">
                  <c:v>31.8</c:v>
                </c:pt>
                <c:pt idx="1330">
                  <c:v>31.8</c:v>
                </c:pt>
                <c:pt idx="1331">
                  <c:v>31.8</c:v>
                </c:pt>
                <c:pt idx="1332">
                  <c:v>31.8</c:v>
                </c:pt>
                <c:pt idx="1333">
                  <c:v>31.9</c:v>
                </c:pt>
                <c:pt idx="1334">
                  <c:v>31.9</c:v>
                </c:pt>
                <c:pt idx="1335">
                  <c:v>32</c:v>
                </c:pt>
                <c:pt idx="1336">
                  <c:v>32</c:v>
                </c:pt>
                <c:pt idx="1337">
                  <c:v>32</c:v>
                </c:pt>
                <c:pt idx="1338">
                  <c:v>32</c:v>
                </c:pt>
                <c:pt idx="1339">
                  <c:v>32</c:v>
                </c:pt>
                <c:pt idx="1340">
                  <c:v>32.1</c:v>
                </c:pt>
                <c:pt idx="1341">
                  <c:v>32.1</c:v>
                </c:pt>
                <c:pt idx="1342">
                  <c:v>32.1</c:v>
                </c:pt>
                <c:pt idx="1343">
                  <c:v>32.1</c:v>
                </c:pt>
                <c:pt idx="1344">
                  <c:v>32.1</c:v>
                </c:pt>
                <c:pt idx="1345">
                  <c:v>32.200000000000003</c:v>
                </c:pt>
                <c:pt idx="1346">
                  <c:v>32.200000000000003</c:v>
                </c:pt>
                <c:pt idx="1347">
                  <c:v>32.200000000000003</c:v>
                </c:pt>
                <c:pt idx="1348">
                  <c:v>32.299999999999997</c:v>
                </c:pt>
                <c:pt idx="1349">
                  <c:v>32.299999999999997</c:v>
                </c:pt>
                <c:pt idx="1350">
                  <c:v>32.299999999999997</c:v>
                </c:pt>
                <c:pt idx="1351">
                  <c:v>32.299999999999997</c:v>
                </c:pt>
                <c:pt idx="1352">
                  <c:v>32.299999999999997</c:v>
                </c:pt>
                <c:pt idx="1353">
                  <c:v>32.4</c:v>
                </c:pt>
                <c:pt idx="1354">
                  <c:v>32.5</c:v>
                </c:pt>
                <c:pt idx="1355">
                  <c:v>32.5</c:v>
                </c:pt>
                <c:pt idx="1356">
                  <c:v>32.5</c:v>
                </c:pt>
                <c:pt idx="1357">
                  <c:v>32.5</c:v>
                </c:pt>
                <c:pt idx="1358">
                  <c:v>32.5</c:v>
                </c:pt>
                <c:pt idx="1359">
                  <c:v>32.5</c:v>
                </c:pt>
                <c:pt idx="1360">
                  <c:v>32.6</c:v>
                </c:pt>
                <c:pt idx="1361">
                  <c:v>32.6</c:v>
                </c:pt>
                <c:pt idx="1362">
                  <c:v>32.6</c:v>
                </c:pt>
                <c:pt idx="1363">
                  <c:v>32.6</c:v>
                </c:pt>
                <c:pt idx="1364">
                  <c:v>32.6</c:v>
                </c:pt>
                <c:pt idx="1365">
                  <c:v>32.6</c:v>
                </c:pt>
                <c:pt idx="1366">
                  <c:v>32.6</c:v>
                </c:pt>
                <c:pt idx="1367">
                  <c:v>32.700000000000003</c:v>
                </c:pt>
                <c:pt idx="1368">
                  <c:v>32.700000000000003</c:v>
                </c:pt>
                <c:pt idx="1369">
                  <c:v>32.700000000000003</c:v>
                </c:pt>
                <c:pt idx="1370">
                  <c:v>32.700000000000003</c:v>
                </c:pt>
                <c:pt idx="1371">
                  <c:v>32.799999999999997</c:v>
                </c:pt>
                <c:pt idx="1372">
                  <c:v>32.799999999999997</c:v>
                </c:pt>
                <c:pt idx="1373">
                  <c:v>32.799999999999997</c:v>
                </c:pt>
                <c:pt idx="1374">
                  <c:v>32.799999999999997</c:v>
                </c:pt>
                <c:pt idx="1375">
                  <c:v>32.799999999999997</c:v>
                </c:pt>
                <c:pt idx="1376">
                  <c:v>32.799999999999997</c:v>
                </c:pt>
                <c:pt idx="1377">
                  <c:v>32.9</c:v>
                </c:pt>
                <c:pt idx="1378">
                  <c:v>32.9</c:v>
                </c:pt>
                <c:pt idx="1379">
                  <c:v>32.9</c:v>
                </c:pt>
                <c:pt idx="1380">
                  <c:v>32.9</c:v>
                </c:pt>
                <c:pt idx="1381">
                  <c:v>32.9</c:v>
                </c:pt>
                <c:pt idx="1382">
                  <c:v>32.9</c:v>
                </c:pt>
                <c:pt idx="1383">
                  <c:v>32.9</c:v>
                </c:pt>
                <c:pt idx="1384">
                  <c:v>32.9</c:v>
                </c:pt>
                <c:pt idx="1385">
                  <c:v>32.9</c:v>
                </c:pt>
                <c:pt idx="1386">
                  <c:v>32.9</c:v>
                </c:pt>
                <c:pt idx="1387">
                  <c:v>32.9</c:v>
                </c:pt>
                <c:pt idx="1388">
                  <c:v>32.9</c:v>
                </c:pt>
                <c:pt idx="1389">
                  <c:v>32.9</c:v>
                </c:pt>
                <c:pt idx="1390">
                  <c:v>33</c:v>
                </c:pt>
                <c:pt idx="1391">
                  <c:v>33</c:v>
                </c:pt>
                <c:pt idx="1392">
                  <c:v>33</c:v>
                </c:pt>
                <c:pt idx="1393">
                  <c:v>33.1</c:v>
                </c:pt>
                <c:pt idx="1394">
                  <c:v>33.1</c:v>
                </c:pt>
                <c:pt idx="1395">
                  <c:v>33.1</c:v>
                </c:pt>
                <c:pt idx="1396">
                  <c:v>33.1</c:v>
                </c:pt>
                <c:pt idx="1397">
                  <c:v>33.1</c:v>
                </c:pt>
                <c:pt idx="1398">
                  <c:v>33.1</c:v>
                </c:pt>
                <c:pt idx="1399">
                  <c:v>33.1</c:v>
                </c:pt>
                <c:pt idx="1400">
                  <c:v>33.200000000000003</c:v>
                </c:pt>
                <c:pt idx="1401">
                  <c:v>33.200000000000003</c:v>
                </c:pt>
                <c:pt idx="1402">
                  <c:v>33.299999999999997</c:v>
                </c:pt>
                <c:pt idx="1403">
                  <c:v>33.299999999999997</c:v>
                </c:pt>
                <c:pt idx="1404">
                  <c:v>33.299999999999997</c:v>
                </c:pt>
                <c:pt idx="1405">
                  <c:v>33.299999999999997</c:v>
                </c:pt>
                <c:pt idx="1406">
                  <c:v>33.4</c:v>
                </c:pt>
                <c:pt idx="1407">
                  <c:v>33.4</c:v>
                </c:pt>
                <c:pt idx="1408">
                  <c:v>33.4</c:v>
                </c:pt>
                <c:pt idx="1409">
                  <c:v>33.4</c:v>
                </c:pt>
                <c:pt idx="1410">
                  <c:v>33.4</c:v>
                </c:pt>
                <c:pt idx="1411">
                  <c:v>33.4</c:v>
                </c:pt>
                <c:pt idx="1412">
                  <c:v>33.4</c:v>
                </c:pt>
                <c:pt idx="1413">
                  <c:v>33.4</c:v>
                </c:pt>
                <c:pt idx="1414">
                  <c:v>33.4</c:v>
                </c:pt>
                <c:pt idx="1415">
                  <c:v>33.4</c:v>
                </c:pt>
                <c:pt idx="1416">
                  <c:v>33.4</c:v>
                </c:pt>
                <c:pt idx="1417">
                  <c:v>33.5</c:v>
                </c:pt>
                <c:pt idx="1418">
                  <c:v>33.5</c:v>
                </c:pt>
                <c:pt idx="1419">
                  <c:v>33.6</c:v>
                </c:pt>
                <c:pt idx="1420">
                  <c:v>33.6</c:v>
                </c:pt>
                <c:pt idx="1421">
                  <c:v>33.6</c:v>
                </c:pt>
                <c:pt idx="1422">
                  <c:v>33.6</c:v>
                </c:pt>
                <c:pt idx="1423">
                  <c:v>33.6</c:v>
                </c:pt>
                <c:pt idx="1424">
                  <c:v>33.700000000000003</c:v>
                </c:pt>
                <c:pt idx="1425">
                  <c:v>33.799999999999997</c:v>
                </c:pt>
                <c:pt idx="1426">
                  <c:v>33.799999999999997</c:v>
                </c:pt>
                <c:pt idx="1427">
                  <c:v>33.799999999999997</c:v>
                </c:pt>
                <c:pt idx="1428">
                  <c:v>33.9</c:v>
                </c:pt>
                <c:pt idx="1429">
                  <c:v>33.9</c:v>
                </c:pt>
                <c:pt idx="1430">
                  <c:v>33.9</c:v>
                </c:pt>
                <c:pt idx="1431">
                  <c:v>33.9</c:v>
                </c:pt>
                <c:pt idx="1432">
                  <c:v>33.9</c:v>
                </c:pt>
                <c:pt idx="1433">
                  <c:v>33.9</c:v>
                </c:pt>
                <c:pt idx="1434">
                  <c:v>33.9</c:v>
                </c:pt>
                <c:pt idx="1435">
                  <c:v>33.9</c:v>
                </c:pt>
                <c:pt idx="1436">
                  <c:v>34</c:v>
                </c:pt>
                <c:pt idx="1437">
                  <c:v>34</c:v>
                </c:pt>
                <c:pt idx="1438">
                  <c:v>34</c:v>
                </c:pt>
                <c:pt idx="1439">
                  <c:v>34</c:v>
                </c:pt>
                <c:pt idx="1440">
                  <c:v>34</c:v>
                </c:pt>
                <c:pt idx="1441">
                  <c:v>34</c:v>
                </c:pt>
                <c:pt idx="1442">
                  <c:v>34.1</c:v>
                </c:pt>
                <c:pt idx="1443">
                  <c:v>34.299999999999997</c:v>
                </c:pt>
                <c:pt idx="1444">
                  <c:v>34.4</c:v>
                </c:pt>
                <c:pt idx="1445">
                  <c:v>34.5</c:v>
                </c:pt>
                <c:pt idx="1446">
                  <c:v>34.5</c:v>
                </c:pt>
                <c:pt idx="1447">
                  <c:v>34.5</c:v>
                </c:pt>
                <c:pt idx="1448">
                  <c:v>34.5</c:v>
                </c:pt>
                <c:pt idx="1449">
                  <c:v>34.5</c:v>
                </c:pt>
                <c:pt idx="1450">
                  <c:v>34.5</c:v>
                </c:pt>
                <c:pt idx="1451">
                  <c:v>34.5</c:v>
                </c:pt>
                <c:pt idx="1452">
                  <c:v>34.5</c:v>
                </c:pt>
                <c:pt idx="1453">
                  <c:v>34.6</c:v>
                </c:pt>
                <c:pt idx="1454">
                  <c:v>34.700000000000003</c:v>
                </c:pt>
                <c:pt idx="1455">
                  <c:v>34.700000000000003</c:v>
                </c:pt>
                <c:pt idx="1456">
                  <c:v>34.799999999999997</c:v>
                </c:pt>
                <c:pt idx="1457">
                  <c:v>34.799999999999997</c:v>
                </c:pt>
                <c:pt idx="1458">
                  <c:v>34.799999999999997</c:v>
                </c:pt>
                <c:pt idx="1459">
                  <c:v>34.799999999999997</c:v>
                </c:pt>
                <c:pt idx="1460">
                  <c:v>34.799999999999997</c:v>
                </c:pt>
                <c:pt idx="1461">
                  <c:v>34.799999999999997</c:v>
                </c:pt>
                <c:pt idx="1462">
                  <c:v>34.799999999999997</c:v>
                </c:pt>
                <c:pt idx="1463">
                  <c:v>34.9</c:v>
                </c:pt>
                <c:pt idx="1464">
                  <c:v>34.9</c:v>
                </c:pt>
                <c:pt idx="1465">
                  <c:v>35</c:v>
                </c:pt>
                <c:pt idx="1466">
                  <c:v>35</c:v>
                </c:pt>
                <c:pt idx="1467">
                  <c:v>35</c:v>
                </c:pt>
                <c:pt idx="1468">
                  <c:v>35</c:v>
                </c:pt>
                <c:pt idx="1469">
                  <c:v>35</c:v>
                </c:pt>
                <c:pt idx="1470">
                  <c:v>35</c:v>
                </c:pt>
                <c:pt idx="1471">
                  <c:v>35</c:v>
                </c:pt>
                <c:pt idx="1472">
                  <c:v>35</c:v>
                </c:pt>
                <c:pt idx="1473">
                  <c:v>35</c:v>
                </c:pt>
                <c:pt idx="1474">
                  <c:v>35</c:v>
                </c:pt>
                <c:pt idx="1475">
                  <c:v>35.1</c:v>
                </c:pt>
                <c:pt idx="1476">
                  <c:v>35.200000000000003</c:v>
                </c:pt>
                <c:pt idx="1477">
                  <c:v>35.200000000000003</c:v>
                </c:pt>
                <c:pt idx="1478">
                  <c:v>35.200000000000003</c:v>
                </c:pt>
                <c:pt idx="1479">
                  <c:v>35.200000000000003</c:v>
                </c:pt>
                <c:pt idx="1480">
                  <c:v>35.200000000000003</c:v>
                </c:pt>
                <c:pt idx="1481">
                  <c:v>35.299999999999997</c:v>
                </c:pt>
                <c:pt idx="1482">
                  <c:v>35.4</c:v>
                </c:pt>
                <c:pt idx="1483">
                  <c:v>35.4</c:v>
                </c:pt>
                <c:pt idx="1484">
                  <c:v>35.4</c:v>
                </c:pt>
                <c:pt idx="1485">
                  <c:v>35.5</c:v>
                </c:pt>
                <c:pt idx="1486">
                  <c:v>35.5</c:v>
                </c:pt>
                <c:pt idx="1487">
                  <c:v>35.5</c:v>
                </c:pt>
                <c:pt idx="1488">
                  <c:v>35.5</c:v>
                </c:pt>
                <c:pt idx="1489">
                  <c:v>35.5</c:v>
                </c:pt>
                <c:pt idx="1490">
                  <c:v>35.5</c:v>
                </c:pt>
                <c:pt idx="1491">
                  <c:v>35.5</c:v>
                </c:pt>
                <c:pt idx="1492">
                  <c:v>35.6</c:v>
                </c:pt>
                <c:pt idx="1493">
                  <c:v>35.700000000000003</c:v>
                </c:pt>
                <c:pt idx="1494">
                  <c:v>35.799999999999997</c:v>
                </c:pt>
                <c:pt idx="1495">
                  <c:v>35.799999999999997</c:v>
                </c:pt>
                <c:pt idx="1496">
                  <c:v>36</c:v>
                </c:pt>
                <c:pt idx="1497">
                  <c:v>36</c:v>
                </c:pt>
                <c:pt idx="1498">
                  <c:v>36</c:v>
                </c:pt>
                <c:pt idx="1499">
                  <c:v>36</c:v>
                </c:pt>
                <c:pt idx="1500">
                  <c:v>36</c:v>
                </c:pt>
                <c:pt idx="1501">
                  <c:v>36</c:v>
                </c:pt>
                <c:pt idx="1502">
                  <c:v>36</c:v>
                </c:pt>
                <c:pt idx="1503">
                  <c:v>36</c:v>
                </c:pt>
                <c:pt idx="1504">
                  <c:v>36</c:v>
                </c:pt>
                <c:pt idx="1505">
                  <c:v>36</c:v>
                </c:pt>
                <c:pt idx="1506">
                  <c:v>36</c:v>
                </c:pt>
                <c:pt idx="1507">
                  <c:v>36</c:v>
                </c:pt>
                <c:pt idx="1508">
                  <c:v>36</c:v>
                </c:pt>
                <c:pt idx="1509">
                  <c:v>36.1</c:v>
                </c:pt>
                <c:pt idx="1510">
                  <c:v>36.1</c:v>
                </c:pt>
                <c:pt idx="1511">
                  <c:v>36.200000000000003</c:v>
                </c:pt>
                <c:pt idx="1512">
                  <c:v>36.299999999999997</c:v>
                </c:pt>
                <c:pt idx="1513">
                  <c:v>36.299999999999997</c:v>
                </c:pt>
                <c:pt idx="1514">
                  <c:v>36.299999999999997</c:v>
                </c:pt>
                <c:pt idx="1515">
                  <c:v>36.4</c:v>
                </c:pt>
                <c:pt idx="1516">
                  <c:v>36.4</c:v>
                </c:pt>
                <c:pt idx="1517">
                  <c:v>36.4</c:v>
                </c:pt>
                <c:pt idx="1518">
                  <c:v>36.4</c:v>
                </c:pt>
                <c:pt idx="1519">
                  <c:v>36.6</c:v>
                </c:pt>
                <c:pt idx="1520">
                  <c:v>36.6</c:v>
                </c:pt>
                <c:pt idx="1521">
                  <c:v>36.6</c:v>
                </c:pt>
                <c:pt idx="1522">
                  <c:v>36.6</c:v>
                </c:pt>
                <c:pt idx="1523">
                  <c:v>36.700000000000003</c:v>
                </c:pt>
                <c:pt idx="1524">
                  <c:v>36.700000000000003</c:v>
                </c:pt>
                <c:pt idx="1525">
                  <c:v>36.799999999999997</c:v>
                </c:pt>
                <c:pt idx="1526">
                  <c:v>36.799999999999997</c:v>
                </c:pt>
                <c:pt idx="1527">
                  <c:v>36.9</c:v>
                </c:pt>
                <c:pt idx="1528">
                  <c:v>37</c:v>
                </c:pt>
                <c:pt idx="1529">
                  <c:v>37.1</c:v>
                </c:pt>
                <c:pt idx="1530">
                  <c:v>37.1</c:v>
                </c:pt>
                <c:pt idx="1531">
                  <c:v>37.1</c:v>
                </c:pt>
                <c:pt idx="1532">
                  <c:v>37.1</c:v>
                </c:pt>
                <c:pt idx="1533">
                  <c:v>37.200000000000003</c:v>
                </c:pt>
                <c:pt idx="1534">
                  <c:v>37.299999999999997</c:v>
                </c:pt>
                <c:pt idx="1535">
                  <c:v>37.4</c:v>
                </c:pt>
                <c:pt idx="1536">
                  <c:v>37.4</c:v>
                </c:pt>
                <c:pt idx="1537">
                  <c:v>37.6</c:v>
                </c:pt>
                <c:pt idx="1538">
                  <c:v>37.6</c:v>
                </c:pt>
                <c:pt idx="1539">
                  <c:v>37.6</c:v>
                </c:pt>
                <c:pt idx="1540">
                  <c:v>37.6</c:v>
                </c:pt>
                <c:pt idx="1541">
                  <c:v>37.6</c:v>
                </c:pt>
                <c:pt idx="1542">
                  <c:v>37.6</c:v>
                </c:pt>
                <c:pt idx="1543">
                  <c:v>37.700000000000003</c:v>
                </c:pt>
                <c:pt idx="1544">
                  <c:v>37.9</c:v>
                </c:pt>
                <c:pt idx="1545">
                  <c:v>38.1</c:v>
                </c:pt>
                <c:pt idx="1546">
                  <c:v>38.1</c:v>
                </c:pt>
                <c:pt idx="1547">
                  <c:v>38.200000000000003</c:v>
                </c:pt>
                <c:pt idx="1548">
                  <c:v>38.200000000000003</c:v>
                </c:pt>
                <c:pt idx="1549">
                  <c:v>38.200000000000003</c:v>
                </c:pt>
                <c:pt idx="1550">
                  <c:v>38.200000000000003</c:v>
                </c:pt>
                <c:pt idx="1551">
                  <c:v>38.200000000000003</c:v>
                </c:pt>
                <c:pt idx="1552">
                  <c:v>38.200000000000003</c:v>
                </c:pt>
                <c:pt idx="1553">
                  <c:v>38.200000000000003</c:v>
                </c:pt>
                <c:pt idx="1554">
                  <c:v>38.200000000000003</c:v>
                </c:pt>
                <c:pt idx="1555">
                  <c:v>38.200000000000003</c:v>
                </c:pt>
                <c:pt idx="1556">
                  <c:v>38.299999999999997</c:v>
                </c:pt>
                <c:pt idx="1557">
                  <c:v>38.299999999999997</c:v>
                </c:pt>
                <c:pt idx="1558">
                  <c:v>38.5</c:v>
                </c:pt>
                <c:pt idx="1559">
                  <c:v>38.6</c:v>
                </c:pt>
                <c:pt idx="1560">
                  <c:v>38.700000000000003</c:v>
                </c:pt>
                <c:pt idx="1561">
                  <c:v>38.700000000000003</c:v>
                </c:pt>
                <c:pt idx="1562">
                  <c:v>38.700000000000003</c:v>
                </c:pt>
                <c:pt idx="1563">
                  <c:v>38.700000000000003</c:v>
                </c:pt>
                <c:pt idx="1564">
                  <c:v>38.700000000000003</c:v>
                </c:pt>
                <c:pt idx="1565">
                  <c:v>38.9</c:v>
                </c:pt>
                <c:pt idx="1566">
                  <c:v>38.9</c:v>
                </c:pt>
                <c:pt idx="1567">
                  <c:v>39</c:v>
                </c:pt>
                <c:pt idx="1568">
                  <c:v>39</c:v>
                </c:pt>
                <c:pt idx="1569">
                  <c:v>39.200000000000003</c:v>
                </c:pt>
                <c:pt idx="1570">
                  <c:v>39.200000000000003</c:v>
                </c:pt>
                <c:pt idx="1571">
                  <c:v>39.200000000000003</c:v>
                </c:pt>
                <c:pt idx="1572">
                  <c:v>39.200000000000003</c:v>
                </c:pt>
                <c:pt idx="1573">
                  <c:v>39.200000000000003</c:v>
                </c:pt>
                <c:pt idx="1574">
                  <c:v>39.200000000000003</c:v>
                </c:pt>
                <c:pt idx="1575">
                  <c:v>39.200000000000003</c:v>
                </c:pt>
                <c:pt idx="1576">
                  <c:v>39.200000000000003</c:v>
                </c:pt>
                <c:pt idx="1577">
                  <c:v>39.200000000000003</c:v>
                </c:pt>
                <c:pt idx="1578">
                  <c:v>39.200000000000003</c:v>
                </c:pt>
                <c:pt idx="1579">
                  <c:v>39.5</c:v>
                </c:pt>
                <c:pt idx="1580">
                  <c:v>39.6</c:v>
                </c:pt>
                <c:pt idx="1581">
                  <c:v>39.6</c:v>
                </c:pt>
                <c:pt idx="1582">
                  <c:v>39.700000000000003</c:v>
                </c:pt>
                <c:pt idx="1583">
                  <c:v>39.700000000000003</c:v>
                </c:pt>
                <c:pt idx="1584">
                  <c:v>39.700000000000003</c:v>
                </c:pt>
                <c:pt idx="1585">
                  <c:v>39.700000000000003</c:v>
                </c:pt>
                <c:pt idx="1586">
                  <c:v>39.700000000000003</c:v>
                </c:pt>
                <c:pt idx="1587">
                  <c:v>39.799999999999997</c:v>
                </c:pt>
                <c:pt idx="1588">
                  <c:v>39.799999999999997</c:v>
                </c:pt>
                <c:pt idx="1589">
                  <c:v>40</c:v>
                </c:pt>
                <c:pt idx="1590">
                  <c:v>40</c:v>
                </c:pt>
                <c:pt idx="1591">
                  <c:v>40.200000000000003</c:v>
                </c:pt>
                <c:pt idx="1592">
                  <c:v>40.299999999999997</c:v>
                </c:pt>
                <c:pt idx="1593">
                  <c:v>40.299999999999997</c:v>
                </c:pt>
                <c:pt idx="1594">
                  <c:v>40.299999999999997</c:v>
                </c:pt>
                <c:pt idx="1595">
                  <c:v>40.299999999999997</c:v>
                </c:pt>
                <c:pt idx="1596">
                  <c:v>40.299999999999997</c:v>
                </c:pt>
                <c:pt idx="1597">
                  <c:v>40.4</c:v>
                </c:pt>
                <c:pt idx="1598">
                  <c:v>40.5</c:v>
                </c:pt>
                <c:pt idx="1599">
                  <c:v>40.700000000000003</c:v>
                </c:pt>
                <c:pt idx="1600">
                  <c:v>40.799999999999997</c:v>
                </c:pt>
                <c:pt idx="1601">
                  <c:v>40.799999999999997</c:v>
                </c:pt>
                <c:pt idx="1602">
                  <c:v>40.799999999999997</c:v>
                </c:pt>
                <c:pt idx="1603">
                  <c:v>40.799999999999997</c:v>
                </c:pt>
                <c:pt idx="1604">
                  <c:v>40.9</c:v>
                </c:pt>
                <c:pt idx="1605">
                  <c:v>41.3</c:v>
                </c:pt>
                <c:pt idx="1606">
                  <c:v>41.3</c:v>
                </c:pt>
                <c:pt idx="1607">
                  <c:v>41.4</c:v>
                </c:pt>
                <c:pt idx="1608">
                  <c:v>41.7</c:v>
                </c:pt>
                <c:pt idx="1609">
                  <c:v>41.9</c:v>
                </c:pt>
                <c:pt idx="1610">
                  <c:v>41.9</c:v>
                </c:pt>
                <c:pt idx="1611">
                  <c:v>41.9</c:v>
                </c:pt>
                <c:pt idx="1612">
                  <c:v>41.9</c:v>
                </c:pt>
                <c:pt idx="1613">
                  <c:v>41.9</c:v>
                </c:pt>
                <c:pt idx="1614">
                  <c:v>42</c:v>
                </c:pt>
                <c:pt idx="1615">
                  <c:v>42.2</c:v>
                </c:pt>
                <c:pt idx="1616">
                  <c:v>42.3</c:v>
                </c:pt>
                <c:pt idx="1617">
                  <c:v>42.4</c:v>
                </c:pt>
                <c:pt idx="1618">
                  <c:v>42.4</c:v>
                </c:pt>
                <c:pt idx="1619">
                  <c:v>42.7</c:v>
                </c:pt>
                <c:pt idx="1620">
                  <c:v>42.7</c:v>
                </c:pt>
                <c:pt idx="1621">
                  <c:v>42.9</c:v>
                </c:pt>
                <c:pt idx="1622">
                  <c:v>42.9</c:v>
                </c:pt>
                <c:pt idx="1623">
                  <c:v>42.9</c:v>
                </c:pt>
                <c:pt idx="1624">
                  <c:v>42.9</c:v>
                </c:pt>
                <c:pt idx="1625">
                  <c:v>42.9</c:v>
                </c:pt>
                <c:pt idx="1626">
                  <c:v>43.2</c:v>
                </c:pt>
                <c:pt idx="1627">
                  <c:v>43.2</c:v>
                </c:pt>
                <c:pt idx="1628">
                  <c:v>43.4</c:v>
                </c:pt>
                <c:pt idx="1629">
                  <c:v>43.4</c:v>
                </c:pt>
                <c:pt idx="1630">
                  <c:v>44</c:v>
                </c:pt>
                <c:pt idx="1631">
                  <c:v>44</c:v>
                </c:pt>
                <c:pt idx="1632">
                  <c:v>44</c:v>
                </c:pt>
                <c:pt idx="1633">
                  <c:v>44.3</c:v>
                </c:pt>
                <c:pt idx="1634">
                  <c:v>44.5</c:v>
                </c:pt>
                <c:pt idx="1635">
                  <c:v>44.5</c:v>
                </c:pt>
                <c:pt idx="1636">
                  <c:v>44.7</c:v>
                </c:pt>
                <c:pt idx="1637">
                  <c:v>44.8</c:v>
                </c:pt>
                <c:pt idx="1638">
                  <c:v>45</c:v>
                </c:pt>
                <c:pt idx="1639">
                  <c:v>45.1</c:v>
                </c:pt>
                <c:pt idx="1640">
                  <c:v>45.3</c:v>
                </c:pt>
                <c:pt idx="1641">
                  <c:v>45.6</c:v>
                </c:pt>
                <c:pt idx="1642">
                  <c:v>45.6</c:v>
                </c:pt>
                <c:pt idx="1643">
                  <c:v>45.6</c:v>
                </c:pt>
                <c:pt idx="1644">
                  <c:v>45.6</c:v>
                </c:pt>
                <c:pt idx="1645">
                  <c:v>46</c:v>
                </c:pt>
                <c:pt idx="1646">
                  <c:v>46.1</c:v>
                </c:pt>
                <c:pt idx="1647">
                  <c:v>46.1</c:v>
                </c:pt>
                <c:pt idx="1648">
                  <c:v>46.6</c:v>
                </c:pt>
                <c:pt idx="1649">
                  <c:v>46.6</c:v>
                </c:pt>
                <c:pt idx="1650">
                  <c:v>46.8</c:v>
                </c:pt>
                <c:pt idx="1651">
                  <c:v>47.1</c:v>
                </c:pt>
                <c:pt idx="1652">
                  <c:v>48.2</c:v>
                </c:pt>
                <c:pt idx="1653">
                  <c:v>48.2</c:v>
                </c:pt>
                <c:pt idx="1654">
                  <c:v>48.4</c:v>
                </c:pt>
                <c:pt idx="1655">
                  <c:v>48.7</c:v>
                </c:pt>
                <c:pt idx="1656">
                  <c:v>48.7</c:v>
                </c:pt>
                <c:pt idx="1657">
                  <c:v>49.6</c:v>
                </c:pt>
                <c:pt idx="1658">
                  <c:v>49.8</c:v>
                </c:pt>
                <c:pt idx="1659">
                  <c:v>49.8</c:v>
                </c:pt>
                <c:pt idx="1660">
                  <c:v>49.8</c:v>
                </c:pt>
                <c:pt idx="1661">
                  <c:v>50.1</c:v>
                </c:pt>
                <c:pt idx="1662">
                  <c:v>50.3</c:v>
                </c:pt>
                <c:pt idx="1663">
                  <c:v>50.3</c:v>
                </c:pt>
                <c:pt idx="1664">
                  <c:v>51.4</c:v>
                </c:pt>
                <c:pt idx="1665">
                  <c:v>51.5</c:v>
                </c:pt>
                <c:pt idx="1666">
                  <c:v>51.9</c:v>
                </c:pt>
                <c:pt idx="1667">
                  <c:v>51.9</c:v>
                </c:pt>
              </c:numCache>
            </c:numRef>
          </c:xVal>
          <c:yVal>
            <c:numRef>
              <c:f>'Australian bass'!$T$2:$T$2002</c:f>
              <c:numCache>
                <c:formatCode>0.000</c:formatCode>
                <c:ptCount val="2001"/>
                <c:pt idx="0" formatCode="General">
                  <c:v>0</c:v>
                </c:pt>
                <c:pt idx="1">
                  <c:v>0.36</c:v>
                </c:pt>
              </c:numCache>
            </c:numRef>
          </c:yVal>
          <c:smooth val="0"/>
          <c:extLst>
            <c:ext xmlns:c16="http://schemas.microsoft.com/office/drawing/2014/chart" uri="{C3380CC4-5D6E-409C-BE32-E72D297353CC}">
              <c16:uniqueId val="{00000002-C29F-4696-97B8-CA8881D19EB3}"/>
            </c:ext>
          </c:extLst>
        </c:ser>
        <c:ser>
          <c:idx val="3"/>
          <c:order val="2"/>
          <c:tx>
            <c:strRef>
              <c:f>'Australian bass'!$U$1</c:f>
              <c:strCache>
                <c:ptCount val="1"/>
                <c:pt idx="0">
                  <c:v>Hline</c:v>
                </c:pt>
              </c:strCache>
            </c:strRef>
          </c:tx>
          <c:spPr>
            <a:ln w="22225" cap="rnd">
              <a:solidFill>
                <a:srgbClr val="FF0000"/>
              </a:solidFill>
              <a:round/>
            </a:ln>
            <a:effectLst/>
          </c:spPr>
          <c:marker>
            <c:symbol val="circle"/>
            <c:size val="5"/>
            <c:spPr>
              <a:solidFill>
                <a:srgbClr val="FF0000"/>
              </a:solidFill>
              <a:ln w="9525">
                <a:solidFill>
                  <a:schemeClr val="tx1"/>
                </a:solidFill>
              </a:ln>
              <a:effectLst/>
            </c:spPr>
          </c:marker>
          <c:xVal>
            <c:numRef>
              <c:f>'Australian bass'!$Q$2:$Q$2002</c:f>
              <c:numCache>
                <c:formatCode>General</c:formatCode>
                <c:ptCount val="2001"/>
                <c:pt idx="0">
                  <c:v>28</c:v>
                </c:pt>
                <c:pt idx="1">
                  <c:v>28</c:v>
                </c:pt>
                <c:pt idx="2">
                  <c:v>0</c:v>
                </c:pt>
                <c:pt idx="3">
                  <c:v>28</c:v>
                </c:pt>
                <c:pt idx="4">
                  <c:v>0</c:v>
                </c:pt>
                <c:pt idx="5">
                  <c:v>3.8</c:v>
                </c:pt>
                <c:pt idx="6">
                  <c:v>4</c:v>
                </c:pt>
                <c:pt idx="7">
                  <c:v>4.0999999999999996</c:v>
                </c:pt>
                <c:pt idx="8">
                  <c:v>4.0999999999999996</c:v>
                </c:pt>
                <c:pt idx="9">
                  <c:v>4.3</c:v>
                </c:pt>
                <c:pt idx="10">
                  <c:v>4.3</c:v>
                </c:pt>
                <c:pt idx="11">
                  <c:v>4.5</c:v>
                </c:pt>
                <c:pt idx="12">
                  <c:v>4.5</c:v>
                </c:pt>
                <c:pt idx="13">
                  <c:v>4.5</c:v>
                </c:pt>
                <c:pt idx="14">
                  <c:v>4.7</c:v>
                </c:pt>
                <c:pt idx="15">
                  <c:v>4.8</c:v>
                </c:pt>
                <c:pt idx="16">
                  <c:v>4.9000000000000004</c:v>
                </c:pt>
                <c:pt idx="17">
                  <c:v>4.9000000000000004</c:v>
                </c:pt>
                <c:pt idx="18">
                  <c:v>5</c:v>
                </c:pt>
                <c:pt idx="19">
                  <c:v>5</c:v>
                </c:pt>
                <c:pt idx="20">
                  <c:v>5</c:v>
                </c:pt>
                <c:pt idx="21">
                  <c:v>5</c:v>
                </c:pt>
                <c:pt idx="22">
                  <c:v>5.0999999999999996</c:v>
                </c:pt>
                <c:pt idx="23">
                  <c:v>5.0999999999999996</c:v>
                </c:pt>
                <c:pt idx="24">
                  <c:v>5.0999999999999996</c:v>
                </c:pt>
                <c:pt idx="25">
                  <c:v>5.0999999999999996</c:v>
                </c:pt>
                <c:pt idx="26">
                  <c:v>5.2</c:v>
                </c:pt>
                <c:pt idx="27">
                  <c:v>5.2</c:v>
                </c:pt>
                <c:pt idx="28">
                  <c:v>5.2</c:v>
                </c:pt>
                <c:pt idx="29">
                  <c:v>5.2</c:v>
                </c:pt>
                <c:pt idx="30">
                  <c:v>5.2</c:v>
                </c:pt>
                <c:pt idx="31">
                  <c:v>5.2</c:v>
                </c:pt>
                <c:pt idx="32">
                  <c:v>5.2</c:v>
                </c:pt>
                <c:pt idx="33">
                  <c:v>5.2</c:v>
                </c:pt>
                <c:pt idx="34">
                  <c:v>5.2</c:v>
                </c:pt>
                <c:pt idx="35">
                  <c:v>5.3</c:v>
                </c:pt>
                <c:pt idx="36">
                  <c:v>5.3</c:v>
                </c:pt>
                <c:pt idx="37">
                  <c:v>5.3</c:v>
                </c:pt>
                <c:pt idx="38">
                  <c:v>5.3</c:v>
                </c:pt>
                <c:pt idx="39">
                  <c:v>5.3</c:v>
                </c:pt>
                <c:pt idx="40">
                  <c:v>5.3</c:v>
                </c:pt>
                <c:pt idx="41">
                  <c:v>5.4</c:v>
                </c:pt>
                <c:pt idx="42">
                  <c:v>5.4</c:v>
                </c:pt>
                <c:pt idx="43">
                  <c:v>5.4</c:v>
                </c:pt>
                <c:pt idx="44">
                  <c:v>5.4</c:v>
                </c:pt>
                <c:pt idx="45">
                  <c:v>5.5</c:v>
                </c:pt>
                <c:pt idx="46">
                  <c:v>5.5</c:v>
                </c:pt>
                <c:pt idx="47">
                  <c:v>5.5</c:v>
                </c:pt>
                <c:pt idx="48">
                  <c:v>5.5</c:v>
                </c:pt>
                <c:pt idx="49">
                  <c:v>5.5</c:v>
                </c:pt>
                <c:pt idx="50">
                  <c:v>5.6</c:v>
                </c:pt>
                <c:pt idx="51">
                  <c:v>5.6</c:v>
                </c:pt>
                <c:pt idx="52">
                  <c:v>5.6</c:v>
                </c:pt>
                <c:pt idx="53">
                  <c:v>5.6</c:v>
                </c:pt>
                <c:pt idx="54">
                  <c:v>5.6</c:v>
                </c:pt>
                <c:pt idx="55">
                  <c:v>5.6</c:v>
                </c:pt>
                <c:pt idx="56">
                  <c:v>5.6</c:v>
                </c:pt>
                <c:pt idx="57">
                  <c:v>5.6</c:v>
                </c:pt>
                <c:pt idx="58">
                  <c:v>5.6</c:v>
                </c:pt>
                <c:pt idx="59">
                  <c:v>5.6</c:v>
                </c:pt>
                <c:pt idx="60">
                  <c:v>5.6</c:v>
                </c:pt>
                <c:pt idx="61">
                  <c:v>5.6</c:v>
                </c:pt>
                <c:pt idx="62">
                  <c:v>5.6</c:v>
                </c:pt>
                <c:pt idx="63">
                  <c:v>5.6</c:v>
                </c:pt>
                <c:pt idx="64">
                  <c:v>5.7</c:v>
                </c:pt>
                <c:pt idx="65">
                  <c:v>5.7</c:v>
                </c:pt>
                <c:pt idx="66">
                  <c:v>5.7</c:v>
                </c:pt>
                <c:pt idx="67">
                  <c:v>5.7</c:v>
                </c:pt>
                <c:pt idx="68">
                  <c:v>5.7</c:v>
                </c:pt>
                <c:pt idx="69">
                  <c:v>5.7</c:v>
                </c:pt>
                <c:pt idx="70">
                  <c:v>5.7</c:v>
                </c:pt>
                <c:pt idx="71">
                  <c:v>5.7</c:v>
                </c:pt>
                <c:pt idx="72">
                  <c:v>5.7</c:v>
                </c:pt>
                <c:pt idx="73">
                  <c:v>5.7</c:v>
                </c:pt>
                <c:pt idx="74">
                  <c:v>5.7</c:v>
                </c:pt>
                <c:pt idx="75">
                  <c:v>5.7</c:v>
                </c:pt>
                <c:pt idx="76">
                  <c:v>5.7</c:v>
                </c:pt>
                <c:pt idx="77">
                  <c:v>5.7</c:v>
                </c:pt>
                <c:pt idx="78">
                  <c:v>5.7</c:v>
                </c:pt>
                <c:pt idx="79">
                  <c:v>5.7</c:v>
                </c:pt>
                <c:pt idx="80">
                  <c:v>5.7</c:v>
                </c:pt>
                <c:pt idx="81">
                  <c:v>5.7</c:v>
                </c:pt>
                <c:pt idx="82">
                  <c:v>5.7</c:v>
                </c:pt>
                <c:pt idx="83">
                  <c:v>5.7</c:v>
                </c:pt>
                <c:pt idx="84">
                  <c:v>5.8</c:v>
                </c:pt>
                <c:pt idx="85">
                  <c:v>5.8</c:v>
                </c:pt>
                <c:pt idx="86">
                  <c:v>5.8</c:v>
                </c:pt>
                <c:pt idx="87">
                  <c:v>5.8</c:v>
                </c:pt>
                <c:pt idx="88">
                  <c:v>5.8</c:v>
                </c:pt>
                <c:pt idx="89">
                  <c:v>5.8</c:v>
                </c:pt>
                <c:pt idx="90">
                  <c:v>5.8</c:v>
                </c:pt>
                <c:pt idx="91">
                  <c:v>5.8</c:v>
                </c:pt>
                <c:pt idx="92">
                  <c:v>5.8</c:v>
                </c:pt>
                <c:pt idx="93">
                  <c:v>5.8</c:v>
                </c:pt>
                <c:pt idx="94">
                  <c:v>5.9</c:v>
                </c:pt>
                <c:pt idx="95">
                  <c:v>5.9</c:v>
                </c:pt>
                <c:pt idx="96">
                  <c:v>5.9</c:v>
                </c:pt>
                <c:pt idx="97">
                  <c:v>5.9</c:v>
                </c:pt>
                <c:pt idx="98">
                  <c:v>5.9</c:v>
                </c:pt>
                <c:pt idx="99">
                  <c:v>5.9</c:v>
                </c:pt>
                <c:pt idx="100">
                  <c:v>5.9</c:v>
                </c:pt>
                <c:pt idx="101">
                  <c:v>5.9</c:v>
                </c:pt>
                <c:pt idx="102">
                  <c:v>5.9</c:v>
                </c:pt>
                <c:pt idx="103">
                  <c:v>5.9</c:v>
                </c:pt>
                <c:pt idx="104">
                  <c:v>5.9</c:v>
                </c:pt>
                <c:pt idx="105">
                  <c:v>5.9</c:v>
                </c:pt>
                <c:pt idx="106">
                  <c:v>6</c:v>
                </c:pt>
                <c:pt idx="107">
                  <c:v>6</c:v>
                </c:pt>
                <c:pt idx="108">
                  <c:v>6</c:v>
                </c:pt>
                <c:pt idx="109">
                  <c:v>6</c:v>
                </c:pt>
                <c:pt idx="110">
                  <c:v>6</c:v>
                </c:pt>
                <c:pt idx="111">
                  <c:v>6</c:v>
                </c:pt>
                <c:pt idx="112">
                  <c:v>6</c:v>
                </c:pt>
                <c:pt idx="113">
                  <c:v>6</c:v>
                </c:pt>
                <c:pt idx="114">
                  <c:v>6</c:v>
                </c:pt>
                <c:pt idx="115">
                  <c:v>6</c:v>
                </c:pt>
                <c:pt idx="116">
                  <c:v>6</c:v>
                </c:pt>
                <c:pt idx="117">
                  <c:v>6</c:v>
                </c:pt>
                <c:pt idx="118">
                  <c:v>6</c:v>
                </c:pt>
                <c:pt idx="119">
                  <c:v>6</c:v>
                </c:pt>
                <c:pt idx="120">
                  <c:v>6.1</c:v>
                </c:pt>
                <c:pt idx="121">
                  <c:v>6.1</c:v>
                </c:pt>
                <c:pt idx="122">
                  <c:v>6.1</c:v>
                </c:pt>
                <c:pt idx="123">
                  <c:v>6.1</c:v>
                </c:pt>
                <c:pt idx="124">
                  <c:v>6.1</c:v>
                </c:pt>
                <c:pt idx="125">
                  <c:v>6.1</c:v>
                </c:pt>
                <c:pt idx="126">
                  <c:v>6.1</c:v>
                </c:pt>
                <c:pt idx="127">
                  <c:v>6.1</c:v>
                </c:pt>
                <c:pt idx="128">
                  <c:v>6.1</c:v>
                </c:pt>
                <c:pt idx="129">
                  <c:v>6.1</c:v>
                </c:pt>
                <c:pt idx="130">
                  <c:v>6.2</c:v>
                </c:pt>
                <c:pt idx="131">
                  <c:v>6.2</c:v>
                </c:pt>
                <c:pt idx="132">
                  <c:v>6.2</c:v>
                </c:pt>
                <c:pt idx="133">
                  <c:v>6.2</c:v>
                </c:pt>
                <c:pt idx="134">
                  <c:v>6.2</c:v>
                </c:pt>
                <c:pt idx="135">
                  <c:v>6.2</c:v>
                </c:pt>
                <c:pt idx="136">
                  <c:v>6.2</c:v>
                </c:pt>
                <c:pt idx="137">
                  <c:v>6.2</c:v>
                </c:pt>
                <c:pt idx="138">
                  <c:v>6.2</c:v>
                </c:pt>
                <c:pt idx="139">
                  <c:v>6.2</c:v>
                </c:pt>
                <c:pt idx="140">
                  <c:v>6.2</c:v>
                </c:pt>
                <c:pt idx="141">
                  <c:v>6.2</c:v>
                </c:pt>
                <c:pt idx="142">
                  <c:v>6.2</c:v>
                </c:pt>
                <c:pt idx="143">
                  <c:v>6.2</c:v>
                </c:pt>
                <c:pt idx="144">
                  <c:v>6.2</c:v>
                </c:pt>
                <c:pt idx="145">
                  <c:v>6.3</c:v>
                </c:pt>
                <c:pt idx="146">
                  <c:v>6.3</c:v>
                </c:pt>
                <c:pt idx="147">
                  <c:v>6.3</c:v>
                </c:pt>
                <c:pt idx="148">
                  <c:v>6.3</c:v>
                </c:pt>
                <c:pt idx="149">
                  <c:v>6.3</c:v>
                </c:pt>
                <c:pt idx="150">
                  <c:v>6.3</c:v>
                </c:pt>
                <c:pt idx="151">
                  <c:v>6.3</c:v>
                </c:pt>
                <c:pt idx="152">
                  <c:v>6.3</c:v>
                </c:pt>
                <c:pt idx="153">
                  <c:v>6.3</c:v>
                </c:pt>
                <c:pt idx="154">
                  <c:v>6.4</c:v>
                </c:pt>
                <c:pt idx="155">
                  <c:v>6.4</c:v>
                </c:pt>
                <c:pt idx="156">
                  <c:v>6.4</c:v>
                </c:pt>
                <c:pt idx="157">
                  <c:v>6.4</c:v>
                </c:pt>
                <c:pt idx="158">
                  <c:v>6.4</c:v>
                </c:pt>
                <c:pt idx="159">
                  <c:v>6.4</c:v>
                </c:pt>
                <c:pt idx="160">
                  <c:v>6.4</c:v>
                </c:pt>
                <c:pt idx="161">
                  <c:v>6.4</c:v>
                </c:pt>
                <c:pt idx="162">
                  <c:v>6.4</c:v>
                </c:pt>
                <c:pt idx="163">
                  <c:v>6.5</c:v>
                </c:pt>
                <c:pt idx="164">
                  <c:v>6.5</c:v>
                </c:pt>
                <c:pt idx="165">
                  <c:v>6.5</c:v>
                </c:pt>
                <c:pt idx="166">
                  <c:v>6.5</c:v>
                </c:pt>
                <c:pt idx="167">
                  <c:v>6.5</c:v>
                </c:pt>
                <c:pt idx="168">
                  <c:v>6.5</c:v>
                </c:pt>
                <c:pt idx="169">
                  <c:v>6.5</c:v>
                </c:pt>
                <c:pt idx="170">
                  <c:v>6.5</c:v>
                </c:pt>
                <c:pt idx="171">
                  <c:v>6.5</c:v>
                </c:pt>
                <c:pt idx="172">
                  <c:v>6.5</c:v>
                </c:pt>
                <c:pt idx="173">
                  <c:v>6.6</c:v>
                </c:pt>
                <c:pt idx="174">
                  <c:v>6.6</c:v>
                </c:pt>
                <c:pt idx="175">
                  <c:v>6.6</c:v>
                </c:pt>
                <c:pt idx="176">
                  <c:v>6.6</c:v>
                </c:pt>
                <c:pt idx="177">
                  <c:v>6.6</c:v>
                </c:pt>
                <c:pt idx="178">
                  <c:v>6.6</c:v>
                </c:pt>
                <c:pt idx="179">
                  <c:v>6.7</c:v>
                </c:pt>
                <c:pt idx="180">
                  <c:v>6.7</c:v>
                </c:pt>
                <c:pt idx="181">
                  <c:v>6.7</c:v>
                </c:pt>
                <c:pt idx="182">
                  <c:v>6.7</c:v>
                </c:pt>
                <c:pt idx="183">
                  <c:v>6.7</c:v>
                </c:pt>
                <c:pt idx="184">
                  <c:v>6.7</c:v>
                </c:pt>
                <c:pt idx="185">
                  <c:v>6.7</c:v>
                </c:pt>
                <c:pt idx="186">
                  <c:v>6.7</c:v>
                </c:pt>
                <c:pt idx="187">
                  <c:v>6.7</c:v>
                </c:pt>
                <c:pt idx="188">
                  <c:v>6.7</c:v>
                </c:pt>
                <c:pt idx="189">
                  <c:v>6.8</c:v>
                </c:pt>
                <c:pt idx="190">
                  <c:v>6.8</c:v>
                </c:pt>
                <c:pt idx="191">
                  <c:v>6.8</c:v>
                </c:pt>
                <c:pt idx="192">
                  <c:v>6.8</c:v>
                </c:pt>
                <c:pt idx="193">
                  <c:v>6.8</c:v>
                </c:pt>
                <c:pt idx="194">
                  <c:v>6.8</c:v>
                </c:pt>
                <c:pt idx="195">
                  <c:v>6.8</c:v>
                </c:pt>
                <c:pt idx="196">
                  <c:v>6.8</c:v>
                </c:pt>
                <c:pt idx="197">
                  <c:v>6.8</c:v>
                </c:pt>
                <c:pt idx="198">
                  <c:v>6.8</c:v>
                </c:pt>
                <c:pt idx="199">
                  <c:v>6.8</c:v>
                </c:pt>
                <c:pt idx="200">
                  <c:v>6.8</c:v>
                </c:pt>
                <c:pt idx="201">
                  <c:v>6.9</c:v>
                </c:pt>
                <c:pt idx="202">
                  <c:v>6.9</c:v>
                </c:pt>
                <c:pt idx="203">
                  <c:v>6.9</c:v>
                </c:pt>
                <c:pt idx="204">
                  <c:v>6.9</c:v>
                </c:pt>
                <c:pt idx="205">
                  <c:v>7</c:v>
                </c:pt>
                <c:pt idx="206">
                  <c:v>7</c:v>
                </c:pt>
                <c:pt idx="207">
                  <c:v>7</c:v>
                </c:pt>
                <c:pt idx="208">
                  <c:v>7</c:v>
                </c:pt>
                <c:pt idx="209">
                  <c:v>7</c:v>
                </c:pt>
                <c:pt idx="210">
                  <c:v>7</c:v>
                </c:pt>
                <c:pt idx="211">
                  <c:v>7</c:v>
                </c:pt>
                <c:pt idx="212">
                  <c:v>7</c:v>
                </c:pt>
                <c:pt idx="213">
                  <c:v>7</c:v>
                </c:pt>
                <c:pt idx="214">
                  <c:v>7.1</c:v>
                </c:pt>
                <c:pt idx="215">
                  <c:v>7.1</c:v>
                </c:pt>
                <c:pt idx="216">
                  <c:v>7.1</c:v>
                </c:pt>
                <c:pt idx="217">
                  <c:v>7.1</c:v>
                </c:pt>
                <c:pt idx="218">
                  <c:v>7.1</c:v>
                </c:pt>
                <c:pt idx="219">
                  <c:v>7.1</c:v>
                </c:pt>
                <c:pt idx="220">
                  <c:v>7.2</c:v>
                </c:pt>
                <c:pt idx="221">
                  <c:v>7.2</c:v>
                </c:pt>
                <c:pt idx="222">
                  <c:v>7.2</c:v>
                </c:pt>
                <c:pt idx="223">
                  <c:v>7.2</c:v>
                </c:pt>
                <c:pt idx="224">
                  <c:v>7.3</c:v>
                </c:pt>
                <c:pt idx="225">
                  <c:v>7.3</c:v>
                </c:pt>
                <c:pt idx="226">
                  <c:v>7.3</c:v>
                </c:pt>
                <c:pt idx="227">
                  <c:v>7.3</c:v>
                </c:pt>
                <c:pt idx="228">
                  <c:v>7.3</c:v>
                </c:pt>
                <c:pt idx="229">
                  <c:v>7.3</c:v>
                </c:pt>
                <c:pt idx="230">
                  <c:v>7.4</c:v>
                </c:pt>
                <c:pt idx="231">
                  <c:v>7.4</c:v>
                </c:pt>
                <c:pt idx="232">
                  <c:v>7.4</c:v>
                </c:pt>
                <c:pt idx="233">
                  <c:v>7.4</c:v>
                </c:pt>
                <c:pt idx="234">
                  <c:v>7.4</c:v>
                </c:pt>
                <c:pt idx="235">
                  <c:v>7.4</c:v>
                </c:pt>
                <c:pt idx="236">
                  <c:v>7.5</c:v>
                </c:pt>
                <c:pt idx="237">
                  <c:v>7.5</c:v>
                </c:pt>
                <c:pt idx="238">
                  <c:v>7.5</c:v>
                </c:pt>
                <c:pt idx="239">
                  <c:v>7.5</c:v>
                </c:pt>
                <c:pt idx="240">
                  <c:v>7.5</c:v>
                </c:pt>
                <c:pt idx="241">
                  <c:v>7.5</c:v>
                </c:pt>
                <c:pt idx="242">
                  <c:v>7.6</c:v>
                </c:pt>
                <c:pt idx="243">
                  <c:v>7.6</c:v>
                </c:pt>
                <c:pt idx="244">
                  <c:v>7.6</c:v>
                </c:pt>
                <c:pt idx="245">
                  <c:v>7.6</c:v>
                </c:pt>
                <c:pt idx="246">
                  <c:v>7.6</c:v>
                </c:pt>
                <c:pt idx="247">
                  <c:v>7.6</c:v>
                </c:pt>
                <c:pt idx="248">
                  <c:v>7.7</c:v>
                </c:pt>
                <c:pt idx="249">
                  <c:v>7.7</c:v>
                </c:pt>
                <c:pt idx="250">
                  <c:v>7.7</c:v>
                </c:pt>
                <c:pt idx="251">
                  <c:v>7.7</c:v>
                </c:pt>
                <c:pt idx="252">
                  <c:v>7.7</c:v>
                </c:pt>
                <c:pt idx="253">
                  <c:v>7.7</c:v>
                </c:pt>
                <c:pt idx="254">
                  <c:v>7.7</c:v>
                </c:pt>
                <c:pt idx="255">
                  <c:v>7.7</c:v>
                </c:pt>
                <c:pt idx="256">
                  <c:v>7.7</c:v>
                </c:pt>
                <c:pt idx="257">
                  <c:v>7.7</c:v>
                </c:pt>
                <c:pt idx="258">
                  <c:v>7.8</c:v>
                </c:pt>
                <c:pt idx="259">
                  <c:v>7.8</c:v>
                </c:pt>
                <c:pt idx="260">
                  <c:v>7.8</c:v>
                </c:pt>
                <c:pt idx="261">
                  <c:v>7.8</c:v>
                </c:pt>
                <c:pt idx="262">
                  <c:v>7.8</c:v>
                </c:pt>
                <c:pt idx="263">
                  <c:v>7.8</c:v>
                </c:pt>
                <c:pt idx="264">
                  <c:v>7.9</c:v>
                </c:pt>
                <c:pt idx="265">
                  <c:v>7.9</c:v>
                </c:pt>
                <c:pt idx="266">
                  <c:v>7.9</c:v>
                </c:pt>
                <c:pt idx="267">
                  <c:v>7.9</c:v>
                </c:pt>
                <c:pt idx="268">
                  <c:v>8</c:v>
                </c:pt>
                <c:pt idx="269">
                  <c:v>8</c:v>
                </c:pt>
                <c:pt idx="270">
                  <c:v>8</c:v>
                </c:pt>
                <c:pt idx="271">
                  <c:v>8</c:v>
                </c:pt>
                <c:pt idx="272">
                  <c:v>8</c:v>
                </c:pt>
                <c:pt idx="273">
                  <c:v>8</c:v>
                </c:pt>
                <c:pt idx="274">
                  <c:v>8.1</c:v>
                </c:pt>
                <c:pt idx="275">
                  <c:v>8.1999999999999993</c:v>
                </c:pt>
                <c:pt idx="276">
                  <c:v>8.1999999999999993</c:v>
                </c:pt>
                <c:pt idx="277">
                  <c:v>8.1999999999999993</c:v>
                </c:pt>
                <c:pt idx="278">
                  <c:v>8.1999999999999993</c:v>
                </c:pt>
                <c:pt idx="279">
                  <c:v>8.3000000000000007</c:v>
                </c:pt>
                <c:pt idx="280">
                  <c:v>8.3000000000000007</c:v>
                </c:pt>
                <c:pt idx="281">
                  <c:v>8.3000000000000007</c:v>
                </c:pt>
                <c:pt idx="282">
                  <c:v>8.3000000000000007</c:v>
                </c:pt>
                <c:pt idx="283">
                  <c:v>8.3000000000000007</c:v>
                </c:pt>
                <c:pt idx="284">
                  <c:v>8.3000000000000007</c:v>
                </c:pt>
                <c:pt idx="285">
                  <c:v>8.3000000000000007</c:v>
                </c:pt>
                <c:pt idx="286">
                  <c:v>8.3000000000000007</c:v>
                </c:pt>
                <c:pt idx="287">
                  <c:v>8.4</c:v>
                </c:pt>
                <c:pt idx="288">
                  <c:v>8.4</c:v>
                </c:pt>
                <c:pt idx="289">
                  <c:v>8.5</c:v>
                </c:pt>
                <c:pt idx="290">
                  <c:v>8.5</c:v>
                </c:pt>
                <c:pt idx="291">
                  <c:v>8.5</c:v>
                </c:pt>
                <c:pt idx="292">
                  <c:v>8.5</c:v>
                </c:pt>
                <c:pt idx="293">
                  <c:v>8.5</c:v>
                </c:pt>
                <c:pt idx="294">
                  <c:v>8.6</c:v>
                </c:pt>
                <c:pt idx="295">
                  <c:v>8.6</c:v>
                </c:pt>
                <c:pt idx="296">
                  <c:v>8.6</c:v>
                </c:pt>
                <c:pt idx="297">
                  <c:v>8.6</c:v>
                </c:pt>
                <c:pt idx="298">
                  <c:v>8.6</c:v>
                </c:pt>
                <c:pt idx="299">
                  <c:v>8.6</c:v>
                </c:pt>
                <c:pt idx="300">
                  <c:v>8.6</c:v>
                </c:pt>
                <c:pt idx="301">
                  <c:v>8.6</c:v>
                </c:pt>
                <c:pt idx="302">
                  <c:v>8.6</c:v>
                </c:pt>
                <c:pt idx="303">
                  <c:v>8.6</c:v>
                </c:pt>
                <c:pt idx="304">
                  <c:v>8.6999999999999993</c:v>
                </c:pt>
                <c:pt idx="305">
                  <c:v>8.6999999999999993</c:v>
                </c:pt>
                <c:pt idx="306">
                  <c:v>8.6999999999999993</c:v>
                </c:pt>
                <c:pt idx="307">
                  <c:v>8.6999999999999993</c:v>
                </c:pt>
                <c:pt idx="308">
                  <c:v>8.8000000000000007</c:v>
                </c:pt>
                <c:pt idx="309">
                  <c:v>8.8000000000000007</c:v>
                </c:pt>
                <c:pt idx="310">
                  <c:v>8.9</c:v>
                </c:pt>
                <c:pt idx="311">
                  <c:v>8.9</c:v>
                </c:pt>
                <c:pt idx="312">
                  <c:v>9</c:v>
                </c:pt>
                <c:pt idx="313">
                  <c:v>9</c:v>
                </c:pt>
                <c:pt idx="314">
                  <c:v>9</c:v>
                </c:pt>
                <c:pt idx="315">
                  <c:v>9</c:v>
                </c:pt>
                <c:pt idx="316">
                  <c:v>9.1</c:v>
                </c:pt>
                <c:pt idx="317">
                  <c:v>9.1</c:v>
                </c:pt>
                <c:pt idx="318">
                  <c:v>9.1</c:v>
                </c:pt>
                <c:pt idx="319">
                  <c:v>9.1</c:v>
                </c:pt>
                <c:pt idx="320">
                  <c:v>9.1</c:v>
                </c:pt>
                <c:pt idx="321">
                  <c:v>9.1999999999999993</c:v>
                </c:pt>
                <c:pt idx="322">
                  <c:v>9.1999999999999993</c:v>
                </c:pt>
                <c:pt idx="323">
                  <c:v>9.3000000000000007</c:v>
                </c:pt>
                <c:pt idx="324">
                  <c:v>9.3000000000000007</c:v>
                </c:pt>
                <c:pt idx="325">
                  <c:v>9.3000000000000007</c:v>
                </c:pt>
                <c:pt idx="326">
                  <c:v>9.4</c:v>
                </c:pt>
                <c:pt idx="327">
                  <c:v>9.4</c:v>
                </c:pt>
                <c:pt idx="328">
                  <c:v>9.4</c:v>
                </c:pt>
                <c:pt idx="329">
                  <c:v>9.5</c:v>
                </c:pt>
                <c:pt idx="330">
                  <c:v>9.6</c:v>
                </c:pt>
                <c:pt idx="331">
                  <c:v>9.6</c:v>
                </c:pt>
                <c:pt idx="332">
                  <c:v>9.6</c:v>
                </c:pt>
                <c:pt idx="333">
                  <c:v>9.6999999999999993</c:v>
                </c:pt>
                <c:pt idx="334">
                  <c:v>9.6999999999999993</c:v>
                </c:pt>
                <c:pt idx="335">
                  <c:v>9.8000000000000007</c:v>
                </c:pt>
                <c:pt idx="336">
                  <c:v>9.8000000000000007</c:v>
                </c:pt>
                <c:pt idx="337">
                  <c:v>9.8000000000000007</c:v>
                </c:pt>
                <c:pt idx="338">
                  <c:v>9.8000000000000007</c:v>
                </c:pt>
                <c:pt idx="339">
                  <c:v>9.8000000000000007</c:v>
                </c:pt>
                <c:pt idx="340">
                  <c:v>9.8000000000000007</c:v>
                </c:pt>
                <c:pt idx="341">
                  <c:v>10</c:v>
                </c:pt>
                <c:pt idx="342">
                  <c:v>10.1</c:v>
                </c:pt>
                <c:pt idx="343">
                  <c:v>10.199999999999999</c:v>
                </c:pt>
                <c:pt idx="344">
                  <c:v>10.199999999999999</c:v>
                </c:pt>
                <c:pt idx="345">
                  <c:v>10.199999999999999</c:v>
                </c:pt>
                <c:pt idx="346">
                  <c:v>10.4</c:v>
                </c:pt>
                <c:pt idx="347">
                  <c:v>10.4</c:v>
                </c:pt>
                <c:pt idx="348">
                  <c:v>10.4</c:v>
                </c:pt>
                <c:pt idx="349">
                  <c:v>10.4</c:v>
                </c:pt>
                <c:pt idx="350">
                  <c:v>10.5</c:v>
                </c:pt>
                <c:pt idx="351">
                  <c:v>10.5</c:v>
                </c:pt>
                <c:pt idx="352">
                  <c:v>10.5</c:v>
                </c:pt>
                <c:pt idx="353">
                  <c:v>10.6</c:v>
                </c:pt>
                <c:pt idx="354">
                  <c:v>10.6</c:v>
                </c:pt>
                <c:pt idx="355">
                  <c:v>10.6</c:v>
                </c:pt>
                <c:pt idx="356">
                  <c:v>10.6</c:v>
                </c:pt>
                <c:pt idx="357">
                  <c:v>10.6</c:v>
                </c:pt>
                <c:pt idx="358">
                  <c:v>10.7</c:v>
                </c:pt>
                <c:pt idx="359">
                  <c:v>10.7</c:v>
                </c:pt>
                <c:pt idx="360">
                  <c:v>10.7</c:v>
                </c:pt>
                <c:pt idx="361">
                  <c:v>10.9</c:v>
                </c:pt>
                <c:pt idx="362">
                  <c:v>10.9</c:v>
                </c:pt>
                <c:pt idx="363">
                  <c:v>11</c:v>
                </c:pt>
                <c:pt idx="364">
                  <c:v>11</c:v>
                </c:pt>
                <c:pt idx="365">
                  <c:v>11.3</c:v>
                </c:pt>
                <c:pt idx="366">
                  <c:v>11.3</c:v>
                </c:pt>
                <c:pt idx="367">
                  <c:v>11.5</c:v>
                </c:pt>
                <c:pt idx="368">
                  <c:v>11.5</c:v>
                </c:pt>
                <c:pt idx="369">
                  <c:v>11.6</c:v>
                </c:pt>
                <c:pt idx="370">
                  <c:v>11.6</c:v>
                </c:pt>
                <c:pt idx="371">
                  <c:v>11.6</c:v>
                </c:pt>
                <c:pt idx="372">
                  <c:v>11.7</c:v>
                </c:pt>
                <c:pt idx="373">
                  <c:v>11.8</c:v>
                </c:pt>
                <c:pt idx="374">
                  <c:v>12.1</c:v>
                </c:pt>
                <c:pt idx="375">
                  <c:v>12.2</c:v>
                </c:pt>
                <c:pt idx="376">
                  <c:v>12.2</c:v>
                </c:pt>
                <c:pt idx="377">
                  <c:v>12.2</c:v>
                </c:pt>
                <c:pt idx="378">
                  <c:v>12.5</c:v>
                </c:pt>
                <c:pt idx="379">
                  <c:v>12.5</c:v>
                </c:pt>
                <c:pt idx="380">
                  <c:v>12.6</c:v>
                </c:pt>
                <c:pt idx="381">
                  <c:v>12.7</c:v>
                </c:pt>
                <c:pt idx="382">
                  <c:v>12.8</c:v>
                </c:pt>
                <c:pt idx="383">
                  <c:v>12.8</c:v>
                </c:pt>
                <c:pt idx="384">
                  <c:v>12.9</c:v>
                </c:pt>
                <c:pt idx="385">
                  <c:v>13.2</c:v>
                </c:pt>
                <c:pt idx="386">
                  <c:v>13.3</c:v>
                </c:pt>
                <c:pt idx="387">
                  <c:v>13.4</c:v>
                </c:pt>
                <c:pt idx="388">
                  <c:v>13.4</c:v>
                </c:pt>
                <c:pt idx="389">
                  <c:v>13.5</c:v>
                </c:pt>
                <c:pt idx="390">
                  <c:v>13.6</c:v>
                </c:pt>
                <c:pt idx="391">
                  <c:v>13.6</c:v>
                </c:pt>
                <c:pt idx="392">
                  <c:v>13.8</c:v>
                </c:pt>
                <c:pt idx="393">
                  <c:v>13.8</c:v>
                </c:pt>
                <c:pt idx="394">
                  <c:v>13.9</c:v>
                </c:pt>
                <c:pt idx="395">
                  <c:v>13.9</c:v>
                </c:pt>
                <c:pt idx="396">
                  <c:v>13.9</c:v>
                </c:pt>
                <c:pt idx="397">
                  <c:v>13.9</c:v>
                </c:pt>
                <c:pt idx="398">
                  <c:v>14</c:v>
                </c:pt>
                <c:pt idx="399">
                  <c:v>14</c:v>
                </c:pt>
                <c:pt idx="400">
                  <c:v>14</c:v>
                </c:pt>
                <c:pt idx="401">
                  <c:v>14</c:v>
                </c:pt>
                <c:pt idx="402">
                  <c:v>14.1</c:v>
                </c:pt>
                <c:pt idx="403">
                  <c:v>14.1</c:v>
                </c:pt>
                <c:pt idx="404">
                  <c:v>14.1</c:v>
                </c:pt>
                <c:pt idx="405">
                  <c:v>14.1</c:v>
                </c:pt>
                <c:pt idx="406">
                  <c:v>14.2</c:v>
                </c:pt>
                <c:pt idx="407">
                  <c:v>14.2</c:v>
                </c:pt>
                <c:pt idx="408">
                  <c:v>14.2</c:v>
                </c:pt>
                <c:pt idx="409">
                  <c:v>14.3</c:v>
                </c:pt>
                <c:pt idx="410">
                  <c:v>14.3</c:v>
                </c:pt>
                <c:pt idx="411">
                  <c:v>14.3</c:v>
                </c:pt>
                <c:pt idx="412">
                  <c:v>14.4</c:v>
                </c:pt>
                <c:pt idx="413">
                  <c:v>14.4</c:v>
                </c:pt>
                <c:pt idx="414">
                  <c:v>14.4</c:v>
                </c:pt>
                <c:pt idx="415">
                  <c:v>14.4</c:v>
                </c:pt>
                <c:pt idx="416">
                  <c:v>14.4</c:v>
                </c:pt>
                <c:pt idx="417">
                  <c:v>14.4</c:v>
                </c:pt>
                <c:pt idx="418">
                  <c:v>14.4</c:v>
                </c:pt>
                <c:pt idx="419">
                  <c:v>14.4</c:v>
                </c:pt>
                <c:pt idx="420">
                  <c:v>14.5</c:v>
                </c:pt>
                <c:pt idx="421">
                  <c:v>14.5</c:v>
                </c:pt>
                <c:pt idx="422">
                  <c:v>14.5</c:v>
                </c:pt>
                <c:pt idx="423">
                  <c:v>14.5</c:v>
                </c:pt>
                <c:pt idx="424">
                  <c:v>14.5</c:v>
                </c:pt>
                <c:pt idx="425">
                  <c:v>14.5</c:v>
                </c:pt>
                <c:pt idx="426">
                  <c:v>14.5</c:v>
                </c:pt>
                <c:pt idx="427">
                  <c:v>14.6</c:v>
                </c:pt>
                <c:pt idx="428">
                  <c:v>14.6</c:v>
                </c:pt>
                <c:pt idx="429">
                  <c:v>14.6</c:v>
                </c:pt>
                <c:pt idx="430">
                  <c:v>14.6</c:v>
                </c:pt>
                <c:pt idx="431">
                  <c:v>14.6</c:v>
                </c:pt>
                <c:pt idx="432">
                  <c:v>14.6</c:v>
                </c:pt>
                <c:pt idx="433">
                  <c:v>14.6</c:v>
                </c:pt>
                <c:pt idx="434">
                  <c:v>14.7</c:v>
                </c:pt>
                <c:pt idx="435">
                  <c:v>14.7</c:v>
                </c:pt>
                <c:pt idx="436">
                  <c:v>14.7</c:v>
                </c:pt>
                <c:pt idx="437">
                  <c:v>14.7</c:v>
                </c:pt>
                <c:pt idx="438">
                  <c:v>14.7</c:v>
                </c:pt>
                <c:pt idx="439">
                  <c:v>14.7</c:v>
                </c:pt>
                <c:pt idx="440">
                  <c:v>14.7</c:v>
                </c:pt>
                <c:pt idx="441">
                  <c:v>14.9</c:v>
                </c:pt>
                <c:pt idx="442">
                  <c:v>14.9</c:v>
                </c:pt>
                <c:pt idx="443">
                  <c:v>14.9</c:v>
                </c:pt>
                <c:pt idx="444">
                  <c:v>14.9</c:v>
                </c:pt>
                <c:pt idx="445">
                  <c:v>14.9</c:v>
                </c:pt>
                <c:pt idx="446">
                  <c:v>14.9</c:v>
                </c:pt>
                <c:pt idx="447">
                  <c:v>14.9</c:v>
                </c:pt>
                <c:pt idx="448">
                  <c:v>14.9</c:v>
                </c:pt>
                <c:pt idx="449">
                  <c:v>14.9</c:v>
                </c:pt>
                <c:pt idx="450">
                  <c:v>15</c:v>
                </c:pt>
                <c:pt idx="451">
                  <c:v>15</c:v>
                </c:pt>
                <c:pt idx="452">
                  <c:v>15.1</c:v>
                </c:pt>
                <c:pt idx="453">
                  <c:v>15.1</c:v>
                </c:pt>
                <c:pt idx="454">
                  <c:v>15.1</c:v>
                </c:pt>
                <c:pt idx="455">
                  <c:v>15.1</c:v>
                </c:pt>
                <c:pt idx="456">
                  <c:v>15.1</c:v>
                </c:pt>
                <c:pt idx="457">
                  <c:v>15.1</c:v>
                </c:pt>
                <c:pt idx="458">
                  <c:v>15.1</c:v>
                </c:pt>
                <c:pt idx="459">
                  <c:v>15.1</c:v>
                </c:pt>
                <c:pt idx="460">
                  <c:v>15.2</c:v>
                </c:pt>
                <c:pt idx="461">
                  <c:v>15.2</c:v>
                </c:pt>
                <c:pt idx="462">
                  <c:v>15.2</c:v>
                </c:pt>
                <c:pt idx="463">
                  <c:v>15.2</c:v>
                </c:pt>
                <c:pt idx="464">
                  <c:v>15.2</c:v>
                </c:pt>
                <c:pt idx="465">
                  <c:v>15.2</c:v>
                </c:pt>
                <c:pt idx="466">
                  <c:v>15.2</c:v>
                </c:pt>
                <c:pt idx="467">
                  <c:v>15.2</c:v>
                </c:pt>
                <c:pt idx="468">
                  <c:v>15.3</c:v>
                </c:pt>
                <c:pt idx="469">
                  <c:v>15.3</c:v>
                </c:pt>
                <c:pt idx="470">
                  <c:v>15.3</c:v>
                </c:pt>
                <c:pt idx="471">
                  <c:v>15.3</c:v>
                </c:pt>
                <c:pt idx="472">
                  <c:v>15.3</c:v>
                </c:pt>
                <c:pt idx="473">
                  <c:v>15.4</c:v>
                </c:pt>
                <c:pt idx="474">
                  <c:v>15.4</c:v>
                </c:pt>
                <c:pt idx="475">
                  <c:v>15.4</c:v>
                </c:pt>
                <c:pt idx="476">
                  <c:v>15.4</c:v>
                </c:pt>
                <c:pt idx="477">
                  <c:v>15.4</c:v>
                </c:pt>
                <c:pt idx="478">
                  <c:v>15.4</c:v>
                </c:pt>
                <c:pt idx="479">
                  <c:v>15.4</c:v>
                </c:pt>
                <c:pt idx="480">
                  <c:v>15.4</c:v>
                </c:pt>
                <c:pt idx="481">
                  <c:v>15.7</c:v>
                </c:pt>
                <c:pt idx="482">
                  <c:v>15.7</c:v>
                </c:pt>
                <c:pt idx="483">
                  <c:v>15.7</c:v>
                </c:pt>
                <c:pt idx="484">
                  <c:v>15.7</c:v>
                </c:pt>
                <c:pt idx="485">
                  <c:v>15.7</c:v>
                </c:pt>
                <c:pt idx="486">
                  <c:v>15.7</c:v>
                </c:pt>
                <c:pt idx="487">
                  <c:v>15.7</c:v>
                </c:pt>
                <c:pt idx="488">
                  <c:v>15.8</c:v>
                </c:pt>
                <c:pt idx="489">
                  <c:v>15.8</c:v>
                </c:pt>
                <c:pt idx="490">
                  <c:v>15.8</c:v>
                </c:pt>
                <c:pt idx="491">
                  <c:v>15.8</c:v>
                </c:pt>
                <c:pt idx="492">
                  <c:v>15.8</c:v>
                </c:pt>
                <c:pt idx="493">
                  <c:v>15.8</c:v>
                </c:pt>
                <c:pt idx="494">
                  <c:v>15.9</c:v>
                </c:pt>
                <c:pt idx="495">
                  <c:v>15.9</c:v>
                </c:pt>
                <c:pt idx="496">
                  <c:v>15.9</c:v>
                </c:pt>
                <c:pt idx="497">
                  <c:v>15.9</c:v>
                </c:pt>
                <c:pt idx="498">
                  <c:v>15.9</c:v>
                </c:pt>
                <c:pt idx="499">
                  <c:v>16</c:v>
                </c:pt>
                <c:pt idx="500">
                  <c:v>16</c:v>
                </c:pt>
                <c:pt idx="501">
                  <c:v>16</c:v>
                </c:pt>
                <c:pt idx="502">
                  <c:v>16</c:v>
                </c:pt>
                <c:pt idx="503">
                  <c:v>16</c:v>
                </c:pt>
                <c:pt idx="504">
                  <c:v>16</c:v>
                </c:pt>
                <c:pt idx="505">
                  <c:v>16</c:v>
                </c:pt>
                <c:pt idx="506">
                  <c:v>16.100000000000001</c:v>
                </c:pt>
                <c:pt idx="507">
                  <c:v>16.100000000000001</c:v>
                </c:pt>
                <c:pt idx="508">
                  <c:v>16.100000000000001</c:v>
                </c:pt>
                <c:pt idx="509">
                  <c:v>16.100000000000001</c:v>
                </c:pt>
                <c:pt idx="510">
                  <c:v>16.100000000000001</c:v>
                </c:pt>
                <c:pt idx="511">
                  <c:v>16.100000000000001</c:v>
                </c:pt>
                <c:pt idx="512">
                  <c:v>16.100000000000001</c:v>
                </c:pt>
                <c:pt idx="513">
                  <c:v>16.2</c:v>
                </c:pt>
                <c:pt idx="514">
                  <c:v>16.2</c:v>
                </c:pt>
                <c:pt idx="515">
                  <c:v>16.2</c:v>
                </c:pt>
                <c:pt idx="516">
                  <c:v>16.2</c:v>
                </c:pt>
                <c:pt idx="517">
                  <c:v>16.3</c:v>
                </c:pt>
                <c:pt idx="518">
                  <c:v>16.3</c:v>
                </c:pt>
                <c:pt idx="519">
                  <c:v>16.3</c:v>
                </c:pt>
                <c:pt idx="520">
                  <c:v>16.3</c:v>
                </c:pt>
                <c:pt idx="521">
                  <c:v>16.3</c:v>
                </c:pt>
                <c:pt idx="522">
                  <c:v>16.3</c:v>
                </c:pt>
                <c:pt idx="523">
                  <c:v>16.3</c:v>
                </c:pt>
                <c:pt idx="524">
                  <c:v>16.399999999999999</c:v>
                </c:pt>
                <c:pt idx="525">
                  <c:v>16.399999999999999</c:v>
                </c:pt>
                <c:pt idx="526">
                  <c:v>16.399999999999999</c:v>
                </c:pt>
                <c:pt idx="527">
                  <c:v>16.399999999999999</c:v>
                </c:pt>
                <c:pt idx="528">
                  <c:v>16.399999999999999</c:v>
                </c:pt>
                <c:pt idx="529">
                  <c:v>16.399999999999999</c:v>
                </c:pt>
                <c:pt idx="530">
                  <c:v>16.5</c:v>
                </c:pt>
                <c:pt idx="531">
                  <c:v>16.5</c:v>
                </c:pt>
                <c:pt idx="532">
                  <c:v>16.5</c:v>
                </c:pt>
                <c:pt idx="533">
                  <c:v>16.5</c:v>
                </c:pt>
                <c:pt idx="534">
                  <c:v>16.5</c:v>
                </c:pt>
                <c:pt idx="535">
                  <c:v>16.5</c:v>
                </c:pt>
                <c:pt idx="536">
                  <c:v>16.5</c:v>
                </c:pt>
                <c:pt idx="537">
                  <c:v>16.5</c:v>
                </c:pt>
                <c:pt idx="538">
                  <c:v>16.5</c:v>
                </c:pt>
                <c:pt idx="539">
                  <c:v>16.600000000000001</c:v>
                </c:pt>
                <c:pt idx="540">
                  <c:v>16.600000000000001</c:v>
                </c:pt>
                <c:pt idx="541">
                  <c:v>16.600000000000001</c:v>
                </c:pt>
                <c:pt idx="542">
                  <c:v>16.600000000000001</c:v>
                </c:pt>
                <c:pt idx="543">
                  <c:v>16.600000000000001</c:v>
                </c:pt>
                <c:pt idx="544">
                  <c:v>16.600000000000001</c:v>
                </c:pt>
                <c:pt idx="545">
                  <c:v>16.600000000000001</c:v>
                </c:pt>
                <c:pt idx="546">
                  <c:v>16.600000000000001</c:v>
                </c:pt>
                <c:pt idx="547">
                  <c:v>16.7</c:v>
                </c:pt>
                <c:pt idx="548">
                  <c:v>16.7</c:v>
                </c:pt>
                <c:pt idx="549">
                  <c:v>16.7</c:v>
                </c:pt>
                <c:pt idx="550">
                  <c:v>16.7</c:v>
                </c:pt>
                <c:pt idx="551">
                  <c:v>16.7</c:v>
                </c:pt>
                <c:pt idx="552">
                  <c:v>16.7</c:v>
                </c:pt>
                <c:pt idx="553">
                  <c:v>16.7</c:v>
                </c:pt>
                <c:pt idx="554">
                  <c:v>16.7</c:v>
                </c:pt>
                <c:pt idx="555">
                  <c:v>16.7</c:v>
                </c:pt>
                <c:pt idx="556">
                  <c:v>16.8</c:v>
                </c:pt>
                <c:pt idx="557">
                  <c:v>16.8</c:v>
                </c:pt>
                <c:pt idx="558">
                  <c:v>16.8</c:v>
                </c:pt>
                <c:pt idx="559">
                  <c:v>16.8</c:v>
                </c:pt>
                <c:pt idx="560">
                  <c:v>16.8</c:v>
                </c:pt>
                <c:pt idx="561">
                  <c:v>16.899999999999999</c:v>
                </c:pt>
                <c:pt idx="562">
                  <c:v>16.899999999999999</c:v>
                </c:pt>
                <c:pt idx="563">
                  <c:v>16.899999999999999</c:v>
                </c:pt>
                <c:pt idx="564">
                  <c:v>16.899999999999999</c:v>
                </c:pt>
                <c:pt idx="565">
                  <c:v>16.899999999999999</c:v>
                </c:pt>
                <c:pt idx="566">
                  <c:v>17</c:v>
                </c:pt>
                <c:pt idx="567">
                  <c:v>17</c:v>
                </c:pt>
                <c:pt idx="568">
                  <c:v>17</c:v>
                </c:pt>
                <c:pt idx="569">
                  <c:v>17</c:v>
                </c:pt>
                <c:pt idx="570">
                  <c:v>17</c:v>
                </c:pt>
                <c:pt idx="571">
                  <c:v>17</c:v>
                </c:pt>
                <c:pt idx="572">
                  <c:v>17</c:v>
                </c:pt>
                <c:pt idx="573">
                  <c:v>17</c:v>
                </c:pt>
                <c:pt idx="574">
                  <c:v>17</c:v>
                </c:pt>
                <c:pt idx="575">
                  <c:v>17</c:v>
                </c:pt>
                <c:pt idx="576">
                  <c:v>17</c:v>
                </c:pt>
                <c:pt idx="577">
                  <c:v>17.100000000000001</c:v>
                </c:pt>
                <c:pt idx="578">
                  <c:v>17.2</c:v>
                </c:pt>
                <c:pt idx="579">
                  <c:v>17.2</c:v>
                </c:pt>
                <c:pt idx="580">
                  <c:v>17.2</c:v>
                </c:pt>
                <c:pt idx="581">
                  <c:v>17.2</c:v>
                </c:pt>
                <c:pt idx="582">
                  <c:v>17.2</c:v>
                </c:pt>
                <c:pt idx="583">
                  <c:v>17.2</c:v>
                </c:pt>
                <c:pt idx="584">
                  <c:v>17.2</c:v>
                </c:pt>
                <c:pt idx="585">
                  <c:v>17.2</c:v>
                </c:pt>
                <c:pt idx="586">
                  <c:v>17.2</c:v>
                </c:pt>
                <c:pt idx="587">
                  <c:v>17.2</c:v>
                </c:pt>
                <c:pt idx="588">
                  <c:v>17.3</c:v>
                </c:pt>
                <c:pt idx="589">
                  <c:v>17.3</c:v>
                </c:pt>
                <c:pt idx="590">
                  <c:v>17.3</c:v>
                </c:pt>
                <c:pt idx="591">
                  <c:v>17.3</c:v>
                </c:pt>
                <c:pt idx="592">
                  <c:v>17.3</c:v>
                </c:pt>
                <c:pt idx="593">
                  <c:v>17.3</c:v>
                </c:pt>
                <c:pt idx="594">
                  <c:v>17.3</c:v>
                </c:pt>
                <c:pt idx="595">
                  <c:v>17.3</c:v>
                </c:pt>
                <c:pt idx="596">
                  <c:v>17.3</c:v>
                </c:pt>
                <c:pt idx="597">
                  <c:v>17.399999999999999</c:v>
                </c:pt>
                <c:pt idx="598">
                  <c:v>17.399999999999999</c:v>
                </c:pt>
                <c:pt idx="599">
                  <c:v>17.399999999999999</c:v>
                </c:pt>
                <c:pt idx="600">
                  <c:v>17.399999999999999</c:v>
                </c:pt>
                <c:pt idx="601">
                  <c:v>17.399999999999999</c:v>
                </c:pt>
                <c:pt idx="602">
                  <c:v>17.399999999999999</c:v>
                </c:pt>
                <c:pt idx="603">
                  <c:v>17.600000000000001</c:v>
                </c:pt>
                <c:pt idx="604">
                  <c:v>17.600000000000001</c:v>
                </c:pt>
                <c:pt idx="605">
                  <c:v>17.600000000000001</c:v>
                </c:pt>
                <c:pt idx="606">
                  <c:v>17.600000000000001</c:v>
                </c:pt>
                <c:pt idx="607">
                  <c:v>17.600000000000001</c:v>
                </c:pt>
                <c:pt idx="608">
                  <c:v>17.600000000000001</c:v>
                </c:pt>
                <c:pt idx="609">
                  <c:v>17.600000000000001</c:v>
                </c:pt>
                <c:pt idx="610">
                  <c:v>17.7</c:v>
                </c:pt>
                <c:pt idx="611">
                  <c:v>17.7</c:v>
                </c:pt>
                <c:pt idx="612">
                  <c:v>17.8</c:v>
                </c:pt>
                <c:pt idx="613">
                  <c:v>17.8</c:v>
                </c:pt>
                <c:pt idx="614">
                  <c:v>17.8</c:v>
                </c:pt>
                <c:pt idx="615">
                  <c:v>17.8</c:v>
                </c:pt>
                <c:pt idx="616">
                  <c:v>17.8</c:v>
                </c:pt>
                <c:pt idx="617">
                  <c:v>17.8</c:v>
                </c:pt>
                <c:pt idx="618">
                  <c:v>17.8</c:v>
                </c:pt>
                <c:pt idx="619">
                  <c:v>17.899999999999999</c:v>
                </c:pt>
                <c:pt idx="620">
                  <c:v>17.899999999999999</c:v>
                </c:pt>
                <c:pt idx="621">
                  <c:v>17.899999999999999</c:v>
                </c:pt>
                <c:pt idx="622">
                  <c:v>17.899999999999999</c:v>
                </c:pt>
                <c:pt idx="623">
                  <c:v>18.100000000000001</c:v>
                </c:pt>
                <c:pt idx="624">
                  <c:v>18.100000000000001</c:v>
                </c:pt>
                <c:pt idx="625">
                  <c:v>18.100000000000001</c:v>
                </c:pt>
                <c:pt idx="626">
                  <c:v>18.100000000000001</c:v>
                </c:pt>
                <c:pt idx="627">
                  <c:v>18.100000000000001</c:v>
                </c:pt>
                <c:pt idx="628">
                  <c:v>18.100000000000001</c:v>
                </c:pt>
                <c:pt idx="629">
                  <c:v>18.100000000000001</c:v>
                </c:pt>
                <c:pt idx="630">
                  <c:v>18.2</c:v>
                </c:pt>
                <c:pt idx="631">
                  <c:v>18.2</c:v>
                </c:pt>
                <c:pt idx="632">
                  <c:v>18.2</c:v>
                </c:pt>
                <c:pt idx="633">
                  <c:v>18.399999999999999</c:v>
                </c:pt>
                <c:pt idx="634">
                  <c:v>18.399999999999999</c:v>
                </c:pt>
                <c:pt idx="635">
                  <c:v>18.399999999999999</c:v>
                </c:pt>
                <c:pt idx="636">
                  <c:v>18.5</c:v>
                </c:pt>
                <c:pt idx="637">
                  <c:v>18.600000000000001</c:v>
                </c:pt>
                <c:pt idx="638">
                  <c:v>18.600000000000001</c:v>
                </c:pt>
                <c:pt idx="639">
                  <c:v>18.600000000000001</c:v>
                </c:pt>
                <c:pt idx="640">
                  <c:v>18.600000000000001</c:v>
                </c:pt>
                <c:pt idx="641">
                  <c:v>18.600000000000001</c:v>
                </c:pt>
                <c:pt idx="642">
                  <c:v>18.600000000000001</c:v>
                </c:pt>
                <c:pt idx="643">
                  <c:v>18.600000000000001</c:v>
                </c:pt>
                <c:pt idx="644">
                  <c:v>18.7</c:v>
                </c:pt>
                <c:pt idx="645">
                  <c:v>18.7</c:v>
                </c:pt>
                <c:pt idx="646">
                  <c:v>18.7</c:v>
                </c:pt>
                <c:pt idx="647">
                  <c:v>18.7</c:v>
                </c:pt>
                <c:pt idx="648">
                  <c:v>18.8</c:v>
                </c:pt>
                <c:pt idx="649">
                  <c:v>18.8</c:v>
                </c:pt>
                <c:pt idx="650">
                  <c:v>18.8</c:v>
                </c:pt>
                <c:pt idx="651">
                  <c:v>18.8</c:v>
                </c:pt>
                <c:pt idx="652">
                  <c:v>18.899999999999999</c:v>
                </c:pt>
                <c:pt idx="653">
                  <c:v>18.899999999999999</c:v>
                </c:pt>
                <c:pt idx="654">
                  <c:v>18.899999999999999</c:v>
                </c:pt>
                <c:pt idx="655">
                  <c:v>19</c:v>
                </c:pt>
                <c:pt idx="656">
                  <c:v>19</c:v>
                </c:pt>
                <c:pt idx="657">
                  <c:v>19.100000000000001</c:v>
                </c:pt>
                <c:pt idx="658">
                  <c:v>19.100000000000001</c:v>
                </c:pt>
                <c:pt idx="659">
                  <c:v>19.100000000000001</c:v>
                </c:pt>
                <c:pt idx="660">
                  <c:v>19.100000000000001</c:v>
                </c:pt>
                <c:pt idx="661">
                  <c:v>19.100000000000001</c:v>
                </c:pt>
                <c:pt idx="662">
                  <c:v>19.100000000000001</c:v>
                </c:pt>
                <c:pt idx="663">
                  <c:v>19.100000000000001</c:v>
                </c:pt>
                <c:pt idx="664">
                  <c:v>19.100000000000001</c:v>
                </c:pt>
                <c:pt idx="665">
                  <c:v>19.2</c:v>
                </c:pt>
                <c:pt idx="666">
                  <c:v>19.2</c:v>
                </c:pt>
                <c:pt idx="667">
                  <c:v>19.2</c:v>
                </c:pt>
                <c:pt idx="668">
                  <c:v>19.2</c:v>
                </c:pt>
                <c:pt idx="669">
                  <c:v>19.2</c:v>
                </c:pt>
                <c:pt idx="670">
                  <c:v>19.3</c:v>
                </c:pt>
                <c:pt idx="671">
                  <c:v>19.3</c:v>
                </c:pt>
                <c:pt idx="672">
                  <c:v>19.3</c:v>
                </c:pt>
                <c:pt idx="673">
                  <c:v>19.3</c:v>
                </c:pt>
                <c:pt idx="674">
                  <c:v>19.3</c:v>
                </c:pt>
                <c:pt idx="675">
                  <c:v>19.3</c:v>
                </c:pt>
                <c:pt idx="676">
                  <c:v>19.3</c:v>
                </c:pt>
                <c:pt idx="677">
                  <c:v>19.3</c:v>
                </c:pt>
                <c:pt idx="678">
                  <c:v>19.3</c:v>
                </c:pt>
                <c:pt idx="679">
                  <c:v>19.5</c:v>
                </c:pt>
                <c:pt idx="680">
                  <c:v>19.5</c:v>
                </c:pt>
                <c:pt idx="681">
                  <c:v>19.5</c:v>
                </c:pt>
                <c:pt idx="682">
                  <c:v>19.5</c:v>
                </c:pt>
                <c:pt idx="683">
                  <c:v>19.5</c:v>
                </c:pt>
                <c:pt idx="684">
                  <c:v>19.5</c:v>
                </c:pt>
                <c:pt idx="685">
                  <c:v>19.5</c:v>
                </c:pt>
                <c:pt idx="686">
                  <c:v>19.600000000000001</c:v>
                </c:pt>
                <c:pt idx="687">
                  <c:v>19.600000000000001</c:v>
                </c:pt>
                <c:pt idx="688">
                  <c:v>19.600000000000001</c:v>
                </c:pt>
                <c:pt idx="689">
                  <c:v>19.600000000000001</c:v>
                </c:pt>
                <c:pt idx="690">
                  <c:v>19.600000000000001</c:v>
                </c:pt>
                <c:pt idx="691">
                  <c:v>19.600000000000001</c:v>
                </c:pt>
                <c:pt idx="692">
                  <c:v>19.600000000000001</c:v>
                </c:pt>
                <c:pt idx="693">
                  <c:v>19.600000000000001</c:v>
                </c:pt>
                <c:pt idx="694">
                  <c:v>19.7</c:v>
                </c:pt>
                <c:pt idx="695">
                  <c:v>19.7</c:v>
                </c:pt>
                <c:pt idx="696">
                  <c:v>19.8</c:v>
                </c:pt>
                <c:pt idx="697">
                  <c:v>19.8</c:v>
                </c:pt>
                <c:pt idx="698">
                  <c:v>19.899999999999999</c:v>
                </c:pt>
                <c:pt idx="699">
                  <c:v>19.899999999999999</c:v>
                </c:pt>
                <c:pt idx="700">
                  <c:v>19.899999999999999</c:v>
                </c:pt>
                <c:pt idx="701">
                  <c:v>19.899999999999999</c:v>
                </c:pt>
                <c:pt idx="702">
                  <c:v>19.899999999999999</c:v>
                </c:pt>
                <c:pt idx="703">
                  <c:v>19.899999999999999</c:v>
                </c:pt>
                <c:pt idx="704">
                  <c:v>19.899999999999999</c:v>
                </c:pt>
                <c:pt idx="705">
                  <c:v>19.899999999999999</c:v>
                </c:pt>
                <c:pt idx="706">
                  <c:v>19.899999999999999</c:v>
                </c:pt>
                <c:pt idx="707">
                  <c:v>19.899999999999999</c:v>
                </c:pt>
                <c:pt idx="708">
                  <c:v>19.899999999999999</c:v>
                </c:pt>
                <c:pt idx="709">
                  <c:v>19.899999999999999</c:v>
                </c:pt>
                <c:pt idx="710">
                  <c:v>19.899999999999999</c:v>
                </c:pt>
                <c:pt idx="711">
                  <c:v>19.899999999999999</c:v>
                </c:pt>
                <c:pt idx="712">
                  <c:v>20</c:v>
                </c:pt>
                <c:pt idx="713">
                  <c:v>20</c:v>
                </c:pt>
                <c:pt idx="714">
                  <c:v>20</c:v>
                </c:pt>
                <c:pt idx="715">
                  <c:v>20</c:v>
                </c:pt>
                <c:pt idx="716">
                  <c:v>20</c:v>
                </c:pt>
                <c:pt idx="717">
                  <c:v>20</c:v>
                </c:pt>
                <c:pt idx="718">
                  <c:v>20</c:v>
                </c:pt>
                <c:pt idx="719">
                  <c:v>20</c:v>
                </c:pt>
                <c:pt idx="720">
                  <c:v>20.100000000000001</c:v>
                </c:pt>
                <c:pt idx="721">
                  <c:v>20.2</c:v>
                </c:pt>
                <c:pt idx="722">
                  <c:v>20.2</c:v>
                </c:pt>
                <c:pt idx="723">
                  <c:v>20.2</c:v>
                </c:pt>
                <c:pt idx="724">
                  <c:v>20.2</c:v>
                </c:pt>
                <c:pt idx="725">
                  <c:v>20.2</c:v>
                </c:pt>
                <c:pt idx="726">
                  <c:v>20.3</c:v>
                </c:pt>
                <c:pt idx="727">
                  <c:v>20.399999999999999</c:v>
                </c:pt>
                <c:pt idx="728">
                  <c:v>20.399999999999999</c:v>
                </c:pt>
                <c:pt idx="729">
                  <c:v>20.399999999999999</c:v>
                </c:pt>
                <c:pt idx="730">
                  <c:v>20.399999999999999</c:v>
                </c:pt>
                <c:pt idx="731">
                  <c:v>20.399999999999999</c:v>
                </c:pt>
                <c:pt idx="732">
                  <c:v>20.399999999999999</c:v>
                </c:pt>
                <c:pt idx="733">
                  <c:v>20.399999999999999</c:v>
                </c:pt>
                <c:pt idx="734">
                  <c:v>20.399999999999999</c:v>
                </c:pt>
                <c:pt idx="735">
                  <c:v>20.399999999999999</c:v>
                </c:pt>
                <c:pt idx="736">
                  <c:v>20.399999999999999</c:v>
                </c:pt>
                <c:pt idx="737">
                  <c:v>20.399999999999999</c:v>
                </c:pt>
                <c:pt idx="738">
                  <c:v>20.5</c:v>
                </c:pt>
                <c:pt idx="739">
                  <c:v>20.5</c:v>
                </c:pt>
                <c:pt idx="740">
                  <c:v>20.5</c:v>
                </c:pt>
                <c:pt idx="741">
                  <c:v>20.5</c:v>
                </c:pt>
                <c:pt idx="742">
                  <c:v>20.5</c:v>
                </c:pt>
                <c:pt idx="743">
                  <c:v>20.5</c:v>
                </c:pt>
                <c:pt idx="744">
                  <c:v>20.6</c:v>
                </c:pt>
                <c:pt idx="745">
                  <c:v>20.6</c:v>
                </c:pt>
                <c:pt idx="746">
                  <c:v>20.7</c:v>
                </c:pt>
                <c:pt idx="747">
                  <c:v>20.7</c:v>
                </c:pt>
                <c:pt idx="748">
                  <c:v>20.7</c:v>
                </c:pt>
                <c:pt idx="749">
                  <c:v>20.7</c:v>
                </c:pt>
                <c:pt idx="750">
                  <c:v>20.7</c:v>
                </c:pt>
                <c:pt idx="751">
                  <c:v>20.8</c:v>
                </c:pt>
                <c:pt idx="752">
                  <c:v>20.8</c:v>
                </c:pt>
                <c:pt idx="753">
                  <c:v>20.9</c:v>
                </c:pt>
                <c:pt idx="754">
                  <c:v>20.9</c:v>
                </c:pt>
                <c:pt idx="755">
                  <c:v>20.9</c:v>
                </c:pt>
                <c:pt idx="756">
                  <c:v>20.9</c:v>
                </c:pt>
                <c:pt idx="757">
                  <c:v>21.1</c:v>
                </c:pt>
                <c:pt idx="758">
                  <c:v>21.1</c:v>
                </c:pt>
                <c:pt idx="759">
                  <c:v>21.1</c:v>
                </c:pt>
                <c:pt idx="760">
                  <c:v>21.3</c:v>
                </c:pt>
                <c:pt idx="761">
                  <c:v>21.3</c:v>
                </c:pt>
                <c:pt idx="762">
                  <c:v>21.3</c:v>
                </c:pt>
                <c:pt idx="763">
                  <c:v>21.3</c:v>
                </c:pt>
                <c:pt idx="764">
                  <c:v>21.3</c:v>
                </c:pt>
                <c:pt idx="765">
                  <c:v>21.3</c:v>
                </c:pt>
                <c:pt idx="766">
                  <c:v>21.3</c:v>
                </c:pt>
                <c:pt idx="767">
                  <c:v>21.3</c:v>
                </c:pt>
                <c:pt idx="768">
                  <c:v>21.3</c:v>
                </c:pt>
                <c:pt idx="769">
                  <c:v>21.3</c:v>
                </c:pt>
                <c:pt idx="770">
                  <c:v>21.4</c:v>
                </c:pt>
                <c:pt idx="771">
                  <c:v>21.4</c:v>
                </c:pt>
                <c:pt idx="772">
                  <c:v>21.4</c:v>
                </c:pt>
                <c:pt idx="773">
                  <c:v>21.4</c:v>
                </c:pt>
                <c:pt idx="774">
                  <c:v>21.4</c:v>
                </c:pt>
                <c:pt idx="775">
                  <c:v>21.5</c:v>
                </c:pt>
                <c:pt idx="776">
                  <c:v>21.5</c:v>
                </c:pt>
                <c:pt idx="777">
                  <c:v>21.5</c:v>
                </c:pt>
                <c:pt idx="778">
                  <c:v>21.6</c:v>
                </c:pt>
                <c:pt idx="779">
                  <c:v>21.6</c:v>
                </c:pt>
                <c:pt idx="780">
                  <c:v>21.6</c:v>
                </c:pt>
                <c:pt idx="781">
                  <c:v>21.6</c:v>
                </c:pt>
                <c:pt idx="782">
                  <c:v>21.6</c:v>
                </c:pt>
                <c:pt idx="783">
                  <c:v>21.6</c:v>
                </c:pt>
                <c:pt idx="784">
                  <c:v>21.6</c:v>
                </c:pt>
                <c:pt idx="785">
                  <c:v>21.6</c:v>
                </c:pt>
                <c:pt idx="786">
                  <c:v>21.7</c:v>
                </c:pt>
                <c:pt idx="787">
                  <c:v>21.8</c:v>
                </c:pt>
                <c:pt idx="788">
                  <c:v>21.8</c:v>
                </c:pt>
                <c:pt idx="789">
                  <c:v>21.8</c:v>
                </c:pt>
                <c:pt idx="790">
                  <c:v>21.8</c:v>
                </c:pt>
                <c:pt idx="791">
                  <c:v>21.8</c:v>
                </c:pt>
                <c:pt idx="792">
                  <c:v>21.8</c:v>
                </c:pt>
                <c:pt idx="793">
                  <c:v>21.8</c:v>
                </c:pt>
                <c:pt idx="794">
                  <c:v>21.8</c:v>
                </c:pt>
                <c:pt idx="795">
                  <c:v>21.9</c:v>
                </c:pt>
                <c:pt idx="796">
                  <c:v>21.9</c:v>
                </c:pt>
                <c:pt idx="797">
                  <c:v>21.9</c:v>
                </c:pt>
                <c:pt idx="798">
                  <c:v>21.9</c:v>
                </c:pt>
                <c:pt idx="799">
                  <c:v>21.9</c:v>
                </c:pt>
                <c:pt idx="800">
                  <c:v>21.9</c:v>
                </c:pt>
                <c:pt idx="801">
                  <c:v>22</c:v>
                </c:pt>
                <c:pt idx="802">
                  <c:v>22</c:v>
                </c:pt>
                <c:pt idx="803">
                  <c:v>22</c:v>
                </c:pt>
                <c:pt idx="804">
                  <c:v>22</c:v>
                </c:pt>
                <c:pt idx="805">
                  <c:v>22</c:v>
                </c:pt>
                <c:pt idx="806">
                  <c:v>22</c:v>
                </c:pt>
                <c:pt idx="807">
                  <c:v>22.1</c:v>
                </c:pt>
                <c:pt idx="808">
                  <c:v>22.1</c:v>
                </c:pt>
                <c:pt idx="809">
                  <c:v>22.1</c:v>
                </c:pt>
                <c:pt idx="810">
                  <c:v>22.1</c:v>
                </c:pt>
                <c:pt idx="811">
                  <c:v>22.2</c:v>
                </c:pt>
                <c:pt idx="812">
                  <c:v>22.3</c:v>
                </c:pt>
                <c:pt idx="813">
                  <c:v>22.3</c:v>
                </c:pt>
                <c:pt idx="814">
                  <c:v>22.3</c:v>
                </c:pt>
                <c:pt idx="815">
                  <c:v>22.3</c:v>
                </c:pt>
                <c:pt idx="816">
                  <c:v>22.3</c:v>
                </c:pt>
                <c:pt idx="817">
                  <c:v>22.3</c:v>
                </c:pt>
                <c:pt idx="818">
                  <c:v>22.4</c:v>
                </c:pt>
                <c:pt idx="819">
                  <c:v>22.4</c:v>
                </c:pt>
                <c:pt idx="820">
                  <c:v>22.5</c:v>
                </c:pt>
                <c:pt idx="821">
                  <c:v>22.5</c:v>
                </c:pt>
                <c:pt idx="822">
                  <c:v>22.5</c:v>
                </c:pt>
                <c:pt idx="823">
                  <c:v>22.5</c:v>
                </c:pt>
                <c:pt idx="824">
                  <c:v>22.6</c:v>
                </c:pt>
                <c:pt idx="825">
                  <c:v>22.6</c:v>
                </c:pt>
                <c:pt idx="826">
                  <c:v>22.6</c:v>
                </c:pt>
                <c:pt idx="827">
                  <c:v>22.6</c:v>
                </c:pt>
                <c:pt idx="828">
                  <c:v>22.6</c:v>
                </c:pt>
                <c:pt idx="829">
                  <c:v>22.7</c:v>
                </c:pt>
                <c:pt idx="830">
                  <c:v>22.7</c:v>
                </c:pt>
                <c:pt idx="831">
                  <c:v>22.7</c:v>
                </c:pt>
                <c:pt idx="832">
                  <c:v>22.8</c:v>
                </c:pt>
                <c:pt idx="833">
                  <c:v>22.8</c:v>
                </c:pt>
                <c:pt idx="834">
                  <c:v>22.8</c:v>
                </c:pt>
                <c:pt idx="835">
                  <c:v>22.8</c:v>
                </c:pt>
                <c:pt idx="836">
                  <c:v>22.8</c:v>
                </c:pt>
                <c:pt idx="837">
                  <c:v>22.8</c:v>
                </c:pt>
                <c:pt idx="838">
                  <c:v>22.8</c:v>
                </c:pt>
                <c:pt idx="839">
                  <c:v>22.8</c:v>
                </c:pt>
                <c:pt idx="840">
                  <c:v>22.8</c:v>
                </c:pt>
                <c:pt idx="841">
                  <c:v>22.8</c:v>
                </c:pt>
                <c:pt idx="842">
                  <c:v>22.8</c:v>
                </c:pt>
                <c:pt idx="843">
                  <c:v>22.8</c:v>
                </c:pt>
                <c:pt idx="844">
                  <c:v>22.8</c:v>
                </c:pt>
                <c:pt idx="845">
                  <c:v>22.9</c:v>
                </c:pt>
                <c:pt idx="846">
                  <c:v>22.9</c:v>
                </c:pt>
                <c:pt idx="847">
                  <c:v>23</c:v>
                </c:pt>
                <c:pt idx="848">
                  <c:v>23</c:v>
                </c:pt>
                <c:pt idx="849">
                  <c:v>23.2</c:v>
                </c:pt>
                <c:pt idx="850">
                  <c:v>23.2</c:v>
                </c:pt>
                <c:pt idx="851">
                  <c:v>23.2</c:v>
                </c:pt>
                <c:pt idx="852">
                  <c:v>23.2</c:v>
                </c:pt>
                <c:pt idx="853">
                  <c:v>23.2</c:v>
                </c:pt>
                <c:pt idx="854">
                  <c:v>23.2</c:v>
                </c:pt>
                <c:pt idx="855">
                  <c:v>23.2</c:v>
                </c:pt>
                <c:pt idx="856">
                  <c:v>23.2</c:v>
                </c:pt>
                <c:pt idx="857">
                  <c:v>23.2</c:v>
                </c:pt>
                <c:pt idx="858">
                  <c:v>23.3</c:v>
                </c:pt>
                <c:pt idx="859">
                  <c:v>23.3</c:v>
                </c:pt>
                <c:pt idx="860">
                  <c:v>23.4</c:v>
                </c:pt>
                <c:pt idx="861">
                  <c:v>23.4</c:v>
                </c:pt>
                <c:pt idx="862">
                  <c:v>23.4</c:v>
                </c:pt>
                <c:pt idx="863">
                  <c:v>23.4</c:v>
                </c:pt>
                <c:pt idx="864">
                  <c:v>23.4</c:v>
                </c:pt>
                <c:pt idx="865">
                  <c:v>23.4</c:v>
                </c:pt>
                <c:pt idx="866">
                  <c:v>23.4</c:v>
                </c:pt>
                <c:pt idx="867">
                  <c:v>23.4</c:v>
                </c:pt>
                <c:pt idx="868">
                  <c:v>23.4</c:v>
                </c:pt>
                <c:pt idx="869">
                  <c:v>23.5</c:v>
                </c:pt>
                <c:pt idx="870">
                  <c:v>23.5</c:v>
                </c:pt>
                <c:pt idx="871">
                  <c:v>23.6</c:v>
                </c:pt>
                <c:pt idx="872">
                  <c:v>23.6</c:v>
                </c:pt>
                <c:pt idx="873">
                  <c:v>23.6</c:v>
                </c:pt>
                <c:pt idx="874">
                  <c:v>23.6</c:v>
                </c:pt>
                <c:pt idx="875">
                  <c:v>23.6</c:v>
                </c:pt>
                <c:pt idx="876">
                  <c:v>23.6</c:v>
                </c:pt>
                <c:pt idx="877">
                  <c:v>23.6</c:v>
                </c:pt>
                <c:pt idx="878">
                  <c:v>23.6</c:v>
                </c:pt>
                <c:pt idx="879">
                  <c:v>23.6</c:v>
                </c:pt>
                <c:pt idx="880">
                  <c:v>23.6</c:v>
                </c:pt>
                <c:pt idx="881">
                  <c:v>23.7</c:v>
                </c:pt>
                <c:pt idx="882">
                  <c:v>23.7</c:v>
                </c:pt>
                <c:pt idx="883">
                  <c:v>23.7</c:v>
                </c:pt>
                <c:pt idx="884">
                  <c:v>23.7</c:v>
                </c:pt>
                <c:pt idx="885">
                  <c:v>23.7</c:v>
                </c:pt>
                <c:pt idx="886">
                  <c:v>23.7</c:v>
                </c:pt>
                <c:pt idx="887">
                  <c:v>23.8</c:v>
                </c:pt>
                <c:pt idx="888">
                  <c:v>23.8</c:v>
                </c:pt>
                <c:pt idx="889">
                  <c:v>23.8</c:v>
                </c:pt>
                <c:pt idx="890">
                  <c:v>23.8</c:v>
                </c:pt>
                <c:pt idx="891">
                  <c:v>23.8</c:v>
                </c:pt>
                <c:pt idx="892">
                  <c:v>23.9</c:v>
                </c:pt>
                <c:pt idx="893">
                  <c:v>23.9</c:v>
                </c:pt>
                <c:pt idx="894">
                  <c:v>23.9</c:v>
                </c:pt>
                <c:pt idx="895">
                  <c:v>23.9</c:v>
                </c:pt>
                <c:pt idx="896">
                  <c:v>23.9</c:v>
                </c:pt>
                <c:pt idx="897">
                  <c:v>23.9</c:v>
                </c:pt>
                <c:pt idx="898">
                  <c:v>23.9</c:v>
                </c:pt>
                <c:pt idx="899">
                  <c:v>23.9</c:v>
                </c:pt>
                <c:pt idx="900">
                  <c:v>23.9</c:v>
                </c:pt>
                <c:pt idx="901">
                  <c:v>23.9</c:v>
                </c:pt>
                <c:pt idx="902">
                  <c:v>23.9</c:v>
                </c:pt>
                <c:pt idx="903">
                  <c:v>23.9</c:v>
                </c:pt>
                <c:pt idx="904">
                  <c:v>23.9</c:v>
                </c:pt>
                <c:pt idx="905">
                  <c:v>24</c:v>
                </c:pt>
                <c:pt idx="906">
                  <c:v>24</c:v>
                </c:pt>
                <c:pt idx="907">
                  <c:v>24</c:v>
                </c:pt>
                <c:pt idx="908">
                  <c:v>24.1</c:v>
                </c:pt>
                <c:pt idx="909">
                  <c:v>24.1</c:v>
                </c:pt>
                <c:pt idx="910">
                  <c:v>24.1</c:v>
                </c:pt>
                <c:pt idx="911">
                  <c:v>24.1</c:v>
                </c:pt>
                <c:pt idx="912">
                  <c:v>24.1</c:v>
                </c:pt>
                <c:pt idx="913">
                  <c:v>24.1</c:v>
                </c:pt>
                <c:pt idx="914">
                  <c:v>24.1</c:v>
                </c:pt>
                <c:pt idx="915">
                  <c:v>24.2</c:v>
                </c:pt>
                <c:pt idx="916">
                  <c:v>24.2</c:v>
                </c:pt>
                <c:pt idx="917">
                  <c:v>24.2</c:v>
                </c:pt>
                <c:pt idx="918">
                  <c:v>24.2</c:v>
                </c:pt>
                <c:pt idx="919">
                  <c:v>24.2</c:v>
                </c:pt>
                <c:pt idx="920">
                  <c:v>24.2</c:v>
                </c:pt>
                <c:pt idx="921">
                  <c:v>24.4</c:v>
                </c:pt>
                <c:pt idx="922">
                  <c:v>24.4</c:v>
                </c:pt>
                <c:pt idx="923">
                  <c:v>24.4</c:v>
                </c:pt>
                <c:pt idx="924">
                  <c:v>24.4</c:v>
                </c:pt>
                <c:pt idx="925">
                  <c:v>24.4</c:v>
                </c:pt>
                <c:pt idx="926">
                  <c:v>24.4</c:v>
                </c:pt>
                <c:pt idx="927">
                  <c:v>24.4</c:v>
                </c:pt>
                <c:pt idx="928">
                  <c:v>24.4</c:v>
                </c:pt>
                <c:pt idx="929">
                  <c:v>24.4</c:v>
                </c:pt>
                <c:pt idx="930">
                  <c:v>24.4</c:v>
                </c:pt>
                <c:pt idx="931">
                  <c:v>24.4</c:v>
                </c:pt>
                <c:pt idx="932">
                  <c:v>24.4</c:v>
                </c:pt>
                <c:pt idx="933">
                  <c:v>24.4</c:v>
                </c:pt>
                <c:pt idx="934">
                  <c:v>24.6</c:v>
                </c:pt>
                <c:pt idx="935">
                  <c:v>24.6</c:v>
                </c:pt>
                <c:pt idx="936">
                  <c:v>24.6</c:v>
                </c:pt>
                <c:pt idx="937">
                  <c:v>24.6</c:v>
                </c:pt>
                <c:pt idx="938">
                  <c:v>24.6</c:v>
                </c:pt>
                <c:pt idx="939">
                  <c:v>24.7</c:v>
                </c:pt>
                <c:pt idx="940">
                  <c:v>24.7</c:v>
                </c:pt>
                <c:pt idx="941">
                  <c:v>24.7</c:v>
                </c:pt>
                <c:pt idx="942">
                  <c:v>24.7</c:v>
                </c:pt>
                <c:pt idx="943">
                  <c:v>24.8</c:v>
                </c:pt>
                <c:pt idx="944">
                  <c:v>24.8</c:v>
                </c:pt>
                <c:pt idx="945">
                  <c:v>24.8</c:v>
                </c:pt>
                <c:pt idx="946">
                  <c:v>24.8</c:v>
                </c:pt>
                <c:pt idx="947">
                  <c:v>24.8</c:v>
                </c:pt>
                <c:pt idx="948">
                  <c:v>24.8</c:v>
                </c:pt>
                <c:pt idx="949">
                  <c:v>24.8</c:v>
                </c:pt>
                <c:pt idx="950">
                  <c:v>24.9</c:v>
                </c:pt>
                <c:pt idx="951">
                  <c:v>24.9</c:v>
                </c:pt>
                <c:pt idx="952">
                  <c:v>24.9</c:v>
                </c:pt>
                <c:pt idx="953">
                  <c:v>25.1</c:v>
                </c:pt>
                <c:pt idx="954">
                  <c:v>25.1</c:v>
                </c:pt>
                <c:pt idx="955">
                  <c:v>25.1</c:v>
                </c:pt>
                <c:pt idx="956">
                  <c:v>25.1</c:v>
                </c:pt>
                <c:pt idx="957">
                  <c:v>25.2</c:v>
                </c:pt>
                <c:pt idx="958">
                  <c:v>25.2</c:v>
                </c:pt>
                <c:pt idx="959">
                  <c:v>25.3</c:v>
                </c:pt>
                <c:pt idx="960">
                  <c:v>25.3</c:v>
                </c:pt>
                <c:pt idx="961">
                  <c:v>25.3</c:v>
                </c:pt>
                <c:pt idx="962">
                  <c:v>25.3</c:v>
                </c:pt>
                <c:pt idx="963">
                  <c:v>25.3</c:v>
                </c:pt>
                <c:pt idx="964">
                  <c:v>25.4</c:v>
                </c:pt>
                <c:pt idx="965">
                  <c:v>25.4</c:v>
                </c:pt>
                <c:pt idx="966">
                  <c:v>25.4</c:v>
                </c:pt>
                <c:pt idx="967">
                  <c:v>25.4</c:v>
                </c:pt>
                <c:pt idx="968">
                  <c:v>25.4</c:v>
                </c:pt>
                <c:pt idx="969">
                  <c:v>25.5</c:v>
                </c:pt>
                <c:pt idx="970">
                  <c:v>25.5</c:v>
                </c:pt>
                <c:pt idx="971">
                  <c:v>25.5</c:v>
                </c:pt>
                <c:pt idx="972">
                  <c:v>25.5</c:v>
                </c:pt>
                <c:pt idx="973">
                  <c:v>25.6</c:v>
                </c:pt>
                <c:pt idx="974">
                  <c:v>25.6</c:v>
                </c:pt>
                <c:pt idx="975">
                  <c:v>25.7</c:v>
                </c:pt>
                <c:pt idx="976">
                  <c:v>25.7</c:v>
                </c:pt>
                <c:pt idx="977">
                  <c:v>25.7</c:v>
                </c:pt>
                <c:pt idx="978">
                  <c:v>25.9</c:v>
                </c:pt>
                <c:pt idx="979">
                  <c:v>25.9</c:v>
                </c:pt>
                <c:pt idx="980">
                  <c:v>25.9</c:v>
                </c:pt>
                <c:pt idx="981">
                  <c:v>26</c:v>
                </c:pt>
                <c:pt idx="982">
                  <c:v>26</c:v>
                </c:pt>
                <c:pt idx="983">
                  <c:v>26</c:v>
                </c:pt>
                <c:pt idx="984">
                  <c:v>26</c:v>
                </c:pt>
                <c:pt idx="985">
                  <c:v>26</c:v>
                </c:pt>
                <c:pt idx="986">
                  <c:v>26</c:v>
                </c:pt>
                <c:pt idx="987">
                  <c:v>26</c:v>
                </c:pt>
                <c:pt idx="988">
                  <c:v>26</c:v>
                </c:pt>
                <c:pt idx="989">
                  <c:v>26</c:v>
                </c:pt>
                <c:pt idx="990">
                  <c:v>26.1</c:v>
                </c:pt>
                <c:pt idx="991">
                  <c:v>26.1</c:v>
                </c:pt>
                <c:pt idx="992">
                  <c:v>26.1</c:v>
                </c:pt>
                <c:pt idx="993">
                  <c:v>26.1</c:v>
                </c:pt>
                <c:pt idx="994">
                  <c:v>26.1</c:v>
                </c:pt>
                <c:pt idx="995">
                  <c:v>26.2</c:v>
                </c:pt>
                <c:pt idx="996">
                  <c:v>26.2</c:v>
                </c:pt>
                <c:pt idx="997">
                  <c:v>26.2</c:v>
                </c:pt>
                <c:pt idx="998">
                  <c:v>26.2</c:v>
                </c:pt>
                <c:pt idx="999">
                  <c:v>26.2</c:v>
                </c:pt>
                <c:pt idx="1000">
                  <c:v>26.2</c:v>
                </c:pt>
                <c:pt idx="1001">
                  <c:v>26.2</c:v>
                </c:pt>
                <c:pt idx="1002">
                  <c:v>26.2</c:v>
                </c:pt>
                <c:pt idx="1003">
                  <c:v>26.3</c:v>
                </c:pt>
                <c:pt idx="1004">
                  <c:v>26.3</c:v>
                </c:pt>
                <c:pt idx="1005">
                  <c:v>26.3</c:v>
                </c:pt>
                <c:pt idx="1006">
                  <c:v>26.4</c:v>
                </c:pt>
                <c:pt idx="1007">
                  <c:v>26.4</c:v>
                </c:pt>
                <c:pt idx="1008">
                  <c:v>26.5</c:v>
                </c:pt>
                <c:pt idx="1009">
                  <c:v>26.5</c:v>
                </c:pt>
                <c:pt idx="1010">
                  <c:v>26.5</c:v>
                </c:pt>
                <c:pt idx="1011">
                  <c:v>26.5</c:v>
                </c:pt>
                <c:pt idx="1012">
                  <c:v>26.5</c:v>
                </c:pt>
                <c:pt idx="1013">
                  <c:v>26.5</c:v>
                </c:pt>
                <c:pt idx="1014">
                  <c:v>26.5</c:v>
                </c:pt>
                <c:pt idx="1015">
                  <c:v>26.5</c:v>
                </c:pt>
                <c:pt idx="1016">
                  <c:v>26.6</c:v>
                </c:pt>
                <c:pt idx="1017">
                  <c:v>26.6</c:v>
                </c:pt>
                <c:pt idx="1018">
                  <c:v>26.6</c:v>
                </c:pt>
                <c:pt idx="1019">
                  <c:v>26.7</c:v>
                </c:pt>
                <c:pt idx="1020">
                  <c:v>26.7</c:v>
                </c:pt>
                <c:pt idx="1021">
                  <c:v>26.7</c:v>
                </c:pt>
                <c:pt idx="1022">
                  <c:v>26.7</c:v>
                </c:pt>
                <c:pt idx="1023">
                  <c:v>26.7</c:v>
                </c:pt>
                <c:pt idx="1024">
                  <c:v>26.9</c:v>
                </c:pt>
                <c:pt idx="1025">
                  <c:v>26.9</c:v>
                </c:pt>
                <c:pt idx="1026">
                  <c:v>26.9</c:v>
                </c:pt>
                <c:pt idx="1027">
                  <c:v>26.9</c:v>
                </c:pt>
                <c:pt idx="1028">
                  <c:v>26.9</c:v>
                </c:pt>
                <c:pt idx="1029">
                  <c:v>27</c:v>
                </c:pt>
                <c:pt idx="1030">
                  <c:v>27</c:v>
                </c:pt>
                <c:pt idx="1031">
                  <c:v>27</c:v>
                </c:pt>
                <c:pt idx="1032">
                  <c:v>27.1</c:v>
                </c:pt>
                <c:pt idx="1033">
                  <c:v>27.1</c:v>
                </c:pt>
                <c:pt idx="1034">
                  <c:v>27.1</c:v>
                </c:pt>
                <c:pt idx="1035">
                  <c:v>27.1</c:v>
                </c:pt>
                <c:pt idx="1036">
                  <c:v>27.1</c:v>
                </c:pt>
                <c:pt idx="1037">
                  <c:v>27.1</c:v>
                </c:pt>
                <c:pt idx="1038">
                  <c:v>27.1</c:v>
                </c:pt>
                <c:pt idx="1039">
                  <c:v>27.1</c:v>
                </c:pt>
                <c:pt idx="1040">
                  <c:v>27.1</c:v>
                </c:pt>
                <c:pt idx="1041">
                  <c:v>27.1</c:v>
                </c:pt>
                <c:pt idx="1042">
                  <c:v>27.1</c:v>
                </c:pt>
                <c:pt idx="1043">
                  <c:v>27.1</c:v>
                </c:pt>
                <c:pt idx="1044">
                  <c:v>27.1</c:v>
                </c:pt>
                <c:pt idx="1045">
                  <c:v>27.1</c:v>
                </c:pt>
                <c:pt idx="1046">
                  <c:v>27.1</c:v>
                </c:pt>
                <c:pt idx="1047">
                  <c:v>27.2</c:v>
                </c:pt>
                <c:pt idx="1048">
                  <c:v>27.3</c:v>
                </c:pt>
                <c:pt idx="1049">
                  <c:v>27.3</c:v>
                </c:pt>
                <c:pt idx="1050">
                  <c:v>27.3</c:v>
                </c:pt>
                <c:pt idx="1051">
                  <c:v>27.3</c:v>
                </c:pt>
                <c:pt idx="1052">
                  <c:v>27.3</c:v>
                </c:pt>
                <c:pt idx="1053">
                  <c:v>27.4</c:v>
                </c:pt>
                <c:pt idx="1054">
                  <c:v>27.4</c:v>
                </c:pt>
                <c:pt idx="1055">
                  <c:v>27.5</c:v>
                </c:pt>
                <c:pt idx="1056">
                  <c:v>27.6</c:v>
                </c:pt>
                <c:pt idx="1057">
                  <c:v>27.6</c:v>
                </c:pt>
                <c:pt idx="1058">
                  <c:v>27.6</c:v>
                </c:pt>
                <c:pt idx="1059">
                  <c:v>27.6</c:v>
                </c:pt>
                <c:pt idx="1060">
                  <c:v>27.6</c:v>
                </c:pt>
                <c:pt idx="1061">
                  <c:v>27.6</c:v>
                </c:pt>
                <c:pt idx="1062">
                  <c:v>27.6</c:v>
                </c:pt>
                <c:pt idx="1063">
                  <c:v>27.6</c:v>
                </c:pt>
                <c:pt idx="1064">
                  <c:v>27.6</c:v>
                </c:pt>
                <c:pt idx="1065">
                  <c:v>27.6</c:v>
                </c:pt>
                <c:pt idx="1066">
                  <c:v>27.6</c:v>
                </c:pt>
                <c:pt idx="1067">
                  <c:v>27.6</c:v>
                </c:pt>
                <c:pt idx="1068">
                  <c:v>27.6</c:v>
                </c:pt>
                <c:pt idx="1069">
                  <c:v>27.6</c:v>
                </c:pt>
                <c:pt idx="1070">
                  <c:v>27.6</c:v>
                </c:pt>
                <c:pt idx="1071">
                  <c:v>27.7</c:v>
                </c:pt>
                <c:pt idx="1072">
                  <c:v>27.8</c:v>
                </c:pt>
                <c:pt idx="1073">
                  <c:v>27.8</c:v>
                </c:pt>
                <c:pt idx="1074">
                  <c:v>27.9</c:v>
                </c:pt>
                <c:pt idx="1075">
                  <c:v>27.9</c:v>
                </c:pt>
                <c:pt idx="1076">
                  <c:v>27.9</c:v>
                </c:pt>
                <c:pt idx="1077">
                  <c:v>27.9</c:v>
                </c:pt>
                <c:pt idx="1078">
                  <c:v>27.9</c:v>
                </c:pt>
                <c:pt idx="1079">
                  <c:v>27.9</c:v>
                </c:pt>
                <c:pt idx="1080">
                  <c:v>28</c:v>
                </c:pt>
                <c:pt idx="1081">
                  <c:v>28.1</c:v>
                </c:pt>
                <c:pt idx="1082">
                  <c:v>28.1</c:v>
                </c:pt>
                <c:pt idx="1083">
                  <c:v>28.1</c:v>
                </c:pt>
                <c:pt idx="1084">
                  <c:v>28.1</c:v>
                </c:pt>
                <c:pt idx="1085">
                  <c:v>28.1</c:v>
                </c:pt>
                <c:pt idx="1086">
                  <c:v>28.1</c:v>
                </c:pt>
                <c:pt idx="1087">
                  <c:v>28.1</c:v>
                </c:pt>
                <c:pt idx="1088">
                  <c:v>28.1</c:v>
                </c:pt>
                <c:pt idx="1089">
                  <c:v>28.1</c:v>
                </c:pt>
                <c:pt idx="1090">
                  <c:v>28.1</c:v>
                </c:pt>
                <c:pt idx="1091">
                  <c:v>28.1</c:v>
                </c:pt>
                <c:pt idx="1092">
                  <c:v>28.1</c:v>
                </c:pt>
                <c:pt idx="1093">
                  <c:v>28.2</c:v>
                </c:pt>
                <c:pt idx="1094">
                  <c:v>28.2</c:v>
                </c:pt>
                <c:pt idx="1095">
                  <c:v>28.3</c:v>
                </c:pt>
                <c:pt idx="1096">
                  <c:v>28.3</c:v>
                </c:pt>
                <c:pt idx="1097">
                  <c:v>28.3</c:v>
                </c:pt>
                <c:pt idx="1098">
                  <c:v>28.3</c:v>
                </c:pt>
                <c:pt idx="1099">
                  <c:v>28.3</c:v>
                </c:pt>
                <c:pt idx="1100">
                  <c:v>28.3</c:v>
                </c:pt>
                <c:pt idx="1101">
                  <c:v>28.3</c:v>
                </c:pt>
                <c:pt idx="1102">
                  <c:v>28.3</c:v>
                </c:pt>
                <c:pt idx="1103">
                  <c:v>28.3</c:v>
                </c:pt>
                <c:pt idx="1104">
                  <c:v>28.4</c:v>
                </c:pt>
                <c:pt idx="1105">
                  <c:v>28.4</c:v>
                </c:pt>
                <c:pt idx="1106">
                  <c:v>28.4</c:v>
                </c:pt>
                <c:pt idx="1107">
                  <c:v>28.4</c:v>
                </c:pt>
                <c:pt idx="1108">
                  <c:v>28.4</c:v>
                </c:pt>
                <c:pt idx="1109">
                  <c:v>28.4</c:v>
                </c:pt>
                <c:pt idx="1110">
                  <c:v>28.4</c:v>
                </c:pt>
                <c:pt idx="1111">
                  <c:v>28.4</c:v>
                </c:pt>
                <c:pt idx="1112">
                  <c:v>28.5</c:v>
                </c:pt>
                <c:pt idx="1113">
                  <c:v>28.6</c:v>
                </c:pt>
                <c:pt idx="1114">
                  <c:v>28.6</c:v>
                </c:pt>
                <c:pt idx="1115">
                  <c:v>28.6</c:v>
                </c:pt>
                <c:pt idx="1116">
                  <c:v>28.6</c:v>
                </c:pt>
                <c:pt idx="1117">
                  <c:v>28.6</c:v>
                </c:pt>
                <c:pt idx="1118">
                  <c:v>28.6</c:v>
                </c:pt>
                <c:pt idx="1119">
                  <c:v>28.6</c:v>
                </c:pt>
                <c:pt idx="1120">
                  <c:v>28.6</c:v>
                </c:pt>
                <c:pt idx="1121">
                  <c:v>28.6</c:v>
                </c:pt>
                <c:pt idx="1122">
                  <c:v>28.6</c:v>
                </c:pt>
                <c:pt idx="1123">
                  <c:v>28.6</c:v>
                </c:pt>
                <c:pt idx="1124">
                  <c:v>28.6</c:v>
                </c:pt>
                <c:pt idx="1125">
                  <c:v>28.6</c:v>
                </c:pt>
                <c:pt idx="1126">
                  <c:v>28.6</c:v>
                </c:pt>
                <c:pt idx="1127">
                  <c:v>28.6</c:v>
                </c:pt>
                <c:pt idx="1128">
                  <c:v>28.6</c:v>
                </c:pt>
                <c:pt idx="1129">
                  <c:v>28.6</c:v>
                </c:pt>
                <c:pt idx="1130">
                  <c:v>28.6</c:v>
                </c:pt>
                <c:pt idx="1131">
                  <c:v>28.8</c:v>
                </c:pt>
                <c:pt idx="1132">
                  <c:v>28.9</c:v>
                </c:pt>
                <c:pt idx="1133">
                  <c:v>28.9</c:v>
                </c:pt>
                <c:pt idx="1134">
                  <c:v>29</c:v>
                </c:pt>
                <c:pt idx="1135">
                  <c:v>29</c:v>
                </c:pt>
                <c:pt idx="1136">
                  <c:v>29</c:v>
                </c:pt>
                <c:pt idx="1137">
                  <c:v>29</c:v>
                </c:pt>
                <c:pt idx="1138">
                  <c:v>29</c:v>
                </c:pt>
                <c:pt idx="1139">
                  <c:v>29</c:v>
                </c:pt>
                <c:pt idx="1140">
                  <c:v>29</c:v>
                </c:pt>
                <c:pt idx="1141">
                  <c:v>29.1</c:v>
                </c:pt>
                <c:pt idx="1142">
                  <c:v>29.1</c:v>
                </c:pt>
                <c:pt idx="1143">
                  <c:v>29.1</c:v>
                </c:pt>
                <c:pt idx="1144">
                  <c:v>29.2</c:v>
                </c:pt>
                <c:pt idx="1145">
                  <c:v>29.2</c:v>
                </c:pt>
                <c:pt idx="1146">
                  <c:v>29.2</c:v>
                </c:pt>
                <c:pt idx="1147">
                  <c:v>29.2</c:v>
                </c:pt>
                <c:pt idx="1148">
                  <c:v>29.2</c:v>
                </c:pt>
                <c:pt idx="1149">
                  <c:v>29.2</c:v>
                </c:pt>
                <c:pt idx="1150">
                  <c:v>29.2</c:v>
                </c:pt>
                <c:pt idx="1151">
                  <c:v>29.2</c:v>
                </c:pt>
                <c:pt idx="1152">
                  <c:v>29.2</c:v>
                </c:pt>
                <c:pt idx="1153">
                  <c:v>29.2</c:v>
                </c:pt>
                <c:pt idx="1154">
                  <c:v>29.2</c:v>
                </c:pt>
                <c:pt idx="1155">
                  <c:v>29.2</c:v>
                </c:pt>
                <c:pt idx="1156">
                  <c:v>29.2</c:v>
                </c:pt>
                <c:pt idx="1157">
                  <c:v>29.2</c:v>
                </c:pt>
                <c:pt idx="1158">
                  <c:v>29.2</c:v>
                </c:pt>
                <c:pt idx="1159">
                  <c:v>29.2</c:v>
                </c:pt>
                <c:pt idx="1160">
                  <c:v>29.2</c:v>
                </c:pt>
                <c:pt idx="1161">
                  <c:v>29.3</c:v>
                </c:pt>
                <c:pt idx="1162">
                  <c:v>29.4</c:v>
                </c:pt>
                <c:pt idx="1163">
                  <c:v>29.4</c:v>
                </c:pt>
                <c:pt idx="1164">
                  <c:v>29.4</c:v>
                </c:pt>
                <c:pt idx="1165">
                  <c:v>29.4</c:v>
                </c:pt>
                <c:pt idx="1166">
                  <c:v>29.4</c:v>
                </c:pt>
                <c:pt idx="1167">
                  <c:v>29.4</c:v>
                </c:pt>
                <c:pt idx="1168">
                  <c:v>29.4</c:v>
                </c:pt>
                <c:pt idx="1169">
                  <c:v>29.5</c:v>
                </c:pt>
                <c:pt idx="1170">
                  <c:v>29.5</c:v>
                </c:pt>
                <c:pt idx="1171">
                  <c:v>29.5</c:v>
                </c:pt>
                <c:pt idx="1172">
                  <c:v>29.6</c:v>
                </c:pt>
                <c:pt idx="1173">
                  <c:v>29.6</c:v>
                </c:pt>
                <c:pt idx="1174">
                  <c:v>29.7</c:v>
                </c:pt>
                <c:pt idx="1175">
                  <c:v>29.7</c:v>
                </c:pt>
                <c:pt idx="1176">
                  <c:v>29.7</c:v>
                </c:pt>
                <c:pt idx="1177">
                  <c:v>29.7</c:v>
                </c:pt>
                <c:pt idx="1178">
                  <c:v>29.7</c:v>
                </c:pt>
                <c:pt idx="1179">
                  <c:v>29.7</c:v>
                </c:pt>
                <c:pt idx="1180">
                  <c:v>29.7</c:v>
                </c:pt>
                <c:pt idx="1181">
                  <c:v>29.7</c:v>
                </c:pt>
                <c:pt idx="1182">
                  <c:v>29.7</c:v>
                </c:pt>
                <c:pt idx="1183">
                  <c:v>29.7</c:v>
                </c:pt>
                <c:pt idx="1184">
                  <c:v>29.7</c:v>
                </c:pt>
                <c:pt idx="1185">
                  <c:v>29.7</c:v>
                </c:pt>
                <c:pt idx="1186">
                  <c:v>29.7</c:v>
                </c:pt>
                <c:pt idx="1187">
                  <c:v>29.7</c:v>
                </c:pt>
                <c:pt idx="1188">
                  <c:v>29.7</c:v>
                </c:pt>
                <c:pt idx="1189">
                  <c:v>29.7</c:v>
                </c:pt>
                <c:pt idx="1190">
                  <c:v>29.7</c:v>
                </c:pt>
                <c:pt idx="1191">
                  <c:v>29.8</c:v>
                </c:pt>
                <c:pt idx="1192">
                  <c:v>29.8</c:v>
                </c:pt>
                <c:pt idx="1193">
                  <c:v>29.8</c:v>
                </c:pt>
                <c:pt idx="1194">
                  <c:v>29.8</c:v>
                </c:pt>
                <c:pt idx="1195">
                  <c:v>29.8</c:v>
                </c:pt>
                <c:pt idx="1196">
                  <c:v>29.8</c:v>
                </c:pt>
                <c:pt idx="1197">
                  <c:v>29.8</c:v>
                </c:pt>
                <c:pt idx="1198">
                  <c:v>29.9</c:v>
                </c:pt>
                <c:pt idx="1199">
                  <c:v>29.9</c:v>
                </c:pt>
                <c:pt idx="1200">
                  <c:v>29.9</c:v>
                </c:pt>
                <c:pt idx="1201">
                  <c:v>29.9</c:v>
                </c:pt>
                <c:pt idx="1202">
                  <c:v>29.9</c:v>
                </c:pt>
                <c:pt idx="1203">
                  <c:v>29.9</c:v>
                </c:pt>
                <c:pt idx="1204">
                  <c:v>29.9</c:v>
                </c:pt>
                <c:pt idx="1205">
                  <c:v>30</c:v>
                </c:pt>
                <c:pt idx="1206">
                  <c:v>30</c:v>
                </c:pt>
                <c:pt idx="1207">
                  <c:v>30</c:v>
                </c:pt>
                <c:pt idx="1208">
                  <c:v>30</c:v>
                </c:pt>
                <c:pt idx="1209">
                  <c:v>30</c:v>
                </c:pt>
                <c:pt idx="1210">
                  <c:v>30</c:v>
                </c:pt>
                <c:pt idx="1211">
                  <c:v>30</c:v>
                </c:pt>
                <c:pt idx="1212">
                  <c:v>30</c:v>
                </c:pt>
                <c:pt idx="1213">
                  <c:v>30.1</c:v>
                </c:pt>
                <c:pt idx="1214">
                  <c:v>30.1</c:v>
                </c:pt>
                <c:pt idx="1215">
                  <c:v>30.1</c:v>
                </c:pt>
                <c:pt idx="1216">
                  <c:v>30.2</c:v>
                </c:pt>
                <c:pt idx="1217">
                  <c:v>30.2</c:v>
                </c:pt>
                <c:pt idx="1218">
                  <c:v>30.2</c:v>
                </c:pt>
                <c:pt idx="1219">
                  <c:v>30.2</c:v>
                </c:pt>
                <c:pt idx="1220">
                  <c:v>30.2</c:v>
                </c:pt>
                <c:pt idx="1221">
                  <c:v>30.2</c:v>
                </c:pt>
                <c:pt idx="1222">
                  <c:v>30.2</c:v>
                </c:pt>
                <c:pt idx="1223">
                  <c:v>30.2</c:v>
                </c:pt>
                <c:pt idx="1224">
                  <c:v>30.2</c:v>
                </c:pt>
                <c:pt idx="1225">
                  <c:v>30.2</c:v>
                </c:pt>
                <c:pt idx="1226">
                  <c:v>30.2</c:v>
                </c:pt>
                <c:pt idx="1227">
                  <c:v>30.2</c:v>
                </c:pt>
                <c:pt idx="1228">
                  <c:v>30.2</c:v>
                </c:pt>
                <c:pt idx="1229">
                  <c:v>30.2</c:v>
                </c:pt>
                <c:pt idx="1230">
                  <c:v>30.2</c:v>
                </c:pt>
                <c:pt idx="1231">
                  <c:v>30.2</c:v>
                </c:pt>
                <c:pt idx="1232">
                  <c:v>30.2</c:v>
                </c:pt>
                <c:pt idx="1233">
                  <c:v>30.2</c:v>
                </c:pt>
                <c:pt idx="1234">
                  <c:v>30.2</c:v>
                </c:pt>
                <c:pt idx="1235">
                  <c:v>30.2</c:v>
                </c:pt>
                <c:pt idx="1236">
                  <c:v>30.2</c:v>
                </c:pt>
                <c:pt idx="1237">
                  <c:v>30.3</c:v>
                </c:pt>
                <c:pt idx="1238">
                  <c:v>30.4</c:v>
                </c:pt>
                <c:pt idx="1239">
                  <c:v>30.4</c:v>
                </c:pt>
                <c:pt idx="1240">
                  <c:v>30.4</c:v>
                </c:pt>
                <c:pt idx="1241">
                  <c:v>30.4</c:v>
                </c:pt>
                <c:pt idx="1242">
                  <c:v>30.4</c:v>
                </c:pt>
                <c:pt idx="1243">
                  <c:v>30.4</c:v>
                </c:pt>
                <c:pt idx="1244">
                  <c:v>30.4</c:v>
                </c:pt>
                <c:pt idx="1245">
                  <c:v>30.4</c:v>
                </c:pt>
                <c:pt idx="1246">
                  <c:v>30.5</c:v>
                </c:pt>
                <c:pt idx="1247">
                  <c:v>30.5</c:v>
                </c:pt>
                <c:pt idx="1248">
                  <c:v>30.5</c:v>
                </c:pt>
                <c:pt idx="1249">
                  <c:v>30.7</c:v>
                </c:pt>
                <c:pt idx="1250">
                  <c:v>30.7</c:v>
                </c:pt>
                <c:pt idx="1251">
                  <c:v>30.7</c:v>
                </c:pt>
                <c:pt idx="1252">
                  <c:v>30.7</c:v>
                </c:pt>
                <c:pt idx="1253">
                  <c:v>30.8</c:v>
                </c:pt>
                <c:pt idx="1254">
                  <c:v>30.8</c:v>
                </c:pt>
                <c:pt idx="1255">
                  <c:v>30.8</c:v>
                </c:pt>
                <c:pt idx="1256">
                  <c:v>30.8</c:v>
                </c:pt>
                <c:pt idx="1257">
                  <c:v>30.8</c:v>
                </c:pt>
                <c:pt idx="1258">
                  <c:v>30.8</c:v>
                </c:pt>
                <c:pt idx="1259">
                  <c:v>30.8</c:v>
                </c:pt>
                <c:pt idx="1260">
                  <c:v>30.8</c:v>
                </c:pt>
                <c:pt idx="1261">
                  <c:v>30.8</c:v>
                </c:pt>
                <c:pt idx="1262">
                  <c:v>30.8</c:v>
                </c:pt>
                <c:pt idx="1263">
                  <c:v>30.8</c:v>
                </c:pt>
                <c:pt idx="1264">
                  <c:v>30.8</c:v>
                </c:pt>
                <c:pt idx="1265">
                  <c:v>30.8</c:v>
                </c:pt>
                <c:pt idx="1266">
                  <c:v>30.8</c:v>
                </c:pt>
                <c:pt idx="1267">
                  <c:v>30.8</c:v>
                </c:pt>
                <c:pt idx="1268">
                  <c:v>30.9</c:v>
                </c:pt>
                <c:pt idx="1269">
                  <c:v>30.9</c:v>
                </c:pt>
                <c:pt idx="1270">
                  <c:v>31</c:v>
                </c:pt>
                <c:pt idx="1271">
                  <c:v>31</c:v>
                </c:pt>
                <c:pt idx="1272">
                  <c:v>31</c:v>
                </c:pt>
                <c:pt idx="1273">
                  <c:v>31.1</c:v>
                </c:pt>
                <c:pt idx="1274">
                  <c:v>31.1</c:v>
                </c:pt>
                <c:pt idx="1275">
                  <c:v>31.1</c:v>
                </c:pt>
                <c:pt idx="1276">
                  <c:v>31.1</c:v>
                </c:pt>
                <c:pt idx="1277">
                  <c:v>31.1</c:v>
                </c:pt>
                <c:pt idx="1278">
                  <c:v>31.1</c:v>
                </c:pt>
                <c:pt idx="1279">
                  <c:v>31.1</c:v>
                </c:pt>
                <c:pt idx="1280">
                  <c:v>31.2</c:v>
                </c:pt>
                <c:pt idx="1281">
                  <c:v>31.2</c:v>
                </c:pt>
                <c:pt idx="1282">
                  <c:v>31.2</c:v>
                </c:pt>
                <c:pt idx="1283">
                  <c:v>31.3</c:v>
                </c:pt>
                <c:pt idx="1284">
                  <c:v>31.3</c:v>
                </c:pt>
                <c:pt idx="1285">
                  <c:v>31.3</c:v>
                </c:pt>
                <c:pt idx="1286">
                  <c:v>31.3</c:v>
                </c:pt>
                <c:pt idx="1287">
                  <c:v>31.3</c:v>
                </c:pt>
                <c:pt idx="1288">
                  <c:v>31.3</c:v>
                </c:pt>
                <c:pt idx="1289">
                  <c:v>31.3</c:v>
                </c:pt>
                <c:pt idx="1290">
                  <c:v>31.3</c:v>
                </c:pt>
                <c:pt idx="1291">
                  <c:v>31.3</c:v>
                </c:pt>
                <c:pt idx="1292">
                  <c:v>31.3</c:v>
                </c:pt>
                <c:pt idx="1293">
                  <c:v>31.3</c:v>
                </c:pt>
                <c:pt idx="1294">
                  <c:v>31.3</c:v>
                </c:pt>
                <c:pt idx="1295">
                  <c:v>31.3</c:v>
                </c:pt>
                <c:pt idx="1296">
                  <c:v>31.3</c:v>
                </c:pt>
                <c:pt idx="1297">
                  <c:v>31.4</c:v>
                </c:pt>
                <c:pt idx="1298">
                  <c:v>31.4</c:v>
                </c:pt>
                <c:pt idx="1299">
                  <c:v>31.4</c:v>
                </c:pt>
                <c:pt idx="1300">
                  <c:v>31.4</c:v>
                </c:pt>
                <c:pt idx="1301">
                  <c:v>31.4</c:v>
                </c:pt>
                <c:pt idx="1302">
                  <c:v>31.5</c:v>
                </c:pt>
                <c:pt idx="1303">
                  <c:v>31.5</c:v>
                </c:pt>
                <c:pt idx="1304">
                  <c:v>31.5</c:v>
                </c:pt>
                <c:pt idx="1305">
                  <c:v>31.5</c:v>
                </c:pt>
                <c:pt idx="1306">
                  <c:v>31.5</c:v>
                </c:pt>
                <c:pt idx="1307">
                  <c:v>31.6</c:v>
                </c:pt>
                <c:pt idx="1308">
                  <c:v>31.6</c:v>
                </c:pt>
                <c:pt idx="1309">
                  <c:v>31.6</c:v>
                </c:pt>
                <c:pt idx="1310">
                  <c:v>31.7</c:v>
                </c:pt>
                <c:pt idx="1311">
                  <c:v>31.7</c:v>
                </c:pt>
                <c:pt idx="1312">
                  <c:v>31.8</c:v>
                </c:pt>
                <c:pt idx="1313">
                  <c:v>31.8</c:v>
                </c:pt>
                <c:pt idx="1314">
                  <c:v>31.8</c:v>
                </c:pt>
                <c:pt idx="1315">
                  <c:v>31.8</c:v>
                </c:pt>
                <c:pt idx="1316">
                  <c:v>31.8</c:v>
                </c:pt>
                <c:pt idx="1317">
                  <c:v>31.8</c:v>
                </c:pt>
                <c:pt idx="1318">
                  <c:v>31.8</c:v>
                </c:pt>
                <c:pt idx="1319">
                  <c:v>31.8</c:v>
                </c:pt>
                <c:pt idx="1320">
                  <c:v>31.8</c:v>
                </c:pt>
                <c:pt idx="1321">
                  <c:v>31.8</c:v>
                </c:pt>
                <c:pt idx="1322">
                  <c:v>31.8</c:v>
                </c:pt>
                <c:pt idx="1323">
                  <c:v>31.8</c:v>
                </c:pt>
                <c:pt idx="1324">
                  <c:v>31.8</c:v>
                </c:pt>
                <c:pt idx="1325">
                  <c:v>31.8</c:v>
                </c:pt>
                <c:pt idx="1326">
                  <c:v>31.8</c:v>
                </c:pt>
                <c:pt idx="1327">
                  <c:v>31.8</c:v>
                </c:pt>
                <c:pt idx="1328">
                  <c:v>31.8</c:v>
                </c:pt>
                <c:pt idx="1329">
                  <c:v>31.8</c:v>
                </c:pt>
                <c:pt idx="1330">
                  <c:v>31.8</c:v>
                </c:pt>
                <c:pt idx="1331">
                  <c:v>31.8</c:v>
                </c:pt>
                <c:pt idx="1332">
                  <c:v>31.8</c:v>
                </c:pt>
                <c:pt idx="1333">
                  <c:v>31.9</c:v>
                </c:pt>
                <c:pt idx="1334">
                  <c:v>31.9</c:v>
                </c:pt>
                <c:pt idx="1335">
                  <c:v>32</c:v>
                </c:pt>
                <c:pt idx="1336">
                  <c:v>32</c:v>
                </c:pt>
                <c:pt idx="1337">
                  <c:v>32</c:v>
                </c:pt>
                <c:pt idx="1338">
                  <c:v>32</c:v>
                </c:pt>
                <c:pt idx="1339">
                  <c:v>32</c:v>
                </c:pt>
                <c:pt idx="1340">
                  <c:v>32.1</c:v>
                </c:pt>
                <c:pt idx="1341">
                  <c:v>32.1</c:v>
                </c:pt>
                <c:pt idx="1342">
                  <c:v>32.1</c:v>
                </c:pt>
                <c:pt idx="1343">
                  <c:v>32.1</c:v>
                </c:pt>
                <c:pt idx="1344">
                  <c:v>32.1</c:v>
                </c:pt>
                <c:pt idx="1345">
                  <c:v>32.200000000000003</c:v>
                </c:pt>
                <c:pt idx="1346">
                  <c:v>32.200000000000003</c:v>
                </c:pt>
                <c:pt idx="1347">
                  <c:v>32.200000000000003</c:v>
                </c:pt>
                <c:pt idx="1348">
                  <c:v>32.299999999999997</c:v>
                </c:pt>
                <c:pt idx="1349">
                  <c:v>32.299999999999997</c:v>
                </c:pt>
                <c:pt idx="1350">
                  <c:v>32.299999999999997</c:v>
                </c:pt>
                <c:pt idx="1351">
                  <c:v>32.299999999999997</c:v>
                </c:pt>
                <c:pt idx="1352">
                  <c:v>32.299999999999997</c:v>
                </c:pt>
                <c:pt idx="1353">
                  <c:v>32.4</c:v>
                </c:pt>
                <c:pt idx="1354">
                  <c:v>32.5</c:v>
                </c:pt>
                <c:pt idx="1355">
                  <c:v>32.5</c:v>
                </c:pt>
                <c:pt idx="1356">
                  <c:v>32.5</c:v>
                </c:pt>
                <c:pt idx="1357">
                  <c:v>32.5</c:v>
                </c:pt>
                <c:pt idx="1358">
                  <c:v>32.5</c:v>
                </c:pt>
                <c:pt idx="1359">
                  <c:v>32.5</c:v>
                </c:pt>
                <c:pt idx="1360">
                  <c:v>32.6</c:v>
                </c:pt>
                <c:pt idx="1361">
                  <c:v>32.6</c:v>
                </c:pt>
                <c:pt idx="1362">
                  <c:v>32.6</c:v>
                </c:pt>
                <c:pt idx="1363">
                  <c:v>32.6</c:v>
                </c:pt>
                <c:pt idx="1364">
                  <c:v>32.6</c:v>
                </c:pt>
                <c:pt idx="1365">
                  <c:v>32.6</c:v>
                </c:pt>
                <c:pt idx="1366">
                  <c:v>32.6</c:v>
                </c:pt>
                <c:pt idx="1367">
                  <c:v>32.700000000000003</c:v>
                </c:pt>
                <c:pt idx="1368">
                  <c:v>32.700000000000003</c:v>
                </c:pt>
                <c:pt idx="1369">
                  <c:v>32.700000000000003</c:v>
                </c:pt>
                <c:pt idx="1370">
                  <c:v>32.700000000000003</c:v>
                </c:pt>
                <c:pt idx="1371">
                  <c:v>32.799999999999997</c:v>
                </c:pt>
                <c:pt idx="1372">
                  <c:v>32.799999999999997</c:v>
                </c:pt>
                <c:pt idx="1373">
                  <c:v>32.799999999999997</c:v>
                </c:pt>
                <c:pt idx="1374">
                  <c:v>32.799999999999997</c:v>
                </c:pt>
                <c:pt idx="1375">
                  <c:v>32.799999999999997</c:v>
                </c:pt>
                <c:pt idx="1376">
                  <c:v>32.799999999999997</c:v>
                </c:pt>
                <c:pt idx="1377">
                  <c:v>32.9</c:v>
                </c:pt>
                <c:pt idx="1378">
                  <c:v>32.9</c:v>
                </c:pt>
                <c:pt idx="1379">
                  <c:v>32.9</c:v>
                </c:pt>
                <c:pt idx="1380">
                  <c:v>32.9</c:v>
                </c:pt>
                <c:pt idx="1381">
                  <c:v>32.9</c:v>
                </c:pt>
                <c:pt idx="1382">
                  <c:v>32.9</c:v>
                </c:pt>
                <c:pt idx="1383">
                  <c:v>32.9</c:v>
                </c:pt>
                <c:pt idx="1384">
                  <c:v>32.9</c:v>
                </c:pt>
                <c:pt idx="1385">
                  <c:v>32.9</c:v>
                </c:pt>
                <c:pt idx="1386">
                  <c:v>32.9</c:v>
                </c:pt>
                <c:pt idx="1387">
                  <c:v>32.9</c:v>
                </c:pt>
                <c:pt idx="1388">
                  <c:v>32.9</c:v>
                </c:pt>
                <c:pt idx="1389">
                  <c:v>32.9</c:v>
                </c:pt>
                <c:pt idx="1390">
                  <c:v>33</c:v>
                </c:pt>
                <c:pt idx="1391">
                  <c:v>33</c:v>
                </c:pt>
                <c:pt idx="1392">
                  <c:v>33</c:v>
                </c:pt>
                <c:pt idx="1393">
                  <c:v>33.1</c:v>
                </c:pt>
                <c:pt idx="1394">
                  <c:v>33.1</c:v>
                </c:pt>
                <c:pt idx="1395">
                  <c:v>33.1</c:v>
                </c:pt>
                <c:pt idx="1396">
                  <c:v>33.1</c:v>
                </c:pt>
                <c:pt idx="1397">
                  <c:v>33.1</c:v>
                </c:pt>
                <c:pt idx="1398">
                  <c:v>33.1</c:v>
                </c:pt>
                <c:pt idx="1399">
                  <c:v>33.1</c:v>
                </c:pt>
                <c:pt idx="1400">
                  <c:v>33.200000000000003</c:v>
                </c:pt>
                <c:pt idx="1401">
                  <c:v>33.200000000000003</c:v>
                </c:pt>
                <c:pt idx="1402">
                  <c:v>33.299999999999997</c:v>
                </c:pt>
                <c:pt idx="1403">
                  <c:v>33.299999999999997</c:v>
                </c:pt>
                <c:pt idx="1404">
                  <c:v>33.299999999999997</c:v>
                </c:pt>
                <c:pt idx="1405">
                  <c:v>33.299999999999997</c:v>
                </c:pt>
                <c:pt idx="1406">
                  <c:v>33.4</c:v>
                </c:pt>
                <c:pt idx="1407">
                  <c:v>33.4</c:v>
                </c:pt>
                <c:pt idx="1408">
                  <c:v>33.4</c:v>
                </c:pt>
                <c:pt idx="1409">
                  <c:v>33.4</c:v>
                </c:pt>
                <c:pt idx="1410">
                  <c:v>33.4</c:v>
                </c:pt>
                <c:pt idx="1411">
                  <c:v>33.4</c:v>
                </c:pt>
                <c:pt idx="1412">
                  <c:v>33.4</c:v>
                </c:pt>
                <c:pt idx="1413">
                  <c:v>33.4</c:v>
                </c:pt>
                <c:pt idx="1414">
                  <c:v>33.4</c:v>
                </c:pt>
                <c:pt idx="1415">
                  <c:v>33.4</c:v>
                </c:pt>
                <c:pt idx="1416">
                  <c:v>33.4</c:v>
                </c:pt>
                <c:pt idx="1417">
                  <c:v>33.5</c:v>
                </c:pt>
                <c:pt idx="1418">
                  <c:v>33.5</c:v>
                </c:pt>
                <c:pt idx="1419">
                  <c:v>33.6</c:v>
                </c:pt>
                <c:pt idx="1420">
                  <c:v>33.6</c:v>
                </c:pt>
                <c:pt idx="1421">
                  <c:v>33.6</c:v>
                </c:pt>
                <c:pt idx="1422">
                  <c:v>33.6</c:v>
                </c:pt>
                <c:pt idx="1423">
                  <c:v>33.6</c:v>
                </c:pt>
                <c:pt idx="1424">
                  <c:v>33.700000000000003</c:v>
                </c:pt>
                <c:pt idx="1425">
                  <c:v>33.799999999999997</c:v>
                </c:pt>
                <c:pt idx="1426">
                  <c:v>33.799999999999997</c:v>
                </c:pt>
                <c:pt idx="1427">
                  <c:v>33.799999999999997</c:v>
                </c:pt>
                <c:pt idx="1428">
                  <c:v>33.9</c:v>
                </c:pt>
                <c:pt idx="1429">
                  <c:v>33.9</c:v>
                </c:pt>
                <c:pt idx="1430">
                  <c:v>33.9</c:v>
                </c:pt>
                <c:pt idx="1431">
                  <c:v>33.9</c:v>
                </c:pt>
                <c:pt idx="1432">
                  <c:v>33.9</c:v>
                </c:pt>
                <c:pt idx="1433">
                  <c:v>33.9</c:v>
                </c:pt>
                <c:pt idx="1434">
                  <c:v>33.9</c:v>
                </c:pt>
                <c:pt idx="1435">
                  <c:v>33.9</c:v>
                </c:pt>
                <c:pt idx="1436">
                  <c:v>34</c:v>
                </c:pt>
                <c:pt idx="1437">
                  <c:v>34</c:v>
                </c:pt>
                <c:pt idx="1438">
                  <c:v>34</c:v>
                </c:pt>
                <c:pt idx="1439">
                  <c:v>34</c:v>
                </c:pt>
                <c:pt idx="1440">
                  <c:v>34</c:v>
                </c:pt>
                <c:pt idx="1441">
                  <c:v>34</c:v>
                </c:pt>
                <c:pt idx="1442">
                  <c:v>34.1</c:v>
                </c:pt>
                <c:pt idx="1443">
                  <c:v>34.299999999999997</c:v>
                </c:pt>
                <c:pt idx="1444">
                  <c:v>34.4</c:v>
                </c:pt>
                <c:pt idx="1445">
                  <c:v>34.5</c:v>
                </c:pt>
                <c:pt idx="1446">
                  <c:v>34.5</c:v>
                </c:pt>
                <c:pt idx="1447">
                  <c:v>34.5</c:v>
                </c:pt>
                <c:pt idx="1448">
                  <c:v>34.5</c:v>
                </c:pt>
                <c:pt idx="1449">
                  <c:v>34.5</c:v>
                </c:pt>
                <c:pt idx="1450">
                  <c:v>34.5</c:v>
                </c:pt>
                <c:pt idx="1451">
                  <c:v>34.5</c:v>
                </c:pt>
                <c:pt idx="1452">
                  <c:v>34.5</c:v>
                </c:pt>
                <c:pt idx="1453">
                  <c:v>34.6</c:v>
                </c:pt>
                <c:pt idx="1454">
                  <c:v>34.700000000000003</c:v>
                </c:pt>
                <c:pt idx="1455">
                  <c:v>34.700000000000003</c:v>
                </c:pt>
                <c:pt idx="1456">
                  <c:v>34.799999999999997</c:v>
                </c:pt>
                <c:pt idx="1457">
                  <c:v>34.799999999999997</c:v>
                </c:pt>
                <c:pt idx="1458">
                  <c:v>34.799999999999997</c:v>
                </c:pt>
                <c:pt idx="1459">
                  <c:v>34.799999999999997</c:v>
                </c:pt>
                <c:pt idx="1460">
                  <c:v>34.799999999999997</c:v>
                </c:pt>
                <c:pt idx="1461">
                  <c:v>34.799999999999997</c:v>
                </c:pt>
                <c:pt idx="1462">
                  <c:v>34.799999999999997</c:v>
                </c:pt>
                <c:pt idx="1463">
                  <c:v>34.9</c:v>
                </c:pt>
                <c:pt idx="1464">
                  <c:v>34.9</c:v>
                </c:pt>
                <c:pt idx="1465">
                  <c:v>35</c:v>
                </c:pt>
                <c:pt idx="1466">
                  <c:v>35</c:v>
                </c:pt>
                <c:pt idx="1467">
                  <c:v>35</c:v>
                </c:pt>
                <c:pt idx="1468">
                  <c:v>35</c:v>
                </c:pt>
                <c:pt idx="1469">
                  <c:v>35</c:v>
                </c:pt>
                <c:pt idx="1470">
                  <c:v>35</c:v>
                </c:pt>
                <c:pt idx="1471">
                  <c:v>35</c:v>
                </c:pt>
                <c:pt idx="1472">
                  <c:v>35</c:v>
                </c:pt>
                <c:pt idx="1473">
                  <c:v>35</c:v>
                </c:pt>
                <c:pt idx="1474">
                  <c:v>35</c:v>
                </c:pt>
                <c:pt idx="1475">
                  <c:v>35.1</c:v>
                </c:pt>
                <c:pt idx="1476">
                  <c:v>35.200000000000003</c:v>
                </c:pt>
                <c:pt idx="1477">
                  <c:v>35.200000000000003</c:v>
                </c:pt>
                <c:pt idx="1478">
                  <c:v>35.200000000000003</c:v>
                </c:pt>
                <c:pt idx="1479">
                  <c:v>35.200000000000003</c:v>
                </c:pt>
                <c:pt idx="1480">
                  <c:v>35.200000000000003</c:v>
                </c:pt>
                <c:pt idx="1481">
                  <c:v>35.299999999999997</c:v>
                </c:pt>
                <c:pt idx="1482">
                  <c:v>35.4</c:v>
                </c:pt>
                <c:pt idx="1483">
                  <c:v>35.4</c:v>
                </c:pt>
                <c:pt idx="1484">
                  <c:v>35.4</c:v>
                </c:pt>
                <c:pt idx="1485">
                  <c:v>35.5</c:v>
                </c:pt>
                <c:pt idx="1486">
                  <c:v>35.5</c:v>
                </c:pt>
                <c:pt idx="1487">
                  <c:v>35.5</c:v>
                </c:pt>
                <c:pt idx="1488">
                  <c:v>35.5</c:v>
                </c:pt>
                <c:pt idx="1489">
                  <c:v>35.5</c:v>
                </c:pt>
                <c:pt idx="1490">
                  <c:v>35.5</c:v>
                </c:pt>
                <c:pt idx="1491">
                  <c:v>35.5</c:v>
                </c:pt>
                <c:pt idx="1492">
                  <c:v>35.6</c:v>
                </c:pt>
                <c:pt idx="1493">
                  <c:v>35.700000000000003</c:v>
                </c:pt>
                <c:pt idx="1494">
                  <c:v>35.799999999999997</c:v>
                </c:pt>
                <c:pt idx="1495">
                  <c:v>35.799999999999997</c:v>
                </c:pt>
                <c:pt idx="1496">
                  <c:v>36</c:v>
                </c:pt>
                <c:pt idx="1497">
                  <c:v>36</c:v>
                </c:pt>
                <c:pt idx="1498">
                  <c:v>36</c:v>
                </c:pt>
                <c:pt idx="1499">
                  <c:v>36</c:v>
                </c:pt>
                <c:pt idx="1500">
                  <c:v>36</c:v>
                </c:pt>
                <c:pt idx="1501">
                  <c:v>36</c:v>
                </c:pt>
                <c:pt idx="1502">
                  <c:v>36</c:v>
                </c:pt>
                <c:pt idx="1503">
                  <c:v>36</c:v>
                </c:pt>
                <c:pt idx="1504">
                  <c:v>36</c:v>
                </c:pt>
                <c:pt idx="1505">
                  <c:v>36</c:v>
                </c:pt>
                <c:pt idx="1506">
                  <c:v>36</c:v>
                </c:pt>
                <c:pt idx="1507">
                  <c:v>36</c:v>
                </c:pt>
                <c:pt idx="1508">
                  <c:v>36</c:v>
                </c:pt>
                <c:pt idx="1509">
                  <c:v>36.1</c:v>
                </c:pt>
                <c:pt idx="1510">
                  <c:v>36.1</c:v>
                </c:pt>
                <c:pt idx="1511">
                  <c:v>36.200000000000003</c:v>
                </c:pt>
                <c:pt idx="1512">
                  <c:v>36.299999999999997</c:v>
                </c:pt>
                <c:pt idx="1513">
                  <c:v>36.299999999999997</c:v>
                </c:pt>
                <c:pt idx="1514">
                  <c:v>36.299999999999997</c:v>
                </c:pt>
                <c:pt idx="1515">
                  <c:v>36.4</c:v>
                </c:pt>
                <c:pt idx="1516">
                  <c:v>36.4</c:v>
                </c:pt>
                <c:pt idx="1517">
                  <c:v>36.4</c:v>
                </c:pt>
                <c:pt idx="1518">
                  <c:v>36.4</c:v>
                </c:pt>
                <c:pt idx="1519">
                  <c:v>36.6</c:v>
                </c:pt>
                <c:pt idx="1520">
                  <c:v>36.6</c:v>
                </c:pt>
                <c:pt idx="1521">
                  <c:v>36.6</c:v>
                </c:pt>
                <c:pt idx="1522">
                  <c:v>36.6</c:v>
                </c:pt>
                <c:pt idx="1523">
                  <c:v>36.700000000000003</c:v>
                </c:pt>
                <c:pt idx="1524">
                  <c:v>36.700000000000003</c:v>
                </c:pt>
                <c:pt idx="1525">
                  <c:v>36.799999999999997</c:v>
                </c:pt>
                <c:pt idx="1526">
                  <c:v>36.799999999999997</c:v>
                </c:pt>
                <c:pt idx="1527">
                  <c:v>36.9</c:v>
                </c:pt>
                <c:pt idx="1528">
                  <c:v>37</c:v>
                </c:pt>
                <c:pt idx="1529">
                  <c:v>37.1</c:v>
                </c:pt>
                <c:pt idx="1530">
                  <c:v>37.1</c:v>
                </c:pt>
                <c:pt idx="1531">
                  <c:v>37.1</c:v>
                </c:pt>
                <c:pt idx="1532">
                  <c:v>37.1</c:v>
                </c:pt>
                <c:pt idx="1533">
                  <c:v>37.200000000000003</c:v>
                </c:pt>
                <c:pt idx="1534">
                  <c:v>37.299999999999997</c:v>
                </c:pt>
                <c:pt idx="1535">
                  <c:v>37.4</c:v>
                </c:pt>
                <c:pt idx="1536">
                  <c:v>37.4</c:v>
                </c:pt>
                <c:pt idx="1537">
                  <c:v>37.6</c:v>
                </c:pt>
                <c:pt idx="1538">
                  <c:v>37.6</c:v>
                </c:pt>
                <c:pt idx="1539">
                  <c:v>37.6</c:v>
                </c:pt>
                <c:pt idx="1540">
                  <c:v>37.6</c:v>
                </c:pt>
                <c:pt idx="1541">
                  <c:v>37.6</c:v>
                </c:pt>
                <c:pt idx="1542">
                  <c:v>37.6</c:v>
                </c:pt>
                <c:pt idx="1543">
                  <c:v>37.700000000000003</c:v>
                </c:pt>
                <c:pt idx="1544">
                  <c:v>37.9</c:v>
                </c:pt>
                <c:pt idx="1545">
                  <c:v>38.1</c:v>
                </c:pt>
                <c:pt idx="1546">
                  <c:v>38.1</c:v>
                </c:pt>
                <c:pt idx="1547">
                  <c:v>38.200000000000003</c:v>
                </c:pt>
                <c:pt idx="1548">
                  <c:v>38.200000000000003</c:v>
                </c:pt>
                <c:pt idx="1549">
                  <c:v>38.200000000000003</c:v>
                </c:pt>
                <c:pt idx="1550">
                  <c:v>38.200000000000003</c:v>
                </c:pt>
                <c:pt idx="1551">
                  <c:v>38.200000000000003</c:v>
                </c:pt>
                <c:pt idx="1552">
                  <c:v>38.200000000000003</c:v>
                </c:pt>
                <c:pt idx="1553">
                  <c:v>38.200000000000003</c:v>
                </c:pt>
                <c:pt idx="1554">
                  <c:v>38.200000000000003</c:v>
                </c:pt>
                <c:pt idx="1555">
                  <c:v>38.200000000000003</c:v>
                </c:pt>
                <c:pt idx="1556">
                  <c:v>38.299999999999997</c:v>
                </c:pt>
                <c:pt idx="1557">
                  <c:v>38.299999999999997</c:v>
                </c:pt>
                <c:pt idx="1558">
                  <c:v>38.5</c:v>
                </c:pt>
                <c:pt idx="1559">
                  <c:v>38.6</c:v>
                </c:pt>
                <c:pt idx="1560">
                  <c:v>38.700000000000003</c:v>
                </c:pt>
                <c:pt idx="1561">
                  <c:v>38.700000000000003</c:v>
                </c:pt>
                <c:pt idx="1562">
                  <c:v>38.700000000000003</c:v>
                </c:pt>
                <c:pt idx="1563">
                  <c:v>38.700000000000003</c:v>
                </c:pt>
                <c:pt idx="1564">
                  <c:v>38.700000000000003</c:v>
                </c:pt>
                <c:pt idx="1565">
                  <c:v>38.9</c:v>
                </c:pt>
                <c:pt idx="1566">
                  <c:v>38.9</c:v>
                </c:pt>
                <c:pt idx="1567">
                  <c:v>39</c:v>
                </c:pt>
                <c:pt idx="1568">
                  <c:v>39</c:v>
                </c:pt>
                <c:pt idx="1569">
                  <c:v>39.200000000000003</c:v>
                </c:pt>
                <c:pt idx="1570">
                  <c:v>39.200000000000003</c:v>
                </c:pt>
                <c:pt idx="1571">
                  <c:v>39.200000000000003</c:v>
                </c:pt>
                <c:pt idx="1572">
                  <c:v>39.200000000000003</c:v>
                </c:pt>
                <c:pt idx="1573">
                  <c:v>39.200000000000003</c:v>
                </c:pt>
                <c:pt idx="1574">
                  <c:v>39.200000000000003</c:v>
                </c:pt>
                <c:pt idx="1575">
                  <c:v>39.200000000000003</c:v>
                </c:pt>
                <c:pt idx="1576">
                  <c:v>39.200000000000003</c:v>
                </c:pt>
                <c:pt idx="1577">
                  <c:v>39.200000000000003</c:v>
                </c:pt>
                <c:pt idx="1578">
                  <c:v>39.200000000000003</c:v>
                </c:pt>
                <c:pt idx="1579">
                  <c:v>39.5</c:v>
                </c:pt>
                <c:pt idx="1580">
                  <c:v>39.6</c:v>
                </c:pt>
                <c:pt idx="1581">
                  <c:v>39.6</c:v>
                </c:pt>
                <c:pt idx="1582">
                  <c:v>39.700000000000003</c:v>
                </c:pt>
                <c:pt idx="1583">
                  <c:v>39.700000000000003</c:v>
                </c:pt>
                <c:pt idx="1584">
                  <c:v>39.700000000000003</c:v>
                </c:pt>
                <c:pt idx="1585">
                  <c:v>39.700000000000003</c:v>
                </c:pt>
                <c:pt idx="1586">
                  <c:v>39.700000000000003</c:v>
                </c:pt>
                <c:pt idx="1587">
                  <c:v>39.799999999999997</c:v>
                </c:pt>
                <c:pt idx="1588">
                  <c:v>39.799999999999997</c:v>
                </c:pt>
                <c:pt idx="1589">
                  <c:v>40</c:v>
                </c:pt>
                <c:pt idx="1590">
                  <c:v>40</c:v>
                </c:pt>
                <c:pt idx="1591">
                  <c:v>40.200000000000003</c:v>
                </c:pt>
                <c:pt idx="1592">
                  <c:v>40.299999999999997</c:v>
                </c:pt>
                <c:pt idx="1593">
                  <c:v>40.299999999999997</c:v>
                </c:pt>
                <c:pt idx="1594">
                  <c:v>40.299999999999997</c:v>
                </c:pt>
                <c:pt idx="1595">
                  <c:v>40.299999999999997</c:v>
                </c:pt>
                <c:pt idx="1596">
                  <c:v>40.299999999999997</c:v>
                </c:pt>
                <c:pt idx="1597">
                  <c:v>40.4</c:v>
                </c:pt>
                <c:pt idx="1598">
                  <c:v>40.5</c:v>
                </c:pt>
                <c:pt idx="1599">
                  <c:v>40.700000000000003</c:v>
                </c:pt>
                <c:pt idx="1600">
                  <c:v>40.799999999999997</c:v>
                </c:pt>
                <c:pt idx="1601">
                  <c:v>40.799999999999997</c:v>
                </c:pt>
                <c:pt idx="1602">
                  <c:v>40.799999999999997</c:v>
                </c:pt>
                <c:pt idx="1603">
                  <c:v>40.799999999999997</c:v>
                </c:pt>
                <c:pt idx="1604">
                  <c:v>40.9</c:v>
                </c:pt>
                <c:pt idx="1605">
                  <c:v>41.3</c:v>
                </c:pt>
                <c:pt idx="1606">
                  <c:v>41.3</c:v>
                </c:pt>
                <c:pt idx="1607">
                  <c:v>41.4</c:v>
                </c:pt>
                <c:pt idx="1608">
                  <c:v>41.7</c:v>
                </c:pt>
                <c:pt idx="1609">
                  <c:v>41.9</c:v>
                </c:pt>
                <c:pt idx="1610">
                  <c:v>41.9</c:v>
                </c:pt>
                <c:pt idx="1611">
                  <c:v>41.9</c:v>
                </c:pt>
                <c:pt idx="1612">
                  <c:v>41.9</c:v>
                </c:pt>
                <c:pt idx="1613">
                  <c:v>41.9</c:v>
                </c:pt>
                <c:pt idx="1614">
                  <c:v>42</c:v>
                </c:pt>
                <c:pt idx="1615">
                  <c:v>42.2</c:v>
                </c:pt>
                <c:pt idx="1616">
                  <c:v>42.3</c:v>
                </c:pt>
                <c:pt idx="1617">
                  <c:v>42.4</c:v>
                </c:pt>
                <c:pt idx="1618">
                  <c:v>42.4</c:v>
                </c:pt>
                <c:pt idx="1619">
                  <c:v>42.7</c:v>
                </c:pt>
                <c:pt idx="1620">
                  <c:v>42.7</c:v>
                </c:pt>
                <c:pt idx="1621">
                  <c:v>42.9</c:v>
                </c:pt>
                <c:pt idx="1622">
                  <c:v>42.9</c:v>
                </c:pt>
                <c:pt idx="1623">
                  <c:v>42.9</c:v>
                </c:pt>
                <c:pt idx="1624">
                  <c:v>42.9</c:v>
                </c:pt>
                <c:pt idx="1625">
                  <c:v>42.9</c:v>
                </c:pt>
                <c:pt idx="1626">
                  <c:v>43.2</c:v>
                </c:pt>
                <c:pt idx="1627">
                  <c:v>43.2</c:v>
                </c:pt>
                <c:pt idx="1628">
                  <c:v>43.4</c:v>
                </c:pt>
                <c:pt idx="1629">
                  <c:v>43.4</c:v>
                </c:pt>
                <c:pt idx="1630">
                  <c:v>44</c:v>
                </c:pt>
                <c:pt idx="1631">
                  <c:v>44</c:v>
                </c:pt>
                <c:pt idx="1632">
                  <c:v>44</c:v>
                </c:pt>
                <c:pt idx="1633">
                  <c:v>44.3</c:v>
                </c:pt>
                <c:pt idx="1634">
                  <c:v>44.5</c:v>
                </c:pt>
                <c:pt idx="1635">
                  <c:v>44.5</c:v>
                </c:pt>
                <c:pt idx="1636">
                  <c:v>44.7</c:v>
                </c:pt>
                <c:pt idx="1637">
                  <c:v>44.8</c:v>
                </c:pt>
                <c:pt idx="1638">
                  <c:v>45</c:v>
                </c:pt>
                <c:pt idx="1639">
                  <c:v>45.1</c:v>
                </c:pt>
                <c:pt idx="1640">
                  <c:v>45.3</c:v>
                </c:pt>
                <c:pt idx="1641">
                  <c:v>45.6</c:v>
                </c:pt>
                <c:pt idx="1642">
                  <c:v>45.6</c:v>
                </c:pt>
                <c:pt idx="1643">
                  <c:v>45.6</c:v>
                </c:pt>
                <c:pt idx="1644">
                  <c:v>45.6</c:v>
                </c:pt>
                <c:pt idx="1645">
                  <c:v>46</c:v>
                </c:pt>
                <c:pt idx="1646">
                  <c:v>46.1</c:v>
                </c:pt>
                <c:pt idx="1647">
                  <c:v>46.1</c:v>
                </c:pt>
                <c:pt idx="1648">
                  <c:v>46.6</c:v>
                </c:pt>
                <c:pt idx="1649">
                  <c:v>46.6</c:v>
                </c:pt>
                <c:pt idx="1650">
                  <c:v>46.8</c:v>
                </c:pt>
                <c:pt idx="1651">
                  <c:v>47.1</c:v>
                </c:pt>
                <c:pt idx="1652">
                  <c:v>48.2</c:v>
                </c:pt>
                <c:pt idx="1653">
                  <c:v>48.2</c:v>
                </c:pt>
                <c:pt idx="1654">
                  <c:v>48.4</c:v>
                </c:pt>
                <c:pt idx="1655">
                  <c:v>48.7</c:v>
                </c:pt>
                <c:pt idx="1656">
                  <c:v>48.7</c:v>
                </c:pt>
                <c:pt idx="1657">
                  <c:v>49.6</c:v>
                </c:pt>
                <c:pt idx="1658">
                  <c:v>49.8</c:v>
                </c:pt>
                <c:pt idx="1659">
                  <c:v>49.8</c:v>
                </c:pt>
                <c:pt idx="1660">
                  <c:v>49.8</c:v>
                </c:pt>
                <c:pt idx="1661">
                  <c:v>50.1</c:v>
                </c:pt>
                <c:pt idx="1662">
                  <c:v>50.3</c:v>
                </c:pt>
                <c:pt idx="1663">
                  <c:v>50.3</c:v>
                </c:pt>
                <c:pt idx="1664">
                  <c:v>51.4</c:v>
                </c:pt>
                <c:pt idx="1665">
                  <c:v>51.5</c:v>
                </c:pt>
                <c:pt idx="1666">
                  <c:v>51.9</c:v>
                </c:pt>
                <c:pt idx="1667">
                  <c:v>51.9</c:v>
                </c:pt>
              </c:numCache>
            </c:numRef>
          </c:xVal>
          <c:yVal>
            <c:numRef>
              <c:f>'Australian bass'!$U$2:$U$2002</c:f>
              <c:numCache>
                <c:formatCode>General</c:formatCode>
                <c:ptCount val="2001"/>
                <c:pt idx="1">
                  <c:v>0.36</c:v>
                </c:pt>
                <c:pt idx="2">
                  <c:v>0.36</c:v>
                </c:pt>
              </c:numCache>
            </c:numRef>
          </c:yVal>
          <c:smooth val="0"/>
          <c:extLst>
            <c:ext xmlns:c16="http://schemas.microsoft.com/office/drawing/2014/chart" uri="{C3380CC4-5D6E-409C-BE32-E72D297353CC}">
              <c16:uniqueId val="{00000005-C29F-4696-97B8-CA8881D19EB3}"/>
            </c:ext>
          </c:extLst>
        </c:ser>
        <c:ser>
          <c:idx val="0"/>
          <c:order val="3"/>
          <c:tx>
            <c:strRef>
              <c:f>'Australian bass'!$R$1</c:f>
              <c:strCache>
                <c:ptCount val="1"/>
                <c:pt idx="0">
                  <c:v>Weight_kg</c:v>
                </c:pt>
              </c:strCache>
            </c:strRef>
          </c:tx>
          <c:spPr>
            <a:ln w="19050" cap="rnd">
              <a:noFill/>
              <a:round/>
            </a:ln>
            <a:effectLst/>
          </c:spPr>
          <c:marker>
            <c:symbol val="circle"/>
            <c:size val="5"/>
            <c:spPr>
              <a:noFill/>
              <a:ln w="9525">
                <a:solidFill>
                  <a:schemeClr val="tx1">
                    <a:alpha val="28000"/>
                  </a:schemeClr>
                </a:solidFill>
              </a:ln>
              <a:effectLst/>
            </c:spPr>
          </c:marker>
          <c:xVal>
            <c:numRef>
              <c:f>'Australian bass'!$Q$2:$Q$2002</c:f>
              <c:numCache>
                <c:formatCode>General</c:formatCode>
                <c:ptCount val="2001"/>
                <c:pt idx="0">
                  <c:v>28</c:v>
                </c:pt>
                <c:pt idx="1">
                  <c:v>28</c:v>
                </c:pt>
                <c:pt idx="2">
                  <c:v>0</c:v>
                </c:pt>
                <c:pt idx="3">
                  <c:v>28</c:v>
                </c:pt>
                <c:pt idx="4">
                  <c:v>0</c:v>
                </c:pt>
                <c:pt idx="5">
                  <c:v>3.8</c:v>
                </c:pt>
                <c:pt idx="6">
                  <c:v>4</c:v>
                </c:pt>
                <c:pt idx="7">
                  <c:v>4.0999999999999996</c:v>
                </c:pt>
                <c:pt idx="8">
                  <c:v>4.0999999999999996</c:v>
                </c:pt>
                <c:pt idx="9">
                  <c:v>4.3</c:v>
                </c:pt>
                <c:pt idx="10">
                  <c:v>4.3</c:v>
                </c:pt>
                <c:pt idx="11">
                  <c:v>4.5</c:v>
                </c:pt>
                <c:pt idx="12">
                  <c:v>4.5</c:v>
                </c:pt>
                <c:pt idx="13">
                  <c:v>4.5</c:v>
                </c:pt>
                <c:pt idx="14">
                  <c:v>4.7</c:v>
                </c:pt>
                <c:pt idx="15">
                  <c:v>4.8</c:v>
                </c:pt>
                <c:pt idx="16">
                  <c:v>4.9000000000000004</c:v>
                </c:pt>
                <c:pt idx="17">
                  <c:v>4.9000000000000004</c:v>
                </c:pt>
                <c:pt idx="18">
                  <c:v>5</c:v>
                </c:pt>
                <c:pt idx="19">
                  <c:v>5</c:v>
                </c:pt>
                <c:pt idx="20">
                  <c:v>5</c:v>
                </c:pt>
                <c:pt idx="21">
                  <c:v>5</c:v>
                </c:pt>
                <c:pt idx="22">
                  <c:v>5.0999999999999996</c:v>
                </c:pt>
                <c:pt idx="23">
                  <c:v>5.0999999999999996</c:v>
                </c:pt>
                <c:pt idx="24">
                  <c:v>5.0999999999999996</c:v>
                </c:pt>
                <c:pt idx="25">
                  <c:v>5.0999999999999996</c:v>
                </c:pt>
                <c:pt idx="26">
                  <c:v>5.2</c:v>
                </c:pt>
                <c:pt idx="27">
                  <c:v>5.2</c:v>
                </c:pt>
                <c:pt idx="28">
                  <c:v>5.2</c:v>
                </c:pt>
                <c:pt idx="29">
                  <c:v>5.2</c:v>
                </c:pt>
                <c:pt idx="30">
                  <c:v>5.2</c:v>
                </c:pt>
                <c:pt idx="31">
                  <c:v>5.2</c:v>
                </c:pt>
                <c:pt idx="32">
                  <c:v>5.2</c:v>
                </c:pt>
                <c:pt idx="33">
                  <c:v>5.2</c:v>
                </c:pt>
                <c:pt idx="34">
                  <c:v>5.2</c:v>
                </c:pt>
                <c:pt idx="35">
                  <c:v>5.3</c:v>
                </c:pt>
                <c:pt idx="36">
                  <c:v>5.3</c:v>
                </c:pt>
                <c:pt idx="37">
                  <c:v>5.3</c:v>
                </c:pt>
                <c:pt idx="38">
                  <c:v>5.3</c:v>
                </c:pt>
                <c:pt idx="39">
                  <c:v>5.3</c:v>
                </c:pt>
                <c:pt idx="40">
                  <c:v>5.3</c:v>
                </c:pt>
                <c:pt idx="41">
                  <c:v>5.4</c:v>
                </c:pt>
                <c:pt idx="42">
                  <c:v>5.4</c:v>
                </c:pt>
                <c:pt idx="43">
                  <c:v>5.4</c:v>
                </c:pt>
                <c:pt idx="44">
                  <c:v>5.4</c:v>
                </c:pt>
                <c:pt idx="45">
                  <c:v>5.5</c:v>
                </c:pt>
                <c:pt idx="46">
                  <c:v>5.5</c:v>
                </c:pt>
                <c:pt idx="47">
                  <c:v>5.5</c:v>
                </c:pt>
                <c:pt idx="48">
                  <c:v>5.5</c:v>
                </c:pt>
                <c:pt idx="49">
                  <c:v>5.5</c:v>
                </c:pt>
                <c:pt idx="50">
                  <c:v>5.6</c:v>
                </c:pt>
                <c:pt idx="51">
                  <c:v>5.6</c:v>
                </c:pt>
                <c:pt idx="52">
                  <c:v>5.6</c:v>
                </c:pt>
                <c:pt idx="53">
                  <c:v>5.6</c:v>
                </c:pt>
                <c:pt idx="54">
                  <c:v>5.6</c:v>
                </c:pt>
                <c:pt idx="55">
                  <c:v>5.6</c:v>
                </c:pt>
                <c:pt idx="56">
                  <c:v>5.6</c:v>
                </c:pt>
                <c:pt idx="57">
                  <c:v>5.6</c:v>
                </c:pt>
                <c:pt idx="58">
                  <c:v>5.6</c:v>
                </c:pt>
                <c:pt idx="59">
                  <c:v>5.6</c:v>
                </c:pt>
                <c:pt idx="60">
                  <c:v>5.6</c:v>
                </c:pt>
                <c:pt idx="61">
                  <c:v>5.6</c:v>
                </c:pt>
                <c:pt idx="62">
                  <c:v>5.6</c:v>
                </c:pt>
                <c:pt idx="63">
                  <c:v>5.6</c:v>
                </c:pt>
                <c:pt idx="64">
                  <c:v>5.7</c:v>
                </c:pt>
                <c:pt idx="65">
                  <c:v>5.7</c:v>
                </c:pt>
                <c:pt idx="66">
                  <c:v>5.7</c:v>
                </c:pt>
                <c:pt idx="67">
                  <c:v>5.7</c:v>
                </c:pt>
                <c:pt idx="68">
                  <c:v>5.7</c:v>
                </c:pt>
                <c:pt idx="69">
                  <c:v>5.7</c:v>
                </c:pt>
                <c:pt idx="70">
                  <c:v>5.7</c:v>
                </c:pt>
                <c:pt idx="71">
                  <c:v>5.7</c:v>
                </c:pt>
                <c:pt idx="72">
                  <c:v>5.7</c:v>
                </c:pt>
                <c:pt idx="73">
                  <c:v>5.7</c:v>
                </c:pt>
                <c:pt idx="74">
                  <c:v>5.7</c:v>
                </c:pt>
                <c:pt idx="75">
                  <c:v>5.7</c:v>
                </c:pt>
                <c:pt idx="76">
                  <c:v>5.7</c:v>
                </c:pt>
                <c:pt idx="77">
                  <c:v>5.7</c:v>
                </c:pt>
                <c:pt idx="78">
                  <c:v>5.7</c:v>
                </c:pt>
                <c:pt idx="79">
                  <c:v>5.7</c:v>
                </c:pt>
                <c:pt idx="80">
                  <c:v>5.7</c:v>
                </c:pt>
                <c:pt idx="81">
                  <c:v>5.7</c:v>
                </c:pt>
                <c:pt idx="82">
                  <c:v>5.7</c:v>
                </c:pt>
                <c:pt idx="83">
                  <c:v>5.7</c:v>
                </c:pt>
                <c:pt idx="84">
                  <c:v>5.8</c:v>
                </c:pt>
                <c:pt idx="85">
                  <c:v>5.8</c:v>
                </c:pt>
                <c:pt idx="86">
                  <c:v>5.8</c:v>
                </c:pt>
                <c:pt idx="87">
                  <c:v>5.8</c:v>
                </c:pt>
                <c:pt idx="88">
                  <c:v>5.8</c:v>
                </c:pt>
                <c:pt idx="89">
                  <c:v>5.8</c:v>
                </c:pt>
                <c:pt idx="90">
                  <c:v>5.8</c:v>
                </c:pt>
                <c:pt idx="91">
                  <c:v>5.8</c:v>
                </c:pt>
                <c:pt idx="92">
                  <c:v>5.8</c:v>
                </c:pt>
                <c:pt idx="93">
                  <c:v>5.8</c:v>
                </c:pt>
                <c:pt idx="94">
                  <c:v>5.9</c:v>
                </c:pt>
                <c:pt idx="95">
                  <c:v>5.9</c:v>
                </c:pt>
                <c:pt idx="96">
                  <c:v>5.9</c:v>
                </c:pt>
                <c:pt idx="97">
                  <c:v>5.9</c:v>
                </c:pt>
                <c:pt idx="98">
                  <c:v>5.9</c:v>
                </c:pt>
                <c:pt idx="99">
                  <c:v>5.9</c:v>
                </c:pt>
                <c:pt idx="100">
                  <c:v>5.9</c:v>
                </c:pt>
                <c:pt idx="101">
                  <c:v>5.9</c:v>
                </c:pt>
                <c:pt idx="102">
                  <c:v>5.9</c:v>
                </c:pt>
                <c:pt idx="103">
                  <c:v>5.9</c:v>
                </c:pt>
                <c:pt idx="104">
                  <c:v>5.9</c:v>
                </c:pt>
                <c:pt idx="105">
                  <c:v>5.9</c:v>
                </c:pt>
                <c:pt idx="106">
                  <c:v>6</c:v>
                </c:pt>
                <c:pt idx="107">
                  <c:v>6</c:v>
                </c:pt>
                <c:pt idx="108">
                  <c:v>6</c:v>
                </c:pt>
                <c:pt idx="109">
                  <c:v>6</c:v>
                </c:pt>
                <c:pt idx="110">
                  <c:v>6</c:v>
                </c:pt>
                <c:pt idx="111">
                  <c:v>6</c:v>
                </c:pt>
                <c:pt idx="112">
                  <c:v>6</c:v>
                </c:pt>
                <c:pt idx="113">
                  <c:v>6</c:v>
                </c:pt>
                <c:pt idx="114">
                  <c:v>6</c:v>
                </c:pt>
                <c:pt idx="115">
                  <c:v>6</c:v>
                </c:pt>
                <c:pt idx="116">
                  <c:v>6</c:v>
                </c:pt>
                <c:pt idx="117">
                  <c:v>6</c:v>
                </c:pt>
                <c:pt idx="118">
                  <c:v>6</c:v>
                </c:pt>
                <c:pt idx="119">
                  <c:v>6</c:v>
                </c:pt>
                <c:pt idx="120">
                  <c:v>6.1</c:v>
                </c:pt>
                <c:pt idx="121">
                  <c:v>6.1</c:v>
                </c:pt>
                <c:pt idx="122">
                  <c:v>6.1</c:v>
                </c:pt>
                <c:pt idx="123">
                  <c:v>6.1</c:v>
                </c:pt>
                <c:pt idx="124">
                  <c:v>6.1</c:v>
                </c:pt>
                <c:pt idx="125">
                  <c:v>6.1</c:v>
                </c:pt>
                <c:pt idx="126">
                  <c:v>6.1</c:v>
                </c:pt>
                <c:pt idx="127">
                  <c:v>6.1</c:v>
                </c:pt>
                <c:pt idx="128">
                  <c:v>6.1</c:v>
                </c:pt>
                <c:pt idx="129">
                  <c:v>6.1</c:v>
                </c:pt>
                <c:pt idx="130">
                  <c:v>6.2</c:v>
                </c:pt>
                <c:pt idx="131">
                  <c:v>6.2</c:v>
                </c:pt>
                <c:pt idx="132">
                  <c:v>6.2</c:v>
                </c:pt>
                <c:pt idx="133">
                  <c:v>6.2</c:v>
                </c:pt>
                <c:pt idx="134">
                  <c:v>6.2</c:v>
                </c:pt>
                <c:pt idx="135">
                  <c:v>6.2</c:v>
                </c:pt>
                <c:pt idx="136">
                  <c:v>6.2</c:v>
                </c:pt>
                <c:pt idx="137">
                  <c:v>6.2</c:v>
                </c:pt>
                <c:pt idx="138">
                  <c:v>6.2</c:v>
                </c:pt>
                <c:pt idx="139">
                  <c:v>6.2</c:v>
                </c:pt>
                <c:pt idx="140">
                  <c:v>6.2</c:v>
                </c:pt>
                <c:pt idx="141">
                  <c:v>6.2</c:v>
                </c:pt>
                <c:pt idx="142">
                  <c:v>6.2</c:v>
                </c:pt>
                <c:pt idx="143">
                  <c:v>6.2</c:v>
                </c:pt>
                <c:pt idx="144">
                  <c:v>6.2</c:v>
                </c:pt>
                <c:pt idx="145">
                  <c:v>6.3</c:v>
                </c:pt>
                <c:pt idx="146">
                  <c:v>6.3</c:v>
                </c:pt>
                <c:pt idx="147">
                  <c:v>6.3</c:v>
                </c:pt>
                <c:pt idx="148">
                  <c:v>6.3</c:v>
                </c:pt>
                <c:pt idx="149">
                  <c:v>6.3</c:v>
                </c:pt>
                <c:pt idx="150">
                  <c:v>6.3</c:v>
                </c:pt>
                <c:pt idx="151">
                  <c:v>6.3</c:v>
                </c:pt>
                <c:pt idx="152">
                  <c:v>6.3</c:v>
                </c:pt>
                <c:pt idx="153">
                  <c:v>6.3</c:v>
                </c:pt>
                <c:pt idx="154">
                  <c:v>6.4</c:v>
                </c:pt>
                <c:pt idx="155">
                  <c:v>6.4</c:v>
                </c:pt>
                <c:pt idx="156">
                  <c:v>6.4</c:v>
                </c:pt>
                <c:pt idx="157">
                  <c:v>6.4</c:v>
                </c:pt>
                <c:pt idx="158">
                  <c:v>6.4</c:v>
                </c:pt>
                <c:pt idx="159">
                  <c:v>6.4</c:v>
                </c:pt>
                <c:pt idx="160">
                  <c:v>6.4</c:v>
                </c:pt>
                <c:pt idx="161">
                  <c:v>6.4</c:v>
                </c:pt>
                <c:pt idx="162">
                  <c:v>6.4</c:v>
                </c:pt>
                <c:pt idx="163">
                  <c:v>6.5</c:v>
                </c:pt>
                <c:pt idx="164">
                  <c:v>6.5</c:v>
                </c:pt>
                <c:pt idx="165">
                  <c:v>6.5</c:v>
                </c:pt>
                <c:pt idx="166">
                  <c:v>6.5</c:v>
                </c:pt>
                <c:pt idx="167">
                  <c:v>6.5</c:v>
                </c:pt>
                <c:pt idx="168">
                  <c:v>6.5</c:v>
                </c:pt>
                <c:pt idx="169">
                  <c:v>6.5</c:v>
                </c:pt>
                <c:pt idx="170">
                  <c:v>6.5</c:v>
                </c:pt>
                <c:pt idx="171">
                  <c:v>6.5</c:v>
                </c:pt>
                <c:pt idx="172">
                  <c:v>6.5</c:v>
                </c:pt>
                <c:pt idx="173">
                  <c:v>6.6</c:v>
                </c:pt>
                <c:pt idx="174">
                  <c:v>6.6</c:v>
                </c:pt>
                <c:pt idx="175">
                  <c:v>6.6</c:v>
                </c:pt>
                <c:pt idx="176">
                  <c:v>6.6</c:v>
                </c:pt>
                <c:pt idx="177">
                  <c:v>6.6</c:v>
                </c:pt>
                <c:pt idx="178">
                  <c:v>6.6</c:v>
                </c:pt>
                <c:pt idx="179">
                  <c:v>6.7</c:v>
                </c:pt>
                <c:pt idx="180">
                  <c:v>6.7</c:v>
                </c:pt>
                <c:pt idx="181">
                  <c:v>6.7</c:v>
                </c:pt>
                <c:pt idx="182">
                  <c:v>6.7</c:v>
                </c:pt>
                <c:pt idx="183">
                  <c:v>6.7</c:v>
                </c:pt>
                <c:pt idx="184">
                  <c:v>6.7</c:v>
                </c:pt>
                <c:pt idx="185">
                  <c:v>6.7</c:v>
                </c:pt>
                <c:pt idx="186">
                  <c:v>6.7</c:v>
                </c:pt>
                <c:pt idx="187">
                  <c:v>6.7</c:v>
                </c:pt>
                <c:pt idx="188">
                  <c:v>6.7</c:v>
                </c:pt>
                <c:pt idx="189">
                  <c:v>6.8</c:v>
                </c:pt>
                <c:pt idx="190">
                  <c:v>6.8</c:v>
                </c:pt>
                <c:pt idx="191">
                  <c:v>6.8</c:v>
                </c:pt>
                <c:pt idx="192">
                  <c:v>6.8</c:v>
                </c:pt>
                <c:pt idx="193">
                  <c:v>6.8</c:v>
                </c:pt>
                <c:pt idx="194">
                  <c:v>6.8</c:v>
                </c:pt>
                <c:pt idx="195">
                  <c:v>6.8</c:v>
                </c:pt>
                <c:pt idx="196">
                  <c:v>6.8</c:v>
                </c:pt>
                <c:pt idx="197">
                  <c:v>6.8</c:v>
                </c:pt>
                <c:pt idx="198">
                  <c:v>6.8</c:v>
                </c:pt>
                <c:pt idx="199">
                  <c:v>6.8</c:v>
                </c:pt>
                <c:pt idx="200">
                  <c:v>6.8</c:v>
                </c:pt>
                <c:pt idx="201">
                  <c:v>6.9</c:v>
                </c:pt>
                <c:pt idx="202">
                  <c:v>6.9</c:v>
                </c:pt>
                <c:pt idx="203">
                  <c:v>6.9</c:v>
                </c:pt>
                <c:pt idx="204">
                  <c:v>6.9</c:v>
                </c:pt>
                <c:pt idx="205">
                  <c:v>7</c:v>
                </c:pt>
                <c:pt idx="206">
                  <c:v>7</c:v>
                </c:pt>
                <c:pt idx="207">
                  <c:v>7</c:v>
                </c:pt>
                <c:pt idx="208">
                  <c:v>7</c:v>
                </c:pt>
                <c:pt idx="209">
                  <c:v>7</c:v>
                </c:pt>
                <c:pt idx="210">
                  <c:v>7</c:v>
                </c:pt>
                <c:pt idx="211">
                  <c:v>7</c:v>
                </c:pt>
                <c:pt idx="212">
                  <c:v>7</c:v>
                </c:pt>
                <c:pt idx="213">
                  <c:v>7</c:v>
                </c:pt>
                <c:pt idx="214">
                  <c:v>7.1</c:v>
                </c:pt>
                <c:pt idx="215">
                  <c:v>7.1</c:v>
                </c:pt>
                <c:pt idx="216">
                  <c:v>7.1</c:v>
                </c:pt>
                <c:pt idx="217">
                  <c:v>7.1</c:v>
                </c:pt>
                <c:pt idx="218">
                  <c:v>7.1</c:v>
                </c:pt>
                <c:pt idx="219">
                  <c:v>7.1</c:v>
                </c:pt>
                <c:pt idx="220">
                  <c:v>7.2</c:v>
                </c:pt>
                <c:pt idx="221">
                  <c:v>7.2</c:v>
                </c:pt>
                <c:pt idx="222">
                  <c:v>7.2</c:v>
                </c:pt>
                <c:pt idx="223">
                  <c:v>7.2</c:v>
                </c:pt>
                <c:pt idx="224">
                  <c:v>7.3</c:v>
                </c:pt>
                <c:pt idx="225">
                  <c:v>7.3</c:v>
                </c:pt>
                <c:pt idx="226">
                  <c:v>7.3</c:v>
                </c:pt>
                <c:pt idx="227">
                  <c:v>7.3</c:v>
                </c:pt>
                <c:pt idx="228">
                  <c:v>7.3</c:v>
                </c:pt>
                <c:pt idx="229">
                  <c:v>7.3</c:v>
                </c:pt>
                <c:pt idx="230">
                  <c:v>7.4</c:v>
                </c:pt>
                <c:pt idx="231">
                  <c:v>7.4</c:v>
                </c:pt>
                <c:pt idx="232">
                  <c:v>7.4</c:v>
                </c:pt>
                <c:pt idx="233">
                  <c:v>7.4</c:v>
                </c:pt>
                <c:pt idx="234">
                  <c:v>7.4</c:v>
                </c:pt>
                <c:pt idx="235">
                  <c:v>7.4</c:v>
                </c:pt>
                <c:pt idx="236">
                  <c:v>7.5</c:v>
                </c:pt>
                <c:pt idx="237">
                  <c:v>7.5</c:v>
                </c:pt>
                <c:pt idx="238">
                  <c:v>7.5</c:v>
                </c:pt>
                <c:pt idx="239">
                  <c:v>7.5</c:v>
                </c:pt>
                <c:pt idx="240">
                  <c:v>7.5</c:v>
                </c:pt>
                <c:pt idx="241">
                  <c:v>7.5</c:v>
                </c:pt>
                <c:pt idx="242">
                  <c:v>7.6</c:v>
                </c:pt>
                <c:pt idx="243">
                  <c:v>7.6</c:v>
                </c:pt>
                <c:pt idx="244">
                  <c:v>7.6</c:v>
                </c:pt>
                <c:pt idx="245">
                  <c:v>7.6</c:v>
                </c:pt>
                <c:pt idx="246">
                  <c:v>7.6</c:v>
                </c:pt>
                <c:pt idx="247">
                  <c:v>7.6</c:v>
                </c:pt>
                <c:pt idx="248">
                  <c:v>7.7</c:v>
                </c:pt>
                <c:pt idx="249">
                  <c:v>7.7</c:v>
                </c:pt>
                <c:pt idx="250">
                  <c:v>7.7</c:v>
                </c:pt>
                <c:pt idx="251">
                  <c:v>7.7</c:v>
                </c:pt>
                <c:pt idx="252">
                  <c:v>7.7</c:v>
                </c:pt>
                <c:pt idx="253">
                  <c:v>7.7</c:v>
                </c:pt>
                <c:pt idx="254">
                  <c:v>7.7</c:v>
                </c:pt>
                <c:pt idx="255">
                  <c:v>7.7</c:v>
                </c:pt>
                <c:pt idx="256">
                  <c:v>7.7</c:v>
                </c:pt>
                <c:pt idx="257">
                  <c:v>7.7</c:v>
                </c:pt>
                <c:pt idx="258">
                  <c:v>7.8</c:v>
                </c:pt>
                <c:pt idx="259">
                  <c:v>7.8</c:v>
                </c:pt>
                <c:pt idx="260">
                  <c:v>7.8</c:v>
                </c:pt>
                <c:pt idx="261">
                  <c:v>7.8</c:v>
                </c:pt>
                <c:pt idx="262">
                  <c:v>7.8</c:v>
                </c:pt>
                <c:pt idx="263">
                  <c:v>7.8</c:v>
                </c:pt>
                <c:pt idx="264">
                  <c:v>7.9</c:v>
                </c:pt>
                <c:pt idx="265">
                  <c:v>7.9</c:v>
                </c:pt>
                <c:pt idx="266">
                  <c:v>7.9</c:v>
                </c:pt>
                <c:pt idx="267">
                  <c:v>7.9</c:v>
                </c:pt>
                <c:pt idx="268">
                  <c:v>8</c:v>
                </c:pt>
                <c:pt idx="269">
                  <c:v>8</c:v>
                </c:pt>
                <c:pt idx="270">
                  <c:v>8</c:v>
                </c:pt>
                <c:pt idx="271">
                  <c:v>8</c:v>
                </c:pt>
                <c:pt idx="272">
                  <c:v>8</c:v>
                </c:pt>
                <c:pt idx="273">
                  <c:v>8</c:v>
                </c:pt>
                <c:pt idx="274">
                  <c:v>8.1</c:v>
                </c:pt>
                <c:pt idx="275">
                  <c:v>8.1999999999999993</c:v>
                </c:pt>
                <c:pt idx="276">
                  <c:v>8.1999999999999993</c:v>
                </c:pt>
                <c:pt idx="277">
                  <c:v>8.1999999999999993</c:v>
                </c:pt>
                <c:pt idx="278">
                  <c:v>8.1999999999999993</c:v>
                </c:pt>
                <c:pt idx="279">
                  <c:v>8.3000000000000007</c:v>
                </c:pt>
                <c:pt idx="280">
                  <c:v>8.3000000000000007</c:v>
                </c:pt>
                <c:pt idx="281">
                  <c:v>8.3000000000000007</c:v>
                </c:pt>
                <c:pt idx="282">
                  <c:v>8.3000000000000007</c:v>
                </c:pt>
                <c:pt idx="283">
                  <c:v>8.3000000000000007</c:v>
                </c:pt>
                <c:pt idx="284">
                  <c:v>8.3000000000000007</c:v>
                </c:pt>
                <c:pt idx="285">
                  <c:v>8.3000000000000007</c:v>
                </c:pt>
                <c:pt idx="286">
                  <c:v>8.3000000000000007</c:v>
                </c:pt>
                <c:pt idx="287">
                  <c:v>8.4</c:v>
                </c:pt>
                <c:pt idx="288">
                  <c:v>8.4</c:v>
                </c:pt>
                <c:pt idx="289">
                  <c:v>8.5</c:v>
                </c:pt>
                <c:pt idx="290">
                  <c:v>8.5</c:v>
                </c:pt>
                <c:pt idx="291">
                  <c:v>8.5</c:v>
                </c:pt>
                <c:pt idx="292">
                  <c:v>8.5</c:v>
                </c:pt>
                <c:pt idx="293">
                  <c:v>8.5</c:v>
                </c:pt>
                <c:pt idx="294">
                  <c:v>8.6</c:v>
                </c:pt>
                <c:pt idx="295">
                  <c:v>8.6</c:v>
                </c:pt>
                <c:pt idx="296">
                  <c:v>8.6</c:v>
                </c:pt>
                <c:pt idx="297">
                  <c:v>8.6</c:v>
                </c:pt>
                <c:pt idx="298">
                  <c:v>8.6</c:v>
                </c:pt>
                <c:pt idx="299">
                  <c:v>8.6</c:v>
                </c:pt>
                <c:pt idx="300">
                  <c:v>8.6</c:v>
                </c:pt>
                <c:pt idx="301">
                  <c:v>8.6</c:v>
                </c:pt>
                <c:pt idx="302">
                  <c:v>8.6</c:v>
                </c:pt>
                <c:pt idx="303">
                  <c:v>8.6</c:v>
                </c:pt>
                <c:pt idx="304">
                  <c:v>8.6999999999999993</c:v>
                </c:pt>
                <c:pt idx="305">
                  <c:v>8.6999999999999993</c:v>
                </c:pt>
                <c:pt idx="306">
                  <c:v>8.6999999999999993</c:v>
                </c:pt>
                <c:pt idx="307">
                  <c:v>8.6999999999999993</c:v>
                </c:pt>
                <c:pt idx="308">
                  <c:v>8.8000000000000007</c:v>
                </c:pt>
                <c:pt idx="309">
                  <c:v>8.8000000000000007</c:v>
                </c:pt>
                <c:pt idx="310">
                  <c:v>8.9</c:v>
                </c:pt>
                <c:pt idx="311">
                  <c:v>8.9</c:v>
                </c:pt>
                <c:pt idx="312">
                  <c:v>9</c:v>
                </c:pt>
                <c:pt idx="313">
                  <c:v>9</c:v>
                </c:pt>
                <c:pt idx="314">
                  <c:v>9</c:v>
                </c:pt>
                <c:pt idx="315">
                  <c:v>9</c:v>
                </c:pt>
                <c:pt idx="316">
                  <c:v>9.1</c:v>
                </c:pt>
                <c:pt idx="317">
                  <c:v>9.1</c:v>
                </c:pt>
                <c:pt idx="318">
                  <c:v>9.1</c:v>
                </c:pt>
                <c:pt idx="319">
                  <c:v>9.1</c:v>
                </c:pt>
                <c:pt idx="320">
                  <c:v>9.1</c:v>
                </c:pt>
                <c:pt idx="321">
                  <c:v>9.1999999999999993</c:v>
                </c:pt>
                <c:pt idx="322">
                  <c:v>9.1999999999999993</c:v>
                </c:pt>
                <c:pt idx="323">
                  <c:v>9.3000000000000007</c:v>
                </c:pt>
                <c:pt idx="324">
                  <c:v>9.3000000000000007</c:v>
                </c:pt>
                <c:pt idx="325">
                  <c:v>9.3000000000000007</c:v>
                </c:pt>
                <c:pt idx="326">
                  <c:v>9.4</c:v>
                </c:pt>
                <c:pt idx="327">
                  <c:v>9.4</c:v>
                </c:pt>
                <c:pt idx="328">
                  <c:v>9.4</c:v>
                </c:pt>
                <c:pt idx="329">
                  <c:v>9.5</c:v>
                </c:pt>
                <c:pt idx="330">
                  <c:v>9.6</c:v>
                </c:pt>
                <c:pt idx="331">
                  <c:v>9.6</c:v>
                </c:pt>
                <c:pt idx="332">
                  <c:v>9.6</c:v>
                </c:pt>
                <c:pt idx="333">
                  <c:v>9.6999999999999993</c:v>
                </c:pt>
                <c:pt idx="334">
                  <c:v>9.6999999999999993</c:v>
                </c:pt>
                <c:pt idx="335">
                  <c:v>9.8000000000000007</c:v>
                </c:pt>
                <c:pt idx="336">
                  <c:v>9.8000000000000007</c:v>
                </c:pt>
                <c:pt idx="337">
                  <c:v>9.8000000000000007</c:v>
                </c:pt>
                <c:pt idx="338">
                  <c:v>9.8000000000000007</c:v>
                </c:pt>
                <c:pt idx="339">
                  <c:v>9.8000000000000007</c:v>
                </c:pt>
                <c:pt idx="340">
                  <c:v>9.8000000000000007</c:v>
                </c:pt>
                <c:pt idx="341">
                  <c:v>10</c:v>
                </c:pt>
                <c:pt idx="342">
                  <c:v>10.1</c:v>
                </c:pt>
                <c:pt idx="343">
                  <c:v>10.199999999999999</c:v>
                </c:pt>
                <c:pt idx="344">
                  <c:v>10.199999999999999</c:v>
                </c:pt>
                <c:pt idx="345">
                  <c:v>10.199999999999999</c:v>
                </c:pt>
                <c:pt idx="346">
                  <c:v>10.4</c:v>
                </c:pt>
                <c:pt idx="347">
                  <c:v>10.4</c:v>
                </c:pt>
                <c:pt idx="348">
                  <c:v>10.4</c:v>
                </c:pt>
                <c:pt idx="349">
                  <c:v>10.4</c:v>
                </c:pt>
                <c:pt idx="350">
                  <c:v>10.5</c:v>
                </c:pt>
                <c:pt idx="351">
                  <c:v>10.5</c:v>
                </c:pt>
                <c:pt idx="352">
                  <c:v>10.5</c:v>
                </c:pt>
                <c:pt idx="353">
                  <c:v>10.6</c:v>
                </c:pt>
                <c:pt idx="354">
                  <c:v>10.6</c:v>
                </c:pt>
                <c:pt idx="355">
                  <c:v>10.6</c:v>
                </c:pt>
                <c:pt idx="356">
                  <c:v>10.6</c:v>
                </c:pt>
                <c:pt idx="357">
                  <c:v>10.6</c:v>
                </c:pt>
                <c:pt idx="358">
                  <c:v>10.7</c:v>
                </c:pt>
                <c:pt idx="359">
                  <c:v>10.7</c:v>
                </c:pt>
                <c:pt idx="360">
                  <c:v>10.7</c:v>
                </c:pt>
                <c:pt idx="361">
                  <c:v>10.9</c:v>
                </c:pt>
                <c:pt idx="362">
                  <c:v>10.9</c:v>
                </c:pt>
                <c:pt idx="363">
                  <c:v>11</c:v>
                </c:pt>
                <c:pt idx="364">
                  <c:v>11</c:v>
                </c:pt>
                <c:pt idx="365">
                  <c:v>11.3</c:v>
                </c:pt>
                <c:pt idx="366">
                  <c:v>11.3</c:v>
                </c:pt>
                <c:pt idx="367">
                  <c:v>11.5</c:v>
                </c:pt>
                <c:pt idx="368">
                  <c:v>11.5</c:v>
                </c:pt>
                <c:pt idx="369">
                  <c:v>11.6</c:v>
                </c:pt>
                <c:pt idx="370">
                  <c:v>11.6</c:v>
                </c:pt>
                <c:pt idx="371">
                  <c:v>11.6</c:v>
                </c:pt>
                <c:pt idx="372">
                  <c:v>11.7</c:v>
                </c:pt>
                <c:pt idx="373">
                  <c:v>11.8</c:v>
                </c:pt>
                <c:pt idx="374">
                  <c:v>12.1</c:v>
                </c:pt>
                <c:pt idx="375">
                  <c:v>12.2</c:v>
                </c:pt>
                <c:pt idx="376">
                  <c:v>12.2</c:v>
                </c:pt>
                <c:pt idx="377">
                  <c:v>12.2</c:v>
                </c:pt>
                <c:pt idx="378">
                  <c:v>12.5</c:v>
                </c:pt>
                <c:pt idx="379">
                  <c:v>12.5</c:v>
                </c:pt>
                <c:pt idx="380">
                  <c:v>12.6</c:v>
                </c:pt>
                <c:pt idx="381">
                  <c:v>12.7</c:v>
                </c:pt>
                <c:pt idx="382">
                  <c:v>12.8</c:v>
                </c:pt>
                <c:pt idx="383">
                  <c:v>12.8</c:v>
                </c:pt>
                <c:pt idx="384">
                  <c:v>12.9</c:v>
                </c:pt>
                <c:pt idx="385">
                  <c:v>13.2</c:v>
                </c:pt>
                <c:pt idx="386">
                  <c:v>13.3</c:v>
                </c:pt>
                <c:pt idx="387">
                  <c:v>13.4</c:v>
                </c:pt>
                <c:pt idx="388">
                  <c:v>13.4</c:v>
                </c:pt>
                <c:pt idx="389">
                  <c:v>13.5</c:v>
                </c:pt>
                <c:pt idx="390">
                  <c:v>13.6</c:v>
                </c:pt>
                <c:pt idx="391">
                  <c:v>13.6</c:v>
                </c:pt>
                <c:pt idx="392">
                  <c:v>13.8</c:v>
                </c:pt>
                <c:pt idx="393">
                  <c:v>13.8</c:v>
                </c:pt>
                <c:pt idx="394">
                  <c:v>13.9</c:v>
                </c:pt>
                <c:pt idx="395">
                  <c:v>13.9</c:v>
                </c:pt>
                <c:pt idx="396">
                  <c:v>13.9</c:v>
                </c:pt>
                <c:pt idx="397">
                  <c:v>13.9</c:v>
                </c:pt>
                <c:pt idx="398">
                  <c:v>14</c:v>
                </c:pt>
                <c:pt idx="399">
                  <c:v>14</c:v>
                </c:pt>
                <c:pt idx="400">
                  <c:v>14</c:v>
                </c:pt>
                <c:pt idx="401">
                  <c:v>14</c:v>
                </c:pt>
                <c:pt idx="402">
                  <c:v>14.1</c:v>
                </c:pt>
                <c:pt idx="403">
                  <c:v>14.1</c:v>
                </c:pt>
                <c:pt idx="404">
                  <c:v>14.1</c:v>
                </c:pt>
                <c:pt idx="405">
                  <c:v>14.1</c:v>
                </c:pt>
                <c:pt idx="406">
                  <c:v>14.2</c:v>
                </c:pt>
                <c:pt idx="407">
                  <c:v>14.2</c:v>
                </c:pt>
                <c:pt idx="408">
                  <c:v>14.2</c:v>
                </c:pt>
                <c:pt idx="409">
                  <c:v>14.3</c:v>
                </c:pt>
                <c:pt idx="410">
                  <c:v>14.3</c:v>
                </c:pt>
                <c:pt idx="411">
                  <c:v>14.3</c:v>
                </c:pt>
                <c:pt idx="412">
                  <c:v>14.4</c:v>
                </c:pt>
                <c:pt idx="413">
                  <c:v>14.4</c:v>
                </c:pt>
                <c:pt idx="414">
                  <c:v>14.4</c:v>
                </c:pt>
                <c:pt idx="415">
                  <c:v>14.4</c:v>
                </c:pt>
                <c:pt idx="416">
                  <c:v>14.4</c:v>
                </c:pt>
                <c:pt idx="417">
                  <c:v>14.4</c:v>
                </c:pt>
                <c:pt idx="418">
                  <c:v>14.4</c:v>
                </c:pt>
                <c:pt idx="419">
                  <c:v>14.4</c:v>
                </c:pt>
                <c:pt idx="420">
                  <c:v>14.5</c:v>
                </c:pt>
                <c:pt idx="421">
                  <c:v>14.5</c:v>
                </c:pt>
                <c:pt idx="422">
                  <c:v>14.5</c:v>
                </c:pt>
                <c:pt idx="423">
                  <c:v>14.5</c:v>
                </c:pt>
                <c:pt idx="424">
                  <c:v>14.5</c:v>
                </c:pt>
                <c:pt idx="425">
                  <c:v>14.5</c:v>
                </c:pt>
                <c:pt idx="426">
                  <c:v>14.5</c:v>
                </c:pt>
                <c:pt idx="427">
                  <c:v>14.6</c:v>
                </c:pt>
                <c:pt idx="428">
                  <c:v>14.6</c:v>
                </c:pt>
                <c:pt idx="429">
                  <c:v>14.6</c:v>
                </c:pt>
                <c:pt idx="430">
                  <c:v>14.6</c:v>
                </c:pt>
                <c:pt idx="431">
                  <c:v>14.6</c:v>
                </c:pt>
                <c:pt idx="432">
                  <c:v>14.6</c:v>
                </c:pt>
                <c:pt idx="433">
                  <c:v>14.6</c:v>
                </c:pt>
                <c:pt idx="434">
                  <c:v>14.7</c:v>
                </c:pt>
                <c:pt idx="435">
                  <c:v>14.7</c:v>
                </c:pt>
                <c:pt idx="436">
                  <c:v>14.7</c:v>
                </c:pt>
                <c:pt idx="437">
                  <c:v>14.7</c:v>
                </c:pt>
                <c:pt idx="438">
                  <c:v>14.7</c:v>
                </c:pt>
                <c:pt idx="439">
                  <c:v>14.7</c:v>
                </c:pt>
                <c:pt idx="440">
                  <c:v>14.7</c:v>
                </c:pt>
                <c:pt idx="441">
                  <c:v>14.9</c:v>
                </c:pt>
                <c:pt idx="442">
                  <c:v>14.9</c:v>
                </c:pt>
                <c:pt idx="443">
                  <c:v>14.9</c:v>
                </c:pt>
                <c:pt idx="444">
                  <c:v>14.9</c:v>
                </c:pt>
                <c:pt idx="445">
                  <c:v>14.9</c:v>
                </c:pt>
                <c:pt idx="446">
                  <c:v>14.9</c:v>
                </c:pt>
                <c:pt idx="447">
                  <c:v>14.9</c:v>
                </c:pt>
                <c:pt idx="448">
                  <c:v>14.9</c:v>
                </c:pt>
                <c:pt idx="449">
                  <c:v>14.9</c:v>
                </c:pt>
                <c:pt idx="450">
                  <c:v>15</c:v>
                </c:pt>
                <c:pt idx="451">
                  <c:v>15</c:v>
                </c:pt>
                <c:pt idx="452">
                  <c:v>15.1</c:v>
                </c:pt>
                <c:pt idx="453">
                  <c:v>15.1</c:v>
                </c:pt>
                <c:pt idx="454">
                  <c:v>15.1</c:v>
                </c:pt>
                <c:pt idx="455">
                  <c:v>15.1</c:v>
                </c:pt>
                <c:pt idx="456">
                  <c:v>15.1</c:v>
                </c:pt>
                <c:pt idx="457">
                  <c:v>15.1</c:v>
                </c:pt>
                <c:pt idx="458">
                  <c:v>15.1</c:v>
                </c:pt>
                <c:pt idx="459">
                  <c:v>15.1</c:v>
                </c:pt>
                <c:pt idx="460">
                  <c:v>15.2</c:v>
                </c:pt>
                <c:pt idx="461">
                  <c:v>15.2</c:v>
                </c:pt>
                <c:pt idx="462">
                  <c:v>15.2</c:v>
                </c:pt>
                <c:pt idx="463">
                  <c:v>15.2</c:v>
                </c:pt>
                <c:pt idx="464">
                  <c:v>15.2</c:v>
                </c:pt>
                <c:pt idx="465">
                  <c:v>15.2</c:v>
                </c:pt>
                <c:pt idx="466">
                  <c:v>15.2</c:v>
                </c:pt>
                <c:pt idx="467">
                  <c:v>15.2</c:v>
                </c:pt>
                <c:pt idx="468">
                  <c:v>15.3</c:v>
                </c:pt>
                <c:pt idx="469">
                  <c:v>15.3</c:v>
                </c:pt>
                <c:pt idx="470">
                  <c:v>15.3</c:v>
                </c:pt>
                <c:pt idx="471">
                  <c:v>15.3</c:v>
                </c:pt>
                <c:pt idx="472">
                  <c:v>15.3</c:v>
                </c:pt>
                <c:pt idx="473">
                  <c:v>15.4</c:v>
                </c:pt>
                <c:pt idx="474">
                  <c:v>15.4</c:v>
                </c:pt>
                <c:pt idx="475">
                  <c:v>15.4</c:v>
                </c:pt>
                <c:pt idx="476">
                  <c:v>15.4</c:v>
                </c:pt>
                <c:pt idx="477">
                  <c:v>15.4</c:v>
                </c:pt>
                <c:pt idx="478">
                  <c:v>15.4</c:v>
                </c:pt>
                <c:pt idx="479">
                  <c:v>15.4</c:v>
                </c:pt>
                <c:pt idx="480">
                  <c:v>15.4</c:v>
                </c:pt>
                <c:pt idx="481">
                  <c:v>15.7</c:v>
                </c:pt>
                <c:pt idx="482">
                  <c:v>15.7</c:v>
                </c:pt>
                <c:pt idx="483">
                  <c:v>15.7</c:v>
                </c:pt>
                <c:pt idx="484">
                  <c:v>15.7</c:v>
                </c:pt>
                <c:pt idx="485">
                  <c:v>15.7</c:v>
                </c:pt>
                <c:pt idx="486">
                  <c:v>15.7</c:v>
                </c:pt>
                <c:pt idx="487">
                  <c:v>15.7</c:v>
                </c:pt>
                <c:pt idx="488">
                  <c:v>15.8</c:v>
                </c:pt>
                <c:pt idx="489">
                  <c:v>15.8</c:v>
                </c:pt>
                <c:pt idx="490">
                  <c:v>15.8</c:v>
                </c:pt>
                <c:pt idx="491">
                  <c:v>15.8</c:v>
                </c:pt>
                <c:pt idx="492">
                  <c:v>15.8</c:v>
                </c:pt>
                <c:pt idx="493">
                  <c:v>15.8</c:v>
                </c:pt>
                <c:pt idx="494">
                  <c:v>15.9</c:v>
                </c:pt>
                <c:pt idx="495">
                  <c:v>15.9</c:v>
                </c:pt>
                <c:pt idx="496">
                  <c:v>15.9</c:v>
                </c:pt>
                <c:pt idx="497">
                  <c:v>15.9</c:v>
                </c:pt>
                <c:pt idx="498">
                  <c:v>15.9</c:v>
                </c:pt>
                <c:pt idx="499">
                  <c:v>16</c:v>
                </c:pt>
                <c:pt idx="500">
                  <c:v>16</c:v>
                </c:pt>
                <c:pt idx="501">
                  <c:v>16</c:v>
                </c:pt>
                <c:pt idx="502">
                  <c:v>16</c:v>
                </c:pt>
                <c:pt idx="503">
                  <c:v>16</c:v>
                </c:pt>
                <c:pt idx="504">
                  <c:v>16</c:v>
                </c:pt>
                <c:pt idx="505">
                  <c:v>16</c:v>
                </c:pt>
                <c:pt idx="506">
                  <c:v>16.100000000000001</c:v>
                </c:pt>
                <c:pt idx="507">
                  <c:v>16.100000000000001</c:v>
                </c:pt>
                <c:pt idx="508">
                  <c:v>16.100000000000001</c:v>
                </c:pt>
                <c:pt idx="509">
                  <c:v>16.100000000000001</c:v>
                </c:pt>
                <c:pt idx="510">
                  <c:v>16.100000000000001</c:v>
                </c:pt>
                <c:pt idx="511">
                  <c:v>16.100000000000001</c:v>
                </c:pt>
                <c:pt idx="512">
                  <c:v>16.100000000000001</c:v>
                </c:pt>
                <c:pt idx="513">
                  <c:v>16.2</c:v>
                </c:pt>
                <c:pt idx="514">
                  <c:v>16.2</c:v>
                </c:pt>
                <c:pt idx="515">
                  <c:v>16.2</c:v>
                </c:pt>
                <c:pt idx="516">
                  <c:v>16.2</c:v>
                </c:pt>
                <c:pt idx="517">
                  <c:v>16.3</c:v>
                </c:pt>
                <c:pt idx="518">
                  <c:v>16.3</c:v>
                </c:pt>
                <c:pt idx="519">
                  <c:v>16.3</c:v>
                </c:pt>
                <c:pt idx="520">
                  <c:v>16.3</c:v>
                </c:pt>
                <c:pt idx="521">
                  <c:v>16.3</c:v>
                </c:pt>
                <c:pt idx="522">
                  <c:v>16.3</c:v>
                </c:pt>
                <c:pt idx="523">
                  <c:v>16.3</c:v>
                </c:pt>
                <c:pt idx="524">
                  <c:v>16.399999999999999</c:v>
                </c:pt>
                <c:pt idx="525">
                  <c:v>16.399999999999999</c:v>
                </c:pt>
                <c:pt idx="526">
                  <c:v>16.399999999999999</c:v>
                </c:pt>
                <c:pt idx="527">
                  <c:v>16.399999999999999</c:v>
                </c:pt>
                <c:pt idx="528">
                  <c:v>16.399999999999999</c:v>
                </c:pt>
                <c:pt idx="529">
                  <c:v>16.399999999999999</c:v>
                </c:pt>
                <c:pt idx="530">
                  <c:v>16.5</c:v>
                </c:pt>
                <c:pt idx="531">
                  <c:v>16.5</c:v>
                </c:pt>
                <c:pt idx="532">
                  <c:v>16.5</c:v>
                </c:pt>
                <c:pt idx="533">
                  <c:v>16.5</c:v>
                </c:pt>
                <c:pt idx="534">
                  <c:v>16.5</c:v>
                </c:pt>
                <c:pt idx="535">
                  <c:v>16.5</c:v>
                </c:pt>
                <c:pt idx="536">
                  <c:v>16.5</c:v>
                </c:pt>
                <c:pt idx="537">
                  <c:v>16.5</c:v>
                </c:pt>
                <c:pt idx="538">
                  <c:v>16.5</c:v>
                </c:pt>
                <c:pt idx="539">
                  <c:v>16.600000000000001</c:v>
                </c:pt>
                <c:pt idx="540">
                  <c:v>16.600000000000001</c:v>
                </c:pt>
                <c:pt idx="541">
                  <c:v>16.600000000000001</c:v>
                </c:pt>
                <c:pt idx="542">
                  <c:v>16.600000000000001</c:v>
                </c:pt>
                <c:pt idx="543">
                  <c:v>16.600000000000001</c:v>
                </c:pt>
                <c:pt idx="544">
                  <c:v>16.600000000000001</c:v>
                </c:pt>
                <c:pt idx="545">
                  <c:v>16.600000000000001</c:v>
                </c:pt>
                <c:pt idx="546">
                  <c:v>16.600000000000001</c:v>
                </c:pt>
                <c:pt idx="547">
                  <c:v>16.7</c:v>
                </c:pt>
                <c:pt idx="548">
                  <c:v>16.7</c:v>
                </c:pt>
                <c:pt idx="549">
                  <c:v>16.7</c:v>
                </c:pt>
                <c:pt idx="550">
                  <c:v>16.7</c:v>
                </c:pt>
                <c:pt idx="551">
                  <c:v>16.7</c:v>
                </c:pt>
                <c:pt idx="552">
                  <c:v>16.7</c:v>
                </c:pt>
                <c:pt idx="553">
                  <c:v>16.7</c:v>
                </c:pt>
                <c:pt idx="554">
                  <c:v>16.7</c:v>
                </c:pt>
                <c:pt idx="555">
                  <c:v>16.7</c:v>
                </c:pt>
                <c:pt idx="556">
                  <c:v>16.8</c:v>
                </c:pt>
                <c:pt idx="557">
                  <c:v>16.8</c:v>
                </c:pt>
                <c:pt idx="558">
                  <c:v>16.8</c:v>
                </c:pt>
                <c:pt idx="559">
                  <c:v>16.8</c:v>
                </c:pt>
                <c:pt idx="560">
                  <c:v>16.8</c:v>
                </c:pt>
                <c:pt idx="561">
                  <c:v>16.899999999999999</c:v>
                </c:pt>
                <c:pt idx="562">
                  <c:v>16.899999999999999</c:v>
                </c:pt>
                <c:pt idx="563">
                  <c:v>16.899999999999999</c:v>
                </c:pt>
                <c:pt idx="564">
                  <c:v>16.899999999999999</c:v>
                </c:pt>
                <c:pt idx="565">
                  <c:v>16.899999999999999</c:v>
                </c:pt>
                <c:pt idx="566">
                  <c:v>17</c:v>
                </c:pt>
                <c:pt idx="567">
                  <c:v>17</c:v>
                </c:pt>
                <c:pt idx="568">
                  <c:v>17</c:v>
                </c:pt>
                <c:pt idx="569">
                  <c:v>17</c:v>
                </c:pt>
                <c:pt idx="570">
                  <c:v>17</c:v>
                </c:pt>
                <c:pt idx="571">
                  <c:v>17</c:v>
                </c:pt>
                <c:pt idx="572">
                  <c:v>17</c:v>
                </c:pt>
                <c:pt idx="573">
                  <c:v>17</c:v>
                </c:pt>
                <c:pt idx="574">
                  <c:v>17</c:v>
                </c:pt>
                <c:pt idx="575">
                  <c:v>17</c:v>
                </c:pt>
                <c:pt idx="576">
                  <c:v>17</c:v>
                </c:pt>
                <c:pt idx="577">
                  <c:v>17.100000000000001</c:v>
                </c:pt>
                <c:pt idx="578">
                  <c:v>17.2</c:v>
                </c:pt>
                <c:pt idx="579">
                  <c:v>17.2</c:v>
                </c:pt>
                <c:pt idx="580">
                  <c:v>17.2</c:v>
                </c:pt>
                <c:pt idx="581">
                  <c:v>17.2</c:v>
                </c:pt>
                <c:pt idx="582">
                  <c:v>17.2</c:v>
                </c:pt>
                <c:pt idx="583">
                  <c:v>17.2</c:v>
                </c:pt>
                <c:pt idx="584">
                  <c:v>17.2</c:v>
                </c:pt>
                <c:pt idx="585">
                  <c:v>17.2</c:v>
                </c:pt>
                <c:pt idx="586">
                  <c:v>17.2</c:v>
                </c:pt>
                <c:pt idx="587">
                  <c:v>17.2</c:v>
                </c:pt>
                <c:pt idx="588">
                  <c:v>17.3</c:v>
                </c:pt>
                <c:pt idx="589">
                  <c:v>17.3</c:v>
                </c:pt>
                <c:pt idx="590">
                  <c:v>17.3</c:v>
                </c:pt>
                <c:pt idx="591">
                  <c:v>17.3</c:v>
                </c:pt>
                <c:pt idx="592">
                  <c:v>17.3</c:v>
                </c:pt>
                <c:pt idx="593">
                  <c:v>17.3</c:v>
                </c:pt>
                <c:pt idx="594">
                  <c:v>17.3</c:v>
                </c:pt>
                <c:pt idx="595">
                  <c:v>17.3</c:v>
                </c:pt>
                <c:pt idx="596">
                  <c:v>17.3</c:v>
                </c:pt>
                <c:pt idx="597">
                  <c:v>17.399999999999999</c:v>
                </c:pt>
                <c:pt idx="598">
                  <c:v>17.399999999999999</c:v>
                </c:pt>
                <c:pt idx="599">
                  <c:v>17.399999999999999</c:v>
                </c:pt>
                <c:pt idx="600">
                  <c:v>17.399999999999999</c:v>
                </c:pt>
                <c:pt idx="601">
                  <c:v>17.399999999999999</c:v>
                </c:pt>
                <c:pt idx="602">
                  <c:v>17.399999999999999</c:v>
                </c:pt>
                <c:pt idx="603">
                  <c:v>17.600000000000001</c:v>
                </c:pt>
                <c:pt idx="604">
                  <c:v>17.600000000000001</c:v>
                </c:pt>
                <c:pt idx="605">
                  <c:v>17.600000000000001</c:v>
                </c:pt>
                <c:pt idx="606">
                  <c:v>17.600000000000001</c:v>
                </c:pt>
                <c:pt idx="607">
                  <c:v>17.600000000000001</c:v>
                </c:pt>
                <c:pt idx="608">
                  <c:v>17.600000000000001</c:v>
                </c:pt>
                <c:pt idx="609">
                  <c:v>17.600000000000001</c:v>
                </c:pt>
                <c:pt idx="610">
                  <c:v>17.7</c:v>
                </c:pt>
                <c:pt idx="611">
                  <c:v>17.7</c:v>
                </c:pt>
                <c:pt idx="612">
                  <c:v>17.8</c:v>
                </c:pt>
                <c:pt idx="613">
                  <c:v>17.8</c:v>
                </c:pt>
                <c:pt idx="614">
                  <c:v>17.8</c:v>
                </c:pt>
                <c:pt idx="615">
                  <c:v>17.8</c:v>
                </c:pt>
                <c:pt idx="616">
                  <c:v>17.8</c:v>
                </c:pt>
                <c:pt idx="617">
                  <c:v>17.8</c:v>
                </c:pt>
                <c:pt idx="618">
                  <c:v>17.8</c:v>
                </c:pt>
                <c:pt idx="619">
                  <c:v>17.899999999999999</c:v>
                </c:pt>
                <c:pt idx="620">
                  <c:v>17.899999999999999</c:v>
                </c:pt>
                <c:pt idx="621">
                  <c:v>17.899999999999999</c:v>
                </c:pt>
                <c:pt idx="622">
                  <c:v>17.899999999999999</c:v>
                </c:pt>
                <c:pt idx="623">
                  <c:v>18.100000000000001</c:v>
                </c:pt>
                <c:pt idx="624">
                  <c:v>18.100000000000001</c:v>
                </c:pt>
                <c:pt idx="625">
                  <c:v>18.100000000000001</c:v>
                </c:pt>
                <c:pt idx="626">
                  <c:v>18.100000000000001</c:v>
                </c:pt>
                <c:pt idx="627">
                  <c:v>18.100000000000001</c:v>
                </c:pt>
                <c:pt idx="628">
                  <c:v>18.100000000000001</c:v>
                </c:pt>
                <c:pt idx="629">
                  <c:v>18.100000000000001</c:v>
                </c:pt>
                <c:pt idx="630">
                  <c:v>18.2</c:v>
                </c:pt>
                <c:pt idx="631">
                  <c:v>18.2</c:v>
                </c:pt>
                <c:pt idx="632">
                  <c:v>18.2</c:v>
                </c:pt>
                <c:pt idx="633">
                  <c:v>18.399999999999999</c:v>
                </c:pt>
                <c:pt idx="634">
                  <c:v>18.399999999999999</c:v>
                </c:pt>
                <c:pt idx="635">
                  <c:v>18.399999999999999</c:v>
                </c:pt>
                <c:pt idx="636">
                  <c:v>18.5</c:v>
                </c:pt>
                <c:pt idx="637">
                  <c:v>18.600000000000001</c:v>
                </c:pt>
                <c:pt idx="638">
                  <c:v>18.600000000000001</c:v>
                </c:pt>
                <c:pt idx="639">
                  <c:v>18.600000000000001</c:v>
                </c:pt>
                <c:pt idx="640">
                  <c:v>18.600000000000001</c:v>
                </c:pt>
                <c:pt idx="641">
                  <c:v>18.600000000000001</c:v>
                </c:pt>
                <c:pt idx="642">
                  <c:v>18.600000000000001</c:v>
                </c:pt>
                <c:pt idx="643">
                  <c:v>18.600000000000001</c:v>
                </c:pt>
                <c:pt idx="644">
                  <c:v>18.7</c:v>
                </c:pt>
                <c:pt idx="645">
                  <c:v>18.7</c:v>
                </c:pt>
                <c:pt idx="646">
                  <c:v>18.7</c:v>
                </c:pt>
                <c:pt idx="647">
                  <c:v>18.7</c:v>
                </c:pt>
                <c:pt idx="648">
                  <c:v>18.8</c:v>
                </c:pt>
                <c:pt idx="649">
                  <c:v>18.8</c:v>
                </c:pt>
                <c:pt idx="650">
                  <c:v>18.8</c:v>
                </c:pt>
                <c:pt idx="651">
                  <c:v>18.8</c:v>
                </c:pt>
                <c:pt idx="652">
                  <c:v>18.899999999999999</c:v>
                </c:pt>
                <c:pt idx="653">
                  <c:v>18.899999999999999</c:v>
                </c:pt>
                <c:pt idx="654">
                  <c:v>18.899999999999999</c:v>
                </c:pt>
                <c:pt idx="655">
                  <c:v>19</c:v>
                </c:pt>
                <c:pt idx="656">
                  <c:v>19</c:v>
                </c:pt>
                <c:pt idx="657">
                  <c:v>19.100000000000001</c:v>
                </c:pt>
                <c:pt idx="658">
                  <c:v>19.100000000000001</c:v>
                </c:pt>
                <c:pt idx="659">
                  <c:v>19.100000000000001</c:v>
                </c:pt>
                <c:pt idx="660">
                  <c:v>19.100000000000001</c:v>
                </c:pt>
                <c:pt idx="661">
                  <c:v>19.100000000000001</c:v>
                </c:pt>
                <c:pt idx="662">
                  <c:v>19.100000000000001</c:v>
                </c:pt>
                <c:pt idx="663">
                  <c:v>19.100000000000001</c:v>
                </c:pt>
                <c:pt idx="664">
                  <c:v>19.100000000000001</c:v>
                </c:pt>
                <c:pt idx="665">
                  <c:v>19.2</c:v>
                </c:pt>
                <c:pt idx="666">
                  <c:v>19.2</c:v>
                </c:pt>
                <c:pt idx="667">
                  <c:v>19.2</c:v>
                </c:pt>
                <c:pt idx="668">
                  <c:v>19.2</c:v>
                </c:pt>
                <c:pt idx="669">
                  <c:v>19.2</c:v>
                </c:pt>
                <c:pt idx="670">
                  <c:v>19.3</c:v>
                </c:pt>
                <c:pt idx="671">
                  <c:v>19.3</c:v>
                </c:pt>
                <c:pt idx="672">
                  <c:v>19.3</c:v>
                </c:pt>
                <c:pt idx="673">
                  <c:v>19.3</c:v>
                </c:pt>
                <c:pt idx="674">
                  <c:v>19.3</c:v>
                </c:pt>
                <c:pt idx="675">
                  <c:v>19.3</c:v>
                </c:pt>
                <c:pt idx="676">
                  <c:v>19.3</c:v>
                </c:pt>
                <c:pt idx="677">
                  <c:v>19.3</c:v>
                </c:pt>
                <c:pt idx="678">
                  <c:v>19.3</c:v>
                </c:pt>
                <c:pt idx="679">
                  <c:v>19.5</c:v>
                </c:pt>
                <c:pt idx="680">
                  <c:v>19.5</c:v>
                </c:pt>
                <c:pt idx="681">
                  <c:v>19.5</c:v>
                </c:pt>
                <c:pt idx="682">
                  <c:v>19.5</c:v>
                </c:pt>
                <c:pt idx="683">
                  <c:v>19.5</c:v>
                </c:pt>
                <c:pt idx="684">
                  <c:v>19.5</c:v>
                </c:pt>
                <c:pt idx="685">
                  <c:v>19.5</c:v>
                </c:pt>
                <c:pt idx="686">
                  <c:v>19.600000000000001</c:v>
                </c:pt>
                <c:pt idx="687">
                  <c:v>19.600000000000001</c:v>
                </c:pt>
                <c:pt idx="688">
                  <c:v>19.600000000000001</c:v>
                </c:pt>
                <c:pt idx="689">
                  <c:v>19.600000000000001</c:v>
                </c:pt>
                <c:pt idx="690">
                  <c:v>19.600000000000001</c:v>
                </c:pt>
                <c:pt idx="691">
                  <c:v>19.600000000000001</c:v>
                </c:pt>
                <c:pt idx="692">
                  <c:v>19.600000000000001</c:v>
                </c:pt>
                <c:pt idx="693">
                  <c:v>19.600000000000001</c:v>
                </c:pt>
                <c:pt idx="694">
                  <c:v>19.7</c:v>
                </c:pt>
                <c:pt idx="695">
                  <c:v>19.7</c:v>
                </c:pt>
                <c:pt idx="696">
                  <c:v>19.8</c:v>
                </c:pt>
                <c:pt idx="697">
                  <c:v>19.8</c:v>
                </c:pt>
                <c:pt idx="698">
                  <c:v>19.899999999999999</c:v>
                </c:pt>
                <c:pt idx="699">
                  <c:v>19.899999999999999</c:v>
                </c:pt>
                <c:pt idx="700">
                  <c:v>19.899999999999999</c:v>
                </c:pt>
                <c:pt idx="701">
                  <c:v>19.899999999999999</c:v>
                </c:pt>
                <c:pt idx="702">
                  <c:v>19.899999999999999</c:v>
                </c:pt>
                <c:pt idx="703">
                  <c:v>19.899999999999999</c:v>
                </c:pt>
                <c:pt idx="704">
                  <c:v>19.899999999999999</c:v>
                </c:pt>
                <c:pt idx="705">
                  <c:v>19.899999999999999</c:v>
                </c:pt>
                <c:pt idx="706">
                  <c:v>19.899999999999999</c:v>
                </c:pt>
                <c:pt idx="707">
                  <c:v>19.899999999999999</c:v>
                </c:pt>
                <c:pt idx="708">
                  <c:v>19.899999999999999</c:v>
                </c:pt>
                <c:pt idx="709">
                  <c:v>19.899999999999999</c:v>
                </c:pt>
                <c:pt idx="710">
                  <c:v>19.899999999999999</c:v>
                </c:pt>
                <c:pt idx="711">
                  <c:v>19.899999999999999</c:v>
                </c:pt>
                <c:pt idx="712">
                  <c:v>20</c:v>
                </c:pt>
                <c:pt idx="713">
                  <c:v>20</c:v>
                </c:pt>
                <c:pt idx="714">
                  <c:v>20</c:v>
                </c:pt>
                <c:pt idx="715">
                  <c:v>20</c:v>
                </c:pt>
                <c:pt idx="716">
                  <c:v>20</c:v>
                </c:pt>
                <c:pt idx="717">
                  <c:v>20</c:v>
                </c:pt>
                <c:pt idx="718">
                  <c:v>20</c:v>
                </c:pt>
                <c:pt idx="719">
                  <c:v>20</c:v>
                </c:pt>
                <c:pt idx="720">
                  <c:v>20.100000000000001</c:v>
                </c:pt>
                <c:pt idx="721">
                  <c:v>20.2</c:v>
                </c:pt>
                <c:pt idx="722">
                  <c:v>20.2</c:v>
                </c:pt>
                <c:pt idx="723">
                  <c:v>20.2</c:v>
                </c:pt>
                <c:pt idx="724">
                  <c:v>20.2</c:v>
                </c:pt>
                <c:pt idx="725">
                  <c:v>20.2</c:v>
                </c:pt>
                <c:pt idx="726">
                  <c:v>20.3</c:v>
                </c:pt>
                <c:pt idx="727">
                  <c:v>20.399999999999999</c:v>
                </c:pt>
                <c:pt idx="728">
                  <c:v>20.399999999999999</c:v>
                </c:pt>
                <c:pt idx="729">
                  <c:v>20.399999999999999</c:v>
                </c:pt>
                <c:pt idx="730">
                  <c:v>20.399999999999999</c:v>
                </c:pt>
                <c:pt idx="731">
                  <c:v>20.399999999999999</c:v>
                </c:pt>
                <c:pt idx="732">
                  <c:v>20.399999999999999</c:v>
                </c:pt>
                <c:pt idx="733">
                  <c:v>20.399999999999999</c:v>
                </c:pt>
                <c:pt idx="734">
                  <c:v>20.399999999999999</c:v>
                </c:pt>
                <c:pt idx="735">
                  <c:v>20.399999999999999</c:v>
                </c:pt>
                <c:pt idx="736">
                  <c:v>20.399999999999999</c:v>
                </c:pt>
                <c:pt idx="737">
                  <c:v>20.399999999999999</c:v>
                </c:pt>
                <c:pt idx="738">
                  <c:v>20.5</c:v>
                </c:pt>
                <c:pt idx="739">
                  <c:v>20.5</c:v>
                </c:pt>
                <c:pt idx="740">
                  <c:v>20.5</c:v>
                </c:pt>
                <c:pt idx="741">
                  <c:v>20.5</c:v>
                </c:pt>
                <c:pt idx="742">
                  <c:v>20.5</c:v>
                </c:pt>
                <c:pt idx="743">
                  <c:v>20.5</c:v>
                </c:pt>
                <c:pt idx="744">
                  <c:v>20.6</c:v>
                </c:pt>
                <c:pt idx="745">
                  <c:v>20.6</c:v>
                </c:pt>
                <c:pt idx="746">
                  <c:v>20.7</c:v>
                </c:pt>
                <c:pt idx="747">
                  <c:v>20.7</c:v>
                </c:pt>
                <c:pt idx="748">
                  <c:v>20.7</c:v>
                </c:pt>
                <c:pt idx="749">
                  <c:v>20.7</c:v>
                </c:pt>
                <c:pt idx="750">
                  <c:v>20.7</c:v>
                </c:pt>
                <c:pt idx="751">
                  <c:v>20.8</c:v>
                </c:pt>
                <c:pt idx="752">
                  <c:v>20.8</c:v>
                </c:pt>
                <c:pt idx="753">
                  <c:v>20.9</c:v>
                </c:pt>
                <c:pt idx="754">
                  <c:v>20.9</c:v>
                </c:pt>
                <c:pt idx="755">
                  <c:v>20.9</c:v>
                </c:pt>
                <c:pt idx="756">
                  <c:v>20.9</c:v>
                </c:pt>
                <c:pt idx="757">
                  <c:v>21.1</c:v>
                </c:pt>
                <c:pt idx="758">
                  <c:v>21.1</c:v>
                </c:pt>
                <c:pt idx="759">
                  <c:v>21.1</c:v>
                </c:pt>
                <c:pt idx="760">
                  <c:v>21.3</c:v>
                </c:pt>
                <c:pt idx="761">
                  <c:v>21.3</c:v>
                </c:pt>
                <c:pt idx="762">
                  <c:v>21.3</c:v>
                </c:pt>
                <c:pt idx="763">
                  <c:v>21.3</c:v>
                </c:pt>
                <c:pt idx="764">
                  <c:v>21.3</c:v>
                </c:pt>
                <c:pt idx="765">
                  <c:v>21.3</c:v>
                </c:pt>
                <c:pt idx="766">
                  <c:v>21.3</c:v>
                </c:pt>
                <c:pt idx="767">
                  <c:v>21.3</c:v>
                </c:pt>
                <c:pt idx="768">
                  <c:v>21.3</c:v>
                </c:pt>
                <c:pt idx="769">
                  <c:v>21.3</c:v>
                </c:pt>
                <c:pt idx="770">
                  <c:v>21.4</c:v>
                </c:pt>
                <c:pt idx="771">
                  <c:v>21.4</c:v>
                </c:pt>
                <c:pt idx="772">
                  <c:v>21.4</c:v>
                </c:pt>
                <c:pt idx="773">
                  <c:v>21.4</c:v>
                </c:pt>
                <c:pt idx="774">
                  <c:v>21.4</c:v>
                </c:pt>
                <c:pt idx="775">
                  <c:v>21.5</c:v>
                </c:pt>
                <c:pt idx="776">
                  <c:v>21.5</c:v>
                </c:pt>
                <c:pt idx="777">
                  <c:v>21.5</c:v>
                </c:pt>
                <c:pt idx="778">
                  <c:v>21.6</c:v>
                </c:pt>
                <c:pt idx="779">
                  <c:v>21.6</c:v>
                </c:pt>
                <c:pt idx="780">
                  <c:v>21.6</c:v>
                </c:pt>
                <c:pt idx="781">
                  <c:v>21.6</c:v>
                </c:pt>
                <c:pt idx="782">
                  <c:v>21.6</c:v>
                </c:pt>
                <c:pt idx="783">
                  <c:v>21.6</c:v>
                </c:pt>
                <c:pt idx="784">
                  <c:v>21.6</c:v>
                </c:pt>
                <c:pt idx="785">
                  <c:v>21.6</c:v>
                </c:pt>
                <c:pt idx="786">
                  <c:v>21.7</c:v>
                </c:pt>
                <c:pt idx="787">
                  <c:v>21.8</c:v>
                </c:pt>
                <c:pt idx="788">
                  <c:v>21.8</c:v>
                </c:pt>
                <c:pt idx="789">
                  <c:v>21.8</c:v>
                </c:pt>
                <c:pt idx="790">
                  <c:v>21.8</c:v>
                </c:pt>
                <c:pt idx="791">
                  <c:v>21.8</c:v>
                </c:pt>
                <c:pt idx="792">
                  <c:v>21.8</c:v>
                </c:pt>
                <c:pt idx="793">
                  <c:v>21.8</c:v>
                </c:pt>
                <c:pt idx="794">
                  <c:v>21.8</c:v>
                </c:pt>
                <c:pt idx="795">
                  <c:v>21.9</c:v>
                </c:pt>
                <c:pt idx="796">
                  <c:v>21.9</c:v>
                </c:pt>
                <c:pt idx="797">
                  <c:v>21.9</c:v>
                </c:pt>
                <c:pt idx="798">
                  <c:v>21.9</c:v>
                </c:pt>
                <c:pt idx="799">
                  <c:v>21.9</c:v>
                </c:pt>
                <c:pt idx="800">
                  <c:v>21.9</c:v>
                </c:pt>
                <c:pt idx="801">
                  <c:v>22</c:v>
                </c:pt>
                <c:pt idx="802">
                  <c:v>22</c:v>
                </c:pt>
                <c:pt idx="803">
                  <c:v>22</c:v>
                </c:pt>
                <c:pt idx="804">
                  <c:v>22</c:v>
                </c:pt>
                <c:pt idx="805">
                  <c:v>22</c:v>
                </c:pt>
                <c:pt idx="806">
                  <c:v>22</c:v>
                </c:pt>
                <c:pt idx="807">
                  <c:v>22.1</c:v>
                </c:pt>
                <c:pt idx="808">
                  <c:v>22.1</c:v>
                </c:pt>
                <c:pt idx="809">
                  <c:v>22.1</c:v>
                </c:pt>
                <c:pt idx="810">
                  <c:v>22.1</c:v>
                </c:pt>
                <c:pt idx="811">
                  <c:v>22.2</c:v>
                </c:pt>
                <c:pt idx="812">
                  <c:v>22.3</c:v>
                </c:pt>
                <c:pt idx="813">
                  <c:v>22.3</c:v>
                </c:pt>
                <c:pt idx="814">
                  <c:v>22.3</c:v>
                </c:pt>
                <c:pt idx="815">
                  <c:v>22.3</c:v>
                </c:pt>
                <c:pt idx="816">
                  <c:v>22.3</c:v>
                </c:pt>
                <c:pt idx="817">
                  <c:v>22.3</c:v>
                </c:pt>
                <c:pt idx="818">
                  <c:v>22.4</c:v>
                </c:pt>
                <c:pt idx="819">
                  <c:v>22.4</c:v>
                </c:pt>
                <c:pt idx="820">
                  <c:v>22.5</c:v>
                </c:pt>
                <c:pt idx="821">
                  <c:v>22.5</c:v>
                </c:pt>
                <c:pt idx="822">
                  <c:v>22.5</c:v>
                </c:pt>
                <c:pt idx="823">
                  <c:v>22.5</c:v>
                </c:pt>
                <c:pt idx="824">
                  <c:v>22.6</c:v>
                </c:pt>
                <c:pt idx="825">
                  <c:v>22.6</c:v>
                </c:pt>
                <c:pt idx="826">
                  <c:v>22.6</c:v>
                </c:pt>
                <c:pt idx="827">
                  <c:v>22.6</c:v>
                </c:pt>
                <c:pt idx="828">
                  <c:v>22.6</c:v>
                </c:pt>
                <c:pt idx="829">
                  <c:v>22.7</c:v>
                </c:pt>
                <c:pt idx="830">
                  <c:v>22.7</c:v>
                </c:pt>
                <c:pt idx="831">
                  <c:v>22.7</c:v>
                </c:pt>
                <c:pt idx="832">
                  <c:v>22.8</c:v>
                </c:pt>
                <c:pt idx="833">
                  <c:v>22.8</c:v>
                </c:pt>
                <c:pt idx="834">
                  <c:v>22.8</c:v>
                </c:pt>
                <c:pt idx="835">
                  <c:v>22.8</c:v>
                </c:pt>
                <c:pt idx="836">
                  <c:v>22.8</c:v>
                </c:pt>
                <c:pt idx="837">
                  <c:v>22.8</c:v>
                </c:pt>
                <c:pt idx="838">
                  <c:v>22.8</c:v>
                </c:pt>
                <c:pt idx="839">
                  <c:v>22.8</c:v>
                </c:pt>
                <c:pt idx="840">
                  <c:v>22.8</c:v>
                </c:pt>
                <c:pt idx="841">
                  <c:v>22.8</c:v>
                </c:pt>
                <c:pt idx="842">
                  <c:v>22.8</c:v>
                </c:pt>
                <c:pt idx="843">
                  <c:v>22.8</c:v>
                </c:pt>
                <c:pt idx="844">
                  <c:v>22.8</c:v>
                </c:pt>
                <c:pt idx="845">
                  <c:v>22.9</c:v>
                </c:pt>
                <c:pt idx="846">
                  <c:v>22.9</c:v>
                </c:pt>
                <c:pt idx="847">
                  <c:v>23</c:v>
                </c:pt>
                <c:pt idx="848">
                  <c:v>23</c:v>
                </c:pt>
                <c:pt idx="849">
                  <c:v>23.2</c:v>
                </c:pt>
                <c:pt idx="850">
                  <c:v>23.2</c:v>
                </c:pt>
                <c:pt idx="851">
                  <c:v>23.2</c:v>
                </c:pt>
                <c:pt idx="852">
                  <c:v>23.2</c:v>
                </c:pt>
                <c:pt idx="853">
                  <c:v>23.2</c:v>
                </c:pt>
                <c:pt idx="854">
                  <c:v>23.2</c:v>
                </c:pt>
                <c:pt idx="855">
                  <c:v>23.2</c:v>
                </c:pt>
                <c:pt idx="856">
                  <c:v>23.2</c:v>
                </c:pt>
                <c:pt idx="857">
                  <c:v>23.2</c:v>
                </c:pt>
                <c:pt idx="858">
                  <c:v>23.3</c:v>
                </c:pt>
                <c:pt idx="859">
                  <c:v>23.3</c:v>
                </c:pt>
                <c:pt idx="860">
                  <c:v>23.4</c:v>
                </c:pt>
                <c:pt idx="861">
                  <c:v>23.4</c:v>
                </c:pt>
                <c:pt idx="862">
                  <c:v>23.4</c:v>
                </c:pt>
                <c:pt idx="863">
                  <c:v>23.4</c:v>
                </c:pt>
                <c:pt idx="864">
                  <c:v>23.4</c:v>
                </c:pt>
                <c:pt idx="865">
                  <c:v>23.4</c:v>
                </c:pt>
                <c:pt idx="866">
                  <c:v>23.4</c:v>
                </c:pt>
                <c:pt idx="867">
                  <c:v>23.4</c:v>
                </c:pt>
                <c:pt idx="868">
                  <c:v>23.4</c:v>
                </c:pt>
                <c:pt idx="869">
                  <c:v>23.5</c:v>
                </c:pt>
                <c:pt idx="870">
                  <c:v>23.5</c:v>
                </c:pt>
                <c:pt idx="871">
                  <c:v>23.6</c:v>
                </c:pt>
                <c:pt idx="872">
                  <c:v>23.6</c:v>
                </c:pt>
                <c:pt idx="873">
                  <c:v>23.6</c:v>
                </c:pt>
                <c:pt idx="874">
                  <c:v>23.6</c:v>
                </c:pt>
                <c:pt idx="875">
                  <c:v>23.6</c:v>
                </c:pt>
                <c:pt idx="876">
                  <c:v>23.6</c:v>
                </c:pt>
                <c:pt idx="877">
                  <c:v>23.6</c:v>
                </c:pt>
                <c:pt idx="878">
                  <c:v>23.6</c:v>
                </c:pt>
                <c:pt idx="879">
                  <c:v>23.6</c:v>
                </c:pt>
                <c:pt idx="880">
                  <c:v>23.6</c:v>
                </c:pt>
                <c:pt idx="881">
                  <c:v>23.7</c:v>
                </c:pt>
                <c:pt idx="882">
                  <c:v>23.7</c:v>
                </c:pt>
                <c:pt idx="883">
                  <c:v>23.7</c:v>
                </c:pt>
                <c:pt idx="884">
                  <c:v>23.7</c:v>
                </c:pt>
                <c:pt idx="885">
                  <c:v>23.7</c:v>
                </c:pt>
                <c:pt idx="886">
                  <c:v>23.7</c:v>
                </c:pt>
                <c:pt idx="887">
                  <c:v>23.8</c:v>
                </c:pt>
                <c:pt idx="888">
                  <c:v>23.8</c:v>
                </c:pt>
                <c:pt idx="889">
                  <c:v>23.8</c:v>
                </c:pt>
                <c:pt idx="890">
                  <c:v>23.8</c:v>
                </c:pt>
                <c:pt idx="891">
                  <c:v>23.8</c:v>
                </c:pt>
                <c:pt idx="892">
                  <c:v>23.9</c:v>
                </c:pt>
                <c:pt idx="893">
                  <c:v>23.9</c:v>
                </c:pt>
                <c:pt idx="894">
                  <c:v>23.9</c:v>
                </c:pt>
                <c:pt idx="895">
                  <c:v>23.9</c:v>
                </c:pt>
                <c:pt idx="896">
                  <c:v>23.9</c:v>
                </c:pt>
                <c:pt idx="897">
                  <c:v>23.9</c:v>
                </c:pt>
                <c:pt idx="898">
                  <c:v>23.9</c:v>
                </c:pt>
                <c:pt idx="899">
                  <c:v>23.9</c:v>
                </c:pt>
                <c:pt idx="900">
                  <c:v>23.9</c:v>
                </c:pt>
                <c:pt idx="901">
                  <c:v>23.9</c:v>
                </c:pt>
                <c:pt idx="902">
                  <c:v>23.9</c:v>
                </c:pt>
                <c:pt idx="903">
                  <c:v>23.9</c:v>
                </c:pt>
                <c:pt idx="904">
                  <c:v>23.9</c:v>
                </c:pt>
                <c:pt idx="905">
                  <c:v>24</c:v>
                </c:pt>
                <c:pt idx="906">
                  <c:v>24</c:v>
                </c:pt>
                <c:pt idx="907">
                  <c:v>24</c:v>
                </c:pt>
                <c:pt idx="908">
                  <c:v>24.1</c:v>
                </c:pt>
                <c:pt idx="909">
                  <c:v>24.1</c:v>
                </c:pt>
                <c:pt idx="910">
                  <c:v>24.1</c:v>
                </c:pt>
                <c:pt idx="911">
                  <c:v>24.1</c:v>
                </c:pt>
                <c:pt idx="912">
                  <c:v>24.1</c:v>
                </c:pt>
                <c:pt idx="913">
                  <c:v>24.1</c:v>
                </c:pt>
                <c:pt idx="914">
                  <c:v>24.1</c:v>
                </c:pt>
                <c:pt idx="915">
                  <c:v>24.2</c:v>
                </c:pt>
                <c:pt idx="916">
                  <c:v>24.2</c:v>
                </c:pt>
                <c:pt idx="917">
                  <c:v>24.2</c:v>
                </c:pt>
                <c:pt idx="918">
                  <c:v>24.2</c:v>
                </c:pt>
                <c:pt idx="919">
                  <c:v>24.2</c:v>
                </c:pt>
                <c:pt idx="920">
                  <c:v>24.2</c:v>
                </c:pt>
                <c:pt idx="921">
                  <c:v>24.4</c:v>
                </c:pt>
                <c:pt idx="922">
                  <c:v>24.4</c:v>
                </c:pt>
                <c:pt idx="923">
                  <c:v>24.4</c:v>
                </c:pt>
                <c:pt idx="924">
                  <c:v>24.4</c:v>
                </c:pt>
                <c:pt idx="925">
                  <c:v>24.4</c:v>
                </c:pt>
                <c:pt idx="926">
                  <c:v>24.4</c:v>
                </c:pt>
                <c:pt idx="927">
                  <c:v>24.4</c:v>
                </c:pt>
                <c:pt idx="928">
                  <c:v>24.4</c:v>
                </c:pt>
                <c:pt idx="929">
                  <c:v>24.4</c:v>
                </c:pt>
                <c:pt idx="930">
                  <c:v>24.4</c:v>
                </c:pt>
                <c:pt idx="931">
                  <c:v>24.4</c:v>
                </c:pt>
                <c:pt idx="932">
                  <c:v>24.4</c:v>
                </c:pt>
                <c:pt idx="933">
                  <c:v>24.4</c:v>
                </c:pt>
                <c:pt idx="934">
                  <c:v>24.6</c:v>
                </c:pt>
                <c:pt idx="935">
                  <c:v>24.6</c:v>
                </c:pt>
                <c:pt idx="936">
                  <c:v>24.6</c:v>
                </c:pt>
                <c:pt idx="937">
                  <c:v>24.6</c:v>
                </c:pt>
                <c:pt idx="938">
                  <c:v>24.6</c:v>
                </c:pt>
                <c:pt idx="939">
                  <c:v>24.7</c:v>
                </c:pt>
                <c:pt idx="940">
                  <c:v>24.7</c:v>
                </c:pt>
                <c:pt idx="941">
                  <c:v>24.7</c:v>
                </c:pt>
                <c:pt idx="942">
                  <c:v>24.7</c:v>
                </c:pt>
                <c:pt idx="943">
                  <c:v>24.8</c:v>
                </c:pt>
                <c:pt idx="944">
                  <c:v>24.8</c:v>
                </c:pt>
                <c:pt idx="945">
                  <c:v>24.8</c:v>
                </c:pt>
                <c:pt idx="946">
                  <c:v>24.8</c:v>
                </c:pt>
                <c:pt idx="947">
                  <c:v>24.8</c:v>
                </c:pt>
                <c:pt idx="948">
                  <c:v>24.8</c:v>
                </c:pt>
                <c:pt idx="949">
                  <c:v>24.8</c:v>
                </c:pt>
                <c:pt idx="950">
                  <c:v>24.9</c:v>
                </c:pt>
                <c:pt idx="951">
                  <c:v>24.9</c:v>
                </c:pt>
                <c:pt idx="952">
                  <c:v>24.9</c:v>
                </c:pt>
                <c:pt idx="953">
                  <c:v>25.1</c:v>
                </c:pt>
                <c:pt idx="954">
                  <c:v>25.1</c:v>
                </c:pt>
                <c:pt idx="955">
                  <c:v>25.1</c:v>
                </c:pt>
                <c:pt idx="956">
                  <c:v>25.1</c:v>
                </c:pt>
                <c:pt idx="957">
                  <c:v>25.2</c:v>
                </c:pt>
                <c:pt idx="958">
                  <c:v>25.2</c:v>
                </c:pt>
                <c:pt idx="959">
                  <c:v>25.3</c:v>
                </c:pt>
                <c:pt idx="960">
                  <c:v>25.3</c:v>
                </c:pt>
                <c:pt idx="961">
                  <c:v>25.3</c:v>
                </c:pt>
                <c:pt idx="962">
                  <c:v>25.3</c:v>
                </c:pt>
                <c:pt idx="963">
                  <c:v>25.3</c:v>
                </c:pt>
                <c:pt idx="964">
                  <c:v>25.4</c:v>
                </c:pt>
                <c:pt idx="965">
                  <c:v>25.4</c:v>
                </c:pt>
                <c:pt idx="966">
                  <c:v>25.4</c:v>
                </c:pt>
                <c:pt idx="967">
                  <c:v>25.4</c:v>
                </c:pt>
                <c:pt idx="968">
                  <c:v>25.4</c:v>
                </c:pt>
                <c:pt idx="969">
                  <c:v>25.5</c:v>
                </c:pt>
                <c:pt idx="970">
                  <c:v>25.5</c:v>
                </c:pt>
                <c:pt idx="971">
                  <c:v>25.5</c:v>
                </c:pt>
                <c:pt idx="972">
                  <c:v>25.5</c:v>
                </c:pt>
                <c:pt idx="973">
                  <c:v>25.6</c:v>
                </c:pt>
                <c:pt idx="974">
                  <c:v>25.6</c:v>
                </c:pt>
                <c:pt idx="975">
                  <c:v>25.7</c:v>
                </c:pt>
                <c:pt idx="976">
                  <c:v>25.7</c:v>
                </c:pt>
                <c:pt idx="977">
                  <c:v>25.7</c:v>
                </c:pt>
                <c:pt idx="978">
                  <c:v>25.9</c:v>
                </c:pt>
                <c:pt idx="979">
                  <c:v>25.9</c:v>
                </c:pt>
                <c:pt idx="980">
                  <c:v>25.9</c:v>
                </c:pt>
                <c:pt idx="981">
                  <c:v>26</c:v>
                </c:pt>
                <c:pt idx="982">
                  <c:v>26</c:v>
                </c:pt>
                <c:pt idx="983">
                  <c:v>26</c:v>
                </c:pt>
                <c:pt idx="984">
                  <c:v>26</c:v>
                </c:pt>
                <c:pt idx="985">
                  <c:v>26</c:v>
                </c:pt>
                <c:pt idx="986">
                  <c:v>26</c:v>
                </c:pt>
                <c:pt idx="987">
                  <c:v>26</c:v>
                </c:pt>
                <c:pt idx="988">
                  <c:v>26</c:v>
                </c:pt>
                <c:pt idx="989">
                  <c:v>26</c:v>
                </c:pt>
                <c:pt idx="990">
                  <c:v>26.1</c:v>
                </c:pt>
                <c:pt idx="991">
                  <c:v>26.1</c:v>
                </c:pt>
                <c:pt idx="992">
                  <c:v>26.1</c:v>
                </c:pt>
                <c:pt idx="993">
                  <c:v>26.1</c:v>
                </c:pt>
                <c:pt idx="994">
                  <c:v>26.1</c:v>
                </c:pt>
                <c:pt idx="995">
                  <c:v>26.2</c:v>
                </c:pt>
                <c:pt idx="996">
                  <c:v>26.2</c:v>
                </c:pt>
                <c:pt idx="997">
                  <c:v>26.2</c:v>
                </c:pt>
                <c:pt idx="998">
                  <c:v>26.2</c:v>
                </c:pt>
                <c:pt idx="999">
                  <c:v>26.2</c:v>
                </c:pt>
                <c:pt idx="1000">
                  <c:v>26.2</c:v>
                </c:pt>
                <c:pt idx="1001">
                  <c:v>26.2</c:v>
                </c:pt>
                <c:pt idx="1002">
                  <c:v>26.2</c:v>
                </c:pt>
                <c:pt idx="1003">
                  <c:v>26.3</c:v>
                </c:pt>
                <c:pt idx="1004">
                  <c:v>26.3</c:v>
                </c:pt>
                <c:pt idx="1005">
                  <c:v>26.3</c:v>
                </c:pt>
                <c:pt idx="1006">
                  <c:v>26.4</c:v>
                </c:pt>
                <c:pt idx="1007">
                  <c:v>26.4</c:v>
                </c:pt>
                <c:pt idx="1008">
                  <c:v>26.5</c:v>
                </c:pt>
                <c:pt idx="1009">
                  <c:v>26.5</c:v>
                </c:pt>
                <c:pt idx="1010">
                  <c:v>26.5</c:v>
                </c:pt>
                <c:pt idx="1011">
                  <c:v>26.5</c:v>
                </c:pt>
                <c:pt idx="1012">
                  <c:v>26.5</c:v>
                </c:pt>
                <c:pt idx="1013">
                  <c:v>26.5</c:v>
                </c:pt>
                <c:pt idx="1014">
                  <c:v>26.5</c:v>
                </c:pt>
                <c:pt idx="1015">
                  <c:v>26.5</c:v>
                </c:pt>
                <c:pt idx="1016">
                  <c:v>26.6</c:v>
                </c:pt>
                <c:pt idx="1017">
                  <c:v>26.6</c:v>
                </c:pt>
                <c:pt idx="1018">
                  <c:v>26.6</c:v>
                </c:pt>
                <c:pt idx="1019">
                  <c:v>26.7</c:v>
                </c:pt>
                <c:pt idx="1020">
                  <c:v>26.7</c:v>
                </c:pt>
                <c:pt idx="1021">
                  <c:v>26.7</c:v>
                </c:pt>
                <c:pt idx="1022">
                  <c:v>26.7</c:v>
                </c:pt>
                <c:pt idx="1023">
                  <c:v>26.7</c:v>
                </c:pt>
                <c:pt idx="1024">
                  <c:v>26.9</c:v>
                </c:pt>
                <c:pt idx="1025">
                  <c:v>26.9</c:v>
                </c:pt>
                <c:pt idx="1026">
                  <c:v>26.9</c:v>
                </c:pt>
                <c:pt idx="1027">
                  <c:v>26.9</c:v>
                </c:pt>
                <c:pt idx="1028">
                  <c:v>26.9</c:v>
                </c:pt>
                <c:pt idx="1029">
                  <c:v>27</c:v>
                </c:pt>
                <c:pt idx="1030">
                  <c:v>27</c:v>
                </c:pt>
                <c:pt idx="1031">
                  <c:v>27</c:v>
                </c:pt>
                <c:pt idx="1032">
                  <c:v>27.1</c:v>
                </c:pt>
                <c:pt idx="1033">
                  <c:v>27.1</c:v>
                </c:pt>
                <c:pt idx="1034">
                  <c:v>27.1</c:v>
                </c:pt>
                <c:pt idx="1035">
                  <c:v>27.1</c:v>
                </c:pt>
                <c:pt idx="1036">
                  <c:v>27.1</c:v>
                </c:pt>
                <c:pt idx="1037">
                  <c:v>27.1</c:v>
                </c:pt>
                <c:pt idx="1038">
                  <c:v>27.1</c:v>
                </c:pt>
                <c:pt idx="1039">
                  <c:v>27.1</c:v>
                </c:pt>
                <c:pt idx="1040">
                  <c:v>27.1</c:v>
                </c:pt>
                <c:pt idx="1041">
                  <c:v>27.1</c:v>
                </c:pt>
                <c:pt idx="1042">
                  <c:v>27.1</c:v>
                </c:pt>
                <c:pt idx="1043">
                  <c:v>27.1</c:v>
                </c:pt>
                <c:pt idx="1044">
                  <c:v>27.1</c:v>
                </c:pt>
                <c:pt idx="1045">
                  <c:v>27.1</c:v>
                </c:pt>
                <c:pt idx="1046">
                  <c:v>27.1</c:v>
                </c:pt>
                <c:pt idx="1047">
                  <c:v>27.2</c:v>
                </c:pt>
                <c:pt idx="1048">
                  <c:v>27.3</c:v>
                </c:pt>
                <c:pt idx="1049">
                  <c:v>27.3</c:v>
                </c:pt>
                <c:pt idx="1050">
                  <c:v>27.3</c:v>
                </c:pt>
                <c:pt idx="1051">
                  <c:v>27.3</c:v>
                </c:pt>
                <c:pt idx="1052">
                  <c:v>27.3</c:v>
                </c:pt>
                <c:pt idx="1053">
                  <c:v>27.4</c:v>
                </c:pt>
                <c:pt idx="1054">
                  <c:v>27.4</c:v>
                </c:pt>
                <c:pt idx="1055">
                  <c:v>27.5</c:v>
                </c:pt>
                <c:pt idx="1056">
                  <c:v>27.6</c:v>
                </c:pt>
                <c:pt idx="1057">
                  <c:v>27.6</c:v>
                </c:pt>
                <c:pt idx="1058">
                  <c:v>27.6</c:v>
                </c:pt>
                <c:pt idx="1059">
                  <c:v>27.6</c:v>
                </c:pt>
                <c:pt idx="1060">
                  <c:v>27.6</c:v>
                </c:pt>
                <c:pt idx="1061">
                  <c:v>27.6</c:v>
                </c:pt>
                <c:pt idx="1062">
                  <c:v>27.6</c:v>
                </c:pt>
                <c:pt idx="1063">
                  <c:v>27.6</c:v>
                </c:pt>
                <c:pt idx="1064">
                  <c:v>27.6</c:v>
                </c:pt>
                <c:pt idx="1065">
                  <c:v>27.6</c:v>
                </c:pt>
                <c:pt idx="1066">
                  <c:v>27.6</c:v>
                </c:pt>
                <c:pt idx="1067">
                  <c:v>27.6</c:v>
                </c:pt>
                <c:pt idx="1068">
                  <c:v>27.6</c:v>
                </c:pt>
                <c:pt idx="1069">
                  <c:v>27.6</c:v>
                </c:pt>
                <c:pt idx="1070">
                  <c:v>27.6</c:v>
                </c:pt>
                <c:pt idx="1071">
                  <c:v>27.7</c:v>
                </c:pt>
                <c:pt idx="1072">
                  <c:v>27.8</c:v>
                </c:pt>
                <c:pt idx="1073">
                  <c:v>27.8</c:v>
                </c:pt>
                <c:pt idx="1074">
                  <c:v>27.9</c:v>
                </c:pt>
                <c:pt idx="1075">
                  <c:v>27.9</c:v>
                </c:pt>
                <c:pt idx="1076">
                  <c:v>27.9</c:v>
                </c:pt>
                <c:pt idx="1077">
                  <c:v>27.9</c:v>
                </c:pt>
                <c:pt idx="1078">
                  <c:v>27.9</c:v>
                </c:pt>
                <c:pt idx="1079">
                  <c:v>27.9</c:v>
                </c:pt>
                <c:pt idx="1080">
                  <c:v>28</c:v>
                </c:pt>
                <c:pt idx="1081">
                  <c:v>28.1</c:v>
                </c:pt>
                <c:pt idx="1082">
                  <c:v>28.1</c:v>
                </c:pt>
                <c:pt idx="1083">
                  <c:v>28.1</c:v>
                </c:pt>
                <c:pt idx="1084">
                  <c:v>28.1</c:v>
                </c:pt>
                <c:pt idx="1085">
                  <c:v>28.1</c:v>
                </c:pt>
                <c:pt idx="1086">
                  <c:v>28.1</c:v>
                </c:pt>
                <c:pt idx="1087">
                  <c:v>28.1</c:v>
                </c:pt>
                <c:pt idx="1088">
                  <c:v>28.1</c:v>
                </c:pt>
                <c:pt idx="1089">
                  <c:v>28.1</c:v>
                </c:pt>
                <c:pt idx="1090">
                  <c:v>28.1</c:v>
                </c:pt>
                <c:pt idx="1091">
                  <c:v>28.1</c:v>
                </c:pt>
                <c:pt idx="1092">
                  <c:v>28.1</c:v>
                </c:pt>
                <c:pt idx="1093">
                  <c:v>28.2</c:v>
                </c:pt>
                <c:pt idx="1094">
                  <c:v>28.2</c:v>
                </c:pt>
                <c:pt idx="1095">
                  <c:v>28.3</c:v>
                </c:pt>
                <c:pt idx="1096">
                  <c:v>28.3</c:v>
                </c:pt>
                <c:pt idx="1097">
                  <c:v>28.3</c:v>
                </c:pt>
                <c:pt idx="1098">
                  <c:v>28.3</c:v>
                </c:pt>
                <c:pt idx="1099">
                  <c:v>28.3</c:v>
                </c:pt>
                <c:pt idx="1100">
                  <c:v>28.3</c:v>
                </c:pt>
                <c:pt idx="1101">
                  <c:v>28.3</c:v>
                </c:pt>
                <c:pt idx="1102">
                  <c:v>28.3</c:v>
                </c:pt>
                <c:pt idx="1103">
                  <c:v>28.3</c:v>
                </c:pt>
                <c:pt idx="1104">
                  <c:v>28.4</c:v>
                </c:pt>
                <c:pt idx="1105">
                  <c:v>28.4</c:v>
                </c:pt>
                <c:pt idx="1106">
                  <c:v>28.4</c:v>
                </c:pt>
                <c:pt idx="1107">
                  <c:v>28.4</c:v>
                </c:pt>
                <c:pt idx="1108">
                  <c:v>28.4</c:v>
                </c:pt>
                <c:pt idx="1109">
                  <c:v>28.4</c:v>
                </c:pt>
                <c:pt idx="1110">
                  <c:v>28.4</c:v>
                </c:pt>
                <c:pt idx="1111">
                  <c:v>28.4</c:v>
                </c:pt>
                <c:pt idx="1112">
                  <c:v>28.5</c:v>
                </c:pt>
                <c:pt idx="1113">
                  <c:v>28.6</c:v>
                </c:pt>
                <c:pt idx="1114">
                  <c:v>28.6</c:v>
                </c:pt>
                <c:pt idx="1115">
                  <c:v>28.6</c:v>
                </c:pt>
                <c:pt idx="1116">
                  <c:v>28.6</c:v>
                </c:pt>
                <c:pt idx="1117">
                  <c:v>28.6</c:v>
                </c:pt>
                <c:pt idx="1118">
                  <c:v>28.6</c:v>
                </c:pt>
                <c:pt idx="1119">
                  <c:v>28.6</c:v>
                </c:pt>
                <c:pt idx="1120">
                  <c:v>28.6</c:v>
                </c:pt>
                <c:pt idx="1121">
                  <c:v>28.6</c:v>
                </c:pt>
                <c:pt idx="1122">
                  <c:v>28.6</c:v>
                </c:pt>
                <c:pt idx="1123">
                  <c:v>28.6</c:v>
                </c:pt>
                <c:pt idx="1124">
                  <c:v>28.6</c:v>
                </c:pt>
                <c:pt idx="1125">
                  <c:v>28.6</c:v>
                </c:pt>
                <c:pt idx="1126">
                  <c:v>28.6</c:v>
                </c:pt>
                <c:pt idx="1127">
                  <c:v>28.6</c:v>
                </c:pt>
                <c:pt idx="1128">
                  <c:v>28.6</c:v>
                </c:pt>
                <c:pt idx="1129">
                  <c:v>28.6</c:v>
                </c:pt>
                <c:pt idx="1130">
                  <c:v>28.6</c:v>
                </c:pt>
                <c:pt idx="1131">
                  <c:v>28.8</c:v>
                </c:pt>
                <c:pt idx="1132">
                  <c:v>28.9</c:v>
                </c:pt>
                <c:pt idx="1133">
                  <c:v>28.9</c:v>
                </c:pt>
                <c:pt idx="1134">
                  <c:v>29</c:v>
                </c:pt>
                <c:pt idx="1135">
                  <c:v>29</c:v>
                </c:pt>
                <c:pt idx="1136">
                  <c:v>29</c:v>
                </c:pt>
                <c:pt idx="1137">
                  <c:v>29</c:v>
                </c:pt>
                <c:pt idx="1138">
                  <c:v>29</c:v>
                </c:pt>
                <c:pt idx="1139">
                  <c:v>29</c:v>
                </c:pt>
                <c:pt idx="1140">
                  <c:v>29</c:v>
                </c:pt>
                <c:pt idx="1141">
                  <c:v>29.1</c:v>
                </c:pt>
                <c:pt idx="1142">
                  <c:v>29.1</c:v>
                </c:pt>
                <c:pt idx="1143">
                  <c:v>29.1</c:v>
                </c:pt>
                <c:pt idx="1144">
                  <c:v>29.2</c:v>
                </c:pt>
                <c:pt idx="1145">
                  <c:v>29.2</c:v>
                </c:pt>
                <c:pt idx="1146">
                  <c:v>29.2</c:v>
                </c:pt>
                <c:pt idx="1147">
                  <c:v>29.2</c:v>
                </c:pt>
                <c:pt idx="1148">
                  <c:v>29.2</c:v>
                </c:pt>
                <c:pt idx="1149">
                  <c:v>29.2</c:v>
                </c:pt>
                <c:pt idx="1150">
                  <c:v>29.2</c:v>
                </c:pt>
                <c:pt idx="1151">
                  <c:v>29.2</c:v>
                </c:pt>
                <c:pt idx="1152">
                  <c:v>29.2</c:v>
                </c:pt>
                <c:pt idx="1153">
                  <c:v>29.2</c:v>
                </c:pt>
                <c:pt idx="1154">
                  <c:v>29.2</c:v>
                </c:pt>
                <c:pt idx="1155">
                  <c:v>29.2</c:v>
                </c:pt>
                <c:pt idx="1156">
                  <c:v>29.2</c:v>
                </c:pt>
                <c:pt idx="1157">
                  <c:v>29.2</c:v>
                </c:pt>
                <c:pt idx="1158">
                  <c:v>29.2</c:v>
                </c:pt>
                <c:pt idx="1159">
                  <c:v>29.2</c:v>
                </c:pt>
                <c:pt idx="1160">
                  <c:v>29.2</c:v>
                </c:pt>
                <c:pt idx="1161">
                  <c:v>29.3</c:v>
                </c:pt>
                <c:pt idx="1162">
                  <c:v>29.4</c:v>
                </c:pt>
                <c:pt idx="1163">
                  <c:v>29.4</c:v>
                </c:pt>
                <c:pt idx="1164">
                  <c:v>29.4</c:v>
                </c:pt>
                <c:pt idx="1165">
                  <c:v>29.4</c:v>
                </c:pt>
                <c:pt idx="1166">
                  <c:v>29.4</c:v>
                </c:pt>
                <c:pt idx="1167">
                  <c:v>29.4</c:v>
                </c:pt>
                <c:pt idx="1168">
                  <c:v>29.4</c:v>
                </c:pt>
                <c:pt idx="1169">
                  <c:v>29.5</c:v>
                </c:pt>
                <c:pt idx="1170">
                  <c:v>29.5</c:v>
                </c:pt>
                <c:pt idx="1171">
                  <c:v>29.5</c:v>
                </c:pt>
                <c:pt idx="1172">
                  <c:v>29.6</c:v>
                </c:pt>
                <c:pt idx="1173">
                  <c:v>29.6</c:v>
                </c:pt>
                <c:pt idx="1174">
                  <c:v>29.7</c:v>
                </c:pt>
                <c:pt idx="1175">
                  <c:v>29.7</c:v>
                </c:pt>
                <c:pt idx="1176">
                  <c:v>29.7</c:v>
                </c:pt>
                <c:pt idx="1177">
                  <c:v>29.7</c:v>
                </c:pt>
                <c:pt idx="1178">
                  <c:v>29.7</c:v>
                </c:pt>
                <c:pt idx="1179">
                  <c:v>29.7</c:v>
                </c:pt>
                <c:pt idx="1180">
                  <c:v>29.7</c:v>
                </c:pt>
                <c:pt idx="1181">
                  <c:v>29.7</c:v>
                </c:pt>
                <c:pt idx="1182">
                  <c:v>29.7</c:v>
                </c:pt>
                <c:pt idx="1183">
                  <c:v>29.7</c:v>
                </c:pt>
                <c:pt idx="1184">
                  <c:v>29.7</c:v>
                </c:pt>
                <c:pt idx="1185">
                  <c:v>29.7</c:v>
                </c:pt>
                <c:pt idx="1186">
                  <c:v>29.7</c:v>
                </c:pt>
                <c:pt idx="1187">
                  <c:v>29.7</c:v>
                </c:pt>
                <c:pt idx="1188">
                  <c:v>29.7</c:v>
                </c:pt>
                <c:pt idx="1189">
                  <c:v>29.7</c:v>
                </c:pt>
                <c:pt idx="1190">
                  <c:v>29.7</c:v>
                </c:pt>
                <c:pt idx="1191">
                  <c:v>29.8</c:v>
                </c:pt>
                <c:pt idx="1192">
                  <c:v>29.8</c:v>
                </c:pt>
                <c:pt idx="1193">
                  <c:v>29.8</c:v>
                </c:pt>
                <c:pt idx="1194">
                  <c:v>29.8</c:v>
                </c:pt>
                <c:pt idx="1195">
                  <c:v>29.8</c:v>
                </c:pt>
                <c:pt idx="1196">
                  <c:v>29.8</c:v>
                </c:pt>
                <c:pt idx="1197">
                  <c:v>29.8</c:v>
                </c:pt>
                <c:pt idx="1198">
                  <c:v>29.9</c:v>
                </c:pt>
                <c:pt idx="1199">
                  <c:v>29.9</c:v>
                </c:pt>
                <c:pt idx="1200">
                  <c:v>29.9</c:v>
                </c:pt>
                <c:pt idx="1201">
                  <c:v>29.9</c:v>
                </c:pt>
                <c:pt idx="1202">
                  <c:v>29.9</c:v>
                </c:pt>
                <c:pt idx="1203">
                  <c:v>29.9</c:v>
                </c:pt>
                <c:pt idx="1204">
                  <c:v>29.9</c:v>
                </c:pt>
                <c:pt idx="1205">
                  <c:v>30</c:v>
                </c:pt>
                <c:pt idx="1206">
                  <c:v>30</c:v>
                </c:pt>
                <c:pt idx="1207">
                  <c:v>30</c:v>
                </c:pt>
                <c:pt idx="1208">
                  <c:v>30</c:v>
                </c:pt>
                <c:pt idx="1209">
                  <c:v>30</c:v>
                </c:pt>
                <c:pt idx="1210">
                  <c:v>30</c:v>
                </c:pt>
                <c:pt idx="1211">
                  <c:v>30</c:v>
                </c:pt>
                <c:pt idx="1212">
                  <c:v>30</c:v>
                </c:pt>
                <c:pt idx="1213">
                  <c:v>30.1</c:v>
                </c:pt>
                <c:pt idx="1214">
                  <c:v>30.1</c:v>
                </c:pt>
                <c:pt idx="1215">
                  <c:v>30.1</c:v>
                </c:pt>
                <c:pt idx="1216">
                  <c:v>30.2</c:v>
                </c:pt>
                <c:pt idx="1217">
                  <c:v>30.2</c:v>
                </c:pt>
                <c:pt idx="1218">
                  <c:v>30.2</c:v>
                </c:pt>
                <c:pt idx="1219">
                  <c:v>30.2</c:v>
                </c:pt>
                <c:pt idx="1220">
                  <c:v>30.2</c:v>
                </c:pt>
                <c:pt idx="1221">
                  <c:v>30.2</c:v>
                </c:pt>
                <c:pt idx="1222">
                  <c:v>30.2</c:v>
                </c:pt>
                <c:pt idx="1223">
                  <c:v>30.2</c:v>
                </c:pt>
                <c:pt idx="1224">
                  <c:v>30.2</c:v>
                </c:pt>
                <c:pt idx="1225">
                  <c:v>30.2</c:v>
                </c:pt>
                <c:pt idx="1226">
                  <c:v>30.2</c:v>
                </c:pt>
                <c:pt idx="1227">
                  <c:v>30.2</c:v>
                </c:pt>
                <c:pt idx="1228">
                  <c:v>30.2</c:v>
                </c:pt>
                <c:pt idx="1229">
                  <c:v>30.2</c:v>
                </c:pt>
                <c:pt idx="1230">
                  <c:v>30.2</c:v>
                </c:pt>
                <c:pt idx="1231">
                  <c:v>30.2</c:v>
                </c:pt>
                <c:pt idx="1232">
                  <c:v>30.2</c:v>
                </c:pt>
                <c:pt idx="1233">
                  <c:v>30.2</c:v>
                </c:pt>
                <c:pt idx="1234">
                  <c:v>30.2</c:v>
                </c:pt>
                <c:pt idx="1235">
                  <c:v>30.2</c:v>
                </c:pt>
                <c:pt idx="1236">
                  <c:v>30.2</c:v>
                </c:pt>
                <c:pt idx="1237">
                  <c:v>30.3</c:v>
                </c:pt>
                <c:pt idx="1238">
                  <c:v>30.4</c:v>
                </c:pt>
                <c:pt idx="1239">
                  <c:v>30.4</c:v>
                </c:pt>
                <c:pt idx="1240">
                  <c:v>30.4</c:v>
                </c:pt>
                <c:pt idx="1241">
                  <c:v>30.4</c:v>
                </c:pt>
                <c:pt idx="1242">
                  <c:v>30.4</c:v>
                </c:pt>
                <c:pt idx="1243">
                  <c:v>30.4</c:v>
                </c:pt>
                <c:pt idx="1244">
                  <c:v>30.4</c:v>
                </c:pt>
                <c:pt idx="1245">
                  <c:v>30.4</c:v>
                </c:pt>
                <c:pt idx="1246">
                  <c:v>30.5</c:v>
                </c:pt>
                <c:pt idx="1247">
                  <c:v>30.5</c:v>
                </c:pt>
                <c:pt idx="1248">
                  <c:v>30.5</c:v>
                </c:pt>
                <c:pt idx="1249">
                  <c:v>30.7</c:v>
                </c:pt>
                <c:pt idx="1250">
                  <c:v>30.7</c:v>
                </c:pt>
                <c:pt idx="1251">
                  <c:v>30.7</c:v>
                </c:pt>
                <c:pt idx="1252">
                  <c:v>30.7</c:v>
                </c:pt>
                <c:pt idx="1253">
                  <c:v>30.8</c:v>
                </c:pt>
                <c:pt idx="1254">
                  <c:v>30.8</c:v>
                </c:pt>
                <c:pt idx="1255">
                  <c:v>30.8</c:v>
                </c:pt>
                <c:pt idx="1256">
                  <c:v>30.8</c:v>
                </c:pt>
                <c:pt idx="1257">
                  <c:v>30.8</c:v>
                </c:pt>
                <c:pt idx="1258">
                  <c:v>30.8</c:v>
                </c:pt>
                <c:pt idx="1259">
                  <c:v>30.8</c:v>
                </c:pt>
                <c:pt idx="1260">
                  <c:v>30.8</c:v>
                </c:pt>
                <c:pt idx="1261">
                  <c:v>30.8</c:v>
                </c:pt>
                <c:pt idx="1262">
                  <c:v>30.8</c:v>
                </c:pt>
                <c:pt idx="1263">
                  <c:v>30.8</c:v>
                </c:pt>
                <c:pt idx="1264">
                  <c:v>30.8</c:v>
                </c:pt>
                <c:pt idx="1265">
                  <c:v>30.8</c:v>
                </c:pt>
                <c:pt idx="1266">
                  <c:v>30.8</c:v>
                </c:pt>
                <c:pt idx="1267">
                  <c:v>30.8</c:v>
                </c:pt>
                <c:pt idx="1268">
                  <c:v>30.9</c:v>
                </c:pt>
                <c:pt idx="1269">
                  <c:v>30.9</c:v>
                </c:pt>
                <c:pt idx="1270">
                  <c:v>31</c:v>
                </c:pt>
                <c:pt idx="1271">
                  <c:v>31</c:v>
                </c:pt>
                <c:pt idx="1272">
                  <c:v>31</c:v>
                </c:pt>
                <c:pt idx="1273">
                  <c:v>31.1</c:v>
                </c:pt>
                <c:pt idx="1274">
                  <c:v>31.1</c:v>
                </c:pt>
                <c:pt idx="1275">
                  <c:v>31.1</c:v>
                </c:pt>
                <c:pt idx="1276">
                  <c:v>31.1</c:v>
                </c:pt>
                <c:pt idx="1277">
                  <c:v>31.1</c:v>
                </c:pt>
                <c:pt idx="1278">
                  <c:v>31.1</c:v>
                </c:pt>
                <c:pt idx="1279">
                  <c:v>31.1</c:v>
                </c:pt>
                <c:pt idx="1280">
                  <c:v>31.2</c:v>
                </c:pt>
                <c:pt idx="1281">
                  <c:v>31.2</c:v>
                </c:pt>
                <c:pt idx="1282">
                  <c:v>31.2</c:v>
                </c:pt>
                <c:pt idx="1283">
                  <c:v>31.3</c:v>
                </c:pt>
                <c:pt idx="1284">
                  <c:v>31.3</c:v>
                </c:pt>
                <c:pt idx="1285">
                  <c:v>31.3</c:v>
                </c:pt>
                <c:pt idx="1286">
                  <c:v>31.3</c:v>
                </c:pt>
                <c:pt idx="1287">
                  <c:v>31.3</c:v>
                </c:pt>
                <c:pt idx="1288">
                  <c:v>31.3</c:v>
                </c:pt>
                <c:pt idx="1289">
                  <c:v>31.3</c:v>
                </c:pt>
                <c:pt idx="1290">
                  <c:v>31.3</c:v>
                </c:pt>
                <c:pt idx="1291">
                  <c:v>31.3</c:v>
                </c:pt>
                <c:pt idx="1292">
                  <c:v>31.3</c:v>
                </c:pt>
                <c:pt idx="1293">
                  <c:v>31.3</c:v>
                </c:pt>
                <c:pt idx="1294">
                  <c:v>31.3</c:v>
                </c:pt>
                <c:pt idx="1295">
                  <c:v>31.3</c:v>
                </c:pt>
                <c:pt idx="1296">
                  <c:v>31.3</c:v>
                </c:pt>
                <c:pt idx="1297">
                  <c:v>31.4</c:v>
                </c:pt>
                <c:pt idx="1298">
                  <c:v>31.4</c:v>
                </c:pt>
                <c:pt idx="1299">
                  <c:v>31.4</c:v>
                </c:pt>
                <c:pt idx="1300">
                  <c:v>31.4</c:v>
                </c:pt>
                <c:pt idx="1301">
                  <c:v>31.4</c:v>
                </c:pt>
                <c:pt idx="1302">
                  <c:v>31.5</c:v>
                </c:pt>
                <c:pt idx="1303">
                  <c:v>31.5</c:v>
                </c:pt>
                <c:pt idx="1304">
                  <c:v>31.5</c:v>
                </c:pt>
                <c:pt idx="1305">
                  <c:v>31.5</c:v>
                </c:pt>
                <c:pt idx="1306">
                  <c:v>31.5</c:v>
                </c:pt>
                <c:pt idx="1307">
                  <c:v>31.6</c:v>
                </c:pt>
                <c:pt idx="1308">
                  <c:v>31.6</c:v>
                </c:pt>
                <c:pt idx="1309">
                  <c:v>31.6</c:v>
                </c:pt>
                <c:pt idx="1310">
                  <c:v>31.7</c:v>
                </c:pt>
                <c:pt idx="1311">
                  <c:v>31.7</c:v>
                </c:pt>
                <c:pt idx="1312">
                  <c:v>31.8</c:v>
                </c:pt>
                <c:pt idx="1313">
                  <c:v>31.8</c:v>
                </c:pt>
                <c:pt idx="1314">
                  <c:v>31.8</c:v>
                </c:pt>
                <c:pt idx="1315">
                  <c:v>31.8</c:v>
                </c:pt>
                <c:pt idx="1316">
                  <c:v>31.8</c:v>
                </c:pt>
                <c:pt idx="1317">
                  <c:v>31.8</c:v>
                </c:pt>
                <c:pt idx="1318">
                  <c:v>31.8</c:v>
                </c:pt>
                <c:pt idx="1319">
                  <c:v>31.8</c:v>
                </c:pt>
                <c:pt idx="1320">
                  <c:v>31.8</c:v>
                </c:pt>
                <c:pt idx="1321">
                  <c:v>31.8</c:v>
                </c:pt>
                <c:pt idx="1322">
                  <c:v>31.8</c:v>
                </c:pt>
                <c:pt idx="1323">
                  <c:v>31.8</c:v>
                </c:pt>
                <c:pt idx="1324">
                  <c:v>31.8</c:v>
                </c:pt>
                <c:pt idx="1325">
                  <c:v>31.8</c:v>
                </c:pt>
                <c:pt idx="1326">
                  <c:v>31.8</c:v>
                </c:pt>
                <c:pt idx="1327">
                  <c:v>31.8</c:v>
                </c:pt>
                <c:pt idx="1328">
                  <c:v>31.8</c:v>
                </c:pt>
                <c:pt idx="1329">
                  <c:v>31.8</c:v>
                </c:pt>
                <c:pt idx="1330">
                  <c:v>31.8</c:v>
                </c:pt>
                <c:pt idx="1331">
                  <c:v>31.8</c:v>
                </c:pt>
                <c:pt idx="1332">
                  <c:v>31.8</c:v>
                </c:pt>
                <c:pt idx="1333">
                  <c:v>31.9</c:v>
                </c:pt>
                <c:pt idx="1334">
                  <c:v>31.9</c:v>
                </c:pt>
                <c:pt idx="1335">
                  <c:v>32</c:v>
                </c:pt>
                <c:pt idx="1336">
                  <c:v>32</c:v>
                </c:pt>
                <c:pt idx="1337">
                  <c:v>32</c:v>
                </c:pt>
                <c:pt idx="1338">
                  <c:v>32</c:v>
                </c:pt>
                <c:pt idx="1339">
                  <c:v>32</c:v>
                </c:pt>
                <c:pt idx="1340">
                  <c:v>32.1</c:v>
                </c:pt>
                <c:pt idx="1341">
                  <c:v>32.1</c:v>
                </c:pt>
                <c:pt idx="1342">
                  <c:v>32.1</c:v>
                </c:pt>
                <c:pt idx="1343">
                  <c:v>32.1</c:v>
                </c:pt>
                <c:pt idx="1344">
                  <c:v>32.1</c:v>
                </c:pt>
                <c:pt idx="1345">
                  <c:v>32.200000000000003</c:v>
                </c:pt>
                <c:pt idx="1346">
                  <c:v>32.200000000000003</c:v>
                </c:pt>
                <c:pt idx="1347">
                  <c:v>32.200000000000003</c:v>
                </c:pt>
                <c:pt idx="1348">
                  <c:v>32.299999999999997</c:v>
                </c:pt>
                <c:pt idx="1349">
                  <c:v>32.299999999999997</c:v>
                </c:pt>
                <c:pt idx="1350">
                  <c:v>32.299999999999997</c:v>
                </c:pt>
                <c:pt idx="1351">
                  <c:v>32.299999999999997</c:v>
                </c:pt>
                <c:pt idx="1352">
                  <c:v>32.299999999999997</c:v>
                </c:pt>
                <c:pt idx="1353">
                  <c:v>32.4</c:v>
                </c:pt>
                <c:pt idx="1354">
                  <c:v>32.5</c:v>
                </c:pt>
                <c:pt idx="1355">
                  <c:v>32.5</c:v>
                </c:pt>
                <c:pt idx="1356">
                  <c:v>32.5</c:v>
                </c:pt>
                <c:pt idx="1357">
                  <c:v>32.5</c:v>
                </c:pt>
                <c:pt idx="1358">
                  <c:v>32.5</c:v>
                </c:pt>
                <c:pt idx="1359">
                  <c:v>32.5</c:v>
                </c:pt>
                <c:pt idx="1360">
                  <c:v>32.6</c:v>
                </c:pt>
                <c:pt idx="1361">
                  <c:v>32.6</c:v>
                </c:pt>
                <c:pt idx="1362">
                  <c:v>32.6</c:v>
                </c:pt>
                <c:pt idx="1363">
                  <c:v>32.6</c:v>
                </c:pt>
                <c:pt idx="1364">
                  <c:v>32.6</c:v>
                </c:pt>
                <c:pt idx="1365">
                  <c:v>32.6</c:v>
                </c:pt>
                <c:pt idx="1366">
                  <c:v>32.6</c:v>
                </c:pt>
                <c:pt idx="1367">
                  <c:v>32.700000000000003</c:v>
                </c:pt>
                <c:pt idx="1368">
                  <c:v>32.700000000000003</c:v>
                </c:pt>
                <c:pt idx="1369">
                  <c:v>32.700000000000003</c:v>
                </c:pt>
                <c:pt idx="1370">
                  <c:v>32.700000000000003</c:v>
                </c:pt>
                <c:pt idx="1371">
                  <c:v>32.799999999999997</c:v>
                </c:pt>
                <c:pt idx="1372">
                  <c:v>32.799999999999997</c:v>
                </c:pt>
                <c:pt idx="1373">
                  <c:v>32.799999999999997</c:v>
                </c:pt>
                <c:pt idx="1374">
                  <c:v>32.799999999999997</c:v>
                </c:pt>
                <c:pt idx="1375">
                  <c:v>32.799999999999997</c:v>
                </c:pt>
                <c:pt idx="1376">
                  <c:v>32.799999999999997</c:v>
                </c:pt>
                <c:pt idx="1377">
                  <c:v>32.9</c:v>
                </c:pt>
                <c:pt idx="1378">
                  <c:v>32.9</c:v>
                </c:pt>
                <c:pt idx="1379">
                  <c:v>32.9</c:v>
                </c:pt>
                <c:pt idx="1380">
                  <c:v>32.9</c:v>
                </c:pt>
                <c:pt idx="1381">
                  <c:v>32.9</c:v>
                </c:pt>
                <c:pt idx="1382">
                  <c:v>32.9</c:v>
                </c:pt>
                <c:pt idx="1383">
                  <c:v>32.9</c:v>
                </c:pt>
                <c:pt idx="1384">
                  <c:v>32.9</c:v>
                </c:pt>
                <c:pt idx="1385">
                  <c:v>32.9</c:v>
                </c:pt>
                <c:pt idx="1386">
                  <c:v>32.9</c:v>
                </c:pt>
                <c:pt idx="1387">
                  <c:v>32.9</c:v>
                </c:pt>
                <c:pt idx="1388">
                  <c:v>32.9</c:v>
                </c:pt>
                <c:pt idx="1389">
                  <c:v>32.9</c:v>
                </c:pt>
                <c:pt idx="1390">
                  <c:v>33</c:v>
                </c:pt>
                <c:pt idx="1391">
                  <c:v>33</c:v>
                </c:pt>
                <c:pt idx="1392">
                  <c:v>33</c:v>
                </c:pt>
                <c:pt idx="1393">
                  <c:v>33.1</c:v>
                </c:pt>
                <c:pt idx="1394">
                  <c:v>33.1</c:v>
                </c:pt>
                <c:pt idx="1395">
                  <c:v>33.1</c:v>
                </c:pt>
                <c:pt idx="1396">
                  <c:v>33.1</c:v>
                </c:pt>
                <c:pt idx="1397">
                  <c:v>33.1</c:v>
                </c:pt>
                <c:pt idx="1398">
                  <c:v>33.1</c:v>
                </c:pt>
                <c:pt idx="1399">
                  <c:v>33.1</c:v>
                </c:pt>
                <c:pt idx="1400">
                  <c:v>33.200000000000003</c:v>
                </c:pt>
                <c:pt idx="1401">
                  <c:v>33.200000000000003</c:v>
                </c:pt>
                <c:pt idx="1402">
                  <c:v>33.299999999999997</c:v>
                </c:pt>
                <c:pt idx="1403">
                  <c:v>33.299999999999997</c:v>
                </c:pt>
                <c:pt idx="1404">
                  <c:v>33.299999999999997</c:v>
                </c:pt>
                <c:pt idx="1405">
                  <c:v>33.299999999999997</c:v>
                </c:pt>
                <c:pt idx="1406">
                  <c:v>33.4</c:v>
                </c:pt>
                <c:pt idx="1407">
                  <c:v>33.4</c:v>
                </c:pt>
                <c:pt idx="1408">
                  <c:v>33.4</c:v>
                </c:pt>
                <c:pt idx="1409">
                  <c:v>33.4</c:v>
                </c:pt>
                <c:pt idx="1410">
                  <c:v>33.4</c:v>
                </c:pt>
                <c:pt idx="1411">
                  <c:v>33.4</c:v>
                </c:pt>
                <c:pt idx="1412">
                  <c:v>33.4</c:v>
                </c:pt>
                <c:pt idx="1413">
                  <c:v>33.4</c:v>
                </c:pt>
                <c:pt idx="1414">
                  <c:v>33.4</c:v>
                </c:pt>
                <c:pt idx="1415">
                  <c:v>33.4</c:v>
                </c:pt>
                <c:pt idx="1416">
                  <c:v>33.4</c:v>
                </c:pt>
                <c:pt idx="1417">
                  <c:v>33.5</c:v>
                </c:pt>
                <c:pt idx="1418">
                  <c:v>33.5</c:v>
                </c:pt>
                <c:pt idx="1419">
                  <c:v>33.6</c:v>
                </c:pt>
                <c:pt idx="1420">
                  <c:v>33.6</c:v>
                </c:pt>
                <c:pt idx="1421">
                  <c:v>33.6</c:v>
                </c:pt>
                <c:pt idx="1422">
                  <c:v>33.6</c:v>
                </c:pt>
                <c:pt idx="1423">
                  <c:v>33.6</c:v>
                </c:pt>
                <c:pt idx="1424">
                  <c:v>33.700000000000003</c:v>
                </c:pt>
                <c:pt idx="1425">
                  <c:v>33.799999999999997</c:v>
                </c:pt>
                <c:pt idx="1426">
                  <c:v>33.799999999999997</c:v>
                </c:pt>
                <c:pt idx="1427">
                  <c:v>33.799999999999997</c:v>
                </c:pt>
                <c:pt idx="1428">
                  <c:v>33.9</c:v>
                </c:pt>
                <c:pt idx="1429">
                  <c:v>33.9</c:v>
                </c:pt>
                <c:pt idx="1430">
                  <c:v>33.9</c:v>
                </c:pt>
                <c:pt idx="1431">
                  <c:v>33.9</c:v>
                </c:pt>
                <c:pt idx="1432">
                  <c:v>33.9</c:v>
                </c:pt>
                <c:pt idx="1433">
                  <c:v>33.9</c:v>
                </c:pt>
                <c:pt idx="1434">
                  <c:v>33.9</c:v>
                </c:pt>
                <c:pt idx="1435">
                  <c:v>33.9</c:v>
                </c:pt>
                <c:pt idx="1436">
                  <c:v>34</c:v>
                </c:pt>
                <c:pt idx="1437">
                  <c:v>34</c:v>
                </c:pt>
                <c:pt idx="1438">
                  <c:v>34</c:v>
                </c:pt>
                <c:pt idx="1439">
                  <c:v>34</c:v>
                </c:pt>
                <c:pt idx="1440">
                  <c:v>34</c:v>
                </c:pt>
                <c:pt idx="1441">
                  <c:v>34</c:v>
                </c:pt>
                <c:pt idx="1442">
                  <c:v>34.1</c:v>
                </c:pt>
                <c:pt idx="1443">
                  <c:v>34.299999999999997</c:v>
                </c:pt>
                <c:pt idx="1444">
                  <c:v>34.4</c:v>
                </c:pt>
                <c:pt idx="1445">
                  <c:v>34.5</c:v>
                </c:pt>
                <c:pt idx="1446">
                  <c:v>34.5</c:v>
                </c:pt>
                <c:pt idx="1447">
                  <c:v>34.5</c:v>
                </c:pt>
                <c:pt idx="1448">
                  <c:v>34.5</c:v>
                </c:pt>
                <c:pt idx="1449">
                  <c:v>34.5</c:v>
                </c:pt>
                <c:pt idx="1450">
                  <c:v>34.5</c:v>
                </c:pt>
                <c:pt idx="1451">
                  <c:v>34.5</c:v>
                </c:pt>
                <c:pt idx="1452">
                  <c:v>34.5</c:v>
                </c:pt>
                <c:pt idx="1453">
                  <c:v>34.6</c:v>
                </c:pt>
                <c:pt idx="1454">
                  <c:v>34.700000000000003</c:v>
                </c:pt>
                <c:pt idx="1455">
                  <c:v>34.700000000000003</c:v>
                </c:pt>
                <c:pt idx="1456">
                  <c:v>34.799999999999997</c:v>
                </c:pt>
                <c:pt idx="1457">
                  <c:v>34.799999999999997</c:v>
                </c:pt>
                <c:pt idx="1458">
                  <c:v>34.799999999999997</c:v>
                </c:pt>
                <c:pt idx="1459">
                  <c:v>34.799999999999997</c:v>
                </c:pt>
                <c:pt idx="1460">
                  <c:v>34.799999999999997</c:v>
                </c:pt>
                <c:pt idx="1461">
                  <c:v>34.799999999999997</c:v>
                </c:pt>
                <c:pt idx="1462">
                  <c:v>34.799999999999997</c:v>
                </c:pt>
                <c:pt idx="1463">
                  <c:v>34.9</c:v>
                </c:pt>
                <c:pt idx="1464">
                  <c:v>34.9</c:v>
                </c:pt>
                <c:pt idx="1465">
                  <c:v>35</c:v>
                </c:pt>
                <c:pt idx="1466">
                  <c:v>35</c:v>
                </c:pt>
                <c:pt idx="1467">
                  <c:v>35</c:v>
                </c:pt>
                <c:pt idx="1468">
                  <c:v>35</c:v>
                </c:pt>
                <c:pt idx="1469">
                  <c:v>35</c:v>
                </c:pt>
                <c:pt idx="1470">
                  <c:v>35</c:v>
                </c:pt>
                <c:pt idx="1471">
                  <c:v>35</c:v>
                </c:pt>
                <c:pt idx="1472">
                  <c:v>35</c:v>
                </c:pt>
                <c:pt idx="1473">
                  <c:v>35</c:v>
                </c:pt>
                <c:pt idx="1474">
                  <c:v>35</c:v>
                </c:pt>
                <c:pt idx="1475">
                  <c:v>35.1</c:v>
                </c:pt>
                <c:pt idx="1476">
                  <c:v>35.200000000000003</c:v>
                </c:pt>
                <c:pt idx="1477">
                  <c:v>35.200000000000003</c:v>
                </c:pt>
                <c:pt idx="1478">
                  <c:v>35.200000000000003</c:v>
                </c:pt>
                <c:pt idx="1479">
                  <c:v>35.200000000000003</c:v>
                </c:pt>
                <c:pt idx="1480">
                  <c:v>35.200000000000003</c:v>
                </c:pt>
                <c:pt idx="1481">
                  <c:v>35.299999999999997</c:v>
                </c:pt>
                <c:pt idx="1482">
                  <c:v>35.4</c:v>
                </c:pt>
                <c:pt idx="1483">
                  <c:v>35.4</c:v>
                </c:pt>
                <c:pt idx="1484">
                  <c:v>35.4</c:v>
                </c:pt>
                <c:pt idx="1485">
                  <c:v>35.5</c:v>
                </c:pt>
                <c:pt idx="1486">
                  <c:v>35.5</c:v>
                </c:pt>
                <c:pt idx="1487">
                  <c:v>35.5</c:v>
                </c:pt>
                <c:pt idx="1488">
                  <c:v>35.5</c:v>
                </c:pt>
                <c:pt idx="1489">
                  <c:v>35.5</c:v>
                </c:pt>
                <c:pt idx="1490">
                  <c:v>35.5</c:v>
                </c:pt>
                <c:pt idx="1491">
                  <c:v>35.5</c:v>
                </c:pt>
                <c:pt idx="1492">
                  <c:v>35.6</c:v>
                </c:pt>
                <c:pt idx="1493">
                  <c:v>35.700000000000003</c:v>
                </c:pt>
                <c:pt idx="1494">
                  <c:v>35.799999999999997</c:v>
                </c:pt>
                <c:pt idx="1495">
                  <c:v>35.799999999999997</c:v>
                </c:pt>
                <c:pt idx="1496">
                  <c:v>36</c:v>
                </c:pt>
                <c:pt idx="1497">
                  <c:v>36</c:v>
                </c:pt>
                <c:pt idx="1498">
                  <c:v>36</c:v>
                </c:pt>
                <c:pt idx="1499">
                  <c:v>36</c:v>
                </c:pt>
                <c:pt idx="1500">
                  <c:v>36</c:v>
                </c:pt>
                <c:pt idx="1501">
                  <c:v>36</c:v>
                </c:pt>
                <c:pt idx="1502">
                  <c:v>36</c:v>
                </c:pt>
                <c:pt idx="1503">
                  <c:v>36</c:v>
                </c:pt>
                <c:pt idx="1504">
                  <c:v>36</c:v>
                </c:pt>
                <c:pt idx="1505">
                  <c:v>36</c:v>
                </c:pt>
                <c:pt idx="1506">
                  <c:v>36</c:v>
                </c:pt>
                <c:pt idx="1507">
                  <c:v>36</c:v>
                </c:pt>
                <c:pt idx="1508">
                  <c:v>36</c:v>
                </c:pt>
                <c:pt idx="1509">
                  <c:v>36.1</c:v>
                </c:pt>
                <c:pt idx="1510">
                  <c:v>36.1</c:v>
                </c:pt>
                <c:pt idx="1511">
                  <c:v>36.200000000000003</c:v>
                </c:pt>
                <c:pt idx="1512">
                  <c:v>36.299999999999997</c:v>
                </c:pt>
                <c:pt idx="1513">
                  <c:v>36.299999999999997</c:v>
                </c:pt>
                <c:pt idx="1514">
                  <c:v>36.299999999999997</c:v>
                </c:pt>
                <c:pt idx="1515">
                  <c:v>36.4</c:v>
                </c:pt>
                <c:pt idx="1516">
                  <c:v>36.4</c:v>
                </c:pt>
                <c:pt idx="1517">
                  <c:v>36.4</c:v>
                </c:pt>
                <c:pt idx="1518">
                  <c:v>36.4</c:v>
                </c:pt>
                <c:pt idx="1519">
                  <c:v>36.6</c:v>
                </c:pt>
                <c:pt idx="1520">
                  <c:v>36.6</c:v>
                </c:pt>
                <c:pt idx="1521">
                  <c:v>36.6</c:v>
                </c:pt>
                <c:pt idx="1522">
                  <c:v>36.6</c:v>
                </c:pt>
                <c:pt idx="1523">
                  <c:v>36.700000000000003</c:v>
                </c:pt>
                <c:pt idx="1524">
                  <c:v>36.700000000000003</c:v>
                </c:pt>
                <c:pt idx="1525">
                  <c:v>36.799999999999997</c:v>
                </c:pt>
                <c:pt idx="1526">
                  <c:v>36.799999999999997</c:v>
                </c:pt>
                <c:pt idx="1527">
                  <c:v>36.9</c:v>
                </c:pt>
                <c:pt idx="1528">
                  <c:v>37</c:v>
                </c:pt>
                <c:pt idx="1529">
                  <c:v>37.1</c:v>
                </c:pt>
                <c:pt idx="1530">
                  <c:v>37.1</c:v>
                </c:pt>
                <c:pt idx="1531">
                  <c:v>37.1</c:v>
                </c:pt>
                <c:pt idx="1532">
                  <c:v>37.1</c:v>
                </c:pt>
                <c:pt idx="1533">
                  <c:v>37.200000000000003</c:v>
                </c:pt>
                <c:pt idx="1534">
                  <c:v>37.299999999999997</c:v>
                </c:pt>
                <c:pt idx="1535">
                  <c:v>37.4</c:v>
                </c:pt>
                <c:pt idx="1536">
                  <c:v>37.4</c:v>
                </c:pt>
                <c:pt idx="1537">
                  <c:v>37.6</c:v>
                </c:pt>
                <c:pt idx="1538">
                  <c:v>37.6</c:v>
                </c:pt>
                <c:pt idx="1539">
                  <c:v>37.6</c:v>
                </c:pt>
                <c:pt idx="1540">
                  <c:v>37.6</c:v>
                </c:pt>
                <c:pt idx="1541">
                  <c:v>37.6</c:v>
                </c:pt>
                <c:pt idx="1542">
                  <c:v>37.6</c:v>
                </c:pt>
                <c:pt idx="1543">
                  <c:v>37.700000000000003</c:v>
                </c:pt>
                <c:pt idx="1544">
                  <c:v>37.9</c:v>
                </c:pt>
                <c:pt idx="1545">
                  <c:v>38.1</c:v>
                </c:pt>
                <c:pt idx="1546">
                  <c:v>38.1</c:v>
                </c:pt>
                <c:pt idx="1547">
                  <c:v>38.200000000000003</c:v>
                </c:pt>
                <c:pt idx="1548">
                  <c:v>38.200000000000003</c:v>
                </c:pt>
                <c:pt idx="1549">
                  <c:v>38.200000000000003</c:v>
                </c:pt>
                <c:pt idx="1550">
                  <c:v>38.200000000000003</c:v>
                </c:pt>
                <c:pt idx="1551">
                  <c:v>38.200000000000003</c:v>
                </c:pt>
                <c:pt idx="1552">
                  <c:v>38.200000000000003</c:v>
                </c:pt>
                <c:pt idx="1553">
                  <c:v>38.200000000000003</c:v>
                </c:pt>
                <c:pt idx="1554">
                  <c:v>38.200000000000003</c:v>
                </c:pt>
                <c:pt idx="1555">
                  <c:v>38.200000000000003</c:v>
                </c:pt>
                <c:pt idx="1556">
                  <c:v>38.299999999999997</c:v>
                </c:pt>
                <c:pt idx="1557">
                  <c:v>38.299999999999997</c:v>
                </c:pt>
                <c:pt idx="1558">
                  <c:v>38.5</c:v>
                </c:pt>
                <c:pt idx="1559">
                  <c:v>38.6</c:v>
                </c:pt>
                <c:pt idx="1560">
                  <c:v>38.700000000000003</c:v>
                </c:pt>
                <c:pt idx="1561">
                  <c:v>38.700000000000003</c:v>
                </c:pt>
                <c:pt idx="1562">
                  <c:v>38.700000000000003</c:v>
                </c:pt>
                <c:pt idx="1563">
                  <c:v>38.700000000000003</c:v>
                </c:pt>
                <c:pt idx="1564">
                  <c:v>38.700000000000003</c:v>
                </c:pt>
                <c:pt idx="1565">
                  <c:v>38.9</c:v>
                </c:pt>
                <c:pt idx="1566">
                  <c:v>38.9</c:v>
                </c:pt>
                <c:pt idx="1567">
                  <c:v>39</c:v>
                </c:pt>
                <c:pt idx="1568">
                  <c:v>39</c:v>
                </c:pt>
                <c:pt idx="1569">
                  <c:v>39.200000000000003</c:v>
                </c:pt>
                <c:pt idx="1570">
                  <c:v>39.200000000000003</c:v>
                </c:pt>
                <c:pt idx="1571">
                  <c:v>39.200000000000003</c:v>
                </c:pt>
                <c:pt idx="1572">
                  <c:v>39.200000000000003</c:v>
                </c:pt>
                <c:pt idx="1573">
                  <c:v>39.200000000000003</c:v>
                </c:pt>
                <c:pt idx="1574">
                  <c:v>39.200000000000003</c:v>
                </c:pt>
                <c:pt idx="1575">
                  <c:v>39.200000000000003</c:v>
                </c:pt>
                <c:pt idx="1576">
                  <c:v>39.200000000000003</c:v>
                </c:pt>
                <c:pt idx="1577">
                  <c:v>39.200000000000003</c:v>
                </c:pt>
                <c:pt idx="1578">
                  <c:v>39.200000000000003</c:v>
                </c:pt>
                <c:pt idx="1579">
                  <c:v>39.5</c:v>
                </c:pt>
                <c:pt idx="1580">
                  <c:v>39.6</c:v>
                </c:pt>
                <c:pt idx="1581">
                  <c:v>39.6</c:v>
                </c:pt>
                <c:pt idx="1582">
                  <c:v>39.700000000000003</c:v>
                </c:pt>
                <c:pt idx="1583">
                  <c:v>39.700000000000003</c:v>
                </c:pt>
                <c:pt idx="1584">
                  <c:v>39.700000000000003</c:v>
                </c:pt>
                <c:pt idx="1585">
                  <c:v>39.700000000000003</c:v>
                </c:pt>
                <c:pt idx="1586">
                  <c:v>39.700000000000003</c:v>
                </c:pt>
                <c:pt idx="1587">
                  <c:v>39.799999999999997</c:v>
                </c:pt>
                <c:pt idx="1588">
                  <c:v>39.799999999999997</c:v>
                </c:pt>
                <c:pt idx="1589">
                  <c:v>40</c:v>
                </c:pt>
                <c:pt idx="1590">
                  <c:v>40</c:v>
                </c:pt>
                <c:pt idx="1591">
                  <c:v>40.200000000000003</c:v>
                </c:pt>
                <c:pt idx="1592">
                  <c:v>40.299999999999997</c:v>
                </c:pt>
                <c:pt idx="1593">
                  <c:v>40.299999999999997</c:v>
                </c:pt>
                <c:pt idx="1594">
                  <c:v>40.299999999999997</c:v>
                </c:pt>
                <c:pt idx="1595">
                  <c:v>40.299999999999997</c:v>
                </c:pt>
                <c:pt idx="1596">
                  <c:v>40.299999999999997</c:v>
                </c:pt>
                <c:pt idx="1597">
                  <c:v>40.4</c:v>
                </c:pt>
                <c:pt idx="1598">
                  <c:v>40.5</c:v>
                </c:pt>
                <c:pt idx="1599">
                  <c:v>40.700000000000003</c:v>
                </c:pt>
                <c:pt idx="1600">
                  <c:v>40.799999999999997</c:v>
                </c:pt>
                <c:pt idx="1601">
                  <c:v>40.799999999999997</c:v>
                </c:pt>
                <c:pt idx="1602">
                  <c:v>40.799999999999997</c:v>
                </c:pt>
                <c:pt idx="1603">
                  <c:v>40.799999999999997</c:v>
                </c:pt>
                <c:pt idx="1604">
                  <c:v>40.9</c:v>
                </c:pt>
                <c:pt idx="1605">
                  <c:v>41.3</c:v>
                </c:pt>
                <c:pt idx="1606">
                  <c:v>41.3</c:v>
                </c:pt>
                <c:pt idx="1607">
                  <c:v>41.4</c:v>
                </c:pt>
                <c:pt idx="1608">
                  <c:v>41.7</c:v>
                </c:pt>
                <c:pt idx="1609">
                  <c:v>41.9</c:v>
                </c:pt>
                <c:pt idx="1610">
                  <c:v>41.9</c:v>
                </c:pt>
                <c:pt idx="1611">
                  <c:v>41.9</c:v>
                </c:pt>
                <c:pt idx="1612">
                  <c:v>41.9</c:v>
                </c:pt>
                <c:pt idx="1613">
                  <c:v>41.9</c:v>
                </c:pt>
                <c:pt idx="1614">
                  <c:v>42</c:v>
                </c:pt>
                <c:pt idx="1615">
                  <c:v>42.2</c:v>
                </c:pt>
                <c:pt idx="1616">
                  <c:v>42.3</c:v>
                </c:pt>
                <c:pt idx="1617">
                  <c:v>42.4</c:v>
                </c:pt>
                <c:pt idx="1618">
                  <c:v>42.4</c:v>
                </c:pt>
                <c:pt idx="1619">
                  <c:v>42.7</c:v>
                </c:pt>
                <c:pt idx="1620">
                  <c:v>42.7</c:v>
                </c:pt>
                <c:pt idx="1621">
                  <c:v>42.9</c:v>
                </c:pt>
                <c:pt idx="1622">
                  <c:v>42.9</c:v>
                </c:pt>
                <c:pt idx="1623">
                  <c:v>42.9</c:v>
                </c:pt>
                <c:pt idx="1624">
                  <c:v>42.9</c:v>
                </c:pt>
                <c:pt idx="1625">
                  <c:v>42.9</c:v>
                </c:pt>
                <c:pt idx="1626">
                  <c:v>43.2</c:v>
                </c:pt>
                <c:pt idx="1627">
                  <c:v>43.2</c:v>
                </c:pt>
                <c:pt idx="1628">
                  <c:v>43.4</c:v>
                </c:pt>
                <c:pt idx="1629">
                  <c:v>43.4</c:v>
                </c:pt>
                <c:pt idx="1630">
                  <c:v>44</c:v>
                </c:pt>
                <c:pt idx="1631">
                  <c:v>44</c:v>
                </c:pt>
                <c:pt idx="1632">
                  <c:v>44</c:v>
                </c:pt>
                <c:pt idx="1633">
                  <c:v>44.3</c:v>
                </c:pt>
                <c:pt idx="1634">
                  <c:v>44.5</c:v>
                </c:pt>
                <c:pt idx="1635">
                  <c:v>44.5</c:v>
                </c:pt>
                <c:pt idx="1636">
                  <c:v>44.7</c:v>
                </c:pt>
                <c:pt idx="1637">
                  <c:v>44.8</c:v>
                </c:pt>
                <c:pt idx="1638">
                  <c:v>45</c:v>
                </c:pt>
                <c:pt idx="1639">
                  <c:v>45.1</c:v>
                </c:pt>
                <c:pt idx="1640">
                  <c:v>45.3</c:v>
                </c:pt>
                <c:pt idx="1641">
                  <c:v>45.6</c:v>
                </c:pt>
                <c:pt idx="1642">
                  <c:v>45.6</c:v>
                </c:pt>
                <c:pt idx="1643">
                  <c:v>45.6</c:v>
                </c:pt>
                <c:pt idx="1644">
                  <c:v>45.6</c:v>
                </c:pt>
                <c:pt idx="1645">
                  <c:v>46</c:v>
                </c:pt>
                <c:pt idx="1646">
                  <c:v>46.1</c:v>
                </c:pt>
                <c:pt idx="1647">
                  <c:v>46.1</c:v>
                </c:pt>
                <c:pt idx="1648">
                  <c:v>46.6</c:v>
                </c:pt>
                <c:pt idx="1649">
                  <c:v>46.6</c:v>
                </c:pt>
                <c:pt idx="1650">
                  <c:v>46.8</c:v>
                </c:pt>
                <c:pt idx="1651">
                  <c:v>47.1</c:v>
                </c:pt>
                <c:pt idx="1652">
                  <c:v>48.2</c:v>
                </c:pt>
                <c:pt idx="1653">
                  <c:v>48.2</c:v>
                </c:pt>
                <c:pt idx="1654">
                  <c:v>48.4</c:v>
                </c:pt>
                <c:pt idx="1655">
                  <c:v>48.7</c:v>
                </c:pt>
                <c:pt idx="1656">
                  <c:v>48.7</c:v>
                </c:pt>
                <c:pt idx="1657">
                  <c:v>49.6</c:v>
                </c:pt>
                <c:pt idx="1658">
                  <c:v>49.8</c:v>
                </c:pt>
                <c:pt idx="1659">
                  <c:v>49.8</c:v>
                </c:pt>
                <c:pt idx="1660">
                  <c:v>49.8</c:v>
                </c:pt>
                <c:pt idx="1661">
                  <c:v>50.1</c:v>
                </c:pt>
                <c:pt idx="1662">
                  <c:v>50.3</c:v>
                </c:pt>
                <c:pt idx="1663">
                  <c:v>50.3</c:v>
                </c:pt>
                <c:pt idx="1664">
                  <c:v>51.4</c:v>
                </c:pt>
                <c:pt idx="1665">
                  <c:v>51.5</c:v>
                </c:pt>
                <c:pt idx="1666">
                  <c:v>51.9</c:v>
                </c:pt>
                <c:pt idx="1667">
                  <c:v>51.9</c:v>
                </c:pt>
              </c:numCache>
            </c:numRef>
          </c:xVal>
          <c:yVal>
            <c:numRef>
              <c:f>'Australian bass'!$R$2:$R$2002</c:f>
              <c:numCache>
                <c:formatCode>General</c:formatCode>
                <c:ptCount val="2001"/>
                <c:pt idx="5">
                  <c:v>1E-3</c:v>
                </c:pt>
                <c:pt idx="6">
                  <c:v>5.9999999999999995E-4</c:v>
                </c:pt>
                <c:pt idx="7">
                  <c:v>6.9999999999999999E-4</c:v>
                </c:pt>
                <c:pt idx="8">
                  <c:v>1.4E-3</c:v>
                </c:pt>
                <c:pt idx="9">
                  <c:v>6.9999999999999999E-4</c:v>
                </c:pt>
                <c:pt idx="10">
                  <c:v>5.9999999999999995E-4</c:v>
                </c:pt>
                <c:pt idx="11">
                  <c:v>1.1000000000000001E-3</c:v>
                </c:pt>
                <c:pt idx="12">
                  <c:v>1.4E-3</c:v>
                </c:pt>
                <c:pt idx="13">
                  <c:v>1.5E-3</c:v>
                </c:pt>
                <c:pt idx="14">
                  <c:v>1E-3</c:v>
                </c:pt>
                <c:pt idx="15">
                  <c:v>1.1000000000000001E-3</c:v>
                </c:pt>
                <c:pt idx="16">
                  <c:v>1.1000000000000001E-3</c:v>
                </c:pt>
                <c:pt idx="17">
                  <c:v>1.6000000000000001E-3</c:v>
                </c:pt>
                <c:pt idx="18">
                  <c:v>1.5E-3</c:v>
                </c:pt>
                <c:pt idx="19">
                  <c:v>1.1000000000000001E-3</c:v>
                </c:pt>
                <c:pt idx="20">
                  <c:v>1.1000000000000001E-3</c:v>
                </c:pt>
                <c:pt idx="21">
                  <c:v>1.1000000000000001E-3</c:v>
                </c:pt>
                <c:pt idx="22">
                  <c:v>2E-3</c:v>
                </c:pt>
                <c:pt idx="23">
                  <c:v>1.9E-3</c:v>
                </c:pt>
                <c:pt idx="24">
                  <c:v>1.2999999999999999E-3</c:v>
                </c:pt>
                <c:pt idx="25">
                  <c:v>2.2000000000000001E-3</c:v>
                </c:pt>
                <c:pt idx="26">
                  <c:v>1.8E-3</c:v>
                </c:pt>
                <c:pt idx="27">
                  <c:v>1.5E-3</c:v>
                </c:pt>
                <c:pt idx="28">
                  <c:v>3.0000000000000001E-3</c:v>
                </c:pt>
                <c:pt idx="29">
                  <c:v>1.2999999999999999E-3</c:v>
                </c:pt>
                <c:pt idx="30">
                  <c:v>1.4E-3</c:v>
                </c:pt>
                <c:pt idx="31">
                  <c:v>2.2000000000000001E-3</c:v>
                </c:pt>
                <c:pt idx="32">
                  <c:v>2.2000000000000001E-3</c:v>
                </c:pt>
                <c:pt idx="33">
                  <c:v>2.7000000000000001E-3</c:v>
                </c:pt>
                <c:pt idx="34">
                  <c:v>2E-3</c:v>
                </c:pt>
                <c:pt idx="35">
                  <c:v>3.0000000000000001E-3</c:v>
                </c:pt>
                <c:pt idx="36">
                  <c:v>1.4E-3</c:v>
                </c:pt>
                <c:pt idx="37">
                  <c:v>1.2999999999999999E-3</c:v>
                </c:pt>
                <c:pt idx="38">
                  <c:v>1.5E-3</c:v>
                </c:pt>
                <c:pt idx="39">
                  <c:v>1.2999999999999999E-3</c:v>
                </c:pt>
                <c:pt idx="40">
                  <c:v>2.3E-3</c:v>
                </c:pt>
                <c:pt idx="41">
                  <c:v>2E-3</c:v>
                </c:pt>
                <c:pt idx="42">
                  <c:v>1.4E-3</c:v>
                </c:pt>
                <c:pt idx="43">
                  <c:v>1.2999999999999999E-3</c:v>
                </c:pt>
                <c:pt idx="44">
                  <c:v>2.0999999999999999E-3</c:v>
                </c:pt>
                <c:pt idx="45">
                  <c:v>2.0999999999999999E-3</c:v>
                </c:pt>
                <c:pt idx="46">
                  <c:v>2E-3</c:v>
                </c:pt>
                <c:pt idx="47">
                  <c:v>1.4E-3</c:v>
                </c:pt>
                <c:pt idx="48">
                  <c:v>2.2000000000000001E-3</c:v>
                </c:pt>
                <c:pt idx="49">
                  <c:v>2.2000000000000001E-3</c:v>
                </c:pt>
                <c:pt idx="50">
                  <c:v>1.6000000000000001E-3</c:v>
                </c:pt>
                <c:pt idx="51">
                  <c:v>2.3999999999999998E-3</c:v>
                </c:pt>
                <c:pt idx="52">
                  <c:v>3.0000000000000001E-3</c:v>
                </c:pt>
                <c:pt idx="53">
                  <c:v>3.0000000000000001E-3</c:v>
                </c:pt>
                <c:pt idx="54">
                  <c:v>4.0000000000000001E-3</c:v>
                </c:pt>
                <c:pt idx="55">
                  <c:v>4.0000000000000001E-3</c:v>
                </c:pt>
                <c:pt idx="56">
                  <c:v>3.0000000000000001E-3</c:v>
                </c:pt>
                <c:pt idx="57">
                  <c:v>1.8E-3</c:v>
                </c:pt>
                <c:pt idx="58">
                  <c:v>1.6000000000000001E-3</c:v>
                </c:pt>
                <c:pt idx="59">
                  <c:v>1.6000000000000001E-3</c:v>
                </c:pt>
                <c:pt idx="60">
                  <c:v>1.5E-3</c:v>
                </c:pt>
                <c:pt idx="61">
                  <c:v>2.3999999999999998E-3</c:v>
                </c:pt>
                <c:pt idx="62">
                  <c:v>2.8E-3</c:v>
                </c:pt>
                <c:pt idx="63">
                  <c:v>3.2000000000000002E-3</c:v>
                </c:pt>
                <c:pt idx="64">
                  <c:v>2.5000000000000001E-3</c:v>
                </c:pt>
                <c:pt idx="65">
                  <c:v>2.8E-3</c:v>
                </c:pt>
                <c:pt idx="66">
                  <c:v>1.5E-3</c:v>
                </c:pt>
                <c:pt idx="67">
                  <c:v>2.3999999999999998E-3</c:v>
                </c:pt>
                <c:pt idx="68">
                  <c:v>3.0000000000000001E-3</c:v>
                </c:pt>
                <c:pt idx="69">
                  <c:v>4.0000000000000001E-3</c:v>
                </c:pt>
                <c:pt idx="70">
                  <c:v>3.0000000000000001E-3</c:v>
                </c:pt>
                <c:pt idx="71">
                  <c:v>1.6000000000000001E-3</c:v>
                </c:pt>
                <c:pt idx="72">
                  <c:v>1.6999999999999999E-3</c:v>
                </c:pt>
                <c:pt idx="73">
                  <c:v>1.8E-3</c:v>
                </c:pt>
                <c:pt idx="74">
                  <c:v>2.0999999999999999E-3</c:v>
                </c:pt>
                <c:pt idx="75">
                  <c:v>1.6999999999999999E-3</c:v>
                </c:pt>
                <c:pt idx="76">
                  <c:v>2.7000000000000001E-3</c:v>
                </c:pt>
                <c:pt idx="77">
                  <c:v>2.3999999999999998E-3</c:v>
                </c:pt>
                <c:pt idx="78">
                  <c:v>2.8E-3</c:v>
                </c:pt>
                <c:pt idx="79">
                  <c:v>2.8999999999999998E-3</c:v>
                </c:pt>
                <c:pt idx="80">
                  <c:v>2.2000000000000001E-3</c:v>
                </c:pt>
                <c:pt idx="81">
                  <c:v>2.3E-3</c:v>
                </c:pt>
                <c:pt idx="82">
                  <c:v>3.0999999999999999E-3</c:v>
                </c:pt>
                <c:pt idx="83">
                  <c:v>3.8E-3</c:v>
                </c:pt>
                <c:pt idx="84">
                  <c:v>2.2000000000000001E-3</c:v>
                </c:pt>
                <c:pt idx="85">
                  <c:v>1.9E-3</c:v>
                </c:pt>
                <c:pt idx="86">
                  <c:v>3.0000000000000001E-3</c:v>
                </c:pt>
                <c:pt idx="87">
                  <c:v>1.9E-3</c:v>
                </c:pt>
                <c:pt idx="88">
                  <c:v>1.4E-3</c:v>
                </c:pt>
                <c:pt idx="89">
                  <c:v>1.6999999999999999E-3</c:v>
                </c:pt>
                <c:pt idx="90">
                  <c:v>2.2000000000000001E-3</c:v>
                </c:pt>
                <c:pt idx="91">
                  <c:v>3.2000000000000002E-3</c:v>
                </c:pt>
                <c:pt idx="92">
                  <c:v>2.7000000000000001E-3</c:v>
                </c:pt>
                <c:pt idx="93">
                  <c:v>2.5999999999999999E-3</c:v>
                </c:pt>
                <c:pt idx="94">
                  <c:v>2E-3</c:v>
                </c:pt>
                <c:pt idx="95">
                  <c:v>2.7000000000000001E-3</c:v>
                </c:pt>
                <c:pt idx="96">
                  <c:v>2.5999999999999999E-3</c:v>
                </c:pt>
                <c:pt idx="97">
                  <c:v>1.9E-3</c:v>
                </c:pt>
                <c:pt idx="98">
                  <c:v>1.9E-3</c:v>
                </c:pt>
                <c:pt idx="99">
                  <c:v>1.6999999999999999E-3</c:v>
                </c:pt>
                <c:pt idx="100">
                  <c:v>1.6000000000000001E-3</c:v>
                </c:pt>
                <c:pt idx="101">
                  <c:v>1.9E-3</c:v>
                </c:pt>
                <c:pt idx="102">
                  <c:v>1.8E-3</c:v>
                </c:pt>
                <c:pt idx="103">
                  <c:v>1.9E-3</c:v>
                </c:pt>
                <c:pt idx="104">
                  <c:v>2.8999999999999998E-3</c:v>
                </c:pt>
                <c:pt idx="105">
                  <c:v>3.3E-3</c:v>
                </c:pt>
                <c:pt idx="106">
                  <c:v>2.5000000000000001E-3</c:v>
                </c:pt>
                <c:pt idx="107">
                  <c:v>3.0999999999999999E-3</c:v>
                </c:pt>
                <c:pt idx="108">
                  <c:v>4.0000000000000001E-3</c:v>
                </c:pt>
                <c:pt idx="109">
                  <c:v>1.8E-3</c:v>
                </c:pt>
                <c:pt idx="110">
                  <c:v>1.9E-3</c:v>
                </c:pt>
                <c:pt idx="111">
                  <c:v>2E-3</c:v>
                </c:pt>
                <c:pt idx="112">
                  <c:v>1.9E-3</c:v>
                </c:pt>
                <c:pt idx="113">
                  <c:v>2E-3</c:v>
                </c:pt>
                <c:pt idx="114">
                  <c:v>3.8999999999999998E-3</c:v>
                </c:pt>
                <c:pt idx="115">
                  <c:v>3.3999999999999998E-3</c:v>
                </c:pt>
                <c:pt idx="116">
                  <c:v>3.2000000000000002E-3</c:v>
                </c:pt>
                <c:pt idx="117">
                  <c:v>3.8999999999999998E-3</c:v>
                </c:pt>
                <c:pt idx="118">
                  <c:v>3.3E-3</c:v>
                </c:pt>
                <c:pt idx="119">
                  <c:v>3.0000000000000001E-3</c:v>
                </c:pt>
                <c:pt idx="120">
                  <c:v>3.2000000000000002E-3</c:v>
                </c:pt>
                <c:pt idx="121">
                  <c:v>4.0000000000000001E-3</c:v>
                </c:pt>
                <c:pt idx="122">
                  <c:v>2E-3</c:v>
                </c:pt>
                <c:pt idx="123">
                  <c:v>2.0999999999999999E-3</c:v>
                </c:pt>
                <c:pt idx="124">
                  <c:v>1.9E-3</c:v>
                </c:pt>
                <c:pt idx="125">
                  <c:v>3.5000000000000001E-3</c:v>
                </c:pt>
                <c:pt idx="126">
                  <c:v>3.5999999999999999E-3</c:v>
                </c:pt>
                <c:pt idx="127">
                  <c:v>3.5999999999999999E-3</c:v>
                </c:pt>
                <c:pt idx="128">
                  <c:v>3.5999999999999999E-3</c:v>
                </c:pt>
                <c:pt idx="129">
                  <c:v>2.3E-3</c:v>
                </c:pt>
                <c:pt idx="130">
                  <c:v>3.2000000000000002E-3</c:v>
                </c:pt>
                <c:pt idx="131">
                  <c:v>2.8999999999999998E-3</c:v>
                </c:pt>
                <c:pt idx="132">
                  <c:v>2.0999999999999999E-3</c:v>
                </c:pt>
                <c:pt idx="133">
                  <c:v>2.0999999999999999E-3</c:v>
                </c:pt>
                <c:pt idx="134">
                  <c:v>2.5000000000000001E-3</c:v>
                </c:pt>
                <c:pt idx="135">
                  <c:v>2.0999999999999999E-3</c:v>
                </c:pt>
                <c:pt idx="136">
                  <c:v>2.3E-3</c:v>
                </c:pt>
                <c:pt idx="137">
                  <c:v>4.3E-3</c:v>
                </c:pt>
                <c:pt idx="138">
                  <c:v>4.4999999999999997E-3</c:v>
                </c:pt>
                <c:pt idx="139">
                  <c:v>3.0000000000000001E-3</c:v>
                </c:pt>
                <c:pt idx="140">
                  <c:v>3.8999999999999998E-3</c:v>
                </c:pt>
                <c:pt idx="141">
                  <c:v>3.3E-3</c:v>
                </c:pt>
                <c:pt idx="142">
                  <c:v>3.5000000000000001E-3</c:v>
                </c:pt>
                <c:pt idx="143">
                  <c:v>4.7999999999999996E-3</c:v>
                </c:pt>
                <c:pt idx="144">
                  <c:v>3.5999999999999999E-3</c:v>
                </c:pt>
                <c:pt idx="145">
                  <c:v>4.4000000000000003E-3</c:v>
                </c:pt>
                <c:pt idx="146">
                  <c:v>2.3E-3</c:v>
                </c:pt>
                <c:pt idx="147">
                  <c:v>2.2000000000000001E-3</c:v>
                </c:pt>
                <c:pt idx="148">
                  <c:v>2.0999999999999999E-3</c:v>
                </c:pt>
                <c:pt idx="149">
                  <c:v>2.2000000000000001E-3</c:v>
                </c:pt>
                <c:pt idx="150">
                  <c:v>2.2000000000000001E-3</c:v>
                </c:pt>
                <c:pt idx="151">
                  <c:v>2E-3</c:v>
                </c:pt>
                <c:pt idx="152">
                  <c:v>4.1999999999999997E-3</c:v>
                </c:pt>
                <c:pt idx="153">
                  <c:v>3.8E-3</c:v>
                </c:pt>
                <c:pt idx="154">
                  <c:v>4.3E-3</c:v>
                </c:pt>
                <c:pt idx="155">
                  <c:v>2.3999999999999998E-3</c:v>
                </c:pt>
                <c:pt idx="156">
                  <c:v>2.3E-3</c:v>
                </c:pt>
                <c:pt idx="157">
                  <c:v>2.5000000000000001E-3</c:v>
                </c:pt>
                <c:pt idx="158">
                  <c:v>2.3E-3</c:v>
                </c:pt>
                <c:pt idx="159">
                  <c:v>2.3E-3</c:v>
                </c:pt>
                <c:pt idx="160">
                  <c:v>4.3E-3</c:v>
                </c:pt>
                <c:pt idx="161">
                  <c:v>2E-3</c:v>
                </c:pt>
                <c:pt idx="162">
                  <c:v>3.0999999999999999E-3</c:v>
                </c:pt>
                <c:pt idx="163">
                  <c:v>2E-3</c:v>
                </c:pt>
                <c:pt idx="164">
                  <c:v>2.2000000000000001E-3</c:v>
                </c:pt>
                <c:pt idx="165">
                  <c:v>2.5000000000000001E-3</c:v>
                </c:pt>
                <c:pt idx="166">
                  <c:v>2.7000000000000001E-3</c:v>
                </c:pt>
                <c:pt idx="167">
                  <c:v>2.0999999999999999E-3</c:v>
                </c:pt>
                <c:pt idx="168">
                  <c:v>2.3E-3</c:v>
                </c:pt>
                <c:pt idx="169">
                  <c:v>2.5000000000000001E-3</c:v>
                </c:pt>
                <c:pt idx="170">
                  <c:v>4.3E-3</c:v>
                </c:pt>
                <c:pt idx="171">
                  <c:v>4.0000000000000001E-3</c:v>
                </c:pt>
                <c:pt idx="172">
                  <c:v>3.5000000000000001E-3</c:v>
                </c:pt>
                <c:pt idx="173">
                  <c:v>3.5999999999999999E-3</c:v>
                </c:pt>
                <c:pt idx="174">
                  <c:v>2.7000000000000001E-3</c:v>
                </c:pt>
                <c:pt idx="175">
                  <c:v>2.5000000000000001E-3</c:v>
                </c:pt>
                <c:pt idx="176">
                  <c:v>4.4000000000000003E-3</c:v>
                </c:pt>
                <c:pt idx="177">
                  <c:v>4.4000000000000003E-3</c:v>
                </c:pt>
                <c:pt idx="178">
                  <c:v>3.8E-3</c:v>
                </c:pt>
                <c:pt idx="179">
                  <c:v>3.0000000000000001E-3</c:v>
                </c:pt>
                <c:pt idx="180">
                  <c:v>3.3999999999999998E-3</c:v>
                </c:pt>
                <c:pt idx="181">
                  <c:v>5.1000000000000004E-3</c:v>
                </c:pt>
                <c:pt idx="182">
                  <c:v>2.5999999999999999E-3</c:v>
                </c:pt>
                <c:pt idx="183">
                  <c:v>2.5000000000000001E-3</c:v>
                </c:pt>
                <c:pt idx="184">
                  <c:v>2.7000000000000001E-3</c:v>
                </c:pt>
                <c:pt idx="185">
                  <c:v>5.3E-3</c:v>
                </c:pt>
                <c:pt idx="186">
                  <c:v>4.1999999999999997E-3</c:v>
                </c:pt>
                <c:pt idx="187">
                  <c:v>4.4999999999999997E-3</c:v>
                </c:pt>
                <c:pt idx="188">
                  <c:v>4.0000000000000001E-3</c:v>
                </c:pt>
                <c:pt idx="189">
                  <c:v>4.0000000000000001E-3</c:v>
                </c:pt>
                <c:pt idx="190">
                  <c:v>4.0000000000000001E-3</c:v>
                </c:pt>
                <c:pt idx="191">
                  <c:v>2.8E-3</c:v>
                </c:pt>
                <c:pt idx="192">
                  <c:v>2.8999999999999998E-3</c:v>
                </c:pt>
                <c:pt idx="193">
                  <c:v>2.8E-3</c:v>
                </c:pt>
                <c:pt idx="194">
                  <c:v>4.0000000000000001E-3</c:v>
                </c:pt>
                <c:pt idx="195">
                  <c:v>4.7000000000000002E-3</c:v>
                </c:pt>
                <c:pt idx="196">
                  <c:v>4.4000000000000003E-3</c:v>
                </c:pt>
                <c:pt idx="197">
                  <c:v>4.0000000000000001E-3</c:v>
                </c:pt>
                <c:pt idx="198">
                  <c:v>4.0000000000000001E-3</c:v>
                </c:pt>
                <c:pt idx="199">
                  <c:v>3.8E-3</c:v>
                </c:pt>
                <c:pt idx="200">
                  <c:v>4.7999999999999996E-3</c:v>
                </c:pt>
                <c:pt idx="201">
                  <c:v>4.0000000000000001E-3</c:v>
                </c:pt>
                <c:pt idx="202">
                  <c:v>4.3E-3</c:v>
                </c:pt>
                <c:pt idx="203">
                  <c:v>2.8999999999999998E-3</c:v>
                </c:pt>
                <c:pt idx="204">
                  <c:v>2.7000000000000001E-3</c:v>
                </c:pt>
                <c:pt idx="205">
                  <c:v>4.0000000000000001E-3</c:v>
                </c:pt>
                <c:pt idx="206">
                  <c:v>3.3E-3</c:v>
                </c:pt>
                <c:pt idx="207">
                  <c:v>2.8999999999999998E-3</c:v>
                </c:pt>
                <c:pt idx="208">
                  <c:v>3.0000000000000001E-3</c:v>
                </c:pt>
                <c:pt idx="209">
                  <c:v>2.7000000000000001E-3</c:v>
                </c:pt>
                <c:pt idx="210">
                  <c:v>3.0000000000000001E-3</c:v>
                </c:pt>
                <c:pt idx="211">
                  <c:v>4.3E-3</c:v>
                </c:pt>
                <c:pt idx="212">
                  <c:v>4.4999999999999997E-3</c:v>
                </c:pt>
                <c:pt idx="213">
                  <c:v>5.1999999999999998E-3</c:v>
                </c:pt>
                <c:pt idx="214">
                  <c:v>3.7000000000000002E-3</c:v>
                </c:pt>
                <c:pt idx="215">
                  <c:v>6.0000000000000001E-3</c:v>
                </c:pt>
                <c:pt idx="216">
                  <c:v>2.8999999999999998E-3</c:v>
                </c:pt>
                <c:pt idx="217">
                  <c:v>3.0999999999999999E-3</c:v>
                </c:pt>
                <c:pt idx="218">
                  <c:v>4.4999999999999997E-3</c:v>
                </c:pt>
                <c:pt idx="219">
                  <c:v>4.7000000000000002E-3</c:v>
                </c:pt>
                <c:pt idx="220">
                  <c:v>6.0000000000000001E-3</c:v>
                </c:pt>
                <c:pt idx="221">
                  <c:v>6.0000000000000001E-3</c:v>
                </c:pt>
                <c:pt idx="222">
                  <c:v>5.8999999999999999E-3</c:v>
                </c:pt>
                <c:pt idx="223">
                  <c:v>5.1999999999999998E-3</c:v>
                </c:pt>
                <c:pt idx="224">
                  <c:v>8.0000000000000002E-3</c:v>
                </c:pt>
                <c:pt idx="225">
                  <c:v>5.0000000000000001E-3</c:v>
                </c:pt>
                <c:pt idx="226">
                  <c:v>3.3999999999999998E-3</c:v>
                </c:pt>
                <c:pt idx="227">
                  <c:v>3.3999999999999998E-3</c:v>
                </c:pt>
                <c:pt idx="228">
                  <c:v>3.3999999999999998E-3</c:v>
                </c:pt>
                <c:pt idx="229">
                  <c:v>6.0000000000000001E-3</c:v>
                </c:pt>
                <c:pt idx="230">
                  <c:v>6.0000000000000001E-3</c:v>
                </c:pt>
                <c:pt idx="231">
                  <c:v>3.7000000000000002E-3</c:v>
                </c:pt>
                <c:pt idx="232">
                  <c:v>3.3999999999999998E-3</c:v>
                </c:pt>
                <c:pt idx="233">
                  <c:v>4.4000000000000003E-3</c:v>
                </c:pt>
                <c:pt idx="234">
                  <c:v>3.8999999999999998E-3</c:v>
                </c:pt>
                <c:pt idx="235">
                  <c:v>5.5999999999999999E-3</c:v>
                </c:pt>
                <c:pt idx="236">
                  <c:v>7.0000000000000001E-3</c:v>
                </c:pt>
                <c:pt idx="237">
                  <c:v>7.0000000000000001E-3</c:v>
                </c:pt>
                <c:pt idx="238">
                  <c:v>5.0000000000000001E-3</c:v>
                </c:pt>
                <c:pt idx="239">
                  <c:v>5.0000000000000001E-3</c:v>
                </c:pt>
                <c:pt idx="240">
                  <c:v>3.5999999999999999E-3</c:v>
                </c:pt>
                <c:pt idx="241">
                  <c:v>5.4999999999999997E-3</c:v>
                </c:pt>
                <c:pt idx="242">
                  <c:v>3.8999999999999998E-3</c:v>
                </c:pt>
                <c:pt idx="243">
                  <c:v>3.8E-3</c:v>
                </c:pt>
                <c:pt idx="244">
                  <c:v>4.1999999999999997E-3</c:v>
                </c:pt>
                <c:pt idx="245">
                  <c:v>4.0000000000000001E-3</c:v>
                </c:pt>
                <c:pt idx="246">
                  <c:v>5.8999999999999999E-3</c:v>
                </c:pt>
                <c:pt idx="247">
                  <c:v>5.8999999999999999E-3</c:v>
                </c:pt>
                <c:pt idx="248">
                  <c:v>8.0000000000000002E-3</c:v>
                </c:pt>
                <c:pt idx="249">
                  <c:v>6.0000000000000001E-3</c:v>
                </c:pt>
                <c:pt idx="250">
                  <c:v>7.0000000000000001E-3</c:v>
                </c:pt>
                <c:pt idx="251">
                  <c:v>6.1000000000000004E-3</c:v>
                </c:pt>
                <c:pt idx="252">
                  <c:v>5.4000000000000003E-3</c:v>
                </c:pt>
                <c:pt idx="253">
                  <c:v>6.4999999999999997E-3</c:v>
                </c:pt>
                <c:pt idx="254">
                  <c:v>6.0000000000000001E-3</c:v>
                </c:pt>
                <c:pt idx="255">
                  <c:v>3.0000000000000001E-3</c:v>
                </c:pt>
                <c:pt idx="256">
                  <c:v>8.0000000000000002E-3</c:v>
                </c:pt>
                <c:pt idx="257">
                  <c:v>5.8999999999999999E-3</c:v>
                </c:pt>
                <c:pt idx="258">
                  <c:v>8.0000000000000002E-3</c:v>
                </c:pt>
                <c:pt idx="259">
                  <c:v>8.0000000000000002E-3</c:v>
                </c:pt>
                <c:pt idx="260">
                  <c:v>7.0000000000000001E-3</c:v>
                </c:pt>
                <c:pt idx="261">
                  <c:v>8.0000000000000002E-3</c:v>
                </c:pt>
                <c:pt idx="262">
                  <c:v>4.8999999999999998E-3</c:v>
                </c:pt>
                <c:pt idx="263">
                  <c:v>3.8999999999999998E-3</c:v>
                </c:pt>
                <c:pt idx="264">
                  <c:v>8.0000000000000002E-3</c:v>
                </c:pt>
                <c:pt idx="265">
                  <c:v>8.0000000000000002E-3</c:v>
                </c:pt>
                <c:pt idx="266">
                  <c:v>7.7999999999999996E-3</c:v>
                </c:pt>
                <c:pt idx="267">
                  <c:v>6.0000000000000001E-3</c:v>
                </c:pt>
                <c:pt idx="268">
                  <c:v>6.0000000000000001E-3</c:v>
                </c:pt>
                <c:pt idx="269">
                  <c:v>8.0000000000000002E-3</c:v>
                </c:pt>
                <c:pt idx="270">
                  <c:v>7.4999999999999997E-3</c:v>
                </c:pt>
                <c:pt idx="271">
                  <c:v>4.4999999999999997E-3</c:v>
                </c:pt>
                <c:pt idx="272">
                  <c:v>6.7999999999999996E-3</c:v>
                </c:pt>
                <c:pt idx="273">
                  <c:v>7.3000000000000001E-3</c:v>
                </c:pt>
                <c:pt idx="274">
                  <c:v>5.4000000000000003E-3</c:v>
                </c:pt>
                <c:pt idx="275">
                  <c:v>8.0000000000000002E-3</c:v>
                </c:pt>
                <c:pt idx="276">
                  <c:v>8.0000000000000002E-3</c:v>
                </c:pt>
                <c:pt idx="277">
                  <c:v>7.6E-3</c:v>
                </c:pt>
                <c:pt idx="278">
                  <c:v>9.7999999999999997E-3</c:v>
                </c:pt>
                <c:pt idx="279">
                  <c:v>8.0000000000000002E-3</c:v>
                </c:pt>
                <c:pt idx="280">
                  <c:v>0.01</c:v>
                </c:pt>
                <c:pt idx="281">
                  <c:v>8.0000000000000002E-3</c:v>
                </c:pt>
                <c:pt idx="282">
                  <c:v>8.0000000000000002E-3</c:v>
                </c:pt>
                <c:pt idx="283">
                  <c:v>7.0000000000000001E-3</c:v>
                </c:pt>
                <c:pt idx="284">
                  <c:v>7.0000000000000001E-3</c:v>
                </c:pt>
                <c:pt idx="285">
                  <c:v>5.1999999999999998E-3</c:v>
                </c:pt>
                <c:pt idx="286">
                  <c:v>5.1000000000000004E-3</c:v>
                </c:pt>
                <c:pt idx="287">
                  <c:v>8.0000000000000002E-3</c:v>
                </c:pt>
                <c:pt idx="288">
                  <c:v>8.2000000000000007E-3</c:v>
                </c:pt>
                <c:pt idx="289">
                  <c:v>7.0000000000000001E-3</c:v>
                </c:pt>
                <c:pt idx="290">
                  <c:v>6.0000000000000001E-3</c:v>
                </c:pt>
                <c:pt idx="291">
                  <c:v>5.1999999999999998E-3</c:v>
                </c:pt>
                <c:pt idx="292">
                  <c:v>4.7000000000000002E-3</c:v>
                </c:pt>
                <c:pt idx="293">
                  <c:v>6.7000000000000002E-3</c:v>
                </c:pt>
                <c:pt idx="294">
                  <c:v>5.0000000000000001E-3</c:v>
                </c:pt>
                <c:pt idx="295">
                  <c:v>0.01</c:v>
                </c:pt>
                <c:pt idx="296">
                  <c:v>0.01</c:v>
                </c:pt>
                <c:pt idx="297">
                  <c:v>0.01</c:v>
                </c:pt>
                <c:pt idx="298">
                  <c:v>0.01</c:v>
                </c:pt>
                <c:pt idx="299">
                  <c:v>8.9999999999999993E-3</c:v>
                </c:pt>
                <c:pt idx="300">
                  <c:v>9.2999999999999992E-3</c:v>
                </c:pt>
                <c:pt idx="301">
                  <c:v>8.2000000000000007E-3</c:v>
                </c:pt>
                <c:pt idx="302">
                  <c:v>8.8000000000000005E-3</c:v>
                </c:pt>
                <c:pt idx="303">
                  <c:v>9.4999999999999998E-3</c:v>
                </c:pt>
                <c:pt idx="304">
                  <c:v>8.0000000000000002E-3</c:v>
                </c:pt>
                <c:pt idx="305">
                  <c:v>5.3E-3</c:v>
                </c:pt>
                <c:pt idx="306">
                  <c:v>4.0000000000000001E-3</c:v>
                </c:pt>
                <c:pt idx="307">
                  <c:v>8.3000000000000001E-3</c:v>
                </c:pt>
                <c:pt idx="308">
                  <c:v>8.3000000000000001E-3</c:v>
                </c:pt>
                <c:pt idx="309">
                  <c:v>5.0000000000000001E-3</c:v>
                </c:pt>
                <c:pt idx="310">
                  <c:v>0.01</c:v>
                </c:pt>
                <c:pt idx="311">
                  <c:v>1.06E-2</c:v>
                </c:pt>
                <c:pt idx="312">
                  <c:v>0.01</c:v>
                </c:pt>
                <c:pt idx="313">
                  <c:v>1.0999999999999999E-2</c:v>
                </c:pt>
                <c:pt idx="314">
                  <c:v>9.9000000000000008E-3</c:v>
                </c:pt>
                <c:pt idx="315">
                  <c:v>9.2999999999999992E-3</c:v>
                </c:pt>
                <c:pt idx="316">
                  <c:v>0.01</c:v>
                </c:pt>
                <c:pt idx="317">
                  <c:v>6.0000000000000001E-3</c:v>
                </c:pt>
                <c:pt idx="318">
                  <c:v>9.4999999999999998E-3</c:v>
                </c:pt>
                <c:pt idx="319">
                  <c:v>9.1000000000000004E-3</c:v>
                </c:pt>
                <c:pt idx="320">
                  <c:v>1.14E-2</c:v>
                </c:pt>
                <c:pt idx="321">
                  <c:v>0.01</c:v>
                </c:pt>
                <c:pt idx="322">
                  <c:v>1.0999999999999999E-2</c:v>
                </c:pt>
                <c:pt idx="323">
                  <c:v>1.7999999999999999E-2</c:v>
                </c:pt>
                <c:pt idx="324">
                  <c:v>1.6E-2</c:v>
                </c:pt>
                <c:pt idx="325">
                  <c:v>1.09E-2</c:v>
                </c:pt>
                <c:pt idx="326">
                  <c:v>1.2E-2</c:v>
                </c:pt>
                <c:pt idx="327">
                  <c:v>1.2999999999999999E-2</c:v>
                </c:pt>
                <c:pt idx="328">
                  <c:v>1.2500000000000001E-2</c:v>
                </c:pt>
                <c:pt idx="329">
                  <c:v>1.12E-2</c:v>
                </c:pt>
                <c:pt idx="330">
                  <c:v>1.0999999999999999E-2</c:v>
                </c:pt>
                <c:pt idx="331">
                  <c:v>1.23E-2</c:v>
                </c:pt>
                <c:pt idx="332">
                  <c:v>1.1900000000000001E-2</c:v>
                </c:pt>
                <c:pt idx="333">
                  <c:v>1.2999999999999999E-2</c:v>
                </c:pt>
                <c:pt idx="334">
                  <c:v>1.18E-2</c:v>
                </c:pt>
                <c:pt idx="335">
                  <c:v>0.02</c:v>
                </c:pt>
                <c:pt idx="336">
                  <c:v>1.3599999999999999E-2</c:v>
                </c:pt>
                <c:pt idx="337">
                  <c:v>1.3299999999999999E-2</c:v>
                </c:pt>
                <c:pt idx="338">
                  <c:v>1.2699999999999999E-2</c:v>
                </c:pt>
                <c:pt idx="339">
                  <c:v>1.21E-2</c:v>
                </c:pt>
                <c:pt idx="340">
                  <c:v>1.4E-2</c:v>
                </c:pt>
                <c:pt idx="341">
                  <c:v>8.6E-3</c:v>
                </c:pt>
                <c:pt idx="342">
                  <c:v>1.32E-2</c:v>
                </c:pt>
                <c:pt idx="343">
                  <c:v>1.5299999999999999E-2</c:v>
                </c:pt>
                <c:pt idx="344">
                  <c:v>1.3100000000000001E-2</c:v>
                </c:pt>
                <c:pt idx="345">
                  <c:v>1.41E-2</c:v>
                </c:pt>
                <c:pt idx="346">
                  <c:v>1.8700000000000001E-2</c:v>
                </c:pt>
                <c:pt idx="347">
                  <c:v>1.61E-2</c:v>
                </c:pt>
                <c:pt idx="348">
                  <c:v>1.49E-2</c:v>
                </c:pt>
                <c:pt idx="349">
                  <c:v>1.32E-2</c:v>
                </c:pt>
                <c:pt idx="350">
                  <c:v>1.7999999999999999E-2</c:v>
                </c:pt>
                <c:pt idx="351">
                  <c:v>1.61E-2</c:v>
                </c:pt>
                <c:pt idx="352">
                  <c:v>1.8200000000000001E-2</c:v>
                </c:pt>
                <c:pt idx="353">
                  <c:v>1.2999999999999999E-2</c:v>
                </c:pt>
                <c:pt idx="354">
                  <c:v>1.7399999999999999E-2</c:v>
                </c:pt>
                <c:pt idx="355">
                  <c:v>1.6299999999999999E-2</c:v>
                </c:pt>
                <c:pt idx="356">
                  <c:v>1.61E-2</c:v>
                </c:pt>
                <c:pt idx="357">
                  <c:v>1.72E-2</c:v>
                </c:pt>
                <c:pt idx="358">
                  <c:v>1.6E-2</c:v>
                </c:pt>
                <c:pt idx="359">
                  <c:v>1.43E-2</c:v>
                </c:pt>
                <c:pt idx="360">
                  <c:v>8.0000000000000002E-3</c:v>
                </c:pt>
                <c:pt idx="361">
                  <c:v>1.7899999999999999E-2</c:v>
                </c:pt>
                <c:pt idx="362">
                  <c:v>1.9099999999999999E-2</c:v>
                </c:pt>
                <c:pt idx="363">
                  <c:v>1.6500000000000001E-2</c:v>
                </c:pt>
                <c:pt idx="364">
                  <c:v>1.7999999999999999E-2</c:v>
                </c:pt>
                <c:pt idx="365">
                  <c:v>2.1899999999999999E-2</c:v>
                </c:pt>
                <c:pt idx="366">
                  <c:v>2.5100000000000001E-2</c:v>
                </c:pt>
                <c:pt idx="367">
                  <c:v>2.3800000000000002E-2</c:v>
                </c:pt>
                <c:pt idx="368">
                  <c:v>0.03</c:v>
                </c:pt>
                <c:pt idx="369">
                  <c:v>1.54E-2</c:v>
                </c:pt>
                <c:pt idx="370">
                  <c:v>2.3199999999999998E-2</c:v>
                </c:pt>
                <c:pt idx="371">
                  <c:v>2.2800000000000001E-2</c:v>
                </c:pt>
                <c:pt idx="372">
                  <c:v>1.2E-2</c:v>
                </c:pt>
                <c:pt idx="373">
                  <c:v>2.5999999999999999E-2</c:v>
                </c:pt>
                <c:pt idx="374">
                  <c:v>2.8000000000000001E-2</c:v>
                </c:pt>
                <c:pt idx="375">
                  <c:v>2.9000000000000001E-2</c:v>
                </c:pt>
                <c:pt idx="376">
                  <c:v>1.61E-2</c:v>
                </c:pt>
                <c:pt idx="377">
                  <c:v>1.5800000000000002E-2</c:v>
                </c:pt>
                <c:pt idx="378">
                  <c:v>0.03</c:v>
                </c:pt>
                <c:pt idx="379">
                  <c:v>1.8599999999999998E-2</c:v>
                </c:pt>
                <c:pt idx="380">
                  <c:v>2.41E-2</c:v>
                </c:pt>
                <c:pt idx="381">
                  <c:v>0.06</c:v>
                </c:pt>
                <c:pt idx="382">
                  <c:v>2.1999999999999999E-2</c:v>
                </c:pt>
                <c:pt idx="383">
                  <c:v>3.4000000000000002E-2</c:v>
                </c:pt>
                <c:pt idx="384">
                  <c:v>4.0899999999999999E-2</c:v>
                </c:pt>
                <c:pt idx="385">
                  <c:v>3.7600000000000001E-2</c:v>
                </c:pt>
                <c:pt idx="386">
                  <c:v>3.4000000000000002E-2</c:v>
                </c:pt>
                <c:pt idx="387">
                  <c:v>3.5999999999999997E-2</c:v>
                </c:pt>
                <c:pt idx="388">
                  <c:v>2.0299999999999999E-2</c:v>
                </c:pt>
                <c:pt idx="389">
                  <c:v>3.7999999999999999E-2</c:v>
                </c:pt>
                <c:pt idx="390">
                  <c:v>4.2000000000000003E-2</c:v>
                </c:pt>
                <c:pt idx="391">
                  <c:v>0.04</c:v>
                </c:pt>
                <c:pt idx="392">
                  <c:v>3.7999999999999999E-2</c:v>
                </c:pt>
                <c:pt idx="393">
                  <c:v>4.1000000000000002E-2</c:v>
                </c:pt>
                <c:pt idx="394">
                  <c:v>0.05</c:v>
                </c:pt>
                <c:pt idx="395">
                  <c:v>3.9E-2</c:v>
                </c:pt>
                <c:pt idx="396">
                  <c:v>0.04</c:v>
                </c:pt>
                <c:pt idx="397">
                  <c:v>2.3699999999999999E-2</c:v>
                </c:pt>
                <c:pt idx="398">
                  <c:v>5.7000000000000002E-2</c:v>
                </c:pt>
                <c:pt idx="399">
                  <c:v>5.0099999999999999E-2</c:v>
                </c:pt>
                <c:pt idx="400">
                  <c:v>2.5700000000000001E-2</c:v>
                </c:pt>
                <c:pt idx="401">
                  <c:v>2.64E-2</c:v>
                </c:pt>
                <c:pt idx="402">
                  <c:v>4.4999999999999998E-2</c:v>
                </c:pt>
                <c:pt idx="403">
                  <c:v>3.6999999999999998E-2</c:v>
                </c:pt>
                <c:pt idx="404">
                  <c:v>4.1000000000000002E-2</c:v>
                </c:pt>
                <c:pt idx="405">
                  <c:v>0.04</c:v>
                </c:pt>
                <c:pt idx="406">
                  <c:v>4.4999999999999998E-2</c:v>
                </c:pt>
                <c:pt idx="407">
                  <c:v>3.9E-2</c:v>
                </c:pt>
                <c:pt idx="408">
                  <c:v>4.2000000000000003E-2</c:v>
                </c:pt>
                <c:pt idx="409">
                  <c:v>5.0999999999999997E-2</c:v>
                </c:pt>
                <c:pt idx="410">
                  <c:v>6.9000000000000006E-2</c:v>
                </c:pt>
                <c:pt idx="411">
                  <c:v>5.1999999999999998E-2</c:v>
                </c:pt>
                <c:pt idx="412">
                  <c:v>4.5999999999999999E-2</c:v>
                </c:pt>
                <c:pt idx="413">
                  <c:v>4.8000000000000001E-2</c:v>
                </c:pt>
                <c:pt idx="414">
                  <c:v>4.4999999999999998E-2</c:v>
                </c:pt>
                <c:pt idx="415">
                  <c:v>6.8000000000000005E-2</c:v>
                </c:pt>
                <c:pt idx="416">
                  <c:v>9.6000000000000002E-2</c:v>
                </c:pt>
                <c:pt idx="417">
                  <c:v>3.5000000000000003E-2</c:v>
                </c:pt>
                <c:pt idx="418">
                  <c:v>4.4999999999999998E-2</c:v>
                </c:pt>
                <c:pt idx="419">
                  <c:v>4.1000000000000002E-2</c:v>
                </c:pt>
                <c:pt idx="420">
                  <c:v>5.1999999999999998E-2</c:v>
                </c:pt>
                <c:pt idx="421">
                  <c:v>0.06</c:v>
                </c:pt>
                <c:pt idx="422">
                  <c:v>4.2999999999999997E-2</c:v>
                </c:pt>
                <c:pt idx="423">
                  <c:v>0.04</c:v>
                </c:pt>
                <c:pt idx="424">
                  <c:v>3.5999999999999997E-2</c:v>
                </c:pt>
                <c:pt idx="425">
                  <c:v>4.7E-2</c:v>
                </c:pt>
                <c:pt idx="426">
                  <c:v>4.8000000000000001E-2</c:v>
                </c:pt>
                <c:pt idx="427">
                  <c:v>5.3999999999999999E-2</c:v>
                </c:pt>
                <c:pt idx="428">
                  <c:v>0.05</c:v>
                </c:pt>
                <c:pt idx="429">
                  <c:v>4.7E-2</c:v>
                </c:pt>
                <c:pt idx="430">
                  <c:v>4.2000000000000003E-2</c:v>
                </c:pt>
                <c:pt idx="431">
                  <c:v>5.1999999999999998E-2</c:v>
                </c:pt>
                <c:pt idx="432">
                  <c:v>4.5999999999999999E-2</c:v>
                </c:pt>
                <c:pt idx="433">
                  <c:v>2.81E-2</c:v>
                </c:pt>
                <c:pt idx="434">
                  <c:v>4.3999999999999997E-2</c:v>
                </c:pt>
                <c:pt idx="435">
                  <c:v>4.2000000000000003E-2</c:v>
                </c:pt>
                <c:pt idx="436">
                  <c:v>4.5999999999999999E-2</c:v>
                </c:pt>
                <c:pt idx="437">
                  <c:v>5.1999999999999998E-2</c:v>
                </c:pt>
                <c:pt idx="438">
                  <c:v>4.2999999999999997E-2</c:v>
                </c:pt>
                <c:pt idx="439">
                  <c:v>0.04</c:v>
                </c:pt>
                <c:pt idx="440">
                  <c:v>4.2000000000000003E-2</c:v>
                </c:pt>
                <c:pt idx="441">
                  <c:v>5.3999999999999999E-2</c:v>
                </c:pt>
                <c:pt idx="442">
                  <c:v>4.5999999999999999E-2</c:v>
                </c:pt>
                <c:pt idx="443">
                  <c:v>6.6000000000000003E-2</c:v>
                </c:pt>
                <c:pt idx="444">
                  <c:v>5.1999999999999998E-2</c:v>
                </c:pt>
                <c:pt idx="445">
                  <c:v>5.1999999999999998E-2</c:v>
                </c:pt>
                <c:pt idx="446">
                  <c:v>4.9000000000000002E-2</c:v>
                </c:pt>
                <c:pt idx="447">
                  <c:v>5.0999999999999997E-2</c:v>
                </c:pt>
                <c:pt idx="448">
                  <c:v>4.8000000000000001E-2</c:v>
                </c:pt>
                <c:pt idx="449">
                  <c:v>4.3999999999999997E-2</c:v>
                </c:pt>
                <c:pt idx="450">
                  <c:v>0.05</c:v>
                </c:pt>
                <c:pt idx="451">
                  <c:v>4.9000000000000002E-2</c:v>
                </c:pt>
                <c:pt idx="452">
                  <c:v>0.06</c:v>
                </c:pt>
                <c:pt idx="453">
                  <c:v>6.0999999999999999E-2</c:v>
                </c:pt>
                <c:pt idx="454">
                  <c:v>5.7000000000000002E-2</c:v>
                </c:pt>
                <c:pt idx="455">
                  <c:v>6.7000000000000004E-2</c:v>
                </c:pt>
                <c:pt idx="456">
                  <c:v>6.6000000000000003E-2</c:v>
                </c:pt>
                <c:pt idx="457">
                  <c:v>5.2999999999999999E-2</c:v>
                </c:pt>
                <c:pt idx="458">
                  <c:v>0.06</c:v>
                </c:pt>
                <c:pt idx="459">
                  <c:v>5.7000000000000002E-2</c:v>
                </c:pt>
                <c:pt idx="460">
                  <c:v>0.05</c:v>
                </c:pt>
                <c:pt idx="461">
                  <c:v>5.3999999999999999E-2</c:v>
                </c:pt>
                <c:pt idx="462">
                  <c:v>5.5E-2</c:v>
                </c:pt>
                <c:pt idx="463">
                  <c:v>7.9000000000000001E-2</c:v>
                </c:pt>
                <c:pt idx="464">
                  <c:v>7.1999999999999995E-2</c:v>
                </c:pt>
                <c:pt idx="465">
                  <c:v>4.5999999999999999E-2</c:v>
                </c:pt>
                <c:pt idx="466">
                  <c:v>4.8000000000000001E-2</c:v>
                </c:pt>
                <c:pt idx="467">
                  <c:v>5.8999999999999997E-2</c:v>
                </c:pt>
                <c:pt idx="468">
                  <c:v>7.1999999999999995E-2</c:v>
                </c:pt>
                <c:pt idx="469">
                  <c:v>6.3E-2</c:v>
                </c:pt>
                <c:pt idx="470">
                  <c:v>5.6000000000000001E-2</c:v>
                </c:pt>
                <c:pt idx="471">
                  <c:v>5.3999999999999999E-2</c:v>
                </c:pt>
                <c:pt idx="472">
                  <c:v>5.0999999999999997E-2</c:v>
                </c:pt>
                <c:pt idx="473">
                  <c:v>3.7999999999999999E-2</c:v>
                </c:pt>
                <c:pt idx="474">
                  <c:v>5.8000000000000003E-2</c:v>
                </c:pt>
                <c:pt idx="475">
                  <c:v>5.5E-2</c:v>
                </c:pt>
                <c:pt idx="476">
                  <c:v>5.9700000000000003E-2</c:v>
                </c:pt>
                <c:pt idx="477">
                  <c:v>6.1699999999999998E-2</c:v>
                </c:pt>
                <c:pt idx="478">
                  <c:v>6.6900000000000001E-2</c:v>
                </c:pt>
                <c:pt idx="479">
                  <c:v>5.0999999999999997E-2</c:v>
                </c:pt>
                <c:pt idx="480">
                  <c:v>5.6000000000000001E-2</c:v>
                </c:pt>
                <c:pt idx="481">
                  <c:v>5.7000000000000002E-2</c:v>
                </c:pt>
                <c:pt idx="482">
                  <c:v>5.8000000000000003E-2</c:v>
                </c:pt>
                <c:pt idx="483">
                  <c:v>9.1999999999999998E-2</c:v>
                </c:pt>
                <c:pt idx="484">
                  <c:v>6.6000000000000003E-2</c:v>
                </c:pt>
                <c:pt idx="485">
                  <c:v>0.11600000000000001</c:v>
                </c:pt>
                <c:pt idx="486">
                  <c:v>5.8000000000000003E-2</c:v>
                </c:pt>
                <c:pt idx="487">
                  <c:v>0.06</c:v>
                </c:pt>
                <c:pt idx="488">
                  <c:v>6.2E-2</c:v>
                </c:pt>
                <c:pt idx="489">
                  <c:v>6.8000000000000005E-2</c:v>
                </c:pt>
                <c:pt idx="490">
                  <c:v>5.7000000000000002E-2</c:v>
                </c:pt>
                <c:pt idx="491">
                  <c:v>0.06</c:v>
                </c:pt>
                <c:pt idx="492">
                  <c:v>5.3999999999999999E-2</c:v>
                </c:pt>
                <c:pt idx="493">
                  <c:v>5.1999999999999998E-2</c:v>
                </c:pt>
                <c:pt idx="494">
                  <c:v>6.4000000000000001E-2</c:v>
                </c:pt>
                <c:pt idx="495">
                  <c:v>5.7000000000000002E-2</c:v>
                </c:pt>
                <c:pt idx="496">
                  <c:v>0.124</c:v>
                </c:pt>
                <c:pt idx="497">
                  <c:v>5.6899999999999999E-2</c:v>
                </c:pt>
                <c:pt idx="498">
                  <c:v>6.2E-2</c:v>
                </c:pt>
                <c:pt idx="499">
                  <c:v>7.1999999999999995E-2</c:v>
                </c:pt>
                <c:pt idx="500">
                  <c:v>6.7000000000000004E-2</c:v>
                </c:pt>
                <c:pt idx="501">
                  <c:v>7.1999999999999995E-2</c:v>
                </c:pt>
                <c:pt idx="502">
                  <c:v>6.7000000000000004E-2</c:v>
                </c:pt>
                <c:pt idx="503">
                  <c:v>0.06</c:v>
                </c:pt>
                <c:pt idx="504">
                  <c:v>7.2999999999999995E-2</c:v>
                </c:pt>
                <c:pt idx="505">
                  <c:v>3.4000000000000002E-2</c:v>
                </c:pt>
                <c:pt idx="506">
                  <c:v>5.7000000000000002E-2</c:v>
                </c:pt>
                <c:pt idx="507">
                  <c:v>6.2E-2</c:v>
                </c:pt>
                <c:pt idx="508">
                  <c:v>8.5999999999999993E-2</c:v>
                </c:pt>
                <c:pt idx="509">
                  <c:v>0.11799999999999999</c:v>
                </c:pt>
                <c:pt idx="510">
                  <c:v>6.8599999999999994E-2</c:v>
                </c:pt>
                <c:pt idx="511">
                  <c:v>6.3700000000000007E-2</c:v>
                </c:pt>
                <c:pt idx="512">
                  <c:v>0.06</c:v>
                </c:pt>
                <c:pt idx="513">
                  <c:v>3.7999999999999999E-2</c:v>
                </c:pt>
                <c:pt idx="514">
                  <c:v>6.4000000000000001E-2</c:v>
                </c:pt>
                <c:pt idx="515">
                  <c:v>6.7000000000000004E-2</c:v>
                </c:pt>
                <c:pt idx="516">
                  <c:v>6.7000000000000004E-2</c:v>
                </c:pt>
                <c:pt idx="517">
                  <c:v>0.06</c:v>
                </c:pt>
                <c:pt idx="518">
                  <c:v>6.3E-2</c:v>
                </c:pt>
                <c:pt idx="519">
                  <c:v>7.0000000000000007E-2</c:v>
                </c:pt>
                <c:pt idx="520">
                  <c:v>5.7000000000000002E-2</c:v>
                </c:pt>
                <c:pt idx="521">
                  <c:v>8.3000000000000004E-2</c:v>
                </c:pt>
                <c:pt idx="522">
                  <c:v>6.5000000000000002E-2</c:v>
                </c:pt>
                <c:pt idx="523">
                  <c:v>6.2E-2</c:v>
                </c:pt>
                <c:pt idx="524">
                  <c:v>7.0000000000000007E-2</c:v>
                </c:pt>
                <c:pt idx="525">
                  <c:v>8.8999999999999996E-2</c:v>
                </c:pt>
                <c:pt idx="526">
                  <c:v>0.112</c:v>
                </c:pt>
                <c:pt idx="527">
                  <c:v>9.1999999999999998E-2</c:v>
                </c:pt>
                <c:pt idx="528">
                  <c:v>6.3E-2</c:v>
                </c:pt>
                <c:pt idx="529">
                  <c:v>7.1999999999999995E-2</c:v>
                </c:pt>
                <c:pt idx="530">
                  <c:v>8.4000000000000005E-2</c:v>
                </c:pt>
                <c:pt idx="531">
                  <c:v>8.5999999999999993E-2</c:v>
                </c:pt>
                <c:pt idx="532">
                  <c:v>7.4999999999999997E-2</c:v>
                </c:pt>
                <c:pt idx="533">
                  <c:v>7.9000000000000001E-2</c:v>
                </c:pt>
                <c:pt idx="534">
                  <c:v>6.8000000000000005E-2</c:v>
                </c:pt>
                <c:pt idx="535">
                  <c:v>0.09</c:v>
                </c:pt>
                <c:pt idx="536">
                  <c:v>7.4999999999999997E-2</c:v>
                </c:pt>
                <c:pt idx="537">
                  <c:v>7.0999999999999994E-2</c:v>
                </c:pt>
                <c:pt idx="538">
                  <c:v>6.4000000000000001E-2</c:v>
                </c:pt>
                <c:pt idx="539">
                  <c:v>7.0999999999999994E-2</c:v>
                </c:pt>
                <c:pt idx="540">
                  <c:v>7.3999999999999996E-2</c:v>
                </c:pt>
                <c:pt idx="541">
                  <c:v>7.0000000000000007E-2</c:v>
                </c:pt>
                <c:pt idx="542">
                  <c:v>6.0600000000000001E-2</c:v>
                </c:pt>
                <c:pt idx="543">
                  <c:v>7.4999999999999997E-2</c:v>
                </c:pt>
                <c:pt idx="544">
                  <c:v>7.1999999999999995E-2</c:v>
                </c:pt>
                <c:pt idx="545">
                  <c:v>6.6000000000000003E-2</c:v>
                </c:pt>
                <c:pt idx="546">
                  <c:v>6.8000000000000005E-2</c:v>
                </c:pt>
                <c:pt idx="547">
                  <c:v>7.1999999999999995E-2</c:v>
                </c:pt>
                <c:pt idx="548">
                  <c:v>7.1999999999999995E-2</c:v>
                </c:pt>
                <c:pt idx="549">
                  <c:v>4.8000000000000001E-2</c:v>
                </c:pt>
                <c:pt idx="550">
                  <c:v>0.10199999999999999</c:v>
                </c:pt>
                <c:pt idx="551">
                  <c:v>6.2E-2</c:v>
                </c:pt>
                <c:pt idx="552">
                  <c:v>8.5000000000000006E-2</c:v>
                </c:pt>
                <c:pt idx="553">
                  <c:v>7.5999999999999998E-2</c:v>
                </c:pt>
                <c:pt idx="554">
                  <c:v>0.06</c:v>
                </c:pt>
                <c:pt idx="555">
                  <c:v>7.1999999999999995E-2</c:v>
                </c:pt>
                <c:pt idx="556">
                  <c:v>0.10199999999999999</c:v>
                </c:pt>
                <c:pt idx="557">
                  <c:v>7.9000000000000001E-2</c:v>
                </c:pt>
                <c:pt idx="558">
                  <c:v>8.8999999999999996E-2</c:v>
                </c:pt>
                <c:pt idx="559">
                  <c:v>8.2100000000000006E-2</c:v>
                </c:pt>
                <c:pt idx="560">
                  <c:v>8.4000000000000005E-2</c:v>
                </c:pt>
                <c:pt idx="561">
                  <c:v>7.3999999999999996E-2</c:v>
                </c:pt>
                <c:pt idx="562">
                  <c:v>7.0999999999999994E-2</c:v>
                </c:pt>
                <c:pt idx="563">
                  <c:v>7.3999999999999996E-2</c:v>
                </c:pt>
                <c:pt idx="564">
                  <c:v>8.2000000000000003E-2</c:v>
                </c:pt>
                <c:pt idx="565">
                  <c:v>7.3999999999999996E-2</c:v>
                </c:pt>
                <c:pt idx="566">
                  <c:v>7.8E-2</c:v>
                </c:pt>
                <c:pt idx="567">
                  <c:v>0.08</c:v>
                </c:pt>
                <c:pt idx="568">
                  <c:v>8.2000000000000003E-2</c:v>
                </c:pt>
                <c:pt idx="569">
                  <c:v>8.6999999999999994E-2</c:v>
                </c:pt>
                <c:pt idx="570">
                  <c:v>0.08</c:v>
                </c:pt>
                <c:pt idx="571">
                  <c:v>0.105</c:v>
                </c:pt>
                <c:pt idx="572">
                  <c:v>8.1000000000000003E-2</c:v>
                </c:pt>
                <c:pt idx="573">
                  <c:v>5.8000000000000003E-2</c:v>
                </c:pt>
                <c:pt idx="574">
                  <c:v>0.122</c:v>
                </c:pt>
                <c:pt idx="575">
                  <c:v>7.2999999999999995E-2</c:v>
                </c:pt>
                <c:pt idx="576">
                  <c:v>6.7000000000000004E-2</c:v>
                </c:pt>
                <c:pt idx="577">
                  <c:v>8.2000000000000003E-2</c:v>
                </c:pt>
                <c:pt idx="578">
                  <c:v>7.5999999999999998E-2</c:v>
                </c:pt>
                <c:pt idx="579">
                  <c:v>0.09</c:v>
                </c:pt>
                <c:pt idx="580">
                  <c:v>9.2999999999999999E-2</c:v>
                </c:pt>
                <c:pt idx="581">
                  <c:v>6.8000000000000005E-2</c:v>
                </c:pt>
                <c:pt idx="582">
                  <c:v>0.13700000000000001</c:v>
                </c:pt>
                <c:pt idx="583">
                  <c:v>8.1000000000000003E-2</c:v>
                </c:pt>
                <c:pt idx="584">
                  <c:v>3.6200000000000003E-2</c:v>
                </c:pt>
                <c:pt idx="585">
                  <c:v>7.0999999999999994E-2</c:v>
                </c:pt>
                <c:pt idx="586">
                  <c:v>7.8E-2</c:v>
                </c:pt>
                <c:pt idx="587">
                  <c:v>7.4999999999999997E-2</c:v>
                </c:pt>
                <c:pt idx="588">
                  <c:v>8.7999999999999995E-2</c:v>
                </c:pt>
                <c:pt idx="589">
                  <c:v>7.5999999999999998E-2</c:v>
                </c:pt>
                <c:pt idx="590">
                  <c:v>9.5000000000000001E-2</c:v>
                </c:pt>
                <c:pt idx="591">
                  <c:v>7.5999999999999998E-2</c:v>
                </c:pt>
                <c:pt idx="592">
                  <c:v>0.13800000000000001</c:v>
                </c:pt>
                <c:pt idx="593">
                  <c:v>8.5699999999999998E-2</c:v>
                </c:pt>
                <c:pt idx="594">
                  <c:v>8.3000000000000004E-2</c:v>
                </c:pt>
                <c:pt idx="595">
                  <c:v>8.6999999999999994E-2</c:v>
                </c:pt>
                <c:pt idx="596">
                  <c:v>7.2999999999999995E-2</c:v>
                </c:pt>
                <c:pt idx="597">
                  <c:v>7.6999999999999999E-2</c:v>
                </c:pt>
                <c:pt idx="598">
                  <c:v>0.113</c:v>
                </c:pt>
                <c:pt idx="599">
                  <c:v>8.5000000000000006E-2</c:v>
                </c:pt>
                <c:pt idx="600">
                  <c:v>7.1999999999999995E-2</c:v>
                </c:pt>
                <c:pt idx="601">
                  <c:v>7.4999999999999997E-2</c:v>
                </c:pt>
                <c:pt idx="602">
                  <c:v>7.6999999999999999E-2</c:v>
                </c:pt>
                <c:pt idx="603">
                  <c:v>0.09</c:v>
                </c:pt>
                <c:pt idx="604">
                  <c:v>8.7999999999999995E-2</c:v>
                </c:pt>
                <c:pt idx="605">
                  <c:v>8.2000000000000003E-2</c:v>
                </c:pt>
                <c:pt idx="606">
                  <c:v>8.2000000000000003E-2</c:v>
                </c:pt>
                <c:pt idx="607">
                  <c:v>0.11</c:v>
                </c:pt>
                <c:pt idx="608">
                  <c:v>8.4000000000000005E-2</c:v>
                </c:pt>
                <c:pt idx="609">
                  <c:v>6.8000000000000005E-2</c:v>
                </c:pt>
                <c:pt idx="610">
                  <c:v>0.10199999999999999</c:v>
                </c:pt>
                <c:pt idx="611">
                  <c:v>8.5000000000000006E-2</c:v>
                </c:pt>
                <c:pt idx="612">
                  <c:v>0.123</c:v>
                </c:pt>
                <c:pt idx="613">
                  <c:v>0.09</c:v>
                </c:pt>
                <c:pt idx="614">
                  <c:v>8.5000000000000006E-2</c:v>
                </c:pt>
                <c:pt idx="615">
                  <c:v>0.10100000000000001</c:v>
                </c:pt>
                <c:pt idx="616">
                  <c:v>8.2000000000000003E-2</c:v>
                </c:pt>
                <c:pt idx="617">
                  <c:v>0.09</c:v>
                </c:pt>
                <c:pt idx="618">
                  <c:v>8.7999999999999995E-2</c:v>
                </c:pt>
                <c:pt idx="619">
                  <c:v>0.09</c:v>
                </c:pt>
                <c:pt idx="620">
                  <c:v>8.1000000000000003E-2</c:v>
                </c:pt>
                <c:pt idx="621">
                  <c:v>9.8799999999999999E-2</c:v>
                </c:pt>
                <c:pt idx="622">
                  <c:v>8.6999999999999994E-2</c:v>
                </c:pt>
                <c:pt idx="623">
                  <c:v>0.1</c:v>
                </c:pt>
                <c:pt idx="624">
                  <c:v>8.7999999999999995E-2</c:v>
                </c:pt>
                <c:pt idx="625">
                  <c:v>9.9000000000000005E-2</c:v>
                </c:pt>
                <c:pt idx="626">
                  <c:v>0.10199999999999999</c:v>
                </c:pt>
                <c:pt idx="627">
                  <c:v>9.0999999999999998E-2</c:v>
                </c:pt>
                <c:pt idx="628">
                  <c:v>9.1999999999999998E-2</c:v>
                </c:pt>
                <c:pt idx="629">
                  <c:v>9.6000000000000002E-2</c:v>
                </c:pt>
                <c:pt idx="630">
                  <c:v>8.7999999999999995E-2</c:v>
                </c:pt>
                <c:pt idx="631">
                  <c:v>8.6999999999999994E-2</c:v>
                </c:pt>
                <c:pt idx="632">
                  <c:v>9.1999999999999998E-2</c:v>
                </c:pt>
                <c:pt idx="633">
                  <c:v>9.9000000000000005E-2</c:v>
                </c:pt>
                <c:pt idx="634">
                  <c:v>0.11</c:v>
                </c:pt>
                <c:pt idx="635">
                  <c:v>8.6999999999999994E-2</c:v>
                </c:pt>
                <c:pt idx="636">
                  <c:v>0.14599999999999999</c:v>
                </c:pt>
                <c:pt idx="637">
                  <c:v>0.11600000000000001</c:v>
                </c:pt>
                <c:pt idx="638">
                  <c:v>0.129</c:v>
                </c:pt>
                <c:pt idx="639">
                  <c:v>0.107</c:v>
                </c:pt>
                <c:pt idx="640">
                  <c:v>0.09</c:v>
                </c:pt>
                <c:pt idx="641">
                  <c:v>9.2999999999999999E-2</c:v>
                </c:pt>
                <c:pt idx="642">
                  <c:v>9.7100000000000006E-2</c:v>
                </c:pt>
                <c:pt idx="643">
                  <c:v>0.114</c:v>
                </c:pt>
                <c:pt idx="644">
                  <c:v>0.109</c:v>
                </c:pt>
                <c:pt idx="645">
                  <c:v>0.11600000000000001</c:v>
                </c:pt>
                <c:pt idx="646">
                  <c:v>0.09</c:v>
                </c:pt>
                <c:pt idx="647">
                  <c:v>8.4000000000000005E-2</c:v>
                </c:pt>
                <c:pt idx="648">
                  <c:v>0.105</c:v>
                </c:pt>
                <c:pt idx="649">
                  <c:v>9.4E-2</c:v>
                </c:pt>
                <c:pt idx="650">
                  <c:v>0.10199999999999999</c:v>
                </c:pt>
                <c:pt idx="651">
                  <c:v>0.14000000000000001</c:v>
                </c:pt>
                <c:pt idx="652">
                  <c:v>0.13</c:v>
                </c:pt>
                <c:pt idx="653">
                  <c:v>9.9000000000000005E-2</c:v>
                </c:pt>
                <c:pt idx="654">
                  <c:v>7.4999999999999997E-2</c:v>
                </c:pt>
                <c:pt idx="655">
                  <c:v>0.11700000000000001</c:v>
                </c:pt>
                <c:pt idx="656">
                  <c:v>0.112</c:v>
                </c:pt>
                <c:pt idx="657">
                  <c:v>0.112</c:v>
                </c:pt>
                <c:pt idx="658">
                  <c:v>0.11600000000000001</c:v>
                </c:pt>
                <c:pt idx="659">
                  <c:v>0.16600000000000001</c:v>
                </c:pt>
                <c:pt idx="660">
                  <c:v>0.11700000000000001</c:v>
                </c:pt>
                <c:pt idx="661">
                  <c:v>0.16800000000000001</c:v>
                </c:pt>
                <c:pt idx="662">
                  <c:v>9.1999999999999998E-2</c:v>
                </c:pt>
                <c:pt idx="663">
                  <c:v>0.109</c:v>
                </c:pt>
                <c:pt idx="664">
                  <c:v>9.4E-2</c:v>
                </c:pt>
                <c:pt idx="665">
                  <c:v>0.106</c:v>
                </c:pt>
                <c:pt idx="666">
                  <c:v>0.122</c:v>
                </c:pt>
                <c:pt idx="667">
                  <c:v>0.154</c:v>
                </c:pt>
                <c:pt idx="668">
                  <c:v>0.125</c:v>
                </c:pt>
                <c:pt idx="669">
                  <c:v>0.10299999999999999</c:v>
                </c:pt>
                <c:pt idx="670">
                  <c:v>0.109</c:v>
                </c:pt>
                <c:pt idx="671">
                  <c:v>0.113</c:v>
                </c:pt>
                <c:pt idx="672">
                  <c:v>0.16700000000000001</c:v>
                </c:pt>
                <c:pt idx="673">
                  <c:v>0.126</c:v>
                </c:pt>
                <c:pt idx="674">
                  <c:v>0.108</c:v>
                </c:pt>
                <c:pt idx="675">
                  <c:v>9.4E-2</c:v>
                </c:pt>
                <c:pt idx="676">
                  <c:v>0.127</c:v>
                </c:pt>
                <c:pt idx="677">
                  <c:v>0.10929999999999999</c:v>
                </c:pt>
                <c:pt idx="678">
                  <c:v>0.14399999999999999</c:v>
                </c:pt>
                <c:pt idx="679">
                  <c:v>0.115</c:v>
                </c:pt>
                <c:pt idx="680">
                  <c:v>0.12</c:v>
                </c:pt>
                <c:pt idx="681">
                  <c:v>0.13200000000000001</c:v>
                </c:pt>
                <c:pt idx="682">
                  <c:v>0.112</c:v>
                </c:pt>
                <c:pt idx="683">
                  <c:v>0.11</c:v>
                </c:pt>
                <c:pt idx="684">
                  <c:v>0.124</c:v>
                </c:pt>
                <c:pt idx="685">
                  <c:v>0.112</c:v>
                </c:pt>
                <c:pt idx="686">
                  <c:v>0.115</c:v>
                </c:pt>
                <c:pt idx="687">
                  <c:v>0.13700000000000001</c:v>
                </c:pt>
                <c:pt idx="688">
                  <c:v>0.112</c:v>
                </c:pt>
                <c:pt idx="689">
                  <c:v>0.155</c:v>
                </c:pt>
                <c:pt idx="690">
                  <c:v>0.126</c:v>
                </c:pt>
                <c:pt idx="691">
                  <c:v>0.107</c:v>
                </c:pt>
                <c:pt idx="692">
                  <c:v>0.157</c:v>
                </c:pt>
                <c:pt idx="693">
                  <c:v>0.108</c:v>
                </c:pt>
                <c:pt idx="694">
                  <c:v>0.15</c:v>
                </c:pt>
                <c:pt idx="695">
                  <c:v>0.113</c:v>
                </c:pt>
                <c:pt idx="696">
                  <c:v>0.11</c:v>
                </c:pt>
                <c:pt idx="697">
                  <c:v>0.1</c:v>
                </c:pt>
                <c:pt idx="698">
                  <c:v>0.12</c:v>
                </c:pt>
                <c:pt idx="699">
                  <c:v>0.122</c:v>
                </c:pt>
                <c:pt idx="700">
                  <c:v>0.106</c:v>
                </c:pt>
                <c:pt idx="701">
                  <c:v>0.12</c:v>
                </c:pt>
                <c:pt idx="702">
                  <c:v>0.186</c:v>
                </c:pt>
                <c:pt idx="703">
                  <c:v>0.11799999999999999</c:v>
                </c:pt>
                <c:pt idx="704">
                  <c:v>0.20200000000000001</c:v>
                </c:pt>
                <c:pt idx="705">
                  <c:v>0.122</c:v>
                </c:pt>
                <c:pt idx="706">
                  <c:v>0.1293</c:v>
                </c:pt>
                <c:pt idx="707">
                  <c:v>0.12</c:v>
                </c:pt>
                <c:pt idx="708">
                  <c:v>7.5999999999999998E-2</c:v>
                </c:pt>
                <c:pt idx="709">
                  <c:v>0.152</c:v>
                </c:pt>
                <c:pt idx="710">
                  <c:v>0.11700000000000001</c:v>
                </c:pt>
                <c:pt idx="711">
                  <c:v>0.108</c:v>
                </c:pt>
                <c:pt idx="712">
                  <c:v>0.11700000000000001</c:v>
                </c:pt>
                <c:pt idx="713">
                  <c:v>0.121</c:v>
                </c:pt>
                <c:pt idx="714">
                  <c:v>0.12</c:v>
                </c:pt>
                <c:pt idx="715">
                  <c:v>0.122</c:v>
                </c:pt>
                <c:pt idx="716">
                  <c:v>0.184</c:v>
                </c:pt>
                <c:pt idx="717">
                  <c:v>0.109</c:v>
                </c:pt>
                <c:pt idx="718">
                  <c:v>0.106</c:v>
                </c:pt>
                <c:pt idx="719">
                  <c:v>0.112</c:v>
                </c:pt>
                <c:pt idx="720">
                  <c:v>0.11600000000000001</c:v>
                </c:pt>
                <c:pt idx="721">
                  <c:v>0.14000000000000001</c:v>
                </c:pt>
                <c:pt idx="722">
                  <c:v>0.152</c:v>
                </c:pt>
                <c:pt idx="723">
                  <c:v>0.12</c:v>
                </c:pt>
                <c:pt idx="724">
                  <c:v>0.108</c:v>
                </c:pt>
                <c:pt idx="725">
                  <c:v>0.14399999999999999</c:v>
                </c:pt>
                <c:pt idx="726">
                  <c:v>0.122</c:v>
                </c:pt>
                <c:pt idx="727">
                  <c:v>0.14399999999999999</c:v>
                </c:pt>
                <c:pt idx="728">
                  <c:v>8.6999999999999994E-2</c:v>
                </c:pt>
                <c:pt idx="729">
                  <c:v>0.13300000000000001</c:v>
                </c:pt>
                <c:pt idx="730">
                  <c:v>0.107</c:v>
                </c:pt>
                <c:pt idx="731">
                  <c:v>0.108</c:v>
                </c:pt>
                <c:pt idx="732">
                  <c:v>0.11600000000000001</c:v>
                </c:pt>
                <c:pt idx="733">
                  <c:v>0.13300000000000001</c:v>
                </c:pt>
                <c:pt idx="734">
                  <c:v>0.122</c:v>
                </c:pt>
                <c:pt idx="735">
                  <c:v>0.14000000000000001</c:v>
                </c:pt>
                <c:pt idx="736">
                  <c:v>0.128</c:v>
                </c:pt>
                <c:pt idx="737">
                  <c:v>0.11799999999999999</c:v>
                </c:pt>
                <c:pt idx="738">
                  <c:v>0.13700000000000001</c:v>
                </c:pt>
                <c:pt idx="739">
                  <c:v>0.126</c:v>
                </c:pt>
                <c:pt idx="740">
                  <c:v>0.122</c:v>
                </c:pt>
                <c:pt idx="741">
                  <c:v>0.13700000000000001</c:v>
                </c:pt>
                <c:pt idx="742">
                  <c:v>0.14000000000000001</c:v>
                </c:pt>
                <c:pt idx="743">
                  <c:v>0.11899999999999999</c:v>
                </c:pt>
                <c:pt idx="744">
                  <c:v>0.13300000000000001</c:v>
                </c:pt>
                <c:pt idx="745">
                  <c:v>0.128</c:v>
                </c:pt>
                <c:pt idx="746">
                  <c:v>0.16</c:v>
                </c:pt>
                <c:pt idx="747">
                  <c:v>0.16600000000000001</c:v>
                </c:pt>
                <c:pt idx="748">
                  <c:v>0.13500000000000001</c:v>
                </c:pt>
                <c:pt idx="749">
                  <c:v>0.14199999999999999</c:v>
                </c:pt>
                <c:pt idx="750">
                  <c:v>0.13300000000000001</c:v>
                </c:pt>
                <c:pt idx="751">
                  <c:v>0.14699999999999999</c:v>
                </c:pt>
                <c:pt idx="752">
                  <c:v>0.14799999999999999</c:v>
                </c:pt>
                <c:pt idx="753">
                  <c:v>0.14000000000000001</c:v>
                </c:pt>
                <c:pt idx="754">
                  <c:v>0.13200000000000001</c:v>
                </c:pt>
                <c:pt idx="755">
                  <c:v>0.16400000000000001</c:v>
                </c:pt>
                <c:pt idx="756">
                  <c:v>0.128</c:v>
                </c:pt>
                <c:pt idx="757">
                  <c:v>0.14199999999999999</c:v>
                </c:pt>
                <c:pt idx="758">
                  <c:v>0.19800000000000001</c:v>
                </c:pt>
                <c:pt idx="759">
                  <c:v>0.13</c:v>
                </c:pt>
                <c:pt idx="760">
                  <c:v>0.14599999999999999</c:v>
                </c:pt>
                <c:pt idx="761">
                  <c:v>0.17899999999999999</c:v>
                </c:pt>
                <c:pt idx="762">
                  <c:v>0.17699999999999999</c:v>
                </c:pt>
                <c:pt idx="763">
                  <c:v>0.14199999999999999</c:v>
                </c:pt>
                <c:pt idx="764">
                  <c:v>0.151</c:v>
                </c:pt>
                <c:pt idx="765">
                  <c:v>0.127</c:v>
                </c:pt>
                <c:pt idx="766">
                  <c:v>0.20699999999999999</c:v>
                </c:pt>
                <c:pt idx="767">
                  <c:v>0.13500000000000001</c:v>
                </c:pt>
                <c:pt idx="768">
                  <c:v>0.14599999999999999</c:v>
                </c:pt>
                <c:pt idx="769">
                  <c:v>0.14799999999999999</c:v>
                </c:pt>
                <c:pt idx="770">
                  <c:v>0.252</c:v>
                </c:pt>
                <c:pt idx="771">
                  <c:v>0.16600000000000001</c:v>
                </c:pt>
                <c:pt idx="772">
                  <c:v>0.13600000000000001</c:v>
                </c:pt>
                <c:pt idx="773">
                  <c:v>0.14699999999999999</c:v>
                </c:pt>
                <c:pt idx="774">
                  <c:v>0.13</c:v>
                </c:pt>
                <c:pt idx="775">
                  <c:v>0.124</c:v>
                </c:pt>
                <c:pt idx="776">
                  <c:v>0.182</c:v>
                </c:pt>
                <c:pt idx="777">
                  <c:v>0.15</c:v>
                </c:pt>
                <c:pt idx="778">
                  <c:v>0.159</c:v>
                </c:pt>
                <c:pt idx="779">
                  <c:v>0.158</c:v>
                </c:pt>
                <c:pt idx="780">
                  <c:v>0.17199999999999999</c:v>
                </c:pt>
                <c:pt idx="781">
                  <c:v>0.186</c:v>
                </c:pt>
                <c:pt idx="782">
                  <c:v>0.156</c:v>
                </c:pt>
                <c:pt idx="783">
                  <c:v>0.15</c:v>
                </c:pt>
                <c:pt idx="784">
                  <c:v>0.13300000000000001</c:v>
                </c:pt>
                <c:pt idx="785">
                  <c:v>0.15</c:v>
                </c:pt>
                <c:pt idx="786">
                  <c:v>0.187</c:v>
                </c:pt>
                <c:pt idx="787">
                  <c:v>0.13100000000000001</c:v>
                </c:pt>
                <c:pt idx="788">
                  <c:v>0.17199999999999999</c:v>
                </c:pt>
                <c:pt idx="789">
                  <c:v>0.14199999999999999</c:v>
                </c:pt>
                <c:pt idx="790">
                  <c:v>0.14699999999999999</c:v>
                </c:pt>
                <c:pt idx="791">
                  <c:v>0.182</c:v>
                </c:pt>
                <c:pt idx="792">
                  <c:v>0.17199999999999999</c:v>
                </c:pt>
                <c:pt idx="793">
                  <c:v>0.158</c:v>
                </c:pt>
                <c:pt idx="794">
                  <c:v>0.156</c:v>
                </c:pt>
                <c:pt idx="795">
                  <c:v>0.17699999999999999</c:v>
                </c:pt>
                <c:pt idx="796">
                  <c:v>0.17599999999999999</c:v>
                </c:pt>
                <c:pt idx="797">
                  <c:v>0.13300000000000001</c:v>
                </c:pt>
                <c:pt idx="798">
                  <c:v>0.16200000000000001</c:v>
                </c:pt>
                <c:pt idx="799">
                  <c:v>0.16400000000000001</c:v>
                </c:pt>
                <c:pt idx="800">
                  <c:v>0.13800000000000001</c:v>
                </c:pt>
                <c:pt idx="801">
                  <c:v>0.17299999999999999</c:v>
                </c:pt>
                <c:pt idx="802">
                  <c:v>0.16400000000000001</c:v>
                </c:pt>
                <c:pt idx="803">
                  <c:v>0.16800000000000001</c:v>
                </c:pt>
                <c:pt idx="804">
                  <c:v>0.16700000000000001</c:v>
                </c:pt>
                <c:pt idx="805">
                  <c:v>0.14799999999999999</c:v>
                </c:pt>
                <c:pt idx="806">
                  <c:v>0.17599999999999999</c:v>
                </c:pt>
                <c:pt idx="807">
                  <c:v>0.183</c:v>
                </c:pt>
                <c:pt idx="808">
                  <c:v>0.16300000000000001</c:v>
                </c:pt>
                <c:pt idx="809">
                  <c:v>0.184</c:v>
                </c:pt>
                <c:pt idx="810">
                  <c:v>0.186</c:v>
                </c:pt>
                <c:pt idx="811">
                  <c:v>0.19600000000000001</c:v>
                </c:pt>
                <c:pt idx="812">
                  <c:v>0.17299999999999999</c:v>
                </c:pt>
                <c:pt idx="813">
                  <c:v>0.17</c:v>
                </c:pt>
                <c:pt idx="814">
                  <c:v>0.17299999999999999</c:v>
                </c:pt>
                <c:pt idx="815">
                  <c:v>0.16400000000000001</c:v>
                </c:pt>
                <c:pt idx="816">
                  <c:v>0.16400000000000001</c:v>
                </c:pt>
                <c:pt idx="817">
                  <c:v>0.152</c:v>
                </c:pt>
                <c:pt idx="818">
                  <c:v>0.222</c:v>
                </c:pt>
                <c:pt idx="819">
                  <c:v>0.2</c:v>
                </c:pt>
                <c:pt idx="820">
                  <c:v>0.154</c:v>
                </c:pt>
                <c:pt idx="821">
                  <c:v>0.19</c:v>
                </c:pt>
                <c:pt idx="822">
                  <c:v>0.16800000000000001</c:v>
                </c:pt>
                <c:pt idx="823">
                  <c:v>0.19</c:v>
                </c:pt>
                <c:pt idx="824">
                  <c:v>0.186</c:v>
                </c:pt>
                <c:pt idx="825">
                  <c:v>0.21</c:v>
                </c:pt>
                <c:pt idx="826">
                  <c:v>0.19800000000000001</c:v>
                </c:pt>
                <c:pt idx="827">
                  <c:v>0.182</c:v>
                </c:pt>
                <c:pt idx="828">
                  <c:v>0.14399999999999999</c:v>
                </c:pt>
                <c:pt idx="829">
                  <c:v>0.188</c:v>
                </c:pt>
                <c:pt idx="830">
                  <c:v>0.186</c:v>
                </c:pt>
                <c:pt idx="831">
                  <c:v>0.151</c:v>
                </c:pt>
                <c:pt idx="832">
                  <c:v>0.20399999999999999</c:v>
                </c:pt>
                <c:pt idx="833">
                  <c:v>0.20399999999999999</c:v>
                </c:pt>
                <c:pt idx="834">
                  <c:v>0.21199999999999999</c:v>
                </c:pt>
                <c:pt idx="835">
                  <c:v>0.191</c:v>
                </c:pt>
                <c:pt idx="836">
                  <c:v>0.21</c:v>
                </c:pt>
                <c:pt idx="837">
                  <c:v>0.193</c:v>
                </c:pt>
                <c:pt idx="838">
                  <c:v>0.16</c:v>
                </c:pt>
                <c:pt idx="839">
                  <c:v>0.186</c:v>
                </c:pt>
                <c:pt idx="840">
                  <c:v>0.154</c:v>
                </c:pt>
                <c:pt idx="841">
                  <c:v>0.19</c:v>
                </c:pt>
                <c:pt idx="842">
                  <c:v>0.20499999999999999</c:v>
                </c:pt>
                <c:pt idx="843">
                  <c:v>0.19</c:v>
                </c:pt>
                <c:pt idx="844">
                  <c:v>0.16800000000000001</c:v>
                </c:pt>
                <c:pt idx="845">
                  <c:v>0.18099999999999999</c:v>
                </c:pt>
                <c:pt idx="846">
                  <c:v>0.16900000000000001</c:v>
                </c:pt>
                <c:pt idx="847">
                  <c:v>0.20100000000000001</c:v>
                </c:pt>
                <c:pt idx="848">
                  <c:v>0.215</c:v>
                </c:pt>
                <c:pt idx="849">
                  <c:v>0.19700000000000001</c:v>
                </c:pt>
                <c:pt idx="850">
                  <c:v>0.2</c:v>
                </c:pt>
                <c:pt idx="851">
                  <c:v>0.216</c:v>
                </c:pt>
                <c:pt idx="852">
                  <c:v>0.23300000000000001</c:v>
                </c:pt>
                <c:pt idx="853">
                  <c:v>0.19700000000000001</c:v>
                </c:pt>
                <c:pt idx="854">
                  <c:v>0.21</c:v>
                </c:pt>
                <c:pt idx="855">
                  <c:v>0.2</c:v>
                </c:pt>
                <c:pt idx="856">
                  <c:v>0.188</c:v>
                </c:pt>
                <c:pt idx="857">
                  <c:v>0.188</c:v>
                </c:pt>
                <c:pt idx="858">
                  <c:v>0.20599999999999999</c:v>
                </c:pt>
                <c:pt idx="859">
                  <c:v>0.188</c:v>
                </c:pt>
                <c:pt idx="860">
                  <c:v>0.21199999999999999</c:v>
                </c:pt>
                <c:pt idx="861">
                  <c:v>0.20799999999999999</c:v>
                </c:pt>
                <c:pt idx="862">
                  <c:v>0.21299999999999999</c:v>
                </c:pt>
                <c:pt idx="863">
                  <c:v>0.20599999999999999</c:v>
                </c:pt>
                <c:pt idx="864">
                  <c:v>0.19600000000000001</c:v>
                </c:pt>
                <c:pt idx="865">
                  <c:v>0.184</c:v>
                </c:pt>
                <c:pt idx="866">
                  <c:v>0.191</c:v>
                </c:pt>
                <c:pt idx="867">
                  <c:v>0.192</c:v>
                </c:pt>
                <c:pt idx="868">
                  <c:v>0.187</c:v>
                </c:pt>
                <c:pt idx="869">
                  <c:v>0.192</c:v>
                </c:pt>
                <c:pt idx="870">
                  <c:v>0.17399999999999999</c:v>
                </c:pt>
                <c:pt idx="871">
                  <c:v>0.20599999999999999</c:v>
                </c:pt>
                <c:pt idx="872">
                  <c:v>0.20699999999999999</c:v>
                </c:pt>
                <c:pt idx="873">
                  <c:v>0.20899999999999999</c:v>
                </c:pt>
                <c:pt idx="874">
                  <c:v>0.23499999999999999</c:v>
                </c:pt>
                <c:pt idx="875">
                  <c:v>0.19900000000000001</c:v>
                </c:pt>
                <c:pt idx="876">
                  <c:v>0.23599999999999999</c:v>
                </c:pt>
                <c:pt idx="877">
                  <c:v>0.21099999999999999</c:v>
                </c:pt>
                <c:pt idx="878">
                  <c:v>0.192</c:v>
                </c:pt>
                <c:pt idx="879">
                  <c:v>0.218</c:v>
                </c:pt>
                <c:pt idx="880">
                  <c:v>0.19</c:v>
                </c:pt>
                <c:pt idx="881">
                  <c:v>0.23</c:v>
                </c:pt>
                <c:pt idx="882">
                  <c:v>0.193</c:v>
                </c:pt>
                <c:pt idx="883">
                  <c:v>0.222</c:v>
                </c:pt>
                <c:pt idx="884">
                  <c:v>0.188</c:v>
                </c:pt>
                <c:pt idx="885">
                  <c:v>0.17599999999999999</c:v>
                </c:pt>
                <c:pt idx="886">
                  <c:v>0.20799999999999999</c:v>
                </c:pt>
                <c:pt idx="887">
                  <c:v>0.20499999999999999</c:v>
                </c:pt>
                <c:pt idx="888">
                  <c:v>0.219</c:v>
                </c:pt>
                <c:pt idx="889">
                  <c:v>0.19800000000000001</c:v>
                </c:pt>
                <c:pt idx="890">
                  <c:v>0.219</c:v>
                </c:pt>
                <c:pt idx="891">
                  <c:v>0.19900000000000001</c:v>
                </c:pt>
                <c:pt idx="892">
                  <c:v>0.251</c:v>
                </c:pt>
                <c:pt idx="893">
                  <c:v>0.214</c:v>
                </c:pt>
                <c:pt idx="894">
                  <c:v>0.223</c:v>
                </c:pt>
                <c:pt idx="895">
                  <c:v>0.20799999999999999</c:v>
                </c:pt>
                <c:pt idx="896">
                  <c:v>0.23899999999999999</c:v>
                </c:pt>
                <c:pt idx="897">
                  <c:v>0.223</c:v>
                </c:pt>
                <c:pt idx="898">
                  <c:v>0.19800000000000001</c:v>
                </c:pt>
                <c:pt idx="899">
                  <c:v>0.185</c:v>
                </c:pt>
                <c:pt idx="900">
                  <c:v>0.19800000000000001</c:v>
                </c:pt>
                <c:pt idx="901">
                  <c:v>0.20100000000000001</c:v>
                </c:pt>
                <c:pt idx="902">
                  <c:v>0.224</c:v>
                </c:pt>
                <c:pt idx="903">
                  <c:v>0.184</c:v>
                </c:pt>
                <c:pt idx="904">
                  <c:v>0.19</c:v>
                </c:pt>
                <c:pt idx="905">
                  <c:v>0.248</c:v>
                </c:pt>
                <c:pt idx="906">
                  <c:v>0.217</c:v>
                </c:pt>
                <c:pt idx="907">
                  <c:v>0.23599999999999999</c:v>
                </c:pt>
                <c:pt idx="908">
                  <c:v>0.217</c:v>
                </c:pt>
                <c:pt idx="909">
                  <c:v>0.20599999999999999</c:v>
                </c:pt>
                <c:pt idx="910">
                  <c:v>0.222</c:v>
                </c:pt>
                <c:pt idx="911">
                  <c:v>0.19</c:v>
                </c:pt>
                <c:pt idx="912">
                  <c:v>0.215</c:v>
                </c:pt>
                <c:pt idx="913">
                  <c:v>0.23</c:v>
                </c:pt>
                <c:pt idx="914">
                  <c:v>0.19600000000000001</c:v>
                </c:pt>
                <c:pt idx="915">
                  <c:v>0.246</c:v>
                </c:pt>
                <c:pt idx="916">
                  <c:v>0.224</c:v>
                </c:pt>
                <c:pt idx="917">
                  <c:v>0.2</c:v>
                </c:pt>
                <c:pt idx="918">
                  <c:v>0.218</c:v>
                </c:pt>
                <c:pt idx="919">
                  <c:v>0.21299999999999999</c:v>
                </c:pt>
                <c:pt idx="920">
                  <c:v>0.20599999999999999</c:v>
                </c:pt>
                <c:pt idx="921">
                  <c:v>0.23200000000000001</c:v>
                </c:pt>
                <c:pt idx="922">
                  <c:v>0.25600000000000001</c:v>
                </c:pt>
                <c:pt idx="923">
                  <c:v>0.217</c:v>
                </c:pt>
                <c:pt idx="924">
                  <c:v>0.216</c:v>
                </c:pt>
                <c:pt idx="925">
                  <c:v>0.25700000000000001</c:v>
                </c:pt>
                <c:pt idx="926">
                  <c:v>0.20899999999999999</c:v>
                </c:pt>
                <c:pt idx="927">
                  <c:v>0.23599999999999999</c:v>
                </c:pt>
                <c:pt idx="928">
                  <c:v>0.27</c:v>
                </c:pt>
                <c:pt idx="929">
                  <c:v>0.28000000000000003</c:v>
                </c:pt>
                <c:pt idx="930">
                  <c:v>0.24299999999999999</c:v>
                </c:pt>
                <c:pt idx="931">
                  <c:v>0.23799999999999999</c:v>
                </c:pt>
                <c:pt idx="932">
                  <c:v>0.20399999999999999</c:v>
                </c:pt>
                <c:pt idx="933">
                  <c:v>0.20799999999999999</c:v>
                </c:pt>
                <c:pt idx="934">
                  <c:v>0.251</c:v>
                </c:pt>
                <c:pt idx="935">
                  <c:v>0.249</c:v>
                </c:pt>
                <c:pt idx="936">
                  <c:v>0.29599999999999999</c:v>
                </c:pt>
                <c:pt idx="937">
                  <c:v>0.24099999999999999</c:v>
                </c:pt>
                <c:pt idx="938">
                  <c:v>0.224</c:v>
                </c:pt>
                <c:pt idx="939">
                  <c:v>0.248</c:v>
                </c:pt>
                <c:pt idx="940">
                  <c:v>0.24399999999999999</c:v>
                </c:pt>
                <c:pt idx="941">
                  <c:v>0.23400000000000001</c:v>
                </c:pt>
                <c:pt idx="942">
                  <c:v>0.215</c:v>
                </c:pt>
                <c:pt idx="943">
                  <c:v>0.27400000000000002</c:v>
                </c:pt>
                <c:pt idx="944">
                  <c:v>0.23799999999999999</c:v>
                </c:pt>
                <c:pt idx="945">
                  <c:v>0.23499999999999999</c:v>
                </c:pt>
                <c:pt idx="946">
                  <c:v>0.22700000000000001</c:v>
                </c:pt>
                <c:pt idx="947">
                  <c:v>0.22700000000000001</c:v>
                </c:pt>
                <c:pt idx="948">
                  <c:v>0.23799999999999999</c:v>
                </c:pt>
                <c:pt idx="949">
                  <c:v>0.222</c:v>
                </c:pt>
                <c:pt idx="950">
                  <c:v>0.251</c:v>
                </c:pt>
                <c:pt idx="951">
                  <c:v>0.26300000000000001</c:v>
                </c:pt>
                <c:pt idx="952">
                  <c:v>0.24</c:v>
                </c:pt>
                <c:pt idx="953">
                  <c:v>0.247</c:v>
                </c:pt>
                <c:pt idx="954">
                  <c:v>0.24</c:v>
                </c:pt>
                <c:pt idx="955">
                  <c:v>0.27700000000000002</c:v>
                </c:pt>
                <c:pt idx="956">
                  <c:v>0.23100000000000001</c:v>
                </c:pt>
                <c:pt idx="957">
                  <c:v>0.26400000000000001</c:v>
                </c:pt>
                <c:pt idx="958">
                  <c:v>0.248</c:v>
                </c:pt>
                <c:pt idx="959">
                  <c:v>0.247</c:v>
                </c:pt>
                <c:pt idx="960">
                  <c:v>0.253</c:v>
                </c:pt>
                <c:pt idx="961">
                  <c:v>0.23</c:v>
                </c:pt>
                <c:pt idx="962">
                  <c:v>0.22800000000000001</c:v>
                </c:pt>
                <c:pt idx="963">
                  <c:v>0.23400000000000001</c:v>
                </c:pt>
                <c:pt idx="964">
                  <c:v>0.255</c:v>
                </c:pt>
                <c:pt idx="965">
                  <c:v>0.28100000000000003</c:v>
                </c:pt>
                <c:pt idx="966">
                  <c:v>0.28000000000000003</c:v>
                </c:pt>
                <c:pt idx="967">
                  <c:v>0.27800000000000002</c:v>
                </c:pt>
                <c:pt idx="968">
                  <c:v>0.28000000000000003</c:v>
                </c:pt>
                <c:pt idx="969">
                  <c:v>0.24</c:v>
                </c:pt>
                <c:pt idx="970">
                  <c:v>0.27</c:v>
                </c:pt>
                <c:pt idx="971">
                  <c:v>0.23599999999999999</c:v>
                </c:pt>
                <c:pt idx="972">
                  <c:v>0.23599999999999999</c:v>
                </c:pt>
                <c:pt idx="973">
                  <c:v>0.26800000000000002</c:v>
                </c:pt>
                <c:pt idx="974">
                  <c:v>0.26</c:v>
                </c:pt>
                <c:pt idx="975">
                  <c:v>0.29499999999999998</c:v>
                </c:pt>
                <c:pt idx="976">
                  <c:v>0.27300000000000002</c:v>
                </c:pt>
                <c:pt idx="977">
                  <c:v>0.29199999999999998</c:v>
                </c:pt>
                <c:pt idx="978">
                  <c:v>0.28599999999999998</c:v>
                </c:pt>
                <c:pt idx="979">
                  <c:v>0.28499999999999998</c:v>
                </c:pt>
                <c:pt idx="980">
                  <c:v>0.27</c:v>
                </c:pt>
                <c:pt idx="981">
                  <c:v>0.28799999999999998</c:v>
                </c:pt>
                <c:pt idx="982">
                  <c:v>0.28199999999999997</c:v>
                </c:pt>
                <c:pt idx="983">
                  <c:v>0.29299999999999998</c:v>
                </c:pt>
                <c:pt idx="984">
                  <c:v>0.313</c:v>
                </c:pt>
                <c:pt idx="985">
                  <c:v>0.28599999999999998</c:v>
                </c:pt>
                <c:pt idx="986">
                  <c:v>0.25900000000000001</c:v>
                </c:pt>
                <c:pt idx="987">
                  <c:v>0.26800000000000002</c:v>
                </c:pt>
                <c:pt idx="988">
                  <c:v>0.254</c:v>
                </c:pt>
                <c:pt idx="989">
                  <c:v>0.26600000000000001</c:v>
                </c:pt>
                <c:pt idx="990">
                  <c:v>0.318</c:v>
                </c:pt>
                <c:pt idx="991">
                  <c:v>0.29899999999999999</c:v>
                </c:pt>
                <c:pt idx="992">
                  <c:v>0.28000000000000003</c:v>
                </c:pt>
                <c:pt idx="993">
                  <c:v>0.26600000000000001</c:v>
                </c:pt>
                <c:pt idx="994">
                  <c:v>0.26400000000000001</c:v>
                </c:pt>
                <c:pt idx="995">
                  <c:v>0.30199999999999999</c:v>
                </c:pt>
                <c:pt idx="996">
                  <c:v>0.29699999999999999</c:v>
                </c:pt>
                <c:pt idx="997">
                  <c:v>0.30499999999999999</c:v>
                </c:pt>
                <c:pt idx="998">
                  <c:v>0.26</c:v>
                </c:pt>
                <c:pt idx="999">
                  <c:v>0.26500000000000001</c:v>
                </c:pt>
                <c:pt idx="1000">
                  <c:v>0.316</c:v>
                </c:pt>
                <c:pt idx="1001">
                  <c:v>0.27200000000000002</c:v>
                </c:pt>
                <c:pt idx="1002">
                  <c:v>0.26600000000000001</c:v>
                </c:pt>
                <c:pt idx="1003">
                  <c:v>0.28999999999999998</c:v>
                </c:pt>
                <c:pt idx="1004">
                  <c:v>0.27400000000000002</c:v>
                </c:pt>
                <c:pt idx="1005">
                  <c:v>0.3</c:v>
                </c:pt>
                <c:pt idx="1006">
                  <c:v>0.28199999999999997</c:v>
                </c:pt>
                <c:pt idx="1007">
                  <c:v>0.27</c:v>
                </c:pt>
                <c:pt idx="1008">
                  <c:v>0.28000000000000003</c:v>
                </c:pt>
                <c:pt idx="1009">
                  <c:v>0.28000000000000003</c:v>
                </c:pt>
                <c:pt idx="1010">
                  <c:v>0.27200000000000002</c:v>
                </c:pt>
                <c:pt idx="1011">
                  <c:v>0.27400000000000002</c:v>
                </c:pt>
                <c:pt idx="1012">
                  <c:v>0.27</c:v>
                </c:pt>
                <c:pt idx="1013">
                  <c:v>0.29499999999999998</c:v>
                </c:pt>
                <c:pt idx="1014">
                  <c:v>0.26800000000000002</c:v>
                </c:pt>
                <c:pt idx="1015">
                  <c:v>0.28499999999999998</c:v>
                </c:pt>
                <c:pt idx="1016">
                  <c:v>0.30099999999999999</c:v>
                </c:pt>
                <c:pt idx="1017">
                  <c:v>0.32700000000000001</c:v>
                </c:pt>
                <c:pt idx="1018">
                  <c:v>0.27400000000000002</c:v>
                </c:pt>
                <c:pt idx="1019">
                  <c:v>0.34</c:v>
                </c:pt>
                <c:pt idx="1020">
                  <c:v>0.312</c:v>
                </c:pt>
                <c:pt idx="1021">
                  <c:v>0.33300000000000002</c:v>
                </c:pt>
                <c:pt idx="1022">
                  <c:v>0.315</c:v>
                </c:pt>
                <c:pt idx="1023">
                  <c:v>0.26400000000000001</c:v>
                </c:pt>
                <c:pt idx="1024">
                  <c:v>0.34</c:v>
                </c:pt>
                <c:pt idx="1025">
                  <c:v>0.29799999999999999</c:v>
                </c:pt>
                <c:pt idx="1026">
                  <c:v>0.34100000000000003</c:v>
                </c:pt>
                <c:pt idx="1027">
                  <c:v>0.309</c:v>
                </c:pt>
                <c:pt idx="1028">
                  <c:v>0.29599999999999999</c:v>
                </c:pt>
                <c:pt idx="1029">
                  <c:v>0.31</c:v>
                </c:pt>
                <c:pt idx="1030">
                  <c:v>0.34100000000000003</c:v>
                </c:pt>
                <c:pt idx="1031">
                  <c:v>0.28299999999999997</c:v>
                </c:pt>
                <c:pt idx="1032">
                  <c:v>0.3</c:v>
                </c:pt>
                <c:pt idx="1033">
                  <c:v>0.32800000000000001</c:v>
                </c:pt>
                <c:pt idx="1034">
                  <c:v>0.32400000000000001</c:v>
                </c:pt>
                <c:pt idx="1035">
                  <c:v>0.32800000000000001</c:v>
                </c:pt>
                <c:pt idx="1036">
                  <c:v>0.32400000000000001</c:v>
                </c:pt>
                <c:pt idx="1037">
                  <c:v>0.30499999999999999</c:v>
                </c:pt>
                <c:pt idx="1038">
                  <c:v>0.308</c:v>
                </c:pt>
                <c:pt idx="1039">
                  <c:v>0.28299999999999997</c:v>
                </c:pt>
                <c:pt idx="1040">
                  <c:v>0.29499999999999998</c:v>
                </c:pt>
                <c:pt idx="1041">
                  <c:v>0.29299999999999998</c:v>
                </c:pt>
                <c:pt idx="1042">
                  <c:v>0.30299999999999999</c:v>
                </c:pt>
                <c:pt idx="1043">
                  <c:v>0.29599999999999999</c:v>
                </c:pt>
                <c:pt idx="1044">
                  <c:v>0.312</c:v>
                </c:pt>
                <c:pt idx="1045">
                  <c:v>0.28299999999999997</c:v>
                </c:pt>
                <c:pt idx="1046">
                  <c:v>0.28000000000000003</c:v>
                </c:pt>
                <c:pt idx="1047">
                  <c:v>0.30499999999999999</c:v>
                </c:pt>
                <c:pt idx="1048">
                  <c:v>0.32700000000000001</c:v>
                </c:pt>
                <c:pt idx="1049">
                  <c:v>0.33400000000000002</c:v>
                </c:pt>
                <c:pt idx="1050">
                  <c:v>0.32</c:v>
                </c:pt>
                <c:pt idx="1051">
                  <c:v>0.30599999999999999</c:v>
                </c:pt>
                <c:pt idx="1052">
                  <c:v>0.29399999999999998</c:v>
                </c:pt>
                <c:pt idx="1053">
                  <c:v>0.33700000000000002</c:v>
                </c:pt>
                <c:pt idx="1054">
                  <c:v>0.34899999999999998</c:v>
                </c:pt>
                <c:pt idx="1055">
                  <c:v>0.32300000000000001</c:v>
                </c:pt>
                <c:pt idx="1056">
                  <c:v>0.3</c:v>
                </c:pt>
                <c:pt idx="1057">
                  <c:v>0.33</c:v>
                </c:pt>
                <c:pt idx="1058">
                  <c:v>0.315</c:v>
                </c:pt>
                <c:pt idx="1059">
                  <c:v>0.316</c:v>
                </c:pt>
                <c:pt idx="1060">
                  <c:v>0.29399999999999998</c:v>
                </c:pt>
                <c:pt idx="1061">
                  <c:v>0.33200000000000002</c:v>
                </c:pt>
                <c:pt idx="1062">
                  <c:v>0.3</c:v>
                </c:pt>
                <c:pt idx="1063">
                  <c:v>0.29799999999999999</c:v>
                </c:pt>
                <c:pt idx="1064">
                  <c:v>0.41199999999999998</c:v>
                </c:pt>
                <c:pt idx="1065">
                  <c:v>0.29399999999999998</c:v>
                </c:pt>
                <c:pt idx="1066">
                  <c:v>0.311</c:v>
                </c:pt>
                <c:pt idx="1067">
                  <c:v>0.35199999999999998</c:v>
                </c:pt>
                <c:pt idx="1068">
                  <c:v>0.32400000000000001</c:v>
                </c:pt>
                <c:pt idx="1069">
                  <c:v>0.32</c:v>
                </c:pt>
                <c:pt idx="1070">
                  <c:v>0.34</c:v>
                </c:pt>
                <c:pt idx="1071">
                  <c:v>0.312</c:v>
                </c:pt>
                <c:pt idx="1072">
                  <c:v>0.28999999999999998</c:v>
                </c:pt>
                <c:pt idx="1073">
                  <c:v>0.34300000000000003</c:v>
                </c:pt>
                <c:pt idx="1074">
                  <c:v>0.36199999999999999</c:v>
                </c:pt>
                <c:pt idx="1075">
                  <c:v>0.36699999999999999</c:v>
                </c:pt>
                <c:pt idx="1076">
                  <c:v>0.33</c:v>
                </c:pt>
                <c:pt idx="1077">
                  <c:v>0.371</c:v>
                </c:pt>
                <c:pt idx="1078">
                  <c:v>0.33600000000000002</c:v>
                </c:pt>
                <c:pt idx="1079">
                  <c:v>0.248</c:v>
                </c:pt>
                <c:pt idx="1080">
                  <c:v>0.37</c:v>
                </c:pt>
                <c:pt idx="1081">
                  <c:v>0.34</c:v>
                </c:pt>
                <c:pt idx="1082">
                  <c:v>0.33200000000000002</c:v>
                </c:pt>
                <c:pt idx="1083">
                  <c:v>0.32400000000000001</c:v>
                </c:pt>
                <c:pt idx="1084">
                  <c:v>0.312</c:v>
                </c:pt>
                <c:pt idx="1085">
                  <c:v>0.35599999999999998</c:v>
                </c:pt>
                <c:pt idx="1086">
                  <c:v>0.32500000000000001</c:v>
                </c:pt>
                <c:pt idx="1087">
                  <c:v>0.316</c:v>
                </c:pt>
                <c:pt idx="1088">
                  <c:v>0.42799999999999999</c:v>
                </c:pt>
                <c:pt idx="1089">
                  <c:v>0.45300000000000001</c:v>
                </c:pt>
                <c:pt idx="1090">
                  <c:v>0.33</c:v>
                </c:pt>
                <c:pt idx="1091">
                  <c:v>0.30599999999999999</c:v>
                </c:pt>
                <c:pt idx="1092">
                  <c:v>0.33</c:v>
                </c:pt>
                <c:pt idx="1093">
                  <c:v>0.377</c:v>
                </c:pt>
                <c:pt idx="1094">
                  <c:v>0.39400000000000002</c:v>
                </c:pt>
                <c:pt idx="1095">
                  <c:v>0.38</c:v>
                </c:pt>
                <c:pt idx="1096">
                  <c:v>0.436</c:v>
                </c:pt>
                <c:pt idx="1097">
                  <c:v>0.38</c:v>
                </c:pt>
                <c:pt idx="1098">
                  <c:v>0.36299999999999999</c:v>
                </c:pt>
                <c:pt idx="1099">
                  <c:v>0.39100000000000001</c:v>
                </c:pt>
                <c:pt idx="1100">
                  <c:v>0.35899999999999999</c:v>
                </c:pt>
                <c:pt idx="1101">
                  <c:v>0.318</c:v>
                </c:pt>
                <c:pt idx="1102">
                  <c:v>0.34799999999999998</c:v>
                </c:pt>
                <c:pt idx="1103">
                  <c:v>0.36799999999999999</c:v>
                </c:pt>
                <c:pt idx="1104">
                  <c:v>0.38500000000000001</c:v>
                </c:pt>
                <c:pt idx="1105">
                  <c:v>0.42</c:v>
                </c:pt>
                <c:pt idx="1106">
                  <c:v>0.38400000000000001</c:v>
                </c:pt>
                <c:pt idx="1107">
                  <c:v>0.437</c:v>
                </c:pt>
                <c:pt idx="1108">
                  <c:v>0.373</c:v>
                </c:pt>
                <c:pt idx="1109">
                  <c:v>0.374</c:v>
                </c:pt>
                <c:pt idx="1110">
                  <c:v>0.32400000000000001</c:v>
                </c:pt>
                <c:pt idx="1111">
                  <c:v>0.34599999999999997</c:v>
                </c:pt>
                <c:pt idx="1112">
                  <c:v>0.38900000000000001</c:v>
                </c:pt>
                <c:pt idx="1113">
                  <c:v>0.4</c:v>
                </c:pt>
                <c:pt idx="1114">
                  <c:v>0.36</c:v>
                </c:pt>
                <c:pt idx="1115">
                  <c:v>0.36</c:v>
                </c:pt>
                <c:pt idx="1116">
                  <c:v>0.34</c:v>
                </c:pt>
                <c:pt idx="1117">
                  <c:v>0.38</c:v>
                </c:pt>
                <c:pt idx="1118">
                  <c:v>0.36</c:v>
                </c:pt>
                <c:pt idx="1119">
                  <c:v>0.42199999999999999</c:v>
                </c:pt>
                <c:pt idx="1120">
                  <c:v>0.45200000000000001</c:v>
                </c:pt>
                <c:pt idx="1121">
                  <c:v>0.38</c:v>
                </c:pt>
                <c:pt idx="1122">
                  <c:v>0.36</c:v>
                </c:pt>
                <c:pt idx="1123">
                  <c:v>0.40799999999999997</c:v>
                </c:pt>
                <c:pt idx="1124">
                  <c:v>0.33800000000000002</c:v>
                </c:pt>
                <c:pt idx="1125">
                  <c:v>0.42299999999999999</c:v>
                </c:pt>
                <c:pt idx="1126">
                  <c:v>0.35499999999999998</c:v>
                </c:pt>
                <c:pt idx="1127">
                  <c:v>0.39500000000000002</c:v>
                </c:pt>
                <c:pt idx="1128">
                  <c:v>0.32800000000000001</c:v>
                </c:pt>
                <c:pt idx="1129">
                  <c:v>0.40100000000000002</c:v>
                </c:pt>
                <c:pt idx="1130">
                  <c:v>0.34799999999999998</c:v>
                </c:pt>
                <c:pt idx="1131">
                  <c:v>0.41</c:v>
                </c:pt>
                <c:pt idx="1132">
                  <c:v>0.36199999999999999</c:v>
                </c:pt>
                <c:pt idx="1133">
                  <c:v>0.40600000000000003</c:v>
                </c:pt>
                <c:pt idx="1134">
                  <c:v>0.44400000000000001</c:v>
                </c:pt>
                <c:pt idx="1135">
                  <c:v>0.42199999999999999</c:v>
                </c:pt>
                <c:pt idx="1136">
                  <c:v>0.40300000000000002</c:v>
                </c:pt>
                <c:pt idx="1137">
                  <c:v>0.42</c:v>
                </c:pt>
                <c:pt idx="1138">
                  <c:v>0.38200000000000001</c:v>
                </c:pt>
                <c:pt idx="1139">
                  <c:v>0.35399999999999998</c:v>
                </c:pt>
                <c:pt idx="1140">
                  <c:v>0.34799999999999998</c:v>
                </c:pt>
                <c:pt idx="1141">
                  <c:v>0.44400000000000001</c:v>
                </c:pt>
                <c:pt idx="1142">
                  <c:v>0.42299999999999999</c:v>
                </c:pt>
                <c:pt idx="1143">
                  <c:v>0.40500000000000003</c:v>
                </c:pt>
                <c:pt idx="1144">
                  <c:v>0.36</c:v>
                </c:pt>
                <c:pt idx="1145">
                  <c:v>0.4</c:v>
                </c:pt>
                <c:pt idx="1146">
                  <c:v>0.37</c:v>
                </c:pt>
                <c:pt idx="1147">
                  <c:v>0.36</c:v>
                </c:pt>
                <c:pt idx="1148">
                  <c:v>0.35</c:v>
                </c:pt>
                <c:pt idx="1149">
                  <c:v>0.434</c:v>
                </c:pt>
                <c:pt idx="1150">
                  <c:v>0.46200000000000002</c:v>
                </c:pt>
                <c:pt idx="1151">
                  <c:v>0.377</c:v>
                </c:pt>
                <c:pt idx="1152">
                  <c:v>0.34</c:v>
                </c:pt>
                <c:pt idx="1153">
                  <c:v>0.40899999999999997</c:v>
                </c:pt>
                <c:pt idx="1154">
                  <c:v>0.38400000000000001</c:v>
                </c:pt>
                <c:pt idx="1155">
                  <c:v>0.34699999999999998</c:v>
                </c:pt>
                <c:pt idx="1156">
                  <c:v>0.39400000000000002</c:v>
                </c:pt>
                <c:pt idx="1157">
                  <c:v>0.373</c:v>
                </c:pt>
                <c:pt idx="1158">
                  <c:v>0.48099999999999998</c:v>
                </c:pt>
                <c:pt idx="1159">
                  <c:v>0.38</c:v>
                </c:pt>
                <c:pt idx="1160">
                  <c:v>0.41399999999999998</c:v>
                </c:pt>
                <c:pt idx="1161">
                  <c:v>0.36199999999999999</c:v>
                </c:pt>
                <c:pt idx="1162">
                  <c:v>0.44500000000000001</c:v>
                </c:pt>
                <c:pt idx="1163">
                  <c:v>0.38600000000000001</c:v>
                </c:pt>
                <c:pt idx="1164">
                  <c:v>0.48799999999999999</c:v>
                </c:pt>
                <c:pt idx="1165">
                  <c:v>0.433</c:v>
                </c:pt>
                <c:pt idx="1166">
                  <c:v>0.35</c:v>
                </c:pt>
                <c:pt idx="1167">
                  <c:v>0.372</c:v>
                </c:pt>
                <c:pt idx="1168">
                  <c:v>0.35199999999999998</c:v>
                </c:pt>
                <c:pt idx="1169">
                  <c:v>0.44400000000000001</c:v>
                </c:pt>
                <c:pt idx="1170">
                  <c:v>0.42199999999999999</c:v>
                </c:pt>
                <c:pt idx="1171">
                  <c:v>0.38700000000000001</c:v>
                </c:pt>
                <c:pt idx="1172">
                  <c:v>0.44</c:v>
                </c:pt>
                <c:pt idx="1173">
                  <c:v>0.39</c:v>
                </c:pt>
                <c:pt idx="1174">
                  <c:v>0.38</c:v>
                </c:pt>
                <c:pt idx="1175">
                  <c:v>0.38</c:v>
                </c:pt>
                <c:pt idx="1176">
                  <c:v>0.42</c:v>
                </c:pt>
                <c:pt idx="1177">
                  <c:v>0.39600000000000002</c:v>
                </c:pt>
                <c:pt idx="1178">
                  <c:v>0.47699999999999998</c:v>
                </c:pt>
                <c:pt idx="1179">
                  <c:v>0.436</c:v>
                </c:pt>
                <c:pt idx="1180">
                  <c:v>0.42199999999999999</c:v>
                </c:pt>
                <c:pt idx="1181">
                  <c:v>0.44600000000000001</c:v>
                </c:pt>
                <c:pt idx="1182">
                  <c:v>0.39600000000000002</c:v>
                </c:pt>
                <c:pt idx="1183">
                  <c:v>0.375</c:v>
                </c:pt>
                <c:pt idx="1184">
                  <c:v>0.442</c:v>
                </c:pt>
                <c:pt idx="1185">
                  <c:v>0.40200000000000002</c:v>
                </c:pt>
                <c:pt idx="1186">
                  <c:v>0.39600000000000002</c:v>
                </c:pt>
                <c:pt idx="1187">
                  <c:v>0.41299999999999998</c:v>
                </c:pt>
                <c:pt idx="1188">
                  <c:v>0.41199999999999998</c:v>
                </c:pt>
                <c:pt idx="1189">
                  <c:v>0.38400000000000001</c:v>
                </c:pt>
                <c:pt idx="1190">
                  <c:v>0.39600000000000002</c:v>
                </c:pt>
                <c:pt idx="1191">
                  <c:v>0.504</c:v>
                </c:pt>
                <c:pt idx="1192">
                  <c:v>0.46500000000000002</c:v>
                </c:pt>
                <c:pt idx="1193">
                  <c:v>0.44400000000000001</c:v>
                </c:pt>
                <c:pt idx="1194">
                  <c:v>0.42399999999999999</c:v>
                </c:pt>
                <c:pt idx="1195">
                  <c:v>0.47899999999999998</c:v>
                </c:pt>
                <c:pt idx="1196">
                  <c:v>0.41699999999999998</c:v>
                </c:pt>
                <c:pt idx="1197">
                  <c:v>0.44</c:v>
                </c:pt>
                <c:pt idx="1198">
                  <c:v>0.51200000000000001</c:v>
                </c:pt>
                <c:pt idx="1199">
                  <c:v>0.47299999999999998</c:v>
                </c:pt>
                <c:pt idx="1200">
                  <c:v>0.47199999999999998</c:v>
                </c:pt>
                <c:pt idx="1201">
                  <c:v>0.54800000000000004</c:v>
                </c:pt>
                <c:pt idx="1202">
                  <c:v>0.45600000000000002</c:v>
                </c:pt>
                <c:pt idx="1203">
                  <c:v>0.42199999999999999</c:v>
                </c:pt>
                <c:pt idx="1204">
                  <c:v>0.39400000000000002</c:v>
                </c:pt>
                <c:pt idx="1205">
                  <c:v>0.47699999999999998</c:v>
                </c:pt>
                <c:pt idx="1206">
                  <c:v>0.47699999999999998</c:v>
                </c:pt>
                <c:pt idx="1207">
                  <c:v>0.48499999999999999</c:v>
                </c:pt>
                <c:pt idx="1208">
                  <c:v>0.442</c:v>
                </c:pt>
                <c:pt idx="1209">
                  <c:v>0.54700000000000004</c:v>
                </c:pt>
                <c:pt idx="1210">
                  <c:v>0.439</c:v>
                </c:pt>
                <c:pt idx="1211">
                  <c:v>0.38700000000000001</c:v>
                </c:pt>
                <c:pt idx="1212">
                  <c:v>0.39600000000000002</c:v>
                </c:pt>
                <c:pt idx="1213">
                  <c:v>0.42599999999999999</c:v>
                </c:pt>
                <c:pt idx="1214">
                  <c:v>0.48</c:v>
                </c:pt>
                <c:pt idx="1215">
                  <c:v>0.438</c:v>
                </c:pt>
                <c:pt idx="1216">
                  <c:v>0.44</c:v>
                </c:pt>
                <c:pt idx="1217">
                  <c:v>0.42</c:v>
                </c:pt>
                <c:pt idx="1218">
                  <c:v>0.44</c:v>
                </c:pt>
                <c:pt idx="1219">
                  <c:v>0.42</c:v>
                </c:pt>
                <c:pt idx="1220">
                  <c:v>0.44</c:v>
                </c:pt>
                <c:pt idx="1221">
                  <c:v>0.44</c:v>
                </c:pt>
                <c:pt idx="1222">
                  <c:v>0.42799999999999999</c:v>
                </c:pt>
                <c:pt idx="1223">
                  <c:v>0.48399999999999999</c:v>
                </c:pt>
                <c:pt idx="1224">
                  <c:v>0.45200000000000001</c:v>
                </c:pt>
                <c:pt idx="1225">
                  <c:v>0.39</c:v>
                </c:pt>
                <c:pt idx="1226">
                  <c:v>0.432</c:v>
                </c:pt>
                <c:pt idx="1227">
                  <c:v>0.42699999999999999</c:v>
                </c:pt>
                <c:pt idx="1228">
                  <c:v>0.43</c:v>
                </c:pt>
                <c:pt idx="1229">
                  <c:v>0.624</c:v>
                </c:pt>
                <c:pt idx="1230">
                  <c:v>0.47099999999999997</c:v>
                </c:pt>
                <c:pt idx="1231">
                  <c:v>0.53500000000000003</c:v>
                </c:pt>
                <c:pt idx="1232">
                  <c:v>0.442</c:v>
                </c:pt>
                <c:pt idx="1233">
                  <c:v>0.436</c:v>
                </c:pt>
                <c:pt idx="1234">
                  <c:v>0.42399999999999999</c:v>
                </c:pt>
                <c:pt idx="1235">
                  <c:v>0.45</c:v>
                </c:pt>
                <c:pt idx="1236">
                  <c:v>0.41599999999999998</c:v>
                </c:pt>
                <c:pt idx="1237">
                  <c:v>0.35499999999999998</c:v>
                </c:pt>
                <c:pt idx="1238">
                  <c:v>0.504</c:v>
                </c:pt>
                <c:pt idx="1239">
                  <c:v>0.503</c:v>
                </c:pt>
                <c:pt idx="1240">
                  <c:v>0.502</c:v>
                </c:pt>
                <c:pt idx="1241">
                  <c:v>0.52200000000000002</c:v>
                </c:pt>
                <c:pt idx="1242">
                  <c:v>0.46899999999999997</c:v>
                </c:pt>
                <c:pt idx="1243">
                  <c:v>0.47599999999999998</c:v>
                </c:pt>
                <c:pt idx="1244">
                  <c:v>0.52600000000000002</c:v>
                </c:pt>
                <c:pt idx="1245">
                  <c:v>0.40400000000000003</c:v>
                </c:pt>
                <c:pt idx="1246">
                  <c:v>0.47699999999999998</c:v>
                </c:pt>
                <c:pt idx="1247">
                  <c:v>0.48</c:v>
                </c:pt>
                <c:pt idx="1248">
                  <c:v>0.46899999999999997</c:v>
                </c:pt>
                <c:pt idx="1249">
                  <c:v>0.48</c:v>
                </c:pt>
                <c:pt idx="1250">
                  <c:v>0.48399999999999999</c:v>
                </c:pt>
                <c:pt idx="1251">
                  <c:v>0.45200000000000001</c:v>
                </c:pt>
                <c:pt idx="1252">
                  <c:v>0.37</c:v>
                </c:pt>
                <c:pt idx="1253">
                  <c:v>0.46</c:v>
                </c:pt>
                <c:pt idx="1254">
                  <c:v>0.40799999999999997</c:v>
                </c:pt>
                <c:pt idx="1255">
                  <c:v>0.46200000000000002</c:v>
                </c:pt>
                <c:pt idx="1256">
                  <c:v>0.52600000000000002</c:v>
                </c:pt>
                <c:pt idx="1257">
                  <c:v>0.52300000000000002</c:v>
                </c:pt>
                <c:pt idx="1258">
                  <c:v>0.40400000000000003</c:v>
                </c:pt>
                <c:pt idx="1259">
                  <c:v>0.46100000000000002</c:v>
                </c:pt>
                <c:pt idx="1260">
                  <c:v>0.52300000000000002</c:v>
                </c:pt>
                <c:pt idx="1261">
                  <c:v>0.434</c:v>
                </c:pt>
                <c:pt idx="1262">
                  <c:v>0.46500000000000002</c:v>
                </c:pt>
                <c:pt idx="1263">
                  <c:v>0.48199999999999998</c:v>
                </c:pt>
                <c:pt idx="1264">
                  <c:v>0.44700000000000001</c:v>
                </c:pt>
                <c:pt idx="1265">
                  <c:v>0.53400000000000003</c:v>
                </c:pt>
                <c:pt idx="1266">
                  <c:v>0.47399999999999998</c:v>
                </c:pt>
                <c:pt idx="1267">
                  <c:v>0.44</c:v>
                </c:pt>
                <c:pt idx="1268">
                  <c:v>0.26</c:v>
                </c:pt>
                <c:pt idx="1269">
                  <c:v>0.51200000000000001</c:v>
                </c:pt>
                <c:pt idx="1270">
                  <c:v>0.496</c:v>
                </c:pt>
                <c:pt idx="1271">
                  <c:v>0.48299999999999998</c:v>
                </c:pt>
                <c:pt idx="1272">
                  <c:v>0.41</c:v>
                </c:pt>
                <c:pt idx="1273">
                  <c:v>0.47</c:v>
                </c:pt>
                <c:pt idx="1274">
                  <c:v>0.53</c:v>
                </c:pt>
                <c:pt idx="1275">
                  <c:v>0.46700000000000003</c:v>
                </c:pt>
                <c:pt idx="1276">
                  <c:v>0.56599999999999995</c:v>
                </c:pt>
                <c:pt idx="1277">
                  <c:v>0.59399999999999997</c:v>
                </c:pt>
                <c:pt idx="1278">
                  <c:v>0.48599999999999999</c:v>
                </c:pt>
                <c:pt idx="1279">
                  <c:v>0.47799999999999998</c:v>
                </c:pt>
                <c:pt idx="1280">
                  <c:v>0.53800000000000003</c:v>
                </c:pt>
                <c:pt idx="1281">
                  <c:v>0.46500000000000002</c:v>
                </c:pt>
                <c:pt idx="1282">
                  <c:v>0.5</c:v>
                </c:pt>
                <c:pt idx="1283">
                  <c:v>0.53</c:v>
                </c:pt>
                <c:pt idx="1284">
                  <c:v>0.50900000000000001</c:v>
                </c:pt>
                <c:pt idx="1285">
                  <c:v>0.496</c:v>
                </c:pt>
                <c:pt idx="1286">
                  <c:v>0.49</c:v>
                </c:pt>
                <c:pt idx="1287">
                  <c:v>0.51600000000000001</c:v>
                </c:pt>
                <c:pt idx="1288">
                  <c:v>0.48799999999999999</c:v>
                </c:pt>
                <c:pt idx="1289">
                  <c:v>0.5</c:v>
                </c:pt>
                <c:pt idx="1290">
                  <c:v>0.48899999999999999</c:v>
                </c:pt>
                <c:pt idx="1291">
                  <c:v>0.51300000000000001</c:v>
                </c:pt>
                <c:pt idx="1292">
                  <c:v>0.55000000000000004</c:v>
                </c:pt>
                <c:pt idx="1293">
                  <c:v>0.5</c:v>
                </c:pt>
                <c:pt idx="1294">
                  <c:v>0.53800000000000003</c:v>
                </c:pt>
                <c:pt idx="1295">
                  <c:v>0.53300000000000003</c:v>
                </c:pt>
                <c:pt idx="1296">
                  <c:v>0.54100000000000004</c:v>
                </c:pt>
                <c:pt idx="1297">
                  <c:v>0.47499999999999998</c:v>
                </c:pt>
                <c:pt idx="1298">
                  <c:v>0.58099999999999996</c:v>
                </c:pt>
                <c:pt idx="1299">
                  <c:v>0.56399999999999995</c:v>
                </c:pt>
                <c:pt idx="1300">
                  <c:v>0.32400000000000001</c:v>
                </c:pt>
                <c:pt idx="1301">
                  <c:v>0.47799999999999998</c:v>
                </c:pt>
                <c:pt idx="1302">
                  <c:v>0.499</c:v>
                </c:pt>
                <c:pt idx="1303">
                  <c:v>0.60399999999999998</c:v>
                </c:pt>
                <c:pt idx="1304">
                  <c:v>0.51</c:v>
                </c:pt>
                <c:pt idx="1305">
                  <c:v>0.54800000000000004</c:v>
                </c:pt>
                <c:pt idx="1306">
                  <c:v>0.46</c:v>
                </c:pt>
                <c:pt idx="1307">
                  <c:v>0.56999999999999995</c:v>
                </c:pt>
                <c:pt idx="1308">
                  <c:v>0.51200000000000001</c:v>
                </c:pt>
                <c:pt idx="1309">
                  <c:v>0.47799999999999998</c:v>
                </c:pt>
                <c:pt idx="1310">
                  <c:v>0.56699999999999995</c:v>
                </c:pt>
                <c:pt idx="1311">
                  <c:v>0.48699999999999999</c:v>
                </c:pt>
                <c:pt idx="1312">
                  <c:v>0.52</c:v>
                </c:pt>
                <c:pt idx="1313">
                  <c:v>0.5</c:v>
                </c:pt>
                <c:pt idx="1314">
                  <c:v>0.52</c:v>
                </c:pt>
                <c:pt idx="1315">
                  <c:v>0.53</c:v>
                </c:pt>
                <c:pt idx="1316">
                  <c:v>0.49399999999999999</c:v>
                </c:pt>
                <c:pt idx="1317">
                  <c:v>0.52800000000000002</c:v>
                </c:pt>
                <c:pt idx="1318">
                  <c:v>0.57599999999999996</c:v>
                </c:pt>
                <c:pt idx="1319">
                  <c:v>0.58399999999999996</c:v>
                </c:pt>
                <c:pt idx="1320">
                  <c:v>0.48199999999999998</c:v>
                </c:pt>
                <c:pt idx="1321">
                  <c:v>0.57399999999999995</c:v>
                </c:pt>
                <c:pt idx="1322">
                  <c:v>0.51600000000000001</c:v>
                </c:pt>
                <c:pt idx="1323">
                  <c:v>0.59299999999999997</c:v>
                </c:pt>
                <c:pt idx="1324">
                  <c:v>0.501</c:v>
                </c:pt>
                <c:pt idx="1325">
                  <c:v>0.64</c:v>
                </c:pt>
                <c:pt idx="1326">
                  <c:v>0.56299999999999994</c:v>
                </c:pt>
                <c:pt idx="1327">
                  <c:v>0.56799999999999995</c:v>
                </c:pt>
                <c:pt idx="1328">
                  <c:v>0.46800000000000003</c:v>
                </c:pt>
                <c:pt idx="1329">
                  <c:v>0.52900000000000003</c:v>
                </c:pt>
                <c:pt idx="1330">
                  <c:v>0.51</c:v>
                </c:pt>
                <c:pt idx="1331">
                  <c:v>0.52</c:v>
                </c:pt>
                <c:pt idx="1332">
                  <c:v>0.49</c:v>
                </c:pt>
                <c:pt idx="1333">
                  <c:v>0.56999999999999995</c:v>
                </c:pt>
                <c:pt idx="1334">
                  <c:v>0.61299999999999999</c:v>
                </c:pt>
                <c:pt idx="1335">
                  <c:v>0.56000000000000005</c:v>
                </c:pt>
                <c:pt idx="1336">
                  <c:v>0.45200000000000001</c:v>
                </c:pt>
                <c:pt idx="1337">
                  <c:v>0.51</c:v>
                </c:pt>
                <c:pt idx="1338">
                  <c:v>0.51200000000000001</c:v>
                </c:pt>
                <c:pt idx="1339">
                  <c:v>0.47599999999999998</c:v>
                </c:pt>
                <c:pt idx="1340">
                  <c:v>0.50700000000000001</c:v>
                </c:pt>
                <c:pt idx="1341">
                  <c:v>0.63300000000000001</c:v>
                </c:pt>
                <c:pt idx="1342">
                  <c:v>0.622</c:v>
                </c:pt>
                <c:pt idx="1343">
                  <c:v>0.56100000000000005</c:v>
                </c:pt>
                <c:pt idx="1344">
                  <c:v>0.54800000000000004</c:v>
                </c:pt>
                <c:pt idx="1345">
                  <c:v>0.65</c:v>
                </c:pt>
                <c:pt idx="1346">
                  <c:v>0.64800000000000002</c:v>
                </c:pt>
                <c:pt idx="1347">
                  <c:v>0.61099999999999999</c:v>
                </c:pt>
                <c:pt idx="1348">
                  <c:v>0.62</c:v>
                </c:pt>
                <c:pt idx="1349">
                  <c:v>0.54900000000000004</c:v>
                </c:pt>
                <c:pt idx="1350">
                  <c:v>0.54900000000000004</c:v>
                </c:pt>
                <c:pt idx="1351">
                  <c:v>0.46</c:v>
                </c:pt>
                <c:pt idx="1352">
                  <c:v>0.52</c:v>
                </c:pt>
                <c:pt idx="1353">
                  <c:v>0.49399999999999999</c:v>
                </c:pt>
                <c:pt idx="1354">
                  <c:v>0.65400000000000003</c:v>
                </c:pt>
                <c:pt idx="1355">
                  <c:v>0.54900000000000004</c:v>
                </c:pt>
                <c:pt idx="1356">
                  <c:v>0.54800000000000004</c:v>
                </c:pt>
                <c:pt idx="1357">
                  <c:v>0.52400000000000002</c:v>
                </c:pt>
                <c:pt idx="1358">
                  <c:v>0.54900000000000004</c:v>
                </c:pt>
                <c:pt idx="1359">
                  <c:v>0.55200000000000005</c:v>
                </c:pt>
                <c:pt idx="1360">
                  <c:v>0.63800000000000001</c:v>
                </c:pt>
                <c:pt idx="1361">
                  <c:v>0.53200000000000003</c:v>
                </c:pt>
                <c:pt idx="1362">
                  <c:v>0.60199999999999998</c:v>
                </c:pt>
                <c:pt idx="1363">
                  <c:v>0.64</c:v>
                </c:pt>
                <c:pt idx="1364">
                  <c:v>0.53200000000000003</c:v>
                </c:pt>
                <c:pt idx="1365">
                  <c:v>0.57299999999999995</c:v>
                </c:pt>
                <c:pt idx="1366">
                  <c:v>0.52400000000000002</c:v>
                </c:pt>
                <c:pt idx="1367">
                  <c:v>0.63300000000000001</c:v>
                </c:pt>
                <c:pt idx="1368">
                  <c:v>0.60499999999999998</c:v>
                </c:pt>
                <c:pt idx="1369">
                  <c:v>0.58399999999999996</c:v>
                </c:pt>
                <c:pt idx="1370">
                  <c:v>0.48599999999999999</c:v>
                </c:pt>
                <c:pt idx="1371">
                  <c:v>0.54</c:v>
                </c:pt>
                <c:pt idx="1372">
                  <c:v>0.60699999999999998</c:v>
                </c:pt>
                <c:pt idx="1373">
                  <c:v>0.61699999999999999</c:v>
                </c:pt>
                <c:pt idx="1374">
                  <c:v>0.58399999999999996</c:v>
                </c:pt>
                <c:pt idx="1375">
                  <c:v>0.57399999999999995</c:v>
                </c:pt>
                <c:pt idx="1376">
                  <c:v>0.52600000000000002</c:v>
                </c:pt>
                <c:pt idx="1377">
                  <c:v>0.52800000000000002</c:v>
                </c:pt>
                <c:pt idx="1378">
                  <c:v>0.52800000000000002</c:v>
                </c:pt>
                <c:pt idx="1379">
                  <c:v>0.63800000000000001</c:v>
                </c:pt>
                <c:pt idx="1380">
                  <c:v>0.57399999999999995</c:v>
                </c:pt>
                <c:pt idx="1381">
                  <c:v>0.59599999999999997</c:v>
                </c:pt>
                <c:pt idx="1382">
                  <c:v>0.56000000000000005</c:v>
                </c:pt>
                <c:pt idx="1383">
                  <c:v>0.64100000000000001</c:v>
                </c:pt>
                <c:pt idx="1384">
                  <c:v>0.52200000000000002</c:v>
                </c:pt>
                <c:pt idx="1385">
                  <c:v>0.624</c:v>
                </c:pt>
                <c:pt idx="1386">
                  <c:v>0.745</c:v>
                </c:pt>
                <c:pt idx="1387">
                  <c:v>0.67400000000000004</c:v>
                </c:pt>
                <c:pt idx="1388">
                  <c:v>0.60299999999999998</c:v>
                </c:pt>
                <c:pt idx="1389">
                  <c:v>0.55800000000000005</c:v>
                </c:pt>
                <c:pt idx="1390">
                  <c:v>0.64</c:v>
                </c:pt>
                <c:pt idx="1391">
                  <c:v>0.74099999999999999</c:v>
                </c:pt>
                <c:pt idx="1392">
                  <c:v>0.502</c:v>
                </c:pt>
                <c:pt idx="1393">
                  <c:v>0.60199999999999998</c:v>
                </c:pt>
                <c:pt idx="1394">
                  <c:v>0.63400000000000001</c:v>
                </c:pt>
                <c:pt idx="1395">
                  <c:v>0.626</c:v>
                </c:pt>
                <c:pt idx="1396">
                  <c:v>0.73099999999999998</c:v>
                </c:pt>
                <c:pt idx="1397">
                  <c:v>0.55000000000000004</c:v>
                </c:pt>
                <c:pt idx="1398">
                  <c:v>0.55000000000000004</c:v>
                </c:pt>
                <c:pt idx="1399">
                  <c:v>0.56200000000000006</c:v>
                </c:pt>
                <c:pt idx="1400">
                  <c:v>0.60299999999999998</c:v>
                </c:pt>
                <c:pt idx="1401">
                  <c:v>0.67400000000000004</c:v>
                </c:pt>
                <c:pt idx="1402">
                  <c:v>0.55100000000000005</c:v>
                </c:pt>
                <c:pt idx="1403">
                  <c:v>0.57699999999999996</c:v>
                </c:pt>
                <c:pt idx="1404">
                  <c:v>0.59</c:v>
                </c:pt>
                <c:pt idx="1405">
                  <c:v>0.55500000000000005</c:v>
                </c:pt>
                <c:pt idx="1406">
                  <c:v>0.69299999999999995</c:v>
                </c:pt>
                <c:pt idx="1407">
                  <c:v>0.60399999999999998</c:v>
                </c:pt>
                <c:pt idx="1408">
                  <c:v>0.78200000000000003</c:v>
                </c:pt>
                <c:pt idx="1409">
                  <c:v>0.622</c:v>
                </c:pt>
                <c:pt idx="1410">
                  <c:v>0.52900000000000003</c:v>
                </c:pt>
                <c:pt idx="1411">
                  <c:v>0.63900000000000001</c:v>
                </c:pt>
                <c:pt idx="1412">
                  <c:v>0.67900000000000005</c:v>
                </c:pt>
                <c:pt idx="1413">
                  <c:v>0.72299999999999998</c:v>
                </c:pt>
                <c:pt idx="1414">
                  <c:v>0.62</c:v>
                </c:pt>
                <c:pt idx="1415">
                  <c:v>0.57999999999999996</c:v>
                </c:pt>
                <c:pt idx="1416">
                  <c:v>0.55000000000000004</c:v>
                </c:pt>
                <c:pt idx="1417">
                  <c:v>0.61799999999999999</c:v>
                </c:pt>
                <c:pt idx="1418">
                  <c:v>0.68700000000000006</c:v>
                </c:pt>
                <c:pt idx="1419">
                  <c:v>0.67700000000000005</c:v>
                </c:pt>
                <c:pt idx="1420">
                  <c:v>0.72899999999999998</c:v>
                </c:pt>
                <c:pt idx="1421">
                  <c:v>0.58699999999999997</c:v>
                </c:pt>
                <c:pt idx="1422">
                  <c:v>0.63500000000000001</c:v>
                </c:pt>
                <c:pt idx="1423">
                  <c:v>0.56200000000000006</c:v>
                </c:pt>
                <c:pt idx="1424">
                  <c:v>0.77200000000000002</c:v>
                </c:pt>
                <c:pt idx="1425">
                  <c:v>0.67100000000000004</c:v>
                </c:pt>
                <c:pt idx="1426">
                  <c:v>0.68700000000000006</c:v>
                </c:pt>
                <c:pt idx="1427">
                  <c:v>0.75800000000000001</c:v>
                </c:pt>
                <c:pt idx="1428">
                  <c:v>0.65</c:v>
                </c:pt>
                <c:pt idx="1429">
                  <c:v>0.70699999999999996</c:v>
                </c:pt>
                <c:pt idx="1430">
                  <c:v>0.53100000000000003</c:v>
                </c:pt>
                <c:pt idx="1431">
                  <c:v>0.747</c:v>
                </c:pt>
                <c:pt idx="1432">
                  <c:v>0.80400000000000005</c:v>
                </c:pt>
                <c:pt idx="1433">
                  <c:v>0.624</c:v>
                </c:pt>
                <c:pt idx="1434">
                  <c:v>0.63400000000000001</c:v>
                </c:pt>
                <c:pt idx="1435">
                  <c:v>0.57399999999999995</c:v>
                </c:pt>
                <c:pt idx="1436">
                  <c:v>0.8</c:v>
                </c:pt>
                <c:pt idx="1437">
                  <c:v>0.79300000000000004</c:v>
                </c:pt>
                <c:pt idx="1438">
                  <c:v>0.77100000000000002</c:v>
                </c:pt>
                <c:pt idx="1439">
                  <c:v>0.71899999999999997</c:v>
                </c:pt>
                <c:pt idx="1440">
                  <c:v>0.56599999999999995</c:v>
                </c:pt>
                <c:pt idx="1441">
                  <c:v>0.57599999999999996</c:v>
                </c:pt>
                <c:pt idx="1442">
                  <c:v>0.67800000000000005</c:v>
                </c:pt>
                <c:pt idx="1443">
                  <c:v>0.754</c:v>
                </c:pt>
                <c:pt idx="1444">
                  <c:v>0.76700000000000002</c:v>
                </c:pt>
                <c:pt idx="1445">
                  <c:v>0.66</c:v>
                </c:pt>
                <c:pt idx="1446">
                  <c:v>0.70199999999999996</c:v>
                </c:pt>
                <c:pt idx="1447">
                  <c:v>0.67</c:v>
                </c:pt>
                <c:pt idx="1448">
                  <c:v>0.8</c:v>
                </c:pt>
                <c:pt idx="1449">
                  <c:v>0.79500000000000004</c:v>
                </c:pt>
                <c:pt idx="1450">
                  <c:v>0.83199999999999996</c:v>
                </c:pt>
                <c:pt idx="1451">
                  <c:v>0.57799999999999996</c:v>
                </c:pt>
                <c:pt idx="1452">
                  <c:v>0.71199999999999997</c:v>
                </c:pt>
                <c:pt idx="1453">
                  <c:v>0.82599999999999996</c:v>
                </c:pt>
                <c:pt idx="1454">
                  <c:v>0.55100000000000005</c:v>
                </c:pt>
                <c:pt idx="1455">
                  <c:v>0.59199999999999997</c:v>
                </c:pt>
                <c:pt idx="1456">
                  <c:v>0.68200000000000005</c:v>
                </c:pt>
                <c:pt idx="1457">
                  <c:v>0.66200000000000003</c:v>
                </c:pt>
                <c:pt idx="1458">
                  <c:v>0.76200000000000001</c:v>
                </c:pt>
                <c:pt idx="1459">
                  <c:v>0.68500000000000005</c:v>
                </c:pt>
                <c:pt idx="1460">
                  <c:v>0.74099999999999999</c:v>
                </c:pt>
                <c:pt idx="1461">
                  <c:v>0.71099999999999997</c:v>
                </c:pt>
                <c:pt idx="1462">
                  <c:v>0.67100000000000004</c:v>
                </c:pt>
                <c:pt idx="1463">
                  <c:v>0.80400000000000005</c:v>
                </c:pt>
                <c:pt idx="1464">
                  <c:v>0.66</c:v>
                </c:pt>
                <c:pt idx="1465">
                  <c:v>0.75900000000000001</c:v>
                </c:pt>
                <c:pt idx="1466">
                  <c:v>0.79600000000000004</c:v>
                </c:pt>
                <c:pt idx="1467">
                  <c:v>0.69399999999999995</c:v>
                </c:pt>
                <c:pt idx="1468">
                  <c:v>0.84</c:v>
                </c:pt>
                <c:pt idx="1469">
                  <c:v>0.81699999999999995</c:v>
                </c:pt>
                <c:pt idx="1470">
                  <c:v>0.83</c:v>
                </c:pt>
                <c:pt idx="1471">
                  <c:v>0.65800000000000003</c:v>
                </c:pt>
                <c:pt idx="1472">
                  <c:v>0.69</c:v>
                </c:pt>
                <c:pt idx="1473">
                  <c:v>0.65400000000000003</c:v>
                </c:pt>
                <c:pt idx="1474">
                  <c:v>0.59799999999999998</c:v>
                </c:pt>
                <c:pt idx="1475">
                  <c:v>0.66400000000000003</c:v>
                </c:pt>
                <c:pt idx="1476">
                  <c:v>0.91500000000000004</c:v>
                </c:pt>
                <c:pt idx="1477">
                  <c:v>0.94499999999999995</c:v>
                </c:pt>
                <c:pt idx="1478">
                  <c:v>0.71</c:v>
                </c:pt>
                <c:pt idx="1479">
                  <c:v>0.76400000000000001</c:v>
                </c:pt>
                <c:pt idx="1480">
                  <c:v>0.64800000000000002</c:v>
                </c:pt>
                <c:pt idx="1481">
                  <c:v>0.69</c:v>
                </c:pt>
                <c:pt idx="1482">
                  <c:v>0.77</c:v>
                </c:pt>
                <c:pt idx="1483">
                  <c:v>0.79300000000000004</c:v>
                </c:pt>
                <c:pt idx="1484">
                  <c:v>0.64800000000000002</c:v>
                </c:pt>
                <c:pt idx="1485">
                  <c:v>0.67600000000000005</c:v>
                </c:pt>
                <c:pt idx="1486">
                  <c:v>0.72599999999999998</c:v>
                </c:pt>
                <c:pt idx="1487">
                  <c:v>0.82399999999999995</c:v>
                </c:pt>
                <c:pt idx="1488">
                  <c:v>0.83199999999999996</c:v>
                </c:pt>
                <c:pt idx="1489">
                  <c:v>0.81200000000000006</c:v>
                </c:pt>
                <c:pt idx="1490">
                  <c:v>0.88800000000000001</c:v>
                </c:pt>
                <c:pt idx="1491">
                  <c:v>0.747</c:v>
                </c:pt>
                <c:pt idx="1492">
                  <c:v>0.69799999999999995</c:v>
                </c:pt>
                <c:pt idx="1493">
                  <c:v>0.749</c:v>
                </c:pt>
                <c:pt idx="1494">
                  <c:v>0.73499999999999999</c:v>
                </c:pt>
                <c:pt idx="1495">
                  <c:v>0.74</c:v>
                </c:pt>
                <c:pt idx="1496">
                  <c:v>0.65</c:v>
                </c:pt>
                <c:pt idx="1497">
                  <c:v>0.81</c:v>
                </c:pt>
                <c:pt idx="1498">
                  <c:v>0.71</c:v>
                </c:pt>
                <c:pt idx="1499">
                  <c:v>0.78</c:v>
                </c:pt>
                <c:pt idx="1500">
                  <c:v>0.74099999999999999</c:v>
                </c:pt>
                <c:pt idx="1501">
                  <c:v>0.70599999999999996</c:v>
                </c:pt>
                <c:pt idx="1502">
                  <c:v>1.08</c:v>
                </c:pt>
                <c:pt idx="1503">
                  <c:v>0.83599999999999997</c:v>
                </c:pt>
                <c:pt idx="1504">
                  <c:v>0.42799999999999999</c:v>
                </c:pt>
                <c:pt idx="1505">
                  <c:v>0.85599999999999998</c:v>
                </c:pt>
                <c:pt idx="1506">
                  <c:v>0.876</c:v>
                </c:pt>
                <c:pt idx="1507">
                  <c:v>0.71399999999999997</c:v>
                </c:pt>
                <c:pt idx="1508">
                  <c:v>0.67400000000000004</c:v>
                </c:pt>
                <c:pt idx="1509">
                  <c:v>0.93100000000000005</c:v>
                </c:pt>
                <c:pt idx="1510">
                  <c:v>0.69799999999999995</c:v>
                </c:pt>
                <c:pt idx="1511">
                  <c:v>0.66</c:v>
                </c:pt>
                <c:pt idx="1512">
                  <c:v>0.80300000000000005</c:v>
                </c:pt>
                <c:pt idx="1513">
                  <c:v>0.83799999999999997</c:v>
                </c:pt>
                <c:pt idx="1514">
                  <c:v>0.88</c:v>
                </c:pt>
                <c:pt idx="1515">
                  <c:v>0.86599999999999999</c:v>
                </c:pt>
                <c:pt idx="1516">
                  <c:v>0.82499999999999996</c:v>
                </c:pt>
                <c:pt idx="1517">
                  <c:v>1.052</c:v>
                </c:pt>
                <c:pt idx="1518">
                  <c:v>0.63600000000000001</c:v>
                </c:pt>
                <c:pt idx="1519">
                  <c:v>0.90900000000000003</c:v>
                </c:pt>
                <c:pt idx="1520">
                  <c:v>1.081</c:v>
                </c:pt>
                <c:pt idx="1521">
                  <c:v>0.99399999999999999</c:v>
                </c:pt>
                <c:pt idx="1522">
                  <c:v>0.83799999999999997</c:v>
                </c:pt>
                <c:pt idx="1523">
                  <c:v>0.68300000000000005</c:v>
                </c:pt>
                <c:pt idx="1524">
                  <c:v>0.75800000000000001</c:v>
                </c:pt>
                <c:pt idx="1525">
                  <c:v>0.83499999999999996</c:v>
                </c:pt>
                <c:pt idx="1526">
                  <c:v>0.70799999999999996</c:v>
                </c:pt>
                <c:pt idx="1527">
                  <c:v>0.80500000000000005</c:v>
                </c:pt>
                <c:pt idx="1528">
                  <c:v>1.105</c:v>
                </c:pt>
                <c:pt idx="1529">
                  <c:v>0.84</c:v>
                </c:pt>
                <c:pt idx="1530">
                  <c:v>0.83199999999999996</c:v>
                </c:pt>
                <c:pt idx="1531">
                  <c:v>0.95199999999999996</c:v>
                </c:pt>
                <c:pt idx="1532">
                  <c:v>0.82699999999999996</c:v>
                </c:pt>
                <c:pt idx="1533">
                  <c:v>0.74399999999999999</c:v>
                </c:pt>
                <c:pt idx="1534">
                  <c:v>0.9</c:v>
                </c:pt>
                <c:pt idx="1535">
                  <c:v>0.84799999999999998</c:v>
                </c:pt>
                <c:pt idx="1536">
                  <c:v>0.96</c:v>
                </c:pt>
                <c:pt idx="1537">
                  <c:v>0.81799999999999995</c:v>
                </c:pt>
                <c:pt idx="1538">
                  <c:v>0.67200000000000004</c:v>
                </c:pt>
                <c:pt idx="1539">
                  <c:v>0.92600000000000005</c:v>
                </c:pt>
                <c:pt idx="1540">
                  <c:v>0.92600000000000005</c:v>
                </c:pt>
                <c:pt idx="1541">
                  <c:v>0.91200000000000003</c:v>
                </c:pt>
                <c:pt idx="1542">
                  <c:v>0.874</c:v>
                </c:pt>
                <c:pt idx="1543">
                  <c:v>1.04</c:v>
                </c:pt>
                <c:pt idx="1544">
                  <c:v>0.88200000000000001</c:v>
                </c:pt>
                <c:pt idx="1545">
                  <c:v>1.1639999999999999</c:v>
                </c:pt>
                <c:pt idx="1546">
                  <c:v>0.81</c:v>
                </c:pt>
                <c:pt idx="1547">
                  <c:v>0.9</c:v>
                </c:pt>
                <c:pt idx="1548">
                  <c:v>0.82599999999999996</c:v>
                </c:pt>
                <c:pt idx="1549">
                  <c:v>1.33</c:v>
                </c:pt>
                <c:pt idx="1550">
                  <c:v>0.92600000000000005</c:v>
                </c:pt>
                <c:pt idx="1551">
                  <c:v>0.67200000000000004</c:v>
                </c:pt>
                <c:pt idx="1552">
                  <c:v>0.83199999999999996</c:v>
                </c:pt>
                <c:pt idx="1553">
                  <c:v>0.98299999999999998</c:v>
                </c:pt>
                <c:pt idx="1554">
                  <c:v>0.83399999999999996</c:v>
                </c:pt>
                <c:pt idx="1555">
                  <c:v>0.876</c:v>
                </c:pt>
                <c:pt idx="1556">
                  <c:v>0.65500000000000003</c:v>
                </c:pt>
                <c:pt idx="1557">
                  <c:v>0.79200000000000004</c:v>
                </c:pt>
                <c:pt idx="1558">
                  <c:v>0.89500000000000002</c:v>
                </c:pt>
                <c:pt idx="1559">
                  <c:v>1.3120000000000001</c:v>
                </c:pt>
                <c:pt idx="1560">
                  <c:v>0.89</c:v>
                </c:pt>
                <c:pt idx="1561">
                  <c:v>0.92</c:v>
                </c:pt>
                <c:pt idx="1562">
                  <c:v>0.88400000000000001</c:v>
                </c:pt>
                <c:pt idx="1563">
                  <c:v>0.98899999999999999</c:v>
                </c:pt>
                <c:pt idx="1564">
                  <c:v>0.89800000000000002</c:v>
                </c:pt>
                <c:pt idx="1565">
                  <c:v>0.872</c:v>
                </c:pt>
                <c:pt idx="1566">
                  <c:v>0.81200000000000006</c:v>
                </c:pt>
                <c:pt idx="1567">
                  <c:v>1.08</c:v>
                </c:pt>
                <c:pt idx="1568">
                  <c:v>0.85599999999999998</c:v>
                </c:pt>
                <c:pt idx="1569">
                  <c:v>1.0349999999999999</c:v>
                </c:pt>
                <c:pt idx="1570">
                  <c:v>0.98399999999999999</c:v>
                </c:pt>
                <c:pt idx="1571">
                  <c:v>1.1499999999999999</c:v>
                </c:pt>
                <c:pt idx="1572">
                  <c:v>0.96799999999999997</c:v>
                </c:pt>
                <c:pt idx="1573">
                  <c:v>1.044</c:v>
                </c:pt>
                <c:pt idx="1574">
                  <c:v>1.036</c:v>
                </c:pt>
                <c:pt idx="1575">
                  <c:v>1.0389999999999999</c:v>
                </c:pt>
                <c:pt idx="1576">
                  <c:v>1.0189999999999999</c:v>
                </c:pt>
                <c:pt idx="1577">
                  <c:v>0.85599999999999998</c:v>
                </c:pt>
                <c:pt idx="1578">
                  <c:v>1.036</c:v>
                </c:pt>
                <c:pt idx="1579">
                  <c:v>1.1419999999999999</c:v>
                </c:pt>
                <c:pt idx="1580">
                  <c:v>0.81</c:v>
                </c:pt>
                <c:pt idx="1581">
                  <c:v>1.218</c:v>
                </c:pt>
                <c:pt idx="1582">
                  <c:v>0.81899999999999995</c:v>
                </c:pt>
                <c:pt idx="1583">
                  <c:v>0.90800000000000003</c:v>
                </c:pt>
                <c:pt idx="1584">
                  <c:v>1.069</c:v>
                </c:pt>
                <c:pt idx="1585">
                  <c:v>1.121</c:v>
                </c:pt>
                <c:pt idx="1586">
                  <c:v>1.0289999999999999</c:v>
                </c:pt>
                <c:pt idx="1587">
                  <c:v>1.0940000000000001</c:v>
                </c:pt>
                <c:pt idx="1588">
                  <c:v>0.99</c:v>
                </c:pt>
                <c:pt idx="1589">
                  <c:v>0.92200000000000004</c:v>
                </c:pt>
                <c:pt idx="1590">
                  <c:v>1.1519999999999999</c:v>
                </c:pt>
                <c:pt idx="1591">
                  <c:v>0.99399999999999999</c:v>
                </c:pt>
                <c:pt idx="1592">
                  <c:v>0.93</c:v>
                </c:pt>
                <c:pt idx="1593">
                  <c:v>0.86799999999999999</c:v>
                </c:pt>
                <c:pt idx="1594">
                  <c:v>1.1619999999999999</c:v>
                </c:pt>
                <c:pt idx="1595">
                  <c:v>1.216</c:v>
                </c:pt>
                <c:pt idx="1596">
                  <c:v>1.1319999999999999</c:v>
                </c:pt>
                <c:pt idx="1597">
                  <c:v>1.012</c:v>
                </c:pt>
                <c:pt idx="1598">
                  <c:v>1.3320000000000001</c:v>
                </c:pt>
                <c:pt idx="1599">
                  <c:v>1.018</c:v>
                </c:pt>
                <c:pt idx="1600">
                  <c:v>0.91200000000000003</c:v>
                </c:pt>
                <c:pt idx="1601">
                  <c:v>1.0349999999999999</c:v>
                </c:pt>
                <c:pt idx="1602">
                  <c:v>1.0529999999999999</c:v>
                </c:pt>
                <c:pt idx="1603">
                  <c:v>1.083</c:v>
                </c:pt>
                <c:pt idx="1604">
                  <c:v>0.996</c:v>
                </c:pt>
                <c:pt idx="1605">
                  <c:v>0.93200000000000005</c:v>
                </c:pt>
                <c:pt idx="1606">
                  <c:v>1.389</c:v>
                </c:pt>
                <c:pt idx="1607">
                  <c:v>1.5489999999999999</c:v>
                </c:pt>
                <c:pt idx="1608">
                  <c:v>0.99</c:v>
                </c:pt>
                <c:pt idx="1609">
                  <c:v>0.90400000000000003</c:v>
                </c:pt>
                <c:pt idx="1610">
                  <c:v>1.3560000000000001</c:v>
                </c:pt>
                <c:pt idx="1611">
                  <c:v>1.544</c:v>
                </c:pt>
                <c:pt idx="1612">
                  <c:v>1.448</c:v>
                </c:pt>
                <c:pt idx="1613">
                  <c:v>1.28</c:v>
                </c:pt>
                <c:pt idx="1614">
                  <c:v>1.47</c:v>
                </c:pt>
                <c:pt idx="1615">
                  <c:v>1.4950000000000001</c:v>
                </c:pt>
                <c:pt idx="1616">
                  <c:v>1.286</c:v>
                </c:pt>
                <c:pt idx="1617">
                  <c:v>1.218</c:v>
                </c:pt>
                <c:pt idx="1618">
                  <c:v>1.117</c:v>
                </c:pt>
                <c:pt idx="1619">
                  <c:v>1.48</c:v>
                </c:pt>
                <c:pt idx="1620">
                  <c:v>1.38</c:v>
                </c:pt>
                <c:pt idx="1621">
                  <c:v>1.3740000000000001</c:v>
                </c:pt>
                <c:pt idx="1622">
                  <c:v>1.33</c:v>
                </c:pt>
                <c:pt idx="1623">
                  <c:v>1.302</c:v>
                </c:pt>
                <c:pt idx="1624">
                  <c:v>1.204</c:v>
                </c:pt>
                <c:pt idx="1625">
                  <c:v>1.3660000000000001</c:v>
                </c:pt>
                <c:pt idx="1626">
                  <c:v>1.157</c:v>
                </c:pt>
                <c:pt idx="1627">
                  <c:v>1.355</c:v>
                </c:pt>
                <c:pt idx="1628">
                  <c:v>1.4350000000000001</c:v>
                </c:pt>
                <c:pt idx="1629">
                  <c:v>1.8779999999999999</c:v>
                </c:pt>
                <c:pt idx="1630">
                  <c:v>0.94399999999999995</c:v>
                </c:pt>
                <c:pt idx="1631">
                  <c:v>1.0780000000000001</c:v>
                </c:pt>
                <c:pt idx="1632">
                  <c:v>1.544</c:v>
                </c:pt>
                <c:pt idx="1633">
                  <c:v>1.296</c:v>
                </c:pt>
                <c:pt idx="1634">
                  <c:v>1.6279999999999999</c:v>
                </c:pt>
                <c:pt idx="1635">
                  <c:v>1.466</c:v>
                </c:pt>
                <c:pt idx="1636">
                  <c:v>1.7789999999999999</c:v>
                </c:pt>
                <c:pt idx="1637">
                  <c:v>1.6</c:v>
                </c:pt>
                <c:pt idx="1638">
                  <c:v>1.706</c:v>
                </c:pt>
                <c:pt idx="1639">
                  <c:v>1.47</c:v>
                </c:pt>
                <c:pt idx="1640">
                  <c:v>1.96</c:v>
                </c:pt>
                <c:pt idx="1641">
                  <c:v>1.8360000000000001</c:v>
                </c:pt>
                <c:pt idx="1642">
                  <c:v>1.254</c:v>
                </c:pt>
                <c:pt idx="1643">
                  <c:v>1.38</c:v>
                </c:pt>
                <c:pt idx="1644">
                  <c:v>2.0059999999999998</c:v>
                </c:pt>
                <c:pt idx="1645">
                  <c:v>1.7070000000000001</c:v>
                </c:pt>
                <c:pt idx="1646">
                  <c:v>1.726</c:v>
                </c:pt>
                <c:pt idx="1647">
                  <c:v>1.621</c:v>
                </c:pt>
                <c:pt idx="1648">
                  <c:v>1.726</c:v>
                </c:pt>
                <c:pt idx="1649">
                  <c:v>1.88</c:v>
                </c:pt>
                <c:pt idx="1650">
                  <c:v>1.6259999999999999</c:v>
                </c:pt>
                <c:pt idx="1651">
                  <c:v>1.6140000000000001</c:v>
                </c:pt>
                <c:pt idx="1652">
                  <c:v>1.502</c:v>
                </c:pt>
                <c:pt idx="1653">
                  <c:v>2.2850000000000001</c:v>
                </c:pt>
                <c:pt idx="1654">
                  <c:v>1.81</c:v>
                </c:pt>
                <c:pt idx="1655">
                  <c:v>1.8120000000000001</c:v>
                </c:pt>
                <c:pt idx="1656">
                  <c:v>1.6950000000000001</c:v>
                </c:pt>
                <c:pt idx="1657">
                  <c:v>2.2599999999999998</c:v>
                </c:pt>
                <c:pt idx="1658">
                  <c:v>1.87</c:v>
                </c:pt>
                <c:pt idx="1659">
                  <c:v>2.56</c:v>
                </c:pt>
                <c:pt idx="1660">
                  <c:v>2.42</c:v>
                </c:pt>
                <c:pt idx="1661">
                  <c:v>2.5619999999999998</c:v>
                </c:pt>
                <c:pt idx="1662">
                  <c:v>2.12</c:v>
                </c:pt>
                <c:pt idx="1663">
                  <c:v>2.1240000000000001</c:v>
                </c:pt>
                <c:pt idx="1664">
                  <c:v>2.1930000000000001</c:v>
                </c:pt>
                <c:pt idx="1665">
                  <c:v>2.8820000000000001</c:v>
                </c:pt>
                <c:pt idx="1666">
                  <c:v>1.8149999999999999</c:v>
                </c:pt>
                <c:pt idx="1667">
                  <c:v>2.0350000000000001</c:v>
                </c:pt>
              </c:numCache>
            </c:numRef>
          </c:yVal>
          <c:smooth val="0"/>
          <c:extLst>
            <c:ext xmlns:c16="http://schemas.microsoft.com/office/drawing/2014/chart" uri="{C3380CC4-5D6E-409C-BE32-E72D297353CC}">
              <c16:uniqueId val="{00000000-C29F-4696-97B8-CA8881D19EB3}"/>
            </c:ext>
          </c:extLst>
        </c:ser>
        <c:dLbls>
          <c:showLegendKey val="0"/>
          <c:showVal val="0"/>
          <c:showCatName val="0"/>
          <c:showSerName val="0"/>
          <c:showPercent val="0"/>
          <c:showBubbleSize val="0"/>
        </c:dLbls>
        <c:axId val="811613752"/>
        <c:axId val="814444256"/>
        <c:extLst/>
      </c:scatterChart>
      <c:valAx>
        <c:axId val="811613752"/>
        <c:scaling>
          <c:orientation val="minMax"/>
          <c:min val="5"/>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Total length (cm)</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5"/>
        <c:minorUnit val="2.5"/>
      </c:valAx>
      <c:valAx>
        <c:axId val="814444256"/>
        <c:scaling>
          <c:orientation val="minMax"/>
          <c:max val="3"/>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0.5"/>
        <c:minorUnit val="0.25"/>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0"/>
          <c:order val="0"/>
          <c:tx>
            <c:strRef>
              <c:f>'Australian bass'!$AD$1</c:f>
              <c:strCache>
                <c:ptCount val="1"/>
                <c:pt idx="0">
                  <c:v>tl</c:v>
                </c:pt>
              </c:strCache>
            </c:strRef>
          </c:tx>
          <c:spPr>
            <a:ln w="19050" cap="rnd">
              <a:noFill/>
              <a:round/>
            </a:ln>
            <a:effectLst/>
          </c:spPr>
          <c:marker>
            <c:symbol val="circle"/>
            <c:size val="5"/>
            <c:spPr>
              <a:noFill/>
              <a:ln w="6350">
                <a:solidFill>
                  <a:schemeClr val="tx1">
                    <a:alpha val="28000"/>
                  </a:schemeClr>
                </a:solidFill>
              </a:ln>
              <a:effectLst/>
            </c:spPr>
          </c:marker>
          <c:xVal>
            <c:numRef>
              <c:f>'Australian bass'!$AC$2:$AC$1600</c:f>
              <c:numCache>
                <c:formatCode>[&gt;=5]#,##0;[&lt;5]0.0</c:formatCode>
                <c:ptCount val="1599"/>
                <c:pt idx="0">
                  <c:v>3.1462851195659658</c:v>
                </c:pt>
                <c:pt idx="1">
                  <c:v>3.1462851195659658</c:v>
                </c:pt>
                <c:pt idx="2" formatCode="General">
                  <c:v>0</c:v>
                </c:pt>
                <c:pt idx="3" formatCode="General">
                  <c:v>0</c:v>
                </c:pt>
                <c:pt idx="4" formatCode="General">
                  <c:v>2</c:v>
                </c:pt>
                <c:pt idx="5" formatCode="General">
                  <c:v>2</c:v>
                </c:pt>
                <c:pt idx="6" formatCode="General">
                  <c:v>2</c:v>
                </c:pt>
                <c:pt idx="7" formatCode="General">
                  <c:v>2</c:v>
                </c:pt>
                <c:pt idx="8" formatCode="General">
                  <c:v>2</c:v>
                </c:pt>
                <c:pt idx="9" formatCode="General">
                  <c:v>2</c:v>
                </c:pt>
                <c:pt idx="10" formatCode="General">
                  <c:v>2</c:v>
                </c:pt>
                <c:pt idx="11" formatCode="General">
                  <c:v>3</c:v>
                </c:pt>
                <c:pt idx="12" formatCode="General">
                  <c:v>3</c:v>
                </c:pt>
                <c:pt idx="13" formatCode="General">
                  <c:v>3</c:v>
                </c:pt>
                <c:pt idx="14" formatCode="General">
                  <c:v>3</c:v>
                </c:pt>
                <c:pt idx="15" formatCode="General">
                  <c:v>3</c:v>
                </c:pt>
                <c:pt idx="16" formatCode="General">
                  <c:v>4</c:v>
                </c:pt>
                <c:pt idx="17" formatCode="General">
                  <c:v>5</c:v>
                </c:pt>
                <c:pt idx="18" formatCode="General">
                  <c:v>5</c:v>
                </c:pt>
                <c:pt idx="19" formatCode="General">
                  <c:v>5</c:v>
                </c:pt>
                <c:pt idx="20" formatCode="General">
                  <c:v>5</c:v>
                </c:pt>
                <c:pt idx="21" formatCode="General">
                  <c:v>5</c:v>
                </c:pt>
                <c:pt idx="22" formatCode="General">
                  <c:v>5</c:v>
                </c:pt>
                <c:pt idx="23" formatCode="General">
                  <c:v>5</c:v>
                </c:pt>
                <c:pt idx="24" formatCode="General">
                  <c:v>5</c:v>
                </c:pt>
                <c:pt idx="25" formatCode="General">
                  <c:v>5</c:v>
                </c:pt>
                <c:pt idx="26" formatCode="General">
                  <c:v>5</c:v>
                </c:pt>
                <c:pt idx="27" formatCode="General">
                  <c:v>5</c:v>
                </c:pt>
                <c:pt idx="28" formatCode="General">
                  <c:v>5</c:v>
                </c:pt>
                <c:pt idx="29" formatCode="General">
                  <c:v>5</c:v>
                </c:pt>
                <c:pt idx="30" formatCode="General">
                  <c:v>5</c:v>
                </c:pt>
                <c:pt idx="31" formatCode="General">
                  <c:v>5</c:v>
                </c:pt>
                <c:pt idx="32" formatCode="General">
                  <c:v>5</c:v>
                </c:pt>
                <c:pt idx="33" formatCode="General">
                  <c:v>5</c:v>
                </c:pt>
                <c:pt idx="34" formatCode="General">
                  <c:v>5</c:v>
                </c:pt>
                <c:pt idx="35" formatCode="General">
                  <c:v>5</c:v>
                </c:pt>
                <c:pt idx="36" formatCode="General">
                  <c:v>5</c:v>
                </c:pt>
                <c:pt idx="37" formatCode="General">
                  <c:v>5</c:v>
                </c:pt>
                <c:pt idx="38" formatCode="General">
                  <c:v>5</c:v>
                </c:pt>
                <c:pt idx="39" formatCode="General">
                  <c:v>5</c:v>
                </c:pt>
                <c:pt idx="40" formatCode="General">
                  <c:v>5</c:v>
                </c:pt>
                <c:pt idx="41" formatCode="General">
                  <c:v>6</c:v>
                </c:pt>
                <c:pt idx="42" formatCode="General">
                  <c:v>6</c:v>
                </c:pt>
                <c:pt idx="43" formatCode="General">
                  <c:v>6</c:v>
                </c:pt>
                <c:pt idx="44" formatCode="General">
                  <c:v>6</c:v>
                </c:pt>
                <c:pt idx="45" formatCode="General">
                  <c:v>6</c:v>
                </c:pt>
                <c:pt idx="46" formatCode="General">
                  <c:v>6</c:v>
                </c:pt>
                <c:pt idx="47" formatCode="General">
                  <c:v>6</c:v>
                </c:pt>
                <c:pt idx="48" formatCode="General">
                  <c:v>6</c:v>
                </c:pt>
                <c:pt idx="49" formatCode="General">
                  <c:v>6</c:v>
                </c:pt>
                <c:pt idx="50" formatCode="General">
                  <c:v>6</c:v>
                </c:pt>
                <c:pt idx="51" formatCode="General">
                  <c:v>6</c:v>
                </c:pt>
                <c:pt idx="52" formatCode="General">
                  <c:v>6</c:v>
                </c:pt>
                <c:pt idx="53" formatCode="General">
                  <c:v>6</c:v>
                </c:pt>
                <c:pt idx="54" formatCode="General">
                  <c:v>6</c:v>
                </c:pt>
                <c:pt idx="55" formatCode="General">
                  <c:v>6</c:v>
                </c:pt>
                <c:pt idx="56" formatCode="General">
                  <c:v>6</c:v>
                </c:pt>
                <c:pt idx="57" formatCode="General">
                  <c:v>7</c:v>
                </c:pt>
                <c:pt idx="58" formatCode="General">
                  <c:v>7</c:v>
                </c:pt>
                <c:pt idx="59" formatCode="General">
                  <c:v>7</c:v>
                </c:pt>
                <c:pt idx="60" formatCode="General">
                  <c:v>7</c:v>
                </c:pt>
                <c:pt idx="61" formatCode="General">
                  <c:v>7</c:v>
                </c:pt>
                <c:pt idx="62" formatCode="General">
                  <c:v>7</c:v>
                </c:pt>
                <c:pt idx="63" formatCode="General">
                  <c:v>7</c:v>
                </c:pt>
                <c:pt idx="64" formatCode="General">
                  <c:v>7</c:v>
                </c:pt>
                <c:pt idx="65" formatCode="General">
                  <c:v>7</c:v>
                </c:pt>
                <c:pt idx="66" formatCode="General">
                  <c:v>7</c:v>
                </c:pt>
                <c:pt idx="67" formatCode="General">
                  <c:v>8</c:v>
                </c:pt>
                <c:pt idx="68" formatCode="General">
                  <c:v>8</c:v>
                </c:pt>
                <c:pt idx="69" formatCode="General">
                  <c:v>8</c:v>
                </c:pt>
                <c:pt idx="70" formatCode="General">
                  <c:v>8</c:v>
                </c:pt>
                <c:pt idx="71" formatCode="General">
                  <c:v>9</c:v>
                </c:pt>
                <c:pt idx="72" formatCode="General">
                  <c:v>9</c:v>
                </c:pt>
                <c:pt idx="73" formatCode="General">
                  <c:v>9</c:v>
                </c:pt>
                <c:pt idx="74" formatCode="General">
                  <c:v>9</c:v>
                </c:pt>
                <c:pt idx="75" formatCode="General">
                  <c:v>9</c:v>
                </c:pt>
                <c:pt idx="76" formatCode="General">
                  <c:v>9</c:v>
                </c:pt>
                <c:pt idx="77" formatCode="General">
                  <c:v>9</c:v>
                </c:pt>
                <c:pt idx="78" formatCode="General">
                  <c:v>9</c:v>
                </c:pt>
                <c:pt idx="79" formatCode="General">
                  <c:v>9</c:v>
                </c:pt>
                <c:pt idx="80" formatCode="General">
                  <c:v>9</c:v>
                </c:pt>
                <c:pt idx="81" formatCode="General">
                  <c:v>10</c:v>
                </c:pt>
                <c:pt idx="82" formatCode="General">
                  <c:v>10</c:v>
                </c:pt>
                <c:pt idx="83" formatCode="General">
                  <c:v>10</c:v>
                </c:pt>
                <c:pt idx="84" formatCode="General">
                  <c:v>10</c:v>
                </c:pt>
                <c:pt idx="85" formatCode="General">
                  <c:v>10</c:v>
                </c:pt>
                <c:pt idx="86" formatCode="General">
                  <c:v>10</c:v>
                </c:pt>
                <c:pt idx="87" formatCode="General">
                  <c:v>10</c:v>
                </c:pt>
                <c:pt idx="88" formatCode="General">
                  <c:v>10</c:v>
                </c:pt>
                <c:pt idx="89" formatCode="General">
                  <c:v>10</c:v>
                </c:pt>
                <c:pt idx="90" formatCode="General">
                  <c:v>10</c:v>
                </c:pt>
                <c:pt idx="91" formatCode="General">
                  <c:v>10</c:v>
                </c:pt>
                <c:pt idx="92" formatCode="General">
                  <c:v>10</c:v>
                </c:pt>
                <c:pt idx="93" formatCode="General">
                  <c:v>10</c:v>
                </c:pt>
                <c:pt idx="94" formatCode="General">
                  <c:v>10</c:v>
                </c:pt>
                <c:pt idx="95" formatCode="General">
                  <c:v>10</c:v>
                </c:pt>
                <c:pt idx="96" formatCode="General">
                  <c:v>10</c:v>
                </c:pt>
                <c:pt idx="97" formatCode="General">
                  <c:v>10</c:v>
                </c:pt>
                <c:pt idx="98" formatCode="General">
                  <c:v>10</c:v>
                </c:pt>
                <c:pt idx="99" formatCode="General">
                  <c:v>10</c:v>
                </c:pt>
                <c:pt idx="100" formatCode="General">
                  <c:v>10</c:v>
                </c:pt>
                <c:pt idx="101" formatCode="General">
                  <c:v>10</c:v>
                </c:pt>
                <c:pt idx="102" formatCode="General">
                  <c:v>10</c:v>
                </c:pt>
                <c:pt idx="103" formatCode="General">
                  <c:v>10</c:v>
                </c:pt>
                <c:pt idx="104" formatCode="General">
                  <c:v>10</c:v>
                </c:pt>
                <c:pt idx="105" formatCode="General">
                  <c:v>10</c:v>
                </c:pt>
                <c:pt idx="106" formatCode="General">
                  <c:v>10</c:v>
                </c:pt>
                <c:pt idx="107" formatCode="General">
                  <c:v>10</c:v>
                </c:pt>
                <c:pt idx="108" formatCode="General">
                  <c:v>10</c:v>
                </c:pt>
                <c:pt idx="109" formatCode="General">
                  <c:v>10</c:v>
                </c:pt>
                <c:pt idx="110" formatCode="General">
                  <c:v>10</c:v>
                </c:pt>
                <c:pt idx="111" formatCode="General">
                  <c:v>10</c:v>
                </c:pt>
                <c:pt idx="112" formatCode="General">
                  <c:v>10</c:v>
                </c:pt>
                <c:pt idx="113" formatCode="General">
                  <c:v>10</c:v>
                </c:pt>
                <c:pt idx="114" formatCode="General">
                  <c:v>10</c:v>
                </c:pt>
                <c:pt idx="115" formatCode="General">
                  <c:v>10</c:v>
                </c:pt>
                <c:pt idx="116" formatCode="General">
                  <c:v>11</c:v>
                </c:pt>
                <c:pt idx="117" formatCode="General">
                  <c:v>11</c:v>
                </c:pt>
                <c:pt idx="118" formatCode="General">
                  <c:v>11</c:v>
                </c:pt>
                <c:pt idx="119" formatCode="General">
                  <c:v>12</c:v>
                </c:pt>
                <c:pt idx="120" formatCode="General">
                  <c:v>12</c:v>
                </c:pt>
                <c:pt idx="121" formatCode="General">
                  <c:v>12</c:v>
                </c:pt>
                <c:pt idx="122" formatCode="General">
                  <c:v>12</c:v>
                </c:pt>
                <c:pt idx="123" formatCode="General">
                  <c:v>12</c:v>
                </c:pt>
                <c:pt idx="124" formatCode="General">
                  <c:v>13</c:v>
                </c:pt>
                <c:pt idx="125" formatCode="General">
                  <c:v>13</c:v>
                </c:pt>
                <c:pt idx="126" formatCode="General">
                  <c:v>13</c:v>
                </c:pt>
                <c:pt idx="127" formatCode="General">
                  <c:v>13</c:v>
                </c:pt>
                <c:pt idx="128" formatCode="General">
                  <c:v>13</c:v>
                </c:pt>
                <c:pt idx="129" formatCode="General">
                  <c:v>13</c:v>
                </c:pt>
                <c:pt idx="130" formatCode="General">
                  <c:v>13</c:v>
                </c:pt>
                <c:pt idx="131" formatCode="General">
                  <c:v>14</c:v>
                </c:pt>
                <c:pt idx="132" formatCode="General">
                  <c:v>15</c:v>
                </c:pt>
                <c:pt idx="133" formatCode="General">
                  <c:v>15</c:v>
                </c:pt>
                <c:pt idx="134" formatCode="General">
                  <c:v>15</c:v>
                </c:pt>
                <c:pt idx="135" formatCode="General">
                  <c:v>15</c:v>
                </c:pt>
                <c:pt idx="136" formatCode="General">
                  <c:v>15</c:v>
                </c:pt>
                <c:pt idx="137" formatCode="General">
                  <c:v>15</c:v>
                </c:pt>
                <c:pt idx="138" formatCode="General">
                  <c:v>15</c:v>
                </c:pt>
                <c:pt idx="139" formatCode="General">
                  <c:v>15</c:v>
                </c:pt>
                <c:pt idx="140" formatCode="General">
                  <c:v>15</c:v>
                </c:pt>
                <c:pt idx="141" formatCode="General">
                  <c:v>15</c:v>
                </c:pt>
                <c:pt idx="142" formatCode="General">
                  <c:v>15</c:v>
                </c:pt>
                <c:pt idx="143" formatCode="General">
                  <c:v>15</c:v>
                </c:pt>
                <c:pt idx="144" formatCode="General">
                  <c:v>15</c:v>
                </c:pt>
                <c:pt idx="145" formatCode="General">
                  <c:v>15</c:v>
                </c:pt>
                <c:pt idx="146" formatCode="General">
                  <c:v>15</c:v>
                </c:pt>
                <c:pt idx="147" formatCode="General">
                  <c:v>15</c:v>
                </c:pt>
                <c:pt idx="148" formatCode="General">
                  <c:v>15</c:v>
                </c:pt>
                <c:pt idx="149" formatCode="General">
                  <c:v>15</c:v>
                </c:pt>
                <c:pt idx="150" formatCode="General">
                  <c:v>15</c:v>
                </c:pt>
                <c:pt idx="151" formatCode="General">
                  <c:v>15</c:v>
                </c:pt>
                <c:pt idx="152" formatCode="General">
                  <c:v>15</c:v>
                </c:pt>
                <c:pt idx="153" formatCode="General">
                  <c:v>15</c:v>
                </c:pt>
                <c:pt idx="154" formatCode="General">
                  <c:v>15</c:v>
                </c:pt>
                <c:pt idx="155" formatCode="General">
                  <c:v>15</c:v>
                </c:pt>
                <c:pt idx="156" formatCode="General">
                  <c:v>15</c:v>
                </c:pt>
                <c:pt idx="157" formatCode="General">
                  <c:v>15</c:v>
                </c:pt>
                <c:pt idx="158" formatCode="General">
                  <c:v>15</c:v>
                </c:pt>
                <c:pt idx="159" formatCode="General">
                  <c:v>15</c:v>
                </c:pt>
                <c:pt idx="160" formatCode="General">
                  <c:v>15</c:v>
                </c:pt>
                <c:pt idx="161" formatCode="General">
                  <c:v>15</c:v>
                </c:pt>
                <c:pt idx="162" formatCode="General">
                  <c:v>15</c:v>
                </c:pt>
                <c:pt idx="163" formatCode="General">
                  <c:v>16</c:v>
                </c:pt>
                <c:pt idx="164" formatCode="General">
                  <c:v>16</c:v>
                </c:pt>
                <c:pt idx="165" formatCode="General">
                  <c:v>16</c:v>
                </c:pt>
                <c:pt idx="166" formatCode="General">
                  <c:v>16</c:v>
                </c:pt>
                <c:pt idx="167" formatCode="General">
                  <c:v>16</c:v>
                </c:pt>
                <c:pt idx="168" formatCode="General">
                  <c:v>16</c:v>
                </c:pt>
                <c:pt idx="169" formatCode="General">
                  <c:v>16</c:v>
                </c:pt>
                <c:pt idx="170" formatCode="General">
                  <c:v>16</c:v>
                </c:pt>
                <c:pt idx="171" formatCode="General">
                  <c:v>16</c:v>
                </c:pt>
                <c:pt idx="172" formatCode="General">
                  <c:v>16</c:v>
                </c:pt>
                <c:pt idx="173" formatCode="General">
                  <c:v>16</c:v>
                </c:pt>
                <c:pt idx="174" formatCode="General">
                  <c:v>17</c:v>
                </c:pt>
                <c:pt idx="175" formatCode="General">
                  <c:v>17</c:v>
                </c:pt>
                <c:pt idx="176" formatCode="General">
                  <c:v>17</c:v>
                </c:pt>
                <c:pt idx="177" formatCode="General">
                  <c:v>17</c:v>
                </c:pt>
                <c:pt idx="178" formatCode="General">
                  <c:v>21</c:v>
                </c:pt>
                <c:pt idx="179" formatCode="General">
                  <c:v>21</c:v>
                </c:pt>
                <c:pt idx="180" formatCode="General">
                  <c:v>23</c:v>
                </c:pt>
                <c:pt idx="181" formatCode="General">
                  <c:v>23</c:v>
                </c:pt>
                <c:pt idx="182" formatCode="General">
                  <c:v>25</c:v>
                </c:pt>
                <c:pt idx="183" formatCode="General">
                  <c:v>25</c:v>
                </c:pt>
                <c:pt idx="184" formatCode="General">
                  <c:v>29</c:v>
                </c:pt>
                <c:pt idx="185" formatCode="General">
                  <c:v>35</c:v>
                </c:pt>
                <c:pt idx="186" formatCode="General">
                  <c:v>35</c:v>
                </c:pt>
              </c:numCache>
            </c:numRef>
          </c:xVal>
          <c:yVal>
            <c:numRef>
              <c:f>'Australian bass'!$AD$2:$AD$1600</c:f>
              <c:numCache>
                <c:formatCode>General</c:formatCode>
                <c:ptCount val="1599"/>
                <c:pt idx="4">
                  <c:v>22.8</c:v>
                </c:pt>
                <c:pt idx="5">
                  <c:v>35.5</c:v>
                </c:pt>
                <c:pt idx="6">
                  <c:v>23.4</c:v>
                </c:pt>
                <c:pt idx="7">
                  <c:v>23.9</c:v>
                </c:pt>
                <c:pt idx="8">
                  <c:v>23.930350000000001</c:v>
                </c:pt>
                <c:pt idx="9">
                  <c:v>24.458600000000001</c:v>
                </c:pt>
                <c:pt idx="10">
                  <c:v>24.98685</c:v>
                </c:pt>
                <c:pt idx="11">
                  <c:v>31.1</c:v>
                </c:pt>
                <c:pt idx="12">
                  <c:v>21.817350000000001</c:v>
                </c:pt>
                <c:pt idx="13">
                  <c:v>28.15635</c:v>
                </c:pt>
                <c:pt idx="14">
                  <c:v>28.6846</c:v>
                </c:pt>
                <c:pt idx="15">
                  <c:v>28.367650000000001</c:v>
                </c:pt>
                <c:pt idx="16">
                  <c:v>30.269349999999999</c:v>
                </c:pt>
                <c:pt idx="17">
                  <c:v>28</c:v>
                </c:pt>
                <c:pt idx="18">
                  <c:v>25.7</c:v>
                </c:pt>
                <c:pt idx="19">
                  <c:v>25.7</c:v>
                </c:pt>
                <c:pt idx="20">
                  <c:v>35.5</c:v>
                </c:pt>
                <c:pt idx="21">
                  <c:v>32.9</c:v>
                </c:pt>
                <c:pt idx="22">
                  <c:v>23.9</c:v>
                </c:pt>
                <c:pt idx="23">
                  <c:v>38.200000000000003</c:v>
                </c:pt>
                <c:pt idx="24">
                  <c:v>39.200000000000003</c:v>
                </c:pt>
                <c:pt idx="25">
                  <c:v>29.7</c:v>
                </c:pt>
                <c:pt idx="26">
                  <c:v>31.8</c:v>
                </c:pt>
                <c:pt idx="27">
                  <c:v>30.9</c:v>
                </c:pt>
                <c:pt idx="28">
                  <c:v>29.2</c:v>
                </c:pt>
                <c:pt idx="29">
                  <c:v>25.5</c:v>
                </c:pt>
                <c:pt idx="30">
                  <c:v>28.6</c:v>
                </c:pt>
                <c:pt idx="31">
                  <c:v>28.6</c:v>
                </c:pt>
                <c:pt idx="32">
                  <c:v>26.5</c:v>
                </c:pt>
                <c:pt idx="33">
                  <c:v>27.1</c:v>
                </c:pt>
                <c:pt idx="34">
                  <c:v>28.1</c:v>
                </c:pt>
                <c:pt idx="35">
                  <c:v>27.1</c:v>
                </c:pt>
                <c:pt idx="36">
                  <c:v>29.7</c:v>
                </c:pt>
                <c:pt idx="37">
                  <c:v>39.249600000000001</c:v>
                </c:pt>
                <c:pt idx="38">
                  <c:v>40.306100000000001</c:v>
                </c:pt>
                <c:pt idx="39">
                  <c:v>38.193100000000001</c:v>
                </c:pt>
                <c:pt idx="40">
                  <c:v>39.0383</c:v>
                </c:pt>
                <c:pt idx="41">
                  <c:v>39.200000000000003</c:v>
                </c:pt>
                <c:pt idx="42">
                  <c:v>30.2</c:v>
                </c:pt>
                <c:pt idx="43">
                  <c:v>39</c:v>
                </c:pt>
                <c:pt idx="44">
                  <c:v>28.1</c:v>
                </c:pt>
                <c:pt idx="45">
                  <c:v>36</c:v>
                </c:pt>
                <c:pt idx="46">
                  <c:v>39.200000000000003</c:v>
                </c:pt>
                <c:pt idx="47">
                  <c:v>37.1</c:v>
                </c:pt>
                <c:pt idx="48">
                  <c:v>37.136600000000001</c:v>
                </c:pt>
                <c:pt idx="49">
                  <c:v>40.306100000000001</c:v>
                </c:pt>
                <c:pt idx="50">
                  <c:v>29.21285</c:v>
                </c:pt>
                <c:pt idx="51">
                  <c:v>31.325849999999999</c:v>
                </c:pt>
                <c:pt idx="52">
                  <c:v>38.193100000000001</c:v>
                </c:pt>
                <c:pt idx="53">
                  <c:v>38.721350000000001</c:v>
                </c:pt>
                <c:pt idx="54">
                  <c:v>40.094799999999999</c:v>
                </c:pt>
                <c:pt idx="55">
                  <c:v>37.45355</c:v>
                </c:pt>
                <c:pt idx="56">
                  <c:v>41.3626</c:v>
                </c:pt>
                <c:pt idx="57">
                  <c:v>33.4</c:v>
                </c:pt>
                <c:pt idx="58">
                  <c:v>36.6</c:v>
                </c:pt>
                <c:pt idx="59">
                  <c:v>26</c:v>
                </c:pt>
                <c:pt idx="60">
                  <c:v>35.5</c:v>
                </c:pt>
                <c:pt idx="61">
                  <c:v>34.495350000000002</c:v>
                </c:pt>
                <c:pt idx="62">
                  <c:v>35.023600000000002</c:v>
                </c:pt>
                <c:pt idx="63">
                  <c:v>37.136600000000001</c:v>
                </c:pt>
                <c:pt idx="64">
                  <c:v>33.755800000000001</c:v>
                </c:pt>
                <c:pt idx="65">
                  <c:v>33.438850000000002</c:v>
                </c:pt>
                <c:pt idx="66">
                  <c:v>27.09985</c:v>
                </c:pt>
                <c:pt idx="67">
                  <c:v>39.700000000000003</c:v>
                </c:pt>
                <c:pt idx="68">
                  <c:v>38.700000000000003</c:v>
                </c:pt>
                <c:pt idx="69">
                  <c:v>32.9</c:v>
                </c:pt>
                <c:pt idx="70">
                  <c:v>40.306100000000001</c:v>
                </c:pt>
                <c:pt idx="71">
                  <c:v>30.2</c:v>
                </c:pt>
                <c:pt idx="72">
                  <c:v>39.700000000000003</c:v>
                </c:pt>
                <c:pt idx="73">
                  <c:v>39.200000000000003</c:v>
                </c:pt>
                <c:pt idx="74">
                  <c:v>38.200000000000003</c:v>
                </c:pt>
                <c:pt idx="75">
                  <c:v>34.5</c:v>
                </c:pt>
                <c:pt idx="76">
                  <c:v>30.8</c:v>
                </c:pt>
                <c:pt idx="77">
                  <c:v>35.5</c:v>
                </c:pt>
                <c:pt idx="78">
                  <c:v>40.799999999999997</c:v>
                </c:pt>
                <c:pt idx="79">
                  <c:v>36.9253</c:v>
                </c:pt>
                <c:pt idx="80">
                  <c:v>31.325849999999999</c:v>
                </c:pt>
                <c:pt idx="81">
                  <c:v>25.7</c:v>
                </c:pt>
                <c:pt idx="82">
                  <c:v>38.721350000000001</c:v>
                </c:pt>
                <c:pt idx="83">
                  <c:v>46.011200000000002</c:v>
                </c:pt>
                <c:pt idx="84">
                  <c:v>36.502699999999997</c:v>
                </c:pt>
                <c:pt idx="85">
                  <c:v>39.249600000000001</c:v>
                </c:pt>
                <c:pt idx="86">
                  <c:v>42.207799999999999</c:v>
                </c:pt>
                <c:pt idx="87">
                  <c:v>39.249600000000001</c:v>
                </c:pt>
                <c:pt idx="88">
                  <c:v>38.721350000000001</c:v>
                </c:pt>
                <c:pt idx="89">
                  <c:v>34.284050000000001</c:v>
                </c:pt>
                <c:pt idx="90">
                  <c:v>37.347900000000003</c:v>
                </c:pt>
                <c:pt idx="91">
                  <c:v>37.136600000000001</c:v>
                </c:pt>
                <c:pt idx="92">
                  <c:v>40.517400000000002</c:v>
                </c:pt>
                <c:pt idx="93">
                  <c:v>43.052999999999997</c:v>
                </c:pt>
                <c:pt idx="94">
                  <c:v>38.721350000000001</c:v>
                </c:pt>
                <c:pt idx="95">
                  <c:v>38.615699999999997</c:v>
                </c:pt>
                <c:pt idx="96">
                  <c:v>39.0383</c:v>
                </c:pt>
                <c:pt idx="97">
                  <c:v>41.3626</c:v>
                </c:pt>
                <c:pt idx="98">
                  <c:v>41.3626</c:v>
                </c:pt>
                <c:pt idx="99">
                  <c:v>45.5886</c:v>
                </c:pt>
                <c:pt idx="100">
                  <c:v>44.5321</c:v>
                </c:pt>
                <c:pt idx="101">
                  <c:v>34.178400000000003</c:v>
                </c:pt>
                <c:pt idx="102">
                  <c:v>34.8123</c:v>
                </c:pt>
                <c:pt idx="103">
                  <c:v>33.438850000000002</c:v>
                </c:pt>
                <c:pt idx="104">
                  <c:v>41.151299999999999</c:v>
                </c:pt>
                <c:pt idx="105">
                  <c:v>37.136600000000001</c:v>
                </c:pt>
                <c:pt idx="106">
                  <c:v>38.404400000000003</c:v>
                </c:pt>
                <c:pt idx="107">
                  <c:v>40.200449999999996</c:v>
                </c:pt>
                <c:pt idx="108">
                  <c:v>36.713999999999999</c:v>
                </c:pt>
                <c:pt idx="109">
                  <c:v>36.080100000000002</c:v>
                </c:pt>
                <c:pt idx="110">
                  <c:v>35.023600000000002</c:v>
                </c:pt>
                <c:pt idx="111">
                  <c:v>43.052999999999997</c:v>
                </c:pt>
                <c:pt idx="112">
                  <c:v>37.876150000000003</c:v>
                </c:pt>
                <c:pt idx="113">
                  <c:v>40.306100000000001</c:v>
                </c:pt>
                <c:pt idx="114">
                  <c:v>37.876150000000003</c:v>
                </c:pt>
                <c:pt idx="115">
                  <c:v>26.782900000000001</c:v>
                </c:pt>
                <c:pt idx="116">
                  <c:v>33.1</c:v>
                </c:pt>
                <c:pt idx="117">
                  <c:v>29.7</c:v>
                </c:pt>
                <c:pt idx="118">
                  <c:v>34.178400000000003</c:v>
                </c:pt>
                <c:pt idx="119">
                  <c:v>38.200000000000003</c:v>
                </c:pt>
                <c:pt idx="120">
                  <c:v>37.6</c:v>
                </c:pt>
                <c:pt idx="121">
                  <c:v>39.249600000000001</c:v>
                </c:pt>
                <c:pt idx="122">
                  <c:v>38.721350000000001</c:v>
                </c:pt>
                <c:pt idx="123">
                  <c:v>38.721350000000001</c:v>
                </c:pt>
                <c:pt idx="124">
                  <c:v>37.1</c:v>
                </c:pt>
                <c:pt idx="125">
                  <c:v>36.4</c:v>
                </c:pt>
                <c:pt idx="126">
                  <c:v>47.1</c:v>
                </c:pt>
                <c:pt idx="127">
                  <c:v>42.9</c:v>
                </c:pt>
                <c:pt idx="128">
                  <c:v>37.45355</c:v>
                </c:pt>
                <c:pt idx="129">
                  <c:v>44.00385</c:v>
                </c:pt>
                <c:pt idx="130">
                  <c:v>48.229849999999999</c:v>
                </c:pt>
                <c:pt idx="131">
                  <c:v>41.89085</c:v>
                </c:pt>
                <c:pt idx="132">
                  <c:v>51.9</c:v>
                </c:pt>
                <c:pt idx="133">
                  <c:v>39.200000000000003</c:v>
                </c:pt>
                <c:pt idx="134">
                  <c:v>50.3</c:v>
                </c:pt>
                <c:pt idx="135">
                  <c:v>40.299999999999997</c:v>
                </c:pt>
                <c:pt idx="136">
                  <c:v>51.9</c:v>
                </c:pt>
                <c:pt idx="137">
                  <c:v>48.4</c:v>
                </c:pt>
                <c:pt idx="138">
                  <c:v>42.9</c:v>
                </c:pt>
                <c:pt idx="139">
                  <c:v>38.9</c:v>
                </c:pt>
                <c:pt idx="140">
                  <c:v>40.799999999999997</c:v>
                </c:pt>
                <c:pt idx="141">
                  <c:v>44.5</c:v>
                </c:pt>
                <c:pt idx="142">
                  <c:v>34.5</c:v>
                </c:pt>
                <c:pt idx="143">
                  <c:v>38.700000000000003</c:v>
                </c:pt>
                <c:pt idx="144">
                  <c:v>38.200000000000003</c:v>
                </c:pt>
                <c:pt idx="145">
                  <c:v>48.7</c:v>
                </c:pt>
                <c:pt idx="146">
                  <c:v>48.7</c:v>
                </c:pt>
                <c:pt idx="147">
                  <c:v>40.299999999999997</c:v>
                </c:pt>
                <c:pt idx="148">
                  <c:v>47.7</c:v>
                </c:pt>
                <c:pt idx="149">
                  <c:v>38.700000000000003</c:v>
                </c:pt>
                <c:pt idx="150">
                  <c:v>41.3</c:v>
                </c:pt>
                <c:pt idx="151">
                  <c:v>38.200000000000003</c:v>
                </c:pt>
                <c:pt idx="152">
                  <c:v>52.984099999999998</c:v>
                </c:pt>
                <c:pt idx="153">
                  <c:v>52.984099999999998</c:v>
                </c:pt>
                <c:pt idx="154">
                  <c:v>49.49765</c:v>
                </c:pt>
                <c:pt idx="155">
                  <c:v>45.5886</c:v>
                </c:pt>
                <c:pt idx="156">
                  <c:v>39.249600000000001</c:v>
                </c:pt>
                <c:pt idx="157">
                  <c:v>39.777850000000001</c:v>
                </c:pt>
                <c:pt idx="158">
                  <c:v>48.758099999999999</c:v>
                </c:pt>
                <c:pt idx="159">
                  <c:v>41.3626</c:v>
                </c:pt>
                <c:pt idx="160">
                  <c:v>39.249600000000001</c:v>
                </c:pt>
                <c:pt idx="161">
                  <c:v>49.814599999999999</c:v>
                </c:pt>
                <c:pt idx="162">
                  <c:v>49.814599999999999</c:v>
                </c:pt>
                <c:pt idx="163">
                  <c:v>37.9</c:v>
                </c:pt>
                <c:pt idx="164">
                  <c:v>40.799999999999997</c:v>
                </c:pt>
                <c:pt idx="165">
                  <c:v>49.8</c:v>
                </c:pt>
                <c:pt idx="166">
                  <c:v>45.6</c:v>
                </c:pt>
                <c:pt idx="167">
                  <c:v>50.3</c:v>
                </c:pt>
                <c:pt idx="168">
                  <c:v>38.700000000000003</c:v>
                </c:pt>
                <c:pt idx="169">
                  <c:v>46.1</c:v>
                </c:pt>
                <c:pt idx="170">
                  <c:v>46.645099999999999</c:v>
                </c:pt>
                <c:pt idx="171">
                  <c:v>50.871099999999998</c:v>
                </c:pt>
                <c:pt idx="172">
                  <c:v>39.777850000000001</c:v>
                </c:pt>
                <c:pt idx="173">
                  <c:v>51.399349999999998</c:v>
                </c:pt>
                <c:pt idx="174">
                  <c:v>38.721350000000001</c:v>
                </c:pt>
                <c:pt idx="175">
                  <c:v>42.736049999999999</c:v>
                </c:pt>
                <c:pt idx="176">
                  <c:v>41.573900000000002</c:v>
                </c:pt>
                <c:pt idx="177">
                  <c:v>41.89085</c:v>
                </c:pt>
                <c:pt idx="178">
                  <c:v>48.2</c:v>
                </c:pt>
                <c:pt idx="179">
                  <c:v>49.286349999999999</c:v>
                </c:pt>
                <c:pt idx="180">
                  <c:v>37.6</c:v>
                </c:pt>
                <c:pt idx="181">
                  <c:v>38.721350000000001</c:v>
                </c:pt>
                <c:pt idx="182">
                  <c:v>38.932650000000002</c:v>
                </c:pt>
                <c:pt idx="183">
                  <c:v>40.306100000000001</c:v>
                </c:pt>
                <c:pt idx="184">
                  <c:v>45.5886</c:v>
                </c:pt>
                <c:pt idx="185">
                  <c:v>44</c:v>
                </c:pt>
                <c:pt idx="186">
                  <c:v>45.06035</c:v>
                </c:pt>
              </c:numCache>
            </c:numRef>
          </c:yVal>
          <c:smooth val="0"/>
          <c:extLst>
            <c:ext xmlns:c16="http://schemas.microsoft.com/office/drawing/2014/chart" uri="{C3380CC4-5D6E-409C-BE32-E72D297353CC}">
              <c16:uniqueId val="{00000000-431A-4441-9E37-885445D7261F}"/>
            </c:ext>
          </c:extLst>
        </c:ser>
        <c:ser>
          <c:idx val="1"/>
          <c:order val="1"/>
          <c:tx>
            <c:strRef>
              <c:f>'Australian bass'!$AE$1</c:f>
              <c:strCache>
                <c:ptCount val="1"/>
                <c:pt idx="0">
                  <c:v>est tl</c:v>
                </c:pt>
              </c:strCache>
            </c:strRef>
          </c:tx>
          <c:spPr>
            <a:ln w="19050" cap="rnd">
              <a:solidFill>
                <a:schemeClr val="accent1"/>
              </a:solidFill>
              <a:round/>
            </a:ln>
            <a:effectLst/>
          </c:spPr>
          <c:marker>
            <c:symbol val="none"/>
          </c:marker>
          <c:xVal>
            <c:numRef>
              <c:f>'Australian bass'!$AC$2:$AC$1600</c:f>
              <c:numCache>
                <c:formatCode>[&gt;=5]#,##0;[&lt;5]0.0</c:formatCode>
                <c:ptCount val="1599"/>
                <c:pt idx="0">
                  <c:v>3.1462851195659658</c:v>
                </c:pt>
                <c:pt idx="1">
                  <c:v>3.1462851195659658</c:v>
                </c:pt>
                <c:pt idx="2" formatCode="General">
                  <c:v>0</c:v>
                </c:pt>
                <c:pt idx="3" formatCode="General">
                  <c:v>0</c:v>
                </c:pt>
                <c:pt idx="4" formatCode="General">
                  <c:v>2</c:v>
                </c:pt>
                <c:pt idx="5" formatCode="General">
                  <c:v>2</c:v>
                </c:pt>
                <c:pt idx="6" formatCode="General">
                  <c:v>2</c:v>
                </c:pt>
                <c:pt idx="7" formatCode="General">
                  <c:v>2</c:v>
                </c:pt>
                <c:pt idx="8" formatCode="General">
                  <c:v>2</c:v>
                </c:pt>
                <c:pt idx="9" formatCode="General">
                  <c:v>2</c:v>
                </c:pt>
                <c:pt idx="10" formatCode="General">
                  <c:v>2</c:v>
                </c:pt>
                <c:pt idx="11" formatCode="General">
                  <c:v>3</c:v>
                </c:pt>
                <c:pt idx="12" formatCode="General">
                  <c:v>3</c:v>
                </c:pt>
                <c:pt idx="13" formatCode="General">
                  <c:v>3</c:v>
                </c:pt>
                <c:pt idx="14" formatCode="General">
                  <c:v>3</c:v>
                </c:pt>
                <c:pt idx="15" formatCode="General">
                  <c:v>3</c:v>
                </c:pt>
                <c:pt idx="16" formatCode="General">
                  <c:v>4</c:v>
                </c:pt>
                <c:pt idx="17" formatCode="General">
                  <c:v>5</c:v>
                </c:pt>
                <c:pt idx="18" formatCode="General">
                  <c:v>5</c:v>
                </c:pt>
                <c:pt idx="19" formatCode="General">
                  <c:v>5</c:v>
                </c:pt>
                <c:pt idx="20" formatCode="General">
                  <c:v>5</c:v>
                </c:pt>
                <c:pt idx="21" formatCode="General">
                  <c:v>5</c:v>
                </c:pt>
                <c:pt idx="22" formatCode="General">
                  <c:v>5</c:v>
                </c:pt>
                <c:pt idx="23" formatCode="General">
                  <c:v>5</c:v>
                </c:pt>
                <c:pt idx="24" formatCode="General">
                  <c:v>5</c:v>
                </c:pt>
                <c:pt idx="25" formatCode="General">
                  <c:v>5</c:v>
                </c:pt>
                <c:pt idx="26" formatCode="General">
                  <c:v>5</c:v>
                </c:pt>
                <c:pt idx="27" formatCode="General">
                  <c:v>5</c:v>
                </c:pt>
                <c:pt idx="28" formatCode="General">
                  <c:v>5</c:v>
                </c:pt>
                <c:pt idx="29" formatCode="General">
                  <c:v>5</c:v>
                </c:pt>
                <c:pt idx="30" formatCode="General">
                  <c:v>5</c:v>
                </c:pt>
                <c:pt idx="31" formatCode="General">
                  <c:v>5</c:v>
                </c:pt>
                <c:pt idx="32" formatCode="General">
                  <c:v>5</c:v>
                </c:pt>
                <c:pt idx="33" formatCode="General">
                  <c:v>5</c:v>
                </c:pt>
                <c:pt idx="34" formatCode="General">
                  <c:v>5</c:v>
                </c:pt>
                <c:pt idx="35" formatCode="General">
                  <c:v>5</c:v>
                </c:pt>
                <c:pt idx="36" formatCode="General">
                  <c:v>5</c:v>
                </c:pt>
                <c:pt idx="37" formatCode="General">
                  <c:v>5</c:v>
                </c:pt>
                <c:pt idx="38" formatCode="General">
                  <c:v>5</c:v>
                </c:pt>
                <c:pt idx="39" formatCode="General">
                  <c:v>5</c:v>
                </c:pt>
                <c:pt idx="40" formatCode="General">
                  <c:v>5</c:v>
                </c:pt>
                <c:pt idx="41" formatCode="General">
                  <c:v>6</c:v>
                </c:pt>
                <c:pt idx="42" formatCode="General">
                  <c:v>6</c:v>
                </c:pt>
                <c:pt idx="43" formatCode="General">
                  <c:v>6</c:v>
                </c:pt>
                <c:pt idx="44" formatCode="General">
                  <c:v>6</c:v>
                </c:pt>
                <c:pt idx="45" formatCode="General">
                  <c:v>6</c:v>
                </c:pt>
                <c:pt idx="46" formatCode="General">
                  <c:v>6</c:v>
                </c:pt>
                <c:pt idx="47" formatCode="General">
                  <c:v>6</c:v>
                </c:pt>
                <c:pt idx="48" formatCode="General">
                  <c:v>6</c:v>
                </c:pt>
                <c:pt idx="49" formatCode="General">
                  <c:v>6</c:v>
                </c:pt>
                <c:pt idx="50" formatCode="General">
                  <c:v>6</c:v>
                </c:pt>
                <c:pt idx="51" formatCode="General">
                  <c:v>6</c:v>
                </c:pt>
                <c:pt idx="52" formatCode="General">
                  <c:v>6</c:v>
                </c:pt>
                <c:pt idx="53" formatCode="General">
                  <c:v>6</c:v>
                </c:pt>
                <c:pt idx="54" formatCode="General">
                  <c:v>6</c:v>
                </c:pt>
                <c:pt idx="55" formatCode="General">
                  <c:v>6</c:v>
                </c:pt>
                <c:pt idx="56" formatCode="General">
                  <c:v>6</c:v>
                </c:pt>
                <c:pt idx="57" formatCode="General">
                  <c:v>7</c:v>
                </c:pt>
                <c:pt idx="58" formatCode="General">
                  <c:v>7</c:v>
                </c:pt>
                <c:pt idx="59" formatCode="General">
                  <c:v>7</c:v>
                </c:pt>
                <c:pt idx="60" formatCode="General">
                  <c:v>7</c:v>
                </c:pt>
                <c:pt idx="61" formatCode="General">
                  <c:v>7</c:v>
                </c:pt>
                <c:pt idx="62" formatCode="General">
                  <c:v>7</c:v>
                </c:pt>
                <c:pt idx="63" formatCode="General">
                  <c:v>7</c:v>
                </c:pt>
                <c:pt idx="64" formatCode="General">
                  <c:v>7</c:v>
                </c:pt>
                <c:pt idx="65" formatCode="General">
                  <c:v>7</c:v>
                </c:pt>
                <c:pt idx="66" formatCode="General">
                  <c:v>7</c:v>
                </c:pt>
                <c:pt idx="67" formatCode="General">
                  <c:v>8</c:v>
                </c:pt>
                <c:pt idx="68" formatCode="General">
                  <c:v>8</c:v>
                </c:pt>
                <c:pt idx="69" formatCode="General">
                  <c:v>8</c:v>
                </c:pt>
                <c:pt idx="70" formatCode="General">
                  <c:v>8</c:v>
                </c:pt>
                <c:pt idx="71" formatCode="General">
                  <c:v>9</c:v>
                </c:pt>
                <c:pt idx="72" formatCode="General">
                  <c:v>9</c:v>
                </c:pt>
                <c:pt idx="73" formatCode="General">
                  <c:v>9</c:v>
                </c:pt>
                <c:pt idx="74" formatCode="General">
                  <c:v>9</c:v>
                </c:pt>
                <c:pt idx="75" formatCode="General">
                  <c:v>9</c:v>
                </c:pt>
                <c:pt idx="76" formatCode="General">
                  <c:v>9</c:v>
                </c:pt>
                <c:pt idx="77" formatCode="General">
                  <c:v>9</c:v>
                </c:pt>
                <c:pt idx="78" formatCode="General">
                  <c:v>9</c:v>
                </c:pt>
                <c:pt idx="79" formatCode="General">
                  <c:v>9</c:v>
                </c:pt>
                <c:pt idx="80" formatCode="General">
                  <c:v>9</c:v>
                </c:pt>
                <c:pt idx="81" formatCode="General">
                  <c:v>10</c:v>
                </c:pt>
                <c:pt idx="82" formatCode="General">
                  <c:v>10</c:v>
                </c:pt>
                <c:pt idx="83" formatCode="General">
                  <c:v>10</c:v>
                </c:pt>
                <c:pt idx="84" formatCode="General">
                  <c:v>10</c:v>
                </c:pt>
                <c:pt idx="85" formatCode="General">
                  <c:v>10</c:v>
                </c:pt>
                <c:pt idx="86" formatCode="General">
                  <c:v>10</c:v>
                </c:pt>
                <c:pt idx="87" formatCode="General">
                  <c:v>10</c:v>
                </c:pt>
                <c:pt idx="88" formatCode="General">
                  <c:v>10</c:v>
                </c:pt>
                <c:pt idx="89" formatCode="General">
                  <c:v>10</c:v>
                </c:pt>
                <c:pt idx="90" formatCode="General">
                  <c:v>10</c:v>
                </c:pt>
                <c:pt idx="91" formatCode="General">
                  <c:v>10</c:v>
                </c:pt>
                <c:pt idx="92" formatCode="General">
                  <c:v>10</c:v>
                </c:pt>
                <c:pt idx="93" formatCode="General">
                  <c:v>10</c:v>
                </c:pt>
                <c:pt idx="94" formatCode="General">
                  <c:v>10</c:v>
                </c:pt>
                <c:pt idx="95" formatCode="General">
                  <c:v>10</c:v>
                </c:pt>
                <c:pt idx="96" formatCode="General">
                  <c:v>10</c:v>
                </c:pt>
                <c:pt idx="97" formatCode="General">
                  <c:v>10</c:v>
                </c:pt>
                <c:pt idx="98" formatCode="General">
                  <c:v>10</c:v>
                </c:pt>
                <c:pt idx="99" formatCode="General">
                  <c:v>10</c:v>
                </c:pt>
                <c:pt idx="100" formatCode="General">
                  <c:v>10</c:v>
                </c:pt>
                <c:pt idx="101" formatCode="General">
                  <c:v>10</c:v>
                </c:pt>
                <c:pt idx="102" formatCode="General">
                  <c:v>10</c:v>
                </c:pt>
                <c:pt idx="103" formatCode="General">
                  <c:v>10</c:v>
                </c:pt>
                <c:pt idx="104" formatCode="General">
                  <c:v>10</c:v>
                </c:pt>
                <c:pt idx="105" formatCode="General">
                  <c:v>10</c:v>
                </c:pt>
                <c:pt idx="106" formatCode="General">
                  <c:v>10</c:v>
                </c:pt>
                <c:pt idx="107" formatCode="General">
                  <c:v>10</c:v>
                </c:pt>
                <c:pt idx="108" formatCode="General">
                  <c:v>10</c:v>
                </c:pt>
                <c:pt idx="109" formatCode="General">
                  <c:v>10</c:v>
                </c:pt>
                <c:pt idx="110" formatCode="General">
                  <c:v>10</c:v>
                </c:pt>
                <c:pt idx="111" formatCode="General">
                  <c:v>10</c:v>
                </c:pt>
                <c:pt idx="112" formatCode="General">
                  <c:v>10</c:v>
                </c:pt>
                <c:pt idx="113" formatCode="General">
                  <c:v>10</c:v>
                </c:pt>
                <c:pt idx="114" formatCode="General">
                  <c:v>10</c:v>
                </c:pt>
                <c:pt idx="115" formatCode="General">
                  <c:v>10</c:v>
                </c:pt>
                <c:pt idx="116" formatCode="General">
                  <c:v>11</c:v>
                </c:pt>
                <c:pt idx="117" formatCode="General">
                  <c:v>11</c:v>
                </c:pt>
                <c:pt idx="118" formatCode="General">
                  <c:v>11</c:v>
                </c:pt>
                <c:pt idx="119" formatCode="General">
                  <c:v>12</c:v>
                </c:pt>
                <c:pt idx="120" formatCode="General">
                  <c:v>12</c:v>
                </c:pt>
                <c:pt idx="121" formatCode="General">
                  <c:v>12</c:v>
                </c:pt>
                <c:pt idx="122" formatCode="General">
                  <c:v>12</c:v>
                </c:pt>
                <c:pt idx="123" formatCode="General">
                  <c:v>12</c:v>
                </c:pt>
                <c:pt idx="124" formatCode="General">
                  <c:v>13</c:v>
                </c:pt>
                <c:pt idx="125" formatCode="General">
                  <c:v>13</c:v>
                </c:pt>
                <c:pt idx="126" formatCode="General">
                  <c:v>13</c:v>
                </c:pt>
                <c:pt idx="127" formatCode="General">
                  <c:v>13</c:v>
                </c:pt>
                <c:pt idx="128" formatCode="General">
                  <c:v>13</c:v>
                </c:pt>
                <c:pt idx="129" formatCode="General">
                  <c:v>13</c:v>
                </c:pt>
                <c:pt idx="130" formatCode="General">
                  <c:v>13</c:v>
                </c:pt>
                <c:pt idx="131" formatCode="General">
                  <c:v>14</c:v>
                </c:pt>
                <c:pt idx="132" formatCode="General">
                  <c:v>15</c:v>
                </c:pt>
                <c:pt idx="133" formatCode="General">
                  <c:v>15</c:v>
                </c:pt>
                <c:pt idx="134" formatCode="General">
                  <c:v>15</c:v>
                </c:pt>
                <c:pt idx="135" formatCode="General">
                  <c:v>15</c:v>
                </c:pt>
                <c:pt idx="136" formatCode="General">
                  <c:v>15</c:v>
                </c:pt>
                <c:pt idx="137" formatCode="General">
                  <c:v>15</c:v>
                </c:pt>
                <c:pt idx="138" formatCode="General">
                  <c:v>15</c:v>
                </c:pt>
                <c:pt idx="139" formatCode="General">
                  <c:v>15</c:v>
                </c:pt>
                <c:pt idx="140" formatCode="General">
                  <c:v>15</c:v>
                </c:pt>
                <c:pt idx="141" formatCode="General">
                  <c:v>15</c:v>
                </c:pt>
                <c:pt idx="142" formatCode="General">
                  <c:v>15</c:v>
                </c:pt>
                <c:pt idx="143" formatCode="General">
                  <c:v>15</c:v>
                </c:pt>
                <c:pt idx="144" formatCode="General">
                  <c:v>15</c:v>
                </c:pt>
                <c:pt idx="145" formatCode="General">
                  <c:v>15</c:v>
                </c:pt>
                <c:pt idx="146" formatCode="General">
                  <c:v>15</c:v>
                </c:pt>
                <c:pt idx="147" formatCode="General">
                  <c:v>15</c:v>
                </c:pt>
                <c:pt idx="148" formatCode="General">
                  <c:v>15</c:v>
                </c:pt>
                <c:pt idx="149" formatCode="General">
                  <c:v>15</c:v>
                </c:pt>
                <c:pt idx="150" formatCode="General">
                  <c:v>15</c:v>
                </c:pt>
                <c:pt idx="151" formatCode="General">
                  <c:v>15</c:v>
                </c:pt>
                <c:pt idx="152" formatCode="General">
                  <c:v>15</c:v>
                </c:pt>
                <c:pt idx="153" formatCode="General">
                  <c:v>15</c:v>
                </c:pt>
                <c:pt idx="154" formatCode="General">
                  <c:v>15</c:v>
                </c:pt>
                <c:pt idx="155" formatCode="General">
                  <c:v>15</c:v>
                </c:pt>
                <c:pt idx="156" formatCode="General">
                  <c:v>15</c:v>
                </c:pt>
                <c:pt idx="157" formatCode="General">
                  <c:v>15</c:v>
                </c:pt>
                <c:pt idx="158" formatCode="General">
                  <c:v>15</c:v>
                </c:pt>
                <c:pt idx="159" formatCode="General">
                  <c:v>15</c:v>
                </c:pt>
                <c:pt idx="160" formatCode="General">
                  <c:v>15</c:v>
                </c:pt>
                <c:pt idx="161" formatCode="General">
                  <c:v>15</c:v>
                </c:pt>
                <c:pt idx="162" formatCode="General">
                  <c:v>15</c:v>
                </c:pt>
                <c:pt idx="163" formatCode="General">
                  <c:v>16</c:v>
                </c:pt>
                <c:pt idx="164" formatCode="General">
                  <c:v>16</c:v>
                </c:pt>
                <c:pt idx="165" formatCode="General">
                  <c:v>16</c:v>
                </c:pt>
                <c:pt idx="166" formatCode="General">
                  <c:v>16</c:v>
                </c:pt>
                <c:pt idx="167" formatCode="General">
                  <c:v>16</c:v>
                </c:pt>
                <c:pt idx="168" formatCode="General">
                  <c:v>16</c:v>
                </c:pt>
                <c:pt idx="169" formatCode="General">
                  <c:v>16</c:v>
                </c:pt>
                <c:pt idx="170" formatCode="General">
                  <c:v>16</c:v>
                </c:pt>
                <c:pt idx="171" formatCode="General">
                  <c:v>16</c:v>
                </c:pt>
                <c:pt idx="172" formatCode="General">
                  <c:v>16</c:v>
                </c:pt>
                <c:pt idx="173" formatCode="General">
                  <c:v>16</c:v>
                </c:pt>
                <c:pt idx="174" formatCode="General">
                  <c:v>17</c:v>
                </c:pt>
                <c:pt idx="175" formatCode="General">
                  <c:v>17</c:v>
                </c:pt>
                <c:pt idx="176" formatCode="General">
                  <c:v>17</c:v>
                </c:pt>
                <c:pt idx="177" formatCode="General">
                  <c:v>17</c:v>
                </c:pt>
                <c:pt idx="178" formatCode="General">
                  <c:v>21</c:v>
                </c:pt>
                <c:pt idx="179" formatCode="General">
                  <c:v>21</c:v>
                </c:pt>
                <c:pt idx="180" formatCode="General">
                  <c:v>23</c:v>
                </c:pt>
                <c:pt idx="181" formatCode="General">
                  <c:v>23</c:v>
                </c:pt>
                <c:pt idx="182" formatCode="General">
                  <c:v>25</c:v>
                </c:pt>
                <c:pt idx="183" formatCode="General">
                  <c:v>25</c:v>
                </c:pt>
                <c:pt idx="184" formatCode="General">
                  <c:v>29</c:v>
                </c:pt>
                <c:pt idx="185" formatCode="General">
                  <c:v>35</c:v>
                </c:pt>
                <c:pt idx="186" formatCode="General">
                  <c:v>35</c:v>
                </c:pt>
              </c:numCache>
            </c:numRef>
          </c:xVal>
          <c:yVal>
            <c:numRef>
              <c:f>'Australian bass'!$AE$2:$AE$1600</c:f>
              <c:numCache>
                <c:formatCode>General</c:formatCode>
                <c:ptCount val="1599"/>
                <c:pt idx="4">
                  <c:v>25.107999928147802</c:v>
                </c:pt>
                <c:pt idx="5">
                  <c:v>25.107999928147802</c:v>
                </c:pt>
                <c:pt idx="6">
                  <c:v>25.107999928147802</c:v>
                </c:pt>
                <c:pt idx="7">
                  <c:v>25.107999928147802</c:v>
                </c:pt>
                <c:pt idx="8">
                  <c:v>25.107999928147802</c:v>
                </c:pt>
                <c:pt idx="9">
                  <c:v>25.107999928147802</c:v>
                </c:pt>
                <c:pt idx="10">
                  <c:v>25.107999928147802</c:v>
                </c:pt>
                <c:pt idx="11">
                  <c:v>27.653563114345868</c:v>
                </c:pt>
                <c:pt idx="12">
                  <c:v>27.653563114345868</c:v>
                </c:pt>
                <c:pt idx="13">
                  <c:v>27.653563114345868</c:v>
                </c:pt>
                <c:pt idx="14">
                  <c:v>27.653563114345868</c:v>
                </c:pt>
                <c:pt idx="15">
                  <c:v>27.653563114345868</c:v>
                </c:pt>
                <c:pt idx="16">
                  <c:v>29.90028815129871</c:v>
                </c:pt>
                <c:pt idx="17">
                  <c:v>31.883257350036175</c:v>
                </c:pt>
                <c:pt idx="18">
                  <c:v>31.883257350036175</c:v>
                </c:pt>
                <c:pt idx="19">
                  <c:v>31.883257350036175</c:v>
                </c:pt>
                <c:pt idx="20">
                  <c:v>31.883257350036175</c:v>
                </c:pt>
                <c:pt idx="21">
                  <c:v>31.883257350036175</c:v>
                </c:pt>
                <c:pt idx="22">
                  <c:v>31.883257350036175</c:v>
                </c:pt>
                <c:pt idx="23">
                  <c:v>31.883257350036175</c:v>
                </c:pt>
                <c:pt idx="24">
                  <c:v>31.883257350036175</c:v>
                </c:pt>
                <c:pt idx="25">
                  <c:v>31.883257350036175</c:v>
                </c:pt>
                <c:pt idx="26">
                  <c:v>31.883257350036175</c:v>
                </c:pt>
                <c:pt idx="27">
                  <c:v>31.883257350036175</c:v>
                </c:pt>
                <c:pt idx="28">
                  <c:v>31.883257350036175</c:v>
                </c:pt>
                <c:pt idx="29">
                  <c:v>31.883257350036175</c:v>
                </c:pt>
                <c:pt idx="30">
                  <c:v>31.883257350036175</c:v>
                </c:pt>
                <c:pt idx="31">
                  <c:v>31.883257350036175</c:v>
                </c:pt>
                <c:pt idx="32">
                  <c:v>31.883257350036175</c:v>
                </c:pt>
                <c:pt idx="33">
                  <c:v>31.883257350036175</c:v>
                </c:pt>
                <c:pt idx="34">
                  <c:v>31.883257350036175</c:v>
                </c:pt>
                <c:pt idx="35">
                  <c:v>31.883257350036175</c:v>
                </c:pt>
                <c:pt idx="36">
                  <c:v>31.883257350036175</c:v>
                </c:pt>
                <c:pt idx="37">
                  <c:v>31.883257350036175</c:v>
                </c:pt>
                <c:pt idx="38">
                  <c:v>31.883257350036175</c:v>
                </c:pt>
                <c:pt idx="39">
                  <c:v>31.883257350036175</c:v>
                </c:pt>
                <c:pt idx="40">
                  <c:v>31.883257350036175</c:v>
                </c:pt>
                <c:pt idx="41">
                  <c:v>33.633434509442623</c:v>
                </c:pt>
                <c:pt idx="42">
                  <c:v>33.633434509442623</c:v>
                </c:pt>
                <c:pt idx="43">
                  <c:v>33.633434509442623</c:v>
                </c:pt>
                <c:pt idx="44">
                  <c:v>33.633434509442623</c:v>
                </c:pt>
                <c:pt idx="45">
                  <c:v>33.633434509442623</c:v>
                </c:pt>
                <c:pt idx="46">
                  <c:v>33.633434509442623</c:v>
                </c:pt>
                <c:pt idx="47">
                  <c:v>33.633434509442623</c:v>
                </c:pt>
                <c:pt idx="48">
                  <c:v>33.633434509442623</c:v>
                </c:pt>
                <c:pt idx="49">
                  <c:v>33.633434509442623</c:v>
                </c:pt>
                <c:pt idx="50">
                  <c:v>33.633434509442623</c:v>
                </c:pt>
                <c:pt idx="51">
                  <c:v>33.633434509442623</c:v>
                </c:pt>
                <c:pt idx="52">
                  <c:v>33.633434509442623</c:v>
                </c:pt>
                <c:pt idx="53">
                  <c:v>33.633434509442623</c:v>
                </c:pt>
                <c:pt idx="54">
                  <c:v>33.633434509442623</c:v>
                </c:pt>
                <c:pt idx="55">
                  <c:v>33.633434509442623</c:v>
                </c:pt>
                <c:pt idx="56">
                  <c:v>33.633434509442623</c:v>
                </c:pt>
                <c:pt idx="57">
                  <c:v>35.178148411836212</c:v>
                </c:pt>
                <c:pt idx="58">
                  <c:v>35.178148411836212</c:v>
                </c:pt>
                <c:pt idx="59">
                  <c:v>35.178148411836212</c:v>
                </c:pt>
                <c:pt idx="60">
                  <c:v>35.178148411836212</c:v>
                </c:pt>
                <c:pt idx="61">
                  <c:v>35.178148411836212</c:v>
                </c:pt>
                <c:pt idx="62">
                  <c:v>35.178148411836212</c:v>
                </c:pt>
                <c:pt idx="63">
                  <c:v>35.178148411836212</c:v>
                </c:pt>
                <c:pt idx="64">
                  <c:v>35.178148411836212</c:v>
                </c:pt>
                <c:pt idx="65">
                  <c:v>35.178148411836212</c:v>
                </c:pt>
                <c:pt idx="66">
                  <c:v>35.178148411836212</c:v>
                </c:pt>
                <c:pt idx="67">
                  <c:v>36.541519558250471</c:v>
                </c:pt>
                <c:pt idx="68">
                  <c:v>36.541519558250471</c:v>
                </c:pt>
                <c:pt idx="69">
                  <c:v>36.541519558250471</c:v>
                </c:pt>
                <c:pt idx="70">
                  <c:v>36.541519558250471</c:v>
                </c:pt>
                <c:pt idx="71">
                  <c:v>37.74483680683268</c:v>
                </c:pt>
                <c:pt idx="72">
                  <c:v>37.74483680683268</c:v>
                </c:pt>
                <c:pt idx="73">
                  <c:v>37.74483680683268</c:v>
                </c:pt>
                <c:pt idx="74">
                  <c:v>37.74483680683268</c:v>
                </c:pt>
                <c:pt idx="75">
                  <c:v>37.74483680683268</c:v>
                </c:pt>
                <c:pt idx="76">
                  <c:v>37.74483680683268</c:v>
                </c:pt>
                <c:pt idx="77">
                  <c:v>37.74483680683268</c:v>
                </c:pt>
                <c:pt idx="78">
                  <c:v>37.74483680683268</c:v>
                </c:pt>
                <c:pt idx="79">
                  <c:v>37.74483680683268</c:v>
                </c:pt>
                <c:pt idx="80">
                  <c:v>37.74483680683268</c:v>
                </c:pt>
                <c:pt idx="81">
                  <c:v>38.806889795517172</c:v>
                </c:pt>
                <c:pt idx="82">
                  <c:v>38.806889795517172</c:v>
                </c:pt>
                <c:pt idx="83">
                  <c:v>38.806889795517172</c:v>
                </c:pt>
                <c:pt idx="84">
                  <c:v>38.806889795517172</c:v>
                </c:pt>
                <c:pt idx="85">
                  <c:v>38.806889795517172</c:v>
                </c:pt>
                <c:pt idx="86">
                  <c:v>38.806889795517172</c:v>
                </c:pt>
                <c:pt idx="87">
                  <c:v>38.806889795517172</c:v>
                </c:pt>
                <c:pt idx="88">
                  <c:v>38.806889795517172</c:v>
                </c:pt>
                <c:pt idx="89">
                  <c:v>38.806889795517172</c:v>
                </c:pt>
                <c:pt idx="90">
                  <c:v>38.806889795517172</c:v>
                </c:pt>
                <c:pt idx="91">
                  <c:v>38.806889795517172</c:v>
                </c:pt>
                <c:pt idx="92">
                  <c:v>38.806889795517172</c:v>
                </c:pt>
                <c:pt idx="93">
                  <c:v>38.806889795517172</c:v>
                </c:pt>
                <c:pt idx="94">
                  <c:v>38.806889795517172</c:v>
                </c:pt>
                <c:pt idx="95">
                  <c:v>38.806889795517172</c:v>
                </c:pt>
                <c:pt idx="96">
                  <c:v>38.806889795517172</c:v>
                </c:pt>
                <c:pt idx="97">
                  <c:v>38.806889795517172</c:v>
                </c:pt>
                <c:pt idx="98">
                  <c:v>38.806889795517172</c:v>
                </c:pt>
                <c:pt idx="99">
                  <c:v>38.806889795517172</c:v>
                </c:pt>
                <c:pt idx="100">
                  <c:v>38.806889795517172</c:v>
                </c:pt>
                <c:pt idx="101">
                  <c:v>38.806889795517172</c:v>
                </c:pt>
                <c:pt idx="102">
                  <c:v>38.806889795517172</c:v>
                </c:pt>
                <c:pt idx="103">
                  <c:v>38.806889795517172</c:v>
                </c:pt>
                <c:pt idx="104">
                  <c:v>38.806889795517172</c:v>
                </c:pt>
                <c:pt idx="105">
                  <c:v>38.806889795517172</c:v>
                </c:pt>
                <c:pt idx="106">
                  <c:v>38.806889795517172</c:v>
                </c:pt>
                <c:pt idx="107">
                  <c:v>38.806889795517172</c:v>
                </c:pt>
                <c:pt idx="108">
                  <c:v>38.806889795517172</c:v>
                </c:pt>
                <c:pt idx="109">
                  <c:v>38.806889795517172</c:v>
                </c:pt>
                <c:pt idx="110">
                  <c:v>38.806889795517172</c:v>
                </c:pt>
                <c:pt idx="111">
                  <c:v>38.806889795517172</c:v>
                </c:pt>
                <c:pt idx="112">
                  <c:v>38.806889795517172</c:v>
                </c:pt>
                <c:pt idx="113">
                  <c:v>38.806889795517172</c:v>
                </c:pt>
                <c:pt idx="114">
                  <c:v>38.806889795517172</c:v>
                </c:pt>
                <c:pt idx="115">
                  <c:v>38.806889795517172</c:v>
                </c:pt>
                <c:pt idx="116">
                  <c:v>39.744262339709188</c:v>
                </c:pt>
                <c:pt idx="117">
                  <c:v>39.744262339709188</c:v>
                </c:pt>
                <c:pt idx="118">
                  <c:v>39.744262339709188</c:v>
                </c:pt>
                <c:pt idx="119">
                  <c:v>40.57159138634497</c:v>
                </c:pt>
                <c:pt idx="120">
                  <c:v>40.57159138634497</c:v>
                </c:pt>
                <c:pt idx="121">
                  <c:v>40.57159138634497</c:v>
                </c:pt>
                <c:pt idx="122">
                  <c:v>40.57159138634497</c:v>
                </c:pt>
                <c:pt idx="123">
                  <c:v>40.57159138634497</c:v>
                </c:pt>
                <c:pt idx="124">
                  <c:v>41.301795567860935</c:v>
                </c:pt>
                <c:pt idx="125">
                  <c:v>41.301795567860935</c:v>
                </c:pt>
                <c:pt idx="126">
                  <c:v>41.301795567860935</c:v>
                </c:pt>
                <c:pt idx="127">
                  <c:v>41.301795567860935</c:v>
                </c:pt>
                <c:pt idx="128">
                  <c:v>41.301795567860935</c:v>
                </c:pt>
                <c:pt idx="129">
                  <c:v>41.301795567860935</c:v>
                </c:pt>
                <c:pt idx="130">
                  <c:v>41.301795567860935</c:v>
                </c:pt>
                <c:pt idx="131">
                  <c:v>41.946276924911778</c:v>
                </c:pt>
                <c:pt idx="132">
                  <c:v>42.515098947710619</c:v>
                </c:pt>
                <c:pt idx="133">
                  <c:v>42.515098947710619</c:v>
                </c:pt>
                <c:pt idx="134">
                  <c:v>42.515098947710619</c:v>
                </c:pt>
                <c:pt idx="135">
                  <c:v>42.515098947710619</c:v>
                </c:pt>
                <c:pt idx="136">
                  <c:v>42.515098947710619</c:v>
                </c:pt>
                <c:pt idx="137">
                  <c:v>42.515098947710619</c:v>
                </c:pt>
                <c:pt idx="138">
                  <c:v>42.515098947710619</c:v>
                </c:pt>
                <c:pt idx="139">
                  <c:v>42.515098947710619</c:v>
                </c:pt>
                <c:pt idx="140">
                  <c:v>42.515098947710619</c:v>
                </c:pt>
                <c:pt idx="141">
                  <c:v>42.515098947710619</c:v>
                </c:pt>
                <c:pt idx="142">
                  <c:v>42.515098947710619</c:v>
                </c:pt>
                <c:pt idx="143">
                  <c:v>42.515098947710619</c:v>
                </c:pt>
                <c:pt idx="144">
                  <c:v>42.515098947710619</c:v>
                </c:pt>
                <c:pt idx="145">
                  <c:v>42.515098947710619</c:v>
                </c:pt>
                <c:pt idx="146">
                  <c:v>42.515098947710619</c:v>
                </c:pt>
                <c:pt idx="147">
                  <c:v>42.515098947710619</c:v>
                </c:pt>
                <c:pt idx="148">
                  <c:v>42.515098947710619</c:v>
                </c:pt>
                <c:pt idx="149">
                  <c:v>42.515098947710619</c:v>
                </c:pt>
                <c:pt idx="150">
                  <c:v>42.515098947710619</c:v>
                </c:pt>
                <c:pt idx="151">
                  <c:v>42.515098947710619</c:v>
                </c:pt>
                <c:pt idx="152">
                  <c:v>42.515098947710619</c:v>
                </c:pt>
                <c:pt idx="153">
                  <c:v>42.515098947710619</c:v>
                </c:pt>
                <c:pt idx="154">
                  <c:v>42.515098947710619</c:v>
                </c:pt>
                <c:pt idx="155">
                  <c:v>42.515098947710619</c:v>
                </c:pt>
                <c:pt idx="156">
                  <c:v>42.515098947710619</c:v>
                </c:pt>
                <c:pt idx="157">
                  <c:v>42.515098947710619</c:v>
                </c:pt>
                <c:pt idx="158">
                  <c:v>42.515098947710619</c:v>
                </c:pt>
                <c:pt idx="159">
                  <c:v>42.515098947710619</c:v>
                </c:pt>
                <c:pt idx="160">
                  <c:v>42.515098947710619</c:v>
                </c:pt>
                <c:pt idx="161">
                  <c:v>42.515098947710619</c:v>
                </c:pt>
                <c:pt idx="162">
                  <c:v>42.515098947710619</c:v>
                </c:pt>
                <c:pt idx="163">
                  <c:v>43.017143716083105</c:v>
                </c:pt>
                <c:pt idx="164">
                  <c:v>43.017143716083105</c:v>
                </c:pt>
                <c:pt idx="165">
                  <c:v>43.017143716083105</c:v>
                </c:pt>
                <c:pt idx="166">
                  <c:v>43.017143716083105</c:v>
                </c:pt>
                <c:pt idx="167">
                  <c:v>43.017143716083105</c:v>
                </c:pt>
                <c:pt idx="168">
                  <c:v>43.017143716083105</c:v>
                </c:pt>
                <c:pt idx="169">
                  <c:v>43.017143716083105</c:v>
                </c:pt>
                <c:pt idx="170">
                  <c:v>43.017143716083105</c:v>
                </c:pt>
                <c:pt idx="171">
                  <c:v>43.017143716083105</c:v>
                </c:pt>
                <c:pt idx="172">
                  <c:v>43.017143716083105</c:v>
                </c:pt>
                <c:pt idx="173">
                  <c:v>43.017143716083105</c:v>
                </c:pt>
                <c:pt idx="174">
                  <c:v>43.460250591956139</c:v>
                </c:pt>
                <c:pt idx="175">
                  <c:v>43.460250591956139</c:v>
                </c:pt>
                <c:pt idx="176">
                  <c:v>43.460250591956139</c:v>
                </c:pt>
                <c:pt idx="177">
                  <c:v>43.460250591956139</c:v>
                </c:pt>
                <c:pt idx="178">
                  <c:v>44.770057200367596</c:v>
                </c:pt>
                <c:pt idx="179">
                  <c:v>44.770057200367596</c:v>
                </c:pt>
                <c:pt idx="180">
                  <c:v>45.216841347079395</c:v>
                </c:pt>
                <c:pt idx="181">
                  <c:v>45.216841347079395</c:v>
                </c:pt>
                <c:pt idx="182">
                  <c:v>45.564881893162607</c:v>
                </c:pt>
                <c:pt idx="183">
                  <c:v>45.564881893162607</c:v>
                </c:pt>
                <c:pt idx="184">
                  <c:v>46.047202174813094</c:v>
                </c:pt>
                <c:pt idx="185">
                  <c:v>46.439723370899095</c:v>
                </c:pt>
                <c:pt idx="186">
                  <c:v>46.439723370899095</c:v>
                </c:pt>
              </c:numCache>
            </c:numRef>
          </c:yVal>
          <c:smooth val="0"/>
          <c:extLst>
            <c:ext xmlns:c16="http://schemas.microsoft.com/office/drawing/2014/chart" uri="{C3380CC4-5D6E-409C-BE32-E72D297353CC}">
              <c16:uniqueId val="{00000001-431A-4441-9E37-885445D7261F}"/>
            </c:ext>
          </c:extLst>
        </c:ser>
        <c:ser>
          <c:idx val="2"/>
          <c:order val="2"/>
          <c:tx>
            <c:strRef>
              <c:f>'Australian bass'!$AF$1</c:f>
              <c:strCache>
                <c:ptCount val="1"/>
                <c:pt idx="0">
                  <c:v>Vline</c:v>
                </c:pt>
              </c:strCache>
            </c:strRef>
          </c:tx>
          <c:spPr>
            <a:ln w="19050" cap="rnd">
              <a:solidFill>
                <a:srgbClr val="FF0000"/>
              </a:solidFill>
              <a:round/>
            </a:ln>
            <a:effectLst/>
          </c:spPr>
          <c:marker>
            <c:symbol val="none"/>
          </c:marker>
          <c:xVal>
            <c:numRef>
              <c:f>'Australian bass'!$AC$2:$AC$1600</c:f>
              <c:numCache>
                <c:formatCode>[&gt;=5]#,##0;[&lt;5]0.0</c:formatCode>
                <c:ptCount val="1599"/>
                <c:pt idx="0">
                  <c:v>3.1462851195659658</c:v>
                </c:pt>
                <c:pt idx="1">
                  <c:v>3.1462851195659658</c:v>
                </c:pt>
                <c:pt idx="2" formatCode="General">
                  <c:v>0</c:v>
                </c:pt>
                <c:pt idx="3" formatCode="General">
                  <c:v>0</c:v>
                </c:pt>
                <c:pt idx="4" formatCode="General">
                  <c:v>2</c:v>
                </c:pt>
                <c:pt idx="5" formatCode="General">
                  <c:v>2</c:v>
                </c:pt>
                <c:pt idx="6" formatCode="General">
                  <c:v>2</c:v>
                </c:pt>
                <c:pt idx="7" formatCode="General">
                  <c:v>2</c:v>
                </c:pt>
                <c:pt idx="8" formatCode="General">
                  <c:v>2</c:v>
                </c:pt>
                <c:pt idx="9" formatCode="General">
                  <c:v>2</c:v>
                </c:pt>
                <c:pt idx="10" formatCode="General">
                  <c:v>2</c:v>
                </c:pt>
                <c:pt idx="11" formatCode="General">
                  <c:v>3</c:v>
                </c:pt>
                <c:pt idx="12" formatCode="General">
                  <c:v>3</c:v>
                </c:pt>
                <c:pt idx="13" formatCode="General">
                  <c:v>3</c:v>
                </c:pt>
                <c:pt idx="14" formatCode="General">
                  <c:v>3</c:v>
                </c:pt>
                <c:pt idx="15" formatCode="General">
                  <c:v>3</c:v>
                </c:pt>
                <c:pt idx="16" formatCode="General">
                  <c:v>4</c:v>
                </c:pt>
                <c:pt idx="17" formatCode="General">
                  <c:v>5</c:v>
                </c:pt>
                <c:pt idx="18" formatCode="General">
                  <c:v>5</c:v>
                </c:pt>
                <c:pt idx="19" formatCode="General">
                  <c:v>5</c:v>
                </c:pt>
                <c:pt idx="20" formatCode="General">
                  <c:v>5</c:v>
                </c:pt>
                <c:pt idx="21" formatCode="General">
                  <c:v>5</c:v>
                </c:pt>
                <c:pt idx="22" formatCode="General">
                  <c:v>5</c:v>
                </c:pt>
                <c:pt idx="23" formatCode="General">
                  <c:v>5</c:v>
                </c:pt>
                <c:pt idx="24" formatCode="General">
                  <c:v>5</c:v>
                </c:pt>
                <c:pt idx="25" formatCode="General">
                  <c:v>5</c:v>
                </c:pt>
                <c:pt idx="26" formatCode="General">
                  <c:v>5</c:v>
                </c:pt>
                <c:pt idx="27" formatCode="General">
                  <c:v>5</c:v>
                </c:pt>
                <c:pt idx="28" formatCode="General">
                  <c:v>5</c:v>
                </c:pt>
                <c:pt idx="29" formatCode="General">
                  <c:v>5</c:v>
                </c:pt>
                <c:pt idx="30" formatCode="General">
                  <c:v>5</c:v>
                </c:pt>
                <c:pt idx="31" formatCode="General">
                  <c:v>5</c:v>
                </c:pt>
                <c:pt idx="32" formatCode="General">
                  <c:v>5</c:v>
                </c:pt>
                <c:pt idx="33" formatCode="General">
                  <c:v>5</c:v>
                </c:pt>
                <c:pt idx="34" formatCode="General">
                  <c:v>5</c:v>
                </c:pt>
                <c:pt idx="35" formatCode="General">
                  <c:v>5</c:v>
                </c:pt>
                <c:pt idx="36" formatCode="General">
                  <c:v>5</c:v>
                </c:pt>
                <c:pt idx="37" formatCode="General">
                  <c:v>5</c:v>
                </c:pt>
                <c:pt idx="38" formatCode="General">
                  <c:v>5</c:v>
                </c:pt>
                <c:pt idx="39" formatCode="General">
                  <c:v>5</c:v>
                </c:pt>
                <c:pt idx="40" formatCode="General">
                  <c:v>5</c:v>
                </c:pt>
                <c:pt idx="41" formatCode="General">
                  <c:v>6</c:v>
                </c:pt>
                <c:pt idx="42" formatCode="General">
                  <c:v>6</c:v>
                </c:pt>
                <c:pt idx="43" formatCode="General">
                  <c:v>6</c:v>
                </c:pt>
                <c:pt idx="44" formatCode="General">
                  <c:v>6</c:v>
                </c:pt>
                <c:pt idx="45" formatCode="General">
                  <c:v>6</c:v>
                </c:pt>
                <c:pt idx="46" formatCode="General">
                  <c:v>6</c:v>
                </c:pt>
                <c:pt idx="47" formatCode="General">
                  <c:v>6</c:v>
                </c:pt>
                <c:pt idx="48" formatCode="General">
                  <c:v>6</c:v>
                </c:pt>
                <c:pt idx="49" formatCode="General">
                  <c:v>6</c:v>
                </c:pt>
                <c:pt idx="50" formatCode="General">
                  <c:v>6</c:v>
                </c:pt>
                <c:pt idx="51" formatCode="General">
                  <c:v>6</c:v>
                </c:pt>
                <c:pt idx="52" formatCode="General">
                  <c:v>6</c:v>
                </c:pt>
                <c:pt idx="53" formatCode="General">
                  <c:v>6</c:v>
                </c:pt>
                <c:pt idx="54" formatCode="General">
                  <c:v>6</c:v>
                </c:pt>
                <c:pt idx="55" formatCode="General">
                  <c:v>6</c:v>
                </c:pt>
                <c:pt idx="56" formatCode="General">
                  <c:v>6</c:v>
                </c:pt>
                <c:pt idx="57" formatCode="General">
                  <c:v>7</c:v>
                </c:pt>
                <c:pt idx="58" formatCode="General">
                  <c:v>7</c:v>
                </c:pt>
                <c:pt idx="59" formatCode="General">
                  <c:v>7</c:v>
                </c:pt>
                <c:pt idx="60" formatCode="General">
                  <c:v>7</c:v>
                </c:pt>
                <c:pt idx="61" formatCode="General">
                  <c:v>7</c:v>
                </c:pt>
                <c:pt idx="62" formatCode="General">
                  <c:v>7</c:v>
                </c:pt>
                <c:pt idx="63" formatCode="General">
                  <c:v>7</c:v>
                </c:pt>
                <c:pt idx="64" formatCode="General">
                  <c:v>7</c:v>
                </c:pt>
                <c:pt idx="65" formatCode="General">
                  <c:v>7</c:v>
                </c:pt>
                <c:pt idx="66" formatCode="General">
                  <c:v>7</c:v>
                </c:pt>
                <c:pt idx="67" formatCode="General">
                  <c:v>8</c:v>
                </c:pt>
                <c:pt idx="68" formatCode="General">
                  <c:v>8</c:v>
                </c:pt>
                <c:pt idx="69" formatCode="General">
                  <c:v>8</c:v>
                </c:pt>
                <c:pt idx="70" formatCode="General">
                  <c:v>8</c:v>
                </c:pt>
                <c:pt idx="71" formatCode="General">
                  <c:v>9</c:v>
                </c:pt>
                <c:pt idx="72" formatCode="General">
                  <c:v>9</c:v>
                </c:pt>
                <c:pt idx="73" formatCode="General">
                  <c:v>9</c:v>
                </c:pt>
                <c:pt idx="74" formatCode="General">
                  <c:v>9</c:v>
                </c:pt>
                <c:pt idx="75" formatCode="General">
                  <c:v>9</c:v>
                </c:pt>
                <c:pt idx="76" formatCode="General">
                  <c:v>9</c:v>
                </c:pt>
                <c:pt idx="77" formatCode="General">
                  <c:v>9</c:v>
                </c:pt>
                <c:pt idx="78" formatCode="General">
                  <c:v>9</c:v>
                </c:pt>
                <c:pt idx="79" formatCode="General">
                  <c:v>9</c:v>
                </c:pt>
                <c:pt idx="80" formatCode="General">
                  <c:v>9</c:v>
                </c:pt>
                <c:pt idx="81" formatCode="General">
                  <c:v>10</c:v>
                </c:pt>
                <c:pt idx="82" formatCode="General">
                  <c:v>10</c:v>
                </c:pt>
                <c:pt idx="83" formatCode="General">
                  <c:v>10</c:v>
                </c:pt>
                <c:pt idx="84" formatCode="General">
                  <c:v>10</c:v>
                </c:pt>
                <c:pt idx="85" formatCode="General">
                  <c:v>10</c:v>
                </c:pt>
                <c:pt idx="86" formatCode="General">
                  <c:v>10</c:v>
                </c:pt>
                <c:pt idx="87" formatCode="General">
                  <c:v>10</c:v>
                </c:pt>
                <c:pt idx="88" formatCode="General">
                  <c:v>10</c:v>
                </c:pt>
                <c:pt idx="89" formatCode="General">
                  <c:v>10</c:v>
                </c:pt>
                <c:pt idx="90" formatCode="General">
                  <c:v>10</c:v>
                </c:pt>
                <c:pt idx="91" formatCode="General">
                  <c:v>10</c:v>
                </c:pt>
                <c:pt idx="92" formatCode="General">
                  <c:v>10</c:v>
                </c:pt>
                <c:pt idx="93" formatCode="General">
                  <c:v>10</c:v>
                </c:pt>
                <c:pt idx="94" formatCode="General">
                  <c:v>10</c:v>
                </c:pt>
                <c:pt idx="95" formatCode="General">
                  <c:v>10</c:v>
                </c:pt>
                <c:pt idx="96" formatCode="General">
                  <c:v>10</c:v>
                </c:pt>
                <c:pt idx="97" formatCode="General">
                  <c:v>10</c:v>
                </c:pt>
                <c:pt idx="98" formatCode="General">
                  <c:v>10</c:v>
                </c:pt>
                <c:pt idx="99" formatCode="General">
                  <c:v>10</c:v>
                </c:pt>
                <c:pt idx="100" formatCode="General">
                  <c:v>10</c:v>
                </c:pt>
                <c:pt idx="101" formatCode="General">
                  <c:v>10</c:v>
                </c:pt>
                <c:pt idx="102" formatCode="General">
                  <c:v>10</c:v>
                </c:pt>
                <c:pt idx="103" formatCode="General">
                  <c:v>10</c:v>
                </c:pt>
                <c:pt idx="104" formatCode="General">
                  <c:v>10</c:v>
                </c:pt>
                <c:pt idx="105" formatCode="General">
                  <c:v>10</c:v>
                </c:pt>
                <c:pt idx="106" formatCode="General">
                  <c:v>10</c:v>
                </c:pt>
                <c:pt idx="107" formatCode="General">
                  <c:v>10</c:v>
                </c:pt>
                <c:pt idx="108" formatCode="General">
                  <c:v>10</c:v>
                </c:pt>
                <c:pt idx="109" formatCode="General">
                  <c:v>10</c:v>
                </c:pt>
                <c:pt idx="110" formatCode="General">
                  <c:v>10</c:v>
                </c:pt>
                <c:pt idx="111" formatCode="General">
                  <c:v>10</c:v>
                </c:pt>
                <c:pt idx="112" formatCode="General">
                  <c:v>10</c:v>
                </c:pt>
                <c:pt idx="113" formatCode="General">
                  <c:v>10</c:v>
                </c:pt>
                <c:pt idx="114" formatCode="General">
                  <c:v>10</c:v>
                </c:pt>
                <c:pt idx="115" formatCode="General">
                  <c:v>10</c:v>
                </c:pt>
                <c:pt idx="116" formatCode="General">
                  <c:v>11</c:v>
                </c:pt>
                <c:pt idx="117" formatCode="General">
                  <c:v>11</c:v>
                </c:pt>
                <c:pt idx="118" formatCode="General">
                  <c:v>11</c:v>
                </c:pt>
                <c:pt idx="119" formatCode="General">
                  <c:v>12</c:v>
                </c:pt>
                <c:pt idx="120" formatCode="General">
                  <c:v>12</c:v>
                </c:pt>
                <c:pt idx="121" formatCode="General">
                  <c:v>12</c:v>
                </c:pt>
                <c:pt idx="122" formatCode="General">
                  <c:v>12</c:v>
                </c:pt>
                <c:pt idx="123" formatCode="General">
                  <c:v>12</c:v>
                </c:pt>
                <c:pt idx="124" formatCode="General">
                  <c:v>13</c:v>
                </c:pt>
                <c:pt idx="125" formatCode="General">
                  <c:v>13</c:v>
                </c:pt>
                <c:pt idx="126" formatCode="General">
                  <c:v>13</c:v>
                </c:pt>
                <c:pt idx="127" formatCode="General">
                  <c:v>13</c:v>
                </c:pt>
                <c:pt idx="128" formatCode="General">
                  <c:v>13</c:v>
                </c:pt>
                <c:pt idx="129" formatCode="General">
                  <c:v>13</c:v>
                </c:pt>
                <c:pt idx="130" formatCode="General">
                  <c:v>13</c:v>
                </c:pt>
                <c:pt idx="131" formatCode="General">
                  <c:v>14</c:v>
                </c:pt>
                <c:pt idx="132" formatCode="General">
                  <c:v>15</c:v>
                </c:pt>
                <c:pt idx="133" formatCode="General">
                  <c:v>15</c:v>
                </c:pt>
                <c:pt idx="134" formatCode="General">
                  <c:v>15</c:v>
                </c:pt>
                <c:pt idx="135" formatCode="General">
                  <c:v>15</c:v>
                </c:pt>
                <c:pt idx="136" formatCode="General">
                  <c:v>15</c:v>
                </c:pt>
                <c:pt idx="137" formatCode="General">
                  <c:v>15</c:v>
                </c:pt>
                <c:pt idx="138" formatCode="General">
                  <c:v>15</c:v>
                </c:pt>
                <c:pt idx="139" formatCode="General">
                  <c:v>15</c:v>
                </c:pt>
                <c:pt idx="140" formatCode="General">
                  <c:v>15</c:v>
                </c:pt>
                <c:pt idx="141" formatCode="General">
                  <c:v>15</c:v>
                </c:pt>
                <c:pt idx="142" formatCode="General">
                  <c:v>15</c:v>
                </c:pt>
                <c:pt idx="143" formatCode="General">
                  <c:v>15</c:v>
                </c:pt>
                <c:pt idx="144" formatCode="General">
                  <c:v>15</c:v>
                </c:pt>
                <c:pt idx="145" formatCode="General">
                  <c:v>15</c:v>
                </c:pt>
                <c:pt idx="146" formatCode="General">
                  <c:v>15</c:v>
                </c:pt>
                <c:pt idx="147" formatCode="General">
                  <c:v>15</c:v>
                </c:pt>
                <c:pt idx="148" formatCode="General">
                  <c:v>15</c:v>
                </c:pt>
                <c:pt idx="149" formatCode="General">
                  <c:v>15</c:v>
                </c:pt>
                <c:pt idx="150" formatCode="General">
                  <c:v>15</c:v>
                </c:pt>
                <c:pt idx="151" formatCode="General">
                  <c:v>15</c:v>
                </c:pt>
                <c:pt idx="152" formatCode="General">
                  <c:v>15</c:v>
                </c:pt>
                <c:pt idx="153" formatCode="General">
                  <c:v>15</c:v>
                </c:pt>
                <c:pt idx="154" formatCode="General">
                  <c:v>15</c:v>
                </c:pt>
                <c:pt idx="155" formatCode="General">
                  <c:v>15</c:v>
                </c:pt>
                <c:pt idx="156" formatCode="General">
                  <c:v>15</c:v>
                </c:pt>
                <c:pt idx="157" formatCode="General">
                  <c:v>15</c:v>
                </c:pt>
                <c:pt idx="158" formatCode="General">
                  <c:v>15</c:v>
                </c:pt>
                <c:pt idx="159" formatCode="General">
                  <c:v>15</c:v>
                </c:pt>
                <c:pt idx="160" formatCode="General">
                  <c:v>15</c:v>
                </c:pt>
                <c:pt idx="161" formatCode="General">
                  <c:v>15</c:v>
                </c:pt>
                <c:pt idx="162" formatCode="General">
                  <c:v>15</c:v>
                </c:pt>
                <c:pt idx="163" formatCode="General">
                  <c:v>16</c:v>
                </c:pt>
                <c:pt idx="164" formatCode="General">
                  <c:v>16</c:v>
                </c:pt>
                <c:pt idx="165" formatCode="General">
                  <c:v>16</c:v>
                </c:pt>
                <c:pt idx="166" formatCode="General">
                  <c:v>16</c:v>
                </c:pt>
                <c:pt idx="167" formatCode="General">
                  <c:v>16</c:v>
                </c:pt>
                <c:pt idx="168" formatCode="General">
                  <c:v>16</c:v>
                </c:pt>
                <c:pt idx="169" formatCode="General">
                  <c:v>16</c:v>
                </c:pt>
                <c:pt idx="170" formatCode="General">
                  <c:v>16</c:v>
                </c:pt>
                <c:pt idx="171" formatCode="General">
                  <c:v>16</c:v>
                </c:pt>
                <c:pt idx="172" formatCode="General">
                  <c:v>16</c:v>
                </c:pt>
                <c:pt idx="173" formatCode="General">
                  <c:v>16</c:v>
                </c:pt>
                <c:pt idx="174" formatCode="General">
                  <c:v>17</c:v>
                </c:pt>
                <c:pt idx="175" formatCode="General">
                  <c:v>17</c:v>
                </c:pt>
                <c:pt idx="176" formatCode="General">
                  <c:v>17</c:v>
                </c:pt>
                <c:pt idx="177" formatCode="General">
                  <c:v>17</c:v>
                </c:pt>
                <c:pt idx="178" formatCode="General">
                  <c:v>21</c:v>
                </c:pt>
                <c:pt idx="179" formatCode="General">
                  <c:v>21</c:v>
                </c:pt>
                <c:pt idx="180" formatCode="General">
                  <c:v>23</c:v>
                </c:pt>
                <c:pt idx="181" formatCode="General">
                  <c:v>23</c:v>
                </c:pt>
                <c:pt idx="182" formatCode="General">
                  <c:v>25</c:v>
                </c:pt>
                <c:pt idx="183" formatCode="General">
                  <c:v>25</c:v>
                </c:pt>
                <c:pt idx="184" formatCode="General">
                  <c:v>29</c:v>
                </c:pt>
                <c:pt idx="185" formatCode="General">
                  <c:v>35</c:v>
                </c:pt>
                <c:pt idx="186" formatCode="General">
                  <c:v>35</c:v>
                </c:pt>
              </c:numCache>
            </c:numRef>
          </c:xVal>
          <c:yVal>
            <c:numRef>
              <c:f>'Australian bass'!$AF$2:$AF$1600</c:f>
              <c:numCache>
                <c:formatCode>General</c:formatCode>
                <c:ptCount val="1599"/>
                <c:pt idx="0">
                  <c:v>0</c:v>
                </c:pt>
                <c:pt idx="1">
                  <c:v>28</c:v>
                </c:pt>
              </c:numCache>
            </c:numRef>
          </c:yVal>
          <c:smooth val="0"/>
          <c:extLst>
            <c:ext xmlns:c16="http://schemas.microsoft.com/office/drawing/2014/chart" uri="{C3380CC4-5D6E-409C-BE32-E72D297353CC}">
              <c16:uniqueId val="{00000002-431A-4441-9E37-885445D7261F}"/>
            </c:ext>
          </c:extLst>
        </c:ser>
        <c:ser>
          <c:idx val="3"/>
          <c:order val="3"/>
          <c:tx>
            <c:strRef>
              <c:f>'Australian bass'!$AG$1</c:f>
              <c:strCache>
                <c:ptCount val="1"/>
                <c:pt idx="0">
                  <c:v>Hline</c:v>
                </c:pt>
              </c:strCache>
            </c:strRef>
          </c:tx>
          <c:spPr>
            <a:ln w="19050" cap="rnd">
              <a:solidFill>
                <a:srgbClr val="FF0000"/>
              </a:solidFill>
              <a:round/>
            </a:ln>
            <a:effectLst/>
          </c:spPr>
          <c:marker>
            <c:symbol val="none"/>
          </c:marker>
          <c:xVal>
            <c:numRef>
              <c:f>'Australian bass'!$AC$2:$AC$1600</c:f>
              <c:numCache>
                <c:formatCode>[&gt;=5]#,##0;[&lt;5]0.0</c:formatCode>
                <c:ptCount val="1599"/>
                <c:pt idx="0">
                  <c:v>3.1462851195659658</c:v>
                </c:pt>
                <c:pt idx="1">
                  <c:v>3.1462851195659658</c:v>
                </c:pt>
                <c:pt idx="2" formatCode="General">
                  <c:v>0</c:v>
                </c:pt>
                <c:pt idx="3" formatCode="General">
                  <c:v>0</c:v>
                </c:pt>
                <c:pt idx="4" formatCode="General">
                  <c:v>2</c:v>
                </c:pt>
                <c:pt idx="5" formatCode="General">
                  <c:v>2</c:v>
                </c:pt>
                <c:pt idx="6" formatCode="General">
                  <c:v>2</c:v>
                </c:pt>
                <c:pt idx="7" formatCode="General">
                  <c:v>2</c:v>
                </c:pt>
                <c:pt idx="8" formatCode="General">
                  <c:v>2</c:v>
                </c:pt>
                <c:pt idx="9" formatCode="General">
                  <c:v>2</c:v>
                </c:pt>
                <c:pt idx="10" formatCode="General">
                  <c:v>2</c:v>
                </c:pt>
                <c:pt idx="11" formatCode="General">
                  <c:v>3</c:v>
                </c:pt>
                <c:pt idx="12" formatCode="General">
                  <c:v>3</c:v>
                </c:pt>
                <c:pt idx="13" formatCode="General">
                  <c:v>3</c:v>
                </c:pt>
                <c:pt idx="14" formatCode="General">
                  <c:v>3</c:v>
                </c:pt>
                <c:pt idx="15" formatCode="General">
                  <c:v>3</c:v>
                </c:pt>
                <c:pt idx="16" formatCode="General">
                  <c:v>4</c:v>
                </c:pt>
                <c:pt idx="17" formatCode="General">
                  <c:v>5</c:v>
                </c:pt>
                <c:pt idx="18" formatCode="General">
                  <c:v>5</c:v>
                </c:pt>
                <c:pt idx="19" formatCode="General">
                  <c:v>5</c:v>
                </c:pt>
                <c:pt idx="20" formatCode="General">
                  <c:v>5</c:v>
                </c:pt>
                <c:pt idx="21" formatCode="General">
                  <c:v>5</c:v>
                </c:pt>
                <c:pt idx="22" formatCode="General">
                  <c:v>5</c:v>
                </c:pt>
                <c:pt idx="23" formatCode="General">
                  <c:v>5</c:v>
                </c:pt>
                <c:pt idx="24" formatCode="General">
                  <c:v>5</c:v>
                </c:pt>
                <c:pt idx="25" formatCode="General">
                  <c:v>5</c:v>
                </c:pt>
                <c:pt idx="26" formatCode="General">
                  <c:v>5</c:v>
                </c:pt>
                <c:pt idx="27" formatCode="General">
                  <c:v>5</c:v>
                </c:pt>
                <c:pt idx="28" formatCode="General">
                  <c:v>5</c:v>
                </c:pt>
                <c:pt idx="29" formatCode="General">
                  <c:v>5</c:v>
                </c:pt>
                <c:pt idx="30" formatCode="General">
                  <c:v>5</c:v>
                </c:pt>
                <c:pt idx="31" formatCode="General">
                  <c:v>5</c:v>
                </c:pt>
                <c:pt idx="32" formatCode="General">
                  <c:v>5</c:v>
                </c:pt>
                <c:pt idx="33" formatCode="General">
                  <c:v>5</c:v>
                </c:pt>
                <c:pt idx="34" formatCode="General">
                  <c:v>5</c:v>
                </c:pt>
                <c:pt idx="35" formatCode="General">
                  <c:v>5</c:v>
                </c:pt>
                <c:pt idx="36" formatCode="General">
                  <c:v>5</c:v>
                </c:pt>
                <c:pt idx="37" formatCode="General">
                  <c:v>5</c:v>
                </c:pt>
                <c:pt idx="38" formatCode="General">
                  <c:v>5</c:v>
                </c:pt>
                <c:pt idx="39" formatCode="General">
                  <c:v>5</c:v>
                </c:pt>
                <c:pt idx="40" formatCode="General">
                  <c:v>5</c:v>
                </c:pt>
                <c:pt idx="41" formatCode="General">
                  <c:v>6</c:v>
                </c:pt>
                <c:pt idx="42" formatCode="General">
                  <c:v>6</c:v>
                </c:pt>
                <c:pt idx="43" formatCode="General">
                  <c:v>6</c:v>
                </c:pt>
                <c:pt idx="44" formatCode="General">
                  <c:v>6</c:v>
                </c:pt>
                <c:pt idx="45" formatCode="General">
                  <c:v>6</c:v>
                </c:pt>
                <c:pt idx="46" formatCode="General">
                  <c:v>6</c:v>
                </c:pt>
                <c:pt idx="47" formatCode="General">
                  <c:v>6</c:v>
                </c:pt>
                <c:pt idx="48" formatCode="General">
                  <c:v>6</c:v>
                </c:pt>
                <c:pt idx="49" formatCode="General">
                  <c:v>6</c:v>
                </c:pt>
                <c:pt idx="50" formatCode="General">
                  <c:v>6</c:v>
                </c:pt>
                <c:pt idx="51" formatCode="General">
                  <c:v>6</c:v>
                </c:pt>
                <c:pt idx="52" formatCode="General">
                  <c:v>6</c:v>
                </c:pt>
                <c:pt idx="53" formatCode="General">
                  <c:v>6</c:v>
                </c:pt>
                <c:pt idx="54" formatCode="General">
                  <c:v>6</c:v>
                </c:pt>
                <c:pt idx="55" formatCode="General">
                  <c:v>6</c:v>
                </c:pt>
                <c:pt idx="56" formatCode="General">
                  <c:v>6</c:v>
                </c:pt>
                <c:pt idx="57" formatCode="General">
                  <c:v>7</c:v>
                </c:pt>
                <c:pt idx="58" formatCode="General">
                  <c:v>7</c:v>
                </c:pt>
                <c:pt idx="59" formatCode="General">
                  <c:v>7</c:v>
                </c:pt>
                <c:pt idx="60" formatCode="General">
                  <c:v>7</c:v>
                </c:pt>
                <c:pt idx="61" formatCode="General">
                  <c:v>7</c:v>
                </c:pt>
                <c:pt idx="62" formatCode="General">
                  <c:v>7</c:v>
                </c:pt>
                <c:pt idx="63" formatCode="General">
                  <c:v>7</c:v>
                </c:pt>
                <c:pt idx="64" formatCode="General">
                  <c:v>7</c:v>
                </c:pt>
                <c:pt idx="65" formatCode="General">
                  <c:v>7</c:v>
                </c:pt>
                <c:pt idx="66" formatCode="General">
                  <c:v>7</c:v>
                </c:pt>
                <c:pt idx="67" formatCode="General">
                  <c:v>8</c:v>
                </c:pt>
                <c:pt idx="68" formatCode="General">
                  <c:v>8</c:v>
                </c:pt>
                <c:pt idx="69" formatCode="General">
                  <c:v>8</c:v>
                </c:pt>
                <c:pt idx="70" formatCode="General">
                  <c:v>8</c:v>
                </c:pt>
                <c:pt idx="71" formatCode="General">
                  <c:v>9</c:v>
                </c:pt>
                <c:pt idx="72" formatCode="General">
                  <c:v>9</c:v>
                </c:pt>
                <c:pt idx="73" formatCode="General">
                  <c:v>9</c:v>
                </c:pt>
                <c:pt idx="74" formatCode="General">
                  <c:v>9</c:v>
                </c:pt>
                <c:pt idx="75" formatCode="General">
                  <c:v>9</c:v>
                </c:pt>
                <c:pt idx="76" formatCode="General">
                  <c:v>9</c:v>
                </c:pt>
                <c:pt idx="77" formatCode="General">
                  <c:v>9</c:v>
                </c:pt>
                <c:pt idx="78" formatCode="General">
                  <c:v>9</c:v>
                </c:pt>
                <c:pt idx="79" formatCode="General">
                  <c:v>9</c:v>
                </c:pt>
                <c:pt idx="80" formatCode="General">
                  <c:v>9</c:v>
                </c:pt>
                <c:pt idx="81" formatCode="General">
                  <c:v>10</c:v>
                </c:pt>
                <c:pt idx="82" formatCode="General">
                  <c:v>10</c:v>
                </c:pt>
                <c:pt idx="83" formatCode="General">
                  <c:v>10</c:v>
                </c:pt>
                <c:pt idx="84" formatCode="General">
                  <c:v>10</c:v>
                </c:pt>
                <c:pt idx="85" formatCode="General">
                  <c:v>10</c:v>
                </c:pt>
                <c:pt idx="86" formatCode="General">
                  <c:v>10</c:v>
                </c:pt>
                <c:pt idx="87" formatCode="General">
                  <c:v>10</c:v>
                </c:pt>
                <c:pt idx="88" formatCode="General">
                  <c:v>10</c:v>
                </c:pt>
                <c:pt idx="89" formatCode="General">
                  <c:v>10</c:v>
                </c:pt>
                <c:pt idx="90" formatCode="General">
                  <c:v>10</c:v>
                </c:pt>
                <c:pt idx="91" formatCode="General">
                  <c:v>10</c:v>
                </c:pt>
                <c:pt idx="92" formatCode="General">
                  <c:v>10</c:v>
                </c:pt>
                <c:pt idx="93" formatCode="General">
                  <c:v>10</c:v>
                </c:pt>
                <c:pt idx="94" formatCode="General">
                  <c:v>10</c:v>
                </c:pt>
                <c:pt idx="95" formatCode="General">
                  <c:v>10</c:v>
                </c:pt>
                <c:pt idx="96" formatCode="General">
                  <c:v>10</c:v>
                </c:pt>
                <c:pt idx="97" formatCode="General">
                  <c:v>10</c:v>
                </c:pt>
                <c:pt idx="98" formatCode="General">
                  <c:v>10</c:v>
                </c:pt>
                <c:pt idx="99" formatCode="General">
                  <c:v>10</c:v>
                </c:pt>
                <c:pt idx="100" formatCode="General">
                  <c:v>10</c:v>
                </c:pt>
                <c:pt idx="101" formatCode="General">
                  <c:v>10</c:v>
                </c:pt>
                <c:pt idx="102" formatCode="General">
                  <c:v>10</c:v>
                </c:pt>
                <c:pt idx="103" formatCode="General">
                  <c:v>10</c:v>
                </c:pt>
                <c:pt idx="104" formatCode="General">
                  <c:v>10</c:v>
                </c:pt>
                <c:pt idx="105" formatCode="General">
                  <c:v>10</c:v>
                </c:pt>
                <c:pt idx="106" formatCode="General">
                  <c:v>10</c:v>
                </c:pt>
                <c:pt idx="107" formatCode="General">
                  <c:v>10</c:v>
                </c:pt>
                <c:pt idx="108" formatCode="General">
                  <c:v>10</c:v>
                </c:pt>
                <c:pt idx="109" formatCode="General">
                  <c:v>10</c:v>
                </c:pt>
                <c:pt idx="110" formatCode="General">
                  <c:v>10</c:v>
                </c:pt>
                <c:pt idx="111" formatCode="General">
                  <c:v>10</c:v>
                </c:pt>
                <c:pt idx="112" formatCode="General">
                  <c:v>10</c:v>
                </c:pt>
                <c:pt idx="113" formatCode="General">
                  <c:v>10</c:v>
                </c:pt>
                <c:pt idx="114" formatCode="General">
                  <c:v>10</c:v>
                </c:pt>
                <c:pt idx="115" formatCode="General">
                  <c:v>10</c:v>
                </c:pt>
                <c:pt idx="116" formatCode="General">
                  <c:v>11</c:v>
                </c:pt>
                <c:pt idx="117" formatCode="General">
                  <c:v>11</c:v>
                </c:pt>
                <c:pt idx="118" formatCode="General">
                  <c:v>11</c:v>
                </c:pt>
                <c:pt idx="119" formatCode="General">
                  <c:v>12</c:v>
                </c:pt>
                <c:pt idx="120" formatCode="General">
                  <c:v>12</c:v>
                </c:pt>
                <c:pt idx="121" formatCode="General">
                  <c:v>12</c:v>
                </c:pt>
                <c:pt idx="122" formatCode="General">
                  <c:v>12</c:v>
                </c:pt>
                <c:pt idx="123" formatCode="General">
                  <c:v>12</c:v>
                </c:pt>
                <c:pt idx="124" formatCode="General">
                  <c:v>13</c:v>
                </c:pt>
                <c:pt idx="125" formatCode="General">
                  <c:v>13</c:v>
                </c:pt>
                <c:pt idx="126" formatCode="General">
                  <c:v>13</c:v>
                </c:pt>
                <c:pt idx="127" formatCode="General">
                  <c:v>13</c:v>
                </c:pt>
                <c:pt idx="128" formatCode="General">
                  <c:v>13</c:v>
                </c:pt>
                <c:pt idx="129" formatCode="General">
                  <c:v>13</c:v>
                </c:pt>
                <c:pt idx="130" formatCode="General">
                  <c:v>13</c:v>
                </c:pt>
                <c:pt idx="131" formatCode="General">
                  <c:v>14</c:v>
                </c:pt>
                <c:pt idx="132" formatCode="General">
                  <c:v>15</c:v>
                </c:pt>
                <c:pt idx="133" formatCode="General">
                  <c:v>15</c:v>
                </c:pt>
                <c:pt idx="134" formatCode="General">
                  <c:v>15</c:v>
                </c:pt>
                <c:pt idx="135" formatCode="General">
                  <c:v>15</c:v>
                </c:pt>
                <c:pt idx="136" formatCode="General">
                  <c:v>15</c:v>
                </c:pt>
                <c:pt idx="137" formatCode="General">
                  <c:v>15</c:v>
                </c:pt>
                <c:pt idx="138" formatCode="General">
                  <c:v>15</c:v>
                </c:pt>
                <c:pt idx="139" formatCode="General">
                  <c:v>15</c:v>
                </c:pt>
                <c:pt idx="140" formatCode="General">
                  <c:v>15</c:v>
                </c:pt>
                <c:pt idx="141" formatCode="General">
                  <c:v>15</c:v>
                </c:pt>
                <c:pt idx="142" formatCode="General">
                  <c:v>15</c:v>
                </c:pt>
                <c:pt idx="143" formatCode="General">
                  <c:v>15</c:v>
                </c:pt>
                <c:pt idx="144" formatCode="General">
                  <c:v>15</c:v>
                </c:pt>
                <c:pt idx="145" formatCode="General">
                  <c:v>15</c:v>
                </c:pt>
                <c:pt idx="146" formatCode="General">
                  <c:v>15</c:v>
                </c:pt>
                <c:pt idx="147" formatCode="General">
                  <c:v>15</c:v>
                </c:pt>
                <c:pt idx="148" formatCode="General">
                  <c:v>15</c:v>
                </c:pt>
                <c:pt idx="149" formatCode="General">
                  <c:v>15</c:v>
                </c:pt>
                <c:pt idx="150" formatCode="General">
                  <c:v>15</c:v>
                </c:pt>
                <c:pt idx="151" formatCode="General">
                  <c:v>15</c:v>
                </c:pt>
                <c:pt idx="152" formatCode="General">
                  <c:v>15</c:v>
                </c:pt>
                <c:pt idx="153" formatCode="General">
                  <c:v>15</c:v>
                </c:pt>
                <c:pt idx="154" formatCode="General">
                  <c:v>15</c:v>
                </c:pt>
                <c:pt idx="155" formatCode="General">
                  <c:v>15</c:v>
                </c:pt>
                <c:pt idx="156" formatCode="General">
                  <c:v>15</c:v>
                </c:pt>
                <c:pt idx="157" formatCode="General">
                  <c:v>15</c:v>
                </c:pt>
                <c:pt idx="158" formatCode="General">
                  <c:v>15</c:v>
                </c:pt>
                <c:pt idx="159" formatCode="General">
                  <c:v>15</c:v>
                </c:pt>
                <c:pt idx="160" formatCode="General">
                  <c:v>15</c:v>
                </c:pt>
                <c:pt idx="161" formatCode="General">
                  <c:v>15</c:v>
                </c:pt>
                <c:pt idx="162" formatCode="General">
                  <c:v>15</c:v>
                </c:pt>
                <c:pt idx="163" formatCode="General">
                  <c:v>16</c:v>
                </c:pt>
                <c:pt idx="164" formatCode="General">
                  <c:v>16</c:v>
                </c:pt>
                <c:pt idx="165" formatCode="General">
                  <c:v>16</c:v>
                </c:pt>
                <c:pt idx="166" formatCode="General">
                  <c:v>16</c:v>
                </c:pt>
                <c:pt idx="167" formatCode="General">
                  <c:v>16</c:v>
                </c:pt>
                <c:pt idx="168" formatCode="General">
                  <c:v>16</c:v>
                </c:pt>
                <c:pt idx="169" formatCode="General">
                  <c:v>16</c:v>
                </c:pt>
                <c:pt idx="170" formatCode="General">
                  <c:v>16</c:v>
                </c:pt>
                <c:pt idx="171" formatCode="General">
                  <c:v>16</c:v>
                </c:pt>
                <c:pt idx="172" formatCode="General">
                  <c:v>16</c:v>
                </c:pt>
                <c:pt idx="173" formatCode="General">
                  <c:v>16</c:v>
                </c:pt>
                <c:pt idx="174" formatCode="General">
                  <c:v>17</c:v>
                </c:pt>
                <c:pt idx="175" formatCode="General">
                  <c:v>17</c:v>
                </c:pt>
                <c:pt idx="176" formatCode="General">
                  <c:v>17</c:v>
                </c:pt>
                <c:pt idx="177" formatCode="General">
                  <c:v>17</c:v>
                </c:pt>
                <c:pt idx="178" formatCode="General">
                  <c:v>21</c:v>
                </c:pt>
                <c:pt idx="179" formatCode="General">
                  <c:v>21</c:v>
                </c:pt>
                <c:pt idx="180" formatCode="General">
                  <c:v>23</c:v>
                </c:pt>
                <c:pt idx="181" formatCode="General">
                  <c:v>23</c:v>
                </c:pt>
                <c:pt idx="182" formatCode="General">
                  <c:v>25</c:v>
                </c:pt>
                <c:pt idx="183" formatCode="General">
                  <c:v>25</c:v>
                </c:pt>
                <c:pt idx="184" formatCode="General">
                  <c:v>29</c:v>
                </c:pt>
                <c:pt idx="185" formatCode="General">
                  <c:v>35</c:v>
                </c:pt>
                <c:pt idx="186" formatCode="General">
                  <c:v>35</c:v>
                </c:pt>
              </c:numCache>
            </c:numRef>
          </c:xVal>
          <c:yVal>
            <c:numRef>
              <c:f>'Australian bass'!$AG$2:$AG$1600</c:f>
              <c:numCache>
                <c:formatCode>General</c:formatCode>
                <c:ptCount val="1599"/>
                <c:pt idx="1">
                  <c:v>28</c:v>
                </c:pt>
                <c:pt idx="2">
                  <c:v>28</c:v>
                </c:pt>
              </c:numCache>
            </c:numRef>
          </c:yVal>
          <c:smooth val="0"/>
          <c:extLst>
            <c:ext xmlns:c16="http://schemas.microsoft.com/office/drawing/2014/chart" uri="{C3380CC4-5D6E-409C-BE32-E72D297353CC}">
              <c16:uniqueId val="{00000003-431A-4441-9E37-885445D7261F}"/>
            </c:ext>
          </c:extLst>
        </c:ser>
        <c:dLbls>
          <c:showLegendKey val="0"/>
          <c:showVal val="0"/>
          <c:showCatName val="0"/>
          <c:showSerName val="0"/>
          <c:showPercent val="0"/>
          <c:showBubbleSize val="0"/>
        </c:dLbls>
        <c:axId val="672537152"/>
        <c:axId val="672524256"/>
      </c:scatterChart>
      <c:valAx>
        <c:axId val="672537152"/>
        <c:scaling>
          <c:orientation val="minMax"/>
          <c:max val="35"/>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Age (years)</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0"/>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24256"/>
        <c:crosses val="autoZero"/>
        <c:crossBetween val="midCat"/>
        <c:majorUnit val="5"/>
        <c:minorUnit val="2.5"/>
      </c:valAx>
      <c:valAx>
        <c:axId val="672524256"/>
        <c:scaling>
          <c:orientation val="minMax"/>
          <c:max val="55"/>
          <c:min val="0"/>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Total</a:t>
                </a:r>
                <a:r>
                  <a:rPr lang="en-US" sz="1400" baseline="0">
                    <a:solidFill>
                      <a:sysClr val="windowText" lastClr="000000"/>
                    </a:solidFill>
                  </a:rPr>
                  <a:t> length (cm)</a:t>
                </a:r>
                <a:endParaRPr lang="en-US" sz="1400">
                  <a:solidFill>
                    <a:sysClr val="windowText" lastClr="000000"/>
                  </a:solidFill>
                </a:endParaRPr>
              </a:p>
            </c:rich>
          </c:tx>
          <c:layout>
            <c:manualLayout>
              <c:xMode val="edge"/>
              <c:yMode val="edge"/>
              <c:x val="2.400446752666555E-2"/>
              <c:y val="0.24316901356566914"/>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37152"/>
        <c:crosses val="autoZero"/>
        <c:crossBetween val="midCat"/>
        <c:majorUnit val="5"/>
        <c:minorUnit val="2.5"/>
      </c:valAx>
      <c:spPr>
        <a:noFill/>
        <a:ln w="12700">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4844394578202574"/>
          <c:y val="3.0668977382611862E-2"/>
          <c:w val="0.81800543603912723"/>
          <c:h val="0.8267675136071051"/>
        </c:manualLayout>
      </c:layout>
      <c:scatterChart>
        <c:scatterStyle val="lineMarker"/>
        <c:varyColors val="0"/>
        <c:ser>
          <c:idx val="1"/>
          <c:order val="0"/>
          <c:tx>
            <c:strRef>
              <c:f>'Black bream'!$S$1</c:f>
              <c:strCache>
                <c:ptCount val="1"/>
                <c:pt idx="0">
                  <c:v>est_wt_kg</c:v>
                </c:pt>
              </c:strCache>
            </c:strRef>
          </c:tx>
          <c:spPr>
            <a:ln w="19050" cap="rnd">
              <a:solidFill>
                <a:schemeClr val="accent1"/>
              </a:solidFill>
              <a:round/>
            </a:ln>
            <a:effectLst/>
          </c:spPr>
          <c:marker>
            <c:symbol val="none"/>
          </c:marker>
          <c:xVal>
            <c:numRef>
              <c:f>'Black bream'!$Q$2:$Q$1527</c:f>
              <c:numCache>
                <c:formatCode>General</c:formatCode>
                <c:ptCount val="1526"/>
                <c:pt idx="0">
                  <c:v>27</c:v>
                </c:pt>
                <c:pt idx="1">
                  <c:v>27</c:v>
                </c:pt>
                <c:pt idx="2">
                  <c:v>0</c:v>
                </c:pt>
                <c:pt idx="3">
                  <c:v>27</c:v>
                </c:pt>
                <c:pt idx="4">
                  <c:v>0</c:v>
                </c:pt>
                <c:pt idx="5">
                  <c:v>4.2</c:v>
                </c:pt>
                <c:pt idx="6">
                  <c:v>5.2</c:v>
                </c:pt>
                <c:pt idx="7">
                  <c:v>5.6</c:v>
                </c:pt>
                <c:pt idx="8">
                  <c:v>6</c:v>
                </c:pt>
                <c:pt idx="9">
                  <c:v>6.1</c:v>
                </c:pt>
                <c:pt idx="10">
                  <c:v>6.3</c:v>
                </c:pt>
                <c:pt idx="11">
                  <c:v>6.3</c:v>
                </c:pt>
                <c:pt idx="12">
                  <c:v>6.4</c:v>
                </c:pt>
                <c:pt idx="13">
                  <c:v>6.4</c:v>
                </c:pt>
                <c:pt idx="14">
                  <c:v>6.5</c:v>
                </c:pt>
                <c:pt idx="15">
                  <c:v>6.5</c:v>
                </c:pt>
                <c:pt idx="16">
                  <c:v>6.7</c:v>
                </c:pt>
                <c:pt idx="17">
                  <c:v>6.7</c:v>
                </c:pt>
                <c:pt idx="18">
                  <c:v>6.8</c:v>
                </c:pt>
                <c:pt idx="19">
                  <c:v>6.9</c:v>
                </c:pt>
                <c:pt idx="20">
                  <c:v>6.9</c:v>
                </c:pt>
                <c:pt idx="21">
                  <c:v>7.2</c:v>
                </c:pt>
                <c:pt idx="22">
                  <c:v>7.2</c:v>
                </c:pt>
                <c:pt idx="23">
                  <c:v>7.2</c:v>
                </c:pt>
                <c:pt idx="24">
                  <c:v>7.3</c:v>
                </c:pt>
                <c:pt idx="25">
                  <c:v>7.3</c:v>
                </c:pt>
                <c:pt idx="26">
                  <c:v>7.4</c:v>
                </c:pt>
                <c:pt idx="27">
                  <c:v>7.4</c:v>
                </c:pt>
                <c:pt idx="28">
                  <c:v>7.5</c:v>
                </c:pt>
                <c:pt idx="29">
                  <c:v>7.6</c:v>
                </c:pt>
                <c:pt idx="30">
                  <c:v>7.7</c:v>
                </c:pt>
                <c:pt idx="31">
                  <c:v>7.7</c:v>
                </c:pt>
                <c:pt idx="32">
                  <c:v>7.9</c:v>
                </c:pt>
                <c:pt idx="33">
                  <c:v>8</c:v>
                </c:pt>
                <c:pt idx="34">
                  <c:v>8.6</c:v>
                </c:pt>
                <c:pt idx="35">
                  <c:v>8.9</c:v>
                </c:pt>
                <c:pt idx="36">
                  <c:v>9.1</c:v>
                </c:pt>
                <c:pt idx="37">
                  <c:v>9.6</c:v>
                </c:pt>
                <c:pt idx="38">
                  <c:v>9.6</c:v>
                </c:pt>
                <c:pt idx="39">
                  <c:v>9.8000000000000007</c:v>
                </c:pt>
                <c:pt idx="40">
                  <c:v>9.8000000000000007</c:v>
                </c:pt>
                <c:pt idx="41">
                  <c:v>9.8000000000000007</c:v>
                </c:pt>
                <c:pt idx="42">
                  <c:v>10</c:v>
                </c:pt>
                <c:pt idx="43">
                  <c:v>10.199999999999999</c:v>
                </c:pt>
                <c:pt idx="44">
                  <c:v>10.3</c:v>
                </c:pt>
                <c:pt idx="45">
                  <c:v>10.7</c:v>
                </c:pt>
                <c:pt idx="46">
                  <c:v>10.7</c:v>
                </c:pt>
                <c:pt idx="47">
                  <c:v>10.9</c:v>
                </c:pt>
                <c:pt idx="48">
                  <c:v>10.9</c:v>
                </c:pt>
                <c:pt idx="49">
                  <c:v>10.9</c:v>
                </c:pt>
                <c:pt idx="50">
                  <c:v>11</c:v>
                </c:pt>
                <c:pt idx="51">
                  <c:v>11.1</c:v>
                </c:pt>
                <c:pt idx="52">
                  <c:v>11.1</c:v>
                </c:pt>
                <c:pt idx="53">
                  <c:v>11.2</c:v>
                </c:pt>
                <c:pt idx="54">
                  <c:v>11.2</c:v>
                </c:pt>
                <c:pt idx="55">
                  <c:v>11.2</c:v>
                </c:pt>
                <c:pt idx="56">
                  <c:v>11.3</c:v>
                </c:pt>
                <c:pt idx="57">
                  <c:v>11.4</c:v>
                </c:pt>
                <c:pt idx="58">
                  <c:v>11.4</c:v>
                </c:pt>
                <c:pt idx="59">
                  <c:v>11.5</c:v>
                </c:pt>
                <c:pt idx="60">
                  <c:v>11.6</c:v>
                </c:pt>
                <c:pt idx="61">
                  <c:v>11.7</c:v>
                </c:pt>
                <c:pt idx="62">
                  <c:v>11.8</c:v>
                </c:pt>
                <c:pt idx="63">
                  <c:v>11.9</c:v>
                </c:pt>
                <c:pt idx="64">
                  <c:v>11.9</c:v>
                </c:pt>
                <c:pt idx="65">
                  <c:v>11.9</c:v>
                </c:pt>
                <c:pt idx="66">
                  <c:v>11.9</c:v>
                </c:pt>
                <c:pt idx="67">
                  <c:v>12.2</c:v>
                </c:pt>
                <c:pt idx="68">
                  <c:v>12.2</c:v>
                </c:pt>
                <c:pt idx="69">
                  <c:v>12.2</c:v>
                </c:pt>
                <c:pt idx="70">
                  <c:v>12.2</c:v>
                </c:pt>
                <c:pt idx="71">
                  <c:v>12.3</c:v>
                </c:pt>
                <c:pt idx="72">
                  <c:v>12.3</c:v>
                </c:pt>
                <c:pt idx="73">
                  <c:v>12.3</c:v>
                </c:pt>
                <c:pt idx="74">
                  <c:v>12.3</c:v>
                </c:pt>
                <c:pt idx="75">
                  <c:v>12.4</c:v>
                </c:pt>
                <c:pt idx="76">
                  <c:v>12.4</c:v>
                </c:pt>
                <c:pt idx="77">
                  <c:v>12.5</c:v>
                </c:pt>
                <c:pt idx="78">
                  <c:v>12.6</c:v>
                </c:pt>
                <c:pt idx="79">
                  <c:v>12.6</c:v>
                </c:pt>
                <c:pt idx="80">
                  <c:v>12.6</c:v>
                </c:pt>
                <c:pt idx="81">
                  <c:v>12.8</c:v>
                </c:pt>
                <c:pt idx="82">
                  <c:v>12.8</c:v>
                </c:pt>
                <c:pt idx="83">
                  <c:v>12.9</c:v>
                </c:pt>
                <c:pt idx="84">
                  <c:v>12.9</c:v>
                </c:pt>
                <c:pt idx="85">
                  <c:v>13</c:v>
                </c:pt>
                <c:pt idx="86">
                  <c:v>13</c:v>
                </c:pt>
                <c:pt idx="87">
                  <c:v>13</c:v>
                </c:pt>
                <c:pt idx="88">
                  <c:v>13.1</c:v>
                </c:pt>
                <c:pt idx="89">
                  <c:v>13.1</c:v>
                </c:pt>
                <c:pt idx="90">
                  <c:v>13.1</c:v>
                </c:pt>
                <c:pt idx="91">
                  <c:v>13.2</c:v>
                </c:pt>
                <c:pt idx="92">
                  <c:v>13.2</c:v>
                </c:pt>
                <c:pt idx="93">
                  <c:v>13.2</c:v>
                </c:pt>
                <c:pt idx="94">
                  <c:v>13.3</c:v>
                </c:pt>
                <c:pt idx="95">
                  <c:v>13.3</c:v>
                </c:pt>
                <c:pt idx="96">
                  <c:v>13.4</c:v>
                </c:pt>
                <c:pt idx="97">
                  <c:v>13.4</c:v>
                </c:pt>
                <c:pt idx="98">
                  <c:v>13.4</c:v>
                </c:pt>
                <c:pt idx="99">
                  <c:v>13.4</c:v>
                </c:pt>
                <c:pt idx="100">
                  <c:v>13.5</c:v>
                </c:pt>
                <c:pt idx="101">
                  <c:v>13.5</c:v>
                </c:pt>
                <c:pt idx="102">
                  <c:v>13.5</c:v>
                </c:pt>
                <c:pt idx="103">
                  <c:v>13.6</c:v>
                </c:pt>
                <c:pt idx="104">
                  <c:v>13.6</c:v>
                </c:pt>
                <c:pt idx="105">
                  <c:v>13.6</c:v>
                </c:pt>
                <c:pt idx="106">
                  <c:v>13.7</c:v>
                </c:pt>
                <c:pt idx="107">
                  <c:v>13.7</c:v>
                </c:pt>
                <c:pt idx="108">
                  <c:v>13.7</c:v>
                </c:pt>
                <c:pt idx="109">
                  <c:v>13.8</c:v>
                </c:pt>
                <c:pt idx="110">
                  <c:v>13.8</c:v>
                </c:pt>
                <c:pt idx="111">
                  <c:v>13.8</c:v>
                </c:pt>
                <c:pt idx="112">
                  <c:v>13.8</c:v>
                </c:pt>
                <c:pt idx="113">
                  <c:v>13.8</c:v>
                </c:pt>
                <c:pt idx="114">
                  <c:v>13.8</c:v>
                </c:pt>
                <c:pt idx="115">
                  <c:v>13.8</c:v>
                </c:pt>
                <c:pt idx="116">
                  <c:v>13.8</c:v>
                </c:pt>
                <c:pt idx="117">
                  <c:v>13.8</c:v>
                </c:pt>
                <c:pt idx="118">
                  <c:v>13.8</c:v>
                </c:pt>
                <c:pt idx="119">
                  <c:v>13.8</c:v>
                </c:pt>
                <c:pt idx="120">
                  <c:v>13.8</c:v>
                </c:pt>
                <c:pt idx="121">
                  <c:v>13.9</c:v>
                </c:pt>
                <c:pt idx="122">
                  <c:v>13.9</c:v>
                </c:pt>
                <c:pt idx="123">
                  <c:v>13.9</c:v>
                </c:pt>
                <c:pt idx="124">
                  <c:v>14.1</c:v>
                </c:pt>
                <c:pt idx="125">
                  <c:v>14.1</c:v>
                </c:pt>
                <c:pt idx="126">
                  <c:v>14.1</c:v>
                </c:pt>
                <c:pt idx="127">
                  <c:v>14.1</c:v>
                </c:pt>
                <c:pt idx="128">
                  <c:v>14.1</c:v>
                </c:pt>
                <c:pt idx="129">
                  <c:v>14.2</c:v>
                </c:pt>
                <c:pt idx="130">
                  <c:v>14.2</c:v>
                </c:pt>
                <c:pt idx="131">
                  <c:v>14.3</c:v>
                </c:pt>
                <c:pt idx="132">
                  <c:v>14.3</c:v>
                </c:pt>
                <c:pt idx="133">
                  <c:v>14.3</c:v>
                </c:pt>
                <c:pt idx="134">
                  <c:v>14.4</c:v>
                </c:pt>
                <c:pt idx="135">
                  <c:v>14.4</c:v>
                </c:pt>
                <c:pt idx="136">
                  <c:v>14.4</c:v>
                </c:pt>
                <c:pt idx="137">
                  <c:v>14.4</c:v>
                </c:pt>
                <c:pt idx="138">
                  <c:v>14.4</c:v>
                </c:pt>
                <c:pt idx="139">
                  <c:v>14.5</c:v>
                </c:pt>
                <c:pt idx="140">
                  <c:v>14.6</c:v>
                </c:pt>
                <c:pt idx="141">
                  <c:v>14.6</c:v>
                </c:pt>
                <c:pt idx="142">
                  <c:v>14.7</c:v>
                </c:pt>
                <c:pt idx="143">
                  <c:v>14.7</c:v>
                </c:pt>
                <c:pt idx="144">
                  <c:v>14.8</c:v>
                </c:pt>
                <c:pt idx="145">
                  <c:v>14.9</c:v>
                </c:pt>
                <c:pt idx="146">
                  <c:v>14.9</c:v>
                </c:pt>
                <c:pt idx="147">
                  <c:v>14.9</c:v>
                </c:pt>
                <c:pt idx="148">
                  <c:v>14.9</c:v>
                </c:pt>
                <c:pt idx="149">
                  <c:v>14.9</c:v>
                </c:pt>
                <c:pt idx="150">
                  <c:v>14.9</c:v>
                </c:pt>
                <c:pt idx="151">
                  <c:v>14.9</c:v>
                </c:pt>
                <c:pt idx="152">
                  <c:v>14.9</c:v>
                </c:pt>
                <c:pt idx="153">
                  <c:v>14.9</c:v>
                </c:pt>
                <c:pt idx="154">
                  <c:v>14.9</c:v>
                </c:pt>
                <c:pt idx="155">
                  <c:v>14.9</c:v>
                </c:pt>
                <c:pt idx="156">
                  <c:v>14.9</c:v>
                </c:pt>
                <c:pt idx="157">
                  <c:v>14.9</c:v>
                </c:pt>
                <c:pt idx="158">
                  <c:v>14.9</c:v>
                </c:pt>
                <c:pt idx="159">
                  <c:v>15</c:v>
                </c:pt>
                <c:pt idx="160">
                  <c:v>15</c:v>
                </c:pt>
                <c:pt idx="161">
                  <c:v>15</c:v>
                </c:pt>
                <c:pt idx="162">
                  <c:v>15</c:v>
                </c:pt>
                <c:pt idx="163">
                  <c:v>15</c:v>
                </c:pt>
                <c:pt idx="164">
                  <c:v>15</c:v>
                </c:pt>
                <c:pt idx="165">
                  <c:v>15.1</c:v>
                </c:pt>
                <c:pt idx="166">
                  <c:v>15.1</c:v>
                </c:pt>
                <c:pt idx="167">
                  <c:v>15.1</c:v>
                </c:pt>
                <c:pt idx="168">
                  <c:v>15.1</c:v>
                </c:pt>
                <c:pt idx="169">
                  <c:v>15.1</c:v>
                </c:pt>
                <c:pt idx="170">
                  <c:v>15.1</c:v>
                </c:pt>
                <c:pt idx="171">
                  <c:v>15.2</c:v>
                </c:pt>
                <c:pt idx="172">
                  <c:v>15.2</c:v>
                </c:pt>
                <c:pt idx="173">
                  <c:v>15.2</c:v>
                </c:pt>
                <c:pt idx="174">
                  <c:v>15.2</c:v>
                </c:pt>
                <c:pt idx="175">
                  <c:v>15.2</c:v>
                </c:pt>
                <c:pt idx="176">
                  <c:v>15.3</c:v>
                </c:pt>
                <c:pt idx="177">
                  <c:v>15.3</c:v>
                </c:pt>
                <c:pt idx="178">
                  <c:v>15.3</c:v>
                </c:pt>
                <c:pt idx="179">
                  <c:v>15.4</c:v>
                </c:pt>
                <c:pt idx="180">
                  <c:v>15.4</c:v>
                </c:pt>
                <c:pt idx="181">
                  <c:v>15.4</c:v>
                </c:pt>
                <c:pt idx="182">
                  <c:v>15.4</c:v>
                </c:pt>
                <c:pt idx="183">
                  <c:v>15.4</c:v>
                </c:pt>
                <c:pt idx="184">
                  <c:v>15.4</c:v>
                </c:pt>
                <c:pt idx="185">
                  <c:v>15.4</c:v>
                </c:pt>
                <c:pt idx="186">
                  <c:v>15.5</c:v>
                </c:pt>
                <c:pt idx="187">
                  <c:v>15.5</c:v>
                </c:pt>
                <c:pt idx="188">
                  <c:v>15.5</c:v>
                </c:pt>
                <c:pt idx="189">
                  <c:v>15.5</c:v>
                </c:pt>
                <c:pt idx="190">
                  <c:v>15.5</c:v>
                </c:pt>
                <c:pt idx="191">
                  <c:v>15.5</c:v>
                </c:pt>
                <c:pt idx="192">
                  <c:v>15.5</c:v>
                </c:pt>
                <c:pt idx="193">
                  <c:v>15.5</c:v>
                </c:pt>
                <c:pt idx="194">
                  <c:v>15.6</c:v>
                </c:pt>
                <c:pt idx="195">
                  <c:v>15.6</c:v>
                </c:pt>
                <c:pt idx="196">
                  <c:v>15.6</c:v>
                </c:pt>
                <c:pt idx="197">
                  <c:v>15.6</c:v>
                </c:pt>
                <c:pt idx="198">
                  <c:v>15.6</c:v>
                </c:pt>
                <c:pt idx="199">
                  <c:v>15.7</c:v>
                </c:pt>
                <c:pt idx="200">
                  <c:v>15.7</c:v>
                </c:pt>
                <c:pt idx="201">
                  <c:v>15.7</c:v>
                </c:pt>
                <c:pt idx="202">
                  <c:v>15.7</c:v>
                </c:pt>
                <c:pt idx="203">
                  <c:v>15.7</c:v>
                </c:pt>
                <c:pt idx="204">
                  <c:v>15.7</c:v>
                </c:pt>
                <c:pt idx="205">
                  <c:v>15.7</c:v>
                </c:pt>
                <c:pt idx="206">
                  <c:v>15.8</c:v>
                </c:pt>
                <c:pt idx="207">
                  <c:v>15.8</c:v>
                </c:pt>
                <c:pt idx="208">
                  <c:v>15.9</c:v>
                </c:pt>
                <c:pt idx="209">
                  <c:v>15.9</c:v>
                </c:pt>
                <c:pt idx="210">
                  <c:v>15.9</c:v>
                </c:pt>
                <c:pt idx="211">
                  <c:v>15.9</c:v>
                </c:pt>
                <c:pt idx="212">
                  <c:v>15.9</c:v>
                </c:pt>
                <c:pt idx="213">
                  <c:v>15.9</c:v>
                </c:pt>
                <c:pt idx="214">
                  <c:v>15.9</c:v>
                </c:pt>
                <c:pt idx="215">
                  <c:v>15.9</c:v>
                </c:pt>
                <c:pt idx="216">
                  <c:v>15.9</c:v>
                </c:pt>
                <c:pt idx="217">
                  <c:v>15.9</c:v>
                </c:pt>
                <c:pt idx="218">
                  <c:v>15.9</c:v>
                </c:pt>
                <c:pt idx="219">
                  <c:v>15.9</c:v>
                </c:pt>
                <c:pt idx="220">
                  <c:v>15.9</c:v>
                </c:pt>
                <c:pt idx="221">
                  <c:v>15.9</c:v>
                </c:pt>
                <c:pt idx="222">
                  <c:v>15.9</c:v>
                </c:pt>
                <c:pt idx="223">
                  <c:v>15.9</c:v>
                </c:pt>
                <c:pt idx="224">
                  <c:v>15.9</c:v>
                </c:pt>
                <c:pt idx="225">
                  <c:v>15.9</c:v>
                </c:pt>
                <c:pt idx="226">
                  <c:v>15.9</c:v>
                </c:pt>
                <c:pt idx="227">
                  <c:v>15.9</c:v>
                </c:pt>
                <c:pt idx="228">
                  <c:v>15.9</c:v>
                </c:pt>
                <c:pt idx="229">
                  <c:v>15.9</c:v>
                </c:pt>
                <c:pt idx="230">
                  <c:v>15.9</c:v>
                </c:pt>
                <c:pt idx="231">
                  <c:v>15.9</c:v>
                </c:pt>
                <c:pt idx="232">
                  <c:v>15.9</c:v>
                </c:pt>
                <c:pt idx="233">
                  <c:v>15.9</c:v>
                </c:pt>
                <c:pt idx="234">
                  <c:v>15.9</c:v>
                </c:pt>
                <c:pt idx="235">
                  <c:v>15.9</c:v>
                </c:pt>
                <c:pt idx="236">
                  <c:v>15.9</c:v>
                </c:pt>
                <c:pt idx="237">
                  <c:v>15.9</c:v>
                </c:pt>
                <c:pt idx="238">
                  <c:v>15.9</c:v>
                </c:pt>
                <c:pt idx="239">
                  <c:v>15.9</c:v>
                </c:pt>
                <c:pt idx="240">
                  <c:v>15.9</c:v>
                </c:pt>
                <c:pt idx="241">
                  <c:v>16.100000000000001</c:v>
                </c:pt>
                <c:pt idx="242">
                  <c:v>16.100000000000001</c:v>
                </c:pt>
                <c:pt idx="243">
                  <c:v>16.100000000000001</c:v>
                </c:pt>
                <c:pt idx="244">
                  <c:v>16.2</c:v>
                </c:pt>
                <c:pt idx="245">
                  <c:v>16.2</c:v>
                </c:pt>
                <c:pt idx="246">
                  <c:v>16.2</c:v>
                </c:pt>
                <c:pt idx="247">
                  <c:v>16.2</c:v>
                </c:pt>
                <c:pt idx="248">
                  <c:v>16.2</c:v>
                </c:pt>
                <c:pt idx="249">
                  <c:v>16.2</c:v>
                </c:pt>
                <c:pt idx="250">
                  <c:v>16.2</c:v>
                </c:pt>
                <c:pt idx="251">
                  <c:v>16.2</c:v>
                </c:pt>
                <c:pt idx="252">
                  <c:v>16.3</c:v>
                </c:pt>
                <c:pt idx="253">
                  <c:v>16.3</c:v>
                </c:pt>
                <c:pt idx="254">
                  <c:v>16.3</c:v>
                </c:pt>
                <c:pt idx="255">
                  <c:v>16.3</c:v>
                </c:pt>
                <c:pt idx="256">
                  <c:v>16.3</c:v>
                </c:pt>
                <c:pt idx="257">
                  <c:v>16.3</c:v>
                </c:pt>
                <c:pt idx="258">
                  <c:v>16.399999999999999</c:v>
                </c:pt>
                <c:pt idx="259">
                  <c:v>16.399999999999999</c:v>
                </c:pt>
                <c:pt idx="260">
                  <c:v>16.399999999999999</c:v>
                </c:pt>
                <c:pt idx="261">
                  <c:v>16.5</c:v>
                </c:pt>
                <c:pt idx="262">
                  <c:v>16.5</c:v>
                </c:pt>
                <c:pt idx="263">
                  <c:v>16.5</c:v>
                </c:pt>
                <c:pt idx="264">
                  <c:v>16.5</c:v>
                </c:pt>
                <c:pt idx="265">
                  <c:v>16.5</c:v>
                </c:pt>
                <c:pt idx="266">
                  <c:v>16.5</c:v>
                </c:pt>
                <c:pt idx="267">
                  <c:v>16.5</c:v>
                </c:pt>
                <c:pt idx="268">
                  <c:v>16.5</c:v>
                </c:pt>
                <c:pt idx="269">
                  <c:v>16.5</c:v>
                </c:pt>
                <c:pt idx="270">
                  <c:v>16.600000000000001</c:v>
                </c:pt>
                <c:pt idx="271">
                  <c:v>16.600000000000001</c:v>
                </c:pt>
                <c:pt idx="272">
                  <c:v>16.600000000000001</c:v>
                </c:pt>
                <c:pt idx="273">
                  <c:v>16.600000000000001</c:v>
                </c:pt>
                <c:pt idx="274">
                  <c:v>16.600000000000001</c:v>
                </c:pt>
                <c:pt idx="275">
                  <c:v>16.600000000000001</c:v>
                </c:pt>
                <c:pt idx="276">
                  <c:v>16.7</c:v>
                </c:pt>
                <c:pt idx="277">
                  <c:v>16.7</c:v>
                </c:pt>
                <c:pt idx="278">
                  <c:v>16.7</c:v>
                </c:pt>
                <c:pt idx="279">
                  <c:v>16.7</c:v>
                </c:pt>
                <c:pt idx="280">
                  <c:v>16.8</c:v>
                </c:pt>
                <c:pt idx="281">
                  <c:v>16.8</c:v>
                </c:pt>
                <c:pt idx="282">
                  <c:v>16.8</c:v>
                </c:pt>
                <c:pt idx="283">
                  <c:v>16.8</c:v>
                </c:pt>
                <c:pt idx="284">
                  <c:v>16.8</c:v>
                </c:pt>
                <c:pt idx="285">
                  <c:v>16.8</c:v>
                </c:pt>
                <c:pt idx="286">
                  <c:v>16.8</c:v>
                </c:pt>
                <c:pt idx="287">
                  <c:v>16.8</c:v>
                </c:pt>
                <c:pt idx="288">
                  <c:v>16.8</c:v>
                </c:pt>
                <c:pt idx="289">
                  <c:v>16.8</c:v>
                </c:pt>
                <c:pt idx="290">
                  <c:v>16.899999999999999</c:v>
                </c:pt>
                <c:pt idx="291">
                  <c:v>17</c:v>
                </c:pt>
                <c:pt idx="292">
                  <c:v>17</c:v>
                </c:pt>
                <c:pt idx="293">
                  <c:v>17</c:v>
                </c:pt>
                <c:pt idx="294">
                  <c:v>17</c:v>
                </c:pt>
                <c:pt idx="295">
                  <c:v>17</c:v>
                </c:pt>
                <c:pt idx="296">
                  <c:v>17</c:v>
                </c:pt>
                <c:pt idx="297">
                  <c:v>17</c:v>
                </c:pt>
                <c:pt idx="298">
                  <c:v>17</c:v>
                </c:pt>
                <c:pt idx="299">
                  <c:v>17</c:v>
                </c:pt>
                <c:pt idx="300">
                  <c:v>17</c:v>
                </c:pt>
                <c:pt idx="301">
                  <c:v>17</c:v>
                </c:pt>
                <c:pt idx="302">
                  <c:v>17</c:v>
                </c:pt>
                <c:pt idx="303">
                  <c:v>17</c:v>
                </c:pt>
                <c:pt idx="304">
                  <c:v>17</c:v>
                </c:pt>
                <c:pt idx="305">
                  <c:v>17</c:v>
                </c:pt>
                <c:pt idx="306">
                  <c:v>17</c:v>
                </c:pt>
                <c:pt idx="307">
                  <c:v>17</c:v>
                </c:pt>
                <c:pt idx="308">
                  <c:v>17</c:v>
                </c:pt>
                <c:pt idx="309">
                  <c:v>17</c:v>
                </c:pt>
                <c:pt idx="310">
                  <c:v>17</c:v>
                </c:pt>
                <c:pt idx="311">
                  <c:v>17.2</c:v>
                </c:pt>
                <c:pt idx="312">
                  <c:v>17.2</c:v>
                </c:pt>
                <c:pt idx="313">
                  <c:v>17.2</c:v>
                </c:pt>
                <c:pt idx="314">
                  <c:v>17.2</c:v>
                </c:pt>
                <c:pt idx="315">
                  <c:v>17.2</c:v>
                </c:pt>
                <c:pt idx="316">
                  <c:v>17.2</c:v>
                </c:pt>
                <c:pt idx="317">
                  <c:v>17.2</c:v>
                </c:pt>
                <c:pt idx="318">
                  <c:v>17.2</c:v>
                </c:pt>
                <c:pt idx="319">
                  <c:v>17.2</c:v>
                </c:pt>
                <c:pt idx="320">
                  <c:v>17.2</c:v>
                </c:pt>
                <c:pt idx="321">
                  <c:v>17.3</c:v>
                </c:pt>
                <c:pt idx="322">
                  <c:v>17.3</c:v>
                </c:pt>
                <c:pt idx="323">
                  <c:v>17.3</c:v>
                </c:pt>
                <c:pt idx="324">
                  <c:v>17.3</c:v>
                </c:pt>
                <c:pt idx="325">
                  <c:v>17.399999999999999</c:v>
                </c:pt>
                <c:pt idx="326">
                  <c:v>17.5</c:v>
                </c:pt>
                <c:pt idx="327">
                  <c:v>17.5</c:v>
                </c:pt>
                <c:pt idx="328">
                  <c:v>17.5</c:v>
                </c:pt>
                <c:pt idx="329">
                  <c:v>17.600000000000001</c:v>
                </c:pt>
                <c:pt idx="330">
                  <c:v>17.600000000000001</c:v>
                </c:pt>
                <c:pt idx="331">
                  <c:v>17.600000000000001</c:v>
                </c:pt>
                <c:pt idx="332">
                  <c:v>17.600000000000001</c:v>
                </c:pt>
                <c:pt idx="333">
                  <c:v>17.600000000000001</c:v>
                </c:pt>
                <c:pt idx="334">
                  <c:v>17.600000000000001</c:v>
                </c:pt>
                <c:pt idx="335">
                  <c:v>17.7</c:v>
                </c:pt>
                <c:pt idx="336">
                  <c:v>17.7</c:v>
                </c:pt>
                <c:pt idx="337">
                  <c:v>17.8</c:v>
                </c:pt>
                <c:pt idx="338">
                  <c:v>17.8</c:v>
                </c:pt>
                <c:pt idx="339">
                  <c:v>17.8</c:v>
                </c:pt>
                <c:pt idx="340">
                  <c:v>17.899999999999999</c:v>
                </c:pt>
                <c:pt idx="341">
                  <c:v>17.899999999999999</c:v>
                </c:pt>
                <c:pt idx="342">
                  <c:v>18</c:v>
                </c:pt>
                <c:pt idx="343">
                  <c:v>18.100000000000001</c:v>
                </c:pt>
                <c:pt idx="344">
                  <c:v>18.100000000000001</c:v>
                </c:pt>
                <c:pt idx="345">
                  <c:v>18.100000000000001</c:v>
                </c:pt>
                <c:pt idx="346">
                  <c:v>18.100000000000001</c:v>
                </c:pt>
                <c:pt idx="347">
                  <c:v>18.100000000000001</c:v>
                </c:pt>
                <c:pt idx="348">
                  <c:v>18.100000000000001</c:v>
                </c:pt>
                <c:pt idx="349">
                  <c:v>18.100000000000001</c:v>
                </c:pt>
                <c:pt idx="350">
                  <c:v>18.100000000000001</c:v>
                </c:pt>
                <c:pt idx="351">
                  <c:v>18.100000000000001</c:v>
                </c:pt>
                <c:pt idx="352">
                  <c:v>18.100000000000001</c:v>
                </c:pt>
                <c:pt idx="353">
                  <c:v>18.100000000000001</c:v>
                </c:pt>
                <c:pt idx="354">
                  <c:v>18.100000000000001</c:v>
                </c:pt>
                <c:pt idx="355">
                  <c:v>18.100000000000001</c:v>
                </c:pt>
                <c:pt idx="356">
                  <c:v>18.100000000000001</c:v>
                </c:pt>
                <c:pt idx="357">
                  <c:v>18.100000000000001</c:v>
                </c:pt>
                <c:pt idx="358">
                  <c:v>18.100000000000001</c:v>
                </c:pt>
                <c:pt idx="359">
                  <c:v>18.100000000000001</c:v>
                </c:pt>
                <c:pt idx="360">
                  <c:v>18.100000000000001</c:v>
                </c:pt>
                <c:pt idx="361">
                  <c:v>18.100000000000001</c:v>
                </c:pt>
                <c:pt idx="362">
                  <c:v>18.100000000000001</c:v>
                </c:pt>
                <c:pt idx="363">
                  <c:v>18.100000000000001</c:v>
                </c:pt>
                <c:pt idx="364">
                  <c:v>18.100000000000001</c:v>
                </c:pt>
                <c:pt idx="365">
                  <c:v>18.100000000000001</c:v>
                </c:pt>
                <c:pt idx="366">
                  <c:v>18.100000000000001</c:v>
                </c:pt>
                <c:pt idx="367">
                  <c:v>18.100000000000001</c:v>
                </c:pt>
                <c:pt idx="368">
                  <c:v>18.100000000000001</c:v>
                </c:pt>
                <c:pt idx="369">
                  <c:v>18.100000000000001</c:v>
                </c:pt>
                <c:pt idx="370">
                  <c:v>18.100000000000001</c:v>
                </c:pt>
                <c:pt idx="371">
                  <c:v>18.100000000000001</c:v>
                </c:pt>
                <c:pt idx="372">
                  <c:v>18.100000000000001</c:v>
                </c:pt>
                <c:pt idx="373">
                  <c:v>18.100000000000001</c:v>
                </c:pt>
                <c:pt idx="374">
                  <c:v>18.100000000000001</c:v>
                </c:pt>
                <c:pt idx="375">
                  <c:v>18.100000000000001</c:v>
                </c:pt>
                <c:pt idx="376">
                  <c:v>18.100000000000001</c:v>
                </c:pt>
                <c:pt idx="377">
                  <c:v>18.100000000000001</c:v>
                </c:pt>
                <c:pt idx="378">
                  <c:v>18.100000000000001</c:v>
                </c:pt>
                <c:pt idx="379">
                  <c:v>18.100000000000001</c:v>
                </c:pt>
                <c:pt idx="380">
                  <c:v>18.100000000000001</c:v>
                </c:pt>
                <c:pt idx="381">
                  <c:v>18.100000000000001</c:v>
                </c:pt>
                <c:pt idx="382">
                  <c:v>18.100000000000001</c:v>
                </c:pt>
                <c:pt idx="383">
                  <c:v>18.100000000000001</c:v>
                </c:pt>
                <c:pt idx="384">
                  <c:v>18.100000000000001</c:v>
                </c:pt>
                <c:pt idx="385">
                  <c:v>18.100000000000001</c:v>
                </c:pt>
                <c:pt idx="386">
                  <c:v>18.100000000000001</c:v>
                </c:pt>
                <c:pt idx="387">
                  <c:v>18.100000000000001</c:v>
                </c:pt>
                <c:pt idx="388">
                  <c:v>18.2</c:v>
                </c:pt>
                <c:pt idx="389">
                  <c:v>18.2</c:v>
                </c:pt>
                <c:pt idx="390">
                  <c:v>18.3</c:v>
                </c:pt>
                <c:pt idx="391">
                  <c:v>18.3</c:v>
                </c:pt>
                <c:pt idx="392">
                  <c:v>18.3</c:v>
                </c:pt>
                <c:pt idx="393">
                  <c:v>18.3</c:v>
                </c:pt>
                <c:pt idx="394">
                  <c:v>18.3</c:v>
                </c:pt>
                <c:pt idx="395">
                  <c:v>18.399999999999999</c:v>
                </c:pt>
                <c:pt idx="396">
                  <c:v>18.399999999999999</c:v>
                </c:pt>
                <c:pt idx="397">
                  <c:v>18.399999999999999</c:v>
                </c:pt>
                <c:pt idx="398">
                  <c:v>18.399999999999999</c:v>
                </c:pt>
                <c:pt idx="399">
                  <c:v>18.399999999999999</c:v>
                </c:pt>
                <c:pt idx="400">
                  <c:v>18.5</c:v>
                </c:pt>
                <c:pt idx="401">
                  <c:v>18.5</c:v>
                </c:pt>
                <c:pt idx="402">
                  <c:v>18.5</c:v>
                </c:pt>
                <c:pt idx="403">
                  <c:v>18.5</c:v>
                </c:pt>
                <c:pt idx="404">
                  <c:v>18.5</c:v>
                </c:pt>
                <c:pt idx="405">
                  <c:v>18.5</c:v>
                </c:pt>
                <c:pt idx="406">
                  <c:v>18.7</c:v>
                </c:pt>
                <c:pt idx="407">
                  <c:v>18.7</c:v>
                </c:pt>
                <c:pt idx="408">
                  <c:v>18.7</c:v>
                </c:pt>
                <c:pt idx="409">
                  <c:v>18.7</c:v>
                </c:pt>
                <c:pt idx="410">
                  <c:v>18.7</c:v>
                </c:pt>
                <c:pt idx="411">
                  <c:v>18.7</c:v>
                </c:pt>
                <c:pt idx="412">
                  <c:v>18.7</c:v>
                </c:pt>
                <c:pt idx="413">
                  <c:v>18.7</c:v>
                </c:pt>
                <c:pt idx="414">
                  <c:v>18.8</c:v>
                </c:pt>
                <c:pt idx="415">
                  <c:v>18.8</c:v>
                </c:pt>
                <c:pt idx="416">
                  <c:v>18.8</c:v>
                </c:pt>
                <c:pt idx="417">
                  <c:v>18.8</c:v>
                </c:pt>
                <c:pt idx="418">
                  <c:v>18.8</c:v>
                </c:pt>
                <c:pt idx="419">
                  <c:v>18.8</c:v>
                </c:pt>
                <c:pt idx="420">
                  <c:v>18.8</c:v>
                </c:pt>
                <c:pt idx="421">
                  <c:v>18.8</c:v>
                </c:pt>
                <c:pt idx="422">
                  <c:v>18.899999999999999</c:v>
                </c:pt>
                <c:pt idx="423">
                  <c:v>18.899999999999999</c:v>
                </c:pt>
                <c:pt idx="424">
                  <c:v>18.899999999999999</c:v>
                </c:pt>
                <c:pt idx="425">
                  <c:v>19</c:v>
                </c:pt>
                <c:pt idx="426">
                  <c:v>19</c:v>
                </c:pt>
                <c:pt idx="427">
                  <c:v>19</c:v>
                </c:pt>
                <c:pt idx="428">
                  <c:v>19.100000000000001</c:v>
                </c:pt>
                <c:pt idx="429">
                  <c:v>19.100000000000001</c:v>
                </c:pt>
                <c:pt idx="430">
                  <c:v>19.100000000000001</c:v>
                </c:pt>
                <c:pt idx="431">
                  <c:v>19.100000000000001</c:v>
                </c:pt>
                <c:pt idx="432">
                  <c:v>19.100000000000001</c:v>
                </c:pt>
                <c:pt idx="433">
                  <c:v>19.100000000000001</c:v>
                </c:pt>
                <c:pt idx="434">
                  <c:v>19.100000000000001</c:v>
                </c:pt>
                <c:pt idx="435">
                  <c:v>19.100000000000001</c:v>
                </c:pt>
                <c:pt idx="436">
                  <c:v>19.100000000000001</c:v>
                </c:pt>
                <c:pt idx="437">
                  <c:v>19.100000000000001</c:v>
                </c:pt>
                <c:pt idx="438">
                  <c:v>19.100000000000001</c:v>
                </c:pt>
                <c:pt idx="439">
                  <c:v>19.100000000000001</c:v>
                </c:pt>
                <c:pt idx="440">
                  <c:v>19.100000000000001</c:v>
                </c:pt>
                <c:pt idx="441">
                  <c:v>19.100000000000001</c:v>
                </c:pt>
                <c:pt idx="442">
                  <c:v>19.100000000000001</c:v>
                </c:pt>
                <c:pt idx="443">
                  <c:v>19.100000000000001</c:v>
                </c:pt>
                <c:pt idx="444">
                  <c:v>19.100000000000001</c:v>
                </c:pt>
                <c:pt idx="445">
                  <c:v>19.100000000000001</c:v>
                </c:pt>
                <c:pt idx="446">
                  <c:v>19.100000000000001</c:v>
                </c:pt>
                <c:pt idx="447">
                  <c:v>19.100000000000001</c:v>
                </c:pt>
                <c:pt idx="448">
                  <c:v>19.100000000000001</c:v>
                </c:pt>
                <c:pt idx="449">
                  <c:v>19.100000000000001</c:v>
                </c:pt>
                <c:pt idx="450">
                  <c:v>19.100000000000001</c:v>
                </c:pt>
                <c:pt idx="451">
                  <c:v>19.100000000000001</c:v>
                </c:pt>
                <c:pt idx="452">
                  <c:v>19.100000000000001</c:v>
                </c:pt>
                <c:pt idx="453">
                  <c:v>19.100000000000001</c:v>
                </c:pt>
                <c:pt idx="454">
                  <c:v>19.100000000000001</c:v>
                </c:pt>
                <c:pt idx="455">
                  <c:v>19.100000000000001</c:v>
                </c:pt>
                <c:pt idx="456">
                  <c:v>19.100000000000001</c:v>
                </c:pt>
                <c:pt idx="457">
                  <c:v>19.100000000000001</c:v>
                </c:pt>
                <c:pt idx="458">
                  <c:v>19.100000000000001</c:v>
                </c:pt>
                <c:pt idx="459">
                  <c:v>19.100000000000001</c:v>
                </c:pt>
                <c:pt idx="460">
                  <c:v>19.100000000000001</c:v>
                </c:pt>
                <c:pt idx="461">
                  <c:v>19.100000000000001</c:v>
                </c:pt>
                <c:pt idx="462">
                  <c:v>19.100000000000001</c:v>
                </c:pt>
                <c:pt idx="463">
                  <c:v>19.100000000000001</c:v>
                </c:pt>
                <c:pt idx="464">
                  <c:v>19.100000000000001</c:v>
                </c:pt>
                <c:pt idx="465">
                  <c:v>19.100000000000001</c:v>
                </c:pt>
                <c:pt idx="466">
                  <c:v>19.100000000000001</c:v>
                </c:pt>
                <c:pt idx="467">
                  <c:v>19.100000000000001</c:v>
                </c:pt>
                <c:pt idx="468">
                  <c:v>19.100000000000001</c:v>
                </c:pt>
                <c:pt idx="469">
                  <c:v>19.100000000000001</c:v>
                </c:pt>
                <c:pt idx="470">
                  <c:v>19.100000000000001</c:v>
                </c:pt>
                <c:pt idx="471">
                  <c:v>19.100000000000001</c:v>
                </c:pt>
                <c:pt idx="472">
                  <c:v>19.100000000000001</c:v>
                </c:pt>
                <c:pt idx="473">
                  <c:v>19.100000000000001</c:v>
                </c:pt>
                <c:pt idx="474">
                  <c:v>19.100000000000001</c:v>
                </c:pt>
                <c:pt idx="475">
                  <c:v>19.100000000000001</c:v>
                </c:pt>
                <c:pt idx="476">
                  <c:v>19.2</c:v>
                </c:pt>
                <c:pt idx="477">
                  <c:v>19.2</c:v>
                </c:pt>
                <c:pt idx="478">
                  <c:v>19.2</c:v>
                </c:pt>
                <c:pt idx="479">
                  <c:v>19.2</c:v>
                </c:pt>
                <c:pt idx="480">
                  <c:v>19.2</c:v>
                </c:pt>
                <c:pt idx="481">
                  <c:v>19.3</c:v>
                </c:pt>
                <c:pt idx="482">
                  <c:v>19.3</c:v>
                </c:pt>
                <c:pt idx="483">
                  <c:v>19.3</c:v>
                </c:pt>
                <c:pt idx="484">
                  <c:v>19.399999999999999</c:v>
                </c:pt>
                <c:pt idx="485">
                  <c:v>19.399999999999999</c:v>
                </c:pt>
                <c:pt idx="486">
                  <c:v>19.399999999999999</c:v>
                </c:pt>
                <c:pt idx="487">
                  <c:v>19.399999999999999</c:v>
                </c:pt>
                <c:pt idx="488">
                  <c:v>19.399999999999999</c:v>
                </c:pt>
                <c:pt idx="489">
                  <c:v>19.5</c:v>
                </c:pt>
                <c:pt idx="490">
                  <c:v>19.5</c:v>
                </c:pt>
                <c:pt idx="491">
                  <c:v>19.5</c:v>
                </c:pt>
                <c:pt idx="492">
                  <c:v>19.5</c:v>
                </c:pt>
                <c:pt idx="493">
                  <c:v>19.5</c:v>
                </c:pt>
                <c:pt idx="494">
                  <c:v>19.600000000000001</c:v>
                </c:pt>
                <c:pt idx="495">
                  <c:v>19.600000000000001</c:v>
                </c:pt>
                <c:pt idx="496">
                  <c:v>19.600000000000001</c:v>
                </c:pt>
                <c:pt idx="497">
                  <c:v>19.600000000000001</c:v>
                </c:pt>
                <c:pt idx="498">
                  <c:v>19.600000000000001</c:v>
                </c:pt>
                <c:pt idx="499">
                  <c:v>19.600000000000001</c:v>
                </c:pt>
                <c:pt idx="500">
                  <c:v>19.7</c:v>
                </c:pt>
                <c:pt idx="501">
                  <c:v>19.7</c:v>
                </c:pt>
                <c:pt idx="502">
                  <c:v>19.7</c:v>
                </c:pt>
                <c:pt idx="503">
                  <c:v>19.7</c:v>
                </c:pt>
                <c:pt idx="504">
                  <c:v>19.7</c:v>
                </c:pt>
                <c:pt idx="505">
                  <c:v>19.7</c:v>
                </c:pt>
                <c:pt idx="506">
                  <c:v>19.7</c:v>
                </c:pt>
                <c:pt idx="507">
                  <c:v>19.8</c:v>
                </c:pt>
                <c:pt idx="508">
                  <c:v>19.8</c:v>
                </c:pt>
                <c:pt idx="509">
                  <c:v>19.8</c:v>
                </c:pt>
                <c:pt idx="510">
                  <c:v>19.8</c:v>
                </c:pt>
                <c:pt idx="511">
                  <c:v>19.8</c:v>
                </c:pt>
                <c:pt idx="512">
                  <c:v>19.8</c:v>
                </c:pt>
                <c:pt idx="513">
                  <c:v>19.8</c:v>
                </c:pt>
                <c:pt idx="514">
                  <c:v>19.899999999999999</c:v>
                </c:pt>
                <c:pt idx="515">
                  <c:v>19.899999999999999</c:v>
                </c:pt>
                <c:pt idx="516">
                  <c:v>19.899999999999999</c:v>
                </c:pt>
                <c:pt idx="517">
                  <c:v>19.899999999999999</c:v>
                </c:pt>
                <c:pt idx="518">
                  <c:v>19.899999999999999</c:v>
                </c:pt>
                <c:pt idx="519">
                  <c:v>19.899999999999999</c:v>
                </c:pt>
                <c:pt idx="520">
                  <c:v>19.899999999999999</c:v>
                </c:pt>
                <c:pt idx="521">
                  <c:v>19.899999999999999</c:v>
                </c:pt>
                <c:pt idx="522">
                  <c:v>19.899999999999999</c:v>
                </c:pt>
                <c:pt idx="523">
                  <c:v>19.899999999999999</c:v>
                </c:pt>
                <c:pt idx="524">
                  <c:v>20</c:v>
                </c:pt>
                <c:pt idx="525">
                  <c:v>20</c:v>
                </c:pt>
                <c:pt idx="526">
                  <c:v>20</c:v>
                </c:pt>
                <c:pt idx="527">
                  <c:v>20.100000000000001</c:v>
                </c:pt>
                <c:pt idx="528">
                  <c:v>20.100000000000001</c:v>
                </c:pt>
                <c:pt idx="529">
                  <c:v>20.100000000000001</c:v>
                </c:pt>
                <c:pt idx="530">
                  <c:v>20.100000000000001</c:v>
                </c:pt>
                <c:pt idx="531">
                  <c:v>20.100000000000001</c:v>
                </c:pt>
                <c:pt idx="532">
                  <c:v>20.2</c:v>
                </c:pt>
                <c:pt idx="533">
                  <c:v>20.2</c:v>
                </c:pt>
                <c:pt idx="534">
                  <c:v>20.2</c:v>
                </c:pt>
                <c:pt idx="535">
                  <c:v>20.2</c:v>
                </c:pt>
                <c:pt idx="536">
                  <c:v>20.2</c:v>
                </c:pt>
                <c:pt idx="537">
                  <c:v>20.2</c:v>
                </c:pt>
                <c:pt idx="538">
                  <c:v>20.2</c:v>
                </c:pt>
                <c:pt idx="539">
                  <c:v>20.2</c:v>
                </c:pt>
                <c:pt idx="540">
                  <c:v>20.2</c:v>
                </c:pt>
                <c:pt idx="541">
                  <c:v>20.2</c:v>
                </c:pt>
                <c:pt idx="542">
                  <c:v>20.2</c:v>
                </c:pt>
                <c:pt idx="543">
                  <c:v>20.2</c:v>
                </c:pt>
                <c:pt idx="544">
                  <c:v>20.2</c:v>
                </c:pt>
                <c:pt idx="545">
                  <c:v>20.2</c:v>
                </c:pt>
                <c:pt idx="546">
                  <c:v>20.2</c:v>
                </c:pt>
                <c:pt idx="547">
                  <c:v>20.2</c:v>
                </c:pt>
                <c:pt idx="548">
                  <c:v>20.2</c:v>
                </c:pt>
                <c:pt idx="549">
                  <c:v>20.2</c:v>
                </c:pt>
                <c:pt idx="550">
                  <c:v>20.2</c:v>
                </c:pt>
                <c:pt idx="551">
                  <c:v>20.2</c:v>
                </c:pt>
                <c:pt idx="552">
                  <c:v>20.2</c:v>
                </c:pt>
                <c:pt idx="553">
                  <c:v>20.2</c:v>
                </c:pt>
                <c:pt idx="554">
                  <c:v>20.2</c:v>
                </c:pt>
                <c:pt idx="555">
                  <c:v>20.2</c:v>
                </c:pt>
                <c:pt idx="556">
                  <c:v>20.2</c:v>
                </c:pt>
                <c:pt idx="557">
                  <c:v>20.2</c:v>
                </c:pt>
                <c:pt idx="558">
                  <c:v>20.2</c:v>
                </c:pt>
                <c:pt idx="559">
                  <c:v>20.2</c:v>
                </c:pt>
                <c:pt idx="560">
                  <c:v>20.2</c:v>
                </c:pt>
                <c:pt idx="561">
                  <c:v>20.2</c:v>
                </c:pt>
                <c:pt idx="562">
                  <c:v>20.2</c:v>
                </c:pt>
                <c:pt idx="563">
                  <c:v>20.2</c:v>
                </c:pt>
                <c:pt idx="564">
                  <c:v>20.2</c:v>
                </c:pt>
                <c:pt idx="565">
                  <c:v>20.2</c:v>
                </c:pt>
                <c:pt idx="566">
                  <c:v>20.2</c:v>
                </c:pt>
                <c:pt idx="567">
                  <c:v>20.2</c:v>
                </c:pt>
                <c:pt idx="568">
                  <c:v>20.2</c:v>
                </c:pt>
                <c:pt idx="569">
                  <c:v>20.2</c:v>
                </c:pt>
                <c:pt idx="570">
                  <c:v>20.2</c:v>
                </c:pt>
                <c:pt idx="571">
                  <c:v>20.2</c:v>
                </c:pt>
                <c:pt idx="572">
                  <c:v>20.2</c:v>
                </c:pt>
                <c:pt idx="573">
                  <c:v>20.2</c:v>
                </c:pt>
                <c:pt idx="574">
                  <c:v>20.2</c:v>
                </c:pt>
                <c:pt idx="575">
                  <c:v>20.3</c:v>
                </c:pt>
                <c:pt idx="576">
                  <c:v>20.3</c:v>
                </c:pt>
                <c:pt idx="577">
                  <c:v>20.3</c:v>
                </c:pt>
                <c:pt idx="578">
                  <c:v>20.399999999999999</c:v>
                </c:pt>
                <c:pt idx="579">
                  <c:v>20.399999999999999</c:v>
                </c:pt>
                <c:pt idx="580">
                  <c:v>20.399999999999999</c:v>
                </c:pt>
                <c:pt idx="581">
                  <c:v>20.399999999999999</c:v>
                </c:pt>
                <c:pt idx="582">
                  <c:v>20.5</c:v>
                </c:pt>
                <c:pt idx="583">
                  <c:v>20.5</c:v>
                </c:pt>
                <c:pt idx="584">
                  <c:v>20.5</c:v>
                </c:pt>
                <c:pt idx="585">
                  <c:v>20.5</c:v>
                </c:pt>
                <c:pt idx="586">
                  <c:v>20.5</c:v>
                </c:pt>
                <c:pt idx="587">
                  <c:v>20.5</c:v>
                </c:pt>
                <c:pt idx="588">
                  <c:v>20.6</c:v>
                </c:pt>
                <c:pt idx="589">
                  <c:v>20.6</c:v>
                </c:pt>
                <c:pt idx="590">
                  <c:v>20.6</c:v>
                </c:pt>
                <c:pt idx="591">
                  <c:v>20.6</c:v>
                </c:pt>
                <c:pt idx="592">
                  <c:v>20.6</c:v>
                </c:pt>
                <c:pt idx="593">
                  <c:v>20.6</c:v>
                </c:pt>
                <c:pt idx="594">
                  <c:v>20.6</c:v>
                </c:pt>
                <c:pt idx="595">
                  <c:v>20.6</c:v>
                </c:pt>
                <c:pt idx="596">
                  <c:v>20.6</c:v>
                </c:pt>
                <c:pt idx="597">
                  <c:v>20.6</c:v>
                </c:pt>
                <c:pt idx="598">
                  <c:v>20.6</c:v>
                </c:pt>
                <c:pt idx="599">
                  <c:v>20.6</c:v>
                </c:pt>
                <c:pt idx="600">
                  <c:v>20.6</c:v>
                </c:pt>
                <c:pt idx="601">
                  <c:v>20.6</c:v>
                </c:pt>
                <c:pt idx="602">
                  <c:v>20.7</c:v>
                </c:pt>
                <c:pt idx="603">
                  <c:v>20.7</c:v>
                </c:pt>
                <c:pt idx="604">
                  <c:v>20.7</c:v>
                </c:pt>
                <c:pt idx="605">
                  <c:v>20.7</c:v>
                </c:pt>
                <c:pt idx="606">
                  <c:v>20.7</c:v>
                </c:pt>
                <c:pt idx="607">
                  <c:v>20.7</c:v>
                </c:pt>
                <c:pt idx="608">
                  <c:v>20.8</c:v>
                </c:pt>
                <c:pt idx="609">
                  <c:v>20.8</c:v>
                </c:pt>
                <c:pt idx="610">
                  <c:v>20.8</c:v>
                </c:pt>
                <c:pt idx="611">
                  <c:v>20.8</c:v>
                </c:pt>
                <c:pt idx="612">
                  <c:v>20.8</c:v>
                </c:pt>
                <c:pt idx="613">
                  <c:v>20.8</c:v>
                </c:pt>
                <c:pt idx="614">
                  <c:v>20.8</c:v>
                </c:pt>
                <c:pt idx="615">
                  <c:v>20.9</c:v>
                </c:pt>
                <c:pt idx="616">
                  <c:v>20.9</c:v>
                </c:pt>
                <c:pt idx="617">
                  <c:v>20.9</c:v>
                </c:pt>
                <c:pt idx="618">
                  <c:v>20.9</c:v>
                </c:pt>
                <c:pt idx="619">
                  <c:v>20.9</c:v>
                </c:pt>
                <c:pt idx="620">
                  <c:v>20.9</c:v>
                </c:pt>
                <c:pt idx="621">
                  <c:v>20.9</c:v>
                </c:pt>
                <c:pt idx="622">
                  <c:v>20.9</c:v>
                </c:pt>
                <c:pt idx="623">
                  <c:v>20.9</c:v>
                </c:pt>
                <c:pt idx="624">
                  <c:v>21</c:v>
                </c:pt>
                <c:pt idx="625">
                  <c:v>21</c:v>
                </c:pt>
                <c:pt idx="626">
                  <c:v>21</c:v>
                </c:pt>
                <c:pt idx="627">
                  <c:v>21</c:v>
                </c:pt>
                <c:pt idx="628">
                  <c:v>21.1</c:v>
                </c:pt>
                <c:pt idx="629">
                  <c:v>21.1</c:v>
                </c:pt>
                <c:pt idx="630">
                  <c:v>21.1</c:v>
                </c:pt>
                <c:pt idx="631">
                  <c:v>21.1</c:v>
                </c:pt>
                <c:pt idx="632">
                  <c:v>21.2</c:v>
                </c:pt>
                <c:pt idx="633">
                  <c:v>21.2</c:v>
                </c:pt>
                <c:pt idx="634">
                  <c:v>21.2</c:v>
                </c:pt>
                <c:pt idx="635">
                  <c:v>21.2</c:v>
                </c:pt>
                <c:pt idx="636">
                  <c:v>21.2</c:v>
                </c:pt>
                <c:pt idx="637">
                  <c:v>21.2</c:v>
                </c:pt>
                <c:pt idx="638">
                  <c:v>21.2</c:v>
                </c:pt>
                <c:pt idx="639">
                  <c:v>21.2</c:v>
                </c:pt>
                <c:pt idx="640">
                  <c:v>21.2</c:v>
                </c:pt>
                <c:pt idx="641">
                  <c:v>21.2</c:v>
                </c:pt>
                <c:pt idx="642">
                  <c:v>21.2</c:v>
                </c:pt>
                <c:pt idx="643">
                  <c:v>21.2</c:v>
                </c:pt>
                <c:pt idx="644">
                  <c:v>21.2</c:v>
                </c:pt>
                <c:pt idx="645">
                  <c:v>21.2</c:v>
                </c:pt>
                <c:pt idx="646">
                  <c:v>21.2</c:v>
                </c:pt>
                <c:pt idx="647">
                  <c:v>21.2</c:v>
                </c:pt>
                <c:pt idx="648">
                  <c:v>21.2</c:v>
                </c:pt>
                <c:pt idx="649">
                  <c:v>21.2</c:v>
                </c:pt>
                <c:pt idx="650">
                  <c:v>21.2</c:v>
                </c:pt>
                <c:pt idx="651">
                  <c:v>21.2</c:v>
                </c:pt>
                <c:pt idx="652">
                  <c:v>21.2</c:v>
                </c:pt>
                <c:pt idx="653">
                  <c:v>21.2</c:v>
                </c:pt>
                <c:pt idx="654">
                  <c:v>21.2</c:v>
                </c:pt>
                <c:pt idx="655">
                  <c:v>21.2</c:v>
                </c:pt>
                <c:pt idx="656">
                  <c:v>21.2</c:v>
                </c:pt>
                <c:pt idx="657">
                  <c:v>21.2</c:v>
                </c:pt>
                <c:pt idx="658">
                  <c:v>21.2</c:v>
                </c:pt>
                <c:pt idx="659">
                  <c:v>21.2</c:v>
                </c:pt>
                <c:pt idx="660">
                  <c:v>21.2</c:v>
                </c:pt>
                <c:pt idx="661">
                  <c:v>21.2</c:v>
                </c:pt>
                <c:pt idx="662">
                  <c:v>21.2</c:v>
                </c:pt>
                <c:pt idx="663">
                  <c:v>21.2</c:v>
                </c:pt>
                <c:pt idx="664">
                  <c:v>21.2</c:v>
                </c:pt>
                <c:pt idx="665">
                  <c:v>21.2</c:v>
                </c:pt>
                <c:pt idx="666">
                  <c:v>21.2</c:v>
                </c:pt>
                <c:pt idx="667">
                  <c:v>21.2</c:v>
                </c:pt>
                <c:pt idx="668">
                  <c:v>21.3</c:v>
                </c:pt>
                <c:pt idx="669">
                  <c:v>21.3</c:v>
                </c:pt>
                <c:pt idx="670">
                  <c:v>21.4</c:v>
                </c:pt>
                <c:pt idx="671">
                  <c:v>21.4</c:v>
                </c:pt>
                <c:pt idx="672">
                  <c:v>21.4</c:v>
                </c:pt>
                <c:pt idx="673">
                  <c:v>21.4</c:v>
                </c:pt>
                <c:pt idx="674">
                  <c:v>21.4</c:v>
                </c:pt>
                <c:pt idx="675">
                  <c:v>21.4</c:v>
                </c:pt>
                <c:pt idx="676">
                  <c:v>21.4</c:v>
                </c:pt>
                <c:pt idx="677">
                  <c:v>21.4</c:v>
                </c:pt>
                <c:pt idx="678">
                  <c:v>21.4</c:v>
                </c:pt>
                <c:pt idx="679">
                  <c:v>21.5</c:v>
                </c:pt>
                <c:pt idx="680">
                  <c:v>21.5</c:v>
                </c:pt>
                <c:pt idx="681">
                  <c:v>21.5</c:v>
                </c:pt>
                <c:pt idx="682">
                  <c:v>21.5</c:v>
                </c:pt>
                <c:pt idx="683">
                  <c:v>21.5</c:v>
                </c:pt>
                <c:pt idx="684">
                  <c:v>21.5</c:v>
                </c:pt>
                <c:pt idx="685">
                  <c:v>21.5</c:v>
                </c:pt>
                <c:pt idx="686">
                  <c:v>21.5</c:v>
                </c:pt>
                <c:pt idx="687">
                  <c:v>21.5</c:v>
                </c:pt>
                <c:pt idx="688">
                  <c:v>21.5</c:v>
                </c:pt>
                <c:pt idx="689">
                  <c:v>21.5</c:v>
                </c:pt>
                <c:pt idx="690">
                  <c:v>21.6</c:v>
                </c:pt>
                <c:pt idx="691">
                  <c:v>21.6</c:v>
                </c:pt>
                <c:pt idx="692">
                  <c:v>21.6</c:v>
                </c:pt>
                <c:pt idx="693">
                  <c:v>21.6</c:v>
                </c:pt>
                <c:pt idx="694">
                  <c:v>21.6</c:v>
                </c:pt>
                <c:pt idx="695">
                  <c:v>21.6</c:v>
                </c:pt>
                <c:pt idx="696">
                  <c:v>21.7</c:v>
                </c:pt>
                <c:pt idx="697">
                  <c:v>21.7</c:v>
                </c:pt>
                <c:pt idx="698">
                  <c:v>21.7</c:v>
                </c:pt>
                <c:pt idx="699">
                  <c:v>21.7</c:v>
                </c:pt>
                <c:pt idx="700">
                  <c:v>21.7</c:v>
                </c:pt>
                <c:pt idx="701">
                  <c:v>21.7</c:v>
                </c:pt>
                <c:pt idx="702">
                  <c:v>21.7</c:v>
                </c:pt>
                <c:pt idx="703">
                  <c:v>21.7</c:v>
                </c:pt>
                <c:pt idx="704">
                  <c:v>21.7</c:v>
                </c:pt>
                <c:pt idx="705">
                  <c:v>21.7</c:v>
                </c:pt>
                <c:pt idx="706">
                  <c:v>21.7</c:v>
                </c:pt>
                <c:pt idx="707">
                  <c:v>21.7</c:v>
                </c:pt>
                <c:pt idx="708">
                  <c:v>21.8</c:v>
                </c:pt>
                <c:pt idx="709">
                  <c:v>21.8</c:v>
                </c:pt>
                <c:pt idx="710">
                  <c:v>21.8</c:v>
                </c:pt>
                <c:pt idx="711">
                  <c:v>21.8</c:v>
                </c:pt>
                <c:pt idx="712">
                  <c:v>22</c:v>
                </c:pt>
                <c:pt idx="713">
                  <c:v>22</c:v>
                </c:pt>
                <c:pt idx="714">
                  <c:v>22</c:v>
                </c:pt>
                <c:pt idx="715">
                  <c:v>22</c:v>
                </c:pt>
                <c:pt idx="716">
                  <c:v>22</c:v>
                </c:pt>
                <c:pt idx="717">
                  <c:v>22</c:v>
                </c:pt>
                <c:pt idx="718">
                  <c:v>22</c:v>
                </c:pt>
                <c:pt idx="719">
                  <c:v>22</c:v>
                </c:pt>
                <c:pt idx="720">
                  <c:v>22</c:v>
                </c:pt>
                <c:pt idx="721">
                  <c:v>22</c:v>
                </c:pt>
                <c:pt idx="722">
                  <c:v>22</c:v>
                </c:pt>
                <c:pt idx="723">
                  <c:v>22</c:v>
                </c:pt>
                <c:pt idx="724">
                  <c:v>22.1</c:v>
                </c:pt>
                <c:pt idx="725">
                  <c:v>22.1</c:v>
                </c:pt>
                <c:pt idx="726">
                  <c:v>22.1</c:v>
                </c:pt>
                <c:pt idx="727">
                  <c:v>22.1</c:v>
                </c:pt>
                <c:pt idx="728">
                  <c:v>22.1</c:v>
                </c:pt>
                <c:pt idx="729">
                  <c:v>22.1</c:v>
                </c:pt>
                <c:pt idx="730">
                  <c:v>22.1</c:v>
                </c:pt>
                <c:pt idx="731">
                  <c:v>22.1</c:v>
                </c:pt>
                <c:pt idx="732">
                  <c:v>22.2</c:v>
                </c:pt>
                <c:pt idx="733">
                  <c:v>22.2</c:v>
                </c:pt>
                <c:pt idx="734">
                  <c:v>22.2</c:v>
                </c:pt>
                <c:pt idx="735">
                  <c:v>22.2</c:v>
                </c:pt>
                <c:pt idx="736">
                  <c:v>22.3</c:v>
                </c:pt>
                <c:pt idx="737">
                  <c:v>22.3</c:v>
                </c:pt>
                <c:pt idx="738">
                  <c:v>22.3</c:v>
                </c:pt>
                <c:pt idx="739">
                  <c:v>22.3</c:v>
                </c:pt>
                <c:pt idx="740">
                  <c:v>22.3</c:v>
                </c:pt>
                <c:pt idx="741">
                  <c:v>22.3</c:v>
                </c:pt>
                <c:pt idx="742">
                  <c:v>22.3</c:v>
                </c:pt>
                <c:pt idx="743">
                  <c:v>22.3</c:v>
                </c:pt>
                <c:pt idx="744">
                  <c:v>22.3</c:v>
                </c:pt>
                <c:pt idx="745">
                  <c:v>22.3</c:v>
                </c:pt>
                <c:pt idx="746">
                  <c:v>22.3</c:v>
                </c:pt>
                <c:pt idx="747">
                  <c:v>22.3</c:v>
                </c:pt>
                <c:pt idx="748">
                  <c:v>22.3</c:v>
                </c:pt>
                <c:pt idx="749">
                  <c:v>22.3</c:v>
                </c:pt>
                <c:pt idx="750">
                  <c:v>22.3</c:v>
                </c:pt>
                <c:pt idx="751">
                  <c:v>22.3</c:v>
                </c:pt>
                <c:pt idx="752">
                  <c:v>22.3</c:v>
                </c:pt>
                <c:pt idx="753">
                  <c:v>22.3</c:v>
                </c:pt>
                <c:pt idx="754">
                  <c:v>22.3</c:v>
                </c:pt>
                <c:pt idx="755">
                  <c:v>22.3</c:v>
                </c:pt>
                <c:pt idx="756">
                  <c:v>22.3</c:v>
                </c:pt>
                <c:pt idx="757">
                  <c:v>22.3</c:v>
                </c:pt>
                <c:pt idx="758">
                  <c:v>22.3</c:v>
                </c:pt>
                <c:pt idx="759">
                  <c:v>22.3</c:v>
                </c:pt>
                <c:pt idx="760">
                  <c:v>22.3</c:v>
                </c:pt>
                <c:pt idx="761">
                  <c:v>22.3</c:v>
                </c:pt>
                <c:pt idx="762">
                  <c:v>22.3</c:v>
                </c:pt>
                <c:pt idx="763">
                  <c:v>22.3</c:v>
                </c:pt>
                <c:pt idx="764">
                  <c:v>22.3</c:v>
                </c:pt>
                <c:pt idx="765">
                  <c:v>22.3</c:v>
                </c:pt>
                <c:pt idx="766">
                  <c:v>22.3</c:v>
                </c:pt>
                <c:pt idx="767">
                  <c:v>22.3</c:v>
                </c:pt>
                <c:pt idx="768">
                  <c:v>22.3</c:v>
                </c:pt>
                <c:pt idx="769">
                  <c:v>22.3</c:v>
                </c:pt>
                <c:pt idx="770">
                  <c:v>22.3</c:v>
                </c:pt>
                <c:pt idx="771">
                  <c:v>22.3</c:v>
                </c:pt>
                <c:pt idx="772">
                  <c:v>22.3</c:v>
                </c:pt>
                <c:pt idx="773">
                  <c:v>22.3</c:v>
                </c:pt>
                <c:pt idx="774">
                  <c:v>22.3</c:v>
                </c:pt>
                <c:pt idx="775">
                  <c:v>22.3</c:v>
                </c:pt>
                <c:pt idx="776">
                  <c:v>22.3</c:v>
                </c:pt>
                <c:pt idx="777">
                  <c:v>22.3</c:v>
                </c:pt>
                <c:pt idx="778">
                  <c:v>22.3</c:v>
                </c:pt>
                <c:pt idx="779">
                  <c:v>22.3</c:v>
                </c:pt>
                <c:pt idx="780">
                  <c:v>22.3</c:v>
                </c:pt>
                <c:pt idx="781">
                  <c:v>22.3</c:v>
                </c:pt>
                <c:pt idx="782">
                  <c:v>22.4</c:v>
                </c:pt>
                <c:pt idx="783">
                  <c:v>22.5</c:v>
                </c:pt>
                <c:pt idx="784">
                  <c:v>22.5</c:v>
                </c:pt>
                <c:pt idx="785">
                  <c:v>22.5</c:v>
                </c:pt>
                <c:pt idx="786">
                  <c:v>22.5</c:v>
                </c:pt>
                <c:pt idx="787">
                  <c:v>22.5</c:v>
                </c:pt>
                <c:pt idx="788">
                  <c:v>22.5</c:v>
                </c:pt>
                <c:pt idx="789">
                  <c:v>22.5</c:v>
                </c:pt>
                <c:pt idx="790">
                  <c:v>22.5</c:v>
                </c:pt>
                <c:pt idx="791">
                  <c:v>22.5</c:v>
                </c:pt>
                <c:pt idx="792">
                  <c:v>22.6</c:v>
                </c:pt>
                <c:pt idx="793">
                  <c:v>22.6</c:v>
                </c:pt>
                <c:pt idx="794">
                  <c:v>22.6</c:v>
                </c:pt>
                <c:pt idx="795">
                  <c:v>22.6</c:v>
                </c:pt>
                <c:pt idx="796">
                  <c:v>22.6</c:v>
                </c:pt>
                <c:pt idx="797">
                  <c:v>22.6</c:v>
                </c:pt>
                <c:pt idx="798">
                  <c:v>22.6</c:v>
                </c:pt>
                <c:pt idx="799">
                  <c:v>22.6</c:v>
                </c:pt>
                <c:pt idx="800">
                  <c:v>22.7</c:v>
                </c:pt>
                <c:pt idx="801">
                  <c:v>22.7</c:v>
                </c:pt>
                <c:pt idx="802">
                  <c:v>22.7</c:v>
                </c:pt>
                <c:pt idx="803">
                  <c:v>22.7</c:v>
                </c:pt>
                <c:pt idx="804">
                  <c:v>22.8</c:v>
                </c:pt>
                <c:pt idx="805">
                  <c:v>22.8</c:v>
                </c:pt>
                <c:pt idx="806">
                  <c:v>22.8</c:v>
                </c:pt>
                <c:pt idx="807">
                  <c:v>22.8</c:v>
                </c:pt>
                <c:pt idx="808">
                  <c:v>22.8</c:v>
                </c:pt>
                <c:pt idx="809">
                  <c:v>22.9</c:v>
                </c:pt>
                <c:pt idx="810">
                  <c:v>22.9</c:v>
                </c:pt>
                <c:pt idx="811">
                  <c:v>22.9</c:v>
                </c:pt>
                <c:pt idx="812">
                  <c:v>23</c:v>
                </c:pt>
                <c:pt idx="813">
                  <c:v>23</c:v>
                </c:pt>
                <c:pt idx="814">
                  <c:v>23</c:v>
                </c:pt>
                <c:pt idx="815">
                  <c:v>23</c:v>
                </c:pt>
                <c:pt idx="816">
                  <c:v>23</c:v>
                </c:pt>
                <c:pt idx="817">
                  <c:v>23</c:v>
                </c:pt>
                <c:pt idx="818">
                  <c:v>23.1</c:v>
                </c:pt>
                <c:pt idx="819">
                  <c:v>23.1</c:v>
                </c:pt>
                <c:pt idx="820">
                  <c:v>23.1</c:v>
                </c:pt>
                <c:pt idx="821">
                  <c:v>23.1</c:v>
                </c:pt>
                <c:pt idx="822">
                  <c:v>23.1</c:v>
                </c:pt>
                <c:pt idx="823">
                  <c:v>23.1</c:v>
                </c:pt>
                <c:pt idx="824">
                  <c:v>23.1</c:v>
                </c:pt>
                <c:pt idx="825">
                  <c:v>23.2</c:v>
                </c:pt>
                <c:pt idx="826">
                  <c:v>23.2</c:v>
                </c:pt>
                <c:pt idx="827">
                  <c:v>23.2</c:v>
                </c:pt>
                <c:pt idx="828">
                  <c:v>23.3</c:v>
                </c:pt>
                <c:pt idx="829">
                  <c:v>23.3</c:v>
                </c:pt>
                <c:pt idx="830">
                  <c:v>23.3</c:v>
                </c:pt>
                <c:pt idx="831">
                  <c:v>23.3</c:v>
                </c:pt>
                <c:pt idx="832">
                  <c:v>23.3</c:v>
                </c:pt>
                <c:pt idx="833">
                  <c:v>23.3</c:v>
                </c:pt>
                <c:pt idx="834">
                  <c:v>23.3</c:v>
                </c:pt>
                <c:pt idx="835">
                  <c:v>23.3</c:v>
                </c:pt>
                <c:pt idx="836">
                  <c:v>23.3</c:v>
                </c:pt>
                <c:pt idx="837">
                  <c:v>23.3</c:v>
                </c:pt>
                <c:pt idx="838">
                  <c:v>23.3</c:v>
                </c:pt>
                <c:pt idx="839">
                  <c:v>23.3</c:v>
                </c:pt>
                <c:pt idx="840">
                  <c:v>23.3</c:v>
                </c:pt>
                <c:pt idx="841">
                  <c:v>23.3</c:v>
                </c:pt>
                <c:pt idx="842">
                  <c:v>23.3</c:v>
                </c:pt>
                <c:pt idx="843">
                  <c:v>23.3</c:v>
                </c:pt>
                <c:pt idx="844">
                  <c:v>23.3</c:v>
                </c:pt>
                <c:pt idx="845">
                  <c:v>23.3</c:v>
                </c:pt>
                <c:pt idx="846">
                  <c:v>23.3</c:v>
                </c:pt>
                <c:pt idx="847">
                  <c:v>23.3</c:v>
                </c:pt>
                <c:pt idx="848">
                  <c:v>23.3</c:v>
                </c:pt>
                <c:pt idx="849">
                  <c:v>23.3</c:v>
                </c:pt>
                <c:pt idx="850">
                  <c:v>23.3</c:v>
                </c:pt>
                <c:pt idx="851">
                  <c:v>23.3</c:v>
                </c:pt>
                <c:pt idx="852">
                  <c:v>23.3</c:v>
                </c:pt>
                <c:pt idx="853">
                  <c:v>23.3</c:v>
                </c:pt>
                <c:pt idx="854">
                  <c:v>23.3</c:v>
                </c:pt>
                <c:pt idx="855">
                  <c:v>23.3</c:v>
                </c:pt>
                <c:pt idx="856">
                  <c:v>23.3</c:v>
                </c:pt>
                <c:pt idx="857">
                  <c:v>23.3</c:v>
                </c:pt>
                <c:pt idx="858">
                  <c:v>23.3</c:v>
                </c:pt>
                <c:pt idx="859">
                  <c:v>23.3</c:v>
                </c:pt>
                <c:pt idx="860">
                  <c:v>23.4</c:v>
                </c:pt>
                <c:pt idx="861">
                  <c:v>23.4</c:v>
                </c:pt>
                <c:pt idx="862">
                  <c:v>23.4</c:v>
                </c:pt>
                <c:pt idx="863">
                  <c:v>23.4</c:v>
                </c:pt>
                <c:pt idx="864">
                  <c:v>23.4</c:v>
                </c:pt>
                <c:pt idx="865">
                  <c:v>23.4</c:v>
                </c:pt>
                <c:pt idx="866">
                  <c:v>23.5</c:v>
                </c:pt>
                <c:pt idx="867">
                  <c:v>23.5</c:v>
                </c:pt>
                <c:pt idx="868">
                  <c:v>23.5</c:v>
                </c:pt>
                <c:pt idx="869">
                  <c:v>23.5</c:v>
                </c:pt>
                <c:pt idx="870">
                  <c:v>23.5</c:v>
                </c:pt>
                <c:pt idx="871">
                  <c:v>23.5</c:v>
                </c:pt>
                <c:pt idx="872">
                  <c:v>23.5</c:v>
                </c:pt>
                <c:pt idx="873">
                  <c:v>23.5</c:v>
                </c:pt>
                <c:pt idx="874">
                  <c:v>23.5</c:v>
                </c:pt>
                <c:pt idx="875">
                  <c:v>23.6</c:v>
                </c:pt>
                <c:pt idx="876">
                  <c:v>23.6</c:v>
                </c:pt>
                <c:pt idx="877">
                  <c:v>23.6</c:v>
                </c:pt>
                <c:pt idx="878">
                  <c:v>23.6</c:v>
                </c:pt>
                <c:pt idx="879">
                  <c:v>23.6</c:v>
                </c:pt>
                <c:pt idx="880">
                  <c:v>23.6</c:v>
                </c:pt>
                <c:pt idx="881">
                  <c:v>23.6</c:v>
                </c:pt>
                <c:pt idx="882">
                  <c:v>23.7</c:v>
                </c:pt>
                <c:pt idx="883">
                  <c:v>23.7</c:v>
                </c:pt>
                <c:pt idx="884">
                  <c:v>23.7</c:v>
                </c:pt>
                <c:pt idx="885">
                  <c:v>23.7</c:v>
                </c:pt>
                <c:pt idx="886">
                  <c:v>23.7</c:v>
                </c:pt>
                <c:pt idx="887">
                  <c:v>23.7</c:v>
                </c:pt>
                <c:pt idx="888">
                  <c:v>23.8</c:v>
                </c:pt>
                <c:pt idx="889">
                  <c:v>23.8</c:v>
                </c:pt>
                <c:pt idx="890">
                  <c:v>23.8</c:v>
                </c:pt>
                <c:pt idx="891">
                  <c:v>23.8</c:v>
                </c:pt>
                <c:pt idx="892">
                  <c:v>23.8</c:v>
                </c:pt>
                <c:pt idx="893">
                  <c:v>23.8</c:v>
                </c:pt>
                <c:pt idx="894">
                  <c:v>23.8</c:v>
                </c:pt>
                <c:pt idx="895">
                  <c:v>23.8</c:v>
                </c:pt>
                <c:pt idx="896">
                  <c:v>23.8</c:v>
                </c:pt>
                <c:pt idx="897">
                  <c:v>23.8</c:v>
                </c:pt>
                <c:pt idx="898">
                  <c:v>23.8</c:v>
                </c:pt>
                <c:pt idx="899">
                  <c:v>23.8</c:v>
                </c:pt>
                <c:pt idx="900">
                  <c:v>23.8</c:v>
                </c:pt>
                <c:pt idx="901">
                  <c:v>23.8</c:v>
                </c:pt>
                <c:pt idx="902">
                  <c:v>23.8</c:v>
                </c:pt>
                <c:pt idx="903">
                  <c:v>23.8</c:v>
                </c:pt>
                <c:pt idx="904">
                  <c:v>23.9</c:v>
                </c:pt>
                <c:pt idx="905">
                  <c:v>24</c:v>
                </c:pt>
                <c:pt idx="906">
                  <c:v>24</c:v>
                </c:pt>
                <c:pt idx="907">
                  <c:v>24</c:v>
                </c:pt>
                <c:pt idx="908">
                  <c:v>24</c:v>
                </c:pt>
                <c:pt idx="909">
                  <c:v>24</c:v>
                </c:pt>
                <c:pt idx="910">
                  <c:v>24</c:v>
                </c:pt>
                <c:pt idx="911">
                  <c:v>24</c:v>
                </c:pt>
                <c:pt idx="912">
                  <c:v>24.1</c:v>
                </c:pt>
                <c:pt idx="913">
                  <c:v>24.1</c:v>
                </c:pt>
                <c:pt idx="914">
                  <c:v>24.1</c:v>
                </c:pt>
                <c:pt idx="915">
                  <c:v>24.1</c:v>
                </c:pt>
                <c:pt idx="916">
                  <c:v>24.1</c:v>
                </c:pt>
                <c:pt idx="917">
                  <c:v>24.1</c:v>
                </c:pt>
                <c:pt idx="918">
                  <c:v>24.2</c:v>
                </c:pt>
                <c:pt idx="919">
                  <c:v>24.2</c:v>
                </c:pt>
                <c:pt idx="920">
                  <c:v>24.2</c:v>
                </c:pt>
                <c:pt idx="921">
                  <c:v>24.2</c:v>
                </c:pt>
                <c:pt idx="922">
                  <c:v>24.2</c:v>
                </c:pt>
                <c:pt idx="923">
                  <c:v>24.2</c:v>
                </c:pt>
                <c:pt idx="924">
                  <c:v>24.2</c:v>
                </c:pt>
                <c:pt idx="925">
                  <c:v>24.2</c:v>
                </c:pt>
                <c:pt idx="926">
                  <c:v>24.2</c:v>
                </c:pt>
                <c:pt idx="927">
                  <c:v>24.2</c:v>
                </c:pt>
                <c:pt idx="928">
                  <c:v>24.2</c:v>
                </c:pt>
                <c:pt idx="929">
                  <c:v>24.3</c:v>
                </c:pt>
                <c:pt idx="930">
                  <c:v>24.3</c:v>
                </c:pt>
                <c:pt idx="931">
                  <c:v>24.3</c:v>
                </c:pt>
                <c:pt idx="932">
                  <c:v>24.3</c:v>
                </c:pt>
                <c:pt idx="933">
                  <c:v>24.3</c:v>
                </c:pt>
                <c:pt idx="934">
                  <c:v>24.4</c:v>
                </c:pt>
                <c:pt idx="935">
                  <c:v>24.4</c:v>
                </c:pt>
                <c:pt idx="936">
                  <c:v>24.4</c:v>
                </c:pt>
                <c:pt idx="937">
                  <c:v>24.4</c:v>
                </c:pt>
                <c:pt idx="938">
                  <c:v>24.4</c:v>
                </c:pt>
                <c:pt idx="939">
                  <c:v>24.4</c:v>
                </c:pt>
                <c:pt idx="940">
                  <c:v>24.4</c:v>
                </c:pt>
                <c:pt idx="941">
                  <c:v>24.4</c:v>
                </c:pt>
                <c:pt idx="942">
                  <c:v>24.4</c:v>
                </c:pt>
                <c:pt idx="943">
                  <c:v>24.4</c:v>
                </c:pt>
                <c:pt idx="944">
                  <c:v>24.4</c:v>
                </c:pt>
                <c:pt idx="945">
                  <c:v>24.4</c:v>
                </c:pt>
                <c:pt idx="946">
                  <c:v>24.4</c:v>
                </c:pt>
                <c:pt idx="947">
                  <c:v>24.4</c:v>
                </c:pt>
                <c:pt idx="948">
                  <c:v>24.4</c:v>
                </c:pt>
                <c:pt idx="949">
                  <c:v>24.4</c:v>
                </c:pt>
                <c:pt idx="950">
                  <c:v>24.4</c:v>
                </c:pt>
                <c:pt idx="951">
                  <c:v>24.4</c:v>
                </c:pt>
                <c:pt idx="952">
                  <c:v>24.4</c:v>
                </c:pt>
                <c:pt idx="953">
                  <c:v>24.4</c:v>
                </c:pt>
                <c:pt idx="954">
                  <c:v>24.4</c:v>
                </c:pt>
                <c:pt idx="955">
                  <c:v>24.4</c:v>
                </c:pt>
                <c:pt idx="956">
                  <c:v>24.4</c:v>
                </c:pt>
                <c:pt idx="957">
                  <c:v>24.4</c:v>
                </c:pt>
                <c:pt idx="958">
                  <c:v>24.4</c:v>
                </c:pt>
                <c:pt idx="959">
                  <c:v>24.4</c:v>
                </c:pt>
                <c:pt idx="960">
                  <c:v>24.4</c:v>
                </c:pt>
                <c:pt idx="961">
                  <c:v>24.4</c:v>
                </c:pt>
                <c:pt idx="962">
                  <c:v>24.4</c:v>
                </c:pt>
                <c:pt idx="963">
                  <c:v>24.4</c:v>
                </c:pt>
                <c:pt idx="964">
                  <c:v>24.4</c:v>
                </c:pt>
                <c:pt idx="965">
                  <c:v>24.5</c:v>
                </c:pt>
                <c:pt idx="966">
                  <c:v>24.5</c:v>
                </c:pt>
                <c:pt idx="967">
                  <c:v>24.5</c:v>
                </c:pt>
                <c:pt idx="968">
                  <c:v>24.5</c:v>
                </c:pt>
                <c:pt idx="969">
                  <c:v>24.5</c:v>
                </c:pt>
                <c:pt idx="970">
                  <c:v>24.5</c:v>
                </c:pt>
                <c:pt idx="971">
                  <c:v>24.6</c:v>
                </c:pt>
                <c:pt idx="972">
                  <c:v>24.6</c:v>
                </c:pt>
                <c:pt idx="973">
                  <c:v>24.6</c:v>
                </c:pt>
                <c:pt idx="974">
                  <c:v>24.6</c:v>
                </c:pt>
                <c:pt idx="975">
                  <c:v>24.7</c:v>
                </c:pt>
                <c:pt idx="976">
                  <c:v>24.7</c:v>
                </c:pt>
                <c:pt idx="977">
                  <c:v>24.7</c:v>
                </c:pt>
                <c:pt idx="978">
                  <c:v>24.8</c:v>
                </c:pt>
                <c:pt idx="979">
                  <c:v>24.8</c:v>
                </c:pt>
                <c:pt idx="980">
                  <c:v>24.8</c:v>
                </c:pt>
                <c:pt idx="981">
                  <c:v>24.8</c:v>
                </c:pt>
                <c:pt idx="982">
                  <c:v>24.9</c:v>
                </c:pt>
                <c:pt idx="983">
                  <c:v>24.9</c:v>
                </c:pt>
                <c:pt idx="984">
                  <c:v>24.9</c:v>
                </c:pt>
                <c:pt idx="985">
                  <c:v>24.9</c:v>
                </c:pt>
                <c:pt idx="986">
                  <c:v>24.9</c:v>
                </c:pt>
                <c:pt idx="987">
                  <c:v>24.9</c:v>
                </c:pt>
                <c:pt idx="988">
                  <c:v>24.9</c:v>
                </c:pt>
                <c:pt idx="989">
                  <c:v>24.9</c:v>
                </c:pt>
                <c:pt idx="990">
                  <c:v>24.9</c:v>
                </c:pt>
                <c:pt idx="991">
                  <c:v>24.9</c:v>
                </c:pt>
                <c:pt idx="992">
                  <c:v>25</c:v>
                </c:pt>
                <c:pt idx="993">
                  <c:v>25</c:v>
                </c:pt>
                <c:pt idx="994">
                  <c:v>25</c:v>
                </c:pt>
                <c:pt idx="995">
                  <c:v>25</c:v>
                </c:pt>
                <c:pt idx="996">
                  <c:v>25</c:v>
                </c:pt>
                <c:pt idx="997">
                  <c:v>25</c:v>
                </c:pt>
                <c:pt idx="998">
                  <c:v>25</c:v>
                </c:pt>
                <c:pt idx="999">
                  <c:v>25</c:v>
                </c:pt>
                <c:pt idx="1000">
                  <c:v>25.1</c:v>
                </c:pt>
                <c:pt idx="1001">
                  <c:v>25.1</c:v>
                </c:pt>
                <c:pt idx="1002">
                  <c:v>25.2</c:v>
                </c:pt>
                <c:pt idx="1003">
                  <c:v>25.2</c:v>
                </c:pt>
                <c:pt idx="1004">
                  <c:v>25.2</c:v>
                </c:pt>
                <c:pt idx="1005">
                  <c:v>25.2</c:v>
                </c:pt>
                <c:pt idx="1006">
                  <c:v>25.2</c:v>
                </c:pt>
                <c:pt idx="1007">
                  <c:v>25.2</c:v>
                </c:pt>
                <c:pt idx="1008">
                  <c:v>25.2</c:v>
                </c:pt>
                <c:pt idx="1009">
                  <c:v>25.3</c:v>
                </c:pt>
                <c:pt idx="1010">
                  <c:v>25.4</c:v>
                </c:pt>
                <c:pt idx="1011">
                  <c:v>25.4</c:v>
                </c:pt>
                <c:pt idx="1012">
                  <c:v>25.4</c:v>
                </c:pt>
                <c:pt idx="1013">
                  <c:v>25.4</c:v>
                </c:pt>
                <c:pt idx="1014">
                  <c:v>25.4</c:v>
                </c:pt>
                <c:pt idx="1015">
                  <c:v>25.4</c:v>
                </c:pt>
                <c:pt idx="1016">
                  <c:v>25.4</c:v>
                </c:pt>
                <c:pt idx="1017">
                  <c:v>25.4</c:v>
                </c:pt>
                <c:pt idx="1018">
                  <c:v>25.4</c:v>
                </c:pt>
                <c:pt idx="1019">
                  <c:v>25.4</c:v>
                </c:pt>
                <c:pt idx="1020">
                  <c:v>25.4</c:v>
                </c:pt>
                <c:pt idx="1021">
                  <c:v>25.4</c:v>
                </c:pt>
                <c:pt idx="1022">
                  <c:v>25.4</c:v>
                </c:pt>
                <c:pt idx="1023">
                  <c:v>25.4</c:v>
                </c:pt>
                <c:pt idx="1024">
                  <c:v>25.4</c:v>
                </c:pt>
                <c:pt idx="1025">
                  <c:v>25.4</c:v>
                </c:pt>
                <c:pt idx="1026">
                  <c:v>25.4</c:v>
                </c:pt>
                <c:pt idx="1027">
                  <c:v>25.4</c:v>
                </c:pt>
                <c:pt idx="1028">
                  <c:v>25.4</c:v>
                </c:pt>
                <c:pt idx="1029">
                  <c:v>25.4</c:v>
                </c:pt>
                <c:pt idx="1030">
                  <c:v>25.4</c:v>
                </c:pt>
                <c:pt idx="1031">
                  <c:v>25.4</c:v>
                </c:pt>
                <c:pt idx="1032">
                  <c:v>25.4</c:v>
                </c:pt>
                <c:pt idx="1033">
                  <c:v>25.4</c:v>
                </c:pt>
                <c:pt idx="1034">
                  <c:v>25.4</c:v>
                </c:pt>
                <c:pt idx="1035">
                  <c:v>25.5</c:v>
                </c:pt>
                <c:pt idx="1036">
                  <c:v>25.5</c:v>
                </c:pt>
                <c:pt idx="1037">
                  <c:v>25.6</c:v>
                </c:pt>
                <c:pt idx="1038">
                  <c:v>25.6</c:v>
                </c:pt>
                <c:pt idx="1039">
                  <c:v>25.6</c:v>
                </c:pt>
                <c:pt idx="1040">
                  <c:v>25.7</c:v>
                </c:pt>
                <c:pt idx="1041">
                  <c:v>25.8</c:v>
                </c:pt>
                <c:pt idx="1042">
                  <c:v>25.8</c:v>
                </c:pt>
                <c:pt idx="1043">
                  <c:v>25.8</c:v>
                </c:pt>
                <c:pt idx="1044">
                  <c:v>25.8</c:v>
                </c:pt>
                <c:pt idx="1045">
                  <c:v>25.8</c:v>
                </c:pt>
                <c:pt idx="1046">
                  <c:v>25.8</c:v>
                </c:pt>
                <c:pt idx="1047">
                  <c:v>25.9</c:v>
                </c:pt>
                <c:pt idx="1048">
                  <c:v>25.9</c:v>
                </c:pt>
                <c:pt idx="1049">
                  <c:v>25.9</c:v>
                </c:pt>
                <c:pt idx="1050">
                  <c:v>26</c:v>
                </c:pt>
                <c:pt idx="1051">
                  <c:v>26</c:v>
                </c:pt>
                <c:pt idx="1052">
                  <c:v>26</c:v>
                </c:pt>
                <c:pt idx="1053">
                  <c:v>26</c:v>
                </c:pt>
                <c:pt idx="1054">
                  <c:v>26</c:v>
                </c:pt>
                <c:pt idx="1055">
                  <c:v>26</c:v>
                </c:pt>
                <c:pt idx="1056">
                  <c:v>26</c:v>
                </c:pt>
                <c:pt idx="1057">
                  <c:v>26</c:v>
                </c:pt>
                <c:pt idx="1058">
                  <c:v>26</c:v>
                </c:pt>
                <c:pt idx="1059">
                  <c:v>26</c:v>
                </c:pt>
                <c:pt idx="1060">
                  <c:v>26</c:v>
                </c:pt>
                <c:pt idx="1061">
                  <c:v>26</c:v>
                </c:pt>
                <c:pt idx="1062">
                  <c:v>26</c:v>
                </c:pt>
                <c:pt idx="1063">
                  <c:v>26</c:v>
                </c:pt>
                <c:pt idx="1064">
                  <c:v>26</c:v>
                </c:pt>
                <c:pt idx="1065">
                  <c:v>26</c:v>
                </c:pt>
                <c:pt idx="1066">
                  <c:v>26.1</c:v>
                </c:pt>
                <c:pt idx="1067">
                  <c:v>26.1</c:v>
                </c:pt>
                <c:pt idx="1068">
                  <c:v>26.1</c:v>
                </c:pt>
                <c:pt idx="1069">
                  <c:v>26.1</c:v>
                </c:pt>
                <c:pt idx="1070">
                  <c:v>26.1</c:v>
                </c:pt>
                <c:pt idx="1071">
                  <c:v>26.2</c:v>
                </c:pt>
                <c:pt idx="1072">
                  <c:v>26.2</c:v>
                </c:pt>
                <c:pt idx="1073">
                  <c:v>26.3</c:v>
                </c:pt>
                <c:pt idx="1074">
                  <c:v>26.3</c:v>
                </c:pt>
                <c:pt idx="1075">
                  <c:v>26.3</c:v>
                </c:pt>
                <c:pt idx="1076">
                  <c:v>26.3</c:v>
                </c:pt>
                <c:pt idx="1077">
                  <c:v>26.3</c:v>
                </c:pt>
                <c:pt idx="1078">
                  <c:v>26.4</c:v>
                </c:pt>
                <c:pt idx="1079">
                  <c:v>26.4</c:v>
                </c:pt>
                <c:pt idx="1080">
                  <c:v>26.5</c:v>
                </c:pt>
                <c:pt idx="1081">
                  <c:v>26.5</c:v>
                </c:pt>
                <c:pt idx="1082">
                  <c:v>26.5</c:v>
                </c:pt>
                <c:pt idx="1083">
                  <c:v>26.5</c:v>
                </c:pt>
                <c:pt idx="1084">
                  <c:v>26.5</c:v>
                </c:pt>
                <c:pt idx="1085">
                  <c:v>26.5</c:v>
                </c:pt>
                <c:pt idx="1086">
                  <c:v>26.5</c:v>
                </c:pt>
                <c:pt idx="1087">
                  <c:v>26.5</c:v>
                </c:pt>
                <c:pt idx="1088">
                  <c:v>26.5</c:v>
                </c:pt>
                <c:pt idx="1089">
                  <c:v>26.5</c:v>
                </c:pt>
                <c:pt idx="1090">
                  <c:v>26.5</c:v>
                </c:pt>
                <c:pt idx="1091">
                  <c:v>26.5</c:v>
                </c:pt>
                <c:pt idx="1092">
                  <c:v>26.5</c:v>
                </c:pt>
                <c:pt idx="1093">
                  <c:v>26.5</c:v>
                </c:pt>
                <c:pt idx="1094">
                  <c:v>26.5</c:v>
                </c:pt>
                <c:pt idx="1095">
                  <c:v>26.5</c:v>
                </c:pt>
                <c:pt idx="1096">
                  <c:v>26.5</c:v>
                </c:pt>
                <c:pt idx="1097">
                  <c:v>26.5</c:v>
                </c:pt>
                <c:pt idx="1098">
                  <c:v>26.5</c:v>
                </c:pt>
                <c:pt idx="1099">
                  <c:v>26.5</c:v>
                </c:pt>
                <c:pt idx="1100">
                  <c:v>26.5</c:v>
                </c:pt>
                <c:pt idx="1101">
                  <c:v>26.5</c:v>
                </c:pt>
                <c:pt idx="1102">
                  <c:v>26.5</c:v>
                </c:pt>
                <c:pt idx="1103">
                  <c:v>26.5</c:v>
                </c:pt>
                <c:pt idx="1104">
                  <c:v>26.5</c:v>
                </c:pt>
                <c:pt idx="1105">
                  <c:v>26.5</c:v>
                </c:pt>
                <c:pt idx="1106">
                  <c:v>26.5</c:v>
                </c:pt>
                <c:pt idx="1107">
                  <c:v>26.5</c:v>
                </c:pt>
                <c:pt idx="1108">
                  <c:v>26.5</c:v>
                </c:pt>
                <c:pt idx="1109">
                  <c:v>26.5</c:v>
                </c:pt>
                <c:pt idx="1110">
                  <c:v>26.5</c:v>
                </c:pt>
                <c:pt idx="1111">
                  <c:v>26.5</c:v>
                </c:pt>
                <c:pt idx="1112">
                  <c:v>26.5</c:v>
                </c:pt>
                <c:pt idx="1113">
                  <c:v>26.5</c:v>
                </c:pt>
                <c:pt idx="1114">
                  <c:v>26.5</c:v>
                </c:pt>
                <c:pt idx="1115">
                  <c:v>26.6</c:v>
                </c:pt>
                <c:pt idx="1116">
                  <c:v>26.6</c:v>
                </c:pt>
                <c:pt idx="1117">
                  <c:v>26.6</c:v>
                </c:pt>
                <c:pt idx="1118">
                  <c:v>26.8</c:v>
                </c:pt>
                <c:pt idx="1119">
                  <c:v>26.9</c:v>
                </c:pt>
                <c:pt idx="1120">
                  <c:v>26.9</c:v>
                </c:pt>
                <c:pt idx="1121">
                  <c:v>27</c:v>
                </c:pt>
                <c:pt idx="1122">
                  <c:v>27</c:v>
                </c:pt>
                <c:pt idx="1123">
                  <c:v>27</c:v>
                </c:pt>
                <c:pt idx="1124">
                  <c:v>27</c:v>
                </c:pt>
                <c:pt idx="1125">
                  <c:v>27</c:v>
                </c:pt>
                <c:pt idx="1126">
                  <c:v>27</c:v>
                </c:pt>
                <c:pt idx="1127">
                  <c:v>27</c:v>
                </c:pt>
                <c:pt idx="1128">
                  <c:v>27</c:v>
                </c:pt>
                <c:pt idx="1129">
                  <c:v>27</c:v>
                </c:pt>
                <c:pt idx="1130">
                  <c:v>27</c:v>
                </c:pt>
                <c:pt idx="1131">
                  <c:v>27</c:v>
                </c:pt>
                <c:pt idx="1132">
                  <c:v>27</c:v>
                </c:pt>
                <c:pt idx="1133">
                  <c:v>27.2</c:v>
                </c:pt>
                <c:pt idx="1134">
                  <c:v>27.3</c:v>
                </c:pt>
                <c:pt idx="1135">
                  <c:v>27.3</c:v>
                </c:pt>
                <c:pt idx="1136">
                  <c:v>27.5</c:v>
                </c:pt>
                <c:pt idx="1137">
                  <c:v>27.5</c:v>
                </c:pt>
                <c:pt idx="1138">
                  <c:v>27.5</c:v>
                </c:pt>
                <c:pt idx="1139">
                  <c:v>27.5</c:v>
                </c:pt>
                <c:pt idx="1140">
                  <c:v>27.5</c:v>
                </c:pt>
                <c:pt idx="1141">
                  <c:v>27.5</c:v>
                </c:pt>
                <c:pt idx="1142">
                  <c:v>27.5</c:v>
                </c:pt>
                <c:pt idx="1143">
                  <c:v>27.5</c:v>
                </c:pt>
                <c:pt idx="1144">
                  <c:v>27.5</c:v>
                </c:pt>
                <c:pt idx="1145">
                  <c:v>27.5</c:v>
                </c:pt>
                <c:pt idx="1146">
                  <c:v>27.5</c:v>
                </c:pt>
                <c:pt idx="1147">
                  <c:v>27.5</c:v>
                </c:pt>
                <c:pt idx="1148">
                  <c:v>27.5</c:v>
                </c:pt>
                <c:pt idx="1149">
                  <c:v>27.5</c:v>
                </c:pt>
                <c:pt idx="1150">
                  <c:v>27.5</c:v>
                </c:pt>
                <c:pt idx="1151">
                  <c:v>27.5</c:v>
                </c:pt>
                <c:pt idx="1152">
                  <c:v>27.5</c:v>
                </c:pt>
                <c:pt idx="1153">
                  <c:v>27.5</c:v>
                </c:pt>
                <c:pt idx="1154">
                  <c:v>27.5</c:v>
                </c:pt>
                <c:pt idx="1155">
                  <c:v>27.5</c:v>
                </c:pt>
                <c:pt idx="1156">
                  <c:v>27.5</c:v>
                </c:pt>
                <c:pt idx="1157">
                  <c:v>27.5</c:v>
                </c:pt>
                <c:pt idx="1158">
                  <c:v>27.5</c:v>
                </c:pt>
                <c:pt idx="1159">
                  <c:v>27.5</c:v>
                </c:pt>
                <c:pt idx="1160">
                  <c:v>27.5</c:v>
                </c:pt>
                <c:pt idx="1161">
                  <c:v>27.5</c:v>
                </c:pt>
                <c:pt idx="1162">
                  <c:v>27.5</c:v>
                </c:pt>
                <c:pt idx="1163">
                  <c:v>27.5</c:v>
                </c:pt>
                <c:pt idx="1164">
                  <c:v>27.5</c:v>
                </c:pt>
                <c:pt idx="1165">
                  <c:v>27.5</c:v>
                </c:pt>
                <c:pt idx="1166">
                  <c:v>27.5</c:v>
                </c:pt>
                <c:pt idx="1167">
                  <c:v>27.5</c:v>
                </c:pt>
                <c:pt idx="1168">
                  <c:v>27.5</c:v>
                </c:pt>
                <c:pt idx="1169">
                  <c:v>27.5</c:v>
                </c:pt>
                <c:pt idx="1170">
                  <c:v>27.5</c:v>
                </c:pt>
                <c:pt idx="1171">
                  <c:v>27.5</c:v>
                </c:pt>
                <c:pt idx="1172">
                  <c:v>27.5</c:v>
                </c:pt>
                <c:pt idx="1173">
                  <c:v>27.5</c:v>
                </c:pt>
                <c:pt idx="1174">
                  <c:v>27.5</c:v>
                </c:pt>
                <c:pt idx="1175">
                  <c:v>27.5</c:v>
                </c:pt>
                <c:pt idx="1176">
                  <c:v>27.5</c:v>
                </c:pt>
                <c:pt idx="1177">
                  <c:v>27.5</c:v>
                </c:pt>
                <c:pt idx="1178">
                  <c:v>27.5</c:v>
                </c:pt>
                <c:pt idx="1179">
                  <c:v>27.5</c:v>
                </c:pt>
                <c:pt idx="1180">
                  <c:v>27.5</c:v>
                </c:pt>
                <c:pt idx="1181">
                  <c:v>27.5</c:v>
                </c:pt>
                <c:pt idx="1182">
                  <c:v>27.5</c:v>
                </c:pt>
                <c:pt idx="1183">
                  <c:v>27.5</c:v>
                </c:pt>
                <c:pt idx="1184">
                  <c:v>27.5</c:v>
                </c:pt>
                <c:pt idx="1185">
                  <c:v>27.7</c:v>
                </c:pt>
                <c:pt idx="1186">
                  <c:v>27.7</c:v>
                </c:pt>
                <c:pt idx="1187">
                  <c:v>27.7</c:v>
                </c:pt>
                <c:pt idx="1188">
                  <c:v>27.7</c:v>
                </c:pt>
                <c:pt idx="1189">
                  <c:v>28</c:v>
                </c:pt>
                <c:pt idx="1190">
                  <c:v>28</c:v>
                </c:pt>
                <c:pt idx="1191">
                  <c:v>28</c:v>
                </c:pt>
                <c:pt idx="1192">
                  <c:v>28</c:v>
                </c:pt>
                <c:pt idx="1193">
                  <c:v>28</c:v>
                </c:pt>
                <c:pt idx="1194">
                  <c:v>28</c:v>
                </c:pt>
                <c:pt idx="1195">
                  <c:v>28</c:v>
                </c:pt>
                <c:pt idx="1196">
                  <c:v>28</c:v>
                </c:pt>
                <c:pt idx="1197">
                  <c:v>28</c:v>
                </c:pt>
                <c:pt idx="1198">
                  <c:v>28</c:v>
                </c:pt>
                <c:pt idx="1199">
                  <c:v>28</c:v>
                </c:pt>
                <c:pt idx="1200">
                  <c:v>28</c:v>
                </c:pt>
                <c:pt idx="1201">
                  <c:v>28</c:v>
                </c:pt>
                <c:pt idx="1202">
                  <c:v>28</c:v>
                </c:pt>
                <c:pt idx="1203">
                  <c:v>28</c:v>
                </c:pt>
                <c:pt idx="1204">
                  <c:v>28.1</c:v>
                </c:pt>
                <c:pt idx="1205">
                  <c:v>28.2</c:v>
                </c:pt>
                <c:pt idx="1206">
                  <c:v>28.4</c:v>
                </c:pt>
                <c:pt idx="1207">
                  <c:v>28.4</c:v>
                </c:pt>
                <c:pt idx="1208">
                  <c:v>28.4</c:v>
                </c:pt>
                <c:pt idx="1209">
                  <c:v>28.5</c:v>
                </c:pt>
                <c:pt idx="1210">
                  <c:v>28.6</c:v>
                </c:pt>
                <c:pt idx="1211">
                  <c:v>28.6</c:v>
                </c:pt>
                <c:pt idx="1212">
                  <c:v>28.6</c:v>
                </c:pt>
                <c:pt idx="1213">
                  <c:v>28.6</c:v>
                </c:pt>
                <c:pt idx="1214">
                  <c:v>28.6</c:v>
                </c:pt>
                <c:pt idx="1215">
                  <c:v>28.6</c:v>
                </c:pt>
                <c:pt idx="1216">
                  <c:v>28.6</c:v>
                </c:pt>
                <c:pt idx="1217">
                  <c:v>28.6</c:v>
                </c:pt>
                <c:pt idx="1218">
                  <c:v>28.6</c:v>
                </c:pt>
                <c:pt idx="1219">
                  <c:v>28.6</c:v>
                </c:pt>
                <c:pt idx="1220">
                  <c:v>28.6</c:v>
                </c:pt>
                <c:pt idx="1221">
                  <c:v>28.6</c:v>
                </c:pt>
                <c:pt idx="1222">
                  <c:v>28.6</c:v>
                </c:pt>
                <c:pt idx="1223">
                  <c:v>28.6</c:v>
                </c:pt>
                <c:pt idx="1224">
                  <c:v>28.6</c:v>
                </c:pt>
                <c:pt idx="1225">
                  <c:v>28.6</c:v>
                </c:pt>
                <c:pt idx="1226">
                  <c:v>28.6</c:v>
                </c:pt>
                <c:pt idx="1227">
                  <c:v>28.6</c:v>
                </c:pt>
                <c:pt idx="1228">
                  <c:v>28.6</c:v>
                </c:pt>
                <c:pt idx="1229">
                  <c:v>28.6</c:v>
                </c:pt>
                <c:pt idx="1230">
                  <c:v>28.6</c:v>
                </c:pt>
                <c:pt idx="1231">
                  <c:v>28.6</c:v>
                </c:pt>
                <c:pt idx="1232">
                  <c:v>28.6</c:v>
                </c:pt>
                <c:pt idx="1233">
                  <c:v>28.6</c:v>
                </c:pt>
                <c:pt idx="1234">
                  <c:v>28.6</c:v>
                </c:pt>
                <c:pt idx="1235">
                  <c:v>28.6</c:v>
                </c:pt>
                <c:pt idx="1236">
                  <c:v>28.6</c:v>
                </c:pt>
                <c:pt idx="1237">
                  <c:v>28.6</c:v>
                </c:pt>
                <c:pt idx="1238">
                  <c:v>28.6</c:v>
                </c:pt>
                <c:pt idx="1239">
                  <c:v>28.8</c:v>
                </c:pt>
                <c:pt idx="1240">
                  <c:v>28.8</c:v>
                </c:pt>
                <c:pt idx="1241">
                  <c:v>29</c:v>
                </c:pt>
                <c:pt idx="1242">
                  <c:v>29</c:v>
                </c:pt>
                <c:pt idx="1243">
                  <c:v>29</c:v>
                </c:pt>
                <c:pt idx="1244">
                  <c:v>29</c:v>
                </c:pt>
                <c:pt idx="1245">
                  <c:v>29</c:v>
                </c:pt>
                <c:pt idx="1246">
                  <c:v>29</c:v>
                </c:pt>
                <c:pt idx="1247">
                  <c:v>29.1</c:v>
                </c:pt>
                <c:pt idx="1248">
                  <c:v>29.1</c:v>
                </c:pt>
                <c:pt idx="1249">
                  <c:v>29.1</c:v>
                </c:pt>
                <c:pt idx="1250">
                  <c:v>29.1</c:v>
                </c:pt>
                <c:pt idx="1251">
                  <c:v>29.1</c:v>
                </c:pt>
                <c:pt idx="1252">
                  <c:v>29.1</c:v>
                </c:pt>
                <c:pt idx="1253">
                  <c:v>29.1</c:v>
                </c:pt>
                <c:pt idx="1254">
                  <c:v>29.1</c:v>
                </c:pt>
                <c:pt idx="1255">
                  <c:v>29.1</c:v>
                </c:pt>
                <c:pt idx="1256">
                  <c:v>29.1</c:v>
                </c:pt>
                <c:pt idx="1257">
                  <c:v>29.2</c:v>
                </c:pt>
                <c:pt idx="1258">
                  <c:v>29.2</c:v>
                </c:pt>
                <c:pt idx="1259">
                  <c:v>29.2</c:v>
                </c:pt>
                <c:pt idx="1260">
                  <c:v>29.2</c:v>
                </c:pt>
                <c:pt idx="1261">
                  <c:v>29.3</c:v>
                </c:pt>
                <c:pt idx="1262">
                  <c:v>29.4</c:v>
                </c:pt>
                <c:pt idx="1263">
                  <c:v>29.5</c:v>
                </c:pt>
                <c:pt idx="1264">
                  <c:v>29.6</c:v>
                </c:pt>
                <c:pt idx="1265">
                  <c:v>29.6</c:v>
                </c:pt>
                <c:pt idx="1266">
                  <c:v>29.6</c:v>
                </c:pt>
                <c:pt idx="1267">
                  <c:v>29.6</c:v>
                </c:pt>
                <c:pt idx="1268">
                  <c:v>29.6</c:v>
                </c:pt>
                <c:pt idx="1269">
                  <c:v>29.6</c:v>
                </c:pt>
                <c:pt idx="1270">
                  <c:v>29.6</c:v>
                </c:pt>
                <c:pt idx="1271">
                  <c:v>29.6</c:v>
                </c:pt>
                <c:pt idx="1272">
                  <c:v>29.6</c:v>
                </c:pt>
                <c:pt idx="1273">
                  <c:v>29.6</c:v>
                </c:pt>
                <c:pt idx="1274">
                  <c:v>29.6</c:v>
                </c:pt>
                <c:pt idx="1275">
                  <c:v>29.6</c:v>
                </c:pt>
                <c:pt idx="1276">
                  <c:v>29.6</c:v>
                </c:pt>
                <c:pt idx="1277">
                  <c:v>29.6</c:v>
                </c:pt>
                <c:pt idx="1278">
                  <c:v>29.6</c:v>
                </c:pt>
                <c:pt idx="1279">
                  <c:v>29.6</c:v>
                </c:pt>
                <c:pt idx="1280">
                  <c:v>29.6</c:v>
                </c:pt>
                <c:pt idx="1281">
                  <c:v>29.6</c:v>
                </c:pt>
                <c:pt idx="1282">
                  <c:v>29.6</c:v>
                </c:pt>
                <c:pt idx="1283">
                  <c:v>29.6</c:v>
                </c:pt>
                <c:pt idx="1284">
                  <c:v>29.6</c:v>
                </c:pt>
                <c:pt idx="1285">
                  <c:v>29.6</c:v>
                </c:pt>
                <c:pt idx="1286">
                  <c:v>29.6</c:v>
                </c:pt>
                <c:pt idx="1287">
                  <c:v>29.6</c:v>
                </c:pt>
                <c:pt idx="1288">
                  <c:v>29.6</c:v>
                </c:pt>
                <c:pt idx="1289">
                  <c:v>29.6</c:v>
                </c:pt>
                <c:pt idx="1290">
                  <c:v>29.6</c:v>
                </c:pt>
                <c:pt idx="1291">
                  <c:v>29.6</c:v>
                </c:pt>
                <c:pt idx="1292">
                  <c:v>29.6</c:v>
                </c:pt>
                <c:pt idx="1293">
                  <c:v>29.6</c:v>
                </c:pt>
                <c:pt idx="1294">
                  <c:v>29.6</c:v>
                </c:pt>
                <c:pt idx="1295">
                  <c:v>29.6</c:v>
                </c:pt>
                <c:pt idx="1296">
                  <c:v>29.6</c:v>
                </c:pt>
                <c:pt idx="1297">
                  <c:v>29.7</c:v>
                </c:pt>
                <c:pt idx="1298">
                  <c:v>29.7</c:v>
                </c:pt>
                <c:pt idx="1299">
                  <c:v>29.9</c:v>
                </c:pt>
                <c:pt idx="1300">
                  <c:v>30</c:v>
                </c:pt>
                <c:pt idx="1301">
                  <c:v>30</c:v>
                </c:pt>
                <c:pt idx="1302">
                  <c:v>30</c:v>
                </c:pt>
                <c:pt idx="1303">
                  <c:v>30</c:v>
                </c:pt>
                <c:pt idx="1304">
                  <c:v>30.1</c:v>
                </c:pt>
                <c:pt idx="1305">
                  <c:v>30.1</c:v>
                </c:pt>
                <c:pt idx="1306">
                  <c:v>30.1</c:v>
                </c:pt>
                <c:pt idx="1307">
                  <c:v>30.1</c:v>
                </c:pt>
                <c:pt idx="1308">
                  <c:v>30.1</c:v>
                </c:pt>
                <c:pt idx="1309">
                  <c:v>30.1</c:v>
                </c:pt>
                <c:pt idx="1310">
                  <c:v>30.2</c:v>
                </c:pt>
                <c:pt idx="1311">
                  <c:v>30.3</c:v>
                </c:pt>
                <c:pt idx="1312">
                  <c:v>30.4</c:v>
                </c:pt>
                <c:pt idx="1313">
                  <c:v>30.7</c:v>
                </c:pt>
                <c:pt idx="1314">
                  <c:v>30.7</c:v>
                </c:pt>
                <c:pt idx="1315">
                  <c:v>30.7</c:v>
                </c:pt>
                <c:pt idx="1316">
                  <c:v>30.7</c:v>
                </c:pt>
                <c:pt idx="1317">
                  <c:v>30.7</c:v>
                </c:pt>
                <c:pt idx="1318">
                  <c:v>30.7</c:v>
                </c:pt>
                <c:pt idx="1319">
                  <c:v>30.7</c:v>
                </c:pt>
                <c:pt idx="1320">
                  <c:v>30.7</c:v>
                </c:pt>
                <c:pt idx="1321">
                  <c:v>30.7</c:v>
                </c:pt>
                <c:pt idx="1322">
                  <c:v>30.7</c:v>
                </c:pt>
                <c:pt idx="1323">
                  <c:v>30.7</c:v>
                </c:pt>
                <c:pt idx="1324">
                  <c:v>30.7</c:v>
                </c:pt>
                <c:pt idx="1325">
                  <c:v>30.7</c:v>
                </c:pt>
                <c:pt idx="1326">
                  <c:v>30.7</c:v>
                </c:pt>
                <c:pt idx="1327">
                  <c:v>30.7</c:v>
                </c:pt>
                <c:pt idx="1328">
                  <c:v>30.7</c:v>
                </c:pt>
                <c:pt idx="1329">
                  <c:v>30.7</c:v>
                </c:pt>
                <c:pt idx="1330">
                  <c:v>30.7</c:v>
                </c:pt>
                <c:pt idx="1331">
                  <c:v>30.7</c:v>
                </c:pt>
                <c:pt idx="1332">
                  <c:v>30.7</c:v>
                </c:pt>
                <c:pt idx="1333">
                  <c:v>30.7</c:v>
                </c:pt>
                <c:pt idx="1334">
                  <c:v>30.7</c:v>
                </c:pt>
                <c:pt idx="1335">
                  <c:v>30.7</c:v>
                </c:pt>
                <c:pt idx="1336">
                  <c:v>30.7</c:v>
                </c:pt>
                <c:pt idx="1337">
                  <c:v>30.7</c:v>
                </c:pt>
                <c:pt idx="1338">
                  <c:v>30.7</c:v>
                </c:pt>
                <c:pt idx="1339">
                  <c:v>30.7</c:v>
                </c:pt>
                <c:pt idx="1340">
                  <c:v>30.7</c:v>
                </c:pt>
                <c:pt idx="1341">
                  <c:v>30.7</c:v>
                </c:pt>
                <c:pt idx="1342">
                  <c:v>30.8</c:v>
                </c:pt>
                <c:pt idx="1343">
                  <c:v>30.9</c:v>
                </c:pt>
                <c:pt idx="1344">
                  <c:v>31</c:v>
                </c:pt>
                <c:pt idx="1345">
                  <c:v>31</c:v>
                </c:pt>
                <c:pt idx="1346">
                  <c:v>31</c:v>
                </c:pt>
                <c:pt idx="1347">
                  <c:v>31</c:v>
                </c:pt>
                <c:pt idx="1348">
                  <c:v>31</c:v>
                </c:pt>
                <c:pt idx="1349">
                  <c:v>31.2</c:v>
                </c:pt>
                <c:pt idx="1350">
                  <c:v>31.2</c:v>
                </c:pt>
                <c:pt idx="1351">
                  <c:v>31.4</c:v>
                </c:pt>
                <c:pt idx="1352">
                  <c:v>31.6</c:v>
                </c:pt>
                <c:pt idx="1353">
                  <c:v>31.7</c:v>
                </c:pt>
                <c:pt idx="1354">
                  <c:v>31.7</c:v>
                </c:pt>
                <c:pt idx="1355">
                  <c:v>31.7</c:v>
                </c:pt>
                <c:pt idx="1356">
                  <c:v>31.7</c:v>
                </c:pt>
                <c:pt idx="1357">
                  <c:v>31.7</c:v>
                </c:pt>
                <c:pt idx="1358">
                  <c:v>31.7</c:v>
                </c:pt>
                <c:pt idx="1359">
                  <c:v>31.7</c:v>
                </c:pt>
                <c:pt idx="1360">
                  <c:v>31.7</c:v>
                </c:pt>
                <c:pt idx="1361">
                  <c:v>31.7</c:v>
                </c:pt>
                <c:pt idx="1362">
                  <c:v>31.7</c:v>
                </c:pt>
                <c:pt idx="1363">
                  <c:v>31.7</c:v>
                </c:pt>
                <c:pt idx="1364">
                  <c:v>31.7</c:v>
                </c:pt>
                <c:pt idx="1365">
                  <c:v>31.7</c:v>
                </c:pt>
                <c:pt idx="1366">
                  <c:v>31.7</c:v>
                </c:pt>
                <c:pt idx="1367">
                  <c:v>31.7</c:v>
                </c:pt>
                <c:pt idx="1368">
                  <c:v>31.7</c:v>
                </c:pt>
                <c:pt idx="1369">
                  <c:v>31.7</c:v>
                </c:pt>
                <c:pt idx="1370">
                  <c:v>31.7</c:v>
                </c:pt>
                <c:pt idx="1371">
                  <c:v>31.7</c:v>
                </c:pt>
                <c:pt idx="1372">
                  <c:v>31.7</c:v>
                </c:pt>
                <c:pt idx="1373">
                  <c:v>31.7</c:v>
                </c:pt>
                <c:pt idx="1374">
                  <c:v>31.7</c:v>
                </c:pt>
                <c:pt idx="1375">
                  <c:v>31.7</c:v>
                </c:pt>
                <c:pt idx="1376">
                  <c:v>31.7</c:v>
                </c:pt>
                <c:pt idx="1377">
                  <c:v>31.7</c:v>
                </c:pt>
                <c:pt idx="1378">
                  <c:v>31.7</c:v>
                </c:pt>
                <c:pt idx="1379">
                  <c:v>31.7</c:v>
                </c:pt>
                <c:pt idx="1380">
                  <c:v>31.9</c:v>
                </c:pt>
                <c:pt idx="1381">
                  <c:v>32</c:v>
                </c:pt>
                <c:pt idx="1382">
                  <c:v>32.200000000000003</c:v>
                </c:pt>
                <c:pt idx="1383">
                  <c:v>32.200000000000003</c:v>
                </c:pt>
                <c:pt idx="1384">
                  <c:v>32.200000000000003</c:v>
                </c:pt>
                <c:pt idx="1385">
                  <c:v>32.200000000000003</c:v>
                </c:pt>
                <c:pt idx="1386">
                  <c:v>32.200000000000003</c:v>
                </c:pt>
                <c:pt idx="1387">
                  <c:v>32.200000000000003</c:v>
                </c:pt>
                <c:pt idx="1388">
                  <c:v>32.200000000000003</c:v>
                </c:pt>
                <c:pt idx="1389">
                  <c:v>32.200000000000003</c:v>
                </c:pt>
                <c:pt idx="1390">
                  <c:v>32.200000000000003</c:v>
                </c:pt>
                <c:pt idx="1391">
                  <c:v>32.4</c:v>
                </c:pt>
                <c:pt idx="1392">
                  <c:v>32.6</c:v>
                </c:pt>
                <c:pt idx="1393">
                  <c:v>32.799999999999997</c:v>
                </c:pt>
                <c:pt idx="1394">
                  <c:v>32.799999999999997</c:v>
                </c:pt>
                <c:pt idx="1395">
                  <c:v>32.799999999999997</c:v>
                </c:pt>
                <c:pt idx="1396">
                  <c:v>32.799999999999997</c:v>
                </c:pt>
                <c:pt idx="1397">
                  <c:v>32.799999999999997</c:v>
                </c:pt>
                <c:pt idx="1398">
                  <c:v>32.799999999999997</c:v>
                </c:pt>
                <c:pt idx="1399">
                  <c:v>32.799999999999997</c:v>
                </c:pt>
                <c:pt idx="1400">
                  <c:v>32.799999999999997</c:v>
                </c:pt>
                <c:pt idx="1401">
                  <c:v>32.799999999999997</c:v>
                </c:pt>
                <c:pt idx="1402">
                  <c:v>32.799999999999997</c:v>
                </c:pt>
                <c:pt idx="1403">
                  <c:v>32.799999999999997</c:v>
                </c:pt>
                <c:pt idx="1404">
                  <c:v>32.799999999999997</c:v>
                </c:pt>
                <c:pt idx="1405">
                  <c:v>32.799999999999997</c:v>
                </c:pt>
                <c:pt idx="1406">
                  <c:v>32.799999999999997</c:v>
                </c:pt>
                <c:pt idx="1407">
                  <c:v>32.799999999999997</c:v>
                </c:pt>
                <c:pt idx="1408">
                  <c:v>32.799999999999997</c:v>
                </c:pt>
                <c:pt idx="1409">
                  <c:v>32.799999999999997</c:v>
                </c:pt>
                <c:pt idx="1410">
                  <c:v>32.799999999999997</c:v>
                </c:pt>
                <c:pt idx="1411">
                  <c:v>32.799999999999997</c:v>
                </c:pt>
                <c:pt idx="1412">
                  <c:v>32.799999999999997</c:v>
                </c:pt>
                <c:pt idx="1413">
                  <c:v>32.799999999999997</c:v>
                </c:pt>
                <c:pt idx="1414">
                  <c:v>32.799999999999997</c:v>
                </c:pt>
                <c:pt idx="1415">
                  <c:v>32.799999999999997</c:v>
                </c:pt>
                <c:pt idx="1416">
                  <c:v>32.799999999999997</c:v>
                </c:pt>
                <c:pt idx="1417">
                  <c:v>32.799999999999997</c:v>
                </c:pt>
                <c:pt idx="1418">
                  <c:v>32.799999999999997</c:v>
                </c:pt>
                <c:pt idx="1419">
                  <c:v>32.799999999999997</c:v>
                </c:pt>
                <c:pt idx="1420">
                  <c:v>32.799999999999997</c:v>
                </c:pt>
                <c:pt idx="1421">
                  <c:v>32.799999999999997</c:v>
                </c:pt>
                <c:pt idx="1422">
                  <c:v>33</c:v>
                </c:pt>
                <c:pt idx="1423">
                  <c:v>33</c:v>
                </c:pt>
                <c:pt idx="1424">
                  <c:v>33.299999999999997</c:v>
                </c:pt>
                <c:pt idx="1425">
                  <c:v>33.4</c:v>
                </c:pt>
                <c:pt idx="1426">
                  <c:v>33.799999999999997</c:v>
                </c:pt>
                <c:pt idx="1427">
                  <c:v>33.799999999999997</c:v>
                </c:pt>
                <c:pt idx="1428">
                  <c:v>33.9</c:v>
                </c:pt>
                <c:pt idx="1429">
                  <c:v>33.9</c:v>
                </c:pt>
                <c:pt idx="1430">
                  <c:v>33.9</c:v>
                </c:pt>
                <c:pt idx="1431">
                  <c:v>33.9</c:v>
                </c:pt>
                <c:pt idx="1432">
                  <c:v>33.9</c:v>
                </c:pt>
                <c:pt idx="1433">
                  <c:v>33.9</c:v>
                </c:pt>
                <c:pt idx="1434">
                  <c:v>33.9</c:v>
                </c:pt>
                <c:pt idx="1435">
                  <c:v>33.9</c:v>
                </c:pt>
                <c:pt idx="1436">
                  <c:v>34</c:v>
                </c:pt>
                <c:pt idx="1437">
                  <c:v>34</c:v>
                </c:pt>
                <c:pt idx="1438">
                  <c:v>34</c:v>
                </c:pt>
                <c:pt idx="1439">
                  <c:v>34.4</c:v>
                </c:pt>
                <c:pt idx="1440">
                  <c:v>34.4</c:v>
                </c:pt>
                <c:pt idx="1441">
                  <c:v>34.4</c:v>
                </c:pt>
                <c:pt idx="1442">
                  <c:v>34.4</c:v>
                </c:pt>
                <c:pt idx="1443">
                  <c:v>34.6</c:v>
                </c:pt>
                <c:pt idx="1444">
                  <c:v>34.9</c:v>
                </c:pt>
                <c:pt idx="1445">
                  <c:v>34.9</c:v>
                </c:pt>
                <c:pt idx="1446">
                  <c:v>34.9</c:v>
                </c:pt>
                <c:pt idx="1447">
                  <c:v>34.9</c:v>
                </c:pt>
                <c:pt idx="1448">
                  <c:v>34.9</c:v>
                </c:pt>
                <c:pt idx="1449">
                  <c:v>34.9</c:v>
                </c:pt>
                <c:pt idx="1450">
                  <c:v>34.9</c:v>
                </c:pt>
                <c:pt idx="1451">
                  <c:v>34.9</c:v>
                </c:pt>
                <c:pt idx="1452">
                  <c:v>34.9</c:v>
                </c:pt>
                <c:pt idx="1453">
                  <c:v>34.9</c:v>
                </c:pt>
                <c:pt idx="1454">
                  <c:v>34.9</c:v>
                </c:pt>
                <c:pt idx="1455">
                  <c:v>34.9</c:v>
                </c:pt>
                <c:pt idx="1456">
                  <c:v>34.9</c:v>
                </c:pt>
                <c:pt idx="1457">
                  <c:v>35</c:v>
                </c:pt>
                <c:pt idx="1458">
                  <c:v>35</c:v>
                </c:pt>
                <c:pt idx="1459">
                  <c:v>35</c:v>
                </c:pt>
                <c:pt idx="1460">
                  <c:v>35</c:v>
                </c:pt>
                <c:pt idx="1461">
                  <c:v>35.6</c:v>
                </c:pt>
                <c:pt idx="1462">
                  <c:v>36</c:v>
                </c:pt>
                <c:pt idx="1463">
                  <c:v>36</c:v>
                </c:pt>
                <c:pt idx="1464">
                  <c:v>36</c:v>
                </c:pt>
                <c:pt idx="1465">
                  <c:v>36</c:v>
                </c:pt>
                <c:pt idx="1466">
                  <c:v>36</c:v>
                </c:pt>
                <c:pt idx="1467">
                  <c:v>36.5</c:v>
                </c:pt>
                <c:pt idx="1468">
                  <c:v>36.5</c:v>
                </c:pt>
                <c:pt idx="1469">
                  <c:v>37</c:v>
                </c:pt>
                <c:pt idx="1470">
                  <c:v>37</c:v>
                </c:pt>
                <c:pt idx="1471">
                  <c:v>37</c:v>
                </c:pt>
                <c:pt idx="1472">
                  <c:v>37</c:v>
                </c:pt>
                <c:pt idx="1473">
                  <c:v>37.200000000000003</c:v>
                </c:pt>
                <c:pt idx="1474">
                  <c:v>37.4</c:v>
                </c:pt>
                <c:pt idx="1475">
                  <c:v>37.5</c:v>
                </c:pt>
                <c:pt idx="1476">
                  <c:v>38.1</c:v>
                </c:pt>
                <c:pt idx="1477">
                  <c:v>38.1</c:v>
                </c:pt>
                <c:pt idx="1478">
                  <c:v>38.1</c:v>
                </c:pt>
                <c:pt idx="1479">
                  <c:v>38.1</c:v>
                </c:pt>
                <c:pt idx="1480">
                  <c:v>38.1</c:v>
                </c:pt>
                <c:pt idx="1481">
                  <c:v>38.1</c:v>
                </c:pt>
                <c:pt idx="1482">
                  <c:v>38.1</c:v>
                </c:pt>
                <c:pt idx="1483">
                  <c:v>38.6</c:v>
                </c:pt>
                <c:pt idx="1484">
                  <c:v>38.6</c:v>
                </c:pt>
                <c:pt idx="1485">
                  <c:v>38.700000000000003</c:v>
                </c:pt>
                <c:pt idx="1486">
                  <c:v>38.799999999999997</c:v>
                </c:pt>
                <c:pt idx="1487">
                  <c:v>39</c:v>
                </c:pt>
                <c:pt idx="1488">
                  <c:v>39.1</c:v>
                </c:pt>
                <c:pt idx="1489">
                  <c:v>39.1</c:v>
                </c:pt>
                <c:pt idx="1490">
                  <c:v>39.1</c:v>
                </c:pt>
                <c:pt idx="1491">
                  <c:v>40.4</c:v>
                </c:pt>
                <c:pt idx="1492">
                  <c:v>41</c:v>
                </c:pt>
                <c:pt idx="1493">
                  <c:v>41.2</c:v>
                </c:pt>
                <c:pt idx="1494">
                  <c:v>41.2</c:v>
                </c:pt>
                <c:pt idx="1495">
                  <c:v>41.2</c:v>
                </c:pt>
                <c:pt idx="1496">
                  <c:v>42.3</c:v>
                </c:pt>
                <c:pt idx="1497">
                  <c:v>42.3</c:v>
                </c:pt>
                <c:pt idx="1498">
                  <c:v>42.3</c:v>
                </c:pt>
                <c:pt idx="1499">
                  <c:v>42.3</c:v>
                </c:pt>
                <c:pt idx="1500">
                  <c:v>42.8</c:v>
                </c:pt>
                <c:pt idx="1501">
                  <c:v>43.3</c:v>
                </c:pt>
                <c:pt idx="1502">
                  <c:v>43.3</c:v>
                </c:pt>
                <c:pt idx="1503">
                  <c:v>44.4</c:v>
                </c:pt>
                <c:pt idx="1504">
                  <c:v>44.4</c:v>
                </c:pt>
                <c:pt idx="1505">
                  <c:v>44.4</c:v>
                </c:pt>
                <c:pt idx="1506">
                  <c:v>44.4</c:v>
                </c:pt>
              </c:numCache>
            </c:numRef>
          </c:xVal>
          <c:yVal>
            <c:numRef>
              <c:f>'Black bream'!$S$2:$S$1527</c:f>
              <c:numCache>
                <c:formatCode>General</c:formatCode>
                <c:ptCount val="1526"/>
                <c:pt idx="5">
                  <c:v>8.7707849988571073E-4</c:v>
                </c:pt>
                <c:pt idx="6">
                  <c:v>1.7348335386555933E-3</c:v>
                </c:pt>
                <c:pt idx="7">
                  <c:v>2.1980765566768472E-3</c:v>
                </c:pt>
                <c:pt idx="8">
                  <c:v>2.7398914968027209E-3</c:v>
                </c:pt>
                <c:pt idx="9">
                  <c:v>2.8884103492289618E-3</c:v>
                </c:pt>
                <c:pt idx="10">
                  <c:v>3.2018686362446109E-3</c:v>
                </c:pt>
                <c:pt idx="11">
                  <c:v>3.2018686362446109E-3</c:v>
                </c:pt>
                <c:pt idx="12">
                  <c:v>3.3670215516799595E-3</c:v>
                </c:pt>
                <c:pt idx="13">
                  <c:v>3.3670215516799595E-3</c:v>
                </c:pt>
                <c:pt idx="14">
                  <c:v>3.5379331869071066E-3</c:v>
                </c:pt>
                <c:pt idx="15">
                  <c:v>3.5379331869071066E-3</c:v>
                </c:pt>
                <c:pt idx="16">
                  <c:v>3.8974631817914078E-3</c:v>
                </c:pt>
                <c:pt idx="17">
                  <c:v>3.8974631817914078E-3</c:v>
                </c:pt>
                <c:pt idx="18">
                  <c:v>4.0862976222133616E-3</c:v>
                </c:pt>
                <c:pt idx="19">
                  <c:v>4.2813229362093138E-3</c:v>
                </c:pt>
                <c:pt idx="20">
                  <c:v>4.2813229362093138E-3</c:v>
                </c:pt>
                <c:pt idx="21">
                  <c:v>4.904633858696248E-3</c:v>
                </c:pt>
                <c:pt idx="22">
                  <c:v>4.904633858696248E-3</c:v>
                </c:pt>
                <c:pt idx="23">
                  <c:v>4.904633858696248E-3</c:v>
                </c:pt>
                <c:pt idx="24">
                  <c:v>5.1255139209104052E-3</c:v>
                </c:pt>
                <c:pt idx="25">
                  <c:v>5.1255139209104052E-3</c:v>
                </c:pt>
                <c:pt idx="26">
                  <c:v>5.353131986490272E-3</c:v>
                </c:pt>
                <c:pt idx="27">
                  <c:v>5.353131986490272E-3</c:v>
                </c:pt>
                <c:pt idx="28">
                  <c:v>5.5875983712967217E-3</c:v>
                </c:pt>
                <c:pt idx="29">
                  <c:v>5.8290236801936948E-3</c:v>
                </c:pt>
                <c:pt idx="30">
                  <c:v>6.0775188039364682E-3</c:v>
                </c:pt>
                <c:pt idx="31">
                  <c:v>6.0775188039364682E-3</c:v>
                </c:pt>
                <c:pt idx="32">
                  <c:v>6.5961634702825693E-3</c:v>
                </c:pt>
                <c:pt idx="33">
                  <c:v>6.8665361968684308E-3</c:v>
                </c:pt>
                <c:pt idx="34">
                  <c:v>8.6505512852477987E-3</c:v>
                </c:pt>
                <c:pt idx="35">
                  <c:v>9.6516475984983457E-3</c:v>
                </c:pt>
                <c:pt idx="36">
                  <c:v>1.036153556086538E-2</c:v>
                </c:pt>
                <c:pt idx="37">
                  <c:v>1.2291671390062053E-2</c:v>
                </c:pt>
                <c:pt idx="38">
                  <c:v>1.2291671390062053E-2</c:v>
                </c:pt>
                <c:pt idx="39">
                  <c:v>1.3128319173009231E-2</c:v>
                </c:pt>
                <c:pt idx="40">
                  <c:v>1.3128319173009231E-2</c:v>
                </c:pt>
                <c:pt idx="41">
                  <c:v>1.3128319173009231E-2</c:v>
                </c:pt>
                <c:pt idx="42">
                  <c:v>1.4003272215284596E-2</c:v>
                </c:pt>
                <c:pt idx="43">
                  <c:v>1.4917465422571411E-2</c:v>
                </c:pt>
                <c:pt idx="44">
                  <c:v>1.5389570239569239E-2</c:v>
                </c:pt>
                <c:pt idx="45">
                  <c:v>1.7380792057611425E-2</c:v>
                </c:pt>
                <c:pt idx="46">
                  <c:v>1.7380792057611425E-2</c:v>
                </c:pt>
                <c:pt idx="47">
                  <c:v>1.8439740081824158E-2</c:v>
                </c:pt>
                <c:pt idx="48">
                  <c:v>1.8439740081824158E-2</c:v>
                </c:pt>
                <c:pt idx="49">
                  <c:v>1.8439740081824158E-2</c:v>
                </c:pt>
                <c:pt idx="50">
                  <c:v>1.8985463780874821E-2</c:v>
                </c:pt>
                <c:pt idx="51">
                  <c:v>1.9542179423454657E-2</c:v>
                </c:pt>
                <c:pt idx="52">
                  <c:v>1.9542179423454657E-2</c:v>
                </c:pt>
                <c:pt idx="53">
                  <c:v>2.0110006386530911E-2</c:v>
                </c:pt>
                <c:pt idx="54">
                  <c:v>2.0110006386530911E-2</c:v>
                </c:pt>
                <c:pt idx="55">
                  <c:v>2.0110006386530911E-2</c:v>
                </c:pt>
                <c:pt idx="56">
                  <c:v>2.0689064255467952E-2</c:v>
                </c:pt>
                <c:pt idx="57">
                  <c:v>2.127947282252542E-2</c:v>
                </c:pt>
                <c:pt idx="58">
                  <c:v>2.127947282252542E-2</c:v>
                </c:pt>
                <c:pt idx="59">
                  <c:v>2.1881352085380498E-2</c:v>
                </c:pt>
                <c:pt idx="60">
                  <c:v>2.2494822245673538E-2</c:v>
                </c:pt>
                <c:pt idx="61">
                  <c:v>2.3120003707576438E-2</c:v>
                </c:pt>
                <c:pt idx="62">
                  <c:v>2.3757017076383679E-2</c:v>
                </c:pt>
                <c:pt idx="63">
                  <c:v>2.4405983157124667E-2</c:v>
                </c:pt>
                <c:pt idx="64">
                  <c:v>2.4405983157124667E-2</c:v>
                </c:pt>
                <c:pt idx="65">
                  <c:v>2.4405983157124667E-2</c:v>
                </c:pt>
                <c:pt idx="66">
                  <c:v>2.4405983157124667E-2</c:v>
                </c:pt>
                <c:pt idx="67">
                  <c:v>2.64258086887262E-2</c:v>
                </c:pt>
                <c:pt idx="68">
                  <c:v>2.64258086887262E-2</c:v>
                </c:pt>
                <c:pt idx="69">
                  <c:v>2.64258086887262E-2</c:v>
                </c:pt>
                <c:pt idx="70">
                  <c:v>2.64258086887262E-2</c:v>
                </c:pt>
                <c:pt idx="71">
                  <c:v>2.7123797614815055E-2</c:v>
                </c:pt>
                <c:pt idx="72">
                  <c:v>2.7123797614815055E-2</c:v>
                </c:pt>
                <c:pt idx="73">
                  <c:v>2.7123797614815055E-2</c:v>
                </c:pt>
                <c:pt idx="74">
                  <c:v>2.7123797614815055E-2</c:v>
                </c:pt>
                <c:pt idx="75">
                  <c:v>2.7834346226911669E-2</c:v>
                </c:pt>
                <c:pt idx="76">
                  <c:v>2.7834346226911669E-2</c:v>
                </c:pt>
                <c:pt idx="77">
                  <c:v>2.8557576500476564E-2</c:v>
                </c:pt>
                <c:pt idx="78">
                  <c:v>2.929361060156125E-2</c:v>
                </c:pt>
                <c:pt idx="79">
                  <c:v>2.929361060156125E-2</c:v>
                </c:pt>
                <c:pt idx="80">
                  <c:v>2.929361060156125E-2</c:v>
                </c:pt>
                <c:pt idx="81">
                  <c:v>3.0804579896088577E-2</c:v>
                </c:pt>
                <c:pt idx="82">
                  <c:v>3.0804579896088577E-2</c:v>
                </c:pt>
                <c:pt idx="83">
                  <c:v>3.157976036360452E-2</c:v>
                </c:pt>
                <c:pt idx="84">
                  <c:v>3.157976036360452E-2</c:v>
                </c:pt>
                <c:pt idx="85">
                  <c:v>3.2368235204412635E-2</c:v>
                </c:pt>
                <c:pt idx="86">
                  <c:v>3.2368235204412635E-2</c:v>
                </c:pt>
                <c:pt idx="87">
                  <c:v>3.2368235204412635E-2</c:v>
                </c:pt>
                <c:pt idx="88">
                  <c:v>3.3170127519410675E-2</c:v>
                </c:pt>
                <c:pt idx="89">
                  <c:v>3.3170127519410675E-2</c:v>
                </c:pt>
                <c:pt idx="90">
                  <c:v>3.3170127519410675E-2</c:v>
                </c:pt>
                <c:pt idx="91">
                  <c:v>3.39855605929619E-2</c:v>
                </c:pt>
                <c:pt idx="92">
                  <c:v>3.39855605929619E-2</c:v>
                </c:pt>
                <c:pt idx="93">
                  <c:v>3.39855605929619E-2</c:v>
                </c:pt>
                <c:pt idx="94">
                  <c:v>3.4814657891764342E-2</c:v>
                </c:pt>
                <c:pt idx="95">
                  <c:v>3.4814657891764342E-2</c:v>
                </c:pt>
                <c:pt idx="96">
                  <c:v>3.5657543063736453E-2</c:v>
                </c:pt>
                <c:pt idx="97">
                  <c:v>3.5657543063736453E-2</c:v>
                </c:pt>
                <c:pt idx="98">
                  <c:v>3.5657543063736453E-2</c:v>
                </c:pt>
                <c:pt idx="99">
                  <c:v>3.5657543063736453E-2</c:v>
                </c:pt>
                <c:pt idx="100">
                  <c:v>3.6514339936917592E-2</c:v>
                </c:pt>
                <c:pt idx="101">
                  <c:v>3.6514339936917592E-2</c:v>
                </c:pt>
                <c:pt idx="102">
                  <c:v>3.6514339936917592E-2</c:v>
                </c:pt>
                <c:pt idx="103">
                  <c:v>3.7385172518382845E-2</c:v>
                </c:pt>
                <c:pt idx="104">
                  <c:v>3.7385172518382845E-2</c:v>
                </c:pt>
                <c:pt idx="105">
                  <c:v>3.7385172518382845E-2</c:v>
                </c:pt>
                <c:pt idx="106">
                  <c:v>3.8270164993172963E-2</c:v>
                </c:pt>
                <c:pt idx="107">
                  <c:v>3.8270164993172963E-2</c:v>
                </c:pt>
                <c:pt idx="108">
                  <c:v>3.8270164993172963E-2</c:v>
                </c:pt>
                <c:pt idx="109">
                  <c:v>3.9169441723238593E-2</c:v>
                </c:pt>
                <c:pt idx="110">
                  <c:v>3.9169441723238593E-2</c:v>
                </c:pt>
                <c:pt idx="111">
                  <c:v>3.9169441723238593E-2</c:v>
                </c:pt>
                <c:pt idx="112">
                  <c:v>3.9169441723238593E-2</c:v>
                </c:pt>
                <c:pt idx="113">
                  <c:v>3.9169441723238593E-2</c:v>
                </c:pt>
                <c:pt idx="114">
                  <c:v>3.9169441723238593E-2</c:v>
                </c:pt>
                <c:pt idx="115">
                  <c:v>3.9169441723238593E-2</c:v>
                </c:pt>
                <c:pt idx="116">
                  <c:v>3.9169441723238593E-2</c:v>
                </c:pt>
                <c:pt idx="117">
                  <c:v>3.9169441723238593E-2</c:v>
                </c:pt>
                <c:pt idx="118">
                  <c:v>3.9169441723238593E-2</c:v>
                </c:pt>
                <c:pt idx="119">
                  <c:v>3.9169441723238593E-2</c:v>
                </c:pt>
                <c:pt idx="120">
                  <c:v>3.9169441723238593E-2</c:v>
                </c:pt>
                <c:pt idx="121">
                  <c:v>4.0083127246397593E-2</c:v>
                </c:pt>
                <c:pt idx="122">
                  <c:v>4.0083127246397593E-2</c:v>
                </c:pt>
                <c:pt idx="123">
                  <c:v>4.0083127246397593E-2</c:v>
                </c:pt>
                <c:pt idx="124">
                  <c:v>4.1954223696449404E-2</c:v>
                </c:pt>
                <c:pt idx="125">
                  <c:v>4.1954223696449404E-2</c:v>
                </c:pt>
                <c:pt idx="126">
                  <c:v>4.1954223696449404E-2</c:v>
                </c:pt>
                <c:pt idx="127">
                  <c:v>4.1954223696449404E-2</c:v>
                </c:pt>
                <c:pt idx="128">
                  <c:v>4.1954223696449404E-2</c:v>
                </c:pt>
                <c:pt idx="129">
                  <c:v>4.2911884569126847E-2</c:v>
                </c:pt>
                <c:pt idx="130">
                  <c:v>4.2911884569126847E-2</c:v>
                </c:pt>
                <c:pt idx="131">
                  <c:v>4.3884454124476432E-2</c:v>
                </c:pt>
                <c:pt idx="132">
                  <c:v>4.3884454124476432E-2</c:v>
                </c:pt>
                <c:pt idx="133">
                  <c:v>4.3884454124476432E-2</c:v>
                </c:pt>
                <c:pt idx="134">
                  <c:v>4.4872057764491186E-2</c:v>
                </c:pt>
                <c:pt idx="135">
                  <c:v>4.4872057764491186E-2</c:v>
                </c:pt>
                <c:pt idx="136">
                  <c:v>4.4872057764491186E-2</c:v>
                </c:pt>
                <c:pt idx="137">
                  <c:v>4.4872057764491186E-2</c:v>
                </c:pt>
                <c:pt idx="138">
                  <c:v>4.4872057764491186E-2</c:v>
                </c:pt>
                <c:pt idx="139">
                  <c:v>4.5874821061056337E-2</c:v>
                </c:pt>
                <c:pt idx="140">
                  <c:v>4.6892869754997749E-2</c:v>
                </c:pt>
                <c:pt idx="141">
                  <c:v>4.6892869754997749E-2</c:v>
                </c:pt>
                <c:pt idx="142">
                  <c:v>4.7926329755141085E-2</c:v>
                </c:pt>
                <c:pt idx="143">
                  <c:v>4.7926329755141085E-2</c:v>
                </c:pt>
                <c:pt idx="144">
                  <c:v>4.897532713738359E-2</c:v>
                </c:pt>
                <c:pt idx="145">
                  <c:v>5.003998814377706E-2</c:v>
                </c:pt>
                <c:pt idx="146">
                  <c:v>5.003998814377706E-2</c:v>
                </c:pt>
                <c:pt idx="147">
                  <c:v>5.003998814377706E-2</c:v>
                </c:pt>
                <c:pt idx="148">
                  <c:v>5.003998814377706E-2</c:v>
                </c:pt>
                <c:pt idx="149">
                  <c:v>5.003998814377706E-2</c:v>
                </c:pt>
                <c:pt idx="150">
                  <c:v>5.003998814377706E-2</c:v>
                </c:pt>
                <c:pt idx="151">
                  <c:v>5.003998814377706E-2</c:v>
                </c:pt>
                <c:pt idx="152">
                  <c:v>5.003998814377706E-2</c:v>
                </c:pt>
                <c:pt idx="153">
                  <c:v>5.003998814377706E-2</c:v>
                </c:pt>
                <c:pt idx="154">
                  <c:v>5.003998814377706E-2</c:v>
                </c:pt>
                <c:pt idx="155">
                  <c:v>5.003998814377706E-2</c:v>
                </c:pt>
                <c:pt idx="156">
                  <c:v>5.003998814377706E-2</c:v>
                </c:pt>
                <c:pt idx="157">
                  <c:v>5.003998814377706E-2</c:v>
                </c:pt>
                <c:pt idx="158">
                  <c:v>5.003998814377706E-2</c:v>
                </c:pt>
                <c:pt idx="159">
                  <c:v>5.1120439181621513E-2</c:v>
                </c:pt>
                <c:pt idx="160">
                  <c:v>5.1120439181621513E-2</c:v>
                </c:pt>
                <c:pt idx="161">
                  <c:v>5.1120439181621513E-2</c:v>
                </c:pt>
                <c:pt idx="162">
                  <c:v>5.1120439181621513E-2</c:v>
                </c:pt>
                <c:pt idx="163">
                  <c:v>5.1120439181621513E-2</c:v>
                </c:pt>
                <c:pt idx="164">
                  <c:v>5.1120439181621513E-2</c:v>
                </c:pt>
                <c:pt idx="165">
                  <c:v>5.2216806822570842E-2</c:v>
                </c:pt>
                <c:pt idx="166">
                  <c:v>5.2216806822570842E-2</c:v>
                </c:pt>
                <c:pt idx="167">
                  <c:v>5.2216806822570842E-2</c:v>
                </c:pt>
                <c:pt idx="168">
                  <c:v>5.2216806822570842E-2</c:v>
                </c:pt>
                <c:pt idx="169">
                  <c:v>5.2216806822570842E-2</c:v>
                </c:pt>
                <c:pt idx="170">
                  <c:v>5.2216806822570842E-2</c:v>
                </c:pt>
                <c:pt idx="171">
                  <c:v>5.3329217801747708E-2</c:v>
                </c:pt>
                <c:pt idx="172">
                  <c:v>5.3329217801747708E-2</c:v>
                </c:pt>
                <c:pt idx="173">
                  <c:v>5.3329217801747708E-2</c:v>
                </c:pt>
                <c:pt idx="174">
                  <c:v>5.3329217801747708E-2</c:v>
                </c:pt>
                <c:pt idx="175">
                  <c:v>5.3329217801747708E-2</c:v>
                </c:pt>
                <c:pt idx="176">
                  <c:v>5.4457799016871228E-2</c:v>
                </c:pt>
                <c:pt idx="177">
                  <c:v>5.4457799016871228E-2</c:v>
                </c:pt>
                <c:pt idx="178">
                  <c:v>5.4457799016871228E-2</c:v>
                </c:pt>
                <c:pt idx="179">
                  <c:v>5.5602677527392529E-2</c:v>
                </c:pt>
                <c:pt idx="180">
                  <c:v>5.5602677527392529E-2</c:v>
                </c:pt>
                <c:pt idx="181">
                  <c:v>5.5602677527392529E-2</c:v>
                </c:pt>
                <c:pt idx="182">
                  <c:v>5.5602677527392529E-2</c:v>
                </c:pt>
                <c:pt idx="183">
                  <c:v>5.5602677527392529E-2</c:v>
                </c:pt>
                <c:pt idx="184">
                  <c:v>5.5602677527392529E-2</c:v>
                </c:pt>
                <c:pt idx="185">
                  <c:v>5.5602677527392529E-2</c:v>
                </c:pt>
                <c:pt idx="186">
                  <c:v>5.6763980553642776E-2</c:v>
                </c:pt>
                <c:pt idx="187">
                  <c:v>5.6763980553642776E-2</c:v>
                </c:pt>
                <c:pt idx="188">
                  <c:v>5.6763980553642776E-2</c:v>
                </c:pt>
                <c:pt idx="189">
                  <c:v>5.6763980553642776E-2</c:v>
                </c:pt>
                <c:pt idx="190">
                  <c:v>5.6763980553642776E-2</c:v>
                </c:pt>
                <c:pt idx="191">
                  <c:v>5.6763980553642776E-2</c:v>
                </c:pt>
                <c:pt idx="192">
                  <c:v>5.6763980553642776E-2</c:v>
                </c:pt>
                <c:pt idx="193">
                  <c:v>5.6763980553642776E-2</c:v>
                </c:pt>
                <c:pt idx="194">
                  <c:v>5.7941835475989481E-2</c:v>
                </c:pt>
                <c:pt idx="195">
                  <c:v>5.7941835475989481E-2</c:v>
                </c:pt>
                <c:pt idx="196">
                  <c:v>5.7941835475989481E-2</c:v>
                </c:pt>
                <c:pt idx="197">
                  <c:v>5.7941835475989481E-2</c:v>
                </c:pt>
                <c:pt idx="198">
                  <c:v>5.7941835475989481E-2</c:v>
                </c:pt>
                <c:pt idx="199">
                  <c:v>5.9136369834003846E-2</c:v>
                </c:pt>
                <c:pt idx="200">
                  <c:v>5.9136369834003846E-2</c:v>
                </c:pt>
                <c:pt idx="201">
                  <c:v>5.9136369834003846E-2</c:v>
                </c:pt>
                <c:pt idx="202">
                  <c:v>5.9136369834003846E-2</c:v>
                </c:pt>
                <c:pt idx="203">
                  <c:v>5.9136369834003846E-2</c:v>
                </c:pt>
                <c:pt idx="204">
                  <c:v>5.9136369834003846E-2</c:v>
                </c:pt>
                <c:pt idx="205">
                  <c:v>5.9136369834003846E-2</c:v>
                </c:pt>
                <c:pt idx="206">
                  <c:v>6.0347711325636856E-2</c:v>
                </c:pt>
                <c:pt idx="207">
                  <c:v>6.0347711325636856E-2</c:v>
                </c:pt>
                <c:pt idx="208">
                  <c:v>6.157598780640567E-2</c:v>
                </c:pt>
                <c:pt idx="209">
                  <c:v>6.157598780640567E-2</c:v>
                </c:pt>
                <c:pt idx="210">
                  <c:v>6.157598780640567E-2</c:v>
                </c:pt>
                <c:pt idx="211">
                  <c:v>6.157598780640567E-2</c:v>
                </c:pt>
                <c:pt idx="212">
                  <c:v>6.157598780640567E-2</c:v>
                </c:pt>
                <c:pt idx="213">
                  <c:v>6.157598780640567E-2</c:v>
                </c:pt>
                <c:pt idx="214">
                  <c:v>6.157598780640567E-2</c:v>
                </c:pt>
                <c:pt idx="215">
                  <c:v>6.157598780640567E-2</c:v>
                </c:pt>
                <c:pt idx="216">
                  <c:v>6.157598780640567E-2</c:v>
                </c:pt>
                <c:pt idx="217">
                  <c:v>6.157598780640567E-2</c:v>
                </c:pt>
                <c:pt idx="218">
                  <c:v>6.157598780640567E-2</c:v>
                </c:pt>
                <c:pt idx="219">
                  <c:v>6.157598780640567E-2</c:v>
                </c:pt>
                <c:pt idx="220">
                  <c:v>6.157598780640567E-2</c:v>
                </c:pt>
                <c:pt idx="221">
                  <c:v>6.157598780640567E-2</c:v>
                </c:pt>
                <c:pt idx="222">
                  <c:v>6.157598780640567E-2</c:v>
                </c:pt>
                <c:pt idx="223">
                  <c:v>6.157598780640567E-2</c:v>
                </c:pt>
                <c:pt idx="224">
                  <c:v>6.157598780640567E-2</c:v>
                </c:pt>
                <c:pt idx="225">
                  <c:v>6.157598780640567E-2</c:v>
                </c:pt>
                <c:pt idx="226">
                  <c:v>6.157598780640567E-2</c:v>
                </c:pt>
                <c:pt idx="227">
                  <c:v>6.157598780640567E-2</c:v>
                </c:pt>
                <c:pt idx="228">
                  <c:v>6.157598780640567E-2</c:v>
                </c:pt>
                <c:pt idx="229">
                  <c:v>6.157598780640567E-2</c:v>
                </c:pt>
                <c:pt idx="230">
                  <c:v>6.157598780640567E-2</c:v>
                </c:pt>
                <c:pt idx="231">
                  <c:v>6.157598780640567E-2</c:v>
                </c:pt>
                <c:pt idx="232">
                  <c:v>6.157598780640567E-2</c:v>
                </c:pt>
                <c:pt idx="233">
                  <c:v>6.157598780640567E-2</c:v>
                </c:pt>
                <c:pt idx="234">
                  <c:v>6.157598780640567E-2</c:v>
                </c:pt>
                <c:pt idx="235">
                  <c:v>6.157598780640567E-2</c:v>
                </c:pt>
                <c:pt idx="236">
                  <c:v>6.157598780640567E-2</c:v>
                </c:pt>
                <c:pt idx="237">
                  <c:v>6.157598780640567E-2</c:v>
                </c:pt>
                <c:pt idx="238">
                  <c:v>6.157598780640567E-2</c:v>
                </c:pt>
                <c:pt idx="239">
                  <c:v>6.157598780640567E-2</c:v>
                </c:pt>
                <c:pt idx="240">
                  <c:v>6.157598780640567E-2</c:v>
                </c:pt>
                <c:pt idx="241">
                  <c:v>6.408385794042952E-2</c:v>
                </c:pt>
                <c:pt idx="242">
                  <c:v>6.408385794042952E-2</c:v>
                </c:pt>
                <c:pt idx="243">
                  <c:v>6.408385794042952E-2</c:v>
                </c:pt>
                <c:pt idx="244">
                  <c:v>6.5363708085351802E-2</c:v>
                </c:pt>
                <c:pt idx="245">
                  <c:v>6.5363708085351802E-2</c:v>
                </c:pt>
                <c:pt idx="246">
                  <c:v>6.5363708085351802E-2</c:v>
                </c:pt>
                <c:pt idx="247">
                  <c:v>6.5363708085351802E-2</c:v>
                </c:pt>
                <c:pt idx="248">
                  <c:v>6.5363708085351802E-2</c:v>
                </c:pt>
                <c:pt idx="249">
                  <c:v>6.5363708085351802E-2</c:v>
                </c:pt>
                <c:pt idx="250">
                  <c:v>6.5363708085351802E-2</c:v>
                </c:pt>
                <c:pt idx="251">
                  <c:v>6.5363708085351802E-2</c:v>
                </c:pt>
                <c:pt idx="252">
                  <c:v>6.6661006201180317E-2</c:v>
                </c:pt>
                <c:pt idx="253">
                  <c:v>6.6661006201180317E-2</c:v>
                </c:pt>
                <c:pt idx="254">
                  <c:v>6.6661006201180317E-2</c:v>
                </c:pt>
                <c:pt idx="255">
                  <c:v>6.6661006201180317E-2</c:v>
                </c:pt>
                <c:pt idx="256">
                  <c:v>6.6661006201180317E-2</c:v>
                </c:pt>
                <c:pt idx="257">
                  <c:v>6.6661006201180317E-2</c:v>
                </c:pt>
                <c:pt idx="258">
                  <c:v>6.7975880919371831E-2</c:v>
                </c:pt>
                <c:pt idx="259">
                  <c:v>6.7975880919371831E-2</c:v>
                </c:pt>
                <c:pt idx="260">
                  <c:v>6.7975880919371831E-2</c:v>
                </c:pt>
                <c:pt idx="261">
                  <c:v>6.930846102425528E-2</c:v>
                </c:pt>
                <c:pt idx="262">
                  <c:v>6.930846102425528E-2</c:v>
                </c:pt>
                <c:pt idx="263">
                  <c:v>6.930846102425528E-2</c:v>
                </c:pt>
                <c:pt idx="264">
                  <c:v>6.930846102425528E-2</c:v>
                </c:pt>
                <c:pt idx="265">
                  <c:v>6.930846102425528E-2</c:v>
                </c:pt>
                <c:pt idx="266">
                  <c:v>6.930846102425528E-2</c:v>
                </c:pt>
                <c:pt idx="267">
                  <c:v>6.930846102425528E-2</c:v>
                </c:pt>
                <c:pt idx="268">
                  <c:v>6.930846102425528E-2</c:v>
                </c:pt>
                <c:pt idx="269">
                  <c:v>6.930846102425528E-2</c:v>
                </c:pt>
                <c:pt idx="270">
                  <c:v>7.0658875452279502E-2</c:v>
                </c:pt>
                <c:pt idx="271">
                  <c:v>7.0658875452279502E-2</c:v>
                </c:pt>
                <c:pt idx="272">
                  <c:v>7.0658875452279502E-2</c:v>
                </c:pt>
                <c:pt idx="273">
                  <c:v>7.0658875452279502E-2</c:v>
                </c:pt>
                <c:pt idx="274">
                  <c:v>7.0658875452279502E-2</c:v>
                </c:pt>
                <c:pt idx="275">
                  <c:v>7.0658875452279502E-2</c:v>
                </c:pt>
                <c:pt idx="276">
                  <c:v>7.2027253291268745E-2</c:v>
                </c:pt>
                <c:pt idx="277">
                  <c:v>7.2027253291268745E-2</c:v>
                </c:pt>
                <c:pt idx="278">
                  <c:v>7.2027253291268745E-2</c:v>
                </c:pt>
                <c:pt idx="279">
                  <c:v>7.2027253291268745E-2</c:v>
                </c:pt>
                <c:pt idx="280">
                  <c:v>7.3413723779687384E-2</c:v>
                </c:pt>
                <c:pt idx="281">
                  <c:v>7.3413723779687384E-2</c:v>
                </c:pt>
                <c:pt idx="282">
                  <c:v>7.3413723779687384E-2</c:v>
                </c:pt>
                <c:pt idx="283">
                  <c:v>7.3413723779687384E-2</c:v>
                </c:pt>
                <c:pt idx="284">
                  <c:v>7.3413723779687384E-2</c:v>
                </c:pt>
                <c:pt idx="285">
                  <c:v>7.3413723779687384E-2</c:v>
                </c:pt>
                <c:pt idx="286">
                  <c:v>7.3413723779687384E-2</c:v>
                </c:pt>
                <c:pt idx="287">
                  <c:v>7.3413723779687384E-2</c:v>
                </c:pt>
                <c:pt idx="288">
                  <c:v>7.3413723779687384E-2</c:v>
                </c:pt>
                <c:pt idx="289">
                  <c:v>7.3413723779687384E-2</c:v>
                </c:pt>
                <c:pt idx="290">
                  <c:v>7.4818416305912142E-2</c:v>
                </c:pt>
                <c:pt idx="291">
                  <c:v>7.6241460407511896E-2</c:v>
                </c:pt>
                <c:pt idx="292">
                  <c:v>7.6241460407511896E-2</c:v>
                </c:pt>
                <c:pt idx="293">
                  <c:v>7.6241460407511896E-2</c:v>
                </c:pt>
                <c:pt idx="294">
                  <c:v>7.6241460407511896E-2</c:v>
                </c:pt>
                <c:pt idx="295">
                  <c:v>7.6241460407511896E-2</c:v>
                </c:pt>
                <c:pt idx="296">
                  <c:v>7.6241460407511896E-2</c:v>
                </c:pt>
                <c:pt idx="297">
                  <c:v>7.6241460407511896E-2</c:v>
                </c:pt>
                <c:pt idx="298">
                  <c:v>7.6241460407511896E-2</c:v>
                </c:pt>
                <c:pt idx="299">
                  <c:v>7.6241460407511896E-2</c:v>
                </c:pt>
                <c:pt idx="300">
                  <c:v>7.6241460407511896E-2</c:v>
                </c:pt>
                <c:pt idx="301">
                  <c:v>7.6241460407511896E-2</c:v>
                </c:pt>
                <c:pt idx="302">
                  <c:v>7.6241460407511896E-2</c:v>
                </c:pt>
                <c:pt idx="303">
                  <c:v>7.6241460407511896E-2</c:v>
                </c:pt>
                <c:pt idx="304">
                  <c:v>7.6241460407511896E-2</c:v>
                </c:pt>
                <c:pt idx="305">
                  <c:v>7.6241460407511896E-2</c:v>
                </c:pt>
                <c:pt idx="306">
                  <c:v>7.6241460407511896E-2</c:v>
                </c:pt>
                <c:pt idx="307">
                  <c:v>7.6241460407511896E-2</c:v>
                </c:pt>
                <c:pt idx="308">
                  <c:v>7.6241460407511896E-2</c:v>
                </c:pt>
                <c:pt idx="309">
                  <c:v>7.6241460407511896E-2</c:v>
                </c:pt>
                <c:pt idx="310">
                  <c:v>7.6241460407511896E-2</c:v>
                </c:pt>
                <c:pt idx="311">
                  <c:v>7.9143122228804944E-2</c:v>
                </c:pt>
                <c:pt idx="312">
                  <c:v>7.9143122228804944E-2</c:v>
                </c:pt>
                <c:pt idx="313">
                  <c:v>7.9143122228804944E-2</c:v>
                </c:pt>
                <c:pt idx="314">
                  <c:v>7.9143122228804944E-2</c:v>
                </c:pt>
                <c:pt idx="315">
                  <c:v>7.9143122228804944E-2</c:v>
                </c:pt>
                <c:pt idx="316">
                  <c:v>7.9143122228804944E-2</c:v>
                </c:pt>
                <c:pt idx="317">
                  <c:v>7.9143122228804944E-2</c:v>
                </c:pt>
                <c:pt idx="318">
                  <c:v>7.9143122228804944E-2</c:v>
                </c:pt>
                <c:pt idx="319">
                  <c:v>7.9143122228804944E-2</c:v>
                </c:pt>
                <c:pt idx="320">
                  <c:v>7.9143122228804944E-2</c:v>
                </c:pt>
                <c:pt idx="321">
                  <c:v>8.06219997632239E-2</c:v>
                </c:pt>
                <c:pt idx="322">
                  <c:v>8.06219997632239E-2</c:v>
                </c:pt>
                <c:pt idx="323">
                  <c:v>8.06219997632239E-2</c:v>
                </c:pt>
                <c:pt idx="324">
                  <c:v>8.06219997632239E-2</c:v>
                </c:pt>
                <c:pt idx="325">
                  <c:v>8.2119748501080572E-2</c:v>
                </c:pt>
                <c:pt idx="326">
                  <c:v>8.3636498715370017E-2</c:v>
                </c:pt>
                <c:pt idx="327">
                  <c:v>8.3636498715370017E-2</c:v>
                </c:pt>
                <c:pt idx="328">
                  <c:v>8.3636498715370017E-2</c:v>
                </c:pt>
                <c:pt idx="329">
                  <c:v>8.5172380824115906E-2</c:v>
                </c:pt>
                <c:pt idx="330">
                  <c:v>8.5172380824115906E-2</c:v>
                </c:pt>
                <c:pt idx="331">
                  <c:v>8.5172380824115906E-2</c:v>
                </c:pt>
                <c:pt idx="332">
                  <c:v>8.5172380824115906E-2</c:v>
                </c:pt>
                <c:pt idx="333">
                  <c:v>8.5172380824115906E-2</c:v>
                </c:pt>
                <c:pt idx="334">
                  <c:v>8.5172380824115906E-2</c:v>
                </c:pt>
                <c:pt idx="335">
                  <c:v>8.6727525389702853E-2</c:v>
                </c:pt>
                <c:pt idx="336">
                  <c:v>8.6727525389702853E-2</c:v>
                </c:pt>
                <c:pt idx="337">
                  <c:v>8.8302063118214993E-2</c:v>
                </c:pt>
                <c:pt idx="338">
                  <c:v>8.8302063118214993E-2</c:v>
                </c:pt>
                <c:pt idx="339">
                  <c:v>8.8302063118214993E-2</c:v>
                </c:pt>
                <c:pt idx="340">
                  <c:v>8.9896124858779305E-2</c:v>
                </c:pt>
                <c:pt idx="341">
                  <c:v>8.9896124858779305E-2</c:v>
                </c:pt>
                <c:pt idx="342">
                  <c:v>9.150984160291957E-2</c:v>
                </c:pt>
                <c:pt idx="343">
                  <c:v>9.314334448391226E-2</c:v>
                </c:pt>
                <c:pt idx="344">
                  <c:v>9.314334448391226E-2</c:v>
                </c:pt>
                <c:pt idx="345">
                  <c:v>9.314334448391226E-2</c:v>
                </c:pt>
                <c:pt idx="346">
                  <c:v>9.314334448391226E-2</c:v>
                </c:pt>
                <c:pt idx="347">
                  <c:v>9.314334448391226E-2</c:v>
                </c:pt>
                <c:pt idx="348">
                  <c:v>9.314334448391226E-2</c:v>
                </c:pt>
                <c:pt idx="349">
                  <c:v>9.314334448391226E-2</c:v>
                </c:pt>
                <c:pt idx="350">
                  <c:v>9.314334448391226E-2</c:v>
                </c:pt>
                <c:pt idx="351">
                  <c:v>9.314334448391226E-2</c:v>
                </c:pt>
                <c:pt idx="352">
                  <c:v>9.314334448391226E-2</c:v>
                </c:pt>
                <c:pt idx="353">
                  <c:v>9.314334448391226E-2</c:v>
                </c:pt>
                <c:pt idx="354">
                  <c:v>9.314334448391226E-2</c:v>
                </c:pt>
                <c:pt idx="355">
                  <c:v>9.314334448391226E-2</c:v>
                </c:pt>
                <c:pt idx="356">
                  <c:v>9.314334448391226E-2</c:v>
                </c:pt>
                <c:pt idx="357">
                  <c:v>9.314334448391226E-2</c:v>
                </c:pt>
                <c:pt idx="358">
                  <c:v>9.314334448391226E-2</c:v>
                </c:pt>
                <c:pt idx="359">
                  <c:v>9.314334448391226E-2</c:v>
                </c:pt>
                <c:pt idx="360">
                  <c:v>9.314334448391226E-2</c:v>
                </c:pt>
                <c:pt idx="361">
                  <c:v>9.314334448391226E-2</c:v>
                </c:pt>
                <c:pt idx="362">
                  <c:v>9.314334448391226E-2</c:v>
                </c:pt>
                <c:pt idx="363">
                  <c:v>9.314334448391226E-2</c:v>
                </c:pt>
                <c:pt idx="364">
                  <c:v>9.314334448391226E-2</c:v>
                </c:pt>
                <c:pt idx="365">
                  <c:v>9.314334448391226E-2</c:v>
                </c:pt>
                <c:pt idx="366">
                  <c:v>9.314334448391226E-2</c:v>
                </c:pt>
                <c:pt idx="367">
                  <c:v>9.314334448391226E-2</c:v>
                </c:pt>
                <c:pt idx="368">
                  <c:v>9.314334448391226E-2</c:v>
                </c:pt>
                <c:pt idx="369">
                  <c:v>9.314334448391226E-2</c:v>
                </c:pt>
                <c:pt idx="370">
                  <c:v>9.314334448391226E-2</c:v>
                </c:pt>
                <c:pt idx="371">
                  <c:v>9.314334448391226E-2</c:v>
                </c:pt>
                <c:pt idx="372">
                  <c:v>9.314334448391226E-2</c:v>
                </c:pt>
                <c:pt idx="373">
                  <c:v>9.314334448391226E-2</c:v>
                </c:pt>
                <c:pt idx="374">
                  <c:v>9.314334448391226E-2</c:v>
                </c:pt>
                <c:pt idx="375">
                  <c:v>9.314334448391226E-2</c:v>
                </c:pt>
                <c:pt idx="376">
                  <c:v>9.314334448391226E-2</c:v>
                </c:pt>
                <c:pt idx="377">
                  <c:v>9.314334448391226E-2</c:v>
                </c:pt>
                <c:pt idx="378">
                  <c:v>9.314334448391226E-2</c:v>
                </c:pt>
                <c:pt idx="379">
                  <c:v>9.314334448391226E-2</c:v>
                </c:pt>
                <c:pt idx="380">
                  <c:v>9.314334448391226E-2</c:v>
                </c:pt>
                <c:pt idx="381">
                  <c:v>9.314334448391226E-2</c:v>
                </c:pt>
                <c:pt idx="382">
                  <c:v>9.314334448391226E-2</c:v>
                </c:pt>
                <c:pt idx="383">
                  <c:v>9.314334448391226E-2</c:v>
                </c:pt>
                <c:pt idx="384">
                  <c:v>9.314334448391226E-2</c:v>
                </c:pt>
                <c:pt idx="385">
                  <c:v>9.314334448391226E-2</c:v>
                </c:pt>
                <c:pt idx="386">
                  <c:v>9.314334448391226E-2</c:v>
                </c:pt>
                <c:pt idx="387">
                  <c:v>9.314334448391226E-2</c:v>
                </c:pt>
                <c:pt idx="388">
                  <c:v>9.4796764776152329E-2</c:v>
                </c:pt>
                <c:pt idx="389">
                  <c:v>9.4796764776152329E-2</c:v>
                </c:pt>
                <c:pt idx="390">
                  <c:v>9.6470233894524166E-2</c:v>
                </c:pt>
                <c:pt idx="391">
                  <c:v>9.6470233894524166E-2</c:v>
                </c:pt>
                <c:pt idx="392">
                  <c:v>9.6470233894524166E-2</c:v>
                </c:pt>
                <c:pt idx="393">
                  <c:v>9.6470233894524166E-2</c:v>
                </c:pt>
                <c:pt idx="394">
                  <c:v>9.6470233894524166E-2</c:v>
                </c:pt>
                <c:pt idx="395">
                  <c:v>9.816388339377792E-2</c:v>
                </c:pt>
                <c:pt idx="396">
                  <c:v>9.816388339377792E-2</c:v>
                </c:pt>
                <c:pt idx="397">
                  <c:v>9.816388339377792E-2</c:v>
                </c:pt>
                <c:pt idx="398">
                  <c:v>9.816388339377792E-2</c:v>
                </c:pt>
                <c:pt idx="399">
                  <c:v>9.816388339377792E-2</c:v>
                </c:pt>
                <c:pt idx="400">
                  <c:v>9.9877844967914187E-2</c:v>
                </c:pt>
                <c:pt idx="401">
                  <c:v>9.9877844967914187E-2</c:v>
                </c:pt>
                <c:pt idx="402">
                  <c:v>9.9877844967914187E-2</c:v>
                </c:pt>
                <c:pt idx="403">
                  <c:v>9.9877844967914187E-2</c:v>
                </c:pt>
                <c:pt idx="404">
                  <c:v>9.9877844967914187E-2</c:v>
                </c:pt>
                <c:pt idx="405">
                  <c:v>9.9877844967914187E-2</c:v>
                </c:pt>
                <c:pt idx="406">
                  <c:v>0.10336723180942593</c:v>
                </c:pt>
                <c:pt idx="407">
                  <c:v>0.10336723180942593</c:v>
                </c:pt>
                <c:pt idx="408">
                  <c:v>0.10336723180942593</c:v>
                </c:pt>
                <c:pt idx="409">
                  <c:v>0.10336723180942593</c:v>
                </c:pt>
                <c:pt idx="410">
                  <c:v>0.10336723180942593</c:v>
                </c:pt>
                <c:pt idx="411">
                  <c:v>0.10336723180942593</c:v>
                </c:pt>
                <c:pt idx="412">
                  <c:v>0.10336723180942593</c:v>
                </c:pt>
                <c:pt idx="413">
                  <c:v>0.10336723180942593</c:v>
                </c:pt>
                <c:pt idx="414">
                  <c:v>0.10514292115558459</c:v>
                </c:pt>
                <c:pt idx="415">
                  <c:v>0.10514292115558459</c:v>
                </c:pt>
                <c:pt idx="416">
                  <c:v>0.10514292115558459</c:v>
                </c:pt>
                <c:pt idx="417">
                  <c:v>0.10514292115558459</c:v>
                </c:pt>
                <c:pt idx="418">
                  <c:v>0.10514292115558459</c:v>
                </c:pt>
                <c:pt idx="419">
                  <c:v>0.10514292115558459</c:v>
                </c:pt>
                <c:pt idx="420">
                  <c:v>0.10514292115558459</c:v>
                </c:pt>
                <c:pt idx="421">
                  <c:v>0.10514292115558459</c:v>
                </c:pt>
                <c:pt idx="422">
                  <c:v>0.10693945073300019</c:v>
                </c:pt>
                <c:pt idx="423">
                  <c:v>0.10693945073300019</c:v>
                </c:pt>
                <c:pt idx="424">
                  <c:v>0.10693945073300019</c:v>
                </c:pt>
                <c:pt idx="425">
                  <c:v>0.10875695292288025</c:v>
                </c:pt>
                <c:pt idx="426">
                  <c:v>0.10875695292288025</c:v>
                </c:pt>
                <c:pt idx="427">
                  <c:v>0.10875695292288025</c:v>
                </c:pt>
                <c:pt idx="428">
                  <c:v>0.11059556024210658</c:v>
                </c:pt>
                <c:pt idx="429">
                  <c:v>0.11059556024210658</c:v>
                </c:pt>
                <c:pt idx="430">
                  <c:v>0.11059556024210658</c:v>
                </c:pt>
                <c:pt idx="431">
                  <c:v>0.11059556024210658</c:v>
                </c:pt>
                <c:pt idx="432">
                  <c:v>0.11059556024210658</c:v>
                </c:pt>
                <c:pt idx="433">
                  <c:v>0.11059556024210658</c:v>
                </c:pt>
                <c:pt idx="434">
                  <c:v>0.11059556024210658</c:v>
                </c:pt>
                <c:pt idx="435">
                  <c:v>0.11059556024210658</c:v>
                </c:pt>
                <c:pt idx="436">
                  <c:v>0.11059556024210658</c:v>
                </c:pt>
                <c:pt idx="437">
                  <c:v>0.11059556024210658</c:v>
                </c:pt>
                <c:pt idx="438">
                  <c:v>0.11059556024210658</c:v>
                </c:pt>
                <c:pt idx="439">
                  <c:v>0.11059556024210658</c:v>
                </c:pt>
                <c:pt idx="440">
                  <c:v>0.11059556024210658</c:v>
                </c:pt>
                <c:pt idx="441">
                  <c:v>0.11059556024210658</c:v>
                </c:pt>
                <c:pt idx="442">
                  <c:v>0.11059556024210658</c:v>
                </c:pt>
                <c:pt idx="443">
                  <c:v>0.11059556024210658</c:v>
                </c:pt>
                <c:pt idx="444">
                  <c:v>0.11059556024210658</c:v>
                </c:pt>
                <c:pt idx="445">
                  <c:v>0.11059556024210658</c:v>
                </c:pt>
                <c:pt idx="446">
                  <c:v>0.11059556024210658</c:v>
                </c:pt>
                <c:pt idx="447">
                  <c:v>0.11059556024210658</c:v>
                </c:pt>
                <c:pt idx="448">
                  <c:v>0.11059556024210658</c:v>
                </c:pt>
                <c:pt idx="449">
                  <c:v>0.11059556024210658</c:v>
                </c:pt>
                <c:pt idx="450">
                  <c:v>0.11059556024210658</c:v>
                </c:pt>
                <c:pt idx="451">
                  <c:v>0.11059556024210658</c:v>
                </c:pt>
                <c:pt idx="452">
                  <c:v>0.11059556024210658</c:v>
                </c:pt>
                <c:pt idx="453">
                  <c:v>0.11059556024210658</c:v>
                </c:pt>
                <c:pt idx="454">
                  <c:v>0.11059556024210658</c:v>
                </c:pt>
                <c:pt idx="455">
                  <c:v>0.11059556024210658</c:v>
                </c:pt>
                <c:pt idx="456">
                  <c:v>0.11059556024210658</c:v>
                </c:pt>
                <c:pt idx="457">
                  <c:v>0.11059556024210658</c:v>
                </c:pt>
                <c:pt idx="458">
                  <c:v>0.11059556024210658</c:v>
                </c:pt>
                <c:pt idx="459">
                  <c:v>0.11059556024210658</c:v>
                </c:pt>
                <c:pt idx="460">
                  <c:v>0.11059556024210658</c:v>
                </c:pt>
                <c:pt idx="461">
                  <c:v>0.11059556024210658</c:v>
                </c:pt>
                <c:pt idx="462">
                  <c:v>0.11059556024210658</c:v>
                </c:pt>
                <c:pt idx="463">
                  <c:v>0.11059556024210658</c:v>
                </c:pt>
                <c:pt idx="464">
                  <c:v>0.11059556024210658</c:v>
                </c:pt>
                <c:pt idx="465">
                  <c:v>0.11059556024210658</c:v>
                </c:pt>
                <c:pt idx="466">
                  <c:v>0.11059556024210658</c:v>
                </c:pt>
                <c:pt idx="467">
                  <c:v>0.11059556024210658</c:v>
                </c:pt>
                <c:pt idx="468">
                  <c:v>0.11059556024210658</c:v>
                </c:pt>
                <c:pt idx="469">
                  <c:v>0.11059556024210658</c:v>
                </c:pt>
                <c:pt idx="470">
                  <c:v>0.11059556024210658</c:v>
                </c:pt>
                <c:pt idx="471">
                  <c:v>0.11059556024210658</c:v>
                </c:pt>
                <c:pt idx="472">
                  <c:v>0.11059556024210658</c:v>
                </c:pt>
                <c:pt idx="473">
                  <c:v>0.11059556024210658</c:v>
                </c:pt>
                <c:pt idx="474">
                  <c:v>0.11059556024210658</c:v>
                </c:pt>
                <c:pt idx="475">
                  <c:v>0.11059556024210658</c:v>
                </c:pt>
                <c:pt idx="476">
                  <c:v>0.11245540534265726</c:v>
                </c:pt>
                <c:pt idx="477">
                  <c:v>0.11245540534265726</c:v>
                </c:pt>
                <c:pt idx="478">
                  <c:v>0.11245540534265726</c:v>
                </c:pt>
                <c:pt idx="479">
                  <c:v>0.11245540534265726</c:v>
                </c:pt>
                <c:pt idx="480">
                  <c:v>0.11245540534265726</c:v>
                </c:pt>
                <c:pt idx="481">
                  <c:v>0.11433662101103842</c:v>
                </c:pt>
                <c:pt idx="482">
                  <c:v>0.11433662101103842</c:v>
                </c:pt>
                <c:pt idx="483">
                  <c:v>0.11433662101103842</c:v>
                </c:pt>
                <c:pt idx="484">
                  <c:v>0.11623934016771778</c:v>
                </c:pt>
                <c:pt idx="485">
                  <c:v>0.11623934016771778</c:v>
                </c:pt>
                <c:pt idx="486">
                  <c:v>0.11623934016771778</c:v>
                </c:pt>
                <c:pt idx="487">
                  <c:v>0.11623934016771778</c:v>
                </c:pt>
                <c:pt idx="488">
                  <c:v>0.11623934016771778</c:v>
                </c:pt>
                <c:pt idx="489">
                  <c:v>0.1181636958665641</c:v>
                </c:pt>
                <c:pt idx="490">
                  <c:v>0.1181636958665641</c:v>
                </c:pt>
                <c:pt idx="491">
                  <c:v>0.1181636958665641</c:v>
                </c:pt>
                <c:pt idx="492">
                  <c:v>0.1181636958665641</c:v>
                </c:pt>
                <c:pt idx="493">
                  <c:v>0.1181636958665641</c:v>
                </c:pt>
                <c:pt idx="494">
                  <c:v>0.12010982129429337</c:v>
                </c:pt>
                <c:pt idx="495">
                  <c:v>0.12010982129429337</c:v>
                </c:pt>
                <c:pt idx="496">
                  <c:v>0.12010982129429337</c:v>
                </c:pt>
                <c:pt idx="497">
                  <c:v>0.12010982129429337</c:v>
                </c:pt>
                <c:pt idx="498">
                  <c:v>0.12010982129429337</c:v>
                </c:pt>
                <c:pt idx="499">
                  <c:v>0.12010982129429337</c:v>
                </c:pt>
                <c:pt idx="500">
                  <c:v>0.1220778497699182</c:v>
                </c:pt>
                <c:pt idx="501">
                  <c:v>0.1220778497699182</c:v>
                </c:pt>
                <c:pt idx="502">
                  <c:v>0.1220778497699182</c:v>
                </c:pt>
                <c:pt idx="503">
                  <c:v>0.1220778497699182</c:v>
                </c:pt>
                <c:pt idx="504">
                  <c:v>0.1220778497699182</c:v>
                </c:pt>
                <c:pt idx="505">
                  <c:v>0.1220778497699182</c:v>
                </c:pt>
                <c:pt idx="506">
                  <c:v>0.1220778497699182</c:v>
                </c:pt>
                <c:pt idx="507">
                  <c:v>0.12406791474420505</c:v>
                </c:pt>
                <c:pt idx="508">
                  <c:v>0.12406791474420505</c:v>
                </c:pt>
                <c:pt idx="509">
                  <c:v>0.12406791474420505</c:v>
                </c:pt>
                <c:pt idx="510">
                  <c:v>0.12406791474420505</c:v>
                </c:pt>
                <c:pt idx="511">
                  <c:v>0.12406791474420505</c:v>
                </c:pt>
                <c:pt idx="512">
                  <c:v>0.12406791474420505</c:v>
                </c:pt>
                <c:pt idx="513">
                  <c:v>0.12406791474420505</c:v>
                </c:pt>
                <c:pt idx="514">
                  <c:v>0.12608014979913137</c:v>
                </c:pt>
                <c:pt idx="515">
                  <c:v>0.12608014979913137</c:v>
                </c:pt>
                <c:pt idx="516">
                  <c:v>0.12608014979913137</c:v>
                </c:pt>
                <c:pt idx="517">
                  <c:v>0.12608014979913137</c:v>
                </c:pt>
                <c:pt idx="518">
                  <c:v>0.12608014979913137</c:v>
                </c:pt>
                <c:pt idx="519">
                  <c:v>0.12608014979913137</c:v>
                </c:pt>
                <c:pt idx="520">
                  <c:v>0.12608014979913137</c:v>
                </c:pt>
                <c:pt idx="521">
                  <c:v>0.12608014979913137</c:v>
                </c:pt>
                <c:pt idx="522">
                  <c:v>0.12608014979913137</c:v>
                </c:pt>
                <c:pt idx="523">
                  <c:v>0.12608014979913137</c:v>
                </c:pt>
                <c:pt idx="524">
                  <c:v>0.12811468864735473</c:v>
                </c:pt>
                <c:pt idx="525">
                  <c:v>0.12811468864735473</c:v>
                </c:pt>
                <c:pt idx="526">
                  <c:v>0.12811468864735473</c:v>
                </c:pt>
                <c:pt idx="527">
                  <c:v>0.13017166513168052</c:v>
                </c:pt>
                <c:pt idx="528">
                  <c:v>0.13017166513168052</c:v>
                </c:pt>
                <c:pt idx="529">
                  <c:v>0.13017166513168052</c:v>
                </c:pt>
                <c:pt idx="530">
                  <c:v>0.13017166513168052</c:v>
                </c:pt>
                <c:pt idx="531">
                  <c:v>0.13017166513168052</c:v>
                </c:pt>
                <c:pt idx="532">
                  <c:v>0.13225121322453748</c:v>
                </c:pt>
                <c:pt idx="533">
                  <c:v>0.13225121322453748</c:v>
                </c:pt>
                <c:pt idx="534">
                  <c:v>0.13225121322453748</c:v>
                </c:pt>
                <c:pt idx="535">
                  <c:v>0.13225121322453748</c:v>
                </c:pt>
                <c:pt idx="536">
                  <c:v>0.13225121322453748</c:v>
                </c:pt>
                <c:pt idx="537">
                  <c:v>0.13225121322453748</c:v>
                </c:pt>
                <c:pt idx="538">
                  <c:v>0.13225121322453748</c:v>
                </c:pt>
                <c:pt idx="539">
                  <c:v>0.13225121322453748</c:v>
                </c:pt>
                <c:pt idx="540">
                  <c:v>0.13225121322453748</c:v>
                </c:pt>
                <c:pt idx="541">
                  <c:v>0.13225121322453748</c:v>
                </c:pt>
                <c:pt idx="542">
                  <c:v>0.13225121322453748</c:v>
                </c:pt>
                <c:pt idx="543">
                  <c:v>0.13225121322453748</c:v>
                </c:pt>
                <c:pt idx="544">
                  <c:v>0.13225121322453748</c:v>
                </c:pt>
                <c:pt idx="545">
                  <c:v>0.13225121322453748</c:v>
                </c:pt>
                <c:pt idx="546">
                  <c:v>0.13225121322453748</c:v>
                </c:pt>
                <c:pt idx="547">
                  <c:v>0.13225121322453748</c:v>
                </c:pt>
                <c:pt idx="548">
                  <c:v>0.13225121322453748</c:v>
                </c:pt>
                <c:pt idx="549">
                  <c:v>0.13225121322453748</c:v>
                </c:pt>
                <c:pt idx="550">
                  <c:v>0.13225121322453748</c:v>
                </c:pt>
                <c:pt idx="551">
                  <c:v>0.13225121322453748</c:v>
                </c:pt>
                <c:pt idx="552">
                  <c:v>0.13225121322453748</c:v>
                </c:pt>
                <c:pt idx="553">
                  <c:v>0.13225121322453748</c:v>
                </c:pt>
                <c:pt idx="554">
                  <c:v>0.13225121322453748</c:v>
                </c:pt>
                <c:pt idx="555">
                  <c:v>0.13225121322453748</c:v>
                </c:pt>
                <c:pt idx="556">
                  <c:v>0.13225121322453748</c:v>
                </c:pt>
                <c:pt idx="557">
                  <c:v>0.13225121322453748</c:v>
                </c:pt>
                <c:pt idx="558">
                  <c:v>0.13225121322453748</c:v>
                </c:pt>
                <c:pt idx="559">
                  <c:v>0.13225121322453748</c:v>
                </c:pt>
                <c:pt idx="560">
                  <c:v>0.13225121322453748</c:v>
                </c:pt>
                <c:pt idx="561">
                  <c:v>0.13225121322453748</c:v>
                </c:pt>
                <c:pt idx="562">
                  <c:v>0.13225121322453748</c:v>
                </c:pt>
                <c:pt idx="563">
                  <c:v>0.13225121322453748</c:v>
                </c:pt>
                <c:pt idx="564">
                  <c:v>0.13225121322453748</c:v>
                </c:pt>
                <c:pt idx="565">
                  <c:v>0.13225121322453748</c:v>
                </c:pt>
                <c:pt idx="566">
                  <c:v>0.13225121322453748</c:v>
                </c:pt>
                <c:pt idx="567">
                  <c:v>0.13225121322453748</c:v>
                </c:pt>
                <c:pt idx="568">
                  <c:v>0.13225121322453748</c:v>
                </c:pt>
                <c:pt idx="569">
                  <c:v>0.13225121322453748</c:v>
                </c:pt>
                <c:pt idx="570">
                  <c:v>0.13225121322453748</c:v>
                </c:pt>
                <c:pt idx="571">
                  <c:v>0.13225121322453748</c:v>
                </c:pt>
                <c:pt idx="572">
                  <c:v>0.13225121322453748</c:v>
                </c:pt>
                <c:pt idx="573">
                  <c:v>0.13225121322453748</c:v>
                </c:pt>
                <c:pt idx="574">
                  <c:v>0.13225121322453748</c:v>
                </c:pt>
                <c:pt idx="575">
                  <c:v>0.13435346702745754</c:v>
                </c:pt>
                <c:pt idx="576">
                  <c:v>0.13435346702745754</c:v>
                </c:pt>
                <c:pt idx="577">
                  <c:v>0.13435346702745754</c:v>
                </c:pt>
                <c:pt idx="578">
                  <c:v>0.13647856077056034</c:v>
                </c:pt>
                <c:pt idx="579">
                  <c:v>0.13647856077056034</c:v>
                </c:pt>
                <c:pt idx="580">
                  <c:v>0.13647856077056034</c:v>
                </c:pt>
                <c:pt idx="581">
                  <c:v>0.13647856077056034</c:v>
                </c:pt>
                <c:pt idx="582">
                  <c:v>0.13862662881204227</c:v>
                </c:pt>
                <c:pt idx="583">
                  <c:v>0.13862662881204227</c:v>
                </c:pt>
                <c:pt idx="584">
                  <c:v>0.13862662881204227</c:v>
                </c:pt>
                <c:pt idx="585">
                  <c:v>0.13862662881204227</c:v>
                </c:pt>
                <c:pt idx="586">
                  <c:v>0.13862662881204227</c:v>
                </c:pt>
                <c:pt idx="587">
                  <c:v>0.13862662881204227</c:v>
                </c:pt>
                <c:pt idx="588">
                  <c:v>0.14079780563766911</c:v>
                </c:pt>
                <c:pt idx="589">
                  <c:v>0.14079780563766911</c:v>
                </c:pt>
                <c:pt idx="590">
                  <c:v>0.14079780563766911</c:v>
                </c:pt>
                <c:pt idx="591">
                  <c:v>0.14079780563766911</c:v>
                </c:pt>
                <c:pt idx="592">
                  <c:v>0.14079780563766911</c:v>
                </c:pt>
                <c:pt idx="593">
                  <c:v>0.14079780563766911</c:v>
                </c:pt>
                <c:pt idx="594">
                  <c:v>0.14079780563766911</c:v>
                </c:pt>
                <c:pt idx="595">
                  <c:v>0.14079780563766911</c:v>
                </c:pt>
                <c:pt idx="596">
                  <c:v>0.14079780563766911</c:v>
                </c:pt>
                <c:pt idx="597">
                  <c:v>0.14079780563766911</c:v>
                </c:pt>
                <c:pt idx="598">
                  <c:v>0.14079780563766911</c:v>
                </c:pt>
                <c:pt idx="599">
                  <c:v>0.14079780563766911</c:v>
                </c:pt>
                <c:pt idx="600">
                  <c:v>0.14079780563766911</c:v>
                </c:pt>
                <c:pt idx="601">
                  <c:v>0.14079780563766911</c:v>
                </c:pt>
                <c:pt idx="602">
                  <c:v>0.14299222586027485</c:v>
                </c:pt>
                <c:pt idx="603">
                  <c:v>0.14299222586027485</c:v>
                </c:pt>
                <c:pt idx="604">
                  <c:v>0.14299222586027485</c:v>
                </c:pt>
                <c:pt idx="605">
                  <c:v>0.14299222586027485</c:v>
                </c:pt>
                <c:pt idx="606">
                  <c:v>0.14299222586027485</c:v>
                </c:pt>
                <c:pt idx="607">
                  <c:v>0.14299222586027485</c:v>
                </c:pt>
                <c:pt idx="608">
                  <c:v>0.14521002421926374</c:v>
                </c:pt>
                <c:pt idx="609">
                  <c:v>0.14521002421926374</c:v>
                </c:pt>
                <c:pt idx="610">
                  <c:v>0.14521002421926374</c:v>
                </c:pt>
                <c:pt idx="611">
                  <c:v>0.14521002421926374</c:v>
                </c:pt>
                <c:pt idx="612">
                  <c:v>0.14521002421926374</c:v>
                </c:pt>
                <c:pt idx="613">
                  <c:v>0.14521002421926374</c:v>
                </c:pt>
                <c:pt idx="614">
                  <c:v>0.14521002421926374</c:v>
                </c:pt>
                <c:pt idx="615">
                  <c:v>0.14745133558011655</c:v>
                </c:pt>
                <c:pt idx="616">
                  <c:v>0.14745133558011655</c:v>
                </c:pt>
                <c:pt idx="617">
                  <c:v>0.14745133558011655</c:v>
                </c:pt>
                <c:pt idx="618">
                  <c:v>0.14745133558011655</c:v>
                </c:pt>
                <c:pt idx="619">
                  <c:v>0.14745133558011655</c:v>
                </c:pt>
                <c:pt idx="620">
                  <c:v>0.14745133558011655</c:v>
                </c:pt>
                <c:pt idx="621">
                  <c:v>0.14745133558011655</c:v>
                </c:pt>
                <c:pt idx="622">
                  <c:v>0.14745133558011655</c:v>
                </c:pt>
                <c:pt idx="623">
                  <c:v>0.14745133558011655</c:v>
                </c:pt>
                <c:pt idx="624">
                  <c:v>0.14971629493390298</c:v>
                </c:pt>
                <c:pt idx="625">
                  <c:v>0.14971629493390298</c:v>
                </c:pt>
                <c:pt idx="626">
                  <c:v>0.14971629493390298</c:v>
                </c:pt>
                <c:pt idx="627">
                  <c:v>0.14971629493390298</c:v>
                </c:pt>
                <c:pt idx="628">
                  <c:v>0.15200503739679466</c:v>
                </c:pt>
                <c:pt idx="629">
                  <c:v>0.15200503739679466</c:v>
                </c:pt>
                <c:pt idx="630">
                  <c:v>0.15200503739679466</c:v>
                </c:pt>
                <c:pt idx="631">
                  <c:v>0.15200503739679466</c:v>
                </c:pt>
                <c:pt idx="632">
                  <c:v>0.15431769820958621</c:v>
                </c:pt>
                <c:pt idx="633">
                  <c:v>0.15431769820958621</c:v>
                </c:pt>
                <c:pt idx="634">
                  <c:v>0.15431769820958621</c:v>
                </c:pt>
                <c:pt idx="635">
                  <c:v>0.15431769820958621</c:v>
                </c:pt>
                <c:pt idx="636">
                  <c:v>0.15431769820958621</c:v>
                </c:pt>
                <c:pt idx="637">
                  <c:v>0.15431769820958621</c:v>
                </c:pt>
                <c:pt idx="638">
                  <c:v>0.15431769820958621</c:v>
                </c:pt>
                <c:pt idx="639">
                  <c:v>0.15431769820958621</c:v>
                </c:pt>
                <c:pt idx="640">
                  <c:v>0.15431769820958621</c:v>
                </c:pt>
                <c:pt idx="641">
                  <c:v>0.15431769820958621</c:v>
                </c:pt>
                <c:pt idx="642">
                  <c:v>0.15431769820958621</c:v>
                </c:pt>
                <c:pt idx="643">
                  <c:v>0.15431769820958621</c:v>
                </c:pt>
                <c:pt idx="644">
                  <c:v>0.15431769820958621</c:v>
                </c:pt>
                <c:pt idx="645">
                  <c:v>0.15431769820958621</c:v>
                </c:pt>
                <c:pt idx="646">
                  <c:v>0.15431769820958621</c:v>
                </c:pt>
                <c:pt idx="647">
                  <c:v>0.15431769820958621</c:v>
                </c:pt>
                <c:pt idx="648">
                  <c:v>0.15431769820958621</c:v>
                </c:pt>
                <c:pt idx="649">
                  <c:v>0.15431769820958621</c:v>
                </c:pt>
                <c:pt idx="650">
                  <c:v>0.15431769820958621</c:v>
                </c:pt>
                <c:pt idx="651">
                  <c:v>0.15431769820958621</c:v>
                </c:pt>
                <c:pt idx="652">
                  <c:v>0.15431769820958621</c:v>
                </c:pt>
                <c:pt idx="653">
                  <c:v>0.15431769820958621</c:v>
                </c:pt>
                <c:pt idx="654">
                  <c:v>0.15431769820958621</c:v>
                </c:pt>
                <c:pt idx="655">
                  <c:v>0.15431769820958621</c:v>
                </c:pt>
                <c:pt idx="656">
                  <c:v>0.15431769820958621</c:v>
                </c:pt>
                <c:pt idx="657">
                  <c:v>0.15431769820958621</c:v>
                </c:pt>
                <c:pt idx="658">
                  <c:v>0.15431769820958621</c:v>
                </c:pt>
                <c:pt idx="659">
                  <c:v>0.15431769820958621</c:v>
                </c:pt>
                <c:pt idx="660">
                  <c:v>0.15431769820958621</c:v>
                </c:pt>
                <c:pt idx="661">
                  <c:v>0.15431769820958621</c:v>
                </c:pt>
                <c:pt idx="662">
                  <c:v>0.15431769820958621</c:v>
                </c:pt>
                <c:pt idx="663">
                  <c:v>0.15431769820958621</c:v>
                </c:pt>
                <c:pt idx="664">
                  <c:v>0.15431769820958621</c:v>
                </c:pt>
                <c:pt idx="665">
                  <c:v>0.15431769820958621</c:v>
                </c:pt>
                <c:pt idx="666">
                  <c:v>0.15431769820958621</c:v>
                </c:pt>
                <c:pt idx="667">
                  <c:v>0.15431769820958621</c:v>
                </c:pt>
                <c:pt idx="668">
                  <c:v>0.15665441273721839</c:v>
                </c:pt>
                <c:pt idx="669">
                  <c:v>0.15665441273721839</c:v>
                </c:pt>
                <c:pt idx="670">
                  <c:v>0.15901531646830536</c:v>
                </c:pt>
                <c:pt idx="671">
                  <c:v>0.15901531646830536</c:v>
                </c:pt>
                <c:pt idx="672">
                  <c:v>0.15901531646830536</c:v>
                </c:pt>
                <c:pt idx="673">
                  <c:v>0.15901531646830536</c:v>
                </c:pt>
                <c:pt idx="674">
                  <c:v>0.15901531646830536</c:v>
                </c:pt>
                <c:pt idx="675">
                  <c:v>0.15901531646830536</c:v>
                </c:pt>
                <c:pt idx="676">
                  <c:v>0.15901531646830536</c:v>
                </c:pt>
                <c:pt idx="677">
                  <c:v>0.15901531646830536</c:v>
                </c:pt>
                <c:pt idx="678">
                  <c:v>0.15901531646830536</c:v>
                </c:pt>
                <c:pt idx="679">
                  <c:v>0.16140054501466608</c:v>
                </c:pt>
                <c:pt idx="680">
                  <c:v>0.16140054501466608</c:v>
                </c:pt>
                <c:pt idx="681">
                  <c:v>0.16140054501466608</c:v>
                </c:pt>
                <c:pt idx="682">
                  <c:v>0.16140054501466608</c:v>
                </c:pt>
                <c:pt idx="683">
                  <c:v>0.16140054501466608</c:v>
                </c:pt>
                <c:pt idx="684">
                  <c:v>0.16140054501466608</c:v>
                </c:pt>
                <c:pt idx="685">
                  <c:v>0.16140054501466608</c:v>
                </c:pt>
                <c:pt idx="686">
                  <c:v>0.16140054501466608</c:v>
                </c:pt>
                <c:pt idx="687">
                  <c:v>0.16140054501466608</c:v>
                </c:pt>
                <c:pt idx="688">
                  <c:v>0.16140054501466608</c:v>
                </c:pt>
                <c:pt idx="689">
                  <c:v>0.16140054501466608</c:v>
                </c:pt>
                <c:pt idx="690">
                  <c:v>0.16381023411086088</c:v>
                </c:pt>
                <c:pt idx="691">
                  <c:v>0.16381023411086088</c:v>
                </c:pt>
                <c:pt idx="692">
                  <c:v>0.16381023411086088</c:v>
                </c:pt>
                <c:pt idx="693">
                  <c:v>0.16381023411086088</c:v>
                </c:pt>
                <c:pt idx="694">
                  <c:v>0.16381023411086088</c:v>
                </c:pt>
                <c:pt idx="695">
                  <c:v>0.16381023411086088</c:v>
                </c:pt>
                <c:pt idx="696">
                  <c:v>0.16624451961372894</c:v>
                </c:pt>
                <c:pt idx="697">
                  <c:v>0.16624451961372894</c:v>
                </c:pt>
                <c:pt idx="698">
                  <c:v>0.16624451961372894</c:v>
                </c:pt>
                <c:pt idx="699">
                  <c:v>0.16624451961372894</c:v>
                </c:pt>
                <c:pt idx="700">
                  <c:v>0.16624451961372894</c:v>
                </c:pt>
                <c:pt idx="701">
                  <c:v>0.16624451961372894</c:v>
                </c:pt>
                <c:pt idx="702">
                  <c:v>0.16624451961372894</c:v>
                </c:pt>
                <c:pt idx="703">
                  <c:v>0.16624451961372894</c:v>
                </c:pt>
                <c:pt idx="704">
                  <c:v>0.16624451961372894</c:v>
                </c:pt>
                <c:pt idx="705">
                  <c:v>0.16624451961372894</c:v>
                </c:pt>
                <c:pt idx="706">
                  <c:v>0.16624451961372894</c:v>
                </c:pt>
                <c:pt idx="707">
                  <c:v>0.16624451961372894</c:v>
                </c:pt>
                <c:pt idx="708">
                  <c:v>0.16870353750193387</c:v>
                </c:pt>
                <c:pt idx="709">
                  <c:v>0.16870353750193387</c:v>
                </c:pt>
                <c:pt idx="710">
                  <c:v>0.16870353750193387</c:v>
                </c:pt>
                <c:pt idx="711">
                  <c:v>0.16870353750193387</c:v>
                </c:pt>
                <c:pt idx="712">
                  <c:v>0.1736963149554098</c:v>
                </c:pt>
                <c:pt idx="713">
                  <c:v>0.1736963149554098</c:v>
                </c:pt>
                <c:pt idx="714">
                  <c:v>0.1736963149554098</c:v>
                </c:pt>
                <c:pt idx="715">
                  <c:v>0.1736963149554098</c:v>
                </c:pt>
                <c:pt idx="716">
                  <c:v>0.1736963149554098</c:v>
                </c:pt>
                <c:pt idx="717">
                  <c:v>0.1736963149554098</c:v>
                </c:pt>
                <c:pt idx="718">
                  <c:v>0.1736963149554098</c:v>
                </c:pt>
                <c:pt idx="719">
                  <c:v>0.1736963149554098</c:v>
                </c:pt>
                <c:pt idx="720">
                  <c:v>0.1736963149554098</c:v>
                </c:pt>
                <c:pt idx="721">
                  <c:v>0.1736963149554098</c:v>
                </c:pt>
                <c:pt idx="722">
                  <c:v>0.1736963149554098</c:v>
                </c:pt>
                <c:pt idx="723">
                  <c:v>0.1736963149554098</c:v>
                </c:pt>
                <c:pt idx="724">
                  <c:v>0.17623034708306565</c:v>
                </c:pt>
                <c:pt idx="725">
                  <c:v>0.17623034708306565</c:v>
                </c:pt>
                <c:pt idx="726">
                  <c:v>0.17623034708306565</c:v>
                </c:pt>
                <c:pt idx="727">
                  <c:v>0.17623034708306565</c:v>
                </c:pt>
                <c:pt idx="728">
                  <c:v>0.17623034708306565</c:v>
                </c:pt>
                <c:pt idx="729">
                  <c:v>0.17623034708306565</c:v>
                </c:pt>
                <c:pt idx="730">
                  <c:v>0.17623034708306565</c:v>
                </c:pt>
                <c:pt idx="731">
                  <c:v>0.17623034708306565</c:v>
                </c:pt>
                <c:pt idx="732">
                  <c:v>0.17878965671994237</c:v>
                </c:pt>
                <c:pt idx="733">
                  <c:v>0.17878965671994237</c:v>
                </c:pt>
                <c:pt idx="734">
                  <c:v>0.17878965671994237</c:v>
                </c:pt>
                <c:pt idx="735">
                  <c:v>0.17878965671994237</c:v>
                </c:pt>
                <c:pt idx="736">
                  <c:v>0.18137438044709914</c:v>
                </c:pt>
                <c:pt idx="737">
                  <c:v>0.18137438044709914</c:v>
                </c:pt>
                <c:pt idx="738">
                  <c:v>0.18137438044709914</c:v>
                </c:pt>
                <c:pt idx="739">
                  <c:v>0.18137438044709914</c:v>
                </c:pt>
                <c:pt idx="740">
                  <c:v>0.18137438044709914</c:v>
                </c:pt>
                <c:pt idx="741">
                  <c:v>0.18137438044709914</c:v>
                </c:pt>
                <c:pt idx="742">
                  <c:v>0.18137438044709914</c:v>
                </c:pt>
                <c:pt idx="743">
                  <c:v>0.18137438044709914</c:v>
                </c:pt>
                <c:pt idx="744">
                  <c:v>0.18137438044709914</c:v>
                </c:pt>
                <c:pt idx="745">
                  <c:v>0.18137438044709914</c:v>
                </c:pt>
                <c:pt idx="746">
                  <c:v>0.18137438044709914</c:v>
                </c:pt>
                <c:pt idx="747">
                  <c:v>0.18137438044709914</c:v>
                </c:pt>
                <c:pt idx="748">
                  <c:v>0.18137438044709914</c:v>
                </c:pt>
                <c:pt idx="749">
                  <c:v>0.18137438044709914</c:v>
                </c:pt>
                <c:pt idx="750">
                  <c:v>0.18137438044709914</c:v>
                </c:pt>
                <c:pt idx="751">
                  <c:v>0.18137438044709914</c:v>
                </c:pt>
                <c:pt idx="752">
                  <c:v>0.18137438044709914</c:v>
                </c:pt>
                <c:pt idx="753">
                  <c:v>0.18137438044709914</c:v>
                </c:pt>
                <c:pt idx="754">
                  <c:v>0.18137438044709914</c:v>
                </c:pt>
                <c:pt idx="755">
                  <c:v>0.18137438044709914</c:v>
                </c:pt>
                <c:pt idx="756">
                  <c:v>0.18137438044709914</c:v>
                </c:pt>
                <c:pt idx="757">
                  <c:v>0.18137438044709914</c:v>
                </c:pt>
                <c:pt idx="758">
                  <c:v>0.18137438044709914</c:v>
                </c:pt>
                <c:pt idx="759">
                  <c:v>0.18137438044709914</c:v>
                </c:pt>
                <c:pt idx="760">
                  <c:v>0.18137438044709914</c:v>
                </c:pt>
                <c:pt idx="761">
                  <c:v>0.18137438044709914</c:v>
                </c:pt>
                <c:pt idx="762">
                  <c:v>0.18137438044709914</c:v>
                </c:pt>
                <c:pt idx="763">
                  <c:v>0.18137438044709914</c:v>
                </c:pt>
                <c:pt idx="764">
                  <c:v>0.18137438044709914</c:v>
                </c:pt>
                <c:pt idx="765">
                  <c:v>0.18137438044709914</c:v>
                </c:pt>
                <c:pt idx="766">
                  <c:v>0.18137438044709914</c:v>
                </c:pt>
                <c:pt idx="767">
                  <c:v>0.18137438044709914</c:v>
                </c:pt>
                <c:pt idx="768">
                  <c:v>0.18137438044709914</c:v>
                </c:pt>
                <c:pt idx="769">
                  <c:v>0.18137438044709914</c:v>
                </c:pt>
                <c:pt idx="770">
                  <c:v>0.18137438044709914</c:v>
                </c:pt>
                <c:pt idx="771">
                  <c:v>0.18137438044709914</c:v>
                </c:pt>
                <c:pt idx="772">
                  <c:v>0.18137438044709914</c:v>
                </c:pt>
                <c:pt idx="773">
                  <c:v>0.18137438044709914</c:v>
                </c:pt>
                <c:pt idx="774">
                  <c:v>0.18137438044709914</c:v>
                </c:pt>
                <c:pt idx="775">
                  <c:v>0.18137438044709914</c:v>
                </c:pt>
                <c:pt idx="776">
                  <c:v>0.18137438044709914</c:v>
                </c:pt>
                <c:pt idx="777">
                  <c:v>0.18137438044709914</c:v>
                </c:pt>
                <c:pt idx="778">
                  <c:v>0.18137438044709914</c:v>
                </c:pt>
                <c:pt idx="779">
                  <c:v>0.18137438044709914</c:v>
                </c:pt>
                <c:pt idx="780">
                  <c:v>0.18137438044709914</c:v>
                </c:pt>
                <c:pt idx="781">
                  <c:v>0.18137438044709914</c:v>
                </c:pt>
                <c:pt idx="782">
                  <c:v>0.18398465496475841</c:v>
                </c:pt>
                <c:pt idx="783">
                  <c:v>0.18662061709187139</c:v>
                </c:pt>
                <c:pt idx="784">
                  <c:v>0.18662061709187139</c:v>
                </c:pt>
                <c:pt idx="785">
                  <c:v>0.18662061709187139</c:v>
                </c:pt>
                <c:pt idx="786">
                  <c:v>0.18662061709187139</c:v>
                </c:pt>
                <c:pt idx="787">
                  <c:v>0.18662061709187139</c:v>
                </c:pt>
                <c:pt idx="788">
                  <c:v>0.18662061709187139</c:v>
                </c:pt>
                <c:pt idx="789">
                  <c:v>0.18662061709187139</c:v>
                </c:pt>
                <c:pt idx="790">
                  <c:v>0.18662061709187139</c:v>
                </c:pt>
                <c:pt idx="791">
                  <c:v>0.18662061709187139</c:v>
                </c:pt>
                <c:pt idx="792">
                  <c:v>0.18928240376569211</c:v>
                </c:pt>
                <c:pt idx="793">
                  <c:v>0.18928240376569211</c:v>
                </c:pt>
                <c:pt idx="794">
                  <c:v>0.18928240376569211</c:v>
                </c:pt>
                <c:pt idx="795">
                  <c:v>0.18928240376569211</c:v>
                </c:pt>
                <c:pt idx="796">
                  <c:v>0.18928240376569211</c:v>
                </c:pt>
                <c:pt idx="797">
                  <c:v>0.18928240376569211</c:v>
                </c:pt>
                <c:pt idx="798">
                  <c:v>0.18928240376569211</c:v>
                </c:pt>
                <c:pt idx="799">
                  <c:v>0.18928240376569211</c:v>
                </c:pt>
                <c:pt idx="800">
                  <c:v>0.19197015204135243</c:v>
                </c:pt>
                <c:pt idx="801">
                  <c:v>0.19197015204135243</c:v>
                </c:pt>
                <c:pt idx="802">
                  <c:v>0.19197015204135243</c:v>
                </c:pt>
                <c:pt idx="803">
                  <c:v>0.19197015204135243</c:v>
                </c:pt>
                <c:pt idx="804">
                  <c:v>0.19468399909144302</c:v>
                </c:pt>
                <c:pt idx="805">
                  <c:v>0.19468399909144302</c:v>
                </c:pt>
                <c:pt idx="806">
                  <c:v>0.19468399909144302</c:v>
                </c:pt>
                <c:pt idx="807">
                  <c:v>0.19468399909144302</c:v>
                </c:pt>
                <c:pt idx="808">
                  <c:v>0.19468399909144302</c:v>
                </c:pt>
                <c:pt idx="809">
                  <c:v>0.19742408220559271</c:v>
                </c:pt>
                <c:pt idx="810">
                  <c:v>0.19742408220559271</c:v>
                </c:pt>
                <c:pt idx="811">
                  <c:v>0.19742408220559271</c:v>
                </c:pt>
                <c:pt idx="812">
                  <c:v>0.20019053879005808</c:v>
                </c:pt>
                <c:pt idx="813">
                  <c:v>0.20019053879005808</c:v>
                </c:pt>
                <c:pt idx="814">
                  <c:v>0.20019053879005808</c:v>
                </c:pt>
                <c:pt idx="815">
                  <c:v>0.20019053879005808</c:v>
                </c:pt>
                <c:pt idx="816">
                  <c:v>0.20019053879005808</c:v>
                </c:pt>
                <c:pt idx="817">
                  <c:v>0.20019053879005808</c:v>
                </c:pt>
                <c:pt idx="818">
                  <c:v>0.20298350636730939</c:v>
                </c:pt>
                <c:pt idx="819">
                  <c:v>0.20298350636730939</c:v>
                </c:pt>
                <c:pt idx="820">
                  <c:v>0.20298350636730939</c:v>
                </c:pt>
                <c:pt idx="821">
                  <c:v>0.20298350636730939</c:v>
                </c:pt>
                <c:pt idx="822">
                  <c:v>0.20298350636730939</c:v>
                </c:pt>
                <c:pt idx="823">
                  <c:v>0.20298350636730939</c:v>
                </c:pt>
                <c:pt idx="824">
                  <c:v>0.20298350636730939</c:v>
                </c:pt>
                <c:pt idx="825">
                  <c:v>0.20580312257562494</c:v>
                </c:pt>
                <c:pt idx="826">
                  <c:v>0.20580312257562494</c:v>
                </c:pt>
                <c:pt idx="827">
                  <c:v>0.20580312257562494</c:v>
                </c:pt>
                <c:pt idx="828">
                  <c:v>0.20864952516868546</c:v>
                </c:pt>
                <c:pt idx="829">
                  <c:v>0.20864952516868546</c:v>
                </c:pt>
                <c:pt idx="830">
                  <c:v>0.20864952516868546</c:v>
                </c:pt>
                <c:pt idx="831">
                  <c:v>0.20864952516868546</c:v>
                </c:pt>
                <c:pt idx="832">
                  <c:v>0.20864952516868546</c:v>
                </c:pt>
                <c:pt idx="833">
                  <c:v>0.20864952516868546</c:v>
                </c:pt>
                <c:pt idx="834">
                  <c:v>0.20864952516868546</c:v>
                </c:pt>
                <c:pt idx="835">
                  <c:v>0.20864952516868546</c:v>
                </c:pt>
                <c:pt idx="836">
                  <c:v>0.20864952516868546</c:v>
                </c:pt>
                <c:pt idx="837">
                  <c:v>0.20864952516868546</c:v>
                </c:pt>
                <c:pt idx="838">
                  <c:v>0.20864952516868546</c:v>
                </c:pt>
                <c:pt idx="839">
                  <c:v>0.20864952516868546</c:v>
                </c:pt>
                <c:pt idx="840">
                  <c:v>0.20864952516868546</c:v>
                </c:pt>
                <c:pt idx="841">
                  <c:v>0.20864952516868546</c:v>
                </c:pt>
                <c:pt idx="842">
                  <c:v>0.20864952516868546</c:v>
                </c:pt>
                <c:pt idx="843">
                  <c:v>0.20864952516868546</c:v>
                </c:pt>
                <c:pt idx="844">
                  <c:v>0.20864952516868546</c:v>
                </c:pt>
                <c:pt idx="845">
                  <c:v>0.20864952516868546</c:v>
                </c:pt>
                <c:pt idx="846">
                  <c:v>0.20864952516868546</c:v>
                </c:pt>
                <c:pt idx="847">
                  <c:v>0.20864952516868546</c:v>
                </c:pt>
                <c:pt idx="848">
                  <c:v>0.20864952516868546</c:v>
                </c:pt>
                <c:pt idx="849">
                  <c:v>0.20864952516868546</c:v>
                </c:pt>
                <c:pt idx="850">
                  <c:v>0.20864952516868546</c:v>
                </c:pt>
                <c:pt idx="851">
                  <c:v>0.20864952516868546</c:v>
                </c:pt>
                <c:pt idx="852">
                  <c:v>0.20864952516868546</c:v>
                </c:pt>
                <c:pt idx="853">
                  <c:v>0.20864952516868546</c:v>
                </c:pt>
                <c:pt idx="854">
                  <c:v>0.20864952516868546</c:v>
                </c:pt>
                <c:pt idx="855">
                  <c:v>0.20864952516868546</c:v>
                </c:pt>
                <c:pt idx="856">
                  <c:v>0.20864952516868546</c:v>
                </c:pt>
                <c:pt idx="857">
                  <c:v>0.20864952516868546</c:v>
                </c:pt>
                <c:pt idx="858">
                  <c:v>0.20864952516868546</c:v>
                </c:pt>
                <c:pt idx="859">
                  <c:v>0.20864952516868546</c:v>
                </c:pt>
                <c:pt idx="860">
                  <c:v>0.21152285201517423</c:v>
                </c:pt>
                <c:pt idx="861">
                  <c:v>0.21152285201517423</c:v>
                </c:pt>
                <c:pt idx="862">
                  <c:v>0.21152285201517423</c:v>
                </c:pt>
                <c:pt idx="863">
                  <c:v>0.21152285201517423</c:v>
                </c:pt>
                <c:pt idx="864">
                  <c:v>0.21152285201517423</c:v>
                </c:pt>
                <c:pt idx="865">
                  <c:v>0.21152285201517423</c:v>
                </c:pt>
                <c:pt idx="866">
                  <c:v>0.21442324109837765</c:v>
                </c:pt>
                <c:pt idx="867">
                  <c:v>0.21442324109837765</c:v>
                </c:pt>
                <c:pt idx="868">
                  <c:v>0.21442324109837765</c:v>
                </c:pt>
                <c:pt idx="869">
                  <c:v>0.21442324109837765</c:v>
                </c:pt>
                <c:pt idx="870">
                  <c:v>0.21442324109837765</c:v>
                </c:pt>
                <c:pt idx="871">
                  <c:v>0.21442324109837765</c:v>
                </c:pt>
                <c:pt idx="872">
                  <c:v>0.21442324109837765</c:v>
                </c:pt>
                <c:pt idx="873">
                  <c:v>0.21442324109837765</c:v>
                </c:pt>
                <c:pt idx="874">
                  <c:v>0.21442324109837765</c:v>
                </c:pt>
                <c:pt idx="875">
                  <c:v>0.21735083051578974</c:v>
                </c:pt>
                <c:pt idx="876">
                  <c:v>0.21735083051578974</c:v>
                </c:pt>
                <c:pt idx="877">
                  <c:v>0.21735083051578974</c:v>
                </c:pt>
                <c:pt idx="878">
                  <c:v>0.21735083051578974</c:v>
                </c:pt>
                <c:pt idx="879">
                  <c:v>0.21735083051578974</c:v>
                </c:pt>
                <c:pt idx="880">
                  <c:v>0.21735083051578974</c:v>
                </c:pt>
                <c:pt idx="881">
                  <c:v>0.21735083051578974</c:v>
                </c:pt>
                <c:pt idx="882">
                  <c:v>0.22030575847872125</c:v>
                </c:pt>
                <c:pt idx="883">
                  <c:v>0.22030575847872125</c:v>
                </c:pt>
                <c:pt idx="884">
                  <c:v>0.22030575847872125</c:v>
                </c:pt>
                <c:pt idx="885">
                  <c:v>0.22030575847872125</c:v>
                </c:pt>
                <c:pt idx="886">
                  <c:v>0.22030575847872125</c:v>
                </c:pt>
                <c:pt idx="887">
                  <c:v>0.22030575847872125</c:v>
                </c:pt>
                <c:pt idx="888">
                  <c:v>0.22328816331191101</c:v>
                </c:pt>
                <c:pt idx="889">
                  <c:v>0.22328816331191101</c:v>
                </c:pt>
                <c:pt idx="890">
                  <c:v>0.22328816331191101</c:v>
                </c:pt>
                <c:pt idx="891">
                  <c:v>0.22328816331191101</c:v>
                </c:pt>
                <c:pt idx="892">
                  <c:v>0.22328816331191101</c:v>
                </c:pt>
                <c:pt idx="893">
                  <c:v>0.22328816331191101</c:v>
                </c:pt>
                <c:pt idx="894">
                  <c:v>0.22328816331191101</c:v>
                </c:pt>
                <c:pt idx="895">
                  <c:v>0.22328816331191101</c:v>
                </c:pt>
                <c:pt idx="896">
                  <c:v>0.22328816331191101</c:v>
                </c:pt>
                <c:pt idx="897">
                  <c:v>0.22328816331191101</c:v>
                </c:pt>
                <c:pt idx="898">
                  <c:v>0.22328816331191101</c:v>
                </c:pt>
                <c:pt idx="899">
                  <c:v>0.22328816331191101</c:v>
                </c:pt>
                <c:pt idx="900">
                  <c:v>0.22328816331191101</c:v>
                </c:pt>
                <c:pt idx="901">
                  <c:v>0.22328816331191101</c:v>
                </c:pt>
                <c:pt idx="902">
                  <c:v>0.22328816331191101</c:v>
                </c:pt>
                <c:pt idx="903">
                  <c:v>0.22328816331191101</c:v>
                </c:pt>
                <c:pt idx="904">
                  <c:v>0.22629818345313807</c:v>
                </c:pt>
                <c:pt idx="905">
                  <c:v>0.2293359574528393</c:v>
                </c:pt>
                <c:pt idx="906">
                  <c:v>0.2293359574528393</c:v>
                </c:pt>
                <c:pt idx="907">
                  <c:v>0.2293359574528393</c:v>
                </c:pt>
                <c:pt idx="908">
                  <c:v>0.2293359574528393</c:v>
                </c:pt>
                <c:pt idx="909">
                  <c:v>0.2293359574528393</c:v>
                </c:pt>
                <c:pt idx="910">
                  <c:v>0.2293359574528393</c:v>
                </c:pt>
                <c:pt idx="911">
                  <c:v>0.2293359574528393</c:v>
                </c:pt>
                <c:pt idx="912">
                  <c:v>0.23240162397372938</c:v>
                </c:pt>
                <c:pt idx="913">
                  <c:v>0.23240162397372938</c:v>
                </c:pt>
                <c:pt idx="914">
                  <c:v>0.23240162397372938</c:v>
                </c:pt>
                <c:pt idx="915">
                  <c:v>0.23240162397372938</c:v>
                </c:pt>
                <c:pt idx="916">
                  <c:v>0.23240162397372938</c:v>
                </c:pt>
                <c:pt idx="917">
                  <c:v>0.23240162397372938</c:v>
                </c:pt>
                <c:pt idx="918">
                  <c:v>0.23549532179042421</c:v>
                </c:pt>
                <c:pt idx="919">
                  <c:v>0.23549532179042421</c:v>
                </c:pt>
                <c:pt idx="920">
                  <c:v>0.23549532179042421</c:v>
                </c:pt>
                <c:pt idx="921">
                  <c:v>0.23549532179042421</c:v>
                </c:pt>
                <c:pt idx="922">
                  <c:v>0.23549532179042421</c:v>
                </c:pt>
                <c:pt idx="923">
                  <c:v>0.23549532179042421</c:v>
                </c:pt>
                <c:pt idx="924">
                  <c:v>0.23549532179042421</c:v>
                </c:pt>
                <c:pt idx="925">
                  <c:v>0.23549532179042421</c:v>
                </c:pt>
                <c:pt idx="926">
                  <c:v>0.23549532179042421</c:v>
                </c:pt>
                <c:pt idx="927">
                  <c:v>0.23549532179042421</c:v>
                </c:pt>
                <c:pt idx="928">
                  <c:v>0.23549532179042421</c:v>
                </c:pt>
                <c:pt idx="929">
                  <c:v>0.23861718978906424</c:v>
                </c:pt>
                <c:pt idx="930">
                  <c:v>0.23861718978906424</c:v>
                </c:pt>
                <c:pt idx="931">
                  <c:v>0.23861718978906424</c:v>
                </c:pt>
                <c:pt idx="932">
                  <c:v>0.23861718978906424</c:v>
                </c:pt>
                <c:pt idx="933">
                  <c:v>0.23861718978906424</c:v>
                </c:pt>
                <c:pt idx="934">
                  <c:v>0.2417673669669444</c:v>
                </c:pt>
                <c:pt idx="935">
                  <c:v>0.2417673669669444</c:v>
                </c:pt>
                <c:pt idx="936">
                  <c:v>0.2417673669669444</c:v>
                </c:pt>
                <c:pt idx="937">
                  <c:v>0.2417673669669444</c:v>
                </c:pt>
                <c:pt idx="938">
                  <c:v>0.2417673669669444</c:v>
                </c:pt>
                <c:pt idx="939">
                  <c:v>0.2417673669669444</c:v>
                </c:pt>
                <c:pt idx="940">
                  <c:v>0.2417673669669444</c:v>
                </c:pt>
                <c:pt idx="941">
                  <c:v>0.2417673669669444</c:v>
                </c:pt>
                <c:pt idx="942">
                  <c:v>0.2417673669669444</c:v>
                </c:pt>
                <c:pt idx="943">
                  <c:v>0.2417673669669444</c:v>
                </c:pt>
                <c:pt idx="944">
                  <c:v>0.2417673669669444</c:v>
                </c:pt>
                <c:pt idx="945">
                  <c:v>0.2417673669669444</c:v>
                </c:pt>
                <c:pt idx="946">
                  <c:v>0.2417673669669444</c:v>
                </c:pt>
                <c:pt idx="947">
                  <c:v>0.2417673669669444</c:v>
                </c:pt>
                <c:pt idx="948">
                  <c:v>0.2417673669669444</c:v>
                </c:pt>
                <c:pt idx="949">
                  <c:v>0.2417673669669444</c:v>
                </c:pt>
                <c:pt idx="950">
                  <c:v>0.2417673669669444</c:v>
                </c:pt>
                <c:pt idx="951">
                  <c:v>0.2417673669669444</c:v>
                </c:pt>
                <c:pt idx="952">
                  <c:v>0.2417673669669444</c:v>
                </c:pt>
                <c:pt idx="953">
                  <c:v>0.2417673669669444</c:v>
                </c:pt>
                <c:pt idx="954">
                  <c:v>0.2417673669669444</c:v>
                </c:pt>
                <c:pt idx="955">
                  <c:v>0.2417673669669444</c:v>
                </c:pt>
                <c:pt idx="956">
                  <c:v>0.2417673669669444</c:v>
                </c:pt>
                <c:pt idx="957">
                  <c:v>0.2417673669669444</c:v>
                </c:pt>
                <c:pt idx="958">
                  <c:v>0.2417673669669444</c:v>
                </c:pt>
                <c:pt idx="959">
                  <c:v>0.2417673669669444</c:v>
                </c:pt>
                <c:pt idx="960">
                  <c:v>0.2417673669669444</c:v>
                </c:pt>
                <c:pt idx="961">
                  <c:v>0.2417673669669444</c:v>
                </c:pt>
                <c:pt idx="962">
                  <c:v>0.2417673669669444</c:v>
                </c:pt>
                <c:pt idx="963">
                  <c:v>0.2417673669669444</c:v>
                </c:pt>
                <c:pt idx="964">
                  <c:v>0.2417673669669444</c:v>
                </c:pt>
                <c:pt idx="965">
                  <c:v>0.24494599243214391</c:v>
                </c:pt>
                <c:pt idx="966">
                  <c:v>0.24494599243214391</c:v>
                </c:pt>
                <c:pt idx="967">
                  <c:v>0.24494599243214391</c:v>
                </c:pt>
                <c:pt idx="968">
                  <c:v>0.24494599243214391</c:v>
                </c:pt>
                <c:pt idx="969">
                  <c:v>0.24494599243214391</c:v>
                </c:pt>
                <c:pt idx="970">
                  <c:v>0.24494599243214391</c:v>
                </c:pt>
                <c:pt idx="971">
                  <c:v>0.2481532054031608</c:v>
                </c:pt>
                <c:pt idx="972">
                  <c:v>0.2481532054031608</c:v>
                </c:pt>
                <c:pt idx="973">
                  <c:v>0.2481532054031608</c:v>
                </c:pt>
                <c:pt idx="974">
                  <c:v>0.2481532054031608</c:v>
                </c:pt>
                <c:pt idx="975">
                  <c:v>0.25138914520854949</c:v>
                </c:pt>
                <c:pt idx="976">
                  <c:v>0.25138914520854949</c:v>
                </c:pt>
                <c:pt idx="977">
                  <c:v>0.25138914520854949</c:v>
                </c:pt>
                <c:pt idx="978">
                  <c:v>0.25465395128655605</c:v>
                </c:pt>
                <c:pt idx="979">
                  <c:v>0.25465395128655605</c:v>
                </c:pt>
                <c:pt idx="980">
                  <c:v>0.25465395128655605</c:v>
                </c:pt>
                <c:pt idx="981">
                  <c:v>0.25465395128655605</c:v>
                </c:pt>
                <c:pt idx="982">
                  <c:v>0.25794776318476442</c:v>
                </c:pt>
                <c:pt idx="983">
                  <c:v>0.25794776318476442</c:v>
                </c:pt>
                <c:pt idx="984">
                  <c:v>0.25794776318476442</c:v>
                </c:pt>
                <c:pt idx="985">
                  <c:v>0.25794776318476442</c:v>
                </c:pt>
                <c:pt idx="986">
                  <c:v>0.25794776318476442</c:v>
                </c:pt>
                <c:pt idx="987">
                  <c:v>0.25794776318476442</c:v>
                </c:pt>
                <c:pt idx="988">
                  <c:v>0.25794776318476442</c:v>
                </c:pt>
                <c:pt idx="989">
                  <c:v>0.25794776318476442</c:v>
                </c:pt>
                <c:pt idx="990">
                  <c:v>0.25794776318476442</c:v>
                </c:pt>
                <c:pt idx="991">
                  <c:v>0.25794776318476442</c:v>
                </c:pt>
                <c:pt idx="992">
                  <c:v>0.26127072055973827</c:v>
                </c:pt>
                <c:pt idx="993">
                  <c:v>0.26127072055973827</c:v>
                </c:pt>
                <c:pt idx="994">
                  <c:v>0.26127072055973827</c:v>
                </c:pt>
                <c:pt idx="995">
                  <c:v>0.26127072055973827</c:v>
                </c:pt>
                <c:pt idx="996">
                  <c:v>0.26127072055973827</c:v>
                </c:pt>
                <c:pt idx="997">
                  <c:v>0.26127072055973827</c:v>
                </c:pt>
                <c:pt idx="998">
                  <c:v>0.26127072055973827</c:v>
                </c:pt>
                <c:pt idx="999">
                  <c:v>0.26127072055973827</c:v>
                </c:pt>
                <c:pt idx="1000">
                  <c:v>0.26462296317666795</c:v>
                </c:pt>
                <c:pt idx="1001">
                  <c:v>0.26462296317666795</c:v>
                </c:pt>
                <c:pt idx="1002">
                  <c:v>0.26800463090901949</c:v>
                </c:pt>
                <c:pt idx="1003">
                  <c:v>0.26800463090901949</c:v>
                </c:pt>
                <c:pt idx="1004">
                  <c:v>0.26800463090901949</c:v>
                </c:pt>
                <c:pt idx="1005">
                  <c:v>0.26800463090901949</c:v>
                </c:pt>
                <c:pt idx="1006">
                  <c:v>0.26800463090901949</c:v>
                </c:pt>
                <c:pt idx="1007">
                  <c:v>0.26800463090901949</c:v>
                </c:pt>
                <c:pt idx="1008">
                  <c:v>0.26800463090901949</c:v>
                </c:pt>
                <c:pt idx="1009">
                  <c:v>0.27141586373818982</c:v>
                </c:pt>
                <c:pt idx="1010">
                  <c:v>0.27485680175315669</c:v>
                </c:pt>
                <c:pt idx="1011">
                  <c:v>0.27485680175315669</c:v>
                </c:pt>
                <c:pt idx="1012">
                  <c:v>0.27485680175315669</c:v>
                </c:pt>
                <c:pt idx="1013">
                  <c:v>0.27485680175315669</c:v>
                </c:pt>
                <c:pt idx="1014">
                  <c:v>0.27485680175315669</c:v>
                </c:pt>
                <c:pt idx="1015">
                  <c:v>0.27485680175315669</c:v>
                </c:pt>
                <c:pt idx="1016">
                  <c:v>0.27485680175315669</c:v>
                </c:pt>
                <c:pt idx="1017">
                  <c:v>0.27485680175315669</c:v>
                </c:pt>
                <c:pt idx="1018">
                  <c:v>0.27485680175315669</c:v>
                </c:pt>
                <c:pt idx="1019">
                  <c:v>0.27485680175315669</c:v>
                </c:pt>
                <c:pt idx="1020">
                  <c:v>0.27485680175315669</c:v>
                </c:pt>
                <c:pt idx="1021">
                  <c:v>0.27485680175315669</c:v>
                </c:pt>
                <c:pt idx="1022">
                  <c:v>0.27485680175315669</c:v>
                </c:pt>
                <c:pt idx="1023">
                  <c:v>0.27485680175315669</c:v>
                </c:pt>
                <c:pt idx="1024">
                  <c:v>0.27485680175315669</c:v>
                </c:pt>
                <c:pt idx="1025">
                  <c:v>0.27485680175315669</c:v>
                </c:pt>
                <c:pt idx="1026">
                  <c:v>0.27485680175315669</c:v>
                </c:pt>
                <c:pt idx="1027">
                  <c:v>0.27485680175315669</c:v>
                </c:pt>
                <c:pt idx="1028">
                  <c:v>0.27485680175315669</c:v>
                </c:pt>
                <c:pt idx="1029">
                  <c:v>0.27485680175315669</c:v>
                </c:pt>
                <c:pt idx="1030">
                  <c:v>0.27485680175315669</c:v>
                </c:pt>
                <c:pt idx="1031">
                  <c:v>0.27485680175315669</c:v>
                </c:pt>
                <c:pt idx="1032">
                  <c:v>0.27485680175315669</c:v>
                </c:pt>
                <c:pt idx="1033">
                  <c:v>0.27485680175315669</c:v>
                </c:pt>
                <c:pt idx="1034">
                  <c:v>0.27485680175315669</c:v>
                </c:pt>
                <c:pt idx="1035">
                  <c:v>0.27832758515014022</c:v>
                </c:pt>
                <c:pt idx="1036">
                  <c:v>0.27832758515014022</c:v>
                </c:pt>
                <c:pt idx="1037">
                  <c:v>0.28182835423225755</c:v>
                </c:pt>
                <c:pt idx="1038">
                  <c:v>0.28182835423225755</c:v>
                </c:pt>
                <c:pt idx="1039">
                  <c:v>0.28182835423225755</c:v>
                </c:pt>
                <c:pt idx="1040">
                  <c:v>0.28535924940918833</c:v>
                </c:pt>
                <c:pt idx="1041">
                  <c:v>0.28892041119683742</c:v>
                </c:pt>
                <c:pt idx="1042">
                  <c:v>0.28892041119683742</c:v>
                </c:pt>
                <c:pt idx="1043">
                  <c:v>0.28892041119683742</c:v>
                </c:pt>
                <c:pt idx="1044">
                  <c:v>0.28892041119683742</c:v>
                </c:pt>
                <c:pt idx="1045">
                  <c:v>0.28892041119683742</c:v>
                </c:pt>
                <c:pt idx="1046">
                  <c:v>0.28892041119683742</c:v>
                </c:pt>
                <c:pt idx="1047">
                  <c:v>0.29251198021700109</c:v>
                </c:pt>
                <c:pt idx="1048">
                  <c:v>0.29251198021700109</c:v>
                </c:pt>
                <c:pt idx="1049">
                  <c:v>0.29251198021700109</c:v>
                </c:pt>
                <c:pt idx="1050">
                  <c:v>0.29613409719703804</c:v>
                </c:pt>
                <c:pt idx="1051">
                  <c:v>0.29613409719703804</c:v>
                </c:pt>
                <c:pt idx="1052">
                  <c:v>0.29613409719703804</c:v>
                </c:pt>
                <c:pt idx="1053">
                  <c:v>0.29613409719703804</c:v>
                </c:pt>
                <c:pt idx="1054">
                  <c:v>0.29613409719703804</c:v>
                </c:pt>
                <c:pt idx="1055">
                  <c:v>0.29613409719703804</c:v>
                </c:pt>
                <c:pt idx="1056">
                  <c:v>0.29613409719703804</c:v>
                </c:pt>
                <c:pt idx="1057">
                  <c:v>0.29613409719703804</c:v>
                </c:pt>
                <c:pt idx="1058">
                  <c:v>0.29613409719703804</c:v>
                </c:pt>
                <c:pt idx="1059">
                  <c:v>0.29613409719703804</c:v>
                </c:pt>
                <c:pt idx="1060">
                  <c:v>0.29613409719703804</c:v>
                </c:pt>
                <c:pt idx="1061">
                  <c:v>0.29613409719703804</c:v>
                </c:pt>
                <c:pt idx="1062">
                  <c:v>0.29613409719703804</c:v>
                </c:pt>
                <c:pt idx="1063">
                  <c:v>0.29613409719703804</c:v>
                </c:pt>
                <c:pt idx="1064">
                  <c:v>0.29613409719703804</c:v>
                </c:pt>
                <c:pt idx="1065">
                  <c:v>0.29613409719703804</c:v>
                </c:pt>
                <c:pt idx="1066">
                  <c:v>0.29978690296953797</c:v>
                </c:pt>
                <c:pt idx="1067">
                  <c:v>0.29978690296953797</c:v>
                </c:pt>
                <c:pt idx="1068">
                  <c:v>0.29978690296953797</c:v>
                </c:pt>
                <c:pt idx="1069">
                  <c:v>0.29978690296953797</c:v>
                </c:pt>
                <c:pt idx="1070">
                  <c:v>0.29978690296953797</c:v>
                </c:pt>
                <c:pt idx="1071">
                  <c:v>0.30347053847199618</c:v>
                </c:pt>
                <c:pt idx="1072">
                  <c:v>0.30347053847199618</c:v>
                </c:pt>
                <c:pt idx="1073">
                  <c:v>0.30718514474648984</c:v>
                </c:pt>
                <c:pt idx="1074">
                  <c:v>0.30718514474648984</c:v>
                </c:pt>
                <c:pt idx="1075">
                  <c:v>0.30718514474648984</c:v>
                </c:pt>
                <c:pt idx="1076">
                  <c:v>0.30718514474648984</c:v>
                </c:pt>
                <c:pt idx="1077">
                  <c:v>0.30718514474648984</c:v>
                </c:pt>
                <c:pt idx="1078">
                  <c:v>0.31093086293935424</c:v>
                </c:pt>
                <c:pt idx="1079">
                  <c:v>0.31093086293935424</c:v>
                </c:pt>
                <c:pt idx="1080">
                  <c:v>0.31470783430086652</c:v>
                </c:pt>
                <c:pt idx="1081">
                  <c:v>0.31470783430086652</c:v>
                </c:pt>
                <c:pt idx="1082">
                  <c:v>0.31470783430086652</c:v>
                </c:pt>
                <c:pt idx="1083">
                  <c:v>0.31470783430086652</c:v>
                </c:pt>
                <c:pt idx="1084">
                  <c:v>0.31470783430086652</c:v>
                </c:pt>
                <c:pt idx="1085">
                  <c:v>0.31470783430086652</c:v>
                </c:pt>
                <c:pt idx="1086">
                  <c:v>0.31470783430086652</c:v>
                </c:pt>
                <c:pt idx="1087">
                  <c:v>0.31470783430086652</c:v>
                </c:pt>
                <c:pt idx="1088">
                  <c:v>0.31470783430086652</c:v>
                </c:pt>
                <c:pt idx="1089">
                  <c:v>0.31470783430086652</c:v>
                </c:pt>
                <c:pt idx="1090">
                  <c:v>0.31470783430086652</c:v>
                </c:pt>
                <c:pt idx="1091">
                  <c:v>0.31470783430086652</c:v>
                </c:pt>
                <c:pt idx="1092">
                  <c:v>0.31470783430086652</c:v>
                </c:pt>
                <c:pt idx="1093">
                  <c:v>0.31470783430086652</c:v>
                </c:pt>
                <c:pt idx="1094">
                  <c:v>0.31470783430086652</c:v>
                </c:pt>
                <c:pt idx="1095">
                  <c:v>0.31470783430086652</c:v>
                </c:pt>
                <c:pt idx="1096">
                  <c:v>0.31470783430086652</c:v>
                </c:pt>
                <c:pt idx="1097">
                  <c:v>0.31470783430086652</c:v>
                </c:pt>
                <c:pt idx="1098">
                  <c:v>0.31470783430086652</c:v>
                </c:pt>
                <c:pt idx="1099">
                  <c:v>0.31470783430086652</c:v>
                </c:pt>
                <c:pt idx="1100">
                  <c:v>0.31470783430086652</c:v>
                </c:pt>
                <c:pt idx="1101">
                  <c:v>0.31470783430086652</c:v>
                </c:pt>
                <c:pt idx="1102">
                  <c:v>0.31470783430086652</c:v>
                </c:pt>
                <c:pt idx="1103">
                  <c:v>0.31470783430086652</c:v>
                </c:pt>
                <c:pt idx="1104">
                  <c:v>0.31470783430086652</c:v>
                </c:pt>
                <c:pt idx="1105">
                  <c:v>0.31470783430086652</c:v>
                </c:pt>
                <c:pt idx="1106">
                  <c:v>0.31470783430086652</c:v>
                </c:pt>
                <c:pt idx="1107">
                  <c:v>0.31470783430086652</c:v>
                </c:pt>
                <c:pt idx="1108">
                  <c:v>0.31470783430086652</c:v>
                </c:pt>
                <c:pt idx="1109">
                  <c:v>0.31470783430086652</c:v>
                </c:pt>
                <c:pt idx="1110">
                  <c:v>0.31470783430086652</c:v>
                </c:pt>
                <c:pt idx="1111">
                  <c:v>0.31470783430086652</c:v>
                </c:pt>
                <c:pt idx="1112">
                  <c:v>0.31470783430086652</c:v>
                </c:pt>
                <c:pt idx="1113">
                  <c:v>0.31470783430086652</c:v>
                </c:pt>
                <c:pt idx="1114">
                  <c:v>0.31470783430086652</c:v>
                </c:pt>
                <c:pt idx="1115">
                  <c:v>0.31851620018492366</c:v>
                </c:pt>
                <c:pt idx="1116">
                  <c:v>0.31851620018492366</c:v>
                </c:pt>
                <c:pt idx="1117">
                  <c:v>0.31851620018492366</c:v>
                </c:pt>
                <c:pt idx="1118">
                  <c:v>0.32622768145248138</c:v>
                </c:pt>
                <c:pt idx="1119">
                  <c:v>0.33013108005905972</c:v>
                </c:pt>
                <c:pt idx="1120">
                  <c:v>0.33013108005905972</c:v>
                </c:pt>
                <c:pt idx="1121">
                  <c:v>0.33406643963371679</c:v>
                </c:pt>
                <c:pt idx="1122">
                  <c:v>0.33406643963371679</c:v>
                </c:pt>
                <c:pt idx="1123">
                  <c:v>0.33406643963371679</c:v>
                </c:pt>
                <c:pt idx="1124">
                  <c:v>0.33406643963371679</c:v>
                </c:pt>
                <c:pt idx="1125">
                  <c:v>0.33406643963371679</c:v>
                </c:pt>
                <c:pt idx="1126">
                  <c:v>0.33406643963371679</c:v>
                </c:pt>
                <c:pt idx="1127">
                  <c:v>0.33406643963371679</c:v>
                </c:pt>
                <c:pt idx="1128">
                  <c:v>0.33406643963371679</c:v>
                </c:pt>
                <c:pt idx="1129">
                  <c:v>0.33406643963371679</c:v>
                </c:pt>
                <c:pt idx="1130">
                  <c:v>0.33406643963371679</c:v>
                </c:pt>
                <c:pt idx="1131">
                  <c:v>0.33406643963371679</c:v>
                </c:pt>
                <c:pt idx="1132">
                  <c:v>0.33406643963371679</c:v>
                </c:pt>
                <c:pt idx="1133">
                  <c:v>0.34203360925830001</c:v>
                </c:pt>
                <c:pt idx="1134">
                  <c:v>0.34606570334784381</c:v>
                </c:pt>
                <c:pt idx="1135">
                  <c:v>0.34606570334784381</c:v>
                </c:pt>
                <c:pt idx="1136">
                  <c:v>0.35422762093960802</c:v>
                </c:pt>
                <c:pt idx="1137">
                  <c:v>0.35422762093960802</c:v>
                </c:pt>
                <c:pt idx="1138">
                  <c:v>0.35422762093960802</c:v>
                </c:pt>
                <c:pt idx="1139">
                  <c:v>0.35422762093960802</c:v>
                </c:pt>
                <c:pt idx="1140">
                  <c:v>0.35422762093960802</c:v>
                </c:pt>
                <c:pt idx="1141">
                  <c:v>0.35422762093960802</c:v>
                </c:pt>
                <c:pt idx="1142">
                  <c:v>0.35422762093960802</c:v>
                </c:pt>
                <c:pt idx="1143">
                  <c:v>0.35422762093960802</c:v>
                </c:pt>
                <c:pt idx="1144">
                  <c:v>0.35422762093960802</c:v>
                </c:pt>
                <c:pt idx="1145">
                  <c:v>0.35422762093960802</c:v>
                </c:pt>
                <c:pt idx="1146">
                  <c:v>0.35422762093960802</c:v>
                </c:pt>
                <c:pt idx="1147">
                  <c:v>0.35422762093960802</c:v>
                </c:pt>
                <c:pt idx="1148">
                  <c:v>0.35422762093960802</c:v>
                </c:pt>
                <c:pt idx="1149">
                  <c:v>0.35422762093960802</c:v>
                </c:pt>
                <c:pt idx="1150">
                  <c:v>0.35422762093960802</c:v>
                </c:pt>
                <c:pt idx="1151">
                  <c:v>0.35422762093960802</c:v>
                </c:pt>
                <c:pt idx="1152">
                  <c:v>0.35422762093960802</c:v>
                </c:pt>
                <c:pt idx="1153">
                  <c:v>0.35422762093960802</c:v>
                </c:pt>
                <c:pt idx="1154">
                  <c:v>0.35422762093960802</c:v>
                </c:pt>
                <c:pt idx="1155">
                  <c:v>0.35422762093960802</c:v>
                </c:pt>
                <c:pt idx="1156">
                  <c:v>0.35422762093960802</c:v>
                </c:pt>
                <c:pt idx="1157">
                  <c:v>0.35422762093960802</c:v>
                </c:pt>
                <c:pt idx="1158">
                  <c:v>0.35422762093960802</c:v>
                </c:pt>
                <c:pt idx="1159">
                  <c:v>0.35422762093960802</c:v>
                </c:pt>
                <c:pt idx="1160">
                  <c:v>0.35422762093960802</c:v>
                </c:pt>
                <c:pt idx="1161">
                  <c:v>0.35422762093960802</c:v>
                </c:pt>
                <c:pt idx="1162">
                  <c:v>0.35422762093960802</c:v>
                </c:pt>
                <c:pt idx="1163">
                  <c:v>0.35422762093960802</c:v>
                </c:pt>
                <c:pt idx="1164">
                  <c:v>0.35422762093960802</c:v>
                </c:pt>
                <c:pt idx="1165">
                  <c:v>0.35422762093960802</c:v>
                </c:pt>
                <c:pt idx="1166">
                  <c:v>0.35422762093960802</c:v>
                </c:pt>
                <c:pt idx="1167">
                  <c:v>0.35422762093960802</c:v>
                </c:pt>
                <c:pt idx="1168">
                  <c:v>0.35422762093960802</c:v>
                </c:pt>
                <c:pt idx="1169">
                  <c:v>0.35422762093960802</c:v>
                </c:pt>
                <c:pt idx="1170">
                  <c:v>0.35422762093960802</c:v>
                </c:pt>
                <c:pt idx="1171">
                  <c:v>0.35422762093960802</c:v>
                </c:pt>
                <c:pt idx="1172">
                  <c:v>0.35422762093960802</c:v>
                </c:pt>
                <c:pt idx="1173">
                  <c:v>0.35422762093960802</c:v>
                </c:pt>
                <c:pt idx="1174">
                  <c:v>0.35422762093960802</c:v>
                </c:pt>
                <c:pt idx="1175">
                  <c:v>0.35422762093960802</c:v>
                </c:pt>
                <c:pt idx="1176">
                  <c:v>0.35422762093960802</c:v>
                </c:pt>
                <c:pt idx="1177">
                  <c:v>0.35422762093960802</c:v>
                </c:pt>
                <c:pt idx="1178">
                  <c:v>0.35422762093960802</c:v>
                </c:pt>
                <c:pt idx="1179">
                  <c:v>0.35422762093960802</c:v>
                </c:pt>
                <c:pt idx="1180">
                  <c:v>0.35422762093960802</c:v>
                </c:pt>
                <c:pt idx="1181">
                  <c:v>0.35422762093960802</c:v>
                </c:pt>
                <c:pt idx="1182">
                  <c:v>0.35422762093960802</c:v>
                </c:pt>
                <c:pt idx="1183">
                  <c:v>0.35422762093960802</c:v>
                </c:pt>
                <c:pt idx="1184">
                  <c:v>0.35422762093960802</c:v>
                </c:pt>
                <c:pt idx="1185">
                  <c:v>0.36252079340113968</c:v>
                </c:pt>
                <c:pt idx="1186">
                  <c:v>0.36252079340113968</c:v>
                </c:pt>
                <c:pt idx="1187">
                  <c:v>0.36252079340113968</c:v>
                </c:pt>
                <c:pt idx="1188">
                  <c:v>0.36252079340113968</c:v>
                </c:pt>
                <c:pt idx="1189">
                  <c:v>0.37520914956826684</c:v>
                </c:pt>
                <c:pt idx="1190">
                  <c:v>0.37520914956826684</c:v>
                </c:pt>
                <c:pt idx="1191">
                  <c:v>0.37520914956826684</c:v>
                </c:pt>
                <c:pt idx="1192">
                  <c:v>0.37520914956826684</c:v>
                </c:pt>
                <c:pt idx="1193">
                  <c:v>0.37520914956826684</c:v>
                </c:pt>
                <c:pt idx="1194">
                  <c:v>0.37520914956826684</c:v>
                </c:pt>
                <c:pt idx="1195">
                  <c:v>0.37520914956826684</c:v>
                </c:pt>
                <c:pt idx="1196">
                  <c:v>0.37520914956826684</c:v>
                </c:pt>
                <c:pt idx="1197">
                  <c:v>0.37520914956826684</c:v>
                </c:pt>
                <c:pt idx="1198">
                  <c:v>0.37520914956826684</c:v>
                </c:pt>
                <c:pt idx="1199">
                  <c:v>0.37520914956826684</c:v>
                </c:pt>
                <c:pt idx="1200">
                  <c:v>0.37520914956826684</c:v>
                </c:pt>
                <c:pt idx="1201">
                  <c:v>0.37520914956826684</c:v>
                </c:pt>
                <c:pt idx="1202">
                  <c:v>0.37520914956826684</c:v>
                </c:pt>
                <c:pt idx="1203">
                  <c:v>0.37520914956826684</c:v>
                </c:pt>
                <c:pt idx="1204">
                  <c:v>0.37950546527384937</c:v>
                </c:pt>
                <c:pt idx="1205">
                  <c:v>0.38383545100589606</c:v>
                </c:pt>
                <c:pt idx="1206">
                  <c:v>0.39259700492319466</c:v>
                </c:pt>
                <c:pt idx="1207">
                  <c:v>0.39259700492319466</c:v>
                </c:pt>
                <c:pt idx="1208">
                  <c:v>0.39259700492319466</c:v>
                </c:pt>
                <c:pt idx="1209">
                  <c:v>0.39702885954071204</c:v>
                </c:pt>
                <c:pt idx="1210">
                  <c:v>0.40149495704866334</c:v>
                </c:pt>
                <c:pt idx="1211">
                  <c:v>0.40149495704866334</c:v>
                </c:pt>
                <c:pt idx="1212">
                  <c:v>0.40149495704866334</c:v>
                </c:pt>
                <c:pt idx="1213">
                  <c:v>0.40149495704866334</c:v>
                </c:pt>
                <c:pt idx="1214">
                  <c:v>0.40149495704866334</c:v>
                </c:pt>
                <c:pt idx="1215">
                  <c:v>0.40149495704866334</c:v>
                </c:pt>
                <c:pt idx="1216">
                  <c:v>0.40149495704866334</c:v>
                </c:pt>
                <c:pt idx="1217">
                  <c:v>0.40149495704866334</c:v>
                </c:pt>
                <c:pt idx="1218">
                  <c:v>0.40149495704866334</c:v>
                </c:pt>
                <c:pt idx="1219">
                  <c:v>0.40149495704866334</c:v>
                </c:pt>
                <c:pt idx="1220">
                  <c:v>0.40149495704866334</c:v>
                </c:pt>
                <c:pt idx="1221">
                  <c:v>0.40149495704866334</c:v>
                </c:pt>
                <c:pt idx="1222">
                  <c:v>0.40149495704866334</c:v>
                </c:pt>
                <c:pt idx="1223">
                  <c:v>0.40149495704866334</c:v>
                </c:pt>
                <c:pt idx="1224">
                  <c:v>0.40149495704866334</c:v>
                </c:pt>
                <c:pt idx="1225">
                  <c:v>0.40149495704866334</c:v>
                </c:pt>
                <c:pt idx="1226">
                  <c:v>0.40149495704866334</c:v>
                </c:pt>
                <c:pt idx="1227">
                  <c:v>0.40149495704866334</c:v>
                </c:pt>
                <c:pt idx="1228">
                  <c:v>0.40149495704866334</c:v>
                </c:pt>
                <c:pt idx="1229">
                  <c:v>0.40149495704866334</c:v>
                </c:pt>
                <c:pt idx="1230">
                  <c:v>0.40149495704866334</c:v>
                </c:pt>
                <c:pt idx="1231">
                  <c:v>0.40149495704866334</c:v>
                </c:pt>
                <c:pt idx="1232">
                  <c:v>0.40149495704866334</c:v>
                </c:pt>
                <c:pt idx="1233">
                  <c:v>0.40149495704866334</c:v>
                </c:pt>
                <c:pt idx="1234">
                  <c:v>0.40149495704866334</c:v>
                </c:pt>
                <c:pt idx="1235">
                  <c:v>0.40149495704866334</c:v>
                </c:pt>
                <c:pt idx="1236">
                  <c:v>0.40149495704866334</c:v>
                </c:pt>
                <c:pt idx="1237">
                  <c:v>0.40149495704866334</c:v>
                </c:pt>
                <c:pt idx="1238">
                  <c:v>0.40149495704866334</c:v>
                </c:pt>
                <c:pt idx="1239">
                  <c:v>0.41053045467395199</c:v>
                </c:pt>
                <c:pt idx="1240">
                  <c:v>0.41053045467395199</c:v>
                </c:pt>
                <c:pt idx="1241">
                  <c:v>0.41970464664504187</c:v>
                </c:pt>
                <c:pt idx="1242">
                  <c:v>0.41970464664504187</c:v>
                </c:pt>
                <c:pt idx="1243">
                  <c:v>0.41970464664504187</c:v>
                </c:pt>
                <c:pt idx="1244">
                  <c:v>0.41970464664504187</c:v>
                </c:pt>
                <c:pt idx="1245">
                  <c:v>0.41970464664504187</c:v>
                </c:pt>
                <c:pt idx="1246">
                  <c:v>0.41970464664504187</c:v>
                </c:pt>
                <c:pt idx="1247">
                  <c:v>0.42434411244749726</c:v>
                </c:pt>
                <c:pt idx="1248">
                  <c:v>0.42434411244749726</c:v>
                </c:pt>
                <c:pt idx="1249">
                  <c:v>0.42434411244749726</c:v>
                </c:pt>
                <c:pt idx="1250">
                  <c:v>0.42434411244749726</c:v>
                </c:pt>
                <c:pt idx="1251">
                  <c:v>0.42434411244749726</c:v>
                </c:pt>
                <c:pt idx="1252">
                  <c:v>0.42434411244749726</c:v>
                </c:pt>
                <c:pt idx="1253">
                  <c:v>0.42434411244749726</c:v>
                </c:pt>
                <c:pt idx="1254">
                  <c:v>0.42434411244749726</c:v>
                </c:pt>
                <c:pt idx="1255">
                  <c:v>0.42434411244749726</c:v>
                </c:pt>
                <c:pt idx="1256">
                  <c:v>0.42434411244749726</c:v>
                </c:pt>
                <c:pt idx="1257">
                  <c:v>0.42901868335353194</c:v>
                </c:pt>
                <c:pt idx="1258">
                  <c:v>0.42901868335353194</c:v>
                </c:pt>
                <c:pt idx="1259">
                  <c:v>0.42901868335353194</c:v>
                </c:pt>
                <c:pt idx="1260">
                  <c:v>0.42901868335353194</c:v>
                </c:pt>
                <c:pt idx="1261">
                  <c:v>0.43372850340218966</c:v>
                </c:pt>
                <c:pt idx="1262">
                  <c:v>0.43847371672804153</c:v>
                </c:pt>
                <c:pt idx="1263">
                  <c:v>0.44325446756093223</c:v>
                </c:pt>
                <c:pt idx="1264">
                  <c:v>0.44807090022571078</c:v>
                </c:pt>
                <c:pt idx="1265">
                  <c:v>0.44807090022571078</c:v>
                </c:pt>
                <c:pt idx="1266">
                  <c:v>0.44807090022571078</c:v>
                </c:pt>
                <c:pt idx="1267">
                  <c:v>0.44807090022571078</c:v>
                </c:pt>
                <c:pt idx="1268">
                  <c:v>0.44807090022571078</c:v>
                </c:pt>
                <c:pt idx="1269">
                  <c:v>0.44807090022571078</c:v>
                </c:pt>
                <c:pt idx="1270">
                  <c:v>0.44807090022571078</c:v>
                </c:pt>
                <c:pt idx="1271">
                  <c:v>0.44807090022571078</c:v>
                </c:pt>
                <c:pt idx="1272">
                  <c:v>0.44807090022571078</c:v>
                </c:pt>
                <c:pt idx="1273">
                  <c:v>0.44807090022571078</c:v>
                </c:pt>
                <c:pt idx="1274">
                  <c:v>0.44807090022571078</c:v>
                </c:pt>
                <c:pt idx="1275">
                  <c:v>0.44807090022571078</c:v>
                </c:pt>
                <c:pt idx="1276">
                  <c:v>0.44807090022571078</c:v>
                </c:pt>
                <c:pt idx="1277">
                  <c:v>0.44807090022571078</c:v>
                </c:pt>
                <c:pt idx="1278">
                  <c:v>0.44807090022571078</c:v>
                </c:pt>
                <c:pt idx="1279">
                  <c:v>0.44807090022571078</c:v>
                </c:pt>
                <c:pt idx="1280">
                  <c:v>0.44807090022571078</c:v>
                </c:pt>
                <c:pt idx="1281">
                  <c:v>0.44807090022571078</c:v>
                </c:pt>
                <c:pt idx="1282">
                  <c:v>0.44807090022571078</c:v>
                </c:pt>
                <c:pt idx="1283">
                  <c:v>0.44807090022571078</c:v>
                </c:pt>
                <c:pt idx="1284">
                  <c:v>0.44807090022571078</c:v>
                </c:pt>
                <c:pt idx="1285">
                  <c:v>0.44807090022571078</c:v>
                </c:pt>
                <c:pt idx="1286">
                  <c:v>0.44807090022571078</c:v>
                </c:pt>
                <c:pt idx="1287">
                  <c:v>0.44807090022571078</c:v>
                </c:pt>
                <c:pt idx="1288">
                  <c:v>0.44807090022571078</c:v>
                </c:pt>
                <c:pt idx="1289">
                  <c:v>0.44807090022571078</c:v>
                </c:pt>
                <c:pt idx="1290">
                  <c:v>0.44807090022571078</c:v>
                </c:pt>
                <c:pt idx="1291">
                  <c:v>0.44807090022571078</c:v>
                </c:pt>
                <c:pt idx="1292">
                  <c:v>0.44807090022571078</c:v>
                </c:pt>
                <c:pt idx="1293">
                  <c:v>0.44807090022571078</c:v>
                </c:pt>
                <c:pt idx="1294">
                  <c:v>0.44807090022571078</c:v>
                </c:pt>
                <c:pt idx="1295">
                  <c:v>0.44807090022571078</c:v>
                </c:pt>
                <c:pt idx="1296">
                  <c:v>0.44807090022571078</c:v>
                </c:pt>
                <c:pt idx="1297">
                  <c:v>0.45292315914197456</c:v>
                </c:pt>
                <c:pt idx="1298">
                  <c:v>0.45292315914197456</c:v>
                </c:pt>
                <c:pt idx="1299">
                  <c:v>0.46273573387953926</c:v>
                </c:pt>
                <c:pt idx="1300">
                  <c:v>0.46769633901145868</c:v>
                </c:pt>
                <c:pt idx="1301">
                  <c:v>0.46769633901145868</c:v>
                </c:pt>
                <c:pt idx="1302">
                  <c:v>0.46769633901145868</c:v>
                </c:pt>
                <c:pt idx="1303">
                  <c:v>0.46769633901145868</c:v>
                </c:pt>
                <c:pt idx="1304">
                  <c:v>0.4726933490155894</c:v>
                </c:pt>
                <c:pt idx="1305">
                  <c:v>0.4726933490155894</c:v>
                </c:pt>
                <c:pt idx="1306">
                  <c:v>0.4726933490155894</c:v>
                </c:pt>
                <c:pt idx="1307">
                  <c:v>0.4726933490155894</c:v>
                </c:pt>
                <c:pt idx="1308">
                  <c:v>0.4726933490155894</c:v>
                </c:pt>
                <c:pt idx="1309">
                  <c:v>0.4726933490155894</c:v>
                </c:pt>
                <c:pt idx="1310">
                  <c:v>0.47772690878142521</c:v>
                </c:pt>
                <c:pt idx="1311">
                  <c:v>0.48279716329168165</c:v>
                </c:pt>
                <c:pt idx="1312">
                  <c:v>0.48790425762204831</c:v>
                </c:pt>
                <c:pt idx="1313">
                  <c:v>0.5034480316800839</c:v>
                </c:pt>
                <c:pt idx="1314">
                  <c:v>0.5034480316800839</c:v>
                </c:pt>
                <c:pt idx="1315">
                  <c:v>0.5034480316800839</c:v>
                </c:pt>
                <c:pt idx="1316">
                  <c:v>0.5034480316800839</c:v>
                </c:pt>
                <c:pt idx="1317">
                  <c:v>0.5034480316800839</c:v>
                </c:pt>
                <c:pt idx="1318">
                  <c:v>0.5034480316800839</c:v>
                </c:pt>
                <c:pt idx="1319">
                  <c:v>0.5034480316800839</c:v>
                </c:pt>
                <c:pt idx="1320">
                  <c:v>0.5034480316800839</c:v>
                </c:pt>
                <c:pt idx="1321">
                  <c:v>0.5034480316800839</c:v>
                </c:pt>
                <c:pt idx="1322">
                  <c:v>0.5034480316800839</c:v>
                </c:pt>
                <c:pt idx="1323">
                  <c:v>0.5034480316800839</c:v>
                </c:pt>
                <c:pt idx="1324">
                  <c:v>0.5034480316800839</c:v>
                </c:pt>
                <c:pt idx="1325">
                  <c:v>0.5034480316800839</c:v>
                </c:pt>
                <c:pt idx="1326">
                  <c:v>0.5034480316800839</c:v>
                </c:pt>
                <c:pt idx="1327">
                  <c:v>0.5034480316800839</c:v>
                </c:pt>
                <c:pt idx="1328">
                  <c:v>0.5034480316800839</c:v>
                </c:pt>
                <c:pt idx="1329">
                  <c:v>0.5034480316800839</c:v>
                </c:pt>
                <c:pt idx="1330">
                  <c:v>0.5034480316800839</c:v>
                </c:pt>
                <c:pt idx="1331">
                  <c:v>0.5034480316800839</c:v>
                </c:pt>
                <c:pt idx="1332">
                  <c:v>0.5034480316800839</c:v>
                </c:pt>
                <c:pt idx="1333">
                  <c:v>0.5034480316800839</c:v>
                </c:pt>
                <c:pt idx="1334">
                  <c:v>0.5034480316800839</c:v>
                </c:pt>
                <c:pt idx="1335">
                  <c:v>0.5034480316800839</c:v>
                </c:pt>
                <c:pt idx="1336">
                  <c:v>0.5034480316800839</c:v>
                </c:pt>
                <c:pt idx="1337">
                  <c:v>0.5034480316800839</c:v>
                </c:pt>
                <c:pt idx="1338">
                  <c:v>0.5034480316800839</c:v>
                </c:pt>
                <c:pt idx="1339">
                  <c:v>0.5034480316800839</c:v>
                </c:pt>
                <c:pt idx="1340">
                  <c:v>0.5034480316800839</c:v>
                </c:pt>
                <c:pt idx="1341">
                  <c:v>0.5034480316800839</c:v>
                </c:pt>
                <c:pt idx="1342">
                  <c:v>0.50870393789858914</c:v>
                </c:pt>
                <c:pt idx="1343">
                  <c:v>0.51399741070162064</c:v>
                </c:pt>
                <c:pt idx="1344">
                  <c:v>0.51932859571755863</c:v>
                </c:pt>
                <c:pt idx="1345">
                  <c:v>0.51932859571755863</c:v>
                </c:pt>
                <c:pt idx="1346">
                  <c:v>0.51932859571755863</c:v>
                </c:pt>
                <c:pt idx="1347">
                  <c:v>0.51932859571755863</c:v>
                </c:pt>
                <c:pt idx="1348">
                  <c:v>0.51932859571755863</c:v>
                </c:pt>
                <c:pt idx="1349">
                  <c:v>0.530104685357771</c:v>
                </c:pt>
                <c:pt idx="1350">
                  <c:v>0.530104685357771</c:v>
                </c:pt>
                <c:pt idx="1351">
                  <c:v>0.54103337366738891</c:v>
                </c:pt>
                <c:pt idx="1352">
                  <c:v>0.55211582894357758</c:v>
                </c:pt>
                <c:pt idx="1353">
                  <c:v>0.55771508468137787</c:v>
                </c:pt>
                <c:pt idx="1354">
                  <c:v>0.55771508468137787</c:v>
                </c:pt>
                <c:pt idx="1355">
                  <c:v>0.55771508468137787</c:v>
                </c:pt>
                <c:pt idx="1356">
                  <c:v>0.55771508468137787</c:v>
                </c:pt>
                <c:pt idx="1357">
                  <c:v>0.55771508468137787</c:v>
                </c:pt>
                <c:pt idx="1358">
                  <c:v>0.55771508468137787</c:v>
                </c:pt>
                <c:pt idx="1359">
                  <c:v>0.55771508468137787</c:v>
                </c:pt>
                <c:pt idx="1360">
                  <c:v>0.55771508468137787</c:v>
                </c:pt>
                <c:pt idx="1361">
                  <c:v>0.55771508468137787</c:v>
                </c:pt>
                <c:pt idx="1362">
                  <c:v>0.55771508468137787</c:v>
                </c:pt>
                <c:pt idx="1363">
                  <c:v>0.55771508468137787</c:v>
                </c:pt>
                <c:pt idx="1364">
                  <c:v>0.55771508468137787</c:v>
                </c:pt>
                <c:pt idx="1365">
                  <c:v>0.55771508468137787</c:v>
                </c:pt>
                <c:pt idx="1366">
                  <c:v>0.55771508468137787</c:v>
                </c:pt>
                <c:pt idx="1367">
                  <c:v>0.55771508468137787</c:v>
                </c:pt>
                <c:pt idx="1368">
                  <c:v>0.55771508468137787</c:v>
                </c:pt>
                <c:pt idx="1369">
                  <c:v>0.55771508468137787</c:v>
                </c:pt>
                <c:pt idx="1370">
                  <c:v>0.55771508468137787</c:v>
                </c:pt>
                <c:pt idx="1371">
                  <c:v>0.55771508468137787</c:v>
                </c:pt>
                <c:pt idx="1372">
                  <c:v>0.55771508468137787</c:v>
                </c:pt>
                <c:pt idx="1373">
                  <c:v>0.55771508468137787</c:v>
                </c:pt>
                <c:pt idx="1374">
                  <c:v>0.55771508468137787</c:v>
                </c:pt>
                <c:pt idx="1375">
                  <c:v>0.55771508468137787</c:v>
                </c:pt>
                <c:pt idx="1376">
                  <c:v>0.55771508468137787</c:v>
                </c:pt>
                <c:pt idx="1377">
                  <c:v>0.55771508468137787</c:v>
                </c:pt>
                <c:pt idx="1378">
                  <c:v>0.55771508468137787</c:v>
                </c:pt>
                <c:pt idx="1379">
                  <c:v>0.55771508468137787</c:v>
                </c:pt>
                <c:pt idx="1380">
                  <c:v>0.56903038411600027</c:v>
                </c:pt>
                <c:pt idx="1381">
                  <c:v>0.57474672078475464</c:v>
                </c:pt>
                <c:pt idx="1382">
                  <c:v>0.58629750112249601</c:v>
                </c:pt>
                <c:pt idx="1383">
                  <c:v>0.58629750112249601</c:v>
                </c:pt>
                <c:pt idx="1384">
                  <c:v>0.58629750112249601</c:v>
                </c:pt>
                <c:pt idx="1385">
                  <c:v>0.58629750112249601</c:v>
                </c:pt>
                <c:pt idx="1386">
                  <c:v>0.58629750112249601</c:v>
                </c:pt>
                <c:pt idx="1387">
                  <c:v>0.58629750112249601</c:v>
                </c:pt>
                <c:pt idx="1388">
                  <c:v>0.58629750112249601</c:v>
                </c:pt>
                <c:pt idx="1389">
                  <c:v>0.58629750112249601</c:v>
                </c:pt>
                <c:pt idx="1390">
                  <c:v>0.58629750112249601</c:v>
                </c:pt>
                <c:pt idx="1391">
                  <c:v>0.59800673595783926</c:v>
                </c:pt>
                <c:pt idx="1392">
                  <c:v>0.60987560072294367</c:v>
                </c:pt>
                <c:pt idx="1393">
                  <c:v>0.62190527225553838</c:v>
                </c:pt>
                <c:pt idx="1394">
                  <c:v>0.62190527225553838</c:v>
                </c:pt>
                <c:pt idx="1395">
                  <c:v>0.62190527225553838</c:v>
                </c:pt>
                <c:pt idx="1396">
                  <c:v>0.62190527225553838</c:v>
                </c:pt>
                <c:pt idx="1397">
                  <c:v>0.62190527225553838</c:v>
                </c:pt>
                <c:pt idx="1398">
                  <c:v>0.62190527225553838</c:v>
                </c:pt>
                <c:pt idx="1399">
                  <c:v>0.62190527225553838</c:v>
                </c:pt>
                <c:pt idx="1400">
                  <c:v>0.62190527225553838</c:v>
                </c:pt>
                <c:pt idx="1401">
                  <c:v>0.62190527225553838</c:v>
                </c:pt>
                <c:pt idx="1402">
                  <c:v>0.62190527225553838</c:v>
                </c:pt>
                <c:pt idx="1403">
                  <c:v>0.62190527225553838</c:v>
                </c:pt>
                <c:pt idx="1404">
                  <c:v>0.62190527225553838</c:v>
                </c:pt>
                <c:pt idx="1405">
                  <c:v>0.62190527225553838</c:v>
                </c:pt>
                <c:pt idx="1406">
                  <c:v>0.62190527225553838</c:v>
                </c:pt>
                <c:pt idx="1407">
                  <c:v>0.62190527225553838</c:v>
                </c:pt>
                <c:pt idx="1408">
                  <c:v>0.62190527225553838</c:v>
                </c:pt>
                <c:pt idx="1409">
                  <c:v>0.62190527225553838</c:v>
                </c:pt>
                <c:pt idx="1410">
                  <c:v>0.62190527225553838</c:v>
                </c:pt>
                <c:pt idx="1411">
                  <c:v>0.62190527225553838</c:v>
                </c:pt>
                <c:pt idx="1412">
                  <c:v>0.62190527225553838</c:v>
                </c:pt>
                <c:pt idx="1413">
                  <c:v>0.62190527225553838</c:v>
                </c:pt>
                <c:pt idx="1414">
                  <c:v>0.62190527225553838</c:v>
                </c:pt>
                <c:pt idx="1415">
                  <c:v>0.62190527225553838</c:v>
                </c:pt>
                <c:pt idx="1416">
                  <c:v>0.62190527225553838</c:v>
                </c:pt>
                <c:pt idx="1417">
                  <c:v>0.62190527225553838</c:v>
                </c:pt>
                <c:pt idx="1418">
                  <c:v>0.62190527225553838</c:v>
                </c:pt>
                <c:pt idx="1419">
                  <c:v>0.62190527225553838</c:v>
                </c:pt>
                <c:pt idx="1420">
                  <c:v>0.62190527225553838</c:v>
                </c:pt>
                <c:pt idx="1421">
                  <c:v>0.62190527225553838</c:v>
                </c:pt>
                <c:pt idx="1422">
                  <c:v>0.63409692879196378</c:v>
                </c:pt>
                <c:pt idx="1423">
                  <c:v>0.63409692879196378</c:v>
                </c:pt>
                <c:pt idx="1424">
                  <c:v>0.65269071629405917</c:v>
                </c:pt>
                <c:pt idx="1425">
                  <c:v>0.65897091677350583</c:v>
                </c:pt>
                <c:pt idx="1426">
                  <c:v>0.68450701827089433</c:v>
                </c:pt>
                <c:pt idx="1427">
                  <c:v>0.68450701827089433</c:v>
                </c:pt>
                <c:pt idx="1428">
                  <c:v>0.69099560881874456</c:v>
                </c:pt>
                <c:pt idx="1429">
                  <c:v>0.69099560881874456</c:v>
                </c:pt>
                <c:pt idx="1430">
                  <c:v>0.69099560881874456</c:v>
                </c:pt>
                <c:pt idx="1431">
                  <c:v>0.69099560881874456</c:v>
                </c:pt>
                <c:pt idx="1432">
                  <c:v>0.69099560881874456</c:v>
                </c:pt>
                <c:pt idx="1433">
                  <c:v>0.69099560881874456</c:v>
                </c:pt>
                <c:pt idx="1434">
                  <c:v>0.69099560881874456</c:v>
                </c:pt>
                <c:pt idx="1435">
                  <c:v>0.69099560881874456</c:v>
                </c:pt>
                <c:pt idx="1436">
                  <c:v>0.69752632184544716</c:v>
                </c:pt>
                <c:pt idx="1437">
                  <c:v>0.69752632184544716</c:v>
                </c:pt>
                <c:pt idx="1438">
                  <c:v>0.69752632184544716</c:v>
                </c:pt>
                <c:pt idx="1439">
                  <c:v>0.72407336707028613</c:v>
                </c:pt>
                <c:pt idx="1440">
                  <c:v>0.72407336707028613</c:v>
                </c:pt>
                <c:pt idx="1441">
                  <c:v>0.72407336707028613</c:v>
                </c:pt>
                <c:pt idx="1442">
                  <c:v>0.72407336707028613</c:v>
                </c:pt>
                <c:pt idx="1443">
                  <c:v>0.73760348574232404</c:v>
                </c:pt>
                <c:pt idx="1444">
                  <c:v>0.75822275669835737</c:v>
                </c:pt>
                <c:pt idx="1445">
                  <c:v>0.75822275669835737</c:v>
                </c:pt>
                <c:pt idx="1446">
                  <c:v>0.75822275669835737</c:v>
                </c:pt>
                <c:pt idx="1447">
                  <c:v>0.75822275669835737</c:v>
                </c:pt>
                <c:pt idx="1448">
                  <c:v>0.75822275669835737</c:v>
                </c:pt>
                <c:pt idx="1449">
                  <c:v>0.75822275669835737</c:v>
                </c:pt>
                <c:pt idx="1450">
                  <c:v>0.75822275669835737</c:v>
                </c:pt>
                <c:pt idx="1451">
                  <c:v>0.75822275669835737</c:v>
                </c:pt>
                <c:pt idx="1452">
                  <c:v>0.75822275669835737</c:v>
                </c:pt>
                <c:pt idx="1453">
                  <c:v>0.75822275669835737</c:v>
                </c:pt>
                <c:pt idx="1454">
                  <c:v>0.75822275669835737</c:v>
                </c:pt>
                <c:pt idx="1455">
                  <c:v>0.75822275669835737</c:v>
                </c:pt>
                <c:pt idx="1456">
                  <c:v>0.75822275669835737</c:v>
                </c:pt>
                <c:pt idx="1457">
                  <c:v>0.76518286781420997</c:v>
                </c:pt>
                <c:pt idx="1458">
                  <c:v>0.76518286781420997</c:v>
                </c:pt>
                <c:pt idx="1459">
                  <c:v>0.76518286781420997</c:v>
                </c:pt>
                <c:pt idx="1460">
                  <c:v>0.76518286781420997</c:v>
                </c:pt>
                <c:pt idx="1461">
                  <c:v>0.80786770044798994</c:v>
                </c:pt>
                <c:pt idx="1462">
                  <c:v>0.83721537972605498</c:v>
                </c:pt>
                <c:pt idx="1463">
                  <c:v>0.83721537972605498</c:v>
                </c:pt>
                <c:pt idx="1464">
                  <c:v>0.83721537972605498</c:v>
                </c:pt>
                <c:pt idx="1465">
                  <c:v>0.83721537972605498</c:v>
                </c:pt>
                <c:pt idx="1466">
                  <c:v>0.83721537972605498</c:v>
                </c:pt>
                <c:pt idx="1467">
                  <c:v>0.8749193532515529</c:v>
                </c:pt>
                <c:pt idx="1468">
                  <c:v>0.8749193532515529</c:v>
                </c:pt>
                <c:pt idx="1469">
                  <c:v>0.91377349623086335</c:v>
                </c:pt>
                <c:pt idx="1470">
                  <c:v>0.91377349623086335</c:v>
                </c:pt>
                <c:pt idx="1471">
                  <c:v>0.91377349623086335</c:v>
                </c:pt>
                <c:pt idx="1472">
                  <c:v>0.91377349623086335</c:v>
                </c:pt>
                <c:pt idx="1473">
                  <c:v>0.92964141730350869</c:v>
                </c:pt>
                <c:pt idx="1474">
                  <c:v>0.94569758525075043</c:v>
                </c:pt>
                <c:pt idx="1475">
                  <c:v>0.95379663945503779</c:v>
                </c:pt>
                <c:pt idx="1476">
                  <c:v>1.0033940783026982</c:v>
                </c:pt>
                <c:pt idx="1477">
                  <c:v>1.0033940783026982</c:v>
                </c:pt>
                <c:pt idx="1478">
                  <c:v>1.0033940783026982</c:v>
                </c:pt>
                <c:pt idx="1479">
                  <c:v>1.0033940783026982</c:v>
                </c:pt>
                <c:pt idx="1480">
                  <c:v>1.0033940783026982</c:v>
                </c:pt>
                <c:pt idx="1481">
                  <c:v>1.0033940783026982</c:v>
                </c:pt>
                <c:pt idx="1482">
                  <c:v>1.0033940783026982</c:v>
                </c:pt>
                <c:pt idx="1483">
                  <c:v>1.0460555487760406</c:v>
                </c:pt>
                <c:pt idx="1484">
                  <c:v>1.0460555487760406</c:v>
                </c:pt>
                <c:pt idx="1485">
                  <c:v>1.0547347849737443</c:v>
                </c:pt>
                <c:pt idx="1486">
                  <c:v>1.0634633566507787</c:v>
                </c:pt>
                <c:pt idx="1487">
                  <c:v>1.0810691153201961</c:v>
                </c:pt>
                <c:pt idx="1488">
                  <c:v>1.0899466069410024</c:v>
                </c:pt>
                <c:pt idx="1489">
                  <c:v>1.0899466069410024</c:v>
                </c:pt>
                <c:pt idx="1490">
                  <c:v>1.0899466069410024</c:v>
                </c:pt>
                <c:pt idx="1491">
                  <c:v>1.2099545552647974</c:v>
                </c:pt>
                <c:pt idx="1492">
                  <c:v>1.2682826638978033</c:v>
                </c:pt>
                <c:pt idx="1493">
                  <c:v>1.2881465670439496</c:v>
                </c:pt>
                <c:pt idx="1494">
                  <c:v>1.2881465670439496</c:v>
                </c:pt>
                <c:pt idx="1495">
                  <c:v>1.2881465670439496</c:v>
                </c:pt>
                <c:pt idx="1496">
                  <c:v>1.4012322639475581</c:v>
                </c:pt>
                <c:pt idx="1497">
                  <c:v>1.4012322639475581</c:v>
                </c:pt>
                <c:pt idx="1498">
                  <c:v>1.4012322639475581</c:v>
                </c:pt>
                <c:pt idx="1499">
                  <c:v>1.4012322639475581</c:v>
                </c:pt>
                <c:pt idx="1500">
                  <c:v>1.4548169489457803</c:v>
                </c:pt>
                <c:pt idx="1501">
                  <c:v>1.5097925467994735</c:v>
                </c:pt>
                <c:pt idx="1502">
                  <c:v>1.5097925467994735</c:v>
                </c:pt>
                <c:pt idx="1503">
                  <c:v>1.6357306243780225</c:v>
                </c:pt>
                <c:pt idx="1504">
                  <c:v>1.6357306243780225</c:v>
                </c:pt>
                <c:pt idx="1505">
                  <c:v>1.6357306243780225</c:v>
                </c:pt>
                <c:pt idx="1506">
                  <c:v>1.6357306243780225</c:v>
                </c:pt>
              </c:numCache>
            </c:numRef>
          </c:yVal>
          <c:smooth val="0"/>
          <c:extLst>
            <c:ext xmlns:c16="http://schemas.microsoft.com/office/drawing/2014/chart" uri="{C3380CC4-5D6E-409C-BE32-E72D297353CC}">
              <c16:uniqueId val="{00000001-398E-452F-B77E-FAEBBF4065BD}"/>
            </c:ext>
          </c:extLst>
        </c:ser>
        <c:ser>
          <c:idx val="2"/>
          <c:order val="1"/>
          <c:tx>
            <c:strRef>
              <c:f>'Black bream'!$T$1</c:f>
              <c:strCache>
                <c:ptCount val="1"/>
                <c:pt idx="0">
                  <c:v>Vline</c:v>
                </c:pt>
              </c:strCache>
            </c:strRef>
          </c:tx>
          <c:spPr>
            <a:ln w="22225" cap="rnd">
              <a:solidFill>
                <a:srgbClr val="FF0000"/>
              </a:solidFill>
              <a:round/>
            </a:ln>
            <a:effectLst/>
          </c:spPr>
          <c:marker>
            <c:symbol val="none"/>
          </c:marker>
          <c:xVal>
            <c:numRef>
              <c:f>'Black bream'!$Q$2:$Q$1527</c:f>
              <c:numCache>
                <c:formatCode>General</c:formatCode>
                <c:ptCount val="1526"/>
                <c:pt idx="0">
                  <c:v>27</c:v>
                </c:pt>
                <c:pt idx="1">
                  <c:v>27</c:v>
                </c:pt>
                <c:pt idx="2">
                  <c:v>0</c:v>
                </c:pt>
                <c:pt idx="3">
                  <c:v>27</c:v>
                </c:pt>
                <c:pt idx="4">
                  <c:v>0</c:v>
                </c:pt>
                <c:pt idx="5">
                  <c:v>4.2</c:v>
                </c:pt>
                <c:pt idx="6">
                  <c:v>5.2</c:v>
                </c:pt>
                <c:pt idx="7">
                  <c:v>5.6</c:v>
                </c:pt>
                <c:pt idx="8">
                  <c:v>6</c:v>
                </c:pt>
                <c:pt idx="9">
                  <c:v>6.1</c:v>
                </c:pt>
                <c:pt idx="10">
                  <c:v>6.3</c:v>
                </c:pt>
                <c:pt idx="11">
                  <c:v>6.3</c:v>
                </c:pt>
                <c:pt idx="12">
                  <c:v>6.4</c:v>
                </c:pt>
                <c:pt idx="13">
                  <c:v>6.4</c:v>
                </c:pt>
                <c:pt idx="14">
                  <c:v>6.5</c:v>
                </c:pt>
                <c:pt idx="15">
                  <c:v>6.5</c:v>
                </c:pt>
                <c:pt idx="16">
                  <c:v>6.7</c:v>
                </c:pt>
                <c:pt idx="17">
                  <c:v>6.7</c:v>
                </c:pt>
                <c:pt idx="18">
                  <c:v>6.8</c:v>
                </c:pt>
                <c:pt idx="19">
                  <c:v>6.9</c:v>
                </c:pt>
                <c:pt idx="20">
                  <c:v>6.9</c:v>
                </c:pt>
                <c:pt idx="21">
                  <c:v>7.2</c:v>
                </c:pt>
                <c:pt idx="22">
                  <c:v>7.2</c:v>
                </c:pt>
                <c:pt idx="23">
                  <c:v>7.2</c:v>
                </c:pt>
                <c:pt idx="24">
                  <c:v>7.3</c:v>
                </c:pt>
                <c:pt idx="25">
                  <c:v>7.3</c:v>
                </c:pt>
                <c:pt idx="26">
                  <c:v>7.4</c:v>
                </c:pt>
                <c:pt idx="27">
                  <c:v>7.4</c:v>
                </c:pt>
                <c:pt idx="28">
                  <c:v>7.5</c:v>
                </c:pt>
                <c:pt idx="29">
                  <c:v>7.6</c:v>
                </c:pt>
                <c:pt idx="30">
                  <c:v>7.7</c:v>
                </c:pt>
                <c:pt idx="31">
                  <c:v>7.7</c:v>
                </c:pt>
                <c:pt idx="32">
                  <c:v>7.9</c:v>
                </c:pt>
                <c:pt idx="33">
                  <c:v>8</c:v>
                </c:pt>
                <c:pt idx="34">
                  <c:v>8.6</c:v>
                </c:pt>
                <c:pt idx="35">
                  <c:v>8.9</c:v>
                </c:pt>
                <c:pt idx="36">
                  <c:v>9.1</c:v>
                </c:pt>
                <c:pt idx="37">
                  <c:v>9.6</c:v>
                </c:pt>
                <c:pt idx="38">
                  <c:v>9.6</c:v>
                </c:pt>
                <c:pt idx="39">
                  <c:v>9.8000000000000007</c:v>
                </c:pt>
                <c:pt idx="40">
                  <c:v>9.8000000000000007</c:v>
                </c:pt>
                <c:pt idx="41">
                  <c:v>9.8000000000000007</c:v>
                </c:pt>
                <c:pt idx="42">
                  <c:v>10</c:v>
                </c:pt>
                <c:pt idx="43">
                  <c:v>10.199999999999999</c:v>
                </c:pt>
                <c:pt idx="44">
                  <c:v>10.3</c:v>
                </c:pt>
                <c:pt idx="45">
                  <c:v>10.7</c:v>
                </c:pt>
                <c:pt idx="46">
                  <c:v>10.7</c:v>
                </c:pt>
                <c:pt idx="47">
                  <c:v>10.9</c:v>
                </c:pt>
                <c:pt idx="48">
                  <c:v>10.9</c:v>
                </c:pt>
                <c:pt idx="49">
                  <c:v>10.9</c:v>
                </c:pt>
                <c:pt idx="50">
                  <c:v>11</c:v>
                </c:pt>
                <c:pt idx="51">
                  <c:v>11.1</c:v>
                </c:pt>
                <c:pt idx="52">
                  <c:v>11.1</c:v>
                </c:pt>
                <c:pt idx="53">
                  <c:v>11.2</c:v>
                </c:pt>
                <c:pt idx="54">
                  <c:v>11.2</c:v>
                </c:pt>
                <c:pt idx="55">
                  <c:v>11.2</c:v>
                </c:pt>
                <c:pt idx="56">
                  <c:v>11.3</c:v>
                </c:pt>
                <c:pt idx="57">
                  <c:v>11.4</c:v>
                </c:pt>
                <c:pt idx="58">
                  <c:v>11.4</c:v>
                </c:pt>
                <c:pt idx="59">
                  <c:v>11.5</c:v>
                </c:pt>
                <c:pt idx="60">
                  <c:v>11.6</c:v>
                </c:pt>
                <c:pt idx="61">
                  <c:v>11.7</c:v>
                </c:pt>
                <c:pt idx="62">
                  <c:v>11.8</c:v>
                </c:pt>
                <c:pt idx="63">
                  <c:v>11.9</c:v>
                </c:pt>
                <c:pt idx="64">
                  <c:v>11.9</c:v>
                </c:pt>
                <c:pt idx="65">
                  <c:v>11.9</c:v>
                </c:pt>
                <c:pt idx="66">
                  <c:v>11.9</c:v>
                </c:pt>
                <c:pt idx="67">
                  <c:v>12.2</c:v>
                </c:pt>
                <c:pt idx="68">
                  <c:v>12.2</c:v>
                </c:pt>
                <c:pt idx="69">
                  <c:v>12.2</c:v>
                </c:pt>
                <c:pt idx="70">
                  <c:v>12.2</c:v>
                </c:pt>
                <c:pt idx="71">
                  <c:v>12.3</c:v>
                </c:pt>
                <c:pt idx="72">
                  <c:v>12.3</c:v>
                </c:pt>
                <c:pt idx="73">
                  <c:v>12.3</c:v>
                </c:pt>
                <c:pt idx="74">
                  <c:v>12.3</c:v>
                </c:pt>
                <c:pt idx="75">
                  <c:v>12.4</c:v>
                </c:pt>
                <c:pt idx="76">
                  <c:v>12.4</c:v>
                </c:pt>
                <c:pt idx="77">
                  <c:v>12.5</c:v>
                </c:pt>
                <c:pt idx="78">
                  <c:v>12.6</c:v>
                </c:pt>
                <c:pt idx="79">
                  <c:v>12.6</c:v>
                </c:pt>
                <c:pt idx="80">
                  <c:v>12.6</c:v>
                </c:pt>
                <c:pt idx="81">
                  <c:v>12.8</c:v>
                </c:pt>
                <c:pt idx="82">
                  <c:v>12.8</c:v>
                </c:pt>
                <c:pt idx="83">
                  <c:v>12.9</c:v>
                </c:pt>
                <c:pt idx="84">
                  <c:v>12.9</c:v>
                </c:pt>
                <c:pt idx="85">
                  <c:v>13</c:v>
                </c:pt>
                <c:pt idx="86">
                  <c:v>13</c:v>
                </c:pt>
                <c:pt idx="87">
                  <c:v>13</c:v>
                </c:pt>
                <c:pt idx="88">
                  <c:v>13.1</c:v>
                </c:pt>
                <c:pt idx="89">
                  <c:v>13.1</c:v>
                </c:pt>
                <c:pt idx="90">
                  <c:v>13.1</c:v>
                </c:pt>
                <c:pt idx="91">
                  <c:v>13.2</c:v>
                </c:pt>
                <c:pt idx="92">
                  <c:v>13.2</c:v>
                </c:pt>
                <c:pt idx="93">
                  <c:v>13.2</c:v>
                </c:pt>
                <c:pt idx="94">
                  <c:v>13.3</c:v>
                </c:pt>
                <c:pt idx="95">
                  <c:v>13.3</c:v>
                </c:pt>
                <c:pt idx="96">
                  <c:v>13.4</c:v>
                </c:pt>
                <c:pt idx="97">
                  <c:v>13.4</c:v>
                </c:pt>
                <c:pt idx="98">
                  <c:v>13.4</c:v>
                </c:pt>
                <c:pt idx="99">
                  <c:v>13.4</c:v>
                </c:pt>
                <c:pt idx="100">
                  <c:v>13.5</c:v>
                </c:pt>
                <c:pt idx="101">
                  <c:v>13.5</c:v>
                </c:pt>
                <c:pt idx="102">
                  <c:v>13.5</c:v>
                </c:pt>
                <c:pt idx="103">
                  <c:v>13.6</c:v>
                </c:pt>
                <c:pt idx="104">
                  <c:v>13.6</c:v>
                </c:pt>
                <c:pt idx="105">
                  <c:v>13.6</c:v>
                </c:pt>
                <c:pt idx="106">
                  <c:v>13.7</c:v>
                </c:pt>
                <c:pt idx="107">
                  <c:v>13.7</c:v>
                </c:pt>
                <c:pt idx="108">
                  <c:v>13.7</c:v>
                </c:pt>
                <c:pt idx="109">
                  <c:v>13.8</c:v>
                </c:pt>
                <c:pt idx="110">
                  <c:v>13.8</c:v>
                </c:pt>
                <c:pt idx="111">
                  <c:v>13.8</c:v>
                </c:pt>
                <c:pt idx="112">
                  <c:v>13.8</c:v>
                </c:pt>
                <c:pt idx="113">
                  <c:v>13.8</c:v>
                </c:pt>
                <c:pt idx="114">
                  <c:v>13.8</c:v>
                </c:pt>
                <c:pt idx="115">
                  <c:v>13.8</c:v>
                </c:pt>
                <c:pt idx="116">
                  <c:v>13.8</c:v>
                </c:pt>
                <c:pt idx="117">
                  <c:v>13.8</c:v>
                </c:pt>
                <c:pt idx="118">
                  <c:v>13.8</c:v>
                </c:pt>
                <c:pt idx="119">
                  <c:v>13.8</c:v>
                </c:pt>
                <c:pt idx="120">
                  <c:v>13.8</c:v>
                </c:pt>
                <c:pt idx="121">
                  <c:v>13.9</c:v>
                </c:pt>
                <c:pt idx="122">
                  <c:v>13.9</c:v>
                </c:pt>
                <c:pt idx="123">
                  <c:v>13.9</c:v>
                </c:pt>
                <c:pt idx="124">
                  <c:v>14.1</c:v>
                </c:pt>
                <c:pt idx="125">
                  <c:v>14.1</c:v>
                </c:pt>
                <c:pt idx="126">
                  <c:v>14.1</c:v>
                </c:pt>
                <c:pt idx="127">
                  <c:v>14.1</c:v>
                </c:pt>
                <c:pt idx="128">
                  <c:v>14.1</c:v>
                </c:pt>
                <c:pt idx="129">
                  <c:v>14.2</c:v>
                </c:pt>
                <c:pt idx="130">
                  <c:v>14.2</c:v>
                </c:pt>
                <c:pt idx="131">
                  <c:v>14.3</c:v>
                </c:pt>
                <c:pt idx="132">
                  <c:v>14.3</c:v>
                </c:pt>
                <c:pt idx="133">
                  <c:v>14.3</c:v>
                </c:pt>
                <c:pt idx="134">
                  <c:v>14.4</c:v>
                </c:pt>
                <c:pt idx="135">
                  <c:v>14.4</c:v>
                </c:pt>
                <c:pt idx="136">
                  <c:v>14.4</c:v>
                </c:pt>
                <c:pt idx="137">
                  <c:v>14.4</c:v>
                </c:pt>
                <c:pt idx="138">
                  <c:v>14.4</c:v>
                </c:pt>
                <c:pt idx="139">
                  <c:v>14.5</c:v>
                </c:pt>
                <c:pt idx="140">
                  <c:v>14.6</c:v>
                </c:pt>
                <c:pt idx="141">
                  <c:v>14.6</c:v>
                </c:pt>
                <c:pt idx="142">
                  <c:v>14.7</c:v>
                </c:pt>
                <c:pt idx="143">
                  <c:v>14.7</c:v>
                </c:pt>
                <c:pt idx="144">
                  <c:v>14.8</c:v>
                </c:pt>
                <c:pt idx="145">
                  <c:v>14.9</c:v>
                </c:pt>
                <c:pt idx="146">
                  <c:v>14.9</c:v>
                </c:pt>
                <c:pt idx="147">
                  <c:v>14.9</c:v>
                </c:pt>
                <c:pt idx="148">
                  <c:v>14.9</c:v>
                </c:pt>
                <c:pt idx="149">
                  <c:v>14.9</c:v>
                </c:pt>
                <c:pt idx="150">
                  <c:v>14.9</c:v>
                </c:pt>
                <c:pt idx="151">
                  <c:v>14.9</c:v>
                </c:pt>
                <c:pt idx="152">
                  <c:v>14.9</c:v>
                </c:pt>
                <c:pt idx="153">
                  <c:v>14.9</c:v>
                </c:pt>
                <c:pt idx="154">
                  <c:v>14.9</c:v>
                </c:pt>
                <c:pt idx="155">
                  <c:v>14.9</c:v>
                </c:pt>
                <c:pt idx="156">
                  <c:v>14.9</c:v>
                </c:pt>
                <c:pt idx="157">
                  <c:v>14.9</c:v>
                </c:pt>
                <c:pt idx="158">
                  <c:v>14.9</c:v>
                </c:pt>
                <c:pt idx="159">
                  <c:v>15</c:v>
                </c:pt>
                <c:pt idx="160">
                  <c:v>15</c:v>
                </c:pt>
                <c:pt idx="161">
                  <c:v>15</c:v>
                </c:pt>
                <c:pt idx="162">
                  <c:v>15</c:v>
                </c:pt>
                <c:pt idx="163">
                  <c:v>15</c:v>
                </c:pt>
                <c:pt idx="164">
                  <c:v>15</c:v>
                </c:pt>
                <c:pt idx="165">
                  <c:v>15.1</c:v>
                </c:pt>
                <c:pt idx="166">
                  <c:v>15.1</c:v>
                </c:pt>
                <c:pt idx="167">
                  <c:v>15.1</c:v>
                </c:pt>
                <c:pt idx="168">
                  <c:v>15.1</c:v>
                </c:pt>
                <c:pt idx="169">
                  <c:v>15.1</c:v>
                </c:pt>
                <c:pt idx="170">
                  <c:v>15.1</c:v>
                </c:pt>
                <c:pt idx="171">
                  <c:v>15.2</c:v>
                </c:pt>
                <c:pt idx="172">
                  <c:v>15.2</c:v>
                </c:pt>
                <c:pt idx="173">
                  <c:v>15.2</c:v>
                </c:pt>
                <c:pt idx="174">
                  <c:v>15.2</c:v>
                </c:pt>
                <c:pt idx="175">
                  <c:v>15.2</c:v>
                </c:pt>
                <c:pt idx="176">
                  <c:v>15.3</c:v>
                </c:pt>
                <c:pt idx="177">
                  <c:v>15.3</c:v>
                </c:pt>
                <c:pt idx="178">
                  <c:v>15.3</c:v>
                </c:pt>
                <c:pt idx="179">
                  <c:v>15.4</c:v>
                </c:pt>
                <c:pt idx="180">
                  <c:v>15.4</c:v>
                </c:pt>
                <c:pt idx="181">
                  <c:v>15.4</c:v>
                </c:pt>
                <c:pt idx="182">
                  <c:v>15.4</c:v>
                </c:pt>
                <c:pt idx="183">
                  <c:v>15.4</c:v>
                </c:pt>
                <c:pt idx="184">
                  <c:v>15.4</c:v>
                </c:pt>
                <c:pt idx="185">
                  <c:v>15.4</c:v>
                </c:pt>
                <c:pt idx="186">
                  <c:v>15.5</c:v>
                </c:pt>
                <c:pt idx="187">
                  <c:v>15.5</c:v>
                </c:pt>
                <c:pt idx="188">
                  <c:v>15.5</c:v>
                </c:pt>
                <c:pt idx="189">
                  <c:v>15.5</c:v>
                </c:pt>
                <c:pt idx="190">
                  <c:v>15.5</c:v>
                </c:pt>
                <c:pt idx="191">
                  <c:v>15.5</c:v>
                </c:pt>
                <c:pt idx="192">
                  <c:v>15.5</c:v>
                </c:pt>
                <c:pt idx="193">
                  <c:v>15.5</c:v>
                </c:pt>
                <c:pt idx="194">
                  <c:v>15.6</c:v>
                </c:pt>
                <c:pt idx="195">
                  <c:v>15.6</c:v>
                </c:pt>
                <c:pt idx="196">
                  <c:v>15.6</c:v>
                </c:pt>
                <c:pt idx="197">
                  <c:v>15.6</c:v>
                </c:pt>
                <c:pt idx="198">
                  <c:v>15.6</c:v>
                </c:pt>
                <c:pt idx="199">
                  <c:v>15.7</c:v>
                </c:pt>
                <c:pt idx="200">
                  <c:v>15.7</c:v>
                </c:pt>
                <c:pt idx="201">
                  <c:v>15.7</c:v>
                </c:pt>
                <c:pt idx="202">
                  <c:v>15.7</c:v>
                </c:pt>
                <c:pt idx="203">
                  <c:v>15.7</c:v>
                </c:pt>
                <c:pt idx="204">
                  <c:v>15.7</c:v>
                </c:pt>
                <c:pt idx="205">
                  <c:v>15.7</c:v>
                </c:pt>
                <c:pt idx="206">
                  <c:v>15.8</c:v>
                </c:pt>
                <c:pt idx="207">
                  <c:v>15.8</c:v>
                </c:pt>
                <c:pt idx="208">
                  <c:v>15.9</c:v>
                </c:pt>
                <c:pt idx="209">
                  <c:v>15.9</c:v>
                </c:pt>
                <c:pt idx="210">
                  <c:v>15.9</c:v>
                </c:pt>
                <c:pt idx="211">
                  <c:v>15.9</c:v>
                </c:pt>
                <c:pt idx="212">
                  <c:v>15.9</c:v>
                </c:pt>
                <c:pt idx="213">
                  <c:v>15.9</c:v>
                </c:pt>
                <c:pt idx="214">
                  <c:v>15.9</c:v>
                </c:pt>
                <c:pt idx="215">
                  <c:v>15.9</c:v>
                </c:pt>
                <c:pt idx="216">
                  <c:v>15.9</c:v>
                </c:pt>
                <c:pt idx="217">
                  <c:v>15.9</c:v>
                </c:pt>
                <c:pt idx="218">
                  <c:v>15.9</c:v>
                </c:pt>
                <c:pt idx="219">
                  <c:v>15.9</c:v>
                </c:pt>
                <c:pt idx="220">
                  <c:v>15.9</c:v>
                </c:pt>
                <c:pt idx="221">
                  <c:v>15.9</c:v>
                </c:pt>
                <c:pt idx="222">
                  <c:v>15.9</c:v>
                </c:pt>
                <c:pt idx="223">
                  <c:v>15.9</c:v>
                </c:pt>
                <c:pt idx="224">
                  <c:v>15.9</c:v>
                </c:pt>
                <c:pt idx="225">
                  <c:v>15.9</c:v>
                </c:pt>
                <c:pt idx="226">
                  <c:v>15.9</c:v>
                </c:pt>
                <c:pt idx="227">
                  <c:v>15.9</c:v>
                </c:pt>
                <c:pt idx="228">
                  <c:v>15.9</c:v>
                </c:pt>
                <c:pt idx="229">
                  <c:v>15.9</c:v>
                </c:pt>
                <c:pt idx="230">
                  <c:v>15.9</c:v>
                </c:pt>
                <c:pt idx="231">
                  <c:v>15.9</c:v>
                </c:pt>
                <c:pt idx="232">
                  <c:v>15.9</c:v>
                </c:pt>
                <c:pt idx="233">
                  <c:v>15.9</c:v>
                </c:pt>
                <c:pt idx="234">
                  <c:v>15.9</c:v>
                </c:pt>
                <c:pt idx="235">
                  <c:v>15.9</c:v>
                </c:pt>
                <c:pt idx="236">
                  <c:v>15.9</c:v>
                </c:pt>
                <c:pt idx="237">
                  <c:v>15.9</c:v>
                </c:pt>
                <c:pt idx="238">
                  <c:v>15.9</c:v>
                </c:pt>
                <c:pt idx="239">
                  <c:v>15.9</c:v>
                </c:pt>
                <c:pt idx="240">
                  <c:v>15.9</c:v>
                </c:pt>
                <c:pt idx="241">
                  <c:v>16.100000000000001</c:v>
                </c:pt>
                <c:pt idx="242">
                  <c:v>16.100000000000001</c:v>
                </c:pt>
                <c:pt idx="243">
                  <c:v>16.100000000000001</c:v>
                </c:pt>
                <c:pt idx="244">
                  <c:v>16.2</c:v>
                </c:pt>
                <c:pt idx="245">
                  <c:v>16.2</c:v>
                </c:pt>
                <c:pt idx="246">
                  <c:v>16.2</c:v>
                </c:pt>
                <c:pt idx="247">
                  <c:v>16.2</c:v>
                </c:pt>
                <c:pt idx="248">
                  <c:v>16.2</c:v>
                </c:pt>
                <c:pt idx="249">
                  <c:v>16.2</c:v>
                </c:pt>
                <c:pt idx="250">
                  <c:v>16.2</c:v>
                </c:pt>
                <c:pt idx="251">
                  <c:v>16.2</c:v>
                </c:pt>
                <c:pt idx="252">
                  <c:v>16.3</c:v>
                </c:pt>
                <c:pt idx="253">
                  <c:v>16.3</c:v>
                </c:pt>
                <c:pt idx="254">
                  <c:v>16.3</c:v>
                </c:pt>
                <c:pt idx="255">
                  <c:v>16.3</c:v>
                </c:pt>
                <c:pt idx="256">
                  <c:v>16.3</c:v>
                </c:pt>
                <c:pt idx="257">
                  <c:v>16.3</c:v>
                </c:pt>
                <c:pt idx="258">
                  <c:v>16.399999999999999</c:v>
                </c:pt>
                <c:pt idx="259">
                  <c:v>16.399999999999999</c:v>
                </c:pt>
                <c:pt idx="260">
                  <c:v>16.399999999999999</c:v>
                </c:pt>
                <c:pt idx="261">
                  <c:v>16.5</c:v>
                </c:pt>
                <c:pt idx="262">
                  <c:v>16.5</c:v>
                </c:pt>
                <c:pt idx="263">
                  <c:v>16.5</c:v>
                </c:pt>
                <c:pt idx="264">
                  <c:v>16.5</c:v>
                </c:pt>
                <c:pt idx="265">
                  <c:v>16.5</c:v>
                </c:pt>
                <c:pt idx="266">
                  <c:v>16.5</c:v>
                </c:pt>
                <c:pt idx="267">
                  <c:v>16.5</c:v>
                </c:pt>
                <c:pt idx="268">
                  <c:v>16.5</c:v>
                </c:pt>
                <c:pt idx="269">
                  <c:v>16.5</c:v>
                </c:pt>
                <c:pt idx="270">
                  <c:v>16.600000000000001</c:v>
                </c:pt>
                <c:pt idx="271">
                  <c:v>16.600000000000001</c:v>
                </c:pt>
                <c:pt idx="272">
                  <c:v>16.600000000000001</c:v>
                </c:pt>
                <c:pt idx="273">
                  <c:v>16.600000000000001</c:v>
                </c:pt>
                <c:pt idx="274">
                  <c:v>16.600000000000001</c:v>
                </c:pt>
                <c:pt idx="275">
                  <c:v>16.600000000000001</c:v>
                </c:pt>
                <c:pt idx="276">
                  <c:v>16.7</c:v>
                </c:pt>
                <c:pt idx="277">
                  <c:v>16.7</c:v>
                </c:pt>
                <c:pt idx="278">
                  <c:v>16.7</c:v>
                </c:pt>
                <c:pt idx="279">
                  <c:v>16.7</c:v>
                </c:pt>
                <c:pt idx="280">
                  <c:v>16.8</c:v>
                </c:pt>
                <c:pt idx="281">
                  <c:v>16.8</c:v>
                </c:pt>
                <c:pt idx="282">
                  <c:v>16.8</c:v>
                </c:pt>
                <c:pt idx="283">
                  <c:v>16.8</c:v>
                </c:pt>
                <c:pt idx="284">
                  <c:v>16.8</c:v>
                </c:pt>
                <c:pt idx="285">
                  <c:v>16.8</c:v>
                </c:pt>
                <c:pt idx="286">
                  <c:v>16.8</c:v>
                </c:pt>
                <c:pt idx="287">
                  <c:v>16.8</c:v>
                </c:pt>
                <c:pt idx="288">
                  <c:v>16.8</c:v>
                </c:pt>
                <c:pt idx="289">
                  <c:v>16.8</c:v>
                </c:pt>
                <c:pt idx="290">
                  <c:v>16.899999999999999</c:v>
                </c:pt>
                <c:pt idx="291">
                  <c:v>17</c:v>
                </c:pt>
                <c:pt idx="292">
                  <c:v>17</c:v>
                </c:pt>
                <c:pt idx="293">
                  <c:v>17</c:v>
                </c:pt>
                <c:pt idx="294">
                  <c:v>17</c:v>
                </c:pt>
                <c:pt idx="295">
                  <c:v>17</c:v>
                </c:pt>
                <c:pt idx="296">
                  <c:v>17</c:v>
                </c:pt>
                <c:pt idx="297">
                  <c:v>17</c:v>
                </c:pt>
                <c:pt idx="298">
                  <c:v>17</c:v>
                </c:pt>
                <c:pt idx="299">
                  <c:v>17</c:v>
                </c:pt>
                <c:pt idx="300">
                  <c:v>17</c:v>
                </c:pt>
                <c:pt idx="301">
                  <c:v>17</c:v>
                </c:pt>
                <c:pt idx="302">
                  <c:v>17</c:v>
                </c:pt>
                <c:pt idx="303">
                  <c:v>17</c:v>
                </c:pt>
                <c:pt idx="304">
                  <c:v>17</c:v>
                </c:pt>
                <c:pt idx="305">
                  <c:v>17</c:v>
                </c:pt>
                <c:pt idx="306">
                  <c:v>17</c:v>
                </c:pt>
                <c:pt idx="307">
                  <c:v>17</c:v>
                </c:pt>
                <c:pt idx="308">
                  <c:v>17</c:v>
                </c:pt>
                <c:pt idx="309">
                  <c:v>17</c:v>
                </c:pt>
                <c:pt idx="310">
                  <c:v>17</c:v>
                </c:pt>
                <c:pt idx="311">
                  <c:v>17.2</c:v>
                </c:pt>
                <c:pt idx="312">
                  <c:v>17.2</c:v>
                </c:pt>
                <c:pt idx="313">
                  <c:v>17.2</c:v>
                </c:pt>
                <c:pt idx="314">
                  <c:v>17.2</c:v>
                </c:pt>
                <c:pt idx="315">
                  <c:v>17.2</c:v>
                </c:pt>
                <c:pt idx="316">
                  <c:v>17.2</c:v>
                </c:pt>
                <c:pt idx="317">
                  <c:v>17.2</c:v>
                </c:pt>
                <c:pt idx="318">
                  <c:v>17.2</c:v>
                </c:pt>
                <c:pt idx="319">
                  <c:v>17.2</c:v>
                </c:pt>
                <c:pt idx="320">
                  <c:v>17.2</c:v>
                </c:pt>
                <c:pt idx="321">
                  <c:v>17.3</c:v>
                </c:pt>
                <c:pt idx="322">
                  <c:v>17.3</c:v>
                </c:pt>
                <c:pt idx="323">
                  <c:v>17.3</c:v>
                </c:pt>
                <c:pt idx="324">
                  <c:v>17.3</c:v>
                </c:pt>
                <c:pt idx="325">
                  <c:v>17.399999999999999</c:v>
                </c:pt>
                <c:pt idx="326">
                  <c:v>17.5</c:v>
                </c:pt>
                <c:pt idx="327">
                  <c:v>17.5</c:v>
                </c:pt>
                <c:pt idx="328">
                  <c:v>17.5</c:v>
                </c:pt>
                <c:pt idx="329">
                  <c:v>17.600000000000001</c:v>
                </c:pt>
                <c:pt idx="330">
                  <c:v>17.600000000000001</c:v>
                </c:pt>
                <c:pt idx="331">
                  <c:v>17.600000000000001</c:v>
                </c:pt>
                <c:pt idx="332">
                  <c:v>17.600000000000001</c:v>
                </c:pt>
                <c:pt idx="333">
                  <c:v>17.600000000000001</c:v>
                </c:pt>
                <c:pt idx="334">
                  <c:v>17.600000000000001</c:v>
                </c:pt>
                <c:pt idx="335">
                  <c:v>17.7</c:v>
                </c:pt>
                <c:pt idx="336">
                  <c:v>17.7</c:v>
                </c:pt>
                <c:pt idx="337">
                  <c:v>17.8</c:v>
                </c:pt>
                <c:pt idx="338">
                  <c:v>17.8</c:v>
                </c:pt>
                <c:pt idx="339">
                  <c:v>17.8</c:v>
                </c:pt>
                <c:pt idx="340">
                  <c:v>17.899999999999999</c:v>
                </c:pt>
                <c:pt idx="341">
                  <c:v>17.899999999999999</c:v>
                </c:pt>
                <c:pt idx="342">
                  <c:v>18</c:v>
                </c:pt>
                <c:pt idx="343">
                  <c:v>18.100000000000001</c:v>
                </c:pt>
                <c:pt idx="344">
                  <c:v>18.100000000000001</c:v>
                </c:pt>
                <c:pt idx="345">
                  <c:v>18.100000000000001</c:v>
                </c:pt>
                <c:pt idx="346">
                  <c:v>18.100000000000001</c:v>
                </c:pt>
                <c:pt idx="347">
                  <c:v>18.100000000000001</c:v>
                </c:pt>
                <c:pt idx="348">
                  <c:v>18.100000000000001</c:v>
                </c:pt>
                <c:pt idx="349">
                  <c:v>18.100000000000001</c:v>
                </c:pt>
                <c:pt idx="350">
                  <c:v>18.100000000000001</c:v>
                </c:pt>
                <c:pt idx="351">
                  <c:v>18.100000000000001</c:v>
                </c:pt>
                <c:pt idx="352">
                  <c:v>18.100000000000001</c:v>
                </c:pt>
                <c:pt idx="353">
                  <c:v>18.100000000000001</c:v>
                </c:pt>
                <c:pt idx="354">
                  <c:v>18.100000000000001</c:v>
                </c:pt>
                <c:pt idx="355">
                  <c:v>18.100000000000001</c:v>
                </c:pt>
                <c:pt idx="356">
                  <c:v>18.100000000000001</c:v>
                </c:pt>
                <c:pt idx="357">
                  <c:v>18.100000000000001</c:v>
                </c:pt>
                <c:pt idx="358">
                  <c:v>18.100000000000001</c:v>
                </c:pt>
                <c:pt idx="359">
                  <c:v>18.100000000000001</c:v>
                </c:pt>
                <c:pt idx="360">
                  <c:v>18.100000000000001</c:v>
                </c:pt>
                <c:pt idx="361">
                  <c:v>18.100000000000001</c:v>
                </c:pt>
                <c:pt idx="362">
                  <c:v>18.100000000000001</c:v>
                </c:pt>
                <c:pt idx="363">
                  <c:v>18.100000000000001</c:v>
                </c:pt>
                <c:pt idx="364">
                  <c:v>18.100000000000001</c:v>
                </c:pt>
                <c:pt idx="365">
                  <c:v>18.100000000000001</c:v>
                </c:pt>
                <c:pt idx="366">
                  <c:v>18.100000000000001</c:v>
                </c:pt>
                <c:pt idx="367">
                  <c:v>18.100000000000001</c:v>
                </c:pt>
                <c:pt idx="368">
                  <c:v>18.100000000000001</c:v>
                </c:pt>
                <c:pt idx="369">
                  <c:v>18.100000000000001</c:v>
                </c:pt>
                <c:pt idx="370">
                  <c:v>18.100000000000001</c:v>
                </c:pt>
                <c:pt idx="371">
                  <c:v>18.100000000000001</c:v>
                </c:pt>
                <c:pt idx="372">
                  <c:v>18.100000000000001</c:v>
                </c:pt>
                <c:pt idx="373">
                  <c:v>18.100000000000001</c:v>
                </c:pt>
                <c:pt idx="374">
                  <c:v>18.100000000000001</c:v>
                </c:pt>
                <c:pt idx="375">
                  <c:v>18.100000000000001</c:v>
                </c:pt>
                <c:pt idx="376">
                  <c:v>18.100000000000001</c:v>
                </c:pt>
                <c:pt idx="377">
                  <c:v>18.100000000000001</c:v>
                </c:pt>
                <c:pt idx="378">
                  <c:v>18.100000000000001</c:v>
                </c:pt>
                <c:pt idx="379">
                  <c:v>18.100000000000001</c:v>
                </c:pt>
                <c:pt idx="380">
                  <c:v>18.100000000000001</c:v>
                </c:pt>
                <c:pt idx="381">
                  <c:v>18.100000000000001</c:v>
                </c:pt>
                <c:pt idx="382">
                  <c:v>18.100000000000001</c:v>
                </c:pt>
                <c:pt idx="383">
                  <c:v>18.100000000000001</c:v>
                </c:pt>
                <c:pt idx="384">
                  <c:v>18.100000000000001</c:v>
                </c:pt>
                <c:pt idx="385">
                  <c:v>18.100000000000001</c:v>
                </c:pt>
                <c:pt idx="386">
                  <c:v>18.100000000000001</c:v>
                </c:pt>
                <c:pt idx="387">
                  <c:v>18.100000000000001</c:v>
                </c:pt>
                <c:pt idx="388">
                  <c:v>18.2</c:v>
                </c:pt>
                <c:pt idx="389">
                  <c:v>18.2</c:v>
                </c:pt>
                <c:pt idx="390">
                  <c:v>18.3</c:v>
                </c:pt>
                <c:pt idx="391">
                  <c:v>18.3</c:v>
                </c:pt>
                <c:pt idx="392">
                  <c:v>18.3</c:v>
                </c:pt>
                <c:pt idx="393">
                  <c:v>18.3</c:v>
                </c:pt>
                <c:pt idx="394">
                  <c:v>18.3</c:v>
                </c:pt>
                <c:pt idx="395">
                  <c:v>18.399999999999999</c:v>
                </c:pt>
                <c:pt idx="396">
                  <c:v>18.399999999999999</c:v>
                </c:pt>
                <c:pt idx="397">
                  <c:v>18.399999999999999</c:v>
                </c:pt>
                <c:pt idx="398">
                  <c:v>18.399999999999999</c:v>
                </c:pt>
                <c:pt idx="399">
                  <c:v>18.399999999999999</c:v>
                </c:pt>
                <c:pt idx="400">
                  <c:v>18.5</c:v>
                </c:pt>
                <c:pt idx="401">
                  <c:v>18.5</c:v>
                </c:pt>
                <c:pt idx="402">
                  <c:v>18.5</c:v>
                </c:pt>
                <c:pt idx="403">
                  <c:v>18.5</c:v>
                </c:pt>
                <c:pt idx="404">
                  <c:v>18.5</c:v>
                </c:pt>
                <c:pt idx="405">
                  <c:v>18.5</c:v>
                </c:pt>
                <c:pt idx="406">
                  <c:v>18.7</c:v>
                </c:pt>
                <c:pt idx="407">
                  <c:v>18.7</c:v>
                </c:pt>
                <c:pt idx="408">
                  <c:v>18.7</c:v>
                </c:pt>
                <c:pt idx="409">
                  <c:v>18.7</c:v>
                </c:pt>
                <c:pt idx="410">
                  <c:v>18.7</c:v>
                </c:pt>
                <c:pt idx="411">
                  <c:v>18.7</c:v>
                </c:pt>
                <c:pt idx="412">
                  <c:v>18.7</c:v>
                </c:pt>
                <c:pt idx="413">
                  <c:v>18.7</c:v>
                </c:pt>
                <c:pt idx="414">
                  <c:v>18.8</c:v>
                </c:pt>
                <c:pt idx="415">
                  <c:v>18.8</c:v>
                </c:pt>
                <c:pt idx="416">
                  <c:v>18.8</c:v>
                </c:pt>
                <c:pt idx="417">
                  <c:v>18.8</c:v>
                </c:pt>
                <c:pt idx="418">
                  <c:v>18.8</c:v>
                </c:pt>
                <c:pt idx="419">
                  <c:v>18.8</c:v>
                </c:pt>
                <c:pt idx="420">
                  <c:v>18.8</c:v>
                </c:pt>
                <c:pt idx="421">
                  <c:v>18.8</c:v>
                </c:pt>
                <c:pt idx="422">
                  <c:v>18.899999999999999</c:v>
                </c:pt>
                <c:pt idx="423">
                  <c:v>18.899999999999999</c:v>
                </c:pt>
                <c:pt idx="424">
                  <c:v>18.899999999999999</c:v>
                </c:pt>
                <c:pt idx="425">
                  <c:v>19</c:v>
                </c:pt>
                <c:pt idx="426">
                  <c:v>19</c:v>
                </c:pt>
                <c:pt idx="427">
                  <c:v>19</c:v>
                </c:pt>
                <c:pt idx="428">
                  <c:v>19.100000000000001</c:v>
                </c:pt>
                <c:pt idx="429">
                  <c:v>19.100000000000001</c:v>
                </c:pt>
                <c:pt idx="430">
                  <c:v>19.100000000000001</c:v>
                </c:pt>
                <c:pt idx="431">
                  <c:v>19.100000000000001</c:v>
                </c:pt>
                <c:pt idx="432">
                  <c:v>19.100000000000001</c:v>
                </c:pt>
                <c:pt idx="433">
                  <c:v>19.100000000000001</c:v>
                </c:pt>
                <c:pt idx="434">
                  <c:v>19.100000000000001</c:v>
                </c:pt>
                <c:pt idx="435">
                  <c:v>19.100000000000001</c:v>
                </c:pt>
                <c:pt idx="436">
                  <c:v>19.100000000000001</c:v>
                </c:pt>
                <c:pt idx="437">
                  <c:v>19.100000000000001</c:v>
                </c:pt>
                <c:pt idx="438">
                  <c:v>19.100000000000001</c:v>
                </c:pt>
                <c:pt idx="439">
                  <c:v>19.100000000000001</c:v>
                </c:pt>
                <c:pt idx="440">
                  <c:v>19.100000000000001</c:v>
                </c:pt>
                <c:pt idx="441">
                  <c:v>19.100000000000001</c:v>
                </c:pt>
                <c:pt idx="442">
                  <c:v>19.100000000000001</c:v>
                </c:pt>
                <c:pt idx="443">
                  <c:v>19.100000000000001</c:v>
                </c:pt>
                <c:pt idx="444">
                  <c:v>19.100000000000001</c:v>
                </c:pt>
                <c:pt idx="445">
                  <c:v>19.100000000000001</c:v>
                </c:pt>
                <c:pt idx="446">
                  <c:v>19.100000000000001</c:v>
                </c:pt>
                <c:pt idx="447">
                  <c:v>19.100000000000001</c:v>
                </c:pt>
                <c:pt idx="448">
                  <c:v>19.100000000000001</c:v>
                </c:pt>
                <c:pt idx="449">
                  <c:v>19.100000000000001</c:v>
                </c:pt>
                <c:pt idx="450">
                  <c:v>19.100000000000001</c:v>
                </c:pt>
                <c:pt idx="451">
                  <c:v>19.100000000000001</c:v>
                </c:pt>
                <c:pt idx="452">
                  <c:v>19.100000000000001</c:v>
                </c:pt>
                <c:pt idx="453">
                  <c:v>19.100000000000001</c:v>
                </c:pt>
                <c:pt idx="454">
                  <c:v>19.100000000000001</c:v>
                </c:pt>
                <c:pt idx="455">
                  <c:v>19.100000000000001</c:v>
                </c:pt>
                <c:pt idx="456">
                  <c:v>19.100000000000001</c:v>
                </c:pt>
                <c:pt idx="457">
                  <c:v>19.100000000000001</c:v>
                </c:pt>
                <c:pt idx="458">
                  <c:v>19.100000000000001</c:v>
                </c:pt>
                <c:pt idx="459">
                  <c:v>19.100000000000001</c:v>
                </c:pt>
                <c:pt idx="460">
                  <c:v>19.100000000000001</c:v>
                </c:pt>
                <c:pt idx="461">
                  <c:v>19.100000000000001</c:v>
                </c:pt>
                <c:pt idx="462">
                  <c:v>19.100000000000001</c:v>
                </c:pt>
                <c:pt idx="463">
                  <c:v>19.100000000000001</c:v>
                </c:pt>
                <c:pt idx="464">
                  <c:v>19.100000000000001</c:v>
                </c:pt>
                <c:pt idx="465">
                  <c:v>19.100000000000001</c:v>
                </c:pt>
                <c:pt idx="466">
                  <c:v>19.100000000000001</c:v>
                </c:pt>
                <c:pt idx="467">
                  <c:v>19.100000000000001</c:v>
                </c:pt>
                <c:pt idx="468">
                  <c:v>19.100000000000001</c:v>
                </c:pt>
                <c:pt idx="469">
                  <c:v>19.100000000000001</c:v>
                </c:pt>
                <c:pt idx="470">
                  <c:v>19.100000000000001</c:v>
                </c:pt>
                <c:pt idx="471">
                  <c:v>19.100000000000001</c:v>
                </c:pt>
                <c:pt idx="472">
                  <c:v>19.100000000000001</c:v>
                </c:pt>
                <c:pt idx="473">
                  <c:v>19.100000000000001</c:v>
                </c:pt>
                <c:pt idx="474">
                  <c:v>19.100000000000001</c:v>
                </c:pt>
                <c:pt idx="475">
                  <c:v>19.100000000000001</c:v>
                </c:pt>
                <c:pt idx="476">
                  <c:v>19.2</c:v>
                </c:pt>
                <c:pt idx="477">
                  <c:v>19.2</c:v>
                </c:pt>
                <c:pt idx="478">
                  <c:v>19.2</c:v>
                </c:pt>
                <c:pt idx="479">
                  <c:v>19.2</c:v>
                </c:pt>
                <c:pt idx="480">
                  <c:v>19.2</c:v>
                </c:pt>
                <c:pt idx="481">
                  <c:v>19.3</c:v>
                </c:pt>
                <c:pt idx="482">
                  <c:v>19.3</c:v>
                </c:pt>
                <c:pt idx="483">
                  <c:v>19.3</c:v>
                </c:pt>
                <c:pt idx="484">
                  <c:v>19.399999999999999</c:v>
                </c:pt>
                <c:pt idx="485">
                  <c:v>19.399999999999999</c:v>
                </c:pt>
                <c:pt idx="486">
                  <c:v>19.399999999999999</c:v>
                </c:pt>
                <c:pt idx="487">
                  <c:v>19.399999999999999</c:v>
                </c:pt>
                <c:pt idx="488">
                  <c:v>19.399999999999999</c:v>
                </c:pt>
                <c:pt idx="489">
                  <c:v>19.5</c:v>
                </c:pt>
                <c:pt idx="490">
                  <c:v>19.5</c:v>
                </c:pt>
                <c:pt idx="491">
                  <c:v>19.5</c:v>
                </c:pt>
                <c:pt idx="492">
                  <c:v>19.5</c:v>
                </c:pt>
                <c:pt idx="493">
                  <c:v>19.5</c:v>
                </c:pt>
                <c:pt idx="494">
                  <c:v>19.600000000000001</c:v>
                </c:pt>
                <c:pt idx="495">
                  <c:v>19.600000000000001</c:v>
                </c:pt>
                <c:pt idx="496">
                  <c:v>19.600000000000001</c:v>
                </c:pt>
                <c:pt idx="497">
                  <c:v>19.600000000000001</c:v>
                </c:pt>
                <c:pt idx="498">
                  <c:v>19.600000000000001</c:v>
                </c:pt>
                <c:pt idx="499">
                  <c:v>19.600000000000001</c:v>
                </c:pt>
                <c:pt idx="500">
                  <c:v>19.7</c:v>
                </c:pt>
                <c:pt idx="501">
                  <c:v>19.7</c:v>
                </c:pt>
                <c:pt idx="502">
                  <c:v>19.7</c:v>
                </c:pt>
                <c:pt idx="503">
                  <c:v>19.7</c:v>
                </c:pt>
                <c:pt idx="504">
                  <c:v>19.7</c:v>
                </c:pt>
                <c:pt idx="505">
                  <c:v>19.7</c:v>
                </c:pt>
                <c:pt idx="506">
                  <c:v>19.7</c:v>
                </c:pt>
                <c:pt idx="507">
                  <c:v>19.8</c:v>
                </c:pt>
                <c:pt idx="508">
                  <c:v>19.8</c:v>
                </c:pt>
                <c:pt idx="509">
                  <c:v>19.8</c:v>
                </c:pt>
                <c:pt idx="510">
                  <c:v>19.8</c:v>
                </c:pt>
                <c:pt idx="511">
                  <c:v>19.8</c:v>
                </c:pt>
                <c:pt idx="512">
                  <c:v>19.8</c:v>
                </c:pt>
                <c:pt idx="513">
                  <c:v>19.8</c:v>
                </c:pt>
                <c:pt idx="514">
                  <c:v>19.899999999999999</c:v>
                </c:pt>
                <c:pt idx="515">
                  <c:v>19.899999999999999</c:v>
                </c:pt>
                <c:pt idx="516">
                  <c:v>19.899999999999999</c:v>
                </c:pt>
                <c:pt idx="517">
                  <c:v>19.899999999999999</c:v>
                </c:pt>
                <c:pt idx="518">
                  <c:v>19.899999999999999</c:v>
                </c:pt>
                <c:pt idx="519">
                  <c:v>19.899999999999999</c:v>
                </c:pt>
                <c:pt idx="520">
                  <c:v>19.899999999999999</c:v>
                </c:pt>
                <c:pt idx="521">
                  <c:v>19.899999999999999</c:v>
                </c:pt>
                <c:pt idx="522">
                  <c:v>19.899999999999999</c:v>
                </c:pt>
                <c:pt idx="523">
                  <c:v>19.899999999999999</c:v>
                </c:pt>
                <c:pt idx="524">
                  <c:v>20</c:v>
                </c:pt>
                <c:pt idx="525">
                  <c:v>20</c:v>
                </c:pt>
                <c:pt idx="526">
                  <c:v>20</c:v>
                </c:pt>
                <c:pt idx="527">
                  <c:v>20.100000000000001</c:v>
                </c:pt>
                <c:pt idx="528">
                  <c:v>20.100000000000001</c:v>
                </c:pt>
                <c:pt idx="529">
                  <c:v>20.100000000000001</c:v>
                </c:pt>
                <c:pt idx="530">
                  <c:v>20.100000000000001</c:v>
                </c:pt>
                <c:pt idx="531">
                  <c:v>20.100000000000001</c:v>
                </c:pt>
                <c:pt idx="532">
                  <c:v>20.2</c:v>
                </c:pt>
                <c:pt idx="533">
                  <c:v>20.2</c:v>
                </c:pt>
                <c:pt idx="534">
                  <c:v>20.2</c:v>
                </c:pt>
                <c:pt idx="535">
                  <c:v>20.2</c:v>
                </c:pt>
                <c:pt idx="536">
                  <c:v>20.2</c:v>
                </c:pt>
                <c:pt idx="537">
                  <c:v>20.2</c:v>
                </c:pt>
                <c:pt idx="538">
                  <c:v>20.2</c:v>
                </c:pt>
                <c:pt idx="539">
                  <c:v>20.2</c:v>
                </c:pt>
                <c:pt idx="540">
                  <c:v>20.2</c:v>
                </c:pt>
                <c:pt idx="541">
                  <c:v>20.2</c:v>
                </c:pt>
                <c:pt idx="542">
                  <c:v>20.2</c:v>
                </c:pt>
                <c:pt idx="543">
                  <c:v>20.2</c:v>
                </c:pt>
                <c:pt idx="544">
                  <c:v>20.2</c:v>
                </c:pt>
                <c:pt idx="545">
                  <c:v>20.2</c:v>
                </c:pt>
                <c:pt idx="546">
                  <c:v>20.2</c:v>
                </c:pt>
                <c:pt idx="547">
                  <c:v>20.2</c:v>
                </c:pt>
                <c:pt idx="548">
                  <c:v>20.2</c:v>
                </c:pt>
                <c:pt idx="549">
                  <c:v>20.2</c:v>
                </c:pt>
                <c:pt idx="550">
                  <c:v>20.2</c:v>
                </c:pt>
                <c:pt idx="551">
                  <c:v>20.2</c:v>
                </c:pt>
                <c:pt idx="552">
                  <c:v>20.2</c:v>
                </c:pt>
                <c:pt idx="553">
                  <c:v>20.2</c:v>
                </c:pt>
                <c:pt idx="554">
                  <c:v>20.2</c:v>
                </c:pt>
                <c:pt idx="555">
                  <c:v>20.2</c:v>
                </c:pt>
                <c:pt idx="556">
                  <c:v>20.2</c:v>
                </c:pt>
                <c:pt idx="557">
                  <c:v>20.2</c:v>
                </c:pt>
                <c:pt idx="558">
                  <c:v>20.2</c:v>
                </c:pt>
                <c:pt idx="559">
                  <c:v>20.2</c:v>
                </c:pt>
                <c:pt idx="560">
                  <c:v>20.2</c:v>
                </c:pt>
                <c:pt idx="561">
                  <c:v>20.2</c:v>
                </c:pt>
                <c:pt idx="562">
                  <c:v>20.2</c:v>
                </c:pt>
                <c:pt idx="563">
                  <c:v>20.2</c:v>
                </c:pt>
                <c:pt idx="564">
                  <c:v>20.2</c:v>
                </c:pt>
                <c:pt idx="565">
                  <c:v>20.2</c:v>
                </c:pt>
                <c:pt idx="566">
                  <c:v>20.2</c:v>
                </c:pt>
                <c:pt idx="567">
                  <c:v>20.2</c:v>
                </c:pt>
                <c:pt idx="568">
                  <c:v>20.2</c:v>
                </c:pt>
                <c:pt idx="569">
                  <c:v>20.2</c:v>
                </c:pt>
                <c:pt idx="570">
                  <c:v>20.2</c:v>
                </c:pt>
                <c:pt idx="571">
                  <c:v>20.2</c:v>
                </c:pt>
                <c:pt idx="572">
                  <c:v>20.2</c:v>
                </c:pt>
                <c:pt idx="573">
                  <c:v>20.2</c:v>
                </c:pt>
                <c:pt idx="574">
                  <c:v>20.2</c:v>
                </c:pt>
                <c:pt idx="575">
                  <c:v>20.3</c:v>
                </c:pt>
                <c:pt idx="576">
                  <c:v>20.3</c:v>
                </c:pt>
                <c:pt idx="577">
                  <c:v>20.3</c:v>
                </c:pt>
                <c:pt idx="578">
                  <c:v>20.399999999999999</c:v>
                </c:pt>
                <c:pt idx="579">
                  <c:v>20.399999999999999</c:v>
                </c:pt>
                <c:pt idx="580">
                  <c:v>20.399999999999999</c:v>
                </c:pt>
                <c:pt idx="581">
                  <c:v>20.399999999999999</c:v>
                </c:pt>
                <c:pt idx="582">
                  <c:v>20.5</c:v>
                </c:pt>
                <c:pt idx="583">
                  <c:v>20.5</c:v>
                </c:pt>
                <c:pt idx="584">
                  <c:v>20.5</c:v>
                </c:pt>
                <c:pt idx="585">
                  <c:v>20.5</c:v>
                </c:pt>
                <c:pt idx="586">
                  <c:v>20.5</c:v>
                </c:pt>
                <c:pt idx="587">
                  <c:v>20.5</c:v>
                </c:pt>
                <c:pt idx="588">
                  <c:v>20.6</c:v>
                </c:pt>
                <c:pt idx="589">
                  <c:v>20.6</c:v>
                </c:pt>
                <c:pt idx="590">
                  <c:v>20.6</c:v>
                </c:pt>
                <c:pt idx="591">
                  <c:v>20.6</c:v>
                </c:pt>
                <c:pt idx="592">
                  <c:v>20.6</c:v>
                </c:pt>
                <c:pt idx="593">
                  <c:v>20.6</c:v>
                </c:pt>
                <c:pt idx="594">
                  <c:v>20.6</c:v>
                </c:pt>
                <c:pt idx="595">
                  <c:v>20.6</c:v>
                </c:pt>
                <c:pt idx="596">
                  <c:v>20.6</c:v>
                </c:pt>
                <c:pt idx="597">
                  <c:v>20.6</c:v>
                </c:pt>
                <c:pt idx="598">
                  <c:v>20.6</c:v>
                </c:pt>
                <c:pt idx="599">
                  <c:v>20.6</c:v>
                </c:pt>
                <c:pt idx="600">
                  <c:v>20.6</c:v>
                </c:pt>
                <c:pt idx="601">
                  <c:v>20.6</c:v>
                </c:pt>
                <c:pt idx="602">
                  <c:v>20.7</c:v>
                </c:pt>
                <c:pt idx="603">
                  <c:v>20.7</c:v>
                </c:pt>
                <c:pt idx="604">
                  <c:v>20.7</c:v>
                </c:pt>
                <c:pt idx="605">
                  <c:v>20.7</c:v>
                </c:pt>
                <c:pt idx="606">
                  <c:v>20.7</c:v>
                </c:pt>
                <c:pt idx="607">
                  <c:v>20.7</c:v>
                </c:pt>
                <c:pt idx="608">
                  <c:v>20.8</c:v>
                </c:pt>
                <c:pt idx="609">
                  <c:v>20.8</c:v>
                </c:pt>
                <c:pt idx="610">
                  <c:v>20.8</c:v>
                </c:pt>
                <c:pt idx="611">
                  <c:v>20.8</c:v>
                </c:pt>
                <c:pt idx="612">
                  <c:v>20.8</c:v>
                </c:pt>
                <c:pt idx="613">
                  <c:v>20.8</c:v>
                </c:pt>
                <c:pt idx="614">
                  <c:v>20.8</c:v>
                </c:pt>
                <c:pt idx="615">
                  <c:v>20.9</c:v>
                </c:pt>
                <c:pt idx="616">
                  <c:v>20.9</c:v>
                </c:pt>
                <c:pt idx="617">
                  <c:v>20.9</c:v>
                </c:pt>
                <c:pt idx="618">
                  <c:v>20.9</c:v>
                </c:pt>
                <c:pt idx="619">
                  <c:v>20.9</c:v>
                </c:pt>
                <c:pt idx="620">
                  <c:v>20.9</c:v>
                </c:pt>
                <c:pt idx="621">
                  <c:v>20.9</c:v>
                </c:pt>
                <c:pt idx="622">
                  <c:v>20.9</c:v>
                </c:pt>
                <c:pt idx="623">
                  <c:v>20.9</c:v>
                </c:pt>
                <c:pt idx="624">
                  <c:v>21</c:v>
                </c:pt>
                <c:pt idx="625">
                  <c:v>21</c:v>
                </c:pt>
                <c:pt idx="626">
                  <c:v>21</c:v>
                </c:pt>
                <c:pt idx="627">
                  <c:v>21</c:v>
                </c:pt>
                <c:pt idx="628">
                  <c:v>21.1</c:v>
                </c:pt>
                <c:pt idx="629">
                  <c:v>21.1</c:v>
                </c:pt>
                <c:pt idx="630">
                  <c:v>21.1</c:v>
                </c:pt>
                <c:pt idx="631">
                  <c:v>21.1</c:v>
                </c:pt>
                <c:pt idx="632">
                  <c:v>21.2</c:v>
                </c:pt>
                <c:pt idx="633">
                  <c:v>21.2</c:v>
                </c:pt>
                <c:pt idx="634">
                  <c:v>21.2</c:v>
                </c:pt>
                <c:pt idx="635">
                  <c:v>21.2</c:v>
                </c:pt>
                <c:pt idx="636">
                  <c:v>21.2</c:v>
                </c:pt>
                <c:pt idx="637">
                  <c:v>21.2</c:v>
                </c:pt>
                <c:pt idx="638">
                  <c:v>21.2</c:v>
                </c:pt>
                <c:pt idx="639">
                  <c:v>21.2</c:v>
                </c:pt>
                <c:pt idx="640">
                  <c:v>21.2</c:v>
                </c:pt>
                <c:pt idx="641">
                  <c:v>21.2</c:v>
                </c:pt>
                <c:pt idx="642">
                  <c:v>21.2</c:v>
                </c:pt>
                <c:pt idx="643">
                  <c:v>21.2</c:v>
                </c:pt>
                <c:pt idx="644">
                  <c:v>21.2</c:v>
                </c:pt>
                <c:pt idx="645">
                  <c:v>21.2</c:v>
                </c:pt>
                <c:pt idx="646">
                  <c:v>21.2</c:v>
                </c:pt>
                <c:pt idx="647">
                  <c:v>21.2</c:v>
                </c:pt>
                <c:pt idx="648">
                  <c:v>21.2</c:v>
                </c:pt>
                <c:pt idx="649">
                  <c:v>21.2</c:v>
                </c:pt>
                <c:pt idx="650">
                  <c:v>21.2</c:v>
                </c:pt>
                <c:pt idx="651">
                  <c:v>21.2</c:v>
                </c:pt>
                <c:pt idx="652">
                  <c:v>21.2</c:v>
                </c:pt>
                <c:pt idx="653">
                  <c:v>21.2</c:v>
                </c:pt>
                <c:pt idx="654">
                  <c:v>21.2</c:v>
                </c:pt>
                <c:pt idx="655">
                  <c:v>21.2</c:v>
                </c:pt>
                <c:pt idx="656">
                  <c:v>21.2</c:v>
                </c:pt>
                <c:pt idx="657">
                  <c:v>21.2</c:v>
                </c:pt>
                <c:pt idx="658">
                  <c:v>21.2</c:v>
                </c:pt>
                <c:pt idx="659">
                  <c:v>21.2</c:v>
                </c:pt>
                <c:pt idx="660">
                  <c:v>21.2</c:v>
                </c:pt>
                <c:pt idx="661">
                  <c:v>21.2</c:v>
                </c:pt>
                <c:pt idx="662">
                  <c:v>21.2</c:v>
                </c:pt>
                <c:pt idx="663">
                  <c:v>21.2</c:v>
                </c:pt>
                <c:pt idx="664">
                  <c:v>21.2</c:v>
                </c:pt>
                <c:pt idx="665">
                  <c:v>21.2</c:v>
                </c:pt>
                <c:pt idx="666">
                  <c:v>21.2</c:v>
                </c:pt>
                <c:pt idx="667">
                  <c:v>21.2</c:v>
                </c:pt>
                <c:pt idx="668">
                  <c:v>21.3</c:v>
                </c:pt>
                <c:pt idx="669">
                  <c:v>21.3</c:v>
                </c:pt>
                <c:pt idx="670">
                  <c:v>21.4</c:v>
                </c:pt>
                <c:pt idx="671">
                  <c:v>21.4</c:v>
                </c:pt>
                <c:pt idx="672">
                  <c:v>21.4</c:v>
                </c:pt>
                <c:pt idx="673">
                  <c:v>21.4</c:v>
                </c:pt>
                <c:pt idx="674">
                  <c:v>21.4</c:v>
                </c:pt>
                <c:pt idx="675">
                  <c:v>21.4</c:v>
                </c:pt>
                <c:pt idx="676">
                  <c:v>21.4</c:v>
                </c:pt>
                <c:pt idx="677">
                  <c:v>21.4</c:v>
                </c:pt>
                <c:pt idx="678">
                  <c:v>21.4</c:v>
                </c:pt>
                <c:pt idx="679">
                  <c:v>21.5</c:v>
                </c:pt>
                <c:pt idx="680">
                  <c:v>21.5</c:v>
                </c:pt>
                <c:pt idx="681">
                  <c:v>21.5</c:v>
                </c:pt>
                <c:pt idx="682">
                  <c:v>21.5</c:v>
                </c:pt>
                <c:pt idx="683">
                  <c:v>21.5</c:v>
                </c:pt>
                <c:pt idx="684">
                  <c:v>21.5</c:v>
                </c:pt>
                <c:pt idx="685">
                  <c:v>21.5</c:v>
                </c:pt>
                <c:pt idx="686">
                  <c:v>21.5</c:v>
                </c:pt>
                <c:pt idx="687">
                  <c:v>21.5</c:v>
                </c:pt>
                <c:pt idx="688">
                  <c:v>21.5</c:v>
                </c:pt>
                <c:pt idx="689">
                  <c:v>21.5</c:v>
                </c:pt>
                <c:pt idx="690">
                  <c:v>21.6</c:v>
                </c:pt>
                <c:pt idx="691">
                  <c:v>21.6</c:v>
                </c:pt>
                <c:pt idx="692">
                  <c:v>21.6</c:v>
                </c:pt>
                <c:pt idx="693">
                  <c:v>21.6</c:v>
                </c:pt>
                <c:pt idx="694">
                  <c:v>21.6</c:v>
                </c:pt>
                <c:pt idx="695">
                  <c:v>21.6</c:v>
                </c:pt>
                <c:pt idx="696">
                  <c:v>21.7</c:v>
                </c:pt>
                <c:pt idx="697">
                  <c:v>21.7</c:v>
                </c:pt>
                <c:pt idx="698">
                  <c:v>21.7</c:v>
                </c:pt>
                <c:pt idx="699">
                  <c:v>21.7</c:v>
                </c:pt>
                <c:pt idx="700">
                  <c:v>21.7</c:v>
                </c:pt>
                <c:pt idx="701">
                  <c:v>21.7</c:v>
                </c:pt>
                <c:pt idx="702">
                  <c:v>21.7</c:v>
                </c:pt>
                <c:pt idx="703">
                  <c:v>21.7</c:v>
                </c:pt>
                <c:pt idx="704">
                  <c:v>21.7</c:v>
                </c:pt>
                <c:pt idx="705">
                  <c:v>21.7</c:v>
                </c:pt>
                <c:pt idx="706">
                  <c:v>21.7</c:v>
                </c:pt>
                <c:pt idx="707">
                  <c:v>21.7</c:v>
                </c:pt>
                <c:pt idx="708">
                  <c:v>21.8</c:v>
                </c:pt>
                <c:pt idx="709">
                  <c:v>21.8</c:v>
                </c:pt>
                <c:pt idx="710">
                  <c:v>21.8</c:v>
                </c:pt>
                <c:pt idx="711">
                  <c:v>21.8</c:v>
                </c:pt>
                <c:pt idx="712">
                  <c:v>22</c:v>
                </c:pt>
                <c:pt idx="713">
                  <c:v>22</c:v>
                </c:pt>
                <c:pt idx="714">
                  <c:v>22</c:v>
                </c:pt>
                <c:pt idx="715">
                  <c:v>22</c:v>
                </c:pt>
                <c:pt idx="716">
                  <c:v>22</c:v>
                </c:pt>
                <c:pt idx="717">
                  <c:v>22</c:v>
                </c:pt>
                <c:pt idx="718">
                  <c:v>22</c:v>
                </c:pt>
                <c:pt idx="719">
                  <c:v>22</c:v>
                </c:pt>
                <c:pt idx="720">
                  <c:v>22</c:v>
                </c:pt>
                <c:pt idx="721">
                  <c:v>22</c:v>
                </c:pt>
                <c:pt idx="722">
                  <c:v>22</c:v>
                </c:pt>
                <c:pt idx="723">
                  <c:v>22</c:v>
                </c:pt>
                <c:pt idx="724">
                  <c:v>22.1</c:v>
                </c:pt>
                <c:pt idx="725">
                  <c:v>22.1</c:v>
                </c:pt>
                <c:pt idx="726">
                  <c:v>22.1</c:v>
                </c:pt>
                <c:pt idx="727">
                  <c:v>22.1</c:v>
                </c:pt>
                <c:pt idx="728">
                  <c:v>22.1</c:v>
                </c:pt>
                <c:pt idx="729">
                  <c:v>22.1</c:v>
                </c:pt>
                <c:pt idx="730">
                  <c:v>22.1</c:v>
                </c:pt>
                <c:pt idx="731">
                  <c:v>22.1</c:v>
                </c:pt>
                <c:pt idx="732">
                  <c:v>22.2</c:v>
                </c:pt>
                <c:pt idx="733">
                  <c:v>22.2</c:v>
                </c:pt>
                <c:pt idx="734">
                  <c:v>22.2</c:v>
                </c:pt>
                <c:pt idx="735">
                  <c:v>22.2</c:v>
                </c:pt>
                <c:pt idx="736">
                  <c:v>22.3</c:v>
                </c:pt>
                <c:pt idx="737">
                  <c:v>22.3</c:v>
                </c:pt>
                <c:pt idx="738">
                  <c:v>22.3</c:v>
                </c:pt>
                <c:pt idx="739">
                  <c:v>22.3</c:v>
                </c:pt>
                <c:pt idx="740">
                  <c:v>22.3</c:v>
                </c:pt>
                <c:pt idx="741">
                  <c:v>22.3</c:v>
                </c:pt>
                <c:pt idx="742">
                  <c:v>22.3</c:v>
                </c:pt>
                <c:pt idx="743">
                  <c:v>22.3</c:v>
                </c:pt>
                <c:pt idx="744">
                  <c:v>22.3</c:v>
                </c:pt>
                <c:pt idx="745">
                  <c:v>22.3</c:v>
                </c:pt>
                <c:pt idx="746">
                  <c:v>22.3</c:v>
                </c:pt>
                <c:pt idx="747">
                  <c:v>22.3</c:v>
                </c:pt>
                <c:pt idx="748">
                  <c:v>22.3</c:v>
                </c:pt>
                <c:pt idx="749">
                  <c:v>22.3</c:v>
                </c:pt>
                <c:pt idx="750">
                  <c:v>22.3</c:v>
                </c:pt>
                <c:pt idx="751">
                  <c:v>22.3</c:v>
                </c:pt>
                <c:pt idx="752">
                  <c:v>22.3</c:v>
                </c:pt>
                <c:pt idx="753">
                  <c:v>22.3</c:v>
                </c:pt>
                <c:pt idx="754">
                  <c:v>22.3</c:v>
                </c:pt>
                <c:pt idx="755">
                  <c:v>22.3</c:v>
                </c:pt>
                <c:pt idx="756">
                  <c:v>22.3</c:v>
                </c:pt>
                <c:pt idx="757">
                  <c:v>22.3</c:v>
                </c:pt>
                <c:pt idx="758">
                  <c:v>22.3</c:v>
                </c:pt>
                <c:pt idx="759">
                  <c:v>22.3</c:v>
                </c:pt>
                <c:pt idx="760">
                  <c:v>22.3</c:v>
                </c:pt>
                <c:pt idx="761">
                  <c:v>22.3</c:v>
                </c:pt>
                <c:pt idx="762">
                  <c:v>22.3</c:v>
                </c:pt>
                <c:pt idx="763">
                  <c:v>22.3</c:v>
                </c:pt>
                <c:pt idx="764">
                  <c:v>22.3</c:v>
                </c:pt>
                <c:pt idx="765">
                  <c:v>22.3</c:v>
                </c:pt>
                <c:pt idx="766">
                  <c:v>22.3</c:v>
                </c:pt>
                <c:pt idx="767">
                  <c:v>22.3</c:v>
                </c:pt>
                <c:pt idx="768">
                  <c:v>22.3</c:v>
                </c:pt>
                <c:pt idx="769">
                  <c:v>22.3</c:v>
                </c:pt>
                <c:pt idx="770">
                  <c:v>22.3</c:v>
                </c:pt>
                <c:pt idx="771">
                  <c:v>22.3</c:v>
                </c:pt>
                <c:pt idx="772">
                  <c:v>22.3</c:v>
                </c:pt>
                <c:pt idx="773">
                  <c:v>22.3</c:v>
                </c:pt>
                <c:pt idx="774">
                  <c:v>22.3</c:v>
                </c:pt>
                <c:pt idx="775">
                  <c:v>22.3</c:v>
                </c:pt>
                <c:pt idx="776">
                  <c:v>22.3</c:v>
                </c:pt>
                <c:pt idx="777">
                  <c:v>22.3</c:v>
                </c:pt>
                <c:pt idx="778">
                  <c:v>22.3</c:v>
                </c:pt>
                <c:pt idx="779">
                  <c:v>22.3</c:v>
                </c:pt>
                <c:pt idx="780">
                  <c:v>22.3</c:v>
                </c:pt>
                <c:pt idx="781">
                  <c:v>22.3</c:v>
                </c:pt>
                <c:pt idx="782">
                  <c:v>22.4</c:v>
                </c:pt>
                <c:pt idx="783">
                  <c:v>22.5</c:v>
                </c:pt>
                <c:pt idx="784">
                  <c:v>22.5</c:v>
                </c:pt>
                <c:pt idx="785">
                  <c:v>22.5</c:v>
                </c:pt>
                <c:pt idx="786">
                  <c:v>22.5</c:v>
                </c:pt>
                <c:pt idx="787">
                  <c:v>22.5</c:v>
                </c:pt>
                <c:pt idx="788">
                  <c:v>22.5</c:v>
                </c:pt>
                <c:pt idx="789">
                  <c:v>22.5</c:v>
                </c:pt>
                <c:pt idx="790">
                  <c:v>22.5</c:v>
                </c:pt>
                <c:pt idx="791">
                  <c:v>22.5</c:v>
                </c:pt>
                <c:pt idx="792">
                  <c:v>22.6</c:v>
                </c:pt>
                <c:pt idx="793">
                  <c:v>22.6</c:v>
                </c:pt>
                <c:pt idx="794">
                  <c:v>22.6</c:v>
                </c:pt>
                <c:pt idx="795">
                  <c:v>22.6</c:v>
                </c:pt>
                <c:pt idx="796">
                  <c:v>22.6</c:v>
                </c:pt>
                <c:pt idx="797">
                  <c:v>22.6</c:v>
                </c:pt>
                <c:pt idx="798">
                  <c:v>22.6</c:v>
                </c:pt>
                <c:pt idx="799">
                  <c:v>22.6</c:v>
                </c:pt>
                <c:pt idx="800">
                  <c:v>22.7</c:v>
                </c:pt>
                <c:pt idx="801">
                  <c:v>22.7</c:v>
                </c:pt>
                <c:pt idx="802">
                  <c:v>22.7</c:v>
                </c:pt>
                <c:pt idx="803">
                  <c:v>22.7</c:v>
                </c:pt>
                <c:pt idx="804">
                  <c:v>22.8</c:v>
                </c:pt>
                <c:pt idx="805">
                  <c:v>22.8</c:v>
                </c:pt>
                <c:pt idx="806">
                  <c:v>22.8</c:v>
                </c:pt>
                <c:pt idx="807">
                  <c:v>22.8</c:v>
                </c:pt>
                <c:pt idx="808">
                  <c:v>22.8</c:v>
                </c:pt>
                <c:pt idx="809">
                  <c:v>22.9</c:v>
                </c:pt>
                <c:pt idx="810">
                  <c:v>22.9</c:v>
                </c:pt>
                <c:pt idx="811">
                  <c:v>22.9</c:v>
                </c:pt>
                <c:pt idx="812">
                  <c:v>23</c:v>
                </c:pt>
                <c:pt idx="813">
                  <c:v>23</c:v>
                </c:pt>
                <c:pt idx="814">
                  <c:v>23</c:v>
                </c:pt>
                <c:pt idx="815">
                  <c:v>23</c:v>
                </c:pt>
                <c:pt idx="816">
                  <c:v>23</c:v>
                </c:pt>
                <c:pt idx="817">
                  <c:v>23</c:v>
                </c:pt>
                <c:pt idx="818">
                  <c:v>23.1</c:v>
                </c:pt>
                <c:pt idx="819">
                  <c:v>23.1</c:v>
                </c:pt>
                <c:pt idx="820">
                  <c:v>23.1</c:v>
                </c:pt>
                <c:pt idx="821">
                  <c:v>23.1</c:v>
                </c:pt>
                <c:pt idx="822">
                  <c:v>23.1</c:v>
                </c:pt>
                <c:pt idx="823">
                  <c:v>23.1</c:v>
                </c:pt>
                <c:pt idx="824">
                  <c:v>23.1</c:v>
                </c:pt>
                <c:pt idx="825">
                  <c:v>23.2</c:v>
                </c:pt>
                <c:pt idx="826">
                  <c:v>23.2</c:v>
                </c:pt>
                <c:pt idx="827">
                  <c:v>23.2</c:v>
                </c:pt>
                <c:pt idx="828">
                  <c:v>23.3</c:v>
                </c:pt>
                <c:pt idx="829">
                  <c:v>23.3</c:v>
                </c:pt>
                <c:pt idx="830">
                  <c:v>23.3</c:v>
                </c:pt>
                <c:pt idx="831">
                  <c:v>23.3</c:v>
                </c:pt>
                <c:pt idx="832">
                  <c:v>23.3</c:v>
                </c:pt>
                <c:pt idx="833">
                  <c:v>23.3</c:v>
                </c:pt>
                <c:pt idx="834">
                  <c:v>23.3</c:v>
                </c:pt>
                <c:pt idx="835">
                  <c:v>23.3</c:v>
                </c:pt>
                <c:pt idx="836">
                  <c:v>23.3</c:v>
                </c:pt>
                <c:pt idx="837">
                  <c:v>23.3</c:v>
                </c:pt>
                <c:pt idx="838">
                  <c:v>23.3</c:v>
                </c:pt>
                <c:pt idx="839">
                  <c:v>23.3</c:v>
                </c:pt>
                <c:pt idx="840">
                  <c:v>23.3</c:v>
                </c:pt>
                <c:pt idx="841">
                  <c:v>23.3</c:v>
                </c:pt>
                <c:pt idx="842">
                  <c:v>23.3</c:v>
                </c:pt>
                <c:pt idx="843">
                  <c:v>23.3</c:v>
                </c:pt>
                <c:pt idx="844">
                  <c:v>23.3</c:v>
                </c:pt>
                <c:pt idx="845">
                  <c:v>23.3</c:v>
                </c:pt>
                <c:pt idx="846">
                  <c:v>23.3</c:v>
                </c:pt>
                <c:pt idx="847">
                  <c:v>23.3</c:v>
                </c:pt>
                <c:pt idx="848">
                  <c:v>23.3</c:v>
                </c:pt>
                <c:pt idx="849">
                  <c:v>23.3</c:v>
                </c:pt>
                <c:pt idx="850">
                  <c:v>23.3</c:v>
                </c:pt>
                <c:pt idx="851">
                  <c:v>23.3</c:v>
                </c:pt>
                <c:pt idx="852">
                  <c:v>23.3</c:v>
                </c:pt>
                <c:pt idx="853">
                  <c:v>23.3</c:v>
                </c:pt>
                <c:pt idx="854">
                  <c:v>23.3</c:v>
                </c:pt>
                <c:pt idx="855">
                  <c:v>23.3</c:v>
                </c:pt>
                <c:pt idx="856">
                  <c:v>23.3</c:v>
                </c:pt>
                <c:pt idx="857">
                  <c:v>23.3</c:v>
                </c:pt>
                <c:pt idx="858">
                  <c:v>23.3</c:v>
                </c:pt>
                <c:pt idx="859">
                  <c:v>23.3</c:v>
                </c:pt>
                <c:pt idx="860">
                  <c:v>23.4</c:v>
                </c:pt>
                <c:pt idx="861">
                  <c:v>23.4</c:v>
                </c:pt>
                <c:pt idx="862">
                  <c:v>23.4</c:v>
                </c:pt>
                <c:pt idx="863">
                  <c:v>23.4</c:v>
                </c:pt>
                <c:pt idx="864">
                  <c:v>23.4</c:v>
                </c:pt>
                <c:pt idx="865">
                  <c:v>23.4</c:v>
                </c:pt>
                <c:pt idx="866">
                  <c:v>23.5</c:v>
                </c:pt>
                <c:pt idx="867">
                  <c:v>23.5</c:v>
                </c:pt>
                <c:pt idx="868">
                  <c:v>23.5</c:v>
                </c:pt>
                <c:pt idx="869">
                  <c:v>23.5</c:v>
                </c:pt>
                <c:pt idx="870">
                  <c:v>23.5</c:v>
                </c:pt>
                <c:pt idx="871">
                  <c:v>23.5</c:v>
                </c:pt>
                <c:pt idx="872">
                  <c:v>23.5</c:v>
                </c:pt>
                <c:pt idx="873">
                  <c:v>23.5</c:v>
                </c:pt>
                <c:pt idx="874">
                  <c:v>23.5</c:v>
                </c:pt>
                <c:pt idx="875">
                  <c:v>23.6</c:v>
                </c:pt>
                <c:pt idx="876">
                  <c:v>23.6</c:v>
                </c:pt>
                <c:pt idx="877">
                  <c:v>23.6</c:v>
                </c:pt>
                <c:pt idx="878">
                  <c:v>23.6</c:v>
                </c:pt>
                <c:pt idx="879">
                  <c:v>23.6</c:v>
                </c:pt>
                <c:pt idx="880">
                  <c:v>23.6</c:v>
                </c:pt>
                <c:pt idx="881">
                  <c:v>23.6</c:v>
                </c:pt>
                <c:pt idx="882">
                  <c:v>23.7</c:v>
                </c:pt>
                <c:pt idx="883">
                  <c:v>23.7</c:v>
                </c:pt>
                <c:pt idx="884">
                  <c:v>23.7</c:v>
                </c:pt>
                <c:pt idx="885">
                  <c:v>23.7</c:v>
                </c:pt>
                <c:pt idx="886">
                  <c:v>23.7</c:v>
                </c:pt>
                <c:pt idx="887">
                  <c:v>23.7</c:v>
                </c:pt>
                <c:pt idx="888">
                  <c:v>23.8</c:v>
                </c:pt>
                <c:pt idx="889">
                  <c:v>23.8</c:v>
                </c:pt>
                <c:pt idx="890">
                  <c:v>23.8</c:v>
                </c:pt>
                <c:pt idx="891">
                  <c:v>23.8</c:v>
                </c:pt>
                <c:pt idx="892">
                  <c:v>23.8</c:v>
                </c:pt>
                <c:pt idx="893">
                  <c:v>23.8</c:v>
                </c:pt>
                <c:pt idx="894">
                  <c:v>23.8</c:v>
                </c:pt>
                <c:pt idx="895">
                  <c:v>23.8</c:v>
                </c:pt>
                <c:pt idx="896">
                  <c:v>23.8</c:v>
                </c:pt>
                <c:pt idx="897">
                  <c:v>23.8</c:v>
                </c:pt>
                <c:pt idx="898">
                  <c:v>23.8</c:v>
                </c:pt>
                <c:pt idx="899">
                  <c:v>23.8</c:v>
                </c:pt>
                <c:pt idx="900">
                  <c:v>23.8</c:v>
                </c:pt>
                <c:pt idx="901">
                  <c:v>23.8</c:v>
                </c:pt>
                <c:pt idx="902">
                  <c:v>23.8</c:v>
                </c:pt>
                <c:pt idx="903">
                  <c:v>23.8</c:v>
                </c:pt>
                <c:pt idx="904">
                  <c:v>23.9</c:v>
                </c:pt>
                <c:pt idx="905">
                  <c:v>24</c:v>
                </c:pt>
                <c:pt idx="906">
                  <c:v>24</c:v>
                </c:pt>
                <c:pt idx="907">
                  <c:v>24</c:v>
                </c:pt>
                <c:pt idx="908">
                  <c:v>24</c:v>
                </c:pt>
                <c:pt idx="909">
                  <c:v>24</c:v>
                </c:pt>
                <c:pt idx="910">
                  <c:v>24</c:v>
                </c:pt>
                <c:pt idx="911">
                  <c:v>24</c:v>
                </c:pt>
                <c:pt idx="912">
                  <c:v>24.1</c:v>
                </c:pt>
                <c:pt idx="913">
                  <c:v>24.1</c:v>
                </c:pt>
                <c:pt idx="914">
                  <c:v>24.1</c:v>
                </c:pt>
                <c:pt idx="915">
                  <c:v>24.1</c:v>
                </c:pt>
                <c:pt idx="916">
                  <c:v>24.1</c:v>
                </c:pt>
                <c:pt idx="917">
                  <c:v>24.1</c:v>
                </c:pt>
                <c:pt idx="918">
                  <c:v>24.2</c:v>
                </c:pt>
                <c:pt idx="919">
                  <c:v>24.2</c:v>
                </c:pt>
                <c:pt idx="920">
                  <c:v>24.2</c:v>
                </c:pt>
                <c:pt idx="921">
                  <c:v>24.2</c:v>
                </c:pt>
                <c:pt idx="922">
                  <c:v>24.2</c:v>
                </c:pt>
                <c:pt idx="923">
                  <c:v>24.2</c:v>
                </c:pt>
                <c:pt idx="924">
                  <c:v>24.2</c:v>
                </c:pt>
                <c:pt idx="925">
                  <c:v>24.2</c:v>
                </c:pt>
                <c:pt idx="926">
                  <c:v>24.2</c:v>
                </c:pt>
                <c:pt idx="927">
                  <c:v>24.2</c:v>
                </c:pt>
                <c:pt idx="928">
                  <c:v>24.2</c:v>
                </c:pt>
                <c:pt idx="929">
                  <c:v>24.3</c:v>
                </c:pt>
                <c:pt idx="930">
                  <c:v>24.3</c:v>
                </c:pt>
                <c:pt idx="931">
                  <c:v>24.3</c:v>
                </c:pt>
                <c:pt idx="932">
                  <c:v>24.3</c:v>
                </c:pt>
                <c:pt idx="933">
                  <c:v>24.3</c:v>
                </c:pt>
                <c:pt idx="934">
                  <c:v>24.4</c:v>
                </c:pt>
                <c:pt idx="935">
                  <c:v>24.4</c:v>
                </c:pt>
                <c:pt idx="936">
                  <c:v>24.4</c:v>
                </c:pt>
                <c:pt idx="937">
                  <c:v>24.4</c:v>
                </c:pt>
                <c:pt idx="938">
                  <c:v>24.4</c:v>
                </c:pt>
                <c:pt idx="939">
                  <c:v>24.4</c:v>
                </c:pt>
                <c:pt idx="940">
                  <c:v>24.4</c:v>
                </c:pt>
                <c:pt idx="941">
                  <c:v>24.4</c:v>
                </c:pt>
                <c:pt idx="942">
                  <c:v>24.4</c:v>
                </c:pt>
                <c:pt idx="943">
                  <c:v>24.4</c:v>
                </c:pt>
                <c:pt idx="944">
                  <c:v>24.4</c:v>
                </c:pt>
                <c:pt idx="945">
                  <c:v>24.4</c:v>
                </c:pt>
                <c:pt idx="946">
                  <c:v>24.4</c:v>
                </c:pt>
                <c:pt idx="947">
                  <c:v>24.4</c:v>
                </c:pt>
                <c:pt idx="948">
                  <c:v>24.4</c:v>
                </c:pt>
                <c:pt idx="949">
                  <c:v>24.4</c:v>
                </c:pt>
                <c:pt idx="950">
                  <c:v>24.4</c:v>
                </c:pt>
                <c:pt idx="951">
                  <c:v>24.4</c:v>
                </c:pt>
                <c:pt idx="952">
                  <c:v>24.4</c:v>
                </c:pt>
                <c:pt idx="953">
                  <c:v>24.4</c:v>
                </c:pt>
                <c:pt idx="954">
                  <c:v>24.4</c:v>
                </c:pt>
                <c:pt idx="955">
                  <c:v>24.4</c:v>
                </c:pt>
                <c:pt idx="956">
                  <c:v>24.4</c:v>
                </c:pt>
                <c:pt idx="957">
                  <c:v>24.4</c:v>
                </c:pt>
                <c:pt idx="958">
                  <c:v>24.4</c:v>
                </c:pt>
                <c:pt idx="959">
                  <c:v>24.4</c:v>
                </c:pt>
                <c:pt idx="960">
                  <c:v>24.4</c:v>
                </c:pt>
                <c:pt idx="961">
                  <c:v>24.4</c:v>
                </c:pt>
                <c:pt idx="962">
                  <c:v>24.4</c:v>
                </c:pt>
                <c:pt idx="963">
                  <c:v>24.4</c:v>
                </c:pt>
                <c:pt idx="964">
                  <c:v>24.4</c:v>
                </c:pt>
                <c:pt idx="965">
                  <c:v>24.5</c:v>
                </c:pt>
                <c:pt idx="966">
                  <c:v>24.5</c:v>
                </c:pt>
                <c:pt idx="967">
                  <c:v>24.5</c:v>
                </c:pt>
                <c:pt idx="968">
                  <c:v>24.5</c:v>
                </c:pt>
                <c:pt idx="969">
                  <c:v>24.5</c:v>
                </c:pt>
                <c:pt idx="970">
                  <c:v>24.5</c:v>
                </c:pt>
                <c:pt idx="971">
                  <c:v>24.6</c:v>
                </c:pt>
                <c:pt idx="972">
                  <c:v>24.6</c:v>
                </c:pt>
                <c:pt idx="973">
                  <c:v>24.6</c:v>
                </c:pt>
                <c:pt idx="974">
                  <c:v>24.6</c:v>
                </c:pt>
                <c:pt idx="975">
                  <c:v>24.7</c:v>
                </c:pt>
                <c:pt idx="976">
                  <c:v>24.7</c:v>
                </c:pt>
                <c:pt idx="977">
                  <c:v>24.7</c:v>
                </c:pt>
                <c:pt idx="978">
                  <c:v>24.8</c:v>
                </c:pt>
                <c:pt idx="979">
                  <c:v>24.8</c:v>
                </c:pt>
                <c:pt idx="980">
                  <c:v>24.8</c:v>
                </c:pt>
                <c:pt idx="981">
                  <c:v>24.8</c:v>
                </c:pt>
                <c:pt idx="982">
                  <c:v>24.9</c:v>
                </c:pt>
                <c:pt idx="983">
                  <c:v>24.9</c:v>
                </c:pt>
                <c:pt idx="984">
                  <c:v>24.9</c:v>
                </c:pt>
                <c:pt idx="985">
                  <c:v>24.9</c:v>
                </c:pt>
                <c:pt idx="986">
                  <c:v>24.9</c:v>
                </c:pt>
                <c:pt idx="987">
                  <c:v>24.9</c:v>
                </c:pt>
                <c:pt idx="988">
                  <c:v>24.9</c:v>
                </c:pt>
                <c:pt idx="989">
                  <c:v>24.9</c:v>
                </c:pt>
                <c:pt idx="990">
                  <c:v>24.9</c:v>
                </c:pt>
                <c:pt idx="991">
                  <c:v>24.9</c:v>
                </c:pt>
                <c:pt idx="992">
                  <c:v>25</c:v>
                </c:pt>
                <c:pt idx="993">
                  <c:v>25</c:v>
                </c:pt>
                <c:pt idx="994">
                  <c:v>25</c:v>
                </c:pt>
                <c:pt idx="995">
                  <c:v>25</c:v>
                </c:pt>
                <c:pt idx="996">
                  <c:v>25</c:v>
                </c:pt>
                <c:pt idx="997">
                  <c:v>25</c:v>
                </c:pt>
                <c:pt idx="998">
                  <c:v>25</c:v>
                </c:pt>
                <c:pt idx="999">
                  <c:v>25</c:v>
                </c:pt>
                <c:pt idx="1000">
                  <c:v>25.1</c:v>
                </c:pt>
                <c:pt idx="1001">
                  <c:v>25.1</c:v>
                </c:pt>
                <c:pt idx="1002">
                  <c:v>25.2</c:v>
                </c:pt>
                <c:pt idx="1003">
                  <c:v>25.2</c:v>
                </c:pt>
                <c:pt idx="1004">
                  <c:v>25.2</c:v>
                </c:pt>
                <c:pt idx="1005">
                  <c:v>25.2</c:v>
                </c:pt>
                <c:pt idx="1006">
                  <c:v>25.2</c:v>
                </c:pt>
                <c:pt idx="1007">
                  <c:v>25.2</c:v>
                </c:pt>
                <c:pt idx="1008">
                  <c:v>25.2</c:v>
                </c:pt>
                <c:pt idx="1009">
                  <c:v>25.3</c:v>
                </c:pt>
                <c:pt idx="1010">
                  <c:v>25.4</c:v>
                </c:pt>
                <c:pt idx="1011">
                  <c:v>25.4</c:v>
                </c:pt>
                <c:pt idx="1012">
                  <c:v>25.4</c:v>
                </c:pt>
                <c:pt idx="1013">
                  <c:v>25.4</c:v>
                </c:pt>
                <c:pt idx="1014">
                  <c:v>25.4</c:v>
                </c:pt>
                <c:pt idx="1015">
                  <c:v>25.4</c:v>
                </c:pt>
                <c:pt idx="1016">
                  <c:v>25.4</c:v>
                </c:pt>
                <c:pt idx="1017">
                  <c:v>25.4</c:v>
                </c:pt>
                <c:pt idx="1018">
                  <c:v>25.4</c:v>
                </c:pt>
                <c:pt idx="1019">
                  <c:v>25.4</c:v>
                </c:pt>
                <c:pt idx="1020">
                  <c:v>25.4</c:v>
                </c:pt>
                <c:pt idx="1021">
                  <c:v>25.4</c:v>
                </c:pt>
                <c:pt idx="1022">
                  <c:v>25.4</c:v>
                </c:pt>
                <c:pt idx="1023">
                  <c:v>25.4</c:v>
                </c:pt>
                <c:pt idx="1024">
                  <c:v>25.4</c:v>
                </c:pt>
                <c:pt idx="1025">
                  <c:v>25.4</c:v>
                </c:pt>
                <c:pt idx="1026">
                  <c:v>25.4</c:v>
                </c:pt>
                <c:pt idx="1027">
                  <c:v>25.4</c:v>
                </c:pt>
                <c:pt idx="1028">
                  <c:v>25.4</c:v>
                </c:pt>
                <c:pt idx="1029">
                  <c:v>25.4</c:v>
                </c:pt>
                <c:pt idx="1030">
                  <c:v>25.4</c:v>
                </c:pt>
                <c:pt idx="1031">
                  <c:v>25.4</c:v>
                </c:pt>
                <c:pt idx="1032">
                  <c:v>25.4</c:v>
                </c:pt>
                <c:pt idx="1033">
                  <c:v>25.4</c:v>
                </c:pt>
                <c:pt idx="1034">
                  <c:v>25.4</c:v>
                </c:pt>
                <c:pt idx="1035">
                  <c:v>25.5</c:v>
                </c:pt>
                <c:pt idx="1036">
                  <c:v>25.5</c:v>
                </c:pt>
                <c:pt idx="1037">
                  <c:v>25.6</c:v>
                </c:pt>
                <c:pt idx="1038">
                  <c:v>25.6</c:v>
                </c:pt>
                <c:pt idx="1039">
                  <c:v>25.6</c:v>
                </c:pt>
                <c:pt idx="1040">
                  <c:v>25.7</c:v>
                </c:pt>
                <c:pt idx="1041">
                  <c:v>25.8</c:v>
                </c:pt>
                <c:pt idx="1042">
                  <c:v>25.8</c:v>
                </c:pt>
                <c:pt idx="1043">
                  <c:v>25.8</c:v>
                </c:pt>
                <c:pt idx="1044">
                  <c:v>25.8</c:v>
                </c:pt>
                <c:pt idx="1045">
                  <c:v>25.8</c:v>
                </c:pt>
                <c:pt idx="1046">
                  <c:v>25.8</c:v>
                </c:pt>
                <c:pt idx="1047">
                  <c:v>25.9</c:v>
                </c:pt>
                <c:pt idx="1048">
                  <c:v>25.9</c:v>
                </c:pt>
                <c:pt idx="1049">
                  <c:v>25.9</c:v>
                </c:pt>
                <c:pt idx="1050">
                  <c:v>26</c:v>
                </c:pt>
                <c:pt idx="1051">
                  <c:v>26</c:v>
                </c:pt>
                <c:pt idx="1052">
                  <c:v>26</c:v>
                </c:pt>
                <c:pt idx="1053">
                  <c:v>26</c:v>
                </c:pt>
                <c:pt idx="1054">
                  <c:v>26</c:v>
                </c:pt>
                <c:pt idx="1055">
                  <c:v>26</c:v>
                </c:pt>
                <c:pt idx="1056">
                  <c:v>26</c:v>
                </c:pt>
                <c:pt idx="1057">
                  <c:v>26</c:v>
                </c:pt>
                <c:pt idx="1058">
                  <c:v>26</c:v>
                </c:pt>
                <c:pt idx="1059">
                  <c:v>26</c:v>
                </c:pt>
                <c:pt idx="1060">
                  <c:v>26</c:v>
                </c:pt>
                <c:pt idx="1061">
                  <c:v>26</c:v>
                </c:pt>
                <c:pt idx="1062">
                  <c:v>26</c:v>
                </c:pt>
                <c:pt idx="1063">
                  <c:v>26</c:v>
                </c:pt>
                <c:pt idx="1064">
                  <c:v>26</c:v>
                </c:pt>
                <c:pt idx="1065">
                  <c:v>26</c:v>
                </c:pt>
                <c:pt idx="1066">
                  <c:v>26.1</c:v>
                </c:pt>
                <c:pt idx="1067">
                  <c:v>26.1</c:v>
                </c:pt>
                <c:pt idx="1068">
                  <c:v>26.1</c:v>
                </c:pt>
                <c:pt idx="1069">
                  <c:v>26.1</c:v>
                </c:pt>
                <c:pt idx="1070">
                  <c:v>26.1</c:v>
                </c:pt>
                <c:pt idx="1071">
                  <c:v>26.2</c:v>
                </c:pt>
                <c:pt idx="1072">
                  <c:v>26.2</c:v>
                </c:pt>
                <c:pt idx="1073">
                  <c:v>26.3</c:v>
                </c:pt>
                <c:pt idx="1074">
                  <c:v>26.3</c:v>
                </c:pt>
                <c:pt idx="1075">
                  <c:v>26.3</c:v>
                </c:pt>
                <c:pt idx="1076">
                  <c:v>26.3</c:v>
                </c:pt>
                <c:pt idx="1077">
                  <c:v>26.3</c:v>
                </c:pt>
                <c:pt idx="1078">
                  <c:v>26.4</c:v>
                </c:pt>
                <c:pt idx="1079">
                  <c:v>26.4</c:v>
                </c:pt>
                <c:pt idx="1080">
                  <c:v>26.5</c:v>
                </c:pt>
                <c:pt idx="1081">
                  <c:v>26.5</c:v>
                </c:pt>
                <c:pt idx="1082">
                  <c:v>26.5</c:v>
                </c:pt>
                <c:pt idx="1083">
                  <c:v>26.5</c:v>
                </c:pt>
                <c:pt idx="1084">
                  <c:v>26.5</c:v>
                </c:pt>
                <c:pt idx="1085">
                  <c:v>26.5</c:v>
                </c:pt>
                <c:pt idx="1086">
                  <c:v>26.5</c:v>
                </c:pt>
                <c:pt idx="1087">
                  <c:v>26.5</c:v>
                </c:pt>
                <c:pt idx="1088">
                  <c:v>26.5</c:v>
                </c:pt>
                <c:pt idx="1089">
                  <c:v>26.5</c:v>
                </c:pt>
                <c:pt idx="1090">
                  <c:v>26.5</c:v>
                </c:pt>
                <c:pt idx="1091">
                  <c:v>26.5</c:v>
                </c:pt>
                <c:pt idx="1092">
                  <c:v>26.5</c:v>
                </c:pt>
                <c:pt idx="1093">
                  <c:v>26.5</c:v>
                </c:pt>
                <c:pt idx="1094">
                  <c:v>26.5</c:v>
                </c:pt>
                <c:pt idx="1095">
                  <c:v>26.5</c:v>
                </c:pt>
                <c:pt idx="1096">
                  <c:v>26.5</c:v>
                </c:pt>
                <c:pt idx="1097">
                  <c:v>26.5</c:v>
                </c:pt>
                <c:pt idx="1098">
                  <c:v>26.5</c:v>
                </c:pt>
                <c:pt idx="1099">
                  <c:v>26.5</c:v>
                </c:pt>
                <c:pt idx="1100">
                  <c:v>26.5</c:v>
                </c:pt>
                <c:pt idx="1101">
                  <c:v>26.5</c:v>
                </c:pt>
                <c:pt idx="1102">
                  <c:v>26.5</c:v>
                </c:pt>
                <c:pt idx="1103">
                  <c:v>26.5</c:v>
                </c:pt>
                <c:pt idx="1104">
                  <c:v>26.5</c:v>
                </c:pt>
                <c:pt idx="1105">
                  <c:v>26.5</c:v>
                </c:pt>
                <c:pt idx="1106">
                  <c:v>26.5</c:v>
                </c:pt>
                <c:pt idx="1107">
                  <c:v>26.5</c:v>
                </c:pt>
                <c:pt idx="1108">
                  <c:v>26.5</c:v>
                </c:pt>
                <c:pt idx="1109">
                  <c:v>26.5</c:v>
                </c:pt>
                <c:pt idx="1110">
                  <c:v>26.5</c:v>
                </c:pt>
                <c:pt idx="1111">
                  <c:v>26.5</c:v>
                </c:pt>
                <c:pt idx="1112">
                  <c:v>26.5</c:v>
                </c:pt>
                <c:pt idx="1113">
                  <c:v>26.5</c:v>
                </c:pt>
                <c:pt idx="1114">
                  <c:v>26.5</c:v>
                </c:pt>
                <c:pt idx="1115">
                  <c:v>26.6</c:v>
                </c:pt>
                <c:pt idx="1116">
                  <c:v>26.6</c:v>
                </c:pt>
                <c:pt idx="1117">
                  <c:v>26.6</c:v>
                </c:pt>
                <c:pt idx="1118">
                  <c:v>26.8</c:v>
                </c:pt>
                <c:pt idx="1119">
                  <c:v>26.9</c:v>
                </c:pt>
                <c:pt idx="1120">
                  <c:v>26.9</c:v>
                </c:pt>
                <c:pt idx="1121">
                  <c:v>27</c:v>
                </c:pt>
                <c:pt idx="1122">
                  <c:v>27</c:v>
                </c:pt>
                <c:pt idx="1123">
                  <c:v>27</c:v>
                </c:pt>
                <c:pt idx="1124">
                  <c:v>27</c:v>
                </c:pt>
                <c:pt idx="1125">
                  <c:v>27</c:v>
                </c:pt>
                <c:pt idx="1126">
                  <c:v>27</c:v>
                </c:pt>
                <c:pt idx="1127">
                  <c:v>27</c:v>
                </c:pt>
                <c:pt idx="1128">
                  <c:v>27</c:v>
                </c:pt>
                <c:pt idx="1129">
                  <c:v>27</c:v>
                </c:pt>
                <c:pt idx="1130">
                  <c:v>27</c:v>
                </c:pt>
                <c:pt idx="1131">
                  <c:v>27</c:v>
                </c:pt>
                <c:pt idx="1132">
                  <c:v>27</c:v>
                </c:pt>
                <c:pt idx="1133">
                  <c:v>27.2</c:v>
                </c:pt>
                <c:pt idx="1134">
                  <c:v>27.3</c:v>
                </c:pt>
                <c:pt idx="1135">
                  <c:v>27.3</c:v>
                </c:pt>
                <c:pt idx="1136">
                  <c:v>27.5</c:v>
                </c:pt>
                <c:pt idx="1137">
                  <c:v>27.5</c:v>
                </c:pt>
                <c:pt idx="1138">
                  <c:v>27.5</c:v>
                </c:pt>
                <c:pt idx="1139">
                  <c:v>27.5</c:v>
                </c:pt>
                <c:pt idx="1140">
                  <c:v>27.5</c:v>
                </c:pt>
                <c:pt idx="1141">
                  <c:v>27.5</c:v>
                </c:pt>
                <c:pt idx="1142">
                  <c:v>27.5</c:v>
                </c:pt>
                <c:pt idx="1143">
                  <c:v>27.5</c:v>
                </c:pt>
                <c:pt idx="1144">
                  <c:v>27.5</c:v>
                </c:pt>
                <c:pt idx="1145">
                  <c:v>27.5</c:v>
                </c:pt>
                <c:pt idx="1146">
                  <c:v>27.5</c:v>
                </c:pt>
                <c:pt idx="1147">
                  <c:v>27.5</c:v>
                </c:pt>
                <c:pt idx="1148">
                  <c:v>27.5</c:v>
                </c:pt>
                <c:pt idx="1149">
                  <c:v>27.5</c:v>
                </c:pt>
                <c:pt idx="1150">
                  <c:v>27.5</c:v>
                </c:pt>
                <c:pt idx="1151">
                  <c:v>27.5</c:v>
                </c:pt>
                <c:pt idx="1152">
                  <c:v>27.5</c:v>
                </c:pt>
                <c:pt idx="1153">
                  <c:v>27.5</c:v>
                </c:pt>
                <c:pt idx="1154">
                  <c:v>27.5</c:v>
                </c:pt>
                <c:pt idx="1155">
                  <c:v>27.5</c:v>
                </c:pt>
                <c:pt idx="1156">
                  <c:v>27.5</c:v>
                </c:pt>
                <c:pt idx="1157">
                  <c:v>27.5</c:v>
                </c:pt>
                <c:pt idx="1158">
                  <c:v>27.5</c:v>
                </c:pt>
                <c:pt idx="1159">
                  <c:v>27.5</c:v>
                </c:pt>
                <c:pt idx="1160">
                  <c:v>27.5</c:v>
                </c:pt>
                <c:pt idx="1161">
                  <c:v>27.5</c:v>
                </c:pt>
                <c:pt idx="1162">
                  <c:v>27.5</c:v>
                </c:pt>
                <c:pt idx="1163">
                  <c:v>27.5</c:v>
                </c:pt>
                <c:pt idx="1164">
                  <c:v>27.5</c:v>
                </c:pt>
                <c:pt idx="1165">
                  <c:v>27.5</c:v>
                </c:pt>
                <c:pt idx="1166">
                  <c:v>27.5</c:v>
                </c:pt>
                <c:pt idx="1167">
                  <c:v>27.5</c:v>
                </c:pt>
                <c:pt idx="1168">
                  <c:v>27.5</c:v>
                </c:pt>
                <c:pt idx="1169">
                  <c:v>27.5</c:v>
                </c:pt>
                <c:pt idx="1170">
                  <c:v>27.5</c:v>
                </c:pt>
                <c:pt idx="1171">
                  <c:v>27.5</c:v>
                </c:pt>
                <c:pt idx="1172">
                  <c:v>27.5</c:v>
                </c:pt>
                <c:pt idx="1173">
                  <c:v>27.5</c:v>
                </c:pt>
                <c:pt idx="1174">
                  <c:v>27.5</c:v>
                </c:pt>
                <c:pt idx="1175">
                  <c:v>27.5</c:v>
                </c:pt>
                <c:pt idx="1176">
                  <c:v>27.5</c:v>
                </c:pt>
                <c:pt idx="1177">
                  <c:v>27.5</c:v>
                </c:pt>
                <c:pt idx="1178">
                  <c:v>27.5</c:v>
                </c:pt>
                <c:pt idx="1179">
                  <c:v>27.5</c:v>
                </c:pt>
                <c:pt idx="1180">
                  <c:v>27.5</c:v>
                </c:pt>
                <c:pt idx="1181">
                  <c:v>27.5</c:v>
                </c:pt>
                <c:pt idx="1182">
                  <c:v>27.5</c:v>
                </c:pt>
                <c:pt idx="1183">
                  <c:v>27.5</c:v>
                </c:pt>
                <c:pt idx="1184">
                  <c:v>27.5</c:v>
                </c:pt>
                <c:pt idx="1185">
                  <c:v>27.7</c:v>
                </c:pt>
                <c:pt idx="1186">
                  <c:v>27.7</c:v>
                </c:pt>
                <c:pt idx="1187">
                  <c:v>27.7</c:v>
                </c:pt>
                <c:pt idx="1188">
                  <c:v>27.7</c:v>
                </c:pt>
                <c:pt idx="1189">
                  <c:v>28</c:v>
                </c:pt>
                <c:pt idx="1190">
                  <c:v>28</c:v>
                </c:pt>
                <c:pt idx="1191">
                  <c:v>28</c:v>
                </c:pt>
                <c:pt idx="1192">
                  <c:v>28</c:v>
                </c:pt>
                <c:pt idx="1193">
                  <c:v>28</c:v>
                </c:pt>
                <c:pt idx="1194">
                  <c:v>28</c:v>
                </c:pt>
                <c:pt idx="1195">
                  <c:v>28</c:v>
                </c:pt>
                <c:pt idx="1196">
                  <c:v>28</c:v>
                </c:pt>
                <c:pt idx="1197">
                  <c:v>28</c:v>
                </c:pt>
                <c:pt idx="1198">
                  <c:v>28</c:v>
                </c:pt>
                <c:pt idx="1199">
                  <c:v>28</c:v>
                </c:pt>
                <c:pt idx="1200">
                  <c:v>28</c:v>
                </c:pt>
                <c:pt idx="1201">
                  <c:v>28</c:v>
                </c:pt>
                <c:pt idx="1202">
                  <c:v>28</c:v>
                </c:pt>
                <c:pt idx="1203">
                  <c:v>28</c:v>
                </c:pt>
                <c:pt idx="1204">
                  <c:v>28.1</c:v>
                </c:pt>
                <c:pt idx="1205">
                  <c:v>28.2</c:v>
                </c:pt>
                <c:pt idx="1206">
                  <c:v>28.4</c:v>
                </c:pt>
                <c:pt idx="1207">
                  <c:v>28.4</c:v>
                </c:pt>
                <c:pt idx="1208">
                  <c:v>28.4</c:v>
                </c:pt>
                <c:pt idx="1209">
                  <c:v>28.5</c:v>
                </c:pt>
                <c:pt idx="1210">
                  <c:v>28.6</c:v>
                </c:pt>
                <c:pt idx="1211">
                  <c:v>28.6</c:v>
                </c:pt>
                <c:pt idx="1212">
                  <c:v>28.6</c:v>
                </c:pt>
                <c:pt idx="1213">
                  <c:v>28.6</c:v>
                </c:pt>
                <c:pt idx="1214">
                  <c:v>28.6</c:v>
                </c:pt>
                <c:pt idx="1215">
                  <c:v>28.6</c:v>
                </c:pt>
                <c:pt idx="1216">
                  <c:v>28.6</c:v>
                </c:pt>
                <c:pt idx="1217">
                  <c:v>28.6</c:v>
                </c:pt>
                <c:pt idx="1218">
                  <c:v>28.6</c:v>
                </c:pt>
                <c:pt idx="1219">
                  <c:v>28.6</c:v>
                </c:pt>
                <c:pt idx="1220">
                  <c:v>28.6</c:v>
                </c:pt>
                <c:pt idx="1221">
                  <c:v>28.6</c:v>
                </c:pt>
                <c:pt idx="1222">
                  <c:v>28.6</c:v>
                </c:pt>
                <c:pt idx="1223">
                  <c:v>28.6</c:v>
                </c:pt>
                <c:pt idx="1224">
                  <c:v>28.6</c:v>
                </c:pt>
                <c:pt idx="1225">
                  <c:v>28.6</c:v>
                </c:pt>
                <c:pt idx="1226">
                  <c:v>28.6</c:v>
                </c:pt>
                <c:pt idx="1227">
                  <c:v>28.6</c:v>
                </c:pt>
                <c:pt idx="1228">
                  <c:v>28.6</c:v>
                </c:pt>
                <c:pt idx="1229">
                  <c:v>28.6</c:v>
                </c:pt>
                <c:pt idx="1230">
                  <c:v>28.6</c:v>
                </c:pt>
                <c:pt idx="1231">
                  <c:v>28.6</c:v>
                </c:pt>
                <c:pt idx="1232">
                  <c:v>28.6</c:v>
                </c:pt>
                <c:pt idx="1233">
                  <c:v>28.6</c:v>
                </c:pt>
                <c:pt idx="1234">
                  <c:v>28.6</c:v>
                </c:pt>
                <c:pt idx="1235">
                  <c:v>28.6</c:v>
                </c:pt>
                <c:pt idx="1236">
                  <c:v>28.6</c:v>
                </c:pt>
                <c:pt idx="1237">
                  <c:v>28.6</c:v>
                </c:pt>
                <c:pt idx="1238">
                  <c:v>28.6</c:v>
                </c:pt>
                <c:pt idx="1239">
                  <c:v>28.8</c:v>
                </c:pt>
                <c:pt idx="1240">
                  <c:v>28.8</c:v>
                </c:pt>
                <c:pt idx="1241">
                  <c:v>29</c:v>
                </c:pt>
                <c:pt idx="1242">
                  <c:v>29</c:v>
                </c:pt>
                <c:pt idx="1243">
                  <c:v>29</c:v>
                </c:pt>
                <c:pt idx="1244">
                  <c:v>29</c:v>
                </c:pt>
                <c:pt idx="1245">
                  <c:v>29</c:v>
                </c:pt>
                <c:pt idx="1246">
                  <c:v>29</c:v>
                </c:pt>
                <c:pt idx="1247">
                  <c:v>29.1</c:v>
                </c:pt>
                <c:pt idx="1248">
                  <c:v>29.1</c:v>
                </c:pt>
                <c:pt idx="1249">
                  <c:v>29.1</c:v>
                </c:pt>
                <c:pt idx="1250">
                  <c:v>29.1</c:v>
                </c:pt>
                <c:pt idx="1251">
                  <c:v>29.1</c:v>
                </c:pt>
                <c:pt idx="1252">
                  <c:v>29.1</c:v>
                </c:pt>
                <c:pt idx="1253">
                  <c:v>29.1</c:v>
                </c:pt>
                <c:pt idx="1254">
                  <c:v>29.1</c:v>
                </c:pt>
                <c:pt idx="1255">
                  <c:v>29.1</c:v>
                </c:pt>
                <c:pt idx="1256">
                  <c:v>29.1</c:v>
                </c:pt>
                <c:pt idx="1257">
                  <c:v>29.2</c:v>
                </c:pt>
                <c:pt idx="1258">
                  <c:v>29.2</c:v>
                </c:pt>
                <c:pt idx="1259">
                  <c:v>29.2</c:v>
                </c:pt>
                <c:pt idx="1260">
                  <c:v>29.2</c:v>
                </c:pt>
                <c:pt idx="1261">
                  <c:v>29.3</c:v>
                </c:pt>
                <c:pt idx="1262">
                  <c:v>29.4</c:v>
                </c:pt>
                <c:pt idx="1263">
                  <c:v>29.5</c:v>
                </c:pt>
                <c:pt idx="1264">
                  <c:v>29.6</c:v>
                </c:pt>
                <c:pt idx="1265">
                  <c:v>29.6</c:v>
                </c:pt>
                <c:pt idx="1266">
                  <c:v>29.6</c:v>
                </c:pt>
                <c:pt idx="1267">
                  <c:v>29.6</c:v>
                </c:pt>
                <c:pt idx="1268">
                  <c:v>29.6</c:v>
                </c:pt>
                <c:pt idx="1269">
                  <c:v>29.6</c:v>
                </c:pt>
                <c:pt idx="1270">
                  <c:v>29.6</c:v>
                </c:pt>
                <c:pt idx="1271">
                  <c:v>29.6</c:v>
                </c:pt>
                <c:pt idx="1272">
                  <c:v>29.6</c:v>
                </c:pt>
                <c:pt idx="1273">
                  <c:v>29.6</c:v>
                </c:pt>
                <c:pt idx="1274">
                  <c:v>29.6</c:v>
                </c:pt>
                <c:pt idx="1275">
                  <c:v>29.6</c:v>
                </c:pt>
                <c:pt idx="1276">
                  <c:v>29.6</c:v>
                </c:pt>
                <c:pt idx="1277">
                  <c:v>29.6</c:v>
                </c:pt>
                <c:pt idx="1278">
                  <c:v>29.6</c:v>
                </c:pt>
                <c:pt idx="1279">
                  <c:v>29.6</c:v>
                </c:pt>
                <c:pt idx="1280">
                  <c:v>29.6</c:v>
                </c:pt>
                <c:pt idx="1281">
                  <c:v>29.6</c:v>
                </c:pt>
                <c:pt idx="1282">
                  <c:v>29.6</c:v>
                </c:pt>
                <c:pt idx="1283">
                  <c:v>29.6</c:v>
                </c:pt>
                <c:pt idx="1284">
                  <c:v>29.6</c:v>
                </c:pt>
                <c:pt idx="1285">
                  <c:v>29.6</c:v>
                </c:pt>
                <c:pt idx="1286">
                  <c:v>29.6</c:v>
                </c:pt>
                <c:pt idx="1287">
                  <c:v>29.6</c:v>
                </c:pt>
                <c:pt idx="1288">
                  <c:v>29.6</c:v>
                </c:pt>
                <c:pt idx="1289">
                  <c:v>29.6</c:v>
                </c:pt>
                <c:pt idx="1290">
                  <c:v>29.6</c:v>
                </c:pt>
                <c:pt idx="1291">
                  <c:v>29.6</c:v>
                </c:pt>
                <c:pt idx="1292">
                  <c:v>29.6</c:v>
                </c:pt>
                <c:pt idx="1293">
                  <c:v>29.6</c:v>
                </c:pt>
                <c:pt idx="1294">
                  <c:v>29.6</c:v>
                </c:pt>
                <c:pt idx="1295">
                  <c:v>29.6</c:v>
                </c:pt>
                <c:pt idx="1296">
                  <c:v>29.6</c:v>
                </c:pt>
                <c:pt idx="1297">
                  <c:v>29.7</c:v>
                </c:pt>
                <c:pt idx="1298">
                  <c:v>29.7</c:v>
                </c:pt>
                <c:pt idx="1299">
                  <c:v>29.9</c:v>
                </c:pt>
                <c:pt idx="1300">
                  <c:v>30</c:v>
                </c:pt>
                <c:pt idx="1301">
                  <c:v>30</c:v>
                </c:pt>
                <c:pt idx="1302">
                  <c:v>30</c:v>
                </c:pt>
                <c:pt idx="1303">
                  <c:v>30</c:v>
                </c:pt>
                <c:pt idx="1304">
                  <c:v>30.1</c:v>
                </c:pt>
                <c:pt idx="1305">
                  <c:v>30.1</c:v>
                </c:pt>
                <c:pt idx="1306">
                  <c:v>30.1</c:v>
                </c:pt>
                <c:pt idx="1307">
                  <c:v>30.1</c:v>
                </c:pt>
                <c:pt idx="1308">
                  <c:v>30.1</c:v>
                </c:pt>
                <c:pt idx="1309">
                  <c:v>30.1</c:v>
                </c:pt>
                <c:pt idx="1310">
                  <c:v>30.2</c:v>
                </c:pt>
                <c:pt idx="1311">
                  <c:v>30.3</c:v>
                </c:pt>
                <c:pt idx="1312">
                  <c:v>30.4</c:v>
                </c:pt>
                <c:pt idx="1313">
                  <c:v>30.7</c:v>
                </c:pt>
                <c:pt idx="1314">
                  <c:v>30.7</c:v>
                </c:pt>
                <c:pt idx="1315">
                  <c:v>30.7</c:v>
                </c:pt>
                <c:pt idx="1316">
                  <c:v>30.7</c:v>
                </c:pt>
                <c:pt idx="1317">
                  <c:v>30.7</c:v>
                </c:pt>
                <c:pt idx="1318">
                  <c:v>30.7</c:v>
                </c:pt>
                <c:pt idx="1319">
                  <c:v>30.7</c:v>
                </c:pt>
                <c:pt idx="1320">
                  <c:v>30.7</c:v>
                </c:pt>
                <c:pt idx="1321">
                  <c:v>30.7</c:v>
                </c:pt>
                <c:pt idx="1322">
                  <c:v>30.7</c:v>
                </c:pt>
                <c:pt idx="1323">
                  <c:v>30.7</c:v>
                </c:pt>
                <c:pt idx="1324">
                  <c:v>30.7</c:v>
                </c:pt>
                <c:pt idx="1325">
                  <c:v>30.7</c:v>
                </c:pt>
                <c:pt idx="1326">
                  <c:v>30.7</c:v>
                </c:pt>
                <c:pt idx="1327">
                  <c:v>30.7</c:v>
                </c:pt>
                <c:pt idx="1328">
                  <c:v>30.7</c:v>
                </c:pt>
                <c:pt idx="1329">
                  <c:v>30.7</c:v>
                </c:pt>
                <c:pt idx="1330">
                  <c:v>30.7</c:v>
                </c:pt>
                <c:pt idx="1331">
                  <c:v>30.7</c:v>
                </c:pt>
                <c:pt idx="1332">
                  <c:v>30.7</c:v>
                </c:pt>
                <c:pt idx="1333">
                  <c:v>30.7</c:v>
                </c:pt>
                <c:pt idx="1334">
                  <c:v>30.7</c:v>
                </c:pt>
                <c:pt idx="1335">
                  <c:v>30.7</c:v>
                </c:pt>
                <c:pt idx="1336">
                  <c:v>30.7</c:v>
                </c:pt>
                <c:pt idx="1337">
                  <c:v>30.7</c:v>
                </c:pt>
                <c:pt idx="1338">
                  <c:v>30.7</c:v>
                </c:pt>
                <c:pt idx="1339">
                  <c:v>30.7</c:v>
                </c:pt>
                <c:pt idx="1340">
                  <c:v>30.7</c:v>
                </c:pt>
                <c:pt idx="1341">
                  <c:v>30.7</c:v>
                </c:pt>
                <c:pt idx="1342">
                  <c:v>30.8</c:v>
                </c:pt>
                <c:pt idx="1343">
                  <c:v>30.9</c:v>
                </c:pt>
                <c:pt idx="1344">
                  <c:v>31</c:v>
                </c:pt>
                <c:pt idx="1345">
                  <c:v>31</c:v>
                </c:pt>
                <c:pt idx="1346">
                  <c:v>31</c:v>
                </c:pt>
                <c:pt idx="1347">
                  <c:v>31</c:v>
                </c:pt>
                <c:pt idx="1348">
                  <c:v>31</c:v>
                </c:pt>
                <c:pt idx="1349">
                  <c:v>31.2</c:v>
                </c:pt>
                <c:pt idx="1350">
                  <c:v>31.2</c:v>
                </c:pt>
                <c:pt idx="1351">
                  <c:v>31.4</c:v>
                </c:pt>
                <c:pt idx="1352">
                  <c:v>31.6</c:v>
                </c:pt>
                <c:pt idx="1353">
                  <c:v>31.7</c:v>
                </c:pt>
                <c:pt idx="1354">
                  <c:v>31.7</c:v>
                </c:pt>
                <c:pt idx="1355">
                  <c:v>31.7</c:v>
                </c:pt>
                <c:pt idx="1356">
                  <c:v>31.7</c:v>
                </c:pt>
                <c:pt idx="1357">
                  <c:v>31.7</c:v>
                </c:pt>
                <c:pt idx="1358">
                  <c:v>31.7</c:v>
                </c:pt>
                <c:pt idx="1359">
                  <c:v>31.7</c:v>
                </c:pt>
                <c:pt idx="1360">
                  <c:v>31.7</c:v>
                </c:pt>
                <c:pt idx="1361">
                  <c:v>31.7</c:v>
                </c:pt>
                <c:pt idx="1362">
                  <c:v>31.7</c:v>
                </c:pt>
                <c:pt idx="1363">
                  <c:v>31.7</c:v>
                </c:pt>
                <c:pt idx="1364">
                  <c:v>31.7</c:v>
                </c:pt>
                <c:pt idx="1365">
                  <c:v>31.7</c:v>
                </c:pt>
                <c:pt idx="1366">
                  <c:v>31.7</c:v>
                </c:pt>
                <c:pt idx="1367">
                  <c:v>31.7</c:v>
                </c:pt>
                <c:pt idx="1368">
                  <c:v>31.7</c:v>
                </c:pt>
                <c:pt idx="1369">
                  <c:v>31.7</c:v>
                </c:pt>
                <c:pt idx="1370">
                  <c:v>31.7</c:v>
                </c:pt>
                <c:pt idx="1371">
                  <c:v>31.7</c:v>
                </c:pt>
                <c:pt idx="1372">
                  <c:v>31.7</c:v>
                </c:pt>
                <c:pt idx="1373">
                  <c:v>31.7</c:v>
                </c:pt>
                <c:pt idx="1374">
                  <c:v>31.7</c:v>
                </c:pt>
                <c:pt idx="1375">
                  <c:v>31.7</c:v>
                </c:pt>
                <c:pt idx="1376">
                  <c:v>31.7</c:v>
                </c:pt>
                <c:pt idx="1377">
                  <c:v>31.7</c:v>
                </c:pt>
                <c:pt idx="1378">
                  <c:v>31.7</c:v>
                </c:pt>
                <c:pt idx="1379">
                  <c:v>31.7</c:v>
                </c:pt>
                <c:pt idx="1380">
                  <c:v>31.9</c:v>
                </c:pt>
                <c:pt idx="1381">
                  <c:v>32</c:v>
                </c:pt>
                <c:pt idx="1382">
                  <c:v>32.200000000000003</c:v>
                </c:pt>
                <c:pt idx="1383">
                  <c:v>32.200000000000003</c:v>
                </c:pt>
                <c:pt idx="1384">
                  <c:v>32.200000000000003</c:v>
                </c:pt>
                <c:pt idx="1385">
                  <c:v>32.200000000000003</c:v>
                </c:pt>
                <c:pt idx="1386">
                  <c:v>32.200000000000003</c:v>
                </c:pt>
                <c:pt idx="1387">
                  <c:v>32.200000000000003</c:v>
                </c:pt>
                <c:pt idx="1388">
                  <c:v>32.200000000000003</c:v>
                </c:pt>
                <c:pt idx="1389">
                  <c:v>32.200000000000003</c:v>
                </c:pt>
                <c:pt idx="1390">
                  <c:v>32.200000000000003</c:v>
                </c:pt>
                <c:pt idx="1391">
                  <c:v>32.4</c:v>
                </c:pt>
                <c:pt idx="1392">
                  <c:v>32.6</c:v>
                </c:pt>
                <c:pt idx="1393">
                  <c:v>32.799999999999997</c:v>
                </c:pt>
                <c:pt idx="1394">
                  <c:v>32.799999999999997</c:v>
                </c:pt>
                <c:pt idx="1395">
                  <c:v>32.799999999999997</c:v>
                </c:pt>
                <c:pt idx="1396">
                  <c:v>32.799999999999997</c:v>
                </c:pt>
                <c:pt idx="1397">
                  <c:v>32.799999999999997</c:v>
                </c:pt>
                <c:pt idx="1398">
                  <c:v>32.799999999999997</c:v>
                </c:pt>
                <c:pt idx="1399">
                  <c:v>32.799999999999997</c:v>
                </c:pt>
                <c:pt idx="1400">
                  <c:v>32.799999999999997</c:v>
                </c:pt>
                <c:pt idx="1401">
                  <c:v>32.799999999999997</c:v>
                </c:pt>
                <c:pt idx="1402">
                  <c:v>32.799999999999997</c:v>
                </c:pt>
                <c:pt idx="1403">
                  <c:v>32.799999999999997</c:v>
                </c:pt>
                <c:pt idx="1404">
                  <c:v>32.799999999999997</c:v>
                </c:pt>
                <c:pt idx="1405">
                  <c:v>32.799999999999997</c:v>
                </c:pt>
                <c:pt idx="1406">
                  <c:v>32.799999999999997</c:v>
                </c:pt>
                <c:pt idx="1407">
                  <c:v>32.799999999999997</c:v>
                </c:pt>
                <c:pt idx="1408">
                  <c:v>32.799999999999997</c:v>
                </c:pt>
                <c:pt idx="1409">
                  <c:v>32.799999999999997</c:v>
                </c:pt>
                <c:pt idx="1410">
                  <c:v>32.799999999999997</c:v>
                </c:pt>
                <c:pt idx="1411">
                  <c:v>32.799999999999997</c:v>
                </c:pt>
                <c:pt idx="1412">
                  <c:v>32.799999999999997</c:v>
                </c:pt>
                <c:pt idx="1413">
                  <c:v>32.799999999999997</c:v>
                </c:pt>
                <c:pt idx="1414">
                  <c:v>32.799999999999997</c:v>
                </c:pt>
                <c:pt idx="1415">
                  <c:v>32.799999999999997</c:v>
                </c:pt>
                <c:pt idx="1416">
                  <c:v>32.799999999999997</c:v>
                </c:pt>
                <c:pt idx="1417">
                  <c:v>32.799999999999997</c:v>
                </c:pt>
                <c:pt idx="1418">
                  <c:v>32.799999999999997</c:v>
                </c:pt>
                <c:pt idx="1419">
                  <c:v>32.799999999999997</c:v>
                </c:pt>
                <c:pt idx="1420">
                  <c:v>32.799999999999997</c:v>
                </c:pt>
                <c:pt idx="1421">
                  <c:v>32.799999999999997</c:v>
                </c:pt>
                <c:pt idx="1422">
                  <c:v>33</c:v>
                </c:pt>
                <c:pt idx="1423">
                  <c:v>33</c:v>
                </c:pt>
                <c:pt idx="1424">
                  <c:v>33.299999999999997</c:v>
                </c:pt>
                <c:pt idx="1425">
                  <c:v>33.4</c:v>
                </c:pt>
                <c:pt idx="1426">
                  <c:v>33.799999999999997</c:v>
                </c:pt>
                <c:pt idx="1427">
                  <c:v>33.799999999999997</c:v>
                </c:pt>
                <c:pt idx="1428">
                  <c:v>33.9</c:v>
                </c:pt>
                <c:pt idx="1429">
                  <c:v>33.9</c:v>
                </c:pt>
                <c:pt idx="1430">
                  <c:v>33.9</c:v>
                </c:pt>
                <c:pt idx="1431">
                  <c:v>33.9</c:v>
                </c:pt>
                <c:pt idx="1432">
                  <c:v>33.9</c:v>
                </c:pt>
                <c:pt idx="1433">
                  <c:v>33.9</c:v>
                </c:pt>
                <c:pt idx="1434">
                  <c:v>33.9</c:v>
                </c:pt>
                <c:pt idx="1435">
                  <c:v>33.9</c:v>
                </c:pt>
                <c:pt idx="1436">
                  <c:v>34</c:v>
                </c:pt>
                <c:pt idx="1437">
                  <c:v>34</c:v>
                </c:pt>
                <c:pt idx="1438">
                  <c:v>34</c:v>
                </c:pt>
                <c:pt idx="1439">
                  <c:v>34.4</c:v>
                </c:pt>
                <c:pt idx="1440">
                  <c:v>34.4</c:v>
                </c:pt>
                <c:pt idx="1441">
                  <c:v>34.4</c:v>
                </c:pt>
                <c:pt idx="1442">
                  <c:v>34.4</c:v>
                </c:pt>
                <c:pt idx="1443">
                  <c:v>34.6</c:v>
                </c:pt>
                <c:pt idx="1444">
                  <c:v>34.9</c:v>
                </c:pt>
                <c:pt idx="1445">
                  <c:v>34.9</c:v>
                </c:pt>
                <c:pt idx="1446">
                  <c:v>34.9</c:v>
                </c:pt>
                <c:pt idx="1447">
                  <c:v>34.9</c:v>
                </c:pt>
                <c:pt idx="1448">
                  <c:v>34.9</c:v>
                </c:pt>
                <c:pt idx="1449">
                  <c:v>34.9</c:v>
                </c:pt>
                <c:pt idx="1450">
                  <c:v>34.9</c:v>
                </c:pt>
                <c:pt idx="1451">
                  <c:v>34.9</c:v>
                </c:pt>
                <c:pt idx="1452">
                  <c:v>34.9</c:v>
                </c:pt>
                <c:pt idx="1453">
                  <c:v>34.9</c:v>
                </c:pt>
                <c:pt idx="1454">
                  <c:v>34.9</c:v>
                </c:pt>
                <c:pt idx="1455">
                  <c:v>34.9</c:v>
                </c:pt>
                <c:pt idx="1456">
                  <c:v>34.9</c:v>
                </c:pt>
                <c:pt idx="1457">
                  <c:v>35</c:v>
                </c:pt>
                <c:pt idx="1458">
                  <c:v>35</c:v>
                </c:pt>
                <c:pt idx="1459">
                  <c:v>35</c:v>
                </c:pt>
                <c:pt idx="1460">
                  <c:v>35</c:v>
                </c:pt>
                <c:pt idx="1461">
                  <c:v>35.6</c:v>
                </c:pt>
                <c:pt idx="1462">
                  <c:v>36</c:v>
                </c:pt>
                <c:pt idx="1463">
                  <c:v>36</c:v>
                </c:pt>
                <c:pt idx="1464">
                  <c:v>36</c:v>
                </c:pt>
                <c:pt idx="1465">
                  <c:v>36</c:v>
                </c:pt>
                <c:pt idx="1466">
                  <c:v>36</c:v>
                </c:pt>
                <c:pt idx="1467">
                  <c:v>36.5</c:v>
                </c:pt>
                <c:pt idx="1468">
                  <c:v>36.5</c:v>
                </c:pt>
                <c:pt idx="1469">
                  <c:v>37</c:v>
                </c:pt>
                <c:pt idx="1470">
                  <c:v>37</c:v>
                </c:pt>
                <c:pt idx="1471">
                  <c:v>37</c:v>
                </c:pt>
                <c:pt idx="1472">
                  <c:v>37</c:v>
                </c:pt>
                <c:pt idx="1473">
                  <c:v>37.200000000000003</c:v>
                </c:pt>
                <c:pt idx="1474">
                  <c:v>37.4</c:v>
                </c:pt>
                <c:pt idx="1475">
                  <c:v>37.5</c:v>
                </c:pt>
                <c:pt idx="1476">
                  <c:v>38.1</c:v>
                </c:pt>
                <c:pt idx="1477">
                  <c:v>38.1</c:v>
                </c:pt>
                <c:pt idx="1478">
                  <c:v>38.1</c:v>
                </c:pt>
                <c:pt idx="1479">
                  <c:v>38.1</c:v>
                </c:pt>
                <c:pt idx="1480">
                  <c:v>38.1</c:v>
                </c:pt>
                <c:pt idx="1481">
                  <c:v>38.1</c:v>
                </c:pt>
                <c:pt idx="1482">
                  <c:v>38.1</c:v>
                </c:pt>
                <c:pt idx="1483">
                  <c:v>38.6</c:v>
                </c:pt>
                <c:pt idx="1484">
                  <c:v>38.6</c:v>
                </c:pt>
                <c:pt idx="1485">
                  <c:v>38.700000000000003</c:v>
                </c:pt>
                <c:pt idx="1486">
                  <c:v>38.799999999999997</c:v>
                </c:pt>
                <c:pt idx="1487">
                  <c:v>39</c:v>
                </c:pt>
                <c:pt idx="1488">
                  <c:v>39.1</c:v>
                </c:pt>
                <c:pt idx="1489">
                  <c:v>39.1</c:v>
                </c:pt>
                <c:pt idx="1490">
                  <c:v>39.1</c:v>
                </c:pt>
                <c:pt idx="1491">
                  <c:v>40.4</c:v>
                </c:pt>
                <c:pt idx="1492">
                  <c:v>41</c:v>
                </c:pt>
                <c:pt idx="1493">
                  <c:v>41.2</c:v>
                </c:pt>
                <c:pt idx="1494">
                  <c:v>41.2</c:v>
                </c:pt>
                <c:pt idx="1495">
                  <c:v>41.2</c:v>
                </c:pt>
                <c:pt idx="1496">
                  <c:v>42.3</c:v>
                </c:pt>
                <c:pt idx="1497">
                  <c:v>42.3</c:v>
                </c:pt>
                <c:pt idx="1498">
                  <c:v>42.3</c:v>
                </c:pt>
                <c:pt idx="1499">
                  <c:v>42.3</c:v>
                </c:pt>
                <c:pt idx="1500">
                  <c:v>42.8</c:v>
                </c:pt>
                <c:pt idx="1501">
                  <c:v>43.3</c:v>
                </c:pt>
                <c:pt idx="1502">
                  <c:v>43.3</c:v>
                </c:pt>
                <c:pt idx="1503">
                  <c:v>44.4</c:v>
                </c:pt>
                <c:pt idx="1504">
                  <c:v>44.4</c:v>
                </c:pt>
                <c:pt idx="1505">
                  <c:v>44.4</c:v>
                </c:pt>
                <c:pt idx="1506">
                  <c:v>44.4</c:v>
                </c:pt>
              </c:numCache>
            </c:numRef>
          </c:xVal>
          <c:yVal>
            <c:numRef>
              <c:f>'Black bream'!$T$2:$T$1527</c:f>
              <c:numCache>
                <c:formatCode>0.000</c:formatCode>
                <c:ptCount val="1526"/>
                <c:pt idx="0" formatCode="General">
                  <c:v>0</c:v>
                </c:pt>
                <c:pt idx="1">
                  <c:v>0.33</c:v>
                </c:pt>
              </c:numCache>
            </c:numRef>
          </c:yVal>
          <c:smooth val="0"/>
          <c:extLst>
            <c:ext xmlns:c16="http://schemas.microsoft.com/office/drawing/2014/chart" uri="{C3380CC4-5D6E-409C-BE32-E72D297353CC}">
              <c16:uniqueId val="{00000002-398E-452F-B77E-FAEBBF4065BD}"/>
            </c:ext>
          </c:extLst>
        </c:ser>
        <c:ser>
          <c:idx val="3"/>
          <c:order val="2"/>
          <c:tx>
            <c:strRef>
              <c:f>'Black bream'!$U$1</c:f>
              <c:strCache>
                <c:ptCount val="1"/>
                <c:pt idx="0">
                  <c:v>Hline</c:v>
                </c:pt>
              </c:strCache>
            </c:strRef>
          </c:tx>
          <c:spPr>
            <a:ln w="22225" cap="rnd">
              <a:solidFill>
                <a:srgbClr val="FF0000"/>
              </a:solidFill>
              <a:round/>
            </a:ln>
            <a:effectLst/>
          </c:spPr>
          <c:marker>
            <c:symbol val="circle"/>
            <c:size val="5"/>
            <c:spPr>
              <a:solidFill>
                <a:srgbClr val="FF0000"/>
              </a:solidFill>
              <a:ln w="9525">
                <a:solidFill>
                  <a:schemeClr val="tx1"/>
                </a:solidFill>
              </a:ln>
              <a:effectLst/>
            </c:spPr>
          </c:marker>
          <c:dPt>
            <c:idx val="2"/>
            <c:marker>
              <c:symbol val="circle"/>
              <c:size val="5"/>
              <c:spPr>
                <a:solidFill>
                  <a:srgbClr val="FF0000"/>
                </a:solidFill>
                <a:ln w="9525">
                  <a:solidFill>
                    <a:schemeClr val="tx1"/>
                  </a:solidFill>
                </a:ln>
                <a:effectLst/>
              </c:spPr>
            </c:marker>
            <c:bubble3D val="0"/>
            <c:spPr>
              <a:ln w="22225" cap="rnd">
                <a:solidFill>
                  <a:srgbClr val="FF0000"/>
                </a:solidFill>
                <a:round/>
              </a:ln>
              <a:effectLst/>
            </c:spPr>
            <c:extLst>
              <c:ext xmlns:c16="http://schemas.microsoft.com/office/drawing/2014/chart" uri="{C3380CC4-5D6E-409C-BE32-E72D297353CC}">
                <c16:uniqueId val="{00000004-398E-452F-B77E-FAEBBF4065BD}"/>
              </c:ext>
            </c:extLst>
          </c:dPt>
          <c:xVal>
            <c:numRef>
              <c:f>'Black bream'!$Q$2:$Q$1527</c:f>
              <c:numCache>
                <c:formatCode>General</c:formatCode>
                <c:ptCount val="1526"/>
                <c:pt idx="0">
                  <c:v>27</c:v>
                </c:pt>
                <c:pt idx="1">
                  <c:v>27</c:v>
                </c:pt>
                <c:pt idx="2">
                  <c:v>0</c:v>
                </c:pt>
                <c:pt idx="3">
                  <c:v>27</c:v>
                </c:pt>
                <c:pt idx="4">
                  <c:v>0</c:v>
                </c:pt>
                <c:pt idx="5">
                  <c:v>4.2</c:v>
                </c:pt>
                <c:pt idx="6">
                  <c:v>5.2</c:v>
                </c:pt>
                <c:pt idx="7">
                  <c:v>5.6</c:v>
                </c:pt>
                <c:pt idx="8">
                  <c:v>6</c:v>
                </c:pt>
                <c:pt idx="9">
                  <c:v>6.1</c:v>
                </c:pt>
                <c:pt idx="10">
                  <c:v>6.3</c:v>
                </c:pt>
                <c:pt idx="11">
                  <c:v>6.3</c:v>
                </c:pt>
                <c:pt idx="12">
                  <c:v>6.4</c:v>
                </c:pt>
                <c:pt idx="13">
                  <c:v>6.4</c:v>
                </c:pt>
                <c:pt idx="14">
                  <c:v>6.5</c:v>
                </c:pt>
                <c:pt idx="15">
                  <c:v>6.5</c:v>
                </c:pt>
                <c:pt idx="16">
                  <c:v>6.7</c:v>
                </c:pt>
                <c:pt idx="17">
                  <c:v>6.7</c:v>
                </c:pt>
                <c:pt idx="18">
                  <c:v>6.8</c:v>
                </c:pt>
                <c:pt idx="19">
                  <c:v>6.9</c:v>
                </c:pt>
                <c:pt idx="20">
                  <c:v>6.9</c:v>
                </c:pt>
                <c:pt idx="21">
                  <c:v>7.2</c:v>
                </c:pt>
                <c:pt idx="22">
                  <c:v>7.2</c:v>
                </c:pt>
                <c:pt idx="23">
                  <c:v>7.2</c:v>
                </c:pt>
                <c:pt idx="24">
                  <c:v>7.3</c:v>
                </c:pt>
                <c:pt idx="25">
                  <c:v>7.3</c:v>
                </c:pt>
                <c:pt idx="26">
                  <c:v>7.4</c:v>
                </c:pt>
                <c:pt idx="27">
                  <c:v>7.4</c:v>
                </c:pt>
                <c:pt idx="28">
                  <c:v>7.5</c:v>
                </c:pt>
                <c:pt idx="29">
                  <c:v>7.6</c:v>
                </c:pt>
                <c:pt idx="30">
                  <c:v>7.7</c:v>
                </c:pt>
                <c:pt idx="31">
                  <c:v>7.7</c:v>
                </c:pt>
                <c:pt idx="32">
                  <c:v>7.9</c:v>
                </c:pt>
                <c:pt idx="33">
                  <c:v>8</c:v>
                </c:pt>
                <c:pt idx="34">
                  <c:v>8.6</c:v>
                </c:pt>
                <c:pt idx="35">
                  <c:v>8.9</c:v>
                </c:pt>
                <c:pt idx="36">
                  <c:v>9.1</c:v>
                </c:pt>
                <c:pt idx="37">
                  <c:v>9.6</c:v>
                </c:pt>
                <c:pt idx="38">
                  <c:v>9.6</c:v>
                </c:pt>
                <c:pt idx="39">
                  <c:v>9.8000000000000007</c:v>
                </c:pt>
                <c:pt idx="40">
                  <c:v>9.8000000000000007</c:v>
                </c:pt>
                <c:pt idx="41">
                  <c:v>9.8000000000000007</c:v>
                </c:pt>
                <c:pt idx="42">
                  <c:v>10</c:v>
                </c:pt>
                <c:pt idx="43">
                  <c:v>10.199999999999999</c:v>
                </c:pt>
                <c:pt idx="44">
                  <c:v>10.3</c:v>
                </c:pt>
                <c:pt idx="45">
                  <c:v>10.7</c:v>
                </c:pt>
                <c:pt idx="46">
                  <c:v>10.7</c:v>
                </c:pt>
                <c:pt idx="47">
                  <c:v>10.9</c:v>
                </c:pt>
                <c:pt idx="48">
                  <c:v>10.9</c:v>
                </c:pt>
                <c:pt idx="49">
                  <c:v>10.9</c:v>
                </c:pt>
                <c:pt idx="50">
                  <c:v>11</c:v>
                </c:pt>
                <c:pt idx="51">
                  <c:v>11.1</c:v>
                </c:pt>
                <c:pt idx="52">
                  <c:v>11.1</c:v>
                </c:pt>
                <c:pt idx="53">
                  <c:v>11.2</c:v>
                </c:pt>
                <c:pt idx="54">
                  <c:v>11.2</c:v>
                </c:pt>
                <c:pt idx="55">
                  <c:v>11.2</c:v>
                </c:pt>
                <c:pt idx="56">
                  <c:v>11.3</c:v>
                </c:pt>
                <c:pt idx="57">
                  <c:v>11.4</c:v>
                </c:pt>
                <c:pt idx="58">
                  <c:v>11.4</c:v>
                </c:pt>
                <c:pt idx="59">
                  <c:v>11.5</c:v>
                </c:pt>
                <c:pt idx="60">
                  <c:v>11.6</c:v>
                </c:pt>
                <c:pt idx="61">
                  <c:v>11.7</c:v>
                </c:pt>
                <c:pt idx="62">
                  <c:v>11.8</c:v>
                </c:pt>
                <c:pt idx="63">
                  <c:v>11.9</c:v>
                </c:pt>
                <c:pt idx="64">
                  <c:v>11.9</c:v>
                </c:pt>
                <c:pt idx="65">
                  <c:v>11.9</c:v>
                </c:pt>
                <c:pt idx="66">
                  <c:v>11.9</c:v>
                </c:pt>
                <c:pt idx="67">
                  <c:v>12.2</c:v>
                </c:pt>
                <c:pt idx="68">
                  <c:v>12.2</c:v>
                </c:pt>
                <c:pt idx="69">
                  <c:v>12.2</c:v>
                </c:pt>
                <c:pt idx="70">
                  <c:v>12.2</c:v>
                </c:pt>
                <c:pt idx="71">
                  <c:v>12.3</c:v>
                </c:pt>
                <c:pt idx="72">
                  <c:v>12.3</c:v>
                </c:pt>
                <c:pt idx="73">
                  <c:v>12.3</c:v>
                </c:pt>
                <c:pt idx="74">
                  <c:v>12.3</c:v>
                </c:pt>
                <c:pt idx="75">
                  <c:v>12.4</c:v>
                </c:pt>
                <c:pt idx="76">
                  <c:v>12.4</c:v>
                </c:pt>
                <c:pt idx="77">
                  <c:v>12.5</c:v>
                </c:pt>
                <c:pt idx="78">
                  <c:v>12.6</c:v>
                </c:pt>
                <c:pt idx="79">
                  <c:v>12.6</c:v>
                </c:pt>
                <c:pt idx="80">
                  <c:v>12.6</c:v>
                </c:pt>
                <c:pt idx="81">
                  <c:v>12.8</c:v>
                </c:pt>
                <c:pt idx="82">
                  <c:v>12.8</c:v>
                </c:pt>
                <c:pt idx="83">
                  <c:v>12.9</c:v>
                </c:pt>
                <c:pt idx="84">
                  <c:v>12.9</c:v>
                </c:pt>
                <c:pt idx="85">
                  <c:v>13</c:v>
                </c:pt>
                <c:pt idx="86">
                  <c:v>13</c:v>
                </c:pt>
                <c:pt idx="87">
                  <c:v>13</c:v>
                </c:pt>
                <c:pt idx="88">
                  <c:v>13.1</c:v>
                </c:pt>
                <c:pt idx="89">
                  <c:v>13.1</c:v>
                </c:pt>
                <c:pt idx="90">
                  <c:v>13.1</c:v>
                </c:pt>
                <c:pt idx="91">
                  <c:v>13.2</c:v>
                </c:pt>
                <c:pt idx="92">
                  <c:v>13.2</c:v>
                </c:pt>
                <c:pt idx="93">
                  <c:v>13.2</c:v>
                </c:pt>
                <c:pt idx="94">
                  <c:v>13.3</c:v>
                </c:pt>
                <c:pt idx="95">
                  <c:v>13.3</c:v>
                </c:pt>
                <c:pt idx="96">
                  <c:v>13.4</c:v>
                </c:pt>
                <c:pt idx="97">
                  <c:v>13.4</c:v>
                </c:pt>
                <c:pt idx="98">
                  <c:v>13.4</c:v>
                </c:pt>
                <c:pt idx="99">
                  <c:v>13.4</c:v>
                </c:pt>
                <c:pt idx="100">
                  <c:v>13.5</c:v>
                </c:pt>
                <c:pt idx="101">
                  <c:v>13.5</c:v>
                </c:pt>
                <c:pt idx="102">
                  <c:v>13.5</c:v>
                </c:pt>
                <c:pt idx="103">
                  <c:v>13.6</c:v>
                </c:pt>
                <c:pt idx="104">
                  <c:v>13.6</c:v>
                </c:pt>
                <c:pt idx="105">
                  <c:v>13.6</c:v>
                </c:pt>
                <c:pt idx="106">
                  <c:v>13.7</c:v>
                </c:pt>
                <c:pt idx="107">
                  <c:v>13.7</c:v>
                </c:pt>
                <c:pt idx="108">
                  <c:v>13.7</c:v>
                </c:pt>
                <c:pt idx="109">
                  <c:v>13.8</c:v>
                </c:pt>
                <c:pt idx="110">
                  <c:v>13.8</c:v>
                </c:pt>
                <c:pt idx="111">
                  <c:v>13.8</c:v>
                </c:pt>
                <c:pt idx="112">
                  <c:v>13.8</c:v>
                </c:pt>
                <c:pt idx="113">
                  <c:v>13.8</c:v>
                </c:pt>
                <c:pt idx="114">
                  <c:v>13.8</c:v>
                </c:pt>
                <c:pt idx="115">
                  <c:v>13.8</c:v>
                </c:pt>
                <c:pt idx="116">
                  <c:v>13.8</c:v>
                </c:pt>
                <c:pt idx="117">
                  <c:v>13.8</c:v>
                </c:pt>
                <c:pt idx="118">
                  <c:v>13.8</c:v>
                </c:pt>
                <c:pt idx="119">
                  <c:v>13.8</c:v>
                </c:pt>
                <c:pt idx="120">
                  <c:v>13.8</c:v>
                </c:pt>
                <c:pt idx="121">
                  <c:v>13.9</c:v>
                </c:pt>
                <c:pt idx="122">
                  <c:v>13.9</c:v>
                </c:pt>
                <c:pt idx="123">
                  <c:v>13.9</c:v>
                </c:pt>
                <c:pt idx="124">
                  <c:v>14.1</c:v>
                </c:pt>
                <c:pt idx="125">
                  <c:v>14.1</c:v>
                </c:pt>
                <c:pt idx="126">
                  <c:v>14.1</c:v>
                </c:pt>
                <c:pt idx="127">
                  <c:v>14.1</c:v>
                </c:pt>
                <c:pt idx="128">
                  <c:v>14.1</c:v>
                </c:pt>
                <c:pt idx="129">
                  <c:v>14.2</c:v>
                </c:pt>
                <c:pt idx="130">
                  <c:v>14.2</c:v>
                </c:pt>
                <c:pt idx="131">
                  <c:v>14.3</c:v>
                </c:pt>
                <c:pt idx="132">
                  <c:v>14.3</c:v>
                </c:pt>
                <c:pt idx="133">
                  <c:v>14.3</c:v>
                </c:pt>
                <c:pt idx="134">
                  <c:v>14.4</c:v>
                </c:pt>
                <c:pt idx="135">
                  <c:v>14.4</c:v>
                </c:pt>
                <c:pt idx="136">
                  <c:v>14.4</c:v>
                </c:pt>
                <c:pt idx="137">
                  <c:v>14.4</c:v>
                </c:pt>
                <c:pt idx="138">
                  <c:v>14.4</c:v>
                </c:pt>
                <c:pt idx="139">
                  <c:v>14.5</c:v>
                </c:pt>
                <c:pt idx="140">
                  <c:v>14.6</c:v>
                </c:pt>
                <c:pt idx="141">
                  <c:v>14.6</c:v>
                </c:pt>
                <c:pt idx="142">
                  <c:v>14.7</c:v>
                </c:pt>
                <c:pt idx="143">
                  <c:v>14.7</c:v>
                </c:pt>
                <c:pt idx="144">
                  <c:v>14.8</c:v>
                </c:pt>
                <c:pt idx="145">
                  <c:v>14.9</c:v>
                </c:pt>
                <c:pt idx="146">
                  <c:v>14.9</c:v>
                </c:pt>
                <c:pt idx="147">
                  <c:v>14.9</c:v>
                </c:pt>
                <c:pt idx="148">
                  <c:v>14.9</c:v>
                </c:pt>
                <c:pt idx="149">
                  <c:v>14.9</c:v>
                </c:pt>
                <c:pt idx="150">
                  <c:v>14.9</c:v>
                </c:pt>
                <c:pt idx="151">
                  <c:v>14.9</c:v>
                </c:pt>
                <c:pt idx="152">
                  <c:v>14.9</c:v>
                </c:pt>
                <c:pt idx="153">
                  <c:v>14.9</c:v>
                </c:pt>
                <c:pt idx="154">
                  <c:v>14.9</c:v>
                </c:pt>
                <c:pt idx="155">
                  <c:v>14.9</c:v>
                </c:pt>
                <c:pt idx="156">
                  <c:v>14.9</c:v>
                </c:pt>
                <c:pt idx="157">
                  <c:v>14.9</c:v>
                </c:pt>
                <c:pt idx="158">
                  <c:v>14.9</c:v>
                </c:pt>
                <c:pt idx="159">
                  <c:v>15</c:v>
                </c:pt>
                <c:pt idx="160">
                  <c:v>15</c:v>
                </c:pt>
                <c:pt idx="161">
                  <c:v>15</c:v>
                </c:pt>
                <c:pt idx="162">
                  <c:v>15</c:v>
                </c:pt>
                <c:pt idx="163">
                  <c:v>15</c:v>
                </c:pt>
                <c:pt idx="164">
                  <c:v>15</c:v>
                </c:pt>
                <c:pt idx="165">
                  <c:v>15.1</c:v>
                </c:pt>
                <c:pt idx="166">
                  <c:v>15.1</c:v>
                </c:pt>
                <c:pt idx="167">
                  <c:v>15.1</c:v>
                </c:pt>
                <c:pt idx="168">
                  <c:v>15.1</c:v>
                </c:pt>
                <c:pt idx="169">
                  <c:v>15.1</c:v>
                </c:pt>
                <c:pt idx="170">
                  <c:v>15.1</c:v>
                </c:pt>
                <c:pt idx="171">
                  <c:v>15.2</c:v>
                </c:pt>
                <c:pt idx="172">
                  <c:v>15.2</c:v>
                </c:pt>
                <c:pt idx="173">
                  <c:v>15.2</c:v>
                </c:pt>
                <c:pt idx="174">
                  <c:v>15.2</c:v>
                </c:pt>
                <c:pt idx="175">
                  <c:v>15.2</c:v>
                </c:pt>
                <c:pt idx="176">
                  <c:v>15.3</c:v>
                </c:pt>
                <c:pt idx="177">
                  <c:v>15.3</c:v>
                </c:pt>
                <c:pt idx="178">
                  <c:v>15.3</c:v>
                </c:pt>
                <c:pt idx="179">
                  <c:v>15.4</c:v>
                </c:pt>
                <c:pt idx="180">
                  <c:v>15.4</c:v>
                </c:pt>
                <c:pt idx="181">
                  <c:v>15.4</c:v>
                </c:pt>
                <c:pt idx="182">
                  <c:v>15.4</c:v>
                </c:pt>
                <c:pt idx="183">
                  <c:v>15.4</c:v>
                </c:pt>
                <c:pt idx="184">
                  <c:v>15.4</c:v>
                </c:pt>
                <c:pt idx="185">
                  <c:v>15.4</c:v>
                </c:pt>
                <c:pt idx="186">
                  <c:v>15.5</c:v>
                </c:pt>
                <c:pt idx="187">
                  <c:v>15.5</c:v>
                </c:pt>
                <c:pt idx="188">
                  <c:v>15.5</c:v>
                </c:pt>
                <c:pt idx="189">
                  <c:v>15.5</c:v>
                </c:pt>
                <c:pt idx="190">
                  <c:v>15.5</c:v>
                </c:pt>
                <c:pt idx="191">
                  <c:v>15.5</c:v>
                </c:pt>
                <c:pt idx="192">
                  <c:v>15.5</c:v>
                </c:pt>
                <c:pt idx="193">
                  <c:v>15.5</c:v>
                </c:pt>
                <c:pt idx="194">
                  <c:v>15.6</c:v>
                </c:pt>
                <c:pt idx="195">
                  <c:v>15.6</c:v>
                </c:pt>
                <c:pt idx="196">
                  <c:v>15.6</c:v>
                </c:pt>
                <c:pt idx="197">
                  <c:v>15.6</c:v>
                </c:pt>
                <c:pt idx="198">
                  <c:v>15.6</c:v>
                </c:pt>
                <c:pt idx="199">
                  <c:v>15.7</c:v>
                </c:pt>
                <c:pt idx="200">
                  <c:v>15.7</c:v>
                </c:pt>
                <c:pt idx="201">
                  <c:v>15.7</c:v>
                </c:pt>
                <c:pt idx="202">
                  <c:v>15.7</c:v>
                </c:pt>
                <c:pt idx="203">
                  <c:v>15.7</c:v>
                </c:pt>
                <c:pt idx="204">
                  <c:v>15.7</c:v>
                </c:pt>
                <c:pt idx="205">
                  <c:v>15.7</c:v>
                </c:pt>
                <c:pt idx="206">
                  <c:v>15.8</c:v>
                </c:pt>
                <c:pt idx="207">
                  <c:v>15.8</c:v>
                </c:pt>
                <c:pt idx="208">
                  <c:v>15.9</c:v>
                </c:pt>
                <c:pt idx="209">
                  <c:v>15.9</c:v>
                </c:pt>
                <c:pt idx="210">
                  <c:v>15.9</c:v>
                </c:pt>
                <c:pt idx="211">
                  <c:v>15.9</c:v>
                </c:pt>
                <c:pt idx="212">
                  <c:v>15.9</c:v>
                </c:pt>
                <c:pt idx="213">
                  <c:v>15.9</c:v>
                </c:pt>
                <c:pt idx="214">
                  <c:v>15.9</c:v>
                </c:pt>
                <c:pt idx="215">
                  <c:v>15.9</c:v>
                </c:pt>
                <c:pt idx="216">
                  <c:v>15.9</c:v>
                </c:pt>
                <c:pt idx="217">
                  <c:v>15.9</c:v>
                </c:pt>
                <c:pt idx="218">
                  <c:v>15.9</c:v>
                </c:pt>
                <c:pt idx="219">
                  <c:v>15.9</c:v>
                </c:pt>
                <c:pt idx="220">
                  <c:v>15.9</c:v>
                </c:pt>
                <c:pt idx="221">
                  <c:v>15.9</c:v>
                </c:pt>
                <c:pt idx="222">
                  <c:v>15.9</c:v>
                </c:pt>
                <c:pt idx="223">
                  <c:v>15.9</c:v>
                </c:pt>
                <c:pt idx="224">
                  <c:v>15.9</c:v>
                </c:pt>
                <c:pt idx="225">
                  <c:v>15.9</c:v>
                </c:pt>
                <c:pt idx="226">
                  <c:v>15.9</c:v>
                </c:pt>
                <c:pt idx="227">
                  <c:v>15.9</c:v>
                </c:pt>
                <c:pt idx="228">
                  <c:v>15.9</c:v>
                </c:pt>
                <c:pt idx="229">
                  <c:v>15.9</c:v>
                </c:pt>
                <c:pt idx="230">
                  <c:v>15.9</c:v>
                </c:pt>
                <c:pt idx="231">
                  <c:v>15.9</c:v>
                </c:pt>
                <c:pt idx="232">
                  <c:v>15.9</c:v>
                </c:pt>
                <c:pt idx="233">
                  <c:v>15.9</c:v>
                </c:pt>
                <c:pt idx="234">
                  <c:v>15.9</c:v>
                </c:pt>
                <c:pt idx="235">
                  <c:v>15.9</c:v>
                </c:pt>
                <c:pt idx="236">
                  <c:v>15.9</c:v>
                </c:pt>
                <c:pt idx="237">
                  <c:v>15.9</c:v>
                </c:pt>
                <c:pt idx="238">
                  <c:v>15.9</c:v>
                </c:pt>
                <c:pt idx="239">
                  <c:v>15.9</c:v>
                </c:pt>
                <c:pt idx="240">
                  <c:v>15.9</c:v>
                </c:pt>
                <c:pt idx="241">
                  <c:v>16.100000000000001</c:v>
                </c:pt>
                <c:pt idx="242">
                  <c:v>16.100000000000001</c:v>
                </c:pt>
                <c:pt idx="243">
                  <c:v>16.100000000000001</c:v>
                </c:pt>
                <c:pt idx="244">
                  <c:v>16.2</c:v>
                </c:pt>
                <c:pt idx="245">
                  <c:v>16.2</c:v>
                </c:pt>
                <c:pt idx="246">
                  <c:v>16.2</c:v>
                </c:pt>
                <c:pt idx="247">
                  <c:v>16.2</c:v>
                </c:pt>
                <c:pt idx="248">
                  <c:v>16.2</c:v>
                </c:pt>
                <c:pt idx="249">
                  <c:v>16.2</c:v>
                </c:pt>
                <c:pt idx="250">
                  <c:v>16.2</c:v>
                </c:pt>
                <c:pt idx="251">
                  <c:v>16.2</c:v>
                </c:pt>
                <c:pt idx="252">
                  <c:v>16.3</c:v>
                </c:pt>
                <c:pt idx="253">
                  <c:v>16.3</c:v>
                </c:pt>
                <c:pt idx="254">
                  <c:v>16.3</c:v>
                </c:pt>
                <c:pt idx="255">
                  <c:v>16.3</c:v>
                </c:pt>
                <c:pt idx="256">
                  <c:v>16.3</c:v>
                </c:pt>
                <c:pt idx="257">
                  <c:v>16.3</c:v>
                </c:pt>
                <c:pt idx="258">
                  <c:v>16.399999999999999</c:v>
                </c:pt>
                <c:pt idx="259">
                  <c:v>16.399999999999999</c:v>
                </c:pt>
                <c:pt idx="260">
                  <c:v>16.399999999999999</c:v>
                </c:pt>
                <c:pt idx="261">
                  <c:v>16.5</c:v>
                </c:pt>
                <c:pt idx="262">
                  <c:v>16.5</c:v>
                </c:pt>
                <c:pt idx="263">
                  <c:v>16.5</c:v>
                </c:pt>
                <c:pt idx="264">
                  <c:v>16.5</c:v>
                </c:pt>
                <c:pt idx="265">
                  <c:v>16.5</c:v>
                </c:pt>
                <c:pt idx="266">
                  <c:v>16.5</c:v>
                </c:pt>
                <c:pt idx="267">
                  <c:v>16.5</c:v>
                </c:pt>
                <c:pt idx="268">
                  <c:v>16.5</c:v>
                </c:pt>
                <c:pt idx="269">
                  <c:v>16.5</c:v>
                </c:pt>
                <c:pt idx="270">
                  <c:v>16.600000000000001</c:v>
                </c:pt>
                <c:pt idx="271">
                  <c:v>16.600000000000001</c:v>
                </c:pt>
                <c:pt idx="272">
                  <c:v>16.600000000000001</c:v>
                </c:pt>
                <c:pt idx="273">
                  <c:v>16.600000000000001</c:v>
                </c:pt>
                <c:pt idx="274">
                  <c:v>16.600000000000001</c:v>
                </c:pt>
                <c:pt idx="275">
                  <c:v>16.600000000000001</c:v>
                </c:pt>
                <c:pt idx="276">
                  <c:v>16.7</c:v>
                </c:pt>
                <c:pt idx="277">
                  <c:v>16.7</c:v>
                </c:pt>
                <c:pt idx="278">
                  <c:v>16.7</c:v>
                </c:pt>
                <c:pt idx="279">
                  <c:v>16.7</c:v>
                </c:pt>
                <c:pt idx="280">
                  <c:v>16.8</c:v>
                </c:pt>
                <c:pt idx="281">
                  <c:v>16.8</c:v>
                </c:pt>
                <c:pt idx="282">
                  <c:v>16.8</c:v>
                </c:pt>
                <c:pt idx="283">
                  <c:v>16.8</c:v>
                </c:pt>
                <c:pt idx="284">
                  <c:v>16.8</c:v>
                </c:pt>
                <c:pt idx="285">
                  <c:v>16.8</c:v>
                </c:pt>
                <c:pt idx="286">
                  <c:v>16.8</c:v>
                </c:pt>
                <c:pt idx="287">
                  <c:v>16.8</c:v>
                </c:pt>
                <c:pt idx="288">
                  <c:v>16.8</c:v>
                </c:pt>
                <c:pt idx="289">
                  <c:v>16.8</c:v>
                </c:pt>
                <c:pt idx="290">
                  <c:v>16.899999999999999</c:v>
                </c:pt>
                <c:pt idx="291">
                  <c:v>17</c:v>
                </c:pt>
                <c:pt idx="292">
                  <c:v>17</c:v>
                </c:pt>
                <c:pt idx="293">
                  <c:v>17</c:v>
                </c:pt>
                <c:pt idx="294">
                  <c:v>17</c:v>
                </c:pt>
                <c:pt idx="295">
                  <c:v>17</c:v>
                </c:pt>
                <c:pt idx="296">
                  <c:v>17</c:v>
                </c:pt>
                <c:pt idx="297">
                  <c:v>17</c:v>
                </c:pt>
                <c:pt idx="298">
                  <c:v>17</c:v>
                </c:pt>
                <c:pt idx="299">
                  <c:v>17</c:v>
                </c:pt>
                <c:pt idx="300">
                  <c:v>17</c:v>
                </c:pt>
                <c:pt idx="301">
                  <c:v>17</c:v>
                </c:pt>
                <c:pt idx="302">
                  <c:v>17</c:v>
                </c:pt>
                <c:pt idx="303">
                  <c:v>17</c:v>
                </c:pt>
                <c:pt idx="304">
                  <c:v>17</c:v>
                </c:pt>
                <c:pt idx="305">
                  <c:v>17</c:v>
                </c:pt>
                <c:pt idx="306">
                  <c:v>17</c:v>
                </c:pt>
                <c:pt idx="307">
                  <c:v>17</c:v>
                </c:pt>
                <c:pt idx="308">
                  <c:v>17</c:v>
                </c:pt>
                <c:pt idx="309">
                  <c:v>17</c:v>
                </c:pt>
                <c:pt idx="310">
                  <c:v>17</c:v>
                </c:pt>
                <c:pt idx="311">
                  <c:v>17.2</c:v>
                </c:pt>
                <c:pt idx="312">
                  <c:v>17.2</c:v>
                </c:pt>
                <c:pt idx="313">
                  <c:v>17.2</c:v>
                </c:pt>
                <c:pt idx="314">
                  <c:v>17.2</c:v>
                </c:pt>
                <c:pt idx="315">
                  <c:v>17.2</c:v>
                </c:pt>
                <c:pt idx="316">
                  <c:v>17.2</c:v>
                </c:pt>
                <c:pt idx="317">
                  <c:v>17.2</c:v>
                </c:pt>
                <c:pt idx="318">
                  <c:v>17.2</c:v>
                </c:pt>
                <c:pt idx="319">
                  <c:v>17.2</c:v>
                </c:pt>
                <c:pt idx="320">
                  <c:v>17.2</c:v>
                </c:pt>
                <c:pt idx="321">
                  <c:v>17.3</c:v>
                </c:pt>
                <c:pt idx="322">
                  <c:v>17.3</c:v>
                </c:pt>
                <c:pt idx="323">
                  <c:v>17.3</c:v>
                </c:pt>
                <c:pt idx="324">
                  <c:v>17.3</c:v>
                </c:pt>
                <c:pt idx="325">
                  <c:v>17.399999999999999</c:v>
                </c:pt>
                <c:pt idx="326">
                  <c:v>17.5</c:v>
                </c:pt>
                <c:pt idx="327">
                  <c:v>17.5</c:v>
                </c:pt>
                <c:pt idx="328">
                  <c:v>17.5</c:v>
                </c:pt>
                <c:pt idx="329">
                  <c:v>17.600000000000001</c:v>
                </c:pt>
                <c:pt idx="330">
                  <c:v>17.600000000000001</c:v>
                </c:pt>
                <c:pt idx="331">
                  <c:v>17.600000000000001</c:v>
                </c:pt>
                <c:pt idx="332">
                  <c:v>17.600000000000001</c:v>
                </c:pt>
                <c:pt idx="333">
                  <c:v>17.600000000000001</c:v>
                </c:pt>
                <c:pt idx="334">
                  <c:v>17.600000000000001</c:v>
                </c:pt>
                <c:pt idx="335">
                  <c:v>17.7</c:v>
                </c:pt>
                <c:pt idx="336">
                  <c:v>17.7</c:v>
                </c:pt>
                <c:pt idx="337">
                  <c:v>17.8</c:v>
                </c:pt>
                <c:pt idx="338">
                  <c:v>17.8</c:v>
                </c:pt>
                <c:pt idx="339">
                  <c:v>17.8</c:v>
                </c:pt>
                <c:pt idx="340">
                  <c:v>17.899999999999999</c:v>
                </c:pt>
                <c:pt idx="341">
                  <c:v>17.899999999999999</c:v>
                </c:pt>
                <c:pt idx="342">
                  <c:v>18</c:v>
                </c:pt>
                <c:pt idx="343">
                  <c:v>18.100000000000001</c:v>
                </c:pt>
                <c:pt idx="344">
                  <c:v>18.100000000000001</c:v>
                </c:pt>
                <c:pt idx="345">
                  <c:v>18.100000000000001</c:v>
                </c:pt>
                <c:pt idx="346">
                  <c:v>18.100000000000001</c:v>
                </c:pt>
                <c:pt idx="347">
                  <c:v>18.100000000000001</c:v>
                </c:pt>
                <c:pt idx="348">
                  <c:v>18.100000000000001</c:v>
                </c:pt>
                <c:pt idx="349">
                  <c:v>18.100000000000001</c:v>
                </c:pt>
                <c:pt idx="350">
                  <c:v>18.100000000000001</c:v>
                </c:pt>
                <c:pt idx="351">
                  <c:v>18.100000000000001</c:v>
                </c:pt>
                <c:pt idx="352">
                  <c:v>18.100000000000001</c:v>
                </c:pt>
                <c:pt idx="353">
                  <c:v>18.100000000000001</c:v>
                </c:pt>
                <c:pt idx="354">
                  <c:v>18.100000000000001</c:v>
                </c:pt>
                <c:pt idx="355">
                  <c:v>18.100000000000001</c:v>
                </c:pt>
                <c:pt idx="356">
                  <c:v>18.100000000000001</c:v>
                </c:pt>
                <c:pt idx="357">
                  <c:v>18.100000000000001</c:v>
                </c:pt>
                <c:pt idx="358">
                  <c:v>18.100000000000001</c:v>
                </c:pt>
                <c:pt idx="359">
                  <c:v>18.100000000000001</c:v>
                </c:pt>
                <c:pt idx="360">
                  <c:v>18.100000000000001</c:v>
                </c:pt>
                <c:pt idx="361">
                  <c:v>18.100000000000001</c:v>
                </c:pt>
                <c:pt idx="362">
                  <c:v>18.100000000000001</c:v>
                </c:pt>
                <c:pt idx="363">
                  <c:v>18.100000000000001</c:v>
                </c:pt>
                <c:pt idx="364">
                  <c:v>18.100000000000001</c:v>
                </c:pt>
                <c:pt idx="365">
                  <c:v>18.100000000000001</c:v>
                </c:pt>
                <c:pt idx="366">
                  <c:v>18.100000000000001</c:v>
                </c:pt>
                <c:pt idx="367">
                  <c:v>18.100000000000001</c:v>
                </c:pt>
                <c:pt idx="368">
                  <c:v>18.100000000000001</c:v>
                </c:pt>
                <c:pt idx="369">
                  <c:v>18.100000000000001</c:v>
                </c:pt>
                <c:pt idx="370">
                  <c:v>18.100000000000001</c:v>
                </c:pt>
                <c:pt idx="371">
                  <c:v>18.100000000000001</c:v>
                </c:pt>
                <c:pt idx="372">
                  <c:v>18.100000000000001</c:v>
                </c:pt>
                <c:pt idx="373">
                  <c:v>18.100000000000001</c:v>
                </c:pt>
                <c:pt idx="374">
                  <c:v>18.100000000000001</c:v>
                </c:pt>
                <c:pt idx="375">
                  <c:v>18.100000000000001</c:v>
                </c:pt>
                <c:pt idx="376">
                  <c:v>18.100000000000001</c:v>
                </c:pt>
                <c:pt idx="377">
                  <c:v>18.100000000000001</c:v>
                </c:pt>
                <c:pt idx="378">
                  <c:v>18.100000000000001</c:v>
                </c:pt>
                <c:pt idx="379">
                  <c:v>18.100000000000001</c:v>
                </c:pt>
                <c:pt idx="380">
                  <c:v>18.100000000000001</c:v>
                </c:pt>
                <c:pt idx="381">
                  <c:v>18.100000000000001</c:v>
                </c:pt>
                <c:pt idx="382">
                  <c:v>18.100000000000001</c:v>
                </c:pt>
                <c:pt idx="383">
                  <c:v>18.100000000000001</c:v>
                </c:pt>
                <c:pt idx="384">
                  <c:v>18.100000000000001</c:v>
                </c:pt>
                <c:pt idx="385">
                  <c:v>18.100000000000001</c:v>
                </c:pt>
                <c:pt idx="386">
                  <c:v>18.100000000000001</c:v>
                </c:pt>
                <c:pt idx="387">
                  <c:v>18.100000000000001</c:v>
                </c:pt>
                <c:pt idx="388">
                  <c:v>18.2</c:v>
                </c:pt>
                <c:pt idx="389">
                  <c:v>18.2</c:v>
                </c:pt>
                <c:pt idx="390">
                  <c:v>18.3</c:v>
                </c:pt>
                <c:pt idx="391">
                  <c:v>18.3</c:v>
                </c:pt>
                <c:pt idx="392">
                  <c:v>18.3</c:v>
                </c:pt>
                <c:pt idx="393">
                  <c:v>18.3</c:v>
                </c:pt>
                <c:pt idx="394">
                  <c:v>18.3</c:v>
                </c:pt>
                <c:pt idx="395">
                  <c:v>18.399999999999999</c:v>
                </c:pt>
                <c:pt idx="396">
                  <c:v>18.399999999999999</c:v>
                </c:pt>
                <c:pt idx="397">
                  <c:v>18.399999999999999</c:v>
                </c:pt>
                <c:pt idx="398">
                  <c:v>18.399999999999999</c:v>
                </c:pt>
                <c:pt idx="399">
                  <c:v>18.399999999999999</c:v>
                </c:pt>
                <c:pt idx="400">
                  <c:v>18.5</c:v>
                </c:pt>
                <c:pt idx="401">
                  <c:v>18.5</c:v>
                </c:pt>
                <c:pt idx="402">
                  <c:v>18.5</c:v>
                </c:pt>
                <c:pt idx="403">
                  <c:v>18.5</c:v>
                </c:pt>
                <c:pt idx="404">
                  <c:v>18.5</c:v>
                </c:pt>
                <c:pt idx="405">
                  <c:v>18.5</c:v>
                </c:pt>
                <c:pt idx="406">
                  <c:v>18.7</c:v>
                </c:pt>
                <c:pt idx="407">
                  <c:v>18.7</c:v>
                </c:pt>
                <c:pt idx="408">
                  <c:v>18.7</c:v>
                </c:pt>
                <c:pt idx="409">
                  <c:v>18.7</c:v>
                </c:pt>
                <c:pt idx="410">
                  <c:v>18.7</c:v>
                </c:pt>
                <c:pt idx="411">
                  <c:v>18.7</c:v>
                </c:pt>
                <c:pt idx="412">
                  <c:v>18.7</c:v>
                </c:pt>
                <c:pt idx="413">
                  <c:v>18.7</c:v>
                </c:pt>
                <c:pt idx="414">
                  <c:v>18.8</c:v>
                </c:pt>
                <c:pt idx="415">
                  <c:v>18.8</c:v>
                </c:pt>
                <c:pt idx="416">
                  <c:v>18.8</c:v>
                </c:pt>
                <c:pt idx="417">
                  <c:v>18.8</c:v>
                </c:pt>
                <c:pt idx="418">
                  <c:v>18.8</c:v>
                </c:pt>
                <c:pt idx="419">
                  <c:v>18.8</c:v>
                </c:pt>
                <c:pt idx="420">
                  <c:v>18.8</c:v>
                </c:pt>
                <c:pt idx="421">
                  <c:v>18.8</c:v>
                </c:pt>
                <c:pt idx="422">
                  <c:v>18.899999999999999</c:v>
                </c:pt>
                <c:pt idx="423">
                  <c:v>18.899999999999999</c:v>
                </c:pt>
                <c:pt idx="424">
                  <c:v>18.899999999999999</c:v>
                </c:pt>
                <c:pt idx="425">
                  <c:v>19</c:v>
                </c:pt>
                <c:pt idx="426">
                  <c:v>19</c:v>
                </c:pt>
                <c:pt idx="427">
                  <c:v>19</c:v>
                </c:pt>
                <c:pt idx="428">
                  <c:v>19.100000000000001</c:v>
                </c:pt>
                <c:pt idx="429">
                  <c:v>19.100000000000001</c:v>
                </c:pt>
                <c:pt idx="430">
                  <c:v>19.100000000000001</c:v>
                </c:pt>
                <c:pt idx="431">
                  <c:v>19.100000000000001</c:v>
                </c:pt>
                <c:pt idx="432">
                  <c:v>19.100000000000001</c:v>
                </c:pt>
                <c:pt idx="433">
                  <c:v>19.100000000000001</c:v>
                </c:pt>
                <c:pt idx="434">
                  <c:v>19.100000000000001</c:v>
                </c:pt>
                <c:pt idx="435">
                  <c:v>19.100000000000001</c:v>
                </c:pt>
                <c:pt idx="436">
                  <c:v>19.100000000000001</c:v>
                </c:pt>
                <c:pt idx="437">
                  <c:v>19.100000000000001</c:v>
                </c:pt>
                <c:pt idx="438">
                  <c:v>19.100000000000001</c:v>
                </c:pt>
                <c:pt idx="439">
                  <c:v>19.100000000000001</c:v>
                </c:pt>
                <c:pt idx="440">
                  <c:v>19.100000000000001</c:v>
                </c:pt>
                <c:pt idx="441">
                  <c:v>19.100000000000001</c:v>
                </c:pt>
                <c:pt idx="442">
                  <c:v>19.100000000000001</c:v>
                </c:pt>
                <c:pt idx="443">
                  <c:v>19.100000000000001</c:v>
                </c:pt>
                <c:pt idx="444">
                  <c:v>19.100000000000001</c:v>
                </c:pt>
                <c:pt idx="445">
                  <c:v>19.100000000000001</c:v>
                </c:pt>
                <c:pt idx="446">
                  <c:v>19.100000000000001</c:v>
                </c:pt>
                <c:pt idx="447">
                  <c:v>19.100000000000001</c:v>
                </c:pt>
                <c:pt idx="448">
                  <c:v>19.100000000000001</c:v>
                </c:pt>
                <c:pt idx="449">
                  <c:v>19.100000000000001</c:v>
                </c:pt>
                <c:pt idx="450">
                  <c:v>19.100000000000001</c:v>
                </c:pt>
                <c:pt idx="451">
                  <c:v>19.100000000000001</c:v>
                </c:pt>
                <c:pt idx="452">
                  <c:v>19.100000000000001</c:v>
                </c:pt>
                <c:pt idx="453">
                  <c:v>19.100000000000001</c:v>
                </c:pt>
                <c:pt idx="454">
                  <c:v>19.100000000000001</c:v>
                </c:pt>
                <c:pt idx="455">
                  <c:v>19.100000000000001</c:v>
                </c:pt>
                <c:pt idx="456">
                  <c:v>19.100000000000001</c:v>
                </c:pt>
                <c:pt idx="457">
                  <c:v>19.100000000000001</c:v>
                </c:pt>
                <c:pt idx="458">
                  <c:v>19.100000000000001</c:v>
                </c:pt>
                <c:pt idx="459">
                  <c:v>19.100000000000001</c:v>
                </c:pt>
                <c:pt idx="460">
                  <c:v>19.100000000000001</c:v>
                </c:pt>
                <c:pt idx="461">
                  <c:v>19.100000000000001</c:v>
                </c:pt>
                <c:pt idx="462">
                  <c:v>19.100000000000001</c:v>
                </c:pt>
                <c:pt idx="463">
                  <c:v>19.100000000000001</c:v>
                </c:pt>
                <c:pt idx="464">
                  <c:v>19.100000000000001</c:v>
                </c:pt>
                <c:pt idx="465">
                  <c:v>19.100000000000001</c:v>
                </c:pt>
                <c:pt idx="466">
                  <c:v>19.100000000000001</c:v>
                </c:pt>
                <c:pt idx="467">
                  <c:v>19.100000000000001</c:v>
                </c:pt>
                <c:pt idx="468">
                  <c:v>19.100000000000001</c:v>
                </c:pt>
                <c:pt idx="469">
                  <c:v>19.100000000000001</c:v>
                </c:pt>
                <c:pt idx="470">
                  <c:v>19.100000000000001</c:v>
                </c:pt>
                <c:pt idx="471">
                  <c:v>19.100000000000001</c:v>
                </c:pt>
                <c:pt idx="472">
                  <c:v>19.100000000000001</c:v>
                </c:pt>
                <c:pt idx="473">
                  <c:v>19.100000000000001</c:v>
                </c:pt>
                <c:pt idx="474">
                  <c:v>19.100000000000001</c:v>
                </c:pt>
                <c:pt idx="475">
                  <c:v>19.100000000000001</c:v>
                </c:pt>
                <c:pt idx="476">
                  <c:v>19.2</c:v>
                </c:pt>
                <c:pt idx="477">
                  <c:v>19.2</c:v>
                </c:pt>
                <c:pt idx="478">
                  <c:v>19.2</c:v>
                </c:pt>
                <c:pt idx="479">
                  <c:v>19.2</c:v>
                </c:pt>
                <c:pt idx="480">
                  <c:v>19.2</c:v>
                </c:pt>
                <c:pt idx="481">
                  <c:v>19.3</c:v>
                </c:pt>
                <c:pt idx="482">
                  <c:v>19.3</c:v>
                </c:pt>
                <c:pt idx="483">
                  <c:v>19.3</c:v>
                </c:pt>
                <c:pt idx="484">
                  <c:v>19.399999999999999</c:v>
                </c:pt>
                <c:pt idx="485">
                  <c:v>19.399999999999999</c:v>
                </c:pt>
                <c:pt idx="486">
                  <c:v>19.399999999999999</c:v>
                </c:pt>
                <c:pt idx="487">
                  <c:v>19.399999999999999</c:v>
                </c:pt>
                <c:pt idx="488">
                  <c:v>19.399999999999999</c:v>
                </c:pt>
                <c:pt idx="489">
                  <c:v>19.5</c:v>
                </c:pt>
                <c:pt idx="490">
                  <c:v>19.5</c:v>
                </c:pt>
                <c:pt idx="491">
                  <c:v>19.5</c:v>
                </c:pt>
                <c:pt idx="492">
                  <c:v>19.5</c:v>
                </c:pt>
                <c:pt idx="493">
                  <c:v>19.5</c:v>
                </c:pt>
                <c:pt idx="494">
                  <c:v>19.600000000000001</c:v>
                </c:pt>
                <c:pt idx="495">
                  <c:v>19.600000000000001</c:v>
                </c:pt>
                <c:pt idx="496">
                  <c:v>19.600000000000001</c:v>
                </c:pt>
                <c:pt idx="497">
                  <c:v>19.600000000000001</c:v>
                </c:pt>
                <c:pt idx="498">
                  <c:v>19.600000000000001</c:v>
                </c:pt>
                <c:pt idx="499">
                  <c:v>19.600000000000001</c:v>
                </c:pt>
                <c:pt idx="500">
                  <c:v>19.7</c:v>
                </c:pt>
                <c:pt idx="501">
                  <c:v>19.7</c:v>
                </c:pt>
                <c:pt idx="502">
                  <c:v>19.7</c:v>
                </c:pt>
                <c:pt idx="503">
                  <c:v>19.7</c:v>
                </c:pt>
                <c:pt idx="504">
                  <c:v>19.7</c:v>
                </c:pt>
                <c:pt idx="505">
                  <c:v>19.7</c:v>
                </c:pt>
                <c:pt idx="506">
                  <c:v>19.7</c:v>
                </c:pt>
                <c:pt idx="507">
                  <c:v>19.8</c:v>
                </c:pt>
                <c:pt idx="508">
                  <c:v>19.8</c:v>
                </c:pt>
                <c:pt idx="509">
                  <c:v>19.8</c:v>
                </c:pt>
                <c:pt idx="510">
                  <c:v>19.8</c:v>
                </c:pt>
                <c:pt idx="511">
                  <c:v>19.8</c:v>
                </c:pt>
                <c:pt idx="512">
                  <c:v>19.8</c:v>
                </c:pt>
                <c:pt idx="513">
                  <c:v>19.8</c:v>
                </c:pt>
                <c:pt idx="514">
                  <c:v>19.899999999999999</c:v>
                </c:pt>
                <c:pt idx="515">
                  <c:v>19.899999999999999</c:v>
                </c:pt>
                <c:pt idx="516">
                  <c:v>19.899999999999999</c:v>
                </c:pt>
                <c:pt idx="517">
                  <c:v>19.899999999999999</c:v>
                </c:pt>
                <c:pt idx="518">
                  <c:v>19.899999999999999</c:v>
                </c:pt>
                <c:pt idx="519">
                  <c:v>19.899999999999999</c:v>
                </c:pt>
                <c:pt idx="520">
                  <c:v>19.899999999999999</c:v>
                </c:pt>
                <c:pt idx="521">
                  <c:v>19.899999999999999</c:v>
                </c:pt>
                <c:pt idx="522">
                  <c:v>19.899999999999999</c:v>
                </c:pt>
                <c:pt idx="523">
                  <c:v>19.899999999999999</c:v>
                </c:pt>
                <c:pt idx="524">
                  <c:v>20</c:v>
                </c:pt>
                <c:pt idx="525">
                  <c:v>20</c:v>
                </c:pt>
                <c:pt idx="526">
                  <c:v>20</c:v>
                </c:pt>
                <c:pt idx="527">
                  <c:v>20.100000000000001</c:v>
                </c:pt>
                <c:pt idx="528">
                  <c:v>20.100000000000001</c:v>
                </c:pt>
                <c:pt idx="529">
                  <c:v>20.100000000000001</c:v>
                </c:pt>
                <c:pt idx="530">
                  <c:v>20.100000000000001</c:v>
                </c:pt>
                <c:pt idx="531">
                  <c:v>20.100000000000001</c:v>
                </c:pt>
                <c:pt idx="532">
                  <c:v>20.2</c:v>
                </c:pt>
                <c:pt idx="533">
                  <c:v>20.2</c:v>
                </c:pt>
                <c:pt idx="534">
                  <c:v>20.2</c:v>
                </c:pt>
                <c:pt idx="535">
                  <c:v>20.2</c:v>
                </c:pt>
                <c:pt idx="536">
                  <c:v>20.2</c:v>
                </c:pt>
                <c:pt idx="537">
                  <c:v>20.2</c:v>
                </c:pt>
                <c:pt idx="538">
                  <c:v>20.2</c:v>
                </c:pt>
                <c:pt idx="539">
                  <c:v>20.2</c:v>
                </c:pt>
                <c:pt idx="540">
                  <c:v>20.2</c:v>
                </c:pt>
                <c:pt idx="541">
                  <c:v>20.2</c:v>
                </c:pt>
                <c:pt idx="542">
                  <c:v>20.2</c:v>
                </c:pt>
                <c:pt idx="543">
                  <c:v>20.2</c:v>
                </c:pt>
                <c:pt idx="544">
                  <c:v>20.2</c:v>
                </c:pt>
                <c:pt idx="545">
                  <c:v>20.2</c:v>
                </c:pt>
                <c:pt idx="546">
                  <c:v>20.2</c:v>
                </c:pt>
                <c:pt idx="547">
                  <c:v>20.2</c:v>
                </c:pt>
                <c:pt idx="548">
                  <c:v>20.2</c:v>
                </c:pt>
                <c:pt idx="549">
                  <c:v>20.2</c:v>
                </c:pt>
                <c:pt idx="550">
                  <c:v>20.2</c:v>
                </c:pt>
                <c:pt idx="551">
                  <c:v>20.2</c:v>
                </c:pt>
                <c:pt idx="552">
                  <c:v>20.2</c:v>
                </c:pt>
                <c:pt idx="553">
                  <c:v>20.2</c:v>
                </c:pt>
                <c:pt idx="554">
                  <c:v>20.2</c:v>
                </c:pt>
                <c:pt idx="555">
                  <c:v>20.2</c:v>
                </c:pt>
                <c:pt idx="556">
                  <c:v>20.2</c:v>
                </c:pt>
                <c:pt idx="557">
                  <c:v>20.2</c:v>
                </c:pt>
                <c:pt idx="558">
                  <c:v>20.2</c:v>
                </c:pt>
                <c:pt idx="559">
                  <c:v>20.2</c:v>
                </c:pt>
                <c:pt idx="560">
                  <c:v>20.2</c:v>
                </c:pt>
                <c:pt idx="561">
                  <c:v>20.2</c:v>
                </c:pt>
                <c:pt idx="562">
                  <c:v>20.2</c:v>
                </c:pt>
                <c:pt idx="563">
                  <c:v>20.2</c:v>
                </c:pt>
                <c:pt idx="564">
                  <c:v>20.2</c:v>
                </c:pt>
                <c:pt idx="565">
                  <c:v>20.2</c:v>
                </c:pt>
                <c:pt idx="566">
                  <c:v>20.2</c:v>
                </c:pt>
                <c:pt idx="567">
                  <c:v>20.2</c:v>
                </c:pt>
                <c:pt idx="568">
                  <c:v>20.2</c:v>
                </c:pt>
                <c:pt idx="569">
                  <c:v>20.2</c:v>
                </c:pt>
                <c:pt idx="570">
                  <c:v>20.2</c:v>
                </c:pt>
                <c:pt idx="571">
                  <c:v>20.2</c:v>
                </c:pt>
                <c:pt idx="572">
                  <c:v>20.2</c:v>
                </c:pt>
                <c:pt idx="573">
                  <c:v>20.2</c:v>
                </c:pt>
                <c:pt idx="574">
                  <c:v>20.2</c:v>
                </c:pt>
                <c:pt idx="575">
                  <c:v>20.3</c:v>
                </c:pt>
                <c:pt idx="576">
                  <c:v>20.3</c:v>
                </c:pt>
                <c:pt idx="577">
                  <c:v>20.3</c:v>
                </c:pt>
                <c:pt idx="578">
                  <c:v>20.399999999999999</c:v>
                </c:pt>
                <c:pt idx="579">
                  <c:v>20.399999999999999</c:v>
                </c:pt>
                <c:pt idx="580">
                  <c:v>20.399999999999999</c:v>
                </c:pt>
                <c:pt idx="581">
                  <c:v>20.399999999999999</c:v>
                </c:pt>
                <c:pt idx="582">
                  <c:v>20.5</c:v>
                </c:pt>
                <c:pt idx="583">
                  <c:v>20.5</c:v>
                </c:pt>
                <c:pt idx="584">
                  <c:v>20.5</c:v>
                </c:pt>
                <c:pt idx="585">
                  <c:v>20.5</c:v>
                </c:pt>
                <c:pt idx="586">
                  <c:v>20.5</c:v>
                </c:pt>
                <c:pt idx="587">
                  <c:v>20.5</c:v>
                </c:pt>
                <c:pt idx="588">
                  <c:v>20.6</c:v>
                </c:pt>
                <c:pt idx="589">
                  <c:v>20.6</c:v>
                </c:pt>
                <c:pt idx="590">
                  <c:v>20.6</c:v>
                </c:pt>
                <c:pt idx="591">
                  <c:v>20.6</c:v>
                </c:pt>
                <c:pt idx="592">
                  <c:v>20.6</c:v>
                </c:pt>
                <c:pt idx="593">
                  <c:v>20.6</c:v>
                </c:pt>
                <c:pt idx="594">
                  <c:v>20.6</c:v>
                </c:pt>
                <c:pt idx="595">
                  <c:v>20.6</c:v>
                </c:pt>
                <c:pt idx="596">
                  <c:v>20.6</c:v>
                </c:pt>
                <c:pt idx="597">
                  <c:v>20.6</c:v>
                </c:pt>
                <c:pt idx="598">
                  <c:v>20.6</c:v>
                </c:pt>
                <c:pt idx="599">
                  <c:v>20.6</c:v>
                </c:pt>
                <c:pt idx="600">
                  <c:v>20.6</c:v>
                </c:pt>
                <c:pt idx="601">
                  <c:v>20.6</c:v>
                </c:pt>
                <c:pt idx="602">
                  <c:v>20.7</c:v>
                </c:pt>
                <c:pt idx="603">
                  <c:v>20.7</c:v>
                </c:pt>
                <c:pt idx="604">
                  <c:v>20.7</c:v>
                </c:pt>
                <c:pt idx="605">
                  <c:v>20.7</c:v>
                </c:pt>
                <c:pt idx="606">
                  <c:v>20.7</c:v>
                </c:pt>
                <c:pt idx="607">
                  <c:v>20.7</c:v>
                </c:pt>
                <c:pt idx="608">
                  <c:v>20.8</c:v>
                </c:pt>
                <c:pt idx="609">
                  <c:v>20.8</c:v>
                </c:pt>
                <c:pt idx="610">
                  <c:v>20.8</c:v>
                </c:pt>
                <c:pt idx="611">
                  <c:v>20.8</c:v>
                </c:pt>
                <c:pt idx="612">
                  <c:v>20.8</c:v>
                </c:pt>
                <c:pt idx="613">
                  <c:v>20.8</c:v>
                </c:pt>
                <c:pt idx="614">
                  <c:v>20.8</c:v>
                </c:pt>
                <c:pt idx="615">
                  <c:v>20.9</c:v>
                </c:pt>
                <c:pt idx="616">
                  <c:v>20.9</c:v>
                </c:pt>
                <c:pt idx="617">
                  <c:v>20.9</c:v>
                </c:pt>
                <c:pt idx="618">
                  <c:v>20.9</c:v>
                </c:pt>
                <c:pt idx="619">
                  <c:v>20.9</c:v>
                </c:pt>
                <c:pt idx="620">
                  <c:v>20.9</c:v>
                </c:pt>
                <c:pt idx="621">
                  <c:v>20.9</c:v>
                </c:pt>
                <c:pt idx="622">
                  <c:v>20.9</c:v>
                </c:pt>
                <c:pt idx="623">
                  <c:v>20.9</c:v>
                </c:pt>
                <c:pt idx="624">
                  <c:v>21</c:v>
                </c:pt>
                <c:pt idx="625">
                  <c:v>21</c:v>
                </c:pt>
                <c:pt idx="626">
                  <c:v>21</c:v>
                </c:pt>
                <c:pt idx="627">
                  <c:v>21</c:v>
                </c:pt>
                <c:pt idx="628">
                  <c:v>21.1</c:v>
                </c:pt>
                <c:pt idx="629">
                  <c:v>21.1</c:v>
                </c:pt>
                <c:pt idx="630">
                  <c:v>21.1</c:v>
                </c:pt>
                <c:pt idx="631">
                  <c:v>21.1</c:v>
                </c:pt>
                <c:pt idx="632">
                  <c:v>21.2</c:v>
                </c:pt>
                <c:pt idx="633">
                  <c:v>21.2</c:v>
                </c:pt>
                <c:pt idx="634">
                  <c:v>21.2</c:v>
                </c:pt>
                <c:pt idx="635">
                  <c:v>21.2</c:v>
                </c:pt>
                <c:pt idx="636">
                  <c:v>21.2</c:v>
                </c:pt>
                <c:pt idx="637">
                  <c:v>21.2</c:v>
                </c:pt>
                <c:pt idx="638">
                  <c:v>21.2</c:v>
                </c:pt>
                <c:pt idx="639">
                  <c:v>21.2</c:v>
                </c:pt>
                <c:pt idx="640">
                  <c:v>21.2</c:v>
                </c:pt>
                <c:pt idx="641">
                  <c:v>21.2</c:v>
                </c:pt>
                <c:pt idx="642">
                  <c:v>21.2</c:v>
                </c:pt>
                <c:pt idx="643">
                  <c:v>21.2</c:v>
                </c:pt>
                <c:pt idx="644">
                  <c:v>21.2</c:v>
                </c:pt>
                <c:pt idx="645">
                  <c:v>21.2</c:v>
                </c:pt>
                <c:pt idx="646">
                  <c:v>21.2</c:v>
                </c:pt>
                <c:pt idx="647">
                  <c:v>21.2</c:v>
                </c:pt>
                <c:pt idx="648">
                  <c:v>21.2</c:v>
                </c:pt>
                <c:pt idx="649">
                  <c:v>21.2</c:v>
                </c:pt>
                <c:pt idx="650">
                  <c:v>21.2</c:v>
                </c:pt>
                <c:pt idx="651">
                  <c:v>21.2</c:v>
                </c:pt>
                <c:pt idx="652">
                  <c:v>21.2</c:v>
                </c:pt>
                <c:pt idx="653">
                  <c:v>21.2</c:v>
                </c:pt>
                <c:pt idx="654">
                  <c:v>21.2</c:v>
                </c:pt>
                <c:pt idx="655">
                  <c:v>21.2</c:v>
                </c:pt>
                <c:pt idx="656">
                  <c:v>21.2</c:v>
                </c:pt>
                <c:pt idx="657">
                  <c:v>21.2</c:v>
                </c:pt>
                <c:pt idx="658">
                  <c:v>21.2</c:v>
                </c:pt>
                <c:pt idx="659">
                  <c:v>21.2</c:v>
                </c:pt>
                <c:pt idx="660">
                  <c:v>21.2</c:v>
                </c:pt>
                <c:pt idx="661">
                  <c:v>21.2</c:v>
                </c:pt>
                <c:pt idx="662">
                  <c:v>21.2</c:v>
                </c:pt>
                <c:pt idx="663">
                  <c:v>21.2</c:v>
                </c:pt>
                <c:pt idx="664">
                  <c:v>21.2</c:v>
                </c:pt>
                <c:pt idx="665">
                  <c:v>21.2</c:v>
                </c:pt>
                <c:pt idx="666">
                  <c:v>21.2</c:v>
                </c:pt>
                <c:pt idx="667">
                  <c:v>21.2</c:v>
                </c:pt>
                <c:pt idx="668">
                  <c:v>21.3</c:v>
                </c:pt>
                <c:pt idx="669">
                  <c:v>21.3</c:v>
                </c:pt>
                <c:pt idx="670">
                  <c:v>21.4</c:v>
                </c:pt>
                <c:pt idx="671">
                  <c:v>21.4</c:v>
                </c:pt>
                <c:pt idx="672">
                  <c:v>21.4</c:v>
                </c:pt>
                <c:pt idx="673">
                  <c:v>21.4</c:v>
                </c:pt>
                <c:pt idx="674">
                  <c:v>21.4</c:v>
                </c:pt>
                <c:pt idx="675">
                  <c:v>21.4</c:v>
                </c:pt>
                <c:pt idx="676">
                  <c:v>21.4</c:v>
                </c:pt>
                <c:pt idx="677">
                  <c:v>21.4</c:v>
                </c:pt>
                <c:pt idx="678">
                  <c:v>21.4</c:v>
                </c:pt>
                <c:pt idx="679">
                  <c:v>21.5</c:v>
                </c:pt>
                <c:pt idx="680">
                  <c:v>21.5</c:v>
                </c:pt>
                <c:pt idx="681">
                  <c:v>21.5</c:v>
                </c:pt>
                <c:pt idx="682">
                  <c:v>21.5</c:v>
                </c:pt>
                <c:pt idx="683">
                  <c:v>21.5</c:v>
                </c:pt>
                <c:pt idx="684">
                  <c:v>21.5</c:v>
                </c:pt>
                <c:pt idx="685">
                  <c:v>21.5</c:v>
                </c:pt>
                <c:pt idx="686">
                  <c:v>21.5</c:v>
                </c:pt>
                <c:pt idx="687">
                  <c:v>21.5</c:v>
                </c:pt>
                <c:pt idx="688">
                  <c:v>21.5</c:v>
                </c:pt>
                <c:pt idx="689">
                  <c:v>21.5</c:v>
                </c:pt>
                <c:pt idx="690">
                  <c:v>21.6</c:v>
                </c:pt>
                <c:pt idx="691">
                  <c:v>21.6</c:v>
                </c:pt>
                <c:pt idx="692">
                  <c:v>21.6</c:v>
                </c:pt>
                <c:pt idx="693">
                  <c:v>21.6</c:v>
                </c:pt>
                <c:pt idx="694">
                  <c:v>21.6</c:v>
                </c:pt>
                <c:pt idx="695">
                  <c:v>21.6</c:v>
                </c:pt>
                <c:pt idx="696">
                  <c:v>21.7</c:v>
                </c:pt>
                <c:pt idx="697">
                  <c:v>21.7</c:v>
                </c:pt>
                <c:pt idx="698">
                  <c:v>21.7</c:v>
                </c:pt>
                <c:pt idx="699">
                  <c:v>21.7</c:v>
                </c:pt>
                <c:pt idx="700">
                  <c:v>21.7</c:v>
                </c:pt>
                <c:pt idx="701">
                  <c:v>21.7</c:v>
                </c:pt>
                <c:pt idx="702">
                  <c:v>21.7</c:v>
                </c:pt>
                <c:pt idx="703">
                  <c:v>21.7</c:v>
                </c:pt>
                <c:pt idx="704">
                  <c:v>21.7</c:v>
                </c:pt>
                <c:pt idx="705">
                  <c:v>21.7</c:v>
                </c:pt>
                <c:pt idx="706">
                  <c:v>21.7</c:v>
                </c:pt>
                <c:pt idx="707">
                  <c:v>21.7</c:v>
                </c:pt>
                <c:pt idx="708">
                  <c:v>21.8</c:v>
                </c:pt>
                <c:pt idx="709">
                  <c:v>21.8</c:v>
                </c:pt>
                <c:pt idx="710">
                  <c:v>21.8</c:v>
                </c:pt>
                <c:pt idx="711">
                  <c:v>21.8</c:v>
                </c:pt>
                <c:pt idx="712">
                  <c:v>22</c:v>
                </c:pt>
                <c:pt idx="713">
                  <c:v>22</c:v>
                </c:pt>
                <c:pt idx="714">
                  <c:v>22</c:v>
                </c:pt>
                <c:pt idx="715">
                  <c:v>22</c:v>
                </c:pt>
                <c:pt idx="716">
                  <c:v>22</c:v>
                </c:pt>
                <c:pt idx="717">
                  <c:v>22</c:v>
                </c:pt>
                <c:pt idx="718">
                  <c:v>22</c:v>
                </c:pt>
                <c:pt idx="719">
                  <c:v>22</c:v>
                </c:pt>
                <c:pt idx="720">
                  <c:v>22</c:v>
                </c:pt>
                <c:pt idx="721">
                  <c:v>22</c:v>
                </c:pt>
                <c:pt idx="722">
                  <c:v>22</c:v>
                </c:pt>
                <c:pt idx="723">
                  <c:v>22</c:v>
                </c:pt>
                <c:pt idx="724">
                  <c:v>22.1</c:v>
                </c:pt>
                <c:pt idx="725">
                  <c:v>22.1</c:v>
                </c:pt>
                <c:pt idx="726">
                  <c:v>22.1</c:v>
                </c:pt>
                <c:pt idx="727">
                  <c:v>22.1</c:v>
                </c:pt>
                <c:pt idx="728">
                  <c:v>22.1</c:v>
                </c:pt>
                <c:pt idx="729">
                  <c:v>22.1</c:v>
                </c:pt>
                <c:pt idx="730">
                  <c:v>22.1</c:v>
                </c:pt>
                <c:pt idx="731">
                  <c:v>22.1</c:v>
                </c:pt>
                <c:pt idx="732">
                  <c:v>22.2</c:v>
                </c:pt>
                <c:pt idx="733">
                  <c:v>22.2</c:v>
                </c:pt>
                <c:pt idx="734">
                  <c:v>22.2</c:v>
                </c:pt>
                <c:pt idx="735">
                  <c:v>22.2</c:v>
                </c:pt>
                <c:pt idx="736">
                  <c:v>22.3</c:v>
                </c:pt>
                <c:pt idx="737">
                  <c:v>22.3</c:v>
                </c:pt>
                <c:pt idx="738">
                  <c:v>22.3</c:v>
                </c:pt>
                <c:pt idx="739">
                  <c:v>22.3</c:v>
                </c:pt>
                <c:pt idx="740">
                  <c:v>22.3</c:v>
                </c:pt>
                <c:pt idx="741">
                  <c:v>22.3</c:v>
                </c:pt>
                <c:pt idx="742">
                  <c:v>22.3</c:v>
                </c:pt>
                <c:pt idx="743">
                  <c:v>22.3</c:v>
                </c:pt>
                <c:pt idx="744">
                  <c:v>22.3</c:v>
                </c:pt>
                <c:pt idx="745">
                  <c:v>22.3</c:v>
                </c:pt>
                <c:pt idx="746">
                  <c:v>22.3</c:v>
                </c:pt>
                <c:pt idx="747">
                  <c:v>22.3</c:v>
                </c:pt>
                <c:pt idx="748">
                  <c:v>22.3</c:v>
                </c:pt>
                <c:pt idx="749">
                  <c:v>22.3</c:v>
                </c:pt>
                <c:pt idx="750">
                  <c:v>22.3</c:v>
                </c:pt>
                <c:pt idx="751">
                  <c:v>22.3</c:v>
                </c:pt>
                <c:pt idx="752">
                  <c:v>22.3</c:v>
                </c:pt>
                <c:pt idx="753">
                  <c:v>22.3</c:v>
                </c:pt>
                <c:pt idx="754">
                  <c:v>22.3</c:v>
                </c:pt>
                <c:pt idx="755">
                  <c:v>22.3</c:v>
                </c:pt>
                <c:pt idx="756">
                  <c:v>22.3</c:v>
                </c:pt>
                <c:pt idx="757">
                  <c:v>22.3</c:v>
                </c:pt>
                <c:pt idx="758">
                  <c:v>22.3</c:v>
                </c:pt>
                <c:pt idx="759">
                  <c:v>22.3</c:v>
                </c:pt>
                <c:pt idx="760">
                  <c:v>22.3</c:v>
                </c:pt>
                <c:pt idx="761">
                  <c:v>22.3</c:v>
                </c:pt>
                <c:pt idx="762">
                  <c:v>22.3</c:v>
                </c:pt>
                <c:pt idx="763">
                  <c:v>22.3</c:v>
                </c:pt>
                <c:pt idx="764">
                  <c:v>22.3</c:v>
                </c:pt>
                <c:pt idx="765">
                  <c:v>22.3</c:v>
                </c:pt>
                <c:pt idx="766">
                  <c:v>22.3</c:v>
                </c:pt>
                <c:pt idx="767">
                  <c:v>22.3</c:v>
                </c:pt>
                <c:pt idx="768">
                  <c:v>22.3</c:v>
                </c:pt>
                <c:pt idx="769">
                  <c:v>22.3</c:v>
                </c:pt>
                <c:pt idx="770">
                  <c:v>22.3</c:v>
                </c:pt>
                <c:pt idx="771">
                  <c:v>22.3</c:v>
                </c:pt>
                <c:pt idx="772">
                  <c:v>22.3</c:v>
                </c:pt>
                <c:pt idx="773">
                  <c:v>22.3</c:v>
                </c:pt>
                <c:pt idx="774">
                  <c:v>22.3</c:v>
                </c:pt>
                <c:pt idx="775">
                  <c:v>22.3</c:v>
                </c:pt>
                <c:pt idx="776">
                  <c:v>22.3</c:v>
                </c:pt>
                <c:pt idx="777">
                  <c:v>22.3</c:v>
                </c:pt>
                <c:pt idx="778">
                  <c:v>22.3</c:v>
                </c:pt>
                <c:pt idx="779">
                  <c:v>22.3</c:v>
                </c:pt>
                <c:pt idx="780">
                  <c:v>22.3</c:v>
                </c:pt>
                <c:pt idx="781">
                  <c:v>22.3</c:v>
                </c:pt>
                <c:pt idx="782">
                  <c:v>22.4</c:v>
                </c:pt>
                <c:pt idx="783">
                  <c:v>22.5</c:v>
                </c:pt>
                <c:pt idx="784">
                  <c:v>22.5</c:v>
                </c:pt>
                <c:pt idx="785">
                  <c:v>22.5</c:v>
                </c:pt>
                <c:pt idx="786">
                  <c:v>22.5</c:v>
                </c:pt>
                <c:pt idx="787">
                  <c:v>22.5</c:v>
                </c:pt>
                <c:pt idx="788">
                  <c:v>22.5</c:v>
                </c:pt>
                <c:pt idx="789">
                  <c:v>22.5</c:v>
                </c:pt>
                <c:pt idx="790">
                  <c:v>22.5</c:v>
                </c:pt>
                <c:pt idx="791">
                  <c:v>22.5</c:v>
                </c:pt>
                <c:pt idx="792">
                  <c:v>22.6</c:v>
                </c:pt>
                <c:pt idx="793">
                  <c:v>22.6</c:v>
                </c:pt>
                <c:pt idx="794">
                  <c:v>22.6</c:v>
                </c:pt>
                <c:pt idx="795">
                  <c:v>22.6</c:v>
                </c:pt>
                <c:pt idx="796">
                  <c:v>22.6</c:v>
                </c:pt>
                <c:pt idx="797">
                  <c:v>22.6</c:v>
                </c:pt>
                <c:pt idx="798">
                  <c:v>22.6</c:v>
                </c:pt>
                <c:pt idx="799">
                  <c:v>22.6</c:v>
                </c:pt>
                <c:pt idx="800">
                  <c:v>22.7</c:v>
                </c:pt>
                <c:pt idx="801">
                  <c:v>22.7</c:v>
                </c:pt>
                <c:pt idx="802">
                  <c:v>22.7</c:v>
                </c:pt>
                <c:pt idx="803">
                  <c:v>22.7</c:v>
                </c:pt>
                <c:pt idx="804">
                  <c:v>22.8</c:v>
                </c:pt>
                <c:pt idx="805">
                  <c:v>22.8</c:v>
                </c:pt>
                <c:pt idx="806">
                  <c:v>22.8</c:v>
                </c:pt>
                <c:pt idx="807">
                  <c:v>22.8</c:v>
                </c:pt>
                <c:pt idx="808">
                  <c:v>22.8</c:v>
                </c:pt>
                <c:pt idx="809">
                  <c:v>22.9</c:v>
                </c:pt>
                <c:pt idx="810">
                  <c:v>22.9</c:v>
                </c:pt>
                <c:pt idx="811">
                  <c:v>22.9</c:v>
                </c:pt>
                <c:pt idx="812">
                  <c:v>23</c:v>
                </c:pt>
                <c:pt idx="813">
                  <c:v>23</c:v>
                </c:pt>
                <c:pt idx="814">
                  <c:v>23</c:v>
                </c:pt>
                <c:pt idx="815">
                  <c:v>23</c:v>
                </c:pt>
                <c:pt idx="816">
                  <c:v>23</c:v>
                </c:pt>
                <c:pt idx="817">
                  <c:v>23</c:v>
                </c:pt>
                <c:pt idx="818">
                  <c:v>23.1</c:v>
                </c:pt>
                <c:pt idx="819">
                  <c:v>23.1</c:v>
                </c:pt>
                <c:pt idx="820">
                  <c:v>23.1</c:v>
                </c:pt>
                <c:pt idx="821">
                  <c:v>23.1</c:v>
                </c:pt>
                <c:pt idx="822">
                  <c:v>23.1</c:v>
                </c:pt>
                <c:pt idx="823">
                  <c:v>23.1</c:v>
                </c:pt>
                <c:pt idx="824">
                  <c:v>23.1</c:v>
                </c:pt>
                <c:pt idx="825">
                  <c:v>23.2</c:v>
                </c:pt>
                <c:pt idx="826">
                  <c:v>23.2</c:v>
                </c:pt>
                <c:pt idx="827">
                  <c:v>23.2</c:v>
                </c:pt>
                <c:pt idx="828">
                  <c:v>23.3</c:v>
                </c:pt>
                <c:pt idx="829">
                  <c:v>23.3</c:v>
                </c:pt>
                <c:pt idx="830">
                  <c:v>23.3</c:v>
                </c:pt>
                <c:pt idx="831">
                  <c:v>23.3</c:v>
                </c:pt>
                <c:pt idx="832">
                  <c:v>23.3</c:v>
                </c:pt>
                <c:pt idx="833">
                  <c:v>23.3</c:v>
                </c:pt>
                <c:pt idx="834">
                  <c:v>23.3</c:v>
                </c:pt>
                <c:pt idx="835">
                  <c:v>23.3</c:v>
                </c:pt>
                <c:pt idx="836">
                  <c:v>23.3</c:v>
                </c:pt>
                <c:pt idx="837">
                  <c:v>23.3</c:v>
                </c:pt>
                <c:pt idx="838">
                  <c:v>23.3</c:v>
                </c:pt>
                <c:pt idx="839">
                  <c:v>23.3</c:v>
                </c:pt>
                <c:pt idx="840">
                  <c:v>23.3</c:v>
                </c:pt>
                <c:pt idx="841">
                  <c:v>23.3</c:v>
                </c:pt>
                <c:pt idx="842">
                  <c:v>23.3</c:v>
                </c:pt>
                <c:pt idx="843">
                  <c:v>23.3</c:v>
                </c:pt>
                <c:pt idx="844">
                  <c:v>23.3</c:v>
                </c:pt>
                <c:pt idx="845">
                  <c:v>23.3</c:v>
                </c:pt>
                <c:pt idx="846">
                  <c:v>23.3</c:v>
                </c:pt>
                <c:pt idx="847">
                  <c:v>23.3</c:v>
                </c:pt>
                <c:pt idx="848">
                  <c:v>23.3</c:v>
                </c:pt>
                <c:pt idx="849">
                  <c:v>23.3</c:v>
                </c:pt>
                <c:pt idx="850">
                  <c:v>23.3</c:v>
                </c:pt>
                <c:pt idx="851">
                  <c:v>23.3</c:v>
                </c:pt>
                <c:pt idx="852">
                  <c:v>23.3</c:v>
                </c:pt>
                <c:pt idx="853">
                  <c:v>23.3</c:v>
                </c:pt>
                <c:pt idx="854">
                  <c:v>23.3</c:v>
                </c:pt>
                <c:pt idx="855">
                  <c:v>23.3</c:v>
                </c:pt>
                <c:pt idx="856">
                  <c:v>23.3</c:v>
                </c:pt>
                <c:pt idx="857">
                  <c:v>23.3</c:v>
                </c:pt>
                <c:pt idx="858">
                  <c:v>23.3</c:v>
                </c:pt>
                <c:pt idx="859">
                  <c:v>23.3</c:v>
                </c:pt>
                <c:pt idx="860">
                  <c:v>23.4</c:v>
                </c:pt>
                <c:pt idx="861">
                  <c:v>23.4</c:v>
                </c:pt>
                <c:pt idx="862">
                  <c:v>23.4</c:v>
                </c:pt>
                <c:pt idx="863">
                  <c:v>23.4</c:v>
                </c:pt>
                <c:pt idx="864">
                  <c:v>23.4</c:v>
                </c:pt>
                <c:pt idx="865">
                  <c:v>23.4</c:v>
                </c:pt>
                <c:pt idx="866">
                  <c:v>23.5</c:v>
                </c:pt>
                <c:pt idx="867">
                  <c:v>23.5</c:v>
                </c:pt>
                <c:pt idx="868">
                  <c:v>23.5</c:v>
                </c:pt>
                <c:pt idx="869">
                  <c:v>23.5</c:v>
                </c:pt>
                <c:pt idx="870">
                  <c:v>23.5</c:v>
                </c:pt>
                <c:pt idx="871">
                  <c:v>23.5</c:v>
                </c:pt>
                <c:pt idx="872">
                  <c:v>23.5</c:v>
                </c:pt>
                <c:pt idx="873">
                  <c:v>23.5</c:v>
                </c:pt>
                <c:pt idx="874">
                  <c:v>23.5</c:v>
                </c:pt>
                <c:pt idx="875">
                  <c:v>23.6</c:v>
                </c:pt>
                <c:pt idx="876">
                  <c:v>23.6</c:v>
                </c:pt>
                <c:pt idx="877">
                  <c:v>23.6</c:v>
                </c:pt>
                <c:pt idx="878">
                  <c:v>23.6</c:v>
                </c:pt>
                <c:pt idx="879">
                  <c:v>23.6</c:v>
                </c:pt>
                <c:pt idx="880">
                  <c:v>23.6</c:v>
                </c:pt>
                <c:pt idx="881">
                  <c:v>23.6</c:v>
                </c:pt>
                <c:pt idx="882">
                  <c:v>23.7</c:v>
                </c:pt>
                <c:pt idx="883">
                  <c:v>23.7</c:v>
                </c:pt>
                <c:pt idx="884">
                  <c:v>23.7</c:v>
                </c:pt>
                <c:pt idx="885">
                  <c:v>23.7</c:v>
                </c:pt>
                <c:pt idx="886">
                  <c:v>23.7</c:v>
                </c:pt>
                <c:pt idx="887">
                  <c:v>23.7</c:v>
                </c:pt>
                <c:pt idx="888">
                  <c:v>23.8</c:v>
                </c:pt>
                <c:pt idx="889">
                  <c:v>23.8</c:v>
                </c:pt>
                <c:pt idx="890">
                  <c:v>23.8</c:v>
                </c:pt>
                <c:pt idx="891">
                  <c:v>23.8</c:v>
                </c:pt>
                <c:pt idx="892">
                  <c:v>23.8</c:v>
                </c:pt>
                <c:pt idx="893">
                  <c:v>23.8</c:v>
                </c:pt>
                <c:pt idx="894">
                  <c:v>23.8</c:v>
                </c:pt>
                <c:pt idx="895">
                  <c:v>23.8</c:v>
                </c:pt>
                <c:pt idx="896">
                  <c:v>23.8</c:v>
                </c:pt>
                <c:pt idx="897">
                  <c:v>23.8</c:v>
                </c:pt>
                <c:pt idx="898">
                  <c:v>23.8</c:v>
                </c:pt>
                <c:pt idx="899">
                  <c:v>23.8</c:v>
                </c:pt>
                <c:pt idx="900">
                  <c:v>23.8</c:v>
                </c:pt>
                <c:pt idx="901">
                  <c:v>23.8</c:v>
                </c:pt>
                <c:pt idx="902">
                  <c:v>23.8</c:v>
                </c:pt>
                <c:pt idx="903">
                  <c:v>23.8</c:v>
                </c:pt>
                <c:pt idx="904">
                  <c:v>23.9</c:v>
                </c:pt>
                <c:pt idx="905">
                  <c:v>24</c:v>
                </c:pt>
                <c:pt idx="906">
                  <c:v>24</c:v>
                </c:pt>
                <c:pt idx="907">
                  <c:v>24</c:v>
                </c:pt>
                <c:pt idx="908">
                  <c:v>24</c:v>
                </c:pt>
                <c:pt idx="909">
                  <c:v>24</c:v>
                </c:pt>
                <c:pt idx="910">
                  <c:v>24</c:v>
                </c:pt>
                <c:pt idx="911">
                  <c:v>24</c:v>
                </c:pt>
                <c:pt idx="912">
                  <c:v>24.1</c:v>
                </c:pt>
                <c:pt idx="913">
                  <c:v>24.1</c:v>
                </c:pt>
                <c:pt idx="914">
                  <c:v>24.1</c:v>
                </c:pt>
                <c:pt idx="915">
                  <c:v>24.1</c:v>
                </c:pt>
                <c:pt idx="916">
                  <c:v>24.1</c:v>
                </c:pt>
                <c:pt idx="917">
                  <c:v>24.1</c:v>
                </c:pt>
                <c:pt idx="918">
                  <c:v>24.2</c:v>
                </c:pt>
                <c:pt idx="919">
                  <c:v>24.2</c:v>
                </c:pt>
                <c:pt idx="920">
                  <c:v>24.2</c:v>
                </c:pt>
                <c:pt idx="921">
                  <c:v>24.2</c:v>
                </c:pt>
                <c:pt idx="922">
                  <c:v>24.2</c:v>
                </c:pt>
                <c:pt idx="923">
                  <c:v>24.2</c:v>
                </c:pt>
                <c:pt idx="924">
                  <c:v>24.2</c:v>
                </c:pt>
                <c:pt idx="925">
                  <c:v>24.2</c:v>
                </c:pt>
                <c:pt idx="926">
                  <c:v>24.2</c:v>
                </c:pt>
                <c:pt idx="927">
                  <c:v>24.2</c:v>
                </c:pt>
                <c:pt idx="928">
                  <c:v>24.2</c:v>
                </c:pt>
                <c:pt idx="929">
                  <c:v>24.3</c:v>
                </c:pt>
                <c:pt idx="930">
                  <c:v>24.3</c:v>
                </c:pt>
                <c:pt idx="931">
                  <c:v>24.3</c:v>
                </c:pt>
                <c:pt idx="932">
                  <c:v>24.3</c:v>
                </c:pt>
                <c:pt idx="933">
                  <c:v>24.3</c:v>
                </c:pt>
                <c:pt idx="934">
                  <c:v>24.4</c:v>
                </c:pt>
                <c:pt idx="935">
                  <c:v>24.4</c:v>
                </c:pt>
                <c:pt idx="936">
                  <c:v>24.4</c:v>
                </c:pt>
                <c:pt idx="937">
                  <c:v>24.4</c:v>
                </c:pt>
                <c:pt idx="938">
                  <c:v>24.4</c:v>
                </c:pt>
                <c:pt idx="939">
                  <c:v>24.4</c:v>
                </c:pt>
                <c:pt idx="940">
                  <c:v>24.4</c:v>
                </c:pt>
                <c:pt idx="941">
                  <c:v>24.4</c:v>
                </c:pt>
                <c:pt idx="942">
                  <c:v>24.4</c:v>
                </c:pt>
                <c:pt idx="943">
                  <c:v>24.4</c:v>
                </c:pt>
                <c:pt idx="944">
                  <c:v>24.4</c:v>
                </c:pt>
                <c:pt idx="945">
                  <c:v>24.4</c:v>
                </c:pt>
                <c:pt idx="946">
                  <c:v>24.4</c:v>
                </c:pt>
                <c:pt idx="947">
                  <c:v>24.4</c:v>
                </c:pt>
                <c:pt idx="948">
                  <c:v>24.4</c:v>
                </c:pt>
                <c:pt idx="949">
                  <c:v>24.4</c:v>
                </c:pt>
                <c:pt idx="950">
                  <c:v>24.4</c:v>
                </c:pt>
                <c:pt idx="951">
                  <c:v>24.4</c:v>
                </c:pt>
                <c:pt idx="952">
                  <c:v>24.4</c:v>
                </c:pt>
                <c:pt idx="953">
                  <c:v>24.4</c:v>
                </c:pt>
                <c:pt idx="954">
                  <c:v>24.4</c:v>
                </c:pt>
                <c:pt idx="955">
                  <c:v>24.4</c:v>
                </c:pt>
                <c:pt idx="956">
                  <c:v>24.4</c:v>
                </c:pt>
                <c:pt idx="957">
                  <c:v>24.4</c:v>
                </c:pt>
                <c:pt idx="958">
                  <c:v>24.4</c:v>
                </c:pt>
                <c:pt idx="959">
                  <c:v>24.4</c:v>
                </c:pt>
                <c:pt idx="960">
                  <c:v>24.4</c:v>
                </c:pt>
                <c:pt idx="961">
                  <c:v>24.4</c:v>
                </c:pt>
                <c:pt idx="962">
                  <c:v>24.4</c:v>
                </c:pt>
                <c:pt idx="963">
                  <c:v>24.4</c:v>
                </c:pt>
                <c:pt idx="964">
                  <c:v>24.4</c:v>
                </c:pt>
                <c:pt idx="965">
                  <c:v>24.5</c:v>
                </c:pt>
                <c:pt idx="966">
                  <c:v>24.5</c:v>
                </c:pt>
                <c:pt idx="967">
                  <c:v>24.5</c:v>
                </c:pt>
                <c:pt idx="968">
                  <c:v>24.5</c:v>
                </c:pt>
                <c:pt idx="969">
                  <c:v>24.5</c:v>
                </c:pt>
                <c:pt idx="970">
                  <c:v>24.5</c:v>
                </c:pt>
                <c:pt idx="971">
                  <c:v>24.6</c:v>
                </c:pt>
                <c:pt idx="972">
                  <c:v>24.6</c:v>
                </c:pt>
                <c:pt idx="973">
                  <c:v>24.6</c:v>
                </c:pt>
                <c:pt idx="974">
                  <c:v>24.6</c:v>
                </c:pt>
                <c:pt idx="975">
                  <c:v>24.7</c:v>
                </c:pt>
                <c:pt idx="976">
                  <c:v>24.7</c:v>
                </c:pt>
                <c:pt idx="977">
                  <c:v>24.7</c:v>
                </c:pt>
                <c:pt idx="978">
                  <c:v>24.8</c:v>
                </c:pt>
                <c:pt idx="979">
                  <c:v>24.8</c:v>
                </c:pt>
                <c:pt idx="980">
                  <c:v>24.8</c:v>
                </c:pt>
                <c:pt idx="981">
                  <c:v>24.8</c:v>
                </c:pt>
                <c:pt idx="982">
                  <c:v>24.9</c:v>
                </c:pt>
                <c:pt idx="983">
                  <c:v>24.9</c:v>
                </c:pt>
                <c:pt idx="984">
                  <c:v>24.9</c:v>
                </c:pt>
                <c:pt idx="985">
                  <c:v>24.9</c:v>
                </c:pt>
                <c:pt idx="986">
                  <c:v>24.9</c:v>
                </c:pt>
                <c:pt idx="987">
                  <c:v>24.9</c:v>
                </c:pt>
                <c:pt idx="988">
                  <c:v>24.9</c:v>
                </c:pt>
                <c:pt idx="989">
                  <c:v>24.9</c:v>
                </c:pt>
                <c:pt idx="990">
                  <c:v>24.9</c:v>
                </c:pt>
                <c:pt idx="991">
                  <c:v>24.9</c:v>
                </c:pt>
                <c:pt idx="992">
                  <c:v>25</c:v>
                </c:pt>
                <c:pt idx="993">
                  <c:v>25</c:v>
                </c:pt>
                <c:pt idx="994">
                  <c:v>25</c:v>
                </c:pt>
                <c:pt idx="995">
                  <c:v>25</c:v>
                </c:pt>
                <c:pt idx="996">
                  <c:v>25</c:v>
                </c:pt>
                <c:pt idx="997">
                  <c:v>25</c:v>
                </c:pt>
                <c:pt idx="998">
                  <c:v>25</c:v>
                </c:pt>
                <c:pt idx="999">
                  <c:v>25</c:v>
                </c:pt>
                <c:pt idx="1000">
                  <c:v>25.1</c:v>
                </c:pt>
                <c:pt idx="1001">
                  <c:v>25.1</c:v>
                </c:pt>
                <c:pt idx="1002">
                  <c:v>25.2</c:v>
                </c:pt>
                <c:pt idx="1003">
                  <c:v>25.2</c:v>
                </c:pt>
                <c:pt idx="1004">
                  <c:v>25.2</c:v>
                </c:pt>
                <c:pt idx="1005">
                  <c:v>25.2</c:v>
                </c:pt>
                <c:pt idx="1006">
                  <c:v>25.2</c:v>
                </c:pt>
                <c:pt idx="1007">
                  <c:v>25.2</c:v>
                </c:pt>
                <c:pt idx="1008">
                  <c:v>25.2</c:v>
                </c:pt>
                <c:pt idx="1009">
                  <c:v>25.3</c:v>
                </c:pt>
                <c:pt idx="1010">
                  <c:v>25.4</c:v>
                </c:pt>
                <c:pt idx="1011">
                  <c:v>25.4</c:v>
                </c:pt>
                <c:pt idx="1012">
                  <c:v>25.4</c:v>
                </c:pt>
                <c:pt idx="1013">
                  <c:v>25.4</c:v>
                </c:pt>
                <c:pt idx="1014">
                  <c:v>25.4</c:v>
                </c:pt>
                <c:pt idx="1015">
                  <c:v>25.4</c:v>
                </c:pt>
                <c:pt idx="1016">
                  <c:v>25.4</c:v>
                </c:pt>
                <c:pt idx="1017">
                  <c:v>25.4</c:v>
                </c:pt>
                <c:pt idx="1018">
                  <c:v>25.4</c:v>
                </c:pt>
                <c:pt idx="1019">
                  <c:v>25.4</c:v>
                </c:pt>
                <c:pt idx="1020">
                  <c:v>25.4</c:v>
                </c:pt>
                <c:pt idx="1021">
                  <c:v>25.4</c:v>
                </c:pt>
                <c:pt idx="1022">
                  <c:v>25.4</c:v>
                </c:pt>
                <c:pt idx="1023">
                  <c:v>25.4</c:v>
                </c:pt>
                <c:pt idx="1024">
                  <c:v>25.4</c:v>
                </c:pt>
                <c:pt idx="1025">
                  <c:v>25.4</c:v>
                </c:pt>
                <c:pt idx="1026">
                  <c:v>25.4</c:v>
                </c:pt>
                <c:pt idx="1027">
                  <c:v>25.4</c:v>
                </c:pt>
                <c:pt idx="1028">
                  <c:v>25.4</c:v>
                </c:pt>
                <c:pt idx="1029">
                  <c:v>25.4</c:v>
                </c:pt>
                <c:pt idx="1030">
                  <c:v>25.4</c:v>
                </c:pt>
                <c:pt idx="1031">
                  <c:v>25.4</c:v>
                </c:pt>
                <c:pt idx="1032">
                  <c:v>25.4</c:v>
                </c:pt>
                <c:pt idx="1033">
                  <c:v>25.4</c:v>
                </c:pt>
                <c:pt idx="1034">
                  <c:v>25.4</c:v>
                </c:pt>
                <c:pt idx="1035">
                  <c:v>25.5</c:v>
                </c:pt>
                <c:pt idx="1036">
                  <c:v>25.5</c:v>
                </c:pt>
                <c:pt idx="1037">
                  <c:v>25.6</c:v>
                </c:pt>
                <c:pt idx="1038">
                  <c:v>25.6</c:v>
                </c:pt>
                <c:pt idx="1039">
                  <c:v>25.6</c:v>
                </c:pt>
                <c:pt idx="1040">
                  <c:v>25.7</c:v>
                </c:pt>
                <c:pt idx="1041">
                  <c:v>25.8</c:v>
                </c:pt>
                <c:pt idx="1042">
                  <c:v>25.8</c:v>
                </c:pt>
                <c:pt idx="1043">
                  <c:v>25.8</c:v>
                </c:pt>
                <c:pt idx="1044">
                  <c:v>25.8</c:v>
                </c:pt>
                <c:pt idx="1045">
                  <c:v>25.8</c:v>
                </c:pt>
                <c:pt idx="1046">
                  <c:v>25.8</c:v>
                </c:pt>
                <c:pt idx="1047">
                  <c:v>25.9</c:v>
                </c:pt>
                <c:pt idx="1048">
                  <c:v>25.9</c:v>
                </c:pt>
                <c:pt idx="1049">
                  <c:v>25.9</c:v>
                </c:pt>
                <c:pt idx="1050">
                  <c:v>26</c:v>
                </c:pt>
                <c:pt idx="1051">
                  <c:v>26</c:v>
                </c:pt>
                <c:pt idx="1052">
                  <c:v>26</c:v>
                </c:pt>
                <c:pt idx="1053">
                  <c:v>26</c:v>
                </c:pt>
                <c:pt idx="1054">
                  <c:v>26</c:v>
                </c:pt>
                <c:pt idx="1055">
                  <c:v>26</c:v>
                </c:pt>
                <c:pt idx="1056">
                  <c:v>26</c:v>
                </c:pt>
                <c:pt idx="1057">
                  <c:v>26</c:v>
                </c:pt>
                <c:pt idx="1058">
                  <c:v>26</c:v>
                </c:pt>
                <c:pt idx="1059">
                  <c:v>26</c:v>
                </c:pt>
                <c:pt idx="1060">
                  <c:v>26</c:v>
                </c:pt>
                <c:pt idx="1061">
                  <c:v>26</c:v>
                </c:pt>
                <c:pt idx="1062">
                  <c:v>26</c:v>
                </c:pt>
                <c:pt idx="1063">
                  <c:v>26</c:v>
                </c:pt>
                <c:pt idx="1064">
                  <c:v>26</c:v>
                </c:pt>
                <c:pt idx="1065">
                  <c:v>26</c:v>
                </c:pt>
                <c:pt idx="1066">
                  <c:v>26.1</c:v>
                </c:pt>
                <c:pt idx="1067">
                  <c:v>26.1</c:v>
                </c:pt>
                <c:pt idx="1068">
                  <c:v>26.1</c:v>
                </c:pt>
                <c:pt idx="1069">
                  <c:v>26.1</c:v>
                </c:pt>
                <c:pt idx="1070">
                  <c:v>26.1</c:v>
                </c:pt>
                <c:pt idx="1071">
                  <c:v>26.2</c:v>
                </c:pt>
                <c:pt idx="1072">
                  <c:v>26.2</c:v>
                </c:pt>
                <c:pt idx="1073">
                  <c:v>26.3</c:v>
                </c:pt>
                <c:pt idx="1074">
                  <c:v>26.3</c:v>
                </c:pt>
                <c:pt idx="1075">
                  <c:v>26.3</c:v>
                </c:pt>
                <c:pt idx="1076">
                  <c:v>26.3</c:v>
                </c:pt>
                <c:pt idx="1077">
                  <c:v>26.3</c:v>
                </c:pt>
                <c:pt idx="1078">
                  <c:v>26.4</c:v>
                </c:pt>
                <c:pt idx="1079">
                  <c:v>26.4</c:v>
                </c:pt>
                <c:pt idx="1080">
                  <c:v>26.5</c:v>
                </c:pt>
                <c:pt idx="1081">
                  <c:v>26.5</c:v>
                </c:pt>
                <c:pt idx="1082">
                  <c:v>26.5</c:v>
                </c:pt>
                <c:pt idx="1083">
                  <c:v>26.5</c:v>
                </c:pt>
                <c:pt idx="1084">
                  <c:v>26.5</c:v>
                </c:pt>
                <c:pt idx="1085">
                  <c:v>26.5</c:v>
                </c:pt>
                <c:pt idx="1086">
                  <c:v>26.5</c:v>
                </c:pt>
                <c:pt idx="1087">
                  <c:v>26.5</c:v>
                </c:pt>
                <c:pt idx="1088">
                  <c:v>26.5</c:v>
                </c:pt>
                <c:pt idx="1089">
                  <c:v>26.5</c:v>
                </c:pt>
                <c:pt idx="1090">
                  <c:v>26.5</c:v>
                </c:pt>
                <c:pt idx="1091">
                  <c:v>26.5</c:v>
                </c:pt>
                <c:pt idx="1092">
                  <c:v>26.5</c:v>
                </c:pt>
                <c:pt idx="1093">
                  <c:v>26.5</c:v>
                </c:pt>
                <c:pt idx="1094">
                  <c:v>26.5</c:v>
                </c:pt>
                <c:pt idx="1095">
                  <c:v>26.5</c:v>
                </c:pt>
                <c:pt idx="1096">
                  <c:v>26.5</c:v>
                </c:pt>
                <c:pt idx="1097">
                  <c:v>26.5</c:v>
                </c:pt>
                <c:pt idx="1098">
                  <c:v>26.5</c:v>
                </c:pt>
                <c:pt idx="1099">
                  <c:v>26.5</c:v>
                </c:pt>
                <c:pt idx="1100">
                  <c:v>26.5</c:v>
                </c:pt>
                <c:pt idx="1101">
                  <c:v>26.5</c:v>
                </c:pt>
                <c:pt idx="1102">
                  <c:v>26.5</c:v>
                </c:pt>
                <c:pt idx="1103">
                  <c:v>26.5</c:v>
                </c:pt>
                <c:pt idx="1104">
                  <c:v>26.5</c:v>
                </c:pt>
                <c:pt idx="1105">
                  <c:v>26.5</c:v>
                </c:pt>
                <c:pt idx="1106">
                  <c:v>26.5</c:v>
                </c:pt>
                <c:pt idx="1107">
                  <c:v>26.5</c:v>
                </c:pt>
                <c:pt idx="1108">
                  <c:v>26.5</c:v>
                </c:pt>
                <c:pt idx="1109">
                  <c:v>26.5</c:v>
                </c:pt>
                <c:pt idx="1110">
                  <c:v>26.5</c:v>
                </c:pt>
                <c:pt idx="1111">
                  <c:v>26.5</c:v>
                </c:pt>
                <c:pt idx="1112">
                  <c:v>26.5</c:v>
                </c:pt>
                <c:pt idx="1113">
                  <c:v>26.5</c:v>
                </c:pt>
                <c:pt idx="1114">
                  <c:v>26.5</c:v>
                </c:pt>
                <c:pt idx="1115">
                  <c:v>26.6</c:v>
                </c:pt>
                <c:pt idx="1116">
                  <c:v>26.6</c:v>
                </c:pt>
                <c:pt idx="1117">
                  <c:v>26.6</c:v>
                </c:pt>
                <c:pt idx="1118">
                  <c:v>26.8</c:v>
                </c:pt>
                <c:pt idx="1119">
                  <c:v>26.9</c:v>
                </c:pt>
                <c:pt idx="1120">
                  <c:v>26.9</c:v>
                </c:pt>
                <c:pt idx="1121">
                  <c:v>27</c:v>
                </c:pt>
                <c:pt idx="1122">
                  <c:v>27</c:v>
                </c:pt>
                <c:pt idx="1123">
                  <c:v>27</c:v>
                </c:pt>
                <c:pt idx="1124">
                  <c:v>27</c:v>
                </c:pt>
                <c:pt idx="1125">
                  <c:v>27</c:v>
                </c:pt>
                <c:pt idx="1126">
                  <c:v>27</c:v>
                </c:pt>
                <c:pt idx="1127">
                  <c:v>27</c:v>
                </c:pt>
                <c:pt idx="1128">
                  <c:v>27</c:v>
                </c:pt>
                <c:pt idx="1129">
                  <c:v>27</c:v>
                </c:pt>
                <c:pt idx="1130">
                  <c:v>27</c:v>
                </c:pt>
                <c:pt idx="1131">
                  <c:v>27</c:v>
                </c:pt>
                <c:pt idx="1132">
                  <c:v>27</c:v>
                </c:pt>
                <c:pt idx="1133">
                  <c:v>27.2</c:v>
                </c:pt>
                <c:pt idx="1134">
                  <c:v>27.3</c:v>
                </c:pt>
                <c:pt idx="1135">
                  <c:v>27.3</c:v>
                </c:pt>
                <c:pt idx="1136">
                  <c:v>27.5</c:v>
                </c:pt>
                <c:pt idx="1137">
                  <c:v>27.5</c:v>
                </c:pt>
                <c:pt idx="1138">
                  <c:v>27.5</c:v>
                </c:pt>
                <c:pt idx="1139">
                  <c:v>27.5</c:v>
                </c:pt>
                <c:pt idx="1140">
                  <c:v>27.5</c:v>
                </c:pt>
                <c:pt idx="1141">
                  <c:v>27.5</c:v>
                </c:pt>
                <c:pt idx="1142">
                  <c:v>27.5</c:v>
                </c:pt>
                <c:pt idx="1143">
                  <c:v>27.5</c:v>
                </c:pt>
                <c:pt idx="1144">
                  <c:v>27.5</c:v>
                </c:pt>
                <c:pt idx="1145">
                  <c:v>27.5</c:v>
                </c:pt>
                <c:pt idx="1146">
                  <c:v>27.5</c:v>
                </c:pt>
                <c:pt idx="1147">
                  <c:v>27.5</c:v>
                </c:pt>
                <c:pt idx="1148">
                  <c:v>27.5</c:v>
                </c:pt>
                <c:pt idx="1149">
                  <c:v>27.5</c:v>
                </c:pt>
                <c:pt idx="1150">
                  <c:v>27.5</c:v>
                </c:pt>
                <c:pt idx="1151">
                  <c:v>27.5</c:v>
                </c:pt>
                <c:pt idx="1152">
                  <c:v>27.5</c:v>
                </c:pt>
                <c:pt idx="1153">
                  <c:v>27.5</c:v>
                </c:pt>
                <c:pt idx="1154">
                  <c:v>27.5</c:v>
                </c:pt>
                <c:pt idx="1155">
                  <c:v>27.5</c:v>
                </c:pt>
                <c:pt idx="1156">
                  <c:v>27.5</c:v>
                </c:pt>
                <c:pt idx="1157">
                  <c:v>27.5</c:v>
                </c:pt>
                <c:pt idx="1158">
                  <c:v>27.5</c:v>
                </c:pt>
                <c:pt idx="1159">
                  <c:v>27.5</c:v>
                </c:pt>
                <c:pt idx="1160">
                  <c:v>27.5</c:v>
                </c:pt>
                <c:pt idx="1161">
                  <c:v>27.5</c:v>
                </c:pt>
                <c:pt idx="1162">
                  <c:v>27.5</c:v>
                </c:pt>
                <c:pt idx="1163">
                  <c:v>27.5</c:v>
                </c:pt>
                <c:pt idx="1164">
                  <c:v>27.5</c:v>
                </c:pt>
                <c:pt idx="1165">
                  <c:v>27.5</c:v>
                </c:pt>
                <c:pt idx="1166">
                  <c:v>27.5</c:v>
                </c:pt>
                <c:pt idx="1167">
                  <c:v>27.5</c:v>
                </c:pt>
                <c:pt idx="1168">
                  <c:v>27.5</c:v>
                </c:pt>
                <c:pt idx="1169">
                  <c:v>27.5</c:v>
                </c:pt>
                <c:pt idx="1170">
                  <c:v>27.5</c:v>
                </c:pt>
                <c:pt idx="1171">
                  <c:v>27.5</c:v>
                </c:pt>
                <c:pt idx="1172">
                  <c:v>27.5</c:v>
                </c:pt>
                <c:pt idx="1173">
                  <c:v>27.5</c:v>
                </c:pt>
                <c:pt idx="1174">
                  <c:v>27.5</c:v>
                </c:pt>
                <c:pt idx="1175">
                  <c:v>27.5</c:v>
                </c:pt>
                <c:pt idx="1176">
                  <c:v>27.5</c:v>
                </c:pt>
                <c:pt idx="1177">
                  <c:v>27.5</c:v>
                </c:pt>
                <c:pt idx="1178">
                  <c:v>27.5</c:v>
                </c:pt>
                <c:pt idx="1179">
                  <c:v>27.5</c:v>
                </c:pt>
                <c:pt idx="1180">
                  <c:v>27.5</c:v>
                </c:pt>
                <c:pt idx="1181">
                  <c:v>27.5</c:v>
                </c:pt>
                <c:pt idx="1182">
                  <c:v>27.5</c:v>
                </c:pt>
                <c:pt idx="1183">
                  <c:v>27.5</c:v>
                </c:pt>
                <c:pt idx="1184">
                  <c:v>27.5</c:v>
                </c:pt>
                <c:pt idx="1185">
                  <c:v>27.7</c:v>
                </c:pt>
                <c:pt idx="1186">
                  <c:v>27.7</c:v>
                </c:pt>
                <c:pt idx="1187">
                  <c:v>27.7</c:v>
                </c:pt>
                <c:pt idx="1188">
                  <c:v>27.7</c:v>
                </c:pt>
                <c:pt idx="1189">
                  <c:v>28</c:v>
                </c:pt>
                <c:pt idx="1190">
                  <c:v>28</c:v>
                </c:pt>
                <c:pt idx="1191">
                  <c:v>28</c:v>
                </c:pt>
                <c:pt idx="1192">
                  <c:v>28</c:v>
                </c:pt>
                <c:pt idx="1193">
                  <c:v>28</c:v>
                </c:pt>
                <c:pt idx="1194">
                  <c:v>28</c:v>
                </c:pt>
                <c:pt idx="1195">
                  <c:v>28</c:v>
                </c:pt>
                <c:pt idx="1196">
                  <c:v>28</c:v>
                </c:pt>
                <c:pt idx="1197">
                  <c:v>28</c:v>
                </c:pt>
                <c:pt idx="1198">
                  <c:v>28</c:v>
                </c:pt>
                <c:pt idx="1199">
                  <c:v>28</c:v>
                </c:pt>
                <c:pt idx="1200">
                  <c:v>28</c:v>
                </c:pt>
                <c:pt idx="1201">
                  <c:v>28</c:v>
                </c:pt>
                <c:pt idx="1202">
                  <c:v>28</c:v>
                </c:pt>
                <c:pt idx="1203">
                  <c:v>28</c:v>
                </c:pt>
                <c:pt idx="1204">
                  <c:v>28.1</c:v>
                </c:pt>
                <c:pt idx="1205">
                  <c:v>28.2</c:v>
                </c:pt>
                <c:pt idx="1206">
                  <c:v>28.4</c:v>
                </c:pt>
                <c:pt idx="1207">
                  <c:v>28.4</c:v>
                </c:pt>
                <c:pt idx="1208">
                  <c:v>28.4</c:v>
                </c:pt>
                <c:pt idx="1209">
                  <c:v>28.5</c:v>
                </c:pt>
                <c:pt idx="1210">
                  <c:v>28.6</c:v>
                </c:pt>
                <c:pt idx="1211">
                  <c:v>28.6</c:v>
                </c:pt>
                <c:pt idx="1212">
                  <c:v>28.6</c:v>
                </c:pt>
                <c:pt idx="1213">
                  <c:v>28.6</c:v>
                </c:pt>
                <c:pt idx="1214">
                  <c:v>28.6</c:v>
                </c:pt>
                <c:pt idx="1215">
                  <c:v>28.6</c:v>
                </c:pt>
                <c:pt idx="1216">
                  <c:v>28.6</c:v>
                </c:pt>
                <c:pt idx="1217">
                  <c:v>28.6</c:v>
                </c:pt>
                <c:pt idx="1218">
                  <c:v>28.6</c:v>
                </c:pt>
                <c:pt idx="1219">
                  <c:v>28.6</c:v>
                </c:pt>
                <c:pt idx="1220">
                  <c:v>28.6</c:v>
                </c:pt>
                <c:pt idx="1221">
                  <c:v>28.6</c:v>
                </c:pt>
                <c:pt idx="1222">
                  <c:v>28.6</c:v>
                </c:pt>
                <c:pt idx="1223">
                  <c:v>28.6</c:v>
                </c:pt>
                <c:pt idx="1224">
                  <c:v>28.6</c:v>
                </c:pt>
                <c:pt idx="1225">
                  <c:v>28.6</c:v>
                </c:pt>
                <c:pt idx="1226">
                  <c:v>28.6</c:v>
                </c:pt>
                <c:pt idx="1227">
                  <c:v>28.6</c:v>
                </c:pt>
                <c:pt idx="1228">
                  <c:v>28.6</c:v>
                </c:pt>
                <c:pt idx="1229">
                  <c:v>28.6</c:v>
                </c:pt>
                <c:pt idx="1230">
                  <c:v>28.6</c:v>
                </c:pt>
                <c:pt idx="1231">
                  <c:v>28.6</c:v>
                </c:pt>
                <c:pt idx="1232">
                  <c:v>28.6</c:v>
                </c:pt>
                <c:pt idx="1233">
                  <c:v>28.6</c:v>
                </c:pt>
                <c:pt idx="1234">
                  <c:v>28.6</c:v>
                </c:pt>
                <c:pt idx="1235">
                  <c:v>28.6</c:v>
                </c:pt>
                <c:pt idx="1236">
                  <c:v>28.6</c:v>
                </c:pt>
                <c:pt idx="1237">
                  <c:v>28.6</c:v>
                </c:pt>
                <c:pt idx="1238">
                  <c:v>28.6</c:v>
                </c:pt>
                <c:pt idx="1239">
                  <c:v>28.8</c:v>
                </c:pt>
                <c:pt idx="1240">
                  <c:v>28.8</c:v>
                </c:pt>
                <c:pt idx="1241">
                  <c:v>29</c:v>
                </c:pt>
                <c:pt idx="1242">
                  <c:v>29</c:v>
                </c:pt>
                <c:pt idx="1243">
                  <c:v>29</c:v>
                </c:pt>
                <c:pt idx="1244">
                  <c:v>29</c:v>
                </c:pt>
                <c:pt idx="1245">
                  <c:v>29</c:v>
                </c:pt>
                <c:pt idx="1246">
                  <c:v>29</c:v>
                </c:pt>
                <c:pt idx="1247">
                  <c:v>29.1</c:v>
                </c:pt>
                <c:pt idx="1248">
                  <c:v>29.1</c:v>
                </c:pt>
                <c:pt idx="1249">
                  <c:v>29.1</c:v>
                </c:pt>
                <c:pt idx="1250">
                  <c:v>29.1</c:v>
                </c:pt>
                <c:pt idx="1251">
                  <c:v>29.1</c:v>
                </c:pt>
                <c:pt idx="1252">
                  <c:v>29.1</c:v>
                </c:pt>
                <c:pt idx="1253">
                  <c:v>29.1</c:v>
                </c:pt>
                <c:pt idx="1254">
                  <c:v>29.1</c:v>
                </c:pt>
                <c:pt idx="1255">
                  <c:v>29.1</c:v>
                </c:pt>
                <c:pt idx="1256">
                  <c:v>29.1</c:v>
                </c:pt>
                <c:pt idx="1257">
                  <c:v>29.2</c:v>
                </c:pt>
                <c:pt idx="1258">
                  <c:v>29.2</c:v>
                </c:pt>
                <c:pt idx="1259">
                  <c:v>29.2</c:v>
                </c:pt>
                <c:pt idx="1260">
                  <c:v>29.2</c:v>
                </c:pt>
                <c:pt idx="1261">
                  <c:v>29.3</c:v>
                </c:pt>
                <c:pt idx="1262">
                  <c:v>29.4</c:v>
                </c:pt>
                <c:pt idx="1263">
                  <c:v>29.5</c:v>
                </c:pt>
                <c:pt idx="1264">
                  <c:v>29.6</c:v>
                </c:pt>
                <c:pt idx="1265">
                  <c:v>29.6</c:v>
                </c:pt>
                <c:pt idx="1266">
                  <c:v>29.6</c:v>
                </c:pt>
                <c:pt idx="1267">
                  <c:v>29.6</c:v>
                </c:pt>
                <c:pt idx="1268">
                  <c:v>29.6</c:v>
                </c:pt>
                <c:pt idx="1269">
                  <c:v>29.6</c:v>
                </c:pt>
                <c:pt idx="1270">
                  <c:v>29.6</c:v>
                </c:pt>
                <c:pt idx="1271">
                  <c:v>29.6</c:v>
                </c:pt>
                <c:pt idx="1272">
                  <c:v>29.6</c:v>
                </c:pt>
                <c:pt idx="1273">
                  <c:v>29.6</c:v>
                </c:pt>
                <c:pt idx="1274">
                  <c:v>29.6</c:v>
                </c:pt>
                <c:pt idx="1275">
                  <c:v>29.6</c:v>
                </c:pt>
                <c:pt idx="1276">
                  <c:v>29.6</c:v>
                </c:pt>
                <c:pt idx="1277">
                  <c:v>29.6</c:v>
                </c:pt>
                <c:pt idx="1278">
                  <c:v>29.6</c:v>
                </c:pt>
                <c:pt idx="1279">
                  <c:v>29.6</c:v>
                </c:pt>
                <c:pt idx="1280">
                  <c:v>29.6</c:v>
                </c:pt>
                <c:pt idx="1281">
                  <c:v>29.6</c:v>
                </c:pt>
                <c:pt idx="1282">
                  <c:v>29.6</c:v>
                </c:pt>
                <c:pt idx="1283">
                  <c:v>29.6</c:v>
                </c:pt>
                <c:pt idx="1284">
                  <c:v>29.6</c:v>
                </c:pt>
                <c:pt idx="1285">
                  <c:v>29.6</c:v>
                </c:pt>
                <c:pt idx="1286">
                  <c:v>29.6</c:v>
                </c:pt>
                <c:pt idx="1287">
                  <c:v>29.6</c:v>
                </c:pt>
                <c:pt idx="1288">
                  <c:v>29.6</c:v>
                </c:pt>
                <c:pt idx="1289">
                  <c:v>29.6</c:v>
                </c:pt>
                <c:pt idx="1290">
                  <c:v>29.6</c:v>
                </c:pt>
                <c:pt idx="1291">
                  <c:v>29.6</c:v>
                </c:pt>
                <c:pt idx="1292">
                  <c:v>29.6</c:v>
                </c:pt>
                <c:pt idx="1293">
                  <c:v>29.6</c:v>
                </c:pt>
                <c:pt idx="1294">
                  <c:v>29.6</c:v>
                </c:pt>
                <c:pt idx="1295">
                  <c:v>29.6</c:v>
                </c:pt>
                <c:pt idx="1296">
                  <c:v>29.6</c:v>
                </c:pt>
                <c:pt idx="1297">
                  <c:v>29.7</c:v>
                </c:pt>
                <c:pt idx="1298">
                  <c:v>29.7</c:v>
                </c:pt>
                <c:pt idx="1299">
                  <c:v>29.9</c:v>
                </c:pt>
                <c:pt idx="1300">
                  <c:v>30</c:v>
                </c:pt>
                <c:pt idx="1301">
                  <c:v>30</c:v>
                </c:pt>
                <c:pt idx="1302">
                  <c:v>30</c:v>
                </c:pt>
                <c:pt idx="1303">
                  <c:v>30</c:v>
                </c:pt>
                <c:pt idx="1304">
                  <c:v>30.1</c:v>
                </c:pt>
                <c:pt idx="1305">
                  <c:v>30.1</c:v>
                </c:pt>
                <c:pt idx="1306">
                  <c:v>30.1</c:v>
                </c:pt>
                <c:pt idx="1307">
                  <c:v>30.1</c:v>
                </c:pt>
                <c:pt idx="1308">
                  <c:v>30.1</c:v>
                </c:pt>
                <c:pt idx="1309">
                  <c:v>30.1</c:v>
                </c:pt>
                <c:pt idx="1310">
                  <c:v>30.2</c:v>
                </c:pt>
                <c:pt idx="1311">
                  <c:v>30.3</c:v>
                </c:pt>
                <c:pt idx="1312">
                  <c:v>30.4</c:v>
                </c:pt>
                <c:pt idx="1313">
                  <c:v>30.7</c:v>
                </c:pt>
                <c:pt idx="1314">
                  <c:v>30.7</c:v>
                </c:pt>
                <c:pt idx="1315">
                  <c:v>30.7</c:v>
                </c:pt>
                <c:pt idx="1316">
                  <c:v>30.7</c:v>
                </c:pt>
                <c:pt idx="1317">
                  <c:v>30.7</c:v>
                </c:pt>
                <c:pt idx="1318">
                  <c:v>30.7</c:v>
                </c:pt>
                <c:pt idx="1319">
                  <c:v>30.7</c:v>
                </c:pt>
                <c:pt idx="1320">
                  <c:v>30.7</c:v>
                </c:pt>
                <c:pt idx="1321">
                  <c:v>30.7</c:v>
                </c:pt>
                <c:pt idx="1322">
                  <c:v>30.7</c:v>
                </c:pt>
                <c:pt idx="1323">
                  <c:v>30.7</c:v>
                </c:pt>
                <c:pt idx="1324">
                  <c:v>30.7</c:v>
                </c:pt>
                <c:pt idx="1325">
                  <c:v>30.7</c:v>
                </c:pt>
                <c:pt idx="1326">
                  <c:v>30.7</c:v>
                </c:pt>
                <c:pt idx="1327">
                  <c:v>30.7</c:v>
                </c:pt>
                <c:pt idx="1328">
                  <c:v>30.7</c:v>
                </c:pt>
                <c:pt idx="1329">
                  <c:v>30.7</c:v>
                </c:pt>
                <c:pt idx="1330">
                  <c:v>30.7</c:v>
                </c:pt>
                <c:pt idx="1331">
                  <c:v>30.7</c:v>
                </c:pt>
                <c:pt idx="1332">
                  <c:v>30.7</c:v>
                </c:pt>
                <c:pt idx="1333">
                  <c:v>30.7</c:v>
                </c:pt>
                <c:pt idx="1334">
                  <c:v>30.7</c:v>
                </c:pt>
                <c:pt idx="1335">
                  <c:v>30.7</c:v>
                </c:pt>
                <c:pt idx="1336">
                  <c:v>30.7</c:v>
                </c:pt>
                <c:pt idx="1337">
                  <c:v>30.7</c:v>
                </c:pt>
                <c:pt idx="1338">
                  <c:v>30.7</c:v>
                </c:pt>
                <c:pt idx="1339">
                  <c:v>30.7</c:v>
                </c:pt>
                <c:pt idx="1340">
                  <c:v>30.7</c:v>
                </c:pt>
                <c:pt idx="1341">
                  <c:v>30.7</c:v>
                </c:pt>
                <c:pt idx="1342">
                  <c:v>30.8</c:v>
                </c:pt>
                <c:pt idx="1343">
                  <c:v>30.9</c:v>
                </c:pt>
                <c:pt idx="1344">
                  <c:v>31</c:v>
                </c:pt>
                <c:pt idx="1345">
                  <c:v>31</c:v>
                </c:pt>
                <c:pt idx="1346">
                  <c:v>31</c:v>
                </c:pt>
                <c:pt idx="1347">
                  <c:v>31</c:v>
                </c:pt>
                <c:pt idx="1348">
                  <c:v>31</c:v>
                </c:pt>
                <c:pt idx="1349">
                  <c:v>31.2</c:v>
                </c:pt>
                <c:pt idx="1350">
                  <c:v>31.2</c:v>
                </c:pt>
                <c:pt idx="1351">
                  <c:v>31.4</c:v>
                </c:pt>
                <c:pt idx="1352">
                  <c:v>31.6</c:v>
                </c:pt>
                <c:pt idx="1353">
                  <c:v>31.7</c:v>
                </c:pt>
                <c:pt idx="1354">
                  <c:v>31.7</c:v>
                </c:pt>
                <c:pt idx="1355">
                  <c:v>31.7</c:v>
                </c:pt>
                <c:pt idx="1356">
                  <c:v>31.7</c:v>
                </c:pt>
                <c:pt idx="1357">
                  <c:v>31.7</c:v>
                </c:pt>
                <c:pt idx="1358">
                  <c:v>31.7</c:v>
                </c:pt>
                <c:pt idx="1359">
                  <c:v>31.7</c:v>
                </c:pt>
                <c:pt idx="1360">
                  <c:v>31.7</c:v>
                </c:pt>
                <c:pt idx="1361">
                  <c:v>31.7</c:v>
                </c:pt>
                <c:pt idx="1362">
                  <c:v>31.7</c:v>
                </c:pt>
                <c:pt idx="1363">
                  <c:v>31.7</c:v>
                </c:pt>
                <c:pt idx="1364">
                  <c:v>31.7</c:v>
                </c:pt>
                <c:pt idx="1365">
                  <c:v>31.7</c:v>
                </c:pt>
                <c:pt idx="1366">
                  <c:v>31.7</c:v>
                </c:pt>
                <c:pt idx="1367">
                  <c:v>31.7</c:v>
                </c:pt>
                <c:pt idx="1368">
                  <c:v>31.7</c:v>
                </c:pt>
                <c:pt idx="1369">
                  <c:v>31.7</c:v>
                </c:pt>
                <c:pt idx="1370">
                  <c:v>31.7</c:v>
                </c:pt>
                <c:pt idx="1371">
                  <c:v>31.7</c:v>
                </c:pt>
                <c:pt idx="1372">
                  <c:v>31.7</c:v>
                </c:pt>
                <c:pt idx="1373">
                  <c:v>31.7</c:v>
                </c:pt>
                <c:pt idx="1374">
                  <c:v>31.7</c:v>
                </c:pt>
                <c:pt idx="1375">
                  <c:v>31.7</c:v>
                </c:pt>
                <c:pt idx="1376">
                  <c:v>31.7</c:v>
                </c:pt>
                <c:pt idx="1377">
                  <c:v>31.7</c:v>
                </c:pt>
                <c:pt idx="1378">
                  <c:v>31.7</c:v>
                </c:pt>
                <c:pt idx="1379">
                  <c:v>31.7</c:v>
                </c:pt>
                <c:pt idx="1380">
                  <c:v>31.9</c:v>
                </c:pt>
                <c:pt idx="1381">
                  <c:v>32</c:v>
                </c:pt>
                <c:pt idx="1382">
                  <c:v>32.200000000000003</c:v>
                </c:pt>
                <c:pt idx="1383">
                  <c:v>32.200000000000003</c:v>
                </c:pt>
                <c:pt idx="1384">
                  <c:v>32.200000000000003</c:v>
                </c:pt>
                <c:pt idx="1385">
                  <c:v>32.200000000000003</c:v>
                </c:pt>
                <c:pt idx="1386">
                  <c:v>32.200000000000003</c:v>
                </c:pt>
                <c:pt idx="1387">
                  <c:v>32.200000000000003</c:v>
                </c:pt>
                <c:pt idx="1388">
                  <c:v>32.200000000000003</c:v>
                </c:pt>
                <c:pt idx="1389">
                  <c:v>32.200000000000003</c:v>
                </c:pt>
                <c:pt idx="1390">
                  <c:v>32.200000000000003</c:v>
                </c:pt>
                <c:pt idx="1391">
                  <c:v>32.4</c:v>
                </c:pt>
                <c:pt idx="1392">
                  <c:v>32.6</c:v>
                </c:pt>
                <c:pt idx="1393">
                  <c:v>32.799999999999997</c:v>
                </c:pt>
                <c:pt idx="1394">
                  <c:v>32.799999999999997</c:v>
                </c:pt>
                <c:pt idx="1395">
                  <c:v>32.799999999999997</c:v>
                </c:pt>
                <c:pt idx="1396">
                  <c:v>32.799999999999997</c:v>
                </c:pt>
                <c:pt idx="1397">
                  <c:v>32.799999999999997</c:v>
                </c:pt>
                <c:pt idx="1398">
                  <c:v>32.799999999999997</c:v>
                </c:pt>
                <c:pt idx="1399">
                  <c:v>32.799999999999997</c:v>
                </c:pt>
                <c:pt idx="1400">
                  <c:v>32.799999999999997</c:v>
                </c:pt>
                <c:pt idx="1401">
                  <c:v>32.799999999999997</c:v>
                </c:pt>
                <c:pt idx="1402">
                  <c:v>32.799999999999997</c:v>
                </c:pt>
                <c:pt idx="1403">
                  <c:v>32.799999999999997</c:v>
                </c:pt>
                <c:pt idx="1404">
                  <c:v>32.799999999999997</c:v>
                </c:pt>
                <c:pt idx="1405">
                  <c:v>32.799999999999997</c:v>
                </c:pt>
                <c:pt idx="1406">
                  <c:v>32.799999999999997</c:v>
                </c:pt>
                <c:pt idx="1407">
                  <c:v>32.799999999999997</c:v>
                </c:pt>
                <c:pt idx="1408">
                  <c:v>32.799999999999997</c:v>
                </c:pt>
                <c:pt idx="1409">
                  <c:v>32.799999999999997</c:v>
                </c:pt>
                <c:pt idx="1410">
                  <c:v>32.799999999999997</c:v>
                </c:pt>
                <c:pt idx="1411">
                  <c:v>32.799999999999997</c:v>
                </c:pt>
                <c:pt idx="1412">
                  <c:v>32.799999999999997</c:v>
                </c:pt>
                <c:pt idx="1413">
                  <c:v>32.799999999999997</c:v>
                </c:pt>
                <c:pt idx="1414">
                  <c:v>32.799999999999997</c:v>
                </c:pt>
                <c:pt idx="1415">
                  <c:v>32.799999999999997</c:v>
                </c:pt>
                <c:pt idx="1416">
                  <c:v>32.799999999999997</c:v>
                </c:pt>
                <c:pt idx="1417">
                  <c:v>32.799999999999997</c:v>
                </c:pt>
                <c:pt idx="1418">
                  <c:v>32.799999999999997</c:v>
                </c:pt>
                <c:pt idx="1419">
                  <c:v>32.799999999999997</c:v>
                </c:pt>
                <c:pt idx="1420">
                  <c:v>32.799999999999997</c:v>
                </c:pt>
                <c:pt idx="1421">
                  <c:v>32.799999999999997</c:v>
                </c:pt>
                <c:pt idx="1422">
                  <c:v>33</c:v>
                </c:pt>
                <c:pt idx="1423">
                  <c:v>33</c:v>
                </c:pt>
                <c:pt idx="1424">
                  <c:v>33.299999999999997</c:v>
                </c:pt>
                <c:pt idx="1425">
                  <c:v>33.4</c:v>
                </c:pt>
                <c:pt idx="1426">
                  <c:v>33.799999999999997</c:v>
                </c:pt>
                <c:pt idx="1427">
                  <c:v>33.799999999999997</c:v>
                </c:pt>
                <c:pt idx="1428">
                  <c:v>33.9</c:v>
                </c:pt>
                <c:pt idx="1429">
                  <c:v>33.9</c:v>
                </c:pt>
                <c:pt idx="1430">
                  <c:v>33.9</c:v>
                </c:pt>
                <c:pt idx="1431">
                  <c:v>33.9</c:v>
                </c:pt>
                <c:pt idx="1432">
                  <c:v>33.9</c:v>
                </c:pt>
                <c:pt idx="1433">
                  <c:v>33.9</c:v>
                </c:pt>
                <c:pt idx="1434">
                  <c:v>33.9</c:v>
                </c:pt>
                <c:pt idx="1435">
                  <c:v>33.9</c:v>
                </c:pt>
                <c:pt idx="1436">
                  <c:v>34</c:v>
                </c:pt>
                <c:pt idx="1437">
                  <c:v>34</c:v>
                </c:pt>
                <c:pt idx="1438">
                  <c:v>34</c:v>
                </c:pt>
                <c:pt idx="1439">
                  <c:v>34.4</c:v>
                </c:pt>
                <c:pt idx="1440">
                  <c:v>34.4</c:v>
                </c:pt>
                <c:pt idx="1441">
                  <c:v>34.4</c:v>
                </c:pt>
                <c:pt idx="1442">
                  <c:v>34.4</c:v>
                </c:pt>
                <c:pt idx="1443">
                  <c:v>34.6</c:v>
                </c:pt>
                <c:pt idx="1444">
                  <c:v>34.9</c:v>
                </c:pt>
                <c:pt idx="1445">
                  <c:v>34.9</c:v>
                </c:pt>
                <c:pt idx="1446">
                  <c:v>34.9</c:v>
                </c:pt>
                <c:pt idx="1447">
                  <c:v>34.9</c:v>
                </c:pt>
                <c:pt idx="1448">
                  <c:v>34.9</c:v>
                </c:pt>
                <c:pt idx="1449">
                  <c:v>34.9</c:v>
                </c:pt>
                <c:pt idx="1450">
                  <c:v>34.9</c:v>
                </c:pt>
                <c:pt idx="1451">
                  <c:v>34.9</c:v>
                </c:pt>
                <c:pt idx="1452">
                  <c:v>34.9</c:v>
                </c:pt>
                <c:pt idx="1453">
                  <c:v>34.9</c:v>
                </c:pt>
                <c:pt idx="1454">
                  <c:v>34.9</c:v>
                </c:pt>
                <c:pt idx="1455">
                  <c:v>34.9</c:v>
                </c:pt>
                <c:pt idx="1456">
                  <c:v>34.9</c:v>
                </c:pt>
                <c:pt idx="1457">
                  <c:v>35</c:v>
                </c:pt>
                <c:pt idx="1458">
                  <c:v>35</c:v>
                </c:pt>
                <c:pt idx="1459">
                  <c:v>35</c:v>
                </c:pt>
                <c:pt idx="1460">
                  <c:v>35</c:v>
                </c:pt>
                <c:pt idx="1461">
                  <c:v>35.6</c:v>
                </c:pt>
                <c:pt idx="1462">
                  <c:v>36</c:v>
                </c:pt>
                <c:pt idx="1463">
                  <c:v>36</c:v>
                </c:pt>
                <c:pt idx="1464">
                  <c:v>36</c:v>
                </c:pt>
                <c:pt idx="1465">
                  <c:v>36</c:v>
                </c:pt>
                <c:pt idx="1466">
                  <c:v>36</c:v>
                </c:pt>
                <c:pt idx="1467">
                  <c:v>36.5</c:v>
                </c:pt>
                <c:pt idx="1468">
                  <c:v>36.5</c:v>
                </c:pt>
                <c:pt idx="1469">
                  <c:v>37</c:v>
                </c:pt>
                <c:pt idx="1470">
                  <c:v>37</c:v>
                </c:pt>
                <c:pt idx="1471">
                  <c:v>37</c:v>
                </c:pt>
                <c:pt idx="1472">
                  <c:v>37</c:v>
                </c:pt>
                <c:pt idx="1473">
                  <c:v>37.200000000000003</c:v>
                </c:pt>
                <c:pt idx="1474">
                  <c:v>37.4</c:v>
                </c:pt>
                <c:pt idx="1475">
                  <c:v>37.5</c:v>
                </c:pt>
                <c:pt idx="1476">
                  <c:v>38.1</c:v>
                </c:pt>
                <c:pt idx="1477">
                  <c:v>38.1</c:v>
                </c:pt>
                <c:pt idx="1478">
                  <c:v>38.1</c:v>
                </c:pt>
                <c:pt idx="1479">
                  <c:v>38.1</c:v>
                </c:pt>
                <c:pt idx="1480">
                  <c:v>38.1</c:v>
                </c:pt>
                <c:pt idx="1481">
                  <c:v>38.1</c:v>
                </c:pt>
                <c:pt idx="1482">
                  <c:v>38.1</c:v>
                </c:pt>
                <c:pt idx="1483">
                  <c:v>38.6</c:v>
                </c:pt>
                <c:pt idx="1484">
                  <c:v>38.6</c:v>
                </c:pt>
                <c:pt idx="1485">
                  <c:v>38.700000000000003</c:v>
                </c:pt>
                <c:pt idx="1486">
                  <c:v>38.799999999999997</c:v>
                </c:pt>
                <c:pt idx="1487">
                  <c:v>39</c:v>
                </c:pt>
                <c:pt idx="1488">
                  <c:v>39.1</c:v>
                </c:pt>
                <c:pt idx="1489">
                  <c:v>39.1</c:v>
                </c:pt>
                <c:pt idx="1490">
                  <c:v>39.1</c:v>
                </c:pt>
                <c:pt idx="1491">
                  <c:v>40.4</c:v>
                </c:pt>
                <c:pt idx="1492">
                  <c:v>41</c:v>
                </c:pt>
                <c:pt idx="1493">
                  <c:v>41.2</c:v>
                </c:pt>
                <c:pt idx="1494">
                  <c:v>41.2</c:v>
                </c:pt>
                <c:pt idx="1495">
                  <c:v>41.2</c:v>
                </c:pt>
                <c:pt idx="1496">
                  <c:v>42.3</c:v>
                </c:pt>
                <c:pt idx="1497">
                  <c:v>42.3</c:v>
                </c:pt>
                <c:pt idx="1498">
                  <c:v>42.3</c:v>
                </c:pt>
                <c:pt idx="1499">
                  <c:v>42.3</c:v>
                </c:pt>
                <c:pt idx="1500">
                  <c:v>42.8</c:v>
                </c:pt>
                <c:pt idx="1501">
                  <c:v>43.3</c:v>
                </c:pt>
                <c:pt idx="1502">
                  <c:v>43.3</c:v>
                </c:pt>
                <c:pt idx="1503">
                  <c:v>44.4</c:v>
                </c:pt>
                <c:pt idx="1504">
                  <c:v>44.4</c:v>
                </c:pt>
                <c:pt idx="1505">
                  <c:v>44.4</c:v>
                </c:pt>
                <c:pt idx="1506">
                  <c:v>44.4</c:v>
                </c:pt>
              </c:numCache>
            </c:numRef>
          </c:xVal>
          <c:yVal>
            <c:numRef>
              <c:f>'Black bream'!$U$2:$U$1527</c:f>
              <c:numCache>
                <c:formatCode>General</c:formatCode>
                <c:ptCount val="1526"/>
                <c:pt idx="1">
                  <c:v>0.33</c:v>
                </c:pt>
                <c:pt idx="2">
                  <c:v>0.33</c:v>
                </c:pt>
              </c:numCache>
            </c:numRef>
          </c:yVal>
          <c:smooth val="0"/>
          <c:extLst>
            <c:ext xmlns:c16="http://schemas.microsoft.com/office/drawing/2014/chart" uri="{C3380CC4-5D6E-409C-BE32-E72D297353CC}">
              <c16:uniqueId val="{00000005-398E-452F-B77E-FAEBBF4065BD}"/>
            </c:ext>
          </c:extLst>
        </c:ser>
        <c:ser>
          <c:idx val="0"/>
          <c:order val="3"/>
          <c:tx>
            <c:strRef>
              <c:f>'Black bream'!$R$1</c:f>
              <c:strCache>
                <c:ptCount val="1"/>
                <c:pt idx="0">
                  <c:v>Weight_kg</c:v>
                </c:pt>
              </c:strCache>
            </c:strRef>
          </c:tx>
          <c:spPr>
            <a:ln w="19050" cap="rnd">
              <a:noFill/>
              <a:round/>
            </a:ln>
            <a:effectLst/>
          </c:spPr>
          <c:marker>
            <c:symbol val="circle"/>
            <c:size val="5"/>
            <c:spPr>
              <a:noFill/>
              <a:ln w="9525">
                <a:solidFill>
                  <a:schemeClr val="tx1">
                    <a:alpha val="28000"/>
                  </a:schemeClr>
                </a:solidFill>
              </a:ln>
              <a:effectLst/>
            </c:spPr>
          </c:marker>
          <c:xVal>
            <c:numRef>
              <c:f>'Black bream'!$Q$2:$Q$1527</c:f>
              <c:numCache>
                <c:formatCode>General</c:formatCode>
                <c:ptCount val="1526"/>
                <c:pt idx="0">
                  <c:v>27</c:v>
                </c:pt>
                <c:pt idx="1">
                  <c:v>27</c:v>
                </c:pt>
                <c:pt idx="2">
                  <c:v>0</c:v>
                </c:pt>
                <c:pt idx="3">
                  <c:v>27</c:v>
                </c:pt>
                <c:pt idx="4">
                  <c:v>0</c:v>
                </c:pt>
                <c:pt idx="5">
                  <c:v>4.2</c:v>
                </c:pt>
                <c:pt idx="6">
                  <c:v>5.2</c:v>
                </c:pt>
                <c:pt idx="7">
                  <c:v>5.6</c:v>
                </c:pt>
                <c:pt idx="8">
                  <c:v>6</c:v>
                </c:pt>
                <c:pt idx="9">
                  <c:v>6.1</c:v>
                </c:pt>
                <c:pt idx="10">
                  <c:v>6.3</c:v>
                </c:pt>
                <c:pt idx="11">
                  <c:v>6.3</c:v>
                </c:pt>
                <c:pt idx="12">
                  <c:v>6.4</c:v>
                </c:pt>
                <c:pt idx="13">
                  <c:v>6.4</c:v>
                </c:pt>
                <c:pt idx="14">
                  <c:v>6.5</c:v>
                </c:pt>
                <c:pt idx="15">
                  <c:v>6.5</c:v>
                </c:pt>
                <c:pt idx="16">
                  <c:v>6.7</c:v>
                </c:pt>
                <c:pt idx="17">
                  <c:v>6.7</c:v>
                </c:pt>
                <c:pt idx="18">
                  <c:v>6.8</c:v>
                </c:pt>
                <c:pt idx="19">
                  <c:v>6.9</c:v>
                </c:pt>
                <c:pt idx="20">
                  <c:v>6.9</c:v>
                </c:pt>
                <c:pt idx="21">
                  <c:v>7.2</c:v>
                </c:pt>
                <c:pt idx="22">
                  <c:v>7.2</c:v>
                </c:pt>
                <c:pt idx="23">
                  <c:v>7.2</c:v>
                </c:pt>
                <c:pt idx="24">
                  <c:v>7.3</c:v>
                </c:pt>
                <c:pt idx="25">
                  <c:v>7.3</c:v>
                </c:pt>
                <c:pt idx="26">
                  <c:v>7.4</c:v>
                </c:pt>
                <c:pt idx="27">
                  <c:v>7.4</c:v>
                </c:pt>
                <c:pt idx="28">
                  <c:v>7.5</c:v>
                </c:pt>
                <c:pt idx="29">
                  <c:v>7.6</c:v>
                </c:pt>
                <c:pt idx="30">
                  <c:v>7.7</c:v>
                </c:pt>
                <c:pt idx="31">
                  <c:v>7.7</c:v>
                </c:pt>
                <c:pt idx="32">
                  <c:v>7.9</c:v>
                </c:pt>
                <c:pt idx="33">
                  <c:v>8</c:v>
                </c:pt>
                <c:pt idx="34">
                  <c:v>8.6</c:v>
                </c:pt>
                <c:pt idx="35">
                  <c:v>8.9</c:v>
                </c:pt>
                <c:pt idx="36">
                  <c:v>9.1</c:v>
                </c:pt>
                <c:pt idx="37">
                  <c:v>9.6</c:v>
                </c:pt>
                <c:pt idx="38">
                  <c:v>9.6</c:v>
                </c:pt>
                <c:pt idx="39">
                  <c:v>9.8000000000000007</c:v>
                </c:pt>
                <c:pt idx="40">
                  <c:v>9.8000000000000007</c:v>
                </c:pt>
                <c:pt idx="41">
                  <c:v>9.8000000000000007</c:v>
                </c:pt>
                <c:pt idx="42">
                  <c:v>10</c:v>
                </c:pt>
                <c:pt idx="43">
                  <c:v>10.199999999999999</c:v>
                </c:pt>
                <c:pt idx="44">
                  <c:v>10.3</c:v>
                </c:pt>
                <c:pt idx="45">
                  <c:v>10.7</c:v>
                </c:pt>
                <c:pt idx="46">
                  <c:v>10.7</c:v>
                </c:pt>
                <c:pt idx="47">
                  <c:v>10.9</c:v>
                </c:pt>
                <c:pt idx="48">
                  <c:v>10.9</c:v>
                </c:pt>
                <c:pt idx="49">
                  <c:v>10.9</c:v>
                </c:pt>
                <c:pt idx="50">
                  <c:v>11</c:v>
                </c:pt>
                <c:pt idx="51">
                  <c:v>11.1</c:v>
                </c:pt>
                <c:pt idx="52">
                  <c:v>11.1</c:v>
                </c:pt>
                <c:pt idx="53">
                  <c:v>11.2</c:v>
                </c:pt>
                <c:pt idx="54">
                  <c:v>11.2</c:v>
                </c:pt>
                <c:pt idx="55">
                  <c:v>11.2</c:v>
                </c:pt>
                <c:pt idx="56">
                  <c:v>11.3</c:v>
                </c:pt>
                <c:pt idx="57">
                  <c:v>11.4</c:v>
                </c:pt>
                <c:pt idx="58">
                  <c:v>11.4</c:v>
                </c:pt>
                <c:pt idx="59">
                  <c:v>11.5</c:v>
                </c:pt>
                <c:pt idx="60">
                  <c:v>11.6</c:v>
                </c:pt>
                <c:pt idx="61">
                  <c:v>11.7</c:v>
                </c:pt>
                <c:pt idx="62">
                  <c:v>11.8</c:v>
                </c:pt>
                <c:pt idx="63">
                  <c:v>11.9</c:v>
                </c:pt>
                <c:pt idx="64">
                  <c:v>11.9</c:v>
                </c:pt>
                <c:pt idx="65">
                  <c:v>11.9</c:v>
                </c:pt>
                <c:pt idx="66">
                  <c:v>11.9</c:v>
                </c:pt>
                <c:pt idx="67">
                  <c:v>12.2</c:v>
                </c:pt>
                <c:pt idx="68">
                  <c:v>12.2</c:v>
                </c:pt>
                <c:pt idx="69">
                  <c:v>12.2</c:v>
                </c:pt>
                <c:pt idx="70">
                  <c:v>12.2</c:v>
                </c:pt>
                <c:pt idx="71">
                  <c:v>12.3</c:v>
                </c:pt>
                <c:pt idx="72">
                  <c:v>12.3</c:v>
                </c:pt>
                <c:pt idx="73">
                  <c:v>12.3</c:v>
                </c:pt>
                <c:pt idx="74">
                  <c:v>12.3</c:v>
                </c:pt>
                <c:pt idx="75">
                  <c:v>12.4</c:v>
                </c:pt>
                <c:pt idx="76">
                  <c:v>12.4</c:v>
                </c:pt>
                <c:pt idx="77">
                  <c:v>12.5</c:v>
                </c:pt>
                <c:pt idx="78">
                  <c:v>12.6</c:v>
                </c:pt>
                <c:pt idx="79">
                  <c:v>12.6</c:v>
                </c:pt>
                <c:pt idx="80">
                  <c:v>12.6</c:v>
                </c:pt>
                <c:pt idx="81">
                  <c:v>12.8</c:v>
                </c:pt>
                <c:pt idx="82">
                  <c:v>12.8</c:v>
                </c:pt>
                <c:pt idx="83">
                  <c:v>12.9</c:v>
                </c:pt>
                <c:pt idx="84">
                  <c:v>12.9</c:v>
                </c:pt>
                <c:pt idx="85">
                  <c:v>13</c:v>
                </c:pt>
                <c:pt idx="86">
                  <c:v>13</c:v>
                </c:pt>
                <c:pt idx="87">
                  <c:v>13</c:v>
                </c:pt>
                <c:pt idx="88">
                  <c:v>13.1</c:v>
                </c:pt>
                <c:pt idx="89">
                  <c:v>13.1</c:v>
                </c:pt>
                <c:pt idx="90">
                  <c:v>13.1</c:v>
                </c:pt>
                <c:pt idx="91">
                  <c:v>13.2</c:v>
                </c:pt>
                <c:pt idx="92">
                  <c:v>13.2</c:v>
                </c:pt>
                <c:pt idx="93">
                  <c:v>13.2</c:v>
                </c:pt>
                <c:pt idx="94">
                  <c:v>13.3</c:v>
                </c:pt>
                <c:pt idx="95">
                  <c:v>13.3</c:v>
                </c:pt>
                <c:pt idx="96">
                  <c:v>13.4</c:v>
                </c:pt>
                <c:pt idx="97">
                  <c:v>13.4</c:v>
                </c:pt>
                <c:pt idx="98">
                  <c:v>13.4</c:v>
                </c:pt>
                <c:pt idx="99">
                  <c:v>13.4</c:v>
                </c:pt>
                <c:pt idx="100">
                  <c:v>13.5</c:v>
                </c:pt>
                <c:pt idx="101">
                  <c:v>13.5</c:v>
                </c:pt>
                <c:pt idx="102">
                  <c:v>13.5</c:v>
                </c:pt>
                <c:pt idx="103">
                  <c:v>13.6</c:v>
                </c:pt>
                <c:pt idx="104">
                  <c:v>13.6</c:v>
                </c:pt>
                <c:pt idx="105">
                  <c:v>13.6</c:v>
                </c:pt>
                <c:pt idx="106">
                  <c:v>13.7</c:v>
                </c:pt>
                <c:pt idx="107">
                  <c:v>13.7</c:v>
                </c:pt>
                <c:pt idx="108">
                  <c:v>13.7</c:v>
                </c:pt>
                <c:pt idx="109">
                  <c:v>13.8</c:v>
                </c:pt>
                <c:pt idx="110">
                  <c:v>13.8</c:v>
                </c:pt>
                <c:pt idx="111">
                  <c:v>13.8</c:v>
                </c:pt>
                <c:pt idx="112">
                  <c:v>13.8</c:v>
                </c:pt>
                <c:pt idx="113">
                  <c:v>13.8</c:v>
                </c:pt>
                <c:pt idx="114">
                  <c:v>13.8</c:v>
                </c:pt>
                <c:pt idx="115">
                  <c:v>13.8</c:v>
                </c:pt>
                <c:pt idx="116">
                  <c:v>13.8</c:v>
                </c:pt>
                <c:pt idx="117">
                  <c:v>13.8</c:v>
                </c:pt>
                <c:pt idx="118">
                  <c:v>13.8</c:v>
                </c:pt>
                <c:pt idx="119">
                  <c:v>13.8</c:v>
                </c:pt>
                <c:pt idx="120">
                  <c:v>13.8</c:v>
                </c:pt>
                <c:pt idx="121">
                  <c:v>13.9</c:v>
                </c:pt>
                <c:pt idx="122">
                  <c:v>13.9</c:v>
                </c:pt>
                <c:pt idx="123">
                  <c:v>13.9</c:v>
                </c:pt>
                <c:pt idx="124">
                  <c:v>14.1</c:v>
                </c:pt>
                <c:pt idx="125">
                  <c:v>14.1</c:v>
                </c:pt>
                <c:pt idx="126">
                  <c:v>14.1</c:v>
                </c:pt>
                <c:pt idx="127">
                  <c:v>14.1</c:v>
                </c:pt>
                <c:pt idx="128">
                  <c:v>14.1</c:v>
                </c:pt>
                <c:pt idx="129">
                  <c:v>14.2</c:v>
                </c:pt>
                <c:pt idx="130">
                  <c:v>14.2</c:v>
                </c:pt>
                <c:pt idx="131">
                  <c:v>14.3</c:v>
                </c:pt>
                <c:pt idx="132">
                  <c:v>14.3</c:v>
                </c:pt>
                <c:pt idx="133">
                  <c:v>14.3</c:v>
                </c:pt>
                <c:pt idx="134">
                  <c:v>14.4</c:v>
                </c:pt>
                <c:pt idx="135">
                  <c:v>14.4</c:v>
                </c:pt>
                <c:pt idx="136">
                  <c:v>14.4</c:v>
                </c:pt>
                <c:pt idx="137">
                  <c:v>14.4</c:v>
                </c:pt>
                <c:pt idx="138">
                  <c:v>14.4</c:v>
                </c:pt>
                <c:pt idx="139">
                  <c:v>14.5</c:v>
                </c:pt>
                <c:pt idx="140">
                  <c:v>14.6</c:v>
                </c:pt>
                <c:pt idx="141">
                  <c:v>14.6</c:v>
                </c:pt>
                <c:pt idx="142">
                  <c:v>14.7</c:v>
                </c:pt>
                <c:pt idx="143">
                  <c:v>14.7</c:v>
                </c:pt>
                <c:pt idx="144">
                  <c:v>14.8</c:v>
                </c:pt>
                <c:pt idx="145">
                  <c:v>14.9</c:v>
                </c:pt>
                <c:pt idx="146">
                  <c:v>14.9</c:v>
                </c:pt>
                <c:pt idx="147">
                  <c:v>14.9</c:v>
                </c:pt>
                <c:pt idx="148">
                  <c:v>14.9</c:v>
                </c:pt>
                <c:pt idx="149">
                  <c:v>14.9</c:v>
                </c:pt>
                <c:pt idx="150">
                  <c:v>14.9</c:v>
                </c:pt>
                <c:pt idx="151">
                  <c:v>14.9</c:v>
                </c:pt>
                <c:pt idx="152">
                  <c:v>14.9</c:v>
                </c:pt>
                <c:pt idx="153">
                  <c:v>14.9</c:v>
                </c:pt>
                <c:pt idx="154">
                  <c:v>14.9</c:v>
                </c:pt>
                <c:pt idx="155">
                  <c:v>14.9</c:v>
                </c:pt>
                <c:pt idx="156">
                  <c:v>14.9</c:v>
                </c:pt>
                <c:pt idx="157">
                  <c:v>14.9</c:v>
                </c:pt>
                <c:pt idx="158">
                  <c:v>14.9</c:v>
                </c:pt>
                <c:pt idx="159">
                  <c:v>15</c:v>
                </c:pt>
                <c:pt idx="160">
                  <c:v>15</c:v>
                </c:pt>
                <c:pt idx="161">
                  <c:v>15</c:v>
                </c:pt>
                <c:pt idx="162">
                  <c:v>15</c:v>
                </c:pt>
                <c:pt idx="163">
                  <c:v>15</c:v>
                </c:pt>
                <c:pt idx="164">
                  <c:v>15</c:v>
                </c:pt>
                <c:pt idx="165">
                  <c:v>15.1</c:v>
                </c:pt>
                <c:pt idx="166">
                  <c:v>15.1</c:v>
                </c:pt>
                <c:pt idx="167">
                  <c:v>15.1</c:v>
                </c:pt>
                <c:pt idx="168">
                  <c:v>15.1</c:v>
                </c:pt>
                <c:pt idx="169">
                  <c:v>15.1</c:v>
                </c:pt>
                <c:pt idx="170">
                  <c:v>15.1</c:v>
                </c:pt>
                <c:pt idx="171">
                  <c:v>15.2</c:v>
                </c:pt>
                <c:pt idx="172">
                  <c:v>15.2</c:v>
                </c:pt>
                <c:pt idx="173">
                  <c:v>15.2</c:v>
                </c:pt>
                <c:pt idx="174">
                  <c:v>15.2</c:v>
                </c:pt>
                <c:pt idx="175">
                  <c:v>15.2</c:v>
                </c:pt>
                <c:pt idx="176">
                  <c:v>15.3</c:v>
                </c:pt>
                <c:pt idx="177">
                  <c:v>15.3</c:v>
                </c:pt>
                <c:pt idx="178">
                  <c:v>15.3</c:v>
                </c:pt>
                <c:pt idx="179">
                  <c:v>15.4</c:v>
                </c:pt>
                <c:pt idx="180">
                  <c:v>15.4</c:v>
                </c:pt>
                <c:pt idx="181">
                  <c:v>15.4</c:v>
                </c:pt>
                <c:pt idx="182">
                  <c:v>15.4</c:v>
                </c:pt>
                <c:pt idx="183">
                  <c:v>15.4</c:v>
                </c:pt>
                <c:pt idx="184">
                  <c:v>15.4</c:v>
                </c:pt>
                <c:pt idx="185">
                  <c:v>15.4</c:v>
                </c:pt>
                <c:pt idx="186">
                  <c:v>15.5</c:v>
                </c:pt>
                <c:pt idx="187">
                  <c:v>15.5</c:v>
                </c:pt>
                <c:pt idx="188">
                  <c:v>15.5</c:v>
                </c:pt>
                <c:pt idx="189">
                  <c:v>15.5</c:v>
                </c:pt>
                <c:pt idx="190">
                  <c:v>15.5</c:v>
                </c:pt>
                <c:pt idx="191">
                  <c:v>15.5</c:v>
                </c:pt>
                <c:pt idx="192">
                  <c:v>15.5</c:v>
                </c:pt>
                <c:pt idx="193">
                  <c:v>15.5</c:v>
                </c:pt>
                <c:pt idx="194">
                  <c:v>15.6</c:v>
                </c:pt>
                <c:pt idx="195">
                  <c:v>15.6</c:v>
                </c:pt>
                <c:pt idx="196">
                  <c:v>15.6</c:v>
                </c:pt>
                <c:pt idx="197">
                  <c:v>15.6</c:v>
                </c:pt>
                <c:pt idx="198">
                  <c:v>15.6</c:v>
                </c:pt>
                <c:pt idx="199">
                  <c:v>15.7</c:v>
                </c:pt>
                <c:pt idx="200">
                  <c:v>15.7</c:v>
                </c:pt>
                <c:pt idx="201">
                  <c:v>15.7</c:v>
                </c:pt>
                <c:pt idx="202">
                  <c:v>15.7</c:v>
                </c:pt>
                <c:pt idx="203">
                  <c:v>15.7</c:v>
                </c:pt>
                <c:pt idx="204">
                  <c:v>15.7</c:v>
                </c:pt>
                <c:pt idx="205">
                  <c:v>15.7</c:v>
                </c:pt>
                <c:pt idx="206">
                  <c:v>15.8</c:v>
                </c:pt>
                <c:pt idx="207">
                  <c:v>15.8</c:v>
                </c:pt>
                <c:pt idx="208">
                  <c:v>15.9</c:v>
                </c:pt>
                <c:pt idx="209">
                  <c:v>15.9</c:v>
                </c:pt>
                <c:pt idx="210">
                  <c:v>15.9</c:v>
                </c:pt>
                <c:pt idx="211">
                  <c:v>15.9</c:v>
                </c:pt>
                <c:pt idx="212">
                  <c:v>15.9</c:v>
                </c:pt>
                <c:pt idx="213">
                  <c:v>15.9</c:v>
                </c:pt>
                <c:pt idx="214">
                  <c:v>15.9</c:v>
                </c:pt>
                <c:pt idx="215">
                  <c:v>15.9</c:v>
                </c:pt>
                <c:pt idx="216">
                  <c:v>15.9</c:v>
                </c:pt>
                <c:pt idx="217">
                  <c:v>15.9</c:v>
                </c:pt>
                <c:pt idx="218">
                  <c:v>15.9</c:v>
                </c:pt>
                <c:pt idx="219">
                  <c:v>15.9</c:v>
                </c:pt>
                <c:pt idx="220">
                  <c:v>15.9</c:v>
                </c:pt>
                <c:pt idx="221">
                  <c:v>15.9</c:v>
                </c:pt>
                <c:pt idx="222">
                  <c:v>15.9</c:v>
                </c:pt>
                <c:pt idx="223">
                  <c:v>15.9</c:v>
                </c:pt>
                <c:pt idx="224">
                  <c:v>15.9</c:v>
                </c:pt>
                <c:pt idx="225">
                  <c:v>15.9</c:v>
                </c:pt>
                <c:pt idx="226">
                  <c:v>15.9</c:v>
                </c:pt>
                <c:pt idx="227">
                  <c:v>15.9</c:v>
                </c:pt>
                <c:pt idx="228">
                  <c:v>15.9</c:v>
                </c:pt>
                <c:pt idx="229">
                  <c:v>15.9</c:v>
                </c:pt>
                <c:pt idx="230">
                  <c:v>15.9</c:v>
                </c:pt>
                <c:pt idx="231">
                  <c:v>15.9</c:v>
                </c:pt>
                <c:pt idx="232">
                  <c:v>15.9</c:v>
                </c:pt>
                <c:pt idx="233">
                  <c:v>15.9</c:v>
                </c:pt>
                <c:pt idx="234">
                  <c:v>15.9</c:v>
                </c:pt>
                <c:pt idx="235">
                  <c:v>15.9</c:v>
                </c:pt>
                <c:pt idx="236">
                  <c:v>15.9</c:v>
                </c:pt>
                <c:pt idx="237">
                  <c:v>15.9</c:v>
                </c:pt>
                <c:pt idx="238">
                  <c:v>15.9</c:v>
                </c:pt>
                <c:pt idx="239">
                  <c:v>15.9</c:v>
                </c:pt>
                <c:pt idx="240">
                  <c:v>15.9</c:v>
                </c:pt>
                <c:pt idx="241">
                  <c:v>16.100000000000001</c:v>
                </c:pt>
                <c:pt idx="242">
                  <c:v>16.100000000000001</c:v>
                </c:pt>
                <c:pt idx="243">
                  <c:v>16.100000000000001</c:v>
                </c:pt>
                <c:pt idx="244">
                  <c:v>16.2</c:v>
                </c:pt>
                <c:pt idx="245">
                  <c:v>16.2</c:v>
                </c:pt>
                <c:pt idx="246">
                  <c:v>16.2</c:v>
                </c:pt>
                <c:pt idx="247">
                  <c:v>16.2</c:v>
                </c:pt>
                <c:pt idx="248">
                  <c:v>16.2</c:v>
                </c:pt>
                <c:pt idx="249">
                  <c:v>16.2</c:v>
                </c:pt>
                <c:pt idx="250">
                  <c:v>16.2</c:v>
                </c:pt>
                <c:pt idx="251">
                  <c:v>16.2</c:v>
                </c:pt>
                <c:pt idx="252">
                  <c:v>16.3</c:v>
                </c:pt>
                <c:pt idx="253">
                  <c:v>16.3</c:v>
                </c:pt>
                <c:pt idx="254">
                  <c:v>16.3</c:v>
                </c:pt>
                <c:pt idx="255">
                  <c:v>16.3</c:v>
                </c:pt>
                <c:pt idx="256">
                  <c:v>16.3</c:v>
                </c:pt>
                <c:pt idx="257">
                  <c:v>16.3</c:v>
                </c:pt>
                <c:pt idx="258">
                  <c:v>16.399999999999999</c:v>
                </c:pt>
                <c:pt idx="259">
                  <c:v>16.399999999999999</c:v>
                </c:pt>
                <c:pt idx="260">
                  <c:v>16.399999999999999</c:v>
                </c:pt>
                <c:pt idx="261">
                  <c:v>16.5</c:v>
                </c:pt>
                <c:pt idx="262">
                  <c:v>16.5</c:v>
                </c:pt>
                <c:pt idx="263">
                  <c:v>16.5</c:v>
                </c:pt>
                <c:pt idx="264">
                  <c:v>16.5</c:v>
                </c:pt>
                <c:pt idx="265">
                  <c:v>16.5</c:v>
                </c:pt>
                <c:pt idx="266">
                  <c:v>16.5</c:v>
                </c:pt>
                <c:pt idx="267">
                  <c:v>16.5</c:v>
                </c:pt>
                <c:pt idx="268">
                  <c:v>16.5</c:v>
                </c:pt>
                <c:pt idx="269">
                  <c:v>16.5</c:v>
                </c:pt>
                <c:pt idx="270">
                  <c:v>16.600000000000001</c:v>
                </c:pt>
                <c:pt idx="271">
                  <c:v>16.600000000000001</c:v>
                </c:pt>
                <c:pt idx="272">
                  <c:v>16.600000000000001</c:v>
                </c:pt>
                <c:pt idx="273">
                  <c:v>16.600000000000001</c:v>
                </c:pt>
                <c:pt idx="274">
                  <c:v>16.600000000000001</c:v>
                </c:pt>
                <c:pt idx="275">
                  <c:v>16.600000000000001</c:v>
                </c:pt>
                <c:pt idx="276">
                  <c:v>16.7</c:v>
                </c:pt>
                <c:pt idx="277">
                  <c:v>16.7</c:v>
                </c:pt>
                <c:pt idx="278">
                  <c:v>16.7</c:v>
                </c:pt>
                <c:pt idx="279">
                  <c:v>16.7</c:v>
                </c:pt>
                <c:pt idx="280">
                  <c:v>16.8</c:v>
                </c:pt>
                <c:pt idx="281">
                  <c:v>16.8</c:v>
                </c:pt>
                <c:pt idx="282">
                  <c:v>16.8</c:v>
                </c:pt>
                <c:pt idx="283">
                  <c:v>16.8</c:v>
                </c:pt>
                <c:pt idx="284">
                  <c:v>16.8</c:v>
                </c:pt>
                <c:pt idx="285">
                  <c:v>16.8</c:v>
                </c:pt>
                <c:pt idx="286">
                  <c:v>16.8</c:v>
                </c:pt>
                <c:pt idx="287">
                  <c:v>16.8</c:v>
                </c:pt>
                <c:pt idx="288">
                  <c:v>16.8</c:v>
                </c:pt>
                <c:pt idx="289">
                  <c:v>16.8</c:v>
                </c:pt>
                <c:pt idx="290">
                  <c:v>16.899999999999999</c:v>
                </c:pt>
                <c:pt idx="291">
                  <c:v>17</c:v>
                </c:pt>
                <c:pt idx="292">
                  <c:v>17</c:v>
                </c:pt>
                <c:pt idx="293">
                  <c:v>17</c:v>
                </c:pt>
                <c:pt idx="294">
                  <c:v>17</c:v>
                </c:pt>
                <c:pt idx="295">
                  <c:v>17</c:v>
                </c:pt>
                <c:pt idx="296">
                  <c:v>17</c:v>
                </c:pt>
                <c:pt idx="297">
                  <c:v>17</c:v>
                </c:pt>
                <c:pt idx="298">
                  <c:v>17</c:v>
                </c:pt>
                <c:pt idx="299">
                  <c:v>17</c:v>
                </c:pt>
                <c:pt idx="300">
                  <c:v>17</c:v>
                </c:pt>
                <c:pt idx="301">
                  <c:v>17</c:v>
                </c:pt>
                <c:pt idx="302">
                  <c:v>17</c:v>
                </c:pt>
                <c:pt idx="303">
                  <c:v>17</c:v>
                </c:pt>
                <c:pt idx="304">
                  <c:v>17</c:v>
                </c:pt>
                <c:pt idx="305">
                  <c:v>17</c:v>
                </c:pt>
                <c:pt idx="306">
                  <c:v>17</c:v>
                </c:pt>
                <c:pt idx="307">
                  <c:v>17</c:v>
                </c:pt>
                <c:pt idx="308">
                  <c:v>17</c:v>
                </c:pt>
                <c:pt idx="309">
                  <c:v>17</c:v>
                </c:pt>
                <c:pt idx="310">
                  <c:v>17</c:v>
                </c:pt>
                <c:pt idx="311">
                  <c:v>17.2</c:v>
                </c:pt>
                <c:pt idx="312">
                  <c:v>17.2</c:v>
                </c:pt>
                <c:pt idx="313">
                  <c:v>17.2</c:v>
                </c:pt>
                <c:pt idx="314">
                  <c:v>17.2</c:v>
                </c:pt>
                <c:pt idx="315">
                  <c:v>17.2</c:v>
                </c:pt>
                <c:pt idx="316">
                  <c:v>17.2</c:v>
                </c:pt>
                <c:pt idx="317">
                  <c:v>17.2</c:v>
                </c:pt>
                <c:pt idx="318">
                  <c:v>17.2</c:v>
                </c:pt>
                <c:pt idx="319">
                  <c:v>17.2</c:v>
                </c:pt>
                <c:pt idx="320">
                  <c:v>17.2</c:v>
                </c:pt>
                <c:pt idx="321">
                  <c:v>17.3</c:v>
                </c:pt>
                <c:pt idx="322">
                  <c:v>17.3</c:v>
                </c:pt>
                <c:pt idx="323">
                  <c:v>17.3</c:v>
                </c:pt>
                <c:pt idx="324">
                  <c:v>17.3</c:v>
                </c:pt>
                <c:pt idx="325">
                  <c:v>17.399999999999999</c:v>
                </c:pt>
                <c:pt idx="326">
                  <c:v>17.5</c:v>
                </c:pt>
                <c:pt idx="327">
                  <c:v>17.5</c:v>
                </c:pt>
                <c:pt idx="328">
                  <c:v>17.5</c:v>
                </c:pt>
                <c:pt idx="329">
                  <c:v>17.600000000000001</c:v>
                </c:pt>
                <c:pt idx="330">
                  <c:v>17.600000000000001</c:v>
                </c:pt>
                <c:pt idx="331">
                  <c:v>17.600000000000001</c:v>
                </c:pt>
                <c:pt idx="332">
                  <c:v>17.600000000000001</c:v>
                </c:pt>
                <c:pt idx="333">
                  <c:v>17.600000000000001</c:v>
                </c:pt>
                <c:pt idx="334">
                  <c:v>17.600000000000001</c:v>
                </c:pt>
                <c:pt idx="335">
                  <c:v>17.7</c:v>
                </c:pt>
                <c:pt idx="336">
                  <c:v>17.7</c:v>
                </c:pt>
                <c:pt idx="337">
                  <c:v>17.8</c:v>
                </c:pt>
                <c:pt idx="338">
                  <c:v>17.8</c:v>
                </c:pt>
                <c:pt idx="339">
                  <c:v>17.8</c:v>
                </c:pt>
                <c:pt idx="340">
                  <c:v>17.899999999999999</c:v>
                </c:pt>
                <c:pt idx="341">
                  <c:v>17.899999999999999</c:v>
                </c:pt>
                <c:pt idx="342">
                  <c:v>18</c:v>
                </c:pt>
                <c:pt idx="343">
                  <c:v>18.100000000000001</c:v>
                </c:pt>
                <c:pt idx="344">
                  <c:v>18.100000000000001</c:v>
                </c:pt>
                <c:pt idx="345">
                  <c:v>18.100000000000001</c:v>
                </c:pt>
                <c:pt idx="346">
                  <c:v>18.100000000000001</c:v>
                </c:pt>
                <c:pt idx="347">
                  <c:v>18.100000000000001</c:v>
                </c:pt>
                <c:pt idx="348">
                  <c:v>18.100000000000001</c:v>
                </c:pt>
                <c:pt idx="349">
                  <c:v>18.100000000000001</c:v>
                </c:pt>
                <c:pt idx="350">
                  <c:v>18.100000000000001</c:v>
                </c:pt>
                <c:pt idx="351">
                  <c:v>18.100000000000001</c:v>
                </c:pt>
                <c:pt idx="352">
                  <c:v>18.100000000000001</c:v>
                </c:pt>
                <c:pt idx="353">
                  <c:v>18.100000000000001</c:v>
                </c:pt>
                <c:pt idx="354">
                  <c:v>18.100000000000001</c:v>
                </c:pt>
                <c:pt idx="355">
                  <c:v>18.100000000000001</c:v>
                </c:pt>
                <c:pt idx="356">
                  <c:v>18.100000000000001</c:v>
                </c:pt>
                <c:pt idx="357">
                  <c:v>18.100000000000001</c:v>
                </c:pt>
                <c:pt idx="358">
                  <c:v>18.100000000000001</c:v>
                </c:pt>
                <c:pt idx="359">
                  <c:v>18.100000000000001</c:v>
                </c:pt>
                <c:pt idx="360">
                  <c:v>18.100000000000001</c:v>
                </c:pt>
                <c:pt idx="361">
                  <c:v>18.100000000000001</c:v>
                </c:pt>
                <c:pt idx="362">
                  <c:v>18.100000000000001</c:v>
                </c:pt>
                <c:pt idx="363">
                  <c:v>18.100000000000001</c:v>
                </c:pt>
                <c:pt idx="364">
                  <c:v>18.100000000000001</c:v>
                </c:pt>
                <c:pt idx="365">
                  <c:v>18.100000000000001</c:v>
                </c:pt>
                <c:pt idx="366">
                  <c:v>18.100000000000001</c:v>
                </c:pt>
                <c:pt idx="367">
                  <c:v>18.100000000000001</c:v>
                </c:pt>
                <c:pt idx="368">
                  <c:v>18.100000000000001</c:v>
                </c:pt>
                <c:pt idx="369">
                  <c:v>18.100000000000001</c:v>
                </c:pt>
                <c:pt idx="370">
                  <c:v>18.100000000000001</c:v>
                </c:pt>
                <c:pt idx="371">
                  <c:v>18.100000000000001</c:v>
                </c:pt>
                <c:pt idx="372">
                  <c:v>18.100000000000001</c:v>
                </c:pt>
                <c:pt idx="373">
                  <c:v>18.100000000000001</c:v>
                </c:pt>
                <c:pt idx="374">
                  <c:v>18.100000000000001</c:v>
                </c:pt>
                <c:pt idx="375">
                  <c:v>18.100000000000001</c:v>
                </c:pt>
                <c:pt idx="376">
                  <c:v>18.100000000000001</c:v>
                </c:pt>
                <c:pt idx="377">
                  <c:v>18.100000000000001</c:v>
                </c:pt>
                <c:pt idx="378">
                  <c:v>18.100000000000001</c:v>
                </c:pt>
                <c:pt idx="379">
                  <c:v>18.100000000000001</c:v>
                </c:pt>
                <c:pt idx="380">
                  <c:v>18.100000000000001</c:v>
                </c:pt>
                <c:pt idx="381">
                  <c:v>18.100000000000001</c:v>
                </c:pt>
                <c:pt idx="382">
                  <c:v>18.100000000000001</c:v>
                </c:pt>
                <c:pt idx="383">
                  <c:v>18.100000000000001</c:v>
                </c:pt>
                <c:pt idx="384">
                  <c:v>18.100000000000001</c:v>
                </c:pt>
                <c:pt idx="385">
                  <c:v>18.100000000000001</c:v>
                </c:pt>
                <c:pt idx="386">
                  <c:v>18.100000000000001</c:v>
                </c:pt>
                <c:pt idx="387">
                  <c:v>18.100000000000001</c:v>
                </c:pt>
                <c:pt idx="388">
                  <c:v>18.2</c:v>
                </c:pt>
                <c:pt idx="389">
                  <c:v>18.2</c:v>
                </c:pt>
                <c:pt idx="390">
                  <c:v>18.3</c:v>
                </c:pt>
                <c:pt idx="391">
                  <c:v>18.3</c:v>
                </c:pt>
                <c:pt idx="392">
                  <c:v>18.3</c:v>
                </c:pt>
                <c:pt idx="393">
                  <c:v>18.3</c:v>
                </c:pt>
                <c:pt idx="394">
                  <c:v>18.3</c:v>
                </c:pt>
                <c:pt idx="395">
                  <c:v>18.399999999999999</c:v>
                </c:pt>
                <c:pt idx="396">
                  <c:v>18.399999999999999</c:v>
                </c:pt>
                <c:pt idx="397">
                  <c:v>18.399999999999999</c:v>
                </c:pt>
                <c:pt idx="398">
                  <c:v>18.399999999999999</c:v>
                </c:pt>
                <c:pt idx="399">
                  <c:v>18.399999999999999</c:v>
                </c:pt>
                <c:pt idx="400">
                  <c:v>18.5</c:v>
                </c:pt>
                <c:pt idx="401">
                  <c:v>18.5</c:v>
                </c:pt>
                <c:pt idx="402">
                  <c:v>18.5</c:v>
                </c:pt>
                <c:pt idx="403">
                  <c:v>18.5</c:v>
                </c:pt>
                <c:pt idx="404">
                  <c:v>18.5</c:v>
                </c:pt>
                <c:pt idx="405">
                  <c:v>18.5</c:v>
                </c:pt>
                <c:pt idx="406">
                  <c:v>18.7</c:v>
                </c:pt>
                <c:pt idx="407">
                  <c:v>18.7</c:v>
                </c:pt>
                <c:pt idx="408">
                  <c:v>18.7</c:v>
                </c:pt>
                <c:pt idx="409">
                  <c:v>18.7</c:v>
                </c:pt>
                <c:pt idx="410">
                  <c:v>18.7</c:v>
                </c:pt>
                <c:pt idx="411">
                  <c:v>18.7</c:v>
                </c:pt>
                <c:pt idx="412">
                  <c:v>18.7</c:v>
                </c:pt>
                <c:pt idx="413">
                  <c:v>18.7</c:v>
                </c:pt>
                <c:pt idx="414">
                  <c:v>18.8</c:v>
                </c:pt>
                <c:pt idx="415">
                  <c:v>18.8</c:v>
                </c:pt>
                <c:pt idx="416">
                  <c:v>18.8</c:v>
                </c:pt>
                <c:pt idx="417">
                  <c:v>18.8</c:v>
                </c:pt>
                <c:pt idx="418">
                  <c:v>18.8</c:v>
                </c:pt>
                <c:pt idx="419">
                  <c:v>18.8</c:v>
                </c:pt>
                <c:pt idx="420">
                  <c:v>18.8</c:v>
                </c:pt>
                <c:pt idx="421">
                  <c:v>18.8</c:v>
                </c:pt>
                <c:pt idx="422">
                  <c:v>18.899999999999999</c:v>
                </c:pt>
                <c:pt idx="423">
                  <c:v>18.899999999999999</c:v>
                </c:pt>
                <c:pt idx="424">
                  <c:v>18.899999999999999</c:v>
                </c:pt>
                <c:pt idx="425">
                  <c:v>19</c:v>
                </c:pt>
                <c:pt idx="426">
                  <c:v>19</c:v>
                </c:pt>
                <c:pt idx="427">
                  <c:v>19</c:v>
                </c:pt>
                <c:pt idx="428">
                  <c:v>19.100000000000001</c:v>
                </c:pt>
                <c:pt idx="429">
                  <c:v>19.100000000000001</c:v>
                </c:pt>
                <c:pt idx="430">
                  <c:v>19.100000000000001</c:v>
                </c:pt>
                <c:pt idx="431">
                  <c:v>19.100000000000001</c:v>
                </c:pt>
                <c:pt idx="432">
                  <c:v>19.100000000000001</c:v>
                </c:pt>
                <c:pt idx="433">
                  <c:v>19.100000000000001</c:v>
                </c:pt>
                <c:pt idx="434">
                  <c:v>19.100000000000001</c:v>
                </c:pt>
                <c:pt idx="435">
                  <c:v>19.100000000000001</c:v>
                </c:pt>
                <c:pt idx="436">
                  <c:v>19.100000000000001</c:v>
                </c:pt>
                <c:pt idx="437">
                  <c:v>19.100000000000001</c:v>
                </c:pt>
                <c:pt idx="438">
                  <c:v>19.100000000000001</c:v>
                </c:pt>
                <c:pt idx="439">
                  <c:v>19.100000000000001</c:v>
                </c:pt>
                <c:pt idx="440">
                  <c:v>19.100000000000001</c:v>
                </c:pt>
                <c:pt idx="441">
                  <c:v>19.100000000000001</c:v>
                </c:pt>
                <c:pt idx="442">
                  <c:v>19.100000000000001</c:v>
                </c:pt>
                <c:pt idx="443">
                  <c:v>19.100000000000001</c:v>
                </c:pt>
                <c:pt idx="444">
                  <c:v>19.100000000000001</c:v>
                </c:pt>
                <c:pt idx="445">
                  <c:v>19.100000000000001</c:v>
                </c:pt>
                <c:pt idx="446">
                  <c:v>19.100000000000001</c:v>
                </c:pt>
                <c:pt idx="447">
                  <c:v>19.100000000000001</c:v>
                </c:pt>
                <c:pt idx="448">
                  <c:v>19.100000000000001</c:v>
                </c:pt>
                <c:pt idx="449">
                  <c:v>19.100000000000001</c:v>
                </c:pt>
                <c:pt idx="450">
                  <c:v>19.100000000000001</c:v>
                </c:pt>
                <c:pt idx="451">
                  <c:v>19.100000000000001</c:v>
                </c:pt>
                <c:pt idx="452">
                  <c:v>19.100000000000001</c:v>
                </c:pt>
                <c:pt idx="453">
                  <c:v>19.100000000000001</c:v>
                </c:pt>
                <c:pt idx="454">
                  <c:v>19.100000000000001</c:v>
                </c:pt>
                <c:pt idx="455">
                  <c:v>19.100000000000001</c:v>
                </c:pt>
                <c:pt idx="456">
                  <c:v>19.100000000000001</c:v>
                </c:pt>
                <c:pt idx="457">
                  <c:v>19.100000000000001</c:v>
                </c:pt>
                <c:pt idx="458">
                  <c:v>19.100000000000001</c:v>
                </c:pt>
                <c:pt idx="459">
                  <c:v>19.100000000000001</c:v>
                </c:pt>
                <c:pt idx="460">
                  <c:v>19.100000000000001</c:v>
                </c:pt>
                <c:pt idx="461">
                  <c:v>19.100000000000001</c:v>
                </c:pt>
                <c:pt idx="462">
                  <c:v>19.100000000000001</c:v>
                </c:pt>
                <c:pt idx="463">
                  <c:v>19.100000000000001</c:v>
                </c:pt>
                <c:pt idx="464">
                  <c:v>19.100000000000001</c:v>
                </c:pt>
                <c:pt idx="465">
                  <c:v>19.100000000000001</c:v>
                </c:pt>
                <c:pt idx="466">
                  <c:v>19.100000000000001</c:v>
                </c:pt>
                <c:pt idx="467">
                  <c:v>19.100000000000001</c:v>
                </c:pt>
                <c:pt idx="468">
                  <c:v>19.100000000000001</c:v>
                </c:pt>
                <c:pt idx="469">
                  <c:v>19.100000000000001</c:v>
                </c:pt>
                <c:pt idx="470">
                  <c:v>19.100000000000001</c:v>
                </c:pt>
                <c:pt idx="471">
                  <c:v>19.100000000000001</c:v>
                </c:pt>
                <c:pt idx="472">
                  <c:v>19.100000000000001</c:v>
                </c:pt>
                <c:pt idx="473">
                  <c:v>19.100000000000001</c:v>
                </c:pt>
                <c:pt idx="474">
                  <c:v>19.100000000000001</c:v>
                </c:pt>
                <c:pt idx="475">
                  <c:v>19.100000000000001</c:v>
                </c:pt>
                <c:pt idx="476">
                  <c:v>19.2</c:v>
                </c:pt>
                <c:pt idx="477">
                  <c:v>19.2</c:v>
                </c:pt>
                <c:pt idx="478">
                  <c:v>19.2</c:v>
                </c:pt>
                <c:pt idx="479">
                  <c:v>19.2</c:v>
                </c:pt>
                <c:pt idx="480">
                  <c:v>19.2</c:v>
                </c:pt>
                <c:pt idx="481">
                  <c:v>19.3</c:v>
                </c:pt>
                <c:pt idx="482">
                  <c:v>19.3</c:v>
                </c:pt>
                <c:pt idx="483">
                  <c:v>19.3</c:v>
                </c:pt>
                <c:pt idx="484">
                  <c:v>19.399999999999999</c:v>
                </c:pt>
                <c:pt idx="485">
                  <c:v>19.399999999999999</c:v>
                </c:pt>
                <c:pt idx="486">
                  <c:v>19.399999999999999</c:v>
                </c:pt>
                <c:pt idx="487">
                  <c:v>19.399999999999999</c:v>
                </c:pt>
                <c:pt idx="488">
                  <c:v>19.399999999999999</c:v>
                </c:pt>
                <c:pt idx="489">
                  <c:v>19.5</c:v>
                </c:pt>
                <c:pt idx="490">
                  <c:v>19.5</c:v>
                </c:pt>
                <c:pt idx="491">
                  <c:v>19.5</c:v>
                </c:pt>
                <c:pt idx="492">
                  <c:v>19.5</c:v>
                </c:pt>
                <c:pt idx="493">
                  <c:v>19.5</c:v>
                </c:pt>
                <c:pt idx="494">
                  <c:v>19.600000000000001</c:v>
                </c:pt>
                <c:pt idx="495">
                  <c:v>19.600000000000001</c:v>
                </c:pt>
                <c:pt idx="496">
                  <c:v>19.600000000000001</c:v>
                </c:pt>
                <c:pt idx="497">
                  <c:v>19.600000000000001</c:v>
                </c:pt>
                <c:pt idx="498">
                  <c:v>19.600000000000001</c:v>
                </c:pt>
                <c:pt idx="499">
                  <c:v>19.600000000000001</c:v>
                </c:pt>
                <c:pt idx="500">
                  <c:v>19.7</c:v>
                </c:pt>
                <c:pt idx="501">
                  <c:v>19.7</c:v>
                </c:pt>
                <c:pt idx="502">
                  <c:v>19.7</c:v>
                </c:pt>
                <c:pt idx="503">
                  <c:v>19.7</c:v>
                </c:pt>
                <c:pt idx="504">
                  <c:v>19.7</c:v>
                </c:pt>
                <c:pt idx="505">
                  <c:v>19.7</c:v>
                </c:pt>
                <c:pt idx="506">
                  <c:v>19.7</c:v>
                </c:pt>
                <c:pt idx="507">
                  <c:v>19.8</c:v>
                </c:pt>
                <c:pt idx="508">
                  <c:v>19.8</c:v>
                </c:pt>
                <c:pt idx="509">
                  <c:v>19.8</c:v>
                </c:pt>
                <c:pt idx="510">
                  <c:v>19.8</c:v>
                </c:pt>
                <c:pt idx="511">
                  <c:v>19.8</c:v>
                </c:pt>
                <c:pt idx="512">
                  <c:v>19.8</c:v>
                </c:pt>
                <c:pt idx="513">
                  <c:v>19.8</c:v>
                </c:pt>
                <c:pt idx="514">
                  <c:v>19.899999999999999</c:v>
                </c:pt>
                <c:pt idx="515">
                  <c:v>19.899999999999999</c:v>
                </c:pt>
                <c:pt idx="516">
                  <c:v>19.899999999999999</c:v>
                </c:pt>
                <c:pt idx="517">
                  <c:v>19.899999999999999</c:v>
                </c:pt>
                <c:pt idx="518">
                  <c:v>19.899999999999999</c:v>
                </c:pt>
                <c:pt idx="519">
                  <c:v>19.899999999999999</c:v>
                </c:pt>
                <c:pt idx="520">
                  <c:v>19.899999999999999</c:v>
                </c:pt>
                <c:pt idx="521">
                  <c:v>19.899999999999999</c:v>
                </c:pt>
                <c:pt idx="522">
                  <c:v>19.899999999999999</c:v>
                </c:pt>
                <c:pt idx="523">
                  <c:v>19.899999999999999</c:v>
                </c:pt>
                <c:pt idx="524">
                  <c:v>20</c:v>
                </c:pt>
                <c:pt idx="525">
                  <c:v>20</c:v>
                </c:pt>
                <c:pt idx="526">
                  <c:v>20</c:v>
                </c:pt>
                <c:pt idx="527">
                  <c:v>20.100000000000001</c:v>
                </c:pt>
                <c:pt idx="528">
                  <c:v>20.100000000000001</c:v>
                </c:pt>
                <c:pt idx="529">
                  <c:v>20.100000000000001</c:v>
                </c:pt>
                <c:pt idx="530">
                  <c:v>20.100000000000001</c:v>
                </c:pt>
                <c:pt idx="531">
                  <c:v>20.100000000000001</c:v>
                </c:pt>
                <c:pt idx="532">
                  <c:v>20.2</c:v>
                </c:pt>
                <c:pt idx="533">
                  <c:v>20.2</c:v>
                </c:pt>
                <c:pt idx="534">
                  <c:v>20.2</c:v>
                </c:pt>
                <c:pt idx="535">
                  <c:v>20.2</c:v>
                </c:pt>
                <c:pt idx="536">
                  <c:v>20.2</c:v>
                </c:pt>
                <c:pt idx="537">
                  <c:v>20.2</c:v>
                </c:pt>
                <c:pt idx="538">
                  <c:v>20.2</c:v>
                </c:pt>
                <c:pt idx="539">
                  <c:v>20.2</c:v>
                </c:pt>
                <c:pt idx="540">
                  <c:v>20.2</c:v>
                </c:pt>
                <c:pt idx="541">
                  <c:v>20.2</c:v>
                </c:pt>
                <c:pt idx="542">
                  <c:v>20.2</c:v>
                </c:pt>
                <c:pt idx="543">
                  <c:v>20.2</c:v>
                </c:pt>
                <c:pt idx="544">
                  <c:v>20.2</c:v>
                </c:pt>
                <c:pt idx="545">
                  <c:v>20.2</c:v>
                </c:pt>
                <c:pt idx="546">
                  <c:v>20.2</c:v>
                </c:pt>
                <c:pt idx="547">
                  <c:v>20.2</c:v>
                </c:pt>
                <c:pt idx="548">
                  <c:v>20.2</c:v>
                </c:pt>
                <c:pt idx="549">
                  <c:v>20.2</c:v>
                </c:pt>
                <c:pt idx="550">
                  <c:v>20.2</c:v>
                </c:pt>
                <c:pt idx="551">
                  <c:v>20.2</c:v>
                </c:pt>
                <c:pt idx="552">
                  <c:v>20.2</c:v>
                </c:pt>
                <c:pt idx="553">
                  <c:v>20.2</c:v>
                </c:pt>
                <c:pt idx="554">
                  <c:v>20.2</c:v>
                </c:pt>
                <c:pt idx="555">
                  <c:v>20.2</c:v>
                </c:pt>
                <c:pt idx="556">
                  <c:v>20.2</c:v>
                </c:pt>
                <c:pt idx="557">
                  <c:v>20.2</c:v>
                </c:pt>
                <c:pt idx="558">
                  <c:v>20.2</c:v>
                </c:pt>
                <c:pt idx="559">
                  <c:v>20.2</c:v>
                </c:pt>
                <c:pt idx="560">
                  <c:v>20.2</c:v>
                </c:pt>
                <c:pt idx="561">
                  <c:v>20.2</c:v>
                </c:pt>
                <c:pt idx="562">
                  <c:v>20.2</c:v>
                </c:pt>
                <c:pt idx="563">
                  <c:v>20.2</c:v>
                </c:pt>
                <c:pt idx="564">
                  <c:v>20.2</c:v>
                </c:pt>
                <c:pt idx="565">
                  <c:v>20.2</c:v>
                </c:pt>
                <c:pt idx="566">
                  <c:v>20.2</c:v>
                </c:pt>
                <c:pt idx="567">
                  <c:v>20.2</c:v>
                </c:pt>
                <c:pt idx="568">
                  <c:v>20.2</c:v>
                </c:pt>
                <c:pt idx="569">
                  <c:v>20.2</c:v>
                </c:pt>
                <c:pt idx="570">
                  <c:v>20.2</c:v>
                </c:pt>
                <c:pt idx="571">
                  <c:v>20.2</c:v>
                </c:pt>
                <c:pt idx="572">
                  <c:v>20.2</c:v>
                </c:pt>
                <c:pt idx="573">
                  <c:v>20.2</c:v>
                </c:pt>
                <c:pt idx="574">
                  <c:v>20.2</c:v>
                </c:pt>
                <c:pt idx="575">
                  <c:v>20.3</c:v>
                </c:pt>
                <c:pt idx="576">
                  <c:v>20.3</c:v>
                </c:pt>
                <c:pt idx="577">
                  <c:v>20.3</c:v>
                </c:pt>
                <c:pt idx="578">
                  <c:v>20.399999999999999</c:v>
                </c:pt>
                <c:pt idx="579">
                  <c:v>20.399999999999999</c:v>
                </c:pt>
                <c:pt idx="580">
                  <c:v>20.399999999999999</c:v>
                </c:pt>
                <c:pt idx="581">
                  <c:v>20.399999999999999</c:v>
                </c:pt>
                <c:pt idx="582">
                  <c:v>20.5</c:v>
                </c:pt>
                <c:pt idx="583">
                  <c:v>20.5</c:v>
                </c:pt>
                <c:pt idx="584">
                  <c:v>20.5</c:v>
                </c:pt>
                <c:pt idx="585">
                  <c:v>20.5</c:v>
                </c:pt>
                <c:pt idx="586">
                  <c:v>20.5</c:v>
                </c:pt>
                <c:pt idx="587">
                  <c:v>20.5</c:v>
                </c:pt>
                <c:pt idx="588">
                  <c:v>20.6</c:v>
                </c:pt>
                <c:pt idx="589">
                  <c:v>20.6</c:v>
                </c:pt>
                <c:pt idx="590">
                  <c:v>20.6</c:v>
                </c:pt>
                <c:pt idx="591">
                  <c:v>20.6</c:v>
                </c:pt>
                <c:pt idx="592">
                  <c:v>20.6</c:v>
                </c:pt>
                <c:pt idx="593">
                  <c:v>20.6</c:v>
                </c:pt>
                <c:pt idx="594">
                  <c:v>20.6</c:v>
                </c:pt>
                <c:pt idx="595">
                  <c:v>20.6</c:v>
                </c:pt>
                <c:pt idx="596">
                  <c:v>20.6</c:v>
                </c:pt>
                <c:pt idx="597">
                  <c:v>20.6</c:v>
                </c:pt>
                <c:pt idx="598">
                  <c:v>20.6</c:v>
                </c:pt>
                <c:pt idx="599">
                  <c:v>20.6</c:v>
                </c:pt>
                <c:pt idx="600">
                  <c:v>20.6</c:v>
                </c:pt>
                <c:pt idx="601">
                  <c:v>20.6</c:v>
                </c:pt>
                <c:pt idx="602">
                  <c:v>20.7</c:v>
                </c:pt>
                <c:pt idx="603">
                  <c:v>20.7</c:v>
                </c:pt>
                <c:pt idx="604">
                  <c:v>20.7</c:v>
                </c:pt>
                <c:pt idx="605">
                  <c:v>20.7</c:v>
                </c:pt>
                <c:pt idx="606">
                  <c:v>20.7</c:v>
                </c:pt>
                <c:pt idx="607">
                  <c:v>20.7</c:v>
                </c:pt>
                <c:pt idx="608">
                  <c:v>20.8</c:v>
                </c:pt>
                <c:pt idx="609">
                  <c:v>20.8</c:v>
                </c:pt>
                <c:pt idx="610">
                  <c:v>20.8</c:v>
                </c:pt>
                <c:pt idx="611">
                  <c:v>20.8</c:v>
                </c:pt>
                <c:pt idx="612">
                  <c:v>20.8</c:v>
                </c:pt>
                <c:pt idx="613">
                  <c:v>20.8</c:v>
                </c:pt>
                <c:pt idx="614">
                  <c:v>20.8</c:v>
                </c:pt>
                <c:pt idx="615">
                  <c:v>20.9</c:v>
                </c:pt>
                <c:pt idx="616">
                  <c:v>20.9</c:v>
                </c:pt>
                <c:pt idx="617">
                  <c:v>20.9</c:v>
                </c:pt>
                <c:pt idx="618">
                  <c:v>20.9</c:v>
                </c:pt>
                <c:pt idx="619">
                  <c:v>20.9</c:v>
                </c:pt>
                <c:pt idx="620">
                  <c:v>20.9</c:v>
                </c:pt>
                <c:pt idx="621">
                  <c:v>20.9</c:v>
                </c:pt>
                <c:pt idx="622">
                  <c:v>20.9</c:v>
                </c:pt>
                <c:pt idx="623">
                  <c:v>20.9</c:v>
                </c:pt>
                <c:pt idx="624">
                  <c:v>21</c:v>
                </c:pt>
                <c:pt idx="625">
                  <c:v>21</c:v>
                </c:pt>
                <c:pt idx="626">
                  <c:v>21</c:v>
                </c:pt>
                <c:pt idx="627">
                  <c:v>21</c:v>
                </c:pt>
                <c:pt idx="628">
                  <c:v>21.1</c:v>
                </c:pt>
                <c:pt idx="629">
                  <c:v>21.1</c:v>
                </c:pt>
                <c:pt idx="630">
                  <c:v>21.1</c:v>
                </c:pt>
                <c:pt idx="631">
                  <c:v>21.1</c:v>
                </c:pt>
                <c:pt idx="632">
                  <c:v>21.2</c:v>
                </c:pt>
                <c:pt idx="633">
                  <c:v>21.2</c:v>
                </c:pt>
                <c:pt idx="634">
                  <c:v>21.2</c:v>
                </c:pt>
                <c:pt idx="635">
                  <c:v>21.2</c:v>
                </c:pt>
                <c:pt idx="636">
                  <c:v>21.2</c:v>
                </c:pt>
                <c:pt idx="637">
                  <c:v>21.2</c:v>
                </c:pt>
                <c:pt idx="638">
                  <c:v>21.2</c:v>
                </c:pt>
                <c:pt idx="639">
                  <c:v>21.2</c:v>
                </c:pt>
                <c:pt idx="640">
                  <c:v>21.2</c:v>
                </c:pt>
                <c:pt idx="641">
                  <c:v>21.2</c:v>
                </c:pt>
                <c:pt idx="642">
                  <c:v>21.2</c:v>
                </c:pt>
                <c:pt idx="643">
                  <c:v>21.2</c:v>
                </c:pt>
                <c:pt idx="644">
                  <c:v>21.2</c:v>
                </c:pt>
                <c:pt idx="645">
                  <c:v>21.2</c:v>
                </c:pt>
                <c:pt idx="646">
                  <c:v>21.2</c:v>
                </c:pt>
                <c:pt idx="647">
                  <c:v>21.2</c:v>
                </c:pt>
                <c:pt idx="648">
                  <c:v>21.2</c:v>
                </c:pt>
                <c:pt idx="649">
                  <c:v>21.2</c:v>
                </c:pt>
                <c:pt idx="650">
                  <c:v>21.2</c:v>
                </c:pt>
                <c:pt idx="651">
                  <c:v>21.2</c:v>
                </c:pt>
                <c:pt idx="652">
                  <c:v>21.2</c:v>
                </c:pt>
                <c:pt idx="653">
                  <c:v>21.2</c:v>
                </c:pt>
                <c:pt idx="654">
                  <c:v>21.2</c:v>
                </c:pt>
                <c:pt idx="655">
                  <c:v>21.2</c:v>
                </c:pt>
                <c:pt idx="656">
                  <c:v>21.2</c:v>
                </c:pt>
                <c:pt idx="657">
                  <c:v>21.2</c:v>
                </c:pt>
                <c:pt idx="658">
                  <c:v>21.2</c:v>
                </c:pt>
                <c:pt idx="659">
                  <c:v>21.2</c:v>
                </c:pt>
                <c:pt idx="660">
                  <c:v>21.2</c:v>
                </c:pt>
                <c:pt idx="661">
                  <c:v>21.2</c:v>
                </c:pt>
                <c:pt idx="662">
                  <c:v>21.2</c:v>
                </c:pt>
                <c:pt idx="663">
                  <c:v>21.2</c:v>
                </c:pt>
                <c:pt idx="664">
                  <c:v>21.2</c:v>
                </c:pt>
                <c:pt idx="665">
                  <c:v>21.2</c:v>
                </c:pt>
                <c:pt idx="666">
                  <c:v>21.2</c:v>
                </c:pt>
                <c:pt idx="667">
                  <c:v>21.2</c:v>
                </c:pt>
                <c:pt idx="668">
                  <c:v>21.3</c:v>
                </c:pt>
                <c:pt idx="669">
                  <c:v>21.3</c:v>
                </c:pt>
                <c:pt idx="670">
                  <c:v>21.4</c:v>
                </c:pt>
                <c:pt idx="671">
                  <c:v>21.4</c:v>
                </c:pt>
                <c:pt idx="672">
                  <c:v>21.4</c:v>
                </c:pt>
                <c:pt idx="673">
                  <c:v>21.4</c:v>
                </c:pt>
                <c:pt idx="674">
                  <c:v>21.4</c:v>
                </c:pt>
                <c:pt idx="675">
                  <c:v>21.4</c:v>
                </c:pt>
                <c:pt idx="676">
                  <c:v>21.4</c:v>
                </c:pt>
                <c:pt idx="677">
                  <c:v>21.4</c:v>
                </c:pt>
                <c:pt idx="678">
                  <c:v>21.4</c:v>
                </c:pt>
                <c:pt idx="679">
                  <c:v>21.5</c:v>
                </c:pt>
                <c:pt idx="680">
                  <c:v>21.5</c:v>
                </c:pt>
                <c:pt idx="681">
                  <c:v>21.5</c:v>
                </c:pt>
                <c:pt idx="682">
                  <c:v>21.5</c:v>
                </c:pt>
                <c:pt idx="683">
                  <c:v>21.5</c:v>
                </c:pt>
                <c:pt idx="684">
                  <c:v>21.5</c:v>
                </c:pt>
                <c:pt idx="685">
                  <c:v>21.5</c:v>
                </c:pt>
                <c:pt idx="686">
                  <c:v>21.5</c:v>
                </c:pt>
                <c:pt idx="687">
                  <c:v>21.5</c:v>
                </c:pt>
                <c:pt idx="688">
                  <c:v>21.5</c:v>
                </c:pt>
                <c:pt idx="689">
                  <c:v>21.5</c:v>
                </c:pt>
                <c:pt idx="690">
                  <c:v>21.6</c:v>
                </c:pt>
                <c:pt idx="691">
                  <c:v>21.6</c:v>
                </c:pt>
                <c:pt idx="692">
                  <c:v>21.6</c:v>
                </c:pt>
                <c:pt idx="693">
                  <c:v>21.6</c:v>
                </c:pt>
                <c:pt idx="694">
                  <c:v>21.6</c:v>
                </c:pt>
                <c:pt idx="695">
                  <c:v>21.6</c:v>
                </c:pt>
                <c:pt idx="696">
                  <c:v>21.7</c:v>
                </c:pt>
                <c:pt idx="697">
                  <c:v>21.7</c:v>
                </c:pt>
                <c:pt idx="698">
                  <c:v>21.7</c:v>
                </c:pt>
                <c:pt idx="699">
                  <c:v>21.7</c:v>
                </c:pt>
                <c:pt idx="700">
                  <c:v>21.7</c:v>
                </c:pt>
                <c:pt idx="701">
                  <c:v>21.7</c:v>
                </c:pt>
                <c:pt idx="702">
                  <c:v>21.7</c:v>
                </c:pt>
                <c:pt idx="703">
                  <c:v>21.7</c:v>
                </c:pt>
                <c:pt idx="704">
                  <c:v>21.7</c:v>
                </c:pt>
                <c:pt idx="705">
                  <c:v>21.7</c:v>
                </c:pt>
                <c:pt idx="706">
                  <c:v>21.7</c:v>
                </c:pt>
                <c:pt idx="707">
                  <c:v>21.7</c:v>
                </c:pt>
                <c:pt idx="708">
                  <c:v>21.8</c:v>
                </c:pt>
                <c:pt idx="709">
                  <c:v>21.8</c:v>
                </c:pt>
                <c:pt idx="710">
                  <c:v>21.8</c:v>
                </c:pt>
                <c:pt idx="711">
                  <c:v>21.8</c:v>
                </c:pt>
                <c:pt idx="712">
                  <c:v>22</c:v>
                </c:pt>
                <c:pt idx="713">
                  <c:v>22</c:v>
                </c:pt>
                <c:pt idx="714">
                  <c:v>22</c:v>
                </c:pt>
                <c:pt idx="715">
                  <c:v>22</c:v>
                </c:pt>
                <c:pt idx="716">
                  <c:v>22</c:v>
                </c:pt>
                <c:pt idx="717">
                  <c:v>22</c:v>
                </c:pt>
                <c:pt idx="718">
                  <c:v>22</c:v>
                </c:pt>
                <c:pt idx="719">
                  <c:v>22</c:v>
                </c:pt>
                <c:pt idx="720">
                  <c:v>22</c:v>
                </c:pt>
                <c:pt idx="721">
                  <c:v>22</c:v>
                </c:pt>
                <c:pt idx="722">
                  <c:v>22</c:v>
                </c:pt>
                <c:pt idx="723">
                  <c:v>22</c:v>
                </c:pt>
                <c:pt idx="724">
                  <c:v>22.1</c:v>
                </c:pt>
                <c:pt idx="725">
                  <c:v>22.1</c:v>
                </c:pt>
                <c:pt idx="726">
                  <c:v>22.1</c:v>
                </c:pt>
                <c:pt idx="727">
                  <c:v>22.1</c:v>
                </c:pt>
                <c:pt idx="728">
                  <c:v>22.1</c:v>
                </c:pt>
                <c:pt idx="729">
                  <c:v>22.1</c:v>
                </c:pt>
                <c:pt idx="730">
                  <c:v>22.1</c:v>
                </c:pt>
                <c:pt idx="731">
                  <c:v>22.1</c:v>
                </c:pt>
                <c:pt idx="732">
                  <c:v>22.2</c:v>
                </c:pt>
                <c:pt idx="733">
                  <c:v>22.2</c:v>
                </c:pt>
                <c:pt idx="734">
                  <c:v>22.2</c:v>
                </c:pt>
                <c:pt idx="735">
                  <c:v>22.2</c:v>
                </c:pt>
                <c:pt idx="736">
                  <c:v>22.3</c:v>
                </c:pt>
                <c:pt idx="737">
                  <c:v>22.3</c:v>
                </c:pt>
                <c:pt idx="738">
                  <c:v>22.3</c:v>
                </c:pt>
                <c:pt idx="739">
                  <c:v>22.3</c:v>
                </c:pt>
                <c:pt idx="740">
                  <c:v>22.3</c:v>
                </c:pt>
                <c:pt idx="741">
                  <c:v>22.3</c:v>
                </c:pt>
                <c:pt idx="742">
                  <c:v>22.3</c:v>
                </c:pt>
                <c:pt idx="743">
                  <c:v>22.3</c:v>
                </c:pt>
                <c:pt idx="744">
                  <c:v>22.3</c:v>
                </c:pt>
                <c:pt idx="745">
                  <c:v>22.3</c:v>
                </c:pt>
                <c:pt idx="746">
                  <c:v>22.3</c:v>
                </c:pt>
                <c:pt idx="747">
                  <c:v>22.3</c:v>
                </c:pt>
                <c:pt idx="748">
                  <c:v>22.3</c:v>
                </c:pt>
                <c:pt idx="749">
                  <c:v>22.3</c:v>
                </c:pt>
                <c:pt idx="750">
                  <c:v>22.3</c:v>
                </c:pt>
                <c:pt idx="751">
                  <c:v>22.3</c:v>
                </c:pt>
                <c:pt idx="752">
                  <c:v>22.3</c:v>
                </c:pt>
                <c:pt idx="753">
                  <c:v>22.3</c:v>
                </c:pt>
                <c:pt idx="754">
                  <c:v>22.3</c:v>
                </c:pt>
                <c:pt idx="755">
                  <c:v>22.3</c:v>
                </c:pt>
                <c:pt idx="756">
                  <c:v>22.3</c:v>
                </c:pt>
                <c:pt idx="757">
                  <c:v>22.3</c:v>
                </c:pt>
                <c:pt idx="758">
                  <c:v>22.3</c:v>
                </c:pt>
                <c:pt idx="759">
                  <c:v>22.3</c:v>
                </c:pt>
                <c:pt idx="760">
                  <c:v>22.3</c:v>
                </c:pt>
                <c:pt idx="761">
                  <c:v>22.3</c:v>
                </c:pt>
                <c:pt idx="762">
                  <c:v>22.3</c:v>
                </c:pt>
                <c:pt idx="763">
                  <c:v>22.3</c:v>
                </c:pt>
                <c:pt idx="764">
                  <c:v>22.3</c:v>
                </c:pt>
                <c:pt idx="765">
                  <c:v>22.3</c:v>
                </c:pt>
                <c:pt idx="766">
                  <c:v>22.3</c:v>
                </c:pt>
                <c:pt idx="767">
                  <c:v>22.3</c:v>
                </c:pt>
                <c:pt idx="768">
                  <c:v>22.3</c:v>
                </c:pt>
                <c:pt idx="769">
                  <c:v>22.3</c:v>
                </c:pt>
                <c:pt idx="770">
                  <c:v>22.3</c:v>
                </c:pt>
                <c:pt idx="771">
                  <c:v>22.3</c:v>
                </c:pt>
                <c:pt idx="772">
                  <c:v>22.3</c:v>
                </c:pt>
                <c:pt idx="773">
                  <c:v>22.3</c:v>
                </c:pt>
                <c:pt idx="774">
                  <c:v>22.3</c:v>
                </c:pt>
                <c:pt idx="775">
                  <c:v>22.3</c:v>
                </c:pt>
                <c:pt idx="776">
                  <c:v>22.3</c:v>
                </c:pt>
                <c:pt idx="777">
                  <c:v>22.3</c:v>
                </c:pt>
                <c:pt idx="778">
                  <c:v>22.3</c:v>
                </c:pt>
                <c:pt idx="779">
                  <c:v>22.3</c:v>
                </c:pt>
                <c:pt idx="780">
                  <c:v>22.3</c:v>
                </c:pt>
                <c:pt idx="781">
                  <c:v>22.3</c:v>
                </c:pt>
                <c:pt idx="782">
                  <c:v>22.4</c:v>
                </c:pt>
                <c:pt idx="783">
                  <c:v>22.5</c:v>
                </c:pt>
                <c:pt idx="784">
                  <c:v>22.5</c:v>
                </c:pt>
                <c:pt idx="785">
                  <c:v>22.5</c:v>
                </c:pt>
                <c:pt idx="786">
                  <c:v>22.5</c:v>
                </c:pt>
                <c:pt idx="787">
                  <c:v>22.5</c:v>
                </c:pt>
                <c:pt idx="788">
                  <c:v>22.5</c:v>
                </c:pt>
                <c:pt idx="789">
                  <c:v>22.5</c:v>
                </c:pt>
                <c:pt idx="790">
                  <c:v>22.5</c:v>
                </c:pt>
                <c:pt idx="791">
                  <c:v>22.5</c:v>
                </c:pt>
                <c:pt idx="792">
                  <c:v>22.6</c:v>
                </c:pt>
                <c:pt idx="793">
                  <c:v>22.6</c:v>
                </c:pt>
                <c:pt idx="794">
                  <c:v>22.6</c:v>
                </c:pt>
                <c:pt idx="795">
                  <c:v>22.6</c:v>
                </c:pt>
                <c:pt idx="796">
                  <c:v>22.6</c:v>
                </c:pt>
                <c:pt idx="797">
                  <c:v>22.6</c:v>
                </c:pt>
                <c:pt idx="798">
                  <c:v>22.6</c:v>
                </c:pt>
                <c:pt idx="799">
                  <c:v>22.6</c:v>
                </c:pt>
                <c:pt idx="800">
                  <c:v>22.7</c:v>
                </c:pt>
                <c:pt idx="801">
                  <c:v>22.7</c:v>
                </c:pt>
                <c:pt idx="802">
                  <c:v>22.7</c:v>
                </c:pt>
                <c:pt idx="803">
                  <c:v>22.7</c:v>
                </c:pt>
                <c:pt idx="804">
                  <c:v>22.8</c:v>
                </c:pt>
                <c:pt idx="805">
                  <c:v>22.8</c:v>
                </c:pt>
                <c:pt idx="806">
                  <c:v>22.8</c:v>
                </c:pt>
                <c:pt idx="807">
                  <c:v>22.8</c:v>
                </c:pt>
                <c:pt idx="808">
                  <c:v>22.8</c:v>
                </c:pt>
                <c:pt idx="809">
                  <c:v>22.9</c:v>
                </c:pt>
                <c:pt idx="810">
                  <c:v>22.9</c:v>
                </c:pt>
                <c:pt idx="811">
                  <c:v>22.9</c:v>
                </c:pt>
                <c:pt idx="812">
                  <c:v>23</c:v>
                </c:pt>
                <c:pt idx="813">
                  <c:v>23</c:v>
                </c:pt>
                <c:pt idx="814">
                  <c:v>23</c:v>
                </c:pt>
                <c:pt idx="815">
                  <c:v>23</c:v>
                </c:pt>
                <c:pt idx="816">
                  <c:v>23</c:v>
                </c:pt>
                <c:pt idx="817">
                  <c:v>23</c:v>
                </c:pt>
                <c:pt idx="818">
                  <c:v>23.1</c:v>
                </c:pt>
                <c:pt idx="819">
                  <c:v>23.1</c:v>
                </c:pt>
                <c:pt idx="820">
                  <c:v>23.1</c:v>
                </c:pt>
                <c:pt idx="821">
                  <c:v>23.1</c:v>
                </c:pt>
                <c:pt idx="822">
                  <c:v>23.1</c:v>
                </c:pt>
                <c:pt idx="823">
                  <c:v>23.1</c:v>
                </c:pt>
                <c:pt idx="824">
                  <c:v>23.1</c:v>
                </c:pt>
                <c:pt idx="825">
                  <c:v>23.2</c:v>
                </c:pt>
                <c:pt idx="826">
                  <c:v>23.2</c:v>
                </c:pt>
                <c:pt idx="827">
                  <c:v>23.2</c:v>
                </c:pt>
                <c:pt idx="828">
                  <c:v>23.3</c:v>
                </c:pt>
                <c:pt idx="829">
                  <c:v>23.3</c:v>
                </c:pt>
                <c:pt idx="830">
                  <c:v>23.3</c:v>
                </c:pt>
                <c:pt idx="831">
                  <c:v>23.3</c:v>
                </c:pt>
                <c:pt idx="832">
                  <c:v>23.3</c:v>
                </c:pt>
                <c:pt idx="833">
                  <c:v>23.3</c:v>
                </c:pt>
                <c:pt idx="834">
                  <c:v>23.3</c:v>
                </c:pt>
                <c:pt idx="835">
                  <c:v>23.3</c:v>
                </c:pt>
                <c:pt idx="836">
                  <c:v>23.3</c:v>
                </c:pt>
                <c:pt idx="837">
                  <c:v>23.3</c:v>
                </c:pt>
                <c:pt idx="838">
                  <c:v>23.3</c:v>
                </c:pt>
                <c:pt idx="839">
                  <c:v>23.3</c:v>
                </c:pt>
                <c:pt idx="840">
                  <c:v>23.3</c:v>
                </c:pt>
                <c:pt idx="841">
                  <c:v>23.3</c:v>
                </c:pt>
                <c:pt idx="842">
                  <c:v>23.3</c:v>
                </c:pt>
                <c:pt idx="843">
                  <c:v>23.3</c:v>
                </c:pt>
                <c:pt idx="844">
                  <c:v>23.3</c:v>
                </c:pt>
                <c:pt idx="845">
                  <c:v>23.3</c:v>
                </c:pt>
                <c:pt idx="846">
                  <c:v>23.3</c:v>
                </c:pt>
                <c:pt idx="847">
                  <c:v>23.3</c:v>
                </c:pt>
                <c:pt idx="848">
                  <c:v>23.3</c:v>
                </c:pt>
                <c:pt idx="849">
                  <c:v>23.3</c:v>
                </c:pt>
                <c:pt idx="850">
                  <c:v>23.3</c:v>
                </c:pt>
                <c:pt idx="851">
                  <c:v>23.3</c:v>
                </c:pt>
                <c:pt idx="852">
                  <c:v>23.3</c:v>
                </c:pt>
                <c:pt idx="853">
                  <c:v>23.3</c:v>
                </c:pt>
                <c:pt idx="854">
                  <c:v>23.3</c:v>
                </c:pt>
                <c:pt idx="855">
                  <c:v>23.3</c:v>
                </c:pt>
                <c:pt idx="856">
                  <c:v>23.3</c:v>
                </c:pt>
                <c:pt idx="857">
                  <c:v>23.3</c:v>
                </c:pt>
                <c:pt idx="858">
                  <c:v>23.3</c:v>
                </c:pt>
                <c:pt idx="859">
                  <c:v>23.3</c:v>
                </c:pt>
                <c:pt idx="860">
                  <c:v>23.4</c:v>
                </c:pt>
                <c:pt idx="861">
                  <c:v>23.4</c:v>
                </c:pt>
                <c:pt idx="862">
                  <c:v>23.4</c:v>
                </c:pt>
                <c:pt idx="863">
                  <c:v>23.4</c:v>
                </c:pt>
                <c:pt idx="864">
                  <c:v>23.4</c:v>
                </c:pt>
                <c:pt idx="865">
                  <c:v>23.4</c:v>
                </c:pt>
                <c:pt idx="866">
                  <c:v>23.5</c:v>
                </c:pt>
                <c:pt idx="867">
                  <c:v>23.5</c:v>
                </c:pt>
                <c:pt idx="868">
                  <c:v>23.5</c:v>
                </c:pt>
                <c:pt idx="869">
                  <c:v>23.5</c:v>
                </c:pt>
                <c:pt idx="870">
                  <c:v>23.5</c:v>
                </c:pt>
                <c:pt idx="871">
                  <c:v>23.5</c:v>
                </c:pt>
                <c:pt idx="872">
                  <c:v>23.5</c:v>
                </c:pt>
                <c:pt idx="873">
                  <c:v>23.5</c:v>
                </c:pt>
                <c:pt idx="874">
                  <c:v>23.5</c:v>
                </c:pt>
                <c:pt idx="875">
                  <c:v>23.6</c:v>
                </c:pt>
                <c:pt idx="876">
                  <c:v>23.6</c:v>
                </c:pt>
                <c:pt idx="877">
                  <c:v>23.6</c:v>
                </c:pt>
                <c:pt idx="878">
                  <c:v>23.6</c:v>
                </c:pt>
                <c:pt idx="879">
                  <c:v>23.6</c:v>
                </c:pt>
                <c:pt idx="880">
                  <c:v>23.6</c:v>
                </c:pt>
                <c:pt idx="881">
                  <c:v>23.6</c:v>
                </c:pt>
                <c:pt idx="882">
                  <c:v>23.7</c:v>
                </c:pt>
                <c:pt idx="883">
                  <c:v>23.7</c:v>
                </c:pt>
                <c:pt idx="884">
                  <c:v>23.7</c:v>
                </c:pt>
                <c:pt idx="885">
                  <c:v>23.7</c:v>
                </c:pt>
                <c:pt idx="886">
                  <c:v>23.7</c:v>
                </c:pt>
                <c:pt idx="887">
                  <c:v>23.7</c:v>
                </c:pt>
                <c:pt idx="888">
                  <c:v>23.8</c:v>
                </c:pt>
                <c:pt idx="889">
                  <c:v>23.8</c:v>
                </c:pt>
                <c:pt idx="890">
                  <c:v>23.8</c:v>
                </c:pt>
                <c:pt idx="891">
                  <c:v>23.8</c:v>
                </c:pt>
                <c:pt idx="892">
                  <c:v>23.8</c:v>
                </c:pt>
                <c:pt idx="893">
                  <c:v>23.8</c:v>
                </c:pt>
                <c:pt idx="894">
                  <c:v>23.8</c:v>
                </c:pt>
                <c:pt idx="895">
                  <c:v>23.8</c:v>
                </c:pt>
                <c:pt idx="896">
                  <c:v>23.8</c:v>
                </c:pt>
                <c:pt idx="897">
                  <c:v>23.8</c:v>
                </c:pt>
                <c:pt idx="898">
                  <c:v>23.8</c:v>
                </c:pt>
                <c:pt idx="899">
                  <c:v>23.8</c:v>
                </c:pt>
                <c:pt idx="900">
                  <c:v>23.8</c:v>
                </c:pt>
                <c:pt idx="901">
                  <c:v>23.8</c:v>
                </c:pt>
                <c:pt idx="902">
                  <c:v>23.8</c:v>
                </c:pt>
                <c:pt idx="903">
                  <c:v>23.8</c:v>
                </c:pt>
                <c:pt idx="904">
                  <c:v>23.9</c:v>
                </c:pt>
                <c:pt idx="905">
                  <c:v>24</c:v>
                </c:pt>
                <c:pt idx="906">
                  <c:v>24</c:v>
                </c:pt>
                <c:pt idx="907">
                  <c:v>24</c:v>
                </c:pt>
                <c:pt idx="908">
                  <c:v>24</c:v>
                </c:pt>
                <c:pt idx="909">
                  <c:v>24</c:v>
                </c:pt>
                <c:pt idx="910">
                  <c:v>24</c:v>
                </c:pt>
                <c:pt idx="911">
                  <c:v>24</c:v>
                </c:pt>
                <c:pt idx="912">
                  <c:v>24.1</c:v>
                </c:pt>
                <c:pt idx="913">
                  <c:v>24.1</c:v>
                </c:pt>
                <c:pt idx="914">
                  <c:v>24.1</c:v>
                </c:pt>
                <c:pt idx="915">
                  <c:v>24.1</c:v>
                </c:pt>
                <c:pt idx="916">
                  <c:v>24.1</c:v>
                </c:pt>
                <c:pt idx="917">
                  <c:v>24.1</c:v>
                </c:pt>
                <c:pt idx="918">
                  <c:v>24.2</c:v>
                </c:pt>
                <c:pt idx="919">
                  <c:v>24.2</c:v>
                </c:pt>
                <c:pt idx="920">
                  <c:v>24.2</c:v>
                </c:pt>
                <c:pt idx="921">
                  <c:v>24.2</c:v>
                </c:pt>
                <c:pt idx="922">
                  <c:v>24.2</c:v>
                </c:pt>
                <c:pt idx="923">
                  <c:v>24.2</c:v>
                </c:pt>
                <c:pt idx="924">
                  <c:v>24.2</c:v>
                </c:pt>
                <c:pt idx="925">
                  <c:v>24.2</c:v>
                </c:pt>
                <c:pt idx="926">
                  <c:v>24.2</c:v>
                </c:pt>
                <c:pt idx="927">
                  <c:v>24.2</c:v>
                </c:pt>
                <c:pt idx="928">
                  <c:v>24.2</c:v>
                </c:pt>
                <c:pt idx="929">
                  <c:v>24.3</c:v>
                </c:pt>
                <c:pt idx="930">
                  <c:v>24.3</c:v>
                </c:pt>
                <c:pt idx="931">
                  <c:v>24.3</c:v>
                </c:pt>
                <c:pt idx="932">
                  <c:v>24.3</c:v>
                </c:pt>
                <c:pt idx="933">
                  <c:v>24.3</c:v>
                </c:pt>
                <c:pt idx="934">
                  <c:v>24.4</c:v>
                </c:pt>
                <c:pt idx="935">
                  <c:v>24.4</c:v>
                </c:pt>
                <c:pt idx="936">
                  <c:v>24.4</c:v>
                </c:pt>
                <c:pt idx="937">
                  <c:v>24.4</c:v>
                </c:pt>
                <c:pt idx="938">
                  <c:v>24.4</c:v>
                </c:pt>
                <c:pt idx="939">
                  <c:v>24.4</c:v>
                </c:pt>
                <c:pt idx="940">
                  <c:v>24.4</c:v>
                </c:pt>
                <c:pt idx="941">
                  <c:v>24.4</c:v>
                </c:pt>
                <c:pt idx="942">
                  <c:v>24.4</c:v>
                </c:pt>
                <c:pt idx="943">
                  <c:v>24.4</c:v>
                </c:pt>
                <c:pt idx="944">
                  <c:v>24.4</c:v>
                </c:pt>
                <c:pt idx="945">
                  <c:v>24.4</c:v>
                </c:pt>
                <c:pt idx="946">
                  <c:v>24.4</c:v>
                </c:pt>
                <c:pt idx="947">
                  <c:v>24.4</c:v>
                </c:pt>
                <c:pt idx="948">
                  <c:v>24.4</c:v>
                </c:pt>
                <c:pt idx="949">
                  <c:v>24.4</c:v>
                </c:pt>
                <c:pt idx="950">
                  <c:v>24.4</c:v>
                </c:pt>
                <c:pt idx="951">
                  <c:v>24.4</c:v>
                </c:pt>
                <c:pt idx="952">
                  <c:v>24.4</c:v>
                </c:pt>
                <c:pt idx="953">
                  <c:v>24.4</c:v>
                </c:pt>
                <c:pt idx="954">
                  <c:v>24.4</c:v>
                </c:pt>
                <c:pt idx="955">
                  <c:v>24.4</c:v>
                </c:pt>
                <c:pt idx="956">
                  <c:v>24.4</c:v>
                </c:pt>
                <c:pt idx="957">
                  <c:v>24.4</c:v>
                </c:pt>
                <c:pt idx="958">
                  <c:v>24.4</c:v>
                </c:pt>
                <c:pt idx="959">
                  <c:v>24.4</c:v>
                </c:pt>
                <c:pt idx="960">
                  <c:v>24.4</c:v>
                </c:pt>
                <c:pt idx="961">
                  <c:v>24.4</c:v>
                </c:pt>
                <c:pt idx="962">
                  <c:v>24.4</c:v>
                </c:pt>
                <c:pt idx="963">
                  <c:v>24.4</c:v>
                </c:pt>
                <c:pt idx="964">
                  <c:v>24.4</c:v>
                </c:pt>
                <c:pt idx="965">
                  <c:v>24.5</c:v>
                </c:pt>
                <c:pt idx="966">
                  <c:v>24.5</c:v>
                </c:pt>
                <c:pt idx="967">
                  <c:v>24.5</c:v>
                </c:pt>
                <c:pt idx="968">
                  <c:v>24.5</c:v>
                </c:pt>
                <c:pt idx="969">
                  <c:v>24.5</c:v>
                </c:pt>
                <c:pt idx="970">
                  <c:v>24.5</c:v>
                </c:pt>
                <c:pt idx="971">
                  <c:v>24.6</c:v>
                </c:pt>
                <c:pt idx="972">
                  <c:v>24.6</c:v>
                </c:pt>
                <c:pt idx="973">
                  <c:v>24.6</c:v>
                </c:pt>
                <c:pt idx="974">
                  <c:v>24.6</c:v>
                </c:pt>
                <c:pt idx="975">
                  <c:v>24.7</c:v>
                </c:pt>
                <c:pt idx="976">
                  <c:v>24.7</c:v>
                </c:pt>
                <c:pt idx="977">
                  <c:v>24.7</c:v>
                </c:pt>
                <c:pt idx="978">
                  <c:v>24.8</c:v>
                </c:pt>
                <c:pt idx="979">
                  <c:v>24.8</c:v>
                </c:pt>
                <c:pt idx="980">
                  <c:v>24.8</c:v>
                </c:pt>
                <c:pt idx="981">
                  <c:v>24.8</c:v>
                </c:pt>
                <c:pt idx="982">
                  <c:v>24.9</c:v>
                </c:pt>
                <c:pt idx="983">
                  <c:v>24.9</c:v>
                </c:pt>
                <c:pt idx="984">
                  <c:v>24.9</c:v>
                </c:pt>
                <c:pt idx="985">
                  <c:v>24.9</c:v>
                </c:pt>
                <c:pt idx="986">
                  <c:v>24.9</c:v>
                </c:pt>
                <c:pt idx="987">
                  <c:v>24.9</c:v>
                </c:pt>
                <c:pt idx="988">
                  <c:v>24.9</c:v>
                </c:pt>
                <c:pt idx="989">
                  <c:v>24.9</c:v>
                </c:pt>
                <c:pt idx="990">
                  <c:v>24.9</c:v>
                </c:pt>
                <c:pt idx="991">
                  <c:v>24.9</c:v>
                </c:pt>
                <c:pt idx="992">
                  <c:v>25</c:v>
                </c:pt>
                <c:pt idx="993">
                  <c:v>25</c:v>
                </c:pt>
                <c:pt idx="994">
                  <c:v>25</c:v>
                </c:pt>
                <c:pt idx="995">
                  <c:v>25</c:v>
                </c:pt>
                <c:pt idx="996">
                  <c:v>25</c:v>
                </c:pt>
                <c:pt idx="997">
                  <c:v>25</c:v>
                </c:pt>
                <c:pt idx="998">
                  <c:v>25</c:v>
                </c:pt>
                <c:pt idx="999">
                  <c:v>25</c:v>
                </c:pt>
                <c:pt idx="1000">
                  <c:v>25.1</c:v>
                </c:pt>
                <c:pt idx="1001">
                  <c:v>25.1</c:v>
                </c:pt>
                <c:pt idx="1002">
                  <c:v>25.2</c:v>
                </c:pt>
                <c:pt idx="1003">
                  <c:v>25.2</c:v>
                </c:pt>
                <c:pt idx="1004">
                  <c:v>25.2</c:v>
                </c:pt>
                <c:pt idx="1005">
                  <c:v>25.2</c:v>
                </c:pt>
                <c:pt idx="1006">
                  <c:v>25.2</c:v>
                </c:pt>
                <c:pt idx="1007">
                  <c:v>25.2</c:v>
                </c:pt>
                <c:pt idx="1008">
                  <c:v>25.2</c:v>
                </c:pt>
                <c:pt idx="1009">
                  <c:v>25.3</c:v>
                </c:pt>
                <c:pt idx="1010">
                  <c:v>25.4</c:v>
                </c:pt>
                <c:pt idx="1011">
                  <c:v>25.4</c:v>
                </c:pt>
                <c:pt idx="1012">
                  <c:v>25.4</c:v>
                </c:pt>
                <c:pt idx="1013">
                  <c:v>25.4</c:v>
                </c:pt>
                <c:pt idx="1014">
                  <c:v>25.4</c:v>
                </c:pt>
                <c:pt idx="1015">
                  <c:v>25.4</c:v>
                </c:pt>
                <c:pt idx="1016">
                  <c:v>25.4</c:v>
                </c:pt>
                <c:pt idx="1017">
                  <c:v>25.4</c:v>
                </c:pt>
                <c:pt idx="1018">
                  <c:v>25.4</c:v>
                </c:pt>
                <c:pt idx="1019">
                  <c:v>25.4</c:v>
                </c:pt>
                <c:pt idx="1020">
                  <c:v>25.4</c:v>
                </c:pt>
                <c:pt idx="1021">
                  <c:v>25.4</c:v>
                </c:pt>
                <c:pt idx="1022">
                  <c:v>25.4</c:v>
                </c:pt>
                <c:pt idx="1023">
                  <c:v>25.4</c:v>
                </c:pt>
                <c:pt idx="1024">
                  <c:v>25.4</c:v>
                </c:pt>
                <c:pt idx="1025">
                  <c:v>25.4</c:v>
                </c:pt>
                <c:pt idx="1026">
                  <c:v>25.4</c:v>
                </c:pt>
                <c:pt idx="1027">
                  <c:v>25.4</c:v>
                </c:pt>
                <c:pt idx="1028">
                  <c:v>25.4</c:v>
                </c:pt>
                <c:pt idx="1029">
                  <c:v>25.4</c:v>
                </c:pt>
                <c:pt idx="1030">
                  <c:v>25.4</c:v>
                </c:pt>
                <c:pt idx="1031">
                  <c:v>25.4</c:v>
                </c:pt>
                <c:pt idx="1032">
                  <c:v>25.4</c:v>
                </c:pt>
                <c:pt idx="1033">
                  <c:v>25.4</c:v>
                </c:pt>
                <c:pt idx="1034">
                  <c:v>25.4</c:v>
                </c:pt>
                <c:pt idx="1035">
                  <c:v>25.5</c:v>
                </c:pt>
                <c:pt idx="1036">
                  <c:v>25.5</c:v>
                </c:pt>
                <c:pt idx="1037">
                  <c:v>25.6</c:v>
                </c:pt>
                <c:pt idx="1038">
                  <c:v>25.6</c:v>
                </c:pt>
                <c:pt idx="1039">
                  <c:v>25.6</c:v>
                </c:pt>
                <c:pt idx="1040">
                  <c:v>25.7</c:v>
                </c:pt>
                <c:pt idx="1041">
                  <c:v>25.8</c:v>
                </c:pt>
                <c:pt idx="1042">
                  <c:v>25.8</c:v>
                </c:pt>
                <c:pt idx="1043">
                  <c:v>25.8</c:v>
                </c:pt>
                <c:pt idx="1044">
                  <c:v>25.8</c:v>
                </c:pt>
                <c:pt idx="1045">
                  <c:v>25.8</c:v>
                </c:pt>
                <c:pt idx="1046">
                  <c:v>25.8</c:v>
                </c:pt>
                <c:pt idx="1047">
                  <c:v>25.9</c:v>
                </c:pt>
                <c:pt idx="1048">
                  <c:v>25.9</c:v>
                </c:pt>
                <c:pt idx="1049">
                  <c:v>25.9</c:v>
                </c:pt>
                <c:pt idx="1050">
                  <c:v>26</c:v>
                </c:pt>
                <c:pt idx="1051">
                  <c:v>26</c:v>
                </c:pt>
                <c:pt idx="1052">
                  <c:v>26</c:v>
                </c:pt>
                <c:pt idx="1053">
                  <c:v>26</c:v>
                </c:pt>
                <c:pt idx="1054">
                  <c:v>26</c:v>
                </c:pt>
                <c:pt idx="1055">
                  <c:v>26</c:v>
                </c:pt>
                <c:pt idx="1056">
                  <c:v>26</c:v>
                </c:pt>
                <c:pt idx="1057">
                  <c:v>26</c:v>
                </c:pt>
                <c:pt idx="1058">
                  <c:v>26</c:v>
                </c:pt>
                <c:pt idx="1059">
                  <c:v>26</c:v>
                </c:pt>
                <c:pt idx="1060">
                  <c:v>26</c:v>
                </c:pt>
                <c:pt idx="1061">
                  <c:v>26</c:v>
                </c:pt>
                <c:pt idx="1062">
                  <c:v>26</c:v>
                </c:pt>
                <c:pt idx="1063">
                  <c:v>26</c:v>
                </c:pt>
                <c:pt idx="1064">
                  <c:v>26</c:v>
                </c:pt>
                <c:pt idx="1065">
                  <c:v>26</c:v>
                </c:pt>
                <c:pt idx="1066">
                  <c:v>26.1</c:v>
                </c:pt>
                <c:pt idx="1067">
                  <c:v>26.1</c:v>
                </c:pt>
                <c:pt idx="1068">
                  <c:v>26.1</c:v>
                </c:pt>
                <c:pt idx="1069">
                  <c:v>26.1</c:v>
                </c:pt>
                <c:pt idx="1070">
                  <c:v>26.1</c:v>
                </c:pt>
                <c:pt idx="1071">
                  <c:v>26.2</c:v>
                </c:pt>
                <c:pt idx="1072">
                  <c:v>26.2</c:v>
                </c:pt>
                <c:pt idx="1073">
                  <c:v>26.3</c:v>
                </c:pt>
                <c:pt idx="1074">
                  <c:v>26.3</c:v>
                </c:pt>
                <c:pt idx="1075">
                  <c:v>26.3</c:v>
                </c:pt>
                <c:pt idx="1076">
                  <c:v>26.3</c:v>
                </c:pt>
                <c:pt idx="1077">
                  <c:v>26.3</c:v>
                </c:pt>
                <c:pt idx="1078">
                  <c:v>26.4</c:v>
                </c:pt>
                <c:pt idx="1079">
                  <c:v>26.4</c:v>
                </c:pt>
                <c:pt idx="1080">
                  <c:v>26.5</c:v>
                </c:pt>
                <c:pt idx="1081">
                  <c:v>26.5</c:v>
                </c:pt>
                <c:pt idx="1082">
                  <c:v>26.5</c:v>
                </c:pt>
                <c:pt idx="1083">
                  <c:v>26.5</c:v>
                </c:pt>
                <c:pt idx="1084">
                  <c:v>26.5</c:v>
                </c:pt>
                <c:pt idx="1085">
                  <c:v>26.5</c:v>
                </c:pt>
                <c:pt idx="1086">
                  <c:v>26.5</c:v>
                </c:pt>
                <c:pt idx="1087">
                  <c:v>26.5</c:v>
                </c:pt>
                <c:pt idx="1088">
                  <c:v>26.5</c:v>
                </c:pt>
                <c:pt idx="1089">
                  <c:v>26.5</c:v>
                </c:pt>
                <c:pt idx="1090">
                  <c:v>26.5</c:v>
                </c:pt>
                <c:pt idx="1091">
                  <c:v>26.5</c:v>
                </c:pt>
                <c:pt idx="1092">
                  <c:v>26.5</c:v>
                </c:pt>
                <c:pt idx="1093">
                  <c:v>26.5</c:v>
                </c:pt>
                <c:pt idx="1094">
                  <c:v>26.5</c:v>
                </c:pt>
                <c:pt idx="1095">
                  <c:v>26.5</c:v>
                </c:pt>
                <c:pt idx="1096">
                  <c:v>26.5</c:v>
                </c:pt>
                <c:pt idx="1097">
                  <c:v>26.5</c:v>
                </c:pt>
                <c:pt idx="1098">
                  <c:v>26.5</c:v>
                </c:pt>
                <c:pt idx="1099">
                  <c:v>26.5</c:v>
                </c:pt>
                <c:pt idx="1100">
                  <c:v>26.5</c:v>
                </c:pt>
                <c:pt idx="1101">
                  <c:v>26.5</c:v>
                </c:pt>
                <c:pt idx="1102">
                  <c:v>26.5</c:v>
                </c:pt>
                <c:pt idx="1103">
                  <c:v>26.5</c:v>
                </c:pt>
                <c:pt idx="1104">
                  <c:v>26.5</c:v>
                </c:pt>
                <c:pt idx="1105">
                  <c:v>26.5</c:v>
                </c:pt>
                <c:pt idx="1106">
                  <c:v>26.5</c:v>
                </c:pt>
                <c:pt idx="1107">
                  <c:v>26.5</c:v>
                </c:pt>
                <c:pt idx="1108">
                  <c:v>26.5</c:v>
                </c:pt>
                <c:pt idx="1109">
                  <c:v>26.5</c:v>
                </c:pt>
                <c:pt idx="1110">
                  <c:v>26.5</c:v>
                </c:pt>
                <c:pt idx="1111">
                  <c:v>26.5</c:v>
                </c:pt>
                <c:pt idx="1112">
                  <c:v>26.5</c:v>
                </c:pt>
                <c:pt idx="1113">
                  <c:v>26.5</c:v>
                </c:pt>
                <c:pt idx="1114">
                  <c:v>26.5</c:v>
                </c:pt>
                <c:pt idx="1115">
                  <c:v>26.6</c:v>
                </c:pt>
                <c:pt idx="1116">
                  <c:v>26.6</c:v>
                </c:pt>
                <c:pt idx="1117">
                  <c:v>26.6</c:v>
                </c:pt>
                <c:pt idx="1118">
                  <c:v>26.8</c:v>
                </c:pt>
                <c:pt idx="1119">
                  <c:v>26.9</c:v>
                </c:pt>
                <c:pt idx="1120">
                  <c:v>26.9</c:v>
                </c:pt>
                <c:pt idx="1121">
                  <c:v>27</c:v>
                </c:pt>
                <c:pt idx="1122">
                  <c:v>27</c:v>
                </c:pt>
                <c:pt idx="1123">
                  <c:v>27</c:v>
                </c:pt>
                <c:pt idx="1124">
                  <c:v>27</c:v>
                </c:pt>
                <c:pt idx="1125">
                  <c:v>27</c:v>
                </c:pt>
                <c:pt idx="1126">
                  <c:v>27</c:v>
                </c:pt>
                <c:pt idx="1127">
                  <c:v>27</c:v>
                </c:pt>
                <c:pt idx="1128">
                  <c:v>27</c:v>
                </c:pt>
                <c:pt idx="1129">
                  <c:v>27</c:v>
                </c:pt>
                <c:pt idx="1130">
                  <c:v>27</c:v>
                </c:pt>
                <c:pt idx="1131">
                  <c:v>27</c:v>
                </c:pt>
                <c:pt idx="1132">
                  <c:v>27</c:v>
                </c:pt>
                <c:pt idx="1133">
                  <c:v>27.2</c:v>
                </c:pt>
                <c:pt idx="1134">
                  <c:v>27.3</c:v>
                </c:pt>
                <c:pt idx="1135">
                  <c:v>27.3</c:v>
                </c:pt>
                <c:pt idx="1136">
                  <c:v>27.5</c:v>
                </c:pt>
                <c:pt idx="1137">
                  <c:v>27.5</c:v>
                </c:pt>
                <c:pt idx="1138">
                  <c:v>27.5</c:v>
                </c:pt>
                <c:pt idx="1139">
                  <c:v>27.5</c:v>
                </c:pt>
                <c:pt idx="1140">
                  <c:v>27.5</c:v>
                </c:pt>
                <c:pt idx="1141">
                  <c:v>27.5</c:v>
                </c:pt>
                <c:pt idx="1142">
                  <c:v>27.5</c:v>
                </c:pt>
                <c:pt idx="1143">
                  <c:v>27.5</c:v>
                </c:pt>
                <c:pt idx="1144">
                  <c:v>27.5</c:v>
                </c:pt>
                <c:pt idx="1145">
                  <c:v>27.5</c:v>
                </c:pt>
                <c:pt idx="1146">
                  <c:v>27.5</c:v>
                </c:pt>
                <c:pt idx="1147">
                  <c:v>27.5</c:v>
                </c:pt>
                <c:pt idx="1148">
                  <c:v>27.5</c:v>
                </c:pt>
                <c:pt idx="1149">
                  <c:v>27.5</c:v>
                </c:pt>
                <c:pt idx="1150">
                  <c:v>27.5</c:v>
                </c:pt>
                <c:pt idx="1151">
                  <c:v>27.5</c:v>
                </c:pt>
                <c:pt idx="1152">
                  <c:v>27.5</c:v>
                </c:pt>
                <c:pt idx="1153">
                  <c:v>27.5</c:v>
                </c:pt>
                <c:pt idx="1154">
                  <c:v>27.5</c:v>
                </c:pt>
                <c:pt idx="1155">
                  <c:v>27.5</c:v>
                </c:pt>
                <c:pt idx="1156">
                  <c:v>27.5</c:v>
                </c:pt>
                <c:pt idx="1157">
                  <c:v>27.5</c:v>
                </c:pt>
                <c:pt idx="1158">
                  <c:v>27.5</c:v>
                </c:pt>
                <c:pt idx="1159">
                  <c:v>27.5</c:v>
                </c:pt>
                <c:pt idx="1160">
                  <c:v>27.5</c:v>
                </c:pt>
                <c:pt idx="1161">
                  <c:v>27.5</c:v>
                </c:pt>
                <c:pt idx="1162">
                  <c:v>27.5</c:v>
                </c:pt>
                <c:pt idx="1163">
                  <c:v>27.5</c:v>
                </c:pt>
                <c:pt idx="1164">
                  <c:v>27.5</c:v>
                </c:pt>
                <c:pt idx="1165">
                  <c:v>27.5</c:v>
                </c:pt>
                <c:pt idx="1166">
                  <c:v>27.5</c:v>
                </c:pt>
                <c:pt idx="1167">
                  <c:v>27.5</c:v>
                </c:pt>
                <c:pt idx="1168">
                  <c:v>27.5</c:v>
                </c:pt>
                <c:pt idx="1169">
                  <c:v>27.5</c:v>
                </c:pt>
                <c:pt idx="1170">
                  <c:v>27.5</c:v>
                </c:pt>
                <c:pt idx="1171">
                  <c:v>27.5</c:v>
                </c:pt>
                <c:pt idx="1172">
                  <c:v>27.5</c:v>
                </c:pt>
                <c:pt idx="1173">
                  <c:v>27.5</c:v>
                </c:pt>
                <c:pt idx="1174">
                  <c:v>27.5</c:v>
                </c:pt>
                <c:pt idx="1175">
                  <c:v>27.5</c:v>
                </c:pt>
                <c:pt idx="1176">
                  <c:v>27.5</c:v>
                </c:pt>
                <c:pt idx="1177">
                  <c:v>27.5</c:v>
                </c:pt>
                <c:pt idx="1178">
                  <c:v>27.5</c:v>
                </c:pt>
                <c:pt idx="1179">
                  <c:v>27.5</c:v>
                </c:pt>
                <c:pt idx="1180">
                  <c:v>27.5</c:v>
                </c:pt>
                <c:pt idx="1181">
                  <c:v>27.5</c:v>
                </c:pt>
                <c:pt idx="1182">
                  <c:v>27.5</c:v>
                </c:pt>
                <c:pt idx="1183">
                  <c:v>27.5</c:v>
                </c:pt>
                <c:pt idx="1184">
                  <c:v>27.5</c:v>
                </c:pt>
                <c:pt idx="1185">
                  <c:v>27.7</c:v>
                </c:pt>
                <c:pt idx="1186">
                  <c:v>27.7</c:v>
                </c:pt>
                <c:pt idx="1187">
                  <c:v>27.7</c:v>
                </c:pt>
                <c:pt idx="1188">
                  <c:v>27.7</c:v>
                </c:pt>
                <c:pt idx="1189">
                  <c:v>28</c:v>
                </c:pt>
                <c:pt idx="1190">
                  <c:v>28</c:v>
                </c:pt>
                <c:pt idx="1191">
                  <c:v>28</c:v>
                </c:pt>
                <c:pt idx="1192">
                  <c:v>28</c:v>
                </c:pt>
                <c:pt idx="1193">
                  <c:v>28</c:v>
                </c:pt>
                <c:pt idx="1194">
                  <c:v>28</c:v>
                </c:pt>
                <c:pt idx="1195">
                  <c:v>28</c:v>
                </c:pt>
                <c:pt idx="1196">
                  <c:v>28</c:v>
                </c:pt>
                <c:pt idx="1197">
                  <c:v>28</c:v>
                </c:pt>
                <c:pt idx="1198">
                  <c:v>28</c:v>
                </c:pt>
                <c:pt idx="1199">
                  <c:v>28</c:v>
                </c:pt>
                <c:pt idx="1200">
                  <c:v>28</c:v>
                </c:pt>
                <c:pt idx="1201">
                  <c:v>28</c:v>
                </c:pt>
                <c:pt idx="1202">
                  <c:v>28</c:v>
                </c:pt>
                <c:pt idx="1203">
                  <c:v>28</c:v>
                </c:pt>
                <c:pt idx="1204">
                  <c:v>28.1</c:v>
                </c:pt>
                <c:pt idx="1205">
                  <c:v>28.2</c:v>
                </c:pt>
                <c:pt idx="1206">
                  <c:v>28.4</c:v>
                </c:pt>
                <c:pt idx="1207">
                  <c:v>28.4</c:v>
                </c:pt>
                <c:pt idx="1208">
                  <c:v>28.4</c:v>
                </c:pt>
                <c:pt idx="1209">
                  <c:v>28.5</c:v>
                </c:pt>
                <c:pt idx="1210">
                  <c:v>28.6</c:v>
                </c:pt>
                <c:pt idx="1211">
                  <c:v>28.6</c:v>
                </c:pt>
                <c:pt idx="1212">
                  <c:v>28.6</c:v>
                </c:pt>
                <c:pt idx="1213">
                  <c:v>28.6</c:v>
                </c:pt>
                <c:pt idx="1214">
                  <c:v>28.6</c:v>
                </c:pt>
                <c:pt idx="1215">
                  <c:v>28.6</c:v>
                </c:pt>
                <c:pt idx="1216">
                  <c:v>28.6</c:v>
                </c:pt>
                <c:pt idx="1217">
                  <c:v>28.6</c:v>
                </c:pt>
                <c:pt idx="1218">
                  <c:v>28.6</c:v>
                </c:pt>
                <c:pt idx="1219">
                  <c:v>28.6</c:v>
                </c:pt>
                <c:pt idx="1220">
                  <c:v>28.6</c:v>
                </c:pt>
                <c:pt idx="1221">
                  <c:v>28.6</c:v>
                </c:pt>
                <c:pt idx="1222">
                  <c:v>28.6</c:v>
                </c:pt>
                <c:pt idx="1223">
                  <c:v>28.6</c:v>
                </c:pt>
                <c:pt idx="1224">
                  <c:v>28.6</c:v>
                </c:pt>
                <c:pt idx="1225">
                  <c:v>28.6</c:v>
                </c:pt>
                <c:pt idx="1226">
                  <c:v>28.6</c:v>
                </c:pt>
                <c:pt idx="1227">
                  <c:v>28.6</c:v>
                </c:pt>
                <c:pt idx="1228">
                  <c:v>28.6</c:v>
                </c:pt>
                <c:pt idx="1229">
                  <c:v>28.6</c:v>
                </c:pt>
                <c:pt idx="1230">
                  <c:v>28.6</c:v>
                </c:pt>
                <c:pt idx="1231">
                  <c:v>28.6</c:v>
                </c:pt>
                <c:pt idx="1232">
                  <c:v>28.6</c:v>
                </c:pt>
                <c:pt idx="1233">
                  <c:v>28.6</c:v>
                </c:pt>
                <c:pt idx="1234">
                  <c:v>28.6</c:v>
                </c:pt>
                <c:pt idx="1235">
                  <c:v>28.6</c:v>
                </c:pt>
                <c:pt idx="1236">
                  <c:v>28.6</c:v>
                </c:pt>
                <c:pt idx="1237">
                  <c:v>28.6</c:v>
                </c:pt>
                <c:pt idx="1238">
                  <c:v>28.6</c:v>
                </c:pt>
                <c:pt idx="1239">
                  <c:v>28.8</c:v>
                </c:pt>
                <c:pt idx="1240">
                  <c:v>28.8</c:v>
                </c:pt>
                <c:pt idx="1241">
                  <c:v>29</c:v>
                </c:pt>
                <c:pt idx="1242">
                  <c:v>29</c:v>
                </c:pt>
                <c:pt idx="1243">
                  <c:v>29</c:v>
                </c:pt>
                <c:pt idx="1244">
                  <c:v>29</c:v>
                </c:pt>
                <c:pt idx="1245">
                  <c:v>29</c:v>
                </c:pt>
                <c:pt idx="1246">
                  <c:v>29</c:v>
                </c:pt>
                <c:pt idx="1247">
                  <c:v>29.1</c:v>
                </c:pt>
                <c:pt idx="1248">
                  <c:v>29.1</c:v>
                </c:pt>
                <c:pt idx="1249">
                  <c:v>29.1</c:v>
                </c:pt>
                <c:pt idx="1250">
                  <c:v>29.1</c:v>
                </c:pt>
                <c:pt idx="1251">
                  <c:v>29.1</c:v>
                </c:pt>
                <c:pt idx="1252">
                  <c:v>29.1</c:v>
                </c:pt>
                <c:pt idx="1253">
                  <c:v>29.1</c:v>
                </c:pt>
                <c:pt idx="1254">
                  <c:v>29.1</c:v>
                </c:pt>
                <c:pt idx="1255">
                  <c:v>29.1</c:v>
                </c:pt>
                <c:pt idx="1256">
                  <c:v>29.1</c:v>
                </c:pt>
                <c:pt idx="1257">
                  <c:v>29.2</c:v>
                </c:pt>
                <c:pt idx="1258">
                  <c:v>29.2</c:v>
                </c:pt>
                <c:pt idx="1259">
                  <c:v>29.2</c:v>
                </c:pt>
                <c:pt idx="1260">
                  <c:v>29.2</c:v>
                </c:pt>
                <c:pt idx="1261">
                  <c:v>29.3</c:v>
                </c:pt>
                <c:pt idx="1262">
                  <c:v>29.4</c:v>
                </c:pt>
                <c:pt idx="1263">
                  <c:v>29.5</c:v>
                </c:pt>
                <c:pt idx="1264">
                  <c:v>29.6</c:v>
                </c:pt>
                <c:pt idx="1265">
                  <c:v>29.6</c:v>
                </c:pt>
                <c:pt idx="1266">
                  <c:v>29.6</c:v>
                </c:pt>
                <c:pt idx="1267">
                  <c:v>29.6</c:v>
                </c:pt>
                <c:pt idx="1268">
                  <c:v>29.6</c:v>
                </c:pt>
                <c:pt idx="1269">
                  <c:v>29.6</c:v>
                </c:pt>
                <c:pt idx="1270">
                  <c:v>29.6</c:v>
                </c:pt>
                <c:pt idx="1271">
                  <c:v>29.6</c:v>
                </c:pt>
                <c:pt idx="1272">
                  <c:v>29.6</c:v>
                </c:pt>
                <c:pt idx="1273">
                  <c:v>29.6</c:v>
                </c:pt>
                <c:pt idx="1274">
                  <c:v>29.6</c:v>
                </c:pt>
                <c:pt idx="1275">
                  <c:v>29.6</c:v>
                </c:pt>
                <c:pt idx="1276">
                  <c:v>29.6</c:v>
                </c:pt>
                <c:pt idx="1277">
                  <c:v>29.6</c:v>
                </c:pt>
                <c:pt idx="1278">
                  <c:v>29.6</c:v>
                </c:pt>
                <c:pt idx="1279">
                  <c:v>29.6</c:v>
                </c:pt>
                <c:pt idx="1280">
                  <c:v>29.6</c:v>
                </c:pt>
                <c:pt idx="1281">
                  <c:v>29.6</c:v>
                </c:pt>
                <c:pt idx="1282">
                  <c:v>29.6</c:v>
                </c:pt>
                <c:pt idx="1283">
                  <c:v>29.6</c:v>
                </c:pt>
                <c:pt idx="1284">
                  <c:v>29.6</c:v>
                </c:pt>
                <c:pt idx="1285">
                  <c:v>29.6</c:v>
                </c:pt>
                <c:pt idx="1286">
                  <c:v>29.6</c:v>
                </c:pt>
                <c:pt idx="1287">
                  <c:v>29.6</c:v>
                </c:pt>
                <c:pt idx="1288">
                  <c:v>29.6</c:v>
                </c:pt>
                <c:pt idx="1289">
                  <c:v>29.6</c:v>
                </c:pt>
                <c:pt idx="1290">
                  <c:v>29.6</c:v>
                </c:pt>
                <c:pt idx="1291">
                  <c:v>29.6</c:v>
                </c:pt>
                <c:pt idx="1292">
                  <c:v>29.6</c:v>
                </c:pt>
                <c:pt idx="1293">
                  <c:v>29.6</c:v>
                </c:pt>
                <c:pt idx="1294">
                  <c:v>29.6</c:v>
                </c:pt>
                <c:pt idx="1295">
                  <c:v>29.6</c:v>
                </c:pt>
                <c:pt idx="1296">
                  <c:v>29.6</c:v>
                </c:pt>
                <c:pt idx="1297">
                  <c:v>29.7</c:v>
                </c:pt>
                <c:pt idx="1298">
                  <c:v>29.7</c:v>
                </c:pt>
                <c:pt idx="1299">
                  <c:v>29.9</c:v>
                </c:pt>
                <c:pt idx="1300">
                  <c:v>30</c:v>
                </c:pt>
                <c:pt idx="1301">
                  <c:v>30</c:v>
                </c:pt>
                <c:pt idx="1302">
                  <c:v>30</c:v>
                </c:pt>
                <c:pt idx="1303">
                  <c:v>30</c:v>
                </c:pt>
                <c:pt idx="1304">
                  <c:v>30.1</c:v>
                </c:pt>
                <c:pt idx="1305">
                  <c:v>30.1</c:v>
                </c:pt>
                <c:pt idx="1306">
                  <c:v>30.1</c:v>
                </c:pt>
                <c:pt idx="1307">
                  <c:v>30.1</c:v>
                </c:pt>
                <c:pt idx="1308">
                  <c:v>30.1</c:v>
                </c:pt>
                <c:pt idx="1309">
                  <c:v>30.1</c:v>
                </c:pt>
                <c:pt idx="1310">
                  <c:v>30.2</c:v>
                </c:pt>
                <c:pt idx="1311">
                  <c:v>30.3</c:v>
                </c:pt>
                <c:pt idx="1312">
                  <c:v>30.4</c:v>
                </c:pt>
                <c:pt idx="1313">
                  <c:v>30.7</c:v>
                </c:pt>
                <c:pt idx="1314">
                  <c:v>30.7</c:v>
                </c:pt>
                <c:pt idx="1315">
                  <c:v>30.7</c:v>
                </c:pt>
                <c:pt idx="1316">
                  <c:v>30.7</c:v>
                </c:pt>
                <c:pt idx="1317">
                  <c:v>30.7</c:v>
                </c:pt>
                <c:pt idx="1318">
                  <c:v>30.7</c:v>
                </c:pt>
                <c:pt idx="1319">
                  <c:v>30.7</c:v>
                </c:pt>
                <c:pt idx="1320">
                  <c:v>30.7</c:v>
                </c:pt>
                <c:pt idx="1321">
                  <c:v>30.7</c:v>
                </c:pt>
                <c:pt idx="1322">
                  <c:v>30.7</c:v>
                </c:pt>
                <c:pt idx="1323">
                  <c:v>30.7</c:v>
                </c:pt>
                <c:pt idx="1324">
                  <c:v>30.7</c:v>
                </c:pt>
                <c:pt idx="1325">
                  <c:v>30.7</c:v>
                </c:pt>
                <c:pt idx="1326">
                  <c:v>30.7</c:v>
                </c:pt>
                <c:pt idx="1327">
                  <c:v>30.7</c:v>
                </c:pt>
                <c:pt idx="1328">
                  <c:v>30.7</c:v>
                </c:pt>
                <c:pt idx="1329">
                  <c:v>30.7</c:v>
                </c:pt>
                <c:pt idx="1330">
                  <c:v>30.7</c:v>
                </c:pt>
                <c:pt idx="1331">
                  <c:v>30.7</c:v>
                </c:pt>
                <c:pt idx="1332">
                  <c:v>30.7</c:v>
                </c:pt>
                <c:pt idx="1333">
                  <c:v>30.7</c:v>
                </c:pt>
                <c:pt idx="1334">
                  <c:v>30.7</c:v>
                </c:pt>
                <c:pt idx="1335">
                  <c:v>30.7</c:v>
                </c:pt>
                <c:pt idx="1336">
                  <c:v>30.7</c:v>
                </c:pt>
                <c:pt idx="1337">
                  <c:v>30.7</c:v>
                </c:pt>
                <c:pt idx="1338">
                  <c:v>30.7</c:v>
                </c:pt>
                <c:pt idx="1339">
                  <c:v>30.7</c:v>
                </c:pt>
                <c:pt idx="1340">
                  <c:v>30.7</c:v>
                </c:pt>
                <c:pt idx="1341">
                  <c:v>30.7</c:v>
                </c:pt>
                <c:pt idx="1342">
                  <c:v>30.8</c:v>
                </c:pt>
                <c:pt idx="1343">
                  <c:v>30.9</c:v>
                </c:pt>
                <c:pt idx="1344">
                  <c:v>31</c:v>
                </c:pt>
                <c:pt idx="1345">
                  <c:v>31</c:v>
                </c:pt>
                <c:pt idx="1346">
                  <c:v>31</c:v>
                </c:pt>
                <c:pt idx="1347">
                  <c:v>31</c:v>
                </c:pt>
                <c:pt idx="1348">
                  <c:v>31</c:v>
                </c:pt>
                <c:pt idx="1349">
                  <c:v>31.2</c:v>
                </c:pt>
                <c:pt idx="1350">
                  <c:v>31.2</c:v>
                </c:pt>
                <c:pt idx="1351">
                  <c:v>31.4</c:v>
                </c:pt>
                <c:pt idx="1352">
                  <c:v>31.6</c:v>
                </c:pt>
                <c:pt idx="1353">
                  <c:v>31.7</c:v>
                </c:pt>
                <c:pt idx="1354">
                  <c:v>31.7</c:v>
                </c:pt>
                <c:pt idx="1355">
                  <c:v>31.7</c:v>
                </c:pt>
                <c:pt idx="1356">
                  <c:v>31.7</c:v>
                </c:pt>
                <c:pt idx="1357">
                  <c:v>31.7</c:v>
                </c:pt>
                <c:pt idx="1358">
                  <c:v>31.7</c:v>
                </c:pt>
                <c:pt idx="1359">
                  <c:v>31.7</c:v>
                </c:pt>
                <c:pt idx="1360">
                  <c:v>31.7</c:v>
                </c:pt>
                <c:pt idx="1361">
                  <c:v>31.7</c:v>
                </c:pt>
                <c:pt idx="1362">
                  <c:v>31.7</c:v>
                </c:pt>
                <c:pt idx="1363">
                  <c:v>31.7</c:v>
                </c:pt>
                <c:pt idx="1364">
                  <c:v>31.7</c:v>
                </c:pt>
                <c:pt idx="1365">
                  <c:v>31.7</c:v>
                </c:pt>
                <c:pt idx="1366">
                  <c:v>31.7</c:v>
                </c:pt>
                <c:pt idx="1367">
                  <c:v>31.7</c:v>
                </c:pt>
                <c:pt idx="1368">
                  <c:v>31.7</c:v>
                </c:pt>
                <c:pt idx="1369">
                  <c:v>31.7</c:v>
                </c:pt>
                <c:pt idx="1370">
                  <c:v>31.7</c:v>
                </c:pt>
                <c:pt idx="1371">
                  <c:v>31.7</c:v>
                </c:pt>
                <c:pt idx="1372">
                  <c:v>31.7</c:v>
                </c:pt>
                <c:pt idx="1373">
                  <c:v>31.7</c:v>
                </c:pt>
                <c:pt idx="1374">
                  <c:v>31.7</c:v>
                </c:pt>
                <c:pt idx="1375">
                  <c:v>31.7</c:v>
                </c:pt>
                <c:pt idx="1376">
                  <c:v>31.7</c:v>
                </c:pt>
                <c:pt idx="1377">
                  <c:v>31.7</c:v>
                </c:pt>
                <c:pt idx="1378">
                  <c:v>31.7</c:v>
                </c:pt>
                <c:pt idx="1379">
                  <c:v>31.7</c:v>
                </c:pt>
                <c:pt idx="1380">
                  <c:v>31.9</c:v>
                </c:pt>
                <c:pt idx="1381">
                  <c:v>32</c:v>
                </c:pt>
                <c:pt idx="1382">
                  <c:v>32.200000000000003</c:v>
                </c:pt>
                <c:pt idx="1383">
                  <c:v>32.200000000000003</c:v>
                </c:pt>
                <c:pt idx="1384">
                  <c:v>32.200000000000003</c:v>
                </c:pt>
                <c:pt idx="1385">
                  <c:v>32.200000000000003</c:v>
                </c:pt>
                <c:pt idx="1386">
                  <c:v>32.200000000000003</c:v>
                </c:pt>
                <c:pt idx="1387">
                  <c:v>32.200000000000003</c:v>
                </c:pt>
                <c:pt idx="1388">
                  <c:v>32.200000000000003</c:v>
                </c:pt>
                <c:pt idx="1389">
                  <c:v>32.200000000000003</c:v>
                </c:pt>
                <c:pt idx="1390">
                  <c:v>32.200000000000003</c:v>
                </c:pt>
                <c:pt idx="1391">
                  <c:v>32.4</c:v>
                </c:pt>
                <c:pt idx="1392">
                  <c:v>32.6</c:v>
                </c:pt>
                <c:pt idx="1393">
                  <c:v>32.799999999999997</c:v>
                </c:pt>
                <c:pt idx="1394">
                  <c:v>32.799999999999997</c:v>
                </c:pt>
                <c:pt idx="1395">
                  <c:v>32.799999999999997</c:v>
                </c:pt>
                <c:pt idx="1396">
                  <c:v>32.799999999999997</c:v>
                </c:pt>
                <c:pt idx="1397">
                  <c:v>32.799999999999997</c:v>
                </c:pt>
                <c:pt idx="1398">
                  <c:v>32.799999999999997</c:v>
                </c:pt>
                <c:pt idx="1399">
                  <c:v>32.799999999999997</c:v>
                </c:pt>
                <c:pt idx="1400">
                  <c:v>32.799999999999997</c:v>
                </c:pt>
                <c:pt idx="1401">
                  <c:v>32.799999999999997</c:v>
                </c:pt>
                <c:pt idx="1402">
                  <c:v>32.799999999999997</c:v>
                </c:pt>
                <c:pt idx="1403">
                  <c:v>32.799999999999997</c:v>
                </c:pt>
                <c:pt idx="1404">
                  <c:v>32.799999999999997</c:v>
                </c:pt>
                <c:pt idx="1405">
                  <c:v>32.799999999999997</c:v>
                </c:pt>
                <c:pt idx="1406">
                  <c:v>32.799999999999997</c:v>
                </c:pt>
                <c:pt idx="1407">
                  <c:v>32.799999999999997</c:v>
                </c:pt>
                <c:pt idx="1408">
                  <c:v>32.799999999999997</c:v>
                </c:pt>
                <c:pt idx="1409">
                  <c:v>32.799999999999997</c:v>
                </c:pt>
                <c:pt idx="1410">
                  <c:v>32.799999999999997</c:v>
                </c:pt>
                <c:pt idx="1411">
                  <c:v>32.799999999999997</c:v>
                </c:pt>
                <c:pt idx="1412">
                  <c:v>32.799999999999997</c:v>
                </c:pt>
                <c:pt idx="1413">
                  <c:v>32.799999999999997</c:v>
                </c:pt>
                <c:pt idx="1414">
                  <c:v>32.799999999999997</c:v>
                </c:pt>
                <c:pt idx="1415">
                  <c:v>32.799999999999997</c:v>
                </c:pt>
                <c:pt idx="1416">
                  <c:v>32.799999999999997</c:v>
                </c:pt>
                <c:pt idx="1417">
                  <c:v>32.799999999999997</c:v>
                </c:pt>
                <c:pt idx="1418">
                  <c:v>32.799999999999997</c:v>
                </c:pt>
                <c:pt idx="1419">
                  <c:v>32.799999999999997</c:v>
                </c:pt>
                <c:pt idx="1420">
                  <c:v>32.799999999999997</c:v>
                </c:pt>
                <c:pt idx="1421">
                  <c:v>32.799999999999997</c:v>
                </c:pt>
                <c:pt idx="1422">
                  <c:v>33</c:v>
                </c:pt>
                <c:pt idx="1423">
                  <c:v>33</c:v>
                </c:pt>
                <c:pt idx="1424">
                  <c:v>33.299999999999997</c:v>
                </c:pt>
                <c:pt idx="1425">
                  <c:v>33.4</c:v>
                </c:pt>
                <c:pt idx="1426">
                  <c:v>33.799999999999997</c:v>
                </c:pt>
                <c:pt idx="1427">
                  <c:v>33.799999999999997</c:v>
                </c:pt>
                <c:pt idx="1428">
                  <c:v>33.9</c:v>
                </c:pt>
                <c:pt idx="1429">
                  <c:v>33.9</c:v>
                </c:pt>
                <c:pt idx="1430">
                  <c:v>33.9</c:v>
                </c:pt>
                <c:pt idx="1431">
                  <c:v>33.9</c:v>
                </c:pt>
                <c:pt idx="1432">
                  <c:v>33.9</c:v>
                </c:pt>
                <c:pt idx="1433">
                  <c:v>33.9</c:v>
                </c:pt>
                <c:pt idx="1434">
                  <c:v>33.9</c:v>
                </c:pt>
                <c:pt idx="1435">
                  <c:v>33.9</c:v>
                </c:pt>
                <c:pt idx="1436">
                  <c:v>34</c:v>
                </c:pt>
                <c:pt idx="1437">
                  <c:v>34</c:v>
                </c:pt>
                <c:pt idx="1438">
                  <c:v>34</c:v>
                </c:pt>
                <c:pt idx="1439">
                  <c:v>34.4</c:v>
                </c:pt>
                <c:pt idx="1440">
                  <c:v>34.4</c:v>
                </c:pt>
                <c:pt idx="1441">
                  <c:v>34.4</c:v>
                </c:pt>
                <c:pt idx="1442">
                  <c:v>34.4</c:v>
                </c:pt>
                <c:pt idx="1443">
                  <c:v>34.6</c:v>
                </c:pt>
                <c:pt idx="1444">
                  <c:v>34.9</c:v>
                </c:pt>
                <c:pt idx="1445">
                  <c:v>34.9</c:v>
                </c:pt>
                <c:pt idx="1446">
                  <c:v>34.9</c:v>
                </c:pt>
                <c:pt idx="1447">
                  <c:v>34.9</c:v>
                </c:pt>
                <c:pt idx="1448">
                  <c:v>34.9</c:v>
                </c:pt>
                <c:pt idx="1449">
                  <c:v>34.9</c:v>
                </c:pt>
                <c:pt idx="1450">
                  <c:v>34.9</c:v>
                </c:pt>
                <c:pt idx="1451">
                  <c:v>34.9</c:v>
                </c:pt>
                <c:pt idx="1452">
                  <c:v>34.9</c:v>
                </c:pt>
                <c:pt idx="1453">
                  <c:v>34.9</c:v>
                </c:pt>
                <c:pt idx="1454">
                  <c:v>34.9</c:v>
                </c:pt>
                <c:pt idx="1455">
                  <c:v>34.9</c:v>
                </c:pt>
                <c:pt idx="1456">
                  <c:v>34.9</c:v>
                </c:pt>
                <c:pt idx="1457">
                  <c:v>35</c:v>
                </c:pt>
                <c:pt idx="1458">
                  <c:v>35</c:v>
                </c:pt>
                <c:pt idx="1459">
                  <c:v>35</c:v>
                </c:pt>
                <c:pt idx="1460">
                  <c:v>35</c:v>
                </c:pt>
                <c:pt idx="1461">
                  <c:v>35.6</c:v>
                </c:pt>
                <c:pt idx="1462">
                  <c:v>36</c:v>
                </c:pt>
                <c:pt idx="1463">
                  <c:v>36</c:v>
                </c:pt>
                <c:pt idx="1464">
                  <c:v>36</c:v>
                </c:pt>
                <c:pt idx="1465">
                  <c:v>36</c:v>
                </c:pt>
                <c:pt idx="1466">
                  <c:v>36</c:v>
                </c:pt>
                <c:pt idx="1467">
                  <c:v>36.5</c:v>
                </c:pt>
                <c:pt idx="1468">
                  <c:v>36.5</c:v>
                </c:pt>
                <c:pt idx="1469">
                  <c:v>37</c:v>
                </c:pt>
                <c:pt idx="1470">
                  <c:v>37</c:v>
                </c:pt>
                <c:pt idx="1471">
                  <c:v>37</c:v>
                </c:pt>
                <c:pt idx="1472">
                  <c:v>37</c:v>
                </c:pt>
                <c:pt idx="1473">
                  <c:v>37.200000000000003</c:v>
                </c:pt>
                <c:pt idx="1474">
                  <c:v>37.4</c:v>
                </c:pt>
                <c:pt idx="1475">
                  <c:v>37.5</c:v>
                </c:pt>
                <c:pt idx="1476">
                  <c:v>38.1</c:v>
                </c:pt>
                <c:pt idx="1477">
                  <c:v>38.1</c:v>
                </c:pt>
                <c:pt idx="1478">
                  <c:v>38.1</c:v>
                </c:pt>
                <c:pt idx="1479">
                  <c:v>38.1</c:v>
                </c:pt>
                <c:pt idx="1480">
                  <c:v>38.1</c:v>
                </c:pt>
                <c:pt idx="1481">
                  <c:v>38.1</c:v>
                </c:pt>
                <c:pt idx="1482">
                  <c:v>38.1</c:v>
                </c:pt>
                <c:pt idx="1483">
                  <c:v>38.6</c:v>
                </c:pt>
                <c:pt idx="1484">
                  <c:v>38.6</c:v>
                </c:pt>
                <c:pt idx="1485">
                  <c:v>38.700000000000003</c:v>
                </c:pt>
                <c:pt idx="1486">
                  <c:v>38.799999999999997</c:v>
                </c:pt>
                <c:pt idx="1487">
                  <c:v>39</c:v>
                </c:pt>
                <c:pt idx="1488">
                  <c:v>39.1</c:v>
                </c:pt>
                <c:pt idx="1489">
                  <c:v>39.1</c:v>
                </c:pt>
                <c:pt idx="1490">
                  <c:v>39.1</c:v>
                </c:pt>
                <c:pt idx="1491">
                  <c:v>40.4</c:v>
                </c:pt>
                <c:pt idx="1492">
                  <c:v>41</c:v>
                </c:pt>
                <c:pt idx="1493">
                  <c:v>41.2</c:v>
                </c:pt>
                <c:pt idx="1494">
                  <c:v>41.2</c:v>
                </c:pt>
                <c:pt idx="1495">
                  <c:v>41.2</c:v>
                </c:pt>
                <c:pt idx="1496">
                  <c:v>42.3</c:v>
                </c:pt>
                <c:pt idx="1497">
                  <c:v>42.3</c:v>
                </c:pt>
                <c:pt idx="1498">
                  <c:v>42.3</c:v>
                </c:pt>
                <c:pt idx="1499">
                  <c:v>42.3</c:v>
                </c:pt>
                <c:pt idx="1500">
                  <c:v>42.8</c:v>
                </c:pt>
                <c:pt idx="1501">
                  <c:v>43.3</c:v>
                </c:pt>
                <c:pt idx="1502">
                  <c:v>43.3</c:v>
                </c:pt>
                <c:pt idx="1503">
                  <c:v>44.4</c:v>
                </c:pt>
                <c:pt idx="1504">
                  <c:v>44.4</c:v>
                </c:pt>
                <c:pt idx="1505">
                  <c:v>44.4</c:v>
                </c:pt>
                <c:pt idx="1506">
                  <c:v>44.4</c:v>
                </c:pt>
              </c:numCache>
            </c:numRef>
          </c:xVal>
          <c:yVal>
            <c:numRef>
              <c:f>'Black bream'!$R$2:$R$1527</c:f>
              <c:numCache>
                <c:formatCode>General</c:formatCode>
                <c:ptCount val="1526"/>
                <c:pt idx="5">
                  <c:v>6.1000000000000004E-3</c:v>
                </c:pt>
                <c:pt idx="6">
                  <c:v>2.2000000000000001E-3</c:v>
                </c:pt>
                <c:pt idx="7">
                  <c:v>2.7000000000000001E-3</c:v>
                </c:pt>
                <c:pt idx="8">
                  <c:v>3.3E-3</c:v>
                </c:pt>
                <c:pt idx="9">
                  <c:v>3.3999999999999998E-3</c:v>
                </c:pt>
                <c:pt idx="10">
                  <c:v>4.1999999999999997E-3</c:v>
                </c:pt>
                <c:pt idx="11">
                  <c:v>2E-3</c:v>
                </c:pt>
                <c:pt idx="12">
                  <c:v>3.8E-3</c:v>
                </c:pt>
                <c:pt idx="13">
                  <c:v>3.5000000000000001E-3</c:v>
                </c:pt>
                <c:pt idx="14">
                  <c:v>4.4999999999999997E-3</c:v>
                </c:pt>
                <c:pt idx="15">
                  <c:v>4.0000000000000001E-3</c:v>
                </c:pt>
                <c:pt idx="16">
                  <c:v>3.3999999999999998E-3</c:v>
                </c:pt>
                <c:pt idx="17">
                  <c:v>4.7999999999999996E-3</c:v>
                </c:pt>
                <c:pt idx="18">
                  <c:v>4.3E-3</c:v>
                </c:pt>
                <c:pt idx="19">
                  <c:v>4.5999999999999999E-3</c:v>
                </c:pt>
                <c:pt idx="20">
                  <c:v>5.3E-3</c:v>
                </c:pt>
                <c:pt idx="21">
                  <c:v>5.1000000000000004E-3</c:v>
                </c:pt>
                <c:pt idx="22">
                  <c:v>6.3E-3</c:v>
                </c:pt>
                <c:pt idx="23">
                  <c:v>5.4999999999999997E-3</c:v>
                </c:pt>
                <c:pt idx="24">
                  <c:v>6.0000000000000001E-3</c:v>
                </c:pt>
                <c:pt idx="25">
                  <c:v>5.8999999999999999E-3</c:v>
                </c:pt>
                <c:pt idx="26">
                  <c:v>5.1999999999999998E-3</c:v>
                </c:pt>
                <c:pt idx="27">
                  <c:v>6.1999999999999998E-3</c:v>
                </c:pt>
                <c:pt idx="28">
                  <c:v>6.4000000000000003E-3</c:v>
                </c:pt>
                <c:pt idx="29">
                  <c:v>6.1999999999999998E-3</c:v>
                </c:pt>
                <c:pt idx="30">
                  <c:v>8.0000000000000002E-3</c:v>
                </c:pt>
                <c:pt idx="31">
                  <c:v>6.0000000000000001E-3</c:v>
                </c:pt>
                <c:pt idx="32">
                  <c:v>6.7999999999999996E-3</c:v>
                </c:pt>
                <c:pt idx="33">
                  <c:v>8.0000000000000002E-3</c:v>
                </c:pt>
                <c:pt idx="34">
                  <c:v>8.9999999999999993E-3</c:v>
                </c:pt>
                <c:pt idx="35">
                  <c:v>6.3E-3</c:v>
                </c:pt>
                <c:pt idx="36">
                  <c:v>8.9999999999999993E-3</c:v>
                </c:pt>
                <c:pt idx="37">
                  <c:v>1.3299999999999999E-2</c:v>
                </c:pt>
                <c:pt idx="38">
                  <c:v>1.2E-2</c:v>
                </c:pt>
                <c:pt idx="39">
                  <c:v>1.6E-2</c:v>
                </c:pt>
                <c:pt idx="40">
                  <c:v>0.01</c:v>
                </c:pt>
                <c:pt idx="41">
                  <c:v>1.6E-2</c:v>
                </c:pt>
                <c:pt idx="42">
                  <c:v>0.01</c:v>
                </c:pt>
                <c:pt idx="43">
                  <c:v>1.2999999999999999E-2</c:v>
                </c:pt>
                <c:pt idx="44">
                  <c:v>1.0999999999999999E-2</c:v>
                </c:pt>
                <c:pt idx="45">
                  <c:v>1.6E-2</c:v>
                </c:pt>
                <c:pt idx="46">
                  <c:v>1.0999999999999999E-2</c:v>
                </c:pt>
                <c:pt idx="47">
                  <c:v>1.4999999999999999E-2</c:v>
                </c:pt>
                <c:pt idx="48">
                  <c:v>2.1999999999999999E-2</c:v>
                </c:pt>
                <c:pt idx="49">
                  <c:v>1.9E-2</c:v>
                </c:pt>
                <c:pt idx="50">
                  <c:v>2.1000000000000001E-2</c:v>
                </c:pt>
                <c:pt idx="51">
                  <c:v>1.2999999999999999E-2</c:v>
                </c:pt>
                <c:pt idx="52">
                  <c:v>1.7999999999999999E-2</c:v>
                </c:pt>
                <c:pt idx="53">
                  <c:v>1.7000000000000001E-2</c:v>
                </c:pt>
                <c:pt idx="54">
                  <c:v>1.7000000000000001E-2</c:v>
                </c:pt>
                <c:pt idx="55">
                  <c:v>1.4999999999999999E-2</c:v>
                </c:pt>
                <c:pt idx="56">
                  <c:v>0.02</c:v>
                </c:pt>
                <c:pt idx="57">
                  <c:v>1.7999999999999999E-2</c:v>
                </c:pt>
                <c:pt idx="58">
                  <c:v>1.7999999999999999E-2</c:v>
                </c:pt>
                <c:pt idx="59">
                  <c:v>1.7999999999999999E-2</c:v>
                </c:pt>
                <c:pt idx="60">
                  <c:v>2.3E-2</c:v>
                </c:pt>
                <c:pt idx="61">
                  <c:v>2.5000000000000001E-2</c:v>
                </c:pt>
                <c:pt idx="62">
                  <c:v>1.7999999999999999E-2</c:v>
                </c:pt>
                <c:pt idx="63">
                  <c:v>1.7999999999999999E-2</c:v>
                </c:pt>
                <c:pt idx="64">
                  <c:v>2.1999999999999999E-2</c:v>
                </c:pt>
                <c:pt idx="65">
                  <c:v>2.3E-2</c:v>
                </c:pt>
                <c:pt idx="66">
                  <c:v>1.9E-2</c:v>
                </c:pt>
                <c:pt idx="67">
                  <c:v>2.3E-2</c:v>
                </c:pt>
                <c:pt idx="68">
                  <c:v>2.1000000000000001E-2</c:v>
                </c:pt>
                <c:pt idx="69">
                  <c:v>0.02</c:v>
                </c:pt>
                <c:pt idx="70">
                  <c:v>2.5000000000000001E-2</c:v>
                </c:pt>
                <c:pt idx="71">
                  <c:v>2.5000000000000001E-2</c:v>
                </c:pt>
                <c:pt idx="72">
                  <c:v>2.4E-2</c:v>
                </c:pt>
                <c:pt idx="73">
                  <c:v>2.3E-2</c:v>
                </c:pt>
                <c:pt idx="74">
                  <c:v>2.1000000000000001E-2</c:v>
                </c:pt>
                <c:pt idx="75">
                  <c:v>2.8000000000000001E-2</c:v>
                </c:pt>
                <c:pt idx="76">
                  <c:v>2.5000000000000001E-2</c:v>
                </c:pt>
                <c:pt idx="77">
                  <c:v>2.4E-2</c:v>
                </c:pt>
                <c:pt idx="78">
                  <c:v>2.1999999999999999E-2</c:v>
                </c:pt>
                <c:pt idx="79">
                  <c:v>2.7E-2</c:v>
                </c:pt>
                <c:pt idx="80">
                  <c:v>3.2000000000000001E-2</c:v>
                </c:pt>
                <c:pt idx="81">
                  <c:v>2.7E-2</c:v>
                </c:pt>
                <c:pt idx="82">
                  <c:v>2.5000000000000001E-2</c:v>
                </c:pt>
                <c:pt idx="83">
                  <c:v>0.03</c:v>
                </c:pt>
                <c:pt idx="84">
                  <c:v>0.03</c:v>
                </c:pt>
                <c:pt idx="85">
                  <c:v>3.3000000000000002E-2</c:v>
                </c:pt>
                <c:pt idx="86">
                  <c:v>3.5999999999999997E-2</c:v>
                </c:pt>
                <c:pt idx="87">
                  <c:v>3.1E-2</c:v>
                </c:pt>
                <c:pt idx="88">
                  <c:v>3.1E-2</c:v>
                </c:pt>
                <c:pt idx="89">
                  <c:v>3.1E-2</c:v>
                </c:pt>
                <c:pt idx="90">
                  <c:v>3.3000000000000002E-2</c:v>
                </c:pt>
                <c:pt idx="91">
                  <c:v>0.03</c:v>
                </c:pt>
                <c:pt idx="92">
                  <c:v>3.3000000000000002E-2</c:v>
                </c:pt>
                <c:pt idx="93">
                  <c:v>0.03</c:v>
                </c:pt>
                <c:pt idx="94">
                  <c:v>3.1E-2</c:v>
                </c:pt>
                <c:pt idx="95">
                  <c:v>3.2000000000000001E-2</c:v>
                </c:pt>
                <c:pt idx="96">
                  <c:v>3.3000000000000002E-2</c:v>
                </c:pt>
                <c:pt idx="97">
                  <c:v>3.5000000000000003E-2</c:v>
                </c:pt>
                <c:pt idx="98">
                  <c:v>3.4000000000000002E-2</c:v>
                </c:pt>
                <c:pt idx="99">
                  <c:v>3.3000000000000002E-2</c:v>
                </c:pt>
                <c:pt idx="100">
                  <c:v>3.5000000000000003E-2</c:v>
                </c:pt>
                <c:pt idx="101">
                  <c:v>3.6999999999999998E-2</c:v>
                </c:pt>
                <c:pt idx="102">
                  <c:v>3.6999999999999998E-2</c:v>
                </c:pt>
                <c:pt idx="103">
                  <c:v>3.7999999999999999E-2</c:v>
                </c:pt>
                <c:pt idx="104">
                  <c:v>3.1E-2</c:v>
                </c:pt>
                <c:pt idx="105">
                  <c:v>3.6999999999999998E-2</c:v>
                </c:pt>
                <c:pt idx="106">
                  <c:v>4.5400000000000003E-2</c:v>
                </c:pt>
                <c:pt idx="107">
                  <c:v>3.5999999999999997E-2</c:v>
                </c:pt>
                <c:pt idx="108">
                  <c:v>4.5999999999999999E-2</c:v>
                </c:pt>
                <c:pt idx="109">
                  <c:v>3.5000000000000003E-2</c:v>
                </c:pt>
                <c:pt idx="110">
                  <c:v>3.6999999999999998E-2</c:v>
                </c:pt>
                <c:pt idx="111">
                  <c:v>3.1E-2</c:v>
                </c:pt>
                <c:pt idx="112">
                  <c:v>3.5000000000000003E-2</c:v>
                </c:pt>
                <c:pt idx="113">
                  <c:v>4.2000000000000003E-2</c:v>
                </c:pt>
                <c:pt idx="114">
                  <c:v>3.3000000000000002E-2</c:v>
                </c:pt>
                <c:pt idx="115">
                  <c:v>4.7E-2</c:v>
                </c:pt>
                <c:pt idx="116">
                  <c:v>0.04</c:v>
                </c:pt>
                <c:pt idx="117">
                  <c:v>3.5000000000000003E-2</c:v>
                </c:pt>
                <c:pt idx="118">
                  <c:v>4.2999999999999997E-2</c:v>
                </c:pt>
                <c:pt idx="119">
                  <c:v>3.7999999999999999E-2</c:v>
                </c:pt>
                <c:pt idx="120">
                  <c:v>4.3999999999999997E-2</c:v>
                </c:pt>
                <c:pt idx="121">
                  <c:v>3.9E-2</c:v>
                </c:pt>
                <c:pt idx="122">
                  <c:v>4.1000000000000002E-2</c:v>
                </c:pt>
                <c:pt idx="123">
                  <c:v>5.2600000000000001E-2</c:v>
                </c:pt>
                <c:pt idx="124">
                  <c:v>3.5999999999999997E-2</c:v>
                </c:pt>
                <c:pt idx="125">
                  <c:v>0.04</c:v>
                </c:pt>
                <c:pt idx="126">
                  <c:v>4.9200000000000001E-2</c:v>
                </c:pt>
                <c:pt idx="127">
                  <c:v>3.9E-2</c:v>
                </c:pt>
                <c:pt idx="128">
                  <c:v>3.7999999999999999E-2</c:v>
                </c:pt>
                <c:pt idx="129">
                  <c:v>4.1000000000000002E-2</c:v>
                </c:pt>
                <c:pt idx="130">
                  <c:v>4.1000000000000002E-2</c:v>
                </c:pt>
                <c:pt idx="131">
                  <c:v>4.2000000000000003E-2</c:v>
                </c:pt>
                <c:pt idx="132">
                  <c:v>4.2999999999999997E-2</c:v>
                </c:pt>
                <c:pt idx="133">
                  <c:v>4.2000000000000003E-2</c:v>
                </c:pt>
                <c:pt idx="134">
                  <c:v>4.2000000000000003E-2</c:v>
                </c:pt>
                <c:pt idx="135">
                  <c:v>4.2999999999999997E-2</c:v>
                </c:pt>
                <c:pt idx="136">
                  <c:v>3.7999999999999999E-2</c:v>
                </c:pt>
                <c:pt idx="137">
                  <c:v>5.33E-2</c:v>
                </c:pt>
                <c:pt idx="138">
                  <c:v>4.1000000000000002E-2</c:v>
                </c:pt>
                <c:pt idx="139">
                  <c:v>0.04</c:v>
                </c:pt>
                <c:pt idx="140">
                  <c:v>4.4999999999999998E-2</c:v>
                </c:pt>
                <c:pt idx="141">
                  <c:v>0.04</c:v>
                </c:pt>
                <c:pt idx="142">
                  <c:v>4.8000000000000001E-2</c:v>
                </c:pt>
                <c:pt idx="143">
                  <c:v>4.5999999999999999E-2</c:v>
                </c:pt>
                <c:pt idx="144">
                  <c:v>4.2999999999999997E-2</c:v>
                </c:pt>
                <c:pt idx="145">
                  <c:v>3.6999999999999998E-2</c:v>
                </c:pt>
                <c:pt idx="146">
                  <c:v>4.3999999999999997E-2</c:v>
                </c:pt>
                <c:pt idx="147">
                  <c:v>5.5E-2</c:v>
                </c:pt>
                <c:pt idx="148">
                  <c:v>4.3999999999999997E-2</c:v>
                </c:pt>
                <c:pt idx="149">
                  <c:v>4.5999999999999999E-2</c:v>
                </c:pt>
                <c:pt idx="150">
                  <c:v>5.0999999999999997E-2</c:v>
                </c:pt>
                <c:pt idx="151">
                  <c:v>4.4999999999999998E-2</c:v>
                </c:pt>
                <c:pt idx="152">
                  <c:v>4.2000000000000003E-2</c:v>
                </c:pt>
                <c:pt idx="153">
                  <c:v>5.5E-2</c:v>
                </c:pt>
                <c:pt idx="154">
                  <c:v>0.04</c:v>
                </c:pt>
                <c:pt idx="155">
                  <c:v>4.1000000000000002E-2</c:v>
                </c:pt>
                <c:pt idx="156">
                  <c:v>4.7E-2</c:v>
                </c:pt>
                <c:pt idx="157">
                  <c:v>8.6999999999999994E-2</c:v>
                </c:pt>
                <c:pt idx="158">
                  <c:v>0.05</c:v>
                </c:pt>
                <c:pt idx="159">
                  <c:v>7.4999999999999997E-2</c:v>
                </c:pt>
                <c:pt idx="160">
                  <c:v>5.1999999999999998E-2</c:v>
                </c:pt>
                <c:pt idx="161">
                  <c:v>4.9000000000000002E-2</c:v>
                </c:pt>
                <c:pt idx="162">
                  <c:v>4.7E-2</c:v>
                </c:pt>
                <c:pt idx="163">
                  <c:v>4.9000000000000002E-2</c:v>
                </c:pt>
                <c:pt idx="164">
                  <c:v>5.2999999999999999E-2</c:v>
                </c:pt>
                <c:pt idx="165">
                  <c:v>0.05</c:v>
                </c:pt>
                <c:pt idx="166">
                  <c:v>4.8000000000000001E-2</c:v>
                </c:pt>
                <c:pt idx="167">
                  <c:v>4.9000000000000002E-2</c:v>
                </c:pt>
                <c:pt idx="168">
                  <c:v>4.9000000000000002E-2</c:v>
                </c:pt>
                <c:pt idx="169">
                  <c:v>0.05</c:v>
                </c:pt>
                <c:pt idx="170">
                  <c:v>5.0999999999999997E-2</c:v>
                </c:pt>
                <c:pt idx="171">
                  <c:v>5.2999999999999999E-2</c:v>
                </c:pt>
                <c:pt idx="172">
                  <c:v>5.6000000000000001E-2</c:v>
                </c:pt>
                <c:pt idx="173">
                  <c:v>5.0999999999999997E-2</c:v>
                </c:pt>
                <c:pt idx="174">
                  <c:v>5.2999999999999999E-2</c:v>
                </c:pt>
                <c:pt idx="175">
                  <c:v>5.0999999999999997E-2</c:v>
                </c:pt>
                <c:pt idx="176">
                  <c:v>5.5E-2</c:v>
                </c:pt>
                <c:pt idx="177">
                  <c:v>0.05</c:v>
                </c:pt>
                <c:pt idx="178">
                  <c:v>5.7000000000000002E-2</c:v>
                </c:pt>
                <c:pt idx="179">
                  <c:v>4.9000000000000002E-2</c:v>
                </c:pt>
                <c:pt idx="180">
                  <c:v>5.1999999999999998E-2</c:v>
                </c:pt>
                <c:pt idx="181">
                  <c:v>5.5E-2</c:v>
                </c:pt>
                <c:pt idx="182">
                  <c:v>4.7E-2</c:v>
                </c:pt>
                <c:pt idx="183">
                  <c:v>0.05</c:v>
                </c:pt>
                <c:pt idx="184">
                  <c:v>6.5299999999999997E-2</c:v>
                </c:pt>
                <c:pt idx="185">
                  <c:v>5.3999999999999999E-2</c:v>
                </c:pt>
                <c:pt idx="186">
                  <c:v>5.3999999999999999E-2</c:v>
                </c:pt>
                <c:pt idx="187">
                  <c:v>5.1999999999999998E-2</c:v>
                </c:pt>
                <c:pt idx="188">
                  <c:v>5.8000000000000003E-2</c:v>
                </c:pt>
                <c:pt idx="189">
                  <c:v>5.6000000000000001E-2</c:v>
                </c:pt>
                <c:pt idx="190">
                  <c:v>5.7000000000000002E-2</c:v>
                </c:pt>
                <c:pt idx="191">
                  <c:v>5.2999999999999999E-2</c:v>
                </c:pt>
                <c:pt idx="192">
                  <c:v>5.2999999999999999E-2</c:v>
                </c:pt>
                <c:pt idx="193">
                  <c:v>5.5E-2</c:v>
                </c:pt>
                <c:pt idx="194">
                  <c:v>0.06</c:v>
                </c:pt>
                <c:pt idx="195">
                  <c:v>0.05</c:v>
                </c:pt>
                <c:pt idx="196">
                  <c:v>5.0999999999999997E-2</c:v>
                </c:pt>
                <c:pt idx="197">
                  <c:v>5.2999999999999999E-2</c:v>
                </c:pt>
                <c:pt idx="198">
                  <c:v>5.0999999999999997E-2</c:v>
                </c:pt>
                <c:pt idx="199">
                  <c:v>5.8999999999999997E-2</c:v>
                </c:pt>
                <c:pt idx="200">
                  <c:v>5.7000000000000002E-2</c:v>
                </c:pt>
                <c:pt idx="201">
                  <c:v>0.06</c:v>
                </c:pt>
                <c:pt idx="202">
                  <c:v>5.8000000000000003E-2</c:v>
                </c:pt>
                <c:pt idx="203">
                  <c:v>6.3E-2</c:v>
                </c:pt>
                <c:pt idx="204">
                  <c:v>5.7000000000000002E-2</c:v>
                </c:pt>
                <c:pt idx="205">
                  <c:v>5.7000000000000002E-2</c:v>
                </c:pt>
                <c:pt idx="206">
                  <c:v>6.7000000000000004E-2</c:v>
                </c:pt>
                <c:pt idx="207">
                  <c:v>5.6000000000000001E-2</c:v>
                </c:pt>
                <c:pt idx="208">
                  <c:v>0.06</c:v>
                </c:pt>
                <c:pt idx="209">
                  <c:v>0.05</c:v>
                </c:pt>
                <c:pt idx="210">
                  <c:v>6.0999999999999999E-2</c:v>
                </c:pt>
                <c:pt idx="211">
                  <c:v>6.8000000000000005E-2</c:v>
                </c:pt>
                <c:pt idx="212">
                  <c:v>5.8000000000000003E-2</c:v>
                </c:pt>
                <c:pt idx="213">
                  <c:v>6.0999999999999999E-2</c:v>
                </c:pt>
                <c:pt idx="214">
                  <c:v>6.6000000000000003E-2</c:v>
                </c:pt>
                <c:pt idx="215">
                  <c:v>5.1999999999999998E-2</c:v>
                </c:pt>
                <c:pt idx="216">
                  <c:v>5.3999999999999999E-2</c:v>
                </c:pt>
                <c:pt idx="217">
                  <c:v>6.3E-2</c:v>
                </c:pt>
                <c:pt idx="218">
                  <c:v>5.8000000000000003E-2</c:v>
                </c:pt>
                <c:pt idx="219">
                  <c:v>5.7000000000000002E-2</c:v>
                </c:pt>
                <c:pt idx="220">
                  <c:v>0.05</c:v>
                </c:pt>
                <c:pt idx="221">
                  <c:v>5.8999999999999997E-2</c:v>
                </c:pt>
                <c:pt idx="222">
                  <c:v>0.06</c:v>
                </c:pt>
                <c:pt idx="223">
                  <c:v>5.8000000000000003E-2</c:v>
                </c:pt>
                <c:pt idx="224">
                  <c:v>6.6000000000000003E-2</c:v>
                </c:pt>
                <c:pt idx="225">
                  <c:v>0.06</c:v>
                </c:pt>
                <c:pt idx="226">
                  <c:v>5.8000000000000003E-2</c:v>
                </c:pt>
                <c:pt idx="227">
                  <c:v>5.6000000000000001E-2</c:v>
                </c:pt>
                <c:pt idx="228">
                  <c:v>0.06</c:v>
                </c:pt>
                <c:pt idx="229">
                  <c:v>5.8000000000000003E-2</c:v>
                </c:pt>
                <c:pt idx="230">
                  <c:v>0.06</c:v>
                </c:pt>
                <c:pt idx="231">
                  <c:v>6.4000000000000001E-2</c:v>
                </c:pt>
                <c:pt idx="232">
                  <c:v>6.0999999999999999E-2</c:v>
                </c:pt>
                <c:pt idx="233">
                  <c:v>4.8000000000000001E-2</c:v>
                </c:pt>
                <c:pt idx="234">
                  <c:v>5.5E-2</c:v>
                </c:pt>
                <c:pt idx="235">
                  <c:v>0.06</c:v>
                </c:pt>
                <c:pt idx="236">
                  <c:v>4.3999999999999997E-2</c:v>
                </c:pt>
                <c:pt idx="237">
                  <c:v>5.3999999999999999E-2</c:v>
                </c:pt>
                <c:pt idx="238">
                  <c:v>6.0999999999999999E-2</c:v>
                </c:pt>
                <c:pt idx="239">
                  <c:v>5.0999999999999997E-2</c:v>
                </c:pt>
                <c:pt idx="240">
                  <c:v>5.8000000000000003E-2</c:v>
                </c:pt>
                <c:pt idx="241">
                  <c:v>6.4000000000000001E-2</c:v>
                </c:pt>
                <c:pt idx="242">
                  <c:v>5.7000000000000002E-2</c:v>
                </c:pt>
                <c:pt idx="243">
                  <c:v>6.6000000000000003E-2</c:v>
                </c:pt>
                <c:pt idx="244">
                  <c:v>6.4000000000000001E-2</c:v>
                </c:pt>
                <c:pt idx="245">
                  <c:v>6.2E-2</c:v>
                </c:pt>
                <c:pt idx="246">
                  <c:v>7.0999999999999994E-2</c:v>
                </c:pt>
                <c:pt idx="247">
                  <c:v>6.6000000000000003E-2</c:v>
                </c:pt>
                <c:pt idx="248">
                  <c:v>8.5999999999999993E-2</c:v>
                </c:pt>
                <c:pt idx="249">
                  <c:v>0.06</c:v>
                </c:pt>
                <c:pt idx="250">
                  <c:v>6.6000000000000003E-2</c:v>
                </c:pt>
                <c:pt idx="251">
                  <c:v>0.06</c:v>
                </c:pt>
                <c:pt idx="252">
                  <c:v>0.06</c:v>
                </c:pt>
                <c:pt idx="253">
                  <c:v>6.3E-2</c:v>
                </c:pt>
                <c:pt idx="254">
                  <c:v>6.3E-2</c:v>
                </c:pt>
                <c:pt idx="255">
                  <c:v>6.4000000000000001E-2</c:v>
                </c:pt>
                <c:pt idx="256">
                  <c:v>6.0999999999999999E-2</c:v>
                </c:pt>
                <c:pt idx="257">
                  <c:v>0.06</c:v>
                </c:pt>
                <c:pt idx="258">
                  <c:v>6.6000000000000003E-2</c:v>
                </c:pt>
                <c:pt idx="259">
                  <c:v>6.4000000000000001E-2</c:v>
                </c:pt>
                <c:pt idx="260">
                  <c:v>7.0000000000000007E-2</c:v>
                </c:pt>
                <c:pt idx="261">
                  <c:v>7.5999999999999998E-2</c:v>
                </c:pt>
                <c:pt idx="262">
                  <c:v>7.0000000000000007E-2</c:v>
                </c:pt>
                <c:pt idx="263">
                  <c:v>6.7000000000000004E-2</c:v>
                </c:pt>
                <c:pt idx="264">
                  <c:v>6.5000000000000002E-2</c:v>
                </c:pt>
                <c:pt idx="265">
                  <c:v>7.0000000000000007E-2</c:v>
                </c:pt>
                <c:pt idx="266">
                  <c:v>6.2E-2</c:v>
                </c:pt>
                <c:pt idx="267">
                  <c:v>7.1999999999999995E-2</c:v>
                </c:pt>
                <c:pt idx="268">
                  <c:v>7.1999999999999995E-2</c:v>
                </c:pt>
                <c:pt idx="269">
                  <c:v>0.06</c:v>
                </c:pt>
                <c:pt idx="270">
                  <c:v>7.0999999999999994E-2</c:v>
                </c:pt>
                <c:pt idx="271">
                  <c:v>6.6000000000000003E-2</c:v>
                </c:pt>
                <c:pt idx="272">
                  <c:v>6.6000000000000003E-2</c:v>
                </c:pt>
                <c:pt idx="273">
                  <c:v>7.6999999999999999E-2</c:v>
                </c:pt>
                <c:pt idx="274">
                  <c:v>6.4000000000000001E-2</c:v>
                </c:pt>
                <c:pt idx="275">
                  <c:v>7.1999999999999995E-2</c:v>
                </c:pt>
                <c:pt idx="276">
                  <c:v>7.9000000000000001E-2</c:v>
                </c:pt>
                <c:pt idx="277">
                  <c:v>7.0999999999999994E-2</c:v>
                </c:pt>
                <c:pt idx="278">
                  <c:v>7.2999999999999995E-2</c:v>
                </c:pt>
                <c:pt idx="279">
                  <c:v>8.5999999999999993E-2</c:v>
                </c:pt>
                <c:pt idx="280">
                  <c:v>6.9000000000000006E-2</c:v>
                </c:pt>
                <c:pt idx="281">
                  <c:v>9.2999999999999999E-2</c:v>
                </c:pt>
                <c:pt idx="282">
                  <c:v>7.0000000000000007E-2</c:v>
                </c:pt>
                <c:pt idx="283">
                  <c:v>6.3E-2</c:v>
                </c:pt>
                <c:pt idx="284">
                  <c:v>8.1000000000000003E-2</c:v>
                </c:pt>
                <c:pt idx="285">
                  <c:v>0.08</c:v>
                </c:pt>
                <c:pt idx="286">
                  <c:v>8.4000000000000005E-2</c:v>
                </c:pt>
                <c:pt idx="287">
                  <c:v>6.8000000000000005E-2</c:v>
                </c:pt>
                <c:pt idx="288">
                  <c:v>7.1999999999999995E-2</c:v>
                </c:pt>
                <c:pt idx="289">
                  <c:v>6.9000000000000006E-2</c:v>
                </c:pt>
                <c:pt idx="290">
                  <c:v>7.1999999999999995E-2</c:v>
                </c:pt>
                <c:pt idx="291">
                  <c:v>6.8000000000000005E-2</c:v>
                </c:pt>
                <c:pt idx="292">
                  <c:v>6.6000000000000003E-2</c:v>
                </c:pt>
                <c:pt idx="293">
                  <c:v>7.3999999999999996E-2</c:v>
                </c:pt>
                <c:pt idx="294">
                  <c:v>7.0000000000000007E-2</c:v>
                </c:pt>
                <c:pt idx="295">
                  <c:v>7.4999999999999997E-2</c:v>
                </c:pt>
                <c:pt idx="296">
                  <c:v>7.5999999999999998E-2</c:v>
                </c:pt>
                <c:pt idx="297">
                  <c:v>6.5000000000000002E-2</c:v>
                </c:pt>
                <c:pt idx="298">
                  <c:v>6.6000000000000003E-2</c:v>
                </c:pt>
                <c:pt idx="299">
                  <c:v>7.6999999999999999E-2</c:v>
                </c:pt>
                <c:pt idx="300">
                  <c:v>7.0999999999999994E-2</c:v>
                </c:pt>
                <c:pt idx="301">
                  <c:v>6.7000000000000004E-2</c:v>
                </c:pt>
                <c:pt idx="302">
                  <c:v>6.9000000000000006E-2</c:v>
                </c:pt>
                <c:pt idx="303">
                  <c:v>7.2999999999999995E-2</c:v>
                </c:pt>
                <c:pt idx="304">
                  <c:v>7.9000000000000001E-2</c:v>
                </c:pt>
                <c:pt idx="305">
                  <c:v>7.3999999999999996E-2</c:v>
                </c:pt>
                <c:pt idx="306">
                  <c:v>0.104</c:v>
                </c:pt>
                <c:pt idx="307">
                  <c:v>6.3E-2</c:v>
                </c:pt>
                <c:pt idx="308">
                  <c:v>6.0999999999999999E-2</c:v>
                </c:pt>
                <c:pt idx="309">
                  <c:v>7.0000000000000007E-2</c:v>
                </c:pt>
                <c:pt idx="310">
                  <c:v>7.9000000000000001E-2</c:v>
                </c:pt>
                <c:pt idx="311">
                  <c:v>7.5999999999999998E-2</c:v>
                </c:pt>
                <c:pt idx="312">
                  <c:v>7.3999999999999996E-2</c:v>
                </c:pt>
                <c:pt idx="313">
                  <c:v>7.1999999999999995E-2</c:v>
                </c:pt>
                <c:pt idx="314">
                  <c:v>6.7000000000000004E-2</c:v>
                </c:pt>
                <c:pt idx="315">
                  <c:v>8.2000000000000003E-2</c:v>
                </c:pt>
                <c:pt idx="316">
                  <c:v>6.7000000000000004E-2</c:v>
                </c:pt>
                <c:pt idx="317">
                  <c:v>8.1000000000000003E-2</c:v>
                </c:pt>
                <c:pt idx="318">
                  <c:v>9.4399999999999998E-2</c:v>
                </c:pt>
                <c:pt idx="319">
                  <c:v>8.2000000000000003E-2</c:v>
                </c:pt>
                <c:pt idx="320">
                  <c:v>7.0999999999999994E-2</c:v>
                </c:pt>
                <c:pt idx="321">
                  <c:v>7.2999999999999995E-2</c:v>
                </c:pt>
                <c:pt idx="322">
                  <c:v>0.09</c:v>
                </c:pt>
                <c:pt idx="323">
                  <c:v>7.2999999999999995E-2</c:v>
                </c:pt>
                <c:pt idx="324">
                  <c:v>8.6999999999999994E-2</c:v>
                </c:pt>
                <c:pt idx="325">
                  <c:v>7.3999999999999996E-2</c:v>
                </c:pt>
                <c:pt idx="326">
                  <c:v>8.5000000000000006E-2</c:v>
                </c:pt>
                <c:pt idx="327">
                  <c:v>9.0999999999999998E-2</c:v>
                </c:pt>
                <c:pt idx="328">
                  <c:v>7.6999999999999999E-2</c:v>
                </c:pt>
                <c:pt idx="329">
                  <c:v>8.1000000000000003E-2</c:v>
                </c:pt>
                <c:pt idx="330">
                  <c:v>9.0999999999999998E-2</c:v>
                </c:pt>
                <c:pt idx="331">
                  <c:v>7.8E-2</c:v>
                </c:pt>
                <c:pt idx="332">
                  <c:v>8.7999999999999995E-2</c:v>
                </c:pt>
                <c:pt idx="333">
                  <c:v>8.5999999999999993E-2</c:v>
                </c:pt>
                <c:pt idx="334">
                  <c:v>9.0999999999999998E-2</c:v>
                </c:pt>
                <c:pt idx="335">
                  <c:v>0.105</c:v>
                </c:pt>
                <c:pt idx="336">
                  <c:v>9.4E-2</c:v>
                </c:pt>
                <c:pt idx="337">
                  <c:v>9.2999999999999999E-2</c:v>
                </c:pt>
                <c:pt idx="338">
                  <c:v>0.08</c:v>
                </c:pt>
                <c:pt idx="339">
                  <c:v>8.7999999999999995E-2</c:v>
                </c:pt>
                <c:pt idx="340">
                  <c:v>8.8999999999999996E-2</c:v>
                </c:pt>
                <c:pt idx="341">
                  <c:v>8.8999999999999996E-2</c:v>
                </c:pt>
                <c:pt idx="342">
                  <c:v>0.13600000000000001</c:v>
                </c:pt>
                <c:pt idx="343">
                  <c:v>9.6000000000000002E-2</c:v>
                </c:pt>
                <c:pt idx="344">
                  <c:v>9.7000000000000003E-2</c:v>
                </c:pt>
                <c:pt idx="345">
                  <c:v>0.08</c:v>
                </c:pt>
                <c:pt idx="346">
                  <c:v>8.2000000000000003E-2</c:v>
                </c:pt>
                <c:pt idx="347">
                  <c:v>0.10199999999999999</c:v>
                </c:pt>
                <c:pt idx="348">
                  <c:v>7.4999999999999997E-2</c:v>
                </c:pt>
                <c:pt idx="349">
                  <c:v>8.4000000000000005E-2</c:v>
                </c:pt>
                <c:pt idx="350">
                  <c:v>8.7999999999999995E-2</c:v>
                </c:pt>
                <c:pt idx="351">
                  <c:v>9.1999999999999998E-2</c:v>
                </c:pt>
                <c:pt idx="352">
                  <c:v>9.0999999999999998E-2</c:v>
                </c:pt>
                <c:pt idx="353">
                  <c:v>8.5000000000000006E-2</c:v>
                </c:pt>
                <c:pt idx="354">
                  <c:v>8.5000000000000006E-2</c:v>
                </c:pt>
                <c:pt idx="355">
                  <c:v>7.4999999999999997E-2</c:v>
                </c:pt>
                <c:pt idx="356">
                  <c:v>8.5000000000000006E-2</c:v>
                </c:pt>
                <c:pt idx="357">
                  <c:v>8.3000000000000004E-2</c:v>
                </c:pt>
                <c:pt idx="358">
                  <c:v>8.6999999999999994E-2</c:v>
                </c:pt>
                <c:pt idx="359">
                  <c:v>0.10199999999999999</c:v>
                </c:pt>
                <c:pt idx="360">
                  <c:v>8.5000000000000006E-2</c:v>
                </c:pt>
                <c:pt idx="361">
                  <c:v>7.4999999999999997E-2</c:v>
                </c:pt>
                <c:pt idx="362">
                  <c:v>9.0999999999999998E-2</c:v>
                </c:pt>
                <c:pt idx="363">
                  <c:v>8.8999999999999996E-2</c:v>
                </c:pt>
                <c:pt idx="364">
                  <c:v>8.3000000000000004E-2</c:v>
                </c:pt>
                <c:pt idx="365">
                  <c:v>8.8999999999999996E-2</c:v>
                </c:pt>
                <c:pt idx="366">
                  <c:v>9.5000000000000001E-2</c:v>
                </c:pt>
                <c:pt idx="367">
                  <c:v>8.8999999999999996E-2</c:v>
                </c:pt>
                <c:pt idx="368">
                  <c:v>8.5000000000000006E-2</c:v>
                </c:pt>
                <c:pt idx="369">
                  <c:v>9.0999999999999998E-2</c:v>
                </c:pt>
                <c:pt idx="370">
                  <c:v>8.2000000000000003E-2</c:v>
                </c:pt>
                <c:pt idx="371">
                  <c:v>9.5000000000000001E-2</c:v>
                </c:pt>
                <c:pt idx="372">
                  <c:v>9.2999999999999999E-2</c:v>
                </c:pt>
                <c:pt idx="373">
                  <c:v>9.4E-2</c:v>
                </c:pt>
                <c:pt idx="374">
                  <c:v>9.1999999999999998E-2</c:v>
                </c:pt>
                <c:pt idx="375">
                  <c:v>7.8E-2</c:v>
                </c:pt>
                <c:pt idx="376">
                  <c:v>0.09</c:v>
                </c:pt>
                <c:pt idx="377">
                  <c:v>8.1000000000000003E-2</c:v>
                </c:pt>
                <c:pt idx="378">
                  <c:v>8.4000000000000005E-2</c:v>
                </c:pt>
                <c:pt idx="379">
                  <c:v>8.4000000000000005E-2</c:v>
                </c:pt>
                <c:pt idx="380">
                  <c:v>0.1</c:v>
                </c:pt>
                <c:pt idx="381">
                  <c:v>0.09</c:v>
                </c:pt>
                <c:pt idx="382">
                  <c:v>9.2999999999999999E-2</c:v>
                </c:pt>
                <c:pt idx="383">
                  <c:v>9.8000000000000004E-2</c:v>
                </c:pt>
                <c:pt idx="384">
                  <c:v>9.2999999999999999E-2</c:v>
                </c:pt>
                <c:pt idx="385">
                  <c:v>0.08</c:v>
                </c:pt>
                <c:pt idx="386">
                  <c:v>0.08</c:v>
                </c:pt>
                <c:pt idx="387">
                  <c:v>9.2999999999999999E-2</c:v>
                </c:pt>
                <c:pt idx="388">
                  <c:v>0.105</c:v>
                </c:pt>
                <c:pt idx="389">
                  <c:v>9.8000000000000004E-2</c:v>
                </c:pt>
                <c:pt idx="390">
                  <c:v>9.1999999999999998E-2</c:v>
                </c:pt>
                <c:pt idx="391">
                  <c:v>9.8000000000000004E-2</c:v>
                </c:pt>
                <c:pt idx="392">
                  <c:v>9.8000000000000004E-2</c:v>
                </c:pt>
                <c:pt idx="393">
                  <c:v>9.7000000000000003E-2</c:v>
                </c:pt>
                <c:pt idx="394">
                  <c:v>9.9000000000000005E-2</c:v>
                </c:pt>
                <c:pt idx="395">
                  <c:v>0.112</c:v>
                </c:pt>
                <c:pt idx="396">
                  <c:v>0.1132</c:v>
                </c:pt>
                <c:pt idx="397">
                  <c:v>0.1132</c:v>
                </c:pt>
                <c:pt idx="398">
                  <c:v>9.8000000000000004E-2</c:v>
                </c:pt>
                <c:pt idx="399">
                  <c:v>9.9000000000000005E-2</c:v>
                </c:pt>
                <c:pt idx="400">
                  <c:v>0.112</c:v>
                </c:pt>
                <c:pt idx="401">
                  <c:v>0.104</c:v>
                </c:pt>
                <c:pt idx="402">
                  <c:v>0.10299999999999999</c:v>
                </c:pt>
                <c:pt idx="403">
                  <c:v>0.10199999999999999</c:v>
                </c:pt>
                <c:pt idx="404">
                  <c:v>0.105</c:v>
                </c:pt>
                <c:pt idx="405">
                  <c:v>8.5999999999999993E-2</c:v>
                </c:pt>
                <c:pt idx="406">
                  <c:v>0.11</c:v>
                </c:pt>
                <c:pt idx="407">
                  <c:v>0.09</c:v>
                </c:pt>
                <c:pt idx="408">
                  <c:v>0.113</c:v>
                </c:pt>
                <c:pt idx="409">
                  <c:v>0.10199999999999999</c:v>
                </c:pt>
                <c:pt idx="410">
                  <c:v>0.105</c:v>
                </c:pt>
                <c:pt idx="411">
                  <c:v>0.105</c:v>
                </c:pt>
                <c:pt idx="412">
                  <c:v>0.114</c:v>
                </c:pt>
                <c:pt idx="413">
                  <c:v>0.10100000000000001</c:v>
                </c:pt>
                <c:pt idx="414">
                  <c:v>0.107</c:v>
                </c:pt>
                <c:pt idx="415">
                  <c:v>0.109</c:v>
                </c:pt>
                <c:pt idx="416">
                  <c:v>0.107</c:v>
                </c:pt>
                <c:pt idx="417">
                  <c:v>0.123</c:v>
                </c:pt>
                <c:pt idx="418">
                  <c:v>7.9000000000000001E-2</c:v>
                </c:pt>
                <c:pt idx="419">
                  <c:v>0.107</c:v>
                </c:pt>
                <c:pt idx="420">
                  <c:v>0.11899999999999999</c:v>
                </c:pt>
                <c:pt idx="421">
                  <c:v>0.108</c:v>
                </c:pt>
                <c:pt idx="422">
                  <c:v>0.109</c:v>
                </c:pt>
                <c:pt idx="423">
                  <c:v>0.10299999999999999</c:v>
                </c:pt>
                <c:pt idx="424">
                  <c:v>0.129</c:v>
                </c:pt>
                <c:pt idx="425">
                  <c:v>0.128</c:v>
                </c:pt>
                <c:pt idx="426">
                  <c:v>0.128</c:v>
                </c:pt>
                <c:pt idx="427">
                  <c:v>0.109</c:v>
                </c:pt>
                <c:pt idx="428">
                  <c:v>8.5000000000000006E-2</c:v>
                </c:pt>
                <c:pt idx="429">
                  <c:v>0.111</c:v>
                </c:pt>
                <c:pt idx="430">
                  <c:v>0.1</c:v>
                </c:pt>
                <c:pt idx="431">
                  <c:v>9.6000000000000002E-2</c:v>
                </c:pt>
                <c:pt idx="432">
                  <c:v>9.6000000000000002E-2</c:v>
                </c:pt>
                <c:pt idx="433">
                  <c:v>0.112</c:v>
                </c:pt>
                <c:pt idx="434">
                  <c:v>0.10100000000000001</c:v>
                </c:pt>
                <c:pt idx="435">
                  <c:v>0.107</c:v>
                </c:pt>
                <c:pt idx="436">
                  <c:v>0.10100000000000001</c:v>
                </c:pt>
                <c:pt idx="437">
                  <c:v>0.11600000000000001</c:v>
                </c:pt>
                <c:pt idx="438">
                  <c:v>0.105</c:v>
                </c:pt>
                <c:pt idx="439">
                  <c:v>0.11700000000000001</c:v>
                </c:pt>
                <c:pt idx="440">
                  <c:v>0.105</c:v>
                </c:pt>
                <c:pt idx="441">
                  <c:v>0.113</c:v>
                </c:pt>
                <c:pt idx="442">
                  <c:v>0.11600000000000001</c:v>
                </c:pt>
                <c:pt idx="443">
                  <c:v>0.10199999999999999</c:v>
                </c:pt>
                <c:pt idx="444">
                  <c:v>0.107</c:v>
                </c:pt>
                <c:pt idx="445">
                  <c:v>8.1000000000000003E-2</c:v>
                </c:pt>
                <c:pt idx="446">
                  <c:v>0.105</c:v>
                </c:pt>
                <c:pt idx="447">
                  <c:v>0.105</c:v>
                </c:pt>
                <c:pt idx="448">
                  <c:v>8.8999999999999996E-2</c:v>
                </c:pt>
                <c:pt idx="449">
                  <c:v>0.11799999999999999</c:v>
                </c:pt>
                <c:pt idx="450">
                  <c:v>0.105</c:v>
                </c:pt>
                <c:pt idx="451">
                  <c:v>0.105</c:v>
                </c:pt>
                <c:pt idx="452">
                  <c:v>0.109</c:v>
                </c:pt>
                <c:pt idx="453">
                  <c:v>0.11899999999999999</c:v>
                </c:pt>
                <c:pt idx="454">
                  <c:v>0.13900000000000001</c:v>
                </c:pt>
                <c:pt idx="455">
                  <c:v>0.1</c:v>
                </c:pt>
                <c:pt idx="456">
                  <c:v>0.105</c:v>
                </c:pt>
                <c:pt idx="457">
                  <c:v>0.10199999999999999</c:v>
                </c:pt>
                <c:pt idx="458">
                  <c:v>0.11600000000000001</c:v>
                </c:pt>
                <c:pt idx="459">
                  <c:v>0.12</c:v>
                </c:pt>
                <c:pt idx="460">
                  <c:v>0.107</c:v>
                </c:pt>
                <c:pt idx="461">
                  <c:v>0.109</c:v>
                </c:pt>
                <c:pt idx="462">
                  <c:v>0.111</c:v>
                </c:pt>
                <c:pt idx="463">
                  <c:v>0.109</c:v>
                </c:pt>
                <c:pt idx="464">
                  <c:v>0.11799999999999999</c:v>
                </c:pt>
                <c:pt idx="465">
                  <c:v>0.106</c:v>
                </c:pt>
                <c:pt idx="466">
                  <c:v>0.11899999999999999</c:v>
                </c:pt>
                <c:pt idx="467">
                  <c:v>9.5000000000000001E-2</c:v>
                </c:pt>
                <c:pt idx="468">
                  <c:v>0.105</c:v>
                </c:pt>
                <c:pt idx="469">
                  <c:v>9.9000000000000005E-2</c:v>
                </c:pt>
                <c:pt idx="470">
                  <c:v>0.104</c:v>
                </c:pt>
                <c:pt idx="471">
                  <c:v>0.107</c:v>
                </c:pt>
                <c:pt idx="472">
                  <c:v>0.13200000000000001</c:v>
                </c:pt>
                <c:pt idx="473">
                  <c:v>0.105</c:v>
                </c:pt>
                <c:pt idx="474">
                  <c:v>0.11</c:v>
                </c:pt>
                <c:pt idx="475">
                  <c:v>0.10199999999999999</c:v>
                </c:pt>
                <c:pt idx="476">
                  <c:v>0.111</c:v>
                </c:pt>
                <c:pt idx="477">
                  <c:v>0.11600000000000001</c:v>
                </c:pt>
                <c:pt idx="478">
                  <c:v>0.112</c:v>
                </c:pt>
                <c:pt idx="479">
                  <c:v>9.9000000000000005E-2</c:v>
                </c:pt>
                <c:pt idx="480">
                  <c:v>0.108</c:v>
                </c:pt>
                <c:pt idx="481">
                  <c:v>0.114</c:v>
                </c:pt>
                <c:pt idx="482">
                  <c:v>0.125</c:v>
                </c:pt>
                <c:pt idx="483">
                  <c:v>0.127</c:v>
                </c:pt>
                <c:pt idx="484">
                  <c:v>0.12</c:v>
                </c:pt>
                <c:pt idx="485">
                  <c:v>0.123</c:v>
                </c:pt>
                <c:pt idx="486">
                  <c:v>0.121</c:v>
                </c:pt>
                <c:pt idx="487">
                  <c:v>0.104</c:v>
                </c:pt>
                <c:pt idx="488">
                  <c:v>0.115</c:v>
                </c:pt>
                <c:pt idx="489">
                  <c:v>0.112</c:v>
                </c:pt>
                <c:pt idx="490">
                  <c:v>0.109</c:v>
                </c:pt>
                <c:pt idx="491">
                  <c:v>0.128</c:v>
                </c:pt>
                <c:pt idx="492">
                  <c:v>0.111</c:v>
                </c:pt>
                <c:pt idx="493">
                  <c:v>0.10199999999999999</c:v>
                </c:pt>
                <c:pt idx="494">
                  <c:v>0.13400000000000001</c:v>
                </c:pt>
                <c:pt idx="495">
                  <c:v>0.14599999999999999</c:v>
                </c:pt>
                <c:pt idx="496">
                  <c:v>0.13500000000000001</c:v>
                </c:pt>
                <c:pt idx="497">
                  <c:v>0.13800000000000001</c:v>
                </c:pt>
                <c:pt idx="498">
                  <c:v>0.11700000000000001</c:v>
                </c:pt>
                <c:pt idx="499">
                  <c:v>0.11700000000000001</c:v>
                </c:pt>
                <c:pt idx="500">
                  <c:v>0.11700000000000001</c:v>
                </c:pt>
                <c:pt idx="501">
                  <c:v>0.14899999999999999</c:v>
                </c:pt>
                <c:pt idx="502">
                  <c:v>0.14299999999999999</c:v>
                </c:pt>
                <c:pt idx="503">
                  <c:v>0.13700000000000001</c:v>
                </c:pt>
                <c:pt idx="504">
                  <c:v>0.107</c:v>
                </c:pt>
                <c:pt idx="505">
                  <c:v>0.1595</c:v>
                </c:pt>
                <c:pt idx="506">
                  <c:v>0.13700000000000001</c:v>
                </c:pt>
                <c:pt idx="507">
                  <c:v>0.128</c:v>
                </c:pt>
                <c:pt idx="508">
                  <c:v>0.123</c:v>
                </c:pt>
                <c:pt idx="509">
                  <c:v>0.11700000000000001</c:v>
                </c:pt>
                <c:pt idx="510">
                  <c:v>0.15</c:v>
                </c:pt>
                <c:pt idx="511">
                  <c:v>0.125</c:v>
                </c:pt>
                <c:pt idx="512">
                  <c:v>0.125</c:v>
                </c:pt>
                <c:pt idx="513">
                  <c:v>0.125</c:v>
                </c:pt>
                <c:pt idx="514">
                  <c:v>0.153</c:v>
                </c:pt>
                <c:pt idx="515">
                  <c:v>0.123</c:v>
                </c:pt>
                <c:pt idx="516">
                  <c:v>0.121</c:v>
                </c:pt>
                <c:pt idx="517">
                  <c:v>0.13200000000000001</c:v>
                </c:pt>
                <c:pt idx="518">
                  <c:v>0.123</c:v>
                </c:pt>
                <c:pt idx="519">
                  <c:v>0.14000000000000001</c:v>
                </c:pt>
                <c:pt idx="520">
                  <c:v>0.13</c:v>
                </c:pt>
                <c:pt idx="521">
                  <c:v>0.13500000000000001</c:v>
                </c:pt>
                <c:pt idx="522">
                  <c:v>0.13</c:v>
                </c:pt>
                <c:pt idx="523">
                  <c:v>0.14099999999999999</c:v>
                </c:pt>
                <c:pt idx="524">
                  <c:v>0.184</c:v>
                </c:pt>
                <c:pt idx="525">
                  <c:v>0.19500000000000001</c:v>
                </c:pt>
                <c:pt idx="526">
                  <c:v>0.183</c:v>
                </c:pt>
                <c:pt idx="527">
                  <c:v>0.11600000000000001</c:v>
                </c:pt>
                <c:pt idx="528">
                  <c:v>0.128</c:v>
                </c:pt>
                <c:pt idx="529">
                  <c:v>0.14399999999999999</c:v>
                </c:pt>
                <c:pt idx="530">
                  <c:v>0.12</c:v>
                </c:pt>
                <c:pt idx="531">
                  <c:v>0.11700000000000001</c:v>
                </c:pt>
                <c:pt idx="532">
                  <c:v>0.11</c:v>
                </c:pt>
                <c:pt idx="533">
                  <c:v>0.108</c:v>
                </c:pt>
                <c:pt idx="534">
                  <c:v>0.11600000000000001</c:v>
                </c:pt>
                <c:pt idx="535">
                  <c:v>0.13100000000000001</c:v>
                </c:pt>
                <c:pt idx="536">
                  <c:v>0.13</c:v>
                </c:pt>
                <c:pt idx="537">
                  <c:v>0.12</c:v>
                </c:pt>
                <c:pt idx="538">
                  <c:v>0.13700000000000001</c:v>
                </c:pt>
                <c:pt idx="539">
                  <c:v>0.12</c:v>
                </c:pt>
                <c:pt idx="540">
                  <c:v>0.11600000000000001</c:v>
                </c:pt>
                <c:pt idx="541">
                  <c:v>0.14399999999999999</c:v>
                </c:pt>
                <c:pt idx="542">
                  <c:v>0.122</c:v>
                </c:pt>
                <c:pt idx="543">
                  <c:v>0.11</c:v>
                </c:pt>
                <c:pt idx="544">
                  <c:v>0.129</c:v>
                </c:pt>
                <c:pt idx="545">
                  <c:v>0.125</c:v>
                </c:pt>
                <c:pt idx="546">
                  <c:v>0.13400000000000001</c:v>
                </c:pt>
                <c:pt idx="547">
                  <c:v>0.13100000000000001</c:v>
                </c:pt>
                <c:pt idx="548">
                  <c:v>0.124</c:v>
                </c:pt>
                <c:pt idx="549">
                  <c:v>0.13400000000000001</c:v>
                </c:pt>
                <c:pt idx="550">
                  <c:v>0.113</c:v>
                </c:pt>
                <c:pt idx="551">
                  <c:v>0.158</c:v>
                </c:pt>
                <c:pt idx="552">
                  <c:v>0.13</c:v>
                </c:pt>
                <c:pt idx="553">
                  <c:v>0.13900000000000001</c:v>
                </c:pt>
                <c:pt idx="554">
                  <c:v>0.11799999999999999</c:v>
                </c:pt>
                <c:pt idx="555">
                  <c:v>0.13</c:v>
                </c:pt>
                <c:pt idx="556">
                  <c:v>0.13300000000000001</c:v>
                </c:pt>
                <c:pt idx="557">
                  <c:v>0.14199999999999999</c:v>
                </c:pt>
                <c:pt idx="558">
                  <c:v>0.115</c:v>
                </c:pt>
                <c:pt idx="559">
                  <c:v>0.126</c:v>
                </c:pt>
                <c:pt idx="560">
                  <c:v>0.125</c:v>
                </c:pt>
                <c:pt idx="561">
                  <c:v>0.125</c:v>
                </c:pt>
                <c:pt idx="562">
                  <c:v>0.14899999999999999</c:v>
                </c:pt>
                <c:pt idx="563">
                  <c:v>0.159</c:v>
                </c:pt>
                <c:pt idx="564">
                  <c:v>0.13700000000000001</c:v>
                </c:pt>
                <c:pt idx="565">
                  <c:v>0.115</c:v>
                </c:pt>
                <c:pt idx="566">
                  <c:v>0.125</c:v>
                </c:pt>
                <c:pt idx="567">
                  <c:v>0.14000000000000001</c:v>
                </c:pt>
                <c:pt idx="568">
                  <c:v>0.11899999999999999</c:v>
                </c:pt>
                <c:pt idx="569">
                  <c:v>0.14199999999999999</c:v>
                </c:pt>
                <c:pt idx="570">
                  <c:v>0.105</c:v>
                </c:pt>
                <c:pt idx="571">
                  <c:v>0.126</c:v>
                </c:pt>
                <c:pt idx="572">
                  <c:v>0.13500000000000001</c:v>
                </c:pt>
                <c:pt idx="573">
                  <c:v>0.13400000000000001</c:v>
                </c:pt>
                <c:pt idx="574">
                  <c:v>0.13900000000000001</c:v>
                </c:pt>
                <c:pt idx="575">
                  <c:v>0.13</c:v>
                </c:pt>
                <c:pt idx="576">
                  <c:v>0.16800000000000001</c:v>
                </c:pt>
                <c:pt idx="577">
                  <c:v>0.13700000000000001</c:v>
                </c:pt>
                <c:pt idx="578">
                  <c:v>0.14099999999999999</c:v>
                </c:pt>
                <c:pt idx="579">
                  <c:v>0.13</c:v>
                </c:pt>
                <c:pt idx="580">
                  <c:v>0.14699999999999999</c:v>
                </c:pt>
                <c:pt idx="581">
                  <c:v>0.14699999999999999</c:v>
                </c:pt>
                <c:pt idx="582">
                  <c:v>0.13700000000000001</c:v>
                </c:pt>
                <c:pt idx="583">
                  <c:v>0.14199999999999999</c:v>
                </c:pt>
                <c:pt idx="584">
                  <c:v>0.159</c:v>
                </c:pt>
                <c:pt idx="585">
                  <c:v>0.13200000000000001</c:v>
                </c:pt>
                <c:pt idx="586">
                  <c:v>0.13900000000000001</c:v>
                </c:pt>
                <c:pt idx="587">
                  <c:v>0.13700000000000001</c:v>
                </c:pt>
                <c:pt idx="588">
                  <c:v>0.13600000000000001</c:v>
                </c:pt>
                <c:pt idx="589">
                  <c:v>0.13600000000000001</c:v>
                </c:pt>
                <c:pt idx="590">
                  <c:v>0.153</c:v>
                </c:pt>
                <c:pt idx="591">
                  <c:v>0.13600000000000001</c:v>
                </c:pt>
                <c:pt idx="592">
                  <c:v>0.151</c:v>
                </c:pt>
                <c:pt idx="593">
                  <c:v>0.14099999999999999</c:v>
                </c:pt>
                <c:pt idx="594">
                  <c:v>0.13100000000000001</c:v>
                </c:pt>
                <c:pt idx="595">
                  <c:v>0.16500000000000001</c:v>
                </c:pt>
                <c:pt idx="596">
                  <c:v>0.14799999999999999</c:v>
                </c:pt>
                <c:pt idx="597">
                  <c:v>0.14499999999999999</c:v>
                </c:pt>
                <c:pt idx="598">
                  <c:v>0.14299999999999999</c:v>
                </c:pt>
                <c:pt idx="599">
                  <c:v>0.14699999999999999</c:v>
                </c:pt>
                <c:pt idx="600">
                  <c:v>0.14799999999999999</c:v>
                </c:pt>
                <c:pt idx="601">
                  <c:v>0.16200000000000001</c:v>
                </c:pt>
                <c:pt idx="602">
                  <c:v>0.112</c:v>
                </c:pt>
                <c:pt idx="603">
                  <c:v>0.16500000000000001</c:v>
                </c:pt>
                <c:pt idx="604">
                  <c:v>0.14899999999999999</c:v>
                </c:pt>
                <c:pt idx="605">
                  <c:v>0.158</c:v>
                </c:pt>
                <c:pt idx="606">
                  <c:v>0.16</c:v>
                </c:pt>
                <c:pt idx="607">
                  <c:v>0.155</c:v>
                </c:pt>
                <c:pt idx="608">
                  <c:v>0.16500000000000001</c:v>
                </c:pt>
                <c:pt idx="609">
                  <c:v>0.152</c:v>
                </c:pt>
                <c:pt idx="610">
                  <c:v>0.16400000000000001</c:v>
                </c:pt>
                <c:pt idx="611">
                  <c:v>0.16600000000000001</c:v>
                </c:pt>
                <c:pt idx="612">
                  <c:v>0.14699999999999999</c:v>
                </c:pt>
                <c:pt idx="613">
                  <c:v>0.13400000000000001</c:v>
                </c:pt>
                <c:pt idx="614">
                  <c:v>0.13600000000000001</c:v>
                </c:pt>
                <c:pt idx="615">
                  <c:v>0.13500000000000001</c:v>
                </c:pt>
                <c:pt idx="616">
                  <c:v>0.157</c:v>
                </c:pt>
                <c:pt idx="617">
                  <c:v>0.15</c:v>
                </c:pt>
                <c:pt idx="618">
                  <c:v>0.13600000000000001</c:v>
                </c:pt>
                <c:pt idx="619">
                  <c:v>0.14000000000000001</c:v>
                </c:pt>
                <c:pt idx="620">
                  <c:v>0.17399999999999999</c:v>
                </c:pt>
                <c:pt idx="621">
                  <c:v>0.189</c:v>
                </c:pt>
                <c:pt idx="622">
                  <c:v>0.153</c:v>
                </c:pt>
                <c:pt idx="623">
                  <c:v>0.153</c:v>
                </c:pt>
                <c:pt idx="624">
                  <c:v>0.16400000000000001</c:v>
                </c:pt>
                <c:pt idx="625">
                  <c:v>0.192</c:v>
                </c:pt>
                <c:pt idx="626">
                  <c:v>0.152</c:v>
                </c:pt>
                <c:pt idx="627">
                  <c:v>0.16300000000000001</c:v>
                </c:pt>
                <c:pt idx="628">
                  <c:v>0.14399999999999999</c:v>
                </c:pt>
                <c:pt idx="629">
                  <c:v>0.153</c:v>
                </c:pt>
                <c:pt idx="630">
                  <c:v>0.152</c:v>
                </c:pt>
                <c:pt idx="631">
                  <c:v>0.18</c:v>
                </c:pt>
                <c:pt idx="632">
                  <c:v>0.13</c:v>
                </c:pt>
                <c:pt idx="633">
                  <c:v>0.16500000000000001</c:v>
                </c:pt>
                <c:pt idx="634">
                  <c:v>0.16</c:v>
                </c:pt>
                <c:pt idx="635">
                  <c:v>0.154</c:v>
                </c:pt>
                <c:pt idx="636">
                  <c:v>0.13300000000000001</c:v>
                </c:pt>
                <c:pt idx="637">
                  <c:v>0.17799999999999999</c:v>
                </c:pt>
                <c:pt idx="638">
                  <c:v>0.152</c:v>
                </c:pt>
                <c:pt idx="639">
                  <c:v>0.156</c:v>
                </c:pt>
                <c:pt idx="640">
                  <c:v>0.129</c:v>
                </c:pt>
                <c:pt idx="641">
                  <c:v>0.14099999999999999</c:v>
                </c:pt>
                <c:pt idx="642">
                  <c:v>0.14899999999999999</c:v>
                </c:pt>
                <c:pt idx="643">
                  <c:v>0.13</c:v>
                </c:pt>
                <c:pt idx="644">
                  <c:v>0.151</c:v>
                </c:pt>
                <c:pt idx="645">
                  <c:v>0.16</c:v>
                </c:pt>
                <c:pt idx="646">
                  <c:v>0.16500000000000001</c:v>
                </c:pt>
                <c:pt idx="647">
                  <c:v>0.154</c:v>
                </c:pt>
                <c:pt idx="648">
                  <c:v>0.161</c:v>
                </c:pt>
                <c:pt idx="649">
                  <c:v>0.13500000000000001</c:v>
                </c:pt>
                <c:pt idx="650">
                  <c:v>0.16700000000000001</c:v>
                </c:pt>
                <c:pt idx="651">
                  <c:v>0.14000000000000001</c:v>
                </c:pt>
                <c:pt idx="652">
                  <c:v>0.13500000000000001</c:v>
                </c:pt>
                <c:pt idx="653">
                  <c:v>0.14599999999999999</c:v>
                </c:pt>
                <c:pt idx="654">
                  <c:v>0.13900000000000001</c:v>
                </c:pt>
                <c:pt idx="655">
                  <c:v>0.16600000000000001</c:v>
                </c:pt>
                <c:pt idx="656">
                  <c:v>0.14799999999999999</c:v>
                </c:pt>
                <c:pt idx="657">
                  <c:v>0.13800000000000001</c:v>
                </c:pt>
                <c:pt idx="658">
                  <c:v>0.159</c:v>
                </c:pt>
                <c:pt idx="659">
                  <c:v>0.16700000000000001</c:v>
                </c:pt>
                <c:pt idx="660">
                  <c:v>0.14699999999999999</c:v>
                </c:pt>
                <c:pt idx="661">
                  <c:v>0.14299999999999999</c:v>
                </c:pt>
                <c:pt idx="662">
                  <c:v>0.14699999999999999</c:v>
                </c:pt>
                <c:pt idx="663">
                  <c:v>0.17100000000000001</c:v>
                </c:pt>
                <c:pt idx="664">
                  <c:v>0.14899999999999999</c:v>
                </c:pt>
                <c:pt idx="665">
                  <c:v>0.13</c:v>
                </c:pt>
                <c:pt idx="666">
                  <c:v>0.152</c:v>
                </c:pt>
                <c:pt idx="667">
                  <c:v>0.16700000000000001</c:v>
                </c:pt>
                <c:pt idx="668">
                  <c:v>0.16200000000000001</c:v>
                </c:pt>
                <c:pt idx="669">
                  <c:v>0.155</c:v>
                </c:pt>
                <c:pt idx="670">
                  <c:v>0.155</c:v>
                </c:pt>
                <c:pt idx="671">
                  <c:v>0.159</c:v>
                </c:pt>
                <c:pt idx="672">
                  <c:v>0.16200000000000001</c:v>
                </c:pt>
                <c:pt idx="673">
                  <c:v>0.16400000000000001</c:v>
                </c:pt>
                <c:pt idx="674">
                  <c:v>0.154</c:v>
                </c:pt>
                <c:pt idx="675">
                  <c:v>0.152</c:v>
                </c:pt>
                <c:pt idx="676">
                  <c:v>0.16500000000000001</c:v>
                </c:pt>
                <c:pt idx="677">
                  <c:v>0.14799999999999999</c:v>
                </c:pt>
                <c:pt idx="678">
                  <c:v>0.16400000000000001</c:v>
                </c:pt>
                <c:pt idx="679">
                  <c:v>0.16700000000000001</c:v>
                </c:pt>
                <c:pt idx="680">
                  <c:v>0.16500000000000001</c:v>
                </c:pt>
                <c:pt idx="681">
                  <c:v>0.183</c:v>
                </c:pt>
                <c:pt idx="682">
                  <c:v>0.16600000000000001</c:v>
                </c:pt>
                <c:pt idx="683">
                  <c:v>0.16500000000000001</c:v>
                </c:pt>
                <c:pt idx="684">
                  <c:v>0.158</c:v>
                </c:pt>
                <c:pt idx="685">
                  <c:v>0.18</c:v>
                </c:pt>
                <c:pt idx="686">
                  <c:v>0.17199999999999999</c:v>
                </c:pt>
                <c:pt idx="687">
                  <c:v>0.16500000000000001</c:v>
                </c:pt>
                <c:pt idx="688">
                  <c:v>0.17100000000000001</c:v>
                </c:pt>
                <c:pt idx="689">
                  <c:v>0.16800000000000001</c:v>
                </c:pt>
                <c:pt idx="690">
                  <c:v>0.161</c:v>
                </c:pt>
                <c:pt idx="691">
                  <c:v>0.16600000000000001</c:v>
                </c:pt>
                <c:pt idx="692">
                  <c:v>0.19</c:v>
                </c:pt>
                <c:pt idx="693">
                  <c:v>0.17100000000000001</c:v>
                </c:pt>
                <c:pt idx="694">
                  <c:v>0.158</c:v>
                </c:pt>
                <c:pt idx="695">
                  <c:v>0.19800000000000001</c:v>
                </c:pt>
                <c:pt idx="696">
                  <c:v>0.16</c:v>
                </c:pt>
                <c:pt idx="697">
                  <c:v>0.16500000000000001</c:v>
                </c:pt>
                <c:pt idx="698">
                  <c:v>0.159</c:v>
                </c:pt>
                <c:pt idx="699">
                  <c:v>0.17299999999999999</c:v>
                </c:pt>
                <c:pt idx="700">
                  <c:v>0.19</c:v>
                </c:pt>
                <c:pt idx="701">
                  <c:v>0.159</c:v>
                </c:pt>
                <c:pt idx="702">
                  <c:v>0.17199999999999999</c:v>
                </c:pt>
                <c:pt idx="703">
                  <c:v>0.154</c:v>
                </c:pt>
                <c:pt idx="704">
                  <c:v>0.152</c:v>
                </c:pt>
                <c:pt idx="705">
                  <c:v>0.154</c:v>
                </c:pt>
                <c:pt idx="706">
                  <c:v>0.17100000000000001</c:v>
                </c:pt>
                <c:pt idx="707">
                  <c:v>0.154</c:v>
                </c:pt>
                <c:pt idx="708">
                  <c:v>0.17499999999999999</c:v>
                </c:pt>
                <c:pt idx="709">
                  <c:v>0.157</c:v>
                </c:pt>
                <c:pt idx="710">
                  <c:v>0.16900000000000001</c:v>
                </c:pt>
                <c:pt idx="711">
                  <c:v>0.17499999999999999</c:v>
                </c:pt>
                <c:pt idx="712">
                  <c:v>0.245</c:v>
                </c:pt>
                <c:pt idx="713">
                  <c:v>0.17899999999999999</c:v>
                </c:pt>
                <c:pt idx="714">
                  <c:v>0.155</c:v>
                </c:pt>
                <c:pt idx="715">
                  <c:v>0.17</c:v>
                </c:pt>
                <c:pt idx="716">
                  <c:v>0.192</c:v>
                </c:pt>
                <c:pt idx="717">
                  <c:v>0.16400000000000001</c:v>
                </c:pt>
                <c:pt idx="718">
                  <c:v>0.16900000000000001</c:v>
                </c:pt>
                <c:pt idx="719">
                  <c:v>0.17100000000000001</c:v>
                </c:pt>
                <c:pt idx="720">
                  <c:v>0.18</c:v>
                </c:pt>
                <c:pt idx="721">
                  <c:v>0.16900000000000001</c:v>
                </c:pt>
                <c:pt idx="722">
                  <c:v>0.182</c:v>
                </c:pt>
                <c:pt idx="723">
                  <c:v>0.17899999999999999</c:v>
                </c:pt>
                <c:pt idx="724">
                  <c:v>0.17</c:v>
                </c:pt>
                <c:pt idx="725">
                  <c:v>0.17</c:v>
                </c:pt>
                <c:pt idx="726">
                  <c:v>0.17399999999999999</c:v>
                </c:pt>
                <c:pt idx="727">
                  <c:v>0.19800000000000001</c:v>
                </c:pt>
                <c:pt idx="728">
                  <c:v>0.188</c:v>
                </c:pt>
                <c:pt idx="729">
                  <c:v>0.188</c:v>
                </c:pt>
                <c:pt idx="730">
                  <c:v>0.16500000000000001</c:v>
                </c:pt>
                <c:pt idx="731">
                  <c:v>0.17</c:v>
                </c:pt>
                <c:pt idx="732">
                  <c:v>0.22</c:v>
                </c:pt>
                <c:pt idx="733">
                  <c:v>0.186</c:v>
                </c:pt>
                <c:pt idx="734">
                  <c:v>0.192</c:v>
                </c:pt>
                <c:pt idx="735">
                  <c:v>0.189</c:v>
                </c:pt>
                <c:pt idx="736">
                  <c:v>0.18099999999999999</c:v>
                </c:pt>
                <c:pt idx="737">
                  <c:v>0.192</c:v>
                </c:pt>
                <c:pt idx="738">
                  <c:v>0.155</c:v>
                </c:pt>
                <c:pt idx="739">
                  <c:v>0.17199999999999999</c:v>
                </c:pt>
                <c:pt idx="740">
                  <c:v>0.16</c:v>
                </c:pt>
                <c:pt idx="741">
                  <c:v>0.184</c:v>
                </c:pt>
                <c:pt idx="742">
                  <c:v>0.17699999999999999</c:v>
                </c:pt>
                <c:pt idx="743">
                  <c:v>0.19800000000000001</c:v>
                </c:pt>
                <c:pt idx="744">
                  <c:v>0.18</c:v>
                </c:pt>
                <c:pt idx="745">
                  <c:v>0.18</c:v>
                </c:pt>
                <c:pt idx="746">
                  <c:v>0.186</c:v>
                </c:pt>
                <c:pt idx="747">
                  <c:v>0.185</c:v>
                </c:pt>
                <c:pt idx="748">
                  <c:v>0.17100000000000001</c:v>
                </c:pt>
                <c:pt idx="749">
                  <c:v>0.155</c:v>
                </c:pt>
                <c:pt idx="750">
                  <c:v>0.16500000000000001</c:v>
                </c:pt>
                <c:pt idx="751">
                  <c:v>0.223</c:v>
                </c:pt>
                <c:pt idx="752">
                  <c:v>0.183</c:v>
                </c:pt>
                <c:pt idx="753">
                  <c:v>0.17499999999999999</c:v>
                </c:pt>
                <c:pt idx="754">
                  <c:v>0.17799999999999999</c:v>
                </c:pt>
                <c:pt idx="755">
                  <c:v>0.17299999999999999</c:v>
                </c:pt>
                <c:pt idx="756">
                  <c:v>0.182</c:v>
                </c:pt>
                <c:pt idx="757">
                  <c:v>0.16600000000000001</c:v>
                </c:pt>
                <c:pt idx="758">
                  <c:v>0.16600000000000001</c:v>
                </c:pt>
                <c:pt idx="759">
                  <c:v>0.17699999999999999</c:v>
                </c:pt>
                <c:pt idx="760">
                  <c:v>0.21</c:v>
                </c:pt>
                <c:pt idx="761">
                  <c:v>0.188</c:v>
                </c:pt>
                <c:pt idx="762">
                  <c:v>0.19700000000000001</c:v>
                </c:pt>
                <c:pt idx="763">
                  <c:v>0.16</c:v>
                </c:pt>
                <c:pt idx="764">
                  <c:v>0.16</c:v>
                </c:pt>
                <c:pt idx="765">
                  <c:v>0.16500000000000001</c:v>
                </c:pt>
                <c:pt idx="766">
                  <c:v>0.182</c:v>
                </c:pt>
                <c:pt idx="767">
                  <c:v>0.14799999999999999</c:v>
                </c:pt>
                <c:pt idx="768">
                  <c:v>0.16300000000000001</c:v>
                </c:pt>
                <c:pt idx="769">
                  <c:v>0.16900000000000001</c:v>
                </c:pt>
                <c:pt idx="770">
                  <c:v>0.16</c:v>
                </c:pt>
                <c:pt idx="771">
                  <c:v>0.17899999999999999</c:v>
                </c:pt>
                <c:pt idx="772">
                  <c:v>0.20499999999999999</c:v>
                </c:pt>
                <c:pt idx="773">
                  <c:v>0.16800000000000001</c:v>
                </c:pt>
                <c:pt idx="774">
                  <c:v>0.184</c:v>
                </c:pt>
                <c:pt idx="775">
                  <c:v>0.17799999999999999</c:v>
                </c:pt>
                <c:pt idx="776">
                  <c:v>0.16800000000000001</c:v>
                </c:pt>
                <c:pt idx="777">
                  <c:v>0.18</c:v>
                </c:pt>
                <c:pt idx="778">
                  <c:v>0.151</c:v>
                </c:pt>
                <c:pt idx="779">
                  <c:v>0.16900000000000001</c:v>
                </c:pt>
                <c:pt idx="780">
                  <c:v>0.156</c:v>
                </c:pt>
                <c:pt idx="781">
                  <c:v>0.185</c:v>
                </c:pt>
                <c:pt idx="782">
                  <c:v>0.193</c:v>
                </c:pt>
                <c:pt idx="783">
                  <c:v>0.183</c:v>
                </c:pt>
                <c:pt idx="784">
                  <c:v>0.183</c:v>
                </c:pt>
                <c:pt idx="785">
                  <c:v>0.216</c:v>
                </c:pt>
                <c:pt idx="786">
                  <c:v>0.185</c:v>
                </c:pt>
                <c:pt idx="787">
                  <c:v>0.19</c:v>
                </c:pt>
                <c:pt idx="788">
                  <c:v>0.185</c:v>
                </c:pt>
                <c:pt idx="789">
                  <c:v>0.18</c:v>
                </c:pt>
                <c:pt idx="790">
                  <c:v>0.17399999999999999</c:v>
                </c:pt>
                <c:pt idx="791">
                  <c:v>0.17899999999999999</c:v>
                </c:pt>
                <c:pt idx="792">
                  <c:v>0.186</c:v>
                </c:pt>
                <c:pt idx="793">
                  <c:v>0.189</c:v>
                </c:pt>
                <c:pt idx="794">
                  <c:v>0.19800000000000001</c:v>
                </c:pt>
                <c:pt idx="795">
                  <c:v>0.193</c:v>
                </c:pt>
                <c:pt idx="796">
                  <c:v>0.191</c:v>
                </c:pt>
                <c:pt idx="797">
                  <c:v>0.20499999999999999</c:v>
                </c:pt>
                <c:pt idx="798">
                  <c:v>0.20799999999999999</c:v>
                </c:pt>
                <c:pt idx="799">
                  <c:v>0.159</c:v>
                </c:pt>
                <c:pt idx="800">
                  <c:v>0.188</c:v>
                </c:pt>
                <c:pt idx="801">
                  <c:v>0.187</c:v>
                </c:pt>
                <c:pt idx="802">
                  <c:v>0.21299999999999999</c:v>
                </c:pt>
                <c:pt idx="803">
                  <c:v>0.182</c:v>
                </c:pt>
                <c:pt idx="804">
                  <c:v>0.18099999999999999</c:v>
                </c:pt>
                <c:pt idx="805">
                  <c:v>0.22700000000000001</c:v>
                </c:pt>
                <c:pt idx="806">
                  <c:v>0.19700000000000001</c:v>
                </c:pt>
                <c:pt idx="807">
                  <c:v>0.19800000000000001</c:v>
                </c:pt>
                <c:pt idx="808">
                  <c:v>0.26</c:v>
                </c:pt>
                <c:pt idx="809">
                  <c:v>0.22500000000000001</c:v>
                </c:pt>
                <c:pt idx="810">
                  <c:v>0.182</c:v>
                </c:pt>
                <c:pt idx="811">
                  <c:v>0.217</c:v>
                </c:pt>
                <c:pt idx="812">
                  <c:v>0.185</c:v>
                </c:pt>
                <c:pt idx="813">
                  <c:v>0.27300000000000002</c:v>
                </c:pt>
                <c:pt idx="814">
                  <c:v>0.24299999999999999</c:v>
                </c:pt>
                <c:pt idx="815">
                  <c:v>0.27700000000000002</c:v>
                </c:pt>
                <c:pt idx="816">
                  <c:v>0.189</c:v>
                </c:pt>
                <c:pt idx="817">
                  <c:v>0.20799999999999999</c:v>
                </c:pt>
                <c:pt idx="818">
                  <c:v>0.20699999999999999</c:v>
                </c:pt>
                <c:pt idx="819">
                  <c:v>0.20599999999999999</c:v>
                </c:pt>
                <c:pt idx="820">
                  <c:v>0.19500000000000001</c:v>
                </c:pt>
                <c:pt idx="821">
                  <c:v>0.182</c:v>
                </c:pt>
                <c:pt idx="822">
                  <c:v>0.22800000000000001</c:v>
                </c:pt>
                <c:pt idx="823">
                  <c:v>0.25600000000000001</c:v>
                </c:pt>
                <c:pt idx="824">
                  <c:v>0.224</c:v>
                </c:pt>
                <c:pt idx="825">
                  <c:v>0.20399999999999999</c:v>
                </c:pt>
                <c:pt idx="826">
                  <c:v>0.2</c:v>
                </c:pt>
                <c:pt idx="827">
                  <c:v>0.20399999999999999</c:v>
                </c:pt>
                <c:pt idx="828">
                  <c:v>0.21199999999999999</c:v>
                </c:pt>
                <c:pt idx="829">
                  <c:v>0.28000000000000003</c:v>
                </c:pt>
                <c:pt idx="830">
                  <c:v>0.223</c:v>
                </c:pt>
                <c:pt idx="831">
                  <c:v>0.20499999999999999</c:v>
                </c:pt>
                <c:pt idx="832">
                  <c:v>0.218</c:v>
                </c:pt>
                <c:pt idx="833">
                  <c:v>0.255</c:v>
                </c:pt>
                <c:pt idx="834">
                  <c:v>0.18</c:v>
                </c:pt>
                <c:pt idx="835">
                  <c:v>0.20100000000000001</c:v>
                </c:pt>
                <c:pt idx="836">
                  <c:v>0.20599999999999999</c:v>
                </c:pt>
                <c:pt idx="837">
                  <c:v>0.21199999999999999</c:v>
                </c:pt>
                <c:pt idx="838">
                  <c:v>0.23</c:v>
                </c:pt>
                <c:pt idx="839">
                  <c:v>0.19500000000000001</c:v>
                </c:pt>
                <c:pt idx="840">
                  <c:v>0.185</c:v>
                </c:pt>
                <c:pt idx="841">
                  <c:v>0.19500000000000001</c:v>
                </c:pt>
                <c:pt idx="842">
                  <c:v>0.20499999999999999</c:v>
                </c:pt>
                <c:pt idx="843">
                  <c:v>0.20499999999999999</c:v>
                </c:pt>
                <c:pt idx="844">
                  <c:v>0.19800000000000001</c:v>
                </c:pt>
                <c:pt idx="845">
                  <c:v>0.19</c:v>
                </c:pt>
                <c:pt idx="846">
                  <c:v>0.20499999999999999</c:v>
                </c:pt>
                <c:pt idx="847">
                  <c:v>0.20300000000000001</c:v>
                </c:pt>
                <c:pt idx="848">
                  <c:v>0.189</c:v>
                </c:pt>
                <c:pt idx="849">
                  <c:v>0.214</c:v>
                </c:pt>
                <c:pt idx="850">
                  <c:v>0.17499999999999999</c:v>
                </c:pt>
                <c:pt idx="851">
                  <c:v>0.222</c:v>
                </c:pt>
                <c:pt idx="852">
                  <c:v>0.21</c:v>
                </c:pt>
                <c:pt idx="853">
                  <c:v>0.26</c:v>
                </c:pt>
                <c:pt idx="854">
                  <c:v>0.20100000000000001</c:v>
                </c:pt>
                <c:pt idx="855">
                  <c:v>0.22</c:v>
                </c:pt>
                <c:pt idx="856">
                  <c:v>0.20499999999999999</c:v>
                </c:pt>
                <c:pt idx="857">
                  <c:v>0.189</c:v>
                </c:pt>
                <c:pt idx="858">
                  <c:v>0.20499999999999999</c:v>
                </c:pt>
                <c:pt idx="859">
                  <c:v>0.16400000000000001</c:v>
                </c:pt>
                <c:pt idx="860">
                  <c:v>0.22700000000000001</c:v>
                </c:pt>
                <c:pt idx="861">
                  <c:v>0.23300000000000001</c:v>
                </c:pt>
                <c:pt idx="862">
                  <c:v>0.22800000000000001</c:v>
                </c:pt>
                <c:pt idx="863">
                  <c:v>0.221</c:v>
                </c:pt>
                <c:pt idx="864">
                  <c:v>0.214</c:v>
                </c:pt>
                <c:pt idx="865">
                  <c:v>0.22600000000000001</c:v>
                </c:pt>
                <c:pt idx="866">
                  <c:v>0.24299999999999999</c:v>
                </c:pt>
                <c:pt idx="867">
                  <c:v>0.20799999999999999</c:v>
                </c:pt>
                <c:pt idx="868">
                  <c:v>0.21199999999999999</c:v>
                </c:pt>
                <c:pt idx="869">
                  <c:v>0.223</c:v>
                </c:pt>
                <c:pt idx="870">
                  <c:v>0.19500000000000001</c:v>
                </c:pt>
                <c:pt idx="871">
                  <c:v>0.222</c:v>
                </c:pt>
                <c:pt idx="872">
                  <c:v>0.219</c:v>
                </c:pt>
                <c:pt idx="873">
                  <c:v>0.22</c:v>
                </c:pt>
                <c:pt idx="874">
                  <c:v>0.2</c:v>
                </c:pt>
                <c:pt idx="875">
                  <c:v>0.22500000000000001</c:v>
                </c:pt>
                <c:pt idx="876">
                  <c:v>0.26800000000000002</c:v>
                </c:pt>
                <c:pt idx="877">
                  <c:v>0.22900000000000001</c:v>
                </c:pt>
                <c:pt idx="878">
                  <c:v>0.23799999999999999</c:v>
                </c:pt>
                <c:pt idx="879">
                  <c:v>0.19800000000000001</c:v>
                </c:pt>
                <c:pt idx="880">
                  <c:v>0.20499999999999999</c:v>
                </c:pt>
                <c:pt idx="881">
                  <c:v>0.20699999999999999</c:v>
                </c:pt>
                <c:pt idx="882">
                  <c:v>0.23</c:v>
                </c:pt>
                <c:pt idx="883">
                  <c:v>0.25800000000000001</c:v>
                </c:pt>
                <c:pt idx="884">
                  <c:v>0.214</c:v>
                </c:pt>
                <c:pt idx="885">
                  <c:v>0.21099999999999999</c:v>
                </c:pt>
                <c:pt idx="886">
                  <c:v>0.17199999999999999</c:v>
                </c:pt>
                <c:pt idx="887">
                  <c:v>0.21</c:v>
                </c:pt>
                <c:pt idx="888">
                  <c:v>0.24199999999999999</c:v>
                </c:pt>
                <c:pt idx="889">
                  <c:v>0.23499999999999999</c:v>
                </c:pt>
                <c:pt idx="890">
                  <c:v>0.24399999999999999</c:v>
                </c:pt>
                <c:pt idx="891">
                  <c:v>0.24</c:v>
                </c:pt>
                <c:pt idx="892">
                  <c:v>0.22</c:v>
                </c:pt>
                <c:pt idx="893">
                  <c:v>0.25900000000000001</c:v>
                </c:pt>
                <c:pt idx="894">
                  <c:v>0.21299999999999999</c:v>
                </c:pt>
                <c:pt idx="895">
                  <c:v>0.22</c:v>
                </c:pt>
                <c:pt idx="896">
                  <c:v>0.23599999999999999</c:v>
                </c:pt>
                <c:pt idx="897">
                  <c:v>0.22800000000000001</c:v>
                </c:pt>
                <c:pt idx="898">
                  <c:v>0.217</c:v>
                </c:pt>
                <c:pt idx="899">
                  <c:v>0.24</c:v>
                </c:pt>
                <c:pt idx="900">
                  <c:v>0.23899999999999999</c:v>
                </c:pt>
                <c:pt idx="901">
                  <c:v>0.28399999999999997</c:v>
                </c:pt>
                <c:pt idx="902">
                  <c:v>0.28000000000000003</c:v>
                </c:pt>
                <c:pt idx="903">
                  <c:v>0.28000000000000003</c:v>
                </c:pt>
                <c:pt idx="904">
                  <c:v>0.311</c:v>
                </c:pt>
                <c:pt idx="905">
                  <c:v>0.30299999999999999</c:v>
                </c:pt>
                <c:pt idx="906">
                  <c:v>0.28799999999999998</c:v>
                </c:pt>
                <c:pt idx="907">
                  <c:v>0.28399999999999997</c:v>
                </c:pt>
                <c:pt idx="908">
                  <c:v>0.27700000000000002</c:v>
                </c:pt>
                <c:pt idx="909">
                  <c:v>0.38300000000000001</c:v>
                </c:pt>
                <c:pt idx="910">
                  <c:v>0.20699999999999999</c:v>
                </c:pt>
                <c:pt idx="911">
                  <c:v>0.27200000000000002</c:v>
                </c:pt>
                <c:pt idx="912">
                  <c:v>0.246</c:v>
                </c:pt>
                <c:pt idx="913">
                  <c:v>0.21199999999999999</c:v>
                </c:pt>
                <c:pt idx="914">
                  <c:v>0.22500000000000001</c:v>
                </c:pt>
                <c:pt idx="915">
                  <c:v>0.24299999999999999</c:v>
                </c:pt>
                <c:pt idx="916">
                  <c:v>0.29499999999999998</c:v>
                </c:pt>
                <c:pt idx="917">
                  <c:v>0.253</c:v>
                </c:pt>
                <c:pt idx="918">
                  <c:v>0.22800000000000001</c:v>
                </c:pt>
                <c:pt idx="919">
                  <c:v>0.23699999999999999</c:v>
                </c:pt>
                <c:pt idx="920">
                  <c:v>0.25</c:v>
                </c:pt>
                <c:pt idx="921">
                  <c:v>0.26100000000000001</c:v>
                </c:pt>
                <c:pt idx="922">
                  <c:v>0.22500000000000001</c:v>
                </c:pt>
                <c:pt idx="923">
                  <c:v>0.20699999999999999</c:v>
                </c:pt>
                <c:pt idx="924">
                  <c:v>0.224</c:v>
                </c:pt>
                <c:pt idx="925">
                  <c:v>0.248</c:v>
                </c:pt>
                <c:pt idx="926">
                  <c:v>0.23599999999999999</c:v>
                </c:pt>
                <c:pt idx="927">
                  <c:v>0.22900000000000001</c:v>
                </c:pt>
                <c:pt idx="928">
                  <c:v>0.22</c:v>
                </c:pt>
                <c:pt idx="929">
                  <c:v>0.247</c:v>
                </c:pt>
                <c:pt idx="930">
                  <c:v>0.28000000000000003</c:v>
                </c:pt>
                <c:pt idx="931">
                  <c:v>0.26500000000000001</c:v>
                </c:pt>
                <c:pt idx="932">
                  <c:v>0.253</c:v>
                </c:pt>
                <c:pt idx="933">
                  <c:v>0.26</c:v>
                </c:pt>
                <c:pt idx="934">
                  <c:v>0.252</c:v>
                </c:pt>
                <c:pt idx="935">
                  <c:v>0.25</c:v>
                </c:pt>
                <c:pt idx="936">
                  <c:v>0.20799999999999999</c:v>
                </c:pt>
                <c:pt idx="937">
                  <c:v>0.245</c:v>
                </c:pt>
                <c:pt idx="938">
                  <c:v>0.20899999999999999</c:v>
                </c:pt>
                <c:pt idx="939">
                  <c:v>0.23799999999999999</c:v>
                </c:pt>
                <c:pt idx="940">
                  <c:v>0.22</c:v>
                </c:pt>
                <c:pt idx="941">
                  <c:v>0.23499999999999999</c:v>
                </c:pt>
                <c:pt idx="942">
                  <c:v>0.22700000000000001</c:v>
                </c:pt>
                <c:pt idx="943">
                  <c:v>0.25</c:v>
                </c:pt>
                <c:pt idx="944">
                  <c:v>0.248</c:v>
                </c:pt>
                <c:pt idx="945">
                  <c:v>0.25800000000000001</c:v>
                </c:pt>
                <c:pt idx="946">
                  <c:v>0.20499999999999999</c:v>
                </c:pt>
                <c:pt idx="947">
                  <c:v>0.24</c:v>
                </c:pt>
                <c:pt idx="948">
                  <c:v>0.22</c:v>
                </c:pt>
                <c:pt idx="949">
                  <c:v>0.22500000000000001</c:v>
                </c:pt>
                <c:pt idx="950">
                  <c:v>0.22500000000000001</c:v>
                </c:pt>
                <c:pt idx="951">
                  <c:v>0.22500000000000001</c:v>
                </c:pt>
                <c:pt idx="952">
                  <c:v>0.218</c:v>
                </c:pt>
                <c:pt idx="953">
                  <c:v>0.215</c:v>
                </c:pt>
                <c:pt idx="954">
                  <c:v>0.21199999999999999</c:v>
                </c:pt>
                <c:pt idx="955">
                  <c:v>0.23300000000000001</c:v>
                </c:pt>
                <c:pt idx="956">
                  <c:v>0.24199999999999999</c:v>
                </c:pt>
                <c:pt idx="957">
                  <c:v>0.21299999999999999</c:v>
                </c:pt>
                <c:pt idx="958">
                  <c:v>0.24199999999999999</c:v>
                </c:pt>
                <c:pt idx="959">
                  <c:v>0.215</c:v>
                </c:pt>
                <c:pt idx="960">
                  <c:v>0.23699999999999999</c:v>
                </c:pt>
                <c:pt idx="961">
                  <c:v>0.22800000000000001</c:v>
                </c:pt>
                <c:pt idx="962">
                  <c:v>0.215</c:v>
                </c:pt>
                <c:pt idx="963">
                  <c:v>0.23400000000000001</c:v>
                </c:pt>
                <c:pt idx="964">
                  <c:v>0.25700000000000001</c:v>
                </c:pt>
                <c:pt idx="965">
                  <c:v>0.34599999999999997</c:v>
                </c:pt>
                <c:pt idx="966">
                  <c:v>0.24299999999999999</c:v>
                </c:pt>
                <c:pt idx="967">
                  <c:v>0.24399999999999999</c:v>
                </c:pt>
                <c:pt idx="968">
                  <c:v>0.214</c:v>
                </c:pt>
                <c:pt idx="969">
                  <c:v>0.246</c:v>
                </c:pt>
                <c:pt idx="970">
                  <c:v>0.24199999999999999</c:v>
                </c:pt>
                <c:pt idx="971">
                  <c:v>0.27900000000000003</c:v>
                </c:pt>
                <c:pt idx="972">
                  <c:v>0.246</c:v>
                </c:pt>
                <c:pt idx="973">
                  <c:v>0.23499999999999999</c:v>
                </c:pt>
                <c:pt idx="974">
                  <c:v>0.20699999999999999</c:v>
                </c:pt>
                <c:pt idx="975">
                  <c:v>0.22600000000000001</c:v>
                </c:pt>
                <c:pt idx="976">
                  <c:v>0.25600000000000001</c:v>
                </c:pt>
                <c:pt idx="977">
                  <c:v>0.252</c:v>
                </c:pt>
                <c:pt idx="978">
                  <c:v>0.26200000000000001</c:v>
                </c:pt>
                <c:pt idx="979">
                  <c:v>0.22900000000000001</c:v>
                </c:pt>
                <c:pt idx="980">
                  <c:v>0.23799999999999999</c:v>
                </c:pt>
                <c:pt idx="981">
                  <c:v>0.28599999999999998</c:v>
                </c:pt>
                <c:pt idx="982">
                  <c:v>0.26500000000000001</c:v>
                </c:pt>
                <c:pt idx="983">
                  <c:v>0.3</c:v>
                </c:pt>
                <c:pt idx="984">
                  <c:v>0.3</c:v>
                </c:pt>
                <c:pt idx="985">
                  <c:v>0.20100000000000001</c:v>
                </c:pt>
                <c:pt idx="986">
                  <c:v>0.25900000000000001</c:v>
                </c:pt>
                <c:pt idx="987">
                  <c:v>0.245</c:v>
                </c:pt>
                <c:pt idx="988">
                  <c:v>0.3</c:v>
                </c:pt>
                <c:pt idx="989">
                  <c:v>0.23499999999999999</c:v>
                </c:pt>
                <c:pt idx="990">
                  <c:v>0.249</c:v>
                </c:pt>
                <c:pt idx="991">
                  <c:v>0.26</c:v>
                </c:pt>
                <c:pt idx="992">
                  <c:v>0.26500000000000001</c:v>
                </c:pt>
                <c:pt idx="993">
                  <c:v>0.28100000000000003</c:v>
                </c:pt>
                <c:pt idx="994">
                  <c:v>0.25600000000000001</c:v>
                </c:pt>
                <c:pt idx="995">
                  <c:v>0.30499999999999999</c:v>
                </c:pt>
                <c:pt idx="996">
                  <c:v>0.27600000000000002</c:v>
                </c:pt>
                <c:pt idx="997">
                  <c:v>0.33700000000000002</c:v>
                </c:pt>
                <c:pt idx="998">
                  <c:v>0.38900000000000001</c:v>
                </c:pt>
                <c:pt idx="999">
                  <c:v>0.34499999999999997</c:v>
                </c:pt>
                <c:pt idx="1000">
                  <c:v>0.32500000000000001</c:v>
                </c:pt>
                <c:pt idx="1001">
                  <c:v>0.245</c:v>
                </c:pt>
                <c:pt idx="1002">
                  <c:v>0.27300000000000002</c:v>
                </c:pt>
                <c:pt idx="1003">
                  <c:v>0.27800000000000002</c:v>
                </c:pt>
                <c:pt idx="1004">
                  <c:v>0.29099999999999998</c:v>
                </c:pt>
                <c:pt idx="1005">
                  <c:v>0.27600000000000002</c:v>
                </c:pt>
                <c:pt idx="1006">
                  <c:v>0.252</c:v>
                </c:pt>
                <c:pt idx="1007">
                  <c:v>0.253</c:v>
                </c:pt>
                <c:pt idx="1008">
                  <c:v>0.26</c:v>
                </c:pt>
                <c:pt idx="1009">
                  <c:v>0.29799999999999999</c:v>
                </c:pt>
                <c:pt idx="1010">
                  <c:v>0.27300000000000002</c:v>
                </c:pt>
                <c:pt idx="1011">
                  <c:v>0.34</c:v>
                </c:pt>
                <c:pt idx="1012">
                  <c:v>0.32</c:v>
                </c:pt>
                <c:pt idx="1013">
                  <c:v>0.32300000000000001</c:v>
                </c:pt>
                <c:pt idx="1014">
                  <c:v>0.253</c:v>
                </c:pt>
                <c:pt idx="1015">
                  <c:v>0.32</c:v>
                </c:pt>
                <c:pt idx="1016">
                  <c:v>0.255</c:v>
                </c:pt>
                <c:pt idx="1017">
                  <c:v>0.28999999999999998</c:v>
                </c:pt>
                <c:pt idx="1018">
                  <c:v>0.25800000000000001</c:v>
                </c:pt>
                <c:pt idx="1019">
                  <c:v>0.27100000000000002</c:v>
                </c:pt>
                <c:pt idx="1020">
                  <c:v>0.25</c:v>
                </c:pt>
                <c:pt idx="1021">
                  <c:v>0.249</c:v>
                </c:pt>
                <c:pt idx="1022">
                  <c:v>0.245</c:v>
                </c:pt>
                <c:pt idx="1023">
                  <c:v>0.28499999999999998</c:v>
                </c:pt>
                <c:pt idx="1024">
                  <c:v>0.32</c:v>
                </c:pt>
                <c:pt idx="1025">
                  <c:v>0.26</c:v>
                </c:pt>
                <c:pt idx="1026">
                  <c:v>0.2747</c:v>
                </c:pt>
                <c:pt idx="1027">
                  <c:v>0.245</c:v>
                </c:pt>
                <c:pt idx="1028">
                  <c:v>0.26100000000000001</c:v>
                </c:pt>
                <c:pt idx="1029">
                  <c:v>0.23</c:v>
                </c:pt>
                <c:pt idx="1030">
                  <c:v>0.27100000000000002</c:v>
                </c:pt>
                <c:pt idx="1031">
                  <c:v>0.3</c:v>
                </c:pt>
                <c:pt idx="1032">
                  <c:v>0.32</c:v>
                </c:pt>
                <c:pt idx="1033">
                  <c:v>0.29899999999999999</c:v>
                </c:pt>
                <c:pt idx="1034">
                  <c:v>0.28000000000000003</c:v>
                </c:pt>
                <c:pt idx="1035">
                  <c:v>0.28899999999999998</c:v>
                </c:pt>
                <c:pt idx="1036">
                  <c:v>0.29399999999999998</c:v>
                </c:pt>
                <c:pt idx="1037">
                  <c:v>0.27900000000000003</c:v>
                </c:pt>
                <c:pt idx="1038">
                  <c:v>0.27</c:v>
                </c:pt>
                <c:pt idx="1039">
                  <c:v>0.32</c:v>
                </c:pt>
                <c:pt idx="1040">
                  <c:v>0.29399999999999998</c:v>
                </c:pt>
                <c:pt idx="1041">
                  <c:v>0.312</c:v>
                </c:pt>
                <c:pt idx="1042">
                  <c:v>0.28199999999999997</c:v>
                </c:pt>
                <c:pt idx="1043">
                  <c:v>0.29499999999999998</c:v>
                </c:pt>
                <c:pt idx="1044">
                  <c:v>0.29599999999999999</c:v>
                </c:pt>
                <c:pt idx="1045">
                  <c:v>0.28499999999999998</c:v>
                </c:pt>
                <c:pt idx="1046">
                  <c:v>0.38600000000000001</c:v>
                </c:pt>
                <c:pt idx="1047">
                  <c:v>0.36</c:v>
                </c:pt>
                <c:pt idx="1048">
                  <c:v>0.34</c:v>
                </c:pt>
                <c:pt idx="1049">
                  <c:v>0.34</c:v>
                </c:pt>
                <c:pt idx="1050">
                  <c:v>0.35</c:v>
                </c:pt>
                <c:pt idx="1051">
                  <c:v>0.38200000000000001</c:v>
                </c:pt>
                <c:pt idx="1052">
                  <c:v>0.29199999999999998</c:v>
                </c:pt>
                <c:pt idx="1053">
                  <c:v>0.3</c:v>
                </c:pt>
                <c:pt idx="1054">
                  <c:v>0.4</c:v>
                </c:pt>
                <c:pt idx="1055">
                  <c:v>0.36499999999999999</c:v>
                </c:pt>
                <c:pt idx="1056">
                  <c:v>0.311</c:v>
                </c:pt>
                <c:pt idx="1057">
                  <c:v>0.39800000000000002</c:v>
                </c:pt>
                <c:pt idx="1058">
                  <c:v>0.38900000000000001</c:v>
                </c:pt>
                <c:pt idx="1059">
                  <c:v>0.40600000000000003</c:v>
                </c:pt>
                <c:pt idx="1060">
                  <c:v>0.42499999999999999</c:v>
                </c:pt>
                <c:pt idx="1061">
                  <c:v>0.30399999999999999</c:v>
                </c:pt>
                <c:pt idx="1062">
                  <c:v>0.40699999999999997</c:v>
                </c:pt>
                <c:pt idx="1063">
                  <c:v>0.38600000000000001</c:v>
                </c:pt>
                <c:pt idx="1064">
                  <c:v>0.28000000000000003</c:v>
                </c:pt>
                <c:pt idx="1065">
                  <c:v>0.33200000000000002</c:v>
                </c:pt>
                <c:pt idx="1066">
                  <c:v>0.312</c:v>
                </c:pt>
                <c:pt idx="1067">
                  <c:v>0.30099999999999999</c:v>
                </c:pt>
                <c:pt idx="1068">
                  <c:v>0.27600000000000002</c:v>
                </c:pt>
                <c:pt idx="1069">
                  <c:v>0.34200000000000003</c:v>
                </c:pt>
                <c:pt idx="1070">
                  <c:v>0.36399999999999999</c:v>
                </c:pt>
                <c:pt idx="1071">
                  <c:v>0.29799999999999999</c:v>
                </c:pt>
                <c:pt idx="1072">
                  <c:v>0.35499999999999998</c:v>
                </c:pt>
                <c:pt idx="1073">
                  <c:v>0.30099999999999999</c:v>
                </c:pt>
                <c:pt idx="1074">
                  <c:v>0.33</c:v>
                </c:pt>
                <c:pt idx="1075">
                  <c:v>0.29799999999999999</c:v>
                </c:pt>
                <c:pt idx="1076">
                  <c:v>0.30299999999999999</c:v>
                </c:pt>
                <c:pt idx="1077">
                  <c:v>0.30199999999999999</c:v>
                </c:pt>
                <c:pt idx="1078">
                  <c:v>0.308</c:v>
                </c:pt>
                <c:pt idx="1079">
                  <c:v>0.32500000000000001</c:v>
                </c:pt>
                <c:pt idx="1080">
                  <c:v>0.318</c:v>
                </c:pt>
                <c:pt idx="1081">
                  <c:v>0.29399999999999998</c:v>
                </c:pt>
                <c:pt idx="1082">
                  <c:v>0.34</c:v>
                </c:pt>
                <c:pt idx="1083">
                  <c:v>0.317</c:v>
                </c:pt>
                <c:pt idx="1084">
                  <c:v>0.32</c:v>
                </c:pt>
                <c:pt idx="1085">
                  <c:v>0.36</c:v>
                </c:pt>
                <c:pt idx="1086">
                  <c:v>0.29799999999999999</c:v>
                </c:pt>
                <c:pt idx="1087">
                  <c:v>0.26300000000000001</c:v>
                </c:pt>
                <c:pt idx="1088">
                  <c:v>0.27100000000000002</c:v>
                </c:pt>
                <c:pt idx="1089">
                  <c:v>0.27500000000000002</c:v>
                </c:pt>
                <c:pt idx="1090">
                  <c:v>0.28199999999999997</c:v>
                </c:pt>
                <c:pt idx="1091">
                  <c:v>0.33100000000000002</c:v>
                </c:pt>
                <c:pt idx="1092">
                  <c:v>0.42</c:v>
                </c:pt>
                <c:pt idx="1093">
                  <c:v>0.28399999999999997</c:v>
                </c:pt>
                <c:pt idx="1094">
                  <c:v>0.31</c:v>
                </c:pt>
                <c:pt idx="1095">
                  <c:v>0.34499999999999997</c:v>
                </c:pt>
                <c:pt idx="1096">
                  <c:v>0.3</c:v>
                </c:pt>
                <c:pt idx="1097">
                  <c:v>0.38</c:v>
                </c:pt>
                <c:pt idx="1098">
                  <c:v>0.36499999999999999</c:v>
                </c:pt>
                <c:pt idx="1099">
                  <c:v>0.25900000000000001</c:v>
                </c:pt>
                <c:pt idx="1100">
                  <c:v>0.33500000000000002</c:v>
                </c:pt>
                <c:pt idx="1101">
                  <c:v>0.31</c:v>
                </c:pt>
                <c:pt idx="1102">
                  <c:v>0.31</c:v>
                </c:pt>
                <c:pt idx="1103">
                  <c:v>0.4</c:v>
                </c:pt>
                <c:pt idx="1104">
                  <c:v>0.28199999999999997</c:v>
                </c:pt>
                <c:pt idx="1105">
                  <c:v>0.36</c:v>
                </c:pt>
                <c:pt idx="1106">
                  <c:v>0.27400000000000002</c:v>
                </c:pt>
                <c:pt idx="1107">
                  <c:v>0.33200000000000002</c:v>
                </c:pt>
                <c:pt idx="1108">
                  <c:v>0.34</c:v>
                </c:pt>
                <c:pt idx="1109">
                  <c:v>0.27400000000000002</c:v>
                </c:pt>
                <c:pt idx="1110">
                  <c:v>0.32</c:v>
                </c:pt>
                <c:pt idx="1111">
                  <c:v>0.30499999999999999</c:v>
                </c:pt>
                <c:pt idx="1112">
                  <c:v>0.315</c:v>
                </c:pt>
                <c:pt idx="1113">
                  <c:v>0.33</c:v>
                </c:pt>
                <c:pt idx="1114">
                  <c:v>0.28999999999999998</c:v>
                </c:pt>
                <c:pt idx="1115">
                  <c:v>0.35</c:v>
                </c:pt>
                <c:pt idx="1116">
                  <c:v>0.30499999999999999</c:v>
                </c:pt>
                <c:pt idx="1117">
                  <c:v>0.27800000000000002</c:v>
                </c:pt>
                <c:pt idx="1118">
                  <c:v>0.32300000000000001</c:v>
                </c:pt>
                <c:pt idx="1119">
                  <c:v>0.29299999999999998</c:v>
                </c:pt>
                <c:pt idx="1120">
                  <c:v>0.309</c:v>
                </c:pt>
                <c:pt idx="1121">
                  <c:v>0.44</c:v>
                </c:pt>
                <c:pt idx="1122">
                  <c:v>0.42299999999999999</c:v>
                </c:pt>
                <c:pt idx="1123">
                  <c:v>0.35</c:v>
                </c:pt>
                <c:pt idx="1124">
                  <c:v>0.40799999999999997</c:v>
                </c:pt>
                <c:pt idx="1125">
                  <c:v>0.42399999999999999</c:v>
                </c:pt>
                <c:pt idx="1126">
                  <c:v>0.33</c:v>
                </c:pt>
                <c:pt idx="1127">
                  <c:v>0.38</c:v>
                </c:pt>
                <c:pt idx="1128">
                  <c:v>0.35439999999999999</c:v>
                </c:pt>
                <c:pt idx="1129">
                  <c:v>0.4</c:v>
                </c:pt>
                <c:pt idx="1130">
                  <c:v>0.32500000000000001</c:v>
                </c:pt>
                <c:pt idx="1131">
                  <c:v>0.34499999999999997</c:v>
                </c:pt>
                <c:pt idx="1132">
                  <c:v>0.35</c:v>
                </c:pt>
                <c:pt idx="1133">
                  <c:v>0.33800000000000002</c:v>
                </c:pt>
                <c:pt idx="1134">
                  <c:v>0.41799999999999998</c:v>
                </c:pt>
                <c:pt idx="1135">
                  <c:v>0.34799999999999998</c:v>
                </c:pt>
                <c:pt idx="1136">
                  <c:v>0.41</c:v>
                </c:pt>
                <c:pt idx="1137">
                  <c:v>0.30399999999999999</c:v>
                </c:pt>
                <c:pt idx="1138">
                  <c:v>0.32100000000000001</c:v>
                </c:pt>
                <c:pt idx="1139">
                  <c:v>0.39600000000000002</c:v>
                </c:pt>
                <c:pt idx="1140">
                  <c:v>0.374</c:v>
                </c:pt>
                <c:pt idx="1141">
                  <c:v>0.376</c:v>
                </c:pt>
                <c:pt idx="1142">
                  <c:v>0.30299999999999999</c:v>
                </c:pt>
                <c:pt idx="1143">
                  <c:v>0.39</c:v>
                </c:pt>
                <c:pt idx="1144">
                  <c:v>0.34799999999999998</c:v>
                </c:pt>
                <c:pt idx="1145">
                  <c:v>0.36499999999999999</c:v>
                </c:pt>
                <c:pt idx="1146">
                  <c:v>0.30099999999999999</c:v>
                </c:pt>
                <c:pt idx="1147">
                  <c:v>0.34300000000000003</c:v>
                </c:pt>
                <c:pt idx="1148">
                  <c:v>0.308</c:v>
                </c:pt>
                <c:pt idx="1149">
                  <c:v>0.39</c:v>
                </c:pt>
                <c:pt idx="1150">
                  <c:v>0.33500000000000002</c:v>
                </c:pt>
                <c:pt idx="1151">
                  <c:v>0.375</c:v>
                </c:pt>
                <c:pt idx="1152">
                  <c:v>0.375</c:v>
                </c:pt>
                <c:pt idx="1153">
                  <c:v>0.32500000000000001</c:v>
                </c:pt>
                <c:pt idx="1154">
                  <c:v>0.36499999999999999</c:v>
                </c:pt>
                <c:pt idx="1155">
                  <c:v>0.33500000000000002</c:v>
                </c:pt>
                <c:pt idx="1156">
                  <c:v>0.42399999999999999</c:v>
                </c:pt>
                <c:pt idx="1157">
                  <c:v>0.33500000000000002</c:v>
                </c:pt>
                <c:pt idx="1158">
                  <c:v>0.34499999999999997</c:v>
                </c:pt>
                <c:pt idx="1159">
                  <c:v>0.34499999999999997</c:v>
                </c:pt>
                <c:pt idx="1160">
                  <c:v>0.36799999999999999</c:v>
                </c:pt>
                <c:pt idx="1161">
                  <c:v>0.33100000000000002</c:v>
                </c:pt>
                <c:pt idx="1162">
                  <c:v>0.41</c:v>
                </c:pt>
                <c:pt idx="1163">
                  <c:v>0.34499999999999997</c:v>
                </c:pt>
                <c:pt idx="1164">
                  <c:v>0.36099999999999999</c:v>
                </c:pt>
                <c:pt idx="1165">
                  <c:v>0.32200000000000001</c:v>
                </c:pt>
                <c:pt idx="1166">
                  <c:v>0.40300000000000002</c:v>
                </c:pt>
                <c:pt idx="1167">
                  <c:v>0.30099999999999999</c:v>
                </c:pt>
                <c:pt idx="1168">
                  <c:v>0.34899999999999998</c:v>
                </c:pt>
                <c:pt idx="1169">
                  <c:v>0.34</c:v>
                </c:pt>
                <c:pt idx="1170">
                  <c:v>0.34200000000000003</c:v>
                </c:pt>
                <c:pt idx="1171">
                  <c:v>0.4</c:v>
                </c:pt>
                <c:pt idx="1172">
                  <c:v>0.32500000000000001</c:v>
                </c:pt>
                <c:pt idx="1173">
                  <c:v>0.34300000000000003</c:v>
                </c:pt>
                <c:pt idx="1174">
                  <c:v>0.34</c:v>
                </c:pt>
                <c:pt idx="1175">
                  <c:v>0.41</c:v>
                </c:pt>
                <c:pt idx="1176">
                  <c:v>0.29699999999999999</c:v>
                </c:pt>
                <c:pt idx="1177">
                  <c:v>0.34</c:v>
                </c:pt>
                <c:pt idx="1178">
                  <c:v>0.33</c:v>
                </c:pt>
                <c:pt idx="1179">
                  <c:v>0.35099999999999998</c:v>
                </c:pt>
                <c:pt idx="1180">
                  <c:v>0.39800000000000002</c:v>
                </c:pt>
                <c:pt idx="1181">
                  <c:v>0.318</c:v>
                </c:pt>
                <c:pt idx="1182">
                  <c:v>0.34</c:v>
                </c:pt>
                <c:pt idx="1183">
                  <c:v>0.47</c:v>
                </c:pt>
                <c:pt idx="1184">
                  <c:v>0.37</c:v>
                </c:pt>
                <c:pt idx="1185">
                  <c:v>0.36199999999999999</c:v>
                </c:pt>
                <c:pt idx="1186">
                  <c:v>0.36499999999999999</c:v>
                </c:pt>
                <c:pt idx="1187">
                  <c:v>0.41499999999999998</c:v>
                </c:pt>
                <c:pt idx="1188">
                  <c:v>0.36899999999999999</c:v>
                </c:pt>
                <c:pt idx="1189">
                  <c:v>0.41</c:v>
                </c:pt>
                <c:pt idx="1190">
                  <c:v>0.47099999999999997</c:v>
                </c:pt>
                <c:pt idx="1191">
                  <c:v>0.44</c:v>
                </c:pt>
                <c:pt idx="1192">
                  <c:v>0.48499999999999999</c:v>
                </c:pt>
                <c:pt idx="1193">
                  <c:v>0.42</c:v>
                </c:pt>
                <c:pt idx="1194">
                  <c:v>0.52600000000000002</c:v>
                </c:pt>
                <c:pt idx="1195">
                  <c:v>0.35299999999999998</c:v>
                </c:pt>
                <c:pt idx="1196">
                  <c:v>0.4</c:v>
                </c:pt>
                <c:pt idx="1197">
                  <c:v>0.49199999999999999</c:v>
                </c:pt>
                <c:pt idx="1198">
                  <c:v>0.442</c:v>
                </c:pt>
                <c:pt idx="1199">
                  <c:v>0.51100000000000001</c:v>
                </c:pt>
                <c:pt idx="1200">
                  <c:v>0.33</c:v>
                </c:pt>
                <c:pt idx="1201">
                  <c:v>0.44400000000000001</c:v>
                </c:pt>
                <c:pt idx="1202">
                  <c:v>0.33700000000000002</c:v>
                </c:pt>
                <c:pt idx="1203">
                  <c:v>0.46899999999999997</c:v>
                </c:pt>
                <c:pt idx="1204">
                  <c:v>0.35799999999999998</c:v>
                </c:pt>
                <c:pt idx="1205">
                  <c:v>0.372</c:v>
                </c:pt>
                <c:pt idx="1206">
                  <c:v>0.4</c:v>
                </c:pt>
                <c:pt idx="1207">
                  <c:v>0.38800000000000001</c:v>
                </c:pt>
                <c:pt idx="1208">
                  <c:v>0.42299999999999999</c:v>
                </c:pt>
                <c:pt idx="1209">
                  <c:v>0.36299999999999999</c:v>
                </c:pt>
                <c:pt idx="1210">
                  <c:v>0.35499999999999998</c:v>
                </c:pt>
                <c:pt idx="1211">
                  <c:v>0.35299999999999998</c:v>
                </c:pt>
                <c:pt idx="1212">
                  <c:v>0.505</c:v>
                </c:pt>
                <c:pt idx="1213">
                  <c:v>0.44</c:v>
                </c:pt>
                <c:pt idx="1214">
                  <c:v>0.435</c:v>
                </c:pt>
                <c:pt idx="1215">
                  <c:v>0.35299999999999998</c:v>
                </c:pt>
                <c:pt idx="1216">
                  <c:v>0.41</c:v>
                </c:pt>
                <c:pt idx="1217">
                  <c:v>0.39100000000000001</c:v>
                </c:pt>
                <c:pt idx="1218">
                  <c:v>0.41</c:v>
                </c:pt>
                <c:pt idx="1219">
                  <c:v>0.373</c:v>
                </c:pt>
                <c:pt idx="1220">
                  <c:v>0.40899999999999997</c:v>
                </c:pt>
                <c:pt idx="1221">
                  <c:v>0.35099999999999998</c:v>
                </c:pt>
                <c:pt idx="1222">
                  <c:v>0.4</c:v>
                </c:pt>
                <c:pt idx="1223">
                  <c:v>0.40500000000000003</c:v>
                </c:pt>
                <c:pt idx="1224">
                  <c:v>0.32200000000000001</c:v>
                </c:pt>
                <c:pt idx="1225">
                  <c:v>0.23</c:v>
                </c:pt>
                <c:pt idx="1226">
                  <c:v>0.5</c:v>
                </c:pt>
                <c:pt idx="1227">
                  <c:v>0.36</c:v>
                </c:pt>
                <c:pt idx="1228">
                  <c:v>0.36599999999999999</c:v>
                </c:pt>
                <c:pt idx="1229">
                  <c:v>0.39500000000000002</c:v>
                </c:pt>
                <c:pt idx="1230">
                  <c:v>0.379</c:v>
                </c:pt>
                <c:pt idx="1231">
                  <c:v>0.33</c:v>
                </c:pt>
                <c:pt idx="1232">
                  <c:v>0.315</c:v>
                </c:pt>
                <c:pt idx="1233">
                  <c:v>0.46</c:v>
                </c:pt>
                <c:pt idx="1234">
                  <c:v>0.4</c:v>
                </c:pt>
                <c:pt idx="1235">
                  <c:v>0.4</c:v>
                </c:pt>
                <c:pt idx="1236">
                  <c:v>0.35</c:v>
                </c:pt>
                <c:pt idx="1237">
                  <c:v>0.38500000000000001</c:v>
                </c:pt>
                <c:pt idx="1238">
                  <c:v>0.33400000000000002</c:v>
                </c:pt>
                <c:pt idx="1239">
                  <c:v>0.46899999999999997</c:v>
                </c:pt>
                <c:pt idx="1240">
                  <c:v>0.51500000000000001</c:v>
                </c:pt>
                <c:pt idx="1241">
                  <c:v>0.52</c:v>
                </c:pt>
                <c:pt idx="1242">
                  <c:v>0.51400000000000001</c:v>
                </c:pt>
                <c:pt idx="1243">
                  <c:v>0.50900000000000001</c:v>
                </c:pt>
                <c:pt idx="1244">
                  <c:v>0.53600000000000003</c:v>
                </c:pt>
                <c:pt idx="1245">
                  <c:v>0.49099999999999999</c:v>
                </c:pt>
                <c:pt idx="1246">
                  <c:v>0.56299999999999994</c:v>
                </c:pt>
                <c:pt idx="1247">
                  <c:v>0.44</c:v>
                </c:pt>
                <c:pt idx="1248">
                  <c:v>0.44</c:v>
                </c:pt>
                <c:pt idx="1249">
                  <c:v>0.48</c:v>
                </c:pt>
                <c:pt idx="1250">
                  <c:v>0.43</c:v>
                </c:pt>
                <c:pt idx="1251">
                  <c:v>0.41</c:v>
                </c:pt>
                <c:pt idx="1252">
                  <c:v>0.45</c:v>
                </c:pt>
                <c:pt idx="1253">
                  <c:v>0.44900000000000001</c:v>
                </c:pt>
                <c:pt idx="1254">
                  <c:v>0.43</c:v>
                </c:pt>
                <c:pt idx="1255">
                  <c:v>0.44</c:v>
                </c:pt>
                <c:pt idx="1256">
                  <c:v>0.48</c:v>
                </c:pt>
                <c:pt idx="1257">
                  <c:v>0.25900000000000001</c:v>
                </c:pt>
                <c:pt idx="1258">
                  <c:v>0.40899999999999997</c:v>
                </c:pt>
                <c:pt idx="1259">
                  <c:v>0.45</c:v>
                </c:pt>
                <c:pt idx="1260">
                  <c:v>0.47199999999999998</c:v>
                </c:pt>
                <c:pt idx="1261">
                  <c:v>0.42299999999999999</c:v>
                </c:pt>
                <c:pt idx="1262">
                  <c:v>0.52500000000000002</c:v>
                </c:pt>
                <c:pt idx="1263">
                  <c:v>0.46300000000000002</c:v>
                </c:pt>
                <c:pt idx="1264">
                  <c:v>0.42499999999999999</c:v>
                </c:pt>
                <c:pt idx="1265">
                  <c:v>0.505</c:v>
                </c:pt>
                <c:pt idx="1266">
                  <c:v>0.46</c:v>
                </c:pt>
                <c:pt idx="1267">
                  <c:v>0.43</c:v>
                </c:pt>
                <c:pt idx="1268">
                  <c:v>0.34200000000000003</c:v>
                </c:pt>
                <c:pt idx="1269">
                  <c:v>0.38700000000000001</c:v>
                </c:pt>
                <c:pt idx="1270">
                  <c:v>0.41299999999999998</c:v>
                </c:pt>
                <c:pt idx="1271">
                  <c:v>0.5</c:v>
                </c:pt>
                <c:pt idx="1272">
                  <c:v>0.433</c:v>
                </c:pt>
                <c:pt idx="1273">
                  <c:v>0.5</c:v>
                </c:pt>
                <c:pt idx="1274">
                  <c:v>0.441</c:v>
                </c:pt>
                <c:pt idx="1275">
                  <c:v>0.5</c:v>
                </c:pt>
                <c:pt idx="1276">
                  <c:v>0.375</c:v>
                </c:pt>
                <c:pt idx="1277">
                  <c:v>0.39300000000000002</c:v>
                </c:pt>
                <c:pt idx="1278">
                  <c:v>0.437</c:v>
                </c:pt>
                <c:pt idx="1279">
                  <c:v>0.47499999999999998</c:v>
                </c:pt>
                <c:pt idx="1280">
                  <c:v>0.435</c:v>
                </c:pt>
                <c:pt idx="1281">
                  <c:v>0.22500000000000001</c:v>
                </c:pt>
                <c:pt idx="1282">
                  <c:v>0.52500000000000002</c:v>
                </c:pt>
                <c:pt idx="1283">
                  <c:v>0.39500000000000002</c:v>
                </c:pt>
                <c:pt idx="1284">
                  <c:v>0.495</c:v>
                </c:pt>
                <c:pt idx="1285">
                  <c:v>0.34699999999999998</c:v>
                </c:pt>
                <c:pt idx="1286">
                  <c:v>0.441</c:v>
                </c:pt>
                <c:pt idx="1287">
                  <c:v>0.40300000000000002</c:v>
                </c:pt>
                <c:pt idx="1288">
                  <c:v>0.35</c:v>
                </c:pt>
                <c:pt idx="1289">
                  <c:v>0.42199999999999999</c:v>
                </c:pt>
                <c:pt idx="1290">
                  <c:v>0.44600000000000001</c:v>
                </c:pt>
                <c:pt idx="1291">
                  <c:v>0.377</c:v>
                </c:pt>
                <c:pt idx="1292">
                  <c:v>0.379</c:v>
                </c:pt>
                <c:pt idx="1293">
                  <c:v>0.38800000000000001</c:v>
                </c:pt>
                <c:pt idx="1294">
                  <c:v>0.44800000000000001</c:v>
                </c:pt>
                <c:pt idx="1295">
                  <c:v>0.52</c:v>
                </c:pt>
                <c:pt idx="1296">
                  <c:v>0.432</c:v>
                </c:pt>
                <c:pt idx="1297">
                  <c:v>0.501</c:v>
                </c:pt>
                <c:pt idx="1298">
                  <c:v>0.44800000000000001</c:v>
                </c:pt>
                <c:pt idx="1299">
                  <c:v>0.46400000000000002</c:v>
                </c:pt>
                <c:pt idx="1300">
                  <c:v>0.47299999999999998</c:v>
                </c:pt>
                <c:pt idx="1301">
                  <c:v>0.51700000000000002</c:v>
                </c:pt>
                <c:pt idx="1302">
                  <c:v>0.51500000000000001</c:v>
                </c:pt>
                <c:pt idx="1303">
                  <c:v>0.63200000000000001</c:v>
                </c:pt>
                <c:pt idx="1304">
                  <c:v>0.51</c:v>
                </c:pt>
                <c:pt idx="1305">
                  <c:v>0.56000000000000005</c:v>
                </c:pt>
                <c:pt idx="1306">
                  <c:v>0.52</c:v>
                </c:pt>
                <c:pt idx="1307">
                  <c:v>0.52600000000000002</c:v>
                </c:pt>
                <c:pt idx="1308">
                  <c:v>0.52</c:v>
                </c:pt>
                <c:pt idx="1309">
                  <c:v>0.6</c:v>
                </c:pt>
                <c:pt idx="1310">
                  <c:v>0.45600000000000002</c:v>
                </c:pt>
                <c:pt idx="1311">
                  <c:v>0.46300000000000002</c:v>
                </c:pt>
                <c:pt idx="1312">
                  <c:v>0.46800000000000003</c:v>
                </c:pt>
                <c:pt idx="1313">
                  <c:v>0.54100000000000004</c:v>
                </c:pt>
                <c:pt idx="1314">
                  <c:v>0.47699999999999998</c:v>
                </c:pt>
                <c:pt idx="1315">
                  <c:v>0.49</c:v>
                </c:pt>
                <c:pt idx="1316">
                  <c:v>0.44600000000000001</c:v>
                </c:pt>
                <c:pt idx="1317">
                  <c:v>0.46400000000000002</c:v>
                </c:pt>
                <c:pt idx="1318">
                  <c:v>0.45600000000000002</c:v>
                </c:pt>
                <c:pt idx="1319">
                  <c:v>0.48</c:v>
                </c:pt>
                <c:pt idx="1320">
                  <c:v>0.44600000000000001</c:v>
                </c:pt>
                <c:pt idx="1321">
                  <c:v>0.54</c:v>
                </c:pt>
                <c:pt idx="1322">
                  <c:v>0.48499999999999999</c:v>
                </c:pt>
                <c:pt idx="1323">
                  <c:v>0.56000000000000005</c:v>
                </c:pt>
                <c:pt idx="1324">
                  <c:v>0.57999999999999996</c:v>
                </c:pt>
                <c:pt idx="1325">
                  <c:v>0.46800000000000003</c:v>
                </c:pt>
                <c:pt idx="1326">
                  <c:v>0.52</c:v>
                </c:pt>
                <c:pt idx="1327">
                  <c:v>0.55000000000000004</c:v>
                </c:pt>
                <c:pt idx="1328">
                  <c:v>0.55300000000000005</c:v>
                </c:pt>
                <c:pt idx="1329">
                  <c:v>0.498</c:v>
                </c:pt>
                <c:pt idx="1330">
                  <c:v>0.4</c:v>
                </c:pt>
                <c:pt idx="1331">
                  <c:v>0.441</c:v>
                </c:pt>
                <c:pt idx="1332">
                  <c:v>0.47899999999999998</c:v>
                </c:pt>
                <c:pt idx="1333">
                  <c:v>0.46800000000000003</c:v>
                </c:pt>
                <c:pt idx="1334">
                  <c:v>0.45800000000000002</c:v>
                </c:pt>
                <c:pt idx="1335">
                  <c:v>0.48599999999999999</c:v>
                </c:pt>
                <c:pt idx="1336">
                  <c:v>0.45100000000000001</c:v>
                </c:pt>
                <c:pt idx="1337">
                  <c:v>0.5</c:v>
                </c:pt>
                <c:pt idx="1338">
                  <c:v>0.47499999999999998</c:v>
                </c:pt>
                <c:pt idx="1339">
                  <c:v>0.42499999999999999</c:v>
                </c:pt>
                <c:pt idx="1340">
                  <c:v>0.44600000000000001</c:v>
                </c:pt>
                <c:pt idx="1341">
                  <c:v>0.46100000000000002</c:v>
                </c:pt>
                <c:pt idx="1342">
                  <c:v>0.48399999999999999</c:v>
                </c:pt>
                <c:pt idx="1343">
                  <c:v>0.58399999999999996</c:v>
                </c:pt>
                <c:pt idx="1344">
                  <c:v>0.51600000000000001</c:v>
                </c:pt>
                <c:pt idx="1345">
                  <c:v>0.66200000000000003</c:v>
                </c:pt>
                <c:pt idx="1346">
                  <c:v>0.67800000000000005</c:v>
                </c:pt>
                <c:pt idx="1347">
                  <c:v>0.624</c:v>
                </c:pt>
                <c:pt idx="1348">
                  <c:v>0.55100000000000005</c:v>
                </c:pt>
                <c:pt idx="1349">
                  <c:v>0.52800000000000002</c:v>
                </c:pt>
                <c:pt idx="1350">
                  <c:v>0.54</c:v>
                </c:pt>
                <c:pt idx="1351">
                  <c:v>0.51400000000000001</c:v>
                </c:pt>
                <c:pt idx="1352">
                  <c:v>0.67</c:v>
                </c:pt>
                <c:pt idx="1353">
                  <c:v>0.49399999999999999</c:v>
                </c:pt>
                <c:pt idx="1354">
                  <c:v>0.46400000000000002</c:v>
                </c:pt>
                <c:pt idx="1355">
                  <c:v>0.53200000000000003</c:v>
                </c:pt>
                <c:pt idx="1356">
                  <c:v>0.51500000000000001</c:v>
                </c:pt>
                <c:pt idx="1357">
                  <c:v>0.56000000000000005</c:v>
                </c:pt>
                <c:pt idx="1358">
                  <c:v>0.505</c:v>
                </c:pt>
                <c:pt idx="1359">
                  <c:v>0.53800000000000003</c:v>
                </c:pt>
                <c:pt idx="1360">
                  <c:v>0.54900000000000004</c:v>
                </c:pt>
                <c:pt idx="1361">
                  <c:v>0.5</c:v>
                </c:pt>
                <c:pt idx="1362">
                  <c:v>0.57099999999999995</c:v>
                </c:pt>
                <c:pt idx="1363">
                  <c:v>0.56000000000000005</c:v>
                </c:pt>
                <c:pt idx="1364">
                  <c:v>0.56499999999999995</c:v>
                </c:pt>
                <c:pt idx="1365">
                  <c:v>0.53500000000000003</c:v>
                </c:pt>
                <c:pt idx="1366">
                  <c:v>0.53200000000000003</c:v>
                </c:pt>
                <c:pt idx="1367">
                  <c:v>0.56000000000000005</c:v>
                </c:pt>
                <c:pt idx="1368">
                  <c:v>0.56000000000000005</c:v>
                </c:pt>
                <c:pt idx="1369">
                  <c:v>0.56799999999999995</c:v>
                </c:pt>
                <c:pt idx="1370">
                  <c:v>0.502</c:v>
                </c:pt>
                <c:pt idx="1371">
                  <c:v>0.53</c:v>
                </c:pt>
                <c:pt idx="1372">
                  <c:v>0.64</c:v>
                </c:pt>
                <c:pt idx="1373">
                  <c:v>0.6</c:v>
                </c:pt>
                <c:pt idx="1374">
                  <c:v>0.61</c:v>
                </c:pt>
                <c:pt idx="1375">
                  <c:v>0.6</c:v>
                </c:pt>
                <c:pt idx="1376">
                  <c:v>0.57099999999999995</c:v>
                </c:pt>
                <c:pt idx="1377">
                  <c:v>0.501</c:v>
                </c:pt>
                <c:pt idx="1378">
                  <c:v>0.54800000000000004</c:v>
                </c:pt>
                <c:pt idx="1379">
                  <c:v>0.47499999999999998</c:v>
                </c:pt>
                <c:pt idx="1380">
                  <c:v>0.58499999999999996</c:v>
                </c:pt>
                <c:pt idx="1381">
                  <c:v>0.60799999999999998</c:v>
                </c:pt>
                <c:pt idx="1382">
                  <c:v>0.63</c:v>
                </c:pt>
                <c:pt idx="1383">
                  <c:v>0.64</c:v>
                </c:pt>
                <c:pt idx="1384">
                  <c:v>0.56000000000000005</c:v>
                </c:pt>
                <c:pt idx="1385">
                  <c:v>0.56999999999999995</c:v>
                </c:pt>
                <c:pt idx="1386">
                  <c:v>0.63</c:v>
                </c:pt>
                <c:pt idx="1387">
                  <c:v>0.64</c:v>
                </c:pt>
                <c:pt idx="1388">
                  <c:v>0.68</c:v>
                </c:pt>
                <c:pt idx="1389">
                  <c:v>0.56000000000000005</c:v>
                </c:pt>
                <c:pt idx="1390">
                  <c:v>0.746</c:v>
                </c:pt>
                <c:pt idx="1391">
                  <c:v>0.55500000000000005</c:v>
                </c:pt>
                <c:pt idx="1392">
                  <c:v>0.57999999999999996</c:v>
                </c:pt>
                <c:pt idx="1393">
                  <c:v>0.57899999999999996</c:v>
                </c:pt>
                <c:pt idx="1394">
                  <c:v>0.54</c:v>
                </c:pt>
                <c:pt idx="1395">
                  <c:v>0.73499999999999999</c:v>
                </c:pt>
                <c:pt idx="1396">
                  <c:v>0.58799999999999997</c:v>
                </c:pt>
                <c:pt idx="1397">
                  <c:v>0.57699999999999996</c:v>
                </c:pt>
                <c:pt idx="1398">
                  <c:v>0.64200000000000002</c:v>
                </c:pt>
                <c:pt idx="1399">
                  <c:v>0.53900000000000003</c:v>
                </c:pt>
                <c:pt idx="1400">
                  <c:v>0.51500000000000001</c:v>
                </c:pt>
                <c:pt idx="1401">
                  <c:v>0.54800000000000004</c:v>
                </c:pt>
                <c:pt idx="1402">
                  <c:v>0.53200000000000003</c:v>
                </c:pt>
                <c:pt idx="1403">
                  <c:v>0.57199999999999995</c:v>
                </c:pt>
                <c:pt idx="1404">
                  <c:v>0.622</c:v>
                </c:pt>
                <c:pt idx="1405">
                  <c:v>0.59399999999999997</c:v>
                </c:pt>
                <c:pt idx="1406">
                  <c:v>0.51900000000000002</c:v>
                </c:pt>
                <c:pt idx="1407">
                  <c:v>0.61199999999999999</c:v>
                </c:pt>
                <c:pt idx="1408">
                  <c:v>0.61499999999999999</c:v>
                </c:pt>
                <c:pt idx="1409">
                  <c:v>0.49199999999999999</c:v>
                </c:pt>
                <c:pt idx="1410">
                  <c:v>0.60499999999999998</c:v>
                </c:pt>
                <c:pt idx="1411">
                  <c:v>0.49299999999999999</c:v>
                </c:pt>
                <c:pt idx="1412">
                  <c:v>0.59499999999999997</c:v>
                </c:pt>
                <c:pt idx="1413">
                  <c:v>0.61</c:v>
                </c:pt>
                <c:pt idx="1414">
                  <c:v>0.55300000000000005</c:v>
                </c:pt>
                <c:pt idx="1415">
                  <c:v>0.51800000000000002</c:v>
                </c:pt>
                <c:pt idx="1416">
                  <c:v>0.60199999999999998</c:v>
                </c:pt>
                <c:pt idx="1417">
                  <c:v>0.57899999999999996</c:v>
                </c:pt>
                <c:pt idx="1418">
                  <c:v>0.59</c:v>
                </c:pt>
                <c:pt idx="1419">
                  <c:v>0.59899999999999998</c:v>
                </c:pt>
                <c:pt idx="1420">
                  <c:v>0.65500000000000003</c:v>
                </c:pt>
                <c:pt idx="1421">
                  <c:v>0.6</c:v>
                </c:pt>
                <c:pt idx="1422">
                  <c:v>0.90500000000000003</c:v>
                </c:pt>
                <c:pt idx="1423">
                  <c:v>0.7</c:v>
                </c:pt>
                <c:pt idx="1424">
                  <c:v>0.76</c:v>
                </c:pt>
                <c:pt idx="1425">
                  <c:v>0.75</c:v>
                </c:pt>
                <c:pt idx="1426">
                  <c:v>0.9</c:v>
                </c:pt>
                <c:pt idx="1427">
                  <c:v>0.78</c:v>
                </c:pt>
                <c:pt idx="1428">
                  <c:v>0.64400000000000002</c:v>
                </c:pt>
                <c:pt idx="1429">
                  <c:v>0.53500000000000003</c:v>
                </c:pt>
                <c:pt idx="1430">
                  <c:v>0.64200000000000002</c:v>
                </c:pt>
                <c:pt idx="1431">
                  <c:v>0.57399999999999995</c:v>
                </c:pt>
                <c:pt idx="1432">
                  <c:v>0.51200000000000001</c:v>
                </c:pt>
                <c:pt idx="1433">
                  <c:v>0.57599999999999996</c:v>
                </c:pt>
                <c:pt idx="1434">
                  <c:v>0.55300000000000005</c:v>
                </c:pt>
                <c:pt idx="1435">
                  <c:v>0.63300000000000001</c:v>
                </c:pt>
                <c:pt idx="1436">
                  <c:v>0.80400000000000005</c:v>
                </c:pt>
                <c:pt idx="1437">
                  <c:v>0.873</c:v>
                </c:pt>
                <c:pt idx="1438">
                  <c:v>0.99099999999999999</c:v>
                </c:pt>
                <c:pt idx="1439">
                  <c:v>0.76</c:v>
                </c:pt>
                <c:pt idx="1440">
                  <c:v>0.76400000000000001</c:v>
                </c:pt>
                <c:pt idx="1441">
                  <c:v>0.72499999999999998</c:v>
                </c:pt>
                <c:pt idx="1442">
                  <c:v>0.76300000000000001</c:v>
                </c:pt>
                <c:pt idx="1443">
                  <c:v>0.75600000000000001</c:v>
                </c:pt>
                <c:pt idx="1444">
                  <c:v>0.69499999999999995</c:v>
                </c:pt>
                <c:pt idx="1445">
                  <c:v>0.70399999999999996</c:v>
                </c:pt>
                <c:pt idx="1446">
                  <c:v>0.65500000000000003</c:v>
                </c:pt>
                <c:pt idx="1447">
                  <c:v>0.72199999999999998</c:v>
                </c:pt>
                <c:pt idx="1448">
                  <c:v>0.78</c:v>
                </c:pt>
                <c:pt idx="1449">
                  <c:v>0.71099999999999997</c:v>
                </c:pt>
                <c:pt idx="1450">
                  <c:v>0.67300000000000004</c:v>
                </c:pt>
                <c:pt idx="1451">
                  <c:v>0.77</c:v>
                </c:pt>
                <c:pt idx="1452">
                  <c:v>0.625</c:v>
                </c:pt>
                <c:pt idx="1453">
                  <c:v>0.69599999999999995</c:v>
                </c:pt>
                <c:pt idx="1454">
                  <c:v>0.69199999999999995</c:v>
                </c:pt>
                <c:pt idx="1455">
                  <c:v>0.78</c:v>
                </c:pt>
                <c:pt idx="1456">
                  <c:v>0.64</c:v>
                </c:pt>
                <c:pt idx="1457">
                  <c:v>0.91400000000000003</c:v>
                </c:pt>
                <c:pt idx="1458">
                  <c:v>1.0149999999999999</c:v>
                </c:pt>
                <c:pt idx="1459">
                  <c:v>0.96899999999999997</c:v>
                </c:pt>
                <c:pt idx="1460">
                  <c:v>0.88700000000000001</c:v>
                </c:pt>
                <c:pt idx="1461">
                  <c:v>0.83</c:v>
                </c:pt>
                <c:pt idx="1462">
                  <c:v>0.77400000000000002</c:v>
                </c:pt>
                <c:pt idx="1463">
                  <c:v>0.78</c:v>
                </c:pt>
                <c:pt idx="1464">
                  <c:v>0.99399999999999999</c:v>
                </c:pt>
                <c:pt idx="1465">
                  <c:v>0.72</c:v>
                </c:pt>
                <c:pt idx="1466">
                  <c:v>0.754</c:v>
                </c:pt>
                <c:pt idx="1467">
                  <c:v>0.90200000000000002</c:v>
                </c:pt>
                <c:pt idx="1468">
                  <c:v>0.98</c:v>
                </c:pt>
                <c:pt idx="1469">
                  <c:v>0.88</c:v>
                </c:pt>
                <c:pt idx="1470">
                  <c:v>0.78400000000000003</c:v>
                </c:pt>
                <c:pt idx="1471">
                  <c:v>0.82</c:v>
                </c:pt>
                <c:pt idx="1472">
                  <c:v>0.9</c:v>
                </c:pt>
                <c:pt idx="1473">
                  <c:v>0.86</c:v>
                </c:pt>
                <c:pt idx="1474">
                  <c:v>0.9</c:v>
                </c:pt>
                <c:pt idx="1475">
                  <c:v>0.92</c:v>
                </c:pt>
                <c:pt idx="1476">
                  <c:v>0.84299999999999997</c:v>
                </c:pt>
                <c:pt idx="1477">
                  <c:v>0.95899999999999996</c:v>
                </c:pt>
                <c:pt idx="1478">
                  <c:v>0.84499999999999997</c:v>
                </c:pt>
                <c:pt idx="1479">
                  <c:v>1.1499999999999999</c:v>
                </c:pt>
                <c:pt idx="1480">
                  <c:v>1</c:v>
                </c:pt>
                <c:pt idx="1481">
                  <c:v>1</c:v>
                </c:pt>
                <c:pt idx="1482">
                  <c:v>0.84499999999999997</c:v>
                </c:pt>
                <c:pt idx="1483">
                  <c:v>1.04</c:v>
                </c:pt>
                <c:pt idx="1484">
                  <c:v>1.1200000000000001</c:v>
                </c:pt>
                <c:pt idx="1485">
                  <c:v>0.94</c:v>
                </c:pt>
                <c:pt idx="1486">
                  <c:v>0.9</c:v>
                </c:pt>
                <c:pt idx="1487">
                  <c:v>1.4490000000000001</c:v>
                </c:pt>
                <c:pt idx="1488">
                  <c:v>1.1200000000000001</c:v>
                </c:pt>
                <c:pt idx="1489">
                  <c:v>1.02</c:v>
                </c:pt>
                <c:pt idx="1490">
                  <c:v>1.1200000000000001</c:v>
                </c:pt>
                <c:pt idx="1491">
                  <c:v>1.1060000000000001</c:v>
                </c:pt>
                <c:pt idx="1492">
                  <c:v>1.1299999999999999</c:v>
                </c:pt>
                <c:pt idx="1493">
                  <c:v>1.145</c:v>
                </c:pt>
                <c:pt idx="1494">
                  <c:v>1.1599999999999999</c:v>
                </c:pt>
                <c:pt idx="1495">
                  <c:v>1.1499999999999999</c:v>
                </c:pt>
                <c:pt idx="1496">
                  <c:v>1.125</c:v>
                </c:pt>
                <c:pt idx="1497">
                  <c:v>1.2589999999999999</c:v>
                </c:pt>
                <c:pt idx="1498">
                  <c:v>1.3149999999999999</c:v>
                </c:pt>
                <c:pt idx="1499">
                  <c:v>1.1000000000000001</c:v>
                </c:pt>
                <c:pt idx="1500">
                  <c:v>1.41</c:v>
                </c:pt>
                <c:pt idx="1501">
                  <c:v>1.51</c:v>
                </c:pt>
                <c:pt idx="1502">
                  <c:v>1.55</c:v>
                </c:pt>
                <c:pt idx="1503">
                  <c:v>1.25</c:v>
                </c:pt>
                <c:pt idx="1504">
                  <c:v>1.75</c:v>
                </c:pt>
                <c:pt idx="1505">
                  <c:v>1.75</c:v>
                </c:pt>
                <c:pt idx="1506">
                  <c:v>1.25</c:v>
                </c:pt>
              </c:numCache>
            </c:numRef>
          </c:yVal>
          <c:smooth val="0"/>
          <c:extLst>
            <c:ext xmlns:c16="http://schemas.microsoft.com/office/drawing/2014/chart" uri="{C3380CC4-5D6E-409C-BE32-E72D297353CC}">
              <c16:uniqueId val="{00000000-398E-452F-B77E-FAEBBF4065BD}"/>
            </c:ext>
          </c:extLst>
        </c:ser>
        <c:dLbls>
          <c:showLegendKey val="0"/>
          <c:showVal val="0"/>
          <c:showCatName val="0"/>
          <c:showSerName val="0"/>
          <c:showPercent val="0"/>
          <c:showBubbleSize val="0"/>
        </c:dLbls>
        <c:axId val="811613752"/>
        <c:axId val="814444256"/>
        <c:extLst/>
      </c:scatterChart>
      <c:valAx>
        <c:axId val="811613752"/>
        <c:scaling>
          <c:orientation val="minMax"/>
          <c:max val="45"/>
          <c:min val="5"/>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Total length (cm)</a:t>
                </a:r>
              </a:p>
            </c:rich>
          </c:tx>
          <c:layout>
            <c:manualLayout>
              <c:xMode val="edge"/>
              <c:yMode val="edge"/>
              <c:x val="0.36330876715936716"/>
              <c:y val="0.93295533034447242"/>
            </c:manualLayout>
          </c:layout>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5"/>
        <c:minorUnit val="2.5"/>
      </c:valAx>
      <c:valAx>
        <c:axId val="814444256"/>
        <c:scaling>
          <c:orientation val="minMax"/>
          <c:max val="1.8"/>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layout>
            <c:manualLayout>
              <c:xMode val="edge"/>
              <c:yMode val="edge"/>
              <c:x val="7.2212729022647273E-3"/>
              <c:y val="0.32846525763226964"/>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0.2"/>
        <c:minorUnit val="0.1"/>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1"/>
          <c:order val="0"/>
          <c:tx>
            <c:strRef>
              <c:f>'Black bream'!$AE$1</c:f>
              <c:strCache>
                <c:ptCount val="1"/>
                <c:pt idx="0">
                  <c:v>est tl</c:v>
                </c:pt>
              </c:strCache>
            </c:strRef>
          </c:tx>
          <c:spPr>
            <a:ln w="19050" cap="rnd">
              <a:solidFill>
                <a:schemeClr val="accent1"/>
              </a:solidFill>
              <a:round/>
            </a:ln>
            <a:effectLst/>
          </c:spPr>
          <c:marker>
            <c:symbol val="none"/>
          </c:marker>
          <c:xVal>
            <c:numRef>
              <c:f>'Black bream'!$AC$2:$AC$1600</c:f>
              <c:numCache>
                <c:formatCode>[&gt;=5]#,##0;[&lt;5]0.0</c:formatCode>
                <c:ptCount val="1599"/>
                <c:pt idx="0">
                  <c:v>7.1954977956057808</c:v>
                </c:pt>
                <c:pt idx="1">
                  <c:v>7.1954977956057808</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2</c:v>
                </c:pt>
                <c:pt idx="315" formatCode="General">
                  <c:v>2</c:v>
                </c:pt>
                <c:pt idx="316" formatCode="General">
                  <c:v>2</c:v>
                </c:pt>
                <c:pt idx="317" formatCode="General">
                  <c:v>2</c:v>
                </c:pt>
                <c:pt idx="318" formatCode="General">
                  <c:v>2</c:v>
                </c:pt>
                <c:pt idx="319" formatCode="General">
                  <c:v>2</c:v>
                </c:pt>
                <c:pt idx="320" formatCode="General">
                  <c:v>2</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4</c:v>
                </c:pt>
                <c:pt idx="506" formatCode="General">
                  <c:v>4</c:v>
                </c:pt>
                <c:pt idx="507" formatCode="General">
                  <c:v>4</c:v>
                </c:pt>
                <c:pt idx="508" formatCode="General">
                  <c:v>4</c:v>
                </c:pt>
                <c:pt idx="509" formatCode="General">
                  <c:v>4</c:v>
                </c:pt>
                <c:pt idx="510" formatCode="General">
                  <c:v>4</c:v>
                </c:pt>
                <c:pt idx="511" formatCode="General">
                  <c:v>4</c:v>
                </c:pt>
                <c:pt idx="512" formatCode="General">
                  <c:v>4</c:v>
                </c:pt>
                <c:pt idx="513" formatCode="General">
                  <c:v>4</c:v>
                </c:pt>
                <c:pt idx="514" formatCode="General">
                  <c:v>4</c:v>
                </c:pt>
                <c:pt idx="515" formatCode="General">
                  <c:v>4</c:v>
                </c:pt>
                <c:pt idx="516" formatCode="General">
                  <c:v>4</c:v>
                </c:pt>
                <c:pt idx="517" formatCode="General">
                  <c:v>4</c:v>
                </c:pt>
                <c:pt idx="518" formatCode="General">
                  <c:v>4</c:v>
                </c:pt>
                <c:pt idx="519" formatCode="General">
                  <c:v>4</c:v>
                </c:pt>
                <c:pt idx="520" formatCode="General">
                  <c:v>4</c:v>
                </c:pt>
                <c:pt idx="521" formatCode="General">
                  <c:v>4</c:v>
                </c:pt>
                <c:pt idx="522" formatCode="General">
                  <c:v>4</c:v>
                </c:pt>
                <c:pt idx="523" formatCode="General">
                  <c:v>4</c:v>
                </c:pt>
                <c:pt idx="524" formatCode="General">
                  <c:v>4</c:v>
                </c:pt>
                <c:pt idx="525" formatCode="General">
                  <c:v>4</c:v>
                </c:pt>
                <c:pt idx="526" formatCode="General">
                  <c:v>4</c:v>
                </c:pt>
                <c:pt idx="527" formatCode="General">
                  <c:v>4</c:v>
                </c:pt>
                <c:pt idx="528" formatCode="General">
                  <c:v>4</c:v>
                </c:pt>
                <c:pt idx="529" formatCode="General">
                  <c:v>4</c:v>
                </c:pt>
                <c:pt idx="530" formatCode="General">
                  <c:v>4</c:v>
                </c:pt>
                <c:pt idx="531" formatCode="General">
                  <c:v>4</c:v>
                </c:pt>
                <c:pt idx="532" formatCode="General">
                  <c:v>4</c:v>
                </c:pt>
                <c:pt idx="533" formatCode="General">
                  <c:v>4</c:v>
                </c:pt>
                <c:pt idx="534" formatCode="General">
                  <c:v>4</c:v>
                </c:pt>
                <c:pt idx="535" formatCode="General">
                  <c:v>4</c:v>
                </c:pt>
                <c:pt idx="536" formatCode="General">
                  <c:v>4</c:v>
                </c:pt>
                <c:pt idx="537" formatCode="General">
                  <c:v>4</c:v>
                </c:pt>
                <c:pt idx="538" formatCode="General">
                  <c:v>4</c:v>
                </c:pt>
                <c:pt idx="539" formatCode="General">
                  <c:v>4</c:v>
                </c:pt>
                <c:pt idx="540" formatCode="General">
                  <c:v>4</c:v>
                </c:pt>
                <c:pt idx="541" formatCode="General">
                  <c:v>4</c:v>
                </c:pt>
                <c:pt idx="542" formatCode="General">
                  <c:v>4</c:v>
                </c:pt>
                <c:pt idx="543" formatCode="General">
                  <c:v>4</c:v>
                </c:pt>
                <c:pt idx="544" formatCode="General">
                  <c:v>4</c:v>
                </c:pt>
                <c:pt idx="545" formatCode="General">
                  <c:v>4</c:v>
                </c:pt>
                <c:pt idx="546" formatCode="General">
                  <c:v>4</c:v>
                </c:pt>
                <c:pt idx="547" formatCode="General">
                  <c:v>4</c:v>
                </c:pt>
                <c:pt idx="548" formatCode="General">
                  <c:v>4</c:v>
                </c:pt>
                <c:pt idx="549" formatCode="General">
                  <c:v>4</c:v>
                </c:pt>
                <c:pt idx="550" formatCode="General">
                  <c:v>4</c:v>
                </c:pt>
                <c:pt idx="551" formatCode="General">
                  <c:v>4</c:v>
                </c:pt>
                <c:pt idx="552" formatCode="General">
                  <c:v>4</c:v>
                </c:pt>
                <c:pt idx="553" formatCode="General">
                  <c:v>4</c:v>
                </c:pt>
                <c:pt idx="554" formatCode="General">
                  <c:v>4</c:v>
                </c:pt>
                <c:pt idx="555" formatCode="General">
                  <c:v>4</c:v>
                </c:pt>
                <c:pt idx="556" formatCode="General">
                  <c:v>4</c:v>
                </c:pt>
                <c:pt idx="557" formatCode="General">
                  <c:v>4</c:v>
                </c:pt>
                <c:pt idx="558" formatCode="General">
                  <c:v>4</c:v>
                </c:pt>
                <c:pt idx="559" formatCode="General">
                  <c:v>4</c:v>
                </c:pt>
                <c:pt idx="560" formatCode="General">
                  <c:v>4</c:v>
                </c:pt>
                <c:pt idx="561" formatCode="General">
                  <c:v>4</c:v>
                </c:pt>
                <c:pt idx="562" formatCode="General">
                  <c:v>4</c:v>
                </c:pt>
                <c:pt idx="563" formatCode="General">
                  <c:v>4</c:v>
                </c:pt>
                <c:pt idx="564" formatCode="General">
                  <c:v>4</c:v>
                </c:pt>
                <c:pt idx="565" formatCode="General">
                  <c:v>4</c:v>
                </c:pt>
                <c:pt idx="566" formatCode="General">
                  <c:v>4</c:v>
                </c:pt>
                <c:pt idx="567" formatCode="General">
                  <c:v>4</c:v>
                </c:pt>
                <c:pt idx="568" formatCode="General">
                  <c:v>4</c:v>
                </c:pt>
                <c:pt idx="569" formatCode="General">
                  <c:v>4</c:v>
                </c:pt>
                <c:pt idx="570" formatCode="General">
                  <c:v>4</c:v>
                </c:pt>
                <c:pt idx="571" formatCode="General">
                  <c:v>4</c:v>
                </c:pt>
                <c:pt idx="572" formatCode="General">
                  <c:v>4</c:v>
                </c:pt>
                <c:pt idx="573" formatCode="General">
                  <c:v>4</c:v>
                </c:pt>
                <c:pt idx="574" formatCode="General">
                  <c:v>4</c:v>
                </c:pt>
                <c:pt idx="575" formatCode="General">
                  <c:v>4</c:v>
                </c:pt>
                <c:pt idx="576" formatCode="General">
                  <c:v>4</c:v>
                </c:pt>
                <c:pt idx="577" formatCode="General">
                  <c:v>4</c:v>
                </c:pt>
                <c:pt idx="578" formatCode="General">
                  <c:v>4</c:v>
                </c:pt>
                <c:pt idx="579" formatCode="General">
                  <c:v>4</c:v>
                </c:pt>
                <c:pt idx="580" formatCode="General">
                  <c:v>4</c:v>
                </c:pt>
                <c:pt idx="581" formatCode="General">
                  <c:v>4</c:v>
                </c:pt>
                <c:pt idx="582" formatCode="General">
                  <c:v>4</c:v>
                </c:pt>
                <c:pt idx="583" formatCode="General">
                  <c:v>4</c:v>
                </c:pt>
                <c:pt idx="584" formatCode="General">
                  <c:v>4</c:v>
                </c:pt>
                <c:pt idx="585" formatCode="General">
                  <c:v>4</c:v>
                </c:pt>
                <c:pt idx="586" formatCode="General">
                  <c:v>4</c:v>
                </c:pt>
                <c:pt idx="587" formatCode="General">
                  <c:v>4</c:v>
                </c:pt>
                <c:pt idx="588" formatCode="General">
                  <c:v>4</c:v>
                </c:pt>
                <c:pt idx="589" formatCode="General">
                  <c:v>4</c:v>
                </c:pt>
                <c:pt idx="590" formatCode="General">
                  <c:v>4</c:v>
                </c:pt>
                <c:pt idx="591" formatCode="General">
                  <c:v>4</c:v>
                </c:pt>
                <c:pt idx="592" formatCode="General">
                  <c:v>4</c:v>
                </c:pt>
                <c:pt idx="593" formatCode="General">
                  <c:v>4</c:v>
                </c:pt>
                <c:pt idx="594" formatCode="General">
                  <c:v>4</c:v>
                </c:pt>
                <c:pt idx="595" formatCode="General">
                  <c:v>4</c:v>
                </c:pt>
                <c:pt idx="596" formatCode="General">
                  <c:v>4</c:v>
                </c:pt>
                <c:pt idx="597" formatCode="General">
                  <c:v>4</c:v>
                </c:pt>
                <c:pt idx="598" formatCode="General">
                  <c:v>4</c:v>
                </c:pt>
                <c:pt idx="599" formatCode="General">
                  <c:v>4</c:v>
                </c:pt>
                <c:pt idx="600" formatCode="General">
                  <c:v>4</c:v>
                </c:pt>
                <c:pt idx="601" formatCode="General">
                  <c:v>4</c:v>
                </c:pt>
                <c:pt idx="602" formatCode="General">
                  <c:v>4</c:v>
                </c:pt>
                <c:pt idx="603" formatCode="General">
                  <c:v>4</c:v>
                </c:pt>
                <c:pt idx="604" formatCode="General">
                  <c:v>4</c:v>
                </c:pt>
                <c:pt idx="605" formatCode="General">
                  <c:v>4</c:v>
                </c:pt>
                <c:pt idx="606" formatCode="General">
                  <c:v>4</c:v>
                </c:pt>
                <c:pt idx="607" formatCode="General">
                  <c:v>4</c:v>
                </c:pt>
                <c:pt idx="608" formatCode="General">
                  <c:v>4</c:v>
                </c:pt>
                <c:pt idx="609" formatCode="General">
                  <c:v>4</c:v>
                </c:pt>
                <c:pt idx="610" formatCode="General">
                  <c:v>4</c:v>
                </c:pt>
                <c:pt idx="611" formatCode="General">
                  <c:v>4</c:v>
                </c:pt>
                <c:pt idx="612" formatCode="General">
                  <c:v>4</c:v>
                </c:pt>
                <c:pt idx="613" formatCode="General">
                  <c:v>4</c:v>
                </c:pt>
                <c:pt idx="614" formatCode="General">
                  <c:v>4</c:v>
                </c:pt>
                <c:pt idx="615" formatCode="General">
                  <c:v>4</c:v>
                </c:pt>
                <c:pt idx="616" formatCode="General">
                  <c:v>4</c:v>
                </c:pt>
                <c:pt idx="617" formatCode="General">
                  <c:v>4</c:v>
                </c:pt>
                <c:pt idx="618" formatCode="General">
                  <c:v>4</c:v>
                </c:pt>
                <c:pt idx="619" formatCode="General">
                  <c:v>4</c:v>
                </c:pt>
                <c:pt idx="620" formatCode="General">
                  <c:v>4</c:v>
                </c:pt>
                <c:pt idx="621" formatCode="General">
                  <c:v>4</c:v>
                </c:pt>
                <c:pt idx="622" formatCode="General">
                  <c:v>4</c:v>
                </c:pt>
                <c:pt idx="623" formatCode="General">
                  <c:v>4</c:v>
                </c:pt>
                <c:pt idx="624" formatCode="General">
                  <c:v>4</c:v>
                </c:pt>
                <c:pt idx="625" formatCode="General">
                  <c:v>4</c:v>
                </c:pt>
                <c:pt idx="626" formatCode="General">
                  <c:v>4</c:v>
                </c:pt>
                <c:pt idx="627" formatCode="General">
                  <c:v>4</c:v>
                </c:pt>
                <c:pt idx="628" formatCode="General">
                  <c:v>4</c:v>
                </c:pt>
                <c:pt idx="629" formatCode="General">
                  <c:v>4</c:v>
                </c:pt>
                <c:pt idx="630" formatCode="General">
                  <c:v>4</c:v>
                </c:pt>
                <c:pt idx="631" formatCode="General">
                  <c:v>4</c:v>
                </c:pt>
                <c:pt idx="632" formatCode="General">
                  <c:v>4</c:v>
                </c:pt>
                <c:pt idx="633" formatCode="General">
                  <c:v>4</c:v>
                </c:pt>
                <c:pt idx="634" formatCode="General">
                  <c:v>4</c:v>
                </c:pt>
                <c:pt idx="635" formatCode="General">
                  <c:v>4</c:v>
                </c:pt>
                <c:pt idx="636" formatCode="General">
                  <c:v>4</c:v>
                </c:pt>
                <c:pt idx="637" formatCode="General">
                  <c:v>4</c:v>
                </c:pt>
                <c:pt idx="638" formatCode="General">
                  <c:v>4</c:v>
                </c:pt>
                <c:pt idx="639" formatCode="General">
                  <c:v>4</c:v>
                </c:pt>
                <c:pt idx="640" formatCode="General">
                  <c:v>4</c:v>
                </c:pt>
                <c:pt idx="641" formatCode="General">
                  <c:v>4</c:v>
                </c:pt>
                <c:pt idx="642" formatCode="General">
                  <c:v>4</c:v>
                </c:pt>
                <c:pt idx="643" formatCode="General">
                  <c:v>4</c:v>
                </c:pt>
                <c:pt idx="644" formatCode="General">
                  <c:v>4</c:v>
                </c:pt>
                <c:pt idx="645" formatCode="General">
                  <c:v>4</c:v>
                </c:pt>
                <c:pt idx="646" formatCode="General">
                  <c:v>4</c:v>
                </c:pt>
                <c:pt idx="647" formatCode="General">
                  <c:v>4</c:v>
                </c:pt>
                <c:pt idx="648" formatCode="General">
                  <c:v>4</c:v>
                </c:pt>
                <c:pt idx="649" formatCode="General">
                  <c:v>4</c:v>
                </c:pt>
                <c:pt idx="650" formatCode="General">
                  <c:v>4</c:v>
                </c:pt>
                <c:pt idx="651" formatCode="General">
                  <c:v>4</c:v>
                </c:pt>
                <c:pt idx="652" formatCode="General">
                  <c:v>4</c:v>
                </c:pt>
                <c:pt idx="653" formatCode="General">
                  <c:v>4</c:v>
                </c:pt>
                <c:pt idx="654" formatCode="General">
                  <c:v>4</c:v>
                </c:pt>
                <c:pt idx="655" formatCode="General">
                  <c:v>4</c:v>
                </c:pt>
                <c:pt idx="656" formatCode="General">
                  <c:v>4</c:v>
                </c:pt>
                <c:pt idx="657" formatCode="General">
                  <c:v>4</c:v>
                </c:pt>
                <c:pt idx="658" formatCode="General">
                  <c:v>4</c:v>
                </c:pt>
                <c:pt idx="659" formatCode="General">
                  <c:v>4</c:v>
                </c:pt>
                <c:pt idx="660" formatCode="General">
                  <c:v>4</c:v>
                </c:pt>
                <c:pt idx="661" formatCode="General">
                  <c:v>4</c:v>
                </c:pt>
                <c:pt idx="662" formatCode="General">
                  <c:v>4</c:v>
                </c:pt>
                <c:pt idx="663" formatCode="General">
                  <c:v>4</c:v>
                </c:pt>
                <c:pt idx="664" formatCode="General">
                  <c:v>4</c:v>
                </c:pt>
                <c:pt idx="665" formatCode="General">
                  <c:v>4</c:v>
                </c:pt>
                <c:pt idx="666" formatCode="General">
                  <c:v>4</c:v>
                </c:pt>
                <c:pt idx="667" formatCode="General">
                  <c:v>4</c:v>
                </c:pt>
                <c:pt idx="668" formatCode="General">
                  <c:v>4</c:v>
                </c:pt>
                <c:pt idx="669" formatCode="General">
                  <c:v>4</c:v>
                </c:pt>
                <c:pt idx="670" formatCode="General">
                  <c:v>4</c:v>
                </c:pt>
                <c:pt idx="671" formatCode="General">
                  <c:v>4</c:v>
                </c:pt>
                <c:pt idx="672" formatCode="General">
                  <c:v>4</c:v>
                </c:pt>
                <c:pt idx="673" formatCode="General">
                  <c:v>4</c:v>
                </c:pt>
                <c:pt idx="674" formatCode="General">
                  <c:v>5</c:v>
                </c:pt>
                <c:pt idx="675" formatCode="General">
                  <c:v>5</c:v>
                </c:pt>
                <c:pt idx="676" formatCode="General">
                  <c:v>5</c:v>
                </c:pt>
                <c:pt idx="677" formatCode="General">
                  <c:v>5</c:v>
                </c:pt>
                <c:pt idx="678" formatCode="General">
                  <c:v>5</c:v>
                </c:pt>
                <c:pt idx="679" formatCode="General">
                  <c:v>5</c:v>
                </c:pt>
                <c:pt idx="680" formatCode="General">
                  <c:v>5</c:v>
                </c:pt>
                <c:pt idx="681" formatCode="General">
                  <c:v>5</c:v>
                </c:pt>
                <c:pt idx="682" formatCode="General">
                  <c:v>5</c:v>
                </c:pt>
                <c:pt idx="683" formatCode="General">
                  <c:v>5</c:v>
                </c:pt>
                <c:pt idx="684" formatCode="General">
                  <c:v>5</c:v>
                </c:pt>
                <c:pt idx="685" formatCode="General">
                  <c:v>5</c:v>
                </c:pt>
                <c:pt idx="686" formatCode="General">
                  <c:v>5</c:v>
                </c:pt>
                <c:pt idx="687" formatCode="General">
                  <c:v>5</c:v>
                </c:pt>
                <c:pt idx="688" formatCode="General">
                  <c:v>5</c:v>
                </c:pt>
                <c:pt idx="689" formatCode="General">
                  <c:v>5</c:v>
                </c:pt>
                <c:pt idx="690" formatCode="General">
                  <c:v>5</c:v>
                </c:pt>
                <c:pt idx="691" formatCode="General">
                  <c:v>5</c:v>
                </c:pt>
                <c:pt idx="692" formatCode="General">
                  <c:v>5</c:v>
                </c:pt>
                <c:pt idx="693" formatCode="General">
                  <c:v>5</c:v>
                </c:pt>
                <c:pt idx="694" formatCode="General">
                  <c:v>5</c:v>
                </c:pt>
                <c:pt idx="695" formatCode="General">
                  <c:v>5</c:v>
                </c:pt>
                <c:pt idx="696" formatCode="General">
                  <c:v>5</c:v>
                </c:pt>
                <c:pt idx="697" formatCode="General">
                  <c:v>5</c:v>
                </c:pt>
                <c:pt idx="698" formatCode="General">
                  <c:v>5</c:v>
                </c:pt>
                <c:pt idx="699" formatCode="General">
                  <c:v>5</c:v>
                </c:pt>
                <c:pt idx="700" formatCode="General">
                  <c:v>5</c:v>
                </c:pt>
                <c:pt idx="701" formatCode="General">
                  <c:v>5</c:v>
                </c:pt>
                <c:pt idx="702" formatCode="General">
                  <c:v>5</c:v>
                </c:pt>
                <c:pt idx="703" formatCode="General">
                  <c:v>5</c:v>
                </c:pt>
                <c:pt idx="704" formatCode="General">
                  <c:v>5</c:v>
                </c:pt>
                <c:pt idx="705" formatCode="General">
                  <c:v>5</c:v>
                </c:pt>
                <c:pt idx="706" formatCode="General">
                  <c:v>5</c:v>
                </c:pt>
                <c:pt idx="707" formatCode="General">
                  <c:v>5</c:v>
                </c:pt>
                <c:pt idx="708" formatCode="General">
                  <c:v>5</c:v>
                </c:pt>
                <c:pt idx="709" formatCode="General">
                  <c:v>5</c:v>
                </c:pt>
                <c:pt idx="710" formatCode="General">
                  <c:v>5</c:v>
                </c:pt>
                <c:pt idx="711" formatCode="General">
                  <c:v>5</c:v>
                </c:pt>
                <c:pt idx="712" formatCode="General">
                  <c:v>5</c:v>
                </c:pt>
                <c:pt idx="713" formatCode="General">
                  <c:v>5</c:v>
                </c:pt>
                <c:pt idx="714" formatCode="General">
                  <c:v>5</c:v>
                </c:pt>
                <c:pt idx="715" formatCode="General">
                  <c:v>5</c:v>
                </c:pt>
                <c:pt idx="716" formatCode="General">
                  <c:v>5</c:v>
                </c:pt>
                <c:pt idx="717" formatCode="General">
                  <c:v>5</c:v>
                </c:pt>
                <c:pt idx="718" formatCode="General">
                  <c:v>5</c:v>
                </c:pt>
                <c:pt idx="719" formatCode="General">
                  <c:v>5</c:v>
                </c:pt>
                <c:pt idx="720" formatCode="General">
                  <c:v>5</c:v>
                </c:pt>
                <c:pt idx="721" formatCode="General">
                  <c:v>5</c:v>
                </c:pt>
                <c:pt idx="722" formatCode="General">
                  <c:v>5</c:v>
                </c:pt>
                <c:pt idx="723" formatCode="General">
                  <c:v>5</c:v>
                </c:pt>
                <c:pt idx="724" formatCode="General">
                  <c:v>5</c:v>
                </c:pt>
                <c:pt idx="725" formatCode="General">
                  <c:v>5</c:v>
                </c:pt>
                <c:pt idx="726" formatCode="General">
                  <c:v>5</c:v>
                </c:pt>
                <c:pt idx="727" formatCode="General">
                  <c:v>5</c:v>
                </c:pt>
                <c:pt idx="728" formatCode="General">
                  <c:v>5</c:v>
                </c:pt>
                <c:pt idx="729" formatCode="General">
                  <c:v>5</c:v>
                </c:pt>
                <c:pt idx="730" formatCode="General">
                  <c:v>5</c:v>
                </c:pt>
                <c:pt idx="731" formatCode="General">
                  <c:v>5</c:v>
                </c:pt>
                <c:pt idx="732" formatCode="General">
                  <c:v>5</c:v>
                </c:pt>
                <c:pt idx="733" formatCode="General">
                  <c:v>5</c:v>
                </c:pt>
                <c:pt idx="734" formatCode="General">
                  <c:v>5</c:v>
                </c:pt>
                <c:pt idx="735" formatCode="General">
                  <c:v>5</c:v>
                </c:pt>
                <c:pt idx="736" formatCode="General">
                  <c:v>5</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6</c:v>
                </c:pt>
                <c:pt idx="760" formatCode="General">
                  <c:v>6</c:v>
                </c:pt>
                <c:pt idx="761" formatCode="General">
                  <c:v>6</c:v>
                </c:pt>
                <c:pt idx="762" formatCode="General">
                  <c:v>6</c:v>
                </c:pt>
                <c:pt idx="763" formatCode="General">
                  <c:v>6</c:v>
                </c:pt>
                <c:pt idx="764" formatCode="General">
                  <c:v>6</c:v>
                </c:pt>
                <c:pt idx="765" formatCode="General">
                  <c:v>6</c:v>
                </c:pt>
                <c:pt idx="766" formatCode="General">
                  <c:v>6</c:v>
                </c:pt>
                <c:pt idx="767" formatCode="General">
                  <c:v>6</c:v>
                </c:pt>
                <c:pt idx="768" formatCode="General">
                  <c:v>6</c:v>
                </c:pt>
                <c:pt idx="769" formatCode="General">
                  <c:v>6</c:v>
                </c:pt>
                <c:pt idx="770" formatCode="General">
                  <c:v>6</c:v>
                </c:pt>
                <c:pt idx="771" formatCode="General">
                  <c:v>6</c:v>
                </c:pt>
                <c:pt idx="772" formatCode="General">
                  <c:v>6</c:v>
                </c:pt>
                <c:pt idx="773" formatCode="General">
                  <c:v>6</c:v>
                </c:pt>
                <c:pt idx="774" formatCode="General">
                  <c:v>6</c:v>
                </c:pt>
                <c:pt idx="775" formatCode="General">
                  <c:v>6</c:v>
                </c:pt>
                <c:pt idx="776" formatCode="General">
                  <c:v>6</c:v>
                </c:pt>
                <c:pt idx="777" formatCode="General">
                  <c:v>6</c:v>
                </c:pt>
                <c:pt idx="778" formatCode="General">
                  <c:v>6</c:v>
                </c:pt>
                <c:pt idx="779" formatCode="General">
                  <c:v>6</c:v>
                </c:pt>
                <c:pt idx="780" formatCode="General">
                  <c:v>6</c:v>
                </c:pt>
                <c:pt idx="781" formatCode="General">
                  <c:v>6</c:v>
                </c:pt>
                <c:pt idx="782" formatCode="General">
                  <c:v>6</c:v>
                </c:pt>
                <c:pt idx="783" formatCode="General">
                  <c:v>6</c:v>
                </c:pt>
                <c:pt idx="784" formatCode="General">
                  <c:v>6</c:v>
                </c:pt>
                <c:pt idx="785" formatCode="General">
                  <c:v>6</c:v>
                </c:pt>
                <c:pt idx="786" formatCode="General">
                  <c:v>6</c:v>
                </c:pt>
                <c:pt idx="787" formatCode="General">
                  <c:v>6</c:v>
                </c:pt>
                <c:pt idx="788" formatCode="General">
                  <c:v>6</c:v>
                </c:pt>
                <c:pt idx="789" formatCode="General">
                  <c:v>6</c:v>
                </c:pt>
                <c:pt idx="790" formatCode="General">
                  <c:v>6</c:v>
                </c:pt>
                <c:pt idx="791" formatCode="General">
                  <c:v>6</c:v>
                </c:pt>
                <c:pt idx="792" formatCode="General">
                  <c:v>6</c:v>
                </c:pt>
                <c:pt idx="793" formatCode="General">
                  <c:v>6</c:v>
                </c:pt>
                <c:pt idx="794" formatCode="General">
                  <c:v>6</c:v>
                </c:pt>
                <c:pt idx="795" formatCode="General">
                  <c:v>6</c:v>
                </c:pt>
                <c:pt idx="796" formatCode="General">
                  <c:v>6</c:v>
                </c:pt>
                <c:pt idx="797" formatCode="General">
                  <c:v>6</c:v>
                </c:pt>
                <c:pt idx="798" formatCode="General">
                  <c:v>6</c:v>
                </c:pt>
                <c:pt idx="799" formatCode="General">
                  <c:v>6</c:v>
                </c:pt>
                <c:pt idx="800" formatCode="General">
                  <c:v>6</c:v>
                </c:pt>
                <c:pt idx="801" formatCode="General">
                  <c:v>6</c:v>
                </c:pt>
                <c:pt idx="802" formatCode="General">
                  <c:v>6</c:v>
                </c:pt>
                <c:pt idx="803" formatCode="General">
                  <c:v>6</c:v>
                </c:pt>
                <c:pt idx="804" formatCode="General">
                  <c:v>6</c:v>
                </c:pt>
                <c:pt idx="805" formatCode="General">
                  <c:v>6</c:v>
                </c:pt>
                <c:pt idx="806" formatCode="General">
                  <c:v>6</c:v>
                </c:pt>
                <c:pt idx="807" formatCode="General">
                  <c:v>6</c:v>
                </c:pt>
                <c:pt idx="808" formatCode="General">
                  <c:v>6</c:v>
                </c:pt>
                <c:pt idx="809" formatCode="General">
                  <c:v>6</c:v>
                </c:pt>
                <c:pt idx="810" formatCode="General">
                  <c:v>6</c:v>
                </c:pt>
                <c:pt idx="811" formatCode="General">
                  <c:v>6</c:v>
                </c:pt>
                <c:pt idx="812" formatCode="General">
                  <c:v>6</c:v>
                </c:pt>
                <c:pt idx="813" formatCode="General">
                  <c:v>6</c:v>
                </c:pt>
                <c:pt idx="814" formatCode="General">
                  <c:v>6</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7</c:v>
                </c:pt>
                <c:pt idx="826" formatCode="General">
                  <c:v>7</c:v>
                </c:pt>
                <c:pt idx="827" formatCode="General">
                  <c:v>7</c:v>
                </c:pt>
                <c:pt idx="828" formatCode="General">
                  <c:v>7</c:v>
                </c:pt>
                <c:pt idx="829" formatCode="General">
                  <c:v>7</c:v>
                </c:pt>
                <c:pt idx="830" formatCode="General">
                  <c:v>7</c:v>
                </c:pt>
                <c:pt idx="831" formatCode="General">
                  <c:v>7</c:v>
                </c:pt>
                <c:pt idx="832" formatCode="General">
                  <c:v>7</c:v>
                </c:pt>
                <c:pt idx="833" formatCode="General">
                  <c:v>7</c:v>
                </c:pt>
                <c:pt idx="834" formatCode="General">
                  <c:v>7</c:v>
                </c:pt>
                <c:pt idx="835" formatCode="General">
                  <c:v>7</c:v>
                </c:pt>
                <c:pt idx="836" formatCode="General">
                  <c:v>7</c:v>
                </c:pt>
                <c:pt idx="837" formatCode="General">
                  <c:v>7</c:v>
                </c:pt>
                <c:pt idx="838" formatCode="General">
                  <c:v>7</c:v>
                </c:pt>
                <c:pt idx="839" formatCode="General">
                  <c:v>7</c:v>
                </c:pt>
                <c:pt idx="840" formatCode="General">
                  <c:v>7</c:v>
                </c:pt>
                <c:pt idx="841" formatCode="General">
                  <c:v>7</c:v>
                </c:pt>
                <c:pt idx="842" formatCode="General">
                  <c:v>7</c:v>
                </c:pt>
                <c:pt idx="843" formatCode="General">
                  <c:v>7</c:v>
                </c:pt>
                <c:pt idx="844" formatCode="General">
                  <c:v>7</c:v>
                </c:pt>
                <c:pt idx="845" formatCode="General">
                  <c:v>7</c:v>
                </c:pt>
                <c:pt idx="846" formatCode="General">
                  <c:v>7</c:v>
                </c:pt>
                <c:pt idx="847" formatCode="General">
                  <c:v>7</c:v>
                </c:pt>
                <c:pt idx="848" formatCode="General">
                  <c:v>7</c:v>
                </c:pt>
                <c:pt idx="849" formatCode="General">
                  <c:v>7</c:v>
                </c:pt>
                <c:pt idx="850" formatCode="General">
                  <c:v>7</c:v>
                </c:pt>
                <c:pt idx="851" formatCode="General">
                  <c:v>7</c:v>
                </c:pt>
                <c:pt idx="852" formatCode="General">
                  <c:v>7</c:v>
                </c:pt>
                <c:pt idx="853" formatCode="General">
                  <c:v>7</c:v>
                </c:pt>
                <c:pt idx="854" formatCode="General">
                  <c:v>7</c:v>
                </c:pt>
                <c:pt idx="855" formatCode="General">
                  <c:v>7</c:v>
                </c:pt>
                <c:pt idx="856" formatCode="General">
                  <c:v>7</c:v>
                </c:pt>
                <c:pt idx="857" formatCode="General">
                  <c:v>7</c:v>
                </c:pt>
                <c:pt idx="858" formatCode="General">
                  <c:v>7</c:v>
                </c:pt>
                <c:pt idx="859" formatCode="General">
                  <c:v>7</c:v>
                </c:pt>
                <c:pt idx="860" formatCode="General">
                  <c:v>7</c:v>
                </c:pt>
                <c:pt idx="861" formatCode="General">
                  <c:v>7</c:v>
                </c:pt>
                <c:pt idx="862" formatCode="General">
                  <c:v>7</c:v>
                </c:pt>
                <c:pt idx="863" formatCode="General">
                  <c:v>7</c:v>
                </c:pt>
                <c:pt idx="864" formatCode="General">
                  <c:v>7</c:v>
                </c:pt>
                <c:pt idx="865" formatCode="General">
                  <c:v>7</c:v>
                </c:pt>
                <c:pt idx="866" formatCode="General">
                  <c:v>7</c:v>
                </c:pt>
                <c:pt idx="867" formatCode="General">
                  <c:v>7</c:v>
                </c:pt>
                <c:pt idx="868" formatCode="General">
                  <c:v>7</c:v>
                </c:pt>
                <c:pt idx="869" formatCode="General">
                  <c:v>7</c:v>
                </c:pt>
                <c:pt idx="870" formatCode="General">
                  <c:v>7</c:v>
                </c:pt>
                <c:pt idx="871" formatCode="General">
                  <c:v>7</c:v>
                </c:pt>
                <c:pt idx="872" formatCode="General">
                  <c:v>7</c:v>
                </c:pt>
                <c:pt idx="873" formatCode="General">
                  <c:v>7</c:v>
                </c:pt>
                <c:pt idx="874" formatCode="General">
                  <c:v>7</c:v>
                </c:pt>
                <c:pt idx="875" formatCode="General">
                  <c:v>7</c:v>
                </c:pt>
                <c:pt idx="876" formatCode="General">
                  <c:v>7</c:v>
                </c:pt>
                <c:pt idx="877" formatCode="General">
                  <c:v>7</c:v>
                </c:pt>
                <c:pt idx="878" formatCode="General">
                  <c:v>7</c:v>
                </c:pt>
                <c:pt idx="879" formatCode="General">
                  <c:v>7</c:v>
                </c:pt>
                <c:pt idx="880" formatCode="General">
                  <c:v>7</c:v>
                </c:pt>
                <c:pt idx="881" formatCode="General">
                  <c:v>7</c:v>
                </c:pt>
                <c:pt idx="882" formatCode="General">
                  <c:v>7</c:v>
                </c:pt>
                <c:pt idx="883" formatCode="General">
                  <c:v>7</c:v>
                </c:pt>
                <c:pt idx="884" formatCode="General">
                  <c:v>7</c:v>
                </c:pt>
                <c:pt idx="885" formatCode="General">
                  <c:v>7</c:v>
                </c:pt>
                <c:pt idx="886" formatCode="General">
                  <c:v>7</c:v>
                </c:pt>
                <c:pt idx="887" formatCode="General">
                  <c:v>7</c:v>
                </c:pt>
                <c:pt idx="888" formatCode="General">
                  <c:v>7</c:v>
                </c:pt>
                <c:pt idx="889" formatCode="General">
                  <c:v>7</c:v>
                </c:pt>
                <c:pt idx="890" formatCode="General">
                  <c:v>7</c:v>
                </c:pt>
                <c:pt idx="891" formatCode="General">
                  <c:v>7</c:v>
                </c:pt>
                <c:pt idx="892" formatCode="General">
                  <c:v>7</c:v>
                </c:pt>
                <c:pt idx="893" formatCode="General">
                  <c:v>7</c:v>
                </c:pt>
                <c:pt idx="894" formatCode="General">
                  <c:v>7</c:v>
                </c:pt>
                <c:pt idx="895" formatCode="General">
                  <c:v>7</c:v>
                </c:pt>
                <c:pt idx="896" formatCode="General">
                  <c:v>7</c:v>
                </c:pt>
                <c:pt idx="897" formatCode="General">
                  <c:v>7</c:v>
                </c:pt>
                <c:pt idx="898" formatCode="General">
                  <c:v>7</c:v>
                </c:pt>
                <c:pt idx="899" formatCode="General">
                  <c:v>7</c:v>
                </c:pt>
                <c:pt idx="900" formatCode="General">
                  <c:v>7</c:v>
                </c:pt>
                <c:pt idx="901" formatCode="General">
                  <c:v>7</c:v>
                </c:pt>
                <c:pt idx="902" formatCode="General">
                  <c:v>7</c:v>
                </c:pt>
                <c:pt idx="903" formatCode="General">
                  <c:v>7</c:v>
                </c:pt>
                <c:pt idx="904" formatCode="General">
                  <c:v>7</c:v>
                </c:pt>
                <c:pt idx="905" formatCode="General">
                  <c:v>7</c:v>
                </c:pt>
                <c:pt idx="906" formatCode="General">
                  <c:v>7</c:v>
                </c:pt>
                <c:pt idx="907" formatCode="General">
                  <c:v>7</c:v>
                </c:pt>
                <c:pt idx="908" formatCode="General">
                  <c:v>7</c:v>
                </c:pt>
                <c:pt idx="909" formatCode="General">
                  <c:v>7</c:v>
                </c:pt>
                <c:pt idx="910" formatCode="General">
                  <c:v>7</c:v>
                </c:pt>
                <c:pt idx="911" formatCode="General">
                  <c:v>7</c:v>
                </c:pt>
                <c:pt idx="912" formatCode="General">
                  <c:v>7</c:v>
                </c:pt>
                <c:pt idx="913" formatCode="General">
                  <c:v>7</c:v>
                </c:pt>
                <c:pt idx="914" formatCode="General">
                  <c:v>8</c:v>
                </c:pt>
                <c:pt idx="915" formatCode="General">
                  <c:v>8</c:v>
                </c:pt>
                <c:pt idx="916" formatCode="General">
                  <c:v>8</c:v>
                </c:pt>
                <c:pt idx="917" formatCode="General">
                  <c:v>8</c:v>
                </c:pt>
                <c:pt idx="918" formatCode="General">
                  <c:v>8</c:v>
                </c:pt>
                <c:pt idx="919" formatCode="General">
                  <c:v>8</c:v>
                </c:pt>
                <c:pt idx="920" formatCode="General">
                  <c:v>8</c:v>
                </c:pt>
                <c:pt idx="921" formatCode="General">
                  <c:v>8</c:v>
                </c:pt>
                <c:pt idx="922" formatCode="General">
                  <c:v>8</c:v>
                </c:pt>
                <c:pt idx="923" formatCode="General">
                  <c:v>8</c:v>
                </c:pt>
                <c:pt idx="924" formatCode="General">
                  <c:v>8</c:v>
                </c:pt>
                <c:pt idx="925" formatCode="General">
                  <c:v>8</c:v>
                </c:pt>
                <c:pt idx="926" formatCode="General">
                  <c:v>8</c:v>
                </c:pt>
                <c:pt idx="927" formatCode="General">
                  <c:v>8</c:v>
                </c:pt>
                <c:pt idx="928" formatCode="General">
                  <c:v>8</c:v>
                </c:pt>
                <c:pt idx="929" formatCode="General">
                  <c:v>8</c:v>
                </c:pt>
                <c:pt idx="930" formatCode="General">
                  <c:v>8</c:v>
                </c:pt>
                <c:pt idx="931" formatCode="General">
                  <c:v>8</c:v>
                </c:pt>
                <c:pt idx="932" formatCode="General">
                  <c:v>8</c:v>
                </c:pt>
                <c:pt idx="933" formatCode="General">
                  <c:v>8</c:v>
                </c:pt>
                <c:pt idx="934" formatCode="General">
                  <c:v>8</c:v>
                </c:pt>
                <c:pt idx="935" formatCode="General">
                  <c:v>8</c:v>
                </c:pt>
                <c:pt idx="936" formatCode="General">
                  <c:v>8</c:v>
                </c:pt>
                <c:pt idx="937" formatCode="General">
                  <c:v>8</c:v>
                </c:pt>
                <c:pt idx="938" formatCode="General">
                  <c:v>8</c:v>
                </c:pt>
                <c:pt idx="939" formatCode="General">
                  <c:v>8</c:v>
                </c:pt>
                <c:pt idx="940" formatCode="General">
                  <c:v>8</c:v>
                </c:pt>
                <c:pt idx="941" formatCode="General">
                  <c:v>8</c:v>
                </c:pt>
                <c:pt idx="942" formatCode="General">
                  <c:v>8</c:v>
                </c:pt>
                <c:pt idx="943" formatCode="General">
                  <c:v>8</c:v>
                </c:pt>
                <c:pt idx="944" formatCode="General">
                  <c:v>8</c:v>
                </c:pt>
                <c:pt idx="945" formatCode="General">
                  <c:v>8</c:v>
                </c:pt>
                <c:pt idx="946" formatCode="General">
                  <c:v>8</c:v>
                </c:pt>
                <c:pt idx="947" formatCode="General">
                  <c:v>8</c:v>
                </c:pt>
                <c:pt idx="948" formatCode="General">
                  <c:v>8</c:v>
                </c:pt>
                <c:pt idx="949" formatCode="General">
                  <c:v>8</c:v>
                </c:pt>
                <c:pt idx="950" formatCode="General">
                  <c:v>8</c:v>
                </c:pt>
                <c:pt idx="951" formatCode="General">
                  <c:v>8</c:v>
                </c:pt>
                <c:pt idx="952" formatCode="General">
                  <c:v>8</c:v>
                </c:pt>
                <c:pt idx="953" formatCode="General">
                  <c:v>8</c:v>
                </c:pt>
                <c:pt idx="954" formatCode="General">
                  <c:v>8</c:v>
                </c:pt>
                <c:pt idx="955" formatCode="General">
                  <c:v>8</c:v>
                </c:pt>
                <c:pt idx="956" formatCode="General">
                  <c:v>8</c:v>
                </c:pt>
                <c:pt idx="957" formatCode="General">
                  <c:v>8</c:v>
                </c:pt>
                <c:pt idx="958" formatCode="General">
                  <c:v>8</c:v>
                </c:pt>
                <c:pt idx="959" formatCode="General">
                  <c:v>8</c:v>
                </c:pt>
                <c:pt idx="960" formatCode="General">
                  <c:v>8</c:v>
                </c:pt>
                <c:pt idx="961" formatCode="General">
                  <c:v>8</c:v>
                </c:pt>
                <c:pt idx="962" formatCode="General">
                  <c:v>8</c:v>
                </c:pt>
                <c:pt idx="963" formatCode="General">
                  <c:v>8</c:v>
                </c:pt>
                <c:pt idx="964" formatCode="General">
                  <c:v>8</c:v>
                </c:pt>
                <c:pt idx="965" formatCode="General">
                  <c:v>8</c:v>
                </c:pt>
                <c:pt idx="966" formatCode="General">
                  <c:v>8</c:v>
                </c:pt>
                <c:pt idx="967" formatCode="General">
                  <c:v>8</c:v>
                </c:pt>
                <c:pt idx="968" formatCode="General">
                  <c:v>8</c:v>
                </c:pt>
                <c:pt idx="969" formatCode="General">
                  <c:v>8</c:v>
                </c:pt>
                <c:pt idx="970" formatCode="General">
                  <c:v>8</c:v>
                </c:pt>
                <c:pt idx="971" formatCode="General">
                  <c:v>8</c:v>
                </c:pt>
                <c:pt idx="972" formatCode="General">
                  <c:v>8</c:v>
                </c:pt>
                <c:pt idx="973" formatCode="General">
                  <c:v>8</c:v>
                </c:pt>
                <c:pt idx="974" formatCode="General">
                  <c:v>8</c:v>
                </c:pt>
                <c:pt idx="975" formatCode="General">
                  <c:v>8</c:v>
                </c:pt>
                <c:pt idx="976" formatCode="General">
                  <c:v>8</c:v>
                </c:pt>
                <c:pt idx="977" formatCode="General">
                  <c:v>8</c:v>
                </c:pt>
                <c:pt idx="978" formatCode="General">
                  <c:v>8</c:v>
                </c:pt>
                <c:pt idx="979" formatCode="General">
                  <c:v>8</c:v>
                </c:pt>
                <c:pt idx="980" formatCode="General">
                  <c:v>8</c:v>
                </c:pt>
                <c:pt idx="981" formatCode="General">
                  <c:v>8</c:v>
                </c:pt>
                <c:pt idx="982" formatCode="General">
                  <c:v>8</c:v>
                </c:pt>
                <c:pt idx="983" formatCode="General">
                  <c:v>8</c:v>
                </c:pt>
                <c:pt idx="984" formatCode="General">
                  <c:v>8</c:v>
                </c:pt>
                <c:pt idx="985" formatCode="General">
                  <c:v>8</c:v>
                </c:pt>
                <c:pt idx="986" formatCode="General">
                  <c:v>8</c:v>
                </c:pt>
                <c:pt idx="987" formatCode="General">
                  <c:v>8</c:v>
                </c:pt>
                <c:pt idx="988" formatCode="General">
                  <c:v>8</c:v>
                </c:pt>
                <c:pt idx="989" formatCode="General">
                  <c:v>8</c:v>
                </c:pt>
                <c:pt idx="990" formatCode="General">
                  <c:v>8</c:v>
                </c:pt>
                <c:pt idx="991" formatCode="General">
                  <c:v>8</c:v>
                </c:pt>
                <c:pt idx="992" formatCode="General">
                  <c:v>8</c:v>
                </c:pt>
                <c:pt idx="993" formatCode="General">
                  <c:v>8</c:v>
                </c:pt>
                <c:pt idx="994" formatCode="General">
                  <c:v>8</c:v>
                </c:pt>
                <c:pt idx="995" formatCode="General">
                  <c:v>8</c:v>
                </c:pt>
                <c:pt idx="996" formatCode="General">
                  <c:v>8</c:v>
                </c:pt>
                <c:pt idx="997" formatCode="General">
                  <c:v>8</c:v>
                </c:pt>
                <c:pt idx="998" formatCode="General">
                  <c:v>8</c:v>
                </c:pt>
                <c:pt idx="999" formatCode="General">
                  <c:v>8</c:v>
                </c:pt>
                <c:pt idx="1000" formatCode="General">
                  <c:v>8</c:v>
                </c:pt>
                <c:pt idx="1001" formatCode="General">
                  <c:v>8</c:v>
                </c:pt>
                <c:pt idx="1002" formatCode="General">
                  <c:v>8</c:v>
                </c:pt>
                <c:pt idx="1003" formatCode="General">
                  <c:v>8</c:v>
                </c:pt>
                <c:pt idx="1004" formatCode="General">
                  <c:v>8</c:v>
                </c:pt>
                <c:pt idx="1005" formatCode="General">
                  <c:v>8</c:v>
                </c:pt>
                <c:pt idx="1006" formatCode="General">
                  <c:v>8</c:v>
                </c:pt>
                <c:pt idx="1007" formatCode="General">
                  <c:v>8</c:v>
                </c:pt>
                <c:pt idx="1008" formatCode="General">
                  <c:v>8</c:v>
                </c:pt>
                <c:pt idx="1009" formatCode="General">
                  <c:v>8</c:v>
                </c:pt>
                <c:pt idx="1010" formatCode="General">
                  <c:v>8</c:v>
                </c:pt>
                <c:pt idx="1011" formatCode="General">
                  <c:v>8</c:v>
                </c:pt>
                <c:pt idx="1012" formatCode="General">
                  <c:v>8</c:v>
                </c:pt>
                <c:pt idx="1013" formatCode="General">
                  <c:v>8</c:v>
                </c:pt>
                <c:pt idx="1014" formatCode="General">
                  <c:v>8</c:v>
                </c:pt>
                <c:pt idx="1015" formatCode="General">
                  <c:v>8</c:v>
                </c:pt>
                <c:pt idx="1016" formatCode="General">
                  <c:v>8</c:v>
                </c:pt>
                <c:pt idx="1017" formatCode="General">
                  <c:v>8</c:v>
                </c:pt>
                <c:pt idx="1018" formatCode="General">
                  <c:v>8</c:v>
                </c:pt>
                <c:pt idx="1019" formatCode="General">
                  <c:v>8</c:v>
                </c:pt>
                <c:pt idx="1020" formatCode="General">
                  <c:v>8</c:v>
                </c:pt>
                <c:pt idx="1021" formatCode="General">
                  <c:v>8</c:v>
                </c:pt>
                <c:pt idx="1022" formatCode="General">
                  <c:v>8</c:v>
                </c:pt>
                <c:pt idx="1023" formatCode="General">
                  <c:v>8</c:v>
                </c:pt>
                <c:pt idx="1024" formatCode="General">
                  <c:v>8</c:v>
                </c:pt>
                <c:pt idx="1025" formatCode="General">
                  <c:v>8</c:v>
                </c:pt>
                <c:pt idx="1026" formatCode="General">
                  <c:v>8</c:v>
                </c:pt>
                <c:pt idx="1027" formatCode="General">
                  <c:v>8</c:v>
                </c:pt>
                <c:pt idx="1028" formatCode="General">
                  <c:v>8</c:v>
                </c:pt>
                <c:pt idx="1029" formatCode="General">
                  <c:v>8</c:v>
                </c:pt>
                <c:pt idx="1030" formatCode="General">
                  <c:v>8</c:v>
                </c:pt>
                <c:pt idx="1031" formatCode="General">
                  <c:v>8</c:v>
                </c:pt>
                <c:pt idx="1032" formatCode="General">
                  <c:v>8</c:v>
                </c:pt>
                <c:pt idx="1033" formatCode="General">
                  <c:v>8</c:v>
                </c:pt>
                <c:pt idx="1034" formatCode="General">
                  <c:v>8</c:v>
                </c:pt>
                <c:pt idx="1035" formatCode="General">
                  <c:v>8</c:v>
                </c:pt>
                <c:pt idx="1036" formatCode="General">
                  <c:v>8</c:v>
                </c:pt>
                <c:pt idx="1037" formatCode="General">
                  <c:v>8</c:v>
                </c:pt>
                <c:pt idx="1038" formatCode="General">
                  <c:v>8</c:v>
                </c:pt>
                <c:pt idx="1039" formatCode="General">
                  <c:v>8</c:v>
                </c:pt>
                <c:pt idx="1040" formatCode="General">
                  <c:v>8</c:v>
                </c:pt>
                <c:pt idx="1041" formatCode="General">
                  <c:v>8</c:v>
                </c:pt>
                <c:pt idx="1042" formatCode="General">
                  <c:v>8</c:v>
                </c:pt>
                <c:pt idx="1043" formatCode="General">
                  <c:v>8</c:v>
                </c:pt>
                <c:pt idx="1044" formatCode="General">
                  <c:v>8</c:v>
                </c:pt>
                <c:pt idx="1045" formatCode="General">
                  <c:v>8</c:v>
                </c:pt>
                <c:pt idx="1046" formatCode="General">
                  <c:v>8</c:v>
                </c:pt>
                <c:pt idx="1047" formatCode="General">
                  <c:v>8</c:v>
                </c:pt>
                <c:pt idx="1048" formatCode="General">
                  <c:v>8</c:v>
                </c:pt>
                <c:pt idx="1049" formatCode="General">
                  <c:v>8</c:v>
                </c:pt>
                <c:pt idx="1050" formatCode="General">
                  <c:v>8</c:v>
                </c:pt>
                <c:pt idx="1051" formatCode="General">
                  <c:v>8</c:v>
                </c:pt>
                <c:pt idx="1052" formatCode="General">
                  <c:v>8</c:v>
                </c:pt>
                <c:pt idx="1053" formatCode="General">
                  <c:v>8</c:v>
                </c:pt>
                <c:pt idx="1054" formatCode="General">
                  <c:v>8</c:v>
                </c:pt>
                <c:pt idx="1055" formatCode="General">
                  <c:v>8</c:v>
                </c:pt>
                <c:pt idx="1056" formatCode="General">
                  <c:v>8</c:v>
                </c:pt>
                <c:pt idx="1057" formatCode="General">
                  <c:v>8</c:v>
                </c:pt>
                <c:pt idx="1058" formatCode="General">
                  <c:v>8</c:v>
                </c:pt>
                <c:pt idx="1059" formatCode="General">
                  <c:v>8</c:v>
                </c:pt>
                <c:pt idx="1060" formatCode="General">
                  <c:v>8</c:v>
                </c:pt>
                <c:pt idx="1061" formatCode="General">
                  <c:v>8</c:v>
                </c:pt>
                <c:pt idx="1062" formatCode="General">
                  <c:v>8</c:v>
                </c:pt>
                <c:pt idx="1063" formatCode="General">
                  <c:v>8</c:v>
                </c:pt>
                <c:pt idx="1064" formatCode="General">
                  <c:v>8</c:v>
                </c:pt>
                <c:pt idx="1065" formatCode="General">
                  <c:v>8</c:v>
                </c:pt>
                <c:pt idx="1066" formatCode="General">
                  <c:v>8</c:v>
                </c:pt>
                <c:pt idx="1067" formatCode="General">
                  <c:v>8</c:v>
                </c:pt>
                <c:pt idx="1068" formatCode="General">
                  <c:v>8</c:v>
                </c:pt>
                <c:pt idx="1069" formatCode="General">
                  <c:v>8</c:v>
                </c:pt>
                <c:pt idx="1070" formatCode="General">
                  <c:v>8</c:v>
                </c:pt>
                <c:pt idx="1071" formatCode="General">
                  <c:v>8</c:v>
                </c:pt>
                <c:pt idx="1072" formatCode="General">
                  <c:v>8</c:v>
                </c:pt>
                <c:pt idx="1073" formatCode="General">
                  <c:v>8</c:v>
                </c:pt>
                <c:pt idx="1074" formatCode="General">
                  <c:v>8</c:v>
                </c:pt>
                <c:pt idx="1075" formatCode="General">
                  <c:v>8</c:v>
                </c:pt>
                <c:pt idx="1076" formatCode="General">
                  <c:v>8</c:v>
                </c:pt>
                <c:pt idx="1077" formatCode="General">
                  <c:v>8</c:v>
                </c:pt>
                <c:pt idx="1078" formatCode="General">
                  <c:v>9</c:v>
                </c:pt>
                <c:pt idx="1079" formatCode="General">
                  <c:v>9</c:v>
                </c:pt>
                <c:pt idx="1080" formatCode="General">
                  <c:v>9</c:v>
                </c:pt>
                <c:pt idx="1081" formatCode="General">
                  <c:v>9</c:v>
                </c:pt>
                <c:pt idx="1082" formatCode="General">
                  <c:v>9</c:v>
                </c:pt>
                <c:pt idx="1083" formatCode="General">
                  <c:v>9</c:v>
                </c:pt>
                <c:pt idx="1084" formatCode="General">
                  <c:v>9</c:v>
                </c:pt>
                <c:pt idx="1085" formatCode="General">
                  <c:v>9</c:v>
                </c:pt>
                <c:pt idx="1086" formatCode="General">
                  <c:v>9</c:v>
                </c:pt>
                <c:pt idx="1087" formatCode="General">
                  <c:v>9</c:v>
                </c:pt>
                <c:pt idx="1088" formatCode="General">
                  <c:v>9</c:v>
                </c:pt>
                <c:pt idx="1089" formatCode="General">
                  <c:v>9</c:v>
                </c:pt>
                <c:pt idx="1090" formatCode="General">
                  <c:v>9</c:v>
                </c:pt>
                <c:pt idx="1091" formatCode="General">
                  <c:v>9</c:v>
                </c:pt>
                <c:pt idx="1092" formatCode="General">
                  <c:v>9</c:v>
                </c:pt>
                <c:pt idx="1093" formatCode="General">
                  <c:v>9</c:v>
                </c:pt>
                <c:pt idx="1094" formatCode="General">
                  <c:v>9</c:v>
                </c:pt>
                <c:pt idx="1095" formatCode="General">
                  <c:v>9</c:v>
                </c:pt>
                <c:pt idx="1096" formatCode="General">
                  <c:v>9</c:v>
                </c:pt>
                <c:pt idx="1097" formatCode="General">
                  <c:v>9</c:v>
                </c:pt>
                <c:pt idx="1098" formatCode="General">
                  <c:v>9</c:v>
                </c:pt>
                <c:pt idx="1099" formatCode="General">
                  <c:v>9</c:v>
                </c:pt>
                <c:pt idx="1100" formatCode="General">
                  <c:v>9</c:v>
                </c:pt>
                <c:pt idx="1101" formatCode="General">
                  <c:v>9</c:v>
                </c:pt>
                <c:pt idx="1102" formatCode="General">
                  <c:v>9</c:v>
                </c:pt>
                <c:pt idx="1103" formatCode="General">
                  <c:v>9</c:v>
                </c:pt>
                <c:pt idx="1104" formatCode="General">
                  <c:v>9</c:v>
                </c:pt>
                <c:pt idx="1105" formatCode="General">
                  <c:v>9</c:v>
                </c:pt>
                <c:pt idx="1106" formatCode="General">
                  <c:v>9</c:v>
                </c:pt>
                <c:pt idx="1107" formatCode="General">
                  <c:v>9</c:v>
                </c:pt>
                <c:pt idx="1108" formatCode="General">
                  <c:v>9</c:v>
                </c:pt>
                <c:pt idx="1109" formatCode="General">
                  <c:v>9</c:v>
                </c:pt>
                <c:pt idx="1110" formatCode="General">
                  <c:v>9</c:v>
                </c:pt>
                <c:pt idx="1111" formatCode="General">
                  <c:v>9</c:v>
                </c:pt>
                <c:pt idx="1112" formatCode="General">
                  <c:v>9</c:v>
                </c:pt>
                <c:pt idx="1113" formatCode="General">
                  <c:v>9</c:v>
                </c:pt>
                <c:pt idx="1114" formatCode="General">
                  <c:v>9</c:v>
                </c:pt>
                <c:pt idx="1115" formatCode="General">
                  <c:v>9</c:v>
                </c:pt>
                <c:pt idx="1116" formatCode="General">
                  <c:v>9</c:v>
                </c:pt>
                <c:pt idx="1117" formatCode="General">
                  <c:v>9</c:v>
                </c:pt>
                <c:pt idx="1118" formatCode="General">
                  <c:v>9</c:v>
                </c:pt>
                <c:pt idx="1119" formatCode="General">
                  <c:v>9</c:v>
                </c:pt>
                <c:pt idx="1120" formatCode="General">
                  <c:v>9</c:v>
                </c:pt>
                <c:pt idx="1121" formatCode="General">
                  <c:v>9</c:v>
                </c:pt>
                <c:pt idx="1122" formatCode="General">
                  <c:v>9</c:v>
                </c:pt>
                <c:pt idx="1123" formatCode="General">
                  <c:v>9</c:v>
                </c:pt>
                <c:pt idx="1124" formatCode="General">
                  <c:v>9</c:v>
                </c:pt>
                <c:pt idx="1125" formatCode="General">
                  <c:v>9</c:v>
                </c:pt>
                <c:pt idx="1126" formatCode="General">
                  <c:v>9</c:v>
                </c:pt>
                <c:pt idx="1127" formatCode="General">
                  <c:v>9</c:v>
                </c:pt>
                <c:pt idx="1128" formatCode="General">
                  <c:v>9</c:v>
                </c:pt>
                <c:pt idx="1129" formatCode="General">
                  <c:v>9</c:v>
                </c:pt>
                <c:pt idx="1130" formatCode="General">
                  <c:v>9</c:v>
                </c:pt>
                <c:pt idx="1131" formatCode="General">
                  <c:v>9</c:v>
                </c:pt>
                <c:pt idx="1132" formatCode="General">
                  <c:v>9</c:v>
                </c:pt>
                <c:pt idx="1133" formatCode="General">
                  <c:v>9</c:v>
                </c:pt>
                <c:pt idx="1134" formatCode="General">
                  <c:v>9</c:v>
                </c:pt>
                <c:pt idx="1135" formatCode="General">
                  <c:v>9</c:v>
                </c:pt>
                <c:pt idx="1136" formatCode="General">
                  <c:v>9</c:v>
                </c:pt>
                <c:pt idx="1137" formatCode="General">
                  <c:v>9</c:v>
                </c:pt>
                <c:pt idx="1138" formatCode="General">
                  <c:v>9</c:v>
                </c:pt>
                <c:pt idx="1139" formatCode="General">
                  <c:v>9</c:v>
                </c:pt>
                <c:pt idx="1140" formatCode="General">
                  <c:v>9</c:v>
                </c:pt>
                <c:pt idx="1141" formatCode="General">
                  <c:v>9</c:v>
                </c:pt>
                <c:pt idx="1142" formatCode="General">
                  <c:v>9</c:v>
                </c:pt>
                <c:pt idx="1143" formatCode="General">
                  <c:v>9</c:v>
                </c:pt>
                <c:pt idx="1144" formatCode="General">
                  <c:v>9</c:v>
                </c:pt>
                <c:pt idx="1145" formatCode="General">
                  <c:v>9</c:v>
                </c:pt>
                <c:pt idx="1146" formatCode="General">
                  <c:v>9</c:v>
                </c:pt>
                <c:pt idx="1147" formatCode="General">
                  <c:v>9</c:v>
                </c:pt>
                <c:pt idx="1148" formatCode="General">
                  <c:v>9</c:v>
                </c:pt>
                <c:pt idx="1149" formatCode="General">
                  <c:v>9</c:v>
                </c:pt>
                <c:pt idx="1150" formatCode="General">
                  <c:v>9</c:v>
                </c:pt>
                <c:pt idx="1151" formatCode="General">
                  <c:v>9</c:v>
                </c:pt>
                <c:pt idx="1152" formatCode="General">
                  <c:v>9</c:v>
                </c:pt>
                <c:pt idx="1153" formatCode="General">
                  <c:v>9</c:v>
                </c:pt>
                <c:pt idx="1154" formatCode="General">
                  <c:v>9</c:v>
                </c:pt>
                <c:pt idx="1155" formatCode="General">
                  <c:v>9</c:v>
                </c:pt>
                <c:pt idx="1156" formatCode="General">
                  <c:v>9</c:v>
                </c:pt>
                <c:pt idx="1157" formatCode="General">
                  <c:v>9</c:v>
                </c:pt>
                <c:pt idx="1158" formatCode="General">
                  <c:v>9</c:v>
                </c:pt>
                <c:pt idx="1159" formatCode="General">
                  <c:v>9</c:v>
                </c:pt>
                <c:pt idx="1160" formatCode="General">
                  <c:v>9</c:v>
                </c:pt>
                <c:pt idx="1161" formatCode="General">
                  <c:v>9</c:v>
                </c:pt>
                <c:pt idx="1162" formatCode="General">
                  <c:v>9</c:v>
                </c:pt>
                <c:pt idx="1163" formatCode="General">
                  <c:v>9</c:v>
                </c:pt>
                <c:pt idx="1164" formatCode="General">
                  <c:v>9</c:v>
                </c:pt>
                <c:pt idx="1165" formatCode="General">
                  <c:v>9</c:v>
                </c:pt>
                <c:pt idx="1166" formatCode="General">
                  <c:v>9</c:v>
                </c:pt>
                <c:pt idx="1167" formatCode="General">
                  <c:v>9</c:v>
                </c:pt>
                <c:pt idx="1168" formatCode="General">
                  <c:v>9</c:v>
                </c:pt>
                <c:pt idx="1169" formatCode="General">
                  <c:v>9</c:v>
                </c:pt>
                <c:pt idx="1170" formatCode="General">
                  <c:v>9</c:v>
                </c:pt>
                <c:pt idx="1171" formatCode="General">
                  <c:v>9</c:v>
                </c:pt>
                <c:pt idx="1172" formatCode="General">
                  <c:v>9</c:v>
                </c:pt>
                <c:pt idx="1173" formatCode="General">
                  <c:v>9</c:v>
                </c:pt>
                <c:pt idx="1174" formatCode="General">
                  <c:v>9</c:v>
                </c:pt>
                <c:pt idx="1175" formatCode="General">
                  <c:v>9</c:v>
                </c:pt>
                <c:pt idx="1176" formatCode="General">
                  <c:v>9</c:v>
                </c:pt>
                <c:pt idx="1177" formatCode="General">
                  <c:v>9</c:v>
                </c:pt>
                <c:pt idx="1178" formatCode="General">
                  <c:v>9</c:v>
                </c:pt>
                <c:pt idx="1179" formatCode="General">
                  <c:v>9</c:v>
                </c:pt>
                <c:pt idx="1180" formatCode="General">
                  <c:v>9</c:v>
                </c:pt>
                <c:pt idx="1181" formatCode="General">
                  <c:v>9</c:v>
                </c:pt>
                <c:pt idx="1182" formatCode="General">
                  <c:v>9</c:v>
                </c:pt>
                <c:pt idx="1183" formatCode="General">
                  <c:v>9</c:v>
                </c:pt>
                <c:pt idx="1184" formatCode="General">
                  <c:v>9</c:v>
                </c:pt>
                <c:pt idx="1185" formatCode="General">
                  <c:v>9</c:v>
                </c:pt>
                <c:pt idx="1186" formatCode="General">
                  <c:v>9</c:v>
                </c:pt>
                <c:pt idx="1187" formatCode="General">
                  <c:v>9</c:v>
                </c:pt>
                <c:pt idx="1188" formatCode="General">
                  <c:v>9</c:v>
                </c:pt>
                <c:pt idx="1189" formatCode="General">
                  <c:v>9</c:v>
                </c:pt>
                <c:pt idx="1190" formatCode="General">
                  <c:v>9</c:v>
                </c:pt>
                <c:pt idx="1191" formatCode="General">
                  <c:v>9</c:v>
                </c:pt>
                <c:pt idx="1192" formatCode="General">
                  <c:v>10</c:v>
                </c:pt>
                <c:pt idx="1193" formatCode="General">
                  <c:v>10</c:v>
                </c:pt>
                <c:pt idx="1194" formatCode="General">
                  <c:v>10</c:v>
                </c:pt>
                <c:pt idx="1195" formatCode="General">
                  <c:v>10</c:v>
                </c:pt>
                <c:pt idx="1196" formatCode="General">
                  <c:v>10</c:v>
                </c:pt>
                <c:pt idx="1197" formatCode="General">
                  <c:v>10</c:v>
                </c:pt>
                <c:pt idx="1198" formatCode="General">
                  <c:v>10</c:v>
                </c:pt>
                <c:pt idx="1199" formatCode="General">
                  <c:v>10</c:v>
                </c:pt>
                <c:pt idx="1200" formatCode="General">
                  <c:v>10</c:v>
                </c:pt>
                <c:pt idx="1201" formatCode="General">
                  <c:v>10</c:v>
                </c:pt>
                <c:pt idx="1202" formatCode="General">
                  <c:v>10</c:v>
                </c:pt>
                <c:pt idx="1203" formatCode="General">
                  <c:v>10</c:v>
                </c:pt>
                <c:pt idx="1204" formatCode="General">
                  <c:v>10</c:v>
                </c:pt>
                <c:pt idx="1205" formatCode="General">
                  <c:v>10</c:v>
                </c:pt>
                <c:pt idx="1206" formatCode="General">
                  <c:v>10</c:v>
                </c:pt>
                <c:pt idx="1207" formatCode="General">
                  <c:v>10</c:v>
                </c:pt>
                <c:pt idx="1208" formatCode="General">
                  <c:v>10</c:v>
                </c:pt>
                <c:pt idx="1209" formatCode="General">
                  <c:v>10</c:v>
                </c:pt>
                <c:pt idx="1210" formatCode="General">
                  <c:v>10</c:v>
                </c:pt>
                <c:pt idx="1211" formatCode="General">
                  <c:v>10</c:v>
                </c:pt>
                <c:pt idx="1212" formatCode="General">
                  <c:v>10</c:v>
                </c:pt>
                <c:pt idx="1213" formatCode="General">
                  <c:v>10</c:v>
                </c:pt>
                <c:pt idx="1214" formatCode="General">
                  <c:v>10</c:v>
                </c:pt>
                <c:pt idx="1215" formatCode="General">
                  <c:v>10</c:v>
                </c:pt>
                <c:pt idx="1216" formatCode="General">
                  <c:v>10</c:v>
                </c:pt>
                <c:pt idx="1217" formatCode="General">
                  <c:v>10</c:v>
                </c:pt>
                <c:pt idx="1218" formatCode="General">
                  <c:v>10</c:v>
                </c:pt>
                <c:pt idx="1219" formatCode="General">
                  <c:v>10</c:v>
                </c:pt>
                <c:pt idx="1220" formatCode="General">
                  <c:v>10</c:v>
                </c:pt>
                <c:pt idx="1221" formatCode="General">
                  <c:v>10</c:v>
                </c:pt>
                <c:pt idx="1222" formatCode="General">
                  <c:v>10</c:v>
                </c:pt>
                <c:pt idx="1223" formatCode="General">
                  <c:v>10</c:v>
                </c:pt>
                <c:pt idx="1224" formatCode="General">
                  <c:v>10</c:v>
                </c:pt>
                <c:pt idx="1225" formatCode="General">
                  <c:v>10</c:v>
                </c:pt>
                <c:pt idx="1226" formatCode="General">
                  <c:v>10</c:v>
                </c:pt>
                <c:pt idx="1227" formatCode="General">
                  <c:v>10</c:v>
                </c:pt>
                <c:pt idx="1228" formatCode="General">
                  <c:v>10</c:v>
                </c:pt>
                <c:pt idx="1229" formatCode="General">
                  <c:v>10</c:v>
                </c:pt>
                <c:pt idx="1230" formatCode="General">
                  <c:v>10</c:v>
                </c:pt>
                <c:pt idx="1231" formatCode="General">
                  <c:v>10</c:v>
                </c:pt>
                <c:pt idx="1232" formatCode="General">
                  <c:v>10</c:v>
                </c:pt>
                <c:pt idx="1233" formatCode="General">
                  <c:v>10</c:v>
                </c:pt>
                <c:pt idx="1234" formatCode="General">
                  <c:v>10</c:v>
                </c:pt>
                <c:pt idx="1235" formatCode="General">
                  <c:v>10</c:v>
                </c:pt>
                <c:pt idx="1236" formatCode="General">
                  <c:v>10</c:v>
                </c:pt>
                <c:pt idx="1237" formatCode="General">
                  <c:v>10</c:v>
                </c:pt>
                <c:pt idx="1238" formatCode="General">
                  <c:v>10</c:v>
                </c:pt>
                <c:pt idx="1239" formatCode="General">
                  <c:v>10</c:v>
                </c:pt>
                <c:pt idx="1240" formatCode="General">
                  <c:v>10</c:v>
                </c:pt>
                <c:pt idx="1241" formatCode="General">
                  <c:v>10</c:v>
                </c:pt>
                <c:pt idx="1242" formatCode="General">
                  <c:v>10</c:v>
                </c:pt>
                <c:pt idx="1243" formatCode="General">
                  <c:v>10</c:v>
                </c:pt>
                <c:pt idx="1244" formatCode="General">
                  <c:v>10</c:v>
                </c:pt>
                <c:pt idx="1245" formatCode="General">
                  <c:v>10</c:v>
                </c:pt>
                <c:pt idx="1246" formatCode="General">
                  <c:v>10</c:v>
                </c:pt>
                <c:pt idx="1247" formatCode="General">
                  <c:v>10</c:v>
                </c:pt>
                <c:pt idx="1248" formatCode="General">
                  <c:v>10</c:v>
                </c:pt>
                <c:pt idx="1249" formatCode="General">
                  <c:v>10</c:v>
                </c:pt>
                <c:pt idx="1250" formatCode="General">
                  <c:v>10</c:v>
                </c:pt>
                <c:pt idx="1251" formatCode="General">
                  <c:v>10</c:v>
                </c:pt>
                <c:pt idx="1252" formatCode="General">
                  <c:v>10</c:v>
                </c:pt>
                <c:pt idx="1253" formatCode="General">
                  <c:v>10</c:v>
                </c:pt>
                <c:pt idx="1254" formatCode="General">
                  <c:v>10</c:v>
                </c:pt>
                <c:pt idx="1255" formatCode="General">
                  <c:v>10</c:v>
                </c:pt>
                <c:pt idx="1256" formatCode="General">
                  <c:v>11</c:v>
                </c:pt>
                <c:pt idx="1257" formatCode="General">
                  <c:v>11</c:v>
                </c:pt>
                <c:pt idx="1258" formatCode="General">
                  <c:v>11</c:v>
                </c:pt>
                <c:pt idx="1259" formatCode="General">
                  <c:v>11</c:v>
                </c:pt>
                <c:pt idx="1260" formatCode="General">
                  <c:v>11</c:v>
                </c:pt>
                <c:pt idx="1261" formatCode="General">
                  <c:v>11</c:v>
                </c:pt>
                <c:pt idx="1262" formatCode="General">
                  <c:v>11</c:v>
                </c:pt>
                <c:pt idx="1263" formatCode="General">
                  <c:v>11</c:v>
                </c:pt>
                <c:pt idx="1264" formatCode="General">
                  <c:v>11</c:v>
                </c:pt>
                <c:pt idx="1265" formatCode="General">
                  <c:v>11</c:v>
                </c:pt>
                <c:pt idx="1266" formatCode="General">
                  <c:v>11</c:v>
                </c:pt>
                <c:pt idx="1267" formatCode="General">
                  <c:v>11</c:v>
                </c:pt>
                <c:pt idx="1268" formatCode="General">
                  <c:v>11</c:v>
                </c:pt>
                <c:pt idx="1269" formatCode="General">
                  <c:v>11</c:v>
                </c:pt>
                <c:pt idx="1270" formatCode="General">
                  <c:v>11</c:v>
                </c:pt>
                <c:pt idx="1271" formatCode="General">
                  <c:v>11</c:v>
                </c:pt>
                <c:pt idx="1272" formatCode="General">
                  <c:v>11</c:v>
                </c:pt>
                <c:pt idx="1273" formatCode="General">
                  <c:v>11</c:v>
                </c:pt>
                <c:pt idx="1274" formatCode="General">
                  <c:v>11</c:v>
                </c:pt>
                <c:pt idx="1275" formatCode="General">
                  <c:v>11</c:v>
                </c:pt>
                <c:pt idx="1276" formatCode="General">
                  <c:v>11</c:v>
                </c:pt>
                <c:pt idx="1277" formatCode="General">
                  <c:v>11</c:v>
                </c:pt>
                <c:pt idx="1278" formatCode="General">
                  <c:v>11</c:v>
                </c:pt>
                <c:pt idx="1279" formatCode="General">
                  <c:v>11</c:v>
                </c:pt>
                <c:pt idx="1280" formatCode="General">
                  <c:v>11</c:v>
                </c:pt>
                <c:pt idx="1281" formatCode="General">
                  <c:v>11</c:v>
                </c:pt>
                <c:pt idx="1282" formatCode="General">
                  <c:v>11</c:v>
                </c:pt>
                <c:pt idx="1283" formatCode="General">
                  <c:v>11</c:v>
                </c:pt>
                <c:pt idx="1284" formatCode="General">
                  <c:v>11</c:v>
                </c:pt>
                <c:pt idx="1285" formatCode="General">
                  <c:v>11</c:v>
                </c:pt>
                <c:pt idx="1286" formatCode="General">
                  <c:v>11</c:v>
                </c:pt>
                <c:pt idx="1287" formatCode="General">
                  <c:v>11</c:v>
                </c:pt>
                <c:pt idx="1288" formatCode="General">
                  <c:v>11</c:v>
                </c:pt>
                <c:pt idx="1289" formatCode="General">
                  <c:v>11</c:v>
                </c:pt>
                <c:pt idx="1290" formatCode="General">
                  <c:v>11</c:v>
                </c:pt>
                <c:pt idx="1291" formatCode="General">
                  <c:v>11</c:v>
                </c:pt>
                <c:pt idx="1292" formatCode="General">
                  <c:v>11</c:v>
                </c:pt>
                <c:pt idx="1293" formatCode="General">
                  <c:v>11</c:v>
                </c:pt>
                <c:pt idx="1294" formatCode="General">
                  <c:v>11</c:v>
                </c:pt>
                <c:pt idx="1295" formatCode="General">
                  <c:v>11</c:v>
                </c:pt>
                <c:pt idx="1296" formatCode="General">
                  <c:v>11</c:v>
                </c:pt>
                <c:pt idx="1297" formatCode="General">
                  <c:v>11</c:v>
                </c:pt>
                <c:pt idx="1298" formatCode="General">
                  <c:v>11</c:v>
                </c:pt>
                <c:pt idx="1299" formatCode="General">
                  <c:v>11</c:v>
                </c:pt>
                <c:pt idx="1300" formatCode="General">
                  <c:v>11</c:v>
                </c:pt>
                <c:pt idx="1301" formatCode="General">
                  <c:v>11</c:v>
                </c:pt>
                <c:pt idx="1302" formatCode="General">
                  <c:v>11</c:v>
                </c:pt>
                <c:pt idx="1303" formatCode="General">
                  <c:v>12</c:v>
                </c:pt>
                <c:pt idx="1304" formatCode="General">
                  <c:v>12</c:v>
                </c:pt>
                <c:pt idx="1305" formatCode="General">
                  <c:v>12</c:v>
                </c:pt>
                <c:pt idx="1306" formatCode="General">
                  <c:v>12</c:v>
                </c:pt>
                <c:pt idx="1307" formatCode="General">
                  <c:v>12</c:v>
                </c:pt>
                <c:pt idx="1308" formatCode="General">
                  <c:v>12</c:v>
                </c:pt>
                <c:pt idx="1309" formatCode="General">
                  <c:v>12</c:v>
                </c:pt>
                <c:pt idx="1310" formatCode="General">
                  <c:v>12</c:v>
                </c:pt>
                <c:pt idx="1311" formatCode="General">
                  <c:v>12</c:v>
                </c:pt>
                <c:pt idx="1312" formatCode="General">
                  <c:v>12</c:v>
                </c:pt>
                <c:pt idx="1313" formatCode="General">
                  <c:v>12</c:v>
                </c:pt>
                <c:pt idx="1314" formatCode="General">
                  <c:v>12</c:v>
                </c:pt>
                <c:pt idx="1315" formatCode="General">
                  <c:v>12</c:v>
                </c:pt>
                <c:pt idx="1316" formatCode="General">
                  <c:v>12</c:v>
                </c:pt>
                <c:pt idx="1317" formatCode="General">
                  <c:v>12</c:v>
                </c:pt>
                <c:pt idx="1318" formatCode="General">
                  <c:v>12</c:v>
                </c:pt>
                <c:pt idx="1319" formatCode="General">
                  <c:v>12</c:v>
                </c:pt>
                <c:pt idx="1320" formatCode="General">
                  <c:v>12</c:v>
                </c:pt>
                <c:pt idx="1321" formatCode="General">
                  <c:v>12</c:v>
                </c:pt>
                <c:pt idx="1322" formatCode="General">
                  <c:v>12</c:v>
                </c:pt>
                <c:pt idx="1323" formatCode="General">
                  <c:v>12</c:v>
                </c:pt>
                <c:pt idx="1324" formatCode="General">
                  <c:v>12</c:v>
                </c:pt>
                <c:pt idx="1325" formatCode="General">
                  <c:v>12</c:v>
                </c:pt>
                <c:pt idx="1326" formatCode="General">
                  <c:v>12</c:v>
                </c:pt>
                <c:pt idx="1327" formatCode="General">
                  <c:v>12</c:v>
                </c:pt>
                <c:pt idx="1328" formatCode="General">
                  <c:v>12</c:v>
                </c:pt>
                <c:pt idx="1329" formatCode="General">
                  <c:v>12</c:v>
                </c:pt>
                <c:pt idx="1330" formatCode="General">
                  <c:v>12</c:v>
                </c:pt>
                <c:pt idx="1331" formatCode="General">
                  <c:v>12</c:v>
                </c:pt>
                <c:pt idx="1332" formatCode="General">
                  <c:v>12</c:v>
                </c:pt>
                <c:pt idx="1333" formatCode="General">
                  <c:v>12</c:v>
                </c:pt>
                <c:pt idx="1334" formatCode="General">
                  <c:v>12</c:v>
                </c:pt>
                <c:pt idx="1335" formatCode="General">
                  <c:v>12</c:v>
                </c:pt>
                <c:pt idx="1336" formatCode="General">
                  <c:v>12</c:v>
                </c:pt>
                <c:pt idx="1337" formatCode="General">
                  <c:v>12</c:v>
                </c:pt>
                <c:pt idx="1338" formatCode="General">
                  <c:v>12</c:v>
                </c:pt>
                <c:pt idx="1339" formatCode="General">
                  <c:v>13</c:v>
                </c:pt>
                <c:pt idx="1340" formatCode="General">
                  <c:v>13</c:v>
                </c:pt>
                <c:pt idx="1341" formatCode="General">
                  <c:v>13</c:v>
                </c:pt>
                <c:pt idx="1342" formatCode="General">
                  <c:v>13</c:v>
                </c:pt>
                <c:pt idx="1343" formatCode="General">
                  <c:v>13</c:v>
                </c:pt>
                <c:pt idx="1344" formatCode="General">
                  <c:v>13</c:v>
                </c:pt>
                <c:pt idx="1345" formatCode="General">
                  <c:v>13</c:v>
                </c:pt>
                <c:pt idx="1346" formatCode="General">
                  <c:v>13</c:v>
                </c:pt>
                <c:pt idx="1347" formatCode="General">
                  <c:v>13</c:v>
                </c:pt>
                <c:pt idx="1348" formatCode="General">
                  <c:v>13</c:v>
                </c:pt>
                <c:pt idx="1349" formatCode="General">
                  <c:v>13</c:v>
                </c:pt>
                <c:pt idx="1350" formatCode="General">
                  <c:v>13</c:v>
                </c:pt>
                <c:pt idx="1351" formatCode="General">
                  <c:v>13</c:v>
                </c:pt>
                <c:pt idx="1352" formatCode="General">
                  <c:v>13</c:v>
                </c:pt>
                <c:pt idx="1353" formatCode="General">
                  <c:v>13</c:v>
                </c:pt>
                <c:pt idx="1354" formatCode="General">
                  <c:v>13</c:v>
                </c:pt>
                <c:pt idx="1355" formatCode="General">
                  <c:v>13</c:v>
                </c:pt>
                <c:pt idx="1356" formatCode="General">
                  <c:v>13</c:v>
                </c:pt>
                <c:pt idx="1357" formatCode="General">
                  <c:v>13</c:v>
                </c:pt>
                <c:pt idx="1358" formatCode="General">
                  <c:v>13</c:v>
                </c:pt>
                <c:pt idx="1359" formatCode="General">
                  <c:v>13</c:v>
                </c:pt>
                <c:pt idx="1360" formatCode="General">
                  <c:v>13</c:v>
                </c:pt>
                <c:pt idx="1361" formatCode="General">
                  <c:v>13</c:v>
                </c:pt>
                <c:pt idx="1362" formatCode="General">
                  <c:v>13</c:v>
                </c:pt>
                <c:pt idx="1363" formatCode="General">
                  <c:v>13</c:v>
                </c:pt>
                <c:pt idx="1364" formatCode="General">
                  <c:v>13</c:v>
                </c:pt>
                <c:pt idx="1365" formatCode="General">
                  <c:v>13</c:v>
                </c:pt>
                <c:pt idx="1366" formatCode="General">
                  <c:v>13</c:v>
                </c:pt>
                <c:pt idx="1367" formatCode="General">
                  <c:v>13</c:v>
                </c:pt>
                <c:pt idx="1368" formatCode="General">
                  <c:v>13</c:v>
                </c:pt>
                <c:pt idx="1369" formatCode="General">
                  <c:v>13</c:v>
                </c:pt>
                <c:pt idx="1370" formatCode="General">
                  <c:v>13</c:v>
                </c:pt>
                <c:pt idx="1371" formatCode="General">
                  <c:v>13</c:v>
                </c:pt>
                <c:pt idx="1372" formatCode="General">
                  <c:v>13</c:v>
                </c:pt>
                <c:pt idx="1373" formatCode="General">
                  <c:v>13</c:v>
                </c:pt>
                <c:pt idx="1374" formatCode="General">
                  <c:v>13</c:v>
                </c:pt>
                <c:pt idx="1375" formatCode="General">
                  <c:v>13</c:v>
                </c:pt>
                <c:pt idx="1376" formatCode="General">
                  <c:v>13</c:v>
                </c:pt>
                <c:pt idx="1377" formatCode="General">
                  <c:v>13</c:v>
                </c:pt>
                <c:pt idx="1378" formatCode="General">
                  <c:v>14</c:v>
                </c:pt>
                <c:pt idx="1379" formatCode="General">
                  <c:v>14</c:v>
                </c:pt>
                <c:pt idx="1380" formatCode="General">
                  <c:v>14</c:v>
                </c:pt>
                <c:pt idx="1381" formatCode="General">
                  <c:v>14</c:v>
                </c:pt>
                <c:pt idx="1382" formatCode="General">
                  <c:v>14</c:v>
                </c:pt>
                <c:pt idx="1383" formatCode="General">
                  <c:v>14</c:v>
                </c:pt>
                <c:pt idx="1384" formatCode="General">
                  <c:v>14</c:v>
                </c:pt>
                <c:pt idx="1385" formatCode="General">
                  <c:v>14</c:v>
                </c:pt>
                <c:pt idx="1386" formatCode="General">
                  <c:v>14</c:v>
                </c:pt>
                <c:pt idx="1387" formatCode="General">
                  <c:v>14</c:v>
                </c:pt>
                <c:pt idx="1388" formatCode="General">
                  <c:v>14</c:v>
                </c:pt>
                <c:pt idx="1389" formatCode="General">
                  <c:v>14</c:v>
                </c:pt>
                <c:pt idx="1390" formatCode="General">
                  <c:v>14</c:v>
                </c:pt>
                <c:pt idx="1391" formatCode="General">
                  <c:v>14</c:v>
                </c:pt>
                <c:pt idx="1392" formatCode="General">
                  <c:v>14</c:v>
                </c:pt>
                <c:pt idx="1393" formatCode="General">
                  <c:v>14</c:v>
                </c:pt>
                <c:pt idx="1394" formatCode="General">
                  <c:v>14</c:v>
                </c:pt>
                <c:pt idx="1395" formatCode="General">
                  <c:v>15</c:v>
                </c:pt>
                <c:pt idx="1396" formatCode="General">
                  <c:v>15</c:v>
                </c:pt>
                <c:pt idx="1397" formatCode="General">
                  <c:v>15</c:v>
                </c:pt>
                <c:pt idx="1398" formatCode="General">
                  <c:v>15</c:v>
                </c:pt>
                <c:pt idx="1399" formatCode="General">
                  <c:v>15</c:v>
                </c:pt>
                <c:pt idx="1400" formatCode="General">
                  <c:v>15</c:v>
                </c:pt>
                <c:pt idx="1401" formatCode="General">
                  <c:v>15</c:v>
                </c:pt>
                <c:pt idx="1402" formatCode="General">
                  <c:v>15</c:v>
                </c:pt>
                <c:pt idx="1403" formatCode="General">
                  <c:v>15</c:v>
                </c:pt>
                <c:pt idx="1404" formatCode="General">
                  <c:v>15</c:v>
                </c:pt>
                <c:pt idx="1405" formatCode="General">
                  <c:v>15</c:v>
                </c:pt>
                <c:pt idx="1406" formatCode="General">
                  <c:v>15</c:v>
                </c:pt>
                <c:pt idx="1407" formatCode="General">
                  <c:v>15</c:v>
                </c:pt>
                <c:pt idx="1408" formatCode="General">
                  <c:v>15</c:v>
                </c:pt>
                <c:pt idx="1409" formatCode="General">
                  <c:v>15</c:v>
                </c:pt>
                <c:pt idx="1410" formatCode="General">
                  <c:v>15</c:v>
                </c:pt>
                <c:pt idx="1411" formatCode="General">
                  <c:v>15</c:v>
                </c:pt>
                <c:pt idx="1412" formatCode="General">
                  <c:v>15</c:v>
                </c:pt>
                <c:pt idx="1413" formatCode="General">
                  <c:v>15</c:v>
                </c:pt>
                <c:pt idx="1414" formatCode="General">
                  <c:v>15</c:v>
                </c:pt>
                <c:pt idx="1415" formatCode="General">
                  <c:v>15</c:v>
                </c:pt>
                <c:pt idx="1416" formatCode="General">
                  <c:v>15</c:v>
                </c:pt>
                <c:pt idx="1417" formatCode="General">
                  <c:v>15</c:v>
                </c:pt>
                <c:pt idx="1418" formatCode="General">
                  <c:v>15</c:v>
                </c:pt>
                <c:pt idx="1419" formatCode="General">
                  <c:v>15</c:v>
                </c:pt>
                <c:pt idx="1420" formatCode="General">
                  <c:v>15</c:v>
                </c:pt>
                <c:pt idx="1421" formatCode="General">
                  <c:v>15</c:v>
                </c:pt>
                <c:pt idx="1422" formatCode="General">
                  <c:v>15</c:v>
                </c:pt>
                <c:pt idx="1423" formatCode="General">
                  <c:v>15</c:v>
                </c:pt>
                <c:pt idx="1424" formatCode="General">
                  <c:v>15</c:v>
                </c:pt>
                <c:pt idx="1425" formatCode="General">
                  <c:v>15</c:v>
                </c:pt>
                <c:pt idx="1426" formatCode="General">
                  <c:v>15</c:v>
                </c:pt>
                <c:pt idx="1427" formatCode="General">
                  <c:v>15</c:v>
                </c:pt>
                <c:pt idx="1428" formatCode="General">
                  <c:v>15</c:v>
                </c:pt>
                <c:pt idx="1429" formatCode="General">
                  <c:v>15</c:v>
                </c:pt>
                <c:pt idx="1430" formatCode="General">
                  <c:v>15</c:v>
                </c:pt>
                <c:pt idx="1431" formatCode="General">
                  <c:v>15</c:v>
                </c:pt>
                <c:pt idx="1432" formatCode="General">
                  <c:v>16</c:v>
                </c:pt>
                <c:pt idx="1433" formatCode="General">
                  <c:v>16</c:v>
                </c:pt>
                <c:pt idx="1434" formatCode="General">
                  <c:v>16</c:v>
                </c:pt>
                <c:pt idx="1435" formatCode="General">
                  <c:v>16</c:v>
                </c:pt>
                <c:pt idx="1436" formatCode="General">
                  <c:v>16</c:v>
                </c:pt>
                <c:pt idx="1437" formatCode="General">
                  <c:v>16</c:v>
                </c:pt>
                <c:pt idx="1438" formatCode="General">
                  <c:v>16</c:v>
                </c:pt>
                <c:pt idx="1439" formatCode="General">
                  <c:v>16</c:v>
                </c:pt>
                <c:pt idx="1440" formatCode="General">
                  <c:v>16</c:v>
                </c:pt>
                <c:pt idx="1441" formatCode="General">
                  <c:v>16</c:v>
                </c:pt>
                <c:pt idx="1442" formatCode="General">
                  <c:v>16</c:v>
                </c:pt>
                <c:pt idx="1443" formatCode="General">
                  <c:v>16</c:v>
                </c:pt>
                <c:pt idx="1444" formatCode="General">
                  <c:v>16</c:v>
                </c:pt>
                <c:pt idx="1445" formatCode="General">
                  <c:v>16</c:v>
                </c:pt>
                <c:pt idx="1446" formatCode="General">
                  <c:v>16</c:v>
                </c:pt>
                <c:pt idx="1447" formatCode="General">
                  <c:v>16</c:v>
                </c:pt>
                <c:pt idx="1448" formatCode="General">
                  <c:v>16</c:v>
                </c:pt>
                <c:pt idx="1449" formatCode="General">
                  <c:v>16</c:v>
                </c:pt>
                <c:pt idx="1450" formatCode="General">
                  <c:v>17</c:v>
                </c:pt>
                <c:pt idx="1451" formatCode="General">
                  <c:v>17</c:v>
                </c:pt>
                <c:pt idx="1452" formatCode="General">
                  <c:v>17</c:v>
                </c:pt>
                <c:pt idx="1453" formatCode="General">
                  <c:v>17</c:v>
                </c:pt>
                <c:pt idx="1454" formatCode="General">
                  <c:v>17</c:v>
                </c:pt>
                <c:pt idx="1455" formatCode="General">
                  <c:v>17</c:v>
                </c:pt>
                <c:pt idx="1456" formatCode="General">
                  <c:v>17</c:v>
                </c:pt>
                <c:pt idx="1457" formatCode="General">
                  <c:v>17</c:v>
                </c:pt>
                <c:pt idx="1458" formatCode="General">
                  <c:v>17</c:v>
                </c:pt>
                <c:pt idx="1459" formatCode="General">
                  <c:v>17</c:v>
                </c:pt>
                <c:pt idx="1460" formatCode="General">
                  <c:v>17</c:v>
                </c:pt>
                <c:pt idx="1461" formatCode="General">
                  <c:v>17</c:v>
                </c:pt>
                <c:pt idx="1462" formatCode="General">
                  <c:v>17</c:v>
                </c:pt>
                <c:pt idx="1463" formatCode="General">
                  <c:v>17</c:v>
                </c:pt>
                <c:pt idx="1464" formatCode="General">
                  <c:v>17</c:v>
                </c:pt>
                <c:pt idx="1465" formatCode="General">
                  <c:v>17</c:v>
                </c:pt>
                <c:pt idx="1466" formatCode="General">
                  <c:v>17</c:v>
                </c:pt>
                <c:pt idx="1467" formatCode="General">
                  <c:v>17</c:v>
                </c:pt>
                <c:pt idx="1468" formatCode="General">
                  <c:v>17</c:v>
                </c:pt>
                <c:pt idx="1469" formatCode="General">
                  <c:v>17</c:v>
                </c:pt>
                <c:pt idx="1470" formatCode="General">
                  <c:v>18</c:v>
                </c:pt>
                <c:pt idx="1471" formatCode="General">
                  <c:v>18</c:v>
                </c:pt>
                <c:pt idx="1472" formatCode="General">
                  <c:v>18</c:v>
                </c:pt>
                <c:pt idx="1473" formatCode="General">
                  <c:v>18</c:v>
                </c:pt>
                <c:pt idx="1474" formatCode="General">
                  <c:v>18</c:v>
                </c:pt>
                <c:pt idx="1475" formatCode="General">
                  <c:v>18</c:v>
                </c:pt>
                <c:pt idx="1476" formatCode="General">
                  <c:v>18</c:v>
                </c:pt>
                <c:pt idx="1477" formatCode="General">
                  <c:v>18</c:v>
                </c:pt>
                <c:pt idx="1478" formatCode="General">
                  <c:v>18</c:v>
                </c:pt>
                <c:pt idx="1479" formatCode="General">
                  <c:v>18</c:v>
                </c:pt>
                <c:pt idx="1480" formatCode="General">
                  <c:v>19</c:v>
                </c:pt>
                <c:pt idx="1481" formatCode="General">
                  <c:v>19</c:v>
                </c:pt>
                <c:pt idx="1482" formatCode="General">
                  <c:v>19</c:v>
                </c:pt>
                <c:pt idx="1483" formatCode="General">
                  <c:v>19</c:v>
                </c:pt>
                <c:pt idx="1484" formatCode="General">
                  <c:v>19</c:v>
                </c:pt>
                <c:pt idx="1485" formatCode="General">
                  <c:v>19</c:v>
                </c:pt>
                <c:pt idx="1486" formatCode="General">
                  <c:v>19</c:v>
                </c:pt>
                <c:pt idx="1487" formatCode="General">
                  <c:v>20</c:v>
                </c:pt>
                <c:pt idx="1488" formatCode="General">
                  <c:v>20</c:v>
                </c:pt>
                <c:pt idx="1489" formatCode="General">
                  <c:v>21</c:v>
                </c:pt>
                <c:pt idx="1490" formatCode="General">
                  <c:v>21</c:v>
                </c:pt>
                <c:pt idx="1491" formatCode="General">
                  <c:v>21</c:v>
                </c:pt>
                <c:pt idx="1492" formatCode="General">
                  <c:v>21</c:v>
                </c:pt>
                <c:pt idx="1493" formatCode="General">
                  <c:v>21</c:v>
                </c:pt>
                <c:pt idx="1494" formatCode="General">
                  <c:v>22</c:v>
                </c:pt>
                <c:pt idx="1495" formatCode="General">
                  <c:v>22</c:v>
                </c:pt>
                <c:pt idx="1496" formatCode="General">
                  <c:v>23</c:v>
                </c:pt>
                <c:pt idx="1497" formatCode="General">
                  <c:v>24</c:v>
                </c:pt>
                <c:pt idx="1498" formatCode="General">
                  <c:v>25</c:v>
                </c:pt>
                <c:pt idx="1499" formatCode="General">
                  <c:v>27</c:v>
                </c:pt>
                <c:pt idx="1500" formatCode="General">
                  <c:v>28</c:v>
                </c:pt>
                <c:pt idx="1501" formatCode="General">
                  <c:v>28</c:v>
                </c:pt>
                <c:pt idx="1502" formatCode="General">
                  <c:v>28</c:v>
                </c:pt>
                <c:pt idx="1503" formatCode="General">
                  <c:v>29</c:v>
                </c:pt>
                <c:pt idx="1504" formatCode="General">
                  <c:v>29</c:v>
                </c:pt>
                <c:pt idx="1505" formatCode="General">
                  <c:v>38</c:v>
                </c:pt>
              </c:numCache>
            </c:numRef>
          </c:xVal>
          <c:yVal>
            <c:numRef>
              <c:f>'Black bream'!$AE$2:$AE$1600</c:f>
              <c:numCache>
                <c:formatCode>General</c:formatCode>
                <c:ptCount val="1599"/>
                <c:pt idx="4">
                  <c:v>16.474960151641323</c:v>
                </c:pt>
                <c:pt idx="5">
                  <c:v>16.474960151641323</c:v>
                </c:pt>
                <c:pt idx="6">
                  <c:v>16.474960151641323</c:v>
                </c:pt>
                <c:pt idx="7">
                  <c:v>16.474960151641323</c:v>
                </c:pt>
                <c:pt idx="8">
                  <c:v>16.474960151641323</c:v>
                </c:pt>
                <c:pt idx="9">
                  <c:v>16.474960151641323</c:v>
                </c:pt>
                <c:pt idx="10">
                  <c:v>16.474960151641323</c:v>
                </c:pt>
                <c:pt idx="11">
                  <c:v>16.474960151641323</c:v>
                </c:pt>
                <c:pt idx="12">
                  <c:v>16.474960151641323</c:v>
                </c:pt>
                <c:pt idx="13">
                  <c:v>16.474960151641323</c:v>
                </c:pt>
                <c:pt idx="14">
                  <c:v>16.474960151641323</c:v>
                </c:pt>
                <c:pt idx="15">
                  <c:v>16.474960151641323</c:v>
                </c:pt>
                <c:pt idx="16">
                  <c:v>16.474960151641323</c:v>
                </c:pt>
                <c:pt idx="17">
                  <c:v>16.474960151641323</c:v>
                </c:pt>
                <c:pt idx="18">
                  <c:v>16.474960151641323</c:v>
                </c:pt>
                <c:pt idx="19">
                  <c:v>16.474960151641323</c:v>
                </c:pt>
                <c:pt idx="20">
                  <c:v>16.474960151641323</c:v>
                </c:pt>
                <c:pt idx="21">
                  <c:v>16.474960151641323</c:v>
                </c:pt>
                <c:pt idx="22">
                  <c:v>16.474960151641323</c:v>
                </c:pt>
                <c:pt idx="23">
                  <c:v>16.474960151641323</c:v>
                </c:pt>
                <c:pt idx="24">
                  <c:v>16.474960151641323</c:v>
                </c:pt>
                <c:pt idx="25">
                  <c:v>18.263745899376307</c:v>
                </c:pt>
                <c:pt idx="26">
                  <c:v>18.263745899376307</c:v>
                </c:pt>
                <c:pt idx="27">
                  <c:v>18.263745899376307</c:v>
                </c:pt>
                <c:pt idx="28">
                  <c:v>18.263745899376307</c:v>
                </c:pt>
                <c:pt idx="29">
                  <c:v>18.263745899376307</c:v>
                </c:pt>
                <c:pt idx="30">
                  <c:v>18.263745899376307</c:v>
                </c:pt>
                <c:pt idx="31">
                  <c:v>18.263745899376307</c:v>
                </c:pt>
                <c:pt idx="32">
                  <c:v>18.263745899376307</c:v>
                </c:pt>
                <c:pt idx="33">
                  <c:v>18.263745899376307</c:v>
                </c:pt>
                <c:pt idx="34">
                  <c:v>18.263745899376307</c:v>
                </c:pt>
                <c:pt idx="35">
                  <c:v>18.263745899376307</c:v>
                </c:pt>
                <c:pt idx="36">
                  <c:v>18.263745899376307</c:v>
                </c:pt>
                <c:pt idx="37">
                  <c:v>18.263745899376307</c:v>
                </c:pt>
                <c:pt idx="38">
                  <c:v>18.263745899376307</c:v>
                </c:pt>
                <c:pt idx="39">
                  <c:v>18.263745899376307</c:v>
                </c:pt>
                <c:pt idx="40">
                  <c:v>18.263745899376307</c:v>
                </c:pt>
                <c:pt idx="41">
                  <c:v>18.263745899376307</c:v>
                </c:pt>
                <c:pt idx="42">
                  <c:v>18.263745899376307</c:v>
                </c:pt>
                <c:pt idx="43">
                  <c:v>18.263745899376307</c:v>
                </c:pt>
                <c:pt idx="44">
                  <c:v>18.263745899376307</c:v>
                </c:pt>
                <c:pt idx="45">
                  <c:v>18.263745899376307</c:v>
                </c:pt>
                <c:pt idx="46">
                  <c:v>18.263745899376307</c:v>
                </c:pt>
                <c:pt idx="47">
                  <c:v>18.263745899376307</c:v>
                </c:pt>
                <c:pt idx="48">
                  <c:v>18.263745899376307</c:v>
                </c:pt>
                <c:pt idx="49">
                  <c:v>18.263745899376307</c:v>
                </c:pt>
                <c:pt idx="50">
                  <c:v>18.263745899376307</c:v>
                </c:pt>
                <c:pt idx="51">
                  <c:v>18.263745899376307</c:v>
                </c:pt>
                <c:pt idx="52">
                  <c:v>18.263745899376307</c:v>
                </c:pt>
                <c:pt idx="53">
                  <c:v>18.263745899376307</c:v>
                </c:pt>
                <c:pt idx="54">
                  <c:v>18.263745899376307</c:v>
                </c:pt>
                <c:pt idx="55">
                  <c:v>18.263745899376307</c:v>
                </c:pt>
                <c:pt idx="56">
                  <c:v>18.263745899376307</c:v>
                </c:pt>
                <c:pt idx="57">
                  <c:v>18.263745899376307</c:v>
                </c:pt>
                <c:pt idx="58">
                  <c:v>18.263745899376307</c:v>
                </c:pt>
                <c:pt idx="59">
                  <c:v>18.263745899376307</c:v>
                </c:pt>
                <c:pt idx="60">
                  <c:v>18.263745899376307</c:v>
                </c:pt>
                <c:pt idx="61">
                  <c:v>18.263745899376307</c:v>
                </c:pt>
                <c:pt idx="62">
                  <c:v>18.263745899376307</c:v>
                </c:pt>
                <c:pt idx="63">
                  <c:v>18.263745899376307</c:v>
                </c:pt>
                <c:pt idx="64">
                  <c:v>18.263745899376307</c:v>
                </c:pt>
                <c:pt idx="65">
                  <c:v>18.263745899376307</c:v>
                </c:pt>
                <c:pt idx="66">
                  <c:v>18.263745899376307</c:v>
                </c:pt>
                <c:pt idx="67">
                  <c:v>18.263745899376307</c:v>
                </c:pt>
                <c:pt idx="68">
                  <c:v>18.263745899376307</c:v>
                </c:pt>
                <c:pt idx="69">
                  <c:v>18.263745899376307</c:v>
                </c:pt>
                <c:pt idx="70">
                  <c:v>18.263745899376307</c:v>
                </c:pt>
                <c:pt idx="71">
                  <c:v>18.263745899376307</c:v>
                </c:pt>
                <c:pt idx="72">
                  <c:v>18.263745899376307</c:v>
                </c:pt>
                <c:pt idx="73">
                  <c:v>18.263745899376307</c:v>
                </c:pt>
                <c:pt idx="74">
                  <c:v>18.263745899376307</c:v>
                </c:pt>
                <c:pt idx="75">
                  <c:v>18.263745899376307</c:v>
                </c:pt>
                <c:pt idx="76">
                  <c:v>18.263745899376307</c:v>
                </c:pt>
                <c:pt idx="77">
                  <c:v>18.263745899376307</c:v>
                </c:pt>
                <c:pt idx="78">
                  <c:v>18.263745899376307</c:v>
                </c:pt>
                <c:pt idx="79">
                  <c:v>18.263745899376307</c:v>
                </c:pt>
                <c:pt idx="80">
                  <c:v>18.263745899376307</c:v>
                </c:pt>
                <c:pt idx="81">
                  <c:v>18.263745899376307</c:v>
                </c:pt>
                <c:pt idx="82">
                  <c:v>18.263745899376307</c:v>
                </c:pt>
                <c:pt idx="83">
                  <c:v>18.263745899376307</c:v>
                </c:pt>
                <c:pt idx="84">
                  <c:v>18.263745899376307</c:v>
                </c:pt>
                <c:pt idx="85">
                  <c:v>18.263745899376307</c:v>
                </c:pt>
                <c:pt idx="86">
                  <c:v>18.263745899376307</c:v>
                </c:pt>
                <c:pt idx="87">
                  <c:v>18.263745899376307</c:v>
                </c:pt>
                <c:pt idx="88">
                  <c:v>18.263745899376307</c:v>
                </c:pt>
                <c:pt idx="89">
                  <c:v>18.263745899376307</c:v>
                </c:pt>
                <c:pt idx="90">
                  <c:v>18.263745899376307</c:v>
                </c:pt>
                <c:pt idx="91">
                  <c:v>18.263745899376307</c:v>
                </c:pt>
                <c:pt idx="92">
                  <c:v>18.263745899376307</c:v>
                </c:pt>
                <c:pt idx="93">
                  <c:v>18.263745899376307</c:v>
                </c:pt>
                <c:pt idx="94">
                  <c:v>18.263745899376307</c:v>
                </c:pt>
                <c:pt idx="95">
                  <c:v>18.263745899376307</c:v>
                </c:pt>
                <c:pt idx="96">
                  <c:v>18.263745899376307</c:v>
                </c:pt>
                <c:pt idx="97">
                  <c:v>18.263745899376307</c:v>
                </c:pt>
                <c:pt idx="98">
                  <c:v>18.263745899376307</c:v>
                </c:pt>
                <c:pt idx="99">
                  <c:v>18.263745899376307</c:v>
                </c:pt>
                <c:pt idx="100">
                  <c:v>18.263745899376307</c:v>
                </c:pt>
                <c:pt idx="101">
                  <c:v>18.263745899376307</c:v>
                </c:pt>
                <c:pt idx="102">
                  <c:v>18.263745899376307</c:v>
                </c:pt>
                <c:pt idx="103">
                  <c:v>18.263745899376307</c:v>
                </c:pt>
                <c:pt idx="104">
                  <c:v>18.263745899376307</c:v>
                </c:pt>
                <c:pt idx="105">
                  <c:v>18.263745899376307</c:v>
                </c:pt>
                <c:pt idx="106">
                  <c:v>18.263745899376307</c:v>
                </c:pt>
                <c:pt idx="107">
                  <c:v>18.263745899376307</c:v>
                </c:pt>
                <c:pt idx="108">
                  <c:v>18.263745899376307</c:v>
                </c:pt>
                <c:pt idx="109">
                  <c:v>18.263745899376307</c:v>
                </c:pt>
                <c:pt idx="110">
                  <c:v>18.263745899376307</c:v>
                </c:pt>
                <c:pt idx="111">
                  <c:v>18.263745899376307</c:v>
                </c:pt>
                <c:pt idx="112">
                  <c:v>18.263745899376307</c:v>
                </c:pt>
                <c:pt idx="113">
                  <c:v>18.263745899376307</c:v>
                </c:pt>
                <c:pt idx="114">
                  <c:v>18.263745899376307</c:v>
                </c:pt>
                <c:pt idx="115">
                  <c:v>18.263745899376307</c:v>
                </c:pt>
                <c:pt idx="116">
                  <c:v>18.263745899376307</c:v>
                </c:pt>
                <c:pt idx="117">
                  <c:v>18.263745899376307</c:v>
                </c:pt>
                <c:pt idx="118">
                  <c:v>18.263745899376307</c:v>
                </c:pt>
                <c:pt idx="119">
                  <c:v>18.263745899376307</c:v>
                </c:pt>
                <c:pt idx="120">
                  <c:v>18.263745899376307</c:v>
                </c:pt>
                <c:pt idx="121">
                  <c:v>18.263745899376307</c:v>
                </c:pt>
                <c:pt idx="122">
                  <c:v>18.263745899376307</c:v>
                </c:pt>
                <c:pt idx="123">
                  <c:v>18.263745899376307</c:v>
                </c:pt>
                <c:pt idx="124">
                  <c:v>18.263745899376307</c:v>
                </c:pt>
                <c:pt idx="125">
                  <c:v>18.263745899376307</c:v>
                </c:pt>
                <c:pt idx="126">
                  <c:v>18.263745899376307</c:v>
                </c:pt>
                <c:pt idx="127">
                  <c:v>18.263745899376307</c:v>
                </c:pt>
                <c:pt idx="128">
                  <c:v>18.263745899376307</c:v>
                </c:pt>
                <c:pt idx="129">
                  <c:v>18.263745899376307</c:v>
                </c:pt>
                <c:pt idx="130">
                  <c:v>18.263745899376307</c:v>
                </c:pt>
                <c:pt idx="131">
                  <c:v>19.934728849971364</c:v>
                </c:pt>
                <c:pt idx="132">
                  <c:v>19.934728849971364</c:v>
                </c:pt>
                <c:pt idx="133">
                  <c:v>19.934728849971364</c:v>
                </c:pt>
                <c:pt idx="134">
                  <c:v>19.934728849971364</c:v>
                </c:pt>
                <c:pt idx="135">
                  <c:v>19.934728849971364</c:v>
                </c:pt>
                <c:pt idx="136">
                  <c:v>19.934728849971364</c:v>
                </c:pt>
                <c:pt idx="137">
                  <c:v>19.934728849971364</c:v>
                </c:pt>
                <c:pt idx="138">
                  <c:v>19.934728849971364</c:v>
                </c:pt>
                <c:pt idx="139">
                  <c:v>19.934728849971364</c:v>
                </c:pt>
                <c:pt idx="140">
                  <c:v>19.934728849971364</c:v>
                </c:pt>
                <c:pt idx="141">
                  <c:v>19.934728849971364</c:v>
                </c:pt>
                <c:pt idx="142">
                  <c:v>19.934728849971364</c:v>
                </c:pt>
                <c:pt idx="143">
                  <c:v>19.934728849971364</c:v>
                </c:pt>
                <c:pt idx="144">
                  <c:v>19.934728849971364</c:v>
                </c:pt>
                <c:pt idx="145">
                  <c:v>19.934728849971364</c:v>
                </c:pt>
                <c:pt idx="146">
                  <c:v>19.934728849971364</c:v>
                </c:pt>
                <c:pt idx="147">
                  <c:v>19.934728849971364</c:v>
                </c:pt>
                <c:pt idx="148">
                  <c:v>19.934728849971364</c:v>
                </c:pt>
                <c:pt idx="149">
                  <c:v>19.934728849971364</c:v>
                </c:pt>
                <c:pt idx="150">
                  <c:v>19.934728849971364</c:v>
                </c:pt>
                <c:pt idx="151">
                  <c:v>19.934728849971364</c:v>
                </c:pt>
                <c:pt idx="152">
                  <c:v>19.934728849971364</c:v>
                </c:pt>
                <c:pt idx="153">
                  <c:v>19.934728849971364</c:v>
                </c:pt>
                <c:pt idx="154">
                  <c:v>19.934728849971364</c:v>
                </c:pt>
                <c:pt idx="155">
                  <c:v>19.934728849971364</c:v>
                </c:pt>
                <c:pt idx="156">
                  <c:v>19.934728849971364</c:v>
                </c:pt>
                <c:pt idx="157">
                  <c:v>19.934728849971364</c:v>
                </c:pt>
                <c:pt idx="158">
                  <c:v>19.934728849971364</c:v>
                </c:pt>
                <c:pt idx="159">
                  <c:v>19.934728849971364</c:v>
                </c:pt>
                <c:pt idx="160">
                  <c:v>19.934728849971364</c:v>
                </c:pt>
                <c:pt idx="161">
                  <c:v>19.934728849971364</c:v>
                </c:pt>
                <c:pt idx="162">
                  <c:v>19.934728849971364</c:v>
                </c:pt>
                <c:pt idx="163">
                  <c:v>19.934728849971364</c:v>
                </c:pt>
                <c:pt idx="164">
                  <c:v>19.934728849971364</c:v>
                </c:pt>
                <c:pt idx="165">
                  <c:v>19.934728849971364</c:v>
                </c:pt>
                <c:pt idx="166">
                  <c:v>19.934728849971364</c:v>
                </c:pt>
                <c:pt idx="167">
                  <c:v>19.934728849971364</c:v>
                </c:pt>
                <c:pt idx="168">
                  <c:v>19.934728849971364</c:v>
                </c:pt>
                <c:pt idx="169">
                  <c:v>19.934728849971364</c:v>
                </c:pt>
                <c:pt idx="170">
                  <c:v>19.934728849971364</c:v>
                </c:pt>
                <c:pt idx="171">
                  <c:v>19.934728849971364</c:v>
                </c:pt>
                <c:pt idx="172">
                  <c:v>19.934728849971364</c:v>
                </c:pt>
                <c:pt idx="173">
                  <c:v>19.934728849971364</c:v>
                </c:pt>
                <c:pt idx="174">
                  <c:v>19.934728849971364</c:v>
                </c:pt>
                <c:pt idx="175">
                  <c:v>19.934728849971364</c:v>
                </c:pt>
                <c:pt idx="176">
                  <c:v>19.934728849971364</c:v>
                </c:pt>
                <c:pt idx="177">
                  <c:v>19.934728849971364</c:v>
                </c:pt>
                <c:pt idx="178">
                  <c:v>19.934728849971364</c:v>
                </c:pt>
                <c:pt idx="179">
                  <c:v>19.934728849971364</c:v>
                </c:pt>
                <c:pt idx="180">
                  <c:v>19.934728849971364</c:v>
                </c:pt>
                <c:pt idx="181">
                  <c:v>19.934728849971364</c:v>
                </c:pt>
                <c:pt idx="182">
                  <c:v>19.934728849971364</c:v>
                </c:pt>
                <c:pt idx="183">
                  <c:v>19.934728849971364</c:v>
                </c:pt>
                <c:pt idx="184">
                  <c:v>19.934728849971364</c:v>
                </c:pt>
                <c:pt idx="185">
                  <c:v>19.934728849971364</c:v>
                </c:pt>
                <c:pt idx="186">
                  <c:v>19.934728849971364</c:v>
                </c:pt>
                <c:pt idx="187">
                  <c:v>19.934728849971364</c:v>
                </c:pt>
                <c:pt idx="188">
                  <c:v>19.934728849971364</c:v>
                </c:pt>
                <c:pt idx="189">
                  <c:v>19.934728849971364</c:v>
                </c:pt>
                <c:pt idx="190">
                  <c:v>19.934728849971364</c:v>
                </c:pt>
                <c:pt idx="191">
                  <c:v>19.934728849971364</c:v>
                </c:pt>
                <c:pt idx="192">
                  <c:v>19.934728849971364</c:v>
                </c:pt>
                <c:pt idx="193">
                  <c:v>19.934728849971364</c:v>
                </c:pt>
                <c:pt idx="194">
                  <c:v>19.934728849971364</c:v>
                </c:pt>
                <c:pt idx="195">
                  <c:v>19.934728849971364</c:v>
                </c:pt>
                <c:pt idx="196">
                  <c:v>19.934728849971364</c:v>
                </c:pt>
                <c:pt idx="197">
                  <c:v>19.934728849971364</c:v>
                </c:pt>
                <c:pt idx="198">
                  <c:v>19.934728849971364</c:v>
                </c:pt>
                <c:pt idx="199">
                  <c:v>19.934728849971364</c:v>
                </c:pt>
                <c:pt idx="200">
                  <c:v>19.934728849971364</c:v>
                </c:pt>
                <c:pt idx="201">
                  <c:v>19.934728849971364</c:v>
                </c:pt>
                <c:pt idx="202">
                  <c:v>19.934728849971364</c:v>
                </c:pt>
                <c:pt idx="203">
                  <c:v>19.934728849971364</c:v>
                </c:pt>
                <c:pt idx="204">
                  <c:v>19.934728849971364</c:v>
                </c:pt>
                <c:pt idx="205">
                  <c:v>19.934728849971364</c:v>
                </c:pt>
                <c:pt idx="206">
                  <c:v>19.934728849971364</c:v>
                </c:pt>
                <c:pt idx="207">
                  <c:v>19.934728849971364</c:v>
                </c:pt>
                <c:pt idx="208">
                  <c:v>19.934728849971364</c:v>
                </c:pt>
                <c:pt idx="209">
                  <c:v>19.934728849971364</c:v>
                </c:pt>
                <c:pt idx="210">
                  <c:v>19.934728849971364</c:v>
                </c:pt>
                <c:pt idx="211">
                  <c:v>19.934728849971364</c:v>
                </c:pt>
                <c:pt idx="212">
                  <c:v>19.934728849971364</c:v>
                </c:pt>
                <c:pt idx="213">
                  <c:v>19.934728849971364</c:v>
                </c:pt>
                <c:pt idx="214">
                  <c:v>19.934728849971364</c:v>
                </c:pt>
                <c:pt idx="215">
                  <c:v>19.934728849971364</c:v>
                </c:pt>
                <c:pt idx="216">
                  <c:v>19.934728849971364</c:v>
                </c:pt>
                <c:pt idx="217">
                  <c:v>19.934728849971364</c:v>
                </c:pt>
                <c:pt idx="218">
                  <c:v>19.934728849971364</c:v>
                </c:pt>
                <c:pt idx="219">
                  <c:v>19.934728849971364</c:v>
                </c:pt>
                <c:pt idx="220">
                  <c:v>19.934728849971364</c:v>
                </c:pt>
                <c:pt idx="221">
                  <c:v>19.934728849971364</c:v>
                </c:pt>
                <c:pt idx="222">
                  <c:v>19.934728849971364</c:v>
                </c:pt>
                <c:pt idx="223">
                  <c:v>19.934728849971364</c:v>
                </c:pt>
                <c:pt idx="224">
                  <c:v>19.934728849971364</c:v>
                </c:pt>
                <c:pt idx="225">
                  <c:v>19.934728849971364</c:v>
                </c:pt>
                <c:pt idx="226">
                  <c:v>19.934728849971364</c:v>
                </c:pt>
                <c:pt idx="227">
                  <c:v>19.934728849971364</c:v>
                </c:pt>
                <c:pt idx="228">
                  <c:v>19.934728849971364</c:v>
                </c:pt>
                <c:pt idx="229">
                  <c:v>19.934728849971364</c:v>
                </c:pt>
                <c:pt idx="230">
                  <c:v>19.934728849971364</c:v>
                </c:pt>
                <c:pt idx="231">
                  <c:v>19.934728849971364</c:v>
                </c:pt>
                <c:pt idx="232">
                  <c:v>19.934728849971364</c:v>
                </c:pt>
                <c:pt idx="233">
                  <c:v>19.934728849971364</c:v>
                </c:pt>
                <c:pt idx="234">
                  <c:v>19.934728849971364</c:v>
                </c:pt>
                <c:pt idx="235">
                  <c:v>19.934728849971364</c:v>
                </c:pt>
                <c:pt idx="236">
                  <c:v>19.934728849971364</c:v>
                </c:pt>
                <c:pt idx="237">
                  <c:v>19.934728849971364</c:v>
                </c:pt>
                <c:pt idx="238">
                  <c:v>19.934728849971364</c:v>
                </c:pt>
                <c:pt idx="239">
                  <c:v>19.934728849971364</c:v>
                </c:pt>
                <c:pt idx="240">
                  <c:v>19.934728849971364</c:v>
                </c:pt>
                <c:pt idx="241">
                  <c:v>19.934728849971364</c:v>
                </c:pt>
                <c:pt idx="242">
                  <c:v>19.934728849971364</c:v>
                </c:pt>
                <c:pt idx="243">
                  <c:v>19.934728849971364</c:v>
                </c:pt>
                <c:pt idx="244">
                  <c:v>19.934728849971364</c:v>
                </c:pt>
                <c:pt idx="245">
                  <c:v>19.934728849971364</c:v>
                </c:pt>
                <c:pt idx="246">
                  <c:v>19.934728849971364</c:v>
                </c:pt>
                <c:pt idx="247">
                  <c:v>19.934728849971364</c:v>
                </c:pt>
                <c:pt idx="248">
                  <c:v>19.934728849971364</c:v>
                </c:pt>
                <c:pt idx="249">
                  <c:v>19.934728849971364</c:v>
                </c:pt>
                <c:pt idx="250">
                  <c:v>19.934728849971364</c:v>
                </c:pt>
                <c:pt idx="251">
                  <c:v>19.934728849971364</c:v>
                </c:pt>
                <c:pt idx="252">
                  <c:v>19.934728849971364</c:v>
                </c:pt>
                <c:pt idx="253">
                  <c:v>19.934728849971364</c:v>
                </c:pt>
                <c:pt idx="254">
                  <c:v>19.934728849971364</c:v>
                </c:pt>
                <c:pt idx="255">
                  <c:v>19.934728849971364</c:v>
                </c:pt>
                <c:pt idx="256">
                  <c:v>19.934728849971364</c:v>
                </c:pt>
                <c:pt idx="257">
                  <c:v>19.934728849971364</c:v>
                </c:pt>
                <c:pt idx="258">
                  <c:v>19.934728849971364</c:v>
                </c:pt>
                <c:pt idx="259">
                  <c:v>19.934728849971364</c:v>
                </c:pt>
                <c:pt idx="260">
                  <c:v>19.934728849971364</c:v>
                </c:pt>
                <c:pt idx="261">
                  <c:v>19.934728849971364</c:v>
                </c:pt>
                <c:pt idx="262">
                  <c:v>19.934728849971364</c:v>
                </c:pt>
                <c:pt idx="263">
                  <c:v>19.934728849971364</c:v>
                </c:pt>
                <c:pt idx="264">
                  <c:v>19.934728849971364</c:v>
                </c:pt>
                <c:pt idx="265">
                  <c:v>19.934728849971364</c:v>
                </c:pt>
                <c:pt idx="266">
                  <c:v>19.934728849971364</c:v>
                </c:pt>
                <c:pt idx="267">
                  <c:v>19.934728849971364</c:v>
                </c:pt>
                <c:pt idx="268">
                  <c:v>19.934728849971364</c:v>
                </c:pt>
                <c:pt idx="269">
                  <c:v>19.934728849971364</c:v>
                </c:pt>
                <c:pt idx="270">
                  <c:v>19.934728849971364</c:v>
                </c:pt>
                <c:pt idx="271">
                  <c:v>19.934728849971364</c:v>
                </c:pt>
                <c:pt idx="272">
                  <c:v>19.934728849971364</c:v>
                </c:pt>
                <c:pt idx="273">
                  <c:v>19.934728849971364</c:v>
                </c:pt>
                <c:pt idx="274">
                  <c:v>19.934728849971364</c:v>
                </c:pt>
                <c:pt idx="275">
                  <c:v>19.934728849971364</c:v>
                </c:pt>
                <c:pt idx="276">
                  <c:v>19.934728849971364</c:v>
                </c:pt>
                <c:pt idx="277">
                  <c:v>19.934728849971364</c:v>
                </c:pt>
                <c:pt idx="278">
                  <c:v>19.934728849971364</c:v>
                </c:pt>
                <c:pt idx="279">
                  <c:v>19.934728849971364</c:v>
                </c:pt>
                <c:pt idx="280">
                  <c:v>19.934728849971364</c:v>
                </c:pt>
                <c:pt idx="281">
                  <c:v>19.934728849971364</c:v>
                </c:pt>
                <c:pt idx="282">
                  <c:v>19.934728849971364</c:v>
                </c:pt>
                <c:pt idx="283">
                  <c:v>19.934728849971364</c:v>
                </c:pt>
                <c:pt idx="284">
                  <c:v>19.934728849971364</c:v>
                </c:pt>
                <c:pt idx="285">
                  <c:v>19.934728849971364</c:v>
                </c:pt>
                <c:pt idx="286">
                  <c:v>19.934728849971364</c:v>
                </c:pt>
                <c:pt idx="287">
                  <c:v>19.934728849971364</c:v>
                </c:pt>
                <c:pt idx="288">
                  <c:v>19.934728849971364</c:v>
                </c:pt>
                <c:pt idx="289">
                  <c:v>19.934728849971364</c:v>
                </c:pt>
                <c:pt idx="290">
                  <c:v>19.934728849971364</c:v>
                </c:pt>
                <c:pt idx="291">
                  <c:v>19.934728849971364</c:v>
                </c:pt>
                <c:pt idx="292">
                  <c:v>19.934728849971364</c:v>
                </c:pt>
                <c:pt idx="293">
                  <c:v>19.934728849971364</c:v>
                </c:pt>
                <c:pt idx="294">
                  <c:v>19.934728849971364</c:v>
                </c:pt>
                <c:pt idx="295">
                  <c:v>19.934728849971364</c:v>
                </c:pt>
                <c:pt idx="296">
                  <c:v>19.934728849971364</c:v>
                </c:pt>
                <c:pt idx="297">
                  <c:v>19.934728849971364</c:v>
                </c:pt>
                <c:pt idx="298">
                  <c:v>19.934728849971364</c:v>
                </c:pt>
                <c:pt idx="299">
                  <c:v>19.934728849971364</c:v>
                </c:pt>
                <c:pt idx="300">
                  <c:v>19.934728849971364</c:v>
                </c:pt>
                <c:pt idx="301">
                  <c:v>19.934728849971364</c:v>
                </c:pt>
                <c:pt idx="302">
                  <c:v>19.934728849971364</c:v>
                </c:pt>
                <c:pt idx="303">
                  <c:v>19.934728849971364</c:v>
                </c:pt>
                <c:pt idx="304">
                  <c:v>19.934728849971364</c:v>
                </c:pt>
                <c:pt idx="305">
                  <c:v>19.934728849971364</c:v>
                </c:pt>
                <c:pt idx="306">
                  <c:v>19.934728849971364</c:v>
                </c:pt>
                <c:pt idx="307">
                  <c:v>19.934728849971364</c:v>
                </c:pt>
                <c:pt idx="308">
                  <c:v>19.934728849971364</c:v>
                </c:pt>
                <c:pt idx="309">
                  <c:v>19.934728849971364</c:v>
                </c:pt>
                <c:pt idx="310">
                  <c:v>19.934728849971364</c:v>
                </c:pt>
                <c:pt idx="311">
                  <c:v>19.934728849971364</c:v>
                </c:pt>
                <c:pt idx="312">
                  <c:v>19.934728849971364</c:v>
                </c:pt>
                <c:pt idx="313">
                  <c:v>19.934728849971364</c:v>
                </c:pt>
                <c:pt idx="314">
                  <c:v>19.934728849971364</c:v>
                </c:pt>
                <c:pt idx="315">
                  <c:v>19.934728849971364</c:v>
                </c:pt>
                <c:pt idx="316">
                  <c:v>19.934728849971364</c:v>
                </c:pt>
                <c:pt idx="317">
                  <c:v>19.934728849971364</c:v>
                </c:pt>
                <c:pt idx="318">
                  <c:v>19.934728849971364</c:v>
                </c:pt>
                <c:pt idx="319">
                  <c:v>19.934728849971364</c:v>
                </c:pt>
                <c:pt idx="320">
                  <c:v>19.934728849971364</c:v>
                </c:pt>
                <c:pt idx="321">
                  <c:v>21.495667058873629</c:v>
                </c:pt>
                <c:pt idx="322">
                  <c:v>21.495667058873629</c:v>
                </c:pt>
                <c:pt idx="323">
                  <c:v>21.495667058873629</c:v>
                </c:pt>
                <c:pt idx="324">
                  <c:v>21.495667058873629</c:v>
                </c:pt>
                <c:pt idx="325">
                  <c:v>21.495667058873629</c:v>
                </c:pt>
                <c:pt idx="326">
                  <c:v>21.495667058873629</c:v>
                </c:pt>
                <c:pt idx="327">
                  <c:v>21.495667058873629</c:v>
                </c:pt>
                <c:pt idx="328">
                  <c:v>21.495667058873629</c:v>
                </c:pt>
                <c:pt idx="329">
                  <c:v>21.495667058873629</c:v>
                </c:pt>
                <c:pt idx="330">
                  <c:v>21.495667058873629</c:v>
                </c:pt>
                <c:pt idx="331">
                  <c:v>21.495667058873629</c:v>
                </c:pt>
                <c:pt idx="332">
                  <c:v>21.495667058873629</c:v>
                </c:pt>
                <c:pt idx="333">
                  <c:v>21.495667058873629</c:v>
                </c:pt>
                <c:pt idx="334">
                  <c:v>21.495667058873629</c:v>
                </c:pt>
                <c:pt idx="335">
                  <c:v>21.495667058873629</c:v>
                </c:pt>
                <c:pt idx="336">
                  <c:v>21.495667058873629</c:v>
                </c:pt>
                <c:pt idx="337">
                  <c:v>21.495667058873629</c:v>
                </c:pt>
                <c:pt idx="338">
                  <c:v>21.495667058873629</c:v>
                </c:pt>
                <c:pt idx="339">
                  <c:v>21.495667058873629</c:v>
                </c:pt>
                <c:pt idx="340">
                  <c:v>21.495667058873629</c:v>
                </c:pt>
                <c:pt idx="341">
                  <c:v>21.495667058873629</c:v>
                </c:pt>
                <c:pt idx="342">
                  <c:v>21.495667058873629</c:v>
                </c:pt>
                <c:pt idx="343">
                  <c:v>21.495667058873629</c:v>
                </c:pt>
                <c:pt idx="344">
                  <c:v>21.495667058873629</c:v>
                </c:pt>
                <c:pt idx="345">
                  <c:v>21.495667058873629</c:v>
                </c:pt>
                <c:pt idx="346">
                  <c:v>21.495667058873629</c:v>
                </c:pt>
                <c:pt idx="347">
                  <c:v>21.495667058873629</c:v>
                </c:pt>
                <c:pt idx="348">
                  <c:v>21.495667058873629</c:v>
                </c:pt>
                <c:pt idx="349">
                  <c:v>21.495667058873629</c:v>
                </c:pt>
                <c:pt idx="350">
                  <c:v>21.495667058873629</c:v>
                </c:pt>
                <c:pt idx="351">
                  <c:v>21.495667058873629</c:v>
                </c:pt>
                <c:pt idx="352">
                  <c:v>21.495667058873629</c:v>
                </c:pt>
                <c:pt idx="353">
                  <c:v>21.495667058873629</c:v>
                </c:pt>
                <c:pt idx="354">
                  <c:v>21.495667058873629</c:v>
                </c:pt>
                <c:pt idx="355">
                  <c:v>21.495667058873629</c:v>
                </c:pt>
                <c:pt idx="356">
                  <c:v>21.495667058873629</c:v>
                </c:pt>
                <c:pt idx="357">
                  <c:v>21.495667058873629</c:v>
                </c:pt>
                <c:pt idx="358">
                  <c:v>21.495667058873629</c:v>
                </c:pt>
                <c:pt idx="359">
                  <c:v>21.495667058873629</c:v>
                </c:pt>
                <c:pt idx="360">
                  <c:v>21.495667058873629</c:v>
                </c:pt>
                <c:pt idx="361">
                  <c:v>21.495667058873629</c:v>
                </c:pt>
                <c:pt idx="362">
                  <c:v>21.495667058873629</c:v>
                </c:pt>
                <c:pt idx="363">
                  <c:v>21.495667058873629</c:v>
                </c:pt>
                <c:pt idx="364">
                  <c:v>21.495667058873629</c:v>
                </c:pt>
                <c:pt idx="365">
                  <c:v>21.495667058873629</c:v>
                </c:pt>
                <c:pt idx="366">
                  <c:v>21.495667058873629</c:v>
                </c:pt>
                <c:pt idx="367">
                  <c:v>21.495667058873629</c:v>
                </c:pt>
                <c:pt idx="368">
                  <c:v>21.495667058873629</c:v>
                </c:pt>
                <c:pt idx="369">
                  <c:v>21.495667058873629</c:v>
                </c:pt>
                <c:pt idx="370">
                  <c:v>21.495667058873629</c:v>
                </c:pt>
                <c:pt idx="371">
                  <c:v>21.495667058873629</c:v>
                </c:pt>
                <c:pt idx="372">
                  <c:v>21.495667058873629</c:v>
                </c:pt>
                <c:pt idx="373">
                  <c:v>21.495667058873629</c:v>
                </c:pt>
                <c:pt idx="374">
                  <c:v>21.495667058873629</c:v>
                </c:pt>
                <c:pt idx="375">
                  <c:v>21.495667058873629</c:v>
                </c:pt>
                <c:pt idx="376">
                  <c:v>21.495667058873629</c:v>
                </c:pt>
                <c:pt idx="377">
                  <c:v>21.495667058873629</c:v>
                </c:pt>
                <c:pt idx="378">
                  <c:v>21.495667058873629</c:v>
                </c:pt>
                <c:pt idx="379">
                  <c:v>21.495667058873629</c:v>
                </c:pt>
                <c:pt idx="380">
                  <c:v>21.495667058873629</c:v>
                </c:pt>
                <c:pt idx="381">
                  <c:v>21.495667058873629</c:v>
                </c:pt>
                <c:pt idx="382">
                  <c:v>21.495667058873629</c:v>
                </c:pt>
                <c:pt idx="383">
                  <c:v>21.495667058873629</c:v>
                </c:pt>
                <c:pt idx="384">
                  <c:v>21.495667058873629</c:v>
                </c:pt>
                <c:pt idx="385">
                  <c:v>21.495667058873629</c:v>
                </c:pt>
                <c:pt idx="386">
                  <c:v>21.495667058873629</c:v>
                </c:pt>
                <c:pt idx="387">
                  <c:v>21.495667058873629</c:v>
                </c:pt>
                <c:pt idx="388">
                  <c:v>21.495667058873629</c:v>
                </c:pt>
                <c:pt idx="389">
                  <c:v>21.495667058873629</c:v>
                </c:pt>
                <c:pt idx="390">
                  <c:v>21.495667058873629</c:v>
                </c:pt>
                <c:pt idx="391">
                  <c:v>21.495667058873629</c:v>
                </c:pt>
                <c:pt idx="392">
                  <c:v>21.495667058873629</c:v>
                </c:pt>
                <c:pt idx="393">
                  <c:v>21.495667058873629</c:v>
                </c:pt>
                <c:pt idx="394">
                  <c:v>21.495667058873629</c:v>
                </c:pt>
                <c:pt idx="395">
                  <c:v>21.495667058873629</c:v>
                </c:pt>
                <c:pt idx="396">
                  <c:v>21.495667058873629</c:v>
                </c:pt>
                <c:pt idx="397">
                  <c:v>21.495667058873629</c:v>
                </c:pt>
                <c:pt idx="398">
                  <c:v>21.495667058873629</c:v>
                </c:pt>
                <c:pt idx="399">
                  <c:v>21.495667058873629</c:v>
                </c:pt>
                <c:pt idx="400">
                  <c:v>21.495667058873629</c:v>
                </c:pt>
                <c:pt idx="401">
                  <c:v>21.495667058873629</c:v>
                </c:pt>
                <c:pt idx="402">
                  <c:v>21.495667058873629</c:v>
                </c:pt>
                <c:pt idx="403">
                  <c:v>21.495667058873629</c:v>
                </c:pt>
                <c:pt idx="404">
                  <c:v>21.495667058873629</c:v>
                </c:pt>
                <c:pt idx="405">
                  <c:v>21.495667058873629</c:v>
                </c:pt>
                <c:pt idx="406">
                  <c:v>21.495667058873629</c:v>
                </c:pt>
                <c:pt idx="407">
                  <c:v>21.495667058873629</c:v>
                </c:pt>
                <c:pt idx="408">
                  <c:v>21.495667058873629</c:v>
                </c:pt>
                <c:pt idx="409">
                  <c:v>21.495667058873629</c:v>
                </c:pt>
                <c:pt idx="410">
                  <c:v>21.495667058873629</c:v>
                </c:pt>
                <c:pt idx="411">
                  <c:v>21.495667058873629</c:v>
                </c:pt>
                <c:pt idx="412">
                  <c:v>21.495667058873629</c:v>
                </c:pt>
                <c:pt idx="413">
                  <c:v>21.495667058873629</c:v>
                </c:pt>
                <c:pt idx="414">
                  <c:v>21.495667058873629</c:v>
                </c:pt>
                <c:pt idx="415">
                  <c:v>21.495667058873629</c:v>
                </c:pt>
                <c:pt idx="416">
                  <c:v>21.495667058873629</c:v>
                </c:pt>
                <c:pt idx="417">
                  <c:v>21.495667058873629</c:v>
                </c:pt>
                <c:pt idx="418">
                  <c:v>21.495667058873629</c:v>
                </c:pt>
                <c:pt idx="419">
                  <c:v>21.495667058873629</c:v>
                </c:pt>
                <c:pt idx="420">
                  <c:v>21.495667058873629</c:v>
                </c:pt>
                <c:pt idx="421">
                  <c:v>21.495667058873629</c:v>
                </c:pt>
                <c:pt idx="422">
                  <c:v>21.495667058873629</c:v>
                </c:pt>
                <c:pt idx="423">
                  <c:v>21.495667058873629</c:v>
                </c:pt>
                <c:pt idx="424">
                  <c:v>21.495667058873629</c:v>
                </c:pt>
                <c:pt idx="425">
                  <c:v>21.495667058873629</c:v>
                </c:pt>
                <c:pt idx="426">
                  <c:v>21.495667058873629</c:v>
                </c:pt>
                <c:pt idx="427">
                  <c:v>21.495667058873629</c:v>
                </c:pt>
                <c:pt idx="428">
                  <c:v>21.495667058873629</c:v>
                </c:pt>
                <c:pt idx="429">
                  <c:v>21.495667058873629</c:v>
                </c:pt>
                <c:pt idx="430">
                  <c:v>21.495667058873629</c:v>
                </c:pt>
                <c:pt idx="431">
                  <c:v>21.495667058873629</c:v>
                </c:pt>
                <c:pt idx="432">
                  <c:v>21.495667058873629</c:v>
                </c:pt>
                <c:pt idx="433">
                  <c:v>21.495667058873629</c:v>
                </c:pt>
                <c:pt idx="434">
                  <c:v>21.495667058873629</c:v>
                </c:pt>
                <c:pt idx="435">
                  <c:v>21.495667058873629</c:v>
                </c:pt>
                <c:pt idx="436">
                  <c:v>21.495667058873629</c:v>
                </c:pt>
                <c:pt idx="437">
                  <c:v>21.495667058873629</c:v>
                </c:pt>
                <c:pt idx="438">
                  <c:v>21.495667058873629</c:v>
                </c:pt>
                <c:pt idx="439">
                  <c:v>21.495667058873629</c:v>
                </c:pt>
                <c:pt idx="440">
                  <c:v>21.495667058873629</c:v>
                </c:pt>
                <c:pt idx="441">
                  <c:v>21.495667058873629</c:v>
                </c:pt>
                <c:pt idx="442">
                  <c:v>21.495667058873629</c:v>
                </c:pt>
                <c:pt idx="443">
                  <c:v>21.495667058873629</c:v>
                </c:pt>
                <c:pt idx="444">
                  <c:v>21.495667058873629</c:v>
                </c:pt>
                <c:pt idx="445">
                  <c:v>21.495667058873629</c:v>
                </c:pt>
                <c:pt idx="446">
                  <c:v>21.495667058873629</c:v>
                </c:pt>
                <c:pt idx="447">
                  <c:v>21.495667058873629</c:v>
                </c:pt>
                <c:pt idx="448">
                  <c:v>21.495667058873629</c:v>
                </c:pt>
                <c:pt idx="449">
                  <c:v>21.495667058873629</c:v>
                </c:pt>
                <c:pt idx="450">
                  <c:v>21.495667058873629</c:v>
                </c:pt>
                <c:pt idx="451">
                  <c:v>21.495667058873629</c:v>
                </c:pt>
                <c:pt idx="452">
                  <c:v>21.495667058873629</c:v>
                </c:pt>
                <c:pt idx="453">
                  <c:v>21.495667058873629</c:v>
                </c:pt>
                <c:pt idx="454">
                  <c:v>21.495667058873629</c:v>
                </c:pt>
                <c:pt idx="455">
                  <c:v>21.495667058873629</c:v>
                </c:pt>
                <c:pt idx="456">
                  <c:v>21.495667058873629</c:v>
                </c:pt>
                <c:pt idx="457">
                  <c:v>21.495667058873629</c:v>
                </c:pt>
                <c:pt idx="458">
                  <c:v>21.495667058873629</c:v>
                </c:pt>
                <c:pt idx="459">
                  <c:v>21.495667058873629</c:v>
                </c:pt>
                <c:pt idx="460">
                  <c:v>21.495667058873629</c:v>
                </c:pt>
                <c:pt idx="461">
                  <c:v>21.495667058873629</c:v>
                </c:pt>
                <c:pt idx="462">
                  <c:v>21.495667058873629</c:v>
                </c:pt>
                <c:pt idx="463">
                  <c:v>21.495667058873629</c:v>
                </c:pt>
                <c:pt idx="464">
                  <c:v>21.495667058873629</c:v>
                </c:pt>
                <c:pt idx="465">
                  <c:v>21.495667058873629</c:v>
                </c:pt>
                <c:pt idx="466">
                  <c:v>21.495667058873629</c:v>
                </c:pt>
                <c:pt idx="467">
                  <c:v>21.495667058873629</c:v>
                </c:pt>
                <c:pt idx="468">
                  <c:v>21.495667058873629</c:v>
                </c:pt>
                <c:pt idx="469">
                  <c:v>21.495667058873629</c:v>
                </c:pt>
                <c:pt idx="470">
                  <c:v>21.495667058873629</c:v>
                </c:pt>
                <c:pt idx="471">
                  <c:v>21.495667058873629</c:v>
                </c:pt>
                <c:pt idx="472">
                  <c:v>21.495667058873629</c:v>
                </c:pt>
                <c:pt idx="473">
                  <c:v>21.495667058873629</c:v>
                </c:pt>
                <c:pt idx="474">
                  <c:v>21.495667058873629</c:v>
                </c:pt>
                <c:pt idx="475">
                  <c:v>21.495667058873629</c:v>
                </c:pt>
                <c:pt idx="476">
                  <c:v>21.495667058873629</c:v>
                </c:pt>
                <c:pt idx="477">
                  <c:v>21.495667058873629</c:v>
                </c:pt>
                <c:pt idx="478">
                  <c:v>21.495667058873629</c:v>
                </c:pt>
                <c:pt idx="479">
                  <c:v>21.495667058873629</c:v>
                </c:pt>
                <c:pt idx="480">
                  <c:v>21.495667058873629</c:v>
                </c:pt>
                <c:pt idx="481">
                  <c:v>21.495667058873629</c:v>
                </c:pt>
                <c:pt idx="482">
                  <c:v>21.495667058873629</c:v>
                </c:pt>
                <c:pt idx="483">
                  <c:v>21.495667058873629</c:v>
                </c:pt>
                <c:pt idx="484">
                  <c:v>21.495667058873629</c:v>
                </c:pt>
                <c:pt idx="485">
                  <c:v>21.495667058873629</c:v>
                </c:pt>
                <c:pt idx="486">
                  <c:v>21.495667058873629</c:v>
                </c:pt>
                <c:pt idx="487">
                  <c:v>21.495667058873629</c:v>
                </c:pt>
                <c:pt idx="488">
                  <c:v>21.495667058873629</c:v>
                </c:pt>
                <c:pt idx="489">
                  <c:v>21.495667058873629</c:v>
                </c:pt>
                <c:pt idx="490">
                  <c:v>21.495667058873629</c:v>
                </c:pt>
                <c:pt idx="491">
                  <c:v>21.495667058873629</c:v>
                </c:pt>
                <c:pt idx="492">
                  <c:v>21.495667058873629</c:v>
                </c:pt>
                <c:pt idx="493">
                  <c:v>21.495667058873629</c:v>
                </c:pt>
                <c:pt idx="494">
                  <c:v>21.495667058873629</c:v>
                </c:pt>
                <c:pt idx="495">
                  <c:v>21.495667058873629</c:v>
                </c:pt>
                <c:pt idx="496">
                  <c:v>21.495667058873629</c:v>
                </c:pt>
                <c:pt idx="497">
                  <c:v>21.495667058873629</c:v>
                </c:pt>
                <c:pt idx="498">
                  <c:v>21.495667058873629</c:v>
                </c:pt>
                <c:pt idx="499">
                  <c:v>21.495667058873629</c:v>
                </c:pt>
                <c:pt idx="500">
                  <c:v>21.495667058873629</c:v>
                </c:pt>
                <c:pt idx="501">
                  <c:v>21.495667058873629</c:v>
                </c:pt>
                <c:pt idx="502">
                  <c:v>21.495667058873629</c:v>
                </c:pt>
                <c:pt idx="503">
                  <c:v>21.495667058873629</c:v>
                </c:pt>
                <c:pt idx="504">
                  <c:v>21.495667058873629</c:v>
                </c:pt>
                <c:pt idx="505">
                  <c:v>22.953807664762724</c:v>
                </c:pt>
                <c:pt idx="506">
                  <c:v>22.953807664762724</c:v>
                </c:pt>
                <c:pt idx="507">
                  <c:v>22.953807664762724</c:v>
                </c:pt>
                <c:pt idx="508">
                  <c:v>22.953807664762724</c:v>
                </c:pt>
                <c:pt idx="509">
                  <c:v>22.953807664762724</c:v>
                </c:pt>
                <c:pt idx="510">
                  <c:v>22.953807664762724</c:v>
                </c:pt>
                <c:pt idx="511">
                  <c:v>22.953807664762724</c:v>
                </c:pt>
                <c:pt idx="512">
                  <c:v>22.953807664762724</c:v>
                </c:pt>
                <c:pt idx="513">
                  <c:v>22.953807664762724</c:v>
                </c:pt>
                <c:pt idx="514">
                  <c:v>22.953807664762724</c:v>
                </c:pt>
                <c:pt idx="515">
                  <c:v>22.953807664762724</c:v>
                </c:pt>
                <c:pt idx="516">
                  <c:v>22.953807664762724</c:v>
                </c:pt>
                <c:pt idx="517">
                  <c:v>22.953807664762724</c:v>
                </c:pt>
                <c:pt idx="518">
                  <c:v>22.953807664762724</c:v>
                </c:pt>
                <c:pt idx="519">
                  <c:v>22.953807664762724</c:v>
                </c:pt>
                <c:pt idx="520">
                  <c:v>22.953807664762724</c:v>
                </c:pt>
                <c:pt idx="521">
                  <c:v>22.953807664762724</c:v>
                </c:pt>
                <c:pt idx="522">
                  <c:v>22.953807664762724</c:v>
                </c:pt>
                <c:pt idx="523">
                  <c:v>22.953807664762724</c:v>
                </c:pt>
                <c:pt idx="524">
                  <c:v>22.953807664762724</c:v>
                </c:pt>
                <c:pt idx="525">
                  <c:v>22.953807664762724</c:v>
                </c:pt>
                <c:pt idx="526">
                  <c:v>22.953807664762724</c:v>
                </c:pt>
                <c:pt idx="527">
                  <c:v>22.953807664762724</c:v>
                </c:pt>
                <c:pt idx="528">
                  <c:v>22.953807664762724</c:v>
                </c:pt>
                <c:pt idx="529">
                  <c:v>22.953807664762724</c:v>
                </c:pt>
                <c:pt idx="530">
                  <c:v>22.953807664762724</c:v>
                </c:pt>
                <c:pt idx="531">
                  <c:v>22.953807664762724</c:v>
                </c:pt>
                <c:pt idx="532">
                  <c:v>22.953807664762724</c:v>
                </c:pt>
                <c:pt idx="533">
                  <c:v>22.953807664762724</c:v>
                </c:pt>
                <c:pt idx="534">
                  <c:v>22.953807664762724</c:v>
                </c:pt>
                <c:pt idx="535">
                  <c:v>22.953807664762724</c:v>
                </c:pt>
                <c:pt idx="536">
                  <c:v>22.953807664762724</c:v>
                </c:pt>
                <c:pt idx="537">
                  <c:v>22.953807664762724</c:v>
                </c:pt>
                <c:pt idx="538">
                  <c:v>22.953807664762724</c:v>
                </c:pt>
                <c:pt idx="539">
                  <c:v>22.953807664762724</c:v>
                </c:pt>
                <c:pt idx="540">
                  <c:v>22.953807664762724</c:v>
                </c:pt>
                <c:pt idx="541">
                  <c:v>22.953807664762724</c:v>
                </c:pt>
                <c:pt idx="542">
                  <c:v>22.953807664762724</c:v>
                </c:pt>
                <c:pt idx="543">
                  <c:v>22.953807664762724</c:v>
                </c:pt>
                <c:pt idx="544">
                  <c:v>22.953807664762724</c:v>
                </c:pt>
                <c:pt idx="545">
                  <c:v>22.953807664762724</c:v>
                </c:pt>
                <c:pt idx="546">
                  <c:v>22.953807664762724</c:v>
                </c:pt>
                <c:pt idx="547">
                  <c:v>22.953807664762724</c:v>
                </c:pt>
                <c:pt idx="548">
                  <c:v>22.953807664762724</c:v>
                </c:pt>
                <c:pt idx="549">
                  <c:v>22.953807664762724</c:v>
                </c:pt>
                <c:pt idx="550">
                  <c:v>22.953807664762724</c:v>
                </c:pt>
                <c:pt idx="551">
                  <c:v>22.953807664762724</c:v>
                </c:pt>
                <c:pt idx="552">
                  <c:v>22.953807664762724</c:v>
                </c:pt>
                <c:pt idx="553">
                  <c:v>22.953807664762724</c:v>
                </c:pt>
                <c:pt idx="554">
                  <c:v>22.953807664762724</c:v>
                </c:pt>
                <c:pt idx="555">
                  <c:v>22.953807664762724</c:v>
                </c:pt>
                <c:pt idx="556">
                  <c:v>22.953807664762724</c:v>
                </c:pt>
                <c:pt idx="557">
                  <c:v>22.953807664762724</c:v>
                </c:pt>
                <c:pt idx="558">
                  <c:v>22.953807664762724</c:v>
                </c:pt>
                <c:pt idx="559">
                  <c:v>22.953807664762724</c:v>
                </c:pt>
                <c:pt idx="560">
                  <c:v>22.953807664762724</c:v>
                </c:pt>
                <c:pt idx="561">
                  <c:v>22.953807664762724</c:v>
                </c:pt>
                <c:pt idx="562">
                  <c:v>22.953807664762724</c:v>
                </c:pt>
                <c:pt idx="563">
                  <c:v>22.953807664762724</c:v>
                </c:pt>
                <c:pt idx="564">
                  <c:v>22.953807664762724</c:v>
                </c:pt>
                <c:pt idx="565">
                  <c:v>22.953807664762724</c:v>
                </c:pt>
                <c:pt idx="566">
                  <c:v>22.953807664762724</c:v>
                </c:pt>
                <c:pt idx="567">
                  <c:v>22.953807664762724</c:v>
                </c:pt>
                <c:pt idx="568">
                  <c:v>22.953807664762724</c:v>
                </c:pt>
                <c:pt idx="569">
                  <c:v>22.953807664762724</c:v>
                </c:pt>
                <c:pt idx="570">
                  <c:v>22.953807664762724</c:v>
                </c:pt>
                <c:pt idx="571">
                  <c:v>22.953807664762724</c:v>
                </c:pt>
                <c:pt idx="572">
                  <c:v>22.953807664762724</c:v>
                </c:pt>
                <c:pt idx="573">
                  <c:v>22.953807664762724</c:v>
                </c:pt>
                <c:pt idx="574">
                  <c:v>22.953807664762724</c:v>
                </c:pt>
                <c:pt idx="575">
                  <c:v>22.953807664762724</c:v>
                </c:pt>
                <c:pt idx="576">
                  <c:v>22.953807664762724</c:v>
                </c:pt>
                <c:pt idx="577">
                  <c:v>22.953807664762724</c:v>
                </c:pt>
                <c:pt idx="578">
                  <c:v>22.953807664762724</c:v>
                </c:pt>
                <c:pt idx="579">
                  <c:v>22.953807664762724</c:v>
                </c:pt>
                <c:pt idx="580">
                  <c:v>22.953807664762724</c:v>
                </c:pt>
                <c:pt idx="581">
                  <c:v>22.953807664762724</c:v>
                </c:pt>
                <c:pt idx="582">
                  <c:v>22.953807664762724</c:v>
                </c:pt>
                <c:pt idx="583">
                  <c:v>22.953807664762724</c:v>
                </c:pt>
                <c:pt idx="584">
                  <c:v>22.953807664762724</c:v>
                </c:pt>
                <c:pt idx="585">
                  <c:v>22.953807664762724</c:v>
                </c:pt>
                <c:pt idx="586">
                  <c:v>22.953807664762724</c:v>
                </c:pt>
                <c:pt idx="587">
                  <c:v>22.953807664762724</c:v>
                </c:pt>
                <c:pt idx="588">
                  <c:v>22.953807664762724</c:v>
                </c:pt>
                <c:pt idx="589">
                  <c:v>22.953807664762724</c:v>
                </c:pt>
                <c:pt idx="590">
                  <c:v>22.953807664762724</c:v>
                </c:pt>
                <c:pt idx="591">
                  <c:v>22.953807664762724</c:v>
                </c:pt>
                <c:pt idx="592">
                  <c:v>22.953807664762724</c:v>
                </c:pt>
                <c:pt idx="593">
                  <c:v>22.953807664762724</c:v>
                </c:pt>
                <c:pt idx="594">
                  <c:v>22.953807664762724</c:v>
                </c:pt>
                <c:pt idx="595">
                  <c:v>22.953807664762724</c:v>
                </c:pt>
                <c:pt idx="596">
                  <c:v>22.953807664762724</c:v>
                </c:pt>
                <c:pt idx="597">
                  <c:v>22.953807664762724</c:v>
                </c:pt>
                <c:pt idx="598">
                  <c:v>22.953807664762724</c:v>
                </c:pt>
                <c:pt idx="599">
                  <c:v>22.953807664762724</c:v>
                </c:pt>
                <c:pt idx="600">
                  <c:v>22.953807664762724</c:v>
                </c:pt>
                <c:pt idx="601">
                  <c:v>22.953807664762724</c:v>
                </c:pt>
                <c:pt idx="602">
                  <c:v>22.953807664762724</c:v>
                </c:pt>
                <c:pt idx="603">
                  <c:v>22.953807664762724</c:v>
                </c:pt>
                <c:pt idx="604">
                  <c:v>22.953807664762724</c:v>
                </c:pt>
                <c:pt idx="605">
                  <c:v>22.953807664762724</c:v>
                </c:pt>
                <c:pt idx="606">
                  <c:v>22.953807664762724</c:v>
                </c:pt>
                <c:pt idx="607">
                  <c:v>22.953807664762724</c:v>
                </c:pt>
                <c:pt idx="608">
                  <c:v>22.953807664762724</c:v>
                </c:pt>
                <c:pt idx="609">
                  <c:v>22.953807664762724</c:v>
                </c:pt>
                <c:pt idx="610">
                  <c:v>22.953807664762724</c:v>
                </c:pt>
                <c:pt idx="611">
                  <c:v>22.953807664762724</c:v>
                </c:pt>
                <c:pt idx="612">
                  <c:v>22.953807664762724</c:v>
                </c:pt>
                <c:pt idx="613">
                  <c:v>22.953807664762724</c:v>
                </c:pt>
                <c:pt idx="614">
                  <c:v>22.953807664762724</c:v>
                </c:pt>
                <c:pt idx="615">
                  <c:v>22.953807664762724</c:v>
                </c:pt>
                <c:pt idx="616">
                  <c:v>22.953807664762724</c:v>
                </c:pt>
                <c:pt idx="617">
                  <c:v>22.953807664762724</c:v>
                </c:pt>
                <c:pt idx="618">
                  <c:v>22.953807664762724</c:v>
                </c:pt>
                <c:pt idx="619">
                  <c:v>22.953807664762724</c:v>
                </c:pt>
                <c:pt idx="620">
                  <c:v>22.953807664762724</c:v>
                </c:pt>
                <c:pt idx="621">
                  <c:v>22.953807664762724</c:v>
                </c:pt>
                <c:pt idx="622">
                  <c:v>22.953807664762724</c:v>
                </c:pt>
                <c:pt idx="623">
                  <c:v>22.953807664762724</c:v>
                </c:pt>
                <c:pt idx="624">
                  <c:v>22.953807664762724</c:v>
                </c:pt>
                <c:pt idx="625">
                  <c:v>22.953807664762724</c:v>
                </c:pt>
                <c:pt idx="626">
                  <c:v>22.953807664762724</c:v>
                </c:pt>
                <c:pt idx="627">
                  <c:v>22.953807664762724</c:v>
                </c:pt>
                <c:pt idx="628">
                  <c:v>22.953807664762724</c:v>
                </c:pt>
                <c:pt idx="629">
                  <c:v>22.953807664762724</c:v>
                </c:pt>
                <c:pt idx="630">
                  <c:v>22.953807664762724</c:v>
                </c:pt>
                <c:pt idx="631">
                  <c:v>22.953807664762724</c:v>
                </c:pt>
                <c:pt idx="632">
                  <c:v>22.953807664762724</c:v>
                </c:pt>
                <c:pt idx="633">
                  <c:v>22.953807664762724</c:v>
                </c:pt>
                <c:pt idx="634">
                  <c:v>22.953807664762724</c:v>
                </c:pt>
                <c:pt idx="635">
                  <c:v>22.953807664762724</c:v>
                </c:pt>
                <c:pt idx="636">
                  <c:v>22.953807664762724</c:v>
                </c:pt>
                <c:pt idx="637">
                  <c:v>22.953807664762724</c:v>
                </c:pt>
                <c:pt idx="638">
                  <c:v>22.953807664762724</c:v>
                </c:pt>
                <c:pt idx="639">
                  <c:v>22.953807664762724</c:v>
                </c:pt>
                <c:pt idx="640">
                  <c:v>22.953807664762724</c:v>
                </c:pt>
                <c:pt idx="641">
                  <c:v>22.953807664762724</c:v>
                </c:pt>
                <c:pt idx="642">
                  <c:v>22.953807664762724</c:v>
                </c:pt>
                <c:pt idx="643">
                  <c:v>22.953807664762724</c:v>
                </c:pt>
                <c:pt idx="644">
                  <c:v>22.953807664762724</c:v>
                </c:pt>
                <c:pt idx="645">
                  <c:v>22.953807664762724</c:v>
                </c:pt>
                <c:pt idx="646">
                  <c:v>22.953807664762724</c:v>
                </c:pt>
                <c:pt idx="647">
                  <c:v>22.953807664762724</c:v>
                </c:pt>
                <c:pt idx="648">
                  <c:v>22.953807664762724</c:v>
                </c:pt>
                <c:pt idx="649">
                  <c:v>22.953807664762724</c:v>
                </c:pt>
                <c:pt idx="650">
                  <c:v>22.953807664762724</c:v>
                </c:pt>
                <c:pt idx="651">
                  <c:v>22.953807664762724</c:v>
                </c:pt>
                <c:pt idx="652">
                  <c:v>22.953807664762724</c:v>
                </c:pt>
                <c:pt idx="653">
                  <c:v>22.953807664762724</c:v>
                </c:pt>
                <c:pt idx="654">
                  <c:v>22.953807664762724</c:v>
                </c:pt>
                <c:pt idx="655">
                  <c:v>22.953807664762724</c:v>
                </c:pt>
                <c:pt idx="656">
                  <c:v>22.953807664762724</c:v>
                </c:pt>
                <c:pt idx="657">
                  <c:v>22.953807664762724</c:v>
                </c:pt>
                <c:pt idx="658">
                  <c:v>22.953807664762724</c:v>
                </c:pt>
                <c:pt idx="659">
                  <c:v>22.953807664762724</c:v>
                </c:pt>
                <c:pt idx="660">
                  <c:v>22.953807664762724</c:v>
                </c:pt>
                <c:pt idx="661">
                  <c:v>22.953807664762724</c:v>
                </c:pt>
                <c:pt idx="662">
                  <c:v>22.953807664762724</c:v>
                </c:pt>
                <c:pt idx="663">
                  <c:v>22.953807664762724</c:v>
                </c:pt>
                <c:pt idx="664">
                  <c:v>22.953807664762724</c:v>
                </c:pt>
                <c:pt idx="665">
                  <c:v>22.953807664762724</c:v>
                </c:pt>
                <c:pt idx="666">
                  <c:v>22.953807664762724</c:v>
                </c:pt>
                <c:pt idx="667">
                  <c:v>22.953807664762724</c:v>
                </c:pt>
                <c:pt idx="668">
                  <c:v>22.953807664762724</c:v>
                </c:pt>
                <c:pt idx="669">
                  <c:v>22.953807664762724</c:v>
                </c:pt>
                <c:pt idx="670">
                  <c:v>22.953807664762724</c:v>
                </c:pt>
                <c:pt idx="671">
                  <c:v>22.953807664762724</c:v>
                </c:pt>
                <c:pt idx="672">
                  <c:v>22.953807664762724</c:v>
                </c:pt>
                <c:pt idx="673">
                  <c:v>22.953807664762724</c:v>
                </c:pt>
                <c:pt idx="674">
                  <c:v>24.315920536634728</c:v>
                </c:pt>
                <c:pt idx="675">
                  <c:v>24.315920536634728</c:v>
                </c:pt>
                <c:pt idx="676">
                  <c:v>24.315920536634728</c:v>
                </c:pt>
                <c:pt idx="677">
                  <c:v>24.315920536634728</c:v>
                </c:pt>
                <c:pt idx="678">
                  <c:v>24.315920536634728</c:v>
                </c:pt>
                <c:pt idx="679">
                  <c:v>24.315920536634728</c:v>
                </c:pt>
                <c:pt idx="680">
                  <c:v>24.315920536634728</c:v>
                </c:pt>
                <c:pt idx="681">
                  <c:v>24.315920536634728</c:v>
                </c:pt>
                <c:pt idx="682">
                  <c:v>24.315920536634728</c:v>
                </c:pt>
                <c:pt idx="683">
                  <c:v>24.315920536634728</c:v>
                </c:pt>
                <c:pt idx="684">
                  <c:v>24.315920536634728</c:v>
                </c:pt>
                <c:pt idx="685">
                  <c:v>24.315920536634728</c:v>
                </c:pt>
                <c:pt idx="686">
                  <c:v>24.315920536634728</c:v>
                </c:pt>
                <c:pt idx="687">
                  <c:v>24.315920536634728</c:v>
                </c:pt>
                <c:pt idx="688">
                  <c:v>24.315920536634728</c:v>
                </c:pt>
                <c:pt idx="689">
                  <c:v>24.315920536634728</c:v>
                </c:pt>
                <c:pt idx="690">
                  <c:v>24.315920536634728</c:v>
                </c:pt>
                <c:pt idx="691">
                  <c:v>24.315920536634728</c:v>
                </c:pt>
                <c:pt idx="692">
                  <c:v>24.315920536634728</c:v>
                </c:pt>
                <c:pt idx="693">
                  <c:v>24.315920536634728</c:v>
                </c:pt>
                <c:pt idx="694">
                  <c:v>24.315920536634728</c:v>
                </c:pt>
                <c:pt idx="695">
                  <c:v>24.315920536634728</c:v>
                </c:pt>
                <c:pt idx="696">
                  <c:v>24.315920536634728</c:v>
                </c:pt>
                <c:pt idx="697">
                  <c:v>24.315920536634728</c:v>
                </c:pt>
                <c:pt idx="698">
                  <c:v>24.315920536634728</c:v>
                </c:pt>
                <c:pt idx="699">
                  <c:v>24.315920536634728</c:v>
                </c:pt>
                <c:pt idx="700">
                  <c:v>24.315920536634728</c:v>
                </c:pt>
                <c:pt idx="701">
                  <c:v>24.315920536634728</c:v>
                </c:pt>
                <c:pt idx="702">
                  <c:v>24.315920536634728</c:v>
                </c:pt>
                <c:pt idx="703">
                  <c:v>24.315920536634728</c:v>
                </c:pt>
                <c:pt idx="704">
                  <c:v>24.315920536634728</c:v>
                </c:pt>
                <c:pt idx="705">
                  <c:v>24.315920536634728</c:v>
                </c:pt>
                <c:pt idx="706">
                  <c:v>24.315920536634728</c:v>
                </c:pt>
                <c:pt idx="707">
                  <c:v>24.315920536634728</c:v>
                </c:pt>
                <c:pt idx="708">
                  <c:v>24.315920536634728</c:v>
                </c:pt>
                <c:pt idx="709">
                  <c:v>24.315920536634728</c:v>
                </c:pt>
                <c:pt idx="710">
                  <c:v>24.315920536634728</c:v>
                </c:pt>
                <c:pt idx="711">
                  <c:v>24.315920536634728</c:v>
                </c:pt>
                <c:pt idx="712">
                  <c:v>24.315920536634728</c:v>
                </c:pt>
                <c:pt idx="713">
                  <c:v>24.315920536634728</c:v>
                </c:pt>
                <c:pt idx="714">
                  <c:v>24.315920536634728</c:v>
                </c:pt>
                <c:pt idx="715">
                  <c:v>24.315920536634728</c:v>
                </c:pt>
                <c:pt idx="716">
                  <c:v>24.315920536634728</c:v>
                </c:pt>
                <c:pt idx="717">
                  <c:v>24.315920536634728</c:v>
                </c:pt>
                <c:pt idx="718">
                  <c:v>24.315920536634728</c:v>
                </c:pt>
                <c:pt idx="719">
                  <c:v>24.315920536634728</c:v>
                </c:pt>
                <c:pt idx="720">
                  <c:v>24.315920536634728</c:v>
                </c:pt>
                <c:pt idx="721">
                  <c:v>24.315920536634728</c:v>
                </c:pt>
                <c:pt idx="722">
                  <c:v>24.315920536634728</c:v>
                </c:pt>
                <c:pt idx="723">
                  <c:v>24.315920536634728</c:v>
                </c:pt>
                <c:pt idx="724">
                  <c:v>24.315920536634728</c:v>
                </c:pt>
                <c:pt idx="725">
                  <c:v>24.315920536634728</c:v>
                </c:pt>
                <c:pt idx="726">
                  <c:v>24.315920536634728</c:v>
                </c:pt>
                <c:pt idx="727">
                  <c:v>24.315920536634728</c:v>
                </c:pt>
                <c:pt idx="728">
                  <c:v>24.315920536634728</c:v>
                </c:pt>
                <c:pt idx="729">
                  <c:v>24.315920536634728</c:v>
                </c:pt>
                <c:pt idx="730">
                  <c:v>24.315920536634728</c:v>
                </c:pt>
                <c:pt idx="731">
                  <c:v>24.315920536634728</c:v>
                </c:pt>
                <c:pt idx="732">
                  <c:v>24.315920536634728</c:v>
                </c:pt>
                <c:pt idx="733">
                  <c:v>24.315920536634728</c:v>
                </c:pt>
                <c:pt idx="734">
                  <c:v>24.315920536634728</c:v>
                </c:pt>
                <c:pt idx="735">
                  <c:v>24.315920536634728</c:v>
                </c:pt>
                <c:pt idx="736">
                  <c:v>24.315920536634728</c:v>
                </c:pt>
                <c:pt idx="737">
                  <c:v>24.315920536634728</c:v>
                </c:pt>
                <c:pt idx="738">
                  <c:v>24.315920536634728</c:v>
                </c:pt>
                <c:pt idx="739">
                  <c:v>24.315920536634728</c:v>
                </c:pt>
                <c:pt idx="740">
                  <c:v>24.315920536634728</c:v>
                </c:pt>
                <c:pt idx="741">
                  <c:v>24.315920536634728</c:v>
                </c:pt>
                <c:pt idx="742">
                  <c:v>24.315920536634728</c:v>
                </c:pt>
                <c:pt idx="743">
                  <c:v>24.315920536634728</c:v>
                </c:pt>
                <c:pt idx="744">
                  <c:v>24.315920536634728</c:v>
                </c:pt>
                <c:pt idx="745">
                  <c:v>24.315920536634728</c:v>
                </c:pt>
                <c:pt idx="746">
                  <c:v>24.315920536634728</c:v>
                </c:pt>
                <c:pt idx="747">
                  <c:v>24.315920536634728</c:v>
                </c:pt>
                <c:pt idx="748">
                  <c:v>24.315920536634728</c:v>
                </c:pt>
                <c:pt idx="749">
                  <c:v>24.315920536634728</c:v>
                </c:pt>
                <c:pt idx="750">
                  <c:v>24.315920536634728</c:v>
                </c:pt>
                <c:pt idx="751">
                  <c:v>24.315920536634728</c:v>
                </c:pt>
                <c:pt idx="752">
                  <c:v>24.315920536634728</c:v>
                </c:pt>
                <c:pt idx="753">
                  <c:v>24.315920536634728</c:v>
                </c:pt>
                <c:pt idx="754">
                  <c:v>24.315920536634728</c:v>
                </c:pt>
                <c:pt idx="755">
                  <c:v>24.315920536634728</c:v>
                </c:pt>
                <c:pt idx="756">
                  <c:v>24.315920536634728</c:v>
                </c:pt>
                <c:pt idx="757">
                  <c:v>24.315920536634728</c:v>
                </c:pt>
                <c:pt idx="758">
                  <c:v>24.315920536634728</c:v>
                </c:pt>
                <c:pt idx="759">
                  <c:v>25.588329705014015</c:v>
                </c:pt>
                <c:pt idx="760">
                  <c:v>25.588329705014015</c:v>
                </c:pt>
                <c:pt idx="761">
                  <c:v>25.588329705014015</c:v>
                </c:pt>
                <c:pt idx="762">
                  <c:v>25.588329705014015</c:v>
                </c:pt>
                <c:pt idx="763">
                  <c:v>25.588329705014015</c:v>
                </c:pt>
                <c:pt idx="764">
                  <c:v>25.588329705014015</c:v>
                </c:pt>
                <c:pt idx="765">
                  <c:v>25.588329705014015</c:v>
                </c:pt>
                <c:pt idx="766">
                  <c:v>25.588329705014015</c:v>
                </c:pt>
                <c:pt idx="767">
                  <c:v>25.588329705014015</c:v>
                </c:pt>
                <c:pt idx="768">
                  <c:v>25.588329705014015</c:v>
                </c:pt>
                <c:pt idx="769">
                  <c:v>25.588329705014015</c:v>
                </c:pt>
                <c:pt idx="770">
                  <c:v>25.588329705014015</c:v>
                </c:pt>
                <c:pt idx="771">
                  <c:v>25.588329705014015</c:v>
                </c:pt>
                <c:pt idx="772">
                  <c:v>25.588329705014015</c:v>
                </c:pt>
                <c:pt idx="773">
                  <c:v>25.588329705014015</c:v>
                </c:pt>
                <c:pt idx="774">
                  <c:v>25.588329705014015</c:v>
                </c:pt>
                <c:pt idx="775">
                  <c:v>25.588329705014015</c:v>
                </c:pt>
                <c:pt idx="776">
                  <c:v>25.588329705014015</c:v>
                </c:pt>
                <c:pt idx="777">
                  <c:v>25.588329705014015</c:v>
                </c:pt>
                <c:pt idx="778">
                  <c:v>25.588329705014015</c:v>
                </c:pt>
                <c:pt idx="779">
                  <c:v>25.588329705014015</c:v>
                </c:pt>
                <c:pt idx="780">
                  <c:v>25.588329705014015</c:v>
                </c:pt>
                <c:pt idx="781">
                  <c:v>25.588329705014015</c:v>
                </c:pt>
                <c:pt idx="782">
                  <c:v>25.588329705014015</c:v>
                </c:pt>
                <c:pt idx="783">
                  <c:v>25.588329705014015</c:v>
                </c:pt>
                <c:pt idx="784">
                  <c:v>25.588329705014015</c:v>
                </c:pt>
                <c:pt idx="785">
                  <c:v>25.588329705014015</c:v>
                </c:pt>
                <c:pt idx="786">
                  <c:v>25.588329705014015</c:v>
                </c:pt>
                <c:pt idx="787">
                  <c:v>25.588329705014015</c:v>
                </c:pt>
                <c:pt idx="788">
                  <c:v>25.588329705014015</c:v>
                </c:pt>
                <c:pt idx="789">
                  <c:v>25.588329705014015</c:v>
                </c:pt>
                <c:pt idx="790">
                  <c:v>25.588329705014015</c:v>
                </c:pt>
                <c:pt idx="791">
                  <c:v>25.588329705014015</c:v>
                </c:pt>
                <c:pt idx="792">
                  <c:v>25.588329705014015</c:v>
                </c:pt>
                <c:pt idx="793">
                  <c:v>25.588329705014015</c:v>
                </c:pt>
                <c:pt idx="794">
                  <c:v>25.588329705014015</c:v>
                </c:pt>
                <c:pt idx="795">
                  <c:v>25.588329705014015</c:v>
                </c:pt>
                <c:pt idx="796">
                  <c:v>25.588329705014015</c:v>
                </c:pt>
                <c:pt idx="797">
                  <c:v>25.588329705014015</c:v>
                </c:pt>
                <c:pt idx="798">
                  <c:v>25.588329705014015</c:v>
                </c:pt>
                <c:pt idx="799">
                  <c:v>25.588329705014015</c:v>
                </c:pt>
                <c:pt idx="800">
                  <c:v>25.588329705014015</c:v>
                </c:pt>
                <c:pt idx="801">
                  <c:v>25.588329705014015</c:v>
                </c:pt>
                <c:pt idx="802">
                  <c:v>25.588329705014015</c:v>
                </c:pt>
                <c:pt idx="803">
                  <c:v>25.588329705014015</c:v>
                </c:pt>
                <c:pt idx="804">
                  <c:v>25.588329705014015</c:v>
                </c:pt>
                <c:pt idx="805">
                  <c:v>25.588329705014015</c:v>
                </c:pt>
                <c:pt idx="806">
                  <c:v>25.588329705014015</c:v>
                </c:pt>
                <c:pt idx="807">
                  <c:v>25.588329705014015</c:v>
                </c:pt>
                <c:pt idx="808">
                  <c:v>25.588329705014015</c:v>
                </c:pt>
                <c:pt idx="809">
                  <c:v>25.588329705014015</c:v>
                </c:pt>
                <c:pt idx="810">
                  <c:v>25.588329705014015</c:v>
                </c:pt>
                <c:pt idx="811">
                  <c:v>25.588329705014015</c:v>
                </c:pt>
                <c:pt idx="812">
                  <c:v>25.588329705014015</c:v>
                </c:pt>
                <c:pt idx="813">
                  <c:v>25.588329705014015</c:v>
                </c:pt>
                <c:pt idx="814">
                  <c:v>25.588329705014015</c:v>
                </c:pt>
                <c:pt idx="815">
                  <c:v>25.588329705014015</c:v>
                </c:pt>
                <c:pt idx="816">
                  <c:v>25.588329705014015</c:v>
                </c:pt>
                <c:pt idx="817">
                  <c:v>25.588329705014015</c:v>
                </c:pt>
                <c:pt idx="818">
                  <c:v>25.588329705014015</c:v>
                </c:pt>
                <c:pt idx="819">
                  <c:v>25.588329705014015</c:v>
                </c:pt>
                <c:pt idx="820">
                  <c:v>25.588329705014015</c:v>
                </c:pt>
                <c:pt idx="821">
                  <c:v>25.588329705014015</c:v>
                </c:pt>
                <c:pt idx="822">
                  <c:v>25.588329705014015</c:v>
                </c:pt>
                <c:pt idx="823">
                  <c:v>25.588329705014015</c:v>
                </c:pt>
                <c:pt idx="824">
                  <c:v>25.588329705014015</c:v>
                </c:pt>
                <c:pt idx="825">
                  <c:v>26.77694272322195</c:v>
                </c:pt>
                <c:pt idx="826">
                  <c:v>26.77694272322195</c:v>
                </c:pt>
                <c:pt idx="827">
                  <c:v>26.77694272322195</c:v>
                </c:pt>
                <c:pt idx="828">
                  <c:v>26.77694272322195</c:v>
                </c:pt>
                <c:pt idx="829">
                  <c:v>26.77694272322195</c:v>
                </c:pt>
                <c:pt idx="830">
                  <c:v>26.77694272322195</c:v>
                </c:pt>
                <c:pt idx="831">
                  <c:v>26.77694272322195</c:v>
                </c:pt>
                <c:pt idx="832">
                  <c:v>26.77694272322195</c:v>
                </c:pt>
                <c:pt idx="833">
                  <c:v>26.77694272322195</c:v>
                </c:pt>
                <c:pt idx="834">
                  <c:v>26.77694272322195</c:v>
                </c:pt>
                <c:pt idx="835">
                  <c:v>26.77694272322195</c:v>
                </c:pt>
                <c:pt idx="836">
                  <c:v>26.77694272322195</c:v>
                </c:pt>
                <c:pt idx="837">
                  <c:v>26.77694272322195</c:v>
                </c:pt>
                <c:pt idx="838">
                  <c:v>26.77694272322195</c:v>
                </c:pt>
                <c:pt idx="839">
                  <c:v>26.77694272322195</c:v>
                </c:pt>
                <c:pt idx="840">
                  <c:v>26.77694272322195</c:v>
                </c:pt>
                <c:pt idx="841">
                  <c:v>26.77694272322195</c:v>
                </c:pt>
                <c:pt idx="842">
                  <c:v>26.77694272322195</c:v>
                </c:pt>
                <c:pt idx="843">
                  <c:v>26.77694272322195</c:v>
                </c:pt>
                <c:pt idx="844">
                  <c:v>26.77694272322195</c:v>
                </c:pt>
                <c:pt idx="845">
                  <c:v>26.77694272322195</c:v>
                </c:pt>
                <c:pt idx="846">
                  <c:v>26.77694272322195</c:v>
                </c:pt>
                <c:pt idx="847">
                  <c:v>26.77694272322195</c:v>
                </c:pt>
                <c:pt idx="848">
                  <c:v>26.77694272322195</c:v>
                </c:pt>
                <c:pt idx="849">
                  <c:v>26.77694272322195</c:v>
                </c:pt>
                <c:pt idx="850">
                  <c:v>26.77694272322195</c:v>
                </c:pt>
                <c:pt idx="851">
                  <c:v>26.77694272322195</c:v>
                </c:pt>
                <c:pt idx="852">
                  <c:v>26.77694272322195</c:v>
                </c:pt>
                <c:pt idx="853">
                  <c:v>26.77694272322195</c:v>
                </c:pt>
                <c:pt idx="854">
                  <c:v>26.77694272322195</c:v>
                </c:pt>
                <c:pt idx="855">
                  <c:v>26.77694272322195</c:v>
                </c:pt>
                <c:pt idx="856">
                  <c:v>26.77694272322195</c:v>
                </c:pt>
                <c:pt idx="857">
                  <c:v>26.77694272322195</c:v>
                </c:pt>
                <c:pt idx="858">
                  <c:v>26.77694272322195</c:v>
                </c:pt>
                <c:pt idx="859">
                  <c:v>26.77694272322195</c:v>
                </c:pt>
                <c:pt idx="860">
                  <c:v>26.77694272322195</c:v>
                </c:pt>
                <c:pt idx="861">
                  <c:v>26.77694272322195</c:v>
                </c:pt>
                <c:pt idx="862">
                  <c:v>26.77694272322195</c:v>
                </c:pt>
                <c:pt idx="863">
                  <c:v>26.77694272322195</c:v>
                </c:pt>
                <c:pt idx="864">
                  <c:v>26.77694272322195</c:v>
                </c:pt>
                <c:pt idx="865">
                  <c:v>26.77694272322195</c:v>
                </c:pt>
                <c:pt idx="866">
                  <c:v>26.77694272322195</c:v>
                </c:pt>
                <c:pt idx="867">
                  <c:v>26.77694272322195</c:v>
                </c:pt>
                <c:pt idx="868">
                  <c:v>26.77694272322195</c:v>
                </c:pt>
                <c:pt idx="869">
                  <c:v>26.77694272322195</c:v>
                </c:pt>
                <c:pt idx="870">
                  <c:v>26.77694272322195</c:v>
                </c:pt>
                <c:pt idx="871">
                  <c:v>26.77694272322195</c:v>
                </c:pt>
                <c:pt idx="872">
                  <c:v>26.77694272322195</c:v>
                </c:pt>
                <c:pt idx="873">
                  <c:v>26.77694272322195</c:v>
                </c:pt>
                <c:pt idx="874">
                  <c:v>26.77694272322195</c:v>
                </c:pt>
                <c:pt idx="875">
                  <c:v>26.77694272322195</c:v>
                </c:pt>
                <c:pt idx="876">
                  <c:v>26.77694272322195</c:v>
                </c:pt>
                <c:pt idx="877">
                  <c:v>26.77694272322195</c:v>
                </c:pt>
                <c:pt idx="878">
                  <c:v>26.77694272322195</c:v>
                </c:pt>
                <c:pt idx="879">
                  <c:v>26.77694272322195</c:v>
                </c:pt>
                <c:pt idx="880">
                  <c:v>26.77694272322195</c:v>
                </c:pt>
                <c:pt idx="881">
                  <c:v>26.77694272322195</c:v>
                </c:pt>
                <c:pt idx="882">
                  <c:v>26.77694272322195</c:v>
                </c:pt>
                <c:pt idx="883">
                  <c:v>26.77694272322195</c:v>
                </c:pt>
                <c:pt idx="884">
                  <c:v>26.77694272322195</c:v>
                </c:pt>
                <c:pt idx="885">
                  <c:v>26.77694272322195</c:v>
                </c:pt>
                <c:pt idx="886">
                  <c:v>26.77694272322195</c:v>
                </c:pt>
                <c:pt idx="887">
                  <c:v>26.77694272322195</c:v>
                </c:pt>
                <c:pt idx="888">
                  <c:v>26.77694272322195</c:v>
                </c:pt>
                <c:pt idx="889">
                  <c:v>26.77694272322195</c:v>
                </c:pt>
                <c:pt idx="890">
                  <c:v>26.77694272322195</c:v>
                </c:pt>
                <c:pt idx="891">
                  <c:v>26.77694272322195</c:v>
                </c:pt>
                <c:pt idx="892">
                  <c:v>26.77694272322195</c:v>
                </c:pt>
                <c:pt idx="893">
                  <c:v>26.77694272322195</c:v>
                </c:pt>
                <c:pt idx="894">
                  <c:v>26.77694272322195</c:v>
                </c:pt>
                <c:pt idx="895">
                  <c:v>26.77694272322195</c:v>
                </c:pt>
                <c:pt idx="896">
                  <c:v>26.77694272322195</c:v>
                </c:pt>
                <c:pt idx="897">
                  <c:v>26.77694272322195</c:v>
                </c:pt>
                <c:pt idx="898">
                  <c:v>26.77694272322195</c:v>
                </c:pt>
                <c:pt idx="899">
                  <c:v>26.77694272322195</c:v>
                </c:pt>
                <c:pt idx="900">
                  <c:v>26.77694272322195</c:v>
                </c:pt>
                <c:pt idx="901">
                  <c:v>26.77694272322195</c:v>
                </c:pt>
                <c:pt idx="902">
                  <c:v>26.77694272322195</c:v>
                </c:pt>
                <c:pt idx="903">
                  <c:v>26.77694272322195</c:v>
                </c:pt>
                <c:pt idx="904">
                  <c:v>26.77694272322195</c:v>
                </c:pt>
                <c:pt idx="905">
                  <c:v>26.77694272322195</c:v>
                </c:pt>
                <c:pt idx="906">
                  <c:v>26.77694272322195</c:v>
                </c:pt>
                <c:pt idx="907">
                  <c:v>26.77694272322195</c:v>
                </c:pt>
                <c:pt idx="908">
                  <c:v>26.77694272322195</c:v>
                </c:pt>
                <c:pt idx="909">
                  <c:v>26.77694272322195</c:v>
                </c:pt>
                <c:pt idx="910">
                  <c:v>26.77694272322195</c:v>
                </c:pt>
                <c:pt idx="911">
                  <c:v>26.77694272322195</c:v>
                </c:pt>
                <c:pt idx="912">
                  <c:v>26.77694272322195</c:v>
                </c:pt>
                <c:pt idx="913">
                  <c:v>26.77694272322195</c:v>
                </c:pt>
                <c:pt idx="914">
                  <c:v>27.887278095021344</c:v>
                </c:pt>
                <c:pt idx="915">
                  <c:v>27.887278095021344</c:v>
                </c:pt>
                <c:pt idx="916">
                  <c:v>27.887278095021344</c:v>
                </c:pt>
                <c:pt idx="917">
                  <c:v>27.887278095021344</c:v>
                </c:pt>
                <c:pt idx="918">
                  <c:v>27.887278095021344</c:v>
                </c:pt>
                <c:pt idx="919">
                  <c:v>27.887278095021344</c:v>
                </c:pt>
                <c:pt idx="920">
                  <c:v>27.887278095021344</c:v>
                </c:pt>
                <c:pt idx="921">
                  <c:v>27.887278095021344</c:v>
                </c:pt>
                <c:pt idx="922">
                  <c:v>27.887278095021344</c:v>
                </c:pt>
                <c:pt idx="923">
                  <c:v>27.887278095021344</c:v>
                </c:pt>
                <c:pt idx="924">
                  <c:v>27.887278095021344</c:v>
                </c:pt>
                <c:pt idx="925">
                  <c:v>27.887278095021344</c:v>
                </c:pt>
                <c:pt idx="926">
                  <c:v>27.887278095021344</c:v>
                </c:pt>
                <c:pt idx="927">
                  <c:v>27.887278095021344</c:v>
                </c:pt>
                <c:pt idx="928">
                  <c:v>27.887278095021344</c:v>
                </c:pt>
                <c:pt idx="929">
                  <c:v>27.887278095021344</c:v>
                </c:pt>
                <c:pt idx="930">
                  <c:v>27.887278095021344</c:v>
                </c:pt>
                <c:pt idx="931">
                  <c:v>27.887278095021344</c:v>
                </c:pt>
                <c:pt idx="932">
                  <c:v>27.887278095021344</c:v>
                </c:pt>
                <c:pt idx="933">
                  <c:v>27.887278095021344</c:v>
                </c:pt>
                <c:pt idx="934">
                  <c:v>27.887278095021344</c:v>
                </c:pt>
                <c:pt idx="935">
                  <c:v>27.887278095021344</c:v>
                </c:pt>
                <c:pt idx="936">
                  <c:v>27.887278095021344</c:v>
                </c:pt>
                <c:pt idx="937">
                  <c:v>27.887278095021344</c:v>
                </c:pt>
                <c:pt idx="938">
                  <c:v>27.887278095021344</c:v>
                </c:pt>
                <c:pt idx="939">
                  <c:v>27.887278095021344</c:v>
                </c:pt>
                <c:pt idx="940">
                  <c:v>27.887278095021344</c:v>
                </c:pt>
                <c:pt idx="941">
                  <c:v>27.887278095021344</c:v>
                </c:pt>
                <c:pt idx="942">
                  <c:v>27.887278095021344</c:v>
                </c:pt>
                <c:pt idx="943">
                  <c:v>27.887278095021344</c:v>
                </c:pt>
                <c:pt idx="944">
                  <c:v>27.887278095021344</c:v>
                </c:pt>
                <c:pt idx="945">
                  <c:v>27.887278095021344</c:v>
                </c:pt>
                <c:pt idx="946">
                  <c:v>27.887278095021344</c:v>
                </c:pt>
                <c:pt idx="947">
                  <c:v>27.887278095021344</c:v>
                </c:pt>
                <c:pt idx="948">
                  <c:v>27.887278095021344</c:v>
                </c:pt>
                <c:pt idx="949">
                  <c:v>27.887278095021344</c:v>
                </c:pt>
                <c:pt idx="950">
                  <c:v>27.887278095021344</c:v>
                </c:pt>
                <c:pt idx="951">
                  <c:v>27.887278095021344</c:v>
                </c:pt>
                <c:pt idx="952">
                  <c:v>27.887278095021344</c:v>
                </c:pt>
                <c:pt idx="953">
                  <c:v>27.887278095021344</c:v>
                </c:pt>
                <c:pt idx="954">
                  <c:v>27.887278095021344</c:v>
                </c:pt>
                <c:pt idx="955">
                  <c:v>27.887278095021344</c:v>
                </c:pt>
                <c:pt idx="956">
                  <c:v>27.887278095021344</c:v>
                </c:pt>
                <c:pt idx="957">
                  <c:v>27.887278095021344</c:v>
                </c:pt>
                <c:pt idx="958">
                  <c:v>27.887278095021344</c:v>
                </c:pt>
                <c:pt idx="959">
                  <c:v>27.887278095021344</c:v>
                </c:pt>
                <c:pt idx="960">
                  <c:v>27.887278095021344</c:v>
                </c:pt>
                <c:pt idx="961">
                  <c:v>27.887278095021344</c:v>
                </c:pt>
                <c:pt idx="962">
                  <c:v>27.887278095021344</c:v>
                </c:pt>
                <c:pt idx="963">
                  <c:v>27.887278095021344</c:v>
                </c:pt>
                <c:pt idx="964">
                  <c:v>27.887278095021344</c:v>
                </c:pt>
                <c:pt idx="965">
                  <c:v>27.887278095021344</c:v>
                </c:pt>
                <c:pt idx="966">
                  <c:v>27.887278095021344</c:v>
                </c:pt>
                <c:pt idx="967">
                  <c:v>27.887278095021344</c:v>
                </c:pt>
                <c:pt idx="968">
                  <c:v>27.887278095021344</c:v>
                </c:pt>
                <c:pt idx="969">
                  <c:v>27.887278095021344</c:v>
                </c:pt>
                <c:pt idx="970">
                  <c:v>27.887278095021344</c:v>
                </c:pt>
                <c:pt idx="971">
                  <c:v>27.887278095021344</c:v>
                </c:pt>
                <c:pt idx="972">
                  <c:v>27.887278095021344</c:v>
                </c:pt>
                <c:pt idx="973">
                  <c:v>27.887278095021344</c:v>
                </c:pt>
                <c:pt idx="974">
                  <c:v>27.887278095021344</c:v>
                </c:pt>
                <c:pt idx="975">
                  <c:v>27.887278095021344</c:v>
                </c:pt>
                <c:pt idx="976">
                  <c:v>27.887278095021344</c:v>
                </c:pt>
                <c:pt idx="977">
                  <c:v>27.887278095021344</c:v>
                </c:pt>
                <c:pt idx="978">
                  <c:v>27.887278095021344</c:v>
                </c:pt>
                <c:pt idx="979">
                  <c:v>27.887278095021344</c:v>
                </c:pt>
                <c:pt idx="980">
                  <c:v>27.887278095021344</c:v>
                </c:pt>
                <c:pt idx="981">
                  <c:v>27.887278095021344</c:v>
                </c:pt>
                <c:pt idx="982">
                  <c:v>27.887278095021344</c:v>
                </c:pt>
                <c:pt idx="983">
                  <c:v>27.887278095021344</c:v>
                </c:pt>
                <c:pt idx="984">
                  <c:v>27.887278095021344</c:v>
                </c:pt>
                <c:pt idx="985">
                  <c:v>27.887278095021344</c:v>
                </c:pt>
                <c:pt idx="986">
                  <c:v>27.887278095021344</c:v>
                </c:pt>
                <c:pt idx="987">
                  <c:v>27.887278095021344</c:v>
                </c:pt>
                <c:pt idx="988">
                  <c:v>27.887278095021344</c:v>
                </c:pt>
                <c:pt idx="989">
                  <c:v>27.887278095021344</c:v>
                </c:pt>
                <c:pt idx="990">
                  <c:v>27.887278095021344</c:v>
                </c:pt>
                <c:pt idx="991">
                  <c:v>27.887278095021344</c:v>
                </c:pt>
                <c:pt idx="992">
                  <c:v>27.887278095021344</c:v>
                </c:pt>
                <c:pt idx="993">
                  <c:v>27.887278095021344</c:v>
                </c:pt>
                <c:pt idx="994">
                  <c:v>27.887278095021344</c:v>
                </c:pt>
                <c:pt idx="995">
                  <c:v>27.887278095021344</c:v>
                </c:pt>
                <c:pt idx="996">
                  <c:v>27.887278095021344</c:v>
                </c:pt>
                <c:pt idx="997">
                  <c:v>27.887278095021344</c:v>
                </c:pt>
                <c:pt idx="998">
                  <c:v>27.887278095021344</c:v>
                </c:pt>
                <c:pt idx="999">
                  <c:v>27.887278095021344</c:v>
                </c:pt>
                <c:pt idx="1000">
                  <c:v>27.887278095021344</c:v>
                </c:pt>
                <c:pt idx="1001">
                  <c:v>27.887278095021344</c:v>
                </c:pt>
                <c:pt idx="1002">
                  <c:v>27.887278095021344</c:v>
                </c:pt>
                <c:pt idx="1003">
                  <c:v>27.887278095021344</c:v>
                </c:pt>
                <c:pt idx="1004">
                  <c:v>27.887278095021344</c:v>
                </c:pt>
                <c:pt idx="1005">
                  <c:v>27.887278095021344</c:v>
                </c:pt>
                <c:pt idx="1006">
                  <c:v>27.887278095021344</c:v>
                </c:pt>
                <c:pt idx="1007">
                  <c:v>27.887278095021344</c:v>
                </c:pt>
                <c:pt idx="1008">
                  <c:v>27.887278095021344</c:v>
                </c:pt>
                <c:pt idx="1009">
                  <c:v>27.887278095021344</c:v>
                </c:pt>
                <c:pt idx="1010">
                  <c:v>27.887278095021344</c:v>
                </c:pt>
                <c:pt idx="1011">
                  <c:v>27.887278095021344</c:v>
                </c:pt>
                <c:pt idx="1012">
                  <c:v>27.887278095021344</c:v>
                </c:pt>
                <c:pt idx="1013">
                  <c:v>27.887278095021344</c:v>
                </c:pt>
                <c:pt idx="1014">
                  <c:v>27.887278095021344</c:v>
                </c:pt>
                <c:pt idx="1015">
                  <c:v>27.887278095021344</c:v>
                </c:pt>
                <c:pt idx="1016">
                  <c:v>27.887278095021344</c:v>
                </c:pt>
                <c:pt idx="1017">
                  <c:v>27.887278095021344</c:v>
                </c:pt>
                <c:pt idx="1018">
                  <c:v>27.887278095021344</c:v>
                </c:pt>
                <c:pt idx="1019">
                  <c:v>27.887278095021344</c:v>
                </c:pt>
                <c:pt idx="1020">
                  <c:v>27.887278095021344</c:v>
                </c:pt>
                <c:pt idx="1021">
                  <c:v>27.887278095021344</c:v>
                </c:pt>
                <c:pt idx="1022">
                  <c:v>27.887278095021344</c:v>
                </c:pt>
                <c:pt idx="1023">
                  <c:v>27.887278095021344</c:v>
                </c:pt>
                <c:pt idx="1024">
                  <c:v>27.887278095021344</c:v>
                </c:pt>
                <c:pt idx="1025">
                  <c:v>27.887278095021344</c:v>
                </c:pt>
                <c:pt idx="1026">
                  <c:v>27.887278095021344</c:v>
                </c:pt>
                <c:pt idx="1027">
                  <c:v>27.887278095021344</c:v>
                </c:pt>
                <c:pt idx="1028">
                  <c:v>27.887278095021344</c:v>
                </c:pt>
                <c:pt idx="1029">
                  <c:v>27.887278095021344</c:v>
                </c:pt>
                <c:pt idx="1030">
                  <c:v>27.887278095021344</c:v>
                </c:pt>
                <c:pt idx="1031">
                  <c:v>27.887278095021344</c:v>
                </c:pt>
                <c:pt idx="1032">
                  <c:v>27.887278095021344</c:v>
                </c:pt>
                <c:pt idx="1033">
                  <c:v>27.887278095021344</c:v>
                </c:pt>
                <c:pt idx="1034">
                  <c:v>27.887278095021344</c:v>
                </c:pt>
                <c:pt idx="1035">
                  <c:v>27.887278095021344</c:v>
                </c:pt>
                <c:pt idx="1036">
                  <c:v>27.887278095021344</c:v>
                </c:pt>
                <c:pt idx="1037">
                  <c:v>27.887278095021344</c:v>
                </c:pt>
                <c:pt idx="1038">
                  <c:v>27.887278095021344</c:v>
                </c:pt>
                <c:pt idx="1039">
                  <c:v>27.887278095021344</c:v>
                </c:pt>
                <c:pt idx="1040">
                  <c:v>27.887278095021344</c:v>
                </c:pt>
                <c:pt idx="1041">
                  <c:v>27.887278095021344</c:v>
                </c:pt>
                <c:pt idx="1042">
                  <c:v>27.887278095021344</c:v>
                </c:pt>
                <c:pt idx="1043">
                  <c:v>27.887278095021344</c:v>
                </c:pt>
                <c:pt idx="1044">
                  <c:v>27.887278095021344</c:v>
                </c:pt>
                <c:pt idx="1045">
                  <c:v>27.887278095021344</c:v>
                </c:pt>
                <c:pt idx="1046">
                  <c:v>27.887278095021344</c:v>
                </c:pt>
                <c:pt idx="1047">
                  <c:v>27.887278095021344</c:v>
                </c:pt>
                <c:pt idx="1048">
                  <c:v>27.887278095021344</c:v>
                </c:pt>
                <c:pt idx="1049">
                  <c:v>27.887278095021344</c:v>
                </c:pt>
                <c:pt idx="1050">
                  <c:v>27.887278095021344</c:v>
                </c:pt>
                <c:pt idx="1051">
                  <c:v>27.887278095021344</c:v>
                </c:pt>
                <c:pt idx="1052">
                  <c:v>27.887278095021344</c:v>
                </c:pt>
                <c:pt idx="1053">
                  <c:v>27.887278095021344</c:v>
                </c:pt>
                <c:pt idx="1054">
                  <c:v>27.887278095021344</c:v>
                </c:pt>
                <c:pt idx="1055">
                  <c:v>27.887278095021344</c:v>
                </c:pt>
                <c:pt idx="1056">
                  <c:v>27.887278095021344</c:v>
                </c:pt>
                <c:pt idx="1057">
                  <c:v>27.887278095021344</c:v>
                </c:pt>
                <c:pt idx="1058">
                  <c:v>27.887278095021344</c:v>
                </c:pt>
                <c:pt idx="1059">
                  <c:v>27.887278095021344</c:v>
                </c:pt>
                <c:pt idx="1060">
                  <c:v>27.887278095021344</c:v>
                </c:pt>
                <c:pt idx="1061">
                  <c:v>27.887278095021344</c:v>
                </c:pt>
                <c:pt idx="1062">
                  <c:v>27.887278095021344</c:v>
                </c:pt>
                <c:pt idx="1063">
                  <c:v>27.887278095021344</c:v>
                </c:pt>
                <c:pt idx="1064">
                  <c:v>27.887278095021344</c:v>
                </c:pt>
                <c:pt idx="1065">
                  <c:v>27.887278095021344</c:v>
                </c:pt>
                <c:pt idx="1066">
                  <c:v>27.887278095021344</c:v>
                </c:pt>
                <c:pt idx="1067">
                  <c:v>27.887278095021344</c:v>
                </c:pt>
                <c:pt idx="1068">
                  <c:v>27.887278095021344</c:v>
                </c:pt>
                <c:pt idx="1069">
                  <c:v>27.887278095021344</c:v>
                </c:pt>
                <c:pt idx="1070">
                  <c:v>27.887278095021344</c:v>
                </c:pt>
                <c:pt idx="1071">
                  <c:v>27.887278095021344</c:v>
                </c:pt>
                <c:pt idx="1072">
                  <c:v>27.887278095021344</c:v>
                </c:pt>
                <c:pt idx="1073">
                  <c:v>27.887278095021344</c:v>
                </c:pt>
                <c:pt idx="1074">
                  <c:v>27.887278095021344</c:v>
                </c:pt>
                <c:pt idx="1075">
                  <c:v>27.887278095021344</c:v>
                </c:pt>
                <c:pt idx="1076">
                  <c:v>27.887278095021344</c:v>
                </c:pt>
                <c:pt idx="1077">
                  <c:v>27.887278095021344</c:v>
                </c:pt>
                <c:pt idx="1078">
                  <c:v>28.924490895977918</c:v>
                </c:pt>
                <c:pt idx="1079">
                  <c:v>28.924490895977918</c:v>
                </c:pt>
                <c:pt idx="1080">
                  <c:v>28.924490895977918</c:v>
                </c:pt>
                <c:pt idx="1081">
                  <c:v>28.924490895977918</c:v>
                </c:pt>
                <c:pt idx="1082">
                  <c:v>28.924490895977918</c:v>
                </c:pt>
                <c:pt idx="1083">
                  <c:v>28.924490895977918</c:v>
                </c:pt>
                <c:pt idx="1084">
                  <c:v>28.924490895977918</c:v>
                </c:pt>
                <c:pt idx="1085">
                  <c:v>28.924490895977918</c:v>
                </c:pt>
                <c:pt idx="1086">
                  <c:v>28.924490895977918</c:v>
                </c:pt>
                <c:pt idx="1087">
                  <c:v>28.924490895977918</c:v>
                </c:pt>
                <c:pt idx="1088">
                  <c:v>28.924490895977918</c:v>
                </c:pt>
                <c:pt idx="1089">
                  <c:v>28.924490895977918</c:v>
                </c:pt>
                <c:pt idx="1090">
                  <c:v>28.924490895977918</c:v>
                </c:pt>
                <c:pt idx="1091">
                  <c:v>28.924490895977918</c:v>
                </c:pt>
                <c:pt idx="1092">
                  <c:v>28.924490895977918</c:v>
                </c:pt>
                <c:pt idx="1093">
                  <c:v>28.924490895977918</c:v>
                </c:pt>
                <c:pt idx="1094">
                  <c:v>28.924490895977918</c:v>
                </c:pt>
                <c:pt idx="1095">
                  <c:v>28.924490895977918</c:v>
                </c:pt>
                <c:pt idx="1096">
                  <c:v>28.924490895977918</c:v>
                </c:pt>
                <c:pt idx="1097">
                  <c:v>28.924490895977918</c:v>
                </c:pt>
                <c:pt idx="1098">
                  <c:v>28.924490895977918</c:v>
                </c:pt>
                <c:pt idx="1099">
                  <c:v>28.924490895977918</c:v>
                </c:pt>
                <c:pt idx="1100">
                  <c:v>28.924490895977918</c:v>
                </c:pt>
                <c:pt idx="1101">
                  <c:v>28.924490895977918</c:v>
                </c:pt>
                <c:pt idx="1102">
                  <c:v>28.924490895977918</c:v>
                </c:pt>
                <c:pt idx="1103">
                  <c:v>28.924490895977918</c:v>
                </c:pt>
                <c:pt idx="1104">
                  <c:v>28.924490895977918</c:v>
                </c:pt>
                <c:pt idx="1105">
                  <c:v>28.924490895977918</c:v>
                </c:pt>
                <c:pt idx="1106">
                  <c:v>28.924490895977918</c:v>
                </c:pt>
                <c:pt idx="1107">
                  <c:v>28.924490895977918</c:v>
                </c:pt>
                <c:pt idx="1108">
                  <c:v>28.924490895977918</c:v>
                </c:pt>
                <c:pt idx="1109">
                  <c:v>28.924490895977918</c:v>
                </c:pt>
                <c:pt idx="1110">
                  <c:v>28.924490895977918</c:v>
                </c:pt>
                <c:pt idx="1111">
                  <c:v>28.924490895977918</c:v>
                </c:pt>
                <c:pt idx="1112">
                  <c:v>28.924490895977918</c:v>
                </c:pt>
                <c:pt idx="1113">
                  <c:v>28.924490895977918</c:v>
                </c:pt>
                <c:pt idx="1114">
                  <c:v>28.924490895977918</c:v>
                </c:pt>
                <c:pt idx="1115">
                  <c:v>28.924490895977918</c:v>
                </c:pt>
                <c:pt idx="1116">
                  <c:v>28.924490895977918</c:v>
                </c:pt>
                <c:pt idx="1117">
                  <c:v>28.924490895977918</c:v>
                </c:pt>
                <c:pt idx="1118">
                  <c:v>28.924490895977918</c:v>
                </c:pt>
                <c:pt idx="1119">
                  <c:v>28.924490895977918</c:v>
                </c:pt>
                <c:pt idx="1120">
                  <c:v>28.924490895977918</c:v>
                </c:pt>
                <c:pt idx="1121">
                  <c:v>28.924490895977918</c:v>
                </c:pt>
                <c:pt idx="1122">
                  <c:v>28.924490895977918</c:v>
                </c:pt>
                <c:pt idx="1123">
                  <c:v>28.924490895977918</c:v>
                </c:pt>
                <c:pt idx="1124">
                  <c:v>28.924490895977918</c:v>
                </c:pt>
                <c:pt idx="1125">
                  <c:v>28.924490895977918</c:v>
                </c:pt>
                <c:pt idx="1126">
                  <c:v>28.924490895977918</c:v>
                </c:pt>
                <c:pt idx="1127">
                  <c:v>28.924490895977918</c:v>
                </c:pt>
                <c:pt idx="1128">
                  <c:v>28.924490895977918</c:v>
                </c:pt>
                <c:pt idx="1129">
                  <c:v>28.924490895977918</c:v>
                </c:pt>
                <c:pt idx="1130">
                  <c:v>28.924490895977918</c:v>
                </c:pt>
                <c:pt idx="1131">
                  <c:v>28.924490895977918</c:v>
                </c:pt>
                <c:pt idx="1132">
                  <c:v>28.924490895977918</c:v>
                </c:pt>
                <c:pt idx="1133">
                  <c:v>28.924490895977918</c:v>
                </c:pt>
                <c:pt idx="1134">
                  <c:v>28.924490895977918</c:v>
                </c:pt>
                <c:pt idx="1135">
                  <c:v>28.924490895977918</c:v>
                </c:pt>
                <c:pt idx="1136">
                  <c:v>28.924490895977918</c:v>
                </c:pt>
                <c:pt idx="1137">
                  <c:v>28.924490895977918</c:v>
                </c:pt>
                <c:pt idx="1138">
                  <c:v>28.924490895977918</c:v>
                </c:pt>
                <c:pt idx="1139">
                  <c:v>28.924490895977918</c:v>
                </c:pt>
                <c:pt idx="1140">
                  <c:v>28.924490895977918</c:v>
                </c:pt>
                <c:pt idx="1141">
                  <c:v>28.924490895977918</c:v>
                </c:pt>
                <c:pt idx="1142">
                  <c:v>28.924490895977918</c:v>
                </c:pt>
                <c:pt idx="1143">
                  <c:v>28.924490895977918</c:v>
                </c:pt>
                <c:pt idx="1144">
                  <c:v>28.924490895977918</c:v>
                </c:pt>
                <c:pt idx="1145">
                  <c:v>28.924490895977918</c:v>
                </c:pt>
                <c:pt idx="1146">
                  <c:v>28.924490895977918</c:v>
                </c:pt>
                <c:pt idx="1147">
                  <c:v>28.924490895977918</c:v>
                </c:pt>
                <c:pt idx="1148">
                  <c:v>28.924490895977918</c:v>
                </c:pt>
                <c:pt idx="1149">
                  <c:v>28.924490895977918</c:v>
                </c:pt>
                <c:pt idx="1150">
                  <c:v>28.924490895977918</c:v>
                </c:pt>
                <c:pt idx="1151">
                  <c:v>28.924490895977918</c:v>
                </c:pt>
                <c:pt idx="1152">
                  <c:v>28.924490895977918</c:v>
                </c:pt>
                <c:pt idx="1153">
                  <c:v>28.924490895977918</c:v>
                </c:pt>
                <c:pt idx="1154">
                  <c:v>28.924490895977918</c:v>
                </c:pt>
                <c:pt idx="1155">
                  <c:v>28.924490895977918</c:v>
                </c:pt>
                <c:pt idx="1156">
                  <c:v>28.924490895977918</c:v>
                </c:pt>
                <c:pt idx="1157">
                  <c:v>28.924490895977918</c:v>
                </c:pt>
                <c:pt idx="1158">
                  <c:v>28.924490895977918</c:v>
                </c:pt>
                <c:pt idx="1159">
                  <c:v>28.924490895977918</c:v>
                </c:pt>
                <c:pt idx="1160">
                  <c:v>28.924490895977918</c:v>
                </c:pt>
                <c:pt idx="1161">
                  <c:v>28.924490895977918</c:v>
                </c:pt>
                <c:pt idx="1162">
                  <c:v>28.924490895977918</c:v>
                </c:pt>
                <c:pt idx="1163">
                  <c:v>28.924490895977918</c:v>
                </c:pt>
                <c:pt idx="1164">
                  <c:v>28.924490895977918</c:v>
                </c:pt>
                <c:pt idx="1165">
                  <c:v>28.924490895977918</c:v>
                </c:pt>
                <c:pt idx="1166">
                  <c:v>28.924490895977918</c:v>
                </c:pt>
                <c:pt idx="1167">
                  <c:v>28.924490895977918</c:v>
                </c:pt>
                <c:pt idx="1168">
                  <c:v>28.924490895977918</c:v>
                </c:pt>
                <c:pt idx="1169">
                  <c:v>28.924490895977918</c:v>
                </c:pt>
                <c:pt idx="1170">
                  <c:v>28.924490895977918</c:v>
                </c:pt>
                <c:pt idx="1171">
                  <c:v>28.924490895977918</c:v>
                </c:pt>
                <c:pt idx="1172">
                  <c:v>28.924490895977918</c:v>
                </c:pt>
                <c:pt idx="1173">
                  <c:v>28.924490895977918</c:v>
                </c:pt>
                <c:pt idx="1174">
                  <c:v>28.924490895977918</c:v>
                </c:pt>
                <c:pt idx="1175">
                  <c:v>28.924490895977918</c:v>
                </c:pt>
                <c:pt idx="1176">
                  <c:v>28.924490895977918</c:v>
                </c:pt>
                <c:pt idx="1177">
                  <c:v>28.924490895977918</c:v>
                </c:pt>
                <c:pt idx="1178">
                  <c:v>28.924490895977918</c:v>
                </c:pt>
                <c:pt idx="1179">
                  <c:v>28.924490895977918</c:v>
                </c:pt>
                <c:pt idx="1180">
                  <c:v>28.924490895977918</c:v>
                </c:pt>
                <c:pt idx="1181">
                  <c:v>28.924490895977918</c:v>
                </c:pt>
                <c:pt idx="1182">
                  <c:v>28.924490895977918</c:v>
                </c:pt>
                <c:pt idx="1183">
                  <c:v>28.924490895977918</c:v>
                </c:pt>
                <c:pt idx="1184">
                  <c:v>28.924490895977918</c:v>
                </c:pt>
                <c:pt idx="1185">
                  <c:v>28.924490895977918</c:v>
                </c:pt>
                <c:pt idx="1186">
                  <c:v>28.924490895977918</c:v>
                </c:pt>
                <c:pt idx="1187">
                  <c:v>28.924490895977918</c:v>
                </c:pt>
                <c:pt idx="1188">
                  <c:v>28.924490895977918</c:v>
                </c:pt>
                <c:pt idx="1189">
                  <c:v>28.924490895977918</c:v>
                </c:pt>
                <c:pt idx="1190">
                  <c:v>28.924490895977918</c:v>
                </c:pt>
                <c:pt idx="1191">
                  <c:v>28.924490895977918</c:v>
                </c:pt>
                <c:pt idx="1192">
                  <c:v>29.893396707493896</c:v>
                </c:pt>
                <c:pt idx="1193">
                  <c:v>29.893396707493896</c:v>
                </c:pt>
                <c:pt idx="1194">
                  <c:v>29.893396707493896</c:v>
                </c:pt>
                <c:pt idx="1195">
                  <c:v>29.893396707493896</c:v>
                </c:pt>
                <c:pt idx="1196">
                  <c:v>29.893396707493896</c:v>
                </c:pt>
                <c:pt idx="1197">
                  <c:v>29.893396707493896</c:v>
                </c:pt>
                <c:pt idx="1198">
                  <c:v>29.893396707493896</c:v>
                </c:pt>
                <c:pt idx="1199">
                  <c:v>29.893396707493896</c:v>
                </c:pt>
                <c:pt idx="1200">
                  <c:v>29.893396707493896</c:v>
                </c:pt>
                <c:pt idx="1201">
                  <c:v>29.893396707493896</c:v>
                </c:pt>
                <c:pt idx="1202">
                  <c:v>29.893396707493896</c:v>
                </c:pt>
                <c:pt idx="1203">
                  <c:v>29.893396707493896</c:v>
                </c:pt>
                <c:pt idx="1204">
                  <c:v>29.893396707493896</c:v>
                </c:pt>
                <c:pt idx="1205">
                  <c:v>29.893396707493896</c:v>
                </c:pt>
                <c:pt idx="1206">
                  <c:v>29.893396707493896</c:v>
                </c:pt>
                <c:pt idx="1207">
                  <c:v>29.893396707493896</c:v>
                </c:pt>
                <c:pt idx="1208">
                  <c:v>29.893396707493896</c:v>
                </c:pt>
                <c:pt idx="1209">
                  <c:v>29.893396707493896</c:v>
                </c:pt>
                <c:pt idx="1210">
                  <c:v>29.893396707493896</c:v>
                </c:pt>
                <c:pt idx="1211">
                  <c:v>29.893396707493896</c:v>
                </c:pt>
                <c:pt idx="1212">
                  <c:v>29.893396707493896</c:v>
                </c:pt>
                <c:pt idx="1213">
                  <c:v>29.893396707493896</c:v>
                </c:pt>
                <c:pt idx="1214">
                  <c:v>29.893396707493896</c:v>
                </c:pt>
                <c:pt idx="1215">
                  <c:v>29.893396707493896</c:v>
                </c:pt>
                <c:pt idx="1216">
                  <c:v>29.893396707493896</c:v>
                </c:pt>
                <c:pt idx="1217">
                  <c:v>29.893396707493896</c:v>
                </c:pt>
                <c:pt idx="1218">
                  <c:v>29.893396707493896</c:v>
                </c:pt>
                <c:pt idx="1219">
                  <c:v>29.893396707493896</c:v>
                </c:pt>
                <c:pt idx="1220">
                  <c:v>29.893396707493896</c:v>
                </c:pt>
                <c:pt idx="1221">
                  <c:v>29.893396707493896</c:v>
                </c:pt>
                <c:pt idx="1222">
                  <c:v>29.893396707493896</c:v>
                </c:pt>
                <c:pt idx="1223">
                  <c:v>29.893396707493896</c:v>
                </c:pt>
                <c:pt idx="1224">
                  <c:v>29.893396707493896</c:v>
                </c:pt>
                <c:pt idx="1225">
                  <c:v>29.893396707493896</c:v>
                </c:pt>
                <c:pt idx="1226">
                  <c:v>29.893396707493896</c:v>
                </c:pt>
                <c:pt idx="1227">
                  <c:v>29.893396707493896</c:v>
                </c:pt>
                <c:pt idx="1228">
                  <c:v>29.893396707493896</c:v>
                </c:pt>
                <c:pt idx="1229">
                  <c:v>29.893396707493896</c:v>
                </c:pt>
                <c:pt idx="1230">
                  <c:v>29.893396707493896</c:v>
                </c:pt>
                <c:pt idx="1231">
                  <c:v>29.893396707493896</c:v>
                </c:pt>
                <c:pt idx="1232">
                  <c:v>29.893396707493896</c:v>
                </c:pt>
                <c:pt idx="1233">
                  <c:v>29.893396707493896</c:v>
                </c:pt>
                <c:pt idx="1234">
                  <c:v>29.893396707493896</c:v>
                </c:pt>
                <c:pt idx="1235">
                  <c:v>29.893396707493896</c:v>
                </c:pt>
                <c:pt idx="1236">
                  <c:v>29.893396707493896</c:v>
                </c:pt>
                <c:pt idx="1237">
                  <c:v>29.893396707493896</c:v>
                </c:pt>
                <c:pt idx="1238">
                  <c:v>29.893396707493896</c:v>
                </c:pt>
                <c:pt idx="1239">
                  <c:v>29.893396707493896</c:v>
                </c:pt>
                <c:pt idx="1240">
                  <c:v>29.893396707493896</c:v>
                </c:pt>
                <c:pt idx="1241">
                  <c:v>29.893396707493896</c:v>
                </c:pt>
                <c:pt idx="1242">
                  <c:v>29.893396707493896</c:v>
                </c:pt>
                <c:pt idx="1243">
                  <c:v>29.893396707493896</c:v>
                </c:pt>
                <c:pt idx="1244">
                  <c:v>29.893396707493896</c:v>
                </c:pt>
                <c:pt idx="1245">
                  <c:v>29.893396707493896</c:v>
                </c:pt>
                <c:pt idx="1246">
                  <c:v>29.893396707493896</c:v>
                </c:pt>
                <c:pt idx="1247">
                  <c:v>29.893396707493896</c:v>
                </c:pt>
                <c:pt idx="1248">
                  <c:v>29.893396707493896</c:v>
                </c:pt>
                <c:pt idx="1249">
                  <c:v>29.893396707493896</c:v>
                </c:pt>
                <c:pt idx="1250">
                  <c:v>29.893396707493896</c:v>
                </c:pt>
                <c:pt idx="1251">
                  <c:v>29.893396707493896</c:v>
                </c:pt>
                <c:pt idx="1252">
                  <c:v>29.893396707493896</c:v>
                </c:pt>
                <c:pt idx="1253">
                  <c:v>29.893396707493896</c:v>
                </c:pt>
                <c:pt idx="1254">
                  <c:v>29.893396707493896</c:v>
                </c:pt>
                <c:pt idx="1255">
                  <c:v>29.893396707493896</c:v>
                </c:pt>
                <c:pt idx="1256">
                  <c:v>30.798493974634873</c:v>
                </c:pt>
                <c:pt idx="1257">
                  <c:v>30.798493974634873</c:v>
                </c:pt>
                <c:pt idx="1258">
                  <c:v>30.798493974634873</c:v>
                </c:pt>
                <c:pt idx="1259">
                  <c:v>30.798493974634873</c:v>
                </c:pt>
                <c:pt idx="1260">
                  <c:v>30.798493974634873</c:v>
                </c:pt>
                <c:pt idx="1261">
                  <c:v>30.798493974634873</c:v>
                </c:pt>
                <c:pt idx="1262">
                  <c:v>30.798493974634873</c:v>
                </c:pt>
                <c:pt idx="1263">
                  <c:v>30.798493974634873</c:v>
                </c:pt>
                <c:pt idx="1264">
                  <c:v>30.798493974634873</c:v>
                </c:pt>
                <c:pt idx="1265">
                  <c:v>30.798493974634873</c:v>
                </c:pt>
                <c:pt idx="1266">
                  <c:v>30.798493974634873</c:v>
                </c:pt>
                <c:pt idx="1267">
                  <c:v>30.798493974634873</c:v>
                </c:pt>
                <c:pt idx="1268">
                  <c:v>30.798493974634873</c:v>
                </c:pt>
                <c:pt idx="1269">
                  <c:v>30.798493974634873</c:v>
                </c:pt>
                <c:pt idx="1270">
                  <c:v>30.798493974634873</c:v>
                </c:pt>
                <c:pt idx="1271">
                  <c:v>30.798493974634873</c:v>
                </c:pt>
                <c:pt idx="1272">
                  <c:v>30.798493974634873</c:v>
                </c:pt>
                <c:pt idx="1273">
                  <c:v>30.798493974634873</c:v>
                </c:pt>
                <c:pt idx="1274">
                  <c:v>30.798493974634873</c:v>
                </c:pt>
                <c:pt idx="1275">
                  <c:v>30.798493974634873</c:v>
                </c:pt>
                <c:pt idx="1276">
                  <c:v>30.798493974634873</c:v>
                </c:pt>
                <c:pt idx="1277">
                  <c:v>30.798493974634873</c:v>
                </c:pt>
                <c:pt idx="1278">
                  <c:v>30.798493974634873</c:v>
                </c:pt>
                <c:pt idx="1279">
                  <c:v>30.798493974634873</c:v>
                </c:pt>
                <c:pt idx="1280">
                  <c:v>30.798493974634873</c:v>
                </c:pt>
                <c:pt idx="1281">
                  <c:v>30.798493974634873</c:v>
                </c:pt>
                <c:pt idx="1282">
                  <c:v>30.798493974634873</c:v>
                </c:pt>
                <c:pt idx="1283">
                  <c:v>30.798493974634873</c:v>
                </c:pt>
                <c:pt idx="1284">
                  <c:v>30.798493974634873</c:v>
                </c:pt>
                <c:pt idx="1285">
                  <c:v>30.798493974634873</c:v>
                </c:pt>
                <c:pt idx="1286">
                  <c:v>30.798493974634873</c:v>
                </c:pt>
                <c:pt idx="1287">
                  <c:v>30.798493974634873</c:v>
                </c:pt>
                <c:pt idx="1288">
                  <c:v>30.798493974634873</c:v>
                </c:pt>
                <c:pt idx="1289">
                  <c:v>30.798493974634873</c:v>
                </c:pt>
                <c:pt idx="1290">
                  <c:v>30.798493974634873</c:v>
                </c:pt>
                <c:pt idx="1291">
                  <c:v>30.798493974634873</c:v>
                </c:pt>
                <c:pt idx="1292">
                  <c:v>30.798493974634873</c:v>
                </c:pt>
                <c:pt idx="1293">
                  <c:v>30.798493974634873</c:v>
                </c:pt>
                <c:pt idx="1294">
                  <c:v>30.798493974634873</c:v>
                </c:pt>
                <c:pt idx="1295">
                  <c:v>30.798493974634873</c:v>
                </c:pt>
                <c:pt idx="1296">
                  <c:v>30.798493974634873</c:v>
                </c:pt>
                <c:pt idx="1297">
                  <c:v>30.798493974634873</c:v>
                </c:pt>
                <c:pt idx="1298">
                  <c:v>30.798493974634873</c:v>
                </c:pt>
                <c:pt idx="1299">
                  <c:v>30.798493974634873</c:v>
                </c:pt>
                <c:pt idx="1300">
                  <c:v>30.798493974634873</c:v>
                </c:pt>
                <c:pt idx="1301">
                  <c:v>30.798493974634873</c:v>
                </c:pt>
                <c:pt idx="1302">
                  <c:v>30.798493974634873</c:v>
                </c:pt>
                <c:pt idx="1303">
                  <c:v>31.643984891553114</c:v>
                </c:pt>
                <c:pt idx="1304">
                  <c:v>31.643984891553114</c:v>
                </c:pt>
                <c:pt idx="1305">
                  <c:v>31.643984891553114</c:v>
                </c:pt>
                <c:pt idx="1306">
                  <c:v>31.643984891553114</c:v>
                </c:pt>
                <c:pt idx="1307">
                  <c:v>31.643984891553114</c:v>
                </c:pt>
                <c:pt idx="1308">
                  <c:v>31.643984891553114</c:v>
                </c:pt>
                <c:pt idx="1309">
                  <c:v>31.643984891553114</c:v>
                </c:pt>
                <c:pt idx="1310">
                  <c:v>31.643984891553114</c:v>
                </c:pt>
                <c:pt idx="1311">
                  <c:v>31.643984891553114</c:v>
                </c:pt>
                <c:pt idx="1312">
                  <c:v>31.643984891553114</c:v>
                </c:pt>
                <c:pt idx="1313">
                  <c:v>31.643984891553114</c:v>
                </c:pt>
                <c:pt idx="1314">
                  <c:v>31.643984891553114</c:v>
                </c:pt>
                <c:pt idx="1315">
                  <c:v>31.643984891553114</c:v>
                </c:pt>
                <c:pt idx="1316">
                  <c:v>31.643984891553114</c:v>
                </c:pt>
                <c:pt idx="1317">
                  <c:v>31.643984891553114</c:v>
                </c:pt>
                <c:pt idx="1318">
                  <c:v>31.643984891553114</c:v>
                </c:pt>
                <c:pt idx="1319">
                  <c:v>31.643984891553114</c:v>
                </c:pt>
                <c:pt idx="1320">
                  <c:v>31.643984891553114</c:v>
                </c:pt>
                <c:pt idx="1321">
                  <c:v>31.643984891553114</c:v>
                </c:pt>
                <c:pt idx="1322">
                  <c:v>31.643984891553114</c:v>
                </c:pt>
                <c:pt idx="1323">
                  <c:v>31.643984891553114</c:v>
                </c:pt>
                <c:pt idx="1324">
                  <c:v>31.643984891553114</c:v>
                </c:pt>
                <c:pt idx="1325">
                  <c:v>31.643984891553114</c:v>
                </c:pt>
                <c:pt idx="1326">
                  <c:v>31.643984891553114</c:v>
                </c:pt>
                <c:pt idx="1327">
                  <c:v>31.643984891553114</c:v>
                </c:pt>
                <c:pt idx="1328">
                  <c:v>31.643984891553114</c:v>
                </c:pt>
                <c:pt idx="1329">
                  <c:v>31.643984891553114</c:v>
                </c:pt>
                <c:pt idx="1330">
                  <c:v>31.643984891553114</c:v>
                </c:pt>
                <c:pt idx="1331">
                  <c:v>31.643984891553114</c:v>
                </c:pt>
                <c:pt idx="1332">
                  <c:v>31.643984891553114</c:v>
                </c:pt>
                <c:pt idx="1333">
                  <c:v>31.643984891553114</c:v>
                </c:pt>
                <c:pt idx="1334">
                  <c:v>31.643984891553114</c:v>
                </c:pt>
                <c:pt idx="1335">
                  <c:v>31.643984891553114</c:v>
                </c:pt>
                <c:pt idx="1336">
                  <c:v>31.643984891553114</c:v>
                </c:pt>
                <c:pt idx="1337">
                  <c:v>31.643984891553114</c:v>
                </c:pt>
                <c:pt idx="1338">
                  <c:v>31.643984891553114</c:v>
                </c:pt>
                <c:pt idx="1339">
                  <c:v>32.433794911474344</c:v>
                </c:pt>
                <c:pt idx="1340">
                  <c:v>32.433794911474344</c:v>
                </c:pt>
                <c:pt idx="1341">
                  <c:v>32.433794911474344</c:v>
                </c:pt>
                <c:pt idx="1342">
                  <c:v>32.433794911474344</c:v>
                </c:pt>
                <c:pt idx="1343">
                  <c:v>32.433794911474344</c:v>
                </c:pt>
                <c:pt idx="1344">
                  <c:v>32.433794911474344</c:v>
                </c:pt>
                <c:pt idx="1345">
                  <c:v>32.433794911474344</c:v>
                </c:pt>
                <c:pt idx="1346">
                  <c:v>32.433794911474344</c:v>
                </c:pt>
                <c:pt idx="1347">
                  <c:v>32.433794911474344</c:v>
                </c:pt>
                <c:pt idx="1348">
                  <c:v>32.433794911474344</c:v>
                </c:pt>
                <c:pt idx="1349">
                  <c:v>32.433794911474344</c:v>
                </c:pt>
                <c:pt idx="1350">
                  <c:v>32.433794911474344</c:v>
                </c:pt>
                <c:pt idx="1351">
                  <c:v>32.433794911474344</c:v>
                </c:pt>
                <c:pt idx="1352">
                  <c:v>32.433794911474344</c:v>
                </c:pt>
                <c:pt idx="1353">
                  <c:v>32.433794911474344</c:v>
                </c:pt>
                <c:pt idx="1354">
                  <c:v>32.433794911474344</c:v>
                </c:pt>
                <c:pt idx="1355">
                  <c:v>32.433794911474344</c:v>
                </c:pt>
                <c:pt idx="1356">
                  <c:v>32.433794911474344</c:v>
                </c:pt>
                <c:pt idx="1357">
                  <c:v>32.433794911474344</c:v>
                </c:pt>
                <c:pt idx="1358">
                  <c:v>32.433794911474344</c:v>
                </c:pt>
                <c:pt idx="1359">
                  <c:v>32.433794911474344</c:v>
                </c:pt>
                <c:pt idx="1360">
                  <c:v>32.433794911474344</c:v>
                </c:pt>
                <c:pt idx="1361">
                  <c:v>32.433794911474344</c:v>
                </c:pt>
                <c:pt idx="1362">
                  <c:v>32.433794911474344</c:v>
                </c:pt>
                <c:pt idx="1363">
                  <c:v>32.433794911474344</c:v>
                </c:pt>
                <c:pt idx="1364">
                  <c:v>32.433794911474344</c:v>
                </c:pt>
                <c:pt idx="1365">
                  <c:v>32.433794911474344</c:v>
                </c:pt>
                <c:pt idx="1366">
                  <c:v>32.433794911474344</c:v>
                </c:pt>
                <c:pt idx="1367">
                  <c:v>32.433794911474344</c:v>
                </c:pt>
                <c:pt idx="1368">
                  <c:v>32.433794911474344</c:v>
                </c:pt>
                <c:pt idx="1369">
                  <c:v>32.433794911474344</c:v>
                </c:pt>
                <c:pt idx="1370">
                  <c:v>32.433794911474344</c:v>
                </c:pt>
                <c:pt idx="1371">
                  <c:v>32.433794911474344</c:v>
                </c:pt>
                <c:pt idx="1372">
                  <c:v>32.433794911474344</c:v>
                </c:pt>
                <c:pt idx="1373">
                  <c:v>32.433794911474344</c:v>
                </c:pt>
                <c:pt idx="1374">
                  <c:v>32.433794911474344</c:v>
                </c:pt>
                <c:pt idx="1375">
                  <c:v>32.433794911474344</c:v>
                </c:pt>
                <c:pt idx="1376">
                  <c:v>32.433794911474344</c:v>
                </c:pt>
                <c:pt idx="1377">
                  <c:v>32.433794911474344</c:v>
                </c:pt>
                <c:pt idx="1378">
                  <c:v>33.17159097182904</c:v>
                </c:pt>
                <c:pt idx="1379">
                  <c:v>33.17159097182904</c:v>
                </c:pt>
                <c:pt idx="1380">
                  <c:v>33.17159097182904</c:v>
                </c:pt>
                <c:pt idx="1381">
                  <c:v>33.17159097182904</c:v>
                </c:pt>
                <c:pt idx="1382">
                  <c:v>33.17159097182904</c:v>
                </c:pt>
                <c:pt idx="1383">
                  <c:v>33.17159097182904</c:v>
                </c:pt>
                <c:pt idx="1384">
                  <c:v>33.17159097182904</c:v>
                </c:pt>
                <c:pt idx="1385">
                  <c:v>33.17159097182904</c:v>
                </c:pt>
                <c:pt idx="1386">
                  <c:v>33.17159097182904</c:v>
                </c:pt>
                <c:pt idx="1387">
                  <c:v>33.17159097182904</c:v>
                </c:pt>
                <c:pt idx="1388">
                  <c:v>33.17159097182904</c:v>
                </c:pt>
                <c:pt idx="1389">
                  <c:v>33.17159097182904</c:v>
                </c:pt>
                <c:pt idx="1390">
                  <c:v>33.17159097182904</c:v>
                </c:pt>
                <c:pt idx="1391">
                  <c:v>33.17159097182904</c:v>
                </c:pt>
                <c:pt idx="1392">
                  <c:v>33.17159097182904</c:v>
                </c:pt>
                <c:pt idx="1393">
                  <c:v>33.17159097182904</c:v>
                </c:pt>
                <c:pt idx="1394">
                  <c:v>33.17159097182904</c:v>
                </c:pt>
                <c:pt idx="1395">
                  <c:v>33.860798519144282</c:v>
                </c:pt>
                <c:pt idx="1396">
                  <c:v>33.860798519144282</c:v>
                </c:pt>
                <c:pt idx="1397">
                  <c:v>33.860798519144282</c:v>
                </c:pt>
                <c:pt idx="1398">
                  <c:v>33.860798519144282</c:v>
                </c:pt>
                <c:pt idx="1399">
                  <c:v>33.860798519144282</c:v>
                </c:pt>
                <c:pt idx="1400">
                  <c:v>33.860798519144282</c:v>
                </c:pt>
                <c:pt idx="1401">
                  <c:v>33.860798519144282</c:v>
                </c:pt>
                <c:pt idx="1402">
                  <c:v>33.860798519144282</c:v>
                </c:pt>
                <c:pt idx="1403">
                  <c:v>33.860798519144282</c:v>
                </c:pt>
                <c:pt idx="1404">
                  <c:v>33.860798519144282</c:v>
                </c:pt>
                <c:pt idx="1405">
                  <c:v>33.860798519144282</c:v>
                </c:pt>
                <c:pt idx="1406">
                  <c:v>33.860798519144282</c:v>
                </c:pt>
                <c:pt idx="1407">
                  <c:v>33.860798519144282</c:v>
                </c:pt>
                <c:pt idx="1408">
                  <c:v>33.860798519144282</c:v>
                </c:pt>
                <c:pt idx="1409">
                  <c:v>33.860798519144282</c:v>
                </c:pt>
                <c:pt idx="1410">
                  <c:v>33.860798519144282</c:v>
                </c:pt>
                <c:pt idx="1411">
                  <c:v>33.860798519144282</c:v>
                </c:pt>
                <c:pt idx="1412">
                  <c:v>33.860798519144282</c:v>
                </c:pt>
                <c:pt idx="1413">
                  <c:v>33.860798519144282</c:v>
                </c:pt>
                <c:pt idx="1414">
                  <c:v>33.860798519144282</c:v>
                </c:pt>
                <c:pt idx="1415">
                  <c:v>33.860798519144282</c:v>
                </c:pt>
                <c:pt idx="1416">
                  <c:v>33.860798519144282</c:v>
                </c:pt>
                <c:pt idx="1417">
                  <c:v>33.860798519144282</c:v>
                </c:pt>
                <c:pt idx="1418">
                  <c:v>33.860798519144282</c:v>
                </c:pt>
                <c:pt idx="1419">
                  <c:v>33.860798519144282</c:v>
                </c:pt>
                <c:pt idx="1420">
                  <c:v>33.860798519144282</c:v>
                </c:pt>
                <c:pt idx="1421">
                  <c:v>33.860798519144282</c:v>
                </c:pt>
                <c:pt idx="1422">
                  <c:v>33.860798519144282</c:v>
                </c:pt>
                <c:pt idx="1423">
                  <c:v>33.860798519144282</c:v>
                </c:pt>
                <c:pt idx="1424">
                  <c:v>33.860798519144282</c:v>
                </c:pt>
                <c:pt idx="1425">
                  <c:v>33.860798519144282</c:v>
                </c:pt>
                <c:pt idx="1426">
                  <c:v>33.860798519144282</c:v>
                </c:pt>
                <c:pt idx="1427">
                  <c:v>33.860798519144282</c:v>
                </c:pt>
                <c:pt idx="1428">
                  <c:v>33.860798519144282</c:v>
                </c:pt>
                <c:pt idx="1429">
                  <c:v>33.860798519144282</c:v>
                </c:pt>
                <c:pt idx="1430">
                  <c:v>33.860798519144282</c:v>
                </c:pt>
                <c:pt idx="1431">
                  <c:v>33.860798519144282</c:v>
                </c:pt>
                <c:pt idx="1432">
                  <c:v>34.504617412739265</c:v>
                </c:pt>
                <c:pt idx="1433">
                  <c:v>34.504617412739265</c:v>
                </c:pt>
                <c:pt idx="1434">
                  <c:v>34.504617412739265</c:v>
                </c:pt>
                <c:pt idx="1435">
                  <c:v>34.504617412739265</c:v>
                </c:pt>
                <c:pt idx="1436">
                  <c:v>34.504617412739265</c:v>
                </c:pt>
                <c:pt idx="1437">
                  <c:v>34.504617412739265</c:v>
                </c:pt>
                <c:pt idx="1438">
                  <c:v>34.504617412739265</c:v>
                </c:pt>
                <c:pt idx="1439">
                  <c:v>34.504617412739265</c:v>
                </c:pt>
                <c:pt idx="1440">
                  <c:v>34.504617412739265</c:v>
                </c:pt>
                <c:pt idx="1441">
                  <c:v>34.504617412739265</c:v>
                </c:pt>
                <c:pt idx="1442">
                  <c:v>34.504617412739265</c:v>
                </c:pt>
                <c:pt idx="1443">
                  <c:v>34.504617412739265</c:v>
                </c:pt>
                <c:pt idx="1444">
                  <c:v>34.504617412739265</c:v>
                </c:pt>
                <c:pt idx="1445">
                  <c:v>34.504617412739265</c:v>
                </c:pt>
                <c:pt idx="1446">
                  <c:v>34.504617412739265</c:v>
                </c:pt>
                <c:pt idx="1447">
                  <c:v>34.504617412739265</c:v>
                </c:pt>
                <c:pt idx="1448">
                  <c:v>34.504617412739265</c:v>
                </c:pt>
                <c:pt idx="1449">
                  <c:v>34.504617412739265</c:v>
                </c:pt>
                <c:pt idx="1450">
                  <c:v>35.106036781062386</c:v>
                </c:pt>
                <c:pt idx="1451">
                  <c:v>35.106036781062386</c:v>
                </c:pt>
                <c:pt idx="1452">
                  <c:v>35.106036781062386</c:v>
                </c:pt>
                <c:pt idx="1453">
                  <c:v>35.106036781062386</c:v>
                </c:pt>
                <c:pt idx="1454">
                  <c:v>35.106036781062386</c:v>
                </c:pt>
                <c:pt idx="1455">
                  <c:v>35.106036781062386</c:v>
                </c:pt>
                <c:pt idx="1456">
                  <c:v>35.106036781062386</c:v>
                </c:pt>
                <c:pt idx="1457">
                  <c:v>35.106036781062386</c:v>
                </c:pt>
                <c:pt idx="1458">
                  <c:v>35.106036781062386</c:v>
                </c:pt>
                <c:pt idx="1459">
                  <c:v>35.106036781062386</c:v>
                </c:pt>
                <c:pt idx="1460">
                  <c:v>35.106036781062386</c:v>
                </c:pt>
                <c:pt idx="1461">
                  <c:v>35.106036781062386</c:v>
                </c:pt>
                <c:pt idx="1462">
                  <c:v>35.106036781062386</c:v>
                </c:pt>
                <c:pt idx="1463">
                  <c:v>35.106036781062386</c:v>
                </c:pt>
                <c:pt idx="1464">
                  <c:v>35.106036781062386</c:v>
                </c:pt>
                <c:pt idx="1465">
                  <c:v>35.106036781062386</c:v>
                </c:pt>
                <c:pt idx="1466">
                  <c:v>35.106036781062386</c:v>
                </c:pt>
                <c:pt idx="1467">
                  <c:v>35.106036781062386</c:v>
                </c:pt>
                <c:pt idx="1468">
                  <c:v>35.106036781062386</c:v>
                </c:pt>
                <c:pt idx="1469">
                  <c:v>35.106036781062386</c:v>
                </c:pt>
                <c:pt idx="1470">
                  <c:v>35.667848899645122</c:v>
                </c:pt>
                <c:pt idx="1471">
                  <c:v>35.667848899645122</c:v>
                </c:pt>
                <c:pt idx="1472">
                  <c:v>35.667848899645122</c:v>
                </c:pt>
                <c:pt idx="1473">
                  <c:v>35.667848899645122</c:v>
                </c:pt>
                <c:pt idx="1474">
                  <c:v>35.667848899645122</c:v>
                </c:pt>
                <c:pt idx="1475">
                  <c:v>35.667848899645122</c:v>
                </c:pt>
                <c:pt idx="1476">
                  <c:v>35.667848899645122</c:v>
                </c:pt>
                <c:pt idx="1477">
                  <c:v>35.667848899645122</c:v>
                </c:pt>
                <c:pt idx="1478">
                  <c:v>35.667848899645122</c:v>
                </c:pt>
                <c:pt idx="1479">
                  <c:v>35.667848899645122</c:v>
                </c:pt>
                <c:pt idx="1480">
                  <c:v>36.192662155105232</c:v>
                </c:pt>
                <c:pt idx="1481">
                  <c:v>36.192662155105232</c:v>
                </c:pt>
                <c:pt idx="1482">
                  <c:v>36.192662155105232</c:v>
                </c:pt>
                <c:pt idx="1483">
                  <c:v>36.192662155105232</c:v>
                </c:pt>
                <c:pt idx="1484">
                  <c:v>36.192662155105232</c:v>
                </c:pt>
                <c:pt idx="1485">
                  <c:v>36.192662155105232</c:v>
                </c:pt>
                <c:pt idx="1486">
                  <c:v>36.192662155105232</c:v>
                </c:pt>
                <c:pt idx="1487">
                  <c:v>36.682913155388825</c:v>
                </c:pt>
                <c:pt idx="1488">
                  <c:v>36.682913155388825</c:v>
                </c:pt>
                <c:pt idx="1489">
                  <c:v>37.140878042476814</c:v>
                </c:pt>
                <c:pt idx="1490">
                  <c:v>37.140878042476814</c:v>
                </c:pt>
                <c:pt idx="1491">
                  <c:v>37.140878042476814</c:v>
                </c:pt>
                <c:pt idx="1492">
                  <c:v>37.140878042476814</c:v>
                </c:pt>
                <c:pt idx="1493">
                  <c:v>37.140878042476814</c:v>
                </c:pt>
                <c:pt idx="1494">
                  <c:v>37.568683060078392</c:v>
                </c:pt>
                <c:pt idx="1495">
                  <c:v>37.568683060078392</c:v>
                </c:pt>
                <c:pt idx="1496">
                  <c:v>37.968314425375461</c:v>
                </c:pt>
                <c:pt idx="1497">
                  <c:v>38.341627550650507</c:v>
                </c:pt>
                <c:pt idx="1498">
                  <c:v>38.690355657612365</c:v>
                </c:pt>
                <c:pt idx="1499">
                  <c:v>39.320426502725347</c:v>
                </c:pt>
                <c:pt idx="1500">
                  <c:v>39.604694539755378</c:v>
                </c:pt>
                <c:pt idx="1501">
                  <c:v>39.604694539755378</c:v>
                </c:pt>
                <c:pt idx="1502">
                  <c:v>39.604694539755378</c:v>
                </c:pt>
                <c:pt idx="1503">
                  <c:v>39.870241737835286</c:v>
                </c:pt>
                <c:pt idx="1504">
                  <c:v>39.870241737835286</c:v>
                </c:pt>
                <c:pt idx="1505">
                  <c:v>41.596676102964672</c:v>
                </c:pt>
              </c:numCache>
            </c:numRef>
          </c:yVal>
          <c:smooth val="0"/>
          <c:extLst>
            <c:ext xmlns:c16="http://schemas.microsoft.com/office/drawing/2014/chart" uri="{C3380CC4-5D6E-409C-BE32-E72D297353CC}">
              <c16:uniqueId val="{00000001-CE79-4D7C-AAE6-0D77D98F520E}"/>
            </c:ext>
          </c:extLst>
        </c:ser>
        <c:ser>
          <c:idx val="2"/>
          <c:order val="1"/>
          <c:tx>
            <c:strRef>
              <c:f>'Black bream'!$AF$1</c:f>
              <c:strCache>
                <c:ptCount val="1"/>
                <c:pt idx="0">
                  <c:v>Vline</c:v>
                </c:pt>
              </c:strCache>
            </c:strRef>
          </c:tx>
          <c:spPr>
            <a:ln w="19050" cap="rnd">
              <a:solidFill>
                <a:srgbClr val="FF0000"/>
              </a:solidFill>
              <a:round/>
            </a:ln>
            <a:effectLst/>
          </c:spPr>
          <c:marker>
            <c:symbol val="none"/>
          </c:marker>
          <c:xVal>
            <c:numRef>
              <c:f>'Black bream'!$AC$2:$AC$1600</c:f>
              <c:numCache>
                <c:formatCode>[&gt;=5]#,##0;[&lt;5]0.0</c:formatCode>
                <c:ptCount val="1599"/>
                <c:pt idx="0">
                  <c:v>7.1954977956057808</c:v>
                </c:pt>
                <c:pt idx="1">
                  <c:v>7.1954977956057808</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2</c:v>
                </c:pt>
                <c:pt idx="315" formatCode="General">
                  <c:v>2</c:v>
                </c:pt>
                <c:pt idx="316" formatCode="General">
                  <c:v>2</c:v>
                </c:pt>
                <c:pt idx="317" formatCode="General">
                  <c:v>2</c:v>
                </c:pt>
                <c:pt idx="318" formatCode="General">
                  <c:v>2</c:v>
                </c:pt>
                <c:pt idx="319" formatCode="General">
                  <c:v>2</c:v>
                </c:pt>
                <c:pt idx="320" formatCode="General">
                  <c:v>2</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4</c:v>
                </c:pt>
                <c:pt idx="506" formatCode="General">
                  <c:v>4</c:v>
                </c:pt>
                <c:pt idx="507" formatCode="General">
                  <c:v>4</c:v>
                </c:pt>
                <c:pt idx="508" formatCode="General">
                  <c:v>4</c:v>
                </c:pt>
                <c:pt idx="509" formatCode="General">
                  <c:v>4</c:v>
                </c:pt>
                <c:pt idx="510" formatCode="General">
                  <c:v>4</c:v>
                </c:pt>
                <c:pt idx="511" formatCode="General">
                  <c:v>4</c:v>
                </c:pt>
                <c:pt idx="512" formatCode="General">
                  <c:v>4</c:v>
                </c:pt>
                <c:pt idx="513" formatCode="General">
                  <c:v>4</c:v>
                </c:pt>
                <c:pt idx="514" formatCode="General">
                  <c:v>4</c:v>
                </c:pt>
                <c:pt idx="515" formatCode="General">
                  <c:v>4</c:v>
                </c:pt>
                <c:pt idx="516" formatCode="General">
                  <c:v>4</c:v>
                </c:pt>
                <c:pt idx="517" formatCode="General">
                  <c:v>4</c:v>
                </c:pt>
                <c:pt idx="518" formatCode="General">
                  <c:v>4</c:v>
                </c:pt>
                <c:pt idx="519" formatCode="General">
                  <c:v>4</c:v>
                </c:pt>
                <c:pt idx="520" formatCode="General">
                  <c:v>4</c:v>
                </c:pt>
                <c:pt idx="521" formatCode="General">
                  <c:v>4</c:v>
                </c:pt>
                <c:pt idx="522" formatCode="General">
                  <c:v>4</c:v>
                </c:pt>
                <c:pt idx="523" formatCode="General">
                  <c:v>4</c:v>
                </c:pt>
                <c:pt idx="524" formatCode="General">
                  <c:v>4</c:v>
                </c:pt>
                <c:pt idx="525" formatCode="General">
                  <c:v>4</c:v>
                </c:pt>
                <c:pt idx="526" formatCode="General">
                  <c:v>4</c:v>
                </c:pt>
                <c:pt idx="527" formatCode="General">
                  <c:v>4</c:v>
                </c:pt>
                <c:pt idx="528" formatCode="General">
                  <c:v>4</c:v>
                </c:pt>
                <c:pt idx="529" formatCode="General">
                  <c:v>4</c:v>
                </c:pt>
                <c:pt idx="530" formatCode="General">
                  <c:v>4</c:v>
                </c:pt>
                <c:pt idx="531" formatCode="General">
                  <c:v>4</c:v>
                </c:pt>
                <c:pt idx="532" formatCode="General">
                  <c:v>4</c:v>
                </c:pt>
                <c:pt idx="533" formatCode="General">
                  <c:v>4</c:v>
                </c:pt>
                <c:pt idx="534" formatCode="General">
                  <c:v>4</c:v>
                </c:pt>
                <c:pt idx="535" formatCode="General">
                  <c:v>4</c:v>
                </c:pt>
                <c:pt idx="536" formatCode="General">
                  <c:v>4</c:v>
                </c:pt>
                <c:pt idx="537" formatCode="General">
                  <c:v>4</c:v>
                </c:pt>
                <c:pt idx="538" formatCode="General">
                  <c:v>4</c:v>
                </c:pt>
                <c:pt idx="539" formatCode="General">
                  <c:v>4</c:v>
                </c:pt>
                <c:pt idx="540" formatCode="General">
                  <c:v>4</c:v>
                </c:pt>
                <c:pt idx="541" formatCode="General">
                  <c:v>4</c:v>
                </c:pt>
                <c:pt idx="542" formatCode="General">
                  <c:v>4</c:v>
                </c:pt>
                <c:pt idx="543" formatCode="General">
                  <c:v>4</c:v>
                </c:pt>
                <c:pt idx="544" formatCode="General">
                  <c:v>4</c:v>
                </c:pt>
                <c:pt idx="545" formatCode="General">
                  <c:v>4</c:v>
                </c:pt>
                <c:pt idx="546" formatCode="General">
                  <c:v>4</c:v>
                </c:pt>
                <c:pt idx="547" formatCode="General">
                  <c:v>4</c:v>
                </c:pt>
                <c:pt idx="548" formatCode="General">
                  <c:v>4</c:v>
                </c:pt>
                <c:pt idx="549" formatCode="General">
                  <c:v>4</c:v>
                </c:pt>
                <c:pt idx="550" formatCode="General">
                  <c:v>4</c:v>
                </c:pt>
                <c:pt idx="551" formatCode="General">
                  <c:v>4</c:v>
                </c:pt>
                <c:pt idx="552" formatCode="General">
                  <c:v>4</c:v>
                </c:pt>
                <c:pt idx="553" formatCode="General">
                  <c:v>4</c:v>
                </c:pt>
                <c:pt idx="554" formatCode="General">
                  <c:v>4</c:v>
                </c:pt>
                <c:pt idx="555" formatCode="General">
                  <c:v>4</c:v>
                </c:pt>
                <c:pt idx="556" formatCode="General">
                  <c:v>4</c:v>
                </c:pt>
                <c:pt idx="557" formatCode="General">
                  <c:v>4</c:v>
                </c:pt>
                <c:pt idx="558" formatCode="General">
                  <c:v>4</c:v>
                </c:pt>
                <c:pt idx="559" formatCode="General">
                  <c:v>4</c:v>
                </c:pt>
                <c:pt idx="560" formatCode="General">
                  <c:v>4</c:v>
                </c:pt>
                <c:pt idx="561" formatCode="General">
                  <c:v>4</c:v>
                </c:pt>
                <c:pt idx="562" formatCode="General">
                  <c:v>4</c:v>
                </c:pt>
                <c:pt idx="563" formatCode="General">
                  <c:v>4</c:v>
                </c:pt>
                <c:pt idx="564" formatCode="General">
                  <c:v>4</c:v>
                </c:pt>
                <c:pt idx="565" formatCode="General">
                  <c:v>4</c:v>
                </c:pt>
                <c:pt idx="566" formatCode="General">
                  <c:v>4</c:v>
                </c:pt>
                <c:pt idx="567" formatCode="General">
                  <c:v>4</c:v>
                </c:pt>
                <c:pt idx="568" formatCode="General">
                  <c:v>4</c:v>
                </c:pt>
                <c:pt idx="569" formatCode="General">
                  <c:v>4</c:v>
                </c:pt>
                <c:pt idx="570" formatCode="General">
                  <c:v>4</c:v>
                </c:pt>
                <c:pt idx="571" formatCode="General">
                  <c:v>4</c:v>
                </c:pt>
                <c:pt idx="572" formatCode="General">
                  <c:v>4</c:v>
                </c:pt>
                <c:pt idx="573" formatCode="General">
                  <c:v>4</c:v>
                </c:pt>
                <c:pt idx="574" formatCode="General">
                  <c:v>4</c:v>
                </c:pt>
                <c:pt idx="575" formatCode="General">
                  <c:v>4</c:v>
                </c:pt>
                <c:pt idx="576" formatCode="General">
                  <c:v>4</c:v>
                </c:pt>
                <c:pt idx="577" formatCode="General">
                  <c:v>4</c:v>
                </c:pt>
                <c:pt idx="578" formatCode="General">
                  <c:v>4</c:v>
                </c:pt>
                <c:pt idx="579" formatCode="General">
                  <c:v>4</c:v>
                </c:pt>
                <c:pt idx="580" formatCode="General">
                  <c:v>4</c:v>
                </c:pt>
                <c:pt idx="581" formatCode="General">
                  <c:v>4</c:v>
                </c:pt>
                <c:pt idx="582" formatCode="General">
                  <c:v>4</c:v>
                </c:pt>
                <c:pt idx="583" formatCode="General">
                  <c:v>4</c:v>
                </c:pt>
                <c:pt idx="584" formatCode="General">
                  <c:v>4</c:v>
                </c:pt>
                <c:pt idx="585" formatCode="General">
                  <c:v>4</c:v>
                </c:pt>
                <c:pt idx="586" formatCode="General">
                  <c:v>4</c:v>
                </c:pt>
                <c:pt idx="587" formatCode="General">
                  <c:v>4</c:v>
                </c:pt>
                <c:pt idx="588" formatCode="General">
                  <c:v>4</c:v>
                </c:pt>
                <c:pt idx="589" formatCode="General">
                  <c:v>4</c:v>
                </c:pt>
                <c:pt idx="590" formatCode="General">
                  <c:v>4</c:v>
                </c:pt>
                <c:pt idx="591" formatCode="General">
                  <c:v>4</c:v>
                </c:pt>
                <c:pt idx="592" formatCode="General">
                  <c:v>4</c:v>
                </c:pt>
                <c:pt idx="593" formatCode="General">
                  <c:v>4</c:v>
                </c:pt>
                <c:pt idx="594" formatCode="General">
                  <c:v>4</c:v>
                </c:pt>
                <c:pt idx="595" formatCode="General">
                  <c:v>4</c:v>
                </c:pt>
                <c:pt idx="596" formatCode="General">
                  <c:v>4</c:v>
                </c:pt>
                <c:pt idx="597" formatCode="General">
                  <c:v>4</c:v>
                </c:pt>
                <c:pt idx="598" formatCode="General">
                  <c:v>4</c:v>
                </c:pt>
                <c:pt idx="599" formatCode="General">
                  <c:v>4</c:v>
                </c:pt>
                <c:pt idx="600" formatCode="General">
                  <c:v>4</c:v>
                </c:pt>
                <c:pt idx="601" formatCode="General">
                  <c:v>4</c:v>
                </c:pt>
                <c:pt idx="602" formatCode="General">
                  <c:v>4</c:v>
                </c:pt>
                <c:pt idx="603" formatCode="General">
                  <c:v>4</c:v>
                </c:pt>
                <c:pt idx="604" formatCode="General">
                  <c:v>4</c:v>
                </c:pt>
                <c:pt idx="605" formatCode="General">
                  <c:v>4</c:v>
                </c:pt>
                <c:pt idx="606" formatCode="General">
                  <c:v>4</c:v>
                </c:pt>
                <c:pt idx="607" formatCode="General">
                  <c:v>4</c:v>
                </c:pt>
                <c:pt idx="608" formatCode="General">
                  <c:v>4</c:v>
                </c:pt>
                <c:pt idx="609" formatCode="General">
                  <c:v>4</c:v>
                </c:pt>
                <c:pt idx="610" formatCode="General">
                  <c:v>4</c:v>
                </c:pt>
                <c:pt idx="611" formatCode="General">
                  <c:v>4</c:v>
                </c:pt>
                <c:pt idx="612" formatCode="General">
                  <c:v>4</c:v>
                </c:pt>
                <c:pt idx="613" formatCode="General">
                  <c:v>4</c:v>
                </c:pt>
                <c:pt idx="614" formatCode="General">
                  <c:v>4</c:v>
                </c:pt>
                <c:pt idx="615" formatCode="General">
                  <c:v>4</c:v>
                </c:pt>
                <c:pt idx="616" formatCode="General">
                  <c:v>4</c:v>
                </c:pt>
                <c:pt idx="617" formatCode="General">
                  <c:v>4</c:v>
                </c:pt>
                <c:pt idx="618" formatCode="General">
                  <c:v>4</c:v>
                </c:pt>
                <c:pt idx="619" formatCode="General">
                  <c:v>4</c:v>
                </c:pt>
                <c:pt idx="620" formatCode="General">
                  <c:v>4</c:v>
                </c:pt>
                <c:pt idx="621" formatCode="General">
                  <c:v>4</c:v>
                </c:pt>
                <c:pt idx="622" formatCode="General">
                  <c:v>4</c:v>
                </c:pt>
                <c:pt idx="623" formatCode="General">
                  <c:v>4</c:v>
                </c:pt>
                <c:pt idx="624" formatCode="General">
                  <c:v>4</c:v>
                </c:pt>
                <c:pt idx="625" formatCode="General">
                  <c:v>4</c:v>
                </c:pt>
                <c:pt idx="626" formatCode="General">
                  <c:v>4</c:v>
                </c:pt>
                <c:pt idx="627" formatCode="General">
                  <c:v>4</c:v>
                </c:pt>
                <c:pt idx="628" formatCode="General">
                  <c:v>4</c:v>
                </c:pt>
                <c:pt idx="629" formatCode="General">
                  <c:v>4</c:v>
                </c:pt>
                <c:pt idx="630" formatCode="General">
                  <c:v>4</c:v>
                </c:pt>
                <c:pt idx="631" formatCode="General">
                  <c:v>4</c:v>
                </c:pt>
                <c:pt idx="632" formatCode="General">
                  <c:v>4</c:v>
                </c:pt>
                <c:pt idx="633" formatCode="General">
                  <c:v>4</c:v>
                </c:pt>
                <c:pt idx="634" formatCode="General">
                  <c:v>4</c:v>
                </c:pt>
                <c:pt idx="635" formatCode="General">
                  <c:v>4</c:v>
                </c:pt>
                <c:pt idx="636" formatCode="General">
                  <c:v>4</c:v>
                </c:pt>
                <c:pt idx="637" formatCode="General">
                  <c:v>4</c:v>
                </c:pt>
                <c:pt idx="638" formatCode="General">
                  <c:v>4</c:v>
                </c:pt>
                <c:pt idx="639" formatCode="General">
                  <c:v>4</c:v>
                </c:pt>
                <c:pt idx="640" formatCode="General">
                  <c:v>4</c:v>
                </c:pt>
                <c:pt idx="641" formatCode="General">
                  <c:v>4</c:v>
                </c:pt>
                <c:pt idx="642" formatCode="General">
                  <c:v>4</c:v>
                </c:pt>
                <c:pt idx="643" formatCode="General">
                  <c:v>4</c:v>
                </c:pt>
                <c:pt idx="644" formatCode="General">
                  <c:v>4</c:v>
                </c:pt>
                <c:pt idx="645" formatCode="General">
                  <c:v>4</c:v>
                </c:pt>
                <c:pt idx="646" formatCode="General">
                  <c:v>4</c:v>
                </c:pt>
                <c:pt idx="647" formatCode="General">
                  <c:v>4</c:v>
                </c:pt>
                <c:pt idx="648" formatCode="General">
                  <c:v>4</c:v>
                </c:pt>
                <c:pt idx="649" formatCode="General">
                  <c:v>4</c:v>
                </c:pt>
                <c:pt idx="650" formatCode="General">
                  <c:v>4</c:v>
                </c:pt>
                <c:pt idx="651" formatCode="General">
                  <c:v>4</c:v>
                </c:pt>
                <c:pt idx="652" formatCode="General">
                  <c:v>4</c:v>
                </c:pt>
                <c:pt idx="653" formatCode="General">
                  <c:v>4</c:v>
                </c:pt>
                <c:pt idx="654" formatCode="General">
                  <c:v>4</c:v>
                </c:pt>
                <c:pt idx="655" formatCode="General">
                  <c:v>4</c:v>
                </c:pt>
                <c:pt idx="656" formatCode="General">
                  <c:v>4</c:v>
                </c:pt>
                <c:pt idx="657" formatCode="General">
                  <c:v>4</c:v>
                </c:pt>
                <c:pt idx="658" formatCode="General">
                  <c:v>4</c:v>
                </c:pt>
                <c:pt idx="659" formatCode="General">
                  <c:v>4</c:v>
                </c:pt>
                <c:pt idx="660" formatCode="General">
                  <c:v>4</c:v>
                </c:pt>
                <c:pt idx="661" formatCode="General">
                  <c:v>4</c:v>
                </c:pt>
                <c:pt idx="662" formatCode="General">
                  <c:v>4</c:v>
                </c:pt>
                <c:pt idx="663" formatCode="General">
                  <c:v>4</c:v>
                </c:pt>
                <c:pt idx="664" formatCode="General">
                  <c:v>4</c:v>
                </c:pt>
                <c:pt idx="665" formatCode="General">
                  <c:v>4</c:v>
                </c:pt>
                <c:pt idx="666" formatCode="General">
                  <c:v>4</c:v>
                </c:pt>
                <c:pt idx="667" formatCode="General">
                  <c:v>4</c:v>
                </c:pt>
                <c:pt idx="668" formatCode="General">
                  <c:v>4</c:v>
                </c:pt>
                <c:pt idx="669" formatCode="General">
                  <c:v>4</c:v>
                </c:pt>
                <c:pt idx="670" formatCode="General">
                  <c:v>4</c:v>
                </c:pt>
                <c:pt idx="671" formatCode="General">
                  <c:v>4</c:v>
                </c:pt>
                <c:pt idx="672" formatCode="General">
                  <c:v>4</c:v>
                </c:pt>
                <c:pt idx="673" formatCode="General">
                  <c:v>4</c:v>
                </c:pt>
                <c:pt idx="674" formatCode="General">
                  <c:v>5</c:v>
                </c:pt>
                <c:pt idx="675" formatCode="General">
                  <c:v>5</c:v>
                </c:pt>
                <c:pt idx="676" formatCode="General">
                  <c:v>5</c:v>
                </c:pt>
                <c:pt idx="677" formatCode="General">
                  <c:v>5</c:v>
                </c:pt>
                <c:pt idx="678" formatCode="General">
                  <c:v>5</c:v>
                </c:pt>
                <c:pt idx="679" formatCode="General">
                  <c:v>5</c:v>
                </c:pt>
                <c:pt idx="680" formatCode="General">
                  <c:v>5</c:v>
                </c:pt>
                <c:pt idx="681" formatCode="General">
                  <c:v>5</c:v>
                </c:pt>
                <c:pt idx="682" formatCode="General">
                  <c:v>5</c:v>
                </c:pt>
                <c:pt idx="683" formatCode="General">
                  <c:v>5</c:v>
                </c:pt>
                <c:pt idx="684" formatCode="General">
                  <c:v>5</c:v>
                </c:pt>
                <c:pt idx="685" formatCode="General">
                  <c:v>5</c:v>
                </c:pt>
                <c:pt idx="686" formatCode="General">
                  <c:v>5</c:v>
                </c:pt>
                <c:pt idx="687" formatCode="General">
                  <c:v>5</c:v>
                </c:pt>
                <c:pt idx="688" formatCode="General">
                  <c:v>5</c:v>
                </c:pt>
                <c:pt idx="689" formatCode="General">
                  <c:v>5</c:v>
                </c:pt>
                <c:pt idx="690" formatCode="General">
                  <c:v>5</c:v>
                </c:pt>
                <c:pt idx="691" formatCode="General">
                  <c:v>5</c:v>
                </c:pt>
                <c:pt idx="692" formatCode="General">
                  <c:v>5</c:v>
                </c:pt>
                <c:pt idx="693" formatCode="General">
                  <c:v>5</c:v>
                </c:pt>
                <c:pt idx="694" formatCode="General">
                  <c:v>5</c:v>
                </c:pt>
                <c:pt idx="695" formatCode="General">
                  <c:v>5</c:v>
                </c:pt>
                <c:pt idx="696" formatCode="General">
                  <c:v>5</c:v>
                </c:pt>
                <c:pt idx="697" formatCode="General">
                  <c:v>5</c:v>
                </c:pt>
                <c:pt idx="698" formatCode="General">
                  <c:v>5</c:v>
                </c:pt>
                <c:pt idx="699" formatCode="General">
                  <c:v>5</c:v>
                </c:pt>
                <c:pt idx="700" formatCode="General">
                  <c:v>5</c:v>
                </c:pt>
                <c:pt idx="701" formatCode="General">
                  <c:v>5</c:v>
                </c:pt>
                <c:pt idx="702" formatCode="General">
                  <c:v>5</c:v>
                </c:pt>
                <c:pt idx="703" formatCode="General">
                  <c:v>5</c:v>
                </c:pt>
                <c:pt idx="704" formatCode="General">
                  <c:v>5</c:v>
                </c:pt>
                <c:pt idx="705" formatCode="General">
                  <c:v>5</c:v>
                </c:pt>
                <c:pt idx="706" formatCode="General">
                  <c:v>5</c:v>
                </c:pt>
                <c:pt idx="707" formatCode="General">
                  <c:v>5</c:v>
                </c:pt>
                <c:pt idx="708" formatCode="General">
                  <c:v>5</c:v>
                </c:pt>
                <c:pt idx="709" formatCode="General">
                  <c:v>5</c:v>
                </c:pt>
                <c:pt idx="710" formatCode="General">
                  <c:v>5</c:v>
                </c:pt>
                <c:pt idx="711" formatCode="General">
                  <c:v>5</c:v>
                </c:pt>
                <c:pt idx="712" formatCode="General">
                  <c:v>5</c:v>
                </c:pt>
                <c:pt idx="713" formatCode="General">
                  <c:v>5</c:v>
                </c:pt>
                <c:pt idx="714" formatCode="General">
                  <c:v>5</c:v>
                </c:pt>
                <c:pt idx="715" formatCode="General">
                  <c:v>5</c:v>
                </c:pt>
                <c:pt idx="716" formatCode="General">
                  <c:v>5</c:v>
                </c:pt>
                <c:pt idx="717" formatCode="General">
                  <c:v>5</c:v>
                </c:pt>
                <c:pt idx="718" formatCode="General">
                  <c:v>5</c:v>
                </c:pt>
                <c:pt idx="719" formatCode="General">
                  <c:v>5</c:v>
                </c:pt>
                <c:pt idx="720" formatCode="General">
                  <c:v>5</c:v>
                </c:pt>
                <c:pt idx="721" formatCode="General">
                  <c:v>5</c:v>
                </c:pt>
                <c:pt idx="722" formatCode="General">
                  <c:v>5</c:v>
                </c:pt>
                <c:pt idx="723" formatCode="General">
                  <c:v>5</c:v>
                </c:pt>
                <c:pt idx="724" formatCode="General">
                  <c:v>5</c:v>
                </c:pt>
                <c:pt idx="725" formatCode="General">
                  <c:v>5</c:v>
                </c:pt>
                <c:pt idx="726" formatCode="General">
                  <c:v>5</c:v>
                </c:pt>
                <c:pt idx="727" formatCode="General">
                  <c:v>5</c:v>
                </c:pt>
                <c:pt idx="728" formatCode="General">
                  <c:v>5</c:v>
                </c:pt>
                <c:pt idx="729" formatCode="General">
                  <c:v>5</c:v>
                </c:pt>
                <c:pt idx="730" formatCode="General">
                  <c:v>5</c:v>
                </c:pt>
                <c:pt idx="731" formatCode="General">
                  <c:v>5</c:v>
                </c:pt>
                <c:pt idx="732" formatCode="General">
                  <c:v>5</c:v>
                </c:pt>
                <c:pt idx="733" formatCode="General">
                  <c:v>5</c:v>
                </c:pt>
                <c:pt idx="734" formatCode="General">
                  <c:v>5</c:v>
                </c:pt>
                <c:pt idx="735" formatCode="General">
                  <c:v>5</c:v>
                </c:pt>
                <c:pt idx="736" formatCode="General">
                  <c:v>5</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6</c:v>
                </c:pt>
                <c:pt idx="760" formatCode="General">
                  <c:v>6</c:v>
                </c:pt>
                <c:pt idx="761" formatCode="General">
                  <c:v>6</c:v>
                </c:pt>
                <c:pt idx="762" formatCode="General">
                  <c:v>6</c:v>
                </c:pt>
                <c:pt idx="763" formatCode="General">
                  <c:v>6</c:v>
                </c:pt>
                <c:pt idx="764" formatCode="General">
                  <c:v>6</c:v>
                </c:pt>
                <c:pt idx="765" formatCode="General">
                  <c:v>6</c:v>
                </c:pt>
                <c:pt idx="766" formatCode="General">
                  <c:v>6</c:v>
                </c:pt>
                <c:pt idx="767" formatCode="General">
                  <c:v>6</c:v>
                </c:pt>
                <c:pt idx="768" formatCode="General">
                  <c:v>6</c:v>
                </c:pt>
                <c:pt idx="769" formatCode="General">
                  <c:v>6</c:v>
                </c:pt>
                <c:pt idx="770" formatCode="General">
                  <c:v>6</c:v>
                </c:pt>
                <c:pt idx="771" formatCode="General">
                  <c:v>6</c:v>
                </c:pt>
                <c:pt idx="772" formatCode="General">
                  <c:v>6</c:v>
                </c:pt>
                <c:pt idx="773" formatCode="General">
                  <c:v>6</c:v>
                </c:pt>
                <c:pt idx="774" formatCode="General">
                  <c:v>6</c:v>
                </c:pt>
                <c:pt idx="775" formatCode="General">
                  <c:v>6</c:v>
                </c:pt>
                <c:pt idx="776" formatCode="General">
                  <c:v>6</c:v>
                </c:pt>
                <c:pt idx="777" formatCode="General">
                  <c:v>6</c:v>
                </c:pt>
                <c:pt idx="778" formatCode="General">
                  <c:v>6</c:v>
                </c:pt>
                <c:pt idx="779" formatCode="General">
                  <c:v>6</c:v>
                </c:pt>
                <c:pt idx="780" formatCode="General">
                  <c:v>6</c:v>
                </c:pt>
                <c:pt idx="781" formatCode="General">
                  <c:v>6</c:v>
                </c:pt>
                <c:pt idx="782" formatCode="General">
                  <c:v>6</c:v>
                </c:pt>
                <c:pt idx="783" formatCode="General">
                  <c:v>6</c:v>
                </c:pt>
                <c:pt idx="784" formatCode="General">
                  <c:v>6</c:v>
                </c:pt>
                <c:pt idx="785" formatCode="General">
                  <c:v>6</c:v>
                </c:pt>
                <c:pt idx="786" formatCode="General">
                  <c:v>6</c:v>
                </c:pt>
                <c:pt idx="787" formatCode="General">
                  <c:v>6</c:v>
                </c:pt>
                <c:pt idx="788" formatCode="General">
                  <c:v>6</c:v>
                </c:pt>
                <c:pt idx="789" formatCode="General">
                  <c:v>6</c:v>
                </c:pt>
                <c:pt idx="790" formatCode="General">
                  <c:v>6</c:v>
                </c:pt>
                <c:pt idx="791" formatCode="General">
                  <c:v>6</c:v>
                </c:pt>
                <c:pt idx="792" formatCode="General">
                  <c:v>6</c:v>
                </c:pt>
                <c:pt idx="793" formatCode="General">
                  <c:v>6</c:v>
                </c:pt>
                <c:pt idx="794" formatCode="General">
                  <c:v>6</c:v>
                </c:pt>
                <c:pt idx="795" formatCode="General">
                  <c:v>6</c:v>
                </c:pt>
                <c:pt idx="796" formatCode="General">
                  <c:v>6</c:v>
                </c:pt>
                <c:pt idx="797" formatCode="General">
                  <c:v>6</c:v>
                </c:pt>
                <c:pt idx="798" formatCode="General">
                  <c:v>6</c:v>
                </c:pt>
                <c:pt idx="799" formatCode="General">
                  <c:v>6</c:v>
                </c:pt>
                <c:pt idx="800" formatCode="General">
                  <c:v>6</c:v>
                </c:pt>
                <c:pt idx="801" formatCode="General">
                  <c:v>6</c:v>
                </c:pt>
                <c:pt idx="802" formatCode="General">
                  <c:v>6</c:v>
                </c:pt>
                <c:pt idx="803" formatCode="General">
                  <c:v>6</c:v>
                </c:pt>
                <c:pt idx="804" formatCode="General">
                  <c:v>6</c:v>
                </c:pt>
                <c:pt idx="805" formatCode="General">
                  <c:v>6</c:v>
                </c:pt>
                <c:pt idx="806" formatCode="General">
                  <c:v>6</c:v>
                </c:pt>
                <c:pt idx="807" formatCode="General">
                  <c:v>6</c:v>
                </c:pt>
                <c:pt idx="808" formatCode="General">
                  <c:v>6</c:v>
                </c:pt>
                <c:pt idx="809" formatCode="General">
                  <c:v>6</c:v>
                </c:pt>
                <c:pt idx="810" formatCode="General">
                  <c:v>6</c:v>
                </c:pt>
                <c:pt idx="811" formatCode="General">
                  <c:v>6</c:v>
                </c:pt>
                <c:pt idx="812" formatCode="General">
                  <c:v>6</c:v>
                </c:pt>
                <c:pt idx="813" formatCode="General">
                  <c:v>6</c:v>
                </c:pt>
                <c:pt idx="814" formatCode="General">
                  <c:v>6</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7</c:v>
                </c:pt>
                <c:pt idx="826" formatCode="General">
                  <c:v>7</c:v>
                </c:pt>
                <c:pt idx="827" formatCode="General">
                  <c:v>7</c:v>
                </c:pt>
                <c:pt idx="828" formatCode="General">
                  <c:v>7</c:v>
                </c:pt>
                <c:pt idx="829" formatCode="General">
                  <c:v>7</c:v>
                </c:pt>
                <c:pt idx="830" formatCode="General">
                  <c:v>7</c:v>
                </c:pt>
                <c:pt idx="831" formatCode="General">
                  <c:v>7</c:v>
                </c:pt>
                <c:pt idx="832" formatCode="General">
                  <c:v>7</c:v>
                </c:pt>
                <c:pt idx="833" formatCode="General">
                  <c:v>7</c:v>
                </c:pt>
                <c:pt idx="834" formatCode="General">
                  <c:v>7</c:v>
                </c:pt>
                <c:pt idx="835" formatCode="General">
                  <c:v>7</c:v>
                </c:pt>
                <c:pt idx="836" formatCode="General">
                  <c:v>7</c:v>
                </c:pt>
                <c:pt idx="837" formatCode="General">
                  <c:v>7</c:v>
                </c:pt>
                <c:pt idx="838" formatCode="General">
                  <c:v>7</c:v>
                </c:pt>
                <c:pt idx="839" formatCode="General">
                  <c:v>7</c:v>
                </c:pt>
                <c:pt idx="840" formatCode="General">
                  <c:v>7</c:v>
                </c:pt>
                <c:pt idx="841" formatCode="General">
                  <c:v>7</c:v>
                </c:pt>
                <c:pt idx="842" formatCode="General">
                  <c:v>7</c:v>
                </c:pt>
                <c:pt idx="843" formatCode="General">
                  <c:v>7</c:v>
                </c:pt>
                <c:pt idx="844" formatCode="General">
                  <c:v>7</c:v>
                </c:pt>
                <c:pt idx="845" formatCode="General">
                  <c:v>7</c:v>
                </c:pt>
                <c:pt idx="846" formatCode="General">
                  <c:v>7</c:v>
                </c:pt>
                <c:pt idx="847" formatCode="General">
                  <c:v>7</c:v>
                </c:pt>
                <c:pt idx="848" formatCode="General">
                  <c:v>7</c:v>
                </c:pt>
                <c:pt idx="849" formatCode="General">
                  <c:v>7</c:v>
                </c:pt>
                <c:pt idx="850" formatCode="General">
                  <c:v>7</c:v>
                </c:pt>
                <c:pt idx="851" formatCode="General">
                  <c:v>7</c:v>
                </c:pt>
                <c:pt idx="852" formatCode="General">
                  <c:v>7</c:v>
                </c:pt>
                <c:pt idx="853" formatCode="General">
                  <c:v>7</c:v>
                </c:pt>
                <c:pt idx="854" formatCode="General">
                  <c:v>7</c:v>
                </c:pt>
                <c:pt idx="855" formatCode="General">
                  <c:v>7</c:v>
                </c:pt>
                <c:pt idx="856" formatCode="General">
                  <c:v>7</c:v>
                </c:pt>
                <c:pt idx="857" formatCode="General">
                  <c:v>7</c:v>
                </c:pt>
                <c:pt idx="858" formatCode="General">
                  <c:v>7</c:v>
                </c:pt>
                <c:pt idx="859" formatCode="General">
                  <c:v>7</c:v>
                </c:pt>
                <c:pt idx="860" formatCode="General">
                  <c:v>7</c:v>
                </c:pt>
                <c:pt idx="861" formatCode="General">
                  <c:v>7</c:v>
                </c:pt>
                <c:pt idx="862" formatCode="General">
                  <c:v>7</c:v>
                </c:pt>
                <c:pt idx="863" formatCode="General">
                  <c:v>7</c:v>
                </c:pt>
                <c:pt idx="864" formatCode="General">
                  <c:v>7</c:v>
                </c:pt>
                <c:pt idx="865" formatCode="General">
                  <c:v>7</c:v>
                </c:pt>
                <c:pt idx="866" formatCode="General">
                  <c:v>7</c:v>
                </c:pt>
                <c:pt idx="867" formatCode="General">
                  <c:v>7</c:v>
                </c:pt>
                <c:pt idx="868" formatCode="General">
                  <c:v>7</c:v>
                </c:pt>
                <c:pt idx="869" formatCode="General">
                  <c:v>7</c:v>
                </c:pt>
                <c:pt idx="870" formatCode="General">
                  <c:v>7</c:v>
                </c:pt>
                <c:pt idx="871" formatCode="General">
                  <c:v>7</c:v>
                </c:pt>
                <c:pt idx="872" formatCode="General">
                  <c:v>7</c:v>
                </c:pt>
                <c:pt idx="873" formatCode="General">
                  <c:v>7</c:v>
                </c:pt>
                <c:pt idx="874" formatCode="General">
                  <c:v>7</c:v>
                </c:pt>
                <c:pt idx="875" formatCode="General">
                  <c:v>7</c:v>
                </c:pt>
                <c:pt idx="876" formatCode="General">
                  <c:v>7</c:v>
                </c:pt>
                <c:pt idx="877" formatCode="General">
                  <c:v>7</c:v>
                </c:pt>
                <c:pt idx="878" formatCode="General">
                  <c:v>7</c:v>
                </c:pt>
                <c:pt idx="879" formatCode="General">
                  <c:v>7</c:v>
                </c:pt>
                <c:pt idx="880" formatCode="General">
                  <c:v>7</c:v>
                </c:pt>
                <c:pt idx="881" formatCode="General">
                  <c:v>7</c:v>
                </c:pt>
                <c:pt idx="882" formatCode="General">
                  <c:v>7</c:v>
                </c:pt>
                <c:pt idx="883" formatCode="General">
                  <c:v>7</c:v>
                </c:pt>
                <c:pt idx="884" formatCode="General">
                  <c:v>7</c:v>
                </c:pt>
                <c:pt idx="885" formatCode="General">
                  <c:v>7</c:v>
                </c:pt>
                <c:pt idx="886" formatCode="General">
                  <c:v>7</c:v>
                </c:pt>
                <c:pt idx="887" formatCode="General">
                  <c:v>7</c:v>
                </c:pt>
                <c:pt idx="888" formatCode="General">
                  <c:v>7</c:v>
                </c:pt>
                <c:pt idx="889" formatCode="General">
                  <c:v>7</c:v>
                </c:pt>
                <c:pt idx="890" formatCode="General">
                  <c:v>7</c:v>
                </c:pt>
                <c:pt idx="891" formatCode="General">
                  <c:v>7</c:v>
                </c:pt>
                <c:pt idx="892" formatCode="General">
                  <c:v>7</c:v>
                </c:pt>
                <c:pt idx="893" formatCode="General">
                  <c:v>7</c:v>
                </c:pt>
                <c:pt idx="894" formatCode="General">
                  <c:v>7</c:v>
                </c:pt>
                <c:pt idx="895" formatCode="General">
                  <c:v>7</c:v>
                </c:pt>
                <c:pt idx="896" formatCode="General">
                  <c:v>7</c:v>
                </c:pt>
                <c:pt idx="897" formatCode="General">
                  <c:v>7</c:v>
                </c:pt>
                <c:pt idx="898" formatCode="General">
                  <c:v>7</c:v>
                </c:pt>
                <c:pt idx="899" formatCode="General">
                  <c:v>7</c:v>
                </c:pt>
                <c:pt idx="900" formatCode="General">
                  <c:v>7</c:v>
                </c:pt>
                <c:pt idx="901" formatCode="General">
                  <c:v>7</c:v>
                </c:pt>
                <c:pt idx="902" formatCode="General">
                  <c:v>7</c:v>
                </c:pt>
                <c:pt idx="903" formatCode="General">
                  <c:v>7</c:v>
                </c:pt>
                <c:pt idx="904" formatCode="General">
                  <c:v>7</c:v>
                </c:pt>
                <c:pt idx="905" formatCode="General">
                  <c:v>7</c:v>
                </c:pt>
                <c:pt idx="906" formatCode="General">
                  <c:v>7</c:v>
                </c:pt>
                <c:pt idx="907" formatCode="General">
                  <c:v>7</c:v>
                </c:pt>
                <c:pt idx="908" formatCode="General">
                  <c:v>7</c:v>
                </c:pt>
                <c:pt idx="909" formatCode="General">
                  <c:v>7</c:v>
                </c:pt>
                <c:pt idx="910" formatCode="General">
                  <c:v>7</c:v>
                </c:pt>
                <c:pt idx="911" formatCode="General">
                  <c:v>7</c:v>
                </c:pt>
                <c:pt idx="912" formatCode="General">
                  <c:v>7</c:v>
                </c:pt>
                <c:pt idx="913" formatCode="General">
                  <c:v>7</c:v>
                </c:pt>
                <c:pt idx="914" formatCode="General">
                  <c:v>8</c:v>
                </c:pt>
                <c:pt idx="915" formatCode="General">
                  <c:v>8</c:v>
                </c:pt>
                <c:pt idx="916" formatCode="General">
                  <c:v>8</c:v>
                </c:pt>
                <c:pt idx="917" formatCode="General">
                  <c:v>8</c:v>
                </c:pt>
                <c:pt idx="918" formatCode="General">
                  <c:v>8</c:v>
                </c:pt>
                <c:pt idx="919" formatCode="General">
                  <c:v>8</c:v>
                </c:pt>
                <c:pt idx="920" formatCode="General">
                  <c:v>8</c:v>
                </c:pt>
                <c:pt idx="921" formatCode="General">
                  <c:v>8</c:v>
                </c:pt>
                <c:pt idx="922" formatCode="General">
                  <c:v>8</c:v>
                </c:pt>
                <c:pt idx="923" formatCode="General">
                  <c:v>8</c:v>
                </c:pt>
                <c:pt idx="924" formatCode="General">
                  <c:v>8</c:v>
                </c:pt>
                <c:pt idx="925" formatCode="General">
                  <c:v>8</c:v>
                </c:pt>
                <c:pt idx="926" formatCode="General">
                  <c:v>8</c:v>
                </c:pt>
                <c:pt idx="927" formatCode="General">
                  <c:v>8</c:v>
                </c:pt>
                <c:pt idx="928" formatCode="General">
                  <c:v>8</c:v>
                </c:pt>
                <c:pt idx="929" formatCode="General">
                  <c:v>8</c:v>
                </c:pt>
                <c:pt idx="930" formatCode="General">
                  <c:v>8</c:v>
                </c:pt>
                <c:pt idx="931" formatCode="General">
                  <c:v>8</c:v>
                </c:pt>
                <c:pt idx="932" formatCode="General">
                  <c:v>8</c:v>
                </c:pt>
                <c:pt idx="933" formatCode="General">
                  <c:v>8</c:v>
                </c:pt>
                <c:pt idx="934" formatCode="General">
                  <c:v>8</c:v>
                </c:pt>
                <c:pt idx="935" formatCode="General">
                  <c:v>8</c:v>
                </c:pt>
                <c:pt idx="936" formatCode="General">
                  <c:v>8</c:v>
                </c:pt>
                <c:pt idx="937" formatCode="General">
                  <c:v>8</c:v>
                </c:pt>
                <c:pt idx="938" formatCode="General">
                  <c:v>8</c:v>
                </c:pt>
                <c:pt idx="939" formatCode="General">
                  <c:v>8</c:v>
                </c:pt>
                <c:pt idx="940" formatCode="General">
                  <c:v>8</c:v>
                </c:pt>
                <c:pt idx="941" formatCode="General">
                  <c:v>8</c:v>
                </c:pt>
                <c:pt idx="942" formatCode="General">
                  <c:v>8</c:v>
                </c:pt>
                <c:pt idx="943" formatCode="General">
                  <c:v>8</c:v>
                </c:pt>
                <c:pt idx="944" formatCode="General">
                  <c:v>8</c:v>
                </c:pt>
                <c:pt idx="945" formatCode="General">
                  <c:v>8</c:v>
                </c:pt>
                <c:pt idx="946" formatCode="General">
                  <c:v>8</c:v>
                </c:pt>
                <c:pt idx="947" formatCode="General">
                  <c:v>8</c:v>
                </c:pt>
                <c:pt idx="948" formatCode="General">
                  <c:v>8</c:v>
                </c:pt>
                <c:pt idx="949" formatCode="General">
                  <c:v>8</c:v>
                </c:pt>
                <c:pt idx="950" formatCode="General">
                  <c:v>8</c:v>
                </c:pt>
                <c:pt idx="951" formatCode="General">
                  <c:v>8</c:v>
                </c:pt>
                <c:pt idx="952" formatCode="General">
                  <c:v>8</c:v>
                </c:pt>
                <c:pt idx="953" formatCode="General">
                  <c:v>8</c:v>
                </c:pt>
                <c:pt idx="954" formatCode="General">
                  <c:v>8</c:v>
                </c:pt>
                <c:pt idx="955" formatCode="General">
                  <c:v>8</c:v>
                </c:pt>
                <c:pt idx="956" formatCode="General">
                  <c:v>8</c:v>
                </c:pt>
                <c:pt idx="957" formatCode="General">
                  <c:v>8</c:v>
                </c:pt>
                <c:pt idx="958" formatCode="General">
                  <c:v>8</c:v>
                </c:pt>
                <c:pt idx="959" formatCode="General">
                  <c:v>8</c:v>
                </c:pt>
                <c:pt idx="960" formatCode="General">
                  <c:v>8</c:v>
                </c:pt>
                <c:pt idx="961" formatCode="General">
                  <c:v>8</c:v>
                </c:pt>
                <c:pt idx="962" formatCode="General">
                  <c:v>8</c:v>
                </c:pt>
                <c:pt idx="963" formatCode="General">
                  <c:v>8</c:v>
                </c:pt>
                <c:pt idx="964" formatCode="General">
                  <c:v>8</c:v>
                </c:pt>
                <c:pt idx="965" formatCode="General">
                  <c:v>8</c:v>
                </c:pt>
                <c:pt idx="966" formatCode="General">
                  <c:v>8</c:v>
                </c:pt>
                <c:pt idx="967" formatCode="General">
                  <c:v>8</c:v>
                </c:pt>
                <c:pt idx="968" formatCode="General">
                  <c:v>8</c:v>
                </c:pt>
                <c:pt idx="969" formatCode="General">
                  <c:v>8</c:v>
                </c:pt>
                <c:pt idx="970" formatCode="General">
                  <c:v>8</c:v>
                </c:pt>
                <c:pt idx="971" formatCode="General">
                  <c:v>8</c:v>
                </c:pt>
                <c:pt idx="972" formatCode="General">
                  <c:v>8</c:v>
                </c:pt>
                <c:pt idx="973" formatCode="General">
                  <c:v>8</c:v>
                </c:pt>
                <c:pt idx="974" formatCode="General">
                  <c:v>8</c:v>
                </c:pt>
                <c:pt idx="975" formatCode="General">
                  <c:v>8</c:v>
                </c:pt>
                <c:pt idx="976" formatCode="General">
                  <c:v>8</c:v>
                </c:pt>
                <c:pt idx="977" formatCode="General">
                  <c:v>8</c:v>
                </c:pt>
                <c:pt idx="978" formatCode="General">
                  <c:v>8</c:v>
                </c:pt>
                <c:pt idx="979" formatCode="General">
                  <c:v>8</c:v>
                </c:pt>
                <c:pt idx="980" formatCode="General">
                  <c:v>8</c:v>
                </c:pt>
                <c:pt idx="981" formatCode="General">
                  <c:v>8</c:v>
                </c:pt>
                <c:pt idx="982" formatCode="General">
                  <c:v>8</c:v>
                </c:pt>
                <c:pt idx="983" formatCode="General">
                  <c:v>8</c:v>
                </c:pt>
                <c:pt idx="984" formatCode="General">
                  <c:v>8</c:v>
                </c:pt>
                <c:pt idx="985" formatCode="General">
                  <c:v>8</c:v>
                </c:pt>
                <c:pt idx="986" formatCode="General">
                  <c:v>8</c:v>
                </c:pt>
                <c:pt idx="987" formatCode="General">
                  <c:v>8</c:v>
                </c:pt>
                <c:pt idx="988" formatCode="General">
                  <c:v>8</c:v>
                </c:pt>
                <c:pt idx="989" formatCode="General">
                  <c:v>8</c:v>
                </c:pt>
                <c:pt idx="990" formatCode="General">
                  <c:v>8</c:v>
                </c:pt>
                <c:pt idx="991" formatCode="General">
                  <c:v>8</c:v>
                </c:pt>
                <c:pt idx="992" formatCode="General">
                  <c:v>8</c:v>
                </c:pt>
                <c:pt idx="993" formatCode="General">
                  <c:v>8</c:v>
                </c:pt>
                <c:pt idx="994" formatCode="General">
                  <c:v>8</c:v>
                </c:pt>
                <c:pt idx="995" formatCode="General">
                  <c:v>8</c:v>
                </c:pt>
                <c:pt idx="996" formatCode="General">
                  <c:v>8</c:v>
                </c:pt>
                <c:pt idx="997" formatCode="General">
                  <c:v>8</c:v>
                </c:pt>
                <c:pt idx="998" formatCode="General">
                  <c:v>8</c:v>
                </c:pt>
                <c:pt idx="999" formatCode="General">
                  <c:v>8</c:v>
                </c:pt>
                <c:pt idx="1000" formatCode="General">
                  <c:v>8</c:v>
                </c:pt>
                <c:pt idx="1001" formatCode="General">
                  <c:v>8</c:v>
                </c:pt>
                <c:pt idx="1002" formatCode="General">
                  <c:v>8</c:v>
                </c:pt>
                <c:pt idx="1003" formatCode="General">
                  <c:v>8</c:v>
                </c:pt>
                <c:pt idx="1004" formatCode="General">
                  <c:v>8</c:v>
                </c:pt>
                <c:pt idx="1005" formatCode="General">
                  <c:v>8</c:v>
                </c:pt>
                <c:pt idx="1006" formatCode="General">
                  <c:v>8</c:v>
                </c:pt>
                <c:pt idx="1007" formatCode="General">
                  <c:v>8</c:v>
                </c:pt>
                <c:pt idx="1008" formatCode="General">
                  <c:v>8</c:v>
                </c:pt>
                <c:pt idx="1009" formatCode="General">
                  <c:v>8</c:v>
                </c:pt>
                <c:pt idx="1010" formatCode="General">
                  <c:v>8</c:v>
                </c:pt>
                <c:pt idx="1011" formatCode="General">
                  <c:v>8</c:v>
                </c:pt>
                <c:pt idx="1012" formatCode="General">
                  <c:v>8</c:v>
                </c:pt>
                <c:pt idx="1013" formatCode="General">
                  <c:v>8</c:v>
                </c:pt>
                <c:pt idx="1014" formatCode="General">
                  <c:v>8</c:v>
                </c:pt>
                <c:pt idx="1015" formatCode="General">
                  <c:v>8</c:v>
                </c:pt>
                <c:pt idx="1016" formatCode="General">
                  <c:v>8</c:v>
                </c:pt>
                <c:pt idx="1017" formatCode="General">
                  <c:v>8</c:v>
                </c:pt>
                <c:pt idx="1018" formatCode="General">
                  <c:v>8</c:v>
                </c:pt>
                <c:pt idx="1019" formatCode="General">
                  <c:v>8</c:v>
                </c:pt>
                <c:pt idx="1020" formatCode="General">
                  <c:v>8</c:v>
                </c:pt>
                <c:pt idx="1021" formatCode="General">
                  <c:v>8</c:v>
                </c:pt>
                <c:pt idx="1022" formatCode="General">
                  <c:v>8</c:v>
                </c:pt>
                <c:pt idx="1023" formatCode="General">
                  <c:v>8</c:v>
                </c:pt>
                <c:pt idx="1024" formatCode="General">
                  <c:v>8</c:v>
                </c:pt>
                <c:pt idx="1025" formatCode="General">
                  <c:v>8</c:v>
                </c:pt>
                <c:pt idx="1026" formatCode="General">
                  <c:v>8</c:v>
                </c:pt>
                <c:pt idx="1027" formatCode="General">
                  <c:v>8</c:v>
                </c:pt>
                <c:pt idx="1028" formatCode="General">
                  <c:v>8</c:v>
                </c:pt>
                <c:pt idx="1029" formatCode="General">
                  <c:v>8</c:v>
                </c:pt>
                <c:pt idx="1030" formatCode="General">
                  <c:v>8</c:v>
                </c:pt>
                <c:pt idx="1031" formatCode="General">
                  <c:v>8</c:v>
                </c:pt>
                <c:pt idx="1032" formatCode="General">
                  <c:v>8</c:v>
                </c:pt>
                <c:pt idx="1033" formatCode="General">
                  <c:v>8</c:v>
                </c:pt>
                <c:pt idx="1034" formatCode="General">
                  <c:v>8</c:v>
                </c:pt>
                <c:pt idx="1035" formatCode="General">
                  <c:v>8</c:v>
                </c:pt>
                <c:pt idx="1036" formatCode="General">
                  <c:v>8</c:v>
                </c:pt>
                <c:pt idx="1037" formatCode="General">
                  <c:v>8</c:v>
                </c:pt>
                <c:pt idx="1038" formatCode="General">
                  <c:v>8</c:v>
                </c:pt>
                <c:pt idx="1039" formatCode="General">
                  <c:v>8</c:v>
                </c:pt>
                <c:pt idx="1040" formatCode="General">
                  <c:v>8</c:v>
                </c:pt>
                <c:pt idx="1041" formatCode="General">
                  <c:v>8</c:v>
                </c:pt>
                <c:pt idx="1042" formatCode="General">
                  <c:v>8</c:v>
                </c:pt>
                <c:pt idx="1043" formatCode="General">
                  <c:v>8</c:v>
                </c:pt>
                <c:pt idx="1044" formatCode="General">
                  <c:v>8</c:v>
                </c:pt>
                <c:pt idx="1045" formatCode="General">
                  <c:v>8</c:v>
                </c:pt>
                <c:pt idx="1046" formatCode="General">
                  <c:v>8</c:v>
                </c:pt>
                <c:pt idx="1047" formatCode="General">
                  <c:v>8</c:v>
                </c:pt>
                <c:pt idx="1048" formatCode="General">
                  <c:v>8</c:v>
                </c:pt>
                <c:pt idx="1049" formatCode="General">
                  <c:v>8</c:v>
                </c:pt>
                <c:pt idx="1050" formatCode="General">
                  <c:v>8</c:v>
                </c:pt>
                <c:pt idx="1051" formatCode="General">
                  <c:v>8</c:v>
                </c:pt>
                <c:pt idx="1052" formatCode="General">
                  <c:v>8</c:v>
                </c:pt>
                <c:pt idx="1053" formatCode="General">
                  <c:v>8</c:v>
                </c:pt>
                <c:pt idx="1054" formatCode="General">
                  <c:v>8</c:v>
                </c:pt>
                <c:pt idx="1055" formatCode="General">
                  <c:v>8</c:v>
                </c:pt>
                <c:pt idx="1056" formatCode="General">
                  <c:v>8</c:v>
                </c:pt>
                <c:pt idx="1057" formatCode="General">
                  <c:v>8</c:v>
                </c:pt>
                <c:pt idx="1058" formatCode="General">
                  <c:v>8</c:v>
                </c:pt>
                <c:pt idx="1059" formatCode="General">
                  <c:v>8</c:v>
                </c:pt>
                <c:pt idx="1060" formatCode="General">
                  <c:v>8</c:v>
                </c:pt>
                <c:pt idx="1061" formatCode="General">
                  <c:v>8</c:v>
                </c:pt>
                <c:pt idx="1062" formatCode="General">
                  <c:v>8</c:v>
                </c:pt>
                <c:pt idx="1063" formatCode="General">
                  <c:v>8</c:v>
                </c:pt>
                <c:pt idx="1064" formatCode="General">
                  <c:v>8</c:v>
                </c:pt>
                <c:pt idx="1065" formatCode="General">
                  <c:v>8</c:v>
                </c:pt>
                <c:pt idx="1066" formatCode="General">
                  <c:v>8</c:v>
                </c:pt>
                <c:pt idx="1067" formatCode="General">
                  <c:v>8</c:v>
                </c:pt>
                <c:pt idx="1068" formatCode="General">
                  <c:v>8</c:v>
                </c:pt>
                <c:pt idx="1069" formatCode="General">
                  <c:v>8</c:v>
                </c:pt>
                <c:pt idx="1070" formatCode="General">
                  <c:v>8</c:v>
                </c:pt>
                <c:pt idx="1071" formatCode="General">
                  <c:v>8</c:v>
                </c:pt>
                <c:pt idx="1072" formatCode="General">
                  <c:v>8</c:v>
                </c:pt>
                <c:pt idx="1073" formatCode="General">
                  <c:v>8</c:v>
                </c:pt>
                <c:pt idx="1074" formatCode="General">
                  <c:v>8</c:v>
                </c:pt>
                <c:pt idx="1075" formatCode="General">
                  <c:v>8</c:v>
                </c:pt>
                <c:pt idx="1076" formatCode="General">
                  <c:v>8</c:v>
                </c:pt>
                <c:pt idx="1077" formatCode="General">
                  <c:v>8</c:v>
                </c:pt>
                <c:pt idx="1078" formatCode="General">
                  <c:v>9</c:v>
                </c:pt>
                <c:pt idx="1079" formatCode="General">
                  <c:v>9</c:v>
                </c:pt>
                <c:pt idx="1080" formatCode="General">
                  <c:v>9</c:v>
                </c:pt>
                <c:pt idx="1081" formatCode="General">
                  <c:v>9</c:v>
                </c:pt>
                <c:pt idx="1082" formatCode="General">
                  <c:v>9</c:v>
                </c:pt>
                <c:pt idx="1083" formatCode="General">
                  <c:v>9</c:v>
                </c:pt>
                <c:pt idx="1084" formatCode="General">
                  <c:v>9</c:v>
                </c:pt>
                <c:pt idx="1085" formatCode="General">
                  <c:v>9</c:v>
                </c:pt>
                <c:pt idx="1086" formatCode="General">
                  <c:v>9</c:v>
                </c:pt>
                <c:pt idx="1087" formatCode="General">
                  <c:v>9</c:v>
                </c:pt>
                <c:pt idx="1088" formatCode="General">
                  <c:v>9</c:v>
                </c:pt>
                <c:pt idx="1089" formatCode="General">
                  <c:v>9</c:v>
                </c:pt>
                <c:pt idx="1090" formatCode="General">
                  <c:v>9</c:v>
                </c:pt>
                <c:pt idx="1091" formatCode="General">
                  <c:v>9</c:v>
                </c:pt>
                <c:pt idx="1092" formatCode="General">
                  <c:v>9</c:v>
                </c:pt>
                <c:pt idx="1093" formatCode="General">
                  <c:v>9</c:v>
                </c:pt>
                <c:pt idx="1094" formatCode="General">
                  <c:v>9</c:v>
                </c:pt>
                <c:pt idx="1095" formatCode="General">
                  <c:v>9</c:v>
                </c:pt>
                <c:pt idx="1096" formatCode="General">
                  <c:v>9</c:v>
                </c:pt>
                <c:pt idx="1097" formatCode="General">
                  <c:v>9</c:v>
                </c:pt>
                <c:pt idx="1098" formatCode="General">
                  <c:v>9</c:v>
                </c:pt>
                <c:pt idx="1099" formatCode="General">
                  <c:v>9</c:v>
                </c:pt>
                <c:pt idx="1100" formatCode="General">
                  <c:v>9</c:v>
                </c:pt>
                <c:pt idx="1101" formatCode="General">
                  <c:v>9</c:v>
                </c:pt>
                <c:pt idx="1102" formatCode="General">
                  <c:v>9</c:v>
                </c:pt>
                <c:pt idx="1103" formatCode="General">
                  <c:v>9</c:v>
                </c:pt>
                <c:pt idx="1104" formatCode="General">
                  <c:v>9</c:v>
                </c:pt>
                <c:pt idx="1105" formatCode="General">
                  <c:v>9</c:v>
                </c:pt>
                <c:pt idx="1106" formatCode="General">
                  <c:v>9</c:v>
                </c:pt>
                <c:pt idx="1107" formatCode="General">
                  <c:v>9</c:v>
                </c:pt>
                <c:pt idx="1108" formatCode="General">
                  <c:v>9</c:v>
                </c:pt>
                <c:pt idx="1109" formatCode="General">
                  <c:v>9</c:v>
                </c:pt>
                <c:pt idx="1110" formatCode="General">
                  <c:v>9</c:v>
                </c:pt>
                <c:pt idx="1111" formatCode="General">
                  <c:v>9</c:v>
                </c:pt>
                <c:pt idx="1112" formatCode="General">
                  <c:v>9</c:v>
                </c:pt>
                <c:pt idx="1113" formatCode="General">
                  <c:v>9</c:v>
                </c:pt>
                <c:pt idx="1114" formatCode="General">
                  <c:v>9</c:v>
                </c:pt>
                <c:pt idx="1115" formatCode="General">
                  <c:v>9</c:v>
                </c:pt>
                <c:pt idx="1116" formatCode="General">
                  <c:v>9</c:v>
                </c:pt>
                <c:pt idx="1117" formatCode="General">
                  <c:v>9</c:v>
                </c:pt>
                <c:pt idx="1118" formatCode="General">
                  <c:v>9</c:v>
                </c:pt>
                <c:pt idx="1119" formatCode="General">
                  <c:v>9</c:v>
                </c:pt>
                <c:pt idx="1120" formatCode="General">
                  <c:v>9</c:v>
                </c:pt>
                <c:pt idx="1121" formatCode="General">
                  <c:v>9</c:v>
                </c:pt>
                <c:pt idx="1122" formatCode="General">
                  <c:v>9</c:v>
                </c:pt>
                <c:pt idx="1123" formatCode="General">
                  <c:v>9</c:v>
                </c:pt>
                <c:pt idx="1124" formatCode="General">
                  <c:v>9</c:v>
                </c:pt>
                <c:pt idx="1125" formatCode="General">
                  <c:v>9</c:v>
                </c:pt>
                <c:pt idx="1126" formatCode="General">
                  <c:v>9</c:v>
                </c:pt>
                <c:pt idx="1127" formatCode="General">
                  <c:v>9</c:v>
                </c:pt>
                <c:pt idx="1128" formatCode="General">
                  <c:v>9</c:v>
                </c:pt>
                <c:pt idx="1129" formatCode="General">
                  <c:v>9</c:v>
                </c:pt>
                <c:pt idx="1130" formatCode="General">
                  <c:v>9</c:v>
                </c:pt>
                <c:pt idx="1131" formatCode="General">
                  <c:v>9</c:v>
                </c:pt>
                <c:pt idx="1132" formatCode="General">
                  <c:v>9</c:v>
                </c:pt>
                <c:pt idx="1133" formatCode="General">
                  <c:v>9</c:v>
                </c:pt>
                <c:pt idx="1134" formatCode="General">
                  <c:v>9</c:v>
                </c:pt>
                <c:pt idx="1135" formatCode="General">
                  <c:v>9</c:v>
                </c:pt>
                <c:pt idx="1136" formatCode="General">
                  <c:v>9</c:v>
                </c:pt>
                <c:pt idx="1137" formatCode="General">
                  <c:v>9</c:v>
                </c:pt>
                <c:pt idx="1138" formatCode="General">
                  <c:v>9</c:v>
                </c:pt>
                <c:pt idx="1139" formatCode="General">
                  <c:v>9</c:v>
                </c:pt>
                <c:pt idx="1140" formatCode="General">
                  <c:v>9</c:v>
                </c:pt>
                <c:pt idx="1141" formatCode="General">
                  <c:v>9</c:v>
                </c:pt>
                <c:pt idx="1142" formatCode="General">
                  <c:v>9</c:v>
                </c:pt>
                <c:pt idx="1143" formatCode="General">
                  <c:v>9</c:v>
                </c:pt>
                <c:pt idx="1144" formatCode="General">
                  <c:v>9</c:v>
                </c:pt>
                <c:pt idx="1145" formatCode="General">
                  <c:v>9</c:v>
                </c:pt>
                <c:pt idx="1146" formatCode="General">
                  <c:v>9</c:v>
                </c:pt>
                <c:pt idx="1147" formatCode="General">
                  <c:v>9</c:v>
                </c:pt>
                <c:pt idx="1148" formatCode="General">
                  <c:v>9</c:v>
                </c:pt>
                <c:pt idx="1149" formatCode="General">
                  <c:v>9</c:v>
                </c:pt>
                <c:pt idx="1150" formatCode="General">
                  <c:v>9</c:v>
                </c:pt>
                <c:pt idx="1151" formatCode="General">
                  <c:v>9</c:v>
                </c:pt>
                <c:pt idx="1152" formatCode="General">
                  <c:v>9</c:v>
                </c:pt>
                <c:pt idx="1153" formatCode="General">
                  <c:v>9</c:v>
                </c:pt>
                <c:pt idx="1154" formatCode="General">
                  <c:v>9</c:v>
                </c:pt>
                <c:pt idx="1155" formatCode="General">
                  <c:v>9</c:v>
                </c:pt>
                <c:pt idx="1156" formatCode="General">
                  <c:v>9</c:v>
                </c:pt>
                <c:pt idx="1157" formatCode="General">
                  <c:v>9</c:v>
                </c:pt>
                <c:pt idx="1158" formatCode="General">
                  <c:v>9</c:v>
                </c:pt>
                <c:pt idx="1159" formatCode="General">
                  <c:v>9</c:v>
                </c:pt>
                <c:pt idx="1160" formatCode="General">
                  <c:v>9</c:v>
                </c:pt>
                <c:pt idx="1161" formatCode="General">
                  <c:v>9</c:v>
                </c:pt>
                <c:pt idx="1162" formatCode="General">
                  <c:v>9</c:v>
                </c:pt>
                <c:pt idx="1163" formatCode="General">
                  <c:v>9</c:v>
                </c:pt>
                <c:pt idx="1164" formatCode="General">
                  <c:v>9</c:v>
                </c:pt>
                <c:pt idx="1165" formatCode="General">
                  <c:v>9</c:v>
                </c:pt>
                <c:pt idx="1166" formatCode="General">
                  <c:v>9</c:v>
                </c:pt>
                <c:pt idx="1167" formatCode="General">
                  <c:v>9</c:v>
                </c:pt>
                <c:pt idx="1168" formatCode="General">
                  <c:v>9</c:v>
                </c:pt>
                <c:pt idx="1169" formatCode="General">
                  <c:v>9</c:v>
                </c:pt>
                <c:pt idx="1170" formatCode="General">
                  <c:v>9</c:v>
                </c:pt>
                <c:pt idx="1171" formatCode="General">
                  <c:v>9</c:v>
                </c:pt>
                <c:pt idx="1172" formatCode="General">
                  <c:v>9</c:v>
                </c:pt>
                <c:pt idx="1173" formatCode="General">
                  <c:v>9</c:v>
                </c:pt>
                <c:pt idx="1174" formatCode="General">
                  <c:v>9</c:v>
                </c:pt>
                <c:pt idx="1175" formatCode="General">
                  <c:v>9</c:v>
                </c:pt>
                <c:pt idx="1176" formatCode="General">
                  <c:v>9</c:v>
                </c:pt>
                <c:pt idx="1177" formatCode="General">
                  <c:v>9</c:v>
                </c:pt>
                <c:pt idx="1178" formatCode="General">
                  <c:v>9</c:v>
                </c:pt>
                <c:pt idx="1179" formatCode="General">
                  <c:v>9</c:v>
                </c:pt>
                <c:pt idx="1180" formatCode="General">
                  <c:v>9</c:v>
                </c:pt>
                <c:pt idx="1181" formatCode="General">
                  <c:v>9</c:v>
                </c:pt>
                <c:pt idx="1182" formatCode="General">
                  <c:v>9</c:v>
                </c:pt>
                <c:pt idx="1183" formatCode="General">
                  <c:v>9</c:v>
                </c:pt>
                <c:pt idx="1184" formatCode="General">
                  <c:v>9</c:v>
                </c:pt>
                <c:pt idx="1185" formatCode="General">
                  <c:v>9</c:v>
                </c:pt>
                <c:pt idx="1186" formatCode="General">
                  <c:v>9</c:v>
                </c:pt>
                <c:pt idx="1187" formatCode="General">
                  <c:v>9</c:v>
                </c:pt>
                <c:pt idx="1188" formatCode="General">
                  <c:v>9</c:v>
                </c:pt>
                <c:pt idx="1189" formatCode="General">
                  <c:v>9</c:v>
                </c:pt>
                <c:pt idx="1190" formatCode="General">
                  <c:v>9</c:v>
                </c:pt>
                <c:pt idx="1191" formatCode="General">
                  <c:v>9</c:v>
                </c:pt>
                <c:pt idx="1192" formatCode="General">
                  <c:v>10</c:v>
                </c:pt>
                <c:pt idx="1193" formatCode="General">
                  <c:v>10</c:v>
                </c:pt>
                <c:pt idx="1194" formatCode="General">
                  <c:v>10</c:v>
                </c:pt>
                <c:pt idx="1195" formatCode="General">
                  <c:v>10</c:v>
                </c:pt>
                <c:pt idx="1196" formatCode="General">
                  <c:v>10</c:v>
                </c:pt>
                <c:pt idx="1197" formatCode="General">
                  <c:v>10</c:v>
                </c:pt>
                <c:pt idx="1198" formatCode="General">
                  <c:v>10</c:v>
                </c:pt>
                <c:pt idx="1199" formatCode="General">
                  <c:v>10</c:v>
                </c:pt>
                <c:pt idx="1200" formatCode="General">
                  <c:v>10</c:v>
                </c:pt>
                <c:pt idx="1201" formatCode="General">
                  <c:v>10</c:v>
                </c:pt>
                <c:pt idx="1202" formatCode="General">
                  <c:v>10</c:v>
                </c:pt>
                <c:pt idx="1203" formatCode="General">
                  <c:v>10</c:v>
                </c:pt>
                <c:pt idx="1204" formatCode="General">
                  <c:v>10</c:v>
                </c:pt>
                <c:pt idx="1205" formatCode="General">
                  <c:v>10</c:v>
                </c:pt>
                <c:pt idx="1206" formatCode="General">
                  <c:v>10</c:v>
                </c:pt>
                <c:pt idx="1207" formatCode="General">
                  <c:v>10</c:v>
                </c:pt>
                <c:pt idx="1208" formatCode="General">
                  <c:v>10</c:v>
                </c:pt>
                <c:pt idx="1209" formatCode="General">
                  <c:v>10</c:v>
                </c:pt>
                <c:pt idx="1210" formatCode="General">
                  <c:v>10</c:v>
                </c:pt>
                <c:pt idx="1211" formatCode="General">
                  <c:v>10</c:v>
                </c:pt>
                <c:pt idx="1212" formatCode="General">
                  <c:v>10</c:v>
                </c:pt>
                <c:pt idx="1213" formatCode="General">
                  <c:v>10</c:v>
                </c:pt>
                <c:pt idx="1214" formatCode="General">
                  <c:v>10</c:v>
                </c:pt>
                <c:pt idx="1215" formatCode="General">
                  <c:v>10</c:v>
                </c:pt>
                <c:pt idx="1216" formatCode="General">
                  <c:v>10</c:v>
                </c:pt>
                <c:pt idx="1217" formatCode="General">
                  <c:v>10</c:v>
                </c:pt>
                <c:pt idx="1218" formatCode="General">
                  <c:v>10</c:v>
                </c:pt>
                <c:pt idx="1219" formatCode="General">
                  <c:v>10</c:v>
                </c:pt>
                <c:pt idx="1220" formatCode="General">
                  <c:v>10</c:v>
                </c:pt>
                <c:pt idx="1221" formatCode="General">
                  <c:v>10</c:v>
                </c:pt>
                <c:pt idx="1222" formatCode="General">
                  <c:v>10</c:v>
                </c:pt>
                <c:pt idx="1223" formatCode="General">
                  <c:v>10</c:v>
                </c:pt>
                <c:pt idx="1224" formatCode="General">
                  <c:v>10</c:v>
                </c:pt>
                <c:pt idx="1225" formatCode="General">
                  <c:v>10</c:v>
                </c:pt>
                <c:pt idx="1226" formatCode="General">
                  <c:v>10</c:v>
                </c:pt>
                <c:pt idx="1227" formatCode="General">
                  <c:v>10</c:v>
                </c:pt>
                <c:pt idx="1228" formatCode="General">
                  <c:v>10</c:v>
                </c:pt>
                <c:pt idx="1229" formatCode="General">
                  <c:v>10</c:v>
                </c:pt>
                <c:pt idx="1230" formatCode="General">
                  <c:v>10</c:v>
                </c:pt>
                <c:pt idx="1231" formatCode="General">
                  <c:v>10</c:v>
                </c:pt>
                <c:pt idx="1232" formatCode="General">
                  <c:v>10</c:v>
                </c:pt>
                <c:pt idx="1233" formatCode="General">
                  <c:v>10</c:v>
                </c:pt>
                <c:pt idx="1234" formatCode="General">
                  <c:v>10</c:v>
                </c:pt>
                <c:pt idx="1235" formatCode="General">
                  <c:v>10</c:v>
                </c:pt>
                <c:pt idx="1236" formatCode="General">
                  <c:v>10</c:v>
                </c:pt>
                <c:pt idx="1237" formatCode="General">
                  <c:v>10</c:v>
                </c:pt>
                <c:pt idx="1238" formatCode="General">
                  <c:v>10</c:v>
                </c:pt>
                <c:pt idx="1239" formatCode="General">
                  <c:v>10</c:v>
                </c:pt>
                <c:pt idx="1240" formatCode="General">
                  <c:v>10</c:v>
                </c:pt>
                <c:pt idx="1241" formatCode="General">
                  <c:v>10</c:v>
                </c:pt>
                <c:pt idx="1242" formatCode="General">
                  <c:v>10</c:v>
                </c:pt>
                <c:pt idx="1243" formatCode="General">
                  <c:v>10</c:v>
                </c:pt>
                <c:pt idx="1244" formatCode="General">
                  <c:v>10</c:v>
                </c:pt>
                <c:pt idx="1245" formatCode="General">
                  <c:v>10</c:v>
                </c:pt>
                <c:pt idx="1246" formatCode="General">
                  <c:v>10</c:v>
                </c:pt>
                <c:pt idx="1247" formatCode="General">
                  <c:v>10</c:v>
                </c:pt>
                <c:pt idx="1248" formatCode="General">
                  <c:v>10</c:v>
                </c:pt>
                <c:pt idx="1249" formatCode="General">
                  <c:v>10</c:v>
                </c:pt>
                <c:pt idx="1250" formatCode="General">
                  <c:v>10</c:v>
                </c:pt>
                <c:pt idx="1251" formatCode="General">
                  <c:v>10</c:v>
                </c:pt>
                <c:pt idx="1252" formatCode="General">
                  <c:v>10</c:v>
                </c:pt>
                <c:pt idx="1253" formatCode="General">
                  <c:v>10</c:v>
                </c:pt>
                <c:pt idx="1254" formatCode="General">
                  <c:v>10</c:v>
                </c:pt>
                <c:pt idx="1255" formatCode="General">
                  <c:v>10</c:v>
                </c:pt>
                <c:pt idx="1256" formatCode="General">
                  <c:v>11</c:v>
                </c:pt>
                <c:pt idx="1257" formatCode="General">
                  <c:v>11</c:v>
                </c:pt>
                <c:pt idx="1258" formatCode="General">
                  <c:v>11</c:v>
                </c:pt>
                <c:pt idx="1259" formatCode="General">
                  <c:v>11</c:v>
                </c:pt>
                <c:pt idx="1260" formatCode="General">
                  <c:v>11</c:v>
                </c:pt>
                <c:pt idx="1261" formatCode="General">
                  <c:v>11</c:v>
                </c:pt>
                <c:pt idx="1262" formatCode="General">
                  <c:v>11</c:v>
                </c:pt>
                <c:pt idx="1263" formatCode="General">
                  <c:v>11</c:v>
                </c:pt>
                <c:pt idx="1264" formatCode="General">
                  <c:v>11</c:v>
                </c:pt>
                <c:pt idx="1265" formatCode="General">
                  <c:v>11</c:v>
                </c:pt>
                <c:pt idx="1266" formatCode="General">
                  <c:v>11</c:v>
                </c:pt>
                <c:pt idx="1267" formatCode="General">
                  <c:v>11</c:v>
                </c:pt>
                <c:pt idx="1268" formatCode="General">
                  <c:v>11</c:v>
                </c:pt>
                <c:pt idx="1269" formatCode="General">
                  <c:v>11</c:v>
                </c:pt>
                <c:pt idx="1270" formatCode="General">
                  <c:v>11</c:v>
                </c:pt>
                <c:pt idx="1271" formatCode="General">
                  <c:v>11</c:v>
                </c:pt>
                <c:pt idx="1272" formatCode="General">
                  <c:v>11</c:v>
                </c:pt>
                <c:pt idx="1273" formatCode="General">
                  <c:v>11</c:v>
                </c:pt>
                <c:pt idx="1274" formatCode="General">
                  <c:v>11</c:v>
                </c:pt>
                <c:pt idx="1275" formatCode="General">
                  <c:v>11</c:v>
                </c:pt>
                <c:pt idx="1276" formatCode="General">
                  <c:v>11</c:v>
                </c:pt>
                <c:pt idx="1277" formatCode="General">
                  <c:v>11</c:v>
                </c:pt>
                <c:pt idx="1278" formatCode="General">
                  <c:v>11</c:v>
                </c:pt>
                <c:pt idx="1279" formatCode="General">
                  <c:v>11</c:v>
                </c:pt>
                <c:pt idx="1280" formatCode="General">
                  <c:v>11</c:v>
                </c:pt>
                <c:pt idx="1281" formatCode="General">
                  <c:v>11</c:v>
                </c:pt>
                <c:pt idx="1282" formatCode="General">
                  <c:v>11</c:v>
                </c:pt>
                <c:pt idx="1283" formatCode="General">
                  <c:v>11</c:v>
                </c:pt>
                <c:pt idx="1284" formatCode="General">
                  <c:v>11</c:v>
                </c:pt>
                <c:pt idx="1285" formatCode="General">
                  <c:v>11</c:v>
                </c:pt>
                <c:pt idx="1286" formatCode="General">
                  <c:v>11</c:v>
                </c:pt>
                <c:pt idx="1287" formatCode="General">
                  <c:v>11</c:v>
                </c:pt>
                <c:pt idx="1288" formatCode="General">
                  <c:v>11</c:v>
                </c:pt>
                <c:pt idx="1289" formatCode="General">
                  <c:v>11</c:v>
                </c:pt>
                <c:pt idx="1290" formatCode="General">
                  <c:v>11</c:v>
                </c:pt>
                <c:pt idx="1291" formatCode="General">
                  <c:v>11</c:v>
                </c:pt>
                <c:pt idx="1292" formatCode="General">
                  <c:v>11</c:v>
                </c:pt>
                <c:pt idx="1293" formatCode="General">
                  <c:v>11</c:v>
                </c:pt>
                <c:pt idx="1294" formatCode="General">
                  <c:v>11</c:v>
                </c:pt>
                <c:pt idx="1295" formatCode="General">
                  <c:v>11</c:v>
                </c:pt>
                <c:pt idx="1296" formatCode="General">
                  <c:v>11</c:v>
                </c:pt>
                <c:pt idx="1297" formatCode="General">
                  <c:v>11</c:v>
                </c:pt>
                <c:pt idx="1298" formatCode="General">
                  <c:v>11</c:v>
                </c:pt>
                <c:pt idx="1299" formatCode="General">
                  <c:v>11</c:v>
                </c:pt>
                <c:pt idx="1300" formatCode="General">
                  <c:v>11</c:v>
                </c:pt>
                <c:pt idx="1301" formatCode="General">
                  <c:v>11</c:v>
                </c:pt>
                <c:pt idx="1302" formatCode="General">
                  <c:v>11</c:v>
                </c:pt>
                <c:pt idx="1303" formatCode="General">
                  <c:v>12</c:v>
                </c:pt>
                <c:pt idx="1304" formatCode="General">
                  <c:v>12</c:v>
                </c:pt>
                <c:pt idx="1305" formatCode="General">
                  <c:v>12</c:v>
                </c:pt>
                <c:pt idx="1306" formatCode="General">
                  <c:v>12</c:v>
                </c:pt>
                <c:pt idx="1307" formatCode="General">
                  <c:v>12</c:v>
                </c:pt>
                <c:pt idx="1308" formatCode="General">
                  <c:v>12</c:v>
                </c:pt>
                <c:pt idx="1309" formatCode="General">
                  <c:v>12</c:v>
                </c:pt>
                <c:pt idx="1310" formatCode="General">
                  <c:v>12</c:v>
                </c:pt>
                <c:pt idx="1311" formatCode="General">
                  <c:v>12</c:v>
                </c:pt>
                <c:pt idx="1312" formatCode="General">
                  <c:v>12</c:v>
                </c:pt>
                <c:pt idx="1313" formatCode="General">
                  <c:v>12</c:v>
                </c:pt>
                <c:pt idx="1314" formatCode="General">
                  <c:v>12</c:v>
                </c:pt>
                <c:pt idx="1315" formatCode="General">
                  <c:v>12</c:v>
                </c:pt>
                <c:pt idx="1316" formatCode="General">
                  <c:v>12</c:v>
                </c:pt>
                <c:pt idx="1317" formatCode="General">
                  <c:v>12</c:v>
                </c:pt>
                <c:pt idx="1318" formatCode="General">
                  <c:v>12</c:v>
                </c:pt>
                <c:pt idx="1319" formatCode="General">
                  <c:v>12</c:v>
                </c:pt>
                <c:pt idx="1320" formatCode="General">
                  <c:v>12</c:v>
                </c:pt>
                <c:pt idx="1321" formatCode="General">
                  <c:v>12</c:v>
                </c:pt>
                <c:pt idx="1322" formatCode="General">
                  <c:v>12</c:v>
                </c:pt>
                <c:pt idx="1323" formatCode="General">
                  <c:v>12</c:v>
                </c:pt>
                <c:pt idx="1324" formatCode="General">
                  <c:v>12</c:v>
                </c:pt>
                <c:pt idx="1325" formatCode="General">
                  <c:v>12</c:v>
                </c:pt>
                <c:pt idx="1326" formatCode="General">
                  <c:v>12</c:v>
                </c:pt>
                <c:pt idx="1327" formatCode="General">
                  <c:v>12</c:v>
                </c:pt>
                <c:pt idx="1328" formatCode="General">
                  <c:v>12</c:v>
                </c:pt>
                <c:pt idx="1329" formatCode="General">
                  <c:v>12</c:v>
                </c:pt>
                <c:pt idx="1330" formatCode="General">
                  <c:v>12</c:v>
                </c:pt>
                <c:pt idx="1331" formatCode="General">
                  <c:v>12</c:v>
                </c:pt>
                <c:pt idx="1332" formatCode="General">
                  <c:v>12</c:v>
                </c:pt>
                <c:pt idx="1333" formatCode="General">
                  <c:v>12</c:v>
                </c:pt>
                <c:pt idx="1334" formatCode="General">
                  <c:v>12</c:v>
                </c:pt>
                <c:pt idx="1335" formatCode="General">
                  <c:v>12</c:v>
                </c:pt>
                <c:pt idx="1336" formatCode="General">
                  <c:v>12</c:v>
                </c:pt>
                <c:pt idx="1337" formatCode="General">
                  <c:v>12</c:v>
                </c:pt>
                <c:pt idx="1338" formatCode="General">
                  <c:v>12</c:v>
                </c:pt>
                <c:pt idx="1339" formatCode="General">
                  <c:v>13</c:v>
                </c:pt>
                <c:pt idx="1340" formatCode="General">
                  <c:v>13</c:v>
                </c:pt>
                <c:pt idx="1341" formatCode="General">
                  <c:v>13</c:v>
                </c:pt>
                <c:pt idx="1342" formatCode="General">
                  <c:v>13</c:v>
                </c:pt>
                <c:pt idx="1343" formatCode="General">
                  <c:v>13</c:v>
                </c:pt>
                <c:pt idx="1344" formatCode="General">
                  <c:v>13</c:v>
                </c:pt>
                <c:pt idx="1345" formatCode="General">
                  <c:v>13</c:v>
                </c:pt>
                <c:pt idx="1346" formatCode="General">
                  <c:v>13</c:v>
                </c:pt>
                <c:pt idx="1347" formatCode="General">
                  <c:v>13</c:v>
                </c:pt>
                <c:pt idx="1348" formatCode="General">
                  <c:v>13</c:v>
                </c:pt>
                <c:pt idx="1349" formatCode="General">
                  <c:v>13</c:v>
                </c:pt>
                <c:pt idx="1350" formatCode="General">
                  <c:v>13</c:v>
                </c:pt>
                <c:pt idx="1351" formatCode="General">
                  <c:v>13</c:v>
                </c:pt>
                <c:pt idx="1352" formatCode="General">
                  <c:v>13</c:v>
                </c:pt>
                <c:pt idx="1353" formatCode="General">
                  <c:v>13</c:v>
                </c:pt>
                <c:pt idx="1354" formatCode="General">
                  <c:v>13</c:v>
                </c:pt>
                <c:pt idx="1355" formatCode="General">
                  <c:v>13</c:v>
                </c:pt>
                <c:pt idx="1356" formatCode="General">
                  <c:v>13</c:v>
                </c:pt>
                <c:pt idx="1357" formatCode="General">
                  <c:v>13</c:v>
                </c:pt>
                <c:pt idx="1358" formatCode="General">
                  <c:v>13</c:v>
                </c:pt>
                <c:pt idx="1359" formatCode="General">
                  <c:v>13</c:v>
                </c:pt>
                <c:pt idx="1360" formatCode="General">
                  <c:v>13</c:v>
                </c:pt>
                <c:pt idx="1361" formatCode="General">
                  <c:v>13</c:v>
                </c:pt>
                <c:pt idx="1362" formatCode="General">
                  <c:v>13</c:v>
                </c:pt>
                <c:pt idx="1363" formatCode="General">
                  <c:v>13</c:v>
                </c:pt>
                <c:pt idx="1364" formatCode="General">
                  <c:v>13</c:v>
                </c:pt>
                <c:pt idx="1365" formatCode="General">
                  <c:v>13</c:v>
                </c:pt>
                <c:pt idx="1366" formatCode="General">
                  <c:v>13</c:v>
                </c:pt>
                <c:pt idx="1367" formatCode="General">
                  <c:v>13</c:v>
                </c:pt>
                <c:pt idx="1368" formatCode="General">
                  <c:v>13</c:v>
                </c:pt>
                <c:pt idx="1369" formatCode="General">
                  <c:v>13</c:v>
                </c:pt>
                <c:pt idx="1370" formatCode="General">
                  <c:v>13</c:v>
                </c:pt>
                <c:pt idx="1371" formatCode="General">
                  <c:v>13</c:v>
                </c:pt>
                <c:pt idx="1372" formatCode="General">
                  <c:v>13</c:v>
                </c:pt>
                <c:pt idx="1373" formatCode="General">
                  <c:v>13</c:v>
                </c:pt>
                <c:pt idx="1374" formatCode="General">
                  <c:v>13</c:v>
                </c:pt>
                <c:pt idx="1375" formatCode="General">
                  <c:v>13</c:v>
                </c:pt>
                <c:pt idx="1376" formatCode="General">
                  <c:v>13</c:v>
                </c:pt>
                <c:pt idx="1377" formatCode="General">
                  <c:v>13</c:v>
                </c:pt>
                <c:pt idx="1378" formatCode="General">
                  <c:v>14</c:v>
                </c:pt>
                <c:pt idx="1379" formatCode="General">
                  <c:v>14</c:v>
                </c:pt>
                <c:pt idx="1380" formatCode="General">
                  <c:v>14</c:v>
                </c:pt>
                <c:pt idx="1381" formatCode="General">
                  <c:v>14</c:v>
                </c:pt>
                <c:pt idx="1382" formatCode="General">
                  <c:v>14</c:v>
                </c:pt>
                <c:pt idx="1383" formatCode="General">
                  <c:v>14</c:v>
                </c:pt>
                <c:pt idx="1384" formatCode="General">
                  <c:v>14</c:v>
                </c:pt>
                <c:pt idx="1385" formatCode="General">
                  <c:v>14</c:v>
                </c:pt>
                <c:pt idx="1386" formatCode="General">
                  <c:v>14</c:v>
                </c:pt>
                <c:pt idx="1387" formatCode="General">
                  <c:v>14</c:v>
                </c:pt>
                <c:pt idx="1388" formatCode="General">
                  <c:v>14</c:v>
                </c:pt>
                <c:pt idx="1389" formatCode="General">
                  <c:v>14</c:v>
                </c:pt>
                <c:pt idx="1390" formatCode="General">
                  <c:v>14</c:v>
                </c:pt>
                <c:pt idx="1391" formatCode="General">
                  <c:v>14</c:v>
                </c:pt>
                <c:pt idx="1392" formatCode="General">
                  <c:v>14</c:v>
                </c:pt>
                <c:pt idx="1393" formatCode="General">
                  <c:v>14</c:v>
                </c:pt>
                <c:pt idx="1394" formatCode="General">
                  <c:v>14</c:v>
                </c:pt>
                <c:pt idx="1395" formatCode="General">
                  <c:v>15</c:v>
                </c:pt>
                <c:pt idx="1396" formatCode="General">
                  <c:v>15</c:v>
                </c:pt>
                <c:pt idx="1397" formatCode="General">
                  <c:v>15</c:v>
                </c:pt>
                <c:pt idx="1398" formatCode="General">
                  <c:v>15</c:v>
                </c:pt>
                <c:pt idx="1399" formatCode="General">
                  <c:v>15</c:v>
                </c:pt>
                <c:pt idx="1400" formatCode="General">
                  <c:v>15</c:v>
                </c:pt>
                <c:pt idx="1401" formatCode="General">
                  <c:v>15</c:v>
                </c:pt>
                <c:pt idx="1402" formatCode="General">
                  <c:v>15</c:v>
                </c:pt>
                <c:pt idx="1403" formatCode="General">
                  <c:v>15</c:v>
                </c:pt>
                <c:pt idx="1404" formatCode="General">
                  <c:v>15</c:v>
                </c:pt>
                <c:pt idx="1405" formatCode="General">
                  <c:v>15</c:v>
                </c:pt>
                <c:pt idx="1406" formatCode="General">
                  <c:v>15</c:v>
                </c:pt>
                <c:pt idx="1407" formatCode="General">
                  <c:v>15</c:v>
                </c:pt>
                <c:pt idx="1408" formatCode="General">
                  <c:v>15</c:v>
                </c:pt>
                <c:pt idx="1409" formatCode="General">
                  <c:v>15</c:v>
                </c:pt>
                <c:pt idx="1410" formatCode="General">
                  <c:v>15</c:v>
                </c:pt>
                <c:pt idx="1411" formatCode="General">
                  <c:v>15</c:v>
                </c:pt>
                <c:pt idx="1412" formatCode="General">
                  <c:v>15</c:v>
                </c:pt>
                <c:pt idx="1413" formatCode="General">
                  <c:v>15</c:v>
                </c:pt>
                <c:pt idx="1414" formatCode="General">
                  <c:v>15</c:v>
                </c:pt>
                <c:pt idx="1415" formatCode="General">
                  <c:v>15</c:v>
                </c:pt>
                <c:pt idx="1416" formatCode="General">
                  <c:v>15</c:v>
                </c:pt>
                <c:pt idx="1417" formatCode="General">
                  <c:v>15</c:v>
                </c:pt>
                <c:pt idx="1418" formatCode="General">
                  <c:v>15</c:v>
                </c:pt>
                <c:pt idx="1419" formatCode="General">
                  <c:v>15</c:v>
                </c:pt>
                <c:pt idx="1420" formatCode="General">
                  <c:v>15</c:v>
                </c:pt>
                <c:pt idx="1421" formatCode="General">
                  <c:v>15</c:v>
                </c:pt>
                <c:pt idx="1422" formatCode="General">
                  <c:v>15</c:v>
                </c:pt>
                <c:pt idx="1423" formatCode="General">
                  <c:v>15</c:v>
                </c:pt>
                <c:pt idx="1424" formatCode="General">
                  <c:v>15</c:v>
                </c:pt>
                <c:pt idx="1425" formatCode="General">
                  <c:v>15</c:v>
                </c:pt>
                <c:pt idx="1426" formatCode="General">
                  <c:v>15</c:v>
                </c:pt>
                <c:pt idx="1427" formatCode="General">
                  <c:v>15</c:v>
                </c:pt>
                <c:pt idx="1428" formatCode="General">
                  <c:v>15</c:v>
                </c:pt>
                <c:pt idx="1429" formatCode="General">
                  <c:v>15</c:v>
                </c:pt>
                <c:pt idx="1430" formatCode="General">
                  <c:v>15</c:v>
                </c:pt>
                <c:pt idx="1431" formatCode="General">
                  <c:v>15</c:v>
                </c:pt>
                <c:pt idx="1432" formatCode="General">
                  <c:v>16</c:v>
                </c:pt>
                <c:pt idx="1433" formatCode="General">
                  <c:v>16</c:v>
                </c:pt>
                <c:pt idx="1434" formatCode="General">
                  <c:v>16</c:v>
                </c:pt>
                <c:pt idx="1435" formatCode="General">
                  <c:v>16</c:v>
                </c:pt>
                <c:pt idx="1436" formatCode="General">
                  <c:v>16</c:v>
                </c:pt>
                <c:pt idx="1437" formatCode="General">
                  <c:v>16</c:v>
                </c:pt>
                <c:pt idx="1438" formatCode="General">
                  <c:v>16</c:v>
                </c:pt>
                <c:pt idx="1439" formatCode="General">
                  <c:v>16</c:v>
                </c:pt>
                <c:pt idx="1440" formatCode="General">
                  <c:v>16</c:v>
                </c:pt>
                <c:pt idx="1441" formatCode="General">
                  <c:v>16</c:v>
                </c:pt>
                <c:pt idx="1442" formatCode="General">
                  <c:v>16</c:v>
                </c:pt>
                <c:pt idx="1443" formatCode="General">
                  <c:v>16</c:v>
                </c:pt>
                <c:pt idx="1444" formatCode="General">
                  <c:v>16</c:v>
                </c:pt>
                <c:pt idx="1445" formatCode="General">
                  <c:v>16</c:v>
                </c:pt>
                <c:pt idx="1446" formatCode="General">
                  <c:v>16</c:v>
                </c:pt>
                <c:pt idx="1447" formatCode="General">
                  <c:v>16</c:v>
                </c:pt>
                <c:pt idx="1448" formatCode="General">
                  <c:v>16</c:v>
                </c:pt>
                <c:pt idx="1449" formatCode="General">
                  <c:v>16</c:v>
                </c:pt>
                <c:pt idx="1450" formatCode="General">
                  <c:v>17</c:v>
                </c:pt>
                <c:pt idx="1451" formatCode="General">
                  <c:v>17</c:v>
                </c:pt>
                <c:pt idx="1452" formatCode="General">
                  <c:v>17</c:v>
                </c:pt>
                <c:pt idx="1453" formatCode="General">
                  <c:v>17</c:v>
                </c:pt>
                <c:pt idx="1454" formatCode="General">
                  <c:v>17</c:v>
                </c:pt>
                <c:pt idx="1455" formatCode="General">
                  <c:v>17</c:v>
                </c:pt>
                <c:pt idx="1456" formatCode="General">
                  <c:v>17</c:v>
                </c:pt>
                <c:pt idx="1457" formatCode="General">
                  <c:v>17</c:v>
                </c:pt>
                <c:pt idx="1458" formatCode="General">
                  <c:v>17</c:v>
                </c:pt>
                <c:pt idx="1459" formatCode="General">
                  <c:v>17</c:v>
                </c:pt>
                <c:pt idx="1460" formatCode="General">
                  <c:v>17</c:v>
                </c:pt>
                <c:pt idx="1461" formatCode="General">
                  <c:v>17</c:v>
                </c:pt>
                <c:pt idx="1462" formatCode="General">
                  <c:v>17</c:v>
                </c:pt>
                <c:pt idx="1463" formatCode="General">
                  <c:v>17</c:v>
                </c:pt>
                <c:pt idx="1464" formatCode="General">
                  <c:v>17</c:v>
                </c:pt>
                <c:pt idx="1465" formatCode="General">
                  <c:v>17</c:v>
                </c:pt>
                <c:pt idx="1466" formatCode="General">
                  <c:v>17</c:v>
                </c:pt>
                <c:pt idx="1467" formatCode="General">
                  <c:v>17</c:v>
                </c:pt>
                <c:pt idx="1468" formatCode="General">
                  <c:v>17</c:v>
                </c:pt>
                <c:pt idx="1469" formatCode="General">
                  <c:v>17</c:v>
                </c:pt>
                <c:pt idx="1470" formatCode="General">
                  <c:v>18</c:v>
                </c:pt>
                <c:pt idx="1471" formatCode="General">
                  <c:v>18</c:v>
                </c:pt>
                <c:pt idx="1472" formatCode="General">
                  <c:v>18</c:v>
                </c:pt>
                <c:pt idx="1473" formatCode="General">
                  <c:v>18</c:v>
                </c:pt>
                <c:pt idx="1474" formatCode="General">
                  <c:v>18</c:v>
                </c:pt>
                <c:pt idx="1475" formatCode="General">
                  <c:v>18</c:v>
                </c:pt>
                <c:pt idx="1476" formatCode="General">
                  <c:v>18</c:v>
                </c:pt>
                <c:pt idx="1477" formatCode="General">
                  <c:v>18</c:v>
                </c:pt>
                <c:pt idx="1478" formatCode="General">
                  <c:v>18</c:v>
                </c:pt>
                <c:pt idx="1479" formatCode="General">
                  <c:v>18</c:v>
                </c:pt>
                <c:pt idx="1480" formatCode="General">
                  <c:v>19</c:v>
                </c:pt>
                <c:pt idx="1481" formatCode="General">
                  <c:v>19</c:v>
                </c:pt>
                <c:pt idx="1482" formatCode="General">
                  <c:v>19</c:v>
                </c:pt>
                <c:pt idx="1483" formatCode="General">
                  <c:v>19</c:v>
                </c:pt>
                <c:pt idx="1484" formatCode="General">
                  <c:v>19</c:v>
                </c:pt>
                <c:pt idx="1485" formatCode="General">
                  <c:v>19</c:v>
                </c:pt>
                <c:pt idx="1486" formatCode="General">
                  <c:v>19</c:v>
                </c:pt>
                <c:pt idx="1487" formatCode="General">
                  <c:v>20</c:v>
                </c:pt>
                <c:pt idx="1488" formatCode="General">
                  <c:v>20</c:v>
                </c:pt>
                <c:pt idx="1489" formatCode="General">
                  <c:v>21</c:v>
                </c:pt>
                <c:pt idx="1490" formatCode="General">
                  <c:v>21</c:v>
                </c:pt>
                <c:pt idx="1491" formatCode="General">
                  <c:v>21</c:v>
                </c:pt>
                <c:pt idx="1492" formatCode="General">
                  <c:v>21</c:v>
                </c:pt>
                <c:pt idx="1493" formatCode="General">
                  <c:v>21</c:v>
                </c:pt>
                <c:pt idx="1494" formatCode="General">
                  <c:v>22</c:v>
                </c:pt>
                <c:pt idx="1495" formatCode="General">
                  <c:v>22</c:v>
                </c:pt>
                <c:pt idx="1496" formatCode="General">
                  <c:v>23</c:v>
                </c:pt>
                <c:pt idx="1497" formatCode="General">
                  <c:v>24</c:v>
                </c:pt>
                <c:pt idx="1498" formatCode="General">
                  <c:v>25</c:v>
                </c:pt>
                <c:pt idx="1499" formatCode="General">
                  <c:v>27</c:v>
                </c:pt>
                <c:pt idx="1500" formatCode="General">
                  <c:v>28</c:v>
                </c:pt>
                <c:pt idx="1501" formatCode="General">
                  <c:v>28</c:v>
                </c:pt>
                <c:pt idx="1502" formatCode="General">
                  <c:v>28</c:v>
                </c:pt>
                <c:pt idx="1503" formatCode="General">
                  <c:v>29</c:v>
                </c:pt>
                <c:pt idx="1504" formatCode="General">
                  <c:v>29</c:v>
                </c:pt>
                <c:pt idx="1505" formatCode="General">
                  <c:v>38</c:v>
                </c:pt>
              </c:numCache>
            </c:numRef>
          </c:xVal>
          <c:yVal>
            <c:numRef>
              <c:f>'Black bream'!$AF$2:$AF$1600</c:f>
              <c:numCache>
                <c:formatCode>[&gt;=5]#,##0;[&lt;5]0.0</c:formatCode>
                <c:ptCount val="1599"/>
                <c:pt idx="0" formatCode="General">
                  <c:v>0</c:v>
                </c:pt>
                <c:pt idx="1">
                  <c:v>27</c:v>
                </c:pt>
              </c:numCache>
            </c:numRef>
          </c:yVal>
          <c:smooth val="0"/>
          <c:extLst>
            <c:ext xmlns:c16="http://schemas.microsoft.com/office/drawing/2014/chart" uri="{C3380CC4-5D6E-409C-BE32-E72D297353CC}">
              <c16:uniqueId val="{00000002-CE79-4D7C-AAE6-0D77D98F520E}"/>
            </c:ext>
          </c:extLst>
        </c:ser>
        <c:ser>
          <c:idx val="3"/>
          <c:order val="2"/>
          <c:tx>
            <c:strRef>
              <c:f>'Black bream'!$AG$1</c:f>
              <c:strCache>
                <c:ptCount val="1"/>
                <c:pt idx="0">
                  <c:v>Hline</c:v>
                </c:pt>
              </c:strCache>
            </c:strRef>
          </c:tx>
          <c:spPr>
            <a:ln w="19050" cap="rnd">
              <a:solidFill>
                <a:srgbClr val="FF0000"/>
              </a:solidFill>
              <a:round/>
            </a:ln>
            <a:effectLst/>
          </c:spPr>
          <c:marker>
            <c:symbol val="none"/>
          </c:marker>
          <c:xVal>
            <c:numRef>
              <c:f>'Black bream'!$AC$2:$AC$1600</c:f>
              <c:numCache>
                <c:formatCode>[&gt;=5]#,##0;[&lt;5]0.0</c:formatCode>
                <c:ptCount val="1599"/>
                <c:pt idx="0">
                  <c:v>7.1954977956057808</c:v>
                </c:pt>
                <c:pt idx="1">
                  <c:v>7.1954977956057808</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2</c:v>
                </c:pt>
                <c:pt idx="315" formatCode="General">
                  <c:v>2</c:v>
                </c:pt>
                <c:pt idx="316" formatCode="General">
                  <c:v>2</c:v>
                </c:pt>
                <c:pt idx="317" formatCode="General">
                  <c:v>2</c:v>
                </c:pt>
                <c:pt idx="318" formatCode="General">
                  <c:v>2</c:v>
                </c:pt>
                <c:pt idx="319" formatCode="General">
                  <c:v>2</c:v>
                </c:pt>
                <c:pt idx="320" formatCode="General">
                  <c:v>2</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4</c:v>
                </c:pt>
                <c:pt idx="506" formatCode="General">
                  <c:v>4</c:v>
                </c:pt>
                <c:pt idx="507" formatCode="General">
                  <c:v>4</c:v>
                </c:pt>
                <c:pt idx="508" formatCode="General">
                  <c:v>4</c:v>
                </c:pt>
                <c:pt idx="509" formatCode="General">
                  <c:v>4</c:v>
                </c:pt>
                <c:pt idx="510" formatCode="General">
                  <c:v>4</c:v>
                </c:pt>
                <c:pt idx="511" formatCode="General">
                  <c:v>4</c:v>
                </c:pt>
                <c:pt idx="512" formatCode="General">
                  <c:v>4</c:v>
                </c:pt>
                <c:pt idx="513" formatCode="General">
                  <c:v>4</c:v>
                </c:pt>
                <c:pt idx="514" formatCode="General">
                  <c:v>4</c:v>
                </c:pt>
                <c:pt idx="515" formatCode="General">
                  <c:v>4</c:v>
                </c:pt>
                <c:pt idx="516" formatCode="General">
                  <c:v>4</c:v>
                </c:pt>
                <c:pt idx="517" formatCode="General">
                  <c:v>4</c:v>
                </c:pt>
                <c:pt idx="518" formatCode="General">
                  <c:v>4</c:v>
                </c:pt>
                <c:pt idx="519" formatCode="General">
                  <c:v>4</c:v>
                </c:pt>
                <c:pt idx="520" formatCode="General">
                  <c:v>4</c:v>
                </c:pt>
                <c:pt idx="521" formatCode="General">
                  <c:v>4</c:v>
                </c:pt>
                <c:pt idx="522" formatCode="General">
                  <c:v>4</c:v>
                </c:pt>
                <c:pt idx="523" formatCode="General">
                  <c:v>4</c:v>
                </c:pt>
                <c:pt idx="524" formatCode="General">
                  <c:v>4</c:v>
                </c:pt>
                <c:pt idx="525" formatCode="General">
                  <c:v>4</c:v>
                </c:pt>
                <c:pt idx="526" formatCode="General">
                  <c:v>4</c:v>
                </c:pt>
                <c:pt idx="527" formatCode="General">
                  <c:v>4</c:v>
                </c:pt>
                <c:pt idx="528" formatCode="General">
                  <c:v>4</c:v>
                </c:pt>
                <c:pt idx="529" formatCode="General">
                  <c:v>4</c:v>
                </c:pt>
                <c:pt idx="530" formatCode="General">
                  <c:v>4</c:v>
                </c:pt>
                <c:pt idx="531" formatCode="General">
                  <c:v>4</c:v>
                </c:pt>
                <c:pt idx="532" formatCode="General">
                  <c:v>4</c:v>
                </c:pt>
                <c:pt idx="533" formatCode="General">
                  <c:v>4</c:v>
                </c:pt>
                <c:pt idx="534" formatCode="General">
                  <c:v>4</c:v>
                </c:pt>
                <c:pt idx="535" formatCode="General">
                  <c:v>4</c:v>
                </c:pt>
                <c:pt idx="536" formatCode="General">
                  <c:v>4</c:v>
                </c:pt>
                <c:pt idx="537" formatCode="General">
                  <c:v>4</c:v>
                </c:pt>
                <c:pt idx="538" formatCode="General">
                  <c:v>4</c:v>
                </c:pt>
                <c:pt idx="539" formatCode="General">
                  <c:v>4</c:v>
                </c:pt>
                <c:pt idx="540" formatCode="General">
                  <c:v>4</c:v>
                </c:pt>
                <c:pt idx="541" formatCode="General">
                  <c:v>4</c:v>
                </c:pt>
                <c:pt idx="542" formatCode="General">
                  <c:v>4</c:v>
                </c:pt>
                <c:pt idx="543" formatCode="General">
                  <c:v>4</c:v>
                </c:pt>
                <c:pt idx="544" formatCode="General">
                  <c:v>4</c:v>
                </c:pt>
                <c:pt idx="545" formatCode="General">
                  <c:v>4</c:v>
                </c:pt>
                <c:pt idx="546" formatCode="General">
                  <c:v>4</c:v>
                </c:pt>
                <c:pt idx="547" formatCode="General">
                  <c:v>4</c:v>
                </c:pt>
                <c:pt idx="548" formatCode="General">
                  <c:v>4</c:v>
                </c:pt>
                <c:pt idx="549" formatCode="General">
                  <c:v>4</c:v>
                </c:pt>
                <c:pt idx="550" formatCode="General">
                  <c:v>4</c:v>
                </c:pt>
                <c:pt idx="551" formatCode="General">
                  <c:v>4</c:v>
                </c:pt>
                <c:pt idx="552" formatCode="General">
                  <c:v>4</c:v>
                </c:pt>
                <c:pt idx="553" formatCode="General">
                  <c:v>4</c:v>
                </c:pt>
                <c:pt idx="554" formatCode="General">
                  <c:v>4</c:v>
                </c:pt>
                <c:pt idx="555" formatCode="General">
                  <c:v>4</c:v>
                </c:pt>
                <c:pt idx="556" formatCode="General">
                  <c:v>4</c:v>
                </c:pt>
                <c:pt idx="557" formatCode="General">
                  <c:v>4</c:v>
                </c:pt>
                <c:pt idx="558" formatCode="General">
                  <c:v>4</c:v>
                </c:pt>
                <c:pt idx="559" formatCode="General">
                  <c:v>4</c:v>
                </c:pt>
                <c:pt idx="560" formatCode="General">
                  <c:v>4</c:v>
                </c:pt>
                <c:pt idx="561" formatCode="General">
                  <c:v>4</c:v>
                </c:pt>
                <c:pt idx="562" formatCode="General">
                  <c:v>4</c:v>
                </c:pt>
                <c:pt idx="563" formatCode="General">
                  <c:v>4</c:v>
                </c:pt>
                <c:pt idx="564" formatCode="General">
                  <c:v>4</c:v>
                </c:pt>
                <c:pt idx="565" formatCode="General">
                  <c:v>4</c:v>
                </c:pt>
                <c:pt idx="566" formatCode="General">
                  <c:v>4</c:v>
                </c:pt>
                <c:pt idx="567" formatCode="General">
                  <c:v>4</c:v>
                </c:pt>
                <c:pt idx="568" formatCode="General">
                  <c:v>4</c:v>
                </c:pt>
                <c:pt idx="569" formatCode="General">
                  <c:v>4</c:v>
                </c:pt>
                <c:pt idx="570" formatCode="General">
                  <c:v>4</c:v>
                </c:pt>
                <c:pt idx="571" formatCode="General">
                  <c:v>4</c:v>
                </c:pt>
                <c:pt idx="572" formatCode="General">
                  <c:v>4</c:v>
                </c:pt>
                <c:pt idx="573" formatCode="General">
                  <c:v>4</c:v>
                </c:pt>
                <c:pt idx="574" formatCode="General">
                  <c:v>4</c:v>
                </c:pt>
                <c:pt idx="575" formatCode="General">
                  <c:v>4</c:v>
                </c:pt>
                <c:pt idx="576" formatCode="General">
                  <c:v>4</c:v>
                </c:pt>
                <c:pt idx="577" formatCode="General">
                  <c:v>4</c:v>
                </c:pt>
                <c:pt idx="578" formatCode="General">
                  <c:v>4</c:v>
                </c:pt>
                <c:pt idx="579" formatCode="General">
                  <c:v>4</c:v>
                </c:pt>
                <c:pt idx="580" formatCode="General">
                  <c:v>4</c:v>
                </c:pt>
                <c:pt idx="581" formatCode="General">
                  <c:v>4</c:v>
                </c:pt>
                <c:pt idx="582" formatCode="General">
                  <c:v>4</c:v>
                </c:pt>
                <c:pt idx="583" formatCode="General">
                  <c:v>4</c:v>
                </c:pt>
                <c:pt idx="584" formatCode="General">
                  <c:v>4</c:v>
                </c:pt>
                <c:pt idx="585" formatCode="General">
                  <c:v>4</c:v>
                </c:pt>
                <c:pt idx="586" formatCode="General">
                  <c:v>4</c:v>
                </c:pt>
                <c:pt idx="587" formatCode="General">
                  <c:v>4</c:v>
                </c:pt>
                <c:pt idx="588" formatCode="General">
                  <c:v>4</c:v>
                </c:pt>
                <c:pt idx="589" formatCode="General">
                  <c:v>4</c:v>
                </c:pt>
                <c:pt idx="590" formatCode="General">
                  <c:v>4</c:v>
                </c:pt>
                <c:pt idx="591" formatCode="General">
                  <c:v>4</c:v>
                </c:pt>
                <c:pt idx="592" formatCode="General">
                  <c:v>4</c:v>
                </c:pt>
                <c:pt idx="593" formatCode="General">
                  <c:v>4</c:v>
                </c:pt>
                <c:pt idx="594" formatCode="General">
                  <c:v>4</c:v>
                </c:pt>
                <c:pt idx="595" formatCode="General">
                  <c:v>4</c:v>
                </c:pt>
                <c:pt idx="596" formatCode="General">
                  <c:v>4</c:v>
                </c:pt>
                <c:pt idx="597" formatCode="General">
                  <c:v>4</c:v>
                </c:pt>
                <c:pt idx="598" formatCode="General">
                  <c:v>4</c:v>
                </c:pt>
                <c:pt idx="599" formatCode="General">
                  <c:v>4</c:v>
                </c:pt>
                <c:pt idx="600" formatCode="General">
                  <c:v>4</c:v>
                </c:pt>
                <c:pt idx="601" formatCode="General">
                  <c:v>4</c:v>
                </c:pt>
                <c:pt idx="602" formatCode="General">
                  <c:v>4</c:v>
                </c:pt>
                <c:pt idx="603" formatCode="General">
                  <c:v>4</c:v>
                </c:pt>
                <c:pt idx="604" formatCode="General">
                  <c:v>4</c:v>
                </c:pt>
                <c:pt idx="605" formatCode="General">
                  <c:v>4</c:v>
                </c:pt>
                <c:pt idx="606" formatCode="General">
                  <c:v>4</c:v>
                </c:pt>
                <c:pt idx="607" formatCode="General">
                  <c:v>4</c:v>
                </c:pt>
                <c:pt idx="608" formatCode="General">
                  <c:v>4</c:v>
                </c:pt>
                <c:pt idx="609" formatCode="General">
                  <c:v>4</c:v>
                </c:pt>
                <c:pt idx="610" formatCode="General">
                  <c:v>4</c:v>
                </c:pt>
                <c:pt idx="611" formatCode="General">
                  <c:v>4</c:v>
                </c:pt>
                <c:pt idx="612" formatCode="General">
                  <c:v>4</c:v>
                </c:pt>
                <c:pt idx="613" formatCode="General">
                  <c:v>4</c:v>
                </c:pt>
                <c:pt idx="614" formatCode="General">
                  <c:v>4</c:v>
                </c:pt>
                <c:pt idx="615" formatCode="General">
                  <c:v>4</c:v>
                </c:pt>
                <c:pt idx="616" formatCode="General">
                  <c:v>4</c:v>
                </c:pt>
                <c:pt idx="617" formatCode="General">
                  <c:v>4</c:v>
                </c:pt>
                <c:pt idx="618" formatCode="General">
                  <c:v>4</c:v>
                </c:pt>
                <c:pt idx="619" formatCode="General">
                  <c:v>4</c:v>
                </c:pt>
                <c:pt idx="620" formatCode="General">
                  <c:v>4</c:v>
                </c:pt>
                <c:pt idx="621" formatCode="General">
                  <c:v>4</c:v>
                </c:pt>
                <c:pt idx="622" formatCode="General">
                  <c:v>4</c:v>
                </c:pt>
                <c:pt idx="623" formatCode="General">
                  <c:v>4</c:v>
                </c:pt>
                <c:pt idx="624" formatCode="General">
                  <c:v>4</c:v>
                </c:pt>
                <c:pt idx="625" formatCode="General">
                  <c:v>4</c:v>
                </c:pt>
                <c:pt idx="626" formatCode="General">
                  <c:v>4</c:v>
                </c:pt>
                <c:pt idx="627" formatCode="General">
                  <c:v>4</c:v>
                </c:pt>
                <c:pt idx="628" formatCode="General">
                  <c:v>4</c:v>
                </c:pt>
                <c:pt idx="629" formatCode="General">
                  <c:v>4</c:v>
                </c:pt>
                <c:pt idx="630" formatCode="General">
                  <c:v>4</c:v>
                </c:pt>
                <c:pt idx="631" formatCode="General">
                  <c:v>4</c:v>
                </c:pt>
                <c:pt idx="632" formatCode="General">
                  <c:v>4</c:v>
                </c:pt>
                <c:pt idx="633" formatCode="General">
                  <c:v>4</c:v>
                </c:pt>
                <c:pt idx="634" formatCode="General">
                  <c:v>4</c:v>
                </c:pt>
                <c:pt idx="635" formatCode="General">
                  <c:v>4</c:v>
                </c:pt>
                <c:pt idx="636" formatCode="General">
                  <c:v>4</c:v>
                </c:pt>
                <c:pt idx="637" formatCode="General">
                  <c:v>4</c:v>
                </c:pt>
                <c:pt idx="638" formatCode="General">
                  <c:v>4</c:v>
                </c:pt>
                <c:pt idx="639" formatCode="General">
                  <c:v>4</c:v>
                </c:pt>
                <c:pt idx="640" formatCode="General">
                  <c:v>4</c:v>
                </c:pt>
                <c:pt idx="641" formatCode="General">
                  <c:v>4</c:v>
                </c:pt>
                <c:pt idx="642" formatCode="General">
                  <c:v>4</c:v>
                </c:pt>
                <c:pt idx="643" formatCode="General">
                  <c:v>4</c:v>
                </c:pt>
                <c:pt idx="644" formatCode="General">
                  <c:v>4</c:v>
                </c:pt>
                <c:pt idx="645" formatCode="General">
                  <c:v>4</c:v>
                </c:pt>
                <c:pt idx="646" formatCode="General">
                  <c:v>4</c:v>
                </c:pt>
                <c:pt idx="647" formatCode="General">
                  <c:v>4</c:v>
                </c:pt>
                <c:pt idx="648" formatCode="General">
                  <c:v>4</c:v>
                </c:pt>
                <c:pt idx="649" formatCode="General">
                  <c:v>4</c:v>
                </c:pt>
                <c:pt idx="650" formatCode="General">
                  <c:v>4</c:v>
                </c:pt>
                <c:pt idx="651" formatCode="General">
                  <c:v>4</c:v>
                </c:pt>
                <c:pt idx="652" formatCode="General">
                  <c:v>4</c:v>
                </c:pt>
                <c:pt idx="653" formatCode="General">
                  <c:v>4</c:v>
                </c:pt>
                <c:pt idx="654" formatCode="General">
                  <c:v>4</c:v>
                </c:pt>
                <c:pt idx="655" formatCode="General">
                  <c:v>4</c:v>
                </c:pt>
                <c:pt idx="656" formatCode="General">
                  <c:v>4</c:v>
                </c:pt>
                <c:pt idx="657" formatCode="General">
                  <c:v>4</c:v>
                </c:pt>
                <c:pt idx="658" formatCode="General">
                  <c:v>4</c:v>
                </c:pt>
                <c:pt idx="659" formatCode="General">
                  <c:v>4</c:v>
                </c:pt>
                <c:pt idx="660" formatCode="General">
                  <c:v>4</c:v>
                </c:pt>
                <c:pt idx="661" formatCode="General">
                  <c:v>4</c:v>
                </c:pt>
                <c:pt idx="662" formatCode="General">
                  <c:v>4</c:v>
                </c:pt>
                <c:pt idx="663" formatCode="General">
                  <c:v>4</c:v>
                </c:pt>
                <c:pt idx="664" formatCode="General">
                  <c:v>4</c:v>
                </c:pt>
                <c:pt idx="665" formatCode="General">
                  <c:v>4</c:v>
                </c:pt>
                <c:pt idx="666" formatCode="General">
                  <c:v>4</c:v>
                </c:pt>
                <c:pt idx="667" formatCode="General">
                  <c:v>4</c:v>
                </c:pt>
                <c:pt idx="668" formatCode="General">
                  <c:v>4</c:v>
                </c:pt>
                <c:pt idx="669" formatCode="General">
                  <c:v>4</c:v>
                </c:pt>
                <c:pt idx="670" formatCode="General">
                  <c:v>4</c:v>
                </c:pt>
                <c:pt idx="671" formatCode="General">
                  <c:v>4</c:v>
                </c:pt>
                <c:pt idx="672" formatCode="General">
                  <c:v>4</c:v>
                </c:pt>
                <c:pt idx="673" formatCode="General">
                  <c:v>4</c:v>
                </c:pt>
                <c:pt idx="674" formatCode="General">
                  <c:v>5</c:v>
                </c:pt>
                <c:pt idx="675" formatCode="General">
                  <c:v>5</c:v>
                </c:pt>
                <c:pt idx="676" formatCode="General">
                  <c:v>5</c:v>
                </c:pt>
                <c:pt idx="677" formatCode="General">
                  <c:v>5</c:v>
                </c:pt>
                <c:pt idx="678" formatCode="General">
                  <c:v>5</c:v>
                </c:pt>
                <c:pt idx="679" formatCode="General">
                  <c:v>5</c:v>
                </c:pt>
                <c:pt idx="680" formatCode="General">
                  <c:v>5</c:v>
                </c:pt>
                <c:pt idx="681" formatCode="General">
                  <c:v>5</c:v>
                </c:pt>
                <c:pt idx="682" formatCode="General">
                  <c:v>5</c:v>
                </c:pt>
                <c:pt idx="683" formatCode="General">
                  <c:v>5</c:v>
                </c:pt>
                <c:pt idx="684" formatCode="General">
                  <c:v>5</c:v>
                </c:pt>
                <c:pt idx="685" formatCode="General">
                  <c:v>5</c:v>
                </c:pt>
                <c:pt idx="686" formatCode="General">
                  <c:v>5</c:v>
                </c:pt>
                <c:pt idx="687" formatCode="General">
                  <c:v>5</c:v>
                </c:pt>
                <c:pt idx="688" formatCode="General">
                  <c:v>5</c:v>
                </c:pt>
                <c:pt idx="689" formatCode="General">
                  <c:v>5</c:v>
                </c:pt>
                <c:pt idx="690" formatCode="General">
                  <c:v>5</c:v>
                </c:pt>
                <c:pt idx="691" formatCode="General">
                  <c:v>5</c:v>
                </c:pt>
                <c:pt idx="692" formatCode="General">
                  <c:v>5</c:v>
                </c:pt>
                <c:pt idx="693" formatCode="General">
                  <c:v>5</c:v>
                </c:pt>
                <c:pt idx="694" formatCode="General">
                  <c:v>5</c:v>
                </c:pt>
                <c:pt idx="695" formatCode="General">
                  <c:v>5</c:v>
                </c:pt>
                <c:pt idx="696" formatCode="General">
                  <c:v>5</c:v>
                </c:pt>
                <c:pt idx="697" formatCode="General">
                  <c:v>5</c:v>
                </c:pt>
                <c:pt idx="698" formatCode="General">
                  <c:v>5</c:v>
                </c:pt>
                <c:pt idx="699" formatCode="General">
                  <c:v>5</c:v>
                </c:pt>
                <c:pt idx="700" formatCode="General">
                  <c:v>5</c:v>
                </c:pt>
                <c:pt idx="701" formatCode="General">
                  <c:v>5</c:v>
                </c:pt>
                <c:pt idx="702" formatCode="General">
                  <c:v>5</c:v>
                </c:pt>
                <c:pt idx="703" formatCode="General">
                  <c:v>5</c:v>
                </c:pt>
                <c:pt idx="704" formatCode="General">
                  <c:v>5</c:v>
                </c:pt>
                <c:pt idx="705" formatCode="General">
                  <c:v>5</c:v>
                </c:pt>
                <c:pt idx="706" formatCode="General">
                  <c:v>5</c:v>
                </c:pt>
                <c:pt idx="707" formatCode="General">
                  <c:v>5</c:v>
                </c:pt>
                <c:pt idx="708" formatCode="General">
                  <c:v>5</c:v>
                </c:pt>
                <c:pt idx="709" formatCode="General">
                  <c:v>5</c:v>
                </c:pt>
                <c:pt idx="710" formatCode="General">
                  <c:v>5</c:v>
                </c:pt>
                <c:pt idx="711" formatCode="General">
                  <c:v>5</c:v>
                </c:pt>
                <c:pt idx="712" formatCode="General">
                  <c:v>5</c:v>
                </c:pt>
                <c:pt idx="713" formatCode="General">
                  <c:v>5</c:v>
                </c:pt>
                <c:pt idx="714" formatCode="General">
                  <c:v>5</c:v>
                </c:pt>
                <c:pt idx="715" formatCode="General">
                  <c:v>5</c:v>
                </c:pt>
                <c:pt idx="716" formatCode="General">
                  <c:v>5</c:v>
                </c:pt>
                <c:pt idx="717" formatCode="General">
                  <c:v>5</c:v>
                </c:pt>
                <c:pt idx="718" formatCode="General">
                  <c:v>5</c:v>
                </c:pt>
                <c:pt idx="719" formatCode="General">
                  <c:v>5</c:v>
                </c:pt>
                <c:pt idx="720" formatCode="General">
                  <c:v>5</c:v>
                </c:pt>
                <c:pt idx="721" formatCode="General">
                  <c:v>5</c:v>
                </c:pt>
                <c:pt idx="722" formatCode="General">
                  <c:v>5</c:v>
                </c:pt>
                <c:pt idx="723" formatCode="General">
                  <c:v>5</c:v>
                </c:pt>
                <c:pt idx="724" formatCode="General">
                  <c:v>5</c:v>
                </c:pt>
                <c:pt idx="725" formatCode="General">
                  <c:v>5</c:v>
                </c:pt>
                <c:pt idx="726" formatCode="General">
                  <c:v>5</c:v>
                </c:pt>
                <c:pt idx="727" formatCode="General">
                  <c:v>5</c:v>
                </c:pt>
                <c:pt idx="728" formatCode="General">
                  <c:v>5</c:v>
                </c:pt>
                <c:pt idx="729" formatCode="General">
                  <c:v>5</c:v>
                </c:pt>
                <c:pt idx="730" formatCode="General">
                  <c:v>5</c:v>
                </c:pt>
                <c:pt idx="731" formatCode="General">
                  <c:v>5</c:v>
                </c:pt>
                <c:pt idx="732" formatCode="General">
                  <c:v>5</c:v>
                </c:pt>
                <c:pt idx="733" formatCode="General">
                  <c:v>5</c:v>
                </c:pt>
                <c:pt idx="734" formatCode="General">
                  <c:v>5</c:v>
                </c:pt>
                <c:pt idx="735" formatCode="General">
                  <c:v>5</c:v>
                </c:pt>
                <c:pt idx="736" formatCode="General">
                  <c:v>5</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6</c:v>
                </c:pt>
                <c:pt idx="760" formatCode="General">
                  <c:v>6</c:v>
                </c:pt>
                <c:pt idx="761" formatCode="General">
                  <c:v>6</c:v>
                </c:pt>
                <c:pt idx="762" formatCode="General">
                  <c:v>6</c:v>
                </c:pt>
                <c:pt idx="763" formatCode="General">
                  <c:v>6</c:v>
                </c:pt>
                <c:pt idx="764" formatCode="General">
                  <c:v>6</c:v>
                </c:pt>
                <c:pt idx="765" formatCode="General">
                  <c:v>6</c:v>
                </c:pt>
                <c:pt idx="766" formatCode="General">
                  <c:v>6</c:v>
                </c:pt>
                <c:pt idx="767" formatCode="General">
                  <c:v>6</c:v>
                </c:pt>
                <c:pt idx="768" formatCode="General">
                  <c:v>6</c:v>
                </c:pt>
                <c:pt idx="769" formatCode="General">
                  <c:v>6</c:v>
                </c:pt>
                <c:pt idx="770" formatCode="General">
                  <c:v>6</c:v>
                </c:pt>
                <c:pt idx="771" formatCode="General">
                  <c:v>6</c:v>
                </c:pt>
                <c:pt idx="772" formatCode="General">
                  <c:v>6</c:v>
                </c:pt>
                <c:pt idx="773" formatCode="General">
                  <c:v>6</c:v>
                </c:pt>
                <c:pt idx="774" formatCode="General">
                  <c:v>6</c:v>
                </c:pt>
                <c:pt idx="775" formatCode="General">
                  <c:v>6</c:v>
                </c:pt>
                <c:pt idx="776" formatCode="General">
                  <c:v>6</c:v>
                </c:pt>
                <c:pt idx="777" formatCode="General">
                  <c:v>6</c:v>
                </c:pt>
                <c:pt idx="778" formatCode="General">
                  <c:v>6</c:v>
                </c:pt>
                <c:pt idx="779" formatCode="General">
                  <c:v>6</c:v>
                </c:pt>
                <c:pt idx="780" formatCode="General">
                  <c:v>6</c:v>
                </c:pt>
                <c:pt idx="781" formatCode="General">
                  <c:v>6</c:v>
                </c:pt>
                <c:pt idx="782" formatCode="General">
                  <c:v>6</c:v>
                </c:pt>
                <c:pt idx="783" formatCode="General">
                  <c:v>6</c:v>
                </c:pt>
                <c:pt idx="784" formatCode="General">
                  <c:v>6</c:v>
                </c:pt>
                <c:pt idx="785" formatCode="General">
                  <c:v>6</c:v>
                </c:pt>
                <c:pt idx="786" formatCode="General">
                  <c:v>6</c:v>
                </c:pt>
                <c:pt idx="787" formatCode="General">
                  <c:v>6</c:v>
                </c:pt>
                <c:pt idx="788" formatCode="General">
                  <c:v>6</c:v>
                </c:pt>
                <c:pt idx="789" formatCode="General">
                  <c:v>6</c:v>
                </c:pt>
                <c:pt idx="790" formatCode="General">
                  <c:v>6</c:v>
                </c:pt>
                <c:pt idx="791" formatCode="General">
                  <c:v>6</c:v>
                </c:pt>
                <c:pt idx="792" formatCode="General">
                  <c:v>6</c:v>
                </c:pt>
                <c:pt idx="793" formatCode="General">
                  <c:v>6</c:v>
                </c:pt>
                <c:pt idx="794" formatCode="General">
                  <c:v>6</c:v>
                </c:pt>
                <c:pt idx="795" formatCode="General">
                  <c:v>6</c:v>
                </c:pt>
                <c:pt idx="796" formatCode="General">
                  <c:v>6</c:v>
                </c:pt>
                <c:pt idx="797" formatCode="General">
                  <c:v>6</c:v>
                </c:pt>
                <c:pt idx="798" formatCode="General">
                  <c:v>6</c:v>
                </c:pt>
                <c:pt idx="799" formatCode="General">
                  <c:v>6</c:v>
                </c:pt>
                <c:pt idx="800" formatCode="General">
                  <c:v>6</c:v>
                </c:pt>
                <c:pt idx="801" formatCode="General">
                  <c:v>6</c:v>
                </c:pt>
                <c:pt idx="802" formatCode="General">
                  <c:v>6</c:v>
                </c:pt>
                <c:pt idx="803" formatCode="General">
                  <c:v>6</c:v>
                </c:pt>
                <c:pt idx="804" formatCode="General">
                  <c:v>6</c:v>
                </c:pt>
                <c:pt idx="805" formatCode="General">
                  <c:v>6</c:v>
                </c:pt>
                <c:pt idx="806" formatCode="General">
                  <c:v>6</c:v>
                </c:pt>
                <c:pt idx="807" formatCode="General">
                  <c:v>6</c:v>
                </c:pt>
                <c:pt idx="808" formatCode="General">
                  <c:v>6</c:v>
                </c:pt>
                <c:pt idx="809" formatCode="General">
                  <c:v>6</c:v>
                </c:pt>
                <c:pt idx="810" formatCode="General">
                  <c:v>6</c:v>
                </c:pt>
                <c:pt idx="811" formatCode="General">
                  <c:v>6</c:v>
                </c:pt>
                <c:pt idx="812" formatCode="General">
                  <c:v>6</c:v>
                </c:pt>
                <c:pt idx="813" formatCode="General">
                  <c:v>6</c:v>
                </c:pt>
                <c:pt idx="814" formatCode="General">
                  <c:v>6</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7</c:v>
                </c:pt>
                <c:pt idx="826" formatCode="General">
                  <c:v>7</c:v>
                </c:pt>
                <c:pt idx="827" formatCode="General">
                  <c:v>7</c:v>
                </c:pt>
                <c:pt idx="828" formatCode="General">
                  <c:v>7</c:v>
                </c:pt>
                <c:pt idx="829" formatCode="General">
                  <c:v>7</c:v>
                </c:pt>
                <c:pt idx="830" formatCode="General">
                  <c:v>7</c:v>
                </c:pt>
                <c:pt idx="831" formatCode="General">
                  <c:v>7</c:v>
                </c:pt>
                <c:pt idx="832" formatCode="General">
                  <c:v>7</c:v>
                </c:pt>
                <c:pt idx="833" formatCode="General">
                  <c:v>7</c:v>
                </c:pt>
                <c:pt idx="834" formatCode="General">
                  <c:v>7</c:v>
                </c:pt>
                <c:pt idx="835" formatCode="General">
                  <c:v>7</c:v>
                </c:pt>
                <c:pt idx="836" formatCode="General">
                  <c:v>7</c:v>
                </c:pt>
                <c:pt idx="837" formatCode="General">
                  <c:v>7</c:v>
                </c:pt>
                <c:pt idx="838" formatCode="General">
                  <c:v>7</c:v>
                </c:pt>
                <c:pt idx="839" formatCode="General">
                  <c:v>7</c:v>
                </c:pt>
                <c:pt idx="840" formatCode="General">
                  <c:v>7</c:v>
                </c:pt>
                <c:pt idx="841" formatCode="General">
                  <c:v>7</c:v>
                </c:pt>
                <c:pt idx="842" formatCode="General">
                  <c:v>7</c:v>
                </c:pt>
                <c:pt idx="843" formatCode="General">
                  <c:v>7</c:v>
                </c:pt>
                <c:pt idx="844" formatCode="General">
                  <c:v>7</c:v>
                </c:pt>
                <c:pt idx="845" formatCode="General">
                  <c:v>7</c:v>
                </c:pt>
                <c:pt idx="846" formatCode="General">
                  <c:v>7</c:v>
                </c:pt>
                <c:pt idx="847" formatCode="General">
                  <c:v>7</c:v>
                </c:pt>
                <c:pt idx="848" formatCode="General">
                  <c:v>7</c:v>
                </c:pt>
                <c:pt idx="849" formatCode="General">
                  <c:v>7</c:v>
                </c:pt>
                <c:pt idx="850" formatCode="General">
                  <c:v>7</c:v>
                </c:pt>
                <c:pt idx="851" formatCode="General">
                  <c:v>7</c:v>
                </c:pt>
                <c:pt idx="852" formatCode="General">
                  <c:v>7</c:v>
                </c:pt>
                <c:pt idx="853" formatCode="General">
                  <c:v>7</c:v>
                </c:pt>
                <c:pt idx="854" formatCode="General">
                  <c:v>7</c:v>
                </c:pt>
                <c:pt idx="855" formatCode="General">
                  <c:v>7</c:v>
                </c:pt>
                <c:pt idx="856" formatCode="General">
                  <c:v>7</c:v>
                </c:pt>
                <c:pt idx="857" formatCode="General">
                  <c:v>7</c:v>
                </c:pt>
                <c:pt idx="858" formatCode="General">
                  <c:v>7</c:v>
                </c:pt>
                <c:pt idx="859" formatCode="General">
                  <c:v>7</c:v>
                </c:pt>
                <c:pt idx="860" formatCode="General">
                  <c:v>7</c:v>
                </c:pt>
                <c:pt idx="861" formatCode="General">
                  <c:v>7</c:v>
                </c:pt>
                <c:pt idx="862" formatCode="General">
                  <c:v>7</c:v>
                </c:pt>
                <c:pt idx="863" formatCode="General">
                  <c:v>7</c:v>
                </c:pt>
                <c:pt idx="864" formatCode="General">
                  <c:v>7</c:v>
                </c:pt>
                <c:pt idx="865" formatCode="General">
                  <c:v>7</c:v>
                </c:pt>
                <c:pt idx="866" formatCode="General">
                  <c:v>7</c:v>
                </c:pt>
                <c:pt idx="867" formatCode="General">
                  <c:v>7</c:v>
                </c:pt>
                <c:pt idx="868" formatCode="General">
                  <c:v>7</c:v>
                </c:pt>
                <c:pt idx="869" formatCode="General">
                  <c:v>7</c:v>
                </c:pt>
                <c:pt idx="870" formatCode="General">
                  <c:v>7</c:v>
                </c:pt>
                <c:pt idx="871" formatCode="General">
                  <c:v>7</c:v>
                </c:pt>
                <c:pt idx="872" formatCode="General">
                  <c:v>7</c:v>
                </c:pt>
                <c:pt idx="873" formatCode="General">
                  <c:v>7</c:v>
                </c:pt>
                <c:pt idx="874" formatCode="General">
                  <c:v>7</c:v>
                </c:pt>
                <c:pt idx="875" formatCode="General">
                  <c:v>7</c:v>
                </c:pt>
                <c:pt idx="876" formatCode="General">
                  <c:v>7</c:v>
                </c:pt>
                <c:pt idx="877" formatCode="General">
                  <c:v>7</c:v>
                </c:pt>
                <c:pt idx="878" formatCode="General">
                  <c:v>7</c:v>
                </c:pt>
                <c:pt idx="879" formatCode="General">
                  <c:v>7</c:v>
                </c:pt>
                <c:pt idx="880" formatCode="General">
                  <c:v>7</c:v>
                </c:pt>
                <c:pt idx="881" formatCode="General">
                  <c:v>7</c:v>
                </c:pt>
                <c:pt idx="882" formatCode="General">
                  <c:v>7</c:v>
                </c:pt>
                <c:pt idx="883" formatCode="General">
                  <c:v>7</c:v>
                </c:pt>
                <c:pt idx="884" formatCode="General">
                  <c:v>7</c:v>
                </c:pt>
                <c:pt idx="885" formatCode="General">
                  <c:v>7</c:v>
                </c:pt>
                <c:pt idx="886" formatCode="General">
                  <c:v>7</c:v>
                </c:pt>
                <c:pt idx="887" formatCode="General">
                  <c:v>7</c:v>
                </c:pt>
                <c:pt idx="888" formatCode="General">
                  <c:v>7</c:v>
                </c:pt>
                <c:pt idx="889" formatCode="General">
                  <c:v>7</c:v>
                </c:pt>
                <c:pt idx="890" formatCode="General">
                  <c:v>7</c:v>
                </c:pt>
                <c:pt idx="891" formatCode="General">
                  <c:v>7</c:v>
                </c:pt>
                <c:pt idx="892" formatCode="General">
                  <c:v>7</c:v>
                </c:pt>
                <c:pt idx="893" formatCode="General">
                  <c:v>7</c:v>
                </c:pt>
                <c:pt idx="894" formatCode="General">
                  <c:v>7</c:v>
                </c:pt>
                <c:pt idx="895" formatCode="General">
                  <c:v>7</c:v>
                </c:pt>
                <c:pt idx="896" formatCode="General">
                  <c:v>7</c:v>
                </c:pt>
                <c:pt idx="897" formatCode="General">
                  <c:v>7</c:v>
                </c:pt>
                <c:pt idx="898" formatCode="General">
                  <c:v>7</c:v>
                </c:pt>
                <c:pt idx="899" formatCode="General">
                  <c:v>7</c:v>
                </c:pt>
                <c:pt idx="900" formatCode="General">
                  <c:v>7</c:v>
                </c:pt>
                <c:pt idx="901" formatCode="General">
                  <c:v>7</c:v>
                </c:pt>
                <c:pt idx="902" formatCode="General">
                  <c:v>7</c:v>
                </c:pt>
                <c:pt idx="903" formatCode="General">
                  <c:v>7</c:v>
                </c:pt>
                <c:pt idx="904" formatCode="General">
                  <c:v>7</c:v>
                </c:pt>
                <c:pt idx="905" formatCode="General">
                  <c:v>7</c:v>
                </c:pt>
                <c:pt idx="906" formatCode="General">
                  <c:v>7</c:v>
                </c:pt>
                <c:pt idx="907" formatCode="General">
                  <c:v>7</c:v>
                </c:pt>
                <c:pt idx="908" formatCode="General">
                  <c:v>7</c:v>
                </c:pt>
                <c:pt idx="909" formatCode="General">
                  <c:v>7</c:v>
                </c:pt>
                <c:pt idx="910" formatCode="General">
                  <c:v>7</c:v>
                </c:pt>
                <c:pt idx="911" formatCode="General">
                  <c:v>7</c:v>
                </c:pt>
                <c:pt idx="912" formatCode="General">
                  <c:v>7</c:v>
                </c:pt>
                <c:pt idx="913" formatCode="General">
                  <c:v>7</c:v>
                </c:pt>
                <c:pt idx="914" formatCode="General">
                  <c:v>8</c:v>
                </c:pt>
                <c:pt idx="915" formatCode="General">
                  <c:v>8</c:v>
                </c:pt>
                <c:pt idx="916" formatCode="General">
                  <c:v>8</c:v>
                </c:pt>
                <c:pt idx="917" formatCode="General">
                  <c:v>8</c:v>
                </c:pt>
                <c:pt idx="918" formatCode="General">
                  <c:v>8</c:v>
                </c:pt>
                <c:pt idx="919" formatCode="General">
                  <c:v>8</c:v>
                </c:pt>
                <c:pt idx="920" formatCode="General">
                  <c:v>8</c:v>
                </c:pt>
                <c:pt idx="921" formatCode="General">
                  <c:v>8</c:v>
                </c:pt>
                <c:pt idx="922" formatCode="General">
                  <c:v>8</c:v>
                </c:pt>
                <c:pt idx="923" formatCode="General">
                  <c:v>8</c:v>
                </c:pt>
                <c:pt idx="924" formatCode="General">
                  <c:v>8</c:v>
                </c:pt>
                <c:pt idx="925" formatCode="General">
                  <c:v>8</c:v>
                </c:pt>
                <c:pt idx="926" formatCode="General">
                  <c:v>8</c:v>
                </c:pt>
                <c:pt idx="927" formatCode="General">
                  <c:v>8</c:v>
                </c:pt>
                <c:pt idx="928" formatCode="General">
                  <c:v>8</c:v>
                </c:pt>
                <c:pt idx="929" formatCode="General">
                  <c:v>8</c:v>
                </c:pt>
                <c:pt idx="930" formatCode="General">
                  <c:v>8</c:v>
                </c:pt>
                <c:pt idx="931" formatCode="General">
                  <c:v>8</c:v>
                </c:pt>
                <c:pt idx="932" formatCode="General">
                  <c:v>8</c:v>
                </c:pt>
                <c:pt idx="933" formatCode="General">
                  <c:v>8</c:v>
                </c:pt>
                <c:pt idx="934" formatCode="General">
                  <c:v>8</c:v>
                </c:pt>
                <c:pt idx="935" formatCode="General">
                  <c:v>8</c:v>
                </c:pt>
                <c:pt idx="936" formatCode="General">
                  <c:v>8</c:v>
                </c:pt>
                <c:pt idx="937" formatCode="General">
                  <c:v>8</c:v>
                </c:pt>
                <c:pt idx="938" formatCode="General">
                  <c:v>8</c:v>
                </c:pt>
                <c:pt idx="939" formatCode="General">
                  <c:v>8</c:v>
                </c:pt>
                <c:pt idx="940" formatCode="General">
                  <c:v>8</c:v>
                </c:pt>
                <c:pt idx="941" formatCode="General">
                  <c:v>8</c:v>
                </c:pt>
                <c:pt idx="942" formatCode="General">
                  <c:v>8</c:v>
                </c:pt>
                <c:pt idx="943" formatCode="General">
                  <c:v>8</c:v>
                </c:pt>
                <c:pt idx="944" formatCode="General">
                  <c:v>8</c:v>
                </c:pt>
                <c:pt idx="945" formatCode="General">
                  <c:v>8</c:v>
                </c:pt>
                <c:pt idx="946" formatCode="General">
                  <c:v>8</c:v>
                </c:pt>
                <c:pt idx="947" formatCode="General">
                  <c:v>8</c:v>
                </c:pt>
                <c:pt idx="948" formatCode="General">
                  <c:v>8</c:v>
                </c:pt>
                <c:pt idx="949" formatCode="General">
                  <c:v>8</c:v>
                </c:pt>
                <c:pt idx="950" formatCode="General">
                  <c:v>8</c:v>
                </c:pt>
                <c:pt idx="951" formatCode="General">
                  <c:v>8</c:v>
                </c:pt>
                <c:pt idx="952" formatCode="General">
                  <c:v>8</c:v>
                </c:pt>
                <c:pt idx="953" formatCode="General">
                  <c:v>8</c:v>
                </c:pt>
                <c:pt idx="954" formatCode="General">
                  <c:v>8</c:v>
                </c:pt>
                <c:pt idx="955" formatCode="General">
                  <c:v>8</c:v>
                </c:pt>
                <c:pt idx="956" formatCode="General">
                  <c:v>8</c:v>
                </c:pt>
                <c:pt idx="957" formatCode="General">
                  <c:v>8</c:v>
                </c:pt>
                <c:pt idx="958" formatCode="General">
                  <c:v>8</c:v>
                </c:pt>
                <c:pt idx="959" formatCode="General">
                  <c:v>8</c:v>
                </c:pt>
                <c:pt idx="960" formatCode="General">
                  <c:v>8</c:v>
                </c:pt>
                <c:pt idx="961" formatCode="General">
                  <c:v>8</c:v>
                </c:pt>
                <c:pt idx="962" formatCode="General">
                  <c:v>8</c:v>
                </c:pt>
                <c:pt idx="963" formatCode="General">
                  <c:v>8</c:v>
                </c:pt>
                <c:pt idx="964" formatCode="General">
                  <c:v>8</c:v>
                </c:pt>
                <c:pt idx="965" formatCode="General">
                  <c:v>8</c:v>
                </c:pt>
                <c:pt idx="966" formatCode="General">
                  <c:v>8</c:v>
                </c:pt>
                <c:pt idx="967" formatCode="General">
                  <c:v>8</c:v>
                </c:pt>
                <c:pt idx="968" formatCode="General">
                  <c:v>8</c:v>
                </c:pt>
                <c:pt idx="969" formatCode="General">
                  <c:v>8</c:v>
                </c:pt>
                <c:pt idx="970" formatCode="General">
                  <c:v>8</c:v>
                </c:pt>
                <c:pt idx="971" formatCode="General">
                  <c:v>8</c:v>
                </c:pt>
                <c:pt idx="972" formatCode="General">
                  <c:v>8</c:v>
                </c:pt>
                <c:pt idx="973" formatCode="General">
                  <c:v>8</c:v>
                </c:pt>
                <c:pt idx="974" formatCode="General">
                  <c:v>8</c:v>
                </c:pt>
                <c:pt idx="975" formatCode="General">
                  <c:v>8</c:v>
                </c:pt>
                <c:pt idx="976" formatCode="General">
                  <c:v>8</c:v>
                </c:pt>
                <c:pt idx="977" formatCode="General">
                  <c:v>8</c:v>
                </c:pt>
                <c:pt idx="978" formatCode="General">
                  <c:v>8</c:v>
                </c:pt>
                <c:pt idx="979" formatCode="General">
                  <c:v>8</c:v>
                </c:pt>
                <c:pt idx="980" formatCode="General">
                  <c:v>8</c:v>
                </c:pt>
                <c:pt idx="981" formatCode="General">
                  <c:v>8</c:v>
                </c:pt>
                <c:pt idx="982" formatCode="General">
                  <c:v>8</c:v>
                </c:pt>
                <c:pt idx="983" formatCode="General">
                  <c:v>8</c:v>
                </c:pt>
                <c:pt idx="984" formatCode="General">
                  <c:v>8</c:v>
                </c:pt>
                <c:pt idx="985" formatCode="General">
                  <c:v>8</c:v>
                </c:pt>
                <c:pt idx="986" formatCode="General">
                  <c:v>8</c:v>
                </c:pt>
                <c:pt idx="987" formatCode="General">
                  <c:v>8</c:v>
                </c:pt>
                <c:pt idx="988" formatCode="General">
                  <c:v>8</c:v>
                </c:pt>
                <c:pt idx="989" formatCode="General">
                  <c:v>8</c:v>
                </c:pt>
                <c:pt idx="990" formatCode="General">
                  <c:v>8</c:v>
                </c:pt>
                <c:pt idx="991" formatCode="General">
                  <c:v>8</c:v>
                </c:pt>
                <c:pt idx="992" formatCode="General">
                  <c:v>8</c:v>
                </c:pt>
                <c:pt idx="993" formatCode="General">
                  <c:v>8</c:v>
                </c:pt>
                <c:pt idx="994" formatCode="General">
                  <c:v>8</c:v>
                </c:pt>
                <c:pt idx="995" formatCode="General">
                  <c:v>8</c:v>
                </c:pt>
                <c:pt idx="996" formatCode="General">
                  <c:v>8</c:v>
                </c:pt>
                <c:pt idx="997" formatCode="General">
                  <c:v>8</c:v>
                </c:pt>
                <c:pt idx="998" formatCode="General">
                  <c:v>8</c:v>
                </c:pt>
                <c:pt idx="999" formatCode="General">
                  <c:v>8</c:v>
                </c:pt>
                <c:pt idx="1000" formatCode="General">
                  <c:v>8</c:v>
                </c:pt>
                <c:pt idx="1001" formatCode="General">
                  <c:v>8</c:v>
                </c:pt>
                <c:pt idx="1002" formatCode="General">
                  <c:v>8</c:v>
                </c:pt>
                <c:pt idx="1003" formatCode="General">
                  <c:v>8</c:v>
                </c:pt>
                <c:pt idx="1004" formatCode="General">
                  <c:v>8</c:v>
                </c:pt>
                <c:pt idx="1005" formatCode="General">
                  <c:v>8</c:v>
                </c:pt>
                <c:pt idx="1006" formatCode="General">
                  <c:v>8</c:v>
                </c:pt>
                <c:pt idx="1007" formatCode="General">
                  <c:v>8</c:v>
                </c:pt>
                <c:pt idx="1008" formatCode="General">
                  <c:v>8</c:v>
                </c:pt>
                <c:pt idx="1009" formatCode="General">
                  <c:v>8</c:v>
                </c:pt>
                <c:pt idx="1010" formatCode="General">
                  <c:v>8</c:v>
                </c:pt>
                <c:pt idx="1011" formatCode="General">
                  <c:v>8</c:v>
                </c:pt>
                <c:pt idx="1012" formatCode="General">
                  <c:v>8</c:v>
                </c:pt>
                <c:pt idx="1013" formatCode="General">
                  <c:v>8</c:v>
                </c:pt>
                <c:pt idx="1014" formatCode="General">
                  <c:v>8</c:v>
                </c:pt>
                <c:pt idx="1015" formatCode="General">
                  <c:v>8</c:v>
                </c:pt>
                <c:pt idx="1016" formatCode="General">
                  <c:v>8</c:v>
                </c:pt>
                <c:pt idx="1017" formatCode="General">
                  <c:v>8</c:v>
                </c:pt>
                <c:pt idx="1018" formatCode="General">
                  <c:v>8</c:v>
                </c:pt>
                <c:pt idx="1019" formatCode="General">
                  <c:v>8</c:v>
                </c:pt>
                <c:pt idx="1020" formatCode="General">
                  <c:v>8</c:v>
                </c:pt>
                <c:pt idx="1021" formatCode="General">
                  <c:v>8</c:v>
                </c:pt>
                <c:pt idx="1022" formatCode="General">
                  <c:v>8</c:v>
                </c:pt>
                <c:pt idx="1023" formatCode="General">
                  <c:v>8</c:v>
                </c:pt>
                <c:pt idx="1024" formatCode="General">
                  <c:v>8</c:v>
                </c:pt>
                <c:pt idx="1025" formatCode="General">
                  <c:v>8</c:v>
                </c:pt>
                <c:pt idx="1026" formatCode="General">
                  <c:v>8</c:v>
                </c:pt>
                <c:pt idx="1027" formatCode="General">
                  <c:v>8</c:v>
                </c:pt>
                <c:pt idx="1028" formatCode="General">
                  <c:v>8</c:v>
                </c:pt>
                <c:pt idx="1029" formatCode="General">
                  <c:v>8</c:v>
                </c:pt>
                <c:pt idx="1030" formatCode="General">
                  <c:v>8</c:v>
                </c:pt>
                <c:pt idx="1031" formatCode="General">
                  <c:v>8</c:v>
                </c:pt>
                <c:pt idx="1032" formatCode="General">
                  <c:v>8</c:v>
                </c:pt>
                <c:pt idx="1033" formatCode="General">
                  <c:v>8</c:v>
                </c:pt>
                <c:pt idx="1034" formatCode="General">
                  <c:v>8</c:v>
                </c:pt>
                <c:pt idx="1035" formatCode="General">
                  <c:v>8</c:v>
                </c:pt>
                <c:pt idx="1036" formatCode="General">
                  <c:v>8</c:v>
                </c:pt>
                <c:pt idx="1037" formatCode="General">
                  <c:v>8</c:v>
                </c:pt>
                <c:pt idx="1038" formatCode="General">
                  <c:v>8</c:v>
                </c:pt>
                <c:pt idx="1039" formatCode="General">
                  <c:v>8</c:v>
                </c:pt>
                <c:pt idx="1040" formatCode="General">
                  <c:v>8</c:v>
                </c:pt>
                <c:pt idx="1041" formatCode="General">
                  <c:v>8</c:v>
                </c:pt>
                <c:pt idx="1042" formatCode="General">
                  <c:v>8</c:v>
                </c:pt>
                <c:pt idx="1043" formatCode="General">
                  <c:v>8</c:v>
                </c:pt>
                <c:pt idx="1044" formatCode="General">
                  <c:v>8</c:v>
                </c:pt>
                <c:pt idx="1045" formatCode="General">
                  <c:v>8</c:v>
                </c:pt>
                <c:pt idx="1046" formatCode="General">
                  <c:v>8</c:v>
                </c:pt>
                <c:pt idx="1047" formatCode="General">
                  <c:v>8</c:v>
                </c:pt>
                <c:pt idx="1048" formatCode="General">
                  <c:v>8</c:v>
                </c:pt>
                <c:pt idx="1049" formatCode="General">
                  <c:v>8</c:v>
                </c:pt>
                <c:pt idx="1050" formatCode="General">
                  <c:v>8</c:v>
                </c:pt>
                <c:pt idx="1051" formatCode="General">
                  <c:v>8</c:v>
                </c:pt>
                <c:pt idx="1052" formatCode="General">
                  <c:v>8</c:v>
                </c:pt>
                <c:pt idx="1053" formatCode="General">
                  <c:v>8</c:v>
                </c:pt>
                <c:pt idx="1054" formatCode="General">
                  <c:v>8</c:v>
                </c:pt>
                <c:pt idx="1055" formatCode="General">
                  <c:v>8</c:v>
                </c:pt>
                <c:pt idx="1056" formatCode="General">
                  <c:v>8</c:v>
                </c:pt>
                <c:pt idx="1057" formatCode="General">
                  <c:v>8</c:v>
                </c:pt>
                <c:pt idx="1058" formatCode="General">
                  <c:v>8</c:v>
                </c:pt>
                <c:pt idx="1059" formatCode="General">
                  <c:v>8</c:v>
                </c:pt>
                <c:pt idx="1060" formatCode="General">
                  <c:v>8</c:v>
                </c:pt>
                <c:pt idx="1061" formatCode="General">
                  <c:v>8</c:v>
                </c:pt>
                <c:pt idx="1062" formatCode="General">
                  <c:v>8</c:v>
                </c:pt>
                <c:pt idx="1063" formatCode="General">
                  <c:v>8</c:v>
                </c:pt>
                <c:pt idx="1064" formatCode="General">
                  <c:v>8</c:v>
                </c:pt>
                <c:pt idx="1065" formatCode="General">
                  <c:v>8</c:v>
                </c:pt>
                <c:pt idx="1066" formatCode="General">
                  <c:v>8</c:v>
                </c:pt>
                <c:pt idx="1067" formatCode="General">
                  <c:v>8</c:v>
                </c:pt>
                <c:pt idx="1068" formatCode="General">
                  <c:v>8</c:v>
                </c:pt>
                <c:pt idx="1069" formatCode="General">
                  <c:v>8</c:v>
                </c:pt>
                <c:pt idx="1070" formatCode="General">
                  <c:v>8</c:v>
                </c:pt>
                <c:pt idx="1071" formatCode="General">
                  <c:v>8</c:v>
                </c:pt>
                <c:pt idx="1072" formatCode="General">
                  <c:v>8</c:v>
                </c:pt>
                <c:pt idx="1073" formatCode="General">
                  <c:v>8</c:v>
                </c:pt>
                <c:pt idx="1074" formatCode="General">
                  <c:v>8</c:v>
                </c:pt>
                <c:pt idx="1075" formatCode="General">
                  <c:v>8</c:v>
                </c:pt>
                <c:pt idx="1076" formatCode="General">
                  <c:v>8</c:v>
                </c:pt>
                <c:pt idx="1077" formatCode="General">
                  <c:v>8</c:v>
                </c:pt>
                <c:pt idx="1078" formatCode="General">
                  <c:v>9</c:v>
                </c:pt>
                <c:pt idx="1079" formatCode="General">
                  <c:v>9</c:v>
                </c:pt>
                <c:pt idx="1080" formatCode="General">
                  <c:v>9</c:v>
                </c:pt>
                <c:pt idx="1081" formatCode="General">
                  <c:v>9</c:v>
                </c:pt>
                <c:pt idx="1082" formatCode="General">
                  <c:v>9</c:v>
                </c:pt>
                <c:pt idx="1083" formatCode="General">
                  <c:v>9</c:v>
                </c:pt>
                <c:pt idx="1084" formatCode="General">
                  <c:v>9</c:v>
                </c:pt>
                <c:pt idx="1085" formatCode="General">
                  <c:v>9</c:v>
                </c:pt>
                <c:pt idx="1086" formatCode="General">
                  <c:v>9</c:v>
                </c:pt>
                <c:pt idx="1087" formatCode="General">
                  <c:v>9</c:v>
                </c:pt>
                <c:pt idx="1088" formatCode="General">
                  <c:v>9</c:v>
                </c:pt>
                <c:pt idx="1089" formatCode="General">
                  <c:v>9</c:v>
                </c:pt>
                <c:pt idx="1090" formatCode="General">
                  <c:v>9</c:v>
                </c:pt>
                <c:pt idx="1091" formatCode="General">
                  <c:v>9</c:v>
                </c:pt>
                <c:pt idx="1092" formatCode="General">
                  <c:v>9</c:v>
                </c:pt>
                <c:pt idx="1093" formatCode="General">
                  <c:v>9</c:v>
                </c:pt>
                <c:pt idx="1094" formatCode="General">
                  <c:v>9</c:v>
                </c:pt>
                <c:pt idx="1095" formatCode="General">
                  <c:v>9</c:v>
                </c:pt>
                <c:pt idx="1096" formatCode="General">
                  <c:v>9</c:v>
                </c:pt>
                <c:pt idx="1097" formatCode="General">
                  <c:v>9</c:v>
                </c:pt>
                <c:pt idx="1098" formatCode="General">
                  <c:v>9</c:v>
                </c:pt>
                <c:pt idx="1099" formatCode="General">
                  <c:v>9</c:v>
                </c:pt>
                <c:pt idx="1100" formatCode="General">
                  <c:v>9</c:v>
                </c:pt>
                <c:pt idx="1101" formatCode="General">
                  <c:v>9</c:v>
                </c:pt>
                <c:pt idx="1102" formatCode="General">
                  <c:v>9</c:v>
                </c:pt>
                <c:pt idx="1103" formatCode="General">
                  <c:v>9</c:v>
                </c:pt>
                <c:pt idx="1104" formatCode="General">
                  <c:v>9</c:v>
                </c:pt>
                <c:pt idx="1105" formatCode="General">
                  <c:v>9</c:v>
                </c:pt>
                <c:pt idx="1106" formatCode="General">
                  <c:v>9</c:v>
                </c:pt>
                <c:pt idx="1107" formatCode="General">
                  <c:v>9</c:v>
                </c:pt>
                <c:pt idx="1108" formatCode="General">
                  <c:v>9</c:v>
                </c:pt>
                <c:pt idx="1109" formatCode="General">
                  <c:v>9</c:v>
                </c:pt>
                <c:pt idx="1110" formatCode="General">
                  <c:v>9</c:v>
                </c:pt>
                <c:pt idx="1111" formatCode="General">
                  <c:v>9</c:v>
                </c:pt>
                <c:pt idx="1112" formatCode="General">
                  <c:v>9</c:v>
                </c:pt>
                <c:pt idx="1113" formatCode="General">
                  <c:v>9</c:v>
                </c:pt>
                <c:pt idx="1114" formatCode="General">
                  <c:v>9</c:v>
                </c:pt>
                <c:pt idx="1115" formatCode="General">
                  <c:v>9</c:v>
                </c:pt>
                <c:pt idx="1116" formatCode="General">
                  <c:v>9</c:v>
                </c:pt>
                <c:pt idx="1117" formatCode="General">
                  <c:v>9</c:v>
                </c:pt>
                <c:pt idx="1118" formatCode="General">
                  <c:v>9</c:v>
                </c:pt>
                <c:pt idx="1119" formatCode="General">
                  <c:v>9</c:v>
                </c:pt>
                <c:pt idx="1120" formatCode="General">
                  <c:v>9</c:v>
                </c:pt>
                <c:pt idx="1121" formatCode="General">
                  <c:v>9</c:v>
                </c:pt>
                <c:pt idx="1122" formatCode="General">
                  <c:v>9</c:v>
                </c:pt>
                <c:pt idx="1123" formatCode="General">
                  <c:v>9</c:v>
                </c:pt>
                <c:pt idx="1124" formatCode="General">
                  <c:v>9</c:v>
                </c:pt>
                <c:pt idx="1125" formatCode="General">
                  <c:v>9</c:v>
                </c:pt>
                <c:pt idx="1126" formatCode="General">
                  <c:v>9</c:v>
                </c:pt>
                <c:pt idx="1127" formatCode="General">
                  <c:v>9</c:v>
                </c:pt>
                <c:pt idx="1128" formatCode="General">
                  <c:v>9</c:v>
                </c:pt>
                <c:pt idx="1129" formatCode="General">
                  <c:v>9</c:v>
                </c:pt>
                <c:pt idx="1130" formatCode="General">
                  <c:v>9</c:v>
                </c:pt>
                <c:pt idx="1131" formatCode="General">
                  <c:v>9</c:v>
                </c:pt>
                <c:pt idx="1132" formatCode="General">
                  <c:v>9</c:v>
                </c:pt>
                <c:pt idx="1133" formatCode="General">
                  <c:v>9</c:v>
                </c:pt>
                <c:pt idx="1134" formatCode="General">
                  <c:v>9</c:v>
                </c:pt>
                <c:pt idx="1135" formatCode="General">
                  <c:v>9</c:v>
                </c:pt>
                <c:pt idx="1136" formatCode="General">
                  <c:v>9</c:v>
                </c:pt>
                <c:pt idx="1137" formatCode="General">
                  <c:v>9</c:v>
                </c:pt>
                <c:pt idx="1138" formatCode="General">
                  <c:v>9</c:v>
                </c:pt>
                <c:pt idx="1139" formatCode="General">
                  <c:v>9</c:v>
                </c:pt>
                <c:pt idx="1140" formatCode="General">
                  <c:v>9</c:v>
                </c:pt>
                <c:pt idx="1141" formatCode="General">
                  <c:v>9</c:v>
                </c:pt>
                <c:pt idx="1142" formatCode="General">
                  <c:v>9</c:v>
                </c:pt>
                <c:pt idx="1143" formatCode="General">
                  <c:v>9</c:v>
                </c:pt>
                <c:pt idx="1144" formatCode="General">
                  <c:v>9</c:v>
                </c:pt>
                <c:pt idx="1145" formatCode="General">
                  <c:v>9</c:v>
                </c:pt>
                <c:pt idx="1146" formatCode="General">
                  <c:v>9</c:v>
                </c:pt>
                <c:pt idx="1147" formatCode="General">
                  <c:v>9</c:v>
                </c:pt>
                <c:pt idx="1148" formatCode="General">
                  <c:v>9</c:v>
                </c:pt>
                <c:pt idx="1149" formatCode="General">
                  <c:v>9</c:v>
                </c:pt>
                <c:pt idx="1150" formatCode="General">
                  <c:v>9</c:v>
                </c:pt>
                <c:pt idx="1151" formatCode="General">
                  <c:v>9</c:v>
                </c:pt>
                <c:pt idx="1152" formatCode="General">
                  <c:v>9</c:v>
                </c:pt>
                <c:pt idx="1153" formatCode="General">
                  <c:v>9</c:v>
                </c:pt>
                <c:pt idx="1154" formatCode="General">
                  <c:v>9</c:v>
                </c:pt>
                <c:pt idx="1155" formatCode="General">
                  <c:v>9</c:v>
                </c:pt>
                <c:pt idx="1156" formatCode="General">
                  <c:v>9</c:v>
                </c:pt>
                <c:pt idx="1157" formatCode="General">
                  <c:v>9</c:v>
                </c:pt>
                <c:pt idx="1158" formatCode="General">
                  <c:v>9</c:v>
                </c:pt>
                <c:pt idx="1159" formatCode="General">
                  <c:v>9</c:v>
                </c:pt>
                <c:pt idx="1160" formatCode="General">
                  <c:v>9</c:v>
                </c:pt>
                <c:pt idx="1161" formatCode="General">
                  <c:v>9</c:v>
                </c:pt>
                <c:pt idx="1162" formatCode="General">
                  <c:v>9</c:v>
                </c:pt>
                <c:pt idx="1163" formatCode="General">
                  <c:v>9</c:v>
                </c:pt>
                <c:pt idx="1164" formatCode="General">
                  <c:v>9</c:v>
                </c:pt>
                <c:pt idx="1165" formatCode="General">
                  <c:v>9</c:v>
                </c:pt>
                <c:pt idx="1166" formatCode="General">
                  <c:v>9</c:v>
                </c:pt>
                <c:pt idx="1167" formatCode="General">
                  <c:v>9</c:v>
                </c:pt>
                <c:pt idx="1168" formatCode="General">
                  <c:v>9</c:v>
                </c:pt>
                <c:pt idx="1169" formatCode="General">
                  <c:v>9</c:v>
                </c:pt>
                <c:pt idx="1170" formatCode="General">
                  <c:v>9</c:v>
                </c:pt>
                <c:pt idx="1171" formatCode="General">
                  <c:v>9</c:v>
                </c:pt>
                <c:pt idx="1172" formatCode="General">
                  <c:v>9</c:v>
                </c:pt>
                <c:pt idx="1173" formatCode="General">
                  <c:v>9</c:v>
                </c:pt>
                <c:pt idx="1174" formatCode="General">
                  <c:v>9</c:v>
                </c:pt>
                <c:pt idx="1175" formatCode="General">
                  <c:v>9</c:v>
                </c:pt>
                <c:pt idx="1176" formatCode="General">
                  <c:v>9</c:v>
                </c:pt>
                <c:pt idx="1177" formatCode="General">
                  <c:v>9</c:v>
                </c:pt>
                <c:pt idx="1178" formatCode="General">
                  <c:v>9</c:v>
                </c:pt>
                <c:pt idx="1179" formatCode="General">
                  <c:v>9</c:v>
                </c:pt>
                <c:pt idx="1180" formatCode="General">
                  <c:v>9</c:v>
                </c:pt>
                <c:pt idx="1181" formatCode="General">
                  <c:v>9</c:v>
                </c:pt>
                <c:pt idx="1182" formatCode="General">
                  <c:v>9</c:v>
                </c:pt>
                <c:pt idx="1183" formatCode="General">
                  <c:v>9</c:v>
                </c:pt>
                <c:pt idx="1184" formatCode="General">
                  <c:v>9</c:v>
                </c:pt>
                <c:pt idx="1185" formatCode="General">
                  <c:v>9</c:v>
                </c:pt>
                <c:pt idx="1186" formatCode="General">
                  <c:v>9</c:v>
                </c:pt>
                <c:pt idx="1187" formatCode="General">
                  <c:v>9</c:v>
                </c:pt>
                <c:pt idx="1188" formatCode="General">
                  <c:v>9</c:v>
                </c:pt>
                <c:pt idx="1189" formatCode="General">
                  <c:v>9</c:v>
                </c:pt>
                <c:pt idx="1190" formatCode="General">
                  <c:v>9</c:v>
                </c:pt>
                <c:pt idx="1191" formatCode="General">
                  <c:v>9</c:v>
                </c:pt>
                <c:pt idx="1192" formatCode="General">
                  <c:v>10</c:v>
                </c:pt>
                <c:pt idx="1193" formatCode="General">
                  <c:v>10</c:v>
                </c:pt>
                <c:pt idx="1194" formatCode="General">
                  <c:v>10</c:v>
                </c:pt>
                <c:pt idx="1195" formatCode="General">
                  <c:v>10</c:v>
                </c:pt>
                <c:pt idx="1196" formatCode="General">
                  <c:v>10</c:v>
                </c:pt>
                <c:pt idx="1197" formatCode="General">
                  <c:v>10</c:v>
                </c:pt>
                <c:pt idx="1198" formatCode="General">
                  <c:v>10</c:v>
                </c:pt>
                <c:pt idx="1199" formatCode="General">
                  <c:v>10</c:v>
                </c:pt>
                <c:pt idx="1200" formatCode="General">
                  <c:v>10</c:v>
                </c:pt>
                <c:pt idx="1201" formatCode="General">
                  <c:v>10</c:v>
                </c:pt>
                <c:pt idx="1202" formatCode="General">
                  <c:v>10</c:v>
                </c:pt>
                <c:pt idx="1203" formatCode="General">
                  <c:v>10</c:v>
                </c:pt>
                <c:pt idx="1204" formatCode="General">
                  <c:v>10</c:v>
                </c:pt>
                <c:pt idx="1205" formatCode="General">
                  <c:v>10</c:v>
                </c:pt>
                <c:pt idx="1206" formatCode="General">
                  <c:v>10</c:v>
                </c:pt>
                <c:pt idx="1207" formatCode="General">
                  <c:v>10</c:v>
                </c:pt>
                <c:pt idx="1208" formatCode="General">
                  <c:v>10</c:v>
                </c:pt>
                <c:pt idx="1209" formatCode="General">
                  <c:v>10</c:v>
                </c:pt>
                <c:pt idx="1210" formatCode="General">
                  <c:v>10</c:v>
                </c:pt>
                <c:pt idx="1211" formatCode="General">
                  <c:v>10</c:v>
                </c:pt>
                <c:pt idx="1212" formatCode="General">
                  <c:v>10</c:v>
                </c:pt>
                <c:pt idx="1213" formatCode="General">
                  <c:v>10</c:v>
                </c:pt>
                <c:pt idx="1214" formatCode="General">
                  <c:v>10</c:v>
                </c:pt>
                <c:pt idx="1215" formatCode="General">
                  <c:v>10</c:v>
                </c:pt>
                <c:pt idx="1216" formatCode="General">
                  <c:v>10</c:v>
                </c:pt>
                <c:pt idx="1217" formatCode="General">
                  <c:v>10</c:v>
                </c:pt>
                <c:pt idx="1218" formatCode="General">
                  <c:v>10</c:v>
                </c:pt>
                <c:pt idx="1219" formatCode="General">
                  <c:v>10</c:v>
                </c:pt>
                <c:pt idx="1220" formatCode="General">
                  <c:v>10</c:v>
                </c:pt>
                <c:pt idx="1221" formatCode="General">
                  <c:v>10</c:v>
                </c:pt>
                <c:pt idx="1222" formatCode="General">
                  <c:v>10</c:v>
                </c:pt>
                <c:pt idx="1223" formatCode="General">
                  <c:v>10</c:v>
                </c:pt>
                <c:pt idx="1224" formatCode="General">
                  <c:v>10</c:v>
                </c:pt>
                <c:pt idx="1225" formatCode="General">
                  <c:v>10</c:v>
                </c:pt>
                <c:pt idx="1226" formatCode="General">
                  <c:v>10</c:v>
                </c:pt>
                <c:pt idx="1227" formatCode="General">
                  <c:v>10</c:v>
                </c:pt>
                <c:pt idx="1228" formatCode="General">
                  <c:v>10</c:v>
                </c:pt>
                <c:pt idx="1229" formatCode="General">
                  <c:v>10</c:v>
                </c:pt>
                <c:pt idx="1230" formatCode="General">
                  <c:v>10</c:v>
                </c:pt>
                <c:pt idx="1231" formatCode="General">
                  <c:v>10</c:v>
                </c:pt>
                <c:pt idx="1232" formatCode="General">
                  <c:v>10</c:v>
                </c:pt>
                <c:pt idx="1233" formatCode="General">
                  <c:v>10</c:v>
                </c:pt>
                <c:pt idx="1234" formatCode="General">
                  <c:v>10</c:v>
                </c:pt>
                <c:pt idx="1235" formatCode="General">
                  <c:v>10</c:v>
                </c:pt>
                <c:pt idx="1236" formatCode="General">
                  <c:v>10</c:v>
                </c:pt>
                <c:pt idx="1237" formatCode="General">
                  <c:v>10</c:v>
                </c:pt>
                <c:pt idx="1238" formatCode="General">
                  <c:v>10</c:v>
                </c:pt>
                <c:pt idx="1239" formatCode="General">
                  <c:v>10</c:v>
                </c:pt>
                <c:pt idx="1240" formatCode="General">
                  <c:v>10</c:v>
                </c:pt>
                <c:pt idx="1241" formatCode="General">
                  <c:v>10</c:v>
                </c:pt>
                <c:pt idx="1242" formatCode="General">
                  <c:v>10</c:v>
                </c:pt>
                <c:pt idx="1243" formatCode="General">
                  <c:v>10</c:v>
                </c:pt>
                <c:pt idx="1244" formatCode="General">
                  <c:v>10</c:v>
                </c:pt>
                <c:pt idx="1245" formatCode="General">
                  <c:v>10</c:v>
                </c:pt>
                <c:pt idx="1246" formatCode="General">
                  <c:v>10</c:v>
                </c:pt>
                <c:pt idx="1247" formatCode="General">
                  <c:v>10</c:v>
                </c:pt>
                <c:pt idx="1248" formatCode="General">
                  <c:v>10</c:v>
                </c:pt>
                <c:pt idx="1249" formatCode="General">
                  <c:v>10</c:v>
                </c:pt>
                <c:pt idx="1250" formatCode="General">
                  <c:v>10</c:v>
                </c:pt>
                <c:pt idx="1251" formatCode="General">
                  <c:v>10</c:v>
                </c:pt>
                <c:pt idx="1252" formatCode="General">
                  <c:v>10</c:v>
                </c:pt>
                <c:pt idx="1253" formatCode="General">
                  <c:v>10</c:v>
                </c:pt>
                <c:pt idx="1254" formatCode="General">
                  <c:v>10</c:v>
                </c:pt>
                <c:pt idx="1255" formatCode="General">
                  <c:v>10</c:v>
                </c:pt>
                <c:pt idx="1256" formatCode="General">
                  <c:v>11</c:v>
                </c:pt>
                <c:pt idx="1257" formatCode="General">
                  <c:v>11</c:v>
                </c:pt>
                <c:pt idx="1258" formatCode="General">
                  <c:v>11</c:v>
                </c:pt>
                <c:pt idx="1259" formatCode="General">
                  <c:v>11</c:v>
                </c:pt>
                <c:pt idx="1260" formatCode="General">
                  <c:v>11</c:v>
                </c:pt>
                <c:pt idx="1261" formatCode="General">
                  <c:v>11</c:v>
                </c:pt>
                <c:pt idx="1262" formatCode="General">
                  <c:v>11</c:v>
                </c:pt>
                <c:pt idx="1263" formatCode="General">
                  <c:v>11</c:v>
                </c:pt>
                <c:pt idx="1264" formatCode="General">
                  <c:v>11</c:v>
                </c:pt>
                <c:pt idx="1265" formatCode="General">
                  <c:v>11</c:v>
                </c:pt>
                <c:pt idx="1266" formatCode="General">
                  <c:v>11</c:v>
                </c:pt>
                <c:pt idx="1267" formatCode="General">
                  <c:v>11</c:v>
                </c:pt>
                <c:pt idx="1268" formatCode="General">
                  <c:v>11</c:v>
                </c:pt>
                <c:pt idx="1269" formatCode="General">
                  <c:v>11</c:v>
                </c:pt>
                <c:pt idx="1270" formatCode="General">
                  <c:v>11</c:v>
                </c:pt>
                <c:pt idx="1271" formatCode="General">
                  <c:v>11</c:v>
                </c:pt>
                <c:pt idx="1272" formatCode="General">
                  <c:v>11</c:v>
                </c:pt>
                <c:pt idx="1273" formatCode="General">
                  <c:v>11</c:v>
                </c:pt>
                <c:pt idx="1274" formatCode="General">
                  <c:v>11</c:v>
                </c:pt>
                <c:pt idx="1275" formatCode="General">
                  <c:v>11</c:v>
                </c:pt>
                <c:pt idx="1276" formatCode="General">
                  <c:v>11</c:v>
                </c:pt>
                <c:pt idx="1277" formatCode="General">
                  <c:v>11</c:v>
                </c:pt>
                <c:pt idx="1278" formatCode="General">
                  <c:v>11</c:v>
                </c:pt>
                <c:pt idx="1279" formatCode="General">
                  <c:v>11</c:v>
                </c:pt>
                <c:pt idx="1280" formatCode="General">
                  <c:v>11</c:v>
                </c:pt>
                <c:pt idx="1281" formatCode="General">
                  <c:v>11</c:v>
                </c:pt>
                <c:pt idx="1282" formatCode="General">
                  <c:v>11</c:v>
                </c:pt>
                <c:pt idx="1283" formatCode="General">
                  <c:v>11</c:v>
                </c:pt>
                <c:pt idx="1284" formatCode="General">
                  <c:v>11</c:v>
                </c:pt>
                <c:pt idx="1285" formatCode="General">
                  <c:v>11</c:v>
                </c:pt>
                <c:pt idx="1286" formatCode="General">
                  <c:v>11</c:v>
                </c:pt>
                <c:pt idx="1287" formatCode="General">
                  <c:v>11</c:v>
                </c:pt>
                <c:pt idx="1288" formatCode="General">
                  <c:v>11</c:v>
                </c:pt>
                <c:pt idx="1289" formatCode="General">
                  <c:v>11</c:v>
                </c:pt>
                <c:pt idx="1290" formatCode="General">
                  <c:v>11</c:v>
                </c:pt>
                <c:pt idx="1291" formatCode="General">
                  <c:v>11</c:v>
                </c:pt>
                <c:pt idx="1292" formatCode="General">
                  <c:v>11</c:v>
                </c:pt>
                <c:pt idx="1293" formatCode="General">
                  <c:v>11</c:v>
                </c:pt>
                <c:pt idx="1294" formatCode="General">
                  <c:v>11</c:v>
                </c:pt>
                <c:pt idx="1295" formatCode="General">
                  <c:v>11</c:v>
                </c:pt>
                <c:pt idx="1296" formatCode="General">
                  <c:v>11</c:v>
                </c:pt>
                <c:pt idx="1297" formatCode="General">
                  <c:v>11</c:v>
                </c:pt>
                <c:pt idx="1298" formatCode="General">
                  <c:v>11</c:v>
                </c:pt>
                <c:pt idx="1299" formatCode="General">
                  <c:v>11</c:v>
                </c:pt>
                <c:pt idx="1300" formatCode="General">
                  <c:v>11</c:v>
                </c:pt>
                <c:pt idx="1301" formatCode="General">
                  <c:v>11</c:v>
                </c:pt>
                <c:pt idx="1302" formatCode="General">
                  <c:v>11</c:v>
                </c:pt>
                <c:pt idx="1303" formatCode="General">
                  <c:v>12</c:v>
                </c:pt>
                <c:pt idx="1304" formatCode="General">
                  <c:v>12</c:v>
                </c:pt>
                <c:pt idx="1305" formatCode="General">
                  <c:v>12</c:v>
                </c:pt>
                <c:pt idx="1306" formatCode="General">
                  <c:v>12</c:v>
                </c:pt>
                <c:pt idx="1307" formatCode="General">
                  <c:v>12</c:v>
                </c:pt>
                <c:pt idx="1308" formatCode="General">
                  <c:v>12</c:v>
                </c:pt>
                <c:pt idx="1309" formatCode="General">
                  <c:v>12</c:v>
                </c:pt>
                <c:pt idx="1310" formatCode="General">
                  <c:v>12</c:v>
                </c:pt>
                <c:pt idx="1311" formatCode="General">
                  <c:v>12</c:v>
                </c:pt>
                <c:pt idx="1312" formatCode="General">
                  <c:v>12</c:v>
                </c:pt>
                <c:pt idx="1313" formatCode="General">
                  <c:v>12</c:v>
                </c:pt>
                <c:pt idx="1314" formatCode="General">
                  <c:v>12</c:v>
                </c:pt>
                <c:pt idx="1315" formatCode="General">
                  <c:v>12</c:v>
                </c:pt>
                <c:pt idx="1316" formatCode="General">
                  <c:v>12</c:v>
                </c:pt>
                <c:pt idx="1317" formatCode="General">
                  <c:v>12</c:v>
                </c:pt>
                <c:pt idx="1318" formatCode="General">
                  <c:v>12</c:v>
                </c:pt>
                <c:pt idx="1319" formatCode="General">
                  <c:v>12</c:v>
                </c:pt>
                <c:pt idx="1320" formatCode="General">
                  <c:v>12</c:v>
                </c:pt>
                <c:pt idx="1321" formatCode="General">
                  <c:v>12</c:v>
                </c:pt>
                <c:pt idx="1322" formatCode="General">
                  <c:v>12</c:v>
                </c:pt>
                <c:pt idx="1323" formatCode="General">
                  <c:v>12</c:v>
                </c:pt>
                <c:pt idx="1324" formatCode="General">
                  <c:v>12</c:v>
                </c:pt>
                <c:pt idx="1325" formatCode="General">
                  <c:v>12</c:v>
                </c:pt>
                <c:pt idx="1326" formatCode="General">
                  <c:v>12</c:v>
                </c:pt>
                <c:pt idx="1327" formatCode="General">
                  <c:v>12</c:v>
                </c:pt>
                <c:pt idx="1328" formatCode="General">
                  <c:v>12</c:v>
                </c:pt>
                <c:pt idx="1329" formatCode="General">
                  <c:v>12</c:v>
                </c:pt>
                <c:pt idx="1330" formatCode="General">
                  <c:v>12</c:v>
                </c:pt>
                <c:pt idx="1331" formatCode="General">
                  <c:v>12</c:v>
                </c:pt>
                <c:pt idx="1332" formatCode="General">
                  <c:v>12</c:v>
                </c:pt>
                <c:pt idx="1333" formatCode="General">
                  <c:v>12</c:v>
                </c:pt>
                <c:pt idx="1334" formatCode="General">
                  <c:v>12</c:v>
                </c:pt>
                <c:pt idx="1335" formatCode="General">
                  <c:v>12</c:v>
                </c:pt>
                <c:pt idx="1336" formatCode="General">
                  <c:v>12</c:v>
                </c:pt>
                <c:pt idx="1337" formatCode="General">
                  <c:v>12</c:v>
                </c:pt>
                <c:pt idx="1338" formatCode="General">
                  <c:v>12</c:v>
                </c:pt>
                <c:pt idx="1339" formatCode="General">
                  <c:v>13</c:v>
                </c:pt>
                <c:pt idx="1340" formatCode="General">
                  <c:v>13</c:v>
                </c:pt>
                <c:pt idx="1341" formatCode="General">
                  <c:v>13</c:v>
                </c:pt>
                <c:pt idx="1342" formatCode="General">
                  <c:v>13</c:v>
                </c:pt>
                <c:pt idx="1343" formatCode="General">
                  <c:v>13</c:v>
                </c:pt>
                <c:pt idx="1344" formatCode="General">
                  <c:v>13</c:v>
                </c:pt>
                <c:pt idx="1345" formatCode="General">
                  <c:v>13</c:v>
                </c:pt>
                <c:pt idx="1346" formatCode="General">
                  <c:v>13</c:v>
                </c:pt>
                <c:pt idx="1347" formatCode="General">
                  <c:v>13</c:v>
                </c:pt>
                <c:pt idx="1348" formatCode="General">
                  <c:v>13</c:v>
                </c:pt>
                <c:pt idx="1349" formatCode="General">
                  <c:v>13</c:v>
                </c:pt>
                <c:pt idx="1350" formatCode="General">
                  <c:v>13</c:v>
                </c:pt>
                <c:pt idx="1351" formatCode="General">
                  <c:v>13</c:v>
                </c:pt>
                <c:pt idx="1352" formatCode="General">
                  <c:v>13</c:v>
                </c:pt>
                <c:pt idx="1353" formatCode="General">
                  <c:v>13</c:v>
                </c:pt>
                <c:pt idx="1354" formatCode="General">
                  <c:v>13</c:v>
                </c:pt>
                <c:pt idx="1355" formatCode="General">
                  <c:v>13</c:v>
                </c:pt>
                <c:pt idx="1356" formatCode="General">
                  <c:v>13</c:v>
                </c:pt>
                <c:pt idx="1357" formatCode="General">
                  <c:v>13</c:v>
                </c:pt>
                <c:pt idx="1358" formatCode="General">
                  <c:v>13</c:v>
                </c:pt>
                <c:pt idx="1359" formatCode="General">
                  <c:v>13</c:v>
                </c:pt>
                <c:pt idx="1360" formatCode="General">
                  <c:v>13</c:v>
                </c:pt>
                <c:pt idx="1361" formatCode="General">
                  <c:v>13</c:v>
                </c:pt>
                <c:pt idx="1362" formatCode="General">
                  <c:v>13</c:v>
                </c:pt>
                <c:pt idx="1363" formatCode="General">
                  <c:v>13</c:v>
                </c:pt>
                <c:pt idx="1364" formatCode="General">
                  <c:v>13</c:v>
                </c:pt>
                <c:pt idx="1365" formatCode="General">
                  <c:v>13</c:v>
                </c:pt>
                <c:pt idx="1366" formatCode="General">
                  <c:v>13</c:v>
                </c:pt>
                <c:pt idx="1367" formatCode="General">
                  <c:v>13</c:v>
                </c:pt>
                <c:pt idx="1368" formatCode="General">
                  <c:v>13</c:v>
                </c:pt>
                <c:pt idx="1369" formatCode="General">
                  <c:v>13</c:v>
                </c:pt>
                <c:pt idx="1370" formatCode="General">
                  <c:v>13</c:v>
                </c:pt>
                <c:pt idx="1371" formatCode="General">
                  <c:v>13</c:v>
                </c:pt>
                <c:pt idx="1372" formatCode="General">
                  <c:v>13</c:v>
                </c:pt>
                <c:pt idx="1373" formatCode="General">
                  <c:v>13</c:v>
                </c:pt>
                <c:pt idx="1374" formatCode="General">
                  <c:v>13</c:v>
                </c:pt>
                <c:pt idx="1375" formatCode="General">
                  <c:v>13</c:v>
                </c:pt>
                <c:pt idx="1376" formatCode="General">
                  <c:v>13</c:v>
                </c:pt>
                <c:pt idx="1377" formatCode="General">
                  <c:v>13</c:v>
                </c:pt>
                <c:pt idx="1378" formatCode="General">
                  <c:v>14</c:v>
                </c:pt>
                <c:pt idx="1379" formatCode="General">
                  <c:v>14</c:v>
                </c:pt>
                <c:pt idx="1380" formatCode="General">
                  <c:v>14</c:v>
                </c:pt>
                <c:pt idx="1381" formatCode="General">
                  <c:v>14</c:v>
                </c:pt>
                <c:pt idx="1382" formatCode="General">
                  <c:v>14</c:v>
                </c:pt>
                <c:pt idx="1383" formatCode="General">
                  <c:v>14</c:v>
                </c:pt>
                <c:pt idx="1384" formatCode="General">
                  <c:v>14</c:v>
                </c:pt>
                <c:pt idx="1385" formatCode="General">
                  <c:v>14</c:v>
                </c:pt>
                <c:pt idx="1386" formatCode="General">
                  <c:v>14</c:v>
                </c:pt>
                <c:pt idx="1387" formatCode="General">
                  <c:v>14</c:v>
                </c:pt>
                <c:pt idx="1388" formatCode="General">
                  <c:v>14</c:v>
                </c:pt>
                <c:pt idx="1389" formatCode="General">
                  <c:v>14</c:v>
                </c:pt>
                <c:pt idx="1390" formatCode="General">
                  <c:v>14</c:v>
                </c:pt>
                <c:pt idx="1391" formatCode="General">
                  <c:v>14</c:v>
                </c:pt>
                <c:pt idx="1392" formatCode="General">
                  <c:v>14</c:v>
                </c:pt>
                <c:pt idx="1393" formatCode="General">
                  <c:v>14</c:v>
                </c:pt>
                <c:pt idx="1394" formatCode="General">
                  <c:v>14</c:v>
                </c:pt>
                <c:pt idx="1395" formatCode="General">
                  <c:v>15</c:v>
                </c:pt>
                <c:pt idx="1396" formatCode="General">
                  <c:v>15</c:v>
                </c:pt>
                <c:pt idx="1397" formatCode="General">
                  <c:v>15</c:v>
                </c:pt>
                <c:pt idx="1398" formatCode="General">
                  <c:v>15</c:v>
                </c:pt>
                <c:pt idx="1399" formatCode="General">
                  <c:v>15</c:v>
                </c:pt>
                <c:pt idx="1400" formatCode="General">
                  <c:v>15</c:v>
                </c:pt>
                <c:pt idx="1401" formatCode="General">
                  <c:v>15</c:v>
                </c:pt>
                <c:pt idx="1402" formatCode="General">
                  <c:v>15</c:v>
                </c:pt>
                <c:pt idx="1403" formatCode="General">
                  <c:v>15</c:v>
                </c:pt>
                <c:pt idx="1404" formatCode="General">
                  <c:v>15</c:v>
                </c:pt>
                <c:pt idx="1405" formatCode="General">
                  <c:v>15</c:v>
                </c:pt>
                <c:pt idx="1406" formatCode="General">
                  <c:v>15</c:v>
                </c:pt>
                <c:pt idx="1407" formatCode="General">
                  <c:v>15</c:v>
                </c:pt>
                <c:pt idx="1408" formatCode="General">
                  <c:v>15</c:v>
                </c:pt>
                <c:pt idx="1409" formatCode="General">
                  <c:v>15</c:v>
                </c:pt>
                <c:pt idx="1410" formatCode="General">
                  <c:v>15</c:v>
                </c:pt>
                <c:pt idx="1411" formatCode="General">
                  <c:v>15</c:v>
                </c:pt>
                <c:pt idx="1412" formatCode="General">
                  <c:v>15</c:v>
                </c:pt>
                <c:pt idx="1413" formatCode="General">
                  <c:v>15</c:v>
                </c:pt>
                <c:pt idx="1414" formatCode="General">
                  <c:v>15</c:v>
                </c:pt>
                <c:pt idx="1415" formatCode="General">
                  <c:v>15</c:v>
                </c:pt>
                <c:pt idx="1416" formatCode="General">
                  <c:v>15</c:v>
                </c:pt>
                <c:pt idx="1417" formatCode="General">
                  <c:v>15</c:v>
                </c:pt>
                <c:pt idx="1418" formatCode="General">
                  <c:v>15</c:v>
                </c:pt>
                <c:pt idx="1419" formatCode="General">
                  <c:v>15</c:v>
                </c:pt>
                <c:pt idx="1420" formatCode="General">
                  <c:v>15</c:v>
                </c:pt>
                <c:pt idx="1421" formatCode="General">
                  <c:v>15</c:v>
                </c:pt>
                <c:pt idx="1422" formatCode="General">
                  <c:v>15</c:v>
                </c:pt>
                <c:pt idx="1423" formatCode="General">
                  <c:v>15</c:v>
                </c:pt>
                <c:pt idx="1424" formatCode="General">
                  <c:v>15</c:v>
                </c:pt>
                <c:pt idx="1425" formatCode="General">
                  <c:v>15</c:v>
                </c:pt>
                <c:pt idx="1426" formatCode="General">
                  <c:v>15</c:v>
                </c:pt>
                <c:pt idx="1427" formatCode="General">
                  <c:v>15</c:v>
                </c:pt>
                <c:pt idx="1428" formatCode="General">
                  <c:v>15</c:v>
                </c:pt>
                <c:pt idx="1429" formatCode="General">
                  <c:v>15</c:v>
                </c:pt>
                <c:pt idx="1430" formatCode="General">
                  <c:v>15</c:v>
                </c:pt>
                <c:pt idx="1431" formatCode="General">
                  <c:v>15</c:v>
                </c:pt>
                <c:pt idx="1432" formatCode="General">
                  <c:v>16</c:v>
                </c:pt>
                <c:pt idx="1433" formatCode="General">
                  <c:v>16</c:v>
                </c:pt>
                <c:pt idx="1434" formatCode="General">
                  <c:v>16</c:v>
                </c:pt>
                <c:pt idx="1435" formatCode="General">
                  <c:v>16</c:v>
                </c:pt>
                <c:pt idx="1436" formatCode="General">
                  <c:v>16</c:v>
                </c:pt>
                <c:pt idx="1437" formatCode="General">
                  <c:v>16</c:v>
                </c:pt>
                <c:pt idx="1438" formatCode="General">
                  <c:v>16</c:v>
                </c:pt>
                <c:pt idx="1439" formatCode="General">
                  <c:v>16</c:v>
                </c:pt>
                <c:pt idx="1440" formatCode="General">
                  <c:v>16</c:v>
                </c:pt>
                <c:pt idx="1441" formatCode="General">
                  <c:v>16</c:v>
                </c:pt>
                <c:pt idx="1442" formatCode="General">
                  <c:v>16</c:v>
                </c:pt>
                <c:pt idx="1443" formatCode="General">
                  <c:v>16</c:v>
                </c:pt>
                <c:pt idx="1444" formatCode="General">
                  <c:v>16</c:v>
                </c:pt>
                <c:pt idx="1445" formatCode="General">
                  <c:v>16</c:v>
                </c:pt>
                <c:pt idx="1446" formatCode="General">
                  <c:v>16</c:v>
                </c:pt>
                <c:pt idx="1447" formatCode="General">
                  <c:v>16</c:v>
                </c:pt>
                <c:pt idx="1448" formatCode="General">
                  <c:v>16</c:v>
                </c:pt>
                <c:pt idx="1449" formatCode="General">
                  <c:v>16</c:v>
                </c:pt>
                <c:pt idx="1450" formatCode="General">
                  <c:v>17</c:v>
                </c:pt>
                <c:pt idx="1451" formatCode="General">
                  <c:v>17</c:v>
                </c:pt>
                <c:pt idx="1452" formatCode="General">
                  <c:v>17</c:v>
                </c:pt>
                <c:pt idx="1453" formatCode="General">
                  <c:v>17</c:v>
                </c:pt>
                <c:pt idx="1454" formatCode="General">
                  <c:v>17</c:v>
                </c:pt>
                <c:pt idx="1455" formatCode="General">
                  <c:v>17</c:v>
                </c:pt>
                <c:pt idx="1456" formatCode="General">
                  <c:v>17</c:v>
                </c:pt>
                <c:pt idx="1457" formatCode="General">
                  <c:v>17</c:v>
                </c:pt>
                <c:pt idx="1458" formatCode="General">
                  <c:v>17</c:v>
                </c:pt>
                <c:pt idx="1459" formatCode="General">
                  <c:v>17</c:v>
                </c:pt>
                <c:pt idx="1460" formatCode="General">
                  <c:v>17</c:v>
                </c:pt>
                <c:pt idx="1461" formatCode="General">
                  <c:v>17</c:v>
                </c:pt>
                <c:pt idx="1462" formatCode="General">
                  <c:v>17</c:v>
                </c:pt>
                <c:pt idx="1463" formatCode="General">
                  <c:v>17</c:v>
                </c:pt>
                <c:pt idx="1464" formatCode="General">
                  <c:v>17</c:v>
                </c:pt>
                <c:pt idx="1465" formatCode="General">
                  <c:v>17</c:v>
                </c:pt>
                <c:pt idx="1466" formatCode="General">
                  <c:v>17</c:v>
                </c:pt>
                <c:pt idx="1467" formatCode="General">
                  <c:v>17</c:v>
                </c:pt>
                <c:pt idx="1468" formatCode="General">
                  <c:v>17</c:v>
                </c:pt>
                <c:pt idx="1469" formatCode="General">
                  <c:v>17</c:v>
                </c:pt>
                <c:pt idx="1470" formatCode="General">
                  <c:v>18</c:v>
                </c:pt>
                <c:pt idx="1471" formatCode="General">
                  <c:v>18</c:v>
                </c:pt>
                <c:pt idx="1472" formatCode="General">
                  <c:v>18</c:v>
                </c:pt>
                <c:pt idx="1473" formatCode="General">
                  <c:v>18</c:v>
                </c:pt>
                <c:pt idx="1474" formatCode="General">
                  <c:v>18</c:v>
                </c:pt>
                <c:pt idx="1475" formatCode="General">
                  <c:v>18</c:v>
                </c:pt>
                <c:pt idx="1476" formatCode="General">
                  <c:v>18</c:v>
                </c:pt>
                <c:pt idx="1477" formatCode="General">
                  <c:v>18</c:v>
                </c:pt>
                <c:pt idx="1478" formatCode="General">
                  <c:v>18</c:v>
                </c:pt>
                <c:pt idx="1479" formatCode="General">
                  <c:v>18</c:v>
                </c:pt>
                <c:pt idx="1480" formatCode="General">
                  <c:v>19</c:v>
                </c:pt>
                <c:pt idx="1481" formatCode="General">
                  <c:v>19</c:v>
                </c:pt>
                <c:pt idx="1482" formatCode="General">
                  <c:v>19</c:v>
                </c:pt>
                <c:pt idx="1483" formatCode="General">
                  <c:v>19</c:v>
                </c:pt>
                <c:pt idx="1484" formatCode="General">
                  <c:v>19</c:v>
                </c:pt>
                <c:pt idx="1485" formatCode="General">
                  <c:v>19</c:v>
                </c:pt>
                <c:pt idx="1486" formatCode="General">
                  <c:v>19</c:v>
                </c:pt>
                <c:pt idx="1487" formatCode="General">
                  <c:v>20</c:v>
                </c:pt>
                <c:pt idx="1488" formatCode="General">
                  <c:v>20</c:v>
                </c:pt>
                <c:pt idx="1489" formatCode="General">
                  <c:v>21</c:v>
                </c:pt>
                <c:pt idx="1490" formatCode="General">
                  <c:v>21</c:v>
                </c:pt>
                <c:pt idx="1491" formatCode="General">
                  <c:v>21</c:v>
                </c:pt>
                <c:pt idx="1492" formatCode="General">
                  <c:v>21</c:v>
                </c:pt>
                <c:pt idx="1493" formatCode="General">
                  <c:v>21</c:v>
                </c:pt>
                <c:pt idx="1494" formatCode="General">
                  <c:v>22</c:v>
                </c:pt>
                <c:pt idx="1495" formatCode="General">
                  <c:v>22</c:v>
                </c:pt>
                <c:pt idx="1496" formatCode="General">
                  <c:v>23</c:v>
                </c:pt>
                <c:pt idx="1497" formatCode="General">
                  <c:v>24</c:v>
                </c:pt>
                <c:pt idx="1498" formatCode="General">
                  <c:v>25</c:v>
                </c:pt>
                <c:pt idx="1499" formatCode="General">
                  <c:v>27</c:v>
                </c:pt>
                <c:pt idx="1500" formatCode="General">
                  <c:v>28</c:v>
                </c:pt>
                <c:pt idx="1501" formatCode="General">
                  <c:v>28</c:v>
                </c:pt>
                <c:pt idx="1502" formatCode="General">
                  <c:v>28</c:v>
                </c:pt>
                <c:pt idx="1503" formatCode="General">
                  <c:v>29</c:v>
                </c:pt>
                <c:pt idx="1504" formatCode="General">
                  <c:v>29</c:v>
                </c:pt>
                <c:pt idx="1505" formatCode="General">
                  <c:v>38</c:v>
                </c:pt>
              </c:numCache>
            </c:numRef>
          </c:xVal>
          <c:yVal>
            <c:numRef>
              <c:f>'Black bream'!$AG$2:$AG$1600</c:f>
              <c:numCache>
                <c:formatCode>[&gt;=5]#,##0;[&lt;5]0.0</c:formatCode>
                <c:ptCount val="1599"/>
                <c:pt idx="1">
                  <c:v>27</c:v>
                </c:pt>
                <c:pt idx="2">
                  <c:v>27</c:v>
                </c:pt>
              </c:numCache>
            </c:numRef>
          </c:yVal>
          <c:smooth val="0"/>
          <c:extLst>
            <c:ext xmlns:c16="http://schemas.microsoft.com/office/drawing/2014/chart" uri="{C3380CC4-5D6E-409C-BE32-E72D297353CC}">
              <c16:uniqueId val="{00000003-CE79-4D7C-AAE6-0D77D98F520E}"/>
            </c:ext>
          </c:extLst>
        </c:ser>
        <c:ser>
          <c:idx val="0"/>
          <c:order val="3"/>
          <c:tx>
            <c:strRef>
              <c:f>'Black bream'!$AD$1</c:f>
              <c:strCache>
                <c:ptCount val="1"/>
                <c:pt idx="0">
                  <c:v>tl</c:v>
                </c:pt>
              </c:strCache>
            </c:strRef>
          </c:tx>
          <c:spPr>
            <a:ln w="19050" cap="rnd">
              <a:noFill/>
              <a:round/>
            </a:ln>
            <a:effectLst/>
          </c:spPr>
          <c:marker>
            <c:symbol val="circle"/>
            <c:size val="5"/>
            <c:spPr>
              <a:noFill/>
              <a:ln w="6350">
                <a:solidFill>
                  <a:schemeClr val="tx1">
                    <a:alpha val="28000"/>
                  </a:schemeClr>
                </a:solidFill>
              </a:ln>
              <a:effectLst/>
            </c:spPr>
          </c:marker>
          <c:xVal>
            <c:numRef>
              <c:f>'Black bream'!$AC$2:$AC$1600</c:f>
              <c:numCache>
                <c:formatCode>[&gt;=5]#,##0;[&lt;5]0.0</c:formatCode>
                <c:ptCount val="1599"/>
                <c:pt idx="0">
                  <c:v>7.1954977956057808</c:v>
                </c:pt>
                <c:pt idx="1">
                  <c:v>7.1954977956057808</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2</c:v>
                </c:pt>
                <c:pt idx="315" formatCode="General">
                  <c:v>2</c:v>
                </c:pt>
                <c:pt idx="316" formatCode="General">
                  <c:v>2</c:v>
                </c:pt>
                <c:pt idx="317" formatCode="General">
                  <c:v>2</c:v>
                </c:pt>
                <c:pt idx="318" formatCode="General">
                  <c:v>2</c:v>
                </c:pt>
                <c:pt idx="319" formatCode="General">
                  <c:v>2</c:v>
                </c:pt>
                <c:pt idx="320" formatCode="General">
                  <c:v>2</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4</c:v>
                </c:pt>
                <c:pt idx="506" formatCode="General">
                  <c:v>4</c:v>
                </c:pt>
                <c:pt idx="507" formatCode="General">
                  <c:v>4</c:v>
                </c:pt>
                <c:pt idx="508" formatCode="General">
                  <c:v>4</c:v>
                </c:pt>
                <c:pt idx="509" formatCode="General">
                  <c:v>4</c:v>
                </c:pt>
                <c:pt idx="510" formatCode="General">
                  <c:v>4</c:v>
                </c:pt>
                <c:pt idx="511" formatCode="General">
                  <c:v>4</c:v>
                </c:pt>
                <c:pt idx="512" formatCode="General">
                  <c:v>4</c:v>
                </c:pt>
                <c:pt idx="513" formatCode="General">
                  <c:v>4</c:v>
                </c:pt>
                <c:pt idx="514" formatCode="General">
                  <c:v>4</c:v>
                </c:pt>
                <c:pt idx="515" formatCode="General">
                  <c:v>4</c:v>
                </c:pt>
                <c:pt idx="516" formatCode="General">
                  <c:v>4</c:v>
                </c:pt>
                <c:pt idx="517" formatCode="General">
                  <c:v>4</c:v>
                </c:pt>
                <c:pt idx="518" formatCode="General">
                  <c:v>4</c:v>
                </c:pt>
                <c:pt idx="519" formatCode="General">
                  <c:v>4</c:v>
                </c:pt>
                <c:pt idx="520" formatCode="General">
                  <c:v>4</c:v>
                </c:pt>
                <c:pt idx="521" formatCode="General">
                  <c:v>4</c:v>
                </c:pt>
                <c:pt idx="522" formatCode="General">
                  <c:v>4</c:v>
                </c:pt>
                <c:pt idx="523" formatCode="General">
                  <c:v>4</c:v>
                </c:pt>
                <c:pt idx="524" formatCode="General">
                  <c:v>4</c:v>
                </c:pt>
                <c:pt idx="525" formatCode="General">
                  <c:v>4</c:v>
                </c:pt>
                <c:pt idx="526" formatCode="General">
                  <c:v>4</c:v>
                </c:pt>
                <c:pt idx="527" formatCode="General">
                  <c:v>4</c:v>
                </c:pt>
                <c:pt idx="528" formatCode="General">
                  <c:v>4</c:v>
                </c:pt>
                <c:pt idx="529" formatCode="General">
                  <c:v>4</c:v>
                </c:pt>
                <c:pt idx="530" formatCode="General">
                  <c:v>4</c:v>
                </c:pt>
                <c:pt idx="531" formatCode="General">
                  <c:v>4</c:v>
                </c:pt>
                <c:pt idx="532" formatCode="General">
                  <c:v>4</c:v>
                </c:pt>
                <c:pt idx="533" formatCode="General">
                  <c:v>4</c:v>
                </c:pt>
                <c:pt idx="534" formatCode="General">
                  <c:v>4</c:v>
                </c:pt>
                <c:pt idx="535" formatCode="General">
                  <c:v>4</c:v>
                </c:pt>
                <c:pt idx="536" formatCode="General">
                  <c:v>4</c:v>
                </c:pt>
                <c:pt idx="537" formatCode="General">
                  <c:v>4</c:v>
                </c:pt>
                <c:pt idx="538" formatCode="General">
                  <c:v>4</c:v>
                </c:pt>
                <c:pt idx="539" formatCode="General">
                  <c:v>4</c:v>
                </c:pt>
                <c:pt idx="540" formatCode="General">
                  <c:v>4</c:v>
                </c:pt>
                <c:pt idx="541" formatCode="General">
                  <c:v>4</c:v>
                </c:pt>
                <c:pt idx="542" formatCode="General">
                  <c:v>4</c:v>
                </c:pt>
                <c:pt idx="543" formatCode="General">
                  <c:v>4</c:v>
                </c:pt>
                <c:pt idx="544" formatCode="General">
                  <c:v>4</c:v>
                </c:pt>
                <c:pt idx="545" formatCode="General">
                  <c:v>4</c:v>
                </c:pt>
                <c:pt idx="546" formatCode="General">
                  <c:v>4</c:v>
                </c:pt>
                <c:pt idx="547" formatCode="General">
                  <c:v>4</c:v>
                </c:pt>
                <c:pt idx="548" formatCode="General">
                  <c:v>4</c:v>
                </c:pt>
                <c:pt idx="549" formatCode="General">
                  <c:v>4</c:v>
                </c:pt>
                <c:pt idx="550" formatCode="General">
                  <c:v>4</c:v>
                </c:pt>
                <c:pt idx="551" formatCode="General">
                  <c:v>4</c:v>
                </c:pt>
                <c:pt idx="552" formatCode="General">
                  <c:v>4</c:v>
                </c:pt>
                <c:pt idx="553" formatCode="General">
                  <c:v>4</c:v>
                </c:pt>
                <c:pt idx="554" formatCode="General">
                  <c:v>4</c:v>
                </c:pt>
                <c:pt idx="555" formatCode="General">
                  <c:v>4</c:v>
                </c:pt>
                <c:pt idx="556" formatCode="General">
                  <c:v>4</c:v>
                </c:pt>
                <c:pt idx="557" formatCode="General">
                  <c:v>4</c:v>
                </c:pt>
                <c:pt idx="558" formatCode="General">
                  <c:v>4</c:v>
                </c:pt>
                <c:pt idx="559" formatCode="General">
                  <c:v>4</c:v>
                </c:pt>
                <c:pt idx="560" formatCode="General">
                  <c:v>4</c:v>
                </c:pt>
                <c:pt idx="561" formatCode="General">
                  <c:v>4</c:v>
                </c:pt>
                <c:pt idx="562" formatCode="General">
                  <c:v>4</c:v>
                </c:pt>
                <c:pt idx="563" formatCode="General">
                  <c:v>4</c:v>
                </c:pt>
                <c:pt idx="564" formatCode="General">
                  <c:v>4</c:v>
                </c:pt>
                <c:pt idx="565" formatCode="General">
                  <c:v>4</c:v>
                </c:pt>
                <c:pt idx="566" formatCode="General">
                  <c:v>4</c:v>
                </c:pt>
                <c:pt idx="567" formatCode="General">
                  <c:v>4</c:v>
                </c:pt>
                <c:pt idx="568" formatCode="General">
                  <c:v>4</c:v>
                </c:pt>
                <c:pt idx="569" formatCode="General">
                  <c:v>4</c:v>
                </c:pt>
                <c:pt idx="570" formatCode="General">
                  <c:v>4</c:v>
                </c:pt>
                <c:pt idx="571" formatCode="General">
                  <c:v>4</c:v>
                </c:pt>
                <c:pt idx="572" formatCode="General">
                  <c:v>4</c:v>
                </c:pt>
                <c:pt idx="573" formatCode="General">
                  <c:v>4</c:v>
                </c:pt>
                <c:pt idx="574" formatCode="General">
                  <c:v>4</c:v>
                </c:pt>
                <c:pt idx="575" formatCode="General">
                  <c:v>4</c:v>
                </c:pt>
                <c:pt idx="576" formatCode="General">
                  <c:v>4</c:v>
                </c:pt>
                <c:pt idx="577" formatCode="General">
                  <c:v>4</c:v>
                </c:pt>
                <c:pt idx="578" formatCode="General">
                  <c:v>4</c:v>
                </c:pt>
                <c:pt idx="579" formatCode="General">
                  <c:v>4</c:v>
                </c:pt>
                <c:pt idx="580" formatCode="General">
                  <c:v>4</c:v>
                </c:pt>
                <c:pt idx="581" formatCode="General">
                  <c:v>4</c:v>
                </c:pt>
                <c:pt idx="582" formatCode="General">
                  <c:v>4</c:v>
                </c:pt>
                <c:pt idx="583" formatCode="General">
                  <c:v>4</c:v>
                </c:pt>
                <c:pt idx="584" formatCode="General">
                  <c:v>4</c:v>
                </c:pt>
                <c:pt idx="585" formatCode="General">
                  <c:v>4</c:v>
                </c:pt>
                <c:pt idx="586" formatCode="General">
                  <c:v>4</c:v>
                </c:pt>
                <c:pt idx="587" formatCode="General">
                  <c:v>4</c:v>
                </c:pt>
                <c:pt idx="588" formatCode="General">
                  <c:v>4</c:v>
                </c:pt>
                <c:pt idx="589" formatCode="General">
                  <c:v>4</c:v>
                </c:pt>
                <c:pt idx="590" formatCode="General">
                  <c:v>4</c:v>
                </c:pt>
                <c:pt idx="591" formatCode="General">
                  <c:v>4</c:v>
                </c:pt>
                <c:pt idx="592" formatCode="General">
                  <c:v>4</c:v>
                </c:pt>
                <c:pt idx="593" formatCode="General">
                  <c:v>4</c:v>
                </c:pt>
                <c:pt idx="594" formatCode="General">
                  <c:v>4</c:v>
                </c:pt>
                <c:pt idx="595" formatCode="General">
                  <c:v>4</c:v>
                </c:pt>
                <c:pt idx="596" formatCode="General">
                  <c:v>4</c:v>
                </c:pt>
                <c:pt idx="597" formatCode="General">
                  <c:v>4</c:v>
                </c:pt>
                <c:pt idx="598" formatCode="General">
                  <c:v>4</c:v>
                </c:pt>
                <c:pt idx="599" formatCode="General">
                  <c:v>4</c:v>
                </c:pt>
                <c:pt idx="600" formatCode="General">
                  <c:v>4</c:v>
                </c:pt>
                <c:pt idx="601" formatCode="General">
                  <c:v>4</c:v>
                </c:pt>
                <c:pt idx="602" formatCode="General">
                  <c:v>4</c:v>
                </c:pt>
                <c:pt idx="603" formatCode="General">
                  <c:v>4</c:v>
                </c:pt>
                <c:pt idx="604" formatCode="General">
                  <c:v>4</c:v>
                </c:pt>
                <c:pt idx="605" formatCode="General">
                  <c:v>4</c:v>
                </c:pt>
                <c:pt idx="606" formatCode="General">
                  <c:v>4</c:v>
                </c:pt>
                <c:pt idx="607" formatCode="General">
                  <c:v>4</c:v>
                </c:pt>
                <c:pt idx="608" formatCode="General">
                  <c:v>4</c:v>
                </c:pt>
                <c:pt idx="609" formatCode="General">
                  <c:v>4</c:v>
                </c:pt>
                <c:pt idx="610" formatCode="General">
                  <c:v>4</c:v>
                </c:pt>
                <c:pt idx="611" formatCode="General">
                  <c:v>4</c:v>
                </c:pt>
                <c:pt idx="612" formatCode="General">
                  <c:v>4</c:v>
                </c:pt>
                <c:pt idx="613" formatCode="General">
                  <c:v>4</c:v>
                </c:pt>
                <c:pt idx="614" formatCode="General">
                  <c:v>4</c:v>
                </c:pt>
                <c:pt idx="615" formatCode="General">
                  <c:v>4</c:v>
                </c:pt>
                <c:pt idx="616" formatCode="General">
                  <c:v>4</c:v>
                </c:pt>
                <c:pt idx="617" formatCode="General">
                  <c:v>4</c:v>
                </c:pt>
                <c:pt idx="618" formatCode="General">
                  <c:v>4</c:v>
                </c:pt>
                <c:pt idx="619" formatCode="General">
                  <c:v>4</c:v>
                </c:pt>
                <c:pt idx="620" formatCode="General">
                  <c:v>4</c:v>
                </c:pt>
                <c:pt idx="621" formatCode="General">
                  <c:v>4</c:v>
                </c:pt>
                <c:pt idx="622" formatCode="General">
                  <c:v>4</c:v>
                </c:pt>
                <c:pt idx="623" formatCode="General">
                  <c:v>4</c:v>
                </c:pt>
                <c:pt idx="624" formatCode="General">
                  <c:v>4</c:v>
                </c:pt>
                <c:pt idx="625" formatCode="General">
                  <c:v>4</c:v>
                </c:pt>
                <c:pt idx="626" formatCode="General">
                  <c:v>4</c:v>
                </c:pt>
                <c:pt idx="627" formatCode="General">
                  <c:v>4</c:v>
                </c:pt>
                <c:pt idx="628" formatCode="General">
                  <c:v>4</c:v>
                </c:pt>
                <c:pt idx="629" formatCode="General">
                  <c:v>4</c:v>
                </c:pt>
                <c:pt idx="630" formatCode="General">
                  <c:v>4</c:v>
                </c:pt>
                <c:pt idx="631" formatCode="General">
                  <c:v>4</c:v>
                </c:pt>
                <c:pt idx="632" formatCode="General">
                  <c:v>4</c:v>
                </c:pt>
                <c:pt idx="633" formatCode="General">
                  <c:v>4</c:v>
                </c:pt>
                <c:pt idx="634" formatCode="General">
                  <c:v>4</c:v>
                </c:pt>
                <c:pt idx="635" formatCode="General">
                  <c:v>4</c:v>
                </c:pt>
                <c:pt idx="636" formatCode="General">
                  <c:v>4</c:v>
                </c:pt>
                <c:pt idx="637" formatCode="General">
                  <c:v>4</c:v>
                </c:pt>
                <c:pt idx="638" formatCode="General">
                  <c:v>4</c:v>
                </c:pt>
                <c:pt idx="639" formatCode="General">
                  <c:v>4</c:v>
                </c:pt>
                <c:pt idx="640" formatCode="General">
                  <c:v>4</c:v>
                </c:pt>
                <c:pt idx="641" formatCode="General">
                  <c:v>4</c:v>
                </c:pt>
                <c:pt idx="642" formatCode="General">
                  <c:v>4</c:v>
                </c:pt>
                <c:pt idx="643" formatCode="General">
                  <c:v>4</c:v>
                </c:pt>
                <c:pt idx="644" formatCode="General">
                  <c:v>4</c:v>
                </c:pt>
                <c:pt idx="645" formatCode="General">
                  <c:v>4</c:v>
                </c:pt>
                <c:pt idx="646" formatCode="General">
                  <c:v>4</c:v>
                </c:pt>
                <c:pt idx="647" formatCode="General">
                  <c:v>4</c:v>
                </c:pt>
                <c:pt idx="648" formatCode="General">
                  <c:v>4</c:v>
                </c:pt>
                <c:pt idx="649" formatCode="General">
                  <c:v>4</c:v>
                </c:pt>
                <c:pt idx="650" formatCode="General">
                  <c:v>4</c:v>
                </c:pt>
                <c:pt idx="651" formatCode="General">
                  <c:v>4</c:v>
                </c:pt>
                <c:pt idx="652" formatCode="General">
                  <c:v>4</c:v>
                </c:pt>
                <c:pt idx="653" formatCode="General">
                  <c:v>4</c:v>
                </c:pt>
                <c:pt idx="654" formatCode="General">
                  <c:v>4</c:v>
                </c:pt>
                <c:pt idx="655" formatCode="General">
                  <c:v>4</c:v>
                </c:pt>
                <c:pt idx="656" formatCode="General">
                  <c:v>4</c:v>
                </c:pt>
                <c:pt idx="657" formatCode="General">
                  <c:v>4</c:v>
                </c:pt>
                <c:pt idx="658" formatCode="General">
                  <c:v>4</c:v>
                </c:pt>
                <c:pt idx="659" formatCode="General">
                  <c:v>4</c:v>
                </c:pt>
                <c:pt idx="660" formatCode="General">
                  <c:v>4</c:v>
                </c:pt>
                <c:pt idx="661" formatCode="General">
                  <c:v>4</c:v>
                </c:pt>
                <c:pt idx="662" formatCode="General">
                  <c:v>4</c:v>
                </c:pt>
                <c:pt idx="663" formatCode="General">
                  <c:v>4</c:v>
                </c:pt>
                <c:pt idx="664" formatCode="General">
                  <c:v>4</c:v>
                </c:pt>
                <c:pt idx="665" formatCode="General">
                  <c:v>4</c:v>
                </c:pt>
                <c:pt idx="666" formatCode="General">
                  <c:v>4</c:v>
                </c:pt>
                <c:pt idx="667" formatCode="General">
                  <c:v>4</c:v>
                </c:pt>
                <c:pt idx="668" formatCode="General">
                  <c:v>4</c:v>
                </c:pt>
                <c:pt idx="669" formatCode="General">
                  <c:v>4</c:v>
                </c:pt>
                <c:pt idx="670" formatCode="General">
                  <c:v>4</c:v>
                </c:pt>
                <c:pt idx="671" formatCode="General">
                  <c:v>4</c:v>
                </c:pt>
                <c:pt idx="672" formatCode="General">
                  <c:v>4</c:v>
                </c:pt>
                <c:pt idx="673" formatCode="General">
                  <c:v>4</c:v>
                </c:pt>
                <c:pt idx="674" formatCode="General">
                  <c:v>5</c:v>
                </c:pt>
                <c:pt idx="675" formatCode="General">
                  <c:v>5</c:v>
                </c:pt>
                <c:pt idx="676" formatCode="General">
                  <c:v>5</c:v>
                </c:pt>
                <c:pt idx="677" formatCode="General">
                  <c:v>5</c:v>
                </c:pt>
                <c:pt idx="678" formatCode="General">
                  <c:v>5</c:v>
                </c:pt>
                <c:pt idx="679" formatCode="General">
                  <c:v>5</c:v>
                </c:pt>
                <c:pt idx="680" formatCode="General">
                  <c:v>5</c:v>
                </c:pt>
                <c:pt idx="681" formatCode="General">
                  <c:v>5</c:v>
                </c:pt>
                <c:pt idx="682" formatCode="General">
                  <c:v>5</c:v>
                </c:pt>
                <c:pt idx="683" formatCode="General">
                  <c:v>5</c:v>
                </c:pt>
                <c:pt idx="684" formatCode="General">
                  <c:v>5</c:v>
                </c:pt>
                <c:pt idx="685" formatCode="General">
                  <c:v>5</c:v>
                </c:pt>
                <c:pt idx="686" formatCode="General">
                  <c:v>5</c:v>
                </c:pt>
                <c:pt idx="687" formatCode="General">
                  <c:v>5</c:v>
                </c:pt>
                <c:pt idx="688" formatCode="General">
                  <c:v>5</c:v>
                </c:pt>
                <c:pt idx="689" formatCode="General">
                  <c:v>5</c:v>
                </c:pt>
                <c:pt idx="690" formatCode="General">
                  <c:v>5</c:v>
                </c:pt>
                <c:pt idx="691" formatCode="General">
                  <c:v>5</c:v>
                </c:pt>
                <c:pt idx="692" formatCode="General">
                  <c:v>5</c:v>
                </c:pt>
                <c:pt idx="693" formatCode="General">
                  <c:v>5</c:v>
                </c:pt>
                <c:pt idx="694" formatCode="General">
                  <c:v>5</c:v>
                </c:pt>
                <c:pt idx="695" formatCode="General">
                  <c:v>5</c:v>
                </c:pt>
                <c:pt idx="696" formatCode="General">
                  <c:v>5</c:v>
                </c:pt>
                <c:pt idx="697" formatCode="General">
                  <c:v>5</c:v>
                </c:pt>
                <c:pt idx="698" formatCode="General">
                  <c:v>5</c:v>
                </c:pt>
                <c:pt idx="699" formatCode="General">
                  <c:v>5</c:v>
                </c:pt>
                <c:pt idx="700" formatCode="General">
                  <c:v>5</c:v>
                </c:pt>
                <c:pt idx="701" formatCode="General">
                  <c:v>5</c:v>
                </c:pt>
                <c:pt idx="702" formatCode="General">
                  <c:v>5</c:v>
                </c:pt>
                <c:pt idx="703" formatCode="General">
                  <c:v>5</c:v>
                </c:pt>
                <c:pt idx="704" formatCode="General">
                  <c:v>5</c:v>
                </c:pt>
                <c:pt idx="705" formatCode="General">
                  <c:v>5</c:v>
                </c:pt>
                <c:pt idx="706" formatCode="General">
                  <c:v>5</c:v>
                </c:pt>
                <c:pt idx="707" formatCode="General">
                  <c:v>5</c:v>
                </c:pt>
                <c:pt idx="708" formatCode="General">
                  <c:v>5</c:v>
                </c:pt>
                <c:pt idx="709" formatCode="General">
                  <c:v>5</c:v>
                </c:pt>
                <c:pt idx="710" formatCode="General">
                  <c:v>5</c:v>
                </c:pt>
                <c:pt idx="711" formatCode="General">
                  <c:v>5</c:v>
                </c:pt>
                <c:pt idx="712" formatCode="General">
                  <c:v>5</c:v>
                </c:pt>
                <c:pt idx="713" formatCode="General">
                  <c:v>5</c:v>
                </c:pt>
                <c:pt idx="714" formatCode="General">
                  <c:v>5</c:v>
                </c:pt>
                <c:pt idx="715" formatCode="General">
                  <c:v>5</c:v>
                </c:pt>
                <c:pt idx="716" formatCode="General">
                  <c:v>5</c:v>
                </c:pt>
                <c:pt idx="717" formatCode="General">
                  <c:v>5</c:v>
                </c:pt>
                <c:pt idx="718" formatCode="General">
                  <c:v>5</c:v>
                </c:pt>
                <c:pt idx="719" formatCode="General">
                  <c:v>5</c:v>
                </c:pt>
                <c:pt idx="720" formatCode="General">
                  <c:v>5</c:v>
                </c:pt>
                <c:pt idx="721" formatCode="General">
                  <c:v>5</c:v>
                </c:pt>
                <c:pt idx="722" formatCode="General">
                  <c:v>5</c:v>
                </c:pt>
                <c:pt idx="723" formatCode="General">
                  <c:v>5</c:v>
                </c:pt>
                <c:pt idx="724" formatCode="General">
                  <c:v>5</c:v>
                </c:pt>
                <c:pt idx="725" formatCode="General">
                  <c:v>5</c:v>
                </c:pt>
                <c:pt idx="726" formatCode="General">
                  <c:v>5</c:v>
                </c:pt>
                <c:pt idx="727" formatCode="General">
                  <c:v>5</c:v>
                </c:pt>
                <c:pt idx="728" formatCode="General">
                  <c:v>5</c:v>
                </c:pt>
                <c:pt idx="729" formatCode="General">
                  <c:v>5</c:v>
                </c:pt>
                <c:pt idx="730" formatCode="General">
                  <c:v>5</c:v>
                </c:pt>
                <c:pt idx="731" formatCode="General">
                  <c:v>5</c:v>
                </c:pt>
                <c:pt idx="732" formatCode="General">
                  <c:v>5</c:v>
                </c:pt>
                <c:pt idx="733" formatCode="General">
                  <c:v>5</c:v>
                </c:pt>
                <c:pt idx="734" formatCode="General">
                  <c:v>5</c:v>
                </c:pt>
                <c:pt idx="735" formatCode="General">
                  <c:v>5</c:v>
                </c:pt>
                <c:pt idx="736" formatCode="General">
                  <c:v>5</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6</c:v>
                </c:pt>
                <c:pt idx="760" formatCode="General">
                  <c:v>6</c:v>
                </c:pt>
                <c:pt idx="761" formatCode="General">
                  <c:v>6</c:v>
                </c:pt>
                <c:pt idx="762" formatCode="General">
                  <c:v>6</c:v>
                </c:pt>
                <c:pt idx="763" formatCode="General">
                  <c:v>6</c:v>
                </c:pt>
                <c:pt idx="764" formatCode="General">
                  <c:v>6</c:v>
                </c:pt>
                <c:pt idx="765" formatCode="General">
                  <c:v>6</c:v>
                </c:pt>
                <c:pt idx="766" formatCode="General">
                  <c:v>6</c:v>
                </c:pt>
                <c:pt idx="767" formatCode="General">
                  <c:v>6</c:v>
                </c:pt>
                <c:pt idx="768" formatCode="General">
                  <c:v>6</c:v>
                </c:pt>
                <c:pt idx="769" formatCode="General">
                  <c:v>6</c:v>
                </c:pt>
                <c:pt idx="770" formatCode="General">
                  <c:v>6</c:v>
                </c:pt>
                <c:pt idx="771" formatCode="General">
                  <c:v>6</c:v>
                </c:pt>
                <c:pt idx="772" formatCode="General">
                  <c:v>6</c:v>
                </c:pt>
                <c:pt idx="773" formatCode="General">
                  <c:v>6</c:v>
                </c:pt>
                <c:pt idx="774" formatCode="General">
                  <c:v>6</c:v>
                </c:pt>
                <c:pt idx="775" formatCode="General">
                  <c:v>6</c:v>
                </c:pt>
                <c:pt idx="776" formatCode="General">
                  <c:v>6</c:v>
                </c:pt>
                <c:pt idx="777" formatCode="General">
                  <c:v>6</c:v>
                </c:pt>
                <c:pt idx="778" formatCode="General">
                  <c:v>6</c:v>
                </c:pt>
                <c:pt idx="779" formatCode="General">
                  <c:v>6</c:v>
                </c:pt>
                <c:pt idx="780" formatCode="General">
                  <c:v>6</c:v>
                </c:pt>
                <c:pt idx="781" formatCode="General">
                  <c:v>6</c:v>
                </c:pt>
                <c:pt idx="782" formatCode="General">
                  <c:v>6</c:v>
                </c:pt>
                <c:pt idx="783" formatCode="General">
                  <c:v>6</c:v>
                </c:pt>
                <c:pt idx="784" formatCode="General">
                  <c:v>6</c:v>
                </c:pt>
                <c:pt idx="785" formatCode="General">
                  <c:v>6</c:v>
                </c:pt>
                <c:pt idx="786" formatCode="General">
                  <c:v>6</c:v>
                </c:pt>
                <c:pt idx="787" formatCode="General">
                  <c:v>6</c:v>
                </c:pt>
                <c:pt idx="788" formatCode="General">
                  <c:v>6</c:v>
                </c:pt>
                <c:pt idx="789" formatCode="General">
                  <c:v>6</c:v>
                </c:pt>
                <c:pt idx="790" formatCode="General">
                  <c:v>6</c:v>
                </c:pt>
                <c:pt idx="791" formatCode="General">
                  <c:v>6</c:v>
                </c:pt>
                <c:pt idx="792" formatCode="General">
                  <c:v>6</c:v>
                </c:pt>
                <c:pt idx="793" formatCode="General">
                  <c:v>6</c:v>
                </c:pt>
                <c:pt idx="794" formatCode="General">
                  <c:v>6</c:v>
                </c:pt>
                <c:pt idx="795" formatCode="General">
                  <c:v>6</c:v>
                </c:pt>
                <c:pt idx="796" formatCode="General">
                  <c:v>6</c:v>
                </c:pt>
                <c:pt idx="797" formatCode="General">
                  <c:v>6</c:v>
                </c:pt>
                <c:pt idx="798" formatCode="General">
                  <c:v>6</c:v>
                </c:pt>
                <c:pt idx="799" formatCode="General">
                  <c:v>6</c:v>
                </c:pt>
                <c:pt idx="800" formatCode="General">
                  <c:v>6</c:v>
                </c:pt>
                <c:pt idx="801" formatCode="General">
                  <c:v>6</c:v>
                </c:pt>
                <c:pt idx="802" formatCode="General">
                  <c:v>6</c:v>
                </c:pt>
                <c:pt idx="803" formatCode="General">
                  <c:v>6</c:v>
                </c:pt>
                <c:pt idx="804" formatCode="General">
                  <c:v>6</c:v>
                </c:pt>
                <c:pt idx="805" formatCode="General">
                  <c:v>6</c:v>
                </c:pt>
                <c:pt idx="806" formatCode="General">
                  <c:v>6</c:v>
                </c:pt>
                <c:pt idx="807" formatCode="General">
                  <c:v>6</c:v>
                </c:pt>
                <c:pt idx="808" formatCode="General">
                  <c:v>6</c:v>
                </c:pt>
                <c:pt idx="809" formatCode="General">
                  <c:v>6</c:v>
                </c:pt>
                <c:pt idx="810" formatCode="General">
                  <c:v>6</c:v>
                </c:pt>
                <c:pt idx="811" formatCode="General">
                  <c:v>6</c:v>
                </c:pt>
                <c:pt idx="812" formatCode="General">
                  <c:v>6</c:v>
                </c:pt>
                <c:pt idx="813" formatCode="General">
                  <c:v>6</c:v>
                </c:pt>
                <c:pt idx="814" formatCode="General">
                  <c:v>6</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7</c:v>
                </c:pt>
                <c:pt idx="826" formatCode="General">
                  <c:v>7</c:v>
                </c:pt>
                <c:pt idx="827" formatCode="General">
                  <c:v>7</c:v>
                </c:pt>
                <c:pt idx="828" formatCode="General">
                  <c:v>7</c:v>
                </c:pt>
                <c:pt idx="829" formatCode="General">
                  <c:v>7</c:v>
                </c:pt>
                <c:pt idx="830" formatCode="General">
                  <c:v>7</c:v>
                </c:pt>
                <c:pt idx="831" formatCode="General">
                  <c:v>7</c:v>
                </c:pt>
                <c:pt idx="832" formatCode="General">
                  <c:v>7</c:v>
                </c:pt>
                <c:pt idx="833" formatCode="General">
                  <c:v>7</c:v>
                </c:pt>
                <c:pt idx="834" formatCode="General">
                  <c:v>7</c:v>
                </c:pt>
                <c:pt idx="835" formatCode="General">
                  <c:v>7</c:v>
                </c:pt>
                <c:pt idx="836" formatCode="General">
                  <c:v>7</c:v>
                </c:pt>
                <c:pt idx="837" formatCode="General">
                  <c:v>7</c:v>
                </c:pt>
                <c:pt idx="838" formatCode="General">
                  <c:v>7</c:v>
                </c:pt>
                <c:pt idx="839" formatCode="General">
                  <c:v>7</c:v>
                </c:pt>
                <c:pt idx="840" formatCode="General">
                  <c:v>7</c:v>
                </c:pt>
                <c:pt idx="841" formatCode="General">
                  <c:v>7</c:v>
                </c:pt>
                <c:pt idx="842" formatCode="General">
                  <c:v>7</c:v>
                </c:pt>
                <c:pt idx="843" formatCode="General">
                  <c:v>7</c:v>
                </c:pt>
                <c:pt idx="844" formatCode="General">
                  <c:v>7</c:v>
                </c:pt>
                <c:pt idx="845" formatCode="General">
                  <c:v>7</c:v>
                </c:pt>
                <c:pt idx="846" formatCode="General">
                  <c:v>7</c:v>
                </c:pt>
                <c:pt idx="847" formatCode="General">
                  <c:v>7</c:v>
                </c:pt>
                <c:pt idx="848" formatCode="General">
                  <c:v>7</c:v>
                </c:pt>
                <c:pt idx="849" formatCode="General">
                  <c:v>7</c:v>
                </c:pt>
                <c:pt idx="850" formatCode="General">
                  <c:v>7</c:v>
                </c:pt>
                <c:pt idx="851" formatCode="General">
                  <c:v>7</c:v>
                </c:pt>
                <c:pt idx="852" formatCode="General">
                  <c:v>7</c:v>
                </c:pt>
                <c:pt idx="853" formatCode="General">
                  <c:v>7</c:v>
                </c:pt>
                <c:pt idx="854" formatCode="General">
                  <c:v>7</c:v>
                </c:pt>
                <c:pt idx="855" formatCode="General">
                  <c:v>7</c:v>
                </c:pt>
                <c:pt idx="856" formatCode="General">
                  <c:v>7</c:v>
                </c:pt>
                <c:pt idx="857" formatCode="General">
                  <c:v>7</c:v>
                </c:pt>
                <c:pt idx="858" formatCode="General">
                  <c:v>7</c:v>
                </c:pt>
                <c:pt idx="859" formatCode="General">
                  <c:v>7</c:v>
                </c:pt>
                <c:pt idx="860" formatCode="General">
                  <c:v>7</c:v>
                </c:pt>
                <c:pt idx="861" formatCode="General">
                  <c:v>7</c:v>
                </c:pt>
                <c:pt idx="862" formatCode="General">
                  <c:v>7</c:v>
                </c:pt>
                <c:pt idx="863" formatCode="General">
                  <c:v>7</c:v>
                </c:pt>
                <c:pt idx="864" formatCode="General">
                  <c:v>7</c:v>
                </c:pt>
                <c:pt idx="865" formatCode="General">
                  <c:v>7</c:v>
                </c:pt>
                <c:pt idx="866" formatCode="General">
                  <c:v>7</c:v>
                </c:pt>
                <c:pt idx="867" formatCode="General">
                  <c:v>7</c:v>
                </c:pt>
                <c:pt idx="868" formatCode="General">
                  <c:v>7</c:v>
                </c:pt>
                <c:pt idx="869" formatCode="General">
                  <c:v>7</c:v>
                </c:pt>
                <c:pt idx="870" formatCode="General">
                  <c:v>7</c:v>
                </c:pt>
                <c:pt idx="871" formatCode="General">
                  <c:v>7</c:v>
                </c:pt>
                <c:pt idx="872" formatCode="General">
                  <c:v>7</c:v>
                </c:pt>
                <c:pt idx="873" formatCode="General">
                  <c:v>7</c:v>
                </c:pt>
                <c:pt idx="874" formatCode="General">
                  <c:v>7</c:v>
                </c:pt>
                <c:pt idx="875" formatCode="General">
                  <c:v>7</c:v>
                </c:pt>
                <c:pt idx="876" formatCode="General">
                  <c:v>7</c:v>
                </c:pt>
                <c:pt idx="877" formatCode="General">
                  <c:v>7</c:v>
                </c:pt>
                <c:pt idx="878" formatCode="General">
                  <c:v>7</c:v>
                </c:pt>
                <c:pt idx="879" formatCode="General">
                  <c:v>7</c:v>
                </c:pt>
                <c:pt idx="880" formatCode="General">
                  <c:v>7</c:v>
                </c:pt>
                <c:pt idx="881" formatCode="General">
                  <c:v>7</c:v>
                </c:pt>
                <c:pt idx="882" formatCode="General">
                  <c:v>7</c:v>
                </c:pt>
                <c:pt idx="883" formatCode="General">
                  <c:v>7</c:v>
                </c:pt>
                <c:pt idx="884" formatCode="General">
                  <c:v>7</c:v>
                </c:pt>
                <c:pt idx="885" formatCode="General">
                  <c:v>7</c:v>
                </c:pt>
                <c:pt idx="886" formatCode="General">
                  <c:v>7</c:v>
                </c:pt>
                <c:pt idx="887" formatCode="General">
                  <c:v>7</c:v>
                </c:pt>
                <c:pt idx="888" formatCode="General">
                  <c:v>7</c:v>
                </c:pt>
                <c:pt idx="889" formatCode="General">
                  <c:v>7</c:v>
                </c:pt>
                <c:pt idx="890" formatCode="General">
                  <c:v>7</c:v>
                </c:pt>
                <c:pt idx="891" formatCode="General">
                  <c:v>7</c:v>
                </c:pt>
                <c:pt idx="892" formatCode="General">
                  <c:v>7</c:v>
                </c:pt>
                <c:pt idx="893" formatCode="General">
                  <c:v>7</c:v>
                </c:pt>
                <c:pt idx="894" formatCode="General">
                  <c:v>7</c:v>
                </c:pt>
                <c:pt idx="895" formatCode="General">
                  <c:v>7</c:v>
                </c:pt>
                <c:pt idx="896" formatCode="General">
                  <c:v>7</c:v>
                </c:pt>
                <c:pt idx="897" formatCode="General">
                  <c:v>7</c:v>
                </c:pt>
                <c:pt idx="898" formatCode="General">
                  <c:v>7</c:v>
                </c:pt>
                <c:pt idx="899" formatCode="General">
                  <c:v>7</c:v>
                </c:pt>
                <c:pt idx="900" formatCode="General">
                  <c:v>7</c:v>
                </c:pt>
                <c:pt idx="901" formatCode="General">
                  <c:v>7</c:v>
                </c:pt>
                <c:pt idx="902" formatCode="General">
                  <c:v>7</c:v>
                </c:pt>
                <c:pt idx="903" formatCode="General">
                  <c:v>7</c:v>
                </c:pt>
                <c:pt idx="904" formatCode="General">
                  <c:v>7</c:v>
                </c:pt>
                <c:pt idx="905" formatCode="General">
                  <c:v>7</c:v>
                </c:pt>
                <c:pt idx="906" formatCode="General">
                  <c:v>7</c:v>
                </c:pt>
                <c:pt idx="907" formatCode="General">
                  <c:v>7</c:v>
                </c:pt>
                <c:pt idx="908" formatCode="General">
                  <c:v>7</c:v>
                </c:pt>
                <c:pt idx="909" formatCode="General">
                  <c:v>7</c:v>
                </c:pt>
                <c:pt idx="910" formatCode="General">
                  <c:v>7</c:v>
                </c:pt>
                <c:pt idx="911" formatCode="General">
                  <c:v>7</c:v>
                </c:pt>
                <c:pt idx="912" formatCode="General">
                  <c:v>7</c:v>
                </c:pt>
                <c:pt idx="913" formatCode="General">
                  <c:v>7</c:v>
                </c:pt>
                <c:pt idx="914" formatCode="General">
                  <c:v>8</c:v>
                </c:pt>
                <c:pt idx="915" formatCode="General">
                  <c:v>8</c:v>
                </c:pt>
                <c:pt idx="916" formatCode="General">
                  <c:v>8</c:v>
                </c:pt>
                <c:pt idx="917" formatCode="General">
                  <c:v>8</c:v>
                </c:pt>
                <c:pt idx="918" formatCode="General">
                  <c:v>8</c:v>
                </c:pt>
                <c:pt idx="919" formatCode="General">
                  <c:v>8</c:v>
                </c:pt>
                <c:pt idx="920" formatCode="General">
                  <c:v>8</c:v>
                </c:pt>
                <c:pt idx="921" formatCode="General">
                  <c:v>8</c:v>
                </c:pt>
                <c:pt idx="922" formatCode="General">
                  <c:v>8</c:v>
                </c:pt>
                <c:pt idx="923" formatCode="General">
                  <c:v>8</c:v>
                </c:pt>
                <c:pt idx="924" formatCode="General">
                  <c:v>8</c:v>
                </c:pt>
                <c:pt idx="925" formatCode="General">
                  <c:v>8</c:v>
                </c:pt>
                <c:pt idx="926" formatCode="General">
                  <c:v>8</c:v>
                </c:pt>
                <c:pt idx="927" formatCode="General">
                  <c:v>8</c:v>
                </c:pt>
                <c:pt idx="928" formatCode="General">
                  <c:v>8</c:v>
                </c:pt>
                <c:pt idx="929" formatCode="General">
                  <c:v>8</c:v>
                </c:pt>
                <c:pt idx="930" formatCode="General">
                  <c:v>8</c:v>
                </c:pt>
                <c:pt idx="931" formatCode="General">
                  <c:v>8</c:v>
                </c:pt>
                <c:pt idx="932" formatCode="General">
                  <c:v>8</c:v>
                </c:pt>
                <c:pt idx="933" formatCode="General">
                  <c:v>8</c:v>
                </c:pt>
                <c:pt idx="934" formatCode="General">
                  <c:v>8</c:v>
                </c:pt>
                <c:pt idx="935" formatCode="General">
                  <c:v>8</c:v>
                </c:pt>
                <c:pt idx="936" formatCode="General">
                  <c:v>8</c:v>
                </c:pt>
                <c:pt idx="937" formatCode="General">
                  <c:v>8</c:v>
                </c:pt>
                <c:pt idx="938" formatCode="General">
                  <c:v>8</c:v>
                </c:pt>
                <c:pt idx="939" formatCode="General">
                  <c:v>8</c:v>
                </c:pt>
                <c:pt idx="940" formatCode="General">
                  <c:v>8</c:v>
                </c:pt>
                <c:pt idx="941" formatCode="General">
                  <c:v>8</c:v>
                </c:pt>
                <c:pt idx="942" formatCode="General">
                  <c:v>8</c:v>
                </c:pt>
                <c:pt idx="943" formatCode="General">
                  <c:v>8</c:v>
                </c:pt>
                <c:pt idx="944" formatCode="General">
                  <c:v>8</c:v>
                </c:pt>
                <c:pt idx="945" formatCode="General">
                  <c:v>8</c:v>
                </c:pt>
                <c:pt idx="946" formatCode="General">
                  <c:v>8</c:v>
                </c:pt>
                <c:pt idx="947" formatCode="General">
                  <c:v>8</c:v>
                </c:pt>
                <c:pt idx="948" formatCode="General">
                  <c:v>8</c:v>
                </c:pt>
                <c:pt idx="949" formatCode="General">
                  <c:v>8</c:v>
                </c:pt>
                <c:pt idx="950" formatCode="General">
                  <c:v>8</c:v>
                </c:pt>
                <c:pt idx="951" formatCode="General">
                  <c:v>8</c:v>
                </c:pt>
                <c:pt idx="952" formatCode="General">
                  <c:v>8</c:v>
                </c:pt>
                <c:pt idx="953" formatCode="General">
                  <c:v>8</c:v>
                </c:pt>
                <c:pt idx="954" formatCode="General">
                  <c:v>8</c:v>
                </c:pt>
                <c:pt idx="955" formatCode="General">
                  <c:v>8</c:v>
                </c:pt>
                <c:pt idx="956" formatCode="General">
                  <c:v>8</c:v>
                </c:pt>
                <c:pt idx="957" formatCode="General">
                  <c:v>8</c:v>
                </c:pt>
                <c:pt idx="958" formatCode="General">
                  <c:v>8</c:v>
                </c:pt>
                <c:pt idx="959" formatCode="General">
                  <c:v>8</c:v>
                </c:pt>
                <c:pt idx="960" formatCode="General">
                  <c:v>8</c:v>
                </c:pt>
                <c:pt idx="961" formatCode="General">
                  <c:v>8</c:v>
                </c:pt>
                <c:pt idx="962" formatCode="General">
                  <c:v>8</c:v>
                </c:pt>
                <c:pt idx="963" formatCode="General">
                  <c:v>8</c:v>
                </c:pt>
                <c:pt idx="964" formatCode="General">
                  <c:v>8</c:v>
                </c:pt>
                <c:pt idx="965" formatCode="General">
                  <c:v>8</c:v>
                </c:pt>
                <c:pt idx="966" formatCode="General">
                  <c:v>8</c:v>
                </c:pt>
                <c:pt idx="967" formatCode="General">
                  <c:v>8</c:v>
                </c:pt>
                <c:pt idx="968" formatCode="General">
                  <c:v>8</c:v>
                </c:pt>
                <c:pt idx="969" formatCode="General">
                  <c:v>8</c:v>
                </c:pt>
                <c:pt idx="970" formatCode="General">
                  <c:v>8</c:v>
                </c:pt>
                <c:pt idx="971" formatCode="General">
                  <c:v>8</c:v>
                </c:pt>
                <c:pt idx="972" formatCode="General">
                  <c:v>8</c:v>
                </c:pt>
                <c:pt idx="973" formatCode="General">
                  <c:v>8</c:v>
                </c:pt>
                <c:pt idx="974" formatCode="General">
                  <c:v>8</c:v>
                </c:pt>
                <c:pt idx="975" formatCode="General">
                  <c:v>8</c:v>
                </c:pt>
                <c:pt idx="976" formatCode="General">
                  <c:v>8</c:v>
                </c:pt>
                <c:pt idx="977" formatCode="General">
                  <c:v>8</c:v>
                </c:pt>
                <c:pt idx="978" formatCode="General">
                  <c:v>8</c:v>
                </c:pt>
                <c:pt idx="979" formatCode="General">
                  <c:v>8</c:v>
                </c:pt>
                <c:pt idx="980" formatCode="General">
                  <c:v>8</c:v>
                </c:pt>
                <c:pt idx="981" formatCode="General">
                  <c:v>8</c:v>
                </c:pt>
                <c:pt idx="982" formatCode="General">
                  <c:v>8</c:v>
                </c:pt>
                <c:pt idx="983" formatCode="General">
                  <c:v>8</c:v>
                </c:pt>
                <c:pt idx="984" formatCode="General">
                  <c:v>8</c:v>
                </c:pt>
                <c:pt idx="985" formatCode="General">
                  <c:v>8</c:v>
                </c:pt>
                <c:pt idx="986" formatCode="General">
                  <c:v>8</c:v>
                </c:pt>
                <c:pt idx="987" formatCode="General">
                  <c:v>8</c:v>
                </c:pt>
                <c:pt idx="988" formatCode="General">
                  <c:v>8</c:v>
                </c:pt>
                <c:pt idx="989" formatCode="General">
                  <c:v>8</c:v>
                </c:pt>
                <c:pt idx="990" formatCode="General">
                  <c:v>8</c:v>
                </c:pt>
                <c:pt idx="991" formatCode="General">
                  <c:v>8</c:v>
                </c:pt>
                <c:pt idx="992" formatCode="General">
                  <c:v>8</c:v>
                </c:pt>
                <c:pt idx="993" formatCode="General">
                  <c:v>8</c:v>
                </c:pt>
                <c:pt idx="994" formatCode="General">
                  <c:v>8</c:v>
                </c:pt>
                <c:pt idx="995" formatCode="General">
                  <c:v>8</c:v>
                </c:pt>
                <c:pt idx="996" formatCode="General">
                  <c:v>8</c:v>
                </c:pt>
                <c:pt idx="997" formatCode="General">
                  <c:v>8</c:v>
                </c:pt>
                <c:pt idx="998" formatCode="General">
                  <c:v>8</c:v>
                </c:pt>
                <c:pt idx="999" formatCode="General">
                  <c:v>8</c:v>
                </c:pt>
                <c:pt idx="1000" formatCode="General">
                  <c:v>8</c:v>
                </c:pt>
                <c:pt idx="1001" formatCode="General">
                  <c:v>8</c:v>
                </c:pt>
                <c:pt idx="1002" formatCode="General">
                  <c:v>8</c:v>
                </c:pt>
                <c:pt idx="1003" formatCode="General">
                  <c:v>8</c:v>
                </c:pt>
                <c:pt idx="1004" formatCode="General">
                  <c:v>8</c:v>
                </c:pt>
                <c:pt idx="1005" formatCode="General">
                  <c:v>8</c:v>
                </c:pt>
                <c:pt idx="1006" formatCode="General">
                  <c:v>8</c:v>
                </c:pt>
                <c:pt idx="1007" formatCode="General">
                  <c:v>8</c:v>
                </c:pt>
                <c:pt idx="1008" formatCode="General">
                  <c:v>8</c:v>
                </c:pt>
                <c:pt idx="1009" formatCode="General">
                  <c:v>8</c:v>
                </c:pt>
                <c:pt idx="1010" formatCode="General">
                  <c:v>8</c:v>
                </c:pt>
                <c:pt idx="1011" formatCode="General">
                  <c:v>8</c:v>
                </c:pt>
                <c:pt idx="1012" formatCode="General">
                  <c:v>8</c:v>
                </c:pt>
                <c:pt idx="1013" formatCode="General">
                  <c:v>8</c:v>
                </c:pt>
                <c:pt idx="1014" formatCode="General">
                  <c:v>8</c:v>
                </c:pt>
                <c:pt idx="1015" formatCode="General">
                  <c:v>8</c:v>
                </c:pt>
                <c:pt idx="1016" formatCode="General">
                  <c:v>8</c:v>
                </c:pt>
                <c:pt idx="1017" formatCode="General">
                  <c:v>8</c:v>
                </c:pt>
                <c:pt idx="1018" formatCode="General">
                  <c:v>8</c:v>
                </c:pt>
                <c:pt idx="1019" formatCode="General">
                  <c:v>8</c:v>
                </c:pt>
                <c:pt idx="1020" formatCode="General">
                  <c:v>8</c:v>
                </c:pt>
                <c:pt idx="1021" formatCode="General">
                  <c:v>8</c:v>
                </c:pt>
                <c:pt idx="1022" formatCode="General">
                  <c:v>8</c:v>
                </c:pt>
                <c:pt idx="1023" formatCode="General">
                  <c:v>8</c:v>
                </c:pt>
                <c:pt idx="1024" formatCode="General">
                  <c:v>8</c:v>
                </c:pt>
                <c:pt idx="1025" formatCode="General">
                  <c:v>8</c:v>
                </c:pt>
                <c:pt idx="1026" formatCode="General">
                  <c:v>8</c:v>
                </c:pt>
                <c:pt idx="1027" formatCode="General">
                  <c:v>8</c:v>
                </c:pt>
                <c:pt idx="1028" formatCode="General">
                  <c:v>8</c:v>
                </c:pt>
                <c:pt idx="1029" formatCode="General">
                  <c:v>8</c:v>
                </c:pt>
                <c:pt idx="1030" formatCode="General">
                  <c:v>8</c:v>
                </c:pt>
                <c:pt idx="1031" formatCode="General">
                  <c:v>8</c:v>
                </c:pt>
                <c:pt idx="1032" formatCode="General">
                  <c:v>8</c:v>
                </c:pt>
                <c:pt idx="1033" formatCode="General">
                  <c:v>8</c:v>
                </c:pt>
                <c:pt idx="1034" formatCode="General">
                  <c:v>8</c:v>
                </c:pt>
                <c:pt idx="1035" formatCode="General">
                  <c:v>8</c:v>
                </c:pt>
                <c:pt idx="1036" formatCode="General">
                  <c:v>8</c:v>
                </c:pt>
                <c:pt idx="1037" formatCode="General">
                  <c:v>8</c:v>
                </c:pt>
                <c:pt idx="1038" formatCode="General">
                  <c:v>8</c:v>
                </c:pt>
                <c:pt idx="1039" formatCode="General">
                  <c:v>8</c:v>
                </c:pt>
                <c:pt idx="1040" formatCode="General">
                  <c:v>8</c:v>
                </c:pt>
                <c:pt idx="1041" formatCode="General">
                  <c:v>8</c:v>
                </c:pt>
                <c:pt idx="1042" formatCode="General">
                  <c:v>8</c:v>
                </c:pt>
                <c:pt idx="1043" formatCode="General">
                  <c:v>8</c:v>
                </c:pt>
                <c:pt idx="1044" formatCode="General">
                  <c:v>8</c:v>
                </c:pt>
                <c:pt idx="1045" formatCode="General">
                  <c:v>8</c:v>
                </c:pt>
                <c:pt idx="1046" formatCode="General">
                  <c:v>8</c:v>
                </c:pt>
                <c:pt idx="1047" formatCode="General">
                  <c:v>8</c:v>
                </c:pt>
                <c:pt idx="1048" formatCode="General">
                  <c:v>8</c:v>
                </c:pt>
                <c:pt idx="1049" formatCode="General">
                  <c:v>8</c:v>
                </c:pt>
                <c:pt idx="1050" formatCode="General">
                  <c:v>8</c:v>
                </c:pt>
                <c:pt idx="1051" formatCode="General">
                  <c:v>8</c:v>
                </c:pt>
                <c:pt idx="1052" formatCode="General">
                  <c:v>8</c:v>
                </c:pt>
                <c:pt idx="1053" formatCode="General">
                  <c:v>8</c:v>
                </c:pt>
                <c:pt idx="1054" formatCode="General">
                  <c:v>8</c:v>
                </c:pt>
                <c:pt idx="1055" formatCode="General">
                  <c:v>8</c:v>
                </c:pt>
                <c:pt idx="1056" formatCode="General">
                  <c:v>8</c:v>
                </c:pt>
                <c:pt idx="1057" formatCode="General">
                  <c:v>8</c:v>
                </c:pt>
                <c:pt idx="1058" formatCode="General">
                  <c:v>8</c:v>
                </c:pt>
                <c:pt idx="1059" formatCode="General">
                  <c:v>8</c:v>
                </c:pt>
                <c:pt idx="1060" formatCode="General">
                  <c:v>8</c:v>
                </c:pt>
                <c:pt idx="1061" formatCode="General">
                  <c:v>8</c:v>
                </c:pt>
                <c:pt idx="1062" formatCode="General">
                  <c:v>8</c:v>
                </c:pt>
                <c:pt idx="1063" formatCode="General">
                  <c:v>8</c:v>
                </c:pt>
                <c:pt idx="1064" formatCode="General">
                  <c:v>8</c:v>
                </c:pt>
                <c:pt idx="1065" formatCode="General">
                  <c:v>8</c:v>
                </c:pt>
                <c:pt idx="1066" formatCode="General">
                  <c:v>8</c:v>
                </c:pt>
                <c:pt idx="1067" formatCode="General">
                  <c:v>8</c:v>
                </c:pt>
                <c:pt idx="1068" formatCode="General">
                  <c:v>8</c:v>
                </c:pt>
                <c:pt idx="1069" formatCode="General">
                  <c:v>8</c:v>
                </c:pt>
                <c:pt idx="1070" formatCode="General">
                  <c:v>8</c:v>
                </c:pt>
                <c:pt idx="1071" formatCode="General">
                  <c:v>8</c:v>
                </c:pt>
                <c:pt idx="1072" formatCode="General">
                  <c:v>8</c:v>
                </c:pt>
                <c:pt idx="1073" formatCode="General">
                  <c:v>8</c:v>
                </c:pt>
                <c:pt idx="1074" formatCode="General">
                  <c:v>8</c:v>
                </c:pt>
                <c:pt idx="1075" formatCode="General">
                  <c:v>8</c:v>
                </c:pt>
                <c:pt idx="1076" formatCode="General">
                  <c:v>8</c:v>
                </c:pt>
                <c:pt idx="1077" formatCode="General">
                  <c:v>8</c:v>
                </c:pt>
                <c:pt idx="1078" formatCode="General">
                  <c:v>9</c:v>
                </c:pt>
                <c:pt idx="1079" formatCode="General">
                  <c:v>9</c:v>
                </c:pt>
                <c:pt idx="1080" formatCode="General">
                  <c:v>9</c:v>
                </c:pt>
                <c:pt idx="1081" formatCode="General">
                  <c:v>9</c:v>
                </c:pt>
                <c:pt idx="1082" formatCode="General">
                  <c:v>9</c:v>
                </c:pt>
                <c:pt idx="1083" formatCode="General">
                  <c:v>9</c:v>
                </c:pt>
                <c:pt idx="1084" formatCode="General">
                  <c:v>9</c:v>
                </c:pt>
                <c:pt idx="1085" formatCode="General">
                  <c:v>9</c:v>
                </c:pt>
                <c:pt idx="1086" formatCode="General">
                  <c:v>9</c:v>
                </c:pt>
                <c:pt idx="1087" formatCode="General">
                  <c:v>9</c:v>
                </c:pt>
                <c:pt idx="1088" formatCode="General">
                  <c:v>9</c:v>
                </c:pt>
                <c:pt idx="1089" formatCode="General">
                  <c:v>9</c:v>
                </c:pt>
                <c:pt idx="1090" formatCode="General">
                  <c:v>9</c:v>
                </c:pt>
                <c:pt idx="1091" formatCode="General">
                  <c:v>9</c:v>
                </c:pt>
                <c:pt idx="1092" formatCode="General">
                  <c:v>9</c:v>
                </c:pt>
                <c:pt idx="1093" formatCode="General">
                  <c:v>9</c:v>
                </c:pt>
                <c:pt idx="1094" formatCode="General">
                  <c:v>9</c:v>
                </c:pt>
                <c:pt idx="1095" formatCode="General">
                  <c:v>9</c:v>
                </c:pt>
                <c:pt idx="1096" formatCode="General">
                  <c:v>9</c:v>
                </c:pt>
                <c:pt idx="1097" formatCode="General">
                  <c:v>9</c:v>
                </c:pt>
                <c:pt idx="1098" formatCode="General">
                  <c:v>9</c:v>
                </c:pt>
                <c:pt idx="1099" formatCode="General">
                  <c:v>9</c:v>
                </c:pt>
                <c:pt idx="1100" formatCode="General">
                  <c:v>9</c:v>
                </c:pt>
                <c:pt idx="1101" formatCode="General">
                  <c:v>9</c:v>
                </c:pt>
                <c:pt idx="1102" formatCode="General">
                  <c:v>9</c:v>
                </c:pt>
                <c:pt idx="1103" formatCode="General">
                  <c:v>9</c:v>
                </c:pt>
                <c:pt idx="1104" formatCode="General">
                  <c:v>9</c:v>
                </c:pt>
                <c:pt idx="1105" formatCode="General">
                  <c:v>9</c:v>
                </c:pt>
                <c:pt idx="1106" formatCode="General">
                  <c:v>9</c:v>
                </c:pt>
                <c:pt idx="1107" formatCode="General">
                  <c:v>9</c:v>
                </c:pt>
                <c:pt idx="1108" formatCode="General">
                  <c:v>9</c:v>
                </c:pt>
                <c:pt idx="1109" formatCode="General">
                  <c:v>9</c:v>
                </c:pt>
                <c:pt idx="1110" formatCode="General">
                  <c:v>9</c:v>
                </c:pt>
                <c:pt idx="1111" formatCode="General">
                  <c:v>9</c:v>
                </c:pt>
                <c:pt idx="1112" formatCode="General">
                  <c:v>9</c:v>
                </c:pt>
                <c:pt idx="1113" formatCode="General">
                  <c:v>9</c:v>
                </c:pt>
                <c:pt idx="1114" formatCode="General">
                  <c:v>9</c:v>
                </c:pt>
                <c:pt idx="1115" formatCode="General">
                  <c:v>9</c:v>
                </c:pt>
                <c:pt idx="1116" formatCode="General">
                  <c:v>9</c:v>
                </c:pt>
                <c:pt idx="1117" formatCode="General">
                  <c:v>9</c:v>
                </c:pt>
                <c:pt idx="1118" formatCode="General">
                  <c:v>9</c:v>
                </c:pt>
                <c:pt idx="1119" formatCode="General">
                  <c:v>9</c:v>
                </c:pt>
                <c:pt idx="1120" formatCode="General">
                  <c:v>9</c:v>
                </c:pt>
                <c:pt idx="1121" formatCode="General">
                  <c:v>9</c:v>
                </c:pt>
                <c:pt idx="1122" formatCode="General">
                  <c:v>9</c:v>
                </c:pt>
                <c:pt idx="1123" formatCode="General">
                  <c:v>9</c:v>
                </c:pt>
                <c:pt idx="1124" formatCode="General">
                  <c:v>9</c:v>
                </c:pt>
                <c:pt idx="1125" formatCode="General">
                  <c:v>9</c:v>
                </c:pt>
                <c:pt idx="1126" formatCode="General">
                  <c:v>9</c:v>
                </c:pt>
                <c:pt idx="1127" formatCode="General">
                  <c:v>9</c:v>
                </c:pt>
                <c:pt idx="1128" formatCode="General">
                  <c:v>9</c:v>
                </c:pt>
                <c:pt idx="1129" formatCode="General">
                  <c:v>9</c:v>
                </c:pt>
                <c:pt idx="1130" formatCode="General">
                  <c:v>9</c:v>
                </c:pt>
                <c:pt idx="1131" formatCode="General">
                  <c:v>9</c:v>
                </c:pt>
                <c:pt idx="1132" formatCode="General">
                  <c:v>9</c:v>
                </c:pt>
                <c:pt idx="1133" formatCode="General">
                  <c:v>9</c:v>
                </c:pt>
                <c:pt idx="1134" formatCode="General">
                  <c:v>9</c:v>
                </c:pt>
                <c:pt idx="1135" formatCode="General">
                  <c:v>9</c:v>
                </c:pt>
                <c:pt idx="1136" formatCode="General">
                  <c:v>9</c:v>
                </c:pt>
                <c:pt idx="1137" formatCode="General">
                  <c:v>9</c:v>
                </c:pt>
                <c:pt idx="1138" formatCode="General">
                  <c:v>9</c:v>
                </c:pt>
                <c:pt idx="1139" formatCode="General">
                  <c:v>9</c:v>
                </c:pt>
                <c:pt idx="1140" formatCode="General">
                  <c:v>9</c:v>
                </c:pt>
                <c:pt idx="1141" formatCode="General">
                  <c:v>9</c:v>
                </c:pt>
                <c:pt idx="1142" formatCode="General">
                  <c:v>9</c:v>
                </c:pt>
                <c:pt idx="1143" formatCode="General">
                  <c:v>9</c:v>
                </c:pt>
                <c:pt idx="1144" formatCode="General">
                  <c:v>9</c:v>
                </c:pt>
                <c:pt idx="1145" formatCode="General">
                  <c:v>9</c:v>
                </c:pt>
                <c:pt idx="1146" formatCode="General">
                  <c:v>9</c:v>
                </c:pt>
                <c:pt idx="1147" formatCode="General">
                  <c:v>9</c:v>
                </c:pt>
                <c:pt idx="1148" formatCode="General">
                  <c:v>9</c:v>
                </c:pt>
                <c:pt idx="1149" formatCode="General">
                  <c:v>9</c:v>
                </c:pt>
                <c:pt idx="1150" formatCode="General">
                  <c:v>9</c:v>
                </c:pt>
                <c:pt idx="1151" formatCode="General">
                  <c:v>9</c:v>
                </c:pt>
                <c:pt idx="1152" formatCode="General">
                  <c:v>9</c:v>
                </c:pt>
                <c:pt idx="1153" formatCode="General">
                  <c:v>9</c:v>
                </c:pt>
                <c:pt idx="1154" formatCode="General">
                  <c:v>9</c:v>
                </c:pt>
                <c:pt idx="1155" formatCode="General">
                  <c:v>9</c:v>
                </c:pt>
                <c:pt idx="1156" formatCode="General">
                  <c:v>9</c:v>
                </c:pt>
                <c:pt idx="1157" formatCode="General">
                  <c:v>9</c:v>
                </c:pt>
                <c:pt idx="1158" formatCode="General">
                  <c:v>9</c:v>
                </c:pt>
                <c:pt idx="1159" formatCode="General">
                  <c:v>9</c:v>
                </c:pt>
                <c:pt idx="1160" formatCode="General">
                  <c:v>9</c:v>
                </c:pt>
                <c:pt idx="1161" formatCode="General">
                  <c:v>9</c:v>
                </c:pt>
                <c:pt idx="1162" formatCode="General">
                  <c:v>9</c:v>
                </c:pt>
                <c:pt idx="1163" formatCode="General">
                  <c:v>9</c:v>
                </c:pt>
                <c:pt idx="1164" formatCode="General">
                  <c:v>9</c:v>
                </c:pt>
                <c:pt idx="1165" formatCode="General">
                  <c:v>9</c:v>
                </c:pt>
                <c:pt idx="1166" formatCode="General">
                  <c:v>9</c:v>
                </c:pt>
                <c:pt idx="1167" formatCode="General">
                  <c:v>9</c:v>
                </c:pt>
                <c:pt idx="1168" formatCode="General">
                  <c:v>9</c:v>
                </c:pt>
                <c:pt idx="1169" formatCode="General">
                  <c:v>9</c:v>
                </c:pt>
                <c:pt idx="1170" formatCode="General">
                  <c:v>9</c:v>
                </c:pt>
                <c:pt idx="1171" formatCode="General">
                  <c:v>9</c:v>
                </c:pt>
                <c:pt idx="1172" formatCode="General">
                  <c:v>9</c:v>
                </c:pt>
                <c:pt idx="1173" formatCode="General">
                  <c:v>9</c:v>
                </c:pt>
                <c:pt idx="1174" formatCode="General">
                  <c:v>9</c:v>
                </c:pt>
                <c:pt idx="1175" formatCode="General">
                  <c:v>9</c:v>
                </c:pt>
                <c:pt idx="1176" formatCode="General">
                  <c:v>9</c:v>
                </c:pt>
                <c:pt idx="1177" formatCode="General">
                  <c:v>9</c:v>
                </c:pt>
                <c:pt idx="1178" formatCode="General">
                  <c:v>9</c:v>
                </c:pt>
                <c:pt idx="1179" formatCode="General">
                  <c:v>9</c:v>
                </c:pt>
                <c:pt idx="1180" formatCode="General">
                  <c:v>9</c:v>
                </c:pt>
                <c:pt idx="1181" formatCode="General">
                  <c:v>9</c:v>
                </c:pt>
                <c:pt idx="1182" formatCode="General">
                  <c:v>9</c:v>
                </c:pt>
                <c:pt idx="1183" formatCode="General">
                  <c:v>9</c:v>
                </c:pt>
                <c:pt idx="1184" formatCode="General">
                  <c:v>9</c:v>
                </c:pt>
                <c:pt idx="1185" formatCode="General">
                  <c:v>9</c:v>
                </c:pt>
                <c:pt idx="1186" formatCode="General">
                  <c:v>9</c:v>
                </c:pt>
                <c:pt idx="1187" formatCode="General">
                  <c:v>9</c:v>
                </c:pt>
                <c:pt idx="1188" formatCode="General">
                  <c:v>9</c:v>
                </c:pt>
                <c:pt idx="1189" formatCode="General">
                  <c:v>9</c:v>
                </c:pt>
                <c:pt idx="1190" formatCode="General">
                  <c:v>9</c:v>
                </c:pt>
                <c:pt idx="1191" formatCode="General">
                  <c:v>9</c:v>
                </c:pt>
                <c:pt idx="1192" formatCode="General">
                  <c:v>10</c:v>
                </c:pt>
                <c:pt idx="1193" formatCode="General">
                  <c:v>10</c:v>
                </c:pt>
                <c:pt idx="1194" formatCode="General">
                  <c:v>10</c:v>
                </c:pt>
                <c:pt idx="1195" formatCode="General">
                  <c:v>10</c:v>
                </c:pt>
                <c:pt idx="1196" formatCode="General">
                  <c:v>10</c:v>
                </c:pt>
                <c:pt idx="1197" formatCode="General">
                  <c:v>10</c:v>
                </c:pt>
                <c:pt idx="1198" formatCode="General">
                  <c:v>10</c:v>
                </c:pt>
                <c:pt idx="1199" formatCode="General">
                  <c:v>10</c:v>
                </c:pt>
                <c:pt idx="1200" formatCode="General">
                  <c:v>10</c:v>
                </c:pt>
                <c:pt idx="1201" formatCode="General">
                  <c:v>10</c:v>
                </c:pt>
                <c:pt idx="1202" formatCode="General">
                  <c:v>10</c:v>
                </c:pt>
                <c:pt idx="1203" formatCode="General">
                  <c:v>10</c:v>
                </c:pt>
                <c:pt idx="1204" formatCode="General">
                  <c:v>10</c:v>
                </c:pt>
                <c:pt idx="1205" formatCode="General">
                  <c:v>10</c:v>
                </c:pt>
                <c:pt idx="1206" formatCode="General">
                  <c:v>10</c:v>
                </c:pt>
                <c:pt idx="1207" formatCode="General">
                  <c:v>10</c:v>
                </c:pt>
                <c:pt idx="1208" formatCode="General">
                  <c:v>10</c:v>
                </c:pt>
                <c:pt idx="1209" formatCode="General">
                  <c:v>10</c:v>
                </c:pt>
                <c:pt idx="1210" formatCode="General">
                  <c:v>10</c:v>
                </c:pt>
                <c:pt idx="1211" formatCode="General">
                  <c:v>10</c:v>
                </c:pt>
                <c:pt idx="1212" formatCode="General">
                  <c:v>10</c:v>
                </c:pt>
                <c:pt idx="1213" formatCode="General">
                  <c:v>10</c:v>
                </c:pt>
                <c:pt idx="1214" formatCode="General">
                  <c:v>10</c:v>
                </c:pt>
                <c:pt idx="1215" formatCode="General">
                  <c:v>10</c:v>
                </c:pt>
                <c:pt idx="1216" formatCode="General">
                  <c:v>10</c:v>
                </c:pt>
                <c:pt idx="1217" formatCode="General">
                  <c:v>10</c:v>
                </c:pt>
                <c:pt idx="1218" formatCode="General">
                  <c:v>10</c:v>
                </c:pt>
                <c:pt idx="1219" formatCode="General">
                  <c:v>10</c:v>
                </c:pt>
                <c:pt idx="1220" formatCode="General">
                  <c:v>10</c:v>
                </c:pt>
                <c:pt idx="1221" formatCode="General">
                  <c:v>10</c:v>
                </c:pt>
                <c:pt idx="1222" formatCode="General">
                  <c:v>10</c:v>
                </c:pt>
                <c:pt idx="1223" formatCode="General">
                  <c:v>10</c:v>
                </c:pt>
                <c:pt idx="1224" formatCode="General">
                  <c:v>10</c:v>
                </c:pt>
                <c:pt idx="1225" formatCode="General">
                  <c:v>10</c:v>
                </c:pt>
                <c:pt idx="1226" formatCode="General">
                  <c:v>10</c:v>
                </c:pt>
                <c:pt idx="1227" formatCode="General">
                  <c:v>10</c:v>
                </c:pt>
                <c:pt idx="1228" formatCode="General">
                  <c:v>10</c:v>
                </c:pt>
                <c:pt idx="1229" formatCode="General">
                  <c:v>10</c:v>
                </c:pt>
                <c:pt idx="1230" formatCode="General">
                  <c:v>10</c:v>
                </c:pt>
                <c:pt idx="1231" formatCode="General">
                  <c:v>10</c:v>
                </c:pt>
                <c:pt idx="1232" formatCode="General">
                  <c:v>10</c:v>
                </c:pt>
                <c:pt idx="1233" formatCode="General">
                  <c:v>10</c:v>
                </c:pt>
                <c:pt idx="1234" formatCode="General">
                  <c:v>10</c:v>
                </c:pt>
                <c:pt idx="1235" formatCode="General">
                  <c:v>10</c:v>
                </c:pt>
                <c:pt idx="1236" formatCode="General">
                  <c:v>10</c:v>
                </c:pt>
                <c:pt idx="1237" formatCode="General">
                  <c:v>10</c:v>
                </c:pt>
                <c:pt idx="1238" formatCode="General">
                  <c:v>10</c:v>
                </c:pt>
                <c:pt idx="1239" formatCode="General">
                  <c:v>10</c:v>
                </c:pt>
                <c:pt idx="1240" formatCode="General">
                  <c:v>10</c:v>
                </c:pt>
                <c:pt idx="1241" formatCode="General">
                  <c:v>10</c:v>
                </c:pt>
                <c:pt idx="1242" formatCode="General">
                  <c:v>10</c:v>
                </c:pt>
                <c:pt idx="1243" formatCode="General">
                  <c:v>10</c:v>
                </c:pt>
                <c:pt idx="1244" formatCode="General">
                  <c:v>10</c:v>
                </c:pt>
                <c:pt idx="1245" formatCode="General">
                  <c:v>10</c:v>
                </c:pt>
                <c:pt idx="1246" formatCode="General">
                  <c:v>10</c:v>
                </c:pt>
                <c:pt idx="1247" formatCode="General">
                  <c:v>10</c:v>
                </c:pt>
                <c:pt idx="1248" formatCode="General">
                  <c:v>10</c:v>
                </c:pt>
                <c:pt idx="1249" formatCode="General">
                  <c:v>10</c:v>
                </c:pt>
                <c:pt idx="1250" formatCode="General">
                  <c:v>10</c:v>
                </c:pt>
                <c:pt idx="1251" formatCode="General">
                  <c:v>10</c:v>
                </c:pt>
                <c:pt idx="1252" formatCode="General">
                  <c:v>10</c:v>
                </c:pt>
                <c:pt idx="1253" formatCode="General">
                  <c:v>10</c:v>
                </c:pt>
                <c:pt idx="1254" formatCode="General">
                  <c:v>10</c:v>
                </c:pt>
                <c:pt idx="1255" formatCode="General">
                  <c:v>10</c:v>
                </c:pt>
                <c:pt idx="1256" formatCode="General">
                  <c:v>11</c:v>
                </c:pt>
                <c:pt idx="1257" formatCode="General">
                  <c:v>11</c:v>
                </c:pt>
                <c:pt idx="1258" formatCode="General">
                  <c:v>11</c:v>
                </c:pt>
                <c:pt idx="1259" formatCode="General">
                  <c:v>11</c:v>
                </c:pt>
                <c:pt idx="1260" formatCode="General">
                  <c:v>11</c:v>
                </c:pt>
                <c:pt idx="1261" formatCode="General">
                  <c:v>11</c:v>
                </c:pt>
                <c:pt idx="1262" formatCode="General">
                  <c:v>11</c:v>
                </c:pt>
                <c:pt idx="1263" formatCode="General">
                  <c:v>11</c:v>
                </c:pt>
                <c:pt idx="1264" formatCode="General">
                  <c:v>11</c:v>
                </c:pt>
                <c:pt idx="1265" formatCode="General">
                  <c:v>11</c:v>
                </c:pt>
                <c:pt idx="1266" formatCode="General">
                  <c:v>11</c:v>
                </c:pt>
                <c:pt idx="1267" formatCode="General">
                  <c:v>11</c:v>
                </c:pt>
                <c:pt idx="1268" formatCode="General">
                  <c:v>11</c:v>
                </c:pt>
                <c:pt idx="1269" formatCode="General">
                  <c:v>11</c:v>
                </c:pt>
                <c:pt idx="1270" formatCode="General">
                  <c:v>11</c:v>
                </c:pt>
                <c:pt idx="1271" formatCode="General">
                  <c:v>11</c:v>
                </c:pt>
                <c:pt idx="1272" formatCode="General">
                  <c:v>11</c:v>
                </c:pt>
                <c:pt idx="1273" formatCode="General">
                  <c:v>11</c:v>
                </c:pt>
                <c:pt idx="1274" formatCode="General">
                  <c:v>11</c:v>
                </c:pt>
                <c:pt idx="1275" formatCode="General">
                  <c:v>11</c:v>
                </c:pt>
                <c:pt idx="1276" formatCode="General">
                  <c:v>11</c:v>
                </c:pt>
                <c:pt idx="1277" formatCode="General">
                  <c:v>11</c:v>
                </c:pt>
                <c:pt idx="1278" formatCode="General">
                  <c:v>11</c:v>
                </c:pt>
                <c:pt idx="1279" formatCode="General">
                  <c:v>11</c:v>
                </c:pt>
                <c:pt idx="1280" formatCode="General">
                  <c:v>11</c:v>
                </c:pt>
                <c:pt idx="1281" formatCode="General">
                  <c:v>11</c:v>
                </c:pt>
                <c:pt idx="1282" formatCode="General">
                  <c:v>11</c:v>
                </c:pt>
                <c:pt idx="1283" formatCode="General">
                  <c:v>11</c:v>
                </c:pt>
                <c:pt idx="1284" formatCode="General">
                  <c:v>11</c:v>
                </c:pt>
                <c:pt idx="1285" formatCode="General">
                  <c:v>11</c:v>
                </c:pt>
                <c:pt idx="1286" formatCode="General">
                  <c:v>11</c:v>
                </c:pt>
                <c:pt idx="1287" formatCode="General">
                  <c:v>11</c:v>
                </c:pt>
                <c:pt idx="1288" formatCode="General">
                  <c:v>11</c:v>
                </c:pt>
                <c:pt idx="1289" formatCode="General">
                  <c:v>11</c:v>
                </c:pt>
                <c:pt idx="1290" formatCode="General">
                  <c:v>11</c:v>
                </c:pt>
                <c:pt idx="1291" formatCode="General">
                  <c:v>11</c:v>
                </c:pt>
                <c:pt idx="1292" formatCode="General">
                  <c:v>11</c:v>
                </c:pt>
                <c:pt idx="1293" formatCode="General">
                  <c:v>11</c:v>
                </c:pt>
                <c:pt idx="1294" formatCode="General">
                  <c:v>11</c:v>
                </c:pt>
                <c:pt idx="1295" formatCode="General">
                  <c:v>11</c:v>
                </c:pt>
                <c:pt idx="1296" formatCode="General">
                  <c:v>11</c:v>
                </c:pt>
                <c:pt idx="1297" formatCode="General">
                  <c:v>11</c:v>
                </c:pt>
                <c:pt idx="1298" formatCode="General">
                  <c:v>11</c:v>
                </c:pt>
                <c:pt idx="1299" formatCode="General">
                  <c:v>11</c:v>
                </c:pt>
                <c:pt idx="1300" formatCode="General">
                  <c:v>11</c:v>
                </c:pt>
                <c:pt idx="1301" formatCode="General">
                  <c:v>11</c:v>
                </c:pt>
                <c:pt idx="1302" formatCode="General">
                  <c:v>11</c:v>
                </c:pt>
                <c:pt idx="1303" formatCode="General">
                  <c:v>12</c:v>
                </c:pt>
                <c:pt idx="1304" formatCode="General">
                  <c:v>12</c:v>
                </c:pt>
                <c:pt idx="1305" formatCode="General">
                  <c:v>12</c:v>
                </c:pt>
                <c:pt idx="1306" formatCode="General">
                  <c:v>12</c:v>
                </c:pt>
                <c:pt idx="1307" formatCode="General">
                  <c:v>12</c:v>
                </c:pt>
                <c:pt idx="1308" formatCode="General">
                  <c:v>12</c:v>
                </c:pt>
                <c:pt idx="1309" formatCode="General">
                  <c:v>12</c:v>
                </c:pt>
                <c:pt idx="1310" formatCode="General">
                  <c:v>12</c:v>
                </c:pt>
                <c:pt idx="1311" formatCode="General">
                  <c:v>12</c:v>
                </c:pt>
                <c:pt idx="1312" formatCode="General">
                  <c:v>12</c:v>
                </c:pt>
                <c:pt idx="1313" formatCode="General">
                  <c:v>12</c:v>
                </c:pt>
                <c:pt idx="1314" formatCode="General">
                  <c:v>12</c:v>
                </c:pt>
                <c:pt idx="1315" formatCode="General">
                  <c:v>12</c:v>
                </c:pt>
                <c:pt idx="1316" formatCode="General">
                  <c:v>12</c:v>
                </c:pt>
                <c:pt idx="1317" formatCode="General">
                  <c:v>12</c:v>
                </c:pt>
                <c:pt idx="1318" formatCode="General">
                  <c:v>12</c:v>
                </c:pt>
                <c:pt idx="1319" formatCode="General">
                  <c:v>12</c:v>
                </c:pt>
                <c:pt idx="1320" formatCode="General">
                  <c:v>12</c:v>
                </c:pt>
                <c:pt idx="1321" formatCode="General">
                  <c:v>12</c:v>
                </c:pt>
                <c:pt idx="1322" formatCode="General">
                  <c:v>12</c:v>
                </c:pt>
                <c:pt idx="1323" formatCode="General">
                  <c:v>12</c:v>
                </c:pt>
                <c:pt idx="1324" formatCode="General">
                  <c:v>12</c:v>
                </c:pt>
                <c:pt idx="1325" formatCode="General">
                  <c:v>12</c:v>
                </c:pt>
                <c:pt idx="1326" formatCode="General">
                  <c:v>12</c:v>
                </c:pt>
                <c:pt idx="1327" formatCode="General">
                  <c:v>12</c:v>
                </c:pt>
                <c:pt idx="1328" formatCode="General">
                  <c:v>12</c:v>
                </c:pt>
                <c:pt idx="1329" formatCode="General">
                  <c:v>12</c:v>
                </c:pt>
                <c:pt idx="1330" formatCode="General">
                  <c:v>12</c:v>
                </c:pt>
                <c:pt idx="1331" formatCode="General">
                  <c:v>12</c:v>
                </c:pt>
                <c:pt idx="1332" formatCode="General">
                  <c:v>12</c:v>
                </c:pt>
                <c:pt idx="1333" formatCode="General">
                  <c:v>12</c:v>
                </c:pt>
                <c:pt idx="1334" formatCode="General">
                  <c:v>12</c:v>
                </c:pt>
                <c:pt idx="1335" formatCode="General">
                  <c:v>12</c:v>
                </c:pt>
                <c:pt idx="1336" formatCode="General">
                  <c:v>12</c:v>
                </c:pt>
                <c:pt idx="1337" formatCode="General">
                  <c:v>12</c:v>
                </c:pt>
                <c:pt idx="1338" formatCode="General">
                  <c:v>12</c:v>
                </c:pt>
                <c:pt idx="1339" formatCode="General">
                  <c:v>13</c:v>
                </c:pt>
                <c:pt idx="1340" formatCode="General">
                  <c:v>13</c:v>
                </c:pt>
                <c:pt idx="1341" formatCode="General">
                  <c:v>13</c:v>
                </c:pt>
                <c:pt idx="1342" formatCode="General">
                  <c:v>13</c:v>
                </c:pt>
                <c:pt idx="1343" formatCode="General">
                  <c:v>13</c:v>
                </c:pt>
                <c:pt idx="1344" formatCode="General">
                  <c:v>13</c:v>
                </c:pt>
                <c:pt idx="1345" formatCode="General">
                  <c:v>13</c:v>
                </c:pt>
                <c:pt idx="1346" formatCode="General">
                  <c:v>13</c:v>
                </c:pt>
                <c:pt idx="1347" formatCode="General">
                  <c:v>13</c:v>
                </c:pt>
                <c:pt idx="1348" formatCode="General">
                  <c:v>13</c:v>
                </c:pt>
                <c:pt idx="1349" formatCode="General">
                  <c:v>13</c:v>
                </c:pt>
                <c:pt idx="1350" formatCode="General">
                  <c:v>13</c:v>
                </c:pt>
                <c:pt idx="1351" formatCode="General">
                  <c:v>13</c:v>
                </c:pt>
                <c:pt idx="1352" formatCode="General">
                  <c:v>13</c:v>
                </c:pt>
                <c:pt idx="1353" formatCode="General">
                  <c:v>13</c:v>
                </c:pt>
                <c:pt idx="1354" formatCode="General">
                  <c:v>13</c:v>
                </c:pt>
                <c:pt idx="1355" formatCode="General">
                  <c:v>13</c:v>
                </c:pt>
                <c:pt idx="1356" formatCode="General">
                  <c:v>13</c:v>
                </c:pt>
                <c:pt idx="1357" formatCode="General">
                  <c:v>13</c:v>
                </c:pt>
                <c:pt idx="1358" formatCode="General">
                  <c:v>13</c:v>
                </c:pt>
                <c:pt idx="1359" formatCode="General">
                  <c:v>13</c:v>
                </c:pt>
                <c:pt idx="1360" formatCode="General">
                  <c:v>13</c:v>
                </c:pt>
                <c:pt idx="1361" formatCode="General">
                  <c:v>13</c:v>
                </c:pt>
                <c:pt idx="1362" formatCode="General">
                  <c:v>13</c:v>
                </c:pt>
                <c:pt idx="1363" formatCode="General">
                  <c:v>13</c:v>
                </c:pt>
                <c:pt idx="1364" formatCode="General">
                  <c:v>13</c:v>
                </c:pt>
                <c:pt idx="1365" formatCode="General">
                  <c:v>13</c:v>
                </c:pt>
                <c:pt idx="1366" formatCode="General">
                  <c:v>13</c:v>
                </c:pt>
                <c:pt idx="1367" formatCode="General">
                  <c:v>13</c:v>
                </c:pt>
                <c:pt idx="1368" formatCode="General">
                  <c:v>13</c:v>
                </c:pt>
                <c:pt idx="1369" formatCode="General">
                  <c:v>13</c:v>
                </c:pt>
                <c:pt idx="1370" formatCode="General">
                  <c:v>13</c:v>
                </c:pt>
                <c:pt idx="1371" formatCode="General">
                  <c:v>13</c:v>
                </c:pt>
                <c:pt idx="1372" formatCode="General">
                  <c:v>13</c:v>
                </c:pt>
                <c:pt idx="1373" formatCode="General">
                  <c:v>13</c:v>
                </c:pt>
                <c:pt idx="1374" formatCode="General">
                  <c:v>13</c:v>
                </c:pt>
                <c:pt idx="1375" formatCode="General">
                  <c:v>13</c:v>
                </c:pt>
                <c:pt idx="1376" formatCode="General">
                  <c:v>13</c:v>
                </c:pt>
                <c:pt idx="1377" formatCode="General">
                  <c:v>13</c:v>
                </c:pt>
                <c:pt idx="1378" formatCode="General">
                  <c:v>14</c:v>
                </c:pt>
                <c:pt idx="1379" formatCode="General">
                  <c:v>14</c:v>
                </c:pt>
                <c:pt idx="1380" formatCode="General">
                  <c:v>14</c:v>
                </c:pt>
                <c:pt idx="1381" formatCode="General">
                  <c:v>14</c:v>
                </c:pt>
                <c:pt idx="1382" formatCode="General">
                  <c:v>14</c:v>
                </c:pt>
                <c:pt idx="1383" formatCode="General">
                  <c:v>14</c:v>
                </c:pt>
                <c:pt idx="1384" formatCode="General">
                  <c:v>14</c:v>
                </c:pt>
                <c:pt idx="1385" formatCode="General">
                  <c:v>14</c:v>
                </c:pt>
                <c:pt idx="1386" formatCode="General">
                  <c:v>14</c:v>
                </c:pt>
                <c:pt idx="1387" formatCode="General">
                  <c:v>14</c:v>
                </c:pt>
                <c:pt idx="1388" formatCode="General">
                  <c:v>14</c:v>
                </c:pt>
                <c:pt idx="1389" formatCode="General">
                  <c:v>14</c:v>
                </c:pt>
                <c:pt idx="1390" formatCode="General">
                  <c:v>14</c:v>
                </c:pt>
                <c:pt idx="1391" formatCode="General">
                  <c:v>14</c:v>
                </c:pt>
                <c:pt idx="1392" formatCode="General">
                  <c:v>14</c:v>
                </c:pt>
                <c:pt idx="1393" formatCode="General">
                  <c:v>14</c:v>
                </c:pt>
                <c:pt idx="1394" formatCode="General">
                  <c:v>14</c:v>
                </c:pt>
                <c:pt idx="1395" formatCode="General">
                  <c:v>15</c:v>
                </c:pt>
                <c:pt idx="1396" formatCode="General">
                  <c:v>15</c:v>
                </c:pt>
                <c:pt idx="1397" formatCode="General">
                  <c:v>15</c:v>
                </c:pt>
                <c:pt idx="1398" formatCode="General">
                  <c:v>15</c:v>
                </c:pt>
                <c:pt idx="1399" formatCode="General">
                  <c:v>15</c:v>
                </c:pt>
                <c:pt idx="1400" formatCode="General">
                  <c:v>15</c:v>
                </c:pt>
                <c:pt idx="1401" formatCode="General">
                  <c:v>15</c:v>
                </c:pt>
                <c:pt idx="1402" formatCode="General">
                  <c:v>15</c:v>
                </c:pt>
                <c:pt idx="1403" formatCode="General">
                  <c:v>15</c:v>
                </c:pt>
                <c:pt idx="1404" formatCode="General">
                  <c:v>15</c:v>
                </c:pt>
                <c:pt idx="1405" formatCode="General">
                  <c:v>15</c:v>
                </c:pt>
                <c:pt idx="1406" formatCode="General">
                  <c:v>15</c:v>
                </c:pt>
                <c:pt idx="1407" formatCode="General">
                  <c:v>15</c:v>
                </c:pt>
                <c:pt idx="1408" formatCode="General">
                  <c:v>15</c:v>
                </c:pt>
                <c:pt idx="1409" formatCode="General">
                  <c:v>15</c:v>
                </c:pt>
                <c:pt idx="1410" formatCode="General">
                  <c:v>15</c:v>
                </c:pt>
                <c:pt idx="1411" formatCode="General">
                  <c:v>15</c:v>
                </c:pt>
                <c:pt idx="1412" formatCode="General">
                  <c:v>15</c:v>
                </c:pt>
                <c:pt idx="1413" formatCode="General">
                  <c:v>15</c:v>
                </c:pt>
                <c:pt idx="1414" formatCode="General">
                  <c:v>15</c:v>
                </c:pt>
                <c:pt idx="1415" formatCode="General">
                  <c:v>15</c:v>
                </c:pt>
                <c:pt idx="1416" formatCode="General">
                  <c:v>15</c:v>
                </c:pt>
                <c:pt idx="1417" formatCode="General">
                  <c:v>15</c:v>
                </c:pt>
                <c:pt idx="1418" formatCode="General">
                  <c:v>15</c:v>
                </c:pt>
                <c:pt idx="1419" formatCode="General">
                  <c:v>15</c:v>
                </c:pt>
                <c:pt idx="1420" formatCode="General">
                  <c:v>15</c:v>
                </c:pt>
                <c:pt idx="1421" formatCode="General">
                  <c:v>15</c:v>
                </c:pt>
                <c:pt idx="1422" formatCode="General">
                  <c:v>15</c:v>
                </c:pt>
                <c:pt idx="1423" formatCode="General">
                  <c:v>15</c:v>
                </c:pt>
                <c:pt idx="1424" formatCode="General">
                  <c:v>15</c:v>
                </c:pt>
                <c:pt idx="1425" formatCode="General">
                  <c:v>15</c:v>
                </c:pt>
                <c:pt idx="1426" formatCode="General">
                  <c:v>15</c:v>
                </c:pt>
                <c:pt idx="1427" formatCode="General">
                  <c:v>15</c:v>
                </c:pt>
                <c:pt idx="1428" formatCode="General">
                  <c:v>15</c:v>
                </c:pt>
                <c:pt idx="1429" formatCode="General">
                  <c:v>15</c:v>
                </c:pt>
                <c:pt idx="1430" formatCode="General">
                  <c:v>15</c:v>
                </c:pt>
                <c:pt idx="1431" formatCode="General">
                  <c:v>15</c:v>
                </c:pt>
                <c:pt idx="1432" formatCode="General">
                  <c:v>16</c:v>
                </c:pt>
                <c:pt idx="1433" formatCode="General">
                  <c:v>16</c:v>
                </c:pt>
                <c:pt idx="1434" formatCode="General">
                  <c:v>16</c:v>
                </c:pt>
                <c:pt idx="1435" formatCode="General">
                  <c:v>16</c:v>
                </c:pt>
                <c:pt idx="1436" formatCode="General">
                  <c:v>16</c:v>
                </c:pt>
                <c:pt idx="1437" formatCode="General">
                  <c:v>16</c:v>
                </c:pt>
                <c:pt idx="1438" formatCode="General">
                  <c:v>16</c:v>
                </c:pt>
                <c:pt idx="1439" formatCode="General">
                  <c:v>16</c:v>
                </c:pt>
                <c:pt idx="1440" formatCode="General">
                  <c:v>16</c:v>
                </c:pt>
                <c:pt idx="1441" formatCode="General">
                  <c:v>16</c:v>
                </c:pt>
                <c:pt idx="1442" formatCode="General">
                  <c:v>16</c:v>
                </c:pt>
                <c:pt idx="1443" formatCode="General">
                  <c:v>16</c:v>
                </c:pt>
                <c:pt idx="1444" formatCode="General">
                  <c:v>16</c:v>
                </c:pt>
                <c:pt idx="1445" formatCode="General">
                  <c:v>16</c:v>
                </c:pt>
                <c:pt idx="1446" formatCode="General">
                  <c:v>16</c:v>
                </c:pt>
                <c:pt idx="1447" formatCode="General">
                  <c:v>16</c:v>
                </c:pt>
                <c:pt idx="1448" formatCode="General">
                  <c:v>16</c:v>
                </c:pt>
                <c:pt idx="1449" formatCode="General">
                  <c:v>16</c:v>
                </c:pt>
                <c:pt idx="1450" formatCode="General">
                  <c:v>17</c:v>
                </c:pt>
                <c:pt idx="1451" formatCode="General">
                  <c:v>17</c:v>
                </c:pt>
                <c:pt idx="1452" formatCode="General">
                  <c:v>17</c:v>
                </c:pt>
                <c:pt idx="1453" formatCode="General">
                  <c:v>17</c:v>
                </c:pt>
                <c:pt idx="1454" formatCode="General">
                  <c:v>17</c:v>
                </c:pt>
                <c:pt idx="1455" formatCode="General">
                  <c:v>17</c:v>
                </c:pt>
                <c:pt idx="1456" formatCode="General">
                  <c:v>17</c:v>
                </c:pt>
                <c:pt idx="1457" formatCode="General">
                  <c:v>17</c:v>
                </c:pt>
                <c:pt idx="1458" formatCode="General">
                  <c:v>17</c:v>
                </c:pt>
                <c:pt idx="1459" formatCode="General">
                  <c:v>17</c:v>
                </c:pt>
                <c:pt idx="1460" formatCode="General">
                  <c:v>17</c:v>
                </c:pt>
                <c:pt idx="1461" formatCode="General">
                  <c:v>17</c:v>
                </c:pt>
                <c:pt idx="1462" formatCode="General">
                  <c:v>17</c:v>
                </c:pt>
                <c:pt idx="1463" formatCode="General">
                  <c:v>17</c:v>
                </c:pt>
                <c:pt idx="1464" formatCode="General">
                  <c:v>17</c:v>
                </c:pt>
                <c:pt idx="1465" formatCode="General">
                  <c:v>17</c:v>
                </c:pt>
                <c:pt idx="1466" formatCode="General">
                  <c:v>17</c:v>
                </c:pt>
                <c:pt idx="1467" formatCode="General">
                  <c:v>17</c:v>
                </c:pt>
                <c:pt idx="1468" formatCode="General">
                  <c:v>17</c:v>
                </c:pt>
                <c:pt idx="1469" formatCode="General">
                  <c:v>17</c:v>
                </c:pt>
                <c:pt idx="1470" formatCode="General">
                  <c:v>18</c:v>
                </c:pt>
                <c:pt idx="1471" formatCode="General">
                  <c:v>18</c:v>
                </c:pt>
                <c:pt idx="1472" formatCode="General">
                  <c:v>18</c:v>
                </c:pt>
                <c:pt idx="1473" formatCode="General">
                  <c:v>18</c:v>
                </c:pt>
                <c:pt idx="1474" formatCode="General">
                  <c:v>18</c:v>
                </c:pt>
                <c:pt idx="1475" formatCode="General">
                  <c:v>18</c:v>
                </c:pt>
                <c:pt idx="1476" formatCode="General">
                  <c:v>18</c:v>
                </c:pt>
                <c:pt idx="1477" formatCode="General">
                  <c:v>18</c:v>
                </c:pt>
                <c:pt idx="1478" formatCode="General">
                  <c:v>18</c:v>
                </c:pt>
                <c:pt idx="1479" formatCode="General">
                  <c:v>18</c:v>
                </c:pt>
                <c:pt idx="1480" formatCode="General">
                  <c:v>19</c:v>
                </c:pt>
                <c:pt idx="1481" formatCode="General">
                  <c:v>19</c:v>
                </c:pt>
                <c:pt idx="1482" formatCode="General">
                  <c:v>19</c:v>
                </c:pt>
                <c:pt idx="1483" formatCode="General">
                  <c:v>19</c:v>
                </c:pt>
                <c:pt idx="1484" formatCode="General">
                  <c:v>19</c:v>
                </c:pt>
                <c:pt idx="1485" formatCode="General">
                  <c:v>19</c:v>
                </c:pt>
                <c:pt idx="1486" formatCode="General">
                  <c:v>19</c:v>
                </c:pt>
                <c:pt idx="1487" formatCode="General">
                  <c:v>20</c:v>
                </c:pt>
                <c:pt idx="1488" formatCode="General">
                  <c:v>20</c:v>
                </c:pt>
                <c:pt idx="1489" formatCode="General">
                  <c:v>21</c:v>
                </c:pt>
                <c:pt idx="1490" formatCode="General">
                  <c:v>21</c:v>
                </c:pt>
                <c:pt idx="1491" formatCode="General">
                  <c:v>21</c:v>
                </c:pt>
                <c:pt idx="1492" formatCode="General">
                  <c:v>21</c:v>
                </c:pt>
                <c:pt idx="1493" formatCode="General">
                  <c:v>21</c:v>
                </c:pt>
                <c:pt idx="1494" formatCode="General">
                  <c:v>22</c:v>
                </c:pt>
                <c:pt idx="1495" formatCode="General">
                  <c:v>22</c:v>
                </c:pt>
                <c:pt idx="1496" formatCode="General">
                  <c:v>23</c:v>
                </c:pt>
                <c:pt idx="1497" formatCode="General">
                  <c:v>24</c:v>
                </c:pt>
                <c:pt idx="1498" formatCode="General">
                  <c:v>25</c:v>
                </c:pt>
                <c:pt idx="1499" formatCode="General">
                  <c:v>27</c:v>
                </c:pt>
                <c:pt idx="1500" formatCode="General">
                  <c:v>28</c:v>
                </c:pt>
                <c:pt idx="1501" formatCode="General">
                  <c:v>28</c:v>
                </c:pt>
                <c:pt idx="1502" formatCode="General">
                  <c:v>28</c:v>
                </c:pt>
                <c:pt idx="1503" formatCode="General">
                  <c:v>29</c:v>
                </c:pt>
                <c:pt idx="1504" formatCode="General">
                  <c:v>29</c:v>
                </c:pt>
                <c:pt idx="1505" formatCode="General">
                  <c:v>38</c:v>
                </c:pt>
              </c:numCache>
            </c:numRef>
          </c:xVal>
          <c:yVal>
            <c:numRef>
              <c:f>'Black bream'!$AD$2:$AD$1600</c:f>
              <c:numCache>
                <c:formatCode>General</c:formatCode>
                <c:ptCount val="1599"/>
                <c:pt idx="4">
                  <c:v>4.2</c:v>
                </c:pt>
                <c:pt idx="5">
                  <c:v>10.7</c:v>
                </c:pt>
                <c:pt idx="6">
                  <c:v>12.3</c:v>
                </c:pt>
                <c:pt idx="7">
                  <c:v>12.6</c:v>
                </c:pt>
                <c:pt idx="8">
                  <c:v>11.6</c:v>
                </c:pt>
                <c:pt idx="9">
                  <c:v>9.9</c:v>
                </c:pt>
                <c:pt idx="10">
                  <c:v>12.8</c:v>
                </c:pt>
                <c:pt idx="11">
                  <c:v>15.5</c:v>
                </c:pt>
                <c:pt idx="12">
                  <c:v>8.9</c:v>
                </c:pt>
                <c:pt idx="13">
                  <c:v>11.2</c:v>
                </c:pt>
                <c:pt idx="14">
                  <c:v>10.5</c:v>
                </c:pt>
                <c:pt idx="15">
                  <c:v>12.5</c:v>
                </c:pt>
                <c:pt idx="16">
                  <c:v>11</c:v>
                </c:pt>
                <c:pt idx="17">
                  <c:v>10.3</c:v>
                </c:pt>
                <c:pt idx="18">
                  <c:v>13.2</c:v>
                </c:pt>
                <c:pt idx="19">
                  <c:v>11.8</c:v>
                </c:pt>
                <c:pt idx="20">
                  <c:v>14.9</c:v>
                </c:pt>
                <c:pt idx="21">
                  <c:v>13.4</c:v>
                </c:pt>
                <c:pt idx="22">
                  <c:v>10.199999999999999</c:v>
                </c:pt>
                <c:pt idx="23">
                  <c:v>14.9</c:v>
                </c:pt>
                <c:pt idx="24">
                  <c:v>9.4</c:v>
                </c:pt>
                <c:pt idx="25">
                  <c:v>12.8</c:v>
                </c:pt>
                <c:pt idx="26">
                  <c:v>14.4</c:v>
                </c:pt>
                <c:pt idx="27">
                  <c:v>15.9</c:v>
                </c:pt>
                <c:pt idx="28">
                  <c:v>14.9</c:v>
                </c:pt>
                <c:pt idx="29">
                  <c:v>16.899999999999999</c:v>
                </c:pt>
                <c:pt idx="30">
                  <c:v>17</c:v>
                </c:pt>
                <c:pt idx="31">
                  <c:v>13.8</c:v>
                </c:pt>
                <c:pt idx="32">
                  <c:v>17</c:v>
                </c:pt>
                <c:pt idx="33">
                  <c:v>14.9</c:v>
                </c:pt>
                <c:pt idx="34">
                  <c:v>18.100000000000001</c:v>
                </c:pt>
                <c:pt idx="35">
                  <c:v>14.1</c:v>
                </c:pt>
                <c:pt idx="36">
                  <c:v>9.8000000000000007</c:v>
                </c:pt>
                <c:pt idx="37">
                  <c:v>19.100000000000001</c:v>
                </c:pt>
                <c:pt idx="38">
                  <c:v>18.100000000000001</c:v>
                </c:pt>
                <c:pt idx="39">
                  <c:v>20.2</c:v>
                </c:pt>
                <c:pt idx="40">
                  <c:v>15.4</c:v>
                </c:pt>
                <c:pt idx="41">
                  <c:v>18.100000000000001</c:v>
                </c:pt>
                <c:pt idx="42">
                  <c:v>7</c:v>
                </c:pt>
                <c:pt idx="43">
                  <c:v>15.7</c:v>
                </c:pt>
                <c:pt idx="44">
                  <c:v>17.5</c:v>
                </c:pt>
                <c:pt idx="45">
                  <c:v>14.9</c:v>
                </c:pt>
                <c:pt idx="46">
                  <c:v>20.2</c:v>
                </c:pt>
                <c:pt idx="47">
                  <c:v>17</c:v>
                </c:pt>
                <c:pt idx="48">
                  <c:v>19.100000000000001</c:v>
                </c:pt>
                <c:pt idx="49">
                  <c:v>18.100000000000001</c:v>
                </c:pt>
                <c:pt idx="50">
                  <c:v>14.7</c:v>
                </c:pt>
                <c:pt idx="51">
                  <c:v>10.199999999999999</c:v>
                </c:pt>
                <c:pt idx="52">
                  <c:v>18.100000000000001</c:v>
                </c:pt>
                <c:pt idx="53">
                  <c:v>15.9</c:v>
                </c:pt>
                <c:pt idx="54">
                  <c:v>18.100000000000001</c:v>
                </c:pt>
                <c:pt idx="55">
                  <c:v>17.2</c:v>
                </c:pt>
                <c:pt idx="56">
                  <c:v>15.7</c:v>
                </c:pt>
                <c:pt idx="57">
                  <c:v>12.3</c:v>
                </c:pt>
                <c:pt idx="58">
                  <c:v>18.100000000000001</c:v>
                </c:pt>
                <c:pt idx="59">
                  <c:v>14.1</c:v>
                </c:pt>
                <c:pt idx="60">
                  <c:v>15.4</c:v>
                </c:pt>
                <c:pt idx="61">
                  <c:v>15.9</c:v>
                </c:pt>
                <c:pt idx="62">
                  <c:v>17.5</c:v>
                </c:pt>
                <c:pt idx="63">
                  <c:v>17.5</c:v>
                </c:pt>
                <c:pt idx="64">
                  <c:v>15.9</c:v>
                </c:pt>
                <c:pt idx="65">
                  <c:v>19.7</c:v>
                </c:pt>
                <c:pt idx="66">
                  <c:v>17.899999999999999</c:v>
                </c:pt>
                <c:pt idx="67">
                  <c:v>15.9</c:v>
                </c:pt>
                <c:pt idx="68">
                  <c:v>15</c:v>
                </c:pt>
                <c:pt idx="69">
                  <c:v>19.100000000000001</c:v>
                </c:pt>
                <c:pt idx="70">
                  <c:v>15.5</c:v>
                </c:pt>
                <c:pt idx="71">
                  <c:v>13.2</c:v>
                </c:pt>
                <c:pt idx="72">
                  <c:v>19.100000000000001</c:v>
                </c:pt>
                <c:pt idx="73">
                  <c:v>18.100000000000001</c:v>
                </c:pt>
                <c:pt idx="74">
                  <c:v>19.100000000000001</c:v>
                </c:pt>
                <c:pt idx="75">
                  <c:v>21.2</c:v>
                </c:pt>
                <c:pt idx="76">
                  <c:v>15.4</c:v>
                </c:pt>
                <c:pt idx="77">
                  <c:v>17.100000000000001</c:v>
                </c:pt>
                <c:pt idx="78">
                  <c:v>19.100000000000001</c:v>
                </c:pt>
                <c:pt idx="79">
                  <c:v>15.1</c:v>
                </c:pt>
                <c:pt idx="80">
                  <c:v>19.100000000000001</c:v>
                </c:pt>
                <c:pt idx="81">
                  <c:v>15.6</c:v>
                </c:pt>
                <c:pt idx="82">
                  <c:v>15.9</c:v>
                </c:pt>
                <c:pt idx="83">
                  <c:v>17.2</c:v>
                </c:pt>
                <c:pt idx="84">
                  <c:v>26.5</c:v>
                </c:pt>
                <c:pt idx="85">
                  <c:v>18.100000000000001</c:v>
                </c:pt>
                <c:pt idx="86">
                  <c:v>17</c:v>
                </c:pt>
                <c:pt idx="87">
                  <c:v>13.1</c:v>
                </c:pt>
                <c:pt idx="88">
                  <c:v>17</c:v>
                </c:pt>
                <c:pt idx="89">
                  <c:v>14.2</c:v>
                </c:pt>
                <c:pt idx="90">
                  <c:v>25.4</c:v>
                </c:pt>
                <c:pt idx="91">
                  <c:v>17.600000000000001</c:v>
                </c:pt>
                <c:pt idx="92">
                  <c:v>14.6</c:v>
                </c:pt>
                <c:pt idx="93">
                  <c:v>15.6</c:v>
                </c:pt>
                <c:pt idx="94">
                  <c:v>17</c:v>
                </c:pt>
                <c:pt idx="95">
                  <c:v>19.100000000000001</c:v>
                </c:pt>
                <c:pt idx="96">
                  <c:v>19.600000000000001</c:v>
                </c:pt>
                <c:pt idx="97">
                  <c:v>15.4</c:v>
                </c:pt>
                <c:pt idx="98">
                  <c:v>13.3</c:v>
                </c:pt>
                <c:pt idx="99">
                  <c:v>13.2</c:v>
                </c:pt>
                <c:pt idx="100">
                  <c:v>12.4</c:v>
                </c:pt>
                <c:pt idx="101">
                  <c:v>15.2</c:v>
                </c:pt>
                <c:pt idx="102">
                  <c:v>15.1</c:v>
                </c:pt>
                <c:pt idx="103">
                  <c:v>12.2</c:v>
                </c:pt>
                <c:pt idx="104">
                  <c:v>10.3</c:v>
                </c:pt>
                <c:pt idx="105">
                  <c:v>18.100000000000001</c:v>
                </c:pt>
                <c:pt idx="106">
                  <c:v>12.3</c:v>
                </c:pt>
                <c:pt idx="107">
                  <c:v>17.100000000000001</c:v>
                </c:pt>
                <c:pt idx="108">
                  <c:v>20.2</c:v>
                </c:pt>
                <c:pt idx="109">
                  <c:v>13.1</c:v>
                </c:pt>
                <c:pt idx="110">
                  <c:v>18.100000000000001</c:v>
                </c:pt>
                <c:pt idx="111">
                  <c:v>14.5</c:v>
                </c:pt>
                <c:pt idx="112">
                  <c:v>23.3</c:v>
                </c:pt>
                <c:pt idx="113">
                  <c:v>13.1</c:v>
                </c:pt>
                <c:pt idx="114">
                  <c:v>14.4</c:v>
                </c:pt>
                <c:pt idx="115">
                  <c:v>13</c:v>
                </c:pt>
                <c:pt idx="116">
                  <c:v>18.100000000000001</c:v>
                </c:pt>
                <c:pt idx="117">
                  <c:v>14.5</c:v>
                </c:pt>
                <c:pt idx="118">
                  <c:v>18.100000000000001</c:v>
                </c:pt>
                <c:pt idx="119">
                  <c:v>15.7</c:v>
                </c:pt>
                <c:pt idx="120">
                  <c:v>16.5</c:v>
                </c:pt>
                <c:pt idx="121">
                  <c:v>13.8</c:v>
                </c:pt>
                <c:pt idx="122">
                  <c:v>20.399999999999999</c:v>
                </c:pt>
                <c:pt idx="123">
                  <c:v>17</c:v>
                </c:pt>
                <c:pt idx="124">
                  <c:v>17.2</c:v>
                </c:pt>
                <c:pt idx="125">
                  <c:v>20.2</c:v>
                </c:pt>
                <c:pt idx="126">
                  <c:v>18.100000000000001</c:v>
                </c:pt>
                <c:pt idx="127">
                  <c:v>15.9</c:v>
                </c:pt>
                <c:pt idx="128">
                  <c:v>21.2</c:v>
                </c:pt>
                <c:pt idx="129">
                  <c:v>18.100000000000001</c:v>
                </c:pt>
                <c:pt idx="130">
                  <c:v>13.8</c:v>
                </c:pt>
                <c:pt idx="131">
                  <c:v>15.8</c:v>
                </c:pt>
                <c:pt idx="132">
                  <c:v>14.9</c:v>
                </c:pt>
                <c:pt idx="133">
                  <c:v>22.7</c:v>
                </c:pt>
                <c:pt idx="134">
                  <c:v>20.2</c:v>
                </c:pt>
                <c:pt idx="135">
                  <c:v>19.3</c:v>
                </c:pt>
                <c:pt idx="136">
                  <c:v>20.7</c:v>
                </c:pt>
                <c:pt idx="137">
                  <c:v>19.899999999999999</c:v>
                </c:pt>
                <c:pt idx="138">
                  <c:v>11.7</c:v>
                </c:pt>
                <c:pt idx="139">
                  <c:v>18.399999999999999</c:v>
                </c:pt>
                <c:pt idx="140">
                  <c:v>21.7</c:v>
                </c:pt>
                <c:pt idx="141">
                  <c:v>20.2</c:v>
                </c:pt>
                <c:pt idx="142">
                  <c:v>18.600000000000001</c:v>
                </c:pt>
                <c:pt idx="143">
                  <c:v>19.100000000000001</c:v>
                </c:pt>
                <c:pt idx="144">
                  <c:v>22.3</c:v>
                </c:pt>
                <c:pt idx="145">
                  <c:v>23.3</c:v>
                </c:pt>
                <c:pt idx="146">
                  <c:v>19.600000000000001</c:v>
                </c:pt>
                <c:pt idx="147">
                  <c:v>15.1</c:v>
                </c:pt>
                <c:pt idx="148">
                  <c:v>18.3</c:v>
                </c:pt>
                <c:pt idx="149">
                  <c:v>23.8</c:v>
                </c:pt>
                <c:pt idx="150">
                  <c:v>19.7</c:v>
                </c:pt>
                <c:pt idx="151">
                  <c:v>20.2</c:v>
                </c:pt>
                <c:pt idx="152">
                  <c:v>15.9</c:v>
                </c:pt>
                <c:pt idx="153">
                  <c:v>20.2</c:v>
                </c:pt>
                <c:pt idx="154">
                  <c:v>20.2</c:v>
                </c:pt>
                <c:pt idx="155">
                  <c:v>17</c:v>
                </c:pt>
                <c:pt idx="156">
                  <c:v>29.6</c:v>
                </c:pt>
                <c:pt idx="157">
                  <c:v>11.7</c:v>
                </c:pt>
                <c:pt idx="158">
                  <c:v>19.100000000000001</c:v>
                </c:pt>
                <c:pt idx="159">
                  <c:v>20.2</c:v>
                </c:pt>
                <c:pt idx="160">
                  <c:v>20.7</c:v>
                </c:pt>
                <c:pt idx="161">
                  <c:v>19.100000000000001</c:v>
                </c:pt>
                <c:pt idx="162">
                  <c:v>21.2</c:v>
                </c:pt>
                <c:pt idx="163">
                  <c:v>15.4</c:v>
                </c:pt>
                <c:pt idx="164">
                  <c:v>19.100000000000001</c:v>
                </c:pt>
                <c:pt idx="165">
                  <c:v>18.100000000000001</c:v>
                </c:pt>
                <c:pt idx="166">
                  <c:v>22.8</c:v>
                </c:pt>
                <c:pt idx="167">
                  <c:v>16.5</c:v>
                </c:pt>
                <c:pt idx="168">
                  <c:v>21.7</c:v>
                </c:pt>
                <c:pt idx="169">
                  <c:v>15.5</c:v>
                </c:pt>
                <c:pt idx="170">
                  <c:v>18.100000000000001</c:v>
                </c:pt>
                <c:pt idx="171">
                  <c:v>23.7</c:v>
                </c:pt>
                <c:pt idx="172">
                  <c:v>20.2</c:v>
                </c:pt>
                <c:pt idx="173">
                  <c:v>23.2</c:v>
                </c:pt>
                <c:pt idx="174">
                  <c:v>13</c:v>
                </c:pt>
                <c:pt idx="175">
                  <c:v>18.600000000000001</c:v>
                </c:pt>
                <c:pt idx="176">
                  <c:v>17</c:v>
                </c:pt>
                <c:pt idx="177">
                  <c:v>18.100000000000001</c:v>
                </c:pt>
                <c:pt idx="178">
                  <c:v>18.5</c:v>
                </c:pt>
                <c:pt idx="179">
                  <c:v>20.2</c:v>
                </c:pt>
                <c:pt idx="180">
                  <c:v>24.9</c:v>
                </c:pt>
                <c:pt idx="181">
                  <c:v>21.2</c:v>
                </c:pt>
                <c:pt idx="182">
                  <c:v>19.100000000000001</c:v>
                </c:pt>
                <c:pt idx="183">
                  <c:v>22.3</c:v>
                </c:pt>
                <c:pt idx="184">
                  <c:v>14.9</c:v>
                </c:pt>
                <c:pt idx="185">
                  <c:v>18.3</c:v>
                </c:pt>
                <c:pt idx="186">
                  <c:v>23.3</c:v>
                </c:pt>
                <c:pt idx="187">
                  <c:v>13</c:v>
                </c:pt>
                <c:pt idx="188">
                  <c:v>18.100000000000001</c:v>
                </c:pt>
                <c:pt idx="189">
                  <c:v>18.100000000000001</c:v>
                </c:pt>
                <c:pt idx="190">
                  <c:v>15.9</c:v>
                </c:pt>
                <c:pt idx="191">
                  <c:v>17.8</c:v>
                </c:pt>
                <c:pt idx="192">
                  <c:v>19.600000000000001</c:v>
                </c:pt>
                <c:pt idx="193">
                  <c:v>17.5</c:v>
                </c:pt>
                <c:pt idx="194">
                  <c:v>20.7</c:v>
                </c:pt>
                <c:pt idx="195">
                  <c:v>22.8</c:v>
                </c:pt>
                <c:pt idx="196">
                  <c:v>21.2</c:v>
                </c:pt>
                <c:pt idx="197">
                  <c:v>15.2</c:v>
                </c:pt>
                <c:pt idx="198">
                  <c:v>17.899999999999999</c:v>
                </c:pt>
                <c:pt idx="199">
                  <c:v>20.2</c:v>
                </c:pt>
                <c:pt idx="200">
                  <c:v>15.2</c:v>
                </c:pt>
                <c:pt idx="201">
                  <c:v>16.7</c:v>
                </c:pt>
                <c:pt idx="202">
                  <c:v>23.3</c:v>
                </c:pt>
                <c:pt idx="203">
                  <c:v>21.2</c:v>
                </c:pt>
                <c:pt idx="204">
                  <c:v>18.8</c:v>
                </c:pt>
                <c:pt idx="205">
                  <c:v>24.4</c:v>
                </c:pt>
                <c:pt idx="206">
                  <c:v>13.8</c:v>
                </c:pt>
                <c:pt idx="207">
                  <c:v>20.399999999999999</c:v>
                </c:pt>
                <c:pt idx="208">
                  <c:v>22.3</c:v>
                </c:pt>
                <c:pt idx="209">
                  <c:v>18.100000000000001</c:v>
                </c:pt>
                <c:pt idx="210">
                  <c:v>11.2</c:v>
                </c:pt>
                <c:pt idx="211">
                  <c:v>23.3</c:v>
                </c:pt>
                <c:pt idx="212">
                  <c:v>20.399999999999999</c:v>
                </c:pt>
                <c:pt idx="213">
                  <c:v>23.3</c:v>
                </c:pt>
                <c:pt idx="214">
                  <c:v>19.100000000000001</c:v>
                </c:pt>
                <c:pt idx="215">
                  <c:v>22.1</c:v>
                </c:pt>
                <c:pt idx="216">
                  <c:v>17</c:v>
                </c:pt>
                <c:pt idx="217">
                  <c:v>19.100000000000001</c:v>
                </c:pt>
                <c:pt idx="218">
                  <c:v>19.100000000000001</c:v>
                </c:pt>
                <c:pt idx="219">
                  <c:v>19.100000000000001</c:v>
                </c:pt>
                <c:pt idx="220">
                  <c:v>18.100000000000001</c:v>
                </c:pt>
                <c:pt idx="221">
                  <c:v>23.3</c:v>
                </c:pt>
                <c:pt idx="222">
                  <c:v>17</c:v>
                </c:pt>
                <c:pt idx="223">
                  <c:v>18.100000000000001</c:v>
                </c:pt>
                <c:pt idx="224">
                  <c:v>17.100000000000001</c:v>
                </c:pt>
                <c:pt idx="225">
                  <c:v>23.5</c:v>
                </c:pt>
                <c:pt idx="226">
                  <c:v>22.3</c:v>
                </c:pt>
                <c:pt idx="227">
                  <c:v>18.600000000000001</c:v>
                </c:pt>
                <c:pt idx="228">
                  <c:v>18.600000000000001</c:v>
                </c:pt>
                <c:pt idx="229">
                  <c:v>16.3</c:v>
                </c:pt>
                <c:pt idx="230">
                  <c:v>19.100000000000001</c:v>
                </c:pt>
                <c:pt idx="231">
                  <c:v>23.3</c:v>
                </c:pt>
                <c:pt idx="232">
                  <c:v>16.3</c:v>
                </c:pt>
                <c:pt idx="233">
                  <c:v>28.6</c:v>
                </c:pt>
                <c:pt idx="234">
                  <c:v>18.100000000000001</c:v>
                </c:pt>
                <c:pt idx="235">
                  <c:v>23.8</c:v>
                </c:pt>
                <c:pt idx="236">
                  <c:v>14</c:v>
                </c:pt>
                <c:pt idx="237">
                  <c:v>20.9</c:v>
                </c:pt>
                <c:pt idx="238">
                  <c:v>25.4</c:v>
                </c:pt>
                <c:pt idx="239">
                  <c:v>15.9</c:v>
                </c:pt>
                <c:pt idx="240">
                  <c:v>20.2</c:v>
                </c:pt>
                <c:pt idx="241">
                  <c:v>22.3</c:v>
                </c:pt>
                <c:pt idx="242">
                  <c:v>16</c:v>
                </c:pt>
                <c:pt idx="243">
                  <c:v>20.2</c:v>
                </c:pt>
                <c:pt idx="244">
                  <c:v>13.8</c:v>
                </c:pt>
                <c:pt idx="245">
                  <c:v>25.4</c:v>
                </c:pt>
                <c:pt idx="246">
                  <c:v>23.8</c:v>
                </c:pt>
                <c:pt idx="247">
                  <c:v>22.8</c:v>
                </c:pt>
                <c:pt idx="248">
                  <c:v>15.9</c:v>
                </c:pt>
                <c:pt idx="249">
                  <c:v>20.2</c:v>
                </c:pt>
                <c:pt idx="250">
                  <c:v>21.2</c:v>
                </c:pt>
                <c:pt idx="251">
                  <c:v>17</c:v>
                </c:pt>
                <c:pt idx="252">
                  <c:v>16</c:v>
                </c:pt>
                <c:pt idx="253">
                  <c:v>17.3</c:v>
                </c:pt>
                <c:pt idx="254">
                  <c:v>26.5</c:v>
                </c:pt>
                <c:pt idx="255">
                  <c:v>23.3</c:v>
                </c:pt>
                <c:pt idx="256">
                  <c:v>18.100000000000001</c:v>
                </c:pt>
                <c:pt idx="257">
                  <c:v>30.2</c:v>
                </c:pt>
                <c:pt idx="258">
                  <c:v>19.100000000000001</c:v>
                </c:pt>
                <c:pt idx="259">
                  <c:v>27.5</c:v>
                </c:pt>
                <c:pt idx="260">
                  <c:v>21.2</c:v>
                </c:pt>
                <c:pt idx="261">
                  <c:v>15.8</c:v>
                </c:pt>
                <c:pt idx="262">
                  <c:v>19.100000000000001</c:v>
                </c:pt>
                <c:pt idx="263">
                  <c:v>20.2</c:v>
                </c:pt>
                <c:pt idx="264">
                  <c:v>19.100000000000001</c:v>
                </c:pt>
                <c:pt idx="265">
                  <c:v>18.899999999999999</c:v>
                </c:pt>
                <c:pt idx="266">
                  <c:v>24</c:v>
                </c:pt>
                <c:pt idx="267">
                  <c:v>22.8</c:v>
                </c:pt>
                <c:pt idx="268">
                  <c:v>3.3</c:v>
                </c:pt>
                <c:pt idx="269">
                  <c:v>13</c:v>
                </c:pt>
                <c:pt idx="270">
                  <c:v>17.5</c:v>
                </c:pt>
                <c:pt idx="271">
                  <c:v>14.9</c:v>
                </c:pt>
                <c:pt idx="272">
                  <c:v>15</c:v>
                </c:pt>
                <c:pt idx="273">
                  <c:v>18.100000000000001</c:v>
                </c:pt>
                <c:pt idx="274">
                  <c:v>19.5</c:v>
                </c:pt>
                <c:pt idx="275">
                  <c:v>20.7</c:v>
                </c:pt>
                <c:pt idx="276">
                  <c:v>23.3</c:v>
                </c:pt>
                <c:pt idx="277">
                  <c:v>18.100000000000001</c:v>
                </c:pt>
                <c:pt idx="278">
                  <c:v>22.8</c:v>
                </c:pt>
                <c:pt idx="279">
                  <c:v>19.100000000000001</c:v>
                </c:pt>
                <c:pt idx="280">
                  <c:v>22.3</c:v>
                </c:pt>
                <c:pt idx="281">
                  <c:v>15</c:v>
                </c:pt>
                <c:pt idx="282">
                  <c:v>18.100000000000001</c:v>
                </c:pt>
                <c:pt idx="283">
                  <c:v>28.6</c:v>
                </c:pt>
                <c:pt idx="284">
                  <c:v>18.100000000000001</c:v>
                </c:pt>
                <c:pt idx="285">
                  <c:v>18.899999999999999</c:v>
                </c:pt>
                <c:pt idx="286">
                  <c:v>22.3</c:v>
                </c:pt>
                <c:pt idx="287">
                  <c:v>21.8</c:v>
                </c:pt>
                <c:pt idx="288">
                  <c:v>24.9</c:v>
                </c:pt>
                <c:pt idx="289">
                  <c:v>24.4</c:v>
                </c:pt>
                <c:pt idx="290">
                  <c:v>19.3</c:v>
                </c:pt>
                <c:pt idx="291">
                  <c:v>23.1</c:v>
                </c:pt>
                <c:pt idx="292">
                  <c:v>27.5</c:v>
                </c:pt>
                <c:pt idx="293">
                  <c:v>22.3</c:v>
                </c:pt>
                <c:pt idx="294">
                  <c:v>17</c:v>
                </c:pt>
                <c:pt idx="295">
                  <c:v>19.600000000000001</c:v>
                </c:pt>
                <c:pt idx="296">
                  <c:v>19.100000000000001</c:v>
                </c:pt>
                <c:pt idx="297">
                  <c:v>20.2</c:v>
                </c:pt>
                <c:pt idx="298">
                  <c:v>20.7</c:v>
                </c:pt>
                <c:pt idx="299">
                  <c:v>20.2</c:v>
                </c:pt>
                <c:pt idx="300">
                  <c:v>20.2</c:v>
                </c:pt>
                <c:pt idx="301">
                  <c:v>22.6</c:v>
                </c:pt>
                <c:pt idx="302">
                  <c:v>15.4</c:v>
                </c:pt>
                <c:pt idx="303">
                  <c:v>27.5</c:v>
                </c:pt>
                <c:pt idx="304">
                  <c:v>22.5</c:v>
                </c:pt>
                <c:pt idx="305">
                  <c:v>23.3</c:v>
                </c:pt>
                <c:pt idx="306">
                  <c:v>16.2</c:v>
                </c:pt>
                <c:pt idx="307">
                  <c:v>26.5</c:v>
                </c:pt>
                <c:pt idx="308">
                  <c:v>23.3</c:v>
                </c:pt>
                <c:pt idx="309">
                  <c:v>18.600000000000001</c:v>
                </c:pt>
                <c:pt idx="310">
                  <c:v>20.2</c:v>
                </c:pt>
                <c:pt idx="311">
                  <c:v>21.2</c:v>
                </c:pt>
                <c:pt idx="312">
                  <c:v>22.3</c:v>
                </c:pt>
                <c:pt idx="313">
                  <c:v>20.2</c:v>
                </c:pt>
                <c:pt idx="314">
                  <c:v>21.2</c:v>
                </c:pt>
                <c:pt idx="315">
                  <c:v>14.2</c:v>
                </c:pt>
                <c:pt idx="316">
                  <c:v>16.7</c:v>
                </c:pt>
                <c:pt idx="317">
                  <c:v>22.3</c:v>
                </c:pt>
                <c:pt idx="318">
                  <c:v>15.3</c:v>
                </c:pt>
                <c:pt idx="319">
                  <c:v>18.100000000000001</c:v>
                </c:pt>
                <c:pt idx="320">
                  <c:v>22.3</c:v>
                </c:pt>
                <c:pt idx="321">
                  <c:v>17.100000000000001</c:v>
                </c:pt>
                <c:pt idx="322">
                  <c:v>20.7</c:v>
                </c:pt>
                <c:pt idx="323">
                  <c:v>25.4</c:v>
                </c:pt>
                <c:pt idx="324">
                  <c:v>27.5</c:v>
                </c:pt>
                <c:pt idx="325">
                  <c:v>21.1</c:v>
                </c:pt>
                <c:pt idx="326">
                  <c:v>22.3</c:v>
                </c:pt>
                <c:pt idx="327">
                  <c:v>24.4</c:v>
                </c:pt>
                <c:pt idx="328">
                  <c:v>17.600000000000001</c:v>
                </c:pt>
                <c:pt idx="329">
                  <c:v>23.3</c:v>
                </c:pt>
                <c:pt idx="330">
                  <c:v>27.5</c:v>
                </c:pt>
                <c:pt idx="331">
                  <c:v>25.4</c:v>
                </c:pt>
                <c:pt idx="332">
                  <c:v>22.3</c:v>
                </c:pt>
                <c:pt idx="333">
                  <c:v>27.1</c:v>
                </c:pt>
                <c:pt idx="334">
                  <c:v>22.3</c:v>
                </c:pt>
                <c:pt idx="335">
                  <c:v>24.4</c:v>
                </c:pt>
                <c:pt idx="336">
                  <c:v>20.2</c:v>
                </c:pt>
                <c:pt idx="337">
                  <c:v>23.3</c:v>
                </c:pt>
                <c:pt idx="338">
                  <c:v>27.5</c:v>
                </c:pt>
                <c:pt idx="339">
                  <c:v>27.5</c:v>
                </c:pt>
                <c:pt idx="340">
                  <c:v>20.2</c:v>
                </c:pt>
                <c:pt idx="341">
                  <c:v>31.7</c:v>
                </c:pt>
                <c:pt idx="342">
                  <c:v>19.100000000000001</c:v>
                </c:pt>
                <c:pt idx="343">
                  <c:v>21.7</c:v>
                </c:pt>
                <c:pt idx="344">
                  <c:v>19</c:v>
                </c:pt>
                <c:pt idx="345">
                  <c:v>28.6</c:v>
                </c:pt>
                <c:pt idx="346">
                  <c:v>30.7</c:v>
                </c:pt>
                <c:pt idx="347">
                  <c:v>17.399999999999999</c:v>
                </c:pt>
                <c:pt idx="348">
                  <c:v>18.100000000000001</c:v>
                </c:pt>
                <c:pt idx="349">
                  <c:v>26.5</c:v>
                </c:pt>
                <c:pt idx="350">
                  <c:v>22</c:v>
                </c:pt>
                <c:pt idx="351">
                  <c:v>23.3</c:v>
                </c:pt>
                <c:pt idx="352">
                  <c:v>24.4</c:v>
                </c:pt>
                <c:pt idx="353">
                  <c:v>29.6</c:v>
                </c:pt>
                <c:pt idx="354">
                  <c:v>33.9</c:v>
                </c:pt>
                <c:pt idx="355">
                  <c:v>23.3</c:v>
                </c:pt>
                <c:pt idx="356">
                  <c:v>27.5</c:v>
                </c:pt>
                <c:pt idx="357">
                  <c:v>22.2</c:v>
                </c:pt>
                <c:pt idx="358">
                  <c:v>14.7</c:v>
                </c:pt>
                <c:pt idx="359">
                  <c:v>32.799999999999997</c:v>
                </c:pt>
                <c:pt idx="360">
                  <c:v>18.5</c:v>
                </c:pt>
                <c:pt idx="361">
                  <c:v>21.2</c:v>
                </c:pt>
                <c:pt idx="362">
                  <c:v>20.2</c:v>
                </c:pt>
                <c:pt idx="363">
                  <c:v>26.5</c:v>
                </c:pt>
                <c:pt idx="364">
                  <c:v>21.2</c:v>
                </c:pt>
                <c:pt idx="365">
                  <c:v>26.5</c:v>
                </c:pt>
                <c:pt idx="366">
                  <c:v>18</c:v>
                </c:pt>
                <c:pt idx="367">
                  <c:v>26.5</c:v>
                </c:pt>
                <c:pt idx="368">
                  <c:v>27.5</c:v>
                </c:pt>
                <c:pt idx="369">
                  <c:v>31.7</c:v>
                </c:pt>
                <c:pt idx="370">
                  <c:v>15.1</c:v>
                </c:pt>
                <c:pt idx="371">
                  <c:v>31.7</c:v>
                </c:pt>
                <c:pt idx="372">
                  <c:v>23.3</c:v>
                </c:pt>
                <c:pt idx="373">
                  <c:v>28.6</c:v>
                </c:pt>
                <c:pt idx="374">
                  <c:v>17.3</c:v>
                </c:pt>
                <c:pt idx="375">
                  <c:v>20</c:v>
                </c:pt>
                <c:pt idx="376">
                  <c:v>22.5</c:v>
                </c:pt>
                <c:pt idx="377">
                  <c:v>21.2</c:v>
                </c:pt>
                <c:pt idx="378">
                  <c:v>22.3</c:v>
                </c:pt>
                <c:pt idx="379">
                  <c:v>22.5</c:v>
                </c:pt>
                <c:pt idx="380">
                  <c:v>25.4</c:v>
                </c:pt>
                <c:pt idx="381">
                  <c:v>24.4</c:v>
                </c:pt>
                <c:pt idx="382">
                  <c:v>24.4</c:v>
                </c:pt>
                <c:pt idx="383">
                  <c:v>21.2</c:v>
                </c:pt>
                <c:pt idx="384">
                  <c:v>18.100000000000001</c:v>
                </c:pt>
                <c:pt idx="385">
                  <c:v>22.3</c:v>
                </c:pt>
                <c:pt idx="386">
                  <c:v>17.5</c:v>
                </c:pt>
                <c:pt idx="387">
                  <c:v>26.5</c:v>
                </c:pt>
                <c:pt idx="388">
                  <c:v>17.7</c:v>
                </c:pt>
                <c:pt idx="389">
                  <c:v>21.2</c:v>
                </c:pt>
                <c:pt idx="390">
                  <c:v>32.799999999999997</c:v>
                </c:pt>
                <c:pt idx="391">
                  <c:v>25.4</c:v>
                </c:pt>
                <c:pt idx="392">
                  <c:v>21.2</c:v>
                </c:pt>
                <c:pt idx="393">
                  <c:v>17</c:v>
                </c:pt>
                <c:pt idx="394">
                  <c:v>25.4</c:v>
                </c:pt>
                <c:pt idx="395">
                  <c:v>18.100000000000001</c:v>
                </c:pt>
                <c:pt idx="396">
                  <c:v>25.4</c:v>
                </c:pt>
                <c:pt idx="397">
                  <c:v>20.2</c:v>
                </c:pt>
                <c:pt idx="398">
                  <c:v>22.3</c:v>
                </c:pt>
                <c:pt idx="399">
                  <c:v>26.6</c:v>
                </c:pt>
                <c:pt idx="400">
                  <c:v>22.3</c:v>
                </c:pt>
                <c:pt idx="401">
                  <c:v>17</c:v>
                </c:pt>
                <c:pt idx="402">
                  <c:v>23.3</c:v>
                </c:pt>
                <c:pt idx="403">
                  <c:v>24.4</c:v>
                </c:pt>
                <c:pt idx="404">
                  <c:v>20.2</c:v>
                </c:pt>
                <c:pt idx="405">
                  <c:v>22.3</c:v>
                </c:pt>
                <c:pt idx="406">
                  <c:v>21.2</c:v>
                </c:pt>
                <c:pt idx="407">
                  <c:v>17.100000000000001</c:v>
                </c:pt>
                <c:pt idx="408">
                  <c:v>21.2</c:v>
                </c:pt>
                <c:pt idx="409">
                  <c:v>17</c:v>
                </c:pt>
                <c:pt idx="410">
                  <c:v>23.3</c:v>
                </c:pt>
                <c:pt idx="411">
                  <c:v>25.4</c:v>
                </c:pt>
                <c:pt idx="412">
                  <c:v>18.100000000000001</c:v>
                </c:pt>
                <c:pt idx="413">
                  <c:v>18.5</c:v>
                </c:pt>
                <c:pt idx="414">
                  <c:v>30.7</c:v>
                </c:pt>
                <c:pt idx="415">
                  <c:v>23.3</c:v>
                </c:pt>
                <c:pt idx="416">
                  <c:v>18.3</c:v>
                </c:pt>
                <c:pt idx="417">
                  <c:v>15.9</c:v>
                </c:pt>
                <c:pt idx="418">
                  <c:v>14.9</c:v>
                </c:pt>
                <c:pt idx="419">
                  <c:v>25.4</c:v>
                </c:pt>
                <c:pt idx="420">
                  <c:v>21.2</c:v>
                </c:pt>
                <c:pt idx="421">
                  <c:v>23.3</c:v>
                </c:pt>
                <c:pt idx="422">
                  <c:v>17.600000000000001</c:v>
                </c:pt>
                <c:pt idx="423">
                  <c:v>23.3</c:v>
                </c:pt>
                <c:pt idx="424">
                  <c:v>30.7</c:v>
                </c:pt>
                <c:pt idx="425">
                  <c:v>19.899999999999999</c:v>
                </c:pt>
                <c:pt idx="426">
                  <c:v>22.3</c:v>
                </c:pt>
                <c:pt idx="427">
                  <c:v>28.6</c:v>
                </c:pt>
                <c:pt idx="428">
                  <c:v>19.3</c:v>
                </c:pt>
                <c:pt idx="429">
                  <c:v>27.5</c:v>
                </c:pt>
                <c:pt idx="430">
                  <c:v>26.5</c:v>
                </c:pt>
                <c:pt idx="431">
                  <c:v>31.7</c:v>
                </c:pt>
                <c:pt idx="432">
                  <c:v>23.2</c:v>
                </c:pt>
                <c:pt idx="433">
                  <c:v>21.7</c:v>
                </c:pt>
                <c:pt idx="434">
                  <c:v>23.3</c:v>
                </c:pt>
                <c:pt idx="435">
                  <c:v>22.3</c:v>
                </c:pt>
                <c:pt idx="436">
                  <c:v>21.4</c:v>
                </c:pt>
                <c:pt idx="437">
                  <c:v>18</c:v>
                </c:pt>
                <c:pt idx="438">
                  <c:v>15</c:v>
                </c:pt>
                <c:pt idx="439">
                  <c:v>20.9</c:v>
                </c:pt>
                <c:pt idx="440">
                  <c:v>17.2</c:v>
                </c:pt>
                <c:pt idx="441">
                  <c:v>19.600000000000001</c:v>
                </c:pt>
                <c:pt idx="442">
                  <c:v>20</c:v>
                </c:pt>
                <c:pt idx="443">
                  <c:v>20.399999999999999</c:v>
                </c:pt>
                <c:pt idx="444">
                  <c:v>18.2</c:v>
                </c:pt>
                <c:pt idx="445">
                  <c:v>24.4</c:v>
                </c:pt>
                <c:pt idx="446">
                  <c:v>34.9</c:v>
                </c:pt>
                <c:pt idx="447">
                  <c:v>22.3</c:v>
                </c:pt>
                <c:pt idx="448">
                  <c:v>26.5</c:v>
                </c:pt>
                <c:pt idx="449">
                  <c:v>22.3</c:v>
                </c:pt>
                <c:pt idx="450">
                  <c:v>19.100000000000001</c:v>
                </c:pt>
                <c:pt idx="451">
                  <c:v>21.2</c:v>
                </c:pt>
                <c:pt idx="452">
                  <c:v>28.6</c:v>
                </c:pt>
                <c:pt idx="453">
                  <c:v>24.4</c:v>
                </c:pt>
                <c:pt idx="454">
                  <c:v>22.6</c:v>
                </c:pt>
                <c:pt idx="455">
                  <c:v>28.6</c:v>
                </c:pt>
                <c:pt idx="456">
                  <c:v>33.9</c:v>
                </c:pt>
                <c:pt idx="457">
                  <c:v>26.5</c:v>
                </c:pt>
                <c:pt idx="458">
                  <c:v>19.100000000000001</c:v>
                </c:pt>
                <c:pt idx="459">
                  <c:v>27.5</c:v>
                </c:pt>
                <c:pt idx="460">
                  <c:v>18.100000000000001</c:v>
                </c:pt>
                <c:pt idx="461">
                  <c:v>24.4</c:v>
                </c:pt>
                <c:pt idx="462">
                  <c:v>25.4</c:v>
                </c:pt>
                <c:pt idx="463">
                  <c:v>28.6</c:v>
                </c:pt>
                <c:pt idx="464">
                  <c:v>26</c:v>
                </c:pt>
                <c:pt idx="465">
                  <c:v>25.4</c:v>
                </c:pt>
                <c:pt idx="466">
                  <c:v>25.4</c:v>
                </c:pt>
                <c:pt idx="467">
                  <c:v>22.1</c:v>
                </c:pt>
                <c:pt idx="468">
                  <c:v>23.8</c:v>
                </c:pt>
                <c:pt idx="469">
                  <c:v>27.5</c:v>
                </c:pt>
                <c:pt idx="470">
                  <c:v>20.2</c:v>
                </c:pt>
                <c:pt idx="471">
                  <c:v>24.4</c:v>
                </c:pt>
                <c:pt idx="472">
                  <c:v>18.7</c:v>
                </c:pt>
                <c:pt idx="473">
                  <c:v>21.5</c:v>
                </c:pt>
                <c:pt idx="474">
                  <c:v>26.5</c:v>
                </c:pt>
                <c:pt idx="475">
                  <c:v>21.7</c:v>
                </c:pt>
                <c:pt idx="476">
                  <c:v>18.100000000000001</c:v>
                </c:pt>
                <c:pt idx="477">
                  <c:v>19.399999999999999</c:v>
                </c:pt>
                <c:pt idx="478">
                  <c:v>25.4</c:v>
                </c:pt>
                <c:pt idx="479">
                  <c:v>24.4</c:v>
                </c:pt>
                <c:pt idx="480">
                  <c:v>28.6</c:v>
                </c:pt>
                <c:pt idx="481">
                  <c:v>23.3</c:v>
                </c:pt>
                <c:pt idx="482">
                  <c:v>13.8</c:v>
                </c:pt>
                <c:pt idx="483">
                  <c:v>27.5</c:v>
                </c:pt>
                <c:pt idx="484">
                  <c:v>20.2</c:v>
                </c:pt>
                <c:pt idx="485">
                  <c:v>18.100000000000001</c:v>
                </c:pt>
                <c:pt idx="486">
                  <c:v>21.2</c:v>
                </c:pt>
                <c:pt idx="487">
                  <c:v>24.4</c:v>
                </c:pt>
                <c:pt idx="488">
                  <c:v>25.4</c:v>
                </c:pt>
                <c:pt idx="489">
                  <c:v>25.4</c:v>
                </c:pt>
                <c:pt idx="490">
                  <c:v>21.2</c:v>
                </c:pt>
                <c:pt idx="491">
                  <c:v>19.600000000000001</c:v>
                </c:pt>
                <c:pt idx="492">
                  <c:v>17.5</c:v>
                </c:pt>
                <c:pt idx="493">
                  <c:v>29.6</c:v>
                </c:pt>
                <c:pt idx="494">
                  <c:v>22.3</c:v>
                </c:pt>
                <c:pt idx="495">
                  <c:v>19.100000000000001</c:v>
                </c:pt>
                <c:pt idx="496">
                  <c:v>21.2</c:v>
                </c:pt>
                <c:pt idx="497">
                  <c:v>19.100000000000001</c:v>
                </c:pt>
                <c:pt idx="498">
                  <c:v>20.2</c:v>
                </c:pt>
                <c:pt idx="499">
                  <c:v>22.3</c:v>
                </c:pt>
                <c:pt idx="500">
                  <c:v>22.3</c:v>
                </c:pt>
                <c:pt idx="501">
                  <c:v>33.9</c:v>
                </c:pt>
                <c:pt idx="502">
                  <c:v>17</c:v>
                </c:pt>
                <c:pt idx="503">
                  <c:v>19.3</c:v>
                </c:pt>
                <c:pt idx="504">
                  <c:v>16.7</c:v>
                </c:pt>
                <c:pt idx="505">
                  <c:v>25.4</c:v>
                </c:pt>
                <c:pt idx="506">
                  <c:v>28.6</c:v>
                </c:pt>
                <c:pt idx="507">
                  <c:v>19.600000000000001</c:v>
                </c:pt>
                <c:pt idx="508">
                  <c:v>19</c:v>
                </c:pt>
                <c:pt idx="509">
                  <c:v>24.4</c:v>
                </c:pt>
                <c:pt idx="510">
                  <c:v>21.1</c:v>
                </c:pt>
                <c:pt idx="511">
                  <c:v>26.5</c:v>
                </c:pt>
                <c:pt idx="512">
                  <c:v>23.3</c:v>
                </c:pt>
                <c:pt idx="513">
                  <c:v>17</c:v>
                </c:pt>
                <c:pt idx="514">
                  <c:v>26.5</c:v>
                </c:pt>
                <c:pt idx="515">
                  <c:v>19.100000000000001</c:v>
                </c:pt>
                <c:pt idx="516">
                  <c:v>23.8</c:v>
                </c:pt>
                <c:pt idx="517">
                  <c:v>29.6</c:v>
                </c:pt>
                <c:pt idx="518">
                  <c:v>21.7</c:v>
                </c:pt>
                <c:pt idx="519">
                  <c:v>29.6</c:v>
                </c:pt>
                <c:pt idx="520">
                  <c:v>26</c:v>
                </c:pt>
                <c:pt idx="521">
                  <c:v>24.4</c:v>
                </c:pt>
                <c:pt idx="522">
                  <c:v>42.3</c:v>
                </c:pt>
                <c:pt idx="523">
                  <c:v>25.4</c:v>
                </c:pt>
                <c:pt idx="524">
                  <c:v>19.100000000000001</c:v>
                </c:pt>
                <c:pt idx="525">
                  <c:v>25.6</c:v>
                </c:pt>
                <c:pt idx="526">
                  <c:v>23.3</c:v>
                </c:pt>
                <c:pt idx="527">
                  <c:v>27.5</c:v>
                </c:pt>
                <c:pt idx="528">
                  <c:v>26.5</c:v>
                </c:pt>
                <c:pt idx="529">
                  <c:v>27.5</c:v>
                </c:pt>
                <c:pt idx="530">
                  <c:v>24.4</c:v>
                </c:pt>
                <c:pt idx="531">
                  <c:v>18.7</c:v>
                </c:pt>
                <c:pt idx="532">
                  <c:v>19.100000000000001</c:v>
                </c:pt>
                <c:pt idx="533">
                  <c:v>30.7</c:v>
                </c:pt>
                <c:pt idx="534">
                  <c:v>23</c:v>
                </c:pt>
                <c:pt idx="535">
                  <c:v>19</c:v>
                </c:pt>
                <c:pt idx="536">
                  <c:v>21.3</c:v>
                </c:pt>
                <c:pt idx="537">
                  <c:v>19.600000000000001</c:v>
                </c:pt>
                <c:pt idx="538">
                  <c:v>27.5</c:v>
                </c:pt>
                <c:pt idx="539">
                  <c:v>24.4</c:v>
                </c:pt>
                <c:pt idx="540">
                  <c:v>18.100000000000001</c:v>
                </c:pt>
                <c:pt idx="541">
                  <c:v>26.5</c:v>
                </c:pt>
                <c:pt idx="542">
                  <c:v>34.9</c:v>
                </c:pt>
                <c:pt idx="543">
                  <c:v>34.9</c:v>
                </c:pt>
                <c:pt idx="544">
                  <c:v>24.4</c:v>
                </c:pt>
                <c:pt idx="545">
                  <c:v>29.6</c:v>
                </c:pt>
                <c:pt idx="546">
                  <c:v>27.5</c:v>
                </c:pt>
                <c:pt idx="547">
                  <c:v>22.3</c:v>
                </c:pt>
                <c:pt idx="548">
                  <c:v>33.9</c:v>
                </c:pt>
                <c:pt idx="549">
                  <c:v>21.6</c:v>
                </c:pt>
                <c:pt idx="550">
                  <c:v>27.5</c:v>
                </c:pt>
                <c:pt idx="551">
                  <c:v>27.5</c:v>
                </c:pt>
                <c:pt idx="552">
                  <c:v>23.3</c:v>
                </c:pt>
                <c:pt idx="553">
                  <c:v>20.2</c:v>
                </c:pt>
                <c:pt idx="554">
                  <c:v>27.5</c:v>
                </c:pt>
                <c:pt idx="555">
                  <c:v>18.100000000000001</c:v>
                </c:pt>
                <c:pt idx="556">
                  <c:v>22.3</c:v>
                </c:pt>
                <c:pt idx="557">
                  <c:v>23.3</c:v>
                </c:pt>
                <c:pt idx="558">
                  <c:v>32.799999999999997</c:v>
                </c:pt>
                <c:pt idx="559">
                  <c:v>26.5</c:v>
                </c:pt>
                <c:pt idx="560">
                  <c:v>33.9</c:v>
                </c:pt>
                <c:pt idx="561">
                  <c:v>32.799999999999997</c:v>
                </c:pt>
                <c:pt idx="562">
                  <c:v>25.4</c:v>
                </c:pt>
                <c:pt idx="563">
                  <c:v>20.2</c:v>
                </c:pt>
                <c:pt idx="564">
                  <c:v>26.8</c:v>
                </c:pt>
                <c:pt idx="565">
                  <c:v>25.4</c:v>
                </c:pt>
                <c:pt idx="566">
                  <c:v>34.9</c:v>
                </c:pt>
                <c:pt idx="567">
                  <c:v>30.7</c:v>
                </c:pt>
                <c:pt idx="568">
                  <c:v>28.6</c:v>
                </c:pt>
                <c:pt idx="569">
                  <c:v>13.5</c:v>
                </c:pt>
                <c:pt idx="570">
                  <c:v>27.5</c:v>
                </c:pt>
                <c:pt idx="571">
                  <c:v>19.600000000000001</c:v>
                </c:pt>
                <c:pt idx="572">
                  <c:v>20.2</c:v>
                </c:pt>
                <c:pt idx="573">
                  <c:v>33.9</c:v>
                </c:pt>
                <c:pt idx="574">
                  <c:v>28.1</c:v>
                </c:pt>
                <c:pt idx="575">
                  <c:v>28.6</c:v>
                </c:pt>
                <c:pt idx="576">
                  <c:v>21.2</c:v>
                </c:pt>
                <c:pt idx="577">
                  <c:v>28.6</c:v>
                </c:pt>
                <c:pt idx="578">
                  <c:v>27.5</c:v>
                </c:pt>
                <c:pt idx="579">
                  <c:v>28.6</c:v>
                </c:pt>
                <c:pt idx="580">
                  <c:v>23.3</c:v>
                </c:pt>
                <c:pt idx="581">
                  <c:v>26.5</c:v>
                </c:pt>
                <c:pt idx="582">
                  <c:v>28.6</c:v>
                </c:pt>
                <c:pt idx="583">
                  <c:v>18.8</c:v>
                </c:pt>
                <c:pt idx="584">
                  <c:v>28.6</c:v>
                </c:pt>
                <c:pt idx="585">
                  <c:v>28.6</c:v>
                </c:pt>
                <c:pt idx="586">
                  <c:v>20.399999999999999</c:v>
                </c:pt>
                <c:pt idx="587">
                  <c:v>25.4</c:v>
                </c:pt>
                <c:pt idx="588">
                  <c:v>22.3</c:v>
                </c:pt>
                <c:pt idx="589">
                  <c:v>26.5</c:v>
                </c:pt>
                <c:pt idx="590">
                  <c:v>24.4</c:v>
                </c:pt>
                <c:pt idx="591">
                  <c:v>23.3</c:v>
                </c:pt>
                <c:pt idx="592">
                  <c:v>27.5</c:v>
                </c:pt>
                <c:pt idx="593">
                  <c:v>21.2</c:v>
                </c:pt>
                <c:pt idx="594">
                  <c:v>26.5</c:v>
                </c:pt>
                <c:pt idx="595">
                  <c:v>21.7</c:v>
                </c:pt>
                <c:pt idx="596">
                  <c:v>27.5</c:v>
                </c:pt>
                <c:pt idx="597">
                  <c:v>31.1</c:v>
                </c:pt>
                <c:pt idx="598">
                  <c:v>31.2</c:v>
                </c:pt>
                <c:pt idx="599">
                  <c:v>37</c:v>
                </c:pt>
                <c:pt idx="600">
                  <c:v>29.6</c:v>
                </c:pt>
                <c:pt idx="601">
                  <c:v>17.8</c:v>
                </c:pt>
                <c:pt idx="602">
                  <c:v>27.5</c:v>
                </c:pt>
                <c:pt idx="603">
                  <c:v>26.5</c:v>
                </c:pt>
                <c:pt idx="604">
                  <c:v>29.9</c:v>
                </c:pt>
                <c:pt idx="605">
                  <c:v>26.5</c:v>
                </c:pt>
                <c:pt idx="606">
                  <c:v>19.899999999999999</c:v>
                </c:pt>
                <c:pt idx="607">
                  <c:v>31.7</c:v>
                </c:pt>
                <c:pt idx="608">
                  <c:v>29.6</c:v>
                </c:pt>
                <c:pt idx="609">
                  <c:v>29.6</c:v>
                </c:pt>
                <c:pt idx="610">
                  <c:v>24.4</c:v>
                </c:pt>
                <c:pt idx="611">
                  <c:v>26.5</c:v>
                </c:pt>
                <c:pt idx="612">
                  <c:v>21.7</c:v>
                </c:pt>
                <c:pt idx="613">
                  <c:v>28.6</c:v>
                </c:pt>
                <c:pt idx="614">
                  <c:v>23.3</c:v>
                </c:pt>
                <c:pt idx="615">
                  <c:v>25.4</c:v>
                </c:pt>
                <c:pt idx="616">
                  <c:v>28.6</c:v>
                </c:pt>
                <c:pt idx="617">
                  <c:v>26.5</c:v>
                </c:pt>
                <c:pt idx="618">
                  <c:v>26.5</c:v>
                </c:pt>
                <c:pt idx="619">
                  <c:v>26.5</c:v>
                </c:pt>
                <c:pt idx="620">
                  <c:v>17.3</c:v>
                </c:pt>
                <c:pt idx="621">
                  <c:v>19.7</c:v>
                </c:pt>
                <c:pt idx="622">
                  <c:v>19.100000000000001</c:v>
                </c:pt>
                <c:pt idx="623">
                  <c:v>20.2</c:v>
                </c:pt>
                <c:pt idx="624">
                  <c:v>34.9</c:v>
                </c:pt>
                <c:pt idx="625">
                  <c:v>25.4</c:v>
                </c:pt>
                <c:pt idx="626">
                  <c:v>23.3</c:v>
                </c:pt>
                <c:pt idx="627">
                  <c:v>26.5</c:v>
                </c:pt>
                <c:pt idx="628">
                  <c:v>21.2</c:v>
                </c:pt>
                <c:pt idx="629">
                  <c:v>20</c:v>
                </c:pt>
                <c:pt idx="630">
                  <c:v>24.4</c:v>
                </c:pt>
                <c:pt idx="631">
                  <c:v>21</c:v>
                </c:pt>
                <c:pt idx="632">
                  <c:v>28.6</c:v>
                </c:pt>
                <c:pt idx="633">
                  <c:v>26.5</c:v>
                </c:pt>
                <c:pt idx="634">
                  <c:v>21</c:v>
                </c:pt>
                <c:pt idx="635">
                  <c:v>26.5</c:v>
                </c:pt>
                <c:pt idx="636">
                  <c:v>24.4</c:v>
                </c:pt>
                <c:pt idx="637">
                  <c:v>18.100000000000001</c:v>
                </c:pt>
                <c:pt idx="638">
                  <c:v>20.2</c:v>
                </c:pt>
                <c:pt idx="639">
                  <c:v>25.4</c:v>
                </c:pt>
                <c:pt idx="640">
                  <c:v>21.7</c:v>
                </c:pt>
                <c:pt idx="641">
                  <c:v>24.4</c:v>
                </c:pt>
                <c:pt idx="642">
                  <c:v>29.6</c:v>
                </c:pt>
                <c:pt idx="643">
                  <c:v>26.5</c:v>
                </c:pt>
                <c:pt idx="644">
                  <c:v>25.4</c:v>
                </c:pt>
                <c:pt idx="645">
                  <c:v>28.6</c:v>
                </c:pt>
                <c:pt idx="646">
                  <c:v>26.5</c:v>
                </c:pt>
                <c:pt idx="647">
                  <c:v>19.100000000000001</c:v>
                </c:pt>
                <c:pt idx="648">
                  <c:v>25.4</c:v>
                </c:pt>
                <c:pt idx="649">
                  <c:v>25.4</c:v>
                </c:pt>
                <c:pt idx="650">
                  <c:v>21.2</c:v>
                </c:pt>
                <c:pt idx="651">
                  <c:v>29.6</c:v>
                </c:pt>
                <c:pt idx="652">
                  <c:v>20.2</c:v>
                </c:pt>
                <c:pt idx="653">
                  <c:v>22.8</c:v>
                </c:pt>
                <c:pt idx="654">
                  <c:v>24.4</c:v>
                </c:pt>
                <c:pt idx="655">
                  <c:v>28.6</c:v>
                </c:pt>
                <c:pt idx="656">
                  <c:v>28.6</c:v>
                </c:pt>
                <c:pt idx="657">
                  <c:v>34.9</c:v>
                </c:pt>
                <c:pt idx="658">
                  <c:v>19.600000000000001</c:v>
                </c:pt>
                <c:pt idx="659">
                  <c:v>21.6</c:v>
                </c:pt>
                <c:pt idx="660">
                  <c:v>24.4</c:v>
                </c:pt>
                <c:pt idx="661">
                  <c:v>28.6</c:v>
                </c:pt>
                <c:pt idx="662">
                  <c:v>26.5</c:v>
                </c:pt>
                <c:pt idx="663">
                  <c:v>19.100000000000001</c:v>
                </c:pt>
                <c:pt idx="664">
                  <c:v>18.100000000000001</c:v>
                </c:pt>
                <c:pt idx="665">
                  <c:v>14.9</c:v>
                </c:pt>
                <c:pt idx="666">
                  <c:v>22.8</c:v>
                </c:pt>
                <c:pt idx="667">
                  <c:v>24.4</c:v>
                </c:pt>
                <c:pt idx="668">
                  <c:v>23.7</c:v>
                </c:pt>
                <c:pt idx="669">
                  <c:v>25.4</c:v>
                </c:pt>
                <c:pt idx="670">
                  <c:v>28.6</c:v>
                </c:pt>
                <c:pt idx="671">
                  <c:v>22.3</c:v>
                </c:pt>
                <c:pt idx="672">
                  <c:v>26.5</c:v>
                </c:pt>
                <c:pt idx="673">
                  <c:v>36</c:v>
                </c:pt>
                <c:pt idx="674">
                  <c:v>28.6</c:v>
                </c:pt>
                <c:pt idx="675">
                  <c:v>27.5</c:v>
                </c:pt>
                <c:pt idx="676">
                  <c:v>31.7</c:v>
                </c:pt>
                <c:pt idx="677">
                  <c:v>20</c:v>
                </c:pt>
                <c:pt idx="678">
                  <c:v>30.7</c:v>
                </c:pt>
                <c:pt idx="679">
                  <c:v>28.6</c:v>
                </c:pt>
                <c:pt idx="680">
                  <c:v>26.5</c:v>
                </c:pt>
                <c:pt idx="681">
                  <c:v>27.5</c:v>
                </c:pt>
                <c:pt idx="682">
                  <c:v>33.9</c:v>
                </c:pt>
                <c:pt idx="683">
                  <c:v>27.5</c:v>
                </c:pt>
                <c:pt idx="684">
                  <c:v>19</c:v>
                </c:pt>
                <c:pt idx="685">
                  <c:v>36</c:v>
                </c:pt>
                <c:pt idx="686">
                  <c:v>24</c:v>
                </c:pt>
                <c:pt idx="687">
                  <c:v>28.6</c:v>
                </c:pt>
                <c:pt idx="688">
                  <c:v>19.100000000000001</c:v>
                </c:pt>
                <c:pt idx="689">
                  <c:v>26.5</c:v>
                </c:pt>
                <c:pt idx="690">
                  <c:v>29.6</c:v>
                </c:pt>
                <c:pt idx="691">
                  <c:v>24.4</c:v>
                </c:pt>
                <c:pt idx="692">
                  <c:v>29.6</c:v>
                </c:pt>
                <c:pt idx="693">
                  <c:v>32</c:v>
                </c:pt>
                <c:pt idx="694">
                  <c:v>21.2</c:v>
                </c:pt>
                <c:pt idx="695">
                  <c:v>27.5</c:v>
                </c:pt>
                <c:pt idx="696">
                  <c:v>24.2</c:v>
                </c:pt>
                <c:pt idx="697">
                  <c:v>20.6</c:v>
                </c:pt>
                <c:pt idx="698">
                  <c:v>30.7</c:v>
                </c:pt>
                <c:pt idx="699">
                  <c:v>31.7</c:v>
                </c:pt>
                <c:pt idx="700">
                  <c:v>27.5</c:v>
                </c:pt>
                <c:pt idx="701">
                  <c:v>30.6</c:v>
                </c:pt>
                <c:pt idx="702">
                  <c:v>26.1</c:v>
                </c:pt>
                <c:pt idx="703">
                  <c:v>39.5</c:v>
                </c:pt>
                <c:pt idx="704">
                  <c:v>23.3</c:v>
                </c:pt>
                <c:pt idx="705">
                  <c:v>17</c:v>
                </c:pt>
                <c:pt idx="706">
                  <c:v>25.4</c:v>
                </c:pt>
                <c:pt idx="707">
                  <c:v>26.5</c:v>
                </c:pt>
                <c:pt idx="708">
                  <c:v>19.399999999999999</c:v>
                </c:pt>
                <c:pt idx="709">
                  <c:v>19</c:v>
                </c:pt>
                <c:pt idx="710">
                  <c:v>27.5</c:v>
                </c:pt>
                <c:pt idx="711">
                  <c:v>30.7</c:v>
                </c:pt>
                <c:pt idx="712">
                  <c:v>21.2</c:v>
                </c:pt>
                <c:pt idx="713">
                  <c:v>23.3</c:v>
                </c:pt>
                <c:pt idx="714">
                  <c:v>20.2</c:v>
                </c:pt>
                <c:pt idx="715">
                  <c:v>29.6</c:v>
                </c:pt>
                <c:pt idx="716">
                  <c:v>20.100000000000001</c:v>
                </c:pt>
                <c:pt idx="717">
                  <c:v>24.4</c:v>
                </c:pt>
                <c:pt idx="718">
                  <c:v>25.4</c:v>
                </c:pt>
                <c:pt idx="719">
                  <c:v>26.5</c:v>
                </c:pt>
                <c:pt idx="720">
                  <c:v>28</c:v>
                </c:pt>
                <c:pt idx="721">
                  <c:v>27.5</c:v>
                </c:pt>
                <c:pt idx="722">
                  <c:v>23.7</c:v>
                </c:pt>
                <c:pt idx="723">
                  <c:v>29.6</c:v>
                </c:pt>
                <c:pt idx="724">
                  <c:v>28</c:v>
                </c:pt>
                <c:pt idx="725">
                  <c:v>21.2</c:v>
                </c:pt>
                <c:pt idx="726">
                  <c:v>21.2</c:v>
                </c:pt>
                <c:pt idx="727">
                  <c:v>20.2</c:v>
                </c:pt>
                <c:pt idx="728">
                  <c:v>33.9</c:v>
                </c:pt>
                <c:pt idx="729">
                  <c:v>26.5</c:v>
                </c:pt>
                <c:pt idx="730">
                  <c:v>26.5</c:v>
                </c:pt>
                <c:pt idx="731">
                  <c:v>28.6</c:v>
                </c:pt>
                <c:pt idx="732">
                  <c:v>28.8</c:v>
                </c:pt>
                <c:pt idx="733">
                  <c:v>36</c:v>
                </c:pt>
                <c:pt idx="734">
                  <c:v>28.6</c:v>
                </c:pt>
                <c:pt idx="735">
                  <c:v>30.7</c:v>
                </c:pt>
                <c:pt idx="736">
                  <c:v>30.7</c:v>
                </c:pt>
                <c:pt idx="737">
                  <c:v>29.5</c:v>
                </c:pt>
                <c:pt idx="738">
                  <c:v>26</c:v>
                </c:pt>
                <c:pt idx="739">
                  <c:v>25.4</c:v>
                </c:pt>
                <c:pt idx="740">
                  <c:v>30.7</c:v>
                </c:pt>
                <c:pt idx="741">
                  <c:v>31.7</c:v>
                </c:pt>
                <c:pt idx="742">
                  <c:v>27.5</c:v>
                </c:pt>
                <c:pt idx="743">
                  <c:v>26.5</c:v>
                </c:pt>
                <c:pt idx="744">
                  <c:v>30.7</c:v>
                </c:pt>
                <c:pt idx="745">
                  <c:v>25.1</c:v>
                </c:pt>
                <c:pt idx="746">
                  <c:v>28.6</c:v>
                </c:pt>
                <c:pt idx="747">
                  <c:v>28.6</c:v>
                </c:pt>
                <c:pt idx="748">
                  <c:v>27.3</c:v>
                </c:pt>
                <c:pt idx="749">
                  <c:v>22.3</c:v>
                </c:pt>
                <c:pt idx="750">
                  <c:v>26</c:v>
                </c:pt>
                <c:pt idx="751">
                  <c:v>27.5</c:v>
                </c:pt>
                <c:pt idx="752">
                  <c:v>28.6</c:v>
                </c:pt>
                <c:pt idx="753">
                  <c:v>21.2</c:v>
                </c:pt>
                <c:pt idx="754">
                  <c:v>27.5</c:v>
                </c:pt>
                <c:pt idx="755">
                  <c:v>27.5</c:v>
                </c:pt>
                <c:pt idx="756">
                  <c:v>23.3</c:v>
                </c:pt>
                <c:pt idx="757">
                  <c:v>26.5</c:v>
                </c:pt>
                <c:pt idx="758">
                  <c:v>28.6</c:v>
                </c:pt>
                <c:pt idx="759">
                  <c:v>24.2</c:v>
                </c:pt>
                <c:pt idx="760">
                  <c:v>27.5</c:v>
                </c:pt>
                <c:pt idx="761">
                  <c:v>27</c:v>
                </c:pt>
                <c:pt idx="762">
                  <c:v>31.7</c:v>
                </c:pt>
                <c:pt idx="763">
                  <c:v>25.4</c:v>
                </c:pt>
                <c:pt idx="764">
                  <c:v>25.4</c:v>
                </c:pt>
                <c:pt idx="765">
                  <c:v>24.1</c:v>
                </c:pt>
                <c:pt idx="766">
                  <c:v>23.8</c:v>
                </c:pt>
                <c:pt idx="767">
                  <c:v>26.5</c:v>
                </c:pt>
                <c:pt idx="768">
                  <c:v>30.1</c:v>
                </c:pt>
                <c:pt idx="769">
                  <c:v>20.5</c:v>
                </c:pt>
                <c:pt idx="770">
                  <c:v>25.4</c:v>
                </c:pt>
                <c:pt idx="771">
                  <c:v>23.3</c:v>
                </c:pt>
                <c:pt idx="772">
                  <c:v>32.799999999999997</c:v>
                </c:pt>
                <c:pt idx="773">
                  <c:v>28.2</c:v>
                </c:pt>
                <c:pt idx="774">
                  <c:v>28.6</c:v>
                </c:pt>
                <c:pt idx="775">
                  <c:v>24.3</c:v>
                </c:pt>
                <c:pt idx="776">
                  <c:v>27.5</c:v>
                </c:pt>
                <c:pt idx="777">
                  <c:v>26.5</c:v>
                </c:pt>
                <c:pt idx="778">
                  <c:v>27.5</c:v>
                </c:pt>
                <c:pt idx="779">
                  <c:v>31.7</c:v>
                </c:pt>
                <c:pt idx="780">
                  <c:v>27.5</c:v>
                </c:pt>
                <c:pt idx="781">
                  <c:v>33.9</c:v>
                </c:pt>
                <c:pt idx="782">
                  <c:v>21.2</c:v>
                </c:pt>
                <c:pt idx="783">
                  <c:v>29.6</c:v>
                </c:pt>
                <c:pt idx="784">
                  <c:v>28.6</c:v>
                </c:pt>
                <c:pt idx="785">
                  <c:v>23.4</c:v>
                </c:pt>
                <c:pt idx="786">
                  <c:v>28.6</c:v>
                </c:pt>
                <c:pt idx="787">
                  <c:v>29.6</c:v>
                </c:pt>
                <c:pt idx="788">
                  <c:v>29.6</c:v>
                </c:pt>
                <c:pt idx="789">
                  <c:v>27.3</c:v>
                </c:pt>
                <c:pt idx="790">
                  <c:v>27.5</c:v>
                </c:pt>
                <c:pt idx="791">
                  <c:v>28.6</c:v>
                </c:pt>
                <c:pt idx="792">
                  <c:v>30.1</c:v>
                </c:pt>
                <c:pt idx="793">
                  <c:v>26.5</c:v>
                </c:pt>
                <c:pt idx="794">
                  <c:v>29.6</c:v>
                </c:pt>
                <c:pt idx="795">
                  <c:v>28</c:v>
                </c:pt>
                <c:pt idx="796">
                  <c:v>23.1</c:v>
                </c:pt>
                <c:pt idx="797">
                  <c:v>30.7</c:v>
                </c:pt>
                <c:pt idx="798">
                  <c:v>28.6</c:v>
                </c:pt>
                <c:pt idx="799">
                  <c:v>30.7</c:v>
                </c:pt>
                <c:pt idx="800">
                  <c:v>27.5</c:v>
                </c:pt>
                <c:pt idx="801">
                  <c:v>33.700000000000003</c:v>
                </c:pt>
                <c:pt idx="802">
                  <c:v>23.7</c:v>
                </c:pt>
                <c:pt idx="803">
                  <c:v>27.1</c:v>
                </c:pt>
                <c:pt idx="804">
                  <c:v>30.7</c:v>
                </c:pt>
                <c:pt idx="805">
                  <c:v>27.5</c:v>
                </c:pt>
                <c:pt idx="806">
                  <c:v>31.2</c:v>
                </c:pt>
                <c:pt idx="807">
                  <c:v>26.2</c:v>
                </c:pt>
                <c:pt idx="808">
                  <c:v>29.6</c:v>
                </c:pt>
                <c:pt idx="809">
                  <c:v>31.3</c:v>
                </c:pt>
                <c:pt idx="810">
                  <c:v>31.7</c:v>
                </c:pt>
                <c:pt idx="811">
                  <c:v>31.7</c:v>
                </c:pt>
                <c:pt idx="812">
                  <c:v>26.5</c:v>
                </c:pt>
                <c:pt idx="813">
                  <c:v>27.5</c:v>
                </c:pt>
                <c:pt idx="814">
                  <c:v>28.6</c:v>
                </c:pt>
                <c:pt idx="815">
                  <c:v>20.2</c:v>
                </c:pt>
                <c:pt idx="816">
                  <c:v>27.8</c:v>
                </c:pt>
                <c:pt idx="817">
                  <c:v>24.4</c:v>
                </c:pt>
                <c:pt idx="818">
                  <c:v>26.5</c:v>
                </c:pt>
                <c:pt idx="819">
                  <c:v>33.9</c:v>
                </c:pt>
                <c:pt idx="820">
                  <c:v>23.3</c:v>
                </c:pt>
                <c:pt idx="821">
                  <c:v>26.1</c:v>
                </c:pt>
                <c:pt idx="822">
                  <c:v>22.8</c:v>
                </c:pt>
                <c:pt idx="823">
                  <c:v>30.7</c:v>
                </c:pt>
                <c:pt idx="824">
                  <c:v>24.2</c:v>
                </c:pt>
                <c:pt idx="825">
                  <c:v>33.9</c:v>
                </c:pt>
                <c:pt idx="826">
                  <c:v>29.6</c:v>
                </c:pt>
                <c:pt idx="827">
                  <c:v>26.8</c:v>
                </c:pt>
                <c:pt idx="828">
                  <c:v>25.4</c:v>
                </c:pt>
                <c:pt idx="829">
                  <c:v>23.3</c:v>
                </c:pt>
                <c:pt idx="830">
                  <c:v>27.5</c:v>
                </c:pt>
                <c:pt idx="831">
                  <c:v>28.5</c:v>
                </c:pt>
                <c:pt idx="832">
                  <c:v>26.4</c:v>
                </c:pt>
                <c:pt idx="833">
                  <c:v>28.4</c:v>
                </c:pt>
                <c:pt idx="834">
                  <c:v>28.6</c:v>
                </c:pt>
                <c:pt idx="835">
                  <c:v>31.5</c:v>
                </c:pt>
                <c:pt idx="836">
                  <c:v>31.7</c:v>
                </c:pt>
                <c:pt idx="837">
                  <c:v>27.5</c:v>
                </c:pt>
                <c:pt idx="838">
                  <c:v>23.7</c:v>
                </c:pt>
                <c:pt idx="839">
                  <c:v>28.2</c:v>
                </c:pt>
                <c:pt idx="840">
                  <c:v>28.6</c:v>
                </c:pt>
                <c:pt idx="841">
                  <c:v>19.3</c:v>
                </c:pt>
                <c:pt idx="842">
                  <c:v>26.8</c:v>
                </c:pt>
                <c:pt idx="843">
                  <c:v>27.5</c:v>
                </c:pt>
                <c:pt idx="844">
                  <c:v>29.6</c:v>
                </c:pt>
                <c:pt idx="845">
                  <c:v>26.9</c:v>
                </c:pt>
                <c:pt idx="846">
                  <c:v>30.7</c:v>
                </c:pt>
                <c:pt idx="847">
                  <c:v>34.9</c:v>
                </c:pt>
                <c:pt idx="848">
                  <c:v>28.6</c:v>
                </c:pt>
                <c:pt idx="849">
                  <c:v>27.7</c:v>
                </c:pt>
                <c:pt idx="850">
                  <c:v>26.3</c:v>
                </c:pt>
                <c:pt idx="851">
                  <c:v>31.7</c:v>
                </c:pt>
                <c:pt idx="852">
                  <c:v>28.6</c:v>
                </c:pt>
                <c:pt idx="853">
                  <c:v>39.1</c:v>
                </c:pt>
                <c:pt idx="854">
                  <c:v>27.7</c:v>
                </c:pt>
                <c:pt idx="855">
                  <c:v>26.5</c:v>
                </c:pt>
                <c:pt idx="856">
                  <c:v>28.2</c:v>
                </c:pt>
                <c:pt idx="857">
                  <c:v>26.8</c:v>
                </c:pt>
                <c:pt idx="858">
                  <c:v>20.2</c:v>
                </c:pt>
                <c:pt idx="859">
                  <c:v>26.3</c:v>
                </c:pt>
                <c:pt idx="860">
                  <c:v>28.6</c:v>
                </c:pt>
                <c:pt idx="861">
                  <c:v>28.1</c:v>
                </c:pt>
                <c:pt idx="862">
                  <c:v>25.5</c:v>
                </c:pt>
                <c:pt idx="863">
                  <c:v>24.2</c:v>
                </c:pt>
                <c:pt idx="864">
                  <c:v>31.2</c:v>
                </c:pt>
                <c:pt idx="865">
                  <c:v>34.4</c:v>
                </c:pt>
                <c:pt idx="866">
                  <c:v>28.4</c:v>
                </c:pt>
                <c:pt idx="867">
                  <c:v>24.7</c:v>
                </c:pt>
                <c:pt idx="868">
                  <c:v>26.7</c:v>
                </c:pt>
                <c:pt idx="869">
                  <c:v>32.799999999999997</c:v>
                </c:pt>
                <c:pt idx="870">
                  <c:v>30</c:v>
                </c:pt>
                <c:pt idx="871">
                  <c:v>29.6</c:v>
                </c:pt>
                <c:pt idx="872">
                  <c:v>24.7</c:v>
                </c:pt>
                <c:pt idx="873">
                  <c:v>24.9</c:v>
                </c:pt>
                <c:pt idx="874">
                  <c:v>26.5</c:v>
                </c:pt>
                <c:pt idx="875">
                  <c:v>28.6</c:v>
                </c:pt>
                <c:pt idx="876">
                  <c:v>25.6</c:v>
                </c:pt>
                <c:pt idx="877">
                  <c:v>29.6</c:v>
                </c:pt>
                <c:pt idx="878">
                  <c:v>32.799999999999997</c:v>
                </c:pt>
                <c:pt idx="879">
                  <c:v>22.3</c:v>
                </c:pt>
                <c:pt idx="880">
                  <c:v>25.3</c:v>
                </c:pt>
                <c:pt idx="881">
                  <c:v>31.7</c:v>
                </c:pt>
                <c:pt idx="882">
                  <c:v>33.9</c:v>
                </c:pt>
                <c:pt idx="883">
                  <c:v>35.1</c:v>
                </c:pt>
                <c:pt idx="884">
                  <c:v>34.9</c:v>
                </c:pt>
                <c:pt idx="885">
                  <c:v>31.2</c:v>
                </c:pt>
                <c:pt idx="886">
                  <c:v>29.6</c:v>
                </c:pt>
                <c:pt idx="887">
                  <c:v>27.5</c:v>
                </c:pt>
                <c:pt idx="888">
                  <c:v>30.7</c:v>
                </c:pt>
                <c:pt idx="889">
                  <c:v>23.3</c:v>
                </c:pt>
                <c:pt idx="890">
                  <c:v>28.6</c:v>
                </c:pt>
                <c:pt idx="891">
                  <c:v>26</c:v>
                </c:pt>
                <c:pt idx="892">
                  <c:v>24.9</c:v>
                </c:pt>
                <c:pt idx="893">
                  <c:v>32.5</c:v>
                </c:pt>
                <c:pt idx="894">
                  <c:v>29.6</c:v>
                </c:pt>
                <c:pt idx="895">
                  <c:v>32.799999999999997</c:v>
                </c:pt>
                <c:pt idx="896">
                  <c:v>29.6</c:v>
                </c:pt>
                <c:pt idx="897">
                  <c:v>27.5</c:v>
                </c:pt>
                <c:pt idx="898">
                  <c:v>30.7</c:v>
                </c:pt>
                <c:pt idx="899">
                  <c:v>28.6</c:v>
                </c:pt>
                <c:pt idx="900">
                  <c:v>26.6</c:v>
                </c:pt>
                <c:pt idx="901">
                  <c:v>28.6</c:v>
                </c:pt>
                <c:pt idx="902">
                  <c:v>31.7</c:v>
                </c:pt>
                <c:pt idx="903">
                  <c:v>24.7</c:v>
                </c:pt>
                <c:pt idx="904">
                  <c:v>26.1</c:v>
                </c:pt>
                <c:pt idx="905">
                  <c:v>30.5</c:v>
                </c:pt>
                <c:pt idx="906">
                  <c:v>31.7</c:v>
                </c:pt>
                <c:pt idx="907">
                  <c:v>28.2</c:v>
                </c:pt>
                <c:pt idx="908">
                  <c:v>27.5</c:v>
                </c:pt>
                <c:pt idx="909">
                  <c:v>28.6</c:v>
                </c:pt>
                <c:pt idx="910">
                  <c:v>29.6</c:v>
                </c:pt>
                <c:pt idx="911">
                  <c:v>24.2</c:v>
                </c:pt>
                <c:pt idx="912">
                  <c:v>24.9</c:v>
                </c:pt>
                <c:pt idx="913">
                  <c:v>28.6</c:v>
                </c:pt>
                <c:pt idx="914">
                  <c:v>27.3</c:v>
                </c:pt>
                <c:pt idx="915">
                  <c:v>25</c:v>
                </c:pt>
                <c:pt idx="916">
                  <c:v>19.8</c:v>
                </c:pt>
                <c:pt idx="917">
                  <c:v>23.6</c:v>
                </c:pt>
                <c:pt idx="918">
                  <c:v>21.3</c:v>
                </c:pt>
                <c:pt idx="919">
                  <c:v>27.5</c:v>
                </c:pt>
                <c:pt idx="920">
                  <c:v>23.3</c:v>
                </c:pt>
                <c:pt idx="921">
                  <c:v>27.7</c:v>
                </c:pt>
                <c:pt idx="922">
                  <c:v>23.8</c:v>
                </c:pt>
                <c:pt idx="923">
                  <c:v>24.4</c:v>
                </c:pt>
                <c:pt idx="924">
                  <c:v>23.8</c:v>
                </c:pt>
                <c:pt idx="925">
                  <c:v>19.399999999999999</c:v>
                </c:pt>
                <c:pt idx="926">
                  <c:v>20.2</c:v>
                </c:pt>
                <c:pt idx="927">
                  <c:v>30.7</c:v>
                </c:pt>
                <c:pt idx="928">
                  <c:v>22.2</c:v>
                </c:pt>
                <c:pt idx="929">
                  <c:v>21.6</c:v>
                </c:pt>
                <c:pt idx="930">
                  <c:v>21.8</c:v>
                </c:pt>
                <c:pt idx="931">
                  <c:v>23.7</c:v>
                </c:pt>
                <c:pt idx="932">
                  <c:v>24.6</c:v>
                </c:pt>
                <c:pt idx="933">
                  <c:v>24.4</c:v>
                </c:pt>
                <c:pt idx="934">
                  <c:v>21.8</c:v>
                </c:pt>
                <c:pt idx="935">
                  <c:v>34.6</c:v>
                </c:pt>
                <c:pt idx="936">
                  <c:v>26.2</c:v>
                </c:pt>
                <c:pt idx="937">
                  <c:v>24.8</c:v>
                </c:pt>
                <c:pt idx="938">
                  <c:v>27.3</c:v>
                </c:pt>
                <c:pt idx="939">
                  <c:v>24</c:v>
                </c:pt>
                <c:pt idx="940">
                  <c:v>25</c:v>
                </c:pt>
                <c:pt idx="941">
                  <c:v>26</c:v>
                </c:pt>
                <c:pt idx="942">
                  <c:v>25.4</c:v>
                </c:pt>
                <c:pt idx="943">
                  <c:v>22.2</c:v>
                </c:pt>
                <c:pt idx="944">
                  <c:v>23.3</c:v>
                </c:pt>
                <c:pt idx="945">
                  <c:v>26.7</c:v>
                </c:pt>
                <c:pt idx="946">
                  <c:v>25.8</c:v>
                </c:pt>
                <c:pt idx="947">
                  <c:v>23.7</c:v>
                </c:pt>
                <c:pt idx="948">
                  <c:v>23.1</c:v>
                </c:pt>
                <c:pt idx="949">
                  <c:v>26.8</c:v>
                </c:pt>
                <c:pt idx="950">
                  <c:v>25</c:v>
                </c:pt>
                <c:pt idx="951">
                  <c:v>25.4</c:v>
                </c:pt>
                <c:pt idx="952">
                  <c:v>26.5</c:v>
                </c:pt>
                <c:pt idx="953">
                  <c:v>20.7</c:v>
                </c:pt>
                <c:pt idx="954">
                  <c:v>26.8</c:v>
                </c:pt>
                <c:pt idx="955">
                  <c:v>28.6</c:v>
                </c:pt>
                <c:pt idx="956">
                  <c:v>23.3</c:v>
                </c:pt>
                <c:pt idx="957">
                  <c:v>21.6</c:v>
                </c:pt>
                <c:pt idx="958">
                  <c:v>25.4</c:v>
                </c:pt>
                <c:pt idx="959">
                  <c:v>27.5</c:v>
                </c:pt>
                <c:pt idx="960">
                  <c:v>25.4</c:v>
                </c:pt>
                <c:pt idx="961">
                  <c:v>25.4</c:v>
                </c:pt>
                <c:pt idx="962">
                  <c:v>22.6</c:v>
                </c:pt>
                <c:pt idx="963">
                  <c:v>29.2</c:v>
                </c:pt>
                <c:pt idx="964">
                  <c:v>25.6</c:v>
                </c:pt>
                <c:pt idx="965">
                  <c:v>23.5</c:v>
                </c:pt>
                <c:pt idx="966">
                  <c:v>17.5</c:v>
                </c:pt>
                <c:pt idx="967">
                  <c:v>33.9</c:v>
                </c:pt>
                <c:pt idx="968">
                  <c:v>26</c:v>
                </c:pt>
                <c:pt idx="969">
                  <c:v>25.6</c:v>
                </c:pt>
                <c:pt idx="970">
                  <c:v>25.4</c:v>
                </c:pt>
                <c:pt idx="971">
                  <c:v>20.8</c:v>
                </c:pt>
                <c:pt idx="972">
                  <c:v>24.8</c:v>
                </c:pt>
                <c:pt idx="973">
                  <c:v>21.3</c:v>
                </c:pt>
                <c:pt idx="974">
                  <c:v>29.4</c:v>
                </c:pt>
                <c:pt idx="975">
                  <c:v>24.7</c:v>
                </c:pt>
                <c:pt idx="976">
                  <c:v>24.6</c:v>
                </c:pt>
                <c:pt idx="977">
                  <c:v>22.5</c:v>
                </c:pt>
                <c:pt idx="978">
                  <c:v>23.3</c:v>
                </c:pt>
                <c:pt idx="979">
                  <c:v>21.5</c:v>
                </c:pt>
                <c:pt idx="980">
                  <c:v>22.9</c:v>
                </c:pt>
                <c:pt idx="981">
                  <c:v>24.4</c:v>
                </c:pt>
                <c:pt idx="982">
                  <c:v>20</c:v>
                </c:pt>
                <c:pt idx="983">
                  <c:v>25.4</c:v>
                </c:pt>
                <c:pt idx="984">
                  <c:v>36</c:v>
                </c:pt>
                <c:pt idx="985">
                  <c:v>24</c:v>
                </c:pt>
                <c:pt idx="986">
                  <c:v>28.1</c:v>
                </c:pt>
                <c:pt idx="987">
                  <c:v>25.4</c:v>
                </c:pt>
                <c:pt idx="988">
                  <c:v>25.4</c:v>
                </c:pt>
                <c:pt idx="989">
                  <c:v>23.7</c:v>
                </c:pt>
                <c:pt idx="990">
                  <c:v>22.3</c:v>
                </c:pt>
                <c:pt idx="991">
                  <c:v>24</c:v>
                </c:pt>
                <c:pt idx="992">
                  <c:v>21.6</c:v>
                </c:pt>
                <c:pt idx="993">
                  <c:v>19</c:v>
                </c:pt>
                <c:pt idx="994">
                  <c:v>23.3</c:v>
                </c:pt>
                <c:pt idx="995">
                  <c:v>26.7</c:v>
                </c:pt>
                <c:pt idx="996">
                  <c:v>27.2</c:v>
                </c:pt>
                <c:pt idx="997">
                  <c:v>21.2</c:v>
                </c:pt>
                <c:pt idx="998">
                  <c:v>21.3</c:v>
                </c:pt>
                <c:pt idx="999">
                  <c:v>20.8</c:v>
                </c:pt>
                <c:pt idx="1000">
                  <c:v>22.5</c:v>
                </c:pt>
                <c:pt idx="1001">
                  <c:v>23.7</c:v>
                </c:pt>
                <c:pt idx="1002">
                  <c:v>29.6</c:v>
                </c:pt>
                <c:pt idx="1003">
                  <c:v>24.6</c:v>
                </c:pt>
                <c:pt idx="1004">
                  <c:v>23.5</c:v>
                </c:pt>
                <c:pt idx="1005">
                  <c:v>20.6</c:v>
                </c:pt>
                <c:pt idx="1006">
                  <c:v>22</c:v>
                </c:pt>
                <c:pt idx="1007">
                  <c:v>31.7</c:v>
                </c:pt>
                <c:pt idx="1008">
                  <c:v>28.6</c:v>
                </c:pt>
                <c:pt idx="1009">
                  <c:v>23.3</c:v>
                </c:pt>
                <c:pt idx="1010">
                  <c:v>31.7</c:v>
                </c:pt>
                <c:pt idx="1011">
                  <c:v>22.2</c:v>
                </c:pt>
                <c:pt idx="1012">
                  <c:v>18.5</c:v>
                </c:pt>
                <c:pt idx="1013">
                  <c:v>21.6</c:v>
                </c:pt>
                <c:pt idx="1014">
                  <c:v>31</c:v>
                </c:pt>
                <c:pt idx="1015">
                  <c:v>24.7</c:v>
                </c:pt>
                <c:pt idx="1016">
                  <c:v>27.7</c:v>
                </c:pt>
                <c:pt idx="1017">
                  <c:v>22.6</c:v>
                </c:pt>
                <c:pt idx="1018">
                  <c:v>34</c:v>
                </c:pt>
                <c:pt idx="1019">
                  <c:v>20.8</c:v>
                </c:pt>
                <c:pt idx="1020">
                  <c:v>26</c:v>
                </c:pt>
                <c:pt idx="1021">
                  <c:v>30</c:v>
                </c:pt>
                <c:pt idx="1022">
                  <c:v>31.7</c:v>
                </c:pt>
                <c:pt idx="1023">
                  <c:v>29.6</c:v>
                </c:pt>
                <c:pt idx="1024">
                  <c:v>20.100000000000001</c:v>
                </c:pt>
                <c:pt idx="1025">
                  <c:v>26</c:v>
                </c:pt>
                <c:pt idx="1026">
                  <c:v>31.7</c:v>
                </c:pt>
                <c:pt idx="1027">
                  <c:v>20.2</c:v>
                </c:pt>
                <c:pt idx="1028">
                  <c:v>33.9</c:v>
                </c:pt>
                <c:pt idx="1029">
                  <c:v>25.8</c:v>
                </c:pt>
                <c:pt idx="1030">
                  <c:v>27</c:v>
                </c:pt>
                <c:pt idx="1031">
                  <c:v>21.2</c:v>
                </c:pt>
                <c:pt idx="1032">
                  <c:v>22.1</c:v>
                </c:pt>
                <c:pt idx="1033">
                  <c:v>24.2</c:v>
                </c:pt>
                <c:pt idx="1034">
                  <c:v>20.6</c:v>
                </c:pt>
                <c:pt idx="1035">
                  <c:v>23.6</c:v>
                </c:pt>
                <c:pt idx="1036">
                  <c:v>25.7</c:v>
                </c:pt>
                <c:pt idx="1037">
                  <c:v>27.2</c:v>
                </c:pt>
                <c:pt idx="1038">
                  <c:v>20.9</c:v>
                </c:pt>
                <c:pt idx="1039">
                  <c:v>20.9</c:v>
                </c:pt>
                <c:pt idx="1040">
                  <c:v>24.7</c:v>
                </c:pt>
                <c:pt idx="1041">
                  <c:v>20.399999999999999</c:v>
                </c:pt>
                <c:pt idx="1042">
                  <c:v>31.7</c:v>
                </c:pt>
                <c:pt idx="1043">
                  <c:v>33.9</c:v>
                </c:pt>
                <c:pt idx="1044">
                  <c:v>24.4</c:v>
                </c:pt>
                <c:pt idx="1045">
                  <c:v>20.2</c:v>
                </c:pt>
                <c:pt idx="1046">
                  <c:v>31.7</c:v>
                </c:pt>
                <c:pt idx="1047">
                  <c:v>24.4</c:v>
                </c:pt>
                <c:pt idx="1048">
                  <c:v>28.8</c:v>
                </c:pt>
                <c:pt idx="1049">
                  <c:v>22</c:v>
                </c:pt>
                <c:pt idx="1050">
                  <c:v>19.3</c:v>
                </c:pt>
                <c:pt idx="1051">
                  <c:v>20.6</c:v>
                </c:pt>
                <c:pt idx="1052">
                  <c:v>30.7</c:v>
                </c:pt>
                <c:pt idx="1053">
                  <c:v>30.4</c:v>
                </c:pt>
                <c:pt idx="1054">
                  <c:v>20</c:v>
                </c:pt>
                <c:pt idx="1055">
                  <c:v>20.3</c:v>
                </c:pt>
                <c:pt idx="1056">
                  <c:v>20.2</c:v>
                </c:pt>
                <c:pt idx="1057">
                  <c:v>23.4</c:v>
                </c:pt>
                <c:pt idx="1058">
                  <c:v>29.6</c:v>
                </c:pt>
                <c:pt idx="1059">
                  <c:v>20.6</c:v>
                </c:pt>
                <c:pt idx="1060">
                  <c:v>20.3</c:v>
                </c:pt>
                <c:pt idx="1061">
                  <c:v>25.2</c:v>
                </c:pt>
                <c:pt idx="1062">
                  <c:v>30.9</c:v>
                </c:pt>
                <c:pt idx="1063">
                  <c:v>22.3</c:v>
                </c:pt>
                <c:pt idx="1064">
                  <c:v>20.5</c:v>
                </c:pt>
                <c:pt idx="1065">
                  <c:v>25</c:v>
                </c:pt>
                <c:pt idx="1066">
                  <c:v>22.6</c:v>
                </c:pt>
                <c:pt idx="1067">
                  <c:v>20.9</c:v>
                </c:pt>
                <c:pt idx="1068">
                  <c:v>17.2</c:v>
                </c:pt>
                <c:pt idx="1069">
                  <c:v>28.3</c:v>
                </c:pt>
                <c:pt idx="1070">
                  <c:v>23.7</c:v>
                </c:pt>
                <c:pt idx="1071">
                  <c:v>26.5</c:v>
                </c:pt>
                <c:pt idx="1072">
                  <c:v>32.1</c:v>
                </c:pt>
                <c:pt idx="1073">
                  <c:v>23.6</c:v>
                </c:pt>
                <c:pt idx="1074">
                  <c:v>20.9</c:v>
                </c:pt>
                <c:pt idx="1075">
                  <c:v>19.600000000000001</c:v>
                </c:pt>
                <c:pt idx="1076">
                  <c:v>19.3</c:v>
                </c:pt>
                <c:pt idx="1077">
                  <c:v>21</c:v>
                </c:pt>
                <c:pt idx="1078">
                  <c:v>21.2</c:v>
                </c:pt>
                <c:pt idx="1079">
                  <c:v>29.1</c:v>
                </c:pt>
                <c:pt idx="1080">
                  <c:v>31.7</c:v>
                </c:pt>
                <c:pt idx="1081">
                  <c:v>34.9</c:v>
                </c:pt>
                <c:pt idx="1082">
                  <c:v>23.2</c:v>
                </c:pt>
                <c:pt idx="1083">
                  <c:v>23.3</c:v>
                </c:pt>
                <c:pt idx="1084">
                  <c:v>21.2</c:v>
                </c:pt>
                <c:pt idx="1085">
                  <c:v>30.7</c:v>
                </c:pt>
                <c:pt idx="1086">
                  <c:v>27.2</c:v>
                </c:pt>
                <c:pt idx="1087">
                  <c:v>26.5</c:v>
                </c:pt>
                <c:pt idx="1088">
                  <c:v>22.1</c:v>
                </c:pt>
                <c:pt idx="1089">
                  <c:v>32.799999999999997</c:v>
                </c:pt>
                <c:pt idx="1090">
                  <c:v>22.3</c:v>
                </c:pt>
                <c:pt idx="1091">
                  <c:v>28.4</c:v>
                </c:pt>
                <c:pt idx="1092">
                  <c:v>21.6</c:v>
                </c:pt>
                <c:pt idx="1093">
                  <c:v>28.1</c:v>
                </c:pt>
                <c:pt idx="1094">
                  <c:v>22.3</c:v>
                </c:pt>
                <c:pt idx="1095">
                  <c:v>28.6</c:v>
                </c:pt>
                <c:pt idx="1096">
                  <c:v>23.7</c:v>
                </c:pt>
                <c:pt idx="1097">
                  <c:v>34.9</c:v>
                </c:pt>
                <c:pt idx="1098">
                  <c:v>23.7</c:v>
                </c:pt>
                <c:pt idx="1099">
                  <c:v>20.7</c:v>
                </c:pt>
                <c:pt idx="1100">
                  <c:v>25.2</c:v>
                </c:pt>
                <c:pt idx="1101">
                  <c:v>24.4</c:v>
                </c:pt>
                <c:pt idx="1102">
                  <c:v>21.7</c:v>
                </c:pt>
                <c:pt idx="1103">
                  <c:v>26</c:v>
                </c:pt>
                <c:pt idx="1104">
                  <c:v>28.4</c:v>
                </c:pt>
                <c:pt idx="1105">
                  <c:v>28.5</c:v>
                </c:pt>
                <c:pt idx="1106">
                  <c:v>21.5</c:v>
                </c:pt>
                <c:pt idx="1107">
                  <c:v>29.3</c:v>
                </c:pt>
                <c:pt idx="1108">
                  <c:v>28.1</c:v>
                </c:pt>
                <c:pt idx="1109">
                  <c:v>29.6</c:v>
                </c:pt>
                <c:pt idx="1110">
                  <c:v>27.5</c:v>
                </c:pt>
                <c:pt idx="1111">
                  <c:v>29.6</c:v>
                </c:pt>
                <c:pt idx="1112">
                  <c:v>21.2</c:v>
                </c:pt>
                <c:pt idx="1113">
                  <c:v>21.2</c:v>
                </c:pt>
                <c:pt idx="1114">
                  <c:v>27.5</c:v>
                </c:pt>
                <c:pt idx="1115">
                  <c:v>31.5</c:v>
                </c:pt>
                <c:pt idx="1116">
                  <c:v>29.1</c:v>
                </c:pt>
                <c:pt idx="1117">
                  <c:v>24.9</c:v>
                </c:pt>
                <c:pt idx="1118">
                  <c:v>25</c:v>
                </c:pt>
                <c:pt idx="1119">
                  <c:v>28.2</c:v>
                </c:pt>
                <c:pt idx="1120">
                  <c:v>31.7</c:v>
                </c:pt>
                <c:pt idx="1121">
                  <c:v>25.2</c:v>
                </c:pt>
                <c:pt idx="1122">
                  <c:v>27.8</c:v>
                </c:pt>
                <c:pt idx="1123">
                  <c:v>21.2</c:v>
                </c:pt>
                <c:pt idx="1124">
                  <c:v>25.1</c:v>
                </c:pt>
                <c:pt idx="1125">
                  <c:v>27</c:v>
                </c:pt>
                <c:pt idx="1126">
                  <c:v>33.5</c:v>
                </c:pt>
                <c:pt idx="1127">
                  <c:v>25.4</c:v>
                </c:pt>
                <c:pt idx="1128">
                  <c:v>23.6</c:v>
                </c:pt>
                <c:pt idx="1129">
                  <c:v>23.3</c:v>
                </c:pt>
                <c:pt idx="1130">
                  <c:v>21.7</c:v>
                </c:pt>
                <c:pt idx="1131">
                  <c:v>20.7</c:v>
                </c:pt>
                <c:pt idx="1132">
                  <c:v>25.2</c:v>
                </c:pt>
                <c:pt idx="1133">
                  <c:v>26.5</c:v>
                </c:pt>
                <c:pt idx="1134">
                  <c:v>23</c:v>
                </c:pt>
                <c:pt idx="1135">
                  <c:v>39.1</c:v>
                </c:pt>
                <c:pt idx="1136">
                  <c:v>27.5</c:v>
                </c:pt>
                <c:pt idx="1137">
                  <c:v>29</c:v>
                </c:pt>
                <c:pt idx="1138">
                  <c:v>26.7</c:v>
                </c:pt>
                <c:pt idx="1139">
                  <c:v>27.7</c:v>
                </c:pt>
                <c:pt idx="1140">
                  <c:v>25</c:v>
                </c:pt>
                <c:pt idx="1141">
                  <c:v>28</c:v>
                </c:pt>
                <c:pt idx="1142">
                  <c:v>32.799999999999997</c:v>
                </c:pt>
                <c:pt idx="1143">
                  <c:v>31.7</c:v>
                </c:pt>
                <c:pt idx="1144">
                  <c:v>29.6</c:v>
                </c:pt>
                <c:pt idx="1145">
                  <c:v>20.2</c:v>
                </c:pt>
                <c:pt idx="1146">
                  <c:v>38.1</c:v>
                </c:pt>
                <c:pt idx="1147">
                  <c:v>20.399999999999999</c:v>
                </c:pt>
                <c:pt idx="1148">
                  <c:v>32.799999999999997</c:v>
                </c:pt>
                <c:pt idx="1149">
                  <c:v>30.7</c:v>
                </c:pt>
                <c:pt idx="1150">
                  <c:v>28.6</c:v>
                </c:pt>
                <c:pt idx="1151">
                  <c:v>25.6</c:v>
                </c:pt>
                <c:pt idx="1152">
                  <c:v>25.4</c:v>
                </c:pt>
                <c:pt idx="1153">
                  <c:v>23.3</c:v>
                </c:pt>
                <c:pt idx="1154">
                  <c:v>23.8</c:v>
                </c:pt>
                <c:pt idx="1155">
                  <c:v>21.2</c:v>
                </c:pt>
                <c:pt idx="1156">
                  <c:v>28.6</c:v>
                </c:pt>
                <c:pt idx="1157">
                  <c:v>25</c:v>
                </c:pt>
                <c:pt idx="1158">
                  <c:v>28.6</c:v>
                </c:pt>
                <c:pt idx="1159">
                  <c:v>34.9</c:v>
                </c:pt>
                <c:pt idx="1160">
                  <c:v>22.3</c:v>
                </c:pt>
                <c:pt idx="1161">
                  <c:v>29.6</c:v>
                </c:pt>
                <c:pt idx="1162">
                  <c:v>24.4</c:v>
                </c:pt>
                <c:pt idx="1163">
                  <c:v>26.3</c:v>
                </c:pt>
                <c:pt idx="1164">
                  <c:v>22</c:v>
                </c:pt>
                <c:pt idx="1165">
                  <c:v>28.2</c:v>
                </c:pt>
                <c:pt idx="1166">
                  <c:v>28</c:v>
                </c:pt>
                <c:pt idx="1167">
                  <c:v>27.7</c:v>
                </c:pt>
                <c:pt idx="1168">
                  <c:v>23.8</c:v>
                </c:pt>
                <c:pt idx="1169">
                  <c:v>29.6</c:v>
                </c:pt>
                <c:pt idx="1170">
                  <c:v>26</c:v>
                </c:pt>
                <c:pt idx="1171">
                  <c:v>25.4</c:v>
                </c:pt>
                <c:pt idx="1172">
                  <c:v>30.3</c:v>
                </c:pt>
                <c:pt idx="1173">
                  <c:v>30.7</c:v>
                </c:pt>
                <c:pt idx="1174">
                  <c:v>25.4</c:v>
                </c:pt>
                <c:pt idx="1175">
                  <c:v>27.5</c:v>
                </c:pt>
                <c:pt idx="1176">
                  <c:v>28</c:v>
                </c:pt>
                <c:pt idx="1177">
                  <c:v>24.9</c:v>
                </c:pt>
                <c:pt idx="1178">
                  <c:v>31.4</c:v>
                </c:pt>
                <c:pt idx="1179">
                  <c:v>24.1</c:v>
                </c:pt>
                <c:pt idx="1180">
                  <c:v>24.4</c:v>
                </c:pt>
                <c:pt idx="1181">
                  <c:v>22.3</c:v>
                </c:pt>
                <c:pt idx="1182">
                  <c:v>21.3</c:v>
                </c:pt>
                <c:pt idx="1183">
                  <c:v>24.9</c:v>
                </c:pt>
                <c:pt idx="1184">
                  <c:v>32.799999999999997</c:v>
                </c:pt>
                <c:pt idx="1185">
                  <c:v>30.7</c:v>
                </c:pt>
                <c:pt idx="1186">
                  <c:v>22.1</c:v>
                </c:pt>
                <c:pt idx="1187">
                  <c:v>26.5</c:v>
                </c:pt>
                <c:pt idx="1188">
                  <c:v>20.5</c:v>
                </c:pt>
                <c:pt idx="1189">
                  <c:v>29.2</c:v>
                </c:pt>
                <c:pt idx="1190">
                  <c:v>24.4</c:v>
                </c:pt>
                <c:pt idx="1191">
                  <c:v>26.5</c:v>
                </c:pt>
                <c:pt idx="1192">
                  <c:v>25.4</c:v>
                </c:pt>
                <c:pt idx="1193">
                  <c:v>26.5</c:v>
                </c:pt>
                <c:pt idx="1194">
                  <c:v>32.299999999999997</c:v>
                </c:pt>
                <c:pt idx="1195">
                  <c:v>33.9</c:v>
                </c:pt>
                <c:pt idx="1196">
                  <c:v>22.8</c:v>
                </c:pt>
                <c:pt idx="1197">
                  <c:v>29.6</c:v>
                </c:pt>
                <c:pt idx="1198">
                  <c:v>22.5</c:v>
                </c:pt>
                <c:pt idx="1199">
                  <c:v>28.6</c:v>
                </c:pt>
                <c:pt idx="1200">
                  <c:v>22</c:v>
                </c:pt>
                <c:pt idx="1201">
                  <c:v>29.6</c:v>
                </c:pt>
                <c:pt idx="1202">
                  <c:v>21.7</c:v>
                </c:pt>
                <c:pt idx="1203">
                  <c:v>21.5</c:v>
                </c:pt>
                <c:pt idx="1204">
                  <c:v>26.5</c:v>
                </c:pt>
                <c:pt idx="1205">
                  <c:v>21.2</c:v>
                </c:pt>
                <c:pt idx="1206">
                  <c:v>27.6</c:v>
                </c:pt>
                <c:pt idx="1207">
                  <c:v>36</c:v>
                </c:pt>
                <c:pt idx="1208">
                  <c:v>30.7</c:v>
                </c:pt>
                <c:pt idx="1209">
                  <c:v>27.5</c:v>
                </c:pt>
                <c:pt idx="1210">
                  <c:v>32.799999999999997</c:v>
                </c:pt>
                <c:pt idx="1211">
                  <c:v>22.3</c:v>
                </c:pt>
                <c:pt idx="1212">
                  <c:v>26.5</c:v>
                </c:pt>
                <c:pt idx="1213">
                  <c:v>20.8</c:v>
                </c:pt>
                <c:pt idx="1214">
                  <c:v>25.6</c:v>
                </c:pt>
                <c:pt idx="1215">
                  <c:v>37</c:v>
                </c:pt>
                <c:pt idx="1216">
                  <c:v>32.799999999999997</c:v>
                </c:pt>
                <c:pt idx="1217">
                  <c:v>25.5</c:v>
                </c:pt>
                <c:pt idx="1218">
                  <c:v>22.7</c:v>
                </c:pt>
                <c:pt idx="1219">
                  <c:v>33</c:v>
                </c:pt>
                <c:pt idx="1220">
                  <c:v>31.7</c:v>
                </c:pt>
                <c:pt idx="1221">
                  <c:v>27.5</c:v>
                </c:pt>
                <c:pt idx="1222">
                  <c:v>27.2</c:v>
                </c:pt>
                <c:pt idx="1223">
                  <c:v>34.200000000000003</c:v>
                </c:pt>
                <c:pt idx="1224">
                  <c:v>25.6</c:v>
                </c:pt>
                <c:pt idx="1225">
                  <c:v>26.5</c:v>
                </c:pt>
                <c:pt idx="1226">
                  <c:v>36</c:v>
                </c:pt>
                <c:pt idx="1227">
                  <c:v>37.9</c:v>
                </c:pt>
                <c:pt idx="1228">
                  <c:v>34.9</c:v>
                </c:pt>
                <c:pt idx="1229">
                  <c:v>24.4</c:v>
                </c:pt>
                <c:pt idx="1230">
                  <c:v>28.6</c:v>
                </c:pt>
                <c:pt idx="1231">
                  <c:v>28.6</c:v>
                </c:pt>
                <c:pt idx="1232">
                  <c:v>34.9</c:v>
                </c:pt>
                <c:pt idx="1233">
                  <c:v>22.8</c:v>
                </c:pt>
                <c:pt idx="1234">
                  <c:v>38.799999999999997</c:v>
                </c:pt>
                <c:pt idx="1235">
                  <c:v>25.4</c:v>
                </c:pt>
                <c:pt idx="1236">
                  <c:v>27</c:v>
                </c:pt>
                <c:pt idx="1237">
                  <c:v>22.8</c:v>
                </c:pt>
                <c:pt idx="1238">
                  <c:v>35.299999999999997</c:v>
                </c:pt>
                <c:pt idx="1239">
                  <c:v>28.6</c:v>
                </c:pt>
                <c:pt idx="1240">
                  <c:v>22.6</c:v>
                </c:pt>
                <c:pt idx="1241">
                  <c:v>25.2</c:v>
                </c:pt>
                <c:pt idx="1242">
                  <c:v>29.6</c:v>
                </c:pt>
                <c:pt idx="1243">
                  <c:v>26</c:v>
                </c:pt>
                <c:pt idx="1244">
                  <c:v>30.7</c:v>
                </c:pt>
                <c:pt idx="1245">
                  <c:v>32.799999999999997</c:v>
                </c:pt>
                <c:pt idx="1246">
                  <c:v>22.8</c:v>
                </c:pt>
                <c:pt idx="1247">
                  <c:v>21.4</c:v>
                </c:pt>
                <c:pt idx="1248">
                  <c:v>36</c:v>
                </c:pt>
                <c:pt idx="1249">
                  <c:v>24</c:v>
                </c:pt>
                <c:pt idx="1250">
                  <c:v>28.8</c:v>
                </c:pt>
                <c:pt idx="1251">
                  <c:v>23.3</c:v>
                </c:pt>
                <c:pt idx="1252">
                  <c:v>20.8</c:v>
                </c:pt>
                <c:pt idx="1253">
                  <c:v>20.399999999999999</c:v>
                </c:pt>
                <c:pt idx="1254">
                  <c:v>25.6</c:v>
                </c:pt>
                <c:pt idx="1255">
                  <c:v>22.4</c:v>
                </c:pt>
                <c:pt idx="1256">
                  <c:v>33.9</c:v>
                </c:pt>
                <c:pt idx="1257">
                  <c:v>26.5</c:v>
                </c:pt>
                <c:pt idx="1258">
                  <c:v>34.9</c:v>
                </c:pt>
                <c:pt idx="1259">
                  <c:v>26</c:v>
                </c:pt>
                <c:pt idx="1260">
                  <c:v>31.7</c:v>
                </c:pt>
                <c:pt idx="1261">
                  <c:v>25.4</c:v>
                </c:pt>
                <c:pt idx="1262">
                  <c:v>24.4</c:v>
                </c:pt>
                <c:pt idx="1263">
                  <c:v>33.299999999999997</c:v>
                </c:pt>
                <c:pt idx="1264">
                  <c:v>41</c:v>
                </c:pt>
                <c:pt idx="1265">
                  <c:v>27.5</c:v>
                </c:pt>
                <c:pt idx="1266">
                  <c:v>24.4</c:v>
                </c:pt>
                <c:pt idx="1267">
                  <c:v>28.6</c:v>
                </c:pt>
                <c:pt idx="1268">
                  <c:v>30.7</c:v>
                </c:pt>
                <c:pt idx="1269">
                  <c:v>30.7</c:v>
                </c:pt>
                <c:pt idx="1270">
                  <c:v>31.7</c:v>
                </c:pt>
                <c:pt idx="1271">
                  <c:v>33.1</c:v>
                </c:pt>
                <c:pt idx="1272">
                  <c:v>24.4</c:v>
                </c:pt>
                <c:pt idx="1273">
                  <c:v>23.8</c:v>
                </c:pt>
                <c:pt idx="1274">
                  <c:v>28.6</c:v>
                </c:pt>
                <c:pt idx="1275">
                  <c:v>30.7</c:v>
                </c:pt>
                <c:pt idx="1276">
                  <c:v>31.7</c:v>
                </c:pt>
                <c:pt idx="1277">
                  <c:v>22.3</c:v>
                </c:pt>
                <c:pt idx="1278">
                  <c:v>28.6</c:v>
                </c:pt>
                <c:pt idx="1279">
                  <c:v>22.3</c:v>
                </c:pt>
                <c:pt idx="1280">
                  <c:v>37</c:v>
                </c:pt>
                <c:pt idx="1281">
                  <c:v>27</c:v>
                </c:pt>
                <c:pt idx="1282">
                  <c:v>34.9</c:v>
                </c:pt>
                <c:pt idx="1283">
                  <c:v>26.5</c:v>
                </c:pt>
                <c:pt idx="1284">
                  <c:v>36</c:v>
                </c:pt>
                <c:pt idx="1285">
                  <c:v>39.1</c:v>
                </c:pt>
                <c:pt idx="1286">
                  <c:v>27.5</c:v>
                </c:pt>
                <c:pt idx="1287">
                  <c:v>33.9</c:v>
                </c:pt>
                <c:pt idx="1288">
                  <c:v>26.5</c:v>
                </c:pt>
                <c:pt idx="1289">
                  <c:v>23.8</c:v>
                </c:pt>
                <c:pt idx="1290">
                  <c:v>28.6</c:v>
                </c:pt>
                <c:pt idx="1291">
                  <c:v>30.7</c:v>
                </c:pt>
                <c:pt idx="1292">
                  <c:v>34.9</c:v>
                </c:pt>
                <c:pt idx="1293">
                  <c:v>33.4</c:v>
                </c:pt>
                <c:pt idx="1294">
                  <c:v>36</c:v>
                </c:pt>
                <c:pt idx="1295">
                  <c:v>34.5</c:v>
                </c:pt>
                <c:pt idx="1296">
                  <c:v>24.9</c:v>
                </c:pt>
                <c:pt idx="1297">
                  <c:v>28.6</c:v>
                </c:pt>
                <c:pt idx="1298">
                  <c:v>29.6</c:v>
                </c:pt>
                <c:pt idx="1299">
                  <c:v>37</c:v>
                </c:pt>
                <c:pt idx="1300">
                  <c:v>26.6</c:v>
                </c:pt>
                <c:pt idx="1301">
                  <c:v>30.7</c:v>
                </c:pt>
                <c:pt idx="1302">
                  <c:v>28.4</c:v>
                </c:pt>
                <c:pt idx="1303">
                  <c:v>31.7</c:v>
                </c:pt>
                <c:pt idx="1304">
                  <c:v>33.9</c:v>
                </c:pt>
                <c:pt idx="1305">
                  <c:v>41.2</c:v>
                </c:pt>
                <c:pt idx="1306">
                  <c:v>27.5</c:v>
                </c:pt>
                <c:pt idx="1307">
                  <c:v>29.2</c:v>
                </c:pt>
                <c:pt idx="1308">
                  <c:v>29.6</c:v>
                </c:pt>
                <c:pt idx="1309">
                  <c:v>36</c:v>
                </c:pt>
                <c:pt idx="1310">
                  <c:v>27.5</c:v>
                </c:pt>
                <c:pt idx="1311">
                  <c:v>30.7</c:v>
                </c:pt>
                <c:pt idx="1312">
                  <c:v>26.5</c:v>
                </c:pt>
                <c:pt idx="1313">
                  <c:v>36</c:v>
                </c:pt>
                <c:pt idx="1314">
                  <c:v>28.6</c:v>
                </c:pt>
                <c:pt idx="1315">
                  <c:v>31</c:v>
                </c:pt>
                <c:pt idx="1316">
                  <c:v>30.9</c:v>
                </c:pt>
                <c:pt idx="1317">
                  <c:v>34</c:v>
                </c:pt>
                <c:pt idx="1318">
                  <c:v>25.3</c:v>
                </c:pt>
                <c:pt idx="1319">
                  <c:v>24.8</c:v>
                </c:pt>
                <c:pt idx="1320">
                  <c:v>29.6</c:v>
                </c:pt>
                <c:pt idx="1321">
                  <c:v>34.9</c:v>
                </c:pt>
                <c:pt idx="1322">
                  <c:v>30.9</c:v>
                </c:pt>
                <c:pt idx="1323">
                  <c:v>34</c:v>
                </c:pt>
                <c:pt idx="1324">
                  <c:v>33.9</c:v>
                </c:pt>
                <c:pt idx="1325">
                  <c:v>24.4</c:v>
                </c:pt>
                <c:pt idx="1326">
                  <c:v>32.799999999999997</c:v>
                </c:pt>
                <c:pt idx="1327">
                  <c:v>32.799999999999997</c:v>
                </c:pt>
                <c:pt idx="1328">
                  <c:v>25.4</c:v>
                </c:pt>
                <c:pt idx="1329">
                  <c:v>32.299999999999997</c:v>
                </c:pt>
                <c:pt idx="1330">
                  <c:v>28.6</c:v>
                </c:pt>
                <c:pt idx="1331">
                  <c:v>30.7</c:v>
                </c:pt>
                <c:pt idx="1332">
                  <c:v>34</c:v>
                </c:pt>
                <c:pt idx="1333">
                  <c:v>27.5</c:v>
                </c:pt>
                <c:pt idx="1334">
                  <c:v>33.9</c:v>
                </c:pt>
                <c:pt idx="1335">
                  <c:v>31.7</c:v>
                </c:pt>
                <c:pt idx="1336">
                  <c:v>32.5</c:v>
                </c:pt>
                <c:pt idx="1337">
                  <c:v>28.8</c:v>
                </c:pt>
                <c:pt idx="1338">
                  <c:v>30.7</c:v>
                </c:pt>
                <c:pt idx="1339">
                  <c:v>33.6</c:v>
                </c:pt>
                <c:pt idx="1340">
                  <c:v>28.6</c:v>
                </c:pt>
                <c:pt idx="1341">
                  <c:v>30.7</c:v>
                </c:pt>
                <c:pt idx="1342">
                  <c:v>31.7</c:v>
                </c:pt>
                <c:pt idx="1343">
                  <c:v>29.6</c:v>
                </c:pt>
                <c:pt idx="1344">
                  <c:v>28.1</c:v>
                </c:pt>
                <c:pt idx="1345">
                  <c:v>29.6</c:v>
                </c:pt>
                <c:pt idx="1346">
                  <c:v>30.7</c:v>
                </c:pt>
                <c:pt idx="1347">
                  <c:v>32.799999999999997</c:v>
                </c:pt>
                <c:pt idx="1348">
                  <c:v>33</c:v>
                </c:pt>
                <c:pt idx="1349">
                  <c:v>32.799999999999997</c:v>
                </c:pt>
                <c:pt idx="1350">
                  <c:v>32.799999999999997</c:v>
                </c:pt>
                <c:pt idx="1351">
                  <c:v>34.6</c:v>
                </c:pt>
                <c:pt idx="1352">
                  <c:v>26.3</c:v>
                </c:pt>
                <c:pt idx="1353">
                  <c:v>31.5</c:v>
                </c:pt>
                <c:pt idx="1354">
                  <c:v>31.7</c:v>
                </c:pt>
                <c:pt idx="1355">
                  <c:v>29.6</c:v>
                </c:pt>
                <c:pt idx="1356">
                  <c:v>27.5</c:v>
                </c:pt>
                <c:pt idx="1357">
                  <c:v>40.200000000000003</c:v>
                </c:pt>
                <c:pt idx="1358">
                  <c:v>38.1</c:v>
                </c:pt>
                <c:pt idx="1359">
                  <c:v>32.799999999999997</c:v>
                </c:pt>
                <c:pt idx="1360">
                  <c:v>38.1</c:v>
                </c:pt>
                <c:pt idx="1361">
                  <c:v>27.5</c:v>
                </c:pt>
                <c:pt idx="1362">
                  <c:v>37.6</c:v>
                </c:pt>
                <c:pt idx="1363">
                  <c:v>34.799999999999997</c:v>
                </c:pt>
                <c:pt idx="1364">
                  <c:v>39.1</c:v>
                </c:pt>
                <c:pt idx="1365">
                  <c:v>32.799999999999997</c:v>
                </c:pt>
                <c:pt idx="1366">
                  <c:v>26.5</c:v>
                </c:pt>
                <c:pt idx="1367">
                  <c:v>29.6</c:v>
                </c:pt>
                <c:pt idx="1368">
                  <c:v>27.5</c:v>
                </c:pt>
                <c:pt idx="1369">
                  <c:v>31.7</c:v>
                </c:pt>
                <c:pt idx="1370">
                  <c:v>30.2</c:v>
                </c:pt>
                <c:pt idx="1371">
                  <c:v>27.5</c:v>
                </c:pt>
                <c:pt idx="1372">
                  <c:v>31.5</c:v>
                </c:pt>
                <c:pt idx="1373">
                  <c:v>30.7</c:v>
                </c:pt>
                <c:pt idx="1374">
                  <c:v>29.6</c:v>
                </c:pt>
                <c:pt idx="1375">
                  <c:v>27.5</c:v>
                </c:pt>
                <c:pt idx="1376">
                  <c:v>29.6</c:v>
                </c:pt>
                <c:pt idx="1377">
                  <c:v>33.9</c:v>
                </c:pt>
                <c:pt idx="1378">
                  <c:v>30.8</c:v>
                </c:pt>
                <c:pt idx="1379">
                  <c:v>41.4</c:v>
                </c:pt>
                <c:pt idx="1380">
                  <c:v>24.4</c:v>
                </c:pt>
                <c:pt idx="1381">
                  <c:v>38.1</c:v>
                </c:pt>
                <c:pt idx="1382">
                  <c:v>33.700000000000003</c:v>
                </c:pt>
                <c:pt idx="1383">
                  <c:v>40.200000000000003</c:v>
                </c:pt>
                <c:pt idx="1384">
                  <c:v>37</c:v>
                </c:pt>
                <c:pt idx="1385">
                  <c:v>27.8</c:v>
                </c:pt>
                <c:pt idx="1386">
                  <c:v>34</c:v>
                </c:pt>
                <c:pt idx="1387">
                  <c:v>29.6</c:v>
                </c:pt>
                <c:pt idx="1388">
                  <c:v>30.7</c:v>
                </c:pt>
                <c:pt idx="1389">
                  <c:v>41.2</c:v>
                </c:pt>
                <c:pt idx="1390">
                  <c:v>34.700000000000003</c:v>
                </c:pt>
                <c:pt idx="1391">
                  <c:v>32</c:v>
                </c:pt>
                <c:pt idx="1392">
                  <c:v>34.9</c:v>
                </c:pt>
                <c:pt idx="1393">
                  <c:v>30.7</c:v>
                </c:pt>
                <c:pt idx="1394">
                  <c:v>39.1</c:v>
                </c:pt>
                <c:pt idx="1395">
                  <c:v>38.1</c:v>
                </c:pt>
                <c:pt idx="1396">
                  <c:v>41.2</c:v>
                </c:pt>
                <c:pt idx="1397">
                  <c:v>38.1</c:v>
                </c:pt>
                <c:pt idx="1398">
                  <c:v>38.1</c:v>
                </c:pt>
                <c:pt idx="1399">
                  <c:v>32.6</c:v>
                </c:pt>
                <c:pt idx="1400">
                  <c:v>40.200000000000003</c:v>
                </c:pt>
                <c:pt idx="1401">
                  <c:v>41.8</c:v>
                </c:pt>
                <c:pt idx="1402">
                  <c:v>38.700000000000003</c:v>
                </c:pt>
                <c:pt idx="1403">
                  <c:v>42.6</c:v>
                </c:pt>
                <c:pt idx="1404">
                  <c:v>37</c:v>
                </c:pt>
                <c:pt idx="1405">
                  <c:v>37</c:v>
                </c:pt>
                <c:pt idx="1406">
                  <c:v>34.9</c:v>
                </c:pt>
                <c:pt idx="1407">
                  <c:v>34.799999999999997</c:v>
                </c:pt>
                <c:pt idx="1408">
                  <c:v>34.1</c:v>
                </c:pt>
                <c:pt idx="1409">
                  <c:v>39.1</c:v>
                </c:pt>
                <c:pt idx="1410">
                  <c:v>38.1</c:v>
                </c:pt>
                <c:pt idx="1411">
                  <c:v>42.3</c:v>
                </c:pt>
                <c:pt idx="1412">
                  <c:v>33.5</c:v>
                </c:pt>
                <c:pt idx="1413">
                  <c:v>41.2</c:v>
                </c:pt>
                <c:pt idx="1414">
                  <c:v>36</c:v>
                </c:pt>
                <c:pt idx="1415">
                  <c:v>37</c:v>
                </c:pt>
                <c:pt idx="1416">
                  <c:v>42.3</c:v>
                </c:pt>
                <c:pt idx="1417">
                  <c:v>43.3</c:v>
                </c:pt>
                <c:pt idx="1418">
                  <c:v>38.1</c:v>
                </c:pt>
                <c:pt idx="1419">
                  <c:v>36</c:v>
                </c:pt>
                <c:pt idx="1420">
                  <c:v>38.1</c:v>
                </c:pt>
                <c:pt idx="1421">
                  <c:v>32.200000000000003</c:v>
                </c:pt>
                <c:pt idx="1422">
                  <c:v>29.6</c:v>
                </c:pt>
                <c:pt idx="1423">
                  <c:v>42.3</c:v>
                </c:pt>
                <c:pt idx="1424">
                  <c:v>41.2</c:v>
                </c:pt>
                <c:pt idx="1425">
                  <c:v>23.3</c:v>
                </c:pt>
                <c:pt idx="1426">
                  <c:v>38.1</c:v>
                </c:pt>
                <c:pt idx="1427">
                  <c:v>37</c:v>
                </c:pt>
                <c:pt idx="1428">
                  <c:v>38.1</c:v>
                </c:pt>
                <c:pt idx="1429">
                  <c:v>35.4</c:v>
                </c:pt>
                <c:pt idx="1430">
                  <c:v>38.1</c:v>
                </c:pt>
                <c:pt idx="1431">
                  <c:v>39.1</c:v>
                </c:pt>
                <c:pt idx="1432">
                  <c:v>41.2</c:v>
                </c:pt>
                <c:pt idx="1433">
                  <c:v>42.3</c:v>
                </c:pt>
                <c:pt idx="1434">
                  <c:v>38.1</c:v>
                </c:pt>
                <c:pt idx="1435">
                  <c:v>44.5</c:v>
                </c:pt>
                <c:pt idx="1436">
                  <c:v>39.1</c:v>
                </c:pt>
                <c:pt idx="1437">
                  <c:v>39.1</c:v>
                </c:pt>
                <c:pt idx="1438">
                  <c:v>41.2</c:v>
                </c:pt>
                <c:pt idx="1439">
                  <c:v>43.3</c:v>
                </c:pt>
                <c:pt idx="1440">
                  <c:v>40.200000000000003</c:v>
                </c:pt>
                <c:pt idx="1441">
                  <c:v>42.3</c:v>
                </c:pt>
                <c:pt idx="1442">
                  <c:v>39.1</c:v>
                </c:pt>
                <c:pt idx="1443">
                  <c:v>38.1</c:v>
                </c:pt>
                <c:pt idx="1444">
                  <c:v>42.3</c:v>
                </c:pt>
                <c:pt idx="1445">
                  <c:v>32.799999999999997</c:v>
                </c:pt>
                <c:pt idx="1446">
                  <c:v>38.1</c:v>
                </c:pt>
                <c:pt idx="1447">
                  <c:v>38.1</c:v>
                </c:pt>
                <c:pt idx="1448">
                  <c:v>40.200000000000003</c:v>
                </c:pt>
                <c:pt idx="1449">
                  <c:v>41.2</c:v>
                </c:pt>
                <c:pt idx="1450">
                  <c:v>38.1</c:v>
                </c:pt>
                <c:pt idx="1451">
                  <c:v>43.3</c:v>
                </c:pt>
                <c:pt idx="1452">
                  <c:v>41.8</c:v>
                </c:pt>
                <c:pt idx="1453">
                  <c:v>36</c:v>
                </c:pt>
                <c:pt idx="1454">
                  <c:v>32.799999999999997</c:v>
                </c:pt>
                <c:pt idx="1455">
                  <c:v>34.9</c:v>
                </c:pt>
                <c:pt idx="1456">
                  <c:v>41.2</c:v>
                </c:pt>
                <c:pt idx="1457">
                  <c:v>38.1</c:v>
                </c:pt>
                <c:pt idx="1458">
                  <c:v>33</c:v>
                </c:pt>
                <c:pt idx="1459">
                  <c:v>37</c:v>
                </c:pt>
                <c:pt idx="1460">
                  <c:v>36.4</c:v>
                </c:pt>
                <c:pt idx="1461">
                  <c:v>35.200000000000003</c:v>
                </c:pt>
                <c:pt idx="1462">
                  <c:v>41.2</c:v>
                </c:pt>
                <c:pt idx="1463">
                  <c:v>34.200000000000003</c:v>
                </c:pt>
                <c:pt idx="1464">
                  <c:v>34.9</c:v>
                </c:pt>
                <c:pt idx="1465">
                  <c:v>40.200000000000003</c:v>
                </c:pt>
                <c:pt idx="1466">
                  <c:v>36</c:v>
                </c:pt>
                <c:pt idx="1467">
                  <c:v>41.2</c:v>
                </c:pt>
                <c:pt idx="1468">
                  <c:v>35.200000000000003</c:v>
                </c:pt>
                <c:pt idx="1469">
                  <c:v>33</c:v>
                </c:pt>
                <c:pt idx="1470">
                  <c:v>36.200000000000003</c:v>
                </c:pt>
                <c:pt idx="1471">
                  <c:v>36</c:v>
                </c:pt>
                <c:pt idx="1472">
                  <c:v>35.6</c:v>
                </c:pt>
                <c:pt idx="1473">
                  <c:v>41.2</c:v>
                </c:pt>
                <c:pt idx="1474">
                  <c:v>28.6</c:v>
                </c:pt>
                <c:pt idx="1475">
                  <c:v>36.200000000000003</c:v>
                </c:pt>
                <c:pt idx="1476">
                  <c:v>33</c:v>
                </c:pt>
                <c:pt idx="1477">
                  <c:v>39.1</c:v>
                </c:pt>
                <c:pt idx="1478">
                  <c:v>34</c:v>
                </c:pt>
                <c:pt idx="1479">
                  <c:v>37</c:v>
                </c:pt>
                <c:pt idx="1480">
                  <c:v>40.200000000000003</c:v>
                </c:pt>
                <c:pt idx="1481">
                  <c:v>44.4</c:v>
                </c:pt>
                <c:pt idx="1482">
                  <c:v>38.1</c:v>
                </c:pt>
                <c:pt idx="1483">
                  <c:v>34.9</c:v>
                </c:pt>
                <c:pt idx="1484">
                  <c:v>36.700000000000003</c:v>
                </c:pt>
                <c:pt idx="1485">
                  <c:v>36</c:v>
                </c:pt>
                <c:pt idx="1486">
                  <c:v>42.3</c:v>
                </c:pt>
                <c:pt idx="1487">
                  <c:v>40</c:v>
                </c:pt>
                <c:pt idx="1488">
                  <c:v>35</c:v>
                </c:pt>
                <c:pt idx="1489">
                  <c:v>39</c:v>
                </c:pt>
                <c:pt idx="1490">
                  <c:v>36.299999999999997</c:v>
                </c:pt>
                <c:pt idx="1491">
                  <c:v>39.1</c:v>
                </c:pt>
                <c:pt idx="1492">
                  <c:v>42.3</c:v>
                </c:pt>
                <c:pt idx="1493">
                  <c:v>41.2</c:v>
                </c:pt>
                <c:pt idx="1494">
                  <c:v>37</c:v>
                </c:pt>
                <c:pt idx="1495">
                  <c:v>42.3</c:v>
                </c:pt>
                <c:pt idx="1496">
                  <c:v>34.5</c:v>
                </c:pt>
                <c:pt idx="1497">
                  <c:v>37</c:v>
                </c:pt>
                <c:pt idx="1498">
                  <c:v>41.2</c:v>
                </c:pt>
                <c:pt idx="1499">
                  <c:v>38.1</c:v>
                </c:pt>
                <c:pt idx="1500">
                  <c:v>42.8</c:v>
                </c:pt>
                <c:pt idx="1501">
                  <c:v>42.3</c:v>
                </c:pt>
                <c:pt idx="1502">
                  <c:v>53.9</c:v>
                </c:pt>
                <c:pt idx="1503">
                  <c:v>36.4</c:v>
                </c:pt>
                <c:pt idx="1504">
                  <c:v>36</c:v>
                </c:pt>
                <c:pt idx="1505">
                  <c:v>38.1</c:v>
                </c:pt>
              </c:numCache>
            </c:numRef>
          </c:yVal>
          <c:smooth val="0"/>
          <c:extLst>
            <c:ext xmlns:c16="http://schemas.microsoft.com/office/drawing/2014/chart" uri="{C3380CC4-5D6E-409C-BE32-E72D297353CC}">
              <c16:uniqueId val="{00000000-CE79-4D7C-AAE6-0D77D98F520E}"/>
            </c:ext>
          </c:extLst>
        </c:ser>
        <c:dLbls>
          <c:showLegendKey val="0"/>
          <c:showVal val="0"/>
          <c:showCatName val="0"/>
          <c:showSerName val="0"/>
          <c:showPercent val="0"/>
          <c:showBubbleSize val="0"/>
        </c:dLbls>
        <c:axId val="672537152"/>
        <c:axId val="672524256"/>
      </c:scatterChart>
      <c:valAx>
        <c:axId val="672537152"/>
        <c:scaling>
          <c:orientation val="minMax"/>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Age (years)</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0"/>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24256"/>
        <c:crosses val="autoZero"/>
        <c:crossBetween val="midCat"/>
        <c:majorUnit val="5"/>
        <c:minorUnit val="2.5"/>
      </c:valAx>
      <c:valAx>
        <c:axId val="672524256"/>
        <c:scaling>
          <c:orientation val="minMax"/>
          <c:max val="50"/>
          <c:min val="5"/>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Total length (cm)</a:t>
                </a:r>
              </a:p>
            </c:rich>
          </c:tx>
          <c:layout>
            <c:manualLayout>
              <c:xMode val="edge"/>
              <c:yMode val="edge"/>
              <c:x val="2.1167588094041435E-2"/>
              <c:y val="0.25653576025739933"/>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37152"/>
        <c:crosses val="autoZero"/>
        <c:crossBetween val="midCat"/>
        <c:majorUnit val="5"/>
        <c:minorUnit val="2.5"/>
      </c:valAx>
      <c:spPr>
        <a:noFill/>
        <a:ln w="12700">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7430496776768001"/>
          <c:y val="1.5748801194572084E-2"/>
          <c:w val="0.79196097275849087"/>
          <c:h val="0.82411362642169728"/>
        </c:manualLayout>
      </c:layout>
      <c:scatterChart>
        <c:scatterStyle val="lineMarker"/>
        <c:varyColors val="0"/>
        <c:ser>
          <c:idx val="1"/>
          <c:order val="0"/>
          <c:tx>
            <c:strRef>
              <c:f>'Estuary perch'!$S$1</c:f>
              <c:strCache>
                <c:ptCount val="1"/>
                <c:pt idx="0">
                  <c:v>est_wt_kg</c:v>
                </c:pt>
              </c:strCache>
            </c:strRef>
          </c:tx>
          <c:spPr>
            <a:ln w="19050" cap="rnd">
              <a:solidFill>
                <a:schemeClr val="accent1"/>
              </a:solidFill>
              <a:round/>
            </a:ln>
            <a:effectLst/>
          </c:spPr>
          <c:marker>
            <c:symbol val="none"/>
          </c:marker>
          <c:xVal>
            <c:numRef>
              <c:f>'Estuary perch'!$Q$2:$Q$1699</c:f>
              <c:numCache>
                <c:formatCode>General</c:formatCode>
                <c:ptCount val="1698"/>
                <c:pt idx="0">
                  <c:v>28</c:v>
                </c:pt>
                <c:pt idx="1">
                  <c:v>28</c:v>
                </c:pt>
                <c:pt idx="2">
                  <c:v>0</c:v>
                </c:pt>
                <c:pt idx="3">
                  <c:v>28</c:v>
                </c:pt>
                <c:pt idx="4">
                  <c:v>0</c:v>
                </c:pt>
                <c:pt idx="5">
                  <c:v>5.2</c:v>
                </c:pt>
                <c:pt idx="6">
                  <c:v>5.4</c:v>
                </c:pt>
                <c:pt idx="7">
                  <c:v>5.5</c:v>
                </c:pt>
                <c:pt idx="8">
                  <c:v>5.5</c:v>
                </c:pt>
                <c:pt idx="9">
                  <c:v>5.7</c:v>
                </c:pt>
                <c:pt idx="10">
                  <c:v>5.9</c:v>
                </c:pt>
                <c:pt idx="11">
                  <c:v>5.9</c:v>
                </c:pt>
                <c:pt idx="12">
                  <c:v>6</c:v>
                </c:pt>
                <c:pt idx="13">
                  <c:v>6</c:v>
                </c:pt>
                <c:pt idx="14">
                  <c:v>6</c:v>
                </c:pt>
                <c:pt idx="15">
                  <c:v>6</c:v>
                </c:pt>
                <c:pt idx="16">
                  <c:v>6.1</c:v>
                </c:pt>
                <c:pt idx="17">
                  <c:v>6.1</c:v>
                </c:pt>
                <c:pt idx="18">
                  <c:v>6.3</c:v>
                </c:pt>
                <c:pt idx="19">
                  <c:v>6.3</c:v>
                </c:pt>
                <c:pt idx="20">
                  <c:v>6.4</c:v>
                </c:pt>
                <c:pt idx="21">
                  <c:v>6.4</c:v>
                </c:pt>
                <c:pt idx="22">
                  <c:v>6.4</c:v>
                </c:pt>
                <c:pt idx="23">
                  <c:v>6.4</c:v>
                </c:pt>
                <c:pt idx="24">
                  <c:v>6.6</c:v>
                </c:pt>
                <c:pt idx="25">
                  <c:v>6.6</c:v>
                </c:pt>
                <c:pt idx="26">
                  <c:v>6.7</c:v>
                </c:pt>
                <c:pt idx="27">
                  <c:v>6.7</c:v>
                </c:pt>
                <c:pt idx="28">
                  <c:v>6.7</c:v>
                </c:pt>
                <c:pt idx="29">
                  <c:v>6.7</c:v>
                </c:pt>
                <c:pt idx="30">
                  <c:v>6.7</c:v>
                </c:pt>
                <c:pt idx="31">
                  <c:v>6.7</c:v>
                </c:pt>
                <c:pt idx="32">
                  <c:v>6.8</c:v>
                </c:pt>
                <c:pt idx="33">
                  <c:v>6.8</c:v>
                </c:pt>
                <c:pt idx="34">
                  <c:v>6.8</c:v>
                </c:pt>
                <c:pt idx="35">
                  <c:v>6.8</c:v>
                </c:pt>
                <c:pt idx="36">
                  <c:v>6.9</c:v>
                </c:pt>
                <c:pt idx="37">
                  <c:v>6.9</c:v>
                </c:pt>
                <c:pt idx="38">
                  <c:v>6.9</c:v>
                </c:pt>
                <c:pt idx="39">
                  <c:v>7</c:v>
                </c:pt>
                <c:pt idx="40">
                  <c:v>7</c:v>
                </c:pt>
                <c:pt idx="41">
                  <c:v>7</c:v>
                </c:pt>
                <c:pt idx="42">
                  <c:v>7</c:v>
                </c:pt>
                <c:pt idx="43">
                  <c:v>7.2</c:v>
                </c:pt>
                <c:pt idx="44">
                  <c:v>7.2</c:v>
                </c:pt>
                <c:pt idx="45">
                  <c:v>7.2</c:v>
                </c:pt>
                <c:pt idx="46">
                  <c:v>7.2</c:v>
                </c:pt>
                <c:pt idx="47">
                  <c:v>7.2</c:v>
                </c:pt>
                <c:pt idx="48">
                  <c:v>7.2</c:v>
                </c:pt>
                <c:pt idx="49">
                  <c:v>7.2</c:v>
                </c:pt>
                <c:pt idx="50">
                  <c:v>7.2</c:v>
                </c:pt>
                <c:pt idx="51">
                  <c:v>7.2</c:v>
                </c:pt>
                <c:pt idx="52">
                  <c:v>7.2</c:v>
                </c:pt>
                <c:pt idx="53">
                  <c:v>7.3</c:v>
                </c:pt>
                <c:pt idx="54">
                  <c:v>7.3</c:v>
                </c:pt>
                <c:pt idx="55">
                  <c:v>7.3</c:v>
                </c:pt>
                <c:pt idx="56">
                  <c:v>7.3</c:v>
                </c:pt>
                <c:pt idx="57">
                  <c:v>7.3</c:v>
                </c:pt>
                <c:pt idx="58">
                  <c:v>7.3</c:v>
                </c:pt>
                <c:pt idx="59">
                  <c:v>7.3</c:v>
                </c:pt>
                <c:pt idx="60">
                  <c:v>7.4</c:v>
                </c:pt>
                <c:pt idx="61">
                  <c:v>7.4</c:v>
                </c:pt>
                <c:pt idx="62">
                  <c:v>7.4</c:v>
                </c:pt>
                <c:pt idx="63">
                  <c:v>7.4</c:v>
                </c:pt>
                <c:pt idx="64">
                  <c:v>7.4</c:v>
                </c:pt>
                <c:pt idx="65">
                  <c:v>7.4</c:v>
                </c:pt>
                <c:pt idx="66">
                  <c:v>7.4</c:v>
                </c:pt>
                <c:pt idx="67">
                  <c:v>7.5</c:v>
                </c:pt>
                <c:pt idx="68">
                  <c:v>7.5</c:v>
                </c:pt>
                <c:pt idx="69">
                  <c:v>7.5</c:v>
                </c:pt>
                <c:pt idx="70">
                  <c:v>7.5</c:v>
                </c:pt>
                <c:pt idx="71">
                  <c:v>7.5</c:v>
                </c:pt>
                <c:pt idx="72">
                  <c:v>7.5</c:v>
                </c:pt>
                <c:pt idx="73">
                  <c:v>7.5</c:v>
                </c:pt>
                <c:pt idx="74">
                  <c:v>7.5</c:v>
                </c:pt>
                <c:pt idx="75">
                  <c:v>7.5</c:v>
                </c:pt>
                <c:pt idx="76">
                  <c:v>7.6</c:v>
                </c:pt>
                <c:pt idx="77">
                  <c:v>7.6</c:v>
                </c:pt>
                <c:pt idx="78">
                  <c:v>7.6</c:v>
                </c:pt>
                <c:pt idx="79">
                  <c:v>7.6</c:v>
                </c:pt>
                <c:pt idx="80">
                  <c:v>7.6</c:v>
                </c:pt>
                <c:pt idx="81">
                  <c:v>7.6</c:v>
                </c:pt>
                <c:pt idx="82">
                  <c:v>7.6</c:v>
                </c:pt>
                <c:pt idx="83">
                  <c:v>7.6</c:v>
                </c:pt>
                <c:pt idx="84">
                  <c:v>7.6</c:v>
                </c:pt>
                <c:pt idx="85">
                  <c:v>7.6</c:v>
                </c:pt>
                <c:pt idx="86">
                  <c:v>7.6</c:v>
                </c:pt>
                <c:pt idx="87">
                  <c:v>7.7</c:v>
                </c:pt>
                <c:pt idx="88">
                  <c:v>7.7</c:v>
                </c:pt>
                <c:pt idx="89">
                  <c:v>7.7</c:v>
                </c:pt>
                <c:pt idx="90">
                  <c:v>7.7</c:v>
                </c:pt>
                <c:pt idx="91">
                  <c:v>7.7</c:v>
                </c:pt>
                <c:pt idx="92">
                  <c:v>7.7</c:v>
                </c:pt>
                <c:pt idx="93">
                  <c:v>7.8</c:v>
                </c:pt>
                <c:pt idx="94">
                  <c:v>7.8</c:v>
                </c:pt>
                <c:pt idx="95">
                  <c:v>7.8</c:v>
                </c:pt>
                <c:pt idx="96">
                  <c:v>7.8</c:v>
                </c:pt>
                <c:pt idx="97">
                  <c:v>7.8</c:v>
                </c:pt>
                <c:pt idx="98">
                  <c:v>7.8</c:v>
                </c:pt>
                <c:pt idx="99">
                  <c:v>7.8</c:v>
                </c:pt>
                <c:pt idx="100">
                  <c:v>7.8</c:v>
                </c:pt>
                <c:pt idx="101">
                  <c:v>7.8</c:v>
                </c:pt>
                <c:pt idx="102">
                  <c:v>7.8</c:v>
                </c:pt>
                <c:pt idx="103">
                  <c:v>7.8</c:v>
                </c:pt>
                <c:pt idx="104">
                  <c:v>7.8</c:v>
                </c:pt>
                <c:pt idx="105">
                  <c:v>7.8</c:v>
                </c:pt>
                <c:pt idx="106">
                  <c:v>7.8</c:v>
                </c:pt>
                <c:pt idx="107">
                  <c:v>7.8</c:v>
                </c:pt>
                <c:pt idx="108">
                  <c:v>7.9</c:v>
                </c:pt>
                <c:pt idx="109">
                  <c:v>7.9</c:v>
                </c:pt>
                <c:pt idx="110">
                  <c:v>7.9</c:v>
                </c:pt>
                <c:pt idx="111">
                  <c:v>7.9</c:v>
                </c:pt>
                <c:pt idx="112">
                  <c:v>7.9</c:v>
                </c:pt>
                <c:pt idx="113">
                  <c:v>7.9</c:v>
                </c:pt>
                <c:pt idx="114">
                  <c:v>7.9</c:v>
                </c:pt>
                <c:pt idx="115">
                  <c:v>7.9</c:v>
                </c:pt>
                <c:pt idx="116">
                  <c:v>7.9</c:v>
                </c:pt>
                <c:pt idx="117">
                  <c:v>7.9</c:v>
                </c:pt>
                <c:pt idx="118">
                  <c:v>7.9</c:v>
                </c:pt>
                <c:pt idx="119">
                  <c:v>7.9</c:v>
                </c:pt>
                <c:pt idx="120">
                  <c:v>7.9</c:v>
                </c:pt>
                <c:pt idx="121">
                  <c:v>8</c:v>
                </c:pt>
                <c:pt idx="122">
                  <c:v>8</c:v>
                </c:pt>
                <c:pt idx="123">
                  <c:v>8</c:v>
                </c:pt>
                <c:pt idx="124">
                  <c:v>8</c:v>
                </c:pt>
                <c:pt idx="125">
                  <c:v>8</c:v>
                </c:pt>
                <c:pt idx="126">
                  <c:v>8</c:v>
                </c:pt>
                <c:pt idx="127">
                  <c:v>8</c:v>
                </c:pt>
                <c:pt idx="128">
                  <c:v>8</c:v>
                </c:pt>
                <c:pt idx="129">
                  <c:v>8</c:v>
                </c:pt>
                <c:pt idx="130">
                  <c:v>8</c:v>
                </c:pt>
                <c:pt idx="131">
                  <c:v>8</c:v>
                </c:pt>
                <c:pt idx="132">
                  <c:v>8</c:v>
                </c:pt>
                <c:pt idx="133">
                  <c:v>8</c:v>
                </c:pt>
                <c:pt idx="134">
                  <c:v>8</c:v>
                </c:pt>
                <c:pt idx="135">
                  <c:v>8</c:v>
                </c:pt>
                <c:pt idx="136">
                  <c:v>8</c:v>
                </c:pt>
                <c:pt idx="137">
                  <c:v>8</c:v>
                </c:pt>
                <c:pt idx="138">
                  <c:v>8.1</c:v>
                </c:pt>
                <c:pt idx="139">
                  <c:v>8.1</c:v>
                </c:pt>
                <c:pt idx="140">
                  <c:v>8.1</c:v>
                </c:pt>
                <c:pt idx="141">
                  <c:v>8.1</c:v>
                </c:pt>
                <c:pt idx="142">
                  <c:v>8.1</c:v>
                </c:pt>
                <c:pt idx="143">
                  <c:v>8.1</c:v>
                </c:pt>
                <c:pt idx="144">
                  <c:v>8.1</c:v>
                </c:pt>
                <c:pt idx="145">
                  <c:v>8.1</c:v>
                </c:pt>
                <c:pt idx="146">
                  <c:v>8.1</c:v>
                </c:pt>
                <c:pt idx="147">
                  <c:v>8.1</c:v>
                </c:pt>
                <c:pt idx="148">
                  <c:v>8.1</c:v>
                </c:pt>
                <c:pt idx="149">
                  <c:v>8.1</c:v>
                </c:pt>
                <c:pt idx="150">
                  <c:v>8.1</c:v>
                </c:pt>
                <c:pt idx="151">
                  <c:v>8.1999999999999993</c:v>
                </c:pt>
                <c:pt idx="152">
                  <c:v>8.1999999999999993</c:v>
                </c:pt>
                <c:pt idx="153">
                  <c:v>8.1999999999999993</c:v>
                </c:pt>
                <c:pt idx="154">
                  <c:v>8.1999999999999993</c:v>
                </c:pt>
                <c:pt idx="155">
                  <c:v>8.1999999999999993</c:v>
                </c:pt>
                <c:pt idx="156">
                  <c:v>8.1999999999999993</c:v>
                </c:pt>
                <c:pt idx="157">
                  <c:v>8.1999999999999993</c:v>
                </c:pt>
                <c:pt idx="158">
                  <c:v>8.1999999999999993</c:v>
                </c:pt>
                <c:pt idx="159">
                  <c:v>8.1999999999999993</c:v>
                </c:pt>
                <c:pt idx="160">
                  <c:v>8.1999999999999993</c:v>
                </c:pt>
                <c:pt idx="161">
                  <c:v>8.1999999999999993</c:v>
                </c:pt>
                <c:pt idx="162">
                  <c:v>8.1999999999999993</c:v>
                </c:pt>
                <c:pt idx="163">
                  <c:v>8.1999999999999993</c:v>
                </c:pt>
                <c:pt idx="164">
                  <c:v>8.1999999999999993</c:v>
                </c:pt>
                <c:pt idx="165">
                  <c:v>8.3000000000000007</c:v>
                </c:pt>
                <c:pt idx="166">
                  <c:v>8.3000000000000007</c:v>
                </c:pt>
                <c:pt idx="167">
                  <c:v>8.3000000000000007</c:v>
                </c:pt>
                <c:pt idx="168">
                  <c:v>8.3000000000000007</c:v>
                </c:pt>
                <c:pt idx="169">
                  <c:v>8.3000000000000007</c:v>
                </c:pt>
                <c:pt idx="170">
                  <c:v>8.3000000000000007</c:v>
                </c:pt>
                <c:pt idx="171">
                  <c:v>8.3000000000000007</c:v>
                </c:pt>
                <c:pt idx="172">
                  <c:v>8.3000000000000007</c:v>
                </c:pt>
                <c:pt idx="173">
                  <c:v>8.3000000000000007</c:v>
                </c:pt>
                <c:pt idx="174">
                  <c:v>8.3000000000000007</c:v>
                </c:pt>
                <c:pt idx="175">
                  <c:v>8.4</c:v>
                </c:pt>
                <c:pt idx="176">
                  <c:v>8.4</c:v>
                </c:pt>
                <c:pt idx="177">
                  <c:v>8.4</c:v>
                </c:pt>
                <c:pt idx="178">
                  <c:v>8.4</c:v>
                </c:pt>
                <c:pt idx="179">
                  <c:v>8.4</c:v>
                </c:pt>
                <c:pt idx="180">
                  <c:v>8.4</c:v>
                </c:pt>
                <c:pt idx="181">
                  <c:v>8.4</c:v>
                </c:pt>
                <c:pt idx="182">
                  <c:v>8.4</c:v>
                </c:pt>
                <c:pt idx="183">
                  <c:v>8.4</c:v>
                </c:pt>
                <c:pt idx="184">
                  <c:v>8.4</c:v>
                </c:pt>
                <c:pt idx="185">
                  <c:v>8.4</c:v>
                </c:pt>
                <c:pt idx="186">
                  <c:v>8.4</c:v>
                </c:pt>
                <c:pt idx="187">
                  <c:v>8.4</c:v>
                </c:pt>
                <c:pt idx="188">
                  <c:v>8.4</c:v>
                </c:pt>
                <c:pt idx="189">
                  <c:v>8.4</c:v>
                </c:pt>
                <c:pt idx="190">
                  <c:v>8.4</c:v>
                </c:pt>
                <c:pt idx="191">
                  <c:v>8.5</c:v>
                </c:pt>
                <c:pt idx="192">
                  <c:v>8.5</c:v>
                </c:pt>
                <c:pt idx="193">
                  <c:v>8.5</c:v>
                </c:pt>
                <c:pt idx="194">
                  <c:v>8.5</c:v>
                </c:pt>
                <c:pt idx="195">
                  <c:v>8.5</c:v>
                </c:pt>
                <c:pt idx="196">
                  <c:v>8.5</c:v>
                </c:pt>
                <c:pt idx="197">
                  <c:v>8.5</c:v>
                </c:pt>
                <c:pt idx="198">
                  <c:v>8.5</c:v>
                </c:pt>
                <c:pt idx="199">
                  <c:v>8.5</c:v>
                </c:pt>
                <c:pt idx="200">
                  <c:v>8.5</c:v>
                </c:pt>
                <c:pt idx="201">
                  <c:v>8.5</c:v>
                </c:pt>
                <c:pt idx="202">
                  <c:v>8.5</c:v>
                </c:pt>
                <c:pt idx="203">
                  <c:v>8.6</c:v>
                </c:pt>
                <c:pt idx="204">
                  <c:v>8.6</c:v>
                </c:pt>
                <c:pt idx="205">
                  <c:v>8.6</c:v>
                </c:pt>
                <c:pt idx="206">
                  <c:v>8.6</c:v>
                </c:pt>
                <c:pt idx="207">
                  <c:v>8.6</c:v>
                </c:pt>
                <c:pt idx="208">
                  <c:v>8.6</c:v>
                </c:pt>
                <c:pt idx="209">
                  <c:v>8.6</c:v>
                </c:pt>
                <c:pt idx="210">
                  <c:v>8.6</c:v>
                </c:pt>
                <c:pt idx="211">
                  <c:v>8.6</c:v>
                </c:pt>
                <c:pt idx="212">
                  <c:v>8.6</c:v>
                </c:pt>
                <c:pt idx="213">
                  <c:v>8.6</c:v>
                </c:pt>
                <c:pt idx="214">
                  <c:v>8.6</c:v>
                </c:pt>
                <c:pt idx="215">
                  <c:v>8.6</c:v>
                </c:pt>
                <c:pt idx="216">
                  <c:v>8.6</c:v>
                </c:pt>
                <c:pt idx="217">
                  <c:v>8.6</c:v>
                </c:pt>
                <c:pt idx="218">
                  <c:v>8.6</c:v>
                </c:pt>
                <c:pt idx="219">
                  <c:v>8.6999999999999993</c:v>
                </c:pt>
                <c:pt idx="220">
                  <c:v>8.6999999999999993</c:v>
                </c:pt>
                <c:pt idx="221">
                  <c:v>8.6999999999999993</c:v>
                </c:pt>
                <c:pt idx="222">
                  <c:v>8.6999999999999993</c:v>
                </c:pt>
                <c:pt idx="223">
                  <c:v>8.6999999999999993</c:v>
                </c:pt>
                <c:pt idx="224">
                  <c:v>8.6999999999999993</c:v>
                </c:pt>
                <c:pt idx="225">
                  <c:v>8.6999999999999993</c:v>
                </c:pt>
                <c:pt idx="226">
                  <c:v>8.8000000000000007</c:v>
                </c:pt>
                <c:pt idx="227">
                  <c:v>8.8000000000000007</c:v>
                </c:pt>
                <c:pt idx="228">
                  <c:v>8.8000000000000007</c:v>
                </c:pt>
                <c:pt idx="229">
                  <c:v>8.8000000000000007</c:v>
                </c:pt>
                <c:pt idx="230">
                  <c:v>8.8000000000000007</c:v>
                </c:pt>
                <c:pt idx="231">
                  <c:v>8.8000000000000007</c:v>
                </c:pt>
                <c:pt idx="232">
                  <c:v>8.8000000000000007</c:v>
                </c:pt>
                <c:pt idx="233">
                  <c:v>8.9</c:v>
                </c:pt>
                <c:pt idx="234">
                  <c:v>8.9</c:v>
                </c:pt>
                <c:pt idx="235">
                  <c:v>8.9</c:v>
                </c:pt>
                <c:pt idx="236">
                  <c:v>8.9</c:v>
                </c:pt>
                <c:pt idx="237">
                  <c:v>8.9</c:v>
                </c:pt>
                <c:pt idx="238">
                  <c:v>8.9</c:v>
                </c:pt>
                <c:pt idx="239">
                  <c:v>8.9</c:v>
                </c:pt>
                <c:pt idx="240">
                  <c:v>9</c:v>
                </c:pt>
                <c:pt idx="241">
                  <c:v>9</c:v>
                </c:pt>
                <c:pt idx="242">
                  <c:v>9</c:v>
                </c:pt>
                <c:pt idx="243">
                  <c:v>9</c:v>
                </c:pt>
                <c:pt idx="244">
                  <c:v>9</c:v>
                </c:pt>
                <c:pt idx="245">
                  <c:v>9</c:v>
                </c:pt>
                <c:pt idx="246">
                  <c:v>9</c:v>
                </c:pt>
                <c:pt idx="247">
                  <c:v>9</c:v>
                </c:pt>
                <c:pt idx="248">
                  <c:v>9.1</c:v>
                </c:pt>
                <c:pt idx="249">
                  <c:v>9.1</c:v>
                </c:pt>
                <c:pt idx="250">
                  <c:v>9.1</c:v>
                </c:pt>
                <c:pt idx="251">
                  <c:v>9.1</c:v>
                </c:pt>
                <c:pt idx="252">
                  <c:v>9.1</c:v>
                </c:pt>
                <c:pt idx="253">
                  <c:v>9.1</c:v>
                </c:pt>
                <c:pt idx="254">
                  <c:v>9.1</c:v>
                </c:pt>
                <c:pt idx="255">
                  <c:v>9.1999999999999993</c:v>
                </c:pt>
                <c:pt idx="256">
                  <c:v>9.1999999999999993</c:v>
                </c:pt>
                <c:pt idx="257">
                  <c:v>9.1999999999999993</c:v>
                </c:pt>
                <c:pt idx="258">
                  <c:v>9.1999999999999993</c:v>
                </c:pt>
                <c:pt idx="259">
                  <c:v>9.1999999999999993</c:v>
                </c:pt>
                <c:pt idx="260">
                  <c:v>9.1999999999999993</c:v>
                </c:pt>
                <c:pt idx="261">
                  <c:v>9.1999999999999993</c:v>
                </c:pt>
                <c:pt idx="262">
                  <c:v>9.3000000000000007</c:v>
                </c:pt>
                <c:pt idx="263">
                  <c:v>9.3000000000000007</c:v>
                </c:pt>
                <c:pt idx="264">
                  <c:v>9.3000000000000007</c:v>
                </c:pt>
                <c:pt idx="265">
                  <c:v>9.3000000000000007</c:v>
                </c:pt>
                <c:pt idx="266">
                  <c:v>9.3000000000000007</c:v>
                </c:pt>
                <c:pt idx="267">
                  <c:v>9.3000000000000007</c:v>
                </c:pt>
                <c:pt idx="268">
                  <c:v>9.4</c:v>
                </c:pt>
                <c:pt idx="269">
                  <c:v>9.4</c:v>
                </c:pt>
                <c:pt idx="270">
                  <c:v>9.4</c:v>
                </c:pt>
                <c:pt idx="271">
                  <c:v>9.4</c:v>
                </c:pt>
                <c:pt idx="272">
                  <c:v>9.4</c:v>
                </c:pt>
                <c:pt idx="273">
                  <c:v>9.4</c:v>
                </c:pt>
                <c:pt idx="274">
                  <c:v>9.4</c:v>
                </c:pt>
                <c:pt idx="275">
                  <c:v>9.4</c:v>
                </c:pt>
                <c:pt idx="276">
                  <c:v>9.4</c:v>
                </c:pt>
                <c:pt idx="277">
                  <c:v>9.5</c:v>
                </c:pt>
                <c:pt idx="278">
                  <c:v>9.5</c:v>
                </c:pt>
                <c:pt idx="279">
                  <c:v>9.6</c:v>
                </c:pt>
                <c:pt idx="280">
                  <c:v>9.6</c:v>
                </c:pt>
                <c:pt idx="281">
                  <c:v>9.6</c:v>
                </c:pt>
                <c:pt idx="282">
                  <c:v>9.6</c:v>
                </c:pt>
                <c:pt idx="283">
                  <c:v>9.8000000000000007</c:v>
                </c:pt>
                <c:pt idx="284">
                  <c:v>9.9</c:v>
                </c:pt>
                <c:pt idx="285">
                  <c:v>9.9</c:v>
                </c:pt>
                <c:pt idx="286">
                  <c:v>9.9</c:v>
                </c:pt>
                <c:pt idx="287">
                  <c:v>10</c:v>
                </c:pt>
                <c:pt idx="288">
                  <c:v>10</c:v>
                </c:pt>
                <c:pt idx="289">
                  <c:v>10</c:v>
                </c:pt>
                <c:pt idx="290">
                  <c:v>10</c:v>
                </c:pt>
                <c:pt idx="291">
                  <c:v>10</c:v>
                </c:pt>
                <c:pt idx="292">
                  <c:v>10</c:v>
                </c:pt>
                <c:pt idx="293">
                  <c:v>10</c:v>
                </c:pt>
                <c:pt idx="294">
                  <c:v>10.1</c:v>
                </c:pt>
                <c:pt idx="295">
                  <c:v>10.1</c:v>
                </c:pt>
                <c:pt idx="296">
                  <c:v>10.1</c:v>
                </c:pt>
                <c:pt idx="297">
                  <c:v>10.1</c:v>
                </c:pt>
                <c:pt idx="298">
                  <c:v>10.199999999999999</c:v>
                </c:pt>
                <c:pt idx="299">
                  <c:v>10.199999999999999</c:v>
                </c:pt>
                <c:pt idx="300">
                  <c:v>10.199999999999999</c:v>
                </c:pt>
                <c:pt idx="301">
                  <c:v>10.3</c:v>
                </c:pt>
                <c:pt idx="302">
                  <c:v>10.3</c:v>
                </c:pt>
                <c:pt idx="303">
                  <c:v>10.3</c:v>
                </c:pt>
                <c:pt idx="304">
                  <c:v>10.3</c:v>
                </c:pt>
                <c:pt idx="305">
                  <c:v>10.3</c:v>
                </c:pt>
                <c:pt idx="306">
                  <c:v>10.4</c:v>
                </c:pt>
                <c:pt idx="307">
                  <c:v>10.4</c:v>
                </c:pt>
                <c:pt idx="308">
                  <c:v>10.4</c:v>
                </c:pt>
                <c:pt idx="309">
                  <c:v>10.4</c:v>
                </c:pt>
                <c:pt idx="310">
                  <c:v>10.4</c:v>
                </c:pt>
                <c:pt idx="311">
                  <c:v>10.5</c:v>
                </c:pt>
                <c:pt idx="312">
                  <c:v>10.5</c:v>
                </c:pt>
                <c:pt idx="313">
                  <c:v>10.5</c:v>
                </c:pt>
                <c:pt idx="314">
                  <c:v>10.5</c:v>
                </c:pt>
                <c:pt idx="315">
                  <c:v>10.6</c:v>
                </c:pt>
                <c:pt idx="316">
                  <c:v>10.6</c:v>
                </c:pt>
                <c:pt idx="317">
                  <c:v>10.6</c:v>
                </c:pt>
                <c:pt idx="318">
                  <c:v>10.7</c:v>
                </c:pt>
                <c:pt idx="319">
                  <c:v>10.7</c:v>
                </c:pt>
                <c:pt idx="320">
                  <c:v>10.7</c:v>
                </c:pt>
                <c:pt idx="321">
                  <c:v>10.8</c:v>
                </c:pt>
                <c:pt idx="322">
                  <c:v>10.8</c:v>
                </c:pt>
                <c:pt idx="323">
                  <c:v>10.8</c:v>
                </c:pt>
                <c:pt idx="324">
                  <c:v>10.8</c:v>
                </c:pt>
                <c:pt idx="325">
                  <c:v>10.8</c:v>
                </c:pt>
                <c:pt idx="326">
                  <c:v>10.8</c:v>
                </c:pt>
                <c:pt idx="327">
                  <c:v>10.9</c:v>
                </c:pt>
                <c:pt idx="328">
                  <c:v>10.9</c:v>
                </c:pt>
                <c:pt idx="329">
                  <c:v>11</c:v>
                </c:pt>
                <c:pt idx="330">
                  <c:v>11</c:v>
                </c:pt>
                <c:pt idx="331">
                  <c:v>11</c:v>
                </c:pt>
                <c:pt idx="332">
                  <c:v>11</c:v>
                </c:pt>
                <c:pt idx="333">
                  <c:v>11.1</c:v>
                </c:pt>
                <c:pt idx="334">
                  <c:v>11.1</c:v>
                </c:pt>
                <c:pt idx="335">
                  <c:v>11.4</c:v>
                </c:pt>
                <c:pt idx="336">
                  <c:v>11.4</c:v>
                </c:pt>
                <c:pt idx="337">
                  <c:v>11.5</c:v>
                </c:pt>
                <c:pt idx="338">
                  <c:v>11.5</c:v>
                </c:pt>
                <c:pt idx="339">
                  <c:v>11.9</c:v>
                </c:pt>
                <c:pt idx="340">
                  <c:v>11.9</c:v>
                </c:pt>
                <c:pt idx="341">
                  <c:v>11.9</c:v>
                </c:pt>
                <c:pt idx="342">
                  <c:v>12</c:v>
                </c:pt>
                <c:pt idx="343">
                  <c:v>12</c:v>
                </c:pt>
                <c:pt idx="344">
                  <c:v>12</c:v>
                </c:pt>
                <c:pt idx="345">
                  <c:v>12</c:v>
                </c:pt>
                <c:pt idx="346">
                  <c:v>12.2</c:v>
                </c:pt>
                <c:pt idx="347">
                  <c:v>12.2</c:v>
                </c:pt>
                <c:pt idx="348">
                  <c:v>12.2</c:v>
                </c:pt>
                <c:pt idx="349">
                  <c:v>12.2</c:v>
                </c:pt>
                <c:pt idx="350">
                  <c:v>12.4</c:v>
                </c:pt>
                <c:pt idx="351">
                  <c:v>12.4</c:v>
                </c:pt>
                <c:pt idx="352">
                  <c:v>12.4</c:v>
                </c:pt>
                <c:pt idx="353">
                  <c:v>12.4</c:v>
                </c:pt>
                <c:pt idx="354">
                  <c:v>12.5</c:v>
                </c:pt>
                <c:pt idx="355">
                  <c:v>12.5</c:v>
                </c:pt>
                <c:pt idx="356">
                  <c:v>12.5</c:v>
                </c:pt>
                <c:pt idx="357">
                  <c:v>12.5</c:v>
                </c:pt>
                <c:pt idx="358">
                  <c:v>12.6</c:v>
                </c:pt>
                <c:pt idx="359">
                  <c:v>12.6</c:v>
                </c:pt>
                <c:pt idx="360">
                  <c:v>12.8</c:v>
                </c:pt>
                <c:pt idx="361">
                  <c:v>12.8</c:v>
                </c:pt>
                <c:pt idx="362">
                  <c:v>12.9</c:v>
                </c:pt>
                <c:pt idx="363">
                  <c:v>13</c:v>
                </c:pt>
                <c:pt idx="364">
                  <c:v>13</c:v>
                </c:pt>
                <c:pt idx="365">
                  <c:v>13</c:v>
                </c:pt>
                <c:pt idx="366">
                  <c:v>13</c:v>
                </c:pt>
                <c:pt idx="367">
                  <c:v>13.1</c:v>
                </c:pt>
                <c:pt idx="368">
                  <c:v>13.2</c:v>
                </c:pt>
                <c:pt idx="369">
                  <c:v>13.2</c:v>
                </c:pt>
                <c:pt idx="370">
                  <c:v>13.3</c:v>
                </c:pt>
                <c:pt idx="371">
                  <c:v>13.4</c:v>
                </c:pt>
                <c:pt idx="372">
                  <c:v>13.4</c:v>
                </c:pt>
                <c:pt idx="373">
                  <c:v>13.4</c:v>
                </c:pt>
                <c:pt idx="374">
                  <c:v>13.4</c:v>
                </c:pt>
                <c:pt idx="375">
                  <c:v>13.5</c:v>
                </c:pt>
                <c:pt idx="376">
                  <c:v>13.5</c:v>
                </c:pt>
                <c:pt idx="377">
                  <c:v>13.5</c:v>
                </c:pt>
                <c:pt idx="378">
                  <c:v>13.5</c:v>
                </c:pt>
                <c:pt idx="379">
                  <c:v>13.5</c:v>
                </c:pt>
                <c:pt idx="380">
                  <c:v>13.5</c:v>
                </c:pt>
                <c:pt idx="381">
                  <c:v>13.6</c:v>
                </c:pt>
                <c:pt idx="382">
                  <c:v>13.6</c:v>
                </c:pt>
                <c:pt idx="383">
                  <c:v>13.6</c:v>
                </c:pt>
                <c:pt idx="384">
                  <c:v>13.6</c:v>
                </c:pt>
                <c:pt idx="385">
                  <c:v>13.7</c:v>
                </c:pt>
                <c:pt idx="386">
                  <c:v>13.8</c:v>
                </c:pt>
                <c:pt idx="387">
                  <c:v>13.8</c:v>
                </c:pt>
                <c:pt idx="388">
                  <c:v>13.9</c:v>
                </c:pt>
                <c:pt idx="389">
                  <c:v>14</c:v>
                </c:pt>
                <c:pt idx="390">
                  <c:v>14</c:v>
                </c:pt>
                <c:pt idx="391">
                  <c:v>14.1</c:v>
                </c:pt>
                <c:pt idx="392">
                  <c:v>14.1</c:v>
                </c:pt>
                <c:pt idx="393">
                  <c:v>14.1</c:v>
                </c:pt>
                <c:pt idx="394">
                  <c:v>14.2</c:v>
                </c:pt>
                <c:pt idx="395">
                  <c:v>14.3</c:v>
                </c:pt>
                <c:pt idx="396">
                  <c:v>14.3</c:v>
                </c:pt>
                <c:pt idx="397">
                  <c:v>14.4</c:v>
                </c:pt>
                <c:pt idx="398">
                  <c:v>14.5</c:v>
                </c:pt>
                <c:pt idx="399">
                  <c:v>14.6</c:v>
                </c:pt>
                <c:pt idx="400">
                  <c:v>14.7</c:v>
                </c:pt>
                <c:pt idx="401">
                  <c:v>14.7</c:v>
                </c:pt>
                <c:pt idx="402">
                  <c:v>14.7</c:v>
                </c:pt>
                <c:pt idx="403">
                  <c:v>14.8</c:v>
                </c:pt>
                <c:pt idx="404">
                  <c:v>15</c:v>
                </c:pt>
                <c:pt idx="405">
                  <c:v>15</c:v>
                </c:pt>
                <c:pt idx="406">
                  <c:v>15</c:v>
                </c:pt>
                <c:pt idx="407">
                  <c:v>15.1</c:v>
                </c:pt>
                <c:pt idx="408">
                  <c:v>15.1</c:v>
                </c:pt>
                <c:pt idx="409">
                  <c:v>15.1</c:v>
                </c:pt>
                <c:pt idx="410">
                  <c:v>15.1</c:v>
                </c:pt>
                <c:pt idx="411">
                  <c:v>15.2</c:v>
                </c:pt>
                <c:pt idx="412">
                  <c:v>15.2</c:v>
                </c:pt>
                <c:pt idx="413">
                  <c:v>15.2</c:v>
                </c:pt>
                <c:pt idx="414">
                  <c:v>15.2</c:v>
                </c:pt>
                <c:pt idx="415">
                  <c:v>15.3</c:v>
                </c:pt>
                <c:pt idx="416">
                  <c:v>15.3</c:v>
                </c:pt>
                <c:pt idx="417">
                  <c:v>15.3</c:v>
                </c:pt>
                <c:pt idx="418">
                  <c:v>15.4</c:v>
                </c:pt>
                <c:pt idx="419">
                  <c:v>15.5</c:v>
                </c:pt>
                <c:pt idx="420">
                  <c:v>15.5</c:v>
                </c:pt>
                <c:pt idx="421">
                  <c:v>15.5</c:v>
                </c:pt>
                <c:pt idx="422">
                  <c:v>15.6</c:v>
                </c:pt>
                <c:pt idx="423">
                  <c:v>15.7</c:v>
                </c:pt>
                <c:pt idx="424">
                  <c:v>15.7</c:v>
                </c:pt>
                <c:pt idx="425">
                  <c:v>15.7</c:v>
                </c:pt>
                <c:pt idx="426">
                  <c:v>15.7</c:v>
                </c:pt>
                <c:pt idx="427">
                  <c:v>15.8</c:v>
                </c:pt>
                <c:pt idx="428">
                  <c:v>15.9</c:v>
                </c:pt>
                <c:pt idx="429">
                  <c:v>15.9</c:v>
                </c:pt>
                <c:pt idx="430">
                  <c:v>16</c:v>
                </c:pt>
                <c:pt idx="431">
                  <c:v>16</c:v>
                </c:pt>
                <c:pt idx="432">
                  <c:v>16</c:v>
                </c:pt>
                <c:pt idx="433">
                  <c:v>16</c:v>
                </c:pt>
                <c:pt idx="434">
                  <c:v>16.100000000000001</c:v>
                </c:pt>
                <c:pt idx="435">
                  <c:v>16.100000000000001</c:v>
                </c:pt>
                <c:pt idx="436">
                  <c:v>16.100000000000001</c:v>
                </c:pt>
                <c:pt idx="437">
                  <c:v>16.2</c:v>
                </c:pt>
                <c:pt idx="438">
                  <c:v>16.2</c:v>
                </c:pt>
                <c:pt idx="439">
                  <c:v>16.3</c:v>
                </c:pt>
                <c:pt idx="440">
                  <c:v>16.3</c:v>
                </c:pt>
                <c:pt idx="441">
                  <c:v>16.3</c:v>
                </c:pt>
                <c:pt idx="442">
                  <c:v>16.399999999999999</c:v>
                </c:pt>
                <c:pt idx="443">
                  <c:v>16.399999999999999</c:v>
                </c:pt>
                <c:pt idx="444">
                  <c:v>16.5</c:v>
                </c:pt>
                <c:pt idx="445">
                  <c:v>16.5</c:v>
                </c:pt>
                <c:pt idx="446">
                  <c:v>16.5</c:v>
                </c:pt>
                <c:pt idx="447">
                  <c:v>16.5</c:v>
                </c:pt>
                <c:pt idx="448">
                  <c:v>16.5</c:v>
                </c:pt>
                <c:pt idx="449">
                  <c:v>16.600000000000001</c:v>
                </c:pt>
                <c:pt idx="450">
                  <c:v>16.600000000000001</c:v>
                </c:pt>
                <c:pt idx="451">
                  <c:v>16.600000000000001</c:v>
                </c:pt>
                <c:pt idx="452">
                  <c:v>16.7</c:v>
                </c:pt>
                <c:pt idx="453">
                  <c:v>16.7</c:v>
                </c:pt>
                <c:pt idx="454">
                  <c:v>16.7</c:v>
                </c:pt>
                <c:pt idx="455">
                  <c:v>16.8</c:v>
                </c:pt>
                <c:pt idx="456">
                  <c:v>16.8</c:v>
                </c:pt>
                <c:pt idx="457">
                  <c:v>16.899999999999999</c:v>
                </c:pt>
                <c:pt idx="458">
                  <c:v>17</c:v>
                </c:pt>
                <c:pt idx="459">
                  <c:v>17</c:v>
                </c:pt>
                <c:pt idx="460">
                  <c:v>17</c:v>
                </c:pt>
                <c:pt idx="461">
                  <c:v>17</c:v>
                </c:pt>
                <c:pt idx="462">
                  <c:v>17</c:v>
                </c:pt>
                <c:pt idx="463">
                  <c:v>17</c:v>
                </c:pt>
                <c:pt idx="464">
                  <c:v>17</c:v>
                </c:pt>
                <c:pt idx="465">
                  <c:v>17.100000000000001</c:v>
                </c:pt>
                <c:pt idx="466">
                  <c:v>17.100000000000001</c:v>
                </c:pt>
                <c:pt idx="467">
                  <c:v>17.100000000000001</c:v>
                </c:pt>
                <c:pt idx="468">
                  <c:v>17.2</c:v>
                </c:pt>
                <c:pt idx="469">
                  <c:v>17.2</c:v>
                </c:pt>
                <c:pt idx="470">
                  <c:v>17.2</c:v>
                </c:pt>
                <c:pt idx="471">
                  <c:v>17.2</c:v>
                </c:pt>
                <c:pt idx="472">
                  <c:v>17.2</c:v>
                </c:pt>
                <c:pt idx="473">
                  <c:v>17.3</c:v>
                </c:pt>
                <c:pt idx="474">
                  <c:v>17.399999999999999</c:v>
                </c:pt>
                <c:pt idx="475">
                  <c:v>17.399999999999999</c:v>
                </c:pt>
                <c:pt idx="476">
                  <c:v>17.399999999999999</c:v>
                </c:pt>
                <c:pt idx="477">
                  <c:v>17.399999999999999</c:v>
                </c:pt>
                <c:pt idx="478">
                  <c:v>17.399999999999999</c:v>
                </c:pt>
                <c:pt idx="479">
                  <c:v>17.600000000000001</c:v>
                </c:pt>
                <c:pt idx="480">
                  <c:v>17.600000000000001</c:v>
                </c:pt>
                <c:pt idx="481">
                  <c:v>17.600000000000001</c:v>
                </c:pt>
                <c:pt idx="482">
                  <c:v>17.600000000000001</c:v>
                </c:pt>
                <c:pt idx="483">
                  <c:v>17.7</c:v>
                </c:pt>
                <c:pt idx="484">
                  <c:v>17.8</c:v>
                </c:pt>
                <c:pt idx="485">
                  <c:v>17.8</c:v>
                </c:pt>
                <c:pt idx="486">
                  <c:v>17.8</c:v>
                </c:pt>
                <c:pt idx="487">
                  <c:v>17.8</c:v>
                </c:pt>
                <c:pt idx="488">
                  <c:v>17.8</c:v>
                </c:pt>
                <c:pt idx="489">
                  <c:v>17.8</c:v>
                </c:pt>
                <c:pt idx="490">
                  <c:v>17.899999999999999</c:v>
                </c:pt>
                <c:pt idx="491">
                  <c:v>17.899999999999999</c:v>
                </c:pt>
                <c:pt idx="492">
                  <c:v>17.899999999999999</c:v>
                </c:pt>
                <c:pt idx="493">
                  <c:v>18</c:v>
                </c:pt>
                <c:pt idx="494">
                  <c:v>18</c:v>
                </c:pt>
                <c:pt idx="495">
                  <c:v>18</c:v>
                </c:pt>
                <c:pt idx="496">
                  <c:v>18</c:v>
                </c:pt>
                <c:pt idx="497">
                  <c:v>18</c:v>
                </c:pt>
                <c:pt idx="498">
                  <c:v>18</c:v>
                </c:pt>
                <c:pt idx="499">
                  <c:v>18.100000000000001</c:v>
                </c:pt>
                <c:pt idx="500">
                  <c:v>18.100000000000001</c:v>
                </c:pt>
                <c:pt idx="501">
                  <c:v>18.100000000000001</c:v>
                </c:pt>
                <c:pt idx="502">
                  <c:v>18.100000000000001</c:v>
                </c:pt>
                <c:pt idx="503">
                  <c:v>18.100000000000001</c:v>
                </c:pt>
                <c:pt idx="504">
                  <c:v>18.100000000000001</c:v>
                </c:pt>
                <c:pt idx="505">
                  <c:v>18.100000000000001</c:v>
                </c:pt>
                <c:pt idx="506">
                  <c:v>18.100000000000001</c:v>
                </c:pt>
                <c:pt idx="507">
                  <c:v>18.2</c:v>
                </c:pt>
                <c:pt idx="508">
                  <c:v>18.2</c:v>
                </c:pt>
                <c:pt idx="509">
                  <c:v>18.2</c:v>
                </c:pt>
                <c:pt idx="510">
                  <c:v>18.3</c:v>
                </c:pt>
                <c:pt idx="511">
                  <c:v>18.3</c:v>
                </c:pt>
                <c:pt idx="512">
                  <c:v>18.3</c:v>
                </c:pt>
                <c:pt idx="513">
                  <c:v>18.3</c:v>
                </c:pt>
                <c:pt idx="514">
                  <c:v>18.3</c:v>
                </c:pt>
                <c:pt idx="515">
                  <c:v>18.3</c:v>
                </c:pt>
                <c:pt idx="516">
                  <c:v>18.3</c:v>
                </c:pt>
                <c:pt idx="517">
                  <c:v>18.3</c:v>
                </c:pt>
                <c:pt idx="518">
                  <c:v>18.399999999999999</c:v>
                </c:pt>
                <c:pt idx="519">
                  <c:v>18.399999999999999</c:v>
                </c:pt>
                <c:pt idx="520">
                  <c:v>18.399999999999999</c:v>
                </c:pt>
                <c:pt idx="521">
                  <c:v>18.399999999999999</c:v>
                </c:pt>
                <c:pt idx="522">
                  <c:v>18.399999999999999</c:v>
                </c:pt>
                <c:pt idx="523">
                  <c:v>18.399999999999999</c:v>
                </c:pt>
                <c:pt idx="524">
                  <c:v>18.5</c:v>
                </c:pt>
                <c:pt idx="525">
                  <c:v>18.5</c:v>
                </c:pt>
                <c:pt idx="526">
                  <c:v>18.5</c:v>
                </c:pt>
                <c:pt idx="527">
                  <c:v>18.5</c:v>
                </c:pt>
                <c:pt idx="528">
                  <c:v>18.5</c:v>
                </c:pt>
                <c:pt idx="529">
                  <c:v>18.5</c:v>
                </c:pt>
                <c:pt idx="530">
                  <c:v>18.5</c:v>
                </c:pt>
                <c:pt idx="531">
                  <c:v>18.600000000000001</c:v>
                </c:pt>
                <c:pt idx="532">
                  <c:v>18.600000000000001</c:v>
                </c:pt>
                <c:pt idx="533">
                  <c:v>18.600000000000001</c:v>
                </c:pt>
                <c:pt idx="534">
                  <c:v>18.600000000000001</c:v>
                </c:pt>
                <c:pt idx="535">
                  <c:v>18.600000000000001</c:v>
                </c:pt>
                <c:pt idx="536">
                  <c:v>18.600000000000001</c:v>
                </c:pt>
                <c:pt idx="537">
                  <c:v>18.8</c:v>
                </c:pt>
                <c:pt idx="538">
                  <c:v>18.8</c:v>
                </c:pt>
                <c:pt idx="539">
                  <c:v>18.8</c:v>
                </c:pt>
                <c:pt idx="540">
                  <c:v>18.8</c:v>
                </c:pt>
                <c:pt idx="541">
                  <c:v>18.8</c:v>
                </c:pt>
                <c:pt idx="542">
                  <c:v>18.8</c:v>
                </c:pt>
                <c:pt idx="543">
                  <c:v>18.899999999999999</c:v>
                </c:pt>
                <c:pt idx="544">
                  <c:v>18.899999999999999</c:v>
                </c:pt>
                <c:pt idx="545">
                  <c:v>18.899999999999999</c:v>
                </c:pt>
                <c:pt idx="546">
                  <c:v>18.899999999999999</c:v>
                </c:pt>
                <c:pt idx="547">
                  <c:v>18.899999999999999</c:v>
                </c:pt>
                <c:pt idx="548">
                  <c:v>18.899999999999999</c:v>
                </c:pt>
                <c:pt idx="549">
                  <c:v>18.899999999999999</c:v>
                </c:pt>
                <c:pt idx="550">
                  <c:v>19</c:v>
                </c:pt>
                <c:pt idx="551">
                  <c:v>19</c:v>
                </c:pt>
                <c:pt idx="552">
                  <c:v>19</c:v>
                </c:pt>
                <c:pt idx="553">
                  <c:v>19</c:v>
                </c:pt>
                <c:pt idx="554">
                  <c:v>19</c:v>
                </c:pt>
                <c:pt idx="555">
                  <c:v>19</c:v>
                </c:pt>
                <c:pt idx="556">
                  <c:v>19.100000000000001</c:v>
                </c:pt>
                <c:pt idx="557">
                  <c:v>19.100000000000001</c:v>
                </c:pt>
                <c:pt idx="558">
                  <c:v>19.2</c:v>
                </c:pt>
                <c:pt idx="559">
                  <c:v>19.2</c:v>
                </c:pt>
                <c:pt idx="560">
                  <c:v>19.2</c:v>
                </c:pt>
                <c:pt idx="561">
                  <c:v>19.2</c:v>
                </c:pt>
                <c:pt idx="562">
                  <c:v>19.2</c:v>
                </c:pt>
                <c:pt idx="563">
                  <c:v>19.3</c:v>
                </c:pt>
                <c:pt idx="564">
                  <c:v>19.3</c:v>
                </c:pt>
                <c:pt idx="565">
                  <c:v>19.3</c:v>
                </c:pt>
                <c:pt idx="566">
                  <c:v>19.3</c:v>
                </c:pt>
                <c:pt idx="567">
                  <c:v>19.3</c:v>
                </c:pt>
                <c:pt idx="568">
                  <c:v>19.399999999999999</c:v>
                </c:pt>
                <c:pt idx="569">
                  <c:v>19.399999999999999</c:v>
                </c:pt>
                <c:pt idx="570">
                  <c:v>19.399999999999999</c:v>
                </c:pt>
                <c:pt idx="571">
                  <c:v>19.5</c:v>
                </c:pt>
                <c:pt idx="572">
                  <c:v>19.5</c:v>
                </c:pt>
                <c:pt idx="573">
                  <c:v>19.5</c:v>
                </c:pt>
                <c:pt idx="574">
                  <c:v>19.5</c:v>
                </c:pt>
                <c:pt idx="575">
                  <c:v>19.5</c:v>
                </c:pt>
                <c:pt idx="576">
                  <c:v>19.5</c:v>
                </c:pt>
                <c:pt idx="577">
                  <c:v>19.600000000000001</c:v>
                </c:pt>
                <c:pt idx="578">
                  <c:v>19.600000000000001</c:v>
                </c:pt>
                <c:pt idx="579">
                  <c:v>19.600000000000001</c:v>
                </c:pt>
                <c:pt idx="580">
                  <c:v>19.600000000000001</c:v>
                </c:pt>
                <c:pt idx="581">
                  <c:v>19.600000000000001</c:v>
                </c:pt>
                <c:pt idx="582">
                  <c:v>19.7</c:v>
                </c:pt>
                <c:pt idx="583">
                  <c:v>19.7</c:v>
                </c:pt>
                <c:pt idx="584">
                  <c:v>19.8</c:v>
                </c:pt>
                <c:pt idx="585">
                  <c:v>19.8</c:v>
                </c:pt>
                <c:pt idx="586">
                  <c:v>19.8</c:v>
                </c:pt>
                <c:pt idx="587">
                  <c:v>19.8</c:v>
                </c:pt>
                <c:pt idx="588">
                  <c:v>19.8</c:v>
                </c:pt>
                <c:pt idx="589">
                  <c:v>19.8</c:v>
                </c:pt>
                <c:pt idx="590">
                  <c:v>19.8</c:v>
                </c:pt>
                <c:pt idx="591">
                  <c:v>19.8</c:v>
                </c:pt>
                <c:pt idx="592">
                  <c:v>19.8</c:v>
                </c:pt>
                <c:pt idx="593">
                  <c:v>19.899999999999999</c:v>
                </c:pt>
                <c:pt idx="594">
                  <c:v>19.899999999999999</c:v>
                </c:pt>
                <c:pt idx="595">
                  <c:v>19.899999999999999</c:v>
                </c:pt>
                <c:pt idx="596">
                  <c:v>19.899999999999999</c:v>
                </c:pt>
                <c:pt idx="597">
                  <c:v>19.899999999999999</c:v>
                </c:pt>
                <c:pt idx="598">
                  <c:v>20</c:v>
                </c:pt>
                <c:pt idx="599">
                  <c:v>20</c:v>
                </c:pt>
                <c:pt idx="600">
                  <c:v>20</c:v>
                </c:pt>
                <c:pt idx="601">
                  <c:v>20.2</c:v>
                </c:pt>
                <c:pt idx="602">
                  <c:v>20.2</c:v>
                </c:pt>
                <c:pt idx="603">
                  <c:v>20.2</c:v>
                </c:pt>
                <c:pt idx="604">
                  <c:v>20.3</c:v>
                </c:pt>
                <c:pt idx="605">
                  <c:v>20.3</c:v>
                </c:pt>
                <c:pt idx="606">
                  <c:v>20.3</c:v>
                </c:pt>
                <c:pt idx="607">
                  <c:v>20.399999999999999</c:v>
                </c:pt>
                <c:pt idx="608">
                  <c:v>20.399999999999999</c:v>
                </c:pt>
                <c:pt idx="609">
                  <c:v>20.399999999999999</c:v>
                </c:pt>
                <c:pt idx="610">
                  <c:v>20.399999999999999</c:v>
                </c:pt>
                <c:pt idx="611">
                  <c:v>20.5</c:v>
                </c:pt>
                <c:pt idx="612">
                  <c:v>20.5</c:v>
                </c:pt>
                <c:pt idx="613">
                  <c:v>20.5</c:v>
                </c:pt>
                <c:pt idx="614">
                  <c:v>20.5</c:v>
                </c:pt>
                <c:pt idx="615">
                  <c:v>20.5</c:v>
                </c:pt>
                <c:pt idx="616">
                  <c:v>20.5</c:v>
                </c:pt>
                <c:pt idx="617">
                  <c:v>20.6</c:v>
                </c:pt>
                <c:pt idx="618">
                  <c:v>20.6</c:v>
                </c:pt>
                <c:pt idx="619">
                  <c:v>20.6</c:v>
                </c:pt>
                <c:pt idx="620">
                  <c:v>20.6</c:v>
                </c:pt>
                <c:pt idx="621">
                  <c:v>20.7</c:v>
                </c:pt>
                <c:pt idx="622">
                  <c:v>20.7</c:v>
                </c:pt>
                <c:pt idx="623">
                  <c:v>20.7</c:v>
                </c:pt>
                <c:pt idx="624">
                  <c:v>20.7</c:v>
                </c:pt>
                <c:pt idx="625">
                  <c:v>20.7</c:v>
                </c:pt>
                <c:pt idx="626">
                  <c:v>20.8</c:v>
                </c:pt>
                <c:pt idx="627">
                  <c:v>20.9</c:v>
                </c:pt>
                <c:pt idx="628">
                  <c:v>20.9</c:v>
                </c:pt>
                <c:pt idx="629">
                  <c:v>21</c:v>
                </c:pt>
                <c:pt idx="630">
                  <c:v>21</c:v>
                </c:pt>
                <c:pt idx="631">
                  <c:v>21.1</c:v>
                </c:pt>
                <c:pt idx="632">
                  <c:v>21.1</c:v>
                </c:pt>
                <c:pt idx="633">
                  <c:v>21.2</c:v>
                </c:pt>
                <c:pt idx="634">
                  <c:v>21.2</c:v>
                </c:pt>
                <c:pt idx="635">
                  <c:v>21.2</c:v>
                </c:pt>
                <c:pt idx="636">
                  <c:v>21.2</c:v>
                </c:pt>
                <c:pt idx="637">
                  <c:v>21.3</c:v>
                </c:pt>
                <c:pt idx="638">
                  <c:v>21.4</c:v>
                </c:pt>
                <c:pt idx="639">
                  <c:v>21.4</c:v>
                </c:pt>
                <c:pt idx="640">
                  <c:v>21.4</c:v>
                </c:pt>
                <c:pt idx="641">
                  <c:v>21.4</c:v>
                </c:pt>
                <c:pt idx="642">
                  <c:v>21.6</c:v>
                </c:pt>
                <c:pt idx="643">
                  <c:v>21.6</c:v>
                </c:pt>
                <c:pt idx="644">
                  <c:v>21.7</c:v>
                </c:pt>
                <c:pt idx="645">
                  <c:v>21.7</c:v>
                </c:pt>
                <c:pt idx="646">
                  <c:v>21.7</c:v>
                </c:pt>
                <c:pt idx="647">
                  <c:v>21.7</c:v>
                </c:pt>
                <c:pt idx="648">
                  <c:v>21.7</c:v>
                </c:pt>
                <c:pt idx="649">
                  <c:v>21.8</c:v>
                </c:pt>
                <c:pt idx="650">
                  <c:v>21.8</c:v>
                </c:pt>
                <c:pt idx="651">
                  <c:v>21.8</c:v>
                </c:pt>
                <c:pt idx="652">
                  <c:v>21.9</c:v>
                </c:pt>
                <c:pt idx="653">
                  <c:v>21.9</c:v>
                </c:pt>
                <c:pt idx="654">
                  <c:v>21.9</c:v>
                </c:pt>
                <c:pt idx="655">
                  <c:v>21.9</c:v>
                </c:pt>
                <c:pt idx="656">
                  <c:v>21.9</c:v>
                </c:pt>
                <c:pt idx="657">
                  <c:v>22</c:v>
                </c:pt>
                <c:pt idx="658">
                  <c:v>22</c:v>
                </c:pt>
                <c:pt idx="659">
                  <c:v>22</c:v>
                </c:pt>
                <c:pt idx="660">
                  <c:v>22.2</c:v>
                </c:pt>
                <c:pt idx="661">
                  <c:v>22.4</c:v>
                </c:pt>
                <c:pt idx="662">
                  <c:v>22.4</c:v>
                </c:pt>
                <c:pt idx="663">
                  <c:v>22.4</c:v>
                </c:pt>
                <c:pt idx="664">
                  <c:v>22.5</c:v>
                </c:pt>
                <c:pt idx="665">
                  <c:v>22.8</c:v>
                </c:pt>
                <c:pt idx="666">
                  <c:v>22.8</c:v>
                </c:pt>
                <c:pt idx="667">
                  <c:v>22.9</c:v>
                </c:pt>
                <c:pt idx="668">
                  <c:v>23</c:v>
                </c:pt>
                <c:pt idx="669">
                  <c:v>23</c:v>
                </c:pt>
                <c:pt idx="670">
                  <c:v>23</c:v>
                </c:pt>
                <c:pt idx="671">
                  <c:v>23</c:v>
                </c:pt>
                <c:pt idx="672">
                  <c:v>23</c:v>
                </c:pt>
                <c:pt idx="673">
                  <c:v>23.2</c:v>
                </c:pt>
                <c:pt idx="674">
                  <c:v>23.2</c:v>
                </c:pt>
                <c:pt idx="675">
                  <c:v>23.3</c:v>
                </c:pt>
                <c:pt idx="676">
                  <c:v>23.3</c:v>
                </c:pt>
                <c:pt idx="677">
                  <c:v>23.3</c:v>
                </c:pt>
                <c:pt idx="678">
                  <c:v>23.4</c:v>
                </c:pt>
                <c:pt idx="679">
                  <c:v>23.5</c:v>
                </c:pt>
                <c:pt idx="680">
                  <c:v>23.7</c:v>
                </c:pt>
                <c:pt idx="681">
                  <c:v>23.7</c:v>
                </c:pt>
                <c:pt idx="682">
                  <c:v>23.7</c:v>
                </c:pt>
                <c:pt idx="683">
                  <c:v>23.8</c:v>
                </c:pt>
                <c:pt idx="684">
                  <c:v>23.8</c:v>
                </c:pt>
                <c:pt idx="685">
                  <c:v>23.9</c:v>
                </c:pt>
                <c:pt idx="686">
                  <c:v>23.9</c:v>
                </c:pt>
                <c:pt idx="687">
                  <c:v>24</c:v>
                </c:pt>
                <c:pt idx="688">
                  <c:v>24</c:v>
                </c:pt>
                <c:pt idx="689">
                  <c:v>24</c:v>
                </c:pt>
                <c:pt idx="690">
                  <c:v>24</c:v>
                </c:pt>
                <c:pt idx="691">
                  <c:v>24</c:v>
                </c:pt>
                <c:pt idx="692">
                  <c:v>24</c:v>
                </c:pt>
                <c:pt idx="693">
                  <c:v>24</c:v>
                </c:pt>
                <c:pt idx="694">
                  <c:v>24</c:v>
                </c:pt>
                <c:pt idx="695">
                  <c:v>24.1</c:v>
                </c:pt>
                <c:pt idx="696">
                  <c:v>24.1</c:v>
                </c:pt>
                <c:pt idx="697">
                  <c:v>24.2</c:v>
                </c:pt>
                <c:pt idx="698">
                  <c:v>24.2</c:v>
                </c:pt>
                <c:pt idx="699">
                  <c:v>24.2</c:v>
                </c:pt>
                <c:pt idx="700">
                  <c:v>24.3</c:v>
                </c:pt>
                <c:pt idx="701">
                  <c:v>24.4</c:v>
                </c:pt>
                <c:pt idx="702">
                  <c:v>24.4</c:v>
                </c:pt>
                <c:pt idx="703">
                  <c:v>24.5</c:v>
                </c:pt>
                <c:pt idx="704">
                  <c:v>24.5</c:v>
                </c:pt>
                <c:pt idx="705">
                  <c:v>24.5</c:v>
                </c:pt>
                <c:pt idx="706">
                  <c:v>24.5</c:v>
                </c:pt>
                <c:pt idx="707">
                  <c:v>24.6</c:v>
                </c:pt>
                <c:pt idx="708">
                  <c:v>24.6</c:v>
                </c:pt>
                <c:pt idx="709">
                  <c:v>24.7</c:v>
                </c:pt>
                <c:pt idx="710">
                  <c:v>24.8</c:v>
                </c:pt>
                <c:pt idx="711">
                  <c:v>24.8</c:v>
                </c:pt>
                <c:pt idx="712">
                  <c:v>24.8</c:v>
                </c:pt>
                <c:pt idx="713">
                  <c:v>24.9</c:v>
                </c:pt>
                <c:pt idx="714">
                  <c:v>25</c:v>
                </c:pt>
                <c:pt idx="715">
                  <c:v>25</c:v>
                </c:pt>
                <c:pt idx="716">
                  <c:v>25</c:v>
                </c:pt>
                <c:pt idx="717">
                  <c:v>25</c:v>
                </c:pt>
                <c:pt idx="718">
                  <c:v>25</c:v>
                </c:pt>
                <c:pt idx="719">
                  <c:v>25.1</c:v>
                </c:pt>
                <c:pt idx="720">
                  <c:v>25.3</c:v>
                </c:pt>
                <c:pt idx="721">
                  <c:v>25.4</c:v>
                </c:pt>
                <c:pt idx="722">
                  <c:v>25.4</c:v>
                </c:pt>
                <c:pt idx="723">
                  <c:v>25.5</c:v>
                </c:pt>
                <c:pt idx="724">
                  <c:v>25.5</c:v>
                </c:pt>
                <c:pt idx="725">
                  <c:v>25.5</c:v>
                </c:pt>
                <c:pt idx="726">
                  <c:v>25.5</c:v>
                </c:pt>
                <c:pt idx="727">
                  <c:v>25.6</c:v>
                </c:pt>
                <c:pt idx="728">
                  <c:v>25.6</c:v>
                </c:pt>
                <c:pt idx="729">
                  <c:v>25.6</c:v>
                </c:pt>
                <c:pt idx="730">
                  <c:v>25.6</c:v>
                </c:pt>
                <c:pt idx="731">
                  <c:v>25.6</c:v>
                </c:pt>
                <c:pt idx="732">
                  <c:v>25.6</c:v>
                </c:pt>
                <c:pt idx="733">
                  <c:v>25.6</c:v>
                </c:pt>
                <c:pt idx="734">
                  <c:v>25.7</c:v>
                </c:pt>
                <c:pt idx="735">
                  <c:v>25.7</c:v>
                </c:pt>
                <c:pt idx="736">
                  <c:v>25.7</c:v>
                </c:pt>
                <c:pt idx="737">
                  <c:v>25.7</c:v>
                </c:pt>
                <c:pt idx="738">
                  <c:v>25.8</c:v>
                </c:pt>
                <c:pt idx="739">
                  <c:v>25.8</c:v>
                </c:pt>
                <c:pt idx="740">
                  <c:v>25.8</c:v>
                </c:pt>
                <c:pt idx="741">
                  <c:v>25.8</c:v>
                </c:pt>
                <c:pt idx="742">
                  <c:v>25.8</c:v>
                </c:pt>
                <c:pt idx="743">
                  <c:v>25.8</c:v>
                </c:pt>
                <c:pt idx="744">
                  <c:v>26</c:v>
                </c:pt>
                <c:pt idx="745">
                  <c:v>26</c:v>
                </c:pt>
                <c:pt idx="746">
                  <c:v>26</c:v>
                </c:pt>
                <c:pt idx="747">
                  <c:v>26</c:v>
                </c:pt>
                <c:pt idx="748">
                  <c:v>26</c:v>
                </c:pt>
                <c:pt idx="749">
                  <c:v>26</c:v>
                </c:pt>
                <c:pt idx="750">
                  <c:v>26</c:v>
                </c:pt>
                <c:pt idx="751">
                  <c:v>26</c:v>
                </c:pt>
                <c:pt idx="752">
                  <c:v>26.1</c:v>
                </c:pt>
                <c:pt idx="753">
                  <c:v>26.1</c:v>
                </c:pt>
                <c:pt idx="754">
                  <c:v>26.1</c:v>
                </c:pt>
                <c:pt idx="755">
                  <c:v>26.1</c:v>
                </c:pt>
                <c:pt idx="756">
                  <c:v>26.1</c:v>
                </c:pt>
                <c:pt idx="757">
                  <c:v>26.1</c:v>
                </c:pt>
                <c:pt idx="758">
                  <c:v>26.1</c:v>
                </c:pt>
                <c:pt idx="759">
                  <c:v>26.1</c:v>
                </c:pt>
                <c:pt idx="760">
                  <c:v>26.2</c:v>
                </c:pt>
                <c:pt idx="761">
                  <c:v>26.2</c:v>
                </c:pt>
                <c:pt idx="762">
                  <c:v>26.3</c:v>
                </c:pt>
                <c:pt idx="763">
                  <c:v>26.3</c:v>
                </c:pt>
                <c:pt idx="764">
                  <c:v>26.4</c:v>
                </c:pt>
                <c:pt idx="765">
                  <c:v>26.4</c:v>
                </c:pt>
                <c:pt idx="766">
                  <c:v>26.4</c:v>
                </c:pt>
                <c:pt idx="767">
                  <c:v>26.5</c:v>
                </c:pt>
                <c:pt idx="768">
                  <c:v>26.5</c:v>
                </c:pt>
                <c:pt idx="769">
                  <c:v>26.5</c:v>
                </c:pt>
                <c:pt idx="770">
                  <c:v>26.5</c:v>
                </c:pt>
                <c:pt idx="771">
                  <c:v>26.5</c:v>
                </c:pt>
                <c:pt idx="772">
                  <c:v>26.5</c:v>
                </c:pt>
                <c:pt idx="773">
                  <c:v>26.6</c:v>
                </c:pt>
                <c:pt idx="774">
                  <c:v>26.6</c:v>
                </c:pt>
                <c:pt idx="775">
                  <c:v>26.6</c:v>
                </c:pt>
                <c:pt idx="776">
                  <c:v>26.6</c:v>
                </c:pt>
                <c:pt idx="777">
                  <c:v>26.6</c:v>
                </c:pt>
                <c:pt idx="778">
                  <c:v>26.6</c:v>
                </c:pt>
                <c:pt idx="779">
                  <c:v>26.6</c:v>
                </c:pt>
                <c:pt idx="780">
                  <c:v>26.6</c:v>
                </c:pt>
                <c:pt idx="781">
                  <c:v>26.6</c:v>
                </c:pt>
                <c:pt idx="782">
                  <c:v>26.6</c:v>
                </c:pt>
                <c:pt idx="783">
                  <c:v>26.6</c:v>
                </c:pt>
                <c:pt idx="784">
                  <c:v>26.6</c:v>
                </c:pt>
                <c:pt idx="785">
                  <c:v>26.7</c:v>
                </c:pt>
                <c:pt idx="786">
                  <c:v>26.7</c:v>
                </c:pt>
                <c:pt idx="787">
                  <c:v>26.7</c:v>
                </c:pt>
                <c:pt idx="788">
                  <c:v>26.7</c:v>
                </c:pt>
                <c:pt idx="789">
                  <c:v>26.8</c:v>
                </c:pt>
                <c:pt idx="790">
                  <c:v>26.8</c:v>
                </c:pt>
                <c:pt idx="791">
                  <c:v>27</c:v>
                </c:pt>
                <c:pt idx="792">
                  <c:v>27</c:v>
                </c:pt>
                <c:pt idx="793">
                  <c:v>27</c:v>
                </c:pt>
                <c:pt idx="794">
                  <c:v>27</c:v>
                </c:pt>
                <c:pt idx="795">
                  <c:v>27.1</c:v>
                </c:pt>
                <c:pt idx="796">
                  <c:v>27.1</c:v>
                </c:pt>
                <c:pt idx="797">
                  <c:v>27.1</c:v>
                </c:pt>
                <c:pt idx="798">
                  <c:v>27.1</c:v>
                </c:pt>
                <c:pt idx="799">
                  <c:v>27.1</c:v>
                </c:pt>
                <c:pt idx="800">
                  <c:v>27.1</c:v>
                </c:pt>
                <c:pt idx="801">
                  <c:v>27.1</c:v>
                </c:pt>
                <c:pt idx="802">
                  <c:v>27.1</c:v>
                </c:pt>
                <c:pt idx="803">
                  <c:v>27.1</c:v>
                </c:pt>
                <c:pt idx="804">
                  <c:v>27.1</c:v>
                </c:pt>
                <c:pt idx="805">
                  <c:v>27.1</c:v>
                </c:pt>
                <c:pt idx="806">
                  <c:v>27.1</c:v>
                </c:pt>
                <c:pt idx="807">
                  <c:v>27.1</c:v>
                </c:pt>
                <c:pt idx="808">
                  <c:v>27.1</c:v>
                </c:pt>
                <c:pt idx="809">
                  <c:v>27.1</c:v>
                </c:pt>
                <c:pt idx="810">
                  <c:v>27.1</c:v>
                </c:pt>
                <c:pt idx="811">
                  <c:v>27.1</c:v>
                </c:pt>
                <c:pt idx="812">
                  <c:v>27.2</c:v>
                </c:pt>
                <c:pt idx="813">
                  <c:v>27.3</c:v>
                </c:pt>
                <c:pt idx="814">
                  <c:v>27.4</c:v>
                </c:pt>
                <c:pt idx="815">
                  <c:v>27.4</c:v>
                </c:pt>
                <c:pt idx="816">
                  <c:v>27.4</c:v>
                </c:pt>
                <c:pt idx="817">
                  <c:v>27.5</c:v>
                </c:pt>
                <c:pt idx="818">
                  <c:v>27.5</c:v>
                </c:pt>
                <c:pt idx="819">
                  <c:v>27.5</c:v>
                </c:pt>
                <c:pt idx="820">
                  <c:v>27.6</c:v>
                </c:pt>
                <c:pt idx="821">
                  <c:v>27.6</c:v>
                </c:pt>
                <c:pt idx="822">
                  <c:v>27.6</c:v>
                </c:pt>
                <c:pt idx="823">
                  <c:v>27.6</c:v>
                </c:pt>
                <c:pt idx="824">
                  <c:v>27.6</c:v>
                </c:pt>
                <c:pt idx="825">
                  <c:v>27.6</c:v>
                </c:pt>
                <c:pt idx="826">
                  <c:v>27.6</c:v>
                </c:pt>
                <c:pt idx="827">
                  <c:v>27.6</c:v>
                </c:pt>
                <c:pt idx="828">
                  <c:v>27.6</c:v>
                </c:pt>
                <c:pt idx="829">
                  <c:v>27.6</c:v>
                </c:pt>
                <c:pt idx="830">
                  <c:v>27.6</c:v>
                </c:pt>
                <c:pt idx="831">
                  <c:v>27.6</c:v>
                </c:pt>
                <c:pt idx="832">
                  <c:v>27.6</c:v>
                </c:pt>
                <c:pt idx="833">
                  <c:v>27.6</c:v>
                </c:pt>
                <c:pt idx="834">
                  <c:v>27.6</c:v>
                </c:pt>
                <c:pt idx="835">
                  <c:v>27.7</c:v>
                </c:pt>
                <c:pt idx="836">
                  <c:v>27.7</c:v>
                </c:pt>
                <c:pt idx="837">
                  <c:v>27.7</c:v>
                </c:pt>
                <c:pt idx="838">
                  <c:v>27.8</c:v>
                </c:pt>
                <c:pt idx="839">
                  <c:v>27.8</c:v>
                </c:pt>
                <c:pt idx="840">
                  <c:v>27.8</c:v>
                </c:pt>
                <c:pt idx="841">
                  <c:v>27.9</c:v>
                </c:pt>
                <c:pt idx="842">
                  <c:v>28</c:v>
                </c:pt>
                <c:pt idx="843">
                  <c:v>28</c:v>
                </c:pt>
                <c:pt idx="844">
                  <c:v>28</c:v>
                </c:pt>
                <c:pt idx="845">
                  <c:v>28</c:v>
                </c:pt>
                <c:pt idx="846">
                  <c:v>28</c:v>
                </c:pt>
                <c:pt idx="847">
                  <c:v>28</c:v>
                </c:pt>
                <c:pt idx="848">
                  <c:v>28</c:v>
                </c:pt>
                <c:pt idx="849">
                  <c:v>28</c:v>
                </c:pt>
                <c:pt idx="850">
                  <c:v>28</c:v>
                </c:pt>
                <c:pt idx="851">
                  <c:v>28</c:v>
                </c:pt>
                <c:pt idx="852">
                  <c:v>28</c:v>
                </c:pt>
                <c:pt idx="853">
                  <c:v>28</c:v>
                </c:pt>
                <c:pt idx="854">
                  <c:v>28</c:v>
                </c:pt>
                <c:pt idx="855">
                  <c:v>28</c:v>
                </c:pt>
                <c:pt idx="856">
                  <c:v>28.1</c:v>
                </c:pt>
                <c:pt idx="857">
                  <c:v>28.2</c:v>
                </c:pt>
                <c:pt idx="858">
                  <c:v>28.2</c:v>
                </c:pt>
                <c:pt idx="859">
                  <c:v>28.2</c:v>
                </c:pt>
                <c:pt idx="860">
                  <c:v>28.2</c:v>
                </c:pt>
                <c:pt idx="861">
                  <c:v>28.2</c:v>
                </c:pt>
                <c:pt idx="862">
                  <c:v>28.2</c:v>
                </c:pt>
                <c:pt idx="863">
                  <c:v>28.2</c:v>
                </c:pt>
                <c:pt idx="864">
                  <c:v>28.2</c:v>
                </c:pt>
                <c:pt idx="865">
                  <c:v>28.2</c:v>
                </c:pt>
                <c:pt idx="866">
                  <c:v>28.2</c:v>
                </c:pt>
                <c:pt idx="867">
                  <c:v>28.2</c:v>
                </c:pt>
                <c:pt idx="868">
                  <c:v>28.2</c:v>
                </c:pt>
                <c:pt idx="869">
                  <c:v>28.2</c:v>
                </c:pt>
                <c:pt idx="870">
                  <c:v>28.2</c:v>
                </c:pt>
                <c:pt idx="871">
                  <c:v>28.2</c:v>
                </c:pt>
                <c:pt idx="872">
                  <c:v>28.2</c:v>
                </c:pt>
                <c:pt idx="873">
                  <c:v>28.2</c:v>
                </c:pt>
                <c:pt idx="874">
                  <c:v>28.2</c:v>
                </c:pt>
                <c:pt idx="875">
                  <c:v>28.2</c:v>
                </c:pt>
                <c:pt idx="876">
                  <c:v>28.3</c:v>
                </c:pt>
                <c:pt idx="877">
                  <c:v>28.3</c:v>
                </c:pt>
                <c:pt idx="878">
                  <c:v>28.3</c:v>
                </c:pt>
                <c:pt idx="879">
                  <c:v>28.4</c:v>
                </c:pt>
                <c:pt idx="880">
                  <c:v>28.4</c:v>
                </c:pt>
                <c:pt idx="881">
                  <c:v>28.4</c:v>
                </c:pt>
                <c:pt idx="882">
                  <c:v>28.5</c:v>
                </c:pt>
                <c:pt idx="883">
                  <c:v>28.5</c:v>
                </c:pt>
                <c:pt idx="884">
                  <c:v>28.5</c:v>
                </c:pt>
                <c:pt idx="885">
                  <c:v>28.5</c:v>
                </c:pt>
                <c:pt idx="886">
                  <c:v>28.5</c:v>
                </c:pt>
                <c:pt idx="887">
                  <c:v>28.6</c:v>
                </c:pt>
                <c:pt idx="888">
                  <c:v>28.6</c:v>
                </c:pt>
                <c:pt idx="889">
                  <c:v>28.7</c:v>
                </c:pt>
                <c:pt idx="890">
                  <c:v>28.7</c:v>
                </c:pt>
                <c:pt idx="891">
                  <c:v>28.7</c:v>
                </c:pt>
                <c:pt idx="892">
                  <c:v>28.7</c:v>
                </c:pt>
                <c:pt idx="893">
                  <c:v>28.7</c:v>
                </c:pt>
                <c:pt idx="894">
                  <c:v>28.7</c:v>
                </c:pt>
                <c:pt idx="895">
                  <c:v>28.7</c:v>
                </c:pt>
                <c:pt idx="896">
                  <c:v>28.7</c:v>
                </c:pt>
                <c:pt idx="897">
                  <c:v>28.7</c:v>
                </c:pt>
                <c:pt idx="898">
                  <c:v>28.7</c:v>
                </c:pt>
                <c:pt idx="899">
                  <c:v>28.7</c:v>
                </c:pt>
                <c:pt idx="900">
                  <c:v>28.7</c:v>
                </c:pt>
                <c:pt idx="901">
                  <c:v>28.7</c:v>
                </c:pt>
                <c:pt idx="902">
                  <c:v>28.7</c:v>
                </c:pt>
                <c:pt idx="903">
                  <c:v>28.7</c:v>
                </c:pt>
                <c:pt idx="904">
                  <c:v>28.7</c:v>
                </c:pt>
                <c:pt idx="905">
                  <c:v>28.7</c:v>
                </c:pt>
                <c:pt idx="906">
                  <c:v>28.7</c:v>
                </c:pt>
                <c:pt idx="907">
                  <c:v>28.7</c:v>
                </c:pt>
                <c:pt idx="908">
                  <c:v>28.7</c:v>
                </c:pt>
                <c:pt idx="909">
                  <c:v>28.7</c:v>
                </c:pt>
                <c:pt idx="910">
                  <c:v>28.7</c:v>
                </c:pt>
                <c:pt idx="911">
                  <c:v>28.7</c:v>
                </c:pt>
                <c:pt idx="912">
                  <c:v>28.7</c:v>
                </c:pt>
                <c:pt idx="913">
                  <c:v>28.8</c:v>
                </c:pt>
                <c:pt idx="914">
                  <c:v>28.8</c:v>
                </c:pt>
                <c:pt idx="915">
                  <c:v>28.8</c:v>
                </c:pt>
                <c:pt idx="916">
                  <c:v>28.9</c:v>
                </c:pt>
                <c:pt idx="917">
                  <c:v>29</c:v>
                </c:pt>
                <c:pt idx="918">
                  <c:v>29</c:v>
                </c:pt>
                <c:pt idx="919">
                  <c:v>29</c:v>
                </c:pt>
                <c:pt idx="920">
                  <c:v>29</c:v>
                </c:pt>
                <c:pt idx="921">
                  <c:v>29</c:v>
                </c:pt>
                <c:pt idx="922">
                  <c:v>29.1</c:v>
                </c:pt>
                <c:pt idx="923">
                  <c:v>29.2</c:v>
                </c:pt>
                <c:pt idx="924">
                  <c:v>29.2</c:v>
                </c:pt>
                <c:pt idx="925">
                  <c:v>29.2</c:v>
                </c:pt>
                <c:pt idx="926">
                  <c:v>29.2</c:v>
                </c:pt>
                <c:pt idx="927">
                  <c:v>29.2</c:v>
                </c:pt>
                <c:pt idx="928">
                  <c:v>29.2</c:v>
                </c:pt>
                <c:pt idx="929">
                  <c:v>29.2</c:v>
                </c:pt>
                <c:pt idx="930">
                  <c:v>29.2</c:v>
                </c:pt>
                <c:pt idx="931">
                  <c:v>29.2</c:v>
                </c:pt>
                <c:pt idx="932">
                  <c:v>29.2</c:v>
                </c:pt>
                <c:pt idx="933">
                  <c:v>29.2</c:v>
                </c:pt>
                <c:pt idx="934">
                  <c:v>29.2</c:v>
                </c:pt>
                <c:pt idx="935">
                  <c:v>29.2</c:v>
                </c:pt>
                <c:pt idx="936">
                  <c:v>29.2</c:v>
                </c:pt>
                <c:pt idx="937">
                  <c:v>29.2</c:v>
                </c:pt>
                <c:pt idx="938">
                  <c:v>29.2</c:v>
                </c:pt>
                <c:pt idx="939">
                  <c:v>29.2</c:v>
                </c:pt>
                <c:pt idx="940">
                  <c:v>29.2</c:v>
                </c:pt>
                <c:pt idx="941">
                  <c:v>29.2</c:v>
                </c:pt>
                <c:pt idx="942">
                  <c:v>29.2</c:v>
                </c:pt>
                <c:pt idx="943">
                  <c:v>29.2</c:v>
                </c:pt>
                <c:pt idx="944">
                  <c:v>29.2</c:v>
                </c:pt>
                <c:pt idx="945">
                  <c:v>29.2</c:v>
                </c:pt>
                <c:pt idx="946">
                  <c:v>29.2</c:v>
                </c:pt>
                <c:pt idx="947">
                  <c:v>29.2</c:v>
                </c:pt>
                <c:pt idx="948">
                  <c:v>29.3</c:v>
                </c:pt>
                <c:pt idx="949">
                  <c:v>29.3</c:v>
                </c:pt>
                <c:pt idx="950">
                  <c:v>29.4</c:v>
                </c:pt>
                <c:pt idx="951">
                  <c:v>29.4</c:v>
                </c:pt>
                <c:pt idx="952">
                  <c:v>29.4</c:v>
                </c:pt>
                <c:pt idx="953">
                  <c:v>29.5</c:v>
                </c:pt>
                <c:pt idx="954">
                  <c:v>29.5</c:v>
                </c:pt>
                <c:pt idx="955">
                  <c:v>29.5</c:v>
                </c:pt>
                <c:pt idx="956">
                  <c:v>29.5</c:v>
                </c:pt>
                <c:pt idx="957">
                  <c:v>29.5</c:v>
                </c:pt>
                <c:pt idx="958">
                  <c:v>29.6</c:v>
                </c:pt>
                <c:pt idx="959">
                  <c:v>29.6</c:v>
                </c:pt>
                <c:pt idx="960">
                  <c:v>29.6</c:v>
                </c:pt>
                <c:pt idx="961">
                  <c:v>29.7</c:v>
                </c:pt>
                <c:pt idx="962">
                  <c:v>29.7</c:v>
                </c:pt>
                <c:pt idx="963">
                  <c:v>29.7</c:v>
                </c:pt>
                <c:pt idx="964">
                  <c:v>29.7</c:v>
                </c:pt>
                <c:pt idx="965">
                  <c:v>29.7</c:v>
                </c:pt>
                <c:pt idx="966">
                  <c:v>29.7</c:v>
                </c:pt>
                <c:pt idx="967">
                  <c:v>29.7</c:v>
                </c:pt>
                <c:pt idx="968">
                  <c:v>29.7</c:v>
                </c:pt>
                <c:pt idx="969">
                  <c:v>29.7</c:v>
                </c:pt>
                <c:pt idx="970">
                  <c:v>29.7</c:v>
                </c:pt>
                <c:pt idx="971">
                  <c:v>29.7</c:v>
                </c:pt>
                <c:pt idx="972">
                  <c:v>29.7</c:v>
                </c:pt>
                <c:pt idx="973">
                  <c:v>29.7</c:v>
                </c:pt>
                <c:pt idx="974">
                  <c:v>29.7</c:v>
                </c:pt>
                <c:pt idx="975">
                  <c:v>29.7</c:v>
                </c:pt>
                <c:pt idx="976">
                  <c:v>29.7</c:v>
                </c:pt>
                <c:pt idx="977">
                  <c:v>29.8</c:v>
                </c:pt>
                <c:pt idx="978">
                  <c:v>29.8</c:v>
                </c:pt>
                <c:pt idx="979">
                  <c:v>29.8</c:v>
                </c:pt>
                <c:pt idx="980">
                  <c:v>29.8</c:v>
                </c:pt>
                <c:pt idx="981">
                  <c:v>29.9</c:v>
                </c:pt>
                <c:pt idx="982">
                  <c:v>29.9</c:v>
                </c:pt>
                <c:pt idx="983">
                  <c:v>29.9</c:v>
                </c:pt>
                <c:pt idx="984">
                  <c:v>30</c:v>
                </c:pt>
                <c:pt idx="985">
                  <c:v>30</c:v>
                </c:pt>
                <c:pt idx="986">
                  <c:v>30</c:v>
                </c:pt>
                <c:pt idx="987">
                  <c:v>30</c:v>
                </c:pt>
                <c:pt idx="988">
                  <c:v>30</c:v>
                </c:pt>
                <c:pt idx="989">
                  <c:v>30</c:v>
                </c:pt>
                <c:pt idx="990">
                  <c:v>30</c:v>
                </c:pt>
                <c:pt idx="991">
                  <c:v>30</c:v>
                </c:pt>
                <c:pt idx="992">
                  <c:v>30.1</c:v>
                </c:pt>
                <c:pt idx="993">
                  <c:v>30.1</c:v>
                </c:pt>
                <c:pt idx="994">
                  <c:v>30.1</c:v>
                </c:pt>
                <c:pt idx="995">
                  <c:v>30.2</c:v>
                </c:pt>
                <c:pt idx="996">
                  <c:v>30.2</c:v>
                </c:pt>
                <c:pt idx="997">
                  <c:v>30.2</c:v>
                </c:pt>
                <c:pt idx="998">
                  <c:v>30.2</c:v>
                </c:pt>
                <c:pt idx="999">
                  <c:v>30.2</c:v>
                </c:pt>
                <c:pt idx="1000">
                  <c:v>30.2</c:v>
                </c:pt>
                <c:pt idx="1001">
                  <c:v>30.2</c:v>
                </c:pt>
                <c:pt idx="1002">
                  <c:v>30.2</c:v>
                </c:pt>
                <c:pt idx="1003">
                  <c:v>30.2</c:v>
                </c:pt>
                <c:pt idx="1004">
                  <c:v>30.2</c:v>
                </c:pt>
                <c:pt idx="1005">
                  <c:v>30.2</c:v>
                </c:pt>
                <c:pt idx="1006">
                  <c:v>30.2</c:v>
                </c:pt>
                <c:pt idx="1007">
                  <c:v>30.2</c:v>
                </c:pt>
                <c:pt idx="1008">
                  <c:v>30.2</c:v>
                </c:pt>
                <c:pt idx="1009">
                  <c:v>30.2</c:v>
                </c:pt>
                <c:pt idx="1010">
                  <c:v>30.2</c:v>
                </c:pt>
                <c:pt idx="1011">
                  <c:v>30.2</c:v>
                </c:pt>
                <c:pt idx="1012">
                  <c:v>30.2</c:v>
                </c:pt>
                <c:pt idx="1013">
                  <c:v>30.2</c:v>
                </c:pt>
                <c:pt idx="1014">
                  <c:v>30.2</c:v>
                </c:pt>
                <c:pt idx="1015">
                  <c:v>30.2</c:v>
                </c:pt>
                <c:pt idx="1016">
                  <c:v>30.2</c:v>
                </c:pt>
                <c:pt idx="1017">
                  <c:v>30.2</c:v>
                </c:pt>
                <c:pt idx="1018">
                  <c:v>30.2</c:v>
                </c:pt>
                <c:pt idx="1019">
                  <c:v>30.2</c:v>
                </c:pt>
                <c:pt idx="1020">
                  <c:v>30.2</c:v>
                </c:pt>
                <c:pt idx="1021">
                  <c:v>30.2</c:v>
                </c:pt>
                <c:pt idx="1022">
                  <c:v>30.2</c:v>
                </c:pt>
                <c:pt idx="1023">
                  <c:v>30.2</c:v>
                </c:pt>
                <c:pt idx="1024">
                  <c:v>30.2</c:v>
                </c:pt>
                <c:pt idx="1025">
                  <c:v>30.2</c:v>
                </c:pt>
                <c:pt idx="1026">
                  <c:v>30.2</c:v>
                </c:pt>
                <c:pt idx="1027">
                  <c:v>30.2</c:v>
                </c:pt>
                <c:pt idx="1028">
                  <c:v>30.2</c:v>
                </c:pt>
                <c:pt idx="1029">
                  <c:v>30.2</c:v>
                </c:pt>
                <c:pt idx="1030">
                  <c:v>30.3</c:v>
                </c:pt>
                <c:pt idx="1031">
                  <c:v>30.3</c:v>
                </c:pt>
                <c:pt idx="1032">
                  <c:v>30.3</c:v>
                </c:pt>
                <c:pt idx="1033">
                  <c:v>30.3</c:v>
                </c:pt>
                <c:pt idx="1034">
                  <c:v>30.3</c:v>
                </c:pt>
                <c:pt idx="1035">
                  <c:v>30.3</c:v>
                </c:pt>
                <c:pt idx="1036">
                  <c:v>30.4</c:v>
                </c:pt>
                <c:pt idx="1037">
                  <c:v>30.4</c:v>
                </c:pt>
                <c:pt idx="1038">
                  <c:v>30.4</c:v>
                </c:pt>
                <c:pt idx="1039">
                  <c:v>30.4</c:v>
                </c:pt>
                <c:pt idx="1040">
                  <c:v>30.5</c:v>
                </c:pt>
                <c:pt idx="1041">
                  <c:v>30.5</c:v>
                </c:pt>
                <c:pt idx="1042">
                  <c:v>30.5</c:v>
                </c:pt>
                <c:pt idx="1043">
                  <c:v>30.5</c:v>
                </c:pt>
                <c:pt idx="1044">
                  <c:v>30.5</c:v>
                </c:pt>
                <c:pt idx="1045">
                  <c:v>30.505199999999999</c:v>
                </c:pt>
                <c:pt idx="1046">
                  <c:v>30.6</c:v>
                </c:pt>
                <c:pt idx="1047">
                  <c:v>30.6</c:v>
                </c:pt>
                <c:pt idx="1048">
                  <c:v>30.7</c:v>
                </c:pt>
                <c:pt idx="1049">
                  <c:v>30.8</c:v>
                </c:pt>
                <c:pt idx="1050">
                  <c:v>30.8</c:v>
                </c:pt>
                <c:pt idx="1051">
                  <c:v>30.8</c:v>
                </c:pt>
                <c:pt idx="1052">
                  <c:v>30.8</c:v>
                </c:pt>
                <c:pt idx="1053">
                  <c:v>30.8</c:v>
                </c:pt>
                <c:pt idx="1054">
                  <c:v>30.8</c:v>
                </c:pt>
                <c:pt idx="1055">
                  <c:v>30.8</c:v>
                </c:pt>
                <c:pt idx="1056">
                  <c:v>30.8</c:v>
                </c:pt>
                <c:pt idx="1057">
                  <c:v>30.8</c:v>
                </c:pt>
                <c:pt idx="1058">
                  <c:v>30.8</c:v>
                </c:pt>
                <c:pt idx="1059">
                  <c:v>30.8</c:v>
                </c:pt>
                <c:pt idx="1060">
                  <c:v>30.8</c:v>
                </c:pt>
                <c:pt idx="1061">
                  <c:v>30.8</c:v>
                </c:pt>
                <c:pt idx="1062">
                  <c:v>30.8</c:v>
                </c:pt>
                <c:pt idx="1063">
                  <c:v>30.8</c:v>
                </c:pt>
                <c:pt idx="1064">
                  <c:v>30.8</c:v>
                </c:pt>
                <c:pt idx="1065">
                  <c:v>30.8</c:v>
                </c:pt>
                <c:pt idx="1066">
                  <c:v>30.8</c:v>
                </c:pt>
                <c:pt idx="1067">
                  <c:v>30.8</c:v>
                </c:pt>
                <c:pt idx="1068">
                  <c:v>30.8</c:v>
                </c:pt>
                <c:pt idx="1069">
                  <c:v>30.9</c:v>
                </c:pt>
                <c:pt idx="1070">
                  <c:v>30.9</c:v>
                </c:pt>
                <c:pt idx="1071">
                  <c:v>30.9</c:v>
                </c:pt>
                <c:pt idx="1072">
                  <c:v>30.9</c:v>
                </c:pt>
                <c:pt idx="1073">
                  <c:v>30.9</c:v>
                </c:pt>
                <c:pt idx="1074">
                  <c:v>30.9</c:v>
                </c:pt>
                <c:pt idx="1075">
                  <c:v>31</c:v>
                </c:pt>
                <c:pt idx="1076">
                  <c:v>31</c:v>
                </c:pt>
                <c:pt idx="1077">
                  <c:v>31</c:v>
                </c:pt>
                <c:pt idx="1078">
                  <c:v>31</c:v>
                </c:pt>
                <c:pt idx="1079">
                  <c:v>31</c:v>
                </c:pt>
                <c:pt idx="1080">
                  <c:v>31</c:v>
                </c:pt>
                <c:pt idx="1081">
                  <c:v>31</c:v>
                </c:pt>
                <c:pt idx="1082">
                  <c:v>31.1</c:v>
                </c:pt>
                <c:pt idx="1083">
                  <c:v>31.1</c:v>
                </c:pt>
                <c:pt idx="1084">
                  <c:v>31.1</c:v>
                </c:pt>
                <c:pt idx="1085">
                  <c:v>31.2</c:v>
                </c:pt>
                <c:pt idx="1086">
                  <c:v>31.3</c:v>
                </c:pt>
                <c:pt idx="1087">
                  <c:v>31.3</c:v>
                </c:pt>
                <c:pt idx="1088">
                  <c:v>31.3</c:v>
                </c:pt>
                <c:pt idx="1089">
                  <c:v>31.3</c:v>
                </c:pt>
                <c:pt idx="1090">
                  <c:v>31.3</c:v>
                </c:pt>
                <c:pt idx="1091">
                  <c:v>31.3</c:v>
                </c:pt>
                <c:pt idx="1092">
                  <c:v>31.3</c:v>
                </c:pt>
                <c:pt idx="1093">
                  <c:v>31.3</c:v>
                </c:pt>
                <c:pt idx="1094">
                  <c:v>31.3</c:v>
                </c:pt>
                <c:pt idx="1095">
                  <c:v>31.3</c:v>
                </c:pt>
                <c:pt idx="1096">
                  <c:v>31.3</c:v>
                </c:pt>
                <c:pt idx="1097">
                  <c:v>31.3</c:v>
                </c:pt>
                <c:pt idx="1098">
                  <c:v>31.3</c:v>
                </c:pt>
                <c:pt idx="1099">
                  <c:v>31.3</c:v>
                </c:pt>
                <c:pt idx="1100">
                  <c:v>31.3</c:v>
                </c:pt>
                <c:pt idx="1101">
                  <c:v>31.3</c:v>
                </c:pt>
                <c:pt idx="1102">
                  <c:v>31.3</c:v>
                </c:pt>
                <c:pt idx="1103">
                  <c:v>31.3</c:v>
                </c:pt>
                <c:pt idx="1104">
                  <c:v>31.3</c:v>
                </c:pt>
                <c:pt idx="1105">
                  <c:v>31.4</c:v>
                </c:pt>
                <c:pt idx="1106">
                  <c:v>31.5</c:v>
                </c:pt>
                <c:pt idx="1107">
                  <c:v>31.5</c:v>
                </c:pt>
                <c:pt idx="1108">
                  <c:v>31.5</c:v>
                </c:pt>
                <c:pt idx="1109">
                  <c:v>31.5</c:v>
                </c:pt>
                <c:pt idx="1110">
                  <c:v>31.6</c:v>
                </c:pt>
                <c:pt idx="1111">
                  <c:v>31.6</c:v>
                </c:pt>
                <c:pt idx="1112">
                  <c:v>31.6</c:v>
                </c:pt>
                <c:pt idx="1113">
                  <c:v>31.6</c:v>
                </c:pt>
                <c:pt idx="1114">
                  <c:v>31.7</c:v>
                </c:pt>
                <c:pt idx="1115">
                  <c:v>31.7</c:v>
                </c:pt>
                <c:pt idx="1116">
                  <c:v>31.8</c:v>
                </c:pt>
                <c:pt idx="1117">
                  <c:v>31.8</c:v>
                </c:pt>
                <c:pt idx="1118">
                  <c:v>31.8</c:v>
                </c:pt>
                <c:pt idx="1119">
                  <c:v>31.8</c:v>
                </c:pt>
                <c:pt idx="1120">
                  <c:v>31.8</c:v>
                </c:pt>
                <c:pt idx="1121">
                  <c:v>31.8</c:v>
                </c:pt>
                <c:pt idx="1122">
                  <c:v>31.8</c:v>
                </c:pt>
                <c:pt idx="1123">
                  <c:v>31.8</c:v>
                </c:pt>
                <c:pt idx="1124">
                  <c:v>31.8</c:v>
                </c:pt>
                <c:pt idx="1125">
                  <c:v>31.8</c:v>
                </c:pt>
                <c:pt idx="1126">
                  <c:v>31.8</c:v>
                </c:pt>
                <c:pt idx="1127">
                  <c:v>31.8</c:v>
                </c:pt>
                <c:pt idx="1128">
                  <c:v>31.8</c:v>
                </c:pt>
                <c:pt idx="1129">
                  <c:v>31.8</c:v>
                </c:pt>
                <c:pt idx="1130">
                  <c:v>31.8</c:v>
                </c:pt>
                <c:pt idx="1131">
                  <c:v>31.8</c:v>
                </c:pt>
                <c:pt idx="1132">
                  <c:v>31.8</c:v>
                </c:pt>
                <c:pt idx="1133">
                  <c:v>31.8</c:v>
                </c:pt>
                <c:pt idx="1134">
                  <c:v>31.8</c:v>
                </c:pt>
                <c:pt idx="1135">
                  <c:v>31.8</c:v>
                </c:pt>
                <c:pt idx="1136">
                  <c:v>31.8</c:v>
                </c:pt>
                <c:pt idx="1137">
                  <c:v>31.8</c:v>
                </c:pt>
                <c:pt idx="1138">
                  <c:v>31.8</c:v>
                </c:pt>
                <c:pt idx="1139">
                  <c:v>31.8</c:v>
                </c:pt>
                <c:pt idx="1140">
                  <c:v>31.9</c:v>
                </c:pt>
                <c:pt idx="1141">
                  <c:v>31.9</c:v>
                </c:pt>
                <c:pt idx="1142">
                  <c:v>31.9</c:v>
                </c:pt>
                <c:pt idx="1143">
                  <c:v>32</c:v>
                </c:pt>
                <c:pt idx="1144">
                  <c:v>32</c:v>
                </c:pt>
                <c:pt idx="1145">
                  <c:v>32</c:v>
                </c:pt>
                <c:pt idx="1146">
                  <c:v>32</c:v>
                </c:pt>
                <c:pt idx="1147">
                  <c:v>32.1</c:v>
                </c:pt>
                <c:pt idx="1148">
                  <c:v>32.1</c:v>
                </c:pt>
                <c:pt idx="1149">
                  <c:v>32.200000000000003</c:v>
                </c:pt>
                <c:pt idx="1150">
                  <c:v>32.200000000000003</c:v>
                </c:pt>
                <c:pt idx="1151">
                  <c:v>32.200000000000003</c:v>
                </c:pt>
                <c:pt idx="1152">
                  <c:v>32.299999999999997</c:v>
                </c:pt>
                <c:pt idx="1153">
                  <c:v>32.299999999999997</c:v>
                </c:pt>
                <c:pt idx="1154">
                  <c:v>32.299999999999997</c:v>
                </c:pt>
                <c:pt idx="1155">
                  <c:v>32.299999999999997</c:v>
                </c:pt>
                <c:pt idx="1156">
                  <c:v>32.299999999999997</c:v>
                </c:pt>
                <c:pt idx="1157">
                  <c:v>32.299999999999997</c:v>
                </c:pt>
                <c:pt idx="1158">
                  <c:v>32.299999999999997</c:v>
                </c:pt>
                <c:pt idx="1159">
                  <c:v>32.299999999999997</c:v>
                </c:pt>
                <c:pt idx="1160">
                  <c:v>32.299999999999997</c:v>
                </c:pt>
                <c:pt idx="1161">
                  <c:v>32.299999999999997</c:v>
                </c:pt>
                <c:pt idx="1162">
                  <c:v>32.299999999999997</c:v>
                </c:pt>
                <c:pt idx="1163">
                  <c:v>32.299999999999997</c:v>
                </c:pt>
                <c:pt idx="1164">
                  <c:v>32.299999999999997</c:v>
                </c:pt>
                <c:pt idx="1165">
                  <c:v>32.299999999999997</c:v>
                </c:pt>
                <c:pt idx="1166">
                  <c:v>32.299999999999997</c:v>
                </c:pt>
                <c:pt idx="1167">
                  <c:v>32.299999999999997</c:v>
                </c:pt>
                <c:pt idx="1168">
                  <c:v>32.299999999999997</c:v>
                </c:pt>
                <c:pt idx="1169">
                  <c:v>32.299999999999997</c:v>
                </c:pt>
                <c:pt idx="1170">
                  <c:v>32.299999999999997</c:v>
                </c:pt>
                <c:pt idx="1171">
                  <c:v>32.5</c:v>
                </c:pt>
                <c:pt idx="1172">
                  <c:v>32.6</c:v>
                </c:pt>
                <c:pt idx="1173">
                  <c:v>32.700000000000003</c:v>
                </c:pt>
                <c:pt idx="1174">
                  <c:v>32.700000000000003</c:v>
                </c:pt>
                <c:pt idx="1175">
                  <c:v>32.700000000000003</c:v>
                </c:pt>
                <c:pt idx="1176">
                  <c:v>32.700000000000003</c:v>
                </c:pt>
                <c:pt idx="1177">
                  <c:v>32.799999999999997</c:v>
                </c:pt>
                <c:pt idx="1178">
                  <c:v>32.799999999999997</c:v>
                </c:pt>
                <c:pt idx="1179">
                  <c:v>32.799999999999997</c:v>
                </c:pt>
                <c:pt idx="1180">
                  <c:v>32.799999999999997</c:v>
                </c:pt>
                <c:pt idx="1181">
                  <c:v>32.799999999999997</c:v>
                </c:pt>
                <c:pt idx="1182">
                  <c:v>32.799999999999997</c:v>
                </c:pt>
                <c:pt idx="1183">
                  <c:v>32.799999999999997</c:v>
                </c:pt>
                <c:pt idx="1184">
                  <c:v>32.799999999999997</c:v>
                </c:pt>
                <c:pt idx="1185">
                  <c:v>32.799999999999997</c:v>
                </c:pt>
                <c:pt idx="1186">
                  <c:v>32.799999999999997</c:v>
                </c:pt>
                <c:pt idx="1187">
                  <c:v>32.799999999999997</c:v>
                </c:pt>
                <c:pt idx="1188">
                  <c:v>32.799999999999997</c:v>
                </c:pt>
                <c:pt idx="1189">
                  <c:v>32.799999999999997</c:v>
                </c:pt>
                <c:pt idx="1190">
                  <c:v>32.799999999999997</c:v>
                </c:pt>
                <c:pt idx="1191">
                  <c:v>32.9</c:v>
                </c:pt>
                <c:pt idx="1192">
                  <c:v>32.9</c:v>
                </c:pt>
                <c:pt idx="1193">
                  <c:v>33</c:v>
                </c:pt>
                <c:pt idx="1194">
                  <c:v>33</c:v>
                </c:pt>
                <c:pt idx="1195">
                  <c:v>33</c:v>
                </c:pt>
                <c:pt idx="1196">
                  <c:v>33</c:v>
                </c:pt>
                <c:pt idx="1197">
                  <c:v>33.1</c:v>
                </c:pt>
                <c:pt idx="1198">
                  <c:v>33.200000000000003</c:v>
                </c:pt>
                <c:pt idx="1199">
                  <c:v>33.200000000000003</c:v>
                </c:pt>
                <c:pt idx="1200">
                  <c:v>33.299999999999997</c:v>
                </c:pt>
                <c:pt idx="1201">
                  <c:v>33.299999999999997</c:v>
                </c:pt>
                <c:pt idx="1202">
                  <c:v>33.4</c:v>
                </c:pt>
                <c:pt idx="1203">
                  <c:v>33.4</c:v>
                </c:pt>
                <c:pt idx="1204">
                  <c:v>33.4</c:v>
                </c:pt>
                <c:pt idx="1205">
                  <c:v>33.4</c:v>
                </c:pt>
                <c:pt idx="1206">
                  <c:v>33.4</c:v>
                </c:pt>
                <c:pt idx="1207">
                  <c:v>33.4</c:v>
                </c:pt>
                <c:pt idx="1208">
                  <c:v>33.4</c:v>
                </c:pt>
                <c:pt idx="1209">
                  <c:v>33.4</c:v>
                </c:pt>
                <c:pt idx="1210">
                  <c:v>33.4</c:v>
                </c:pt>
                <c:pt idx="1211">
                  <c:v>33.4</c:v>
                </c:pt>
                <c:pt idx="1212">
                  <c:v>33.4</c:v>
                </c:pt>
                <c:pt idx="1213">
                  <c:v>33.4</c:v>
                </c:pt>
                <c:pt idx="1214">
                  <c:v>33.4</c:v>
                </c:pt>
                <c:pt idx="1215">
                  <c:v>33.4</c:v>
                </c:pt>
                <c:pt idx="1216">
                  <c:v>33.4</c:v>
                </c:pt>
                <c:pt idx="1217">
                  <c:v>33.4</c:v>
                </c:pt>
                <c:pt idx="1218">
                  <c:v>33.4</c:v>
                </c:pt>
                <c:pt idx="1219">
                  <c:v>33.4</c:v>
                </c:pt>
                <c:pt idx="1220">
                  <c:v>33.4</c:v>
                </c:pt>
                <c:pt idx="1221">
                  <c:v>33.4</c:v>
                </c:pt>
                <c:pt idx="1222">
                  <c:v>33.4</c:v>
                </c:pt>
                <c:pt idx="1223">
                  <c:v>33.4</c:v>
                </c:pt>
                <c:pt idx="1224">
                  <c:v>33.4</c:v>
                </c:pt>
                <c:pt idx="1225">
                  <c:v>33.4</c:v>
                </c:pt>
                <c:pt idx="1226">
                  <c:v>33.4</c:v>
                </c:pt>
                <c:pt idx="1227">
                  <c:v>33.5</c:v>
                </c:pt>
                <c:pt idx="1228">
                  <c:v>33.5</c:v>
                </c:pt>
                <c:pt idx="1229">
                  <c:v>33.5</c:v>
                </c:pt>
                <c:pt idx="1230">
                  <c:v>33.5</c:v>
                </c:pt>
                <c:pt idx="1231">
                  <c:v>33.6</c:v>
                </c:pt>
                <c:pt idx="1232">
                  <c:v>33.799999999999997</c:v>
                </c:pt>
                <c:pt idx="1233">
                  <c:v>33.799999999999997</c:v>
                </c:pt>
                <c:pt idx="1234">
                  <c:v>33.799999999999997</c:v>
                </c:pt>
                <c:pt idx="1235">
                  <c:v>33.9</c:v>
                </c:pt>
                <c:pt idx="1236">
                  <c:v>33.9</c:v>
                </c:pt>
                <c:pt idx="1237">
                  <c:v>33.9</c:v>
                </c:pt>
                <c:pt idx="1238">
                  <c:v>33.9</c:v>
                </c:pt>
                <c:pt idx="1239">
                  <c:v>33.9</c:v>
                </c:pt>
                <c:pt idx="1240">
                  <c:v>33.9</c:v>
                </c:pt>
                <c:pt idx="1241">
                  <c:v>33.9</c:v>
                </c:pt>
                <c:pt idx="1242">
                  <c:v>33.9</c:v>
                </c:pt>
                <c:pt idx="1243">
                  <c:v>33.9</c:v>
                </c:pt>
                <c:pt idx="1244">
                  <c:v>33.9</c:v>
                </c:pt>
                <c:pt idx="1245">
                  <c:v>33.9</c:v>
                </c:pt>
                <c:pt idx="1246">
                  <c:v>33.9</c:v>
                </c:pt>
                <c:pt idx="1247">
                  <c:v>33.9</c:v>
                </c:pt>
                <c:pt idx="1248">
                  <c:v>34</c:v>
                </c:pt>
                <c:pt idx="1249">
                  <c:v>34</c:v>
                </c:pt>
                <c:pt idx="1250">
                  <c:v>34</c:v>
                </c:pt>
                <c:pt idx="1251">
                  <c:v>34</c:v>
                </c:pt>
                <c:pt idx="1252">
                  <c:v>34</c:v>
                </c:pt>
                <c:pt idx="1253">
                  <c:v>34</c:v>
                </c:pt>
                <c:pt idx="1254">
                  <c:v>34</c:v>
                </c:pt>
                <c:pt idx="1255">
                  <c:v>34.1</c:v>
                </c:pt>
                <c:pt idx="1256">
                  <c:v>34.1</c:v>
                </c:pt>
                <c:pt idx="1257">
                  <c:v>34.1</c:v>
                </c:pt>
                <c:pt idx="1258">
                  <c:v>34.200000000000003</c:v>
                </c:pt>
                <c:pt idx="1259">
                  <c:v>34.200000000000003</c:v>
                </c:pt>
                <c:pt idx="1260">
                  <c:v>34.200000000000003</c:v>
                </c:pt>
                <c:pt idx="1261">
                  <c:v>34.299999999999997</c:v>
                </c:pt>
                <c:pt idx="1262">
                  <c:v>34.4</c:v>
                </c:pt>
                <c:pt idx="1263">
                  <c:v>34.4</c:v>
                </c:pt>
                <c:pt idx="1264">
                  <c:v>34.4</c:v>
                </c:pt>
                <c:pt idx="1265">
                  <c:v>34.4</c:v>
                </c:pt>
                <c:pt idx="1266">
                  <c:v>34.4</c:v>
                </c:pt>
                <c:pt idx="1267">
                  <c:v>34.4</c:v>
                </c:pt>
                <c:pt idx="1268">
                  <c:v>34.4</c:v>
                </c:pt>
                <c:pt idx="1269">
                  <c:v>34.4</c:v>
                </c:pt>
                <c:pt idx="1270">
                  <c:v>34.4</c:v>
                </c:pt>
                <c:pt idx="1271">
                  <c:v>34.4</c:v>
                </c:pt>
                <c:pt idx="1272">
                  <c:v>34.4</c:v>
                </c:pt>
                <c:pt idx="1273">
                  <c:v>34.4</c:v>
                </c:pt>
                <c:pt idx="1274">
                  <c:v>34.4</c:v>
                </c:pt>
                <c:pt idx="1275">
                  <c:v>34.4</c:v>
                </c:pt>
                <c:pt idx="1276">
                  <c:v>34.4</c:v>
                </c:pt>
                <c:pt idx="1277">
                  <c:v>34.4</c:v>
                </c:pt>
                <c:pt idx="1278">
                  <c:v>34.4</c:v>
                </c:pt>
                <c:pt idx="1279">
                  <c:v>34.4</c:v>
                </c:pt>
                <c:pt idx="1280">
                  <c:v>34.4</c:v>
                </c:pt>
                <c:pt idx="1281">
                  <c:v>34.4</c:v>
                </c:pt>
                <c:pt idx="1282">
                  <c:v>34.4</c:v>
                </c:pt>
                <c:pt idx="1283">
                  <c:v>34.4</c:v>
                </c:pt>
                <c:pt idx="1284">
                  <c:v>34.5</c:v>
                </c:pt>
                <c:pt idx="1285">
                  <c:v>34.6</c:v>
                </c:pt>
                <c:pt idx="1286">
                  <c:v>34.6</c:v>
                </c:pt>
                <c:pt idx="1287">
                  <c:v>34.700000000000003</c:v>
                </c:pt>
                <c:pt idx="1288">
                  <c:v>34.700000000000003</c:v>
                </c:pt>
                <c:pt idx="1289">
                  <c:v>34.700000000000003</c:v>
                </c:pt>
                <c:pt idx="1290">
                  <c:v>34.700000000000003</c:v>
                </c:pt>
                <c:pt idx="1291">
                  <c:v>34.700000000000003</c:v>
                </c:pt>
                <c:pt idx="1292">
                  <c:v>34.700000000000003</c:v>
                </c:pt>
                <c:pt idx="1293">
                  <c:v>34.799999999999997</c:v>
                </c:pt>
                <c:pt idx="1294">
                  <c:v>34.799999999999997</c:v>
                </c:pt>
                <c:pt idx="1295">
                  <c:v>34.799999999999997</c:v>
                </c:pt>
                <c:pt idx="1296">
                  <c:v>34.799999999999997</c:v>
                </c:pt>
                <c:pt idx="1297">
                  <c:v>34.799999999999997</c:v>
                </c:pt>
                <c:pt idx="1298">
                  <c:v>34.799999999999997</c:v>
                </c:pt>
                <c:pt idx="1299">
                  <c:v>34.799999999999997</c:v>
                </c:pt>
                <c:pt idx="1300">
                  <c:v>34.9</c:v>
                </c:pt>
                <c:pt idx="1301">
                  <c:v>34.9</c:v>
                </c:pt>
                <c:pt idx="1302">
                  <c:v>34.9</c:v>
                </c:pt>
                <c:pt idx="1303">
                  <c:v>34.9</c:v>
                </c:pt>
                <c:pt idx="1304">
                  <c:v>34.9</c:v>
                </c:pt>
                <c:pt idx="1305">
                  <c:v>34.9</c:v>
                </c:pt>
                <c:pt idx="1306">
                  <c:v>34.9</c:v>
                </c:pt>
                <c:pt idx="1307">
                  <c:v>34.9</c:v>
                </c:pt>
                <c:pt idx="1308">
                  <c:v>34.9</c:v>
                </c:pt>
                <c:pt idx="1309">
                  <c:v>34.9</c:v>
                </c:pt>
                <c:pt idx="1310">
                  <c:v>35</c:v>
                </c:pt>
                <c:pt idx="1311">
                  <c:v>35</c:v>
                </c:pt>
                <c:pt idx="1312">
                  <c:v>35</c:v>
                </c:pt>
                <c:pt idx="1313">
                  <c:v>35</c:v>
                </c:pt>
                <c:pt idx="1314">
                  <c:v>35.1</c:v>
                </c:pt>
                <c:pt idx="1315">
                  <c:v>35.1</c:v>
                </c:pt>
                <c:pt idx="1316">
                  <c:v>35.1</c:v>
                </c:pt>
                <c:pt idx="1317">
                  <c:v>35.1</c:v>
                </c:pt>
                <c:pt idx="1318">
                  <c:v>35.1</c:v>
                </c:pt>
                <c:pt idx="1319">
                  <c:v>35.1</c:v>
                </c:pt>
                <c:pt idx="1320">
                  <c:v>35.1</c:v>
                </c:pt>
                <c:pt idx="1321">
                  <c:v>35.200000000000003</c:v>
                </c:pt>
                <c:pt idx="1322">
                  <c:v>35.299999999999997</c:v>
                </c:pt>
                <c:pt idx="1323">
                  <c:v>35.4</c:v>
                </c:pt>
                <c:pt idx="1324">
                  <c:v>35.4</c:v>
                </c:pt>
                <c:pt idx="1325">
                  <c:v>35.4</c:v>
                </c:pt>
                <c:pt idx="1326">
                  <c:v>35.4</c:v>
                </c:pt>
                <c:pt idx="1327">
                  <c:v>35.4</c:v>
                </c:pt>
                <c:pt idx="1328">
                  <c:v>35.4</c:v>
                </c:pt>
                <c:pt idx="1329">
                  <c:v>35.4</c:v>
                </c:pt>
                <c:pt idx="1330">
                  <c:v>35.4</c:v>
                </c:pt>
                <c:pt idx="1331">
                  <c:v>35.4</c:v>
                </c:pt>
                <c:pt idx="1332">
                  <c:v>35.4</c:v>
                </c:pt>
                <c:pt idx="1333">
                  <c:v>35.4</c:v>
                </c:pt>
                <c:pt idx="1334">
                  <c:v>35.4</c:v>
                </c:pt>
                <c:pt idx="1335">
                  <c:v>35.4</c:v>
                </c:pt>
                <c:pt idx="1336">
                  <c:v>35.4</c:v>
                </c:pt>
                <c:pt idx="1337">
                  <c:v>35.4</c:v>
                </c:pt>
                <c:pt idx="1338">
                  <c:v>35.4</c:v>
                </c:pt>
                <c:pt idx="1339">
                  <c:v>35.4</c:v>
                </c:pt>
                <c:pt idx="1340">
                  <c:v>35.5</c:v>
                </c:pt>
                <c:pt idx="1341">
                  <c:v>35.5</c:v>
                </c:pt>
                <c:pt idx="1342">
                  <c:v>35.5</c:v>
                </c:pt>
                <c:pt idx="1343">
                  <c:v>35.700000000000003</c:v>
                </c:pt>
                <c:pt idx="1344">
                  <c:v>35.799999999999997</c:v>
                </c:pt>
                <c:pt idx="1345">
                  <c:v>35.799999999999997</c:v>
                </c:pt>
                <c:pt idx="1346">
                  <c:v>35.799999999999997</c:v>
                </c:pt>
                <c:pt idx="1347">
                  <c:v>35.9</c:v>
                </c:pt>
                <c:pt idx="1348">
                  <c:v>35.9</c:v>
                </c:pt>
                <c:pt idx="1349">
                  <c:v>35.9</c:v>
                </c:pt>
                <c:pt idx="1350">
                  <c:v>36</c:v>
                </c:pt>
                <c:pt idx="1351">
                  <c:v>36</c:v>
                </c:pt>
                <c:pt idx="1352">
                  <c:v>36</c:v>
                </c:pt>
                <c:pt idx="1353">
                  <c:v>36</c:v>
                </c:pt>
                <c:pt idx="1354">
                  <c:v>36</c:v>
                </c:pt>
                <c:pt idx="1355">
                  <c:v>36</c:v>
                </c:pt>
                <c:pt idx="1356">
                  <c:v>36</c:v>
                </c:pt>
                <c:pt idx="1357">
                  <c:v>36</c:v>
                </c:pt>
                <c:pt idx="1358">
                  <c:v>36</c:v>
                </c:pt>
                <c:pt idx="1359">
                  <c:v>36</c:v>
                </c:pt>
                <c:pt idx="1360">
                  <c:v>36</c:v>
                </c:pt>
                <c:pt idx="1361">
                  <c:v>36</c:v>
                </c:pt>
                <c:pt idx="1362">
                  <c:v>36</c:v>
                </c:pt>
                <c:pt idx="1363">
                  <c:v>36</c:v>
                </c:pt>
                <c:pt idx="1364">
                  <c:v>36</c:v>
                </c:pt>
                <c:pt idx="1365">
                  <c:v>36</c:v>
                </c:pt>
                <c:pt idx="1366">
                  <c:v>36</c:v>
                </c:pt>
                <c:pt idx="1367">
                  <c:v>36.1</c:v>
                </c:pt>
                <c:pt idx="1368">
                  <c:v>36.1</c:v>
                </c:pt>
                <c:pt idx="1369">
                  <c:v>36.1</c:v>
                </c:pt>
                <c:pt idx="1370">
                  <c:v>36.299999999999997</c:v>
                </c:pt>
                <c:pt idx="1371">
                  <c:v>36.299999999999997</c:v>
                </c:pt>
                <c:pt idx="1372">
                  <c:v>36.4</c:v>
                </c:pt>
                <c:pt idx="1373">
                  <c:v>36.5</c:v>
                </c:pt>
                <c:pt idx="1374">
                  <c:v>36.5</c:v>
                </c:pt>
                <c:pt idx="1375">
                  <c:v>36.5</c:v>
                </c:pt>
                <c:pt idx="1376">
                  <c:v>36.5</c:v>
                </c:pt>
                <c:pt idx="1377">
                  <c:v>36.5</c:v>
                </c:pt>
                <c:pt idx="1378">
                  <c:v>36.5</c:v>
                </c:pt>
                <c:pt idx="1379">
                  <c:v>36.5</c:v>
                </c:pt>
                <c:pt idx="1380">
                  <c:v>36.5</c:v>
                </c:pt>
                <c:pt idx="1381">
                  <c:v>36.5</c:v>
                </c:pt>
                <c:pt idx="1382">
                  <c:v>36.5</c:v>
                </c:pt>
                <c:pt idx="1383">
                  <c:v>36.5</c:v>
                </c:pt>
                <c:pt idx="1384">
                  <c:v>36.5</c:v>
                </c:pt>
                <c:pt idx="1385">
                  <c:v>36.5</c:v>
                </c:pt>
                <c:pt idx="1386">
                  <c:v>36.5</c:v>
                </c:pt>
                <c:pt idx="1387">
                  <c:v>36.5</c:v>
                </c:pt>
                <c:pt idx="1388">
                  <c:v>36.5</c:v>
                </c:pt>
                <c:pt idx="1389">
                  <c:v>36.5</c:v>
                </c:pt>
                <c:pt idx="1390">
                  <c:v>36.5</c:v>
                </c:pt>
                <c:pt idx="1391">
                  <c:v>36.700000000000003</c:v>
                </c:pt>
                <c:pt idx="1392">
                  <c:v>36.700000000000003</c:v>
                </c:pt>
                <c:pt idx="1393">
                  <c:v>36.700000000000003</c:v>
                </c:pt>
                <c:pt idx="1394">
                  <c:v>36.799999999999997</c:v>
                </c:pt>
                <c:pt idx="1395">
                  <c:v>36.799999999999997</c:v>
                </c:pt>
                <c:pt idx="1396">
                  <c:v>36.9</c:v>
                </c:pt>
                <c:pt idx="1397">
                  <c:v>37</c:v>
                </c:pt>
                <c:pt idx="1398">
                  <c:v>37</c:v>
                </c:pt>
                <c:pt idx="1399">
                  <c:v>37</c:v>
                </c:pt>
                <c:pt idx="1400">
                  <c:v>37</c:v>
                </c:pt>
                <c:pt idx="1401">
                  <c:v>37</c:v>
                </c:pt>
                <c:pt idx="1402">
                  <c:v>37</c:v>
                </c:pt>
                <c:pt idx="1403">
                  <c:v>37</c:v>
                </c:pt>
                <c:pt idx="1404">
                  <c:v>37</c:v>
                </c:pt>
                <c:pt idx="1405">
                  <c:v>37</c:v>
                </c:pt>
                <c:pt idx="1406">
                  <c:v>37</c:v>
                </c:pt>
                <c:pt idx="1407">
                  <c:v>37</c:v>
                </c:pt>
                <c:pt idx="1408">
                  <c:v>37</c:v>
                </c:pt>
                <c:pt idx="1409">
                  <c:v>37</c:v>
                </c:pt>
                <c:pt idx="1410">
                  <c:v>37</c:v>
                </c:pt>
                <c:pt idx="1411">
                  <c:v>37</c:v>
                </c:pt>
                <c:pt idx="1412">
                  <c:v>37</c:v>
                </c:pt>
                <c:pt idx="1413">
                  <c:v>37</c:v>
                </c:pt>
                <c:pt idx="1414">
                  <c:v>37</c:v>
                </c:pt>
                <c:pt idx="1415">
                  <c:v>37</c:v>
                </c:pt>
                <c:pt idx="1416">
                  <c:v>37</c:v>
                </c:pt>
                <c:pt idx="1417">
                  <c:v>37</c:v>
                </c:pt>
                <c:pt idx="1418">
                  <c:v>37</c:v>
                </c:pt>
                <c:pt idx="1419">
                  <c:v>37</c:v>
                </c:pt>
                <c:pt idx="1420">
                  <c:v>37</c:v>
                </c:pt>
                <c:pt idx="1421">
                  <c:v>37</c:v>
                </c:pt>
                <c:pt idx="1422">
                  <c:v>37</c:v>
                </c:pt>
                <c:pt idx="1423">
                  <c:v>37</c:v>
                </c:pt>
                <c:pt idx="1424">
                  <c:v>37.1</c:v>
                </c:pt>
                <c:pt idx="1425">
                  <c:v>37.1</c:v>
                </c:pt>
                <c:pt idx="1426">
                  <c:v>37.1</c:v>
                </c:pt>
                <c:pt idx="1427">
                  <c:v>37.200000000000003</c:v>
                </c:pt>
                <c:pt idx="1428">
                  <c:v>37.200000000000003</c:v>
                </c:pt>
                <c:pt idx="1429">
                  <c:v>37.200000000000003</c:v>
                </c:pt>
                <c:pt idx="1430">
                  <c:v>37.200000000000003</c:v>
                </c:pt>
                <c:pt idx="1431">
                  <c:v>37.200000000000003</c:v>
                </c:pt>
                <c:pt idx="1432">
                  <c:v>37.200000000000003</c:v>
                </c:pt>
                <c:pt idx="1433">
                  <c:v>37.200000000000003</c:v>
                </c:pt>
                <c:pt idx="1434">
                  <c:v>37.200000000000003</c:v>
                </c:pt>
                <c:pt idx="1435">
                  <c:v>37.299999999999997</c:v>
                </c:pt>
                <c:pt idx="1436">
                  <c:v>37.4</c:v>
                </c:pt>
                <c:pt idx="1437">
                  <c:v>37.5</c:v>
                </c:pt>
                <c:pt idx="1438">
                  <c:v>37.5</c:v>
                </c:pt>
                <c:pt idx="1439">
                  <c:v>37.5</c:v>
                </c:pt>
                <c:pt idx="1440">
                  <c:v>37.5</c:v>
                </c:pt>
                <c:pt idx="1441">
                  <c:v>37.5</c:v>
                </c:pt>
                <c:pt idx="1442">
                  <c:v>37.5</c:v>
                </c:pt>
                <c:pt idx="1443">
                  <c:v>37.5</c:v>
                </c:pt>
                <c:pt idx="1444">
                  <c:v>37.5</c:v>
                </c:pt>
                <c:pt idx="1445">
                  <c:v>37.5</c:v>
                </c:pt>
                <c:pt idx="1446">
                  <c:v>37.5</c:v>
                </c:pt>
                <c:pt idx="1447">
                  <c:v>37.5</c:v>
                </c:pt>
                <c:pt idx="1448">
                  <c:v>37.5</c:v>
                </c:pt>
                <c:pt idx="1449">
                  <c:v>37.5</c:v>
                </c:pt>
                <c:pt idx="1450">
                  <c:v>37.5</c:v>
                </c:pt>
                <c:pt idx="1451">
                  <c:v>37.5</c:v>
                </c:pt>
                <c:pt idx="1452">
                  <c:v>37.5</c:v>
                </c:pt>
                <c:pt idx="1453">
                  <c:v>37.5</c:v>
                </c:pt>
                <c:pt idx="1454">
                  <c:v>37.5</c:v>
                </c:pt>
                <c:pt idx="1455">
                  <c:v>37.5</c:v>
                </c:pt>
                <c:pt idx="1456">
                  <c:v>37.6</c:v>
                </c:pt>
                <c:pt idx="1457">
                  <c:v>37.6</c:v>
                </c:pt>
                <c:pt idx="1458">
                  <c:v>37.700000000000003</c:v>
                </c:pt>
                <c:pt idx="1459">
                  <c:v>37.700000000000003</c:v>
                </c:pt>
                <c:pt idx="1460">
                  <c:v>37.799999999999997</c:v>
                </c:pt>
                <c:pt idx="1461">
                  <c:v>37.799999999999997</c:v>
                </c:pt>
                <c:pt idx="1462">
                  <c:v>37.9</c:v>
                </c:pt>
                <c:pt idx="1463">
                  <c:v>37.9</c:v>
                </c:pt>
                <c:pt idx="1464">
                  <c:v>38</c:v>
                </c:pt>
                <c:pt idx="1465">
                  <c:v>38</c:v>
                </c:pt>
                <c:pt idx="1466">
                  <c:v>38</c:v>
                </c:pt>
                <c:pt idx="1467">
                  <c:v>38</c:v>
                </c:pt>
                <c:pt idx="1468">
                  <c:v>38</c:v>
                </c:pt>
                <c:pt idx="1469">
                  <c:v>38</c:v>
                </c:pt>
                <c:pt idx="1470">
                  <c:v>38</c:v>
                </c:pt>
                <c:pt idx="1471">
                  <c:v>38</c:v>
                </c:pt>
                <c:pt idx="1472">
                  <c:v>38</c:v>
                </c:pt>
                <c:pt idx="1473">
                  <c:v>38</c:v>
                </c:pt>
                <c:pt idx="1474">
                  <c:v>38</c:v>
                </c:pt>
                <c:pt idx="1475">
                  <c:v>38</c:v>
                </c:pt>
                <c:pt idx="1476">
                  <c:v>38</c:v>
                </c:pt>
                <c:pt idx="1477">
                  <c:v>38</c:v>
                </c:pt>
                <c:pt idx="1478">
                  <c:v>38</c:v>
                </c:pt>
                <c:pt idx="1479">
                  <c:v>38</c:v>
                </c:pt>
                <c:pt idx="1480">
                  <c:v>38</c:v>
                </c:pt>
                <c:pt idx="1481">
                  <c:v>38</c:v>
                </c:pt>
                <c:pt idx="1482">
                  <c:v>38</c:v>
                </c:pt>
                <c:pt idx="1483">
                  <c:v>38.1</c:v>
                </c:pt>
                <c:pt idx="1484">
                  <c:v>38.200000000000003</c:v>
                </c:pt>
                <c:pt idx="1485">
                  <c:v>38.200000000000003</c:v>
                </c:pt>
                <c:pt idx="1486">
                  <c:v>38.4</c:v>
                </c:pt>
                <c:pt idx="1487">
                  <c:v>38.5</c:v>
                </c:pt>
                <c:pt idx="1488">
                  <c:v>38.6</c:v>
                </c:pt>
                <c:pt idx="1489">
                  <c:v>38.6</c:v>
                </c:pt>
                <c:pt idx="1490">
                  <c:v>38.6</c:v>
                </c:pt>
                <c:pt idx="1491">
                  <c:v>38.6</c:v>
                </c:pt>
                <c:pt idx="1492">
                  <c:v>38.6</c:v>
                </c:pt>
                <c:pt idx="1493">
                  <c:v>38.6</c:v>
                </c:pt>
                <c:pt idx="1494">
                  <c:v>38.6</c:v>
                </c:pt>
                <c:pt idx="1495">
                  <c:v>38.6</c:v>
                </c:pt>
                <c:pt idx="1496">
                  <c:v>38.6</c:v>
                </c:pt>
                <c:pt idx="1497">
                  <c:v>38.6</c:v>
                </c:pt>
                <c:pt idx="1498">
                  <c:v>38.6</c:v>
                </c:pt>
                <c:pt idx="1499">
                  <c:v>38.6</c:v>
                </c:pt>
                <c:pt idx="1500">
                  <c:v>38.6</c:v>
                </c:pt>
                <c:pt idx="1501">
                  <c:v>38.6</c:v>
                </c:pt>
                <c:pt idx="1502">
                  <c:v>38.6</c:v>
                </c:pt>
                <c:pt idx="1503">
                  <c:v>38.6</c:v>
                </c:pt>
                <c:pt idx="1504">
                  <c:v>38.799999999999997</c:v>
                </c:pt>
                <c:pt idx="1505">
                  <c:v>39</c:v>
                </c:pt>
                <c:pt idx="1506">
                  <c:v>39</c:v>
                </c:pt>
                <c:pt idx="1507">
                  <c:v>39.1</c:v>
                </c:pt>
                <c:pt idx="1508">
                  <c:v>39.1</c:v>
                </c:pt>
                <c:pt idx="1509">
                  <c:v>39.1</c:v>
                </c:pt>
                <c:pt idx="1510">
                  <c:v>39.1</c:v>
                </c:pt>
                <c:pt idx="1511">
                  <c:v>39.1</c:v>
                </c:pt>
                <c:pt idx="1512">
                  <c:v>39.1</c:v>
                </c:pt>
                <c:pt idx="1513">
                  <c:v>39.1</c:v>
                </c:pt>
                <c:pt idx="1514">
                  <c:v>39.1</c:v>
                </c:pt>
                <c:pt idx="1515">
                  <c:v>39.1</c:v>
                </c:pt>
                <c:pt idx="1516">
                  <c:v>39.1</c:v>
                </c:pt>
                <c:pt idx="1517">
                  <c:v>39.1</c:v>
                </c:pt>
                <c:pt idx="1518">
                  <c:v>39.1</c:v>
                </c:pt>
                <c:pt idx="1519">
                  <c:v>39.1</c:v>
                </c:pt>
                <c:pt idx="1520">
                  <c:v>39.1</c:v>
                </c:pt>
                <c:pt idx="1521">
                  <c:v>39.1</c:v>
                </c:pt>
                <c:pt idx="1522">
                  <c:v>39.1</c:v>
                </c:pt>
                <c:pt idx="1523">
                  <c:v>39.1</c:v>
                </c:pt>
                <c:pt idx="1524">
                  <c:v>39.4</c:v>
                </c:pt>
                <c:pt idx="1525">
                  <c:v>39.6</c:v>
                </c:pt>
                <c:pt idx="1526">
                  <c:v>39.6</c:v>
                </c:pt>
                <c:pt idx="1527">
                  <c:v>39.6</c:v>
                </c:pt>
                <c:pt idx="1528">
                  <c:v>39.6</c:v>
                </c:pt>
                <c:pt idx="1529">
                  <c:v>39.6</c:v>
                </c:pt>
                <c:pt idx="1530">
                  <c:v>39.6</c:v>
                </c:pt>
                <c:pt idx="1531">
                  <c:v>39.6</c:v>
                </c:pt>
                <c:pt idx="1532">
                  <c:v>39.6</c:v>
                </c:pt>
                <c:pt idx="1533">
                  <c:v>39.6</c:v>
                </c:pt>
                <c:pt idx="1534">
                  <c:v>39.6</c:v>
                </c:pt>
                <c:pt idx="1535">
                  <c:v>39.6</c:v>
                </c:pt>
                <c:pt idx="1536">
                  <c:v>39.6</c:v>
                </c:pt>
                <c:pt idx="1537">
                  <c:v>39.6</c:v>
                </c:pt>
                <c:pt idx="1538">
                  <c:v>39.6</c:v>
                </c:pt>
                <c:pt idx="1539">
                  <c:v>39.6</c:v>
                </c:pt>
                <c:pt idx="1540">
                  <c:v>39.6</c:v>
                </c:pt>
                <c:pt idx="1541">
                  <c:v>39.6</c:v>
                </c:pt>
                <c:pt idx="1542">
                  <c:v>39.6</c:v>
                </c:pt>
                <c:pt idx="1543">
                  <c:v>39.700000000000003</c:v>
                </c:pt>
                <c:pt idx="1544">
                  <c:v>39.799999999999997</c:v>
                </c:pt>
                <c:pt idx="1545">
                  <c:v>39.799999999999997</c:v>
                </c:pt>
                <c:pt idx="1546">
                  <c:v>39.799999999999997</c:v>
                </c:pt>
                <c:pt idx="1547">
                  <c:v>39.799999999999997</c:v>
                </c:pt>
                <c:pt idx="1548">
                  <c:v>39.9</c:v>
                </c:pt>
                <c:pt idx="1549">
                  <c:v>40</c:v>
                </c:pt>
                <c:pt idx="1550">
                  <c:v>40.1</c:v>
                </c:pt>
                <c:pt idx="1551">
                  <c:v>40.1</c:v>
                </c:pt>
                <c:pt idx="1552">
                  <c:v>40.1</c:v>
                </c:pt>
                <c:pt idx="1553">
                  <c:v>40.1</c:v>
                </c:pt>
                <c:pt idx="1554">
                  <c:v>40.1</c:v>
                </c:pt>
                <c:pt idx="1555">
                  <c:v>40.1</c:v>
                </c:pt>
                <c:pt idx="1556">
                  <c:v>40.1</c:v>
                </c:pt>
                <c:pt idx="1557">
                  <c:v>40.1</c:v>
                </c:pt>
                <c:pt idx="1558">
                  <c:v>40.1</c:v>
                </c:pt>
                <c:pt idx="1559">
                  <c:v>40.1</c:v>
                </c:pt>
                <c:pt idx="1560">
                  <c:v>40.1</c:v>
                </c:pt>
                <c:pt idx="1561">
                  <c:v>40.1</c:v>
                </c:pt>
                <c:pt idx="1562">
                  <c:v>40.1</c:v>
                </c:pt>
                <c:pt idx="1563">
                  <c:v>40.1</c:v>
                </c:pt>
                <c:pt idx="1564">
                  <c:v>40.200000000000003</c:v>
                </c:pt>
                <c:pt idx="1565">
                  <c:v>40.200000000000003</c:v>
                </c:pt>
                <c:pt idx="1566">
                  <c:v>40.299999999999997</c:v>
                </c:pt>
                <c:pt idx="1567">
                  <c:v>40.4</c:v>
                </c:pt>
                <c:pt idx="1568">
                  <c:v>40.5</c:v>
                </c:pt>
                <c:pt idx="1569">
                  <c:v>40.6</c:v>
                </c:pt>
                <c:pt idx="1570">
                  <c:v>40.6</c:v>
                </c:pt>
                <c:pt idx="1571">
                  <c:v>40.6</c:v>
                </c:pt>
                <c:pt idx="1572">
                  <c:v>40.6</c:v>
                </c:pt>
                <c:pt idx="1573">
                  <c:v>40.6</c:v>
                </c:pt>
                <c:pt idx="1574">
                  <c:v>40.6</c:v>
                </c:pt>
                <c:pt idx="1575">
                  <c:v>40.6</c:v>
                </c:pt>
                <c:pt idx="1576">
                  <c:v>40.6</c:v>
                </c:pt>
                <c:pt idx="1577">
                  <c:v>40.6</c:v>
                </c:pt>
                <c:pt idx="1578">
                  <c:v>40.6</c:v>
                </c:pt>
                <c:pt idx="1579">
                  <c:v>40.6</c:v>
                </c:pt>
                <c:pt idx="1580">
                  <c:v>40.6</c:v>
                </c:pt>
                <c:pt idx="1581">
                  <c:v>40.6</c:v>
                </c:pt>
                <c:pt idx="1582">
                  <c:v>40.700000000000003</c:v>
                </c:pt>
                <c:pt idx="1583">
                  <c:v>40.9</c:v>
                </c:pt>
                <c:pt idx="1584">
                  <c:v>41</c:v>
                </c:pt>
                <c:pt idx="1585">
                  <c:v>41</c:v>
                </c:pt>
                <c:pt idx="1586">
                  <c:v>41</c:v>
                </c:pt>
                <c:pt idx="1587">
                  <c:v>41</c:v>
                </c:pt>
                <c:pt idx="1588">
                  <c:v>41</c:v>
                </c:pt>
                <c:pt idx="1589">
                  <c:v>41</c:v>
                </c:pt>
                <c:pt idx="1590">
                  <c:v>41.1</c:v>
                </c:pt>
                <c:pt idx="1591">
                  <c:v>41.2</c:v>
                </c:pt>
                <c:pt idx="1592">
                  <c:v>41.2</c:v>
                </c:pt>
                <c:pt idx="1593">
                  <c:v>41.2</c:v>
                </c:pt>
                <c:pt idx="1594">
                  <c:v>41.2</c:v>
                </c:pt>
                <c:pt idx="1595">
                  <c:v>41.2</c:v>
                </c:pt>
                <c:pt idx="1596">
                  <c:v>41.2</c:v>
                </c:pt>
                <c:pt idx="1597">
                  <c:v>41.2</c:v>
                </c:pt>
                <c:pt idx="1598">
                  <c:v>41.2</c:v>
                </c:pt>
                <c:pt idx="1599">
                  <c:v>41.2</c:v>
                </c:pt>
                <c:pt idx="1600">
                  <c:v>41.2</c:v>
                </c:pt>
                <c:pt idx="1601">
                  <c:v>41.2</c:v>
                </c:pt>
                <c:pt idx="1602">
                  <c:v>41.2</c:v>
                </c:pt>
                <c:pt idx="1603">
                  <c:v>41.2</c:v>
                </c:pt>
                <c:pt idx="1604">
                  <c:v>41.2</c:v>
                </c:pt>
                <c:pt idx="1605">
                  <c:v>41.2</c:v>
                </c:pt>
                <c:pt idx="1606">
                  <c:v>41.2</c:v>
                </c:pt>
                <c:pt idx="1607">
                  <c:v>41.2</c:v>
                </c:pt>
                <c:pt idx="1608">
                  <c:v>41.2</c:v>
                </c:pt>
                <c:pt idx="1609">
                  <c:v>41.2</c:v>
                </c:pt>
                <c:pt idx="1610">
                  <c:v>41.2</c:v>
                </c:pt>
                <c:pt idx="1611">
                  <c:v>41.2</c:v>
                </c:pt>
                <c:pt idx="1612">
                  <c:v>41.4</c:v>
                </c:pt>
                <c:pt idx="1613">
                  <c:v>41.7</c:v>
                </c:pt>
                <c:pt idx="1614">
                  <c:v>41.7</c:v>
                </c:pt>
                <c:pt idx="1615">
                  <c:v>41.7</c:v>
                </c:pt>
                <c:pt idx="1616">
                  <c:v>41.7</c:v>
                </c:pt>
                <c:pt idx="1617">
                  <c:v>41.7</c:v>
                </c:pt>
                <c:pt idx="1618">
                  <c:v>41.7</c:v>
                </c:pt>
                <c:pt idx="1619">
                  <c:v>41.7</c:v>
                </c:pt>
                <c:pt idx="1620">
                  <c:v>41.7</c:v>
                </c:pt>
                <c:pt idx="1621">
                  <c:v>41.7</c:v>
                </c:pt>
                <c:pt idx="1622">
                  <c:v>41.7</c:v>
                </c:pt>
                <c:pt idx="1623">
                  <c:v>41.7</c:v>
                </c:pt>
                <c:pt idx="1624">
                  <c:v>42.1</c:v>
                </c:pt>
                <c:pt idx="1625">
                  <c:v>42.1</c:v>
                </c:pt>
                <c:pt idx="1626">
                  <c:v>42.2</c:v>
                </c:pt>
                <c:pt idx="1627">
                  <c:v>42.2</c:v>
                </c:pt>
                <c:pt idx="1628">
                  <c:v>42.2</c:v>
                </c:pt>
                <c:pt idx="1629">
                  <c:v>42.2</c:v>
                </c:pt>
                <c:pt idx="1630">
                  <c:v>42.2</c:v>
                </c:pt>
                <c:pt idx="1631">
                  <c:v>42.2</c:v>
                </c:pt>
                <c:pt idx="1632">
                  <c:v>42.2</c:v>
                </c:pt>
                <c:pt idx="1633">
                  <c:v>42.2</c:v>
                </c:pt>
                <c:pt idx="1634">
                  <c:v>42.2</c:v>
                </c:pt>
                <c:pt idx="1635">
                  <c:v>42.2</c:v>
                </c:pt>
                <c:pt idx="1636">
                  <c:v>42.7</c:v>
                </c:pt>
                <c:pt idx="1637">
                  <c:v>42.7</c:v>
                </c:pt>
                <c:pt idx="1638">
                  <c:v>42.7</c:v>
                </c:pt>
                <c:pt idx="1639">
                  <c:v>42.7</c:v>
                </c:pt>
                <c:pt idx="1640">
                  <c:v>42.7</c:v>
                </c:pt>
                <c:pt idx="1641">
                  <c:v>43</c:v>
                </c:pt>
                <c:pt idx="1642">
                  <c:v>43.1</c:v>
                </c:pt>
                <c:pt idx="1643">
                  <c:v>43.1</c:v>
                </c:pt>
                <c:pt idx="1644">
                  <c:v>43.2</c:v>
                </c:pt>
                <c:pt idx="1645">
                  <c:v>43.2</c:v>
                </c:pt>
                <c:pt idx="1646">
                  <c:v>43.2</c:v>
                </c:pt>
                <c:pt idx="1647">
                  <c:v>43.2</c:v>
                </c:pt>
                <c:pt idx="1648">
                  <c:v>43.2</c:v>
                </c:pt>
                <c:pt idx="1649">
                  <c:v>43.8</c:v>
                </c:pt>
                <c:pt idx="1650">
                  <c:v>43.8</c:v>
                </c:pt>
                <c:pt idx="1651">
                  <c:v>43.8</c:v>
                </c:pt>
                <c:pt idx="1652">
                  <c:v>43.8</c:v>
                </c:pt>
                <c:pt idx="1653">
                  <c:v>43.8</c:v>
                </c:pt>
                <c:pt idx="1654">
                  <c:v>44</c:v>
                </c:pt>
                <c:pt idx="1655">
                  <c:v>44.2</c:v>
                </c:pt>
                <c:pt idx="1656">
                  <c:v>44.3</c:v>
                </c:pt>
                <c:pt idx="1657">
                  <c:v>44.3</c:v>
                </c:pt>
                <c:pt idx="1658">
                  <c:v>44.3</c:v>
                </c:pt>
                <c:pt idx="1659">
                  <c:v>44.3</c:v>
                </c:pt>
                <c:pt idx="1660">
                  <c:v>44.3</c:v>
                </c:pt>
                <c:pt idx="1661">
                  <c:v>44.3</c:v>
                </c:pt>
                <c:pt idx="1662">
                  <c:v>44.3</c:v>
                </c:pt>
                <c:pt idx="1663">
                  <c:v>44.5</c:v>
                </c:pt>
                <c:pt idx="1664">
                  <c:v>44.8</c:v>
                </c:pt>
                <c:pt idx="1665">
                  <c:v>44.8</c:v>
                </c:pt>
                <c:pt idx="1666">
                  <c:v>44.8</c:v>
                </c:pt>
                <c:pt idx="1667">
                  <c:v>44.8</c:v>
                </c:pt>
                <c:pt idx="1668">
                  <c:v>44.8</c:v>
                </c:pt>
                <c:pt idx="1669">
                  <c:v>44.8</c:v>
                </c:pt>
                <c:pt idx="1670">
                  <c:v>45.3</c:v>
                </c:pt>
                <c:pt idx="1671">
                  <c:v>45.4</c:v>
                </c:pt>
                <c:pt idx="1672">
                  <c:v>45.4</c:v>
                </c:pt>
                <c:pt idx="1673">
                  <c:v>45.8</c:v>
                </c:pt>
                <c:pt idx="1674">
                  <c:v>45.8</c:v>
                </c:pt>
                <c:pt idx="1675">
                  <c:v>46.1</c:v>
                </c:pt>
                <c:pt idx="1676">
                  <c:v>46.4</c:v>
                </c:pt>
                <c:pt idx="1677">
                  <c:v>46.4</c:v>
                </c:pt>
                <c:pt idx="1678">
                  <c:v>46.9</c:v>
                </c:pt>
                <c:pt idx="1679">
                  <c:v>46.9</c:v>
                </c:pt>
                <c:pt idx="1680">
                  <c:v>47.4</c:v>
                </c:pt>
                <c:pt idx="1681">
                  <c:v>47.4</c:v>
                </c:pt>
                <c:pt idx="1682">
                  <c:v>47.6</c:v>
                </c:pt>
                <c:pt idx="1683">
                  <c:v>48.4</c:v>
                </c:pt>
                <c:pt idx="1684">
                  <c:v>48.4</c:v>
                </c:pt>
                <c:pt idx="1685">
                  <c:v>49</c:v>
                </c:pt>
                <c:pt idx="1686">
                  <c:v>49</c:v>
                </c:pt>
                <c:pt idx="1687">
                  <c:v>52.1</c:v>
                </c:pt>
                <c:pt idx="1688">
                  <c:v>52.9</c:v>
                </c:pt>
              </c:numCache>
            </c:numRef>
          </c:xVal>
          <c:yVal>
            <c:numRef>
              <c:f>'Estuary perch'!$S$2:$S$1699</c:f>
              <c:numCache>
                <c:formatCode>General</c:formatCode>
                <c:ptCount val="1698"/>
                <c:pt idx="5">
                  <c:v>2.0245380948873265E-3</c:v>
                </c:pt>
                <c:pt idx="6">
                  <c:v>2.2708219914157651E-3</c:v>
                </c:pt>
                <c:pt idx="7">
                  <c:v>2.4011724745244623E-3</c:v>
                </c:pt>
                <c:pt idx="8">
                  <c:v>2.4011724745244623E-3</c:v>
                </c:pt>
                <c:pt idx="9">
                  <c:v>2.6767572793404051E-3</c:v>
                </c:pt>
                <c:pt idx="10">
                  <c:v>2.9728103843307228E-3</c:v>
                </c:pt>
                <c:pt idx="11">
                  <c:v>2.9728103843307228E-3</c:v>
                </c:pt>
                <c:pt idx="12">
                  <c:v>3.1287465002173814E-3</c:v>
                </c:pt>
                <c:pt idx="13">
                  <c:v>3.1287465002173814E-3</c:v>
                </c:pt>
                <c:pt idx="14">
                  <c:v>3.1287465002173814E-3</c:v>
                </c:pt>
                <c:pt idx="15">
                  <c:v>3.1287465002173814E-3</c:v>
                </c:pt>
                <c:pt idx="16">
                  <c:v>3.2900805663425821E-3</c:v>
                </c:pt>
                <c:pt idx="17">
                  <c:v>3.2900805663425821E-3</c:v>
                </c:pt>
                <c:pt idx="18">
                  <c:v>3.6293176655436015E-3</c:v>
                </c:pt>
                <c:pt idx="19">
                  <c:v>3.6293176655436015E-3</c:v>
                </c:pt>
                <c:pt idx="20">
                  <c:v>3.8074084166184103E-3</c:v>
                </c:pt>
                <c:pt idx="21">
                  <c:v>3.8074084166184103E-3</c:v>
                </c:pt>
                <c:pt idx="22">
                  <c:v>3.8074084166184103E-3</c:v>
                </c:pt>
                <c:pt idx="23">
                  <c:v>3.8074084166184103E-3</c:v>
                </c:pt>
                <c:pt idx="24">
                  <c:v>4.1810040861263546E-3</c:v>
                </c:pt>
                <c:pt idx="25">
                  <c:v>4.1810040861263546E-3</c:v>
                </c:pt>
                <c:pt idx="26">
                  <c:v>4.3766970941619418E-3</c:v>
                </c:pt>
                <c:pt idx="27">
                  <c:v>4.3766970941619418E-3</c:v>
                </c:pt>
                <c:pt idx="28">
                  <c:v>4.3766970941619418E-3</c:v>
                </c:pt>
                <c:pt idx="29">
                  <c:v>4.3766970941619418E-3</c:v>
                </c:pt>
                <c:pt idx="30">
                  <c:v>4.3766970941619418E-3</c:v>
                </c:pt>
                <c:pt idx="31">
                  <c:v>4.3766970941619418E-3</c:v>
                </c:pt>
                <c:pt idx="32">
                  <c:v>4.5784457108252116E-3</c:v>
                </c:pt>
                <c:pt idx="33">
                  <c:v>4.5784457108252116E-3</c:v>
                </c:pt>
                <c:pt idx="34">
                  <c:v>4.5784457108252116E-3</c:v>
                </c:pt>
                <c:pt idx="35">
                  <c:v>4.5784457108252116E-3</c:v>
                </c:pt>
                <c:pt idx="36">
                  <c:v>4.7863441296814128E-3</c:v>
                </c:pt>
                <c:pt idx="37">
                  <c:v>4.7863441296814128E-3</c:v>
                </c:pt>
                <c:pt idx="38">
                  <c:v>4.7863441296814128E-3</c:v>
                </c:pt>
                <c:pt idx="39">
                  <c:v>5.0004866022841168E-3</c:v>
                </c:pt>
                <c:pt idx="40">
                  <c:v>5.0004866022841168E-3</c:v>
                </c:pt>
                <c:pt idx="41">
                  <c:v>5.0004866022841168E-3</c:v>
                </c:pt>
                <c:pt idx="42">
                  <c:v>5.0004866022841168E-3</c:v>
                </c:pt>
                <c:pt idx="43">
                  <c:v>5.4478810000739694E-3</c:v>
                </c:pt>
                <c:pt idx="44">
                  <c:v>5.4478810000739694E-3</c:v>
                </c:pt>
                <c:pt idx="45">
                  <c:v>5.4478810000739694E-3</c:v>
                </c:pt>
                <c:pt idx="46">
                  <c:v>5.4478810000739694E-3</c:v>
                </c:pt>
                <c:pt idx="47">
                  <c:v>5.4478810000739694E-3</c:v>
                </c:pt>
                <c:pt idx="48">
                  <c:v>5.4478810000739694E-3</c:v>
                </c:pt>
                <c:pt idx="49">
                  <c:v>5.4478810000739694E-3</c:v>
                </c:pt>
                <c:pt idx="50">
                  <c:v>5.4478810000739694E-3</c:v>
                </c:pt>
                <c:pt idx="51">
                  <c:v>5.4478810000739694E-3</c:v>
                </c:pt>
                <c:pt idx="52">
                  <c:v>5.4478810000739694E-3</c:v>
                </c:pt>
                <c:pt idx="53">
                  <c:v>5.6813217111713454E-3</c:v>
                </c:pt>
                <c:pt idx="54">
                  <c:v>5.6813217111713454E-3</c:v>
                </c:pt>
                <c:pt idx="55">
                  <c:v>5.6813217111713454E-3</c:v>
                </c:pt>
                <c:pt idx="56">
                  <c:v>5.6813217111713454E-3</c:v>
                </c:pt>
                <c:pt idx="57">
                  <c:v>5.6813217111713454E-3</c:v>
                </c:pt>
                <c:pt idx="58">
                  <c:v>5.6813217111713454E-3</c:v>
                </c:pt>
                <c:pt idx="59">
                  <c:v>5.6813217111713454E-3</c:v>
                </c:pt>
                <c:pt idx="60">
                  <c:v>5.9213840463335065E-3</c:v>
                </c:pt>
                <c:pt idx="61">
                  <c:v>5.9213840463335065E-3</c:v>
                </c:pt>
                <c:pt idx="62">
                  <c:v>5.9213840463335065E-3</c:v>
                </c:pt>
                <c:pt idx="63">
                  <c:v>5.9213840463335065E-3</c:v>
                </c:pt>
                <c:pt idx="64">
                  <c:v>5.9213840463335065E-3</c:v>
                </c:pt>
                <c:pt idx="65">
                  <c:v>5.9213840463335065E-3</c:v>
                </c:pt>
                <c:pt idx="66">
                  <c:v>5.9213840463335065E-3</c:v>
                </c:pt>
                <c:pt idx="67">
                  <c:v>6.1681625354088479E-3</c:v>
                </c:pt>
                <c:pt idx="68">
                  <c:v>6.1681625354088479E-3</c:v>
                </c:pt>
                <c:pt idx="69">
                  <c:v>6.1681625354088479E-3</c:v>
                </c:pt>
                <c:pt idx="70">
                  <c:v>6.1681625354088479E-3</c:v>
                </c:pt>
                <c:pt idx="71">
                  <c:v>6.1681625354088479E-3</c:v>
                </c:pt>
                <c:pt idx="72">
                  <c:v>6.1681625354088479E-3</c:v>
                </c:pt>
                <c:pt idx="73">
                  <c:v>6.1681625354088479E-3</c:v>
                </c:pt>
                <c:pt idx="74">
                  <c:v>6.1681625354088479E-3</c:v>
                </c:pt>
                <c:pt idx="75">
                  <c:v>6.1681625354088479E-3</c:v>
                </c:pt>
                <c:pt idx="76">
                  <c:v>6.4217517617206942E-3</c:v>
                </c:pt>
                <c:pt idx="77">
                  <c:v>6.4217517617206942E-3</c:v>
                </c:pt>
                <c:pt idx="78">
                  <c:v>6.4217517617206942E-3</c:v>
                </c:pt>
                <c:pt idx="79">
                  <c:v>6.4217517617206942E-3</c:v>
                </c:pt>
                <c:pt idx="80">
                  <c:v>6.4217517617206942E-3</c:v>
                </c:pt>
                <c:pt idx="81">
                  <c:v>6.4217517617206942E-3</c:v>
                </c:pt>
                <c:pt idx="82">
                  <c:v>6.4217517617206942E-3</c:v>
                </c:pt>
                <c:pt idx="83">
                  <c:v>6.4217517617206942E-3</c:v>
                </c:pt>
                <c:pt idx="84">
                  <c:v>6.4217517617206942E-3</c:v>
                </c:pt>
                <c:pt idx="85">
                  <c:v>6.4217517617206942E-3</c:v>
                </c:pt>
                <c:pt idx="86">
                  <c:v>6.4217517617206942E-3</c:v>
                </c:pt>
                <c:pt idx="87">
                  <c:v>6.6822463613838345E-3</c:v>
                </c:pt>
                <c:pt idx="88">
                  <c:v>6.6822463613838345E-3</c:v>
                </c:pt>
                <c:pt idx="89">
                  <c:v>6.6822463613838345E-3</c:v>
                </c:pt>
                <c:pt idx="90">
                  <c:v>6.6822463613838345E-3</c:v>
                </c:pt>
                <c:pt idx="91">
                  <c:v>6.6822463613838345E-3</c:v>
                </c:pt>
                <c:pt idx="92">
                  <c:v>6.6822463613838345E-3</c:v>
                </c:pt>
                <c:pt idx="93">
                  <c:v>6.9497410226386815E-3</c:v>
                </c:pt>
                <c:pt idx="94">
                  <c:v>6.9497410226386815E-3</c:v>
                </c:pt>
                <c:pt idx="95">
                  <c:v>6.9497410226386815E-3</c:v>
                </c:pt>
                <c:pt idx="96">
                  <c:v>6.9497410226386815E-3</c:v>
                </c:pt>
                <c:pt idx="97">
                  <c:v>6.9497410226386815E-3</c:v>
                </c:pt>
                <c:pt idx="98">
                  <c:v>6.9497410226386815E-3</c:v>
                </c:pt>
                <c:pt idx="99">
                  <c:v>6.9497410226386815E-3</c:v>
                </c:pt>
                <c:pt idx="100">
                  <c:v>6.9497410226386815E-3</c:v>
                </c:pt>
                <c:pt idx="101">
                  <c:v>6.9497410226386815E-3</c:v>
                </c:pt>
                <c:pt idx="102">
                  <c:v>6.9497410226386815E-3</c:v>
                </c:pt>
                <c:pt idx="103">
                  <c:v>6.9497410226386815E-3</c:v>
                </c:pt>
                <c:pt idx="104">
                  <c:v>6.9497410226386815E-3</c:v>
                </c:pt>
                <c:pt idx="105">
                  <c:v>6.9497410226386815E-3</c:v>
                </c:pt>
                <c:pt idx="106">
                  <c:v>6.9497410226386815E-3</c:v>
                </c:pt>
                <c:pt idx="107">
                  <c:v>6.9497410226386815E-3</c:v>
                </c:pt>
                <c:pt idx="108">
                  <c:v>7.2243304852024374E-3</c:v>
                </c:pt>
                <c:pt idx="109">
                  <c:v>7.2243304852024374E-3</c:v>
                </c:pt>
                <c:pt idx="110">
                  <c:v>7.2243304852024374E-3</c:v>
                </c:pt>
                <c:pt idx="111">
                  <c:v>7.2243304852024374E-3</c:v>
                </c:pt>
                <c:pt idx="112">
                  <c:v>7.2243304852024374E-3</c:v>
                </c:pt>
                <c:pt idx="113">
                  <c:v>7.2243304852024374E-3</c:v>
                </c:pt>
                <c:pt idx="114">
                  <c:v>7.2243304852024374E-3</c:v>
                </c:pt>
                <c:pt idx="115">
                  <c:v>7.2243304852024374E-3</c:v>
                </c:pt>
                <c:pt idx="116">
                  <c:v>7.2243304852024374E-3</c:v>
                </c:pt>
                <c:pt idx="117">
                  <c:v>7.2243304852024374E-3</c:v>
                </c:pt>
                <c:pt idx="118">
                  <c:v>7.2243304852024374E-3</c:v>
                </c:pt>
                <c:pt idx="119">
                  <c:v>7.2243304852024374E-3</c:v>
                </c:pt>
                <c:pt idx="120">
                  <c:v>7.2243304852024374E-3</c:v>
                </c:pt>
                <c:pt idx="121">
                  <c:v>7.5061095396364947E-3</c:v>
                </c:pt>
                <c:pt idx="122">
                  <c:v>7.5061095396364947E-3</c:v>
                </c:pt>
                <c:pt idx="123">
                  <c:v>7.5061095396364947E-3</c:v>
                </c:pt>
                <c:pt idx="124">
                  <c:v>7.5061095396364947E-3</c:v>
                </c:pt>
                <c:pt idx="125">
                  <c:v>7.5061095396364947E-3</c:v>
                </c:pt>
                <c:pt idx="126">
                  <c:v>7.5061095396364947E-3</c:v>
                </c:pt>
                <c:pt idx="127">
                  <c:v>7.5061095396364947E-3</c:v>
                </c:pt>
                <c:pt idx="128">
                  <c:v>7.5061095396364947E-3</c:v>
                </c:pt>
                <c:pt idx="129">
                  <c:v>7.5061095396364947E-3</c:v>
                </c:pt>
                <c:pt idx="130">
                  <c:v>7.5061095396364947E-3</c:v>
                </c:pt>
                <c:pt idx="131">
                  <c:v>7.5061095396364947E-3</c:v>
                </c:pt>
                <c:pt idx="132">
                  <c:v>7.5061095396364947E-3</c:v>
                </c:pt>
                <c:pt idx="133">
                  <c:v>7.5061095396364947E-3</c:v>
                </c:pt>
                <c:pt idx="134">
                  <c:v>7.5061095396364947E-3</c:v>
                </c:pt>
                <c:pt idx="135">
                  <c:v>7.5061095396364947E-3</c:v>
                </c:pt>
                <c:pt idx="136">
                  <c:v>7.5061095396364947E-3</c:v>
                </c:pt>
                <c:pt idx="137">
                  <c:v>7.5061095396364947E-3</c:v>
                </c:pt>
                <c:pt idx="138">
                  <c:v>7.7951730267295785E-3</c:v>
                </c:pt>
                <c:pt idx="139">
                  <c:v>7.7951730267295785E-3</c:v>
                </c:pt>
                <c:pt idx="140">
                  <c:v>7.7951730267295785E-3</c:v>
                </c:pt>
                <c:pt idx="141">
                  <c:v>7.7951730267295785E-3</c:v>
                </c:pt>
                <c:pt idx="142">
                  <c:v>7.7951730267295785E-3</c:v>
                </c:pt>
                <c:pt idx="143">
                  <c:v>7.7951730267295785E-3</c:v>
                </c:pt>
                <c:pt idx="144">
                  <c:v>7.7951730267295785E-3</c:v>
                </c:pt>
                <c:pt idx="145">
                  <c:v>7.7951730267295785E-3</c:v>
                </c:pt>
                <c:pt idx="146">
                  <c:v>7.7951730267295785E-3</c:v>
                </c:pt>
                <c:pt idx="147">
                  <c:v>7.7951730267295785E-3</c:v>
                </c:pt>
                <c:pt idx="148">
                  <c:v>7.7951730267295785E-3</c:v>
                </c:pt>
                <c:pt idx="149">
                  <c:v>7.7951730267295785E-3</c:v>
                </c:pt>
                <c:pt idx="150">
                  <c:v>7.7951730267295785E-3</c:v>
                </c:pt>
                <c:pt idx="151">
                  <c:v>8.0916158368958772E-3</c:v>
                </c:pt>
                <c:pt idx="152">
                  <c:v>8.0916158368958772E-3</c:v>
                </c:pt>
                <c:pt idx="153">
                  <c:v>8.0916158368958772E-3</c:v>
                </c:pt>
                <c:pt idx="154">
                  <c:v>8.0916158368958772E-3</c:v>
                </c:pt>
                <c:pt idx="155">
                  <c:v>8.0916158368958772E-3</c:v>
                </c:pt>
                <c:pt idx="156">
                  <c:v>8.0916158368958772E-3</c:v>
                </c:pt>
                <c:pt idx="157">
                  <c:v>8.0916158368958772E-3</c:v>
                </c:pt>
                <c:pt idx="158">
                  <c:v>8.0916158368958772E-3</c:v>
                </c:pt>
                <c:pt idx="159">
                  <c:v>8.0916158368958772E-3</c:v>
                </c:pt>
                <c:pt idx="160">
                  <c:v>8.0916158368958772E-3</c:v>
                </c:pt>
                <c:pt idx="161">
                  <c:v>8.0916158368958772E-3</c:v>
                </c:pt>
                <c:pt idx="162">
                  <c:v>8.0916158368958772E-3</c:v>
                </c:pt>
                <c:pt idx="163">
                  <c:v>8.0916158368958772E-3</c:v>
                </c:pt>
                <c:pt idx="164">
                  <c:v>8.0916158368958772E-3</c:v>
                </c:pt>
                <c:pt idx="165">
                  <c:v>8.3955329095878935E-3</c:v>
                </c:pt>
                <c:pt idx="166">
                  <c:v>8.3955329095878935E-3</c:v>
                </c:pt>
                <c:pt idx="167">
                  <c:v>8.3955329095878935E-3</c:v>
                </c:pt>
                <c:pt idx="168">
                  <c:v>8.3955329095878935E-3</c:v>
                </c:pt>
                <c:pt idx="169">
                  <c:v>8.3955329095878935E-3</c:v>
                </c:pt>
                <c:pt idx="170">
                  <c:v>8.3955329095878935E-3</c:v>
                </c:pt>
                <c:pt idx="171">
                  <c:v>8.3955329095878935E-3</c:v>
                </c:pt>
                <c:pt idx="172">
                  <c:v>8.3955329095878935E-3</c:v>
                </c:pt>
                <c:pt idx="173">
                  <c:v>8.3955329095878935E-3</c:v>
                </c:pt>
                <c:pt idx="174">
                  <c:v>8.3955329095878935E-3</c:v>
                </c:pt>
                <c:pt idx="175">
                  <c:v>8.7070192327231809E-3</c:v>
                </c:pt>
                <c:pt idx="176">
                  <c:v>8.7070192327231809E-3</c:v>
                </c:pt>
                <c:pt idx="177">
                  <c:v>8.7070192327231809E-3</c:v>
                </c:pt>
                <c:pt idx="178">
                  <c:v>8.7070192327231809E-3</c:v>
                </c:pt>
                <c:pt idx="179">
                  <c:v>8.7070192327231809E-3</c:v>
                </c:pt>
                <c:pt idx="180">
                  <c:v>8.7070192327231809E-3</c:v>
                </c:pt>
                <c:pt idx="181">
                  <c:v>8.7070192327231809E-3</c:v>
                </c:pt>
                <c:pt idx="182">
                  <c:v>8.7070192327231809E-3</c:v>
                </c:pt>
                <c:pt idx="183">
                  <c:v>8.7070192327231809E-3</c:v>
                </c:pt>
                <c:pt idx="184">
                  <c:v>8.7070192327231809E-3</c:v>
                </c:pt>
                <c:pt idx="185">
                  <c:v>8.7070192327231809E-3</c:v>
                </c:pt>
                <c:pt idx="186">
                  <c:v>8.7070192327231809E-3</c:v>
                </c:pt>
                <c:pt idx="187">
                  <c:v>8.7070192327231809E-3</c:v>
                </c:pt>
                <c:pt idx="188">
                  <c:v>8.7070192327231809E-3</c:v>
                </c:pt>
                <c:pt idx="189">
                  <c:v>8.7070192327231809E-3</c:v>
                </c:pt>
                <c:pt idx="190">
                  <c:v>8.7070192327231809E-3</c:v>
                </c:pt>
                <c:pt idx="191">
                  <c:v>9.0261698421247229E-3</c:v>
                </c:pt>
                <c:pt idx="192">
                  <c:v>9.0261698421247229E-3</c:v>
                </c:pt>
                <c:pt idx="193">
                  <c:v>9.0261698421247229E-3</c:v>
                </c:pt>
                <c:pt idx="194">
                  <c:v>9.0261698421247229E-3</c:v>
                </c:pt>
                <c:pt idx="195">
                  <c:v>9.0261698421247229E-3</c:v>
                </c:pt>
                <c:pt idx="196">
                  <c:v>9.0261698421247229E-3</c:v>
                </c:pt>
                <c:pt idx="197">
                  <c:v>9.0261698421247229E-3</c:v>
                </c:pt>
                <c:pt idx="198">
                  <c:v>9.0261698421247229E-3</c:v>
                </c:pt>
                <c:pt idx="199">
                  <c:v>9.0261698421247229E-3</c:v>
                </c:pt>
                <c:pt idx="200">
                  <c:v>9.0261698421247229E-3</c:v>
                </c:pt>
                <c:pt idx="201">
                  <c:v>9.0261698421247229E-3</c:v>
                </c:pt>
                <c:pt idx="202">
                  <c:v>9.0261698421247229E-3</c:v>
                </c:pt>
                <c:pt idx="203">
                  <c:v>9.3530798209742333E-3</c:v>
                </c:pt>
                <c:pt idx="204">
                  <c:v>9.3530798209742333E-3</c:v>
                </c:pt>
                <c:pt idx="205">
                  <c:v>9.3530798209742333E-3</c:v>
                </c:pt>
                <c:pt idx="206">
                  <c:v>9.3530798209742333E-3</c:v>
                </c:pt>
                <c:pt idx="207">
                  <c:v>9.3530798209742333E-3</c:v>
                </c:pt>
                <c:pt idx="208">
                  <c:v>9.3530798209742333E-3</c:v>
                </c:pt>
                <c:pt idx="209">
                  <c:v>9.3530798209742333E-3</c:v>
                </c:pt>
                <c:pt idx="210">
                  <c:v>9.3530798209742333E-3</c:v>
                </c:pt>
                <c:pt idx="211">
                  <c:v>9.3530798209742333E-3</c:v>
                </c:pt>
                <c:pt idx="212">
                  <c:v>9.3530798209742333E-3</c:v>
                </c:pt>
                <c:pt idx="213">
                  <c:v>9.3530798209742333E-3</c:v>
                </c:pt>
                <c:pt idx="214">
                  <c:v>9.3530798209742333E-3</c:v>
                </c:pt>
                <c:pt idx="215">
                  <c:v>9.3530798209742333E-3</c:v>
                </c:pt>
                <c:pt idx="216">
                  <c:v>9.3530798209742333E-3</c:v>
                </c:pt>
                <c:pt idx="217">
                  <c:v>9.3530798209742333E-3</c:v>
                </c:pt>
                <c:pt idx="218">
                  <c:v>9.3530798209742333E-3</c:v>
                </c:pt>
                <c:pt idx="219">
                  <c:v>9.6878442992782091E-3</c:v>
                </c:pt>
                <c:pt idx="220">
                  <c:v>9.6878442992782091E-3</c:v>
                </c:pt>
                <c:pt idx="221">
                  <c:v>9.6878442992782091E-3</c:v>
                </c:pt>
                <c:pt idx="222">
                  <c:v>9.6878442992782091E-3</c:v>
                </c:pt>
                <c:pt idx="223">
                  <c:v>9.6878442992782091E-3</c:v>
                </c:pt>
                <c:pt idx="224">
                  <c:v>9.6878442992782091E-3</c:v>
                </c:pt>
                <c:pt idx="225">
                  <c:v>9.6878442992782091E-3</c:v>
                </c:pt>
                <c:pt idx="226">
                  <c:v>1.0030558453346026E-2</c:v>
                </c:pt>
                <c:pt idx="227">
                  <c:v>1.0030558453346026E-2</c:v>
                </c:pt>
                <c:pt idx="228">
                  <c:v>1.0030558453346026E-2</c:v>
                </c:pt>
                <c:pt idx="229">
                  <c:v>1.0030558453346026E-2</c:v>
                </c:pt>
                <c:pt idx="230">
                  <c:v>1.0030558453346026E-2</c:v>
                </c:pt>
                <c:pt idx="231">
                  <c:v>1.0030558453346026E-2</c:v>
                </c:pt>
                <c:pt idx="232">
                  <c:v>1.0030558453346026E-2</c:v>
                </c:pt>
                <c:pt idx="233">
                  <c:v>1.0381317505279795E-2</c:v>
                </c:pt>
                <c:pt idx="234">
                  <c:v>1.0381317505279795E-2</c:v>
                </c:pt>
                <c:pt idx="235">
                  <c:v>1.0381317505279795E-2</c:v>
                </c:pt>
                <c:pt idx="236">
                  <c:v>1.0381317505279795E-2</c:v>
                </c:pt>
                <c:pt idx="237">
                  <c:v>1.0381317505279795E-2</c:v>
                </c:pt>
                <c:pt idx="238">
                  <c:v>1.0381317505279795E-2</c:v>
                </c:pt>
                <c:pt idx="239">
                  <c:v>1.0381317505279795E-2</c:v>
                </c:pt>
                <c:pt idx="240">
                  <c:v>1.0740216722475679E-2</c:v>
                </c:pt>
                <c:pt idx="241">
                  <c:v>1.0740216722475679E-2</c:v>
                </c:pt>
                <c:pt idx="242">
                  <c:v>1.0740216722475679E-2</c:v>
                </c:pt>
                <c:pt idx="243">
                  <c:v>1.0740216722475679E-2</c:v>
                </c:pt>
                <c:pt idx="244">
                  <c:v>1.0740216722475679E-2</c:v>
                </c:pt>
                <c:pt idx="245">
                  <c:v>1.0740216722475679E-2</c:v>
                </c:pt>
                <c:pt idx="246">
                  <c:v>1.0740216722475679E-2</c:v>
                </c:pt>
                <c:pt idx="247">
                  <c:v>1.0740216722475679E-2</c:v>
                </c:pt>
                <c:pt idx="248">
                  <c:v>1.1107351417136058E-2</c:v>
                </c:pt>
                <c:pt idx="249">
                  <c:v>1.1107351417136058E-2</c:v>
                </c:pt>
                <c:pt idx="250">
                  <c:v>1.1107351417136058E-2</c:v>
                </c:pt>
                <c:pt idx="251">
                  <c:v>1.1107351417136058E-2</c:v>
                </c:pt>
                <c:pt idx="252">
                  <c:v>1.1107351417136058E-2</c:v>
                </c:pt>
                <c:pt idx="253">
                  <c:v>1.1107351417136058E-2</c:v>
                </c:pt>
                <c:pt idx="254">
                  <c:v>1.1107351417136058E-2</c:v>
                </c:pt>
                <c:pt idx="255">
                  <c:v>1.148281694579239E-2</c:v>
                </c:pt>
                <c:pt idx="256">
                  <c:v>1.148281694579239E-2</c:v>
                </c:pt>
                <c:pt idx="257">
                  <c:v>1.148281694579239E-2</c:v>
                </c:pt>
                <c:pt idx="258">
                  <c:v>1.148281694579239E-2</c:v>
                </c:pt>
                <c:pt idx="259">
                  <c:v>1.148281694579239E-2</c:v>
                </c:pt>
                <c:pt idx="260">
                  <c:v>1.148281694579239E-2</c:v>
                </c:pt>
                <c:pt idx="261">
                  <c:v>1.148281694579239E-2</c:v>
                </c:pt>
                <c:pt idx="262">
                  <c:v>1.1866708708838301E-2</c:v>
                </c:pt>
                <c:pt idx="263">
                  <c:v>1.1866708708838301E-2</c:v>
                </c:pt>
                <c:pt idx="264">
                  <c:v>1.1866708708838301E-2</c:v>
                </c:pt>
                <c:pt idx="265">
                  <c:v>1.1866708708838301E-2</c:v>
                </c:pt>
                <c:pt idx="266">
                  <c:v>1.1866708708838301E-2</c:v>
                </c:pt>
                <c:pt idx="267">
                  <c:v>1.1866708708838301E-2</c:v>
                </c:pt>
                <c:pt idx="268">
                  <c:v>1.2259122150072644E-2</c:v>
                </c:pt>
                <c:pt idx="269">
                  <c:v>1.2259122150072644E-2</c:v>
                </c:pt>
                <c:pt idx="270">
                  <c:v>1.2259122150072644E-2</c:v>
                </c:pt>
                <c:pt idx="271">
                  <c:v>1.2259122150072644E-2</c:v>
                </c:pt>
                <c:pt idx="272">
                  <c:v>1.2259122150072644E-2</c:v>
                </c:pt>
                <c:pt idx="273">
                  <c:v>1.2259122150072644E-2</c:v>
                </c:pt>
                <c:pt idx="274">
                  <c:v>1.2259122150072644E-2</c:v>
                </c:pt>
                <c:pt idx="275">
                  <c:v>1.2259122150072644E-2</c:v>
                </c:pt>
                <c:pt idx="276">
                  <c:v>1.2259122150072644E-2</c:v>
                </c:pt>
                <c:pt idx="277">
                  <c:v>1.2660152756252173E-2</c:v>
                </c:pt>
                <c:pt idx="278">
                  <c:v>1.2660152756252173E-2</c:v>
                </c:pt>
                <c:pt idx="279">
                  <c:v>1.3069896056653523E-2</c:v>
                </c:pt>
                <c:pt idx="280">
                  <c:v>1.3069896056653523E-2</c:v>
                </c:pt>
                <c:pt idx="281">
                  <c:v>1.3069896056653523E-2</c:v>
                </c:pt>
                <c:pt idx="282">
                  <c:v>1.3069896056653523E-2</c:v>
                </c:pt>
                <c:pt idx="283">
                  <c:v>1.3915903067262678E-2</c:v>
                </c:pt>
                <c:pt idx="284">
                  <c:v>1.4352358044805957E-2</c:v>
                </c:pt>
                <c:pt idx="285">
                  <c:v>1.4352358044805957E-2</c:v>
                </c:pt>
                <c:pt idx="286">
                  <c:v>1.4352358044805957E-2</c:v>
                </c:pt>
                <c:pt idx="287">
                  <c:v>1.4797908250426818E-2</c:v>
                </c:pt>
                <c:pt idx="288">
                  <c:v>1.4797908250426818E-2</c:v>
                </c:pt>
                <c:pt idx="289">
                  <c:v>1.4797908250426818E-2</c:v>
                </c:pt>
                <c:pt idx="290">
                  <c:v>1.4797908250426818E-2</c:v>
                </c:pt>
                <c:pt idx="291">
                  <c:v>1.4797908250426818E-2</c:v>
                </c:pt>
                <c:pt idx="292">
                  <c:v>1.4797908250426818E-2</c:v>
                </c:pt>
                <c:pt idx="293">
                  <c:v>1.4797908250426818E-2</c:v>
                </c:pt>
                <c:pt idx="294">
                  <c:v>1.5252649419737844E-2</c:v>
                </c:pt>
                <c:pt idx="295">
                  <c:v>1.5252649419737844E-2</c:v>
                </c:pt>
                <c:pt idx="296">
                  <c:v>1.5252649419737844E-2</c:v>
                </c:pt>
                <c:pt idx="297">
                  <c:v>1.5252649419737844E-2</c:v>
                </c:pt>
                <c:pt idx="298">
                  <c:v>1.5716677328423821E-2</c:v>
                </c:pt>
                <c:pt idx="299">
                  <c:v>1.5716677328423821E-2</c:v>
                </c:pt>
                <c:pt idx="300">
                  <c:v>1.5716677328423821E-2</c:v>
                </c:pt>
                <c:pt idx="301">
                  <c:v>1.6190087791861454E-2</c:v>
                </c:pt>
                <c:pt idx="302">
                  <c:v>1.6190087791861454E-2</c:v>
                </c:pt>
                <c:pt idx="303">
                  <c:v>1.6190087791861454E-2</c:v>
                </c:pt>
                <c:pt idx="304">
                  <c:v>1.6190087791861454E-2</c:v>
                </c:pt>
                <c:pt idx="305">
                  <c:v>1.6190087791861454E-2</c:v>
                </c:pt>
                <c:pt idx="306">
                  <c:v>1.6672976664746375E-2</c:v>
                </c:pt>
                <c:pt idx="307">
                  <c:v>1.6672976664746375E-2</c:v>
                </c:pt>
                <c:pt idx="308">
                  <c:v>1.6672976664746375E-2</c:v>
                </c:pt>
                <c:pt idx="309">
                  <c:v>1.6672976664746375E-2</c:v>
                </c:pt>
                <c:pt idx="310">
                  <c:v>1.6672976664746375E-2</c:v>
                </c:pt>
                <c:pt idx="311">
                  <c:v>1.716543984072726E-2</c:v>
                </c:pt>
                <c:pt idx="312">
                  <c:v>1.716543984072726E-2</c:v>
                </c:pt>
                <c:pt idx="313">
                  <c:v>1.716543984072726E-2</c:v>
                </c:pt>
                <c:pt idx="314">
                  <c:v>1.716543984072726E-2</c:v>
                </c:pt>
                <c:pt idx="315">
                  <c:v>1.7667573252047011E-2</c:v>
                </c:pt>
                <c:pt idx="316">
                  <c:v>1.7667573252047011E-2</c:v>
                </c:pt>
                <c:pt idx="317">
                  <c:v>1.7667573252047011E-2</c:v>
                </c:pt>
                <c:pt idx="318">
                  <c:v>1.8179472869190309E-2</c:v>
                </c:pt>
                <c:pt idx="319">
                  <c:v>1.8179472869190309E-2</c:v>
                </c:pt>
                <c:pt idx="320">
                  <c:v>1.8179472869190309E-2</c:v>
                </c:pt>
                <c:pt idx="321">
                  <c:v>1.8701234700537955E-2</c:v>
                </c:pt>
                <c:pt idx="322">
                  <c:v>1.8701234700537955E-2</c:v>
                </c:pt>
                <c:pt idx="323">
                  <c:v>1.8701234700537955E-2</c:v>
                </c:pt>
                <c:pt idx="324">
                  <c:v>1.8701234700537955E-2</c:v>
                </c:pt>
                <c:pt idx="325">
                  <c:v>1.8701234700537955E-2</c:v>
                </c:pt>
                <c:pt idx="326">
                  <c:v>1.8701234700537955E-2</c:v>
                </c:pt>
                <c:pt idx="327">
                  <c:v>1.923295479202736E-2</c:v>
                </c:pt>
                <c:pt idx="328">
                  <c:v>1.923295479202736E-2</c:v>
                </c:pt>
                <c:pt idx="329">
                  <c:v>1.9774729226819374E-2</c:v>
                </c:pt>
                <c:pt idx="330">
                  <c:v>1.9774729226819374E-2</c:v>
                </c:pt>
                <c:pt idx="331">
                  <c:v>1.9774729226819374E-2</c:v>
                </c:pt>
                <c:pt idx="332">
                  <c:v>1.9774729226819374E-2</c:v>
                </c:pt>
                <c:pt idx="333">
                  <c:v>2.0326654124970839E-2</c:v>
                </c:pt>
                <c:pt idx="334">
                  <c:v>2.0326654124970839E-2</c:v>
                </c:pt>
                <c:pt idx="335">
                  <c:v>2.2044293346881346E-2</c:v>
                </c:pt>
                <c:pt idx="336">
                  <c:v>2.2044293346881346E-2</c:v>
                </c:pt>
                <c:pt idx="337">
                  <c:v>2.2637782025828376E-2</c:v>
                </c:pt>
                <c:pt idx="338">
                  <c:v>2.2637782025828376E-2</c:v>
                </c:pt>
                <c:pt idx="339">
                  <c:v>2.511901632418782E-2</c:v>
                </c:pt>
                <c:pt idx="340">
                  <c:v>2.511901632418782E-2</c:v>
                </c:pt>
                <c:pt idx="341">
                  <c:v>2.511901632418782E-2</c:v>
                </c:pt>
                <c:pt idx="342">
                  <c:v>2.5766626728223878E-2</c:v>
                </c:pt>
                <c:pt idx="343">
                  <c:v>2.5766626728223878E-2</c:v>
                </c:pt>
                <c:pt idx="344">
                  <c:v>2.5766626728223878E-2</c:v>
                </c:pt>
                <c:pt idx="345">
                  <c:v>2.5766626728223878E-2</c:v>
                </c:pt>
                <c:pt idx="346">
                  <c:v>2.7095284917727506E-2</c:v>
                </c:pt>
                <c:pt idx="347">
                  <c:v>2.7095284917727506E-2</c:v>
                </c:pt>
                <c:pt idx="348">
                  <c:v>2.7095284917727506E-2</c:v>
                </c:pt>
                <c:pt idx="349">
                  <c:v>2.7095284917727506E-2</c:v>
                </c:pt>
                <c:pt idx="350">
                  <c:v>2.8469169821623438E-2</c:v>
                </c:pt>
                <c:pt idx="351">
                  <c:v>2.8469169821623438E-2</c:v>
                </c:pt>
                <c:pt idx="352">
                  <c:v>2.8469169821623438E-2</c:v>
                </c:pt>
                <c:pt idx="353">
                  <c:v>2.8469169821623438E-2</c:v>
                </c:pt>
                <c:pt idx="354">
                  <c:v>2.9173313742854669E-2</c:v>
                </c:pt>
                <c:pt idx="355">
                  <c:v>2.9173313742854669E-2</c:v>
                </c:pt>
                <c:pt idx="356">
                  <c:v>2.9173313742854669E-2</c:v>
                </c:pt>
                <c:pt idx="357">
                  <c:v>2.9173313742854669E-2</c:v>
                </c:pt>
                <c:pt idx="358">
                  <c:v>2.9889054149869105E-2</c:v>
                </c:pt>
                <c:pt idx="359">
                  <c:v>2.9889054149869105E-2</c:v>
                </c:pt>
                <c:pt idx="360">
                  <c:v>3.1355711134183693E-2</c:v>
                </c:pt>
                <c:pt idx="361">
                  <c:v>3.1355711134183693E-2</c:v>
                </c:pt>
                <c:pt idx="362">
                  <c:v>3.210682114798942E-2</c:v>
                </c:pt>
                <c:pt idx="363">
                  <c:v>3.2869914520108692E-2</c:v>
                </c:pt>
                <c:pt idx="364">
                  <c:v>3.2869914520108692E-2</c:v>
                </c:pt>
                <c:pt idx="365">
                  <c:v>3.2869914520108692E-2</c:v>
                </c:pt>
                <c:pt idx="366">
                  <c:v>3.2869914520108692E-2</c:v>
                </c:pt>
                <c:pt idx="367">
                  <c:v>3.3645088047756296E-2</c:v>
                </c:pt>
                <c:pt idx="368">
                  <c:v>3.4432438559311725E-2</c:v>
                </c:pt>
                <c:pt idx="369">
                  <c:v>3.4432438559311725E-2</c:v>
                </c:pt>
                <c:pt idx="370">
                  <c:v>3.5232062914091075E-2</c:v>
                </c:pt>
                <c:pt idx="371">
                  <c:v>3.6044058002122396E-2</c:v>
                </c:pt>
                <c:pt idx="372">
                  <c:v>3.6044058002122396E-2</c:v>
                </c:pt>
                <c:pt idx="373">
                  <c:v>3.6044058002122396E-2</c:v>
                </c:pt>
                <c:pt idx="374">
                  <c:v>3.6044058002122396E-2</c:v>
                </c:pt>
                <c:pt idx="375">
                  <c:v>3.6868520743924632E-2</c:v>
                </c:pt>
                <c:pt idx="376">
                  <c:v>3.6868520743924632E-2</c:v>
                </c:pt>
                <c:pt idx="377">
                  <c:v>3.6868520743924632E-2</c:v>
                </c:pt>
                <c:pt idx="378">
                  <c:v>3.6868520743924632E-2</c:v>
                </c:pt>
                <c:pt idx="379">
                  <c:v>3.6868520743924632E-2</c:v>
                </c:pt>
                <c:pt idx="380">
                  <c:v>3.6868520743924632E-2</c:v>
                </c:pt>
                <c:pt idx="381">
                  <c:v>3.7705548090289316E-2</c:v>
                </c:pt>
                <c:pt idx="382">
                  <c:v>3.7705548090289316E-2</c:v>
                </c:pt>
                <c:pt idx="383">
                  <c:v>3.7705548090289316E-2</c:v>
                </c:pt>
                <c:pt idx="384">
                  <c:v>3.7705548090289316E-2</c:v>
                </c:pt>
                <c:pt idx="385">
                  <c:v>3.8555237022065737E-2</c:v>
                </c:pt>
                <c:pt idx="386">
                  <c:v>3.9417684549949275E-2</c:v>
                </c:pt>
                <c:pt idx="387">
                  <c:v>3.9417684549949275E-2</c:v>
                </c:pt>
                <c:pt idx="388">
                  <c:v>4.0292987714272387E-2</c:v>
                </c:pt>
                <c:pt idx="389">
                  <c:v>4.1181243584798952E-2</c:v>
                </c:pt>
                <c:pt idx="390">
                  <c:v>4.1181243584798952E-2</c:v>
                </c:pt>
                <c:pt idx="391">
                  <c:v>4.2082549260521469E-2</c:v>
                </c:pt>
                <c:pt idx="392">
                  <c:v>4.2082549260521469E-2</c:v>
                </c:pt>
                <c:pt idx="393">
                  <c:v>4.2082549260521469E-2</c:v>
                </c:pt>
                <c:pt idx="394">
                  <c:v>4.2997001869460615E-2</c:v>
                </c:pt>
                <c:pt idx="395">
                  <c:v>4.3924698568468208E-2</c:v>
                </c:pt>
                <c:pt idx="396">
                  <c:v>4.3924698568468208E-2</c:v>
                </c:pt>
                <c:pt idx="397">
                  <c:v>4.486573654303281E-2</c:v>
                </c:pt>
                <c:pt idx="398">
                  <c:v>4.5820213007087336E-2</c:v>
                </c:pt>
                <c:pt idx="399">
                  <c:v>4.6788225202820138E-2</c:v>
                </c:pt>
                <c:pt idx="400">
                  <c:v>4.7769870400488079E-2</c:v>
                </c:pt>
                <c:pt idx="401">
                  <c:v>4.7769870400488079E-2</c:v>
                </c:pt>
                <c:pt idx="402">
                  <c:v>4.7769870400488079E-2</c:v>
                </c:pt>
                <c:pt idx="403">
                  <c:v>4.8765245898232591E-2</c:v>
                </c:pt>
                <c:pt idx="404">
                  <c:v>5.079757712484935E-2</c:v>
                </c:pt>
                <c:pt idx="405">
                  <c:v>5.079757712484935E-2</c:v>
                </c:pt>
                <c:pt idx="406">
                  <c:v>5.079757712484935E-2</c:v>
                </c:pt>
                <c:pt idx="407">
                  <c:v>5.1834727587801749E-2</c:v>
                </c:pt>
                <c:pt idx="408">
                  <c:v>5.1834727587801749E-2</c:v>
                </c:pt>
                <c:pt idx="409">
                  <c:v>5.1834727587801749E-2</c:v>
                </c:pt>
                <c:pt idx="410">
                  <c:v>5.1834727587801749E-2</c:v>
                </c:pt>
                <c:pt idx="411">
                  <c:v>5.2885997818639119E-2</c:v>
                </c:pt>
                <c:pt idx="412">
                  <c:v>5.2885997818639119E-2</c:v>
                </c:pt>
                <c:pt idx="413">
                  <c:v>5.2885997818639119E-2</c:v>
                </c:pt>
                <c:pt idx="414">
                  <c:v>5.2885997818639119E-2</c:v>
                </c:pt>
                <c:pt idx="415">
                  <c:v>5.3951485252245225E-2</c:v>
                </c:pt>
                <c:pt idx="416">
                  <c:v>5.3951485252245225E-2</c:v>
                </c:pt>
                <c:pt idx="417">
                  <c:v>5.3951485252245225E-2</c:v>
                </c:pt>
                <c:pt idx="418">
                  <c:v>5.5031287350332372E-2</c:v>
                </c:pt>
                <c:pt idx="419">
                  <c:v>5.6125501601273622E-2</c:v>
                </c:pt>
                <c:pt idx="420">
                  <c:v>5.6125501601273622E-2</c:v>
                </c:pt>
                <c:pt idx="421">
                  <c:v>5.6125501601273622E-2</c:v>
                </c:pt>
                <c:pt idx="422">
                  <c:v>5.7234225519937079E-2</c:v>
                </c:pt>
                <c:pt idx="423">
                  <c:v>5.8357556647521819E-2</c:v>
                </c:pt>
                <c:pt idx="424">
                  <c:v>5.8357556647521819E-2</c:v>
                </c:pt>
                <c:pt idx="425">
                  <c:v>5.8357556647521819E-2</c:v>
                </c:pt>
                <c:pt idx="426">
                  <c:v>5.8357556647521819E-2</c:v>
                </c:pt>
                <c:pt idx="427">
                  <c:v>5.9495592551395998E-2</c:v>
                </c:pt>
                <c:pt idx="428">
                  <c:v>6.0648430824937608E-2</c:v>
                </c:pt>
                <c:pt idx="429">
                  <c:v>6.0648430824937608E-2</c:v>
                </c:pt>
                <c:pt idx="430">
                  <c:v>6.1816169087376062E-2</c:v>
                </c:pt>
                <c:pt idx="431">
                  <c:v>6.1816169087376062E-2</c:v>
                </c:pt>
                <c:pt idx="432">
                  <c:v>6.1816169087376062E-2</c:v>
                </c:pt>
                <c:pt idx="433">
                  <c:v>6.1816169087376062E-2</c:v>
                </c:pt>
                <c:pt idx="434">
                  <c:v>6.2998904983637374E-2</c:v>
                </c:pt>
                <c:pt idx="435">
                  <c:v>6.2998904983637374E-2</c:v>
                </c:pt>
                <c:pt idx="436">
                  <c:v>6.2998904983637374E-2</c:v>
                </c:pt>
                <c:pt idx="437">
                  <c:v>6.4196736184189043E-2</c:v>
                </c:pt>
                <c:pt idx="438">
                  <c:v>6.4196736184189043E-2</c:v>
                </c:pt>
                <c:pt idx="439">
                  <c:v>6.5409760384888979E-2</c:v>
                </c:pt>
                <c:pt idx="440">
                  <c:v>6.5409760384888979E-2</c:v>
                </c:pt>
                <c:pt idx="441">
                  <c:v>6.5409760384888979E-2</c:v>
                </c:pt>
                <c:pt idx="442">
                  <c:v>6.6638075306834563E-2</c:v>
                </c:pt>
                <c:pt idx="443">
                  <c:v>6.6638075306834563E-2</c:v>
                </c:pt>
                <c:pt idx="444">
                  <c:v>6.7881778696215103E-2</c:v>
                </c:pt>
                <c:pt idx="445">
                  <c:v>6.7881778696215103E-2</c:v>
                </c:pt>
                <c:pt idx="446">
                  <c:v>6.7881778696215103E-2</c:v>
                </c:pt>
                <c:pt idx="447">
                  <c:v>6.7881778696215103E-2</c:v>
                </c:pt>
                <c:pt idx="448">
                  <c:v>6.7881778696215103E-2</c:v>
                </c:pt>
                <c:pt idx="449">
                  <c:v>6.9140968324164526E-2</c:v>
                </c:pt>
                <c:pt idx="450">
                  <c:v>6.9140968324164526E-2</c:v>
                </c:pt>
                <c:pt idx="451">
                  <c:v>6.9140968324164526E-2</c:v>
                </c:pt>
                <c:pt idx="452">
                  <c:v>7.0415741986616778E-2</c:v>
                </c:pt>
                <c:pt idx="453">
                  <c:v>7.0415741986616778E-2</c:v>
                </c:pt>
                <c:pt idx="454">
                  <c:v>7.0415741986616778E-2</c:v>
                </c:pt>
                <c:pt idx="455">
                  <c:v>7.1706197504162475E-2</c:v>
                </c:pt>
                <c:pt idx="456">
                  <c:v>7.1706197504162475E-2</c:v>
                </c:pt>
                <c:pt idx="457">
                  <c:v>7.3012432721907661E-2</c:v>
                </c:pt>
                <c:pt idx="458">
                  <c:v>7.4334545509334243E-2</c:v>
                </c:pt>
                <c:pt idx="459">
                  <c:v>7.4334545509334243E-2</c:v>
                </c:pt>
                <c:pt idx="460">
                  <c:v>7.4334545509334243E-2</c:v>
                </c:pt>
                <c:pt idx="461">
                  <c:v>7.4334545509334243E-2</c:v>
                </c:pt>
                <c:pt idx="462">
                  <c:v>7.4334545509334243E-2</c:v>
                </c:pt>
                <c:pt idx="463">
                  <c:v>7.4334545509334243E-2</c:v>
                </c:pt>
                <c:pt idx="464">
                  <c:v>7.4334545509334243E-2</c:v>
                </c:pt>
                <c:pt idx="465">
                  <c:v>7.5672633760160674E-2</c:v>
                </c:pt>
                <c:pt idx="466">
                  <c:v>7.5672633760160674E-2</c:v>
                </c:pt>
                <c:pt idx="467">
                  <c:v>7.5672633760160674E-2</c:v>
                </c:pt>
                <c:pt idx="468">
                  <c:v>7.7026795392206332E-2</c:v>
                </c:pt>
                <c:pt idx="469">
                  <c:v>7.7026795392206332E-2</c:v>
                </c:pt>
                <c:pt idx="470">
                  <c:v>7.7026795392206332E-2</c:v>
                </c:pt>
                <c:pt idx="471">
                  <c:v>7.7026795392206332E-2</c:v>
                </c:pt>
                <c:pt idx="472">
                  <c:v>7.7026795392206332E-2</c:v>
                </c:pt>
                <c:pt idx="473">
                  <c:v>7.8397128347256678E-2</c:v>
                </c:pt>
                <c:pt idx="474">
                  <c:v>7.9783730590928262E-2</c:v>
                </c:pt>
                <c:pt idx="475">
                  <c:v>7.9783730590928262E-2</c:v>
                </c:pt>
                <c:pt idx="476">
                  <c:v>7.9783730590928262E-2</c:v>
                </c:pt>
                <c:pt idx="477">
                  <c:v>7.9783730590928262E-2</c:v>
                </c:pt>
                <c:pt idx="478">
                  <c:v>7.9783730590928262E-2</c:v>
                </c:pt>
                <c:pt idx="479">
                  <c:v>8.2606134924974081E-2</c:v>
                </c:pt>
                <c:pt idx="480">
                  <c:v>8.2606134924974081E-2</c:v>
                </c:pt>
                <c:pt idx="481">
                  <c:v>8.2606134924974081E-2</c:v>
                </c:pt>
                <c:pt idx="482">
                  <c:v>8.2606134924974081E-2</c:v>
                </c:pt>
                <c:pt idx="483">
                  <c:v>8.4042133064561847E-2</c:v>
                </c:pt>
                <c:pt idx="484">
                  <c:v>8.5494792590941948E-2</c:v>
                </c:pt>
                <c:pt idx="485">
                  <c:v>8.5494792590941948E-2</c:v>
                </c:pt>
                <c:pt idx="486">
                  <c:v>8.5494792590941948E-2</c:v>
                </c:pt>
                <c:pt idx="487">
                  <c:v>8.5494792590941948E-2</c:v>
                </c:pt>
                <c:pt idx="488">
                  <c:v>8.5494792590941948E-2</c:v>
                </c:pt>
                <c:pt idx="489">
                  <c:v>8.5494792590941948E-2</c:v>
                </c:pt>
                <c:pt idx="490">
                  <c:v>8.6964211586940773E-2</c:v>
                </c:pt>
                <c:pt idx="491">
                  <c:v>8.6964211586940773E-2</c:v>
                </c:pt>
                <c:pt idx="492">
                  <c:v>8.6964211586940773E-2</c:v>
                </c:pt>
                <c:pt idx="493">
                  <c:v>8.8450488158446486E-2</c:v>
                </c:pt>
                <c:pt idx="494">
                  <c:v>8.8450488158446486E-2</c:v>
                </c:pt>
                <c:pt idx="495">
                  <c:v>8.8450488158446486E-2</c:v>
                </c:pt>
                <c:pt idx="496">
                  <c:v>8.8450488158446486E-2</c:v>
                </c:pt>
                <c:pt idx="497">
                  <c:v>8.8450488158446486E-2</c:v>
                </c:pt>
                <c:pt idx="498">
                  <c:v>8.8450488158446486E-2</c:v>
                </c:pt>
                <c:pt idx="499">
                  <c:v>8.9953720434286066E-2</c:v>
                </c:pt>
                <c:pt idx="500">
                  <c:v>8.9953720434286066E-2</c:v>
                </c:pt>
                <c:pt idx="501">
                  <c:v>8.9953720434286066E-2</c:v>
                </c:pt>
                <c:pt idx="502">
                  <c:v>8.9953720434286066E-2</c:v>
                </c:pt>
                <c:pt idx="503">
                  <c:v>8.9953720434286066E-2</c:v>
                </c:pt>
                <c:pt idx="504">
                  <c:v>8.9953720434286066E-2</c:v>
                </c:pt>
                <c:pt idx="505">
                  <c:v>8.9953720434286066E-2</c:v>
                </c:pt>
                <c:pt idx="506">
                  <c:v>8.9953720434286066E-2</c:v>
                </c:pt>
                <c:pt idx="507">
                  <c:v>9.1474006566101967E-2</c:v>
                </c:pt>
                <c:pt idx="508">
                  <c:v>9.1474006566101967E-2</c:v>
                </c:pt>
                <c:pt idx="509">
                  <c:v>9.1474006566101967E-2</c:v>
                </c:pt>
                <c:pt idx="510">
                  <c:v>9.3011444728232473E-2</c:v>
                </c:pt>
                <c:pt idx="511">
                  <c:v>9.3011444728232473E-2</c:v>
                </c:pt>
                <c:pt idx="512">
                  <c:v>9.3011444728232473E-2</c:v>
                </c:pt>
                <c:pt idx="513">
                  <c:v>9.3011444728232473E-2</c:v>
                </c:pt>
                <c:pt idx="514">
                  <c:v>9.3011444728232473E-2</c:v>
                </c:pt>
                <c:pt idx="515">
                  <c:v>9.3011444728232473E-2</c:v>
                </c:pt>
                <c:pt idx="516">
                  <c:v>9.3011444728232473E-2</c:v>
                </c:pt>
                <c:pt idx="517">
                  <c:v>9.3011444728232473E-2</c:v>
                </c:pt>
                <c:pt idx="518">
                  <c:v>9.4566133117591697E-2</c:v>
                </c:pt>
                <c:pt idx="519">
                  <c:v>9.4566133117591697E-2</c:v>
                </c:pt>
                <c:pt idx="520">
                  <c:v>9.4566133117591697E-2</c:v>
                </c:pt>
                <c:pt idx="521">
                  <c:v>9.4566133117591697E-2</c:v>
                </c:pt>
                <c:pt idx="522">
                  <c:v>9.4566133117591697E-2</c:v>
                </c:pt>
                <c:pt idx="523">
                  <c:v>9.4566133117591697E-2</c:v>
                </c:pt>
                <c:pt idx="524">
                  <c:v>9.6138169953551469E-2</c:v>
                </c:pt>
                <c:pt idx="525">
                  <c:v>9.6138169953551469E-2</c:v>
                </c:pt>
                <c:pt idx="526">
                  <c:v>9.6138169953551469E-2</c:v>
                </c:pt>
                <c:pt idx="527">
                  <c:v>9.6138169953551469E-2</c:v>
                </c:pt>
                <c:pt idx="528">
                  <c:v>9.6138169953551469E-2</c:v>
                </c:pt>
                <c:pt idx="529">
                  <c:v>9.6138169953551469E-2</c:v>
                </c:pt>
                <c:pt idx="530">
                  <c:v>9.6138169953551469E-2</c:v>
                </c:pt>
                <c:pt idx="531">
                  <c:v>9.7727653477824472E-2</c:v>
                </c:pt>
                <c:pt idx="532">
                  <c:v>9.7727653477824472E-2</c:v>
                </c:pt>
                <c:pt idx="533">
                  <c:v>9.7727653477824472E-2</c:v>
                </c:pt>
                <c:pt idx="534">
                  <c:v>9.7727653477824472E-2</c:v>
                </c:pt>
                <c:pt idx="535">
                  <c:v>9.7727653477824472E-2</c:v>
                </c:pt>
                <c:pt idx="536">
                  <c:v>9.7727653477824472E-2</c:v>
                </c:pt>
                <c:pt idx="537">
                  <c:v>0.1009593536691696</c:v>
                </c:pt>
                <c:pt idx="538">
                  <c:v>0.1009593536691696</c:v>
                </c:pt>
                <c:pt idx="539">
                  <c:v>0.1009593536691696</c:v>
                </c:pt>
                <c:pt idx="540">
                  <c:v>0.1009593536691696</c:v>
                </c:pt>
                <c:pt idx="541">
                  <c:v>0.1009593536691696</c:v>
                </c:pt>
                <c:pt idx="542">
                  <c:v>0.1009593536691696</c:v>
                </c:pt>
                <c:pt idx="543">
                  <c:v>0.10260176693033515</c:v>
                </c:pt>
                <c:pt idx="544">
                  <c:v>0.10260176693033515</c:v>
                </c:pt>
                <c:pt idx="545">
                  <c:v>0.10260176693033515</c:v>
                </c:pt>
                <c:pt idx="546">
                  <c:v>0.10260176693033515</c:v>
                </c:pt>
                <c:pt idx="547">
                  <c:v>0.10260176693033515</c:v>
                </c:pt>
                <c:pt idx="548">
                  <c:v>0.10260176693033515</c:v>
                </c:pt>
                <c:pt idx="549">
                  <c:v>0.10260176693033515</c:v>
                </c:pt>
                <c:pt idx="550">
                  <c:v>0.10426202006777459</c:v>
                </c:pt>
                <c:pt idx="551">
                  <c:v>0.10426202006777459</c:v>
                </c:pt>
                <c:pt idx="552">
                  <c:v>0.10426202006777459</c:v>
                </c:pt>
                <c:pt idx="553">
                  <c:v>0.10426202006777459</c:v>
                </c:pt>
                <c:pt idx="554">
                  <c:v>0.10426202006777459</c:v>
                </c:pt>
                <c:pt idx="555">
                  <c:v>0.10426202006777459</c:v>
                </c:pt>
                <c:pt idx="556">
                  <c:v>0.10594021143319245</c:v>
                </c:pt>
                <c:pt idx="557">
                  <c:v>0.10594021143319245</c:v>
                </c:pt>
                <c:pt idx="558">
                  <c:v>0.10763643939995726</c:v>
                </c:pt>
                <c:pt idx="559">
                  <c:v>0.10763643939995726</c:v>
                </c:pt>
                <c:pt idx="560">
                  <c:v>0.10763643939995726</c:v>
                </c:pt>
                <c:pt idx="561">
                  <c:v>0.10763643939995726</c:v>
                </c:pt>
                <c:pt idx="562">
                  <c:v>0.10763643939995726</c:v>
                </c:pt>
                <c:pt idx="563">
                  <c:v>0.10935080236299319</c:v>
                </c:pt>
                <c:pt idx="564">
                  <c:v>0.10935080236299319</c:v>
                </c:pt>
                <c:pt idx="565">
                  <c:v>0.10935080236299319</c:v>
                </c:pt>
                <c:pt idx="566">
                  <c:v>0.10935080236299319</c:v>
                </c:pt>
                <c:pt idx="567">
                  <c:v>0.10935080236299319</c:v>
                </c:pt>
                <c:pt idx="568">
                  <c:v>0.11108339873867248</c:v>
                </c:pt>
                <c:pt idx="569">
                  <c:v>0.11108339873867248</c:v>
                </c:pt>
                <c:pt idx="570">
                  <c:v>0.11108339873867248</c:v>
                </c:pt>
                <c:pt idx="571">
                  <c:v>0.11283432696470906</c:v>
                </c:pt>
                <c:pt idx="572">
                  <c:v>0.11283432696470906</c:v>
                </c:pt>
                <c:pt idx="573">
                  <c:v>0.11283432696470906</c:v>
                </c:pt>
                <c:pt idx="574">
                  <c:v>0.11283432696470906</c:v>
                </c:pt>
                <c:pt idx="575">
                  <c:v>0.11283432696470906</c:v>
                </c:pt>
                <c:pt idx="576">
                  <c:v>0.11283432696470906</c:v>
                </c:pt>
                <c:pt idx="577">
                  <c:v>0.11460368550005275</c:v>
                </c:pt>
                <c:pt idx="578">
                  <c:v>0.11460368550005275</c:v>
                </c:pt>
                <c:pt idx="579">
                  <c:v>0.11460368550005275</c:v>
                </c:pt>
                <c:pt idx="580">
                  <c:v>0.11460368550005275</c:v>
                </c:pt>
                <c:pt idx="581">
                  <c:v>0.11460368550005275</c:v>
                </c:pt>
                <c:pt idx="582">
                  <c:v>0.11639157282478453</c:v>
                </c:pt>
                <c:pt idx="583">
                  <c:v>0.11639157282478453</c:v>
                </c:pt>
                <c:pt idx="584">
                  <c:v>0.11819808744001538</c:v>
                </c:pt>
                <c:pt idx="585">
                  <c:v>0.11819808744001538</c:v>
                </c:pt>
                <c:pt idx="586">
                  <c:v>0.11819808744001538</c:v>
                </c:pt>
                <c:pt idx="587">
                  <c:v>0.11819808744001538</c:v>
                </c:pt>
                <c:pt idx="588">
                  <c:v>0.11819808744001538</c:v>
                </c:pt>
                <c:pt idx="589">
                  <c:v>0.11819808744001538</c:v>
                </c:pt>
                <c:pt idx="590">
                  <c:v>0.11819808744001538</c:v>
                </c:pt>
                <c:pt idx="591">
                  <c:v>0.11819808744001538</c:v>
                </c:pt>
                <c:pt idx="592">
                  <c:v>0.11819808744001538</c:v>
                </c:pt>
                <c:pt idx="593">
                  <c:v>0.12002332786778078</c:v>
                </c:pt>
                <c:pt idx="594">
                  <c:v>0.12002332786778078</c:v>
                </c:pt>
                <c:pt idx="595">
                  <c:v>0.12002332786778078</c:v>
                </c:pt>
                <c:pt idx="596">
                  <c:v>0.12002332786778078</c:v>
                </c:pt>
                <c:pt idx="597">
                  <c:v>0.12002332786778078</c:v>
                </c:pt>
                <c:pt idx="598">
                  <c:v>0.12186739265094192</c:v>
                </c:pt>
                <c:pt idx="599">
                  <c:v>0.12186739265094192</c:v>
                </c:pt>
                <c:pt idx="600">
                  <c:v>0.12186739265094192</c:v>
                </c:pt>
                <c:pt idx="601">
                  <c:v>0.12561238955841891</c:v>
                </c:pt>
                <c:pt idx="602">
                  <c:v>0.12561238955841891</c:v>
                </c:pt>
                <c:pt idx="603">
                  <c:v>0.12561238955841891</c:v>
                </c:pt>
                <c:pt idx="604">
                  <c:v>0.12751351887168344</c:v>
                </c:pt>
                <c:pt idx="605">
                  <c:v>0.12751351887168344</c:v>
                </c:pt>
                <c:pt idx="606">
                  <c:v>0.12751351887168344</c:v>
                </c:pt>
                <c:pt idx="607">
                  <c:v>0.12943386691804509</c:v>
                </c:pt>
                <c:pt idx="608">
                  <c:v>0.12943386691804509</c:v>
                </c:pt>
                <c:pt idx="609">
                  <c:v>0.12943386691804509</c:v>
                </c:pt>
                <c:pt idx="610">
                  <c:v>0.12943386691804509</c:v>
                </c:pt>
                <c:pt idx="611">
                  <c:v>0.13137353234300442</c:v>
                </c:pt>
                <c:pt idx="612">
                  <c:v>0.13137353234300442</c:v>
                </c:pt>
                <c:pt idx="613">
                  <c:v>0.13137353234300442</c:v>
                </c:pt>
                <c:pt idx="614">
                  <c:v>0.13137353234300442</c:v>
                </c:pt>
                <c:pt idx="615">
                  <c:v>0.13137353234300442</c:v>
                </c:pt>
                <c:pt idx="616">
                  <c:v>0.13137353234300442</c:v>
                </c:pt>
                <c:pt idx="617">
                  <c:v>0.13333261381229983</c:v>
                </c:pt>
                <c:pt idx="618">
                  <c:v>0.13333261381229983</c:v>
                </c:pt>
                <c:pt idx="619">
                  <c:v>0.13333261381229983</c:v>
                </c:pt>
                <c:pt idx="620">
                  <c:v>0.13333261381229983</c:v>
                </c:pt>
                <c:pt idx="621">
                  <c:v>0.13531121001181193</c:v>
                </c:pt>
                <c:pt idx="622">
                  <c:v>0.13531121001181193</c:v>
                </c:pt>
                <c:pt idx="623">
                  <c:v>0.13531121001181193</c:v>
                </c:pt>
                <c:pt idx="624">
                  <c:v>0.13531121001181193</c:v>
                </c:pt>
                <c:pt idx="625">
                  <c:v>0.13531121001181193</c:v>
                </c:pt>
                <c:pt idx="626">
                  <c:v>0.13730941964747162</c:v>
                </c:pt>
                <c:pt idx="627">
                  <c:v>0.13932734144516548</c:v>
                </c:pt>
                <c:pt idx="628">
                  <c:v>0.13932734144516548</c:v>
                </c:pt>
                <c:pt idx="629">
                  <c:v>0.14136507415064528</c:v>
                </c:pt>
                <c:pt idx="630">
                  <c:v>0.14136507415064528</c:v>
                </c:pt>
                <c:pt idx="631">
                  <c:v>0.14342271652943583</c:v>
                </c:pt>
                <c:pt idx="632">
                  <c:v>0.14342271652943583</c:v>
                </c:pt>
                <c:pt idx="633">
                  <c:v>0.14550036736674535</c:v>
                </c:pt>
                <c:pt idx="634">
                  <c:v>0.14550036736674535</c:v>
                </c:pt>
                <c:pt idx="635">
                  <c:v>0.14550036736674535</c:v>
                </c:pt>
                <c:pt idx="636">
                  <c:v>0.14550036736674535</c:v>
                </c:pt>
                <c:pt idx="637">
                  <c:v>0.14759812546737608</c:v>
                </c:pt>
                <c:pt idx="638">
                  <c:v>0.14971608965563504</c:v>
                </c:pt>
                <c:pt idx="639">
                  <c:v>0.14971608965563504</c:v>
                </c:pt>
                <c:pt idx="640">
                  <c:v>0.14971608965563504</c:v>
                </c:pt>
                <c:pt idx="641">
                  <c:v>0.14971608965563504</c:v>
                </c:pt>
                <c:pt idx="642">
                  <c:v>0.15401303168926903</c:v>
                </c:pt>
                <c:pt idx="643">
                  <c:v>0.15401303168926903</c:v>
                </c:pt>
                <c:pt idx="644">
                  <c:v>0.1561922072799993</c:v>
                </c:pt>
                <c:pt idx="645">
                  <c:v>0.1561922072799993</c:v>
                </c:pt>
                <c:pt idx="646">
                  <c:v>0.1561922072799993</c:v>
                </c:pt>
                <c:pt idx="647">
                  <c:v>0.1561922072799993</c:v>
                </c:pt>
                <c:pt idx="648">
                  <c:v>0.1561922072799993</c:v>
                </c:pt>
                <c:pt idx="649">
                  <c:v>0.15839198444889729</c:v>
                </c:pt>
                <c:pt idx="650">
                  <c:v>0.15839198444889729</c:v>
                </c:pt>
                <c:pt idx="651">
                  <c:v>0.15839198444889729</c:v>
                </c:pt>
                <c:pt idx="652">
                  <c:v>0.16061246211649674</c:v>
                </c:pt>
                <c:pt idx="653">
                  <c:v>0.16061246211649674</c:v>
                </c:pt>
                <c:pt idx="654">
                  <c:v>0.16061246211649674</c:v>
                </c:pt>
                <c:pt idx="655">
                  <c:v>0.16061246211649674</c:v>
                </c:pt>
                <c:pt idx="656">
                  <c:v>0.16061246211649674</c:v>
                </c:pt>
                <c:pt idx="657">
                  <c:v>0.16285373922232196</c:v>
                </c:pt>
                <c:pt idx="658">
                  <c:v>0.16285373922232196</c:v>
                </c:pt>
                <c:pt idx="659">
                  <c:v>0.16285373922232196</c:v>
                </c:pt>
                <c:pt idx="660">
                  <c:v>0.16739908760119965</c:v>
                </c:pt>
                <c:pt idx="661">
                  <c:v>0.17202882147839593</c:v>
                </c:pt>
                <c:pt idx="662">
                  <c:v>0.17202882147839593</c:v>
                </c:pt>
                <c:pt idx="663">
                  <c:v>0.17202882147839593</c:v>
                </c:pt>
                <c:pt idx="664">
                  <c:v>0.17437558052710503</c:v>
                </c:pt>
                <c:pt idx="665">
                  <c:v>0.18154461478969156</c:v>
                </c:pt>
                <c:pt idx="666">
                  <c:v>0.18154461478969156</c:v>
                </c:pt>
                <c:pt idx="667">
                  <c:v>0.18397754221102436</c:v>
                </c:pt>
                <c:pt idx="668">
                  <c:v>0.18643225949238412</c:v>
                </c:pt>
                <c:pt idx="669">
                  <c:v>0.18643225949238412</c:v>
                </c:pt>
                <c:pt idx="670">
                  <c:v>0.18643225949238412</c:v>
                </c:pt>
                <c:pt idx="671">
                  <c:v>0.18643225949238412</c:v>
                </c:pt>
                <c:pt idx="672">
                  <c:v>0.18643225949238412</c:v>
                </c:pt>
                <c:pt idx="673">
                  <c:v>0.1914074602256037</c:v>
                </c:pt>
                <c:pt idx="674">
                  <c:v>0.1914074602256037</c:v>
                </c:pt>
                <c:pt idx="675">
                  <c:v>0.19392814201769779</c:v>
                </c:pt>
                <c:pt idx="676">
                  <c:v>0.19392814201769779</c:v>
                </c:pt>
                <c:pt idx="677">
                  <c:v>0.19392814201769779</c:v>
                </c:pt>
                <c:pt idx="678">
                  <c:v>0.1964710103501397</c:v>
                </c:pt>
                <c:pt idx="679">
                  <c:v>0.19903616443773806</c:v>
                </c:pt>
                <c:pt idx="680">
                  <c:v>0.20423372682628849</c:v>
                </c:pt>
                <c:pt idx="681">
                  <c:v>0.20423372682628849</c:v>
                </c:pt>
                <c:pt idx="682">
                  <c:v>0.20423372682628849</c:v>
                </c:pt>
                <c:pt idx="683">
                  <c:v>0.20686633364529258</c:v>
                </c:pt>
                <c:pt idx="684">
                  <c:v>0.20686633364529258</c:v>
                </c:pt>
                <c:pt idx="685">
                  <c:v>0.20952162325541321</c:v>
                </c:pt>
                <c:pt idx="686">
                  <c:v>0.20952162325541321</c:v>
                </c:pt>
                <c:pt idx="687">
                  <c:v>0.21219969495946492</c:v>
                </c:pt>
                <c:pt idx="688">
                  <c:v>0.21219969495946492</c:v>
                </c:pt>
                <c:pt idx="689">
                  <c:v>0.21219969495946492</c:v>
                </c:pt>
                <c:pt idx="690">
                  <c:v>0.21219969495946492</c:v>
                </c:pt>
                <c:pt idx="691">
                  <c:v>0.21219969495946492</c:v>
                </c:pt>
                <c:pt idx="692">
                  <c:v>0.21219969495946492</c:v>
                </c:pt>
                <c:pt idx="693">
                  <c:v>0.21219969495946492</c:v>
                </c:pt>
                <c:pt idx="694">
                  <c:v>0.21219969495946492</c:v>
                </c:pt>
                <c:pt idx="695">
                  <c:v>0.21490064807764997</c:v>
                </c:pt>
                <c:pt idx="696">
                  <c:v>0.21490064807764997</c:v>
                </c:pt>
                <c:pt idx="697">
                  <c:v>0.21762458194749124</c:v>
                </c:pt>
                <c:pt idx="698">
                  <c:v>0.21762458194749124</c:v>
                </c:pt>
                <c:pt idx="699">
                  <c:v>0.21762458194749124</c:v>
                </c:pt>
                <c:pt idx="700">
                  <c:v>0.22037159592376115</c:v>
                </c:pt>
                <c:pt idx="701">
                  <c:v>0.22314178937841464</c:v>
                </c:pt>
                <c:pt idx="702">
                  <c:v>0.22314178937841464</c:v>
                </c:pt>
                <c:pt idx="703">
                  <c:v>0.22593526170052092</c:v>
                </c:pt>
                <c:pt idx="704">
                  <c:v>0.22593526170052092</c:v>
                </c:pt>
                <c:pt idx="705">
                  <c:v>0.22593526170052092</c:v>
                </c:pt>
                <c:pt idx="706">
                  <c:v>0.22593526170052092</c:v>
                </c:pt>
                <c:pt idx="707">
                  <c:v>0.22875211229619605</c:v>
                </c:pt>
                <c:pt idx="708">
                  <c:v>0.22875211229619605</c:v>
                </c:pt>
                <c:pt idx="709">
                  <c:v>0.23159244058853812</c:v>
                </c:pt>
                <c:pt idx="710">
                  <c:v>0.23445634601755708</c:v>
                </c:pt>
                <c:pt idx="711">
                  <c:v>0.23445634601755708</c:v>
                </c:pt>
                <c:pt idx="712">
                  <c:v>0.23445634601755708</c:v>
                </c:pt>
                <c:pt idx="713">
                  <c:v>0.23734392804011373</c:v>
                </c:pt>
                <c:pt idx="714">
                  <c:v>0.24025528612985159</c:v>
                </c:pt>
                <c:pt idx="715">
                  <c:v>0.24025528612985159</c:v>
                </c:pt>
                <c:pt idx="716">
                  <c:v>0.24025528612985159</c:v>
                </c:pt>
                <c:pt idx="717">
                  <c:v>0.24025528612985159</c:v>
                </c:pt>
                <c:pt idx="718">
                  <c:v>0.24025528612985159</c:v>
                </c:pt>
                <c:pt idx="719">
                  <c:v>0.24319051977713441</c:v>
                </c:pt>
                <c:pt idx="720">
                  <c:v>0.24913301178899286</c:v>
                </c:pt>
                <c:pt idx="721">
                  <c:v>0.25214046921731598</c:v>
                </c:pt>
                <c:pt idx="722">
                  <c:v>0.25214046921731598</c:v>
                </c:pt>
                <c:pt idx="723">
                  <c:v>0.25517220033055088</c:v>
                </c:pt>
                <c:pt idx="724">
                  <c:v>0.25517220033055088</c:v>
                </c:pt>
                <c:pt idx="725">
                  <c:v>0.25517220033055088</c:v>
                </c:pt>
                <c:pt idx="726">
                  <c:v>0.25517220033055088</c:v>
                </c:pt>
                <c:pt idx="727">
                  <c:v>0.25822830470170444</c:v>
                </c:pt>
                <c:pt idx="728">
                  <c:v>0.25822830470170444</c:v>
                </c:pt>
                <c:pt idx="729">
                  <c:v>0.25822830470170444</c:v>
                </c:pt>
                <c:pt idx="730">
                  <c:v>0.25822830470170444</c:v>
                </c:pt>
                <c:pt idx="731">
                  <c:v>0.25822830470170444</c:v>
                </c:pt>
                <c:pt idx="732">
                  <c:v>0.25822830470170444</c:v>
                </c:pt>
                <c:pt idx="733">
                  <c:v>0.25822830470170444</c:v>
                </c:pt>
                <c:pt idx="734">
                  <c:v>0.26130888192012408</c:v>
                </c:pt>
                <c:pt idx="735">
                  <c:v>0.26130888192012408</c:v>
                </c:pt>
                <c:pt idx="736">
                  <c:v>0.26130888192012408</c:v>
                </c:pt>
                <c:pt idx="737">
                  <c:v>0.26130888192012408</c:v>
                </c:pt>
                <c:pt idx="738">
                  <c:v>0.26441403159144072</c:v>
                </c:pt>
                <c:pt idx="739">
                  <c:v>0.26441403159144072</c:v>
                </c:pt>
                <c:pt idx="740">
                  <c:v>0.26441403159144072</c:v>
                </c:pt>
                <c:pt idx="741">
                  <c:v>0.26441403159144072</c:v>
                </c:pt>
                <c:pt idx="742">
                  <c:v>0.26441403159144072</c:v>
                </c:pt>
                <c:pt idx="743">
                  <c:v>0.26441403159144072</c:v>
                </c:pt>
                <c:pt idx="744">
                  <c:v>0.27069844679631982</c:v>
                </c:pt>
                <c:pt idx="745">
                  <c:v>0.27069844679631982</c:v>
                </c:pt>
                <c:pt idx="746">
                  <c:v>0.27069844679631982</c:v>
                </c:pt>
                <c:pt idx="747">
                  <c:v>0.27069844679631982</c:v>
                </c:pt>
                <c:pt idx="748">
                  <c:v>0.27069844679631982</c:v>
                </c:pt>
                <c:pt idx="749">
                  <c:v>0.27069844679631982</c:v>
                </c:pt>
                <c:pt idx="750">
                  <c:v>0.27069844679631982</c:v>
                </c:pt>
                <c:pt idx="751">
                  <c:v>0.27069844679631982</c:v>
                </c:pt>
                <c:pt idx="752">
                  <c:v>0.27387791162200142</c:v>
                </c:pt>
                <c:pt idx="753">
                  <c:v>0.27387791162200142</c:v>
                </c:pt>
                <c:pt idx="754">
                  <c:v>0.27387791162200142</c:v>
                </c:pt>
                <c:pt idx="755">
                  <c:v>0.27387791162200142</c:v>
                </c:pt>
                <c:pt idx="756">
                  <c:v>0.27387791162200142</c:v>
                </c:pt>
                <c:pt idx="757">
                  <c:v>0.27387791162200142</c:v>
                </c:pt>
                <c:pt idx="758">
                  <c:v>0.27387791162200142</c:v>
                </c:pt>
                <c:pt idx="759">
                  <c:v>0.27387791162200142</c:v>
                </c:pt>
                <c:pt idx="760">
                  <c:v>0.27708234748469757</c:v>
                </c:pt>
                <c:pt idx="761">
                  <c:v>0.27708234748469757</c:v>
                </c:pt>
                <c:pt idx="762">
                  <c:v>0.2803118540705396</c:v>
                </c:pt>
                <c:pt idx="763">
                  <c:v>0.2803118540705396</c:v>
                </c:pt>
                <c:pt idx="764">
                  <c:v>0.28356653108158386</c:v>
                </c:pt>
                <c:pt idx="765">
                  <c:v>0.28356653108158386</c:v>
                </c:pt>
                <c:pt idx="766">
                  <c:v>0.28356653108158386</c:v>
                </c:pt>
                <c:pt idx="767">
                  <c:v>0.28684647823574982</c:v>
                </c:pt>
                <c:pt idx="768">
                  <c:v>0.28684647823574982</c:v>
                </c:pt>
                <c:pt idx="769">
                  <c:v>0.28684647823574982</c:v>
                </c:pt>
                <c:pt idx="770">
                  <c:v>0.28684647823574982</c:v>
                </c:pt>
                <c:pt idx="771">
                  <c:v>0.28684647823574982</c:v>
                </c:pt>
                <c:pt idx="772">
                  <c:v>0.28684647823574982</c:v>
                </c:pt>
                <c:pt idx="773">
                  <c:v>0.29015179526676604</c:v>
                </c:pt>
                <c:pt idx="774">
                  <c:v>0.29015179526676604</c:v>
                </c:pt>
                <c:pt idx="775">
                  <c:v>0.29015179526676604</c:v>
                </c:pt>
                <c:pt idx="776">
                  <c:v>0.29015179526676604</c:v>
                </c:pt>
                <c:pt idx="777">
                  <c:v>0.29015179526676604</c:v>
                </c:pt>
                <c:pt idx="778">
                  <c:v>0.29015179526676604</c:v>
                </c:pt>
                <c:pt idx="779">
                  <c:v>0.29015179526676604</c:v>
                </c:pt>
                <c:pt idx="780">
                  <c:v>0.29015179526676604</c:v>
                </c:pt>
                <c:pt idx="781">
                  <c:v>0.29015179526676604</c:v>
                </c:pt>
                <c:pt idx="782">
                  <c:v>0.29015179526676604</c:v>
                </c:pt>
                <c:pt idx="783">
                  <c:v>0.29015179526676604</c:v>
                </c:pt>
                <c:pt idx="784">
                  <c:v>0.29015179526676604</c:v>
                </c:pt>
                <c:pt idx="785">
                  <c:v>0.29348258192411142</c:v>
                </c:pt>
                <c:pt idx="786">
                  <c:v>0.29348258192411142</c:v>
                </c:pt>
                <c:pt idx="787">
                  <c:v>0.29348258192411142</c:v>
                </c:pt>
                <c:pt idx="788">
                  <c:v>0.29348258192411142</c:v>
                </c:pt>
                <c:pt idx="789">
                  <c:v>0.29683893797295891</c:v>
                </c:pt>
                <c:pt idx="790">
                  <c:v>0.29683893797295891</c:v>
                </c:pt>
                <c:pt idx="791">
                  <c:v>0.30362875738398187</c:v>
                </c:pt>
                <c:pt idx="792">
                  <c:v>0.30362875738398187</c:v>
                </c:pt>
                <c:pt idx="793">
                  <c:v>0.30362875738398187</c:v>
                </c:pt>
                <c:pt idx="794">
                  <c:v>0.30362875738398187</c:v>
                </c:pt>
                <c:pt idx="795">
                  <c:v>0.30706242035446663</c:v>
                </c:pt>
                <c:pt idx="796">
                  <c:v>0.30706242035446663</c:v>
                </c:pt>
                <c:pt idx="797">
                  <c:v>0.30706242035446663</c:v>
                </c:pt>
                <c:pt idx="798">
                  <c:v>0.30706242035446663</c:v>
                </c:pt>
                <c:pt idx="799">
                  <c:v>0.30706242035446663</c:v>
                </c:pt>
                <c:pt idx="800">
                  <c:v>0.30706242035446663</c:v>
                </c:pt>
                <c:pt idx="801">
                  <c:v>0.30706242035446663</c:v>
                </c:pt>
                <c:pt idx="802">
                  <c:v>0.30706242035446663</c:v>
                </c:pt>
                <c:pt idx="803">
                  <c:v>0.30706242035446663</c:v>
                </c:pt>
                <c:pt idx="804">
                  <c:v>0.30706242035446663</c:v>
                </c:pt>
                <c:pt idx="805">
                  <c:v>0.30706242035446663</c:v>
                </c:pt>
                <c:pt idx="806">
                  <c:v>0.30706242035446663</c:v>
                </c:pt>
                <c:pt idx="807">
                  <c:v>0.30706242035446663</c:v>
                </c:pt>
                <c:pt idx="808">
                  <c:v>0.30706242035446663</c:v>
                </c:pt>
                <c:pt idx="809">
                  <c:v>0.30706242035446663</c:v>
                </c:pt>
                <c:pt idx="810">
                  <c:v>0.30706242035446663</c:v>
                </c:pt>
                <c:pt idx="811">
                  <c:v>0.30706242035446663</c:v>
                </c:pt>
                <c:pt idx="812">
                  <c:v>0.31052205193296295</c:v>
                </c:pt>
                <c:pt idx="813">
                  <c:v>0.31400775196227593</c:v>
                </c:pt>
                <c:pt idx="814">
                  <c:v>0.31751962030057179</c:v>
                </c:pt>
                <c:pt idx="815">
                  <c:v>0.31751962030057179</c:v>
                </c:pt>
                <c:pt idx="816">
                  <c:v>0.31751962030057179</c:v>
                </c:pt>
                <c:pt idx="817">
                  <c:v>0.32105775682132631</c:v>
                </c:pt>
                <c:pt idx="818">
                  <c:v>0.32105775682132631</c:v>
                </c:pt>
                <c:pt idx="819">
                  <c:v>0.32105775682132631</c:v>
                </c:pt>
                <c:pt idx="820">
                  <c:v>0.32462226141327027</c:v>
                </c:pt>
                <c:pt idx="821">
                  <c:v>0.32462226141327027</c:v>
                </c:pt>
                <c:pt idx="822">
                  <c:v>0.32462226141327027</c:v>
                </c:pt>
                <c:pt idx="823">
                  <c:v>0.32462226141327027</c:v>
                </c:pt>
                <c:pt idx="824">
                  <c:v>0.32462226141327027</c:v>
                </c:pt>
                <c:pt idx="825">
                  <c:v>0.32462226141327027</c:v>
                </c:pt>
                <c:pt idx="826">
                  <c:v>0.32462226141327027</c:v>
                </c:pt>
                <c:pt idx="827">
                  <c:v>0.32462226141327027</c:v>
                </c:pt>
                <c:pt idx="828">
                  <c:v>0.32462226141327027</c:v>
                </c:pt>
                <c:pt idx="829">
                  <c:v>0.32462226141327027</c:v>
                </c:pt>
                <c:pt idx="830">
                  <c:v>0.32462226141327027</c:v>
                </c:pt>
                <c:pt idx="831">
                  <c:v>0.32462226141327027</c:v>
                </c:pt>
                <c:pt idx="832">
                  <c:v>0.32462226141327027</c:v>
                </c:pt>
                <c:pt idx="833">
                  <c:v>0.32462226141327027</c:v>
                </c:pt>
                <c:pt idx="834">
                  <c:v>0.32462226141327027</c:v>
                </c:pt>
                <c:pt idx="835">
                  <c:v>0.32821323398033281</c:v>
                </c:pt>
                <c:pt idx="836">
                  <c:v>0.32821323398033281</c:v>
                </c:pt>
                <c:pt idx="837">
                  <c:v>0.32821323398033281</c:v>
                </c:pt>
                <c:pt idx="838">
                  <c:v>0.33183077444159587</c:v>
                </c:pt>
                <c:pt idx="839">
                  <c:v>0.33183077444159587</c:v>
                </c:pt>
                <c:pt idx="840">
                  <c:v>0.33183077444159587</c:v>
                </c:pt>
                <c:pt idx="841">
                  <c:v>0.33547498273123466</c:v>
                </c:pt>
                <c:pt idx="842">
                  <c:v>0.33914595879846954</c:v>
                </c:pt>
                <c:pt idx="843">
                  <c:v>0.33914595879846954</c:v>
                </c:pt>
                <c:pt idx="844">
                  <c:v>0.33914595879846954</c:v>
                </c:pt>
                <c:pt idx="845">
                  <c:v>0.33914595879846954</c:v>
                </c:pt>
                <c:pt idx="846">
                  <c:v>0.33914595879846954</c:v>
                </c:pt>
                <c:pt idx="847">
                  <c:v>0.33914595879846954</c:v>
                </c:pt>
                <c:pt idx="848">
                  <c:v>0.33914595879846954</c:v>
                </c:pt>
                <c:pt idx="849">
                  <c:v>0.33914595879846954</c:v>
                </c:pt>
                <c:pt idx="850">
                  <c:v>0.33914595879846954</c:v>
                </c:pt>
                <c:pt idx="851">
                  <c:v>0.33914595879846954</c:v>
                </c:pt>
                <c:pt idx="852">
                  <c:v>0.33914595879846954</c:v>
                </c:pt>
                <c:pt idx="853">
                  <c:v>0.33914595879846954</c:v>
                </c:pt>
                <c:pt idx="854">
                  <c:v>0.33914595879846954</c:v>
                </c:pt>
                <c:pt idx="855">
                  <c:v>0.33914595879846954</c:v>
                </c:pt>
                <c:pt idx="856">
                  <c:v>0.34284380260751279</c:v>
                </c:pt>
                <c:pt idx="857">
                  <c:v>0.34656861413751866</c:v>
                </c:pt>
                <c:pt idx="858">
                  <c:v>0.34656861413751866</c:v>
                </c:pt>
                <c:pt idx="859">
                  <c:v>0.34656861413751866</c:v>
                </c:pt>
                <c:pt idx="860">
                  <c:v>0.34656861413751866</c:v>
                </c:pt>
                <c:pt idx="861">
                  <c:v>0.34656861413751866</c:v>
                </c:pt>
                <c:pt idx="862">
                  <c:v>0.34656861413751866</c:v>
                </c:pt>
                <c:pt idx="863">
                  <c:v>0.34656861413751866</c:v>
                </c:pt>
                <c:pt idx="864">
                  <c:v>0.34656861413751866</c:v>
                </c:pt>
                <c:pt idx="865">
                  <c:v>0.34656861413751866</c:v>
                </c:pt>
                <c:pt idx="866">
                  <c:v>0.34656861413751866</c:v>
                </c:pt>
                <c:pt idx="867">
                  <c:v>0.34656861413751866</c:v>
                </c:pt>
                <c:pt idx="868">
                  <c:v>0.34656861413751866</c:v>
                </c:pt>
                <c:pt idx="869">
                  <c:v>0.34656861413751866</c:v>
                </c:pt>
                <c:pt idx="870">
                  <c:v>0.34656861413751866</c:v>
                </c:pt>
                <c:pt idx="871">
                  <c:v>0.34656861413751866</c:v>
                </c:pt>
                <c:pt idx="872">
                  <c:v>0.34656861413751866</c:v>
                </c:pt>
                <c:pt idx="873">
                  <c:v>0.34656861413751866</c:v>
                </c:pt>
                <c:pt idx="874">
                  <c:v>0.34656861413751866</c:v>
                </c:pt>
                <c:pt idx="875">
                  <c:v>0.34656861413751866</c:v>
                </c:pt>
                <c:pt idx="876">
                  <c:v>0.35032049338253141</c:v>
                </c:pt>
                <c:pt idx="877">
                  <c:v>0.35032049338253141</c:v>
                </c:pt>
                <c:pt idx="878">
                  <c:v>0.35032049338253141</c:v>
                </c:pt>
                <c:pt idx="879">
                  <c:v>0.35409954035143471</c:v>
                </c:pt>
                <c:pt idx="880">
                  <c:v>0.35409954035143471</c:v>
                </c:pt>
                <c:pt idx="881">
                  <c:v>0.35409954035143471</c:v>
                </c:pt>
                <c:pt idx="882">
                  <c:v>0.3579058550679019</c:v>
                </c:pt>
                <c:pt idx="883">
                  <c:v>0.3579058550679019</c:v>
                </c:pt>
                <c:pt idx="884">
                  <c:v>0.3579058550679019</c:v>
                </c:pt>
                <c:pt idx="885">
                  <c:v>0.3579058550679019</c:v>
                </c:pt>
                <c:pt idx="886">
                  <c:v>0.3579058550679019</c:v>
                </c:pt>
                <c:pt idx="887">
                  <c:v>0.36173953757034499</c:v>
                </c:pt>
                <c:pt idx="888">
                  <c:v>0.36173953757034499</c:v>
                </c:pt>
                <c:pt idx="889">
                  <c:v>0.36560068791186706</c:v>
                </c:pt>
                <c:pt idx="890">
                  <c:v>0.36560068791186706</c:v>
                </c:pt>
                <c:pt idx="891">
                  <c:v>0.36560068791186706</c:v>
                </c:pt>
                <c:pt idx="892">
                  <c:v>0.36560068791186706</c:v>
                </c:pt>
                <c:pt idx="893">
                  <c:v>0.36560068791186706</c:v>
                </c:pt>
                <c:pt idx="894">
                  <c:v>0.36560068791186706</c:v>
                </c:pt>
                <c:pt idx="895">
                  <c:v>0.36560068791186706</c:v>
                </c:pt>
                <c:pt idx="896">
                  <c:v>0.36560068791186706</c:v>
                </c:pt>
                <c:pt idx="897">
                  <c:v>0.36560068791186706</c:v>
                </c:pt>
                <c:pt idx="898">
                  <c:v>0.36560068791186706</c:v>
                </c:pt>
                <c:pt idx="899">
                  <c:v>0.36560068791186706</c:v>
                </c:pt>
                <c:pt idx="900">
                  <c:v>0.36560068791186706</c:v>
                </c:pt>
                <c:pt idx="901">
                  <c:v>0.36560068791186706</c:v>
                </c:pt>
                <c:pt idx="902">
                  <c:v>0.36560068791186706</c:v>
                </c:pt>
                <c:pt idx="903">
                  <c:v>0.36560068791186706</c:v>
                </c:pt>
                <c:pt idx="904">
                  <c:v>0.36560068791186706</c:v>
                </c:pt>
                <c:pt idx="905">
                  <c:v>0.36560068791186706</c:v>
                </c:pt>
                <c:pt idx="906">
                  <c:v>0.36560068791186706</c:v>
                </c:pt>
                <c:pt idx="907">
                  <c:v>0.36560068791186706</c:v>
                </c:pt>
                <c:pt idx="908">
                  <c:v>0.36560068791186706</c:v>
                </c:pt>
                <c:pt idx="909">
                  <c:v>0.36560068791186706</c:v>
                </c:pt>
                <c:pt idx="910">
                  <c:v>0.36560068791186706</c:v>
                </c:pt>
                <c:pt idx="911">
                  <c:v>0.36560068791186706</c:v>
                </c:pt>
                <c:pt idx="912">
                  <c:v>0.36560068791186706</c:v>
                </c:pt>
                <c:pt idx="913">
                  <c:v>0.36948940616021103</c:v>
                </c:pt>
                <c:pt idx="914">
                  <c:v>0.36948940616021103</c:v>
                </c:pt>
                <c:pt idx="915">
                  <c:v>0.36948940616021103</c:v>
                </c:pt>
                <c:pt idx="916">
                  <c:v>0.37340579239771327</c:v>
                </c:pt>
                <c:pt idx="917">
                  <c:v>0.37734994672125083</c:v>
                </c:pt>
                <c:pt idx="918">
                  <c:v>0.37734994672125083</c:v>
                </c:pt>
                <c:pt idx="919">
                  <c:v>0.37734994672125083</c:v>
                </c:pt>
                <c:pt idx="920">
                  <c:v>0.37734994672125083</c:v>
                </c:pt>
                <c:pt idx="921">
                  <c:v>0.37734994672125083</c:v>
                </c:pt>
                <c:pt idx="922">
                  <c:v>0.38132196924219702</c:v>
                </c:pt>
                <c:pt idx="923">
                  <c:v>0.38532196008637343</c:v>
                </c:pt>
                <c:pt idx="924">
                  <c:v>0.38532196008637343</c:v>
                </c:pt>
                <c:pt idx="925">
                  <c:v>0.38532196008637343</c:v>
                </c:pt>
                <c:pt idx="926">
                  <c:v>0.38532196008637343</c:v>
                </c:pt>
                <c:pt idx="927">
                  <c:v>0.38532196008637343</c:v>
                </c:pt>
                <c:pt idx="928">
                  <c:v>0.38532196008637343</c:v>
                </c:pt>
                <c:pt idx="929">
                  <c:v>0.38532196008637343</c:v>
                </c:pt>
                <c:pt idx="930">
                  <c:v>0.38532196008637343</c:v>
                </c:pt>
                <c:pt idx="931">
                  <c:v>0.38532196008637343</c:v>
                </c:pt>
                <c:pt idx="932">
                  <c:v>0.38532196008637343</c:v>
                </c:pt>
                <c:pt idx="933">
                  <c:v>0.38532196008637343</c:v>
                </c:pt>
                <c:pt idx="934">
                  <c:v>0.38532196008637343</c:v>
                </c:pt>
                <c:pt idx="935">
                  <c:v>0.38532196008637343</c:v>
                </c:pt>
                <c:pt idx="936">
                  <c:v>0.38532196008637343</c:v>
                </c:pt>
                <c:pt idx="937">
                  <c:v>0.38532196008637343</c:v>
                </c:pt>
                <c:pt idx="938">
                  <c:v>0.38532196008637343</c:v>
                </c:pt>
                <c:pt idx="939">
                  <c:v>0.38532196008637343</c:v>
                </c:pt>
                <c:pt idx="940">
                  <c:v>0.38532196008637343</c:v>
                </c:pt>
                <c:pt idx="941">
                  <c:v>0.38532196008637343</c:v>
                </c:pt>
                <c:pt idx="942">
                  <c:v>0.38532196008637343</c:v>
                </c:pt>
                <c:pt idx="943">
                  <c:v>0.38532196008637343</c:v>
                </c:pt>
                <c:pt idx="944">
                  <c:v>0.38532196008637343</c:v>
                </c:pt>
                <c:pt idx="945">
                  <c:v>0.38532196008637343</c:v>
                </c:pt>
                <c:pt idx="946">
                  <c:v>0.38532196008637343</c:v>
                </c:pt>
                <c:pt idx="947">
                  <c:v>0.38532196008637343</c:v>
                </c:pt>
                <c:pt idx="948">
                  <c:v>0.38935001939400016</c:v>
                </c:pt>
                <c:pt idx="949">
                  <c:v>0.38935001939400016</c:v>
                </c:pt>
                <c:pt idx="950">
                  <c:v>0.39340624731964974</c:v>
                </c:pt>
                <c:pt idx="951">
                  <c:v>0.39340624731964974</c:v>
                </c:pt>
                <c:pt idx="952">
                  <c:v>0.39340624731964974</c:v>
                </c:pt>
                <c:pt idx="953">
                  <c:v>0.39749074403220019</c:v>
                </c:pt>
                <c:pt idx="954">
                  <c:v>0.39749074403220019</c:v>
                </c:pt>
                <c:pt idx="955">
                  <c:v>0.39749074403220019</c:v>
                </c:pt>
                <c:pt idx="956">
                  <c:v>0.39749074403220019</c:v>
                </c:pt>
                <c:pt idx="957">
                  <c:v>0.39749074403220019</c:v>
                </c:pt>
                <c:pt idx="958">
                  <c:v>0.40160360971478754</c:v>
                </c:pt>
                <c:pt idx="959">
                  <c:v>0.40160360971478754</c:v>
                </c:pt>
                <c:pt idx="960">
                  <c:v>0.40160360971478754</c:v>
                </c:pt>
                <c:pt idx="961">
                  <c:v>0.40574494456476246</c:v>
                </c:pt>
                <c:pt idx="962">
                  <c:v>0.40574494456476246</c:v>
                </c:pt>
                <c:pt idx="963">
                  <c:v>0.40574494456476246</c:v>
                </c:pt>
                <c:pt idx="964">
                  <c:v>0.40574494456476246</c:v>
                </c:pt>
                <c:pt idx="965">
                  <c:v>0.40574494456476246</c:v>
                </c:pt>
                <c:pt idx="966">
                  <c:v>0.40574494456476246</c:v>
                </c:pt>
                <c:pt idx="967">
                  <c:v>0.40574494456476246</c:v>
                </c:pt>
                <c:pt idx="968">
                  <c:v>0.40574494456476246</c:v>
                </c:pt>
                <c:pt idx="969">
                  <c:v>0.40574494456476246</c:v>
                </c:pt>
                <c:pt idx="970">
                  <c:v>0.40574494456476246</c:v>
                </c:pt>
                <c:pt idx="971">
                  <c:v>0.40574494456476246</c:v>
                </c:pt>
                <c:pt idx="972">
                  <c:v>0.40574494456476246</c:v>
                </c:pt>
                <c:pt idx="973">
                  <c:v>0.40574494456476246</c:v>
                </c:pt>
                <c:pt idx="974">
                  <c:v>0.40574494456476246</c:v>
                </c:pt>
                <c:pt idx="975">
                  <c:v>0.40574494456476246</c:v>
                </c:pt>
                <c:pt idx="976">
                  <c:v>0.40574494456476246</c:v>
                </c:pt>
                <c:pt idx="977">
                  <c:v>0.40991484879363926</c:v>
                </c:pt>
                <c:pt idx="978">
                  <c:v>0.40991484879363926</c:v>
                </c:pt>
                <c:pt idx="979">
                  <c:v>0.40991484879363926</c:v>
                </c:pt>
                <c:pt idx="980">
                  <c:v>0.40991484879363926</c:v>
                </c:pt>
                <c:pt idx="981">
                  <c:v>0.41411342262705486</c:v>
                </c:pt>
                <c:pt idx="982">
                  <c:v>0.41411342262705486</c:v>
                </c:pt>
                <c:pt idx="983">
                  <c:v>0.41411342262705486</c:v>
                </c:pt>
                <c:pt idx="984">
                  <c:v>0.41834076630472183</c:v>
                </c:pt>
                <c:pt idx="985">
                  <c:v>0.41834076630472183</c:v>
                </c:pt>
                <c:pt idx="986">
                  <c:v>0.41834076630472183</c:v>
                </c:pt>
                <c:pt idx="987">
                  <c:v>0.41834076630472183</c:v>
                </c:pt>
                <c:pt idx="988">
                  <c:v>0.41834076630472183</c:v>
                </c:pt>
                <c:pt idx="989">
                  <c:v>0.41834076630472183</c:v>
                </c:pt>
                <c:pt idx="990">
                  <c:v>0.41834076630472183</c:v>
                </c:pt>
                <c:pt idx="991">
                  <c:v>0.41834076630472183</c:v>
                </c:pt>
                <c:pt idx="992">
                  <c:v>0.42259698008038132</c:v>
                </c:pt>
                <c:pt idx="993">
                  <c:v>0.42259698008038132</c:v>
                </c:pt>
                <c:pt idx="994">
                  <c:v>0.42259698008038132</c:v>
                </c:pt>
                <c:pt idx="995">
                  <c:v>0.42688216422176062</c:v>
                </c:pt>
                <c:pt idx="996">
                  <c:v>0.42688216422176062</c:v>
                </c:pt>
                <c:pt idx="997">
                  <c:v>0.42688216422176062</c:v>
                </c:pt>
                <c:pt idx="998">
                  <c:v>0.42688216422176062</c:v>
                </c:pt>
                <c:pt idx="999">
                  <c:v>0.42688216422176062</c:v>
                </c:pt>
                <c:pt idx="1000">
                  <c:v>0.42688216422176062</c:v>
                </c:pt>
                <c:pt idx="1001">
                  <c:v>0.42688216422176062</c:v>
                </c:pt>
                <c:pt idx="1002">
                  <c:v>0.42688216422176062</c:v>
                </c:pt>
                <c:pt idx="1003">
                  <c:v>0.42688216422176062</c:v>
                </c:pt>
                <c:pt idx="1004">
                  <c:v>0.42688216422176062</c:v>
                </c:pt>
                <c:pt idx="1005">
                  <c:v>0.42688216422176062</c:v>
                </c:pt>
                <c:pt idx="1006">
                  <c:v>0.42688216422176062</c:v>
                </c:pt>
                <c:pt idx="1007">
                  <c:v>0.42688216422176062</c:v>
                </c:pt>
                <c:pt idx="1008">
                  <c:v>0.42688216422176062</c:v>
                </c:pt>
                <c:pt idx="1009">
                  <c:v>0.42688216422176062</c:v>
                </c:pt>
                <c:pt idx="1010">
                  <c:v>0.42688216422176062</c:v>
                </c:pt>
                <c:pt idx="1011">
                  <c:v>0.42688216422176062</c:v>
                </c:pt>
                <c:pt idx="1012">
                  <c:v>0.42688216422176062</c:v>
                </c:pt>
                <c:pt idx="1013">
                  <c:v>0.42688216422176062</c:v>
                </c:pt>
                <c:pt idx="1014">
                  <c:v>0.42688216422176062</c:v>
                </c:pt>
                <c:pt idx="1015">
                  <c:v>0.42688216422176062</c:v>
                </c:pt>
                <c:pt idx="1016">
                  <c:v>0.42688216422176062</c:v>
                </c:pt>
                <c:pt idx="1017">
                  <c:v>0.42688216422176062</c:v>
                </c:pt>
                <c:pt idx="1018">
                  <c:v>0.42688216422176062</c:v>
                </c:pt>
                <c:pt idx="1019">
                  <c:v>0.42688216422176062</c:v>
                </c:pt>
                <c:pt idx="1020">
                  <c:v>0.42688216422176062</c:v>
                </c:pt>
                <c:pt idx="1021">
                  <c:v>0.42688216422176062</c:v>
                </c:pt>
                <c:pt idx="1022">
                  <c:v>0.42688216422176062</c:v>
                </c:pt>
                <c:pt idx="1023">
                  <c:v>0.42688216422176062</c:v>
                </c:pt>
                <c:pt idx="1024">
                  <c:v>0.42688216422176062</c:v>
                </c:pt>
                <c:pt idx="1025">
                  <c:v>0.42688216422176062</c:v>
                </c:pt>
                <c:pt idx="1026">
                  <c:v>0.42688216422176062</c:v>
                </c:pt>
                <c:pt idx="1027">
                  <c:v>0.42688216422176062</c:v>
                </c:pt>
                <c:pt idx="1028">
                  <c:v>0.42688216422176062</c:v>
                </c:pt>
                <c:pt idx="1029">
                  <c:v>0.42688216422176062</c:v>
                </c:pt>
                <c:pt idx="1030">
                  <c:v>0.43119641901052896</c:v>
                </c:pt>
                <c:pt idx="1031">
                  <c:v>0.43119641901052896</c:v>
                </c:pt>
                <c:pt idx="1032">
                  <c:v>0.43119641901052896</c:v>
                </c:pt>
                <c:pt idx="1033">
                  <c:v>0.43119641901052896</c:v>
                </c:pt>
                <c:pt idx="1034">
                  <c:v>0.43119641901052896</c:v>
                </c:pt>
                <c:pt idx="1035">
                  <c:v>0.43119641901052896</c:v>
                </c:pt>
                <c:pt idx="1036">
                  <c:v>0.43553984474225038</c:v>
                </c:pt>
                <c:pt idx="1037">
                  <c:v>0.43553984474225038</c:v>
                </c:pt>
                <c:pt idx="1038">
                  <c:v>0.43553984474225038</c:v>
                </c:pt>
                <c:pt idx="1039">
                  <c:v>0.43553984474225038</c:v>
                </c:pt>
                <c:pt idx="1040">
                  <c:v>0.43991254172634287</c:v>
                </c:pt>
                <c:pt idx="1041">
                  <c:v>0.43991254172634287</c:v>
                </c:pt>
                <c:pt idx="1042">
                  <c:v>0.43991254172634287</c:v>
                </c:pt>
                <c:pt idx="1043">
                  <c:v>0.43991254172634287</c:v>
                </c:pt>
                <c:pt idx="1044">
                  <c:v>0.43991254172634287</c:v>
                </c:pt>
                <c:pt idx="1045">
                  <c:v>0.44014072447367342</c:v>
                </c:pt>
                <c:pt idx="1046">
                  <c:v>0.44431461028603425</c:v>
                </c:pt>
                <c:pt idx="1047">
                  <c:v>0.44431461028603425</c:v>
                </c:pt>
                <c:pt idx="1048">
                  <c:v>0.44874615075831487</c:v>
                </c:pt>
                <c:pt idx="1049">
                  <c:v>0.4532072634939025</c:v>
                </c:pt>
                <c:pt idx="1050">
                  <c:v>0.4532072634939025</c:v>
                </c:pt>
                <c:pt idx="1051">
                  <c:v>0.4532072634939025</c:v>
                </c:pt>
                <c:pt idx="1052">
                  <c:v>0.4532072634939025</c:v>
                </c:pt>
                <c:pt idx="1053">
                  <c:v>0.4532072634939025</c:v>
                </c:pt>
                <c:pt idx="1054">
                  <c:v>0.4532072634939025</c:v>
                </c:pt>
                <c:pt idx="1055">
                  <c:v>0.4532072634939025</c:v>
                </c:pt>
                <c:pt idx="1056">
                  <c:v>0.4532072634939025</c:v>
                </c:pt>
                <c:pt idx="1057">
                  <c:v>0.4532072634939025</c:v>
                </c:pt>
                <c:pt idx="1058">
                  <c:v>0.4532072634939025</c:v>
                </c:pt>
                <c:pt idx="1059">
                  <c:v>0.4532072634939025</c:v>
                </c:pt>
                <c:pt idx="1060">
                  <c:v>0.4532072634939025</c:v>
                </c:pt>
                <c:pt idx="1061">
                  <c:v>0.4532072634939025</c:v>
                </c:pt>
                <c:pt idx="1062">
                  <c:v>0.4532072634939025</c:v>
                </c:pt>
                <c:pt idx="1063">
                  <c:v>0.4532072634939025</c:v>
                </c:pt>
                <c:pt idx="1064">
                  <c:v>0.4532072634939025</c:v>
                </c:pt>
                <c:pt idx="1065">
                  <c:v>0.4532072634939025</c:v>
                </c:pt>
                <c:pt idx="1066">
                  <c:v>0.4532072634939025</c:v>
                </c:pt>
                <c:pt idx="1067">
                  <c:v>0.4532072634939025</c:v>
                </c:pt>
                <c:pt idx="1068">
                  <c:v>0.4532072634939025</c:v>
                </c:pt>
                <c:pt idx="1069">
                  <c:v>0.45769804885718818</c:v>
                </c:pt>
                <c:pt idx="1070">
                  <c:v>0.45769804885718818</c:v>
                </c:pt>
                <c:pt idx="1071">
                  <c:v>0.45769804885718818</c:v>
                </c:pt>
                <c:pt idx="1072">
                  <c:v>0.45769804885718818</c:v>
                </c:pt>
                <c:pt idx="1073">
                  <c:v>0.45769804885718818</c:v>
                </c:pt>
                <c:pt idx="1074">
                  <c:v>0.45769804885718818</c:v>
                </c:pt>
                <c:pt idx="1075">
                  <c:v>0.46221860722620794</c:v>
                </c:pt>
                <c:pt idx="1076">
                  <c:v>0.46221860722620794</c:v>
                </c:pt>
                <c:pt idx="1077">
                  <c:v>0.46221860722620794</c:v>
                </c:pt>
                <c:pt idx="1078">
                  <c:v>0.46221860722620794</c:v>
                </c:pt>
                <c:pt idx="1079">
                  <c:v>0.46221860722620794</c:v>
                </c:pt>
                <c:pt idx="1080">
                  <c:v>0.46221860722620794</c:v>
                </c:pt>
                <c:pt idx="1081">
                  <c:v>0.46221860722620794</c:v>
                </c:pt>
                <c:pt idx="1082">
                  <c:v>0.46676903899258559</c:v>
                </c:pt>
                <c:pt idx="1083">
                  <c:v>0.46676903899258559</c:v>
                </c:pt>
                <c:pt idx="1084">
                  <c:v>0.46676903899258559</c:v>
                </c:pt>
                <c:pt idx="1085">
                  <c:v>0.47134944456150174</c:v>
                </c:pt>
                <c:pt idx="1086">
                  <c:v>0.4759599243516473</c:v>
                </c:pt>
                <c:pt idx="1087">
                  <c:v>0.4759599243516473</c:v>
                </c:pt>
                <c:pt idx="1088">
                  <c:v>0.4759599243516473</c:v>
                </c:pt>
                <c:pt idx="1089">
                  <c:v>0.4759599243516473</c:v>
                </c:pt>
                <c:pt idx="1090">
                  <c:v>0.4759599243516473</c:v>
                </c:pt>
                <c:pt idx="1091">
                  <c:v>0.4759599243516473</c:v>
                </c:pt>
                <c:pt idx="1092">
                  <c:v>0.4759599243516473</c:v>
                </c:pt>
                <c:pt idx="1093">
                  <c:v>0.4759599243516473</c:v>
                </c:pt>
                <c:pt idx="1094">
                  <c:v>0.4759599243516473</c:v>
                </c:pt>
                <c:pt idx="1095">
                  <c:v>0.4759599243516473</c:v>
                </c:pt>
                <c:pt idx="1096">
                  <c:v>0.4759599243516473</c:v>
                </c:pt>
                <c:pt idx="1097">
                  <c:v>0.4759599243516473</c:v>
                </c:pt>
                <c:pt idx="1098">
                  <c:v>0.4759599243516473</c:v>
                </c:pt>
                <c:pt idx="1099">
                  <c:v>0.4759599243516473</c:v>
                </c:pt>
                <c:pt idx="1100">
                  <c:v>0.4759599243516473</c:v>
                </c:pt>
                <c:pt idx="1101">
                  <c:v>0.4759599243516473</c:v>
                </c:pt>
                <c:pt idx="1102">
                  <c:v>0.4759599243516473</c:v>
                </c:pt>
                <c:pt idx="1103">
                  <c:v>0.4759599243516473</c:v>
                </c:pt>
                <c:pt idx="1104">
                  <c:v>0.4759599243516473</c:v>
                </c:pt>
                <c:pt idx="1105">
                  <c:v>0.48060057879518192</c:v>
                </c:pt>
                <c:pt idx="1106">
                  <c:v>0.4852715083376955</c:v>
                </c:pt>
                <c:pt idx="1107">
                  <c:v>0.4852715083376955</c:v>
                </c:pt>
                <c:pt idx="1108">
                  <c:v>0.4852715083376955</c:v>
                </c:pt>
                <c:pt idx="1109">
                  <c:v>0.4852715083376955</c:v>
                </c:pt>
                <c:pt idx="1110">
                  <c:v>0.48997281343816301</c:v>
                </c:pt>
                <c:pt idx="1111">
                  <c:v>0.48997281343816301</c:v>
                </c:pt>
                <c:pt idx="1112">
                  <c:v>0.48997281343816301</c:v>
                </c:pt>
                <c:pt idx="1113">
                  <c:v>0.48997281343816301</c:v>
                </c:pt>
                <c:pt idx="1114">
                  <c:v>0.49470459456890786</c:v>
                </c:pt>
                <c:pt idx="1115">
                  <c:v>0.49470459456890786</c:v>
                </c:pt>
                <c:pt idx="1116">
                  <c:v>0.49946695221555915</c:v>
                </c:pt>
                <c:pt idx="1117">
                  <c:v>0.49946695221555915</c:v>
                </c:pt>
                <c:pt idx="1118">
                  <c:v>0.49946695221555915</c:v>
                </c:pt>
                <c:pt idx="1119">
                  <c:v>0.49946695221555915</c:v>
                </c:pt>
                <c:pt idx="1120">
                  <c:v>0.49946695221555915</c:v>
                </c:pt>
                <c:pt idx="1121">
                  <c:v>0.49946695221555915</c:v>
                </c:pt>
                <c:pt idx="1122">
                  <c:v>0.49946695221555915</c:v>
                </c:pt>
                <c:pt idx="1123">
                  <c:v>0.49946695221555915</c:v>
                </c:pt>
                <c:pt idx="1124">
                  <c:v>0.49946695221555915</c:v>
                </c:pt>
                <c:pt idx="1125">
                  <c:v>0.49946695221555915</c:v>
                </c:pt>
                <c:pt idx="1126">
                  <c:v>0.49946695221555915</c:v>
                </c:pt>
                <c:pt idx="1127">
                  <c:v>0.49946695221555915</c:v>
                </c:pt>
                <c:pt idx="1128">
                  <c:v>0.49946695221555915</c:v>
                </c:pt>
                <c:pt idx="1129">
                  <c:v>0.49946695221555915</c:v>
                </c:pt>
                <c:pt idx="1130">
                  <c:v>0.49946695221555915</c:v>
                </c:pt>
                <c:pt idx="1131">
                  <c:v>0.49946695221555915</c:v>
                </c:pt>
                <c:pt idx="1132">
                  <c:v>0.49946695221555915</c:v>
                </c:pt>
                <c:pt idx="1133">
                  <c:v>0.49946695221555915</c:v>
                </c:pt>
                <c:pt idx="1134">
                  <c:v>0.49946695221555915</c:v>
                </c:pt>
                <c:pt idx="1135">
                  <c:v>0.49946695221555915</c:v>
                </c:pt>
                <c:pt idx="1136">
                  <c:v>0.49946695221555915</c:v>
                </c:pt>
                <c:pt idx="1137">
                  <c:v>0.49946695221555915</c:v>
                </c:pt>
                <c:pt idx="1138">
                  <c:v>0.49946695221555915</c:v>
                </c:pt>
                <c:pt idx="1139">
                  <c:v>0.49946695221555915</c:v>
                </c:pt>
                <c:pt idx="1140">
                  <c:v>0.50425998687701135</c:v>
                </c:pt>
                <c:pt idx="1141">
                  <c:v>0.50425998687701135</c:v>
                </c:pt>
                <c:pt idx="1142">
                  <c:v>0.50425998687701135</c:v>
                </c:pt>
                <c:pt idx="1143">
                  <c:v>0.50908379906538503</c:v>
                </c:pt>
                <c:pt idx="1144">
                  <c:v>0.50908379906538503</c:v>
                </c:pt>
                <c:pt idx="1145">
                  <c:v>0.50908379906538503</c:v>
                </c:pt>
                <c:pt idx="1146">
                  <c:v>0.50908379906538503</c:v>
                </c:pt>
                <c:pt idx="1147">
                  <c:v>0.5139384893059884</c:v>
                </c:pt>
                <c:pt idx="1148">
                  <c:v>0.5139384893059884</c:v>
                </c:pt>
                <c:pt idx="1149">
                  <c:v>0.518824158137275</c:v>
                </c:pt>
                <c:pt idx="1150">
                  <c:v>0.518824158137275</c:v>
                </c:pt>
                <c:pt idx="1151">
                  <c:v>0.518824158137275</c:v>
                </c:pt>
                <c:pt idx="1152">
                  <c:v>0.52374090611080582</c:v>
                </c:pt>
                <c:pt idx="1153">
                  <c:v>0.52374090611080582</c:v>
                </c:pt>
                <c:pt idx="1154">
                  <c:v>0.52374090611080582</c:v>
                </c:pt>
                <c:pt idx="1155">
                  <c:v>0.52374090611080582</c:v>
                </c:pt>
                <c:pt idx="1156">
                  <c:v>0.52374090611080582</c:v>
                </c:pt>
                <c:pt idx="1157">
                  <c:v>0.52374090611080582</c:v>
                </c:pt>
                <c:pt idx="1158">
                  <c:v>0.52374090611080582</c:v>
                </c:pt>
                <c:pt idx="1159">
                  <c:v>0.52374090611080582</c:v>
                </c:pt>
                <c:pt idx="1160">
                  <c:v>0.52374090611080582</c:v>
                </c:pt>
                <c:pt idx="1161">
                  <c:v>0.52374090611080582</c:v>
                </c:pt>
                <c:pt idx="1162">
                  <c:v>0.52374090611080582</c:v>
                </c:pt>
                <c:pt idx="1163">
                  <c:v>0.52374090611080582</c:v>
                </c:pt>
                <c:pt idx="1164">
                  <c:v>0.52374090611080582</c:v>
                </c:pt>
                <c:pt idx="1165">
                  <c:v>0.52374090611080582</c:v>
                </c:pt>
                <c:pt idx="1166">
                  <c:v>0.52374090611080582</c:v>
                </c:pt>
                <c:pt idx="1167">
                  <c:v>0.52374090611080582</c:v>
                </c:pt>
                <c:pt idx="1168">
                  <c:v>0.52374090611080582</c:v>
                </c:pt>
                <c:pt idx="1169">
                  <c:v>0.52374090611080582</c:v>
                </c:pt>
                <c:pt idx="1170">
                  <c:v>0.52374090611080582</c:v>
                </c:pt>
                <c:pt idx="1171">
                  <c:v>0.5336680417561519</c:v>
                </c:pt>
                <c:pt idx="1172">
                  <c:v>0.53867863059627852</c:v>
                </c:pt>
                <c:pt idx="1173">
                  <c:v>0.54372070091519475</c:v>
                </c:pt>
                <c:pt idx="1174">
                  <c:v>0.54372070091519475</c:v>
                </c:pt>
                <c:pt idx="1175">
                  <c:v>0.54372070091519475</c:v>
                </c:pt>
                <c:pt idx="1176">
                  <c:v>0.54372070091519475</c:v>
                </c:pt>
                <c:pt idx="1177">
                  <c:v>0.54879435332941795</c:v>
                </c:pt>
                <c:pt idx="1178">
                  <c:v>0.54879435332941795</c:v>
                </c:pt>
                <c:pt idx="1179">
                  <c:v>0.54879435332941795</c:v>
                </c:pt>
                <c:pt idx="1180">
                  <c:v>0.54879435332941795</c:v>
                </c:pt>
                <c:pt idx="1181">
                  <c:v>0.54879435332941795</c:v>
                </c:pt>
                <c:pt idx="1182">
                  <c:v>0.54879435332941795</c:v>
                </c:pt>
                <c:pt idx="1183">
                  <c:v>0.54879435332941795</c:v>
                </c:pt>
                <c:pt idx="1184">
                  <c:v>0.54879435332941795</c:v>
                </c:pt>
                <c:pt idx="1185">
                  <c:v>0.54879435332941795</c:v>
                </c:pt>
                <c:pt idx="1186">
                  <c:v>0.54879435332941795</c:v>
                </c:pt>
                <c:pt idx="1187">
                  <c:v>0.54879435332941795</c:v>
                </c:pt>
                <c:pt idx="1188">
                  <c:v>0.54879435332941795</c:v>
                </c:pt>
                <c:pt idx="1189">
                  <c:v>0.54879435332941795</c:v>
                </c:pt>
                <c:pt idx="1190">
                  <c:v>0.54879435332941795</c:v>
                </c:pt>
                <c:pt idx="1191">
                  <c:v>0.55389968846834658</c:v>
                </c:pt>
                <c:pt idx="1192">
                  <c:v>0.55389968846834658</c:v>
                </c:pt>
                <c:pt idx="1193">
                  <c:v>0.55903680697421421</c:v>
                </c:pt>
                <c:pt idx="1194">
                  <c:v>0.55903680697421421</c:v>
                </c:pt>
                <c:pt idx="1195">
                  <c:v>0.55903680697421421</c:v>
                </c:pt>
                <c:pt idx="1196">
                  <c:v>0.55903680697421421</c:v>
                </c:pt>
                <c:pt idx="1197">
                  <c:v>0.56420580950205912</c:v>
                </c:pt>
                <c:pt idx="1198">
                  <c:v>0.56940679671968364</c:v>
                </c:pt>
                <c:pt idx="1199">
                  <c:v>0.56940679671968364</c:v>
                </c:pt>
                <c:pt idx="1200">
                  <c:v>0.57463986930761446</c:v>
                </c:pt>
                <c:pt idx="1201">
                  <c:v>0.57463986930761446</c:v>
                </c:pt>
                <c:pt idx="1202">
                  <c:v>0.57990512795907589</c:v>
                </c:pt>
                <c:pt idx="1203">
                  <c:v>0.57990512795907589</c:v>
                </c:pt>
                <c:pt idx="1204">
                  <c:v>0.57990512795907589</c:v>
                </c:pt>
                <c:pt idx="1205">
                  <c:v>0.57990512795907589</c:v>
                </c:pt>
                <c:pt idx="1206">
                  <c:v>0.57990512795907589</c:v>
                </c:pt>
                <c:pt idx="1207">
                  <c:v>0.57990512795907589</c:v>
                </c:pt>
                <c:pt idx="1208">
                  <c:v>0.57990512795907589</c:v>
                </c:pt>
                <c:pt idx="1209">
                  <c:v>0.57990512795907589</c:v>
                </c:pt>
                <c:pt idx="1210">
                  <c:v>0.57990512795907589</c:v>
                </c:pt>
                <c:pt idx="1211">
                  <c:v>0.57990512795907589</c:v>
                </c:pt>
                <c:pt idx="1212">
                  <c:v>0.57990512795907589</c:v>
                </c:pt>
                <c:pt idx="1213">
                  <c:v>0.57990512795907589</c:v>
                </c:pt>
                <c:pt idx="1214">
                  <c:v>0.57990512795907589</c:v>
                </c:pt>
                <c:pt idx="1215">
                  <c:v>0.57990512795907589</c:v>
                </c:pt>
                <c:pt idx="1216">
                  <c:v>0.57990512795907589</c:v>
                </c:pt>
                <c:pt idx="1217">
                  <c:v>0.57990512795907589</c:v>
                </c:pt>
                <c:pt idx="1218">
                  <c:v>0.57990512795907589</c:v>
                </c:pt>
                <c:pt idx="1219">
                  <c:v>0.57990512795907589</c:v>
                </c:pt>
                <c:pt idx="1220">
                  <c:v>0.57990512795907589</c:v>
                </c:pt>
                <c:pt idx="1221">
                  <c:v>0.57990512795907589</c:v>
                </c:pt>
                <c:pt idx="1222">
                  <c:v>0.57990512795907589</c:v>
                </c:pt>
                <c:pt idx="1223">
                  <c:v>0.57990512795907589</c:v>
                </c:pt>
                <c:pt idx="1224">
                  <c:v>0.57990512795907589</c:v>
                </c:pt>
                <c:pt idx="1225">
                  <c:v>0.57990512795907589</c:v>
                </c:pt>
                <c:pt idx="1226">
                  <c:v>0.57990512795907589</c:v>
                </c:pt>
                <c:pt idx="1227">
                  <c:v>0.58520267337994369</c:v>
                </c:pt>
                <c:pt idx="1228">
                  <c:v>0.58520267337994369</c:v>
                </c:pt>
                <c:pt idx="1229">
                  <c:v>0.58520267337994369</c:v>
                </c:pt>
                <c:pt idx="1230">
                  <c:v>0.58520267337994369</c:v>
                </c:pt>
                <c:pt idx="1231">
                  <c:v>0.59053260628871029</c:v>
                </c:pt>
                <c:pt idx="1232">
                  <c:v>0.60129003750679244</c:v>
                </c:pt>
                <c:pt idx="1233">
                  <c:v>0.60129003750679244</c:v>
                </c:pt>
                <c:pt idx="1234">
                  <c:v>0.60129003750679244</c:v>
                </c:pt>
                <c:pt idx="1235">
                  <c:v>0.6067177373158642</c:v>
                </c:pt>
                <c:pt idx="1236">
                  <c:v>0.6067177373158642</c:v>
                </c:pt>
                <c:pt idx="1237">
                  <c:v>0.6067177373158642</c:v>
                </c:pt>
                <c:pt idx="1238">
                  <c:v>0.6067177373158642</c:v>
                </c:pt>
                <c:pt idx="1239">
                  <c:v>0.6067177373158642</c:v>
                </c:pt>
                <c:pt idx="1240">
                  <c:v>0.6067177373158642</c:v>
                </c:pt>
                <c:pt idx="1241">
                  <c:v>0.6067177373158642</c:v>
                </c:pt>
                <c:pt idx="1242">
                  <c:v>0.6067177373158642</c:v>
                </c:pt>
                <c:pt idx="1243">
                  <c:v>0.6067177373158642</c:v>
                </c:pt>
                <c:pt idx="1244">
                  <c:v>0.6067177373158642</c:v>
                </c:pt>
                <c:pt idx="1245">
                  <c:v>0.6067177373158642</c:v>
                </c:pt>
                <c:pt idx="1246">
                  <c:v>0.6067177373158642</c:v>
                </c:pt>
                <c:pt idx="1247">
                  <c:v>0.6067177373158642</c:v>
                </c:pt>
                <c:pt idx="1248">
                  <c:v>0.61217822761227481</c:v>
                </c:pt>
                <c:pt idx="1249">
                  <c:v>0.61217822761227481</c:v>
                </c:pt>
                <c:pt idx="1250">
                  <c:v>0.61217822761227481</c:v>
                </c:pt>
                <c:pt idx="1251">
                  <c:v>0.61217822761227481</c:v>
                </c:pt>
                <c:pt idx="1252">
                  <c:v>0.61217822761227481</c:v>
                </c:pt>
                <c:pt idx="1253">
                  <c:v>0.61217822761227481</c:v>
                </c:pt>
                <c:pt idx="1254">
                  <c:v>0.61217822761227481</c:v>
                </c:pt>
                <c:pt idx="1255">
                  <c:v>0.61767160917707387</c:v>
                </c:pt>
                <c:pt idx="1256">
                  <c:v>0.61767160917707387</c:v>
                </c:pt>
                <c:pt idx="1257">
                  <c:v>0.61767160917707387</c:v>
                </c:pt>
                <c:pt idx="1258">
                  <c:v>0.62319798280371363</c:v>
                </c:pt>
                <c:pt idx="1259">
                  <c:v>0.62319798280371363</c:v>
                </c:pt>
                <c:pt idx="1260">
                  <c:v>0.62319798280371363</c:v>
                </c:pt>
                <c:pt idx="1261">
                  <c:v>0.62875744929801702</c:v>
                </c:pt>
                <c:pt idx="1262">
                  <c:v>0.63435010947814441</c:v>
                </c:pt>
                <c:pt idx="1263">
                  <c:v>0.63435010947814441</c:v>
                </c:pt>
                <c:pt idx="1264">
                  <c:v>0.63435010947814441</c:v>
                </c:pt>
                <c:pt idx="1265">
                  <c:v>0.63435010947814441</c:v>
                </c:pt>
                <c:pt idx="1266">
                  <c:v>0.63435010947814441</c:v>
                </c:pt>
                <c:pt idx="1267">
                  <c:v>0.63435010947814441</c:v>
                </c:pt>
                <c:pt idx="1268">
                  <c:v>0.63435010947814441</c:v>
                </c:pt>
                <c:pt idx="1269">
                  <c:v>0.63435010947814441</c:v>
                </c:pt>
                <c:pt idx="1270">
                  <c:v>0.63435010947814441</c:v>
                </c:pt>
                <c:pt idx="1271">
                  <c:v>0.63435010947814441</c:v>
                </c:pt>
                <c:pt idx="1272">
                  <c:v>0.63435010947814441</c:v>
                </c:pt>
                <c:pt idx="1273">
                  <c:v>0.63435010947814441</c:v>
                </c:pt>
                <c:pt idx="1274">
                  <c:v>0.63435010947814441</c:v>
                </c:pt>
                <c:pt idx="1275">
                  <c:v>0.63435010947814441</c:v>
                </c:pt>
                <c:pt idx="1276">
                  <c:v>0.63435010947814441</c:v>
                </c:pt>
                <c:pt idx="1277">
                  <c:v>0.63435010947814441</c:v>
                </c:pt>
                <c:pt idx="1278">
                  <c:v>0.63435010947814441</c:v>
                </c:pt>
                <c:pt idx="1279">
                  <c:v>0.63435010947814441</c:v>
                </c:pt>
                <c:pt idx="1280">
                  <c:v>0.63435010947814441</c:v>
                </c:pt>
                <c:pt idx="1281">
                  <c:v>0.63435010947814441</c:v>
                </c:pt>
                <c:pt idx="1282">
                  <c:v>0.63435010947814441</c:v>
                </c:pt>
                <c:pt idx="1283">
                  <c:v>0.63435010947814441</c:v>
                </c:pt>
                <c:pt idx="1284">
                  <c:v>0.63997606417455366</c:v>
                </c:pt>
                <c:pt idx="1285">
                  <c:v>0.64563541422997062</c:v>
                </c:pt>
                <c:pt idx="1286">
                  <c:v>0.64563541422997062</c:v>
                </c:pt>
                <c:pt idx="1287">
                  <c:v>0.65132826049935422</c:v>
                </c:pt>
                <c:pt idx="1288">
                  <c:v>0.65132826049935422</c:v>
                </c:pt>
                <c:pt idx="1289">
                  <c:v>0.65132826049935422</c:v>
                </c:pt>
                <c:pt idx="1290">
                  <c:v>0.65132826049935422</c:v>
                </c:pt>
                <c:pt idx="1291">
                  <c:v>0.65132826049935422</c:v>
                </c:pt>
                <c:pt idx="1292">
                  <c:v>0.65132826049935422</c:v>
                </c:pt>
                <c:pt idx="1293">
                  <c:v>0.65705470384986198</c:v>
                </c:pt>
                <c:pt idx="1294">
                  <c:v>0.65705470384986198</c:v>
                </c:pt>
                <c:pt idx="1295">
                  <c:v>0.65705470384986198</c:v>
                </c:pt>
                <c:pt idx="1296">
                  <c:v>0.65705470384986198</c:v>
                </c:pt>
                <c:pt idx="1297">
                  <c:v>0.65705470384986198</c:v>
                </c:pt>
                <c:pt idx="1298">
                  <c:v>0.65705470384986198</c:v>
                </c:pt>
                <c:pt idx="1299">
                  <c:v>0.65705470384986198</c:v>
                </c:pt>
                <c:pt idx="1300">
                  <c:v>0.66281484516081679</c:v>
                </c:pt>
                <c:pt idx="1301">
                  <c:v>0.66281484516081679</c:v>
                </c:pt>
                <c:pt idx="1302">
                  <c:v>0.66281484516081679</c:v>
                </c:pt>
                <c:pt idx="1303">
                  <c:v>0.66281484516081679</c:v>
                </c:pt>
                <c:pt idx="1304">
                  <c:v>0.66281484516081679</c:v>
                </c:pt>
                <c:pt idx="1305">
                  <c:v>0.66281484516081679</c:v>
                </c:pt>
                <c:pt idx="1306">
                  <c:v>0.66281484516081679</c:v>
                </c:pt>
                <c:pt idx="1307">
                  <c:v>0.66281484516081679</c:v>
                </c:pt>
                <c:pt idx="1308">
                  <c:v>0.66281484516081679</c:v>
                </c:pt>
                <c:pt idx="1309">
                  <c:v>0.66281484516081679</c:v>
                </c:pt>
                <c:pt idx="1310">
                  <c:v>0.66860878532367107</c:v>
                </c:pt>
                <c:pt idx="1311">
                  <c:v>0.66860878532367107</c:v>
                </c:pt>
                <c:pt idx="1312">
                  <c:v>0.66860878532367107</c:v>
                </c:pt>
                <c:pt idx="1313">
                  <c:v>0.66860878532367107</c:v>
                </c:pt>
                <c:pt idx="1314">
                  <c:v>0.67443662524197867</c:v>
                </c:pt>
                <c:pt idx="1315">
                  <c:v>0.67443662524197867</c:v>
                </c:pt>
                <c:pt idx="1316">
                  <c:v>0.67443662524197867</c:v>
                </c:pt>
                <c:pt idx="1317">
                  <c:v>0.67443662524197867</c:v>
                </c:pt>
                <c:pt idx="1318">
                  <c:v>0.67443662524197867</c:v>
                </c:pt>
                <c:pt idx="1319">
                  <c:v>0.67443662524197867</c:v>
                </c:pt>
                <c:pt idx="1320">
                  <c:v>0.67443662524197867</c:v>
                </c:pt>
                <c:pt idx="1321">
                  <c:v>0.68029846583135423</c:v>
                </c:pt>
                <c:pt idx="1322">
                  <c:v>0.68619440801944886</c:v>
                </c:pt>
                <c:pt idx="1323">
                  <c:v>0.69212455274591078</c:v>
                </c:pt>
                <c:pt idx="1324">
                  <c:v>0.69212455274591078</c:v>
                </c:pt>
                <c:pt idx="1325">
                  <c:v>0.69212455274591078</c:v>
                </c:pt>
                <c:pt idx="1326">
                  <c:v>0.69212455274591078</c:v>
                </c:pt>
                <c:pt idx="1327">
                  <c:v>0.69212455274591078</c:v>
                </c:pt>
                <c:pt idx="1328">
                  <c:v>0.69212455274591078</c:v>
                </c:pt>
                <c:pt idx="1329">
                  <c:v>0.69212455274591078</c:v>
                </c:pt>
                <c:pt idx="1330">
                  <c:v>0.69212455274591078</c:v>
                </c:pt>
                <c:pt idx="1331">
                  <c:v>0.69212455274591078</c:v>
                </c:pt>
                <c:pt idx="1332">
                  <c:v>0.69212455274591078</c:v>
                </c:pt>
                <c:pt idx="1333">
                  <c:v>0.69212455274591078</c:v>
                </c:pt>
                <c:pt idx="1334">
                  <c:v>0.69212455274591078</c:v>
                </c:pt>
                <c:pt idx="1335">
                  <c:v>0.69212455274591078</c:v>
                </c:pt>
                <c:pt idx="1336">
                  <c:v>0.69212455274591078</c:v>
                </c:pt>
                <c:pt idx="1337">
                  <c:v>0.69212455274591078</c:v>
                </c:pt>
                <c:pt idx="1338">
                  <c:v>0.69212455274591078</c:v>
                </c:pt>
                <c:pt idx="1339">
                  <c:v>0.69212455274591078</c:v>
                </c:pt>
                <c:pt idx="1340">
                  <c:v>0.6980890009623546</c:v>
                </c:pt>
                <c:pt idx="1341">
                  <c:v>0.6980890009623546</c:v>
                </c:pt>
                <c:pt idx="1342">
                  <c:v>0.6980890009623546</c:v>
                </c:pt>
                <c:pt idx="1343">
                  <c:v>0.71012121173129028</c:v>
                </c:pt>
                <c:pt idx="1344">
                  <c:v>0.71618917624655631</c:v>
                </c:pt>
                <c:pt idx="1345">
                  <c:v>0.71618917624655631</c:v>
                </c:pt>
                <c:pt idx="1346">
                  <c:v>0.71618917624655631</c:v>
                </c:pt>
                <c:pt idx="1347">
                  <c:v>0.72229184817728953</c:v>
                </c:pt>
                <c:pt idx="1348">
                  <c:v>0.72229184817728953</c:v>
                </c:pt>
                <c:pt idx="1349">
                  <c:v>0.72229184817728953</c:v>
                </c:pt>
                <c:pt idx="1350">
                  <c:v>0.72842932853445685</c:v>
                </c:pt>
                <c:pt idx="1351">
                  <c:v>0.72842932853445685</c:v>
                </c:pt>
                <c:pt idx="1352">
                  <c:v>0.72842932853445685</c:v>
                </c:pt>
                <c:pt idx="1353">
                  <c:v>0.72842932853445685</c:v>
                </c:pt>
                <c:pt idx="1354">
                  <c:v>0.72842932853445685</c:v>
                </c:pt>
                <c:pt idx="1355">
                  <c:v>0.72842932853445685</c:v>
                </c:pt>
                <c:pt idx="1356">
                  <c:v>0.72842932853445685</c:v>
                </c:pt>
                <c:pt idx="1357">
                  <c:v>0.72842932853445685</c:v>
                </c:pt>
                <c:pt idx="1358">
                  <c:v>0.72842932853445685</c:v>
                </c:pt>
                <c:pt idx="1359">
                  <c:v>0.72842932853445685</c:v>
                </c:pt>
                <c:pt idx="1360">
                  <c:v>0.72842932853445685</c:v>
                </c:pt>
                <c:pt idx="1361">
                  <c:v>0.72842932853445685</c:v>
                </c:pt>
                <c:pt idx="1362">
                  <c:v>0.72842932853445685</c:v>
                </c:pt>
                <c:pt idx="1363">
                  <c:v>0.72842932853445685</c:v>
                </c:pt>
                <c:pt idx="1364">
                  <c:v>0.72842932853445685</c:v>
                </c:pt>
                <c:pt idx="1365">
                  <c:v>0.72842932853445685</c:v>
                </c:pt>
                <c:pt idx="1366">
                  <c:v>0.72842932853445685</c:v>
                </c:pt>
                <c:pt idx="1367">
                  <c:v>0.73460171834079935</c:v>
                </c:pt>
                <c:pt idx="1368">
                  <c:v>0.73460171834079935</c:v>
                </c:pt>
                <c:pt idx="1369">
                  <c:v>0.73460171834079935</c:v>
                </c:pt>
                <c:pt idx="1370">
                  <c:v>0.74705163045066925</c:v>
                </c:pt>
                <c:pt idx="1371">
                  <c:v>0.74705163045066925</c:v>
                </c:pt>
                <c:pt idx="1372">
                  <c:v>0.75332935485827679</c:v>
                </c:pt>
                <c:pt idx="1373">
                  <c:v>0.75964239292315372</c:v>
                </c:pt>
                <c:pt idx="1374">
                  <c:v>0.75964239292315372</c:v>
                </c:pt>
                <c:pt idx="1375">
                  <c:v>0.75964239292315372</c:v>
                </c:pt>
                <c:pt idx="1376">
                  <c:v>0.75964239292315372</c:v>
                </c:pt>
                <c:pt idx="1377">
                  <c:v>0.75964239292315372</c:v>
                </c:pt>
                <c:pt idx="1378">
                  <c:v>0.75964239292315372</c:v>
                </c:pt>
                <c:pt idx="1379">
                  <c:v>0.75964239292315372</c:v>
                </c:pt>
                <c:pt idx="1380">
                  <c:v>0.75964239292315372</c:v>
                </c:pt>
                <c:pt idx="1381">
                  <c:v>0.75964239292315372</c:v>
                </c:pt>
                <c:pt idx="1382">
                  <c:v>0.75964239292315372</c:v>
                </c:pt>
                <c:pt idx="1383">
                  <c:v>0.75964239292315372</c:v>
                </c:pt>
                <c:pt idx="1384">
                  <c:v>0.75964239292315372</c:v>
                </c:pt>
                <c:pt idx="1385">
                  <c:v>0.75964239292315372</c:v>
                </c:pt>
                <c:pt idx="1386">
                  <c:v>0.75964239292315372</c:v>
                </c:pt>
                <c:pt idx="1387">
                  <c:v>0.75964239292315372</c:v>
                </c:pt>
                <c:pt idx="1388">
                  <c:v>0.75964239292315372</c:v>
                </c:pt>
                <c:pt idx="1389">
                  <c:v>0.75964239292315372</c:v>
                </c:pt>
                <c:pt idx="1390">
                  <c:v>0.75964239292315372</c:v>
                </c:pt>
                <c:pt idx="1391">
                  <c:v>0.77237481436091593</c:v>
                </c:pt>
                <c:pt idx="1392">
                  <c:v>0.77237481436091593</c:v>
                </c:pt>
                <c:pt idx="1393">
                  <c:v>0.77237481436091593</c:v>
                </c:pt>
                <c:pt idx="1394">
                  <c:v>0.77879439993084199</c:v>
                </c:pt>
                <c:pt idx="1395">
                  <c:v>0.77879439993084199</c:v>
                </c:pt>
                <c:pt idx="1396">
                  <c:v>0.78524970355205848</c:v>
                </c:pt>
                <c:pt idx="1397">
                  <c:v>0.7917408263518958</c:v>
                </c:pt>
                <c:pt idx="1398">
                  <c:v>0.7917408263518958</c:v>
                </c:pt>
                <c:pt idx="1399">
                  <c:v>0.7917408263518958</c:v>
                </c:pt>
                <c:pt idx="1400">
                  <c:v>0.7917408263518958</c:v>
                </c:pt>
                <c:pt idx="1401">
                  <c:v>0.7917408263518958</c:v>
                </c:pt>
                <c:pt idx="1402">
                  <c:v>0.7917408263518958</c:v>
                </c:pt>
                <c:pt idx="1403">
                  <c:v>0.7917408263518958</c:v>
                </c:pt>
                <c:pt idx="1404">
                  <c:v>0.7917408263518958</c:v>
                </c:pt>
                <c:pt idx="1405">
                  <c:v>0.7917408263518958</c:v>
                </c:pt>
                <c:pt idx="1406">
                  <c:v>0.7917408263518958</c:v>
                </c:pt>
                <c:pt idx="1407">
                  <c:v>0.7917408263518958</c:v>
                </c:pt>
                <c:pt idx="1408">
                  <c:v>0.7917408263518958</c:v>
                </c:pt>
                <c:pt idx="1409">
                  <c:v>0.7917408263518958</c:v>
                </c:pt>
                <c:pt idx="1410">
                  <c:v>0.7917408263518958</c:v>
                </c:pt>
                <c:pt idx="1411">
                  <c:v>0.7917408263518958</c:v>
                </c:pt>
                <c:pt idx="1412">
                  <c:v>0.7917408263518958</c:v>
                </c:pt>
                <c:pt idx="1413">
                  <c:v>0.7917408263518958</c:v>
                </c:pt>
                <c:pt idx="1414">
                  <c:v>0.7917408263518958</c:v>
                </c:pt>
                <c:pt idx="1415">
                  <c:v>0.7917408263518958</c:v>
                </c:pt>
                <c:pt idx="1416">
                  <c:v>0.7917408263518958</c:v>
                </c:pt>
                <c:pt idx="1417">
                  <c:v>0.7917408263518958</c:v>
                </c:pt>
                <c:pt idx="1418">
                  <c:v>0.7917408263518958</c:v>
                </c:pt>
                <c:pt idx="1419">
                  <c:v>0.7917408263518958</c:v>
                </c:pt>
                <c:pt idx="1420">
                  <c:v>0.7917408263518958</c:v>
                </c:pt>
                <c:pt idx="1421">
                  <c:v>0.7917408263518958</c:v>
                </c:pt>
                <c:pt idx="1422">
                  <c:v>0.7917408263518958</c:v>
                </c:pt>
                <c:pt idx="1423">
                  <c:v>0.7917408263518958</c:v>
                </c:pt>
                <c:pt idx="1424">
                  <c:v>0.79826786946914818</c:v>
                </c:pt>
                <c:pt idx="1425">
                  <c:v>0.79826786946914818</c:v>
                </c:pt>
                <c:pt idx="1426">
                  <c:v>0.79826786946914818</c:v>
                </c:pt>
                <c:pt idx="1427">
                  <c:v>0.80483093405405504</c:v>
                </c:pt>
                <c:pt idx="1428">
                  <c:v>0.80483093405405504</c:v>
                </c:pt>
                <c:pt idx="1429">
                  <c:v>0.80483093405405504</c:v>
                </c:pt>
                <c:pt idx="1430">
                  <c:v>0.80483093405405504</c:v>
                </c:pt>
                <c:pt idx="1431">
                  <c:v>0.80483093405405504</c:v>
                </c:pt>
                <c:pt idx="1432">
                  <c:v>0.80483093405405504</c:v>
                </c:pt>
                <c:pt idx="1433">
                  <c:v>0.80483093405405504</c:v>
                </c:pt>
                <c:pt idx="1434">
                  <c:v>0.80483093405405504</c:v>
                </c:pt>
                <c:pt idx="1435">
                  <c:v>0.81143012126825909</c:v>
                </c:pt>
                <c:pt idx="1436">
                  <c:v>0.81806553228479295</c:v>
                </c:pt>
                <c:pt idx="1437">
                  <c:v>0.8247372682880294</c:v>
                </c:pt>
                <c:pt idx="1438">
                  <c:v>0.8247372682880294</c:v>
                </c:pt>
                <c:pt idx="1439">
                  <c:v>0.8247372682880294</c:v>
                </c:pt>
                <c:pt idx="1440">
                  <c:v>0.8247372682880294</c:v>
                </c:pt>
                <c:pt idx="1441">
                  <c:v>0.8247372682880294</c:v>
                </c:pt>
                <c:pt idx="1442">
                  <c:v>0.8247372682880294</c:v>
                </c:pt>
                <c:pt idx="1443">
                  <c:v>0.8247372682880294</c:v>
                </c:pt>
                <c:pt idx="1444">
                  <c:v>0.8247372682880294</c:v>
                </c:pt>
                <c:pt idx="1445">
                  <c:v>0.8247372682880294</c:v>
                </c:pt>
                <c:pt idx="1446">
                  <c:v>0.8247372682880294</c:v>
                </c:pt>
                <c:pt idx="1447">
                  <c:v>0.8247372682880294</c:v>
                </c:pt>
                <c:pt idx="1448">
                  <c:v>0.8247372682880294</c:v>
                </c:pt>
                <c:pt idx="1449">
                  <c:v>0.8247372682880294</c:v>
                </c:pt>
                <c:pt idx="1450">
                  <c:v>0.8247372682880294</c:v>
                </c:pt>
                <c:pt idx="1451">
                  <c:v>0.8247372682880294</c:v>
                </c:pt>
                <c:pt idx="1452">
                  <c:v>0.8247372682880294</c:v>
                </c:pt>
                <c:pt idx="1453">
                  <c:v>0.8247372682880294</c:v>
                </c:pt>
                <c:pt idx="1454">
                  <c:v>0.8247372682880294</c:v>
                </c:pt>
                <c:pt idx="1455">
                  <c:v>0.8247372682880294</c:v>
                </c:pt>
                <c:pt idx="1456">
                  <c:v>0.83144543047367026</c:v>
                </c:pt>
                <c:pt idx="1457">
                  <c:v>0.83144543047367026</c:v>
                </c:pt>
                <c:pt idx="1458">
                  <c:v>0.83819012004871152</c:v>
                </c:pt>
                <c:pt idx="1459">
                  <c:v>0.83819012004871152</c:v>
                </c:pt>
                <c:pt idx="1460">
                  <c:v>0.84497143823140897</c:v>
                </c:pt>
                <c:pt idx="1461">
                  <c:v>0.84497143823140897</c:v>
                </c:pt>
                <c:pt idx="1462">
                  <c:v>0.85178948625125828</c:v>
                </c:pt>
                <c:pt idx="1463">
                  <c:v>0.85178948625125828</c:v>
                </c:pt>
                <c:pt idx="1464">
                  <c:v>0.85864436534895983</c:v>
                </c:pt>
                <c:pt idx="1465">
                  <c:v>0.85864436534895983</c:v>
                </c:pt>
                <c:pt idx="1466">
                  <c:v>0.85864436534895983</c:v>
                </c:pt>
                <c:pt idx="1467">
                  <c:v>0.85864436534895983</c:v>
                </c:pt>
                <c:pt idx="1468">
                  <c:v>0.85864436534895983</c:v>
                </c:pt>
                <c:pt idx="1469">
                  <c:v>0.85864436534895983</c:v>
                </c:pt>
                <c:pt idx="1470">
                  <c:v>0.85864436534895983</c:v>
                </c:pt>
                <c:pt idx="1471">
                  <c:v>0.85864436534895983</c:v>
                </c:pt>
                <c:pt idx="1472">
                  <c:v>0.85864436534895983</c:v>
                </c:pt>
                <c:pt idx="1473">
                  <c:v>0.85864436534895983</c:v>
                </c:pt>
                <c:pt idx="1474">
                  <c:v>0.85864436534895983</c:v>
                </c:pt>
                <c:pt idx="1475">
                  <c:v>0.85864436534895983</c:v>
                </c:pt>
                <c:pt idx="1476">
                  <c:v>0.85864436534895983</c:v>
                </c:pt>
                <c:pt idx="1477">
                  <c:v>0.85864436534895983</c:v>
                </c:pt>
                <c:pt idx="1478">
                  <c:v>0.85864436534895983</c:v>
                </c:pt>
                <c:pt idx="1479">
                  <c:v>0.85864436534895983</c:v>
                </c:pt>
                <c:pt idx="1480">
                  <c:v>0.85864436534895983</c:v>
                </c:pt>
                <c:pt idx="1481">
                  <c:v>0.85864436534895983</c:v>
                </c:pt>
                <c:pt idx="1482">
                  <c:v>0.85864436534895983</c:v>
                </c:pt>
                <c:pt idx="1483">
                  <c:v>0.86553617677639572</c:v>
                </c:pt>
                <c:pt idx="1484">
                  <c:v>0.87246502179659657</c:v>
                </c:pt>
                <c:pt idx="1485">
                  <c:v>0.87246502179659657</c:v>
                </c:pt>
                <c:pt idx="1486">
                  <c:v>0.88643421772300557</c:v>
                </c:pt>
                <c:pt idx="1487">
                  <c:v>0.89347477121077956</c:v>
                </c:pt>
                <c:pt idx="1488">
                  <c:v>0.90055276345439339</c:v>
                </c:pt>
                <c:pt idx="1489">
                  <c:v>0.90055276345439339</c:v>
                </c:pt>
                <c:pt idx="1490">
                  <c:v>0.90055276345439339</c:v>
                </c:pt>
                <c:pt idx="1491">
                  <c:v>0.90055276345439339</c:v>
                </c:pt>
                <c:pt idx="1492">
                  <c:v>0.90055276345439339</c:v>
                </c:pt>
                <c:pt idx="1493">
                  <c:v>0.90055276345439339</c:v>
                </c:pt>
                <c:pt idx="1494">
                  <c:v>0.90055276345439339</c:v>
                </c:pt>
                <c:pt idx="1495">
                  <c:v>0.90055276345439339</c:v>
                </c:pt>
                <c:pt idx="1496">
                  <c:v>0.90055276345439339</c:v>
                </c:pt>
                <c:pt idx="1497">
                  <c:v>0.90055276345439339</c:v>
                </c:pt>
                <c:pt idx="1498">
                  <c:v>0.90055276345439339</c:v>
                </c:pt>
                <c:pt idx="1499">
                  <c:v>0.90055276345439339</c:v>
                </c:pt>
                <c:pt idx="1500">
                  <c:v>0.90055276345439339</c:v>
                </c:pt>
                <c:pt idx="1501">
                  <c:v>0.90055276345439339</c:v>
                </c:pt>
                <c:pt idx="1502">
                  <c:v>0.90055276345439339</c:v>
                </c:pt>
                <c:pt idx="1503">
                  <c:v>0.90055276345439339</c:v>
                </c:pt>
                <c:pt idx="1504">
                  <c:v>0.91482146949360277</c:v>
                </c:pt>
                <c:pt idx="1505">
                  <c:v>0.92924114651922807</c:v>
                </c:pt>
                <c:pt idx="1506">
                  <c:v>0.92924114651922807</c:v>
                </c:pt>
                <c:pt idx="1507">
                  <c:v>0.93650785253685576</c:v>
                </c:pt>
                <c:pt idx="1508">
                  <c:v>0.93650785253685576</c:v>
                </c:pt>
                <c:pt idx="1509">
                  <c:v>0.93650785253685576</c:v>
                </c:pt>
                <c:pt idx="1510">
                  <c:v>0.93650785253685576</c:v>
                </c:pt>
                <c:pt idx="1511">
                  <c:v>0.93650785253685576</c:v>
                </c:pt>
                <c:pt idx="1512">
                  <c:v>0.93650785253685576</c:v>
                </c:pt>
                <c:pt idx="1513">
                  <c:v>0.93650785253685576</c:v>
                </c:pt>
                <c:pt idx="1514">
                  <c:v>0.93650785253685576</c:v>
                </c:pt>
                <c:pt idx="1515">
                  <c:v>0.93650785253685576</c:v>
                </c:pt>
                <c:pt idx="1516">
                  <c:v>0.93650785253685576</c:v>
                </c:pt>
                <c:pt idx="1517">
                  <c:v>0.93650785253685576</c:v>
                </c:pt>
                <c:pt idx="1518">
                  <c:v>0.93650785253685576</c:v>
                </c:pt>
                <c:pt idx="1519">
                  <c:v>0.93650785253685576</c:v>
                </c:pt>
                <c:pt idx="1520">
                  <c:v>0.93650785253685576</c:v>
                </c:pt>
                <c:pt idx="1521">
                  <c:v>0.93650785253685576</c:v>
                </c:pt>
                <c:pt idx="1522">
                  <c:v>0.93650785253685576</c:v>
                </c:pt>
                <c:pt idx="1523">
                  <c:v>0.93650785253685576</c:v>
                </c:pt>
                <c:pt idx="1524">
                  <c:v>0.95853665711771263</c:v>
                </c:pt>
                <c:pt idx="1525">
                  <c:v>0.97341411291878044</c:v>
                </c:pt>
                <c:pt idx="1526">
                  <c:v>0.97341411291878044</c:v>
                </c:pt>
                <c:pt idx="1527">
                  <c:v>0.97341411291878044</c:v>
                </c:pt>
                <c:pt idx="1528">
                  <c:v>0.97341411291878044</c:v>
                </c:pt>
                <c:pt idx="1529">
                  <c:v>0.97341411291878044</c:v>
                </c:pt>
                <c:pt idx="1530">
                  <c:v>0.97341411291878044</c:v>
                </c:pt>
                <c:pt idx="1531">
                  <c:v>0.97341411291878044</c:v>
                </c:pt>
                <c:pt idx="1532">
                  <c:v>0.97341411291878044</c:v>
                </c:pt>
                <c:pt idx="1533">
                  <c:v>0.97341411291878044</c:v>
                </c:pt>
                <c:pt idx="1534">
                  <c:v>0.97341411291878044</c:v>
                </c:pt>
                <c:pt idx="1535">
                  <c:v>0.97341411291878044</c:v>
                </c:pt>
                <c:pt idx="1536">
                  <c:v>0.97341411291878044</c:v>
                </c:pt>
                <c:pt idx="1537">
                  <c:v>0.97341411291878044</c:v>
                </c:pt>
                <c:pt idx="1538">
                  <c:v>0.97341411291878044</c:v>
                </c:pt>
                <c:pt idx="1539">
                  <c:v>0.97341411291878044</c:v>
                </c:pt>
                <c:pt idx="1540">
                  <c:v>0.97341411291878044</c:v>
                </c:pt>
                <c:pt idx="1541">
                  <c:v>0.97341411291878044</c:v>
                </c:pt>
                <c:pt idx="1542">
                  <c:v>0.97341411291878044</c:v>
                </c:pt>
                <c:pt idx="1543">
                  <c:v>0.98091062089222236</c:v>
                </c:pt>
                <c:pt idx="1544">
                  <c:v>0.98844578416099393</c:v>
                </c:pt>
                <c:pt idx="1545">
                  <c:v>0.98844578416099393</c:v>
                </c:pt>
                <c:pt idx="1546">
                  <c:v>0.98844578416099393</c:v>
                </c:pt>
                <c:pt idx="1547">
                  <c:v>0.98844578416099393</c:v>
                </c:pt>
                <c:pt idx="1548">
                  <c:v>0.99601970417352237</c:v>
                </c:pt>
                <c:pt idx="1549">
                  <c:v>1.003632482388888</c:v>
                </c:pt>
                <c:pt idx="1550">
                  <c:v>1.011284220276822</c:v>
                </c:pt>
                <c:pt idx="1551">
                  <c:v>1.011284220276822</c:v>
                </c:pt>
                <c:pt idx="1552">
                  <c:v>1.011284220276822</c:v>
                </c:pt>
                <c:pt idx="1553">
                  <c:v>1.011284220276822</c:v>
                </c:pt>
                <c:pt idx="1554">
                  <c:v>1.011284220276822</c:v>
                </c:pt>
                <c:pt idx="1555">
                  <c:v>1.011284220276822</c:v>
                </c:pt>
                <c:pt idx="1556">
                  <c:v>1.011284220276822</c:v>
                </c:pt>
                <c:pt idx="1557">
                  <c:v>1.011284220276822</c:v>
                </c:pt>
                <c:pt idx="1558">
                  <c:v>1.011284220276822</c:v>
                </c:pt>
                <c:pt idx="1559">
                  <c:v>1.011284220276822</c:v>
                </c:pt>
                <c:pt idx="1560">
                  <c:v>1.011284220276822</c:v>
                </c:pt>
                <c:pt idx="1561">
                  <c:v>1.011284220276822</c:v>
                </c:pt>
                <c:pt idx="1562">
                  <c:v>1.011284220276822</c:v>
                </c:pt>
                <c:pt idx="1563">
                  <c:v>1.011284220276822</c:v>
                </c:pt>
                <c:pt idx="1564">
                  <c:v>1.0189750193176685</c:v>
                </c:pt>
                <c:pt idx="1565">
                  <c:v>1.0189750193176685</c:v>
                </c:pt>
                <c:pt idx="1566">
                  <c:v>1.0267049810023601</c:v>
                </c:pt>
                <c:pt idx="1567">
                  <c:v>1.034474206832402</c:v>
                </c:pt>
                <c:pt idx="1568">
                  <c:v>1.0422827983198302</c:v>
                </c:pt>
                <c:pt idx="1569">
                  <c:v>1.0501308569872043</c:v>
                </c:pt>
                <c:pt idx="1570">
                  <c:v>1.0501308569872043</c:v>
                </c:pt>
                <c:pt idx="1571">
                  <c:v>1.0501308569872043</c:v>
                </c:pt>
                <c:pt idx="1572">
                  <c:v>1.0501308569872043</c:v>
                </c:pt>
                <c:pt idx="1573">
                  <c:v>1.0501308569872043</c:v>
                </c:pt>
                <c:pt idx="1574">
                  <c:v>1.0501308569872043</c:v>
                </c:pt>
                <c:pt idx="1575">
                  <c:v>1.0501308569872043</c:v>
                </c:pt>
                <c:pt idx="1576">
                  <c:v>1.0501308569872043</c:v>
                </c:pt>
                <c:pt idx="1577">
                  <c:v>1.0501308569872043</c:v>
                </c:pt>
                <c:pt idx="1578">
                  <c:v>1.0501308569872043</c:v>
                </c:pt>
                <c:pt idx="1579">
                  <c:v>1.0501308569872043</c:v>
                </c:pt>
                <c:pt idx="1580">
                  <c:v>1.0501308569872043</c:v>
                </c:pt>
                <c:pt idx="1581">
                  <c:v>1.0501308569872043</c:v>
                </c:pt>
                <c:pt idx="1582">
                  <c:v>1.058018484367572</c:v>
                </c:pt>
                <c:pt idx="1583">
                  <c:v>1.0739128514517671</c:v>
                </c:pt>
                <c:pt idx="1584">
                  <c:v>1.0819197942739225</c:v>
                </c:pt>
                <c:pt idx="1585">
                  <c:v>1.0819197942739225</c:v>
                </c:pt>
                <c:pt idx="1586">
                  <c:v>1.0819197942739225</c:v>
                </c:pt>
                <c:pt idx="1587">
                  <c:v>1.0819197942739225</c:v>
                </c:pt>
                <c:pt idx="1588">
                  <c:v>1.0819197942739225</c:v>
                </c:pt>
                <c:pt idx="1589">
                  <c:v>1.0819197942739225</c:v>
                </c:pt>
                <c:pt idx="1590">
                  <c:v>1.0899667120456678</c:v>
                </c:pt>
                <c:pt idx="1591">
                  <c:v>1.0980537063521307</c:v>
                </c:pt>
                <c:pt idx="1592">
                  <c:v>1.0980537063521307</c:v>
                </c:pt>
                <c:pt idx="1593">
                  <c:v>1.0980537063521307</c:v>
                </c:pt>
                <c:pt idx="1594">
                  <c:v>1.0980537063521307</c:v>
                </c:pt>
                <c:pt idx="1595">
                  <c:v>1.0980537063521307</c:v>
                </c:pt>
                <c:pt idx="1596">
                  <c:v>1.0980537063521307</c:v>
                </c:pt>
                <c:pt idx="1597">
                  <c:v>1.0980537063521307</c:v>
                </c:pt>
                <c:pt idx="1598">
                  <c:v>1.0980537063521307</c:v>
                </c:pt>
                <c:pt idx="1599">
                  <c:v>1.0980537063521307</c:v>
                </c:pt>
                <c:pt idx="1600">
                  <c:v>1.0980537063521307</c:v>
                </c:pt>
                <c:pt idx="1601">
                  <c:v>1.0980537063521307</c:v>
                </c:pt>
                <c:pt idx="1602">
                  <c:v>1.0980537063521307</c:v>
                </c:pt>
                <c:pt idx="1603">
                  <c:v>1.0980537063521307</c:v>
                </c:pt>
                <c:pt idx="1604">
                  <c:v>1.0980537063521307</c:v>
                </c:pt>
                <c:pt idx="1605">
                  <c:v>1.0980537063521307</c:v>
                </c:pt>
                <c:pt idx="1606">
                  <c:v>1.0980537063521307</c:v>
                </c:pt>
                <c:pt idx="1607">
                  <c:v>1.0980537063521307</c:v>
                </c:pt>
                <c:pt idx="1608">
                  <c:v>1.0980537063521307</c:v>
                </c:pt>
                <c:pt idx="1609">
                  <c:v>1.0980537063521307</c:v>
                </c:pt>
                <c:pt idx="1610">
                  <c:v>1.0980537063521307</c:v>
                </c:pt>
                <c:pt idx="1611">
                  <c:v>1.0980537063521307</c:v>
                </c:pt>
                <c:pt idx="1612">
                  <c:v>1.114348330961435</c:v>
                </c:pt>
                <c:pt idx="1613">
                  <c:v>1.1390933821075198</c:v>
                </c:pt>
                <c:pt idx="1614">
                  <c:v>1.1390933821075198</c:v>
                </c:pt>
                <c:pt idx="1615">
                  <c:v>1.1390933821075198</c:v>
                </c:pt>
                <c:pt idx="1616">
                  <c:v>1.1390933821075198</c:v>
                </c:pt>
                <c:pt idx="1617">
                  <c:v>1.1390933821075198</c:v>
                </c:pt>
                <c:pt idx="1618">
                  <c:v>1.1390933821075198</c:v>
                </c:pt>
                <c:pt idx="1619">
                  <c:v>1.1390933821075198</c:v>
                </c:pt>
                <c:pt idx="1620">
                  <c:v>1.1390933821075198</c:v>
                </c:pt>
                <c:pt idx="1621">
                  <c:v>1.1390933821075198</c:v>
                </c:pt>
                <c:pt idx="1622">
                  <c:v>1.1390933821075198</c:v>
                </c:pt>
                <c:pt idx="1623">
                  <c:v>1.1390933821075198</c:v>
                </c:pt>
                <c:pt idx="1624">
                  <c:v>1.1726568658203507</c:v>
                </c:pt>
                <c:pt idx="1625">
                  <c:v>1.1726568658203507</c:v>
                </c:pt>
                <c:pt idx="1626">
                  <c:v>1.1811502149199609</c:v>
                </c:pt>
                <c:pt idx="1627">
                  <c:v>1.1811502149199609</c:v>
                </c:pt>
                <c:pt idx="1628">
                  <c:v>1.1811502149199609</c:v>
                </c:pt>
                <c:pt idx="1629">
                  <c:v>1.1811502149199609</c:v>
                </c:pt>
                <c:pt idx="1630">
                  <c:v>1.1811502149199609</c:v>
                </c:pt>
                <c:pt idx="1631">
                  <c:v>1.1811502149199609</c:v>
                </c:pt>
                <c:pt idx="1632">
                  <c:v>1.1811502149199609</c:v>
                </c:pt>
                <c:pt idx="1633">
                  <c:v>1.1811502149199609</c:v>
                </c:pt>
                <c:pt idx="1634">
                  <c:v>1.1811502149199609</c:v>
                </c:pt>
                <c:pt idx="1635">
                  <c:v>1.1811502149199609</c:v>
                </c:pt>
                <c:pt idx="1636">
                  <c:v>1.2242369144516128</c:v>
                </c:pt>
                <c:pt idx="1637">
                  <c:v>1.2242369144516128</c:v>
                </c:pt>
                <c:pt idx="1638">
                  <c:v>1.2242369144516128</c:v>
                </c:pt>
                <c:pt idx="1639">
                  <c:v>1.2242369144516128</c:v>
                </c:pt>
                <c:pt idx="1640">
                  <c:v>1.2242369144516128</c:v>
                </c:pt>
                <c:pt idx="1641">
                  <c:v>1.2505885597774486</c:v>
                </c:pt>
                <c:pt idx="1642">
                  <c:v>1.2594563230337168</c:v>
                </c:pt>
                <c:pt idx="1643">
                  <c:v>1.2594563230337168</c:v>
                </c:pt>
                <c:pt idx="1644">
                  <c:v>1.2683661966681528</c:v>
                </c:pt>
                <c:pt idx="1645">
                  <c:v>1.2683661966681528</c:v>
                </c:pt>
                <c:pt idx="1646">
                  <c:v>1.2683661966681528</c:v>
                </c:pt>
                <c:pt idx="1647">
                  <c:v>1.2683661966681528</c:v>
                </c:pt>
                <c:pt idx="1648">
                  <c:v>1.2683661966681528</c:v>
                </c:pt>
                <c:pt idx="1649">
                  <c:v>1.3227154577621552</c:v>
                </c:pt>
                <c:pt idx="1650">
                  <c:v>1.3227154577621552</c:v>
                </c:pt>
                <c:pt idx="1651">
                  <c:v>1.3227154577621552</c:v>
                </c:pt>
                <c:pt idx="1652">
                  <c:v>1.3227154577621552</c:v>
                </c:pt>
                <c:pt idx="1653">
                  <c:v>1.3227154577621552</c:v>
                </c:pt>
                <c:pt idx="1654">
                  <c:v>1.3411733771162133</c:v>
                </c:pt>
                <c:pt idx="1655">
                  <c:v>1.3598034041133309</c:v>
                </c:pt>
                <c:pt idx="1656">
                  <c:v>1.3691832126976142</c:v>
                </c:pt>
                <c:pt idx="1657">
                  <c:v>1.3691832126976142</c:v>
                </c:pt>
                <c:pt idx="1658">
                  <c:v>1.3691832126976142</c:v>
                </c:pt>
                <c:pt idx="1659">
                  <c:v>1.3691832126976142</c:v>
                </c:pt>
                <c:pt idx="1660">
                  <c:v>1.3691832126976142</c:v>
                </c:pt>
                <c:pt idx="1661">
                  <c:v>1.3691832126976142</c:v>
                </c:pt>
                <c:pt idx="1662">
                  <c:v>1.3691832126976142</c:v>
                </c:pt>
                <c:pt idx="1663">
                  <c:v>1.3880729295612884</c:v>
                </c:pt>
                <c:pt idx="1664">
                  <c:v>1.4167342829539316</c:v>
                </c:pt>
                <c:pt idx="1665">
                  <c:v>1.4167342829539316</c:v>
                </c:pt>
                <c:pt idx="1666">
                  <c:v>1.4167342829539316</c:v>
                </c:pt>
                <c:pt idx="1667">
                  <c:v>1.4167342829539316</c:v>
                </c:pt>
                <c:pt idx="1668">
                  <c:v>1.4167342829539316</c:v>
                </c:pt>
                <c:pt idx="1669">
                  <c:v>1.4167342829539316</c:v>
                </c:pt>
                <c:pt idx="1670">
                  <c:v>1.4653814102173555</c:v>
                </c:pt>
                <c:pt idx="1671">
                  <c:v>1.4752434841990576</c:v>
                </c:pt>
                <c:pt idx="1672">
                  <c:v>1.4752434841990576</c:v>
                </c:pt>
                <c:pt idx="1673">
                  <c:v>1.5151373421266792</c:v>
                </c:pt>
                <c:pt idx="1674">
                  <c:v>1.5151373421266792</c:v>
                </c:pt>
                <c:pt idx="1675">
                  <c:v>1.5455284327269501</c:v>
                </c:pt>
                <c:pt idx="1676">
                  <c:v>1.5763260399293519</c:v>
                </c:pt>
                <c:pt idx="1677">
                  <c:v>1.5763260399293519</c:v>
                </c:pt>
                <c:pt idx="1678">
                  <c:v>1.6285662426809508</c:v>
                </c:pt>
                <c:pt idx="1679">
                  <c:v>1.6285662426809508</c:v>
                </c:pt>
                <c:pt idx="1680">
                  <c:v>1.6819560817986974</c:v>
                </c:pt>
                <c:pt idx="1681">
                  <c:v>1.6819560817986974</c:v>
                </c:pt>
                <c:pt idx="1682">
                  <c:v>1.7036367763588809</c:v>
                </c:pt>
                <c:pt idx="1683">
                  <c:v>1.7922357626407801</c:v>
                </c:pt>
                <c:pt idx="1684">
                  <c:v>1.7922357626407801</c:v>
                </c:pt>
                <c:pt idx="1685">
                  <c:v>1.8606779272710066</c:v>
                </c:pt>
                <c:pt idx="1686">
                  <c:v>1.8606779272710066</c:v>
                </c:pt>
                <c:pt idx="1687">
                  <c:v>2.2423892791566495</c:v>
                </c:pt>
                <c:pt idx="1688">
                  <c:v>2.3487770562730144</c:v>
                </c:pt>
              </c:numCache>
            </c:numRef>
          </c:yVal>
          <c:smooth val="0"/>
          <c:extLst>
            <c:ext xmlns:c16="http://schemas.microsoft.com/office/drawing/2014/chart" uri="{C3380CC4-5D6E-409C-BE32-E72D297353CC}">
              <c16:uniqueId val="{00000001-9E4A-47D6-B62C-B04342A5B5AA}"/>
            </c:ext>
          </c:extLst>
        </c:ser>
        <c:ser>
          <c:idx val="0"/>
          <c:order val="1"/>
          <c:tx>
            <c:strRef>
              <c:f>'Estuary perch'!$R$1</c:f>
              <c:strCache>
                <c:ptCount val="1"/>
                <c:pt idx="0">
                  <c:v>Weight_kg</c:v>
                </c:pt>
              </c:strCache>
            </c:strRef>
          </c:tx>
          <c:spPr>
            <a:ln w="19050" cap="rnd">
              <a:noFill/>
              <a:round/>
            </a:ln>
            <a:effectLst/>
          </c:spPr>
          <c:marker>
            <c:symbol val="circle"/>
            <c:size val="5"/>
            <c:spPr>
              <a:noFill/>
              <a:ln w="9525">
                <a:solidFill>
                  <a:schemeClr val="tx1">
                    <a:alpha val="28000"/>
                  </a:schemeClr>
                </a:solidFill>
              </a:ln>
              <a:effectLst/>
            </c:spPr>
          </c:marker>
          <c:xVal>
            <c:numRef>
              <c:f>'Estuary perch'!$Q$2:$Q$1699</c:f>
              <c:numCache>
                <c:formatCode>General</c:formatCode>
                <c:ptCount val="1698"/>
                <c:pt idx="0">
                  <c:v>28</c:v>
                </c:pt>
                <c:pt idx="1">
                  <c:v>28</c:v>
                </c:pt>
                <c:pt idx="2">
                  <c:v>0</c:v>
                </c:pt>
                <c:pt idx="3">
                  <c:v>28</c:v>
                </c:pt>
                <c:pt idx="4">
                  <c:v>0</c:v>
                </c:pt>
                <c:pt idx="5">
                  <c:v>5.2</c:v>
                </c:pt>
                <c:pt idx="6">
                  <c:v>5.4</c:v>
                </c:pt>
                <c:pt idx="7">
                  <c:v>5.5</c:v>
                </c:pt>
                <c:pt idx="8">
                  <c:v>5.5</c:v>
                </c:pt>
                <c:pt idx="9">
                  <c:v>5.7</c:v>
                </c:pt>
                <c:pt idx="10">
                  <c:v>5.9</c:v>
                </c:pt>
                <c:pt idx="11">
                  <c:v>5.9</c:v>
                </c:pt>
                <c:pt idx="12">
                  <c:v>6</c:v>
                </c:pt>
                <c:pt idx="13">
                  <c:v>6</c:v>
                </c:pt>
                <c:pt idx="14">
                  <c:v>6</c:v>
                </c:pt>
                <c:pt idx="15">
                  <c:v>6</c:v>
                </c:pt>
                <c:pt idx="16">
                  <c:v>6.1</c:v>
                </c:pt>
                <c:pt idx="17">
                  <c:v>6.1</c:v>
                </c:pt>
                <c:pt idx="18">
                  <c:v>6.3</c:v>
                </c:pt>
                <c:pt idx="19">
                  <c:v>6.3</c:v>
                </c:pt>
                <c:pt idx="20">
                  <c:v>6.4</c:v>
                </c:pt>
                <c:pt idx="21">
                  <c:v>6.4</c:v>
                </c:pt>
                <c:pt idx="22">
                  <c:v>6.4</c:v>
                </c:pt>
                <c:pt idx="23">
                  <c:v>6.4</c:v>
                </c:pt>
                <c:pt idx="24">
                  <c:v>6.6</c:v>
                </c:pt>
                <c:pt idx="25">
                  <c:v>6.6</c:v>
                </c:pt>
                <c:pt idx="26">
                  <c:v>6.7</c:v>
                </c:pt>
                <c:pt idx="27">
                  <c:v>6.7</c:v>
                </c:pt>
                <c:pt idx="28">
                  <c:v>6.7</c:v>
                </c:pt>
                <c:pt idx="29">
                  <c:v>6.7</c:v>
                </c:pt>
                <c:pt idx="30">
                  <c:v>6.7</c:v>
                </c:pt>
                <c:pt idx="31">
                  <c:v>6.7</c:v>
                </c:pt>
                <c:pt idx="32">
                  <c:v>6.8</c:v>
                </c:pt>
                <c:pt idx="33">
                  <c:v>6.8</c:v>
                </c:pt>
                <c:pt idx="34">
                  <c:v>6.8</c:v>
                </c:pt>
                <c:pt idx="35">
                  <c:v>6.8</c:v>
                </c:pt>
                <c:pt idx="36">
                  <c:v>6.9</c:v>
                </c:pt>
                <c:pt idx="37">
                  <c:v>6.9</c:v>
                </c:pt>
                <c:pt idx="38">
                  <c:v>6.9</c:v>
                </c:pt>
                <c:pt idx="39">
                  <c:v>7</c:v>
                </c:pt>
                <c:pt idx="40">
                  <c:v>7</c:v>
                </c:pt>
                <c:pt idx="41">
                  <c:v>7</c:v>
                </c:pt>
                <c:pt idx="42">
                  <c:v>7</c:v>
                </c:pt>
                <c:pt idx="43">
                  <c:v>7.2</c:v>
                </c:pt>
                <c:pt idx="44">
                  <c:v>7.2</c:v>
                </c:pt>
                <c:pt idx="45">
                  <c:v>7.2</c:v>
                </c:pt>
                <c:pt idx="46">
                  <c:v>7.2</c:v>
                </c:pt>
                <c:pt idx="47">
                  <c:v>7.2</c:v>
                </c:pt>
                <c:pt idx="48">
                  <c:v>7.2</c:v>
                </c:pt>
                <c:pt idx="49">
                  <c:v>7.2</c:v>
                </c:pt>
                <c:pt idx="50">
                  <c:v>7.2</c:v>
                </c:pt>
                <c:pt idx="51">
                  <c:v>7.2</c:v>
                </c:pt>
                <c:pt idx="52">
                  <c:v>7.2</c:v>
                </c:pt>
                <c:pt idx="53">
                  <c:v>7.3</c:v>
                </c:pt>
                <c:pt idx="54">
                  <c:v>7.3</c:v>
                </c:pt>
                <c:pt idx="55">
                  <c:v>7.3</c:v>
                </c:pt>
                <c:pt idx="56">
                  <c:v>7.3</c:v>
                </c:pt>
                <c:pt idx="57">
                  <c:v>7.3</c:v>
                </c:pt>
                <c:pt idx="58">
                  <c:v>7.3</c:v>
                </c:pt>
                <c:pt idx="59">
                  <c:v>7.3</c:v>
                </c:pt>
                <c:pt idx="60">
                  <c:v>7.4</c:v>
                </c:pt>
                <c:pt idx="61">
                  <c:v>7.4</c:v>
                </c:pt>
                <c:pt idx="62">
                  <c:v>7.4</c:v>
                </c:pt>
                <c:pt idx="63">
                  <c:v>7.4</c:v>
                </c:pt>
                <c:pt idx="64">
                  <c:v>7.4</c:v>
                </c:pt>
                <c:pt idx="65">
                  <c:v>7.4</c:v>
                </c:pt>
                <c:pt idx="66">
                  <c:v>7.4</c:v>
                </c:pt>
                <c:pt idx="67">
                  <c:v>7.5</c:v>
                </c:pt>
                <c:pt idx="68">
                  <c:v>7.5</c:v>
                </c:pt>
                <c:pt idx="69">
                  <c:v>7.5</c:v>
                </c:pt>
                <c:pt idx="70">
                  <c:v>7.5</c:v>
                </c:pt>
                <c:pt idx="71">
                  <c:v>7.5</c:v>
                </c:pt>
                <c:pt idx="72">
                  <c:v>7.5</c:v>
                </c:pt>
                <c:pt idx="73">
                  <c:v>7.5</c:v>
                </c:pt>
                <c:pt idx="74">
                  <c:v>7.5</c:v>
                </c:pt>
                <c:pt idx="75">
                  <c:v>7.5</c:v>
                </c:pt>
                <c:pt idx="76">
                  <c:v>7.6</c:v>
                </c:pt>
                <c:pt idx="77">
                  <c:v>7.6</c:v>
                </c:pt>
                <c:pt idx="78">
                  <c:v>7.6</c:v>
                </c:pt>
                <c:pt idx="79">
                  <c:v>7.6</c:v>
                </c:pt>
                <c:pt idx="80">
                  <c:v>7.6</c:v>
                </c:pt>
                <c:pt idx="81">
                  <c:v>7.6</c:v>
                </c:pt>
                <c:pt idx="82">
                  <c:v>7.6</c:v>
                </c:pt>
                <c:pt idx="83">
                  <c:v>7.6</c:v>
                </c:pt>
                <c:pt idx="84">
                  <c:v>7.6</c:v>
                </c:pt>
                <c:pt idx="85">
                  <c:v>7.6</c:v>
                </c:pt>
                <c:pt idx="86">
                  <c:v>7.6</c:v>
                </c:pt>
                <c:pt idx="87">
                  <c:v>7.7</c:v>
                </c:pt>
                <c:pt idx="88">
                  <c:v>7.7</c:v>
                </c:pt>
                <c:pt idx="89">
                  <c:v>7.7</c:v>
                </c:pt>
                <c:pt idx="90">
                  <c:v>7.7</c:v>
                </c:pt>
                <c:pt idx="91">
                  <c:v>7.7</c:v>
                </c:pt>
                <c:pt idx="92">
                  <c:v>7.7</c:v>
                </c:pt>
                <c:pt idx="93">
                  <c:v>7.8</c:v>
                </c:pt>
                <c:pt idx="94">
                  <c:v>7.8</c:v>
                </c:pt>
                <c:pt idx="95">
                  <c:v>7.8</c:v>
                </c:pt>
                <c:pt idx="96">
                  <c:v>7.8</c:v>
                </c:pt>
                <c:pt idx="97">
                  <c:v>7.8</c:v>
                </c:pt>
                <c:pt idx="98">
                  <c:v>7.8</c:v>
                </c:pt>
                <c:pt idx="99">
                  <c:v>7.8</c:v>
                </c:pt>
                <c:pt idx="100">
                  <c:v>7.8</c:v>
                </c:pt>
                <c:pt idx="101">
                  <c:v>7.8</c:v>
                </c:pt>
                <c:pt idx="102">
                  <c:v>7.8</c:v>
                </c:pt>
                <c:pt idx="103">
                  <c:v>7.8</c:v>
                </c:pt>
                <c:pt idx="104">
                  <c:v>7.8</c:v>
                </c:pt>
                <c:pt idx="105">
                  <c:v>7.8</c:v>
                </c:pt>
                <c:pt idx="106">
                  <c:v>7.8</c:v>
                </c:pt>
                <c:pt idx="107">
                  <c:v>7.8</c:v>
                </c:pt>
                <c:pt idx="108">
                  <c:v>7.9</c:v>
                </c:pt>
                <c:pt idx="109">
                  <c:v>7.9</c:v>
                </c:pt>
                <c:pt idx="110">
                  <c:v>7.9</c:v>
                </c:pt>
                <c:pt idx="111">
                  <c:v>7.9</c:v>
                </c:pt>
                <c:pt idx="112">
                  <c:v>7.9</c:v>
                </c:pt>
                <c:pt idx="113">
                  <c:v>7.9</c:v>
                </c:pt>
                <c:pt idx="114">
                  <c:v>7.9</c:v>
                </c:pt>
                <c:pt idx="115">
                  <c:v>7.9</c:v>
                </c:pt>
                <c:pt idx="116">
                  <c:v>7.9</c:v>
                </c:pt>
                <c:pt idx="117">
                  <c:v>7.9</c:v>
                </c:pt>
                <c:pt idx="118">
                  <c:v>7.9</c:v>
                </c:pt>
                <c:pt idx="119">
                  <c:v>7.9</c:v>
                </c:pt>
                <c:pt idx="120">
                  <c:v>7.9</c:v>
                </c:pt>
                <c:pt idx="121">
                  <c:v>8</c:v>
                </c:pt>
                <c:pt idx="122">
                  <c:v>8</c:v>
                </c:pt>
                <c:pt idx="123">
                  <c:v>8</c:v>
                </c:pt>
                <c:pt idx="124">
                  <c:v>8</c:v>
                </c:pt>
                <c:pt idx="125">
                  <c:v>8</c:v>
                </c:pt>
                <c:pt idx="126">
                  <c:v>8</c:v>
                </c:pt>
                <c:pt idx="127">
                  <c:v>8</c:v>
                </c:pt>
                <c:pt idx="128">
                  <c:v>8</c:v>
                </c:pt>
                <c:pt idx="129">
                  <c:v>8</c:v>
                </c:pt>
                <c:pt idx="130">
                  <c:v>8</c:v>
                </c:pt>
                <c:pt idx="131">
                  <c:v>8</c:v>
                </c:pt>
                <c:pt idx="132">
                  <c:v>8</c:v>
                </c:pt>
                <c:pt idx="133">
                  <c:v>8</c:v>
                </c:pt>
                <c:pt idx="134">
                  <c:v>8</c:v>
                </c:pt>
                <c:pt idx="135">
                  <c:v>8</c:v>
                </c:pt>
                <c:pt idx="136">
                  <c:v>8</c:v>
                </c:pt>
                <c:pt idx="137">
                  <c:v>8</c:v>
                </c:pt>
                <c:pt idx="138">
                  <c:v>8.1</c:v>
                </c:pt>
                <c:pt idx="139">
                  <c:v>8.1</c:v>
                </c:pt>
                <c:pt idx="140">
                  <c:v>8.1</c:v>
                </c:pt>
                <c:pt idx="141">
                  <c:v>8.1</c:v>
                </c:pt>
                <c:pt idx="142">
                  <c:v>8.1</c:v>
                </c:pt>
                <c:pt idx="143">
                  <c:v>8.1</c:v>
                </c:pt>
                <c:pt idx="144">
                  <c:v>8.1</c:v>
                </c:pt>
                <c:pt idx="145">
                  <c:v>8.1</c:v>
                </c:pt>
                <c:pt idx="146">
                  <c:v>8.1</c:v>
                </c:pt>
                <c:pt idx="147">
                  <c:v>8.1</c:v>
                </c:pt>
                <c:pt idx="148">
                  <c:v>8.1</c:v>
                </c:pt>
                <c:pt idx="149">
                  <c:v>8.1</c:v>
                </c:pt>
                <c:pt idx="150">
                  <c:v>8.1</c:v>
                </c:pt>
                <c:pt idx="151">
                  <c:v>8.1999999999999993</c:v>
                </c:pt>
                <c:pt idx="152">
                  <c:v>8.1999999999999993</c:v>
                </c:pt>
                <c:pt idx="153">
                  <c:v>8.1999999999999993</c:v>
                </c:pt>
                <c:pt idx="154">
                  <c:v>8.1999999999999993</c:v>
                </c:pt>
                <c:pt idx="155">
                  <c:v>8.1999999999999993</c:v>
                </c:pt>
                <c:pt idx="156">
                  <c:v>8.1999999999999993</c:v>
                </c:pt>
                <c:pt idx="157">
                  <c:v>8.1999999999999993</c:v>
                </c:pt>
                <c:pt idx="158">
                  <c:v>8.1999999999999993</c:v>
                </c:pt>
                <c:pt idx="159">
                  <c:v>8.1999999999999993</c:v>
                </c:pt>
                <c:pt idx="160">
                  <c:v>8.1999999999999993</c:v>
                </c:pt>
                <c:pt idx="161">
                  <c:v>8.1999999999999993</c:v>
                </c:pt>
                <c:pt idx="162">
                  <c:v>8.1999999999999993</c:v>
                </c:pt>
                <c:pt idx="163">
                  <c:v>8.1999999999999993</c:v>
                </c:pt>
                <c:pt idx="164">
                  <c:v>8.1999999999999993</c:v>
                </c:pt>
                <c:pt idx="165">
                  <c:v>8.3000000000000007</c:v>
                </c:pt>
                <c:pt idx="166">
                  <c:v>8.3000000000000007</c:v>
                </c:pt>
                <c:pt idx="167">
                  <c:v>8.3000000000000007</c:v>
                </c:pt>
                <c:pt idx="168">
                  <c:v>8.3000000000000007</c:v>
                </c:pt>
                <c:pt idx="169">
                  <c:v>8.3000000000000007</c:v>
                </c:pt>
                <c:pt idx="170">
                  <c:v>8.3000000000000007</c:v>
                </c:pt>
                <c:pt idx="171">
                  <c:v>8.3000000000000007</c:v>
                </c:pt>
                <c:pt idx="172">
                  <c:v>8.3000000000000007</c:v>
                </c:pt>
                <c:pt idx="173">
                  <c:v>8.3000000000000007</c:v>
                </c:pt>
                <c:pt idx="174">
                  <c:v>8.3000000000000007</c:v>
                </c:pt>
                <c:pt idx="175">
                  <c:v>8.4</c:v>
                </c:pt>
                <c:pt idx="176">
                  <c:v>8.4</c:v>
                </c:pt>
                <c:pt idx="177">
                  <c:v>8.4</c:v>
                </c:pt>
                <c:pt idx="178">
                  <c:v>8.4</c:v>
                </c:pt>
                <c:pt idx="179">
                  <c:v>8.4</c:v>
                </c:pt>
                <c:pt idx="180">
                  <c:v>8.4</c:v>
                </c:pt>
                <c:pt idx="181">
                  <c:v>8.4</c:v>
                </c:pt>
                <c:pt idx="182">
                  <c:v>8.4</c:v>
                </c:pt>
                <c:pt idx="183">
                  <c:v>8.4</c:v>
                </c:pt>
                <c:pt idx="184">
                  <c:v>8.4</c:v>
                </c:pt>
                <c:pt idx="185">
                  <c:v>8.4</c:v>
                </c:pt>
                <c:pt idx="186">
                  <c:v>8.4</c:v>
                </c:pt>
                <c:pt idx="187">
                  <c:v>8.4</c:v>
                </c:pt>
                <c:pt idx="188">
                  <c:v>8.4</c:v>
                </c:pt>
                <c:pt idx="189">
                  <c:v>8.4</c:v>
                </c:pt>
                <c:pt idx="190">
                  <c:v>8.4</c:v>
                </c:pt>
                <c:pt idx="191">
                  <c:v>8.5</c:v>
                </c:pt>
                <c:pt idx="192">
                  <c:v>8.5</c:v>
                </c:pt>
                <c:pt idx="193">
                  <c:v>8.5</c:v>
                </c:pt>
                <c:pt idx="194">
                  <c:v>8.5</c:v>
                </c:pt>
                <c:pt idx="195">
                  <c:v>8.5</c:v>
                </c:pt>
                <c:pt idx="196">
                  <c:v>8.5</c:v>
                </c:pt>
                <c:pt idx="197">
                  <c:v>8.5</c:v>
                </c:pt>
                <c:pt idx="198">
                  <c:v>8.5</c:v>
                </c:pt>
                <c:pt idx="199">
                  <c:v>8.5</c:v>
                </c:pt>
                <c:pt idx="200">
                  <c:v>8.5</c:v>
                </c:pt>
                <c:pt idx="201">
                  <c:v>8.5</c:v>
                </c:pt>
                <c:pt idx="202">
                  <c:v>8.5</c:v>
                </c:pt>
                <c:pt idx="203">
                  <c:v>8.6</c:v>
                </c:pt>
                <c:pt idx="204">
                  <c:v>8.6</c:v>
                </c:pt>
                <c:pt idx="205">
                  <c:v>8.6</c:v>
                </c:pt>
                <c:pt idx="206">
                  <c:v>8.6</c:v>
                </c:pt>
                <c:pt idx="207">
                  <c:v>8.6</c:v>
                </c:pt>
                <c:pt idx="208">
                  <c:v>8.6</c:v>
                </c:pt>
                <c:pt idx="209">
                  <c:v>8.6</c:v>
                </c:pt>
                <c:pt idx="210">
                  <c:v>8.6</c:v>
                </c:pt>
                <c:pt idx="211">
                  <c:v>8.6</c:v>
                </c:pt>
                <c:pt idx="212">
                  <c:v>8.6</c:v>
                </c:pt>
                <c:pt idx="213">
                  <c:v>8.6</c:v>
                </c:pt>
                <c:pt idx="214">
                  <c:v>8.6</c:v>
                </c:pt>
                <c:pt idx="215">
                  <c:v>8.6</c:v>
                </c:pt>
                <c:pt idx="216">
                  <c:v>8.6</c:v>
                </c:pt>
                <c:pt idx="217">
                  <c:v>8.6</c:v>
                </c:pt>
                <c:pt idx="218">
                  <c:v>8.6</c:v>
                </c:pt>
                <c:pt idx="219">
                  <c:v>8.6999999999999993</c:v>
                </c:pt>
                <c:pt idx="220">
                  <c:v>8.6999999999999993</c:v>
                </c:pt>
                <c:pt idx="221">
                  <c:v>8.6999999999999993</c:v>
                </c:pt>
                <c:pt idx="222">
                  <c:v>8.6999999999999993</c:v>
                </c:pt>
                <c:pt idx="223">
                  <c:v>8.6999999999999993</c:v>
                </c:pt>
                <c:pt idx="224">
                  <c:v>8.6999999999999993</c:v>
                </c:pt>
                <c:pt idx="225">
                  <c:v>8.6999999999999993</c:v>
                </c:pt>
                <c:pt idx="226">
                  <c:v>8.8000000000000007</c:v>
                </c:pt>
                <c:pt idx="227">
                  <c:v>8.8000000000000007</c:v>
                </c:pt>
                <c:pt idx="228">
                  <c:v>8.8000000000000007</c:v>
                </c:pt>
                <c:pt idx="229">
                  <c:v>8.8000000000000007</c:v>
                </c:pt>
                <c:pt idx="230">
                  <c:v>8.8000000000000007</c:v>
                </c:pt>
                <c:pt idx="231">
                  <c:v>8.8000000000000007</c:v>
                </c:pt>
                <c:pt idx="232">
                  <c:v>8.8000000000000007</c:v>
                </c:pt>
                <c:pt idx="233">
                  <c:v>8.9</c:v>
                </c:pt>
                <c:pt idx="234">
                  <c:v>8.9</c:v>
                </c:pt>
                <c:pt idx="235">
                  <c:v>8.9</c:v>
                </c:pt>
                <c:pt idx="236">
                  <c:v>8.9</c:v>
                </c:pt>
                <c:pt idx="237">
                  <c:v>8.9</c:v>
                </c:pt>
                <c:pt idx="238">
                  <c:v>8.9</c:v>
                </c:pt>
                <c:pt idx="239">
                  <c:v>8.9</c:v>
                </c:pt>
                <c:pt idx="240">
                  <c:v>9</c:v>
                </c:pt>
                <c:pt idx="241">
                  <c:v>9</c:v>
                </c:pt>
                <c:pt idx="242">
                  <c:v>9</c:v>
                </c:pt>
                <c:pt idx="243">
                  <c:v>9</c:v>
                </c:pt>
                <c:pt idx="244">
                  <c:v>9</c:v>
                </c:pt>
                <c:pt idx="245">
                  <c:v>9</c:v>
                </c:pt>
                <c:pt idx="246">
                  <c:v>9</c:v>
                </c:pt>
                <c:pt idx="247">
                  <c:v>9</c:v>
                </c:pt>
                <c:pt idx="248">
                  <c:v>9.1</c:v>
                </c:pt>
                <c:pt idx="249">
                  <c:v>9.1</c:v>
                </c:pt>
                <c:pt idx="250">
                  <c:v>9.1</c:v>
                </c:pt>
                <c:pt idx="251">
                  <c:v>9.1</c:v>
                </c:pt>
                <c:pt idx="252">
                  <c:v>9.1</c:v>
                </c:pt>
                <c:pt idx="253">
                  <c:v>9.1</c:v>
                </c:pt>
                <c:pt idx="254">
                  <c:v>9.1</c:v>
                </c:pt>
                <c:pt idx="255">
                  <c:v>9.1999999999999993</c:v>
                </c:pt>
                <c:pt idx="256">
                  <c:v>9.1999999999999993</c:v>
                </c:pt>
                <c:pt idx="257">
                  <c:v>9.1999999999999993</c:v>
                </c:pt>
                <c:pt idx="258">
                  <c:v>9.1999999999999993</c:v>
                </c:pt>
                <c:pt idx="259">
                  <c:v>9.1999999999999993</c:v>
                </c:pt>
                <c:pt idx="260">
                  <c:v>9.1999999999999993</c:v>
                </c:pt>
                <c:pt idx="261">
                  <c:v>9.1999999999999993</c:v>
                </c:pt>
                <c:pt idx="262">
                  <c:v>9.3000000000000007</c:v>
                </c:pt>
                <c:pt idx="263">
                  <c:v>9.3000000000000007</c:v>
                </c:pt>
                <c:pt idx="264">
                  <c:v>9.3000000000000007</c:v>
                </c:pt>
                <c:pt idx="265">
                  <c:v>9.3000000000000007</c:v>
                </c:pt>
                <c:pt idx="266">
                  <c:v>9.3000000000000007</c:v>
                </c:pt>
                <c:pt idx="267">
                  <c:v>9.3000000000000007</c:v>
                </c:pt>
                <c:pt idx="268">
                  <c:v>9.4</c:v>
                </c:pt>
                <c:pt idx="269">
                  <c:v>9.4</c:v>
                </c:pt>
                <c:pt idx="270">
                  <c:v>9.4</c:v>
                </c:pt>
                <c:pt idx="271">
                  <c:v>9.4</c:v>
                </c:pt>
                <c:pt idx="272">
                  <c:v>9.4</c:v>
                </c:pt>
                <c:pt idx="273">
                  <c:v>9.4</c:v>
                </c:pt>
                <c:pt idx="274">
                  <c:v>9.4</c:v>
                </c:pt>
                <c:pt idx="275">
                  <c:v>9.4</c:v>
                </c:pt>
                <c:pt idx="276">
                  <c:v>9.4</c:v>
                </c:pt>
                <c:pt idx="277">
                  <c:v>9.5</c:v>
                </c:pt>
                <c:pt idx="278">
                  <c:v>9.5</c:v>
                </c:pt>
                <c:pt idx="279">
                  <c:v>9.6</c:v>
                </c:pt>
                <c:pt idx="280">
                  <c:v>9.6</c:v>
                </c:pt>
                <c:pt idx="281">
                  <c:v>9.6</c:v>
                </c:pt>
                <c:pt idx="282">
                  <c:v>9.6</c:v>
                </c:pt>
                <c:pt idx="283">
                  <c:v>9.8000000000000007</c:v>
                </c:pt>
                <c:pt idx="284">
                  <c:v>9.9</c:v>
                </c:pt>
                <c:pt idx="285">
                  <c:v>9.9</c:v>
                </c:pt>
                <c:pt idx="286">
                  <c:v>9.9</c:v>
                </c:pt>
                <c:pt idx="287">
                  <c:v>10</c:v>
                </c:pt>
                <c:pt idx="288">
                  <c:v>10</c:v>
                </c:pt>
                <c:pt idx="289">
                  <c:v>10</c:v>
                </c:pt>
                <c:pt idx="290">
                  <c:v>10</c:v>
                </c:pt>
                <c:pt idx="291">
                  <c:v>10</c:v>
                </c:pt>
                <c:pt idx="292">
                  <c:v>10</c:v>
                </c:pt>
                <c:pt idx="293">
                  <c:v>10</c:v>
                </c:pt>
                <c:pt idx="294">
                  <c:v>10.1</c:v>
                </c:pt>
                <c:pt idx="295">
                  <c:v>10.1</c:v>
                </c:pt>
                <c:pt idx="296">
                  <c:v>10.1</c:v>
                </c:pt>
                <c:pt idx="297">
                  <c:v>10.1</c:v>
                </c:pt>
                <c:pt idx="298">
                  <c:v>10.199999999999999</c:v>
                </c:pt>
                <c:pt idx="299">
                  <c:v>10.199999999999999</c:v>
                </c:pt>
                <c:pt idx="300">
                  <c:v>10.199999999999999</c:v>
                </c:pt>
                <c:pt idx="301">
                  <c:v>10.3</c:v>
                </c:pt>
                <c:pt idx="302">
                  <c:v>10.3</c:v>
                </c:pt>
                <c:pt idx="303">
                  <c:v>10.3</c:v>
                </c:pt>
                <c:pt idx="304">
                  <c:v>10.3</c:v>
                </c:pt>
                <c:pt idx="305">
                  <c:v>10.3</c:v>
                </c:pt>
                <c:pt idx="306">
                  <c:v>10.4</c:v>
                </c:pt>
                <c:pt idx="307">
                  <c:v>10.4</c:v>
                </c:pt>
                <c:pt idx="308">
                  <c:v>10.4</c:v>
                </c:pt>
                <c:pt idx="309">
                  <c:v>10.4</c:v>
                </c:pt>
                <c:pt idx="310">
                  <c:v>10.4</c:v>
                </c:pt>
                <c:pt idx="311">
                  <c:v>10.5</c:v>
                </c:pt>
                <c:pt idx="312">
                  <c:v>10.5</c:v>
                </c:pt>
                <c:pt idx="313">
                  <c:v>10.5</c:v>
                </c:pt>
                <c:pt idx="314">
                  <c:v>10.5</c:v>
                </c:pt>
                <c:pt idx="315">
                  <c:v>10.6</c:v>
                </c:pt>
                <c:pt idx="316">
                  <c:v>10.6</c:v>
                </c:pt>
                <c:pt idx="317">
                  <c:v>10.6</c:v>
                </c:pt>
                <c:pt idx="318">
                  <c:v>10.7</c:v>
                </c:pt>
                <c:pt idx="319">
                  <c:v>10.7</c:v>
                </c:pt>
                <c:pt idx="320">
                  <c:v>10.7</c:v>
                </c:pt>
                <c:pt idx="321">
                  <c:v>10.8</c:v>
                </c:pt>
                <c:pt idx="322">
                  <c:v>10.8</c:v>
                </c:pt>
                <c:pt idx="323">
                  <c:v>10.8</c:v>
                </c:pt>
                <c:pt idx="324">
                  <c:v>10.8</c:v>
                </c:pt>
                <c:pt idx="325">
                  <c:v>10.8</c:v>
                </c:pt>
                <c:pt idx="326">
                  <c:v>10.8</c:v>
                </c:pt>
                <c:pt idx="327">
                  <c:v>10.9</c:v>
                </c:pt>
                <c:pt idx="328">
                  <c:v>10.9</c:v>
                </c:pt>
                <c:pt idx="329">
                  <c:v>11</c:v>
                </c:pt>
                <c:pt idx="330">
                  <c:v>11</c:v>
                </c:pt>
                <c:pt idx="331">
                  <c:v>11</c:v>
                </c:pt>
                <c:pt idx="332">
                  <c:v>11</c:v>
                </c:pt>
                <c:pt idx="333">
                  <c:v>11.1</c:v>
                </c:pt>
                <c:pt idx="334">
                  <c:v>11.1</c:v>
                </c:pt>
                <c:pt idx="335">
                  <c:v>11.4</c:v>
                </c:pt>
                <c:pt idx="336">
                  <c:v>11.4</c:v>
                </c:pt>
                <c:pt idx="337">
                  <c:v>11.5</c:v>
                </c:pt>
                <c:pt idx="338">
                  <c:v>11.5</c:v>
                </c:pt>
                <c:pt idx="339">
                  <c:v>11.9</c:v>
                </c:pt>
                <c:pt idx="340">
                  <c:v>11.9</c:v>
                </c:pt>
                <c:pt idx="341">
                  <c:v>11.9</c:v>
                </c:pt>
                <c:pt idx="342">
                  <c:v>12</c:v>
                </c:pt>
                <c:pt idx="343">
                  <c:v>12</c:v>
                </c:pt>
                <c:pt idx="344">
                  <c:v>12</c:v>
                </c:pt>
                <c:pt idx="345">
                  <c:v>12</c:v>
                </c:pt>
                <c:pt idx="346">
                  <c:v>12.2</c:v>
                </c:pt>
                <c:pt idx="347">
                  <c:v>12.2</c:v>
                </c:pt>
                <c:pt idx="348">
                  <c:v>12.2</c:v>
                </c:pt>
                <c:pt idx="349">
                  <c:v>12.2</c:v>
                </c:pt>
                <c:pt idx="350">
                  <c:v>12.4</c:v>
                </c:pt>
                <c:pt idx="351">
                  <c:v>12.4</c:v>
                </c:pt>
                <c:pt idx="352">
                  <c:v>12.4</c:v>
                </c:pt>
                <c:pt idx="353">
                  <c:v>12.4</c:v>
                </c:pt>
                <c:pt idx="354">
                  <c:v>12.5</c:v>
                </c:pt>
                <c:pt idx="355">
                  <c:v>12.5</c:v>
                </c:pt>
                <c:pt idx="356">
                  <c:v>12.5</c:v>
                </c:pt>
                <c:pt idx="357">
                  <c:v>12.5</c:v>
                </c:pt>
                <c:pt idx="358">
                  <c:v>12.6</c:v>
                </c:pt>
                <c:pt idx="359">
                  <c:v>12.6</c:v>
                </c:pt>
                <c:pt idx="360">
                  <c:v>12.8</c:v>
                </c:pt>
                <c:pt idx="361">
                  <c:v>12.8</c:v>
                </c:pt>
                <c:pt idx="362">
                  <c:v>12.9</c:v>
                </c:pt>
                <c:pt idx="363">
                  <c:v>13</c:v>
                </c:pt>
                <c:pt idx="364">
                  <c:v>13</c:v>
                </c:pt>
                <c:pt idx="365">
                  <c:v>13</c:v>
                </c:pt>
                <c:pt idx="366">
                  <c:v>13</c:v>
                </c:pt>
                <c:pt idx="367">
                  <c:v>13.1</c:v>
                </c:pt>
                <c:pt idx="368">
                  <c:v>13.2</c:v>
                </c:pt>
                <c:pt idx="369">
                  <c:v>13.2</c:v>
                </c:pt>
                <c:pt idx="370">
                  <c:v>13.3</c:v>
                </c:pt>
                <c:pt idx="371">
                  <c:v>13.4</c:v>
                </c:pt>
                <c:pt idx="372">
                  <c:v>13.4</c:v>
                </c:pt>
                <c:pt idx="373">
                  <c:v>13.4</c:v>
                </c:pt>
                <c:pt idx="374">
                  <c:v>13.4</c:v>
                </c:pt>
                <c:pt idx="375">
                  <c:v>13.5</c:v>
                </c:pt>
                <c:pt idx="376">
                  <c:v>13.5</c:v>
                </c:pt>
                <c:pt idx="377">
                  <c:v>13.5</c:v>
                </c:pt>
                <c:pt idx="378">
                  <c:v>13.5</c:v>
                </c:pt>
                <c:pt idx="379">
                  <c:v>13.5</c:v>
                </c:pt>
                <c:pt idx="380">
                  <c:v>13.5</c:v>
                </c:pt>
                <c:pt idx="381">
                  <c:v>13.6</c:v>
                </c:pt>
                <c:pt idx="382">
                  <c:v>13.6</c:v>
                </c:pt>
                <c:pt idx="383">
                  <c:v>13.6</c:v>
                </c:pt>
                <c:pt idx="384">
                  <c:v>13.6</c:v>
                </c:pt>
                <c:pt idx="385">
                  <c:v>13.7</c:v>
                </c:pt>
                <c:pt idx="386">
                  <c:v>13.8</c:v>
                </c:pt>
                <c:pt idx="387">
                  <c:v>13.8</c:v>
                </c:pt>
                <c:pt idx="388">
                  <c:v>13.9</c:v>
                </c:pt>
                <c:pt idx="389">
                  <c:v>14</c:v>
                </c:pt>
                <c:pt idx="390">
                  <c:v>14</c:v>
                </c:pt>
                <c:pt idx="391">
                  <c:v>14.1</c:v>
                </c:pt>
                <c:pt idx="392">
                  <c:v>14.1</c:v>
                </c:pt>
                <c:pt idx="393">
                  <c:v>14.1</c:v>
                </c:pt>
                <c:pt idx="394">
                  <c:v>14.2</c:v>
                </c:pt>
                <c:pt idx="395">
                  <c:v>14.3</c:v>
                </c:pt>
                <c:pt idx="396">
                  <c:v>14.3</c:v>
                </c:pt>
                <c:pt idx="397">
                  <c:v>14.4</c:v>
                </c:pt>
                <c:pt idx="398">
                  <c:v>14.5</c:v>
                </c:pt>
                <c:pt idx="399">
                  <c:v>14.6</c:v>
                </c:pt>
                <c:pt idx="400">
                  <c:v>14.7</c:v>
                </c:pt>
                <c:pt idx="401">
                  <c:v>14.7</c:v>
                </c:pt>
                <c:pt idx="402">
                  <c:v>14.7</c:v>
                </c:pt>
                <c:pt idx="403">
                  <c:v>14.8</c:v>
                </c:pt>
                <c:pt idx="404">
                  <c:v>15</c:v>
                </c:pt>
                <c:pt idx="405">
                  <c:v>15</c:v>
                </c:pt>
                <c:pt idx="406">
                  <c:v>15</c:v>
                </c:pt>
                <c:pt idx="407">
                  <c:v>15.1</c:v>
                </c:pt>
                <c:pt idx="408">
                  <c:v>15.1</c:v>
                </c:pt>
                <c:pt idx="409">
                  <c:v>15.1</c:v>
                </c:pt>
                <c:pt idx="410">
                  <c:v>15.1</c:v>
                </c:pt>
                <c:pt idx="411">
                  <c:v>15.2</c:v>
                </c:pt>
                <c:pt idx="412">
                  <c:v>15.2</c:v>
                </c:pt>
                <c:pt idx="413">
                  <c:v>15.2</c:v>
                </c:pt>
                <c:pt idx="414">
                  <c:v>15.2</c:v>
                </c:pt>
                <c:pt idx="415">
                  <c:v>15.3</c:v>
                </c:pt>
                <c:pt idx="416">
                  <c:v>15.3</c:v>
                </c:pt>
                <c:pt idx="417">
                  <c:v>15.3</c:v>
                </c:pt>
                <c:pt idx="418">
                  <c:v>15.4</c:v>
                </c:pt>
                <c:pt idx="419">
                  <c:v>15.5</c:v>
                </c:pt>
                <c:pt idx="420">
                  <c:v>15.5</c:v>
                </c:pt>
                <c:pt idx="421">
                  <c:v>15.5</c:v>
                </c:pt>
                <c:pt idx="422">
                  <c:v>15.6</c:v>
                </c:pt>
                <c:pt idx="423">
                  <c:v>15.7</c:v>
                </c:pt>
                <c:pt idx="424">
                  <c:v>15.7</c:v>
                </c:pt>
                <c:pt idx="425">
                  <c:v>15.7</c:v>
                </c:pt>
                <c:pt idx="426">
                  <c:v>15.7</c:v>
                </c:pt>
                <c:pt idx="427">
                  <c:v>15.8</c:v>
                </c:pt>
                <c:pt idx="428">
                  <c:v>15.9</c:v>
                </c:pt>
                <c:pt idx="429">
                  <c:v>15.9</c:v>
                </c:pt>
                <c:pt idx="430">
                  <c:v>16</c:v>
                </c:pt>
                <c:pt idx="431">
                  <c:v>16</c:v>
                </c:pt>
                <c:pt idx="432">
                  <c:v>16</c:v>
                </c:pt>
                <c:pt idx="433">
                  <c:v>16</c:v>
                </c:pt>
                <c:pt idx="434">
                  <c:v>16.100000000000001</c:v>
                </c:pt>
                <c:pt idx="435">
                  <c:v>16.100000000000001</c:v>
                </c:pt>
                <c:pt idx="436">
                  <c:v>16.100000000000001</c:v>
                </c:pt>
                <c:pt idx="437">
                  <c:v>16.2</c:v>
                </c:pt>
                <c:pt idx="438">
                  <c:v>16.2</c:v>
                </c:pt>
                <c:pt idx="439">
                  <c:v>16.3</c:v>
                </c:pt>
                <c:pt idx="440">
                  <c:v>16.3</c:v>
                </c:pt>
                <c:pt idx="441">
                  <c:v>16.3</c:v>
                </c:pt>
                <c:pt idx="442">
                  <c:v>16.399999999999999</c:v>
                </c:pt>
                <c:pt idx="443">
                  <c:v>16.399999999999999</c:v>
                </c:pt>
                <c:pt idx="444">
                  <c:v>16.5</c:v>
                </c:pt>
                <c:pt idx="445">
                  <c:v>16.5</c:v>
                </c:pt>
                <c:pt idx="446">
                  <c:v>16.5</c:v>
                </c:pt>
                <c:pt idx="447">
                  <c:v>16.5</c:v>
                </c:pt>
                <c:pt idx="448">
                  <c:v>16.5</c:v>
                </c:pt>
                <c:pt idx="449">
                  <c:v>16.600000000000001</c:v>
                </c:pt>
                <c:pt idx="450">
                  <c:v>16.600000000000001</c:v>
                </c:pt>
                <c:pt idx="451">
                  <c:v>16.600000000000001</c:v>
                </c:pt>
                <c:pt idx="452">
                  <c:v>16.7</c:v>
                </c:pt>
                <c:pt idx="453">
                  <c:v>16.7</c:v>
                </c:pt>
                <c:pt idx="454">
                  <c:v>16.7</c:v>
                </c:pt>
                <c:pt idx="455">
                  <c:v>16.8</c:v>
                </c:pt>
                <c:pt idx="456">
                  <c:v>16.8</c:v>
                </c:pt>
                <c:pt idx="457">
                  <c:v>16.899999999999999</c:v>
                </c:pt>
                <c:pt idx="458">
                  <c:v>17</c:v>
                </c:pt>
                <c:pt idx="459">
                  <c:v>17</c:v>
                </c:pt>
                <c:pt idx="460">
                  <c:v>17</c:v>
                </c:pt>
                <c:pt idx="461">
                  <c:v>17</c:v>
                </c:pt>
                <c:pt idx="462">
                  <c:v>17</c:v>
                </c:pt>
                <c:pt idx="463">
                  <c:v>17</c:v>
                </c:pt>
                <c:pt idx="464">
                  <c:v>17</c:v>
                </c:pt>
                <c:pt idx="465">
                  <c:v>17.100000000000001</c:v>
                </c:pt>
                <c:pt idx="466">
                  <c:v>17.100000000000001</c:v>
                </c:pt>
                <c:pt idx="467">
                  <c:v>17.100000000000001</c:v>
                </c:pt>
                <c:pt idx="468">
                  <c:v>17.2</c:v>
                </c:pt>
                <c:pt idx="469">
                  <c:v>17.2</c:v>
                </c:pt>
                <c:pt idx="470">
                  <c:v>17.2</c:v>
                </c:pt>
                <c:pt idx="471">
                  <c:v>17.2</c:v>
                </c:pt>
                <c:pt idx="472">
                  <c:v>17.2</c:v>
                </c:pt>
                <c:pt idx="473">
                  <c:v>17.3</c:v>
                </c:pt>
                <c:pt idx="474">
                  <c:v>17.399999999999999</c:v>
                </c:pt>
                <c:pt idx="475">
                  <c:v>17.399999999999999</c:v>
                </c:pt>
                <c:pt idx="476">
                  <c:v>17.399999999999999</c:v>
                </c:pt>
                <c:pt idx="477">
                  <c:v>17.399999999999999</c:v>
                </c:pt>
                <c:pt idx="478">
                  <c:v>17.399999999999999</c:v>
                </c:pt>
                <c:pt idx="479">
                  <c:v>17.600000000000001</c:v>
                </c:pt>
                <c:pt idx="480">
                  <c:v>17.600000000000001</c:v>
                </c:pt>
                <c:pt idx="481">
                  <c:v>17.600000000000001</c:v>
                </c:pt>
                <c:pt idx="482">
                  <c:v>17.600000000000001</c:v>
                </c:pt>
                <c:pt idx="483">
                  <c:v>17.7</c:v>
                </c:pt>
                <c:pt idx="484">
                  <c:v>17.8</c:v>
                </c:pt>
                <c:pt idx="485">
                  <c:v>17.8</c:v>
                </c:pt>
                <c:pt idx="486">
                  <c:v>17.8</c:v>
                </c:pt>
                <c:pt idx="487">
                  <c:v>17.8</c:v>
                </c:pt>
                <c:pt idx="488">
                  <c:v>17.8</c:v>
                </c:pt>
                <c:pt idx="489">
                  <c:v>17.8</c:v>
                </c:pt>
                <c:pt idx="490">
                  <c:v>17.899999999999999</c:v>
                </c:pt>
                <c:pt idx="491">
                  <c:v>17.899999999999999</c:v>
                </c:pt>
                <c:pt idx="492">
                  <c:v>17.899999999999999</c:v>
                </c:pt>
                <c:pt idx="493">
                  <c:v>18</c:v>
                </c:pt>
                <c:pt idx="494">
                  <c:v>18</c:v>
                </c:pt>
                <c:pt idx="495">
                  <c:v>18</c:v>
                </c:pt>
                <c:pt idx="496">
                  <c:v>18</c:v>
                </c:pt>
                <c:pt idx="497">
                  <c:v>18</c:v>
                </c:pt>
                <c:pt idx="498">
                  <c:v>18</c:v>
                </c:pt>
                <c:pt idx="499">
                  <c:v>18.100000000000001</c:v>
                </c:pt>
                <c:pt idx="500">
                  <c:v>18.100000000000001</c:v>
                </c:pt>
                <c:pt idx="501">
                  <c:v>18.100000000000001</c:v>
                </c:pt>
                <c:pt idx="502">
                  <c:v>18.100000000000001</c:v>
                </c:pt>
                <c:pt idx="503">
                  <c:v>18.100000000000001</c:v>
                </c:pt>
                <c:pt idx="504">
                  <c:v>18.100000000000001</c:v>
                </c:pt>
                <c:pt idx="505">
                  <c:v>18.100000000000001</c:v>
                </c:pt>
                <c:pt idx="506">
                  <c:v>18.100000000000001</c:v>
                </c:pt>
                <c:pt idx="507">
                  <c:v>18.2</c:v>
                </c:pt>
                <c:pt idx="508">
                  <c:v>18.2</c:v>
                </c:pt>
                <c:pt idx="509">
                  <c:v>18.2</c:v>
                </c:pt>
                <c:pt idx="510">
                  <c:v>18.3</c:v>
                </c:pt>
                <c:pt idx="511">
                  <c:v>18.3</c:v>
                </c:pt>
                <c:pt idx="512">
                  <c:v>18.3</c:v>
                </c:pt>
                <c:pt idx="513">
                  <c:v>18.3</c:v>
                </c:pt>
                <c:pt idx="514">
                  <c:v>18.3</c:v>
                </c:pt>
                <c:pt idx="515">
                  <c:v>18.3</c:v>
                </c:pt>
                <c:pt idx="516">
                  <c:v>18.3</c:v>
                </c:pt>
                <c:pt idx="517">
                  <c:v>18.3</c:v>
                </c:pt>
                <c:pt idx="518">
                  <c:v>18.399999999999999</c:v>
                </c:pt>
                <c:pt idx="519">
                  <c:v>18.399999999999999</c:v>
                </c:pt>
                <c:pt idx="520">
                  <c:v>18.399999999999999</c:v>
                </c:pt>
                <c:pt idx="521">
                  <c:v>18.399999999999999</c:v>
                </c:pt>
                <c:pt idx="522">
                  <c:v>18.399999999999999</c:v>
                </c:pt>
                <c:pt idx="523">
                  <c:v>18.399999999999999</c:v>
                </c:pt>
                <c:pt idx="524">
                  <c:v>18.5</c:v>
                </c:pt>
                <c:pt idx="525">
                  <c:v>18.5</c:v>
                </c:pt>
                <c:pt idx="526">
                  <c:v>18.5</c:v>
                </c:pt>
                <c:pt idx="527">
                  <c:v>18.5</c:v>
                </c:pt>
                <c:pt idx="528">
                  <c:v>18.5</c:v>
                </c:pt>
                <c:pt idx="529">
                  <c:v>18.5</c:v>
                </c:pt>
                <c:pt idx="530">
                  <c:v>18.5</c:v>
                </c:pt>
                <c:pt idx="531">
                  <c:v>18.600000000000001</c:v>
                </c:pt>
                <c:pt idx="532">
                  <c:v>18.600000000000001</c:v>
                </c:pt>
                <c:pt idx="533">
                  <c:v>18.600000000000001</c:v>
                </c:pt>
                <c:pt idx="534">
                  <c:v>18.600000000000001</c:v>
                </c:pt>
                <c:pt idx="535">
                  <c:v>18.600000000000001</c:v>
                </c:pt>
                <c:pt idx="536">
                  <c:v>18.600000000000001</c:v>
                </c:pt>
                <c:pt idx="537">
                  <c:v>18.8</c:v>
                </c:pt>
                <c:pt idx="538">
                  <c:v>18.8</c:v>
                </c:pt>
                <c:pt idx="539">
                  <c:v>18.8</c:v>
                </c:pt>
                <c:pt idx="540">
                  <c:v>18.8</c:v>
                </c:pt>
                <c:pt idx="541">
                  <c:v>18.8</c:v>
                </c:pt>
                <c:pt idx="542">
                  <c:v>18.8</c:v>
                </c:pt>
                <c:pt idx="543">
                  <c:v>18.899999999999999</c:v>
                </c:pt>
                <c:pt idx="544">
                  <c:v>18.899999999999999</c:v>
                </c:pt>
                <c:pt idx="545">
                  <c:v>18.899999999999999</c:v>
                </c:pt>
                <c:pt idx="546">
                  <c:v>18.899999999999999</c:v>
                </c:pt>
                <c:pt idx="547">
                  <c:v>18.899999999999999</c:v>
                </c:pt>
                <c:pt idx="548">
                  <c:v>18.899999999999999</c:v>
                </c:pt>
                <c:pt idx="549">
                  <c:v>18.899999999999999</c:v>
                </c:pt>
                <c:pt idx="550">
                  <c:v>19</c:v>
                </c:pt>
                <c:pt idx="551">
                  <c:v>19</c:v>
                </c:pt>
                <c:pt idx="552">
                  <c:v>19</c:v>
                </c:pt>
                <c:pt idx="553">
                  <c:v>19</c:v>
                </c:pt>
                <c:pt idx="554">
                  <c:v>19</c:v>
                </c:pt>
                <c:pt idx="555">
                  <c:v>19</c:v>
                </c:pt>
                <c:pt idx="556">
                  <c:v>19.100000000000001</c:v>
                </c:pt>
                <c:pt idx="557">
                  <c:v>19.100000000000001</c:v>
                </c:pt>
                <c:pt idx="558">
                  <c:v>19.2</c:v>
                </c:pt>
                <c:pt idx="559">
                  <c:v>19.2</c:v>
                </c:pt>
                <c:pt idx="560">
                  <c:v>19.2</c:v>
                </c:pt>
                <c:pt idx="561">
                  <c:v>19.2</c:v>
                </c:pt>
                <c:pt idx="562">
                  <c:v>19.2</c:v>
                </c:pt>
                <c:pt idx="563">
                  <c:v>19.3</c:v>
                </c:pt>
                <c:pt idx="564">
                  <c:v>19.3</c:v>
                </c:pt>
                <c:pt idx="565">
                  <c:v>19.3</c:v>
                </c:pt>
                <c:pt idx="566">
                  <c:v>19.3</c:v>
                </c:pt>
                <c:pt idx="567">
                  <c:v>19.3</c:v>
                </c:pt>
                <c:pt idx="568">
                  <c:v>19.399999999999999</c:v>
                </c:pt>
                <c:pt idx="569">
                  <c:v>19.399999999999999</c:v>
                </c:pt>
                <c:pt idx="570">
                  <c:v>19.399999999999999</c:v>
                </c:pt>
                <c:pt idx="571">
                  <c:v>19.5</c:v>
                </c:pt>
                <c:pt idx="572">
                  <c:v>19.5</c:v>
                </c:pt>
                <c:pt idx="573">
                  <c:v>19.5</c:v>
                </c:pt>
                <c:pt idx="574">
                  <c:v>19.5</c:v>
                </c:pt>
                <c:pt idx="575">
                  <c:v>19.5</c:v>
                </c:pt>
                <c:pt idx="576">
                  <c:v>19.5</c:v>
                </c:pt>
                <c:pt idx="577">
                  <c:v>19.600000000000001</c:v>
                </c:pt>
                <c:pt idx="578">
                  <c:v>19.600000000000001</c:v>
                </c:pt>
                <c:pt idx="579">
                  <c:v>19.600000000000001</c:v>
                </c:pt>
                <c:pt idx="580">
                  <c:v>19.600000000000001</c:v>
                </c:pt>
                <c:pt idx="581">
                  <c:v>19.600000000000001</c:v>
                </c:pt>
                <c:pt idx="582">
                  <c:v>19.7</c:v>
                </c:pt>
                <c:pt idx="583">
                  <c:v>19.7</c:v>
                </c:pt>
                <c:pt idx="584">
                  <c:v>19.8</c:v>
                </c:pt>
                <c:pt idx="585">
                  <c:v>19.8</c:v>
                </c:pt>
                <c:pt idx="586">
                  <c:v>19.8</c:v>
                </c:pt>
                <c:pt idx="587">
                  <c:v>19.8</c:v>
                </c:pt>
                <c:pt idx="588">
                  <c:v>19.8</c:v>
                </c:pt>
                <c:pt idx="589">
                  <c:v>19.8</c:v>
                </c:pt>
                <c:pt idx="590">
                  <c:v>19.8</c:v>
                </c:pt>
                <c:pt idx="591">
                  <c:v>19.8</c:v>
                </c:pt>
                <c:pt idx="592">
                  <c:v>19.8</c:v>
                </c:pt>
                <c:pt idx="593">
                  <c:v>19.899999999999999</c:v>
                </c:pt>
                <c:pt idx="594">
                  <c:v>19.899999999999999</c:v>
                </c:pt>
                <c:pt idx="595">
                  <c:v>19.899999999999999</c:v>
                </c:pt>
                <c:pt idx="596">
                  <c:v>19.899999999999999</c:v>
                </c:pt>
                <c:pt idx="597">
                  <c:v>19.899999999999999</c:v>
                </c:pt>
                <c:pt idx="598">
                  <c:v>20</c:v>
                </c:pt>
                <c:pt idx="599">
                  <c:v>20</c:v>
                </c:pt>
                <c:pt idx="600">
                  <c:v>20</c:v>
                </c:pt>
                <c:pt idx="601">
                  <c:v>20.2</c:v>
                </c:pt>
                <c:pt idx="602">
                  <c:v>20.2</c:v>
                </c:pt>
                <c:pt idx="603">
                  <c:v>20.2</c:v>
                </c:pt>
                <c:pt idx="604">
                  <c:v>20.3</c:v>
                </c:pt>
                <c:pt idx="605">
                  <c:v>20.3</c:v>
                </c:pt>
                <c:pt idx="606">
                  <c:v>20.3</c:v>
                </c:pt>
                <c:pt idx="607">
                  <c:v>20.399999999999999</c:v>
                </c:pt>
                <c:pt idx="608">
                  <c:v>20.399999999999999</c:v>
                </c:pt>
                <c:pt idx="609">
                  <c:v>20.399999999999999</c:v>
                </c:pt>
                <c:pt idx="610">
                  <c:v>20.399999999999999</c:v>
                </c:pt>
                <c:pt idx="611">
                  <c:v>20.5</c:v>
                </c:pt>
                <c:pt idx="612">
                  <c:v>20.5</c:v>
                </c:pt>
                <c:pt idx="613">
                  <c:v>20.5</c:v>
                </c:pt>
                <c:pt idx="614">
                  <c:v>20.5</c:v>
                </c:pt>
                <c:pt idx="615">
                  <c:v>20.5</c:v>
                </c:pt>
                <c:pt idx="616">
                  <c:v>20.5</c:v>
                </c:pt>
                <c:pt idx="617">
                  <c:v>20.6</c:v>
                </c:pt>
                <c:pt idx="618">
                  <c:v>20.6</c:v>
                </c:pt>
                <c:pt idx="619">
                  <c:v>20.6</c:v>
                </c:pt>
                <c:pt idx="620">
                  <c:v>20.6</c:v>
                </c:pt>
                <c:pt idx="621">
                  <c:v>20.7</c:v>
                </c:pt>
                <c:pt idx="622">
                  <c:v>20.7</c:v>
                </c:pt>
                <c:pt idx="623">
                  <c:v>20.7</c:v>
                </c:pt>
                <c:pt idx="624">
                  <c:v>20.7</c:v>
                </c:pt>
                <c:pt idx="625">
                  <c:v>20.7</c:v>
                </c:pt>
                <c:pt idx="626">
                  <c:v>20.8</c:v>
                </c:pt>
                <c:pt idx="627">
                  <c:v>20.9</c:v>
                </c:pt>
                <c:pt idx="628">
                  <c:v>20.9</c:v>
                </c:pt>
                <c:pt idx="629">
                  <c:v>21</c:v>
                </c:pt>
                <c:pt idx="630">
                  <c:v>21</c:v>
                </c:pt>
                <c:pt idx="631">
                  <c:v>21.1</c:v>
                </c:pt>
                <c:pt idx="632">
                  <c:v>21.1</c:v>
                </c:pt>
                <c:pt idx="633">
                  <c:v>21.2</c:v>
                </c:pt>
                <c:pt idx="634">
                  <c:v>21.2</c:v>
                </c:pt>
                <c:pt idx="635">
                  <c:v>21.2</c:v>
                </c:pt>
                <c:pt idx="636">
                  <c:v>21.2</c:v>
                </c:pt>
                <c:pt idx="637">
                  <c:v>21.3</c:v>
                </c:pt>
                <c:pt idx="638">
                  <c:v>21.4</c:v>
                </c:pt>
                <c:pt idx="639">
                  <c:v>21.4</c:v>
                </c:pt>
                <c:pt idx="640">
                  <c:v>21.4</c:v>
                </c:pt>
                <c:pt idx="641">
                  <c:v>21.4</c:v>
                </c:pt>
                <c:pt idx="642">
                  <c:v>21.6</c:v>
                </c:pt>
                <c:pt idx="643">
                  <c:v>21.6</c:v>
                </c:pt>
                <c:pt idx="644">
                  <c:v>21.7</c:v>
                </c:pt>
                <c:pt idx="645">
                  <c:v>21.7</c:v>
                </c:pt>
                <c:pt idx="646">
                  <c:v>21.7</c:v>
                </c:pt>
                <c:pt idx="647">
                  <c:v>21.7</c:v>
                </c:pt>
                <c:pt idx="648">
                  <c:v>21.7</c:v>
                </c:pt>
                <c:pt idx="649">
                  <c:v>21.8</c:v>
                </c:pt>
                <c:pt idx="650">
                  <c:v>21.8</c:v>
                </c:pt>
                <c:pt idx="651">
                  <c:v>21.8</c:v>
                </c:pt>
                <c:pt idx="652">
                  <c:v>21.9</c:v>
                </c:pt>
                <c:pt idx="653">
                  <c:v>21.9</c:v>
                </c:pt>
                <c:pt idx="654">
                  <c:v>21.9</c:v>
                </c:pt>
                <c:pt idx="655">
                  <c:v>21.9</c:v>
                </c:pt>
                <c:pt idx="656">
                  <c:v>21.9</c:v>
                </c:pt>
                <c:pt idx="657">
                  <c:v>22</c:v>
                </c:pt>
                <c:pt idx="658">
                  <c:v>22</c:v>
                </c:pt>
                <c:pt idx="659">
                  <c:v>22</c:v>
                </c:pt>
                <c:pt idx="660">
                  <c:v>22.2</c:v>
                </c:pt>
                <c:pt idx="661">
                  <c:v>22.4</c:v>
                </c:pt>
                <c:pt idx="662">
                  <c:v>22.4</c:v>
                </c:pt>
                <c:pt idx="663">
                  <c:v>22.4</c:v>
                </c:pt>
                <c:pt idx="664">
                  <c:v>22.5</c:v>
                </c:pt>
                <c:pt idx="665">
                  <c:v>22.8</c:v>
                </c:pt>
                <c:pt idx="666">
                  <c:v>22.8</c:v>
                </c:pt>
                <c:pt idx="667">
                  <c:v>22.9</c:v>
                </c:pt>
                <c:pt idx="668">
                  <c:v>23</c:v>
                </c:pt>
                <c:pt idx="669">
                  <c:v>23</c:v>
                </c:pt>
                <c:pt idx="670">
                  <c:v>23</c:v>
                </c:pt>
                <c:pt idx="671">
                  <c:v>23</c:v>
                </c:pt>
                <c:pt idx="672">
                  <c:v>23</c:v>
                </c:pt>
                <c:pt idx="673">
                  <c:v>23.2</c:v>
                </c:pt>
                <c:pt idx="674">
                  <c:v>23.2</c:v>
                </c:pt>
                <c:pt idx="675">
                  <c:v>23.3</c:v>
                </c:pt>
                <c:pt idx="676">
                  <c:v>23.3</c:v>
                </c:pt>
                <c:pt idx="677">
                  <c:v>23.3</c:v>
                </c:pt>
                <c:pt idx="678">
                  <c:v>23.4</c:v>
                </c:pt>
                <c:pt idx="679">
                  <c:v>23.5</c:v>
                </c:pt>
                <c:pt idx="680">
                  <c:v>23.7</c:v>
                </c:pt>
                <c:pt idx="681">
                  <c:v>23.7</c:v>
                </c:pt>
                <c:pt idx="682">
                  <c:v>23.7</c:v>
                </c:pt>
                <c:pt idx="683">
                  <c:v>23.8</c:v>
                </c:pt>
                <c:pt idx="684">
                  <c:v>23.8</c:v>
                </c:pt>
                <c:pt idx="685">
                  <c:v>23.9</c:v>
                </c:pt>
                <c:pt idx="686">
                  <c:v>23.9</c:v>
                </c:pt>
                <c:pt idx="687">
                  <c:v>24</c:v>
                </c:pt>
                <c:pt idx="688">
                  <c:v>24</c:v>
                </c:pt>
                <c:pt idx="689">
                  <c:v>24</c:v>
                </c:pt>
                <c:pt idx="690">
                  <c:v>24</c:v>
                </c:pt>
                <c:pt idx="691">
                  <c:v>24</c:v>
                </c:pt>
                <c:pt idx="692">
                  <c:v>24</c:v>
                </c:pt>
                <c:pt idx="693">
                  <c:v>24</c:v>
                </c:pt>
                <c:pt idx="694">
                  <c:v>24</c:v>
                </c:pt>
                <c:pt idx="695">
                  <c:v>24.1</c:v>
                </c:pt>
                <c:pt idx="696">
                  <c:v>24.1</c:v>
                </c:pt>
                <c:pt idx="697">
                  <c:v>24.2</c:v>
                </c:pt>
                <c:pt idx="698">
                  <c:v>24.2</c:v>
                </c:pt>
                <c:pt idx="699">
                  <c:v>24.2</c:v>
                </c:pt>
                <c:pt idx="700">
                  <c:v>24.3</c:v>
                </c:pt>
                <c:pt idx="701">
                  <c:v>24.4</c:v>
                </c:pt>
                <c:pt idx="702">
                  <c:v>24.4</c:v>
                </c:pt>
                <c:pt idx="703">
                  <c:v>24.5</c:v>
                </c:pt>
                <c:pt idx="704">
                  <c:v>24.5</c:v>
                </c:pt>
                <c:pt idx="705">
                  <c:v>24.5</c:v>
                </c:pt>
                <c:pt idx="706">
                  <c:v>24.5</c:v>
                </c:pt>
                <c:pt idx="707">
                  <c:v>24.6</c:v>
                </c:pt>
                <c:pt idx="708">
                  <c:v>24.6</c:v>
                </c:pt>
                <c:pt idx="709">
                  <c:v>24.7</c:v>
                </c:pt>
                <c:pt idx="710">
                  <c:v>24.8</c:v>
                </c:pt>
                <c:pt idx="711">
                  <c:v>24.8</c:v>
                </c:pt>
                <c:pt idx="712">
                  <c:v>24.8</c:v>
                </c:pt>
                <c:pt idx="713">
                  <c:v>24.9</c:v>
                </c:pt>
                <c:pt idx="714">
                  <c:v>25</c:v>
                </c:pt>
                <c:pt idx="715">
                  <c:v>25</c:v>
                </c:pt>
                <c:pt idx="716">
                  <c:v>25</c:v>
                </c:pt>
                <c:pt idx="717">
                  <c:v>25</c:v>
                </c:pt>
                <c:pt idx="718">
                  <c:v>25</c:v>
                </c:pt>
                <c:pt idx="719">
                  <c:v>25.1</c:v>
                </c:pt>
                <c:pt idx="720">
                  <c:v>25.3</c:v>
                </c:pt>
                <c:pt idx="721">
                  <c:v>25.4</c:v>
                </c:pt>
                <c:pt idx="722">
                  <c:v>25.4</c:v>
                </c:pt>
                <c:pt idx="723">
                  <c:v>25.5</c:v>
                </c:pt>
                <c:pt idx="724">
                  <c:v>25.5</c:v>
                </c:pt>
                <c:pt idx="725">
                  <c:v>25.5</c:v>
                </c:pt>
                <c:pt idx="726">
                  <c:v>25.5</c:v>
                </c:pt>
                <c:pt idx="727">
                  <c:v>25.6</c:v>
                </c:pt>
                <c:pt idx="728">
                  <c:v>25.6</c:v>
                </c:pt>
                <c:pt idx="729">
                  <c:v>25.6</c:v>
                </c:pt>
                <c:pt idx="730">
                  <c:v>25.6</c:v>
                </c:pt>
                <c:pt idx="731">
                  <c:v>25.6</c:v>
                </c:pt>
                <c:pt idx="732">
                  <c:v>25.6</c:v>
                </c:pt>
                <c:pt idx="733">
                  <c:v>25.6</c:v>
                </c:pt>
                <c:pt idx="734">
                  <c:v>25.7</c:v>
                </c:pt>
                <c:pt idx="735">
                  <c:v>25.7</c:v>
                </c:pt>
                <c:pt idx="736">
                  <c:v>25.7</c:v>
                </c:pt>
                <c:pt idx="737">
                  <c:v>25.7</c:v>
                </c:pt>
                <c:pt idx="738">
                  <c:v>25.8</c:v>
                </c:pt>
                <c:pt idx="739">
                  <c:v>25.8</c:v>
                </c:pt>
                <c:pt idx="740">
                  <c:v>25.8</c:v>
                </c:pt>
                <c:pt idx="741">
                  <c:v>25.8</c:v>
                </c:pt>
                <c:pt idx="742">
                  <c:v>25.8</c:v>
                </c:pt>
                <c:pt idx="743">
                  <c:v>25.8</c:v>
                </c:pt>
                <c:pt idx="744">
                  <c:v>26</c:v>
                </c:pt>
                <c:pt idx="745">
                  <c:v>26</c:v>
                </c:pt>
                <c:pt idx="746">
                  <c:v>26</c:v>
                </c:pt>
                <c:pt idx="747">
                  <c:v>26</c:v>
                </c:pt>
                <c:pt idx="748">
                  <c:v>26</c:v>
                </c:pt>
                <c:pt idx="749">
                  <c:v>26</c:v>
                </c:pt>
                <c:pt idx="750">
                  <c:v>26</c:v>
                </c:pt>
                <c:pt idx="751">
                  <c:v>26</c:v>
                </c:pt>
                <c:pt idx="752">
                  <c:v>26.1</c:v>
                </c:pt>
                <c:pt idx="753">
                  <c:v>26.1</c:v>
                </c:pt>
                <c:pt idx="754">
                  <c:v>26.1</c:v>
                </c:pt>
                <c:pt idx="755">
                  <c:v>26.1</c:v>
                </c:pt>
                <c:pt idx="756">
                  <c:v>26.1</c:v>
                </c:pt>
                <c:pt idx="757">
                  <c:v>26.1</c:v>
                </c:pt>
                <c:pt idx="758">
                  <c:v>26.1</c:v>
                </c:pt>
                <c:pt idx="759">
                  <c:v>26.1</c:v>
                </c:pt>
                <c:pt idx="760">
                  <c:v>26.2</c:v>
                </c:pt>
                <c:pt idx="761">
                  <c:v>26.2</c:v>
                </c:pt>
                <c:pt idx="762">
                  <c:v>26.3</c:v>
                </c:pt>
                <c:pt idx="763">
                  <c:v>26.3</c:v>
                </c:pt>
                <c:pt idx="764">
                  <c:v>26.4</c:v>
                </c:pt>
                <c:pt idx="765">
                  <c:v>26.4</c:v>
                </c:pt>
                <c:pt idx="766">
                  <c:v>26.4</c:v>
                </c:pt>
                <c:pt idx="767">
                  <c:v>26.5</c:v>
                </c:pt>
                <c:pt idx="768">
                  <c:v>26.5</c:v>
                </c:pt>
                <c:pt idx="769">
                  <c:v>26.5</c:v>
                </c:pt>
                <c:pt idx="770">
                  <c:v>26.5</c:v>
                </c:pt>
                <c:pt idx="771">
                  <c:v>26.5</c:v>
                </c:pt>
                <c:pt idx="772">
                  <c:v>26.5</c:v>
                </c:pt>
                <c:pt idx="773">
                  <c:v>26.6</c:v>
                </c:pt>
                <c:pt idx="774">
                  <c:v>26.6</c:v>
                </c:pt>
                <c:pt idx="775">
                  <c:v>26.6</c:v>
                </c:pt>
                <c:pt idx="776">
                  <c:v>26.6</c:v>
                </c:pt>
                <c:pt idx="777">
                  <c:v>26.6</c:v>
                </c:pt>
                <c:pt idx="778">
                  <c:v>26.6</c:v>
                </c:pt>
                <c:pt idx="779">
                  <c:v>26.6</c:v>
                </c:pt>
                <c:pt idx="780">
                  <c:v>26.6</c:v>
                </c:pt>
                <c:pt idx="781">
                  <c:v>26.6</c:v>
                </c:pt>
                <c:pt idx="782">
                  <c:v>26.6</c:v>
                </c:pt>
                <c:pt idx="783">
                  <c:v>26.6</c:v>
                </c:pt>
                <c:pt idx="784">
                  <c:v>26.6</c:v>
                </c:pt>
                <c:pt idx="785">
                  <c:v>26.7</c:v>
                </c:pt>
                <c:pt idx="786">
                  <c:v>26.7</c:v>
                </c:pt>
                <c:pt idx="787">
                  <c:v>26.7</c:v>
                </c:pt>
                <c:pt idx="788">
                  <c:v>26.7</c:v>
                </c:pt>
                <c:pt idx="789">
                  <c:v>26.8</c:v>
                </c:pt>
                <c:pt idx="790">
                  <c:v>26.8</c:v>
                </c:pt>
                <c:pt idx="791">
                  <c:v>27</c:v>
                </c:pt>
                <c:pt idx="792">
                  <c:v>27</c:v>
                </c:pt>
                <c:pt idx="793">
                  <c:v>27</c:v>
                </c:pt>
                <c:pt idx="794">
                  <c:v>27</c:v>
                </c:pt>
                <c:pt idx="795">
                  <c:v>27.1</c:v>
                </c:pt>
                <c:pt idx="796">
                  <c:v>27.1</c:v>
                </c:pt>
                <c:pt idx="797">
                  <c:v>27.1</c:v>
                </c:pt>
                <c:pt idx="798">
                  <c:v>27.1</c:v>
                </c:pt>
                <c:pt idx="799">
                  <c:v>27.1</c:v>
                </c:pt>
                <c:pt idx="800">
                  <c:v>27.1</c:v>
                </c:pt>
                <c:pt idx="801">
                  <c:v>27.1</c:v>
                </c:pt>
                <c:pt idx="802">
                  <c:v>27.1</c:v>
                </c:pt>
                <c:pt idx="803">
                  <c:v>27.1</c:v>
                </c:pt>
                <c:pt idx="804">
                  <c:v>27.1</c:v>
                </c:pt>
                <c:pt idx="805">
                  <c:v>27.1</c:v>
                </c:pt>
                <c:pt idx="806">
                  <c:v>27.1</c:v>
                </c:pt>
                <c:pt idx="807">
                  <c:v>27.1</c:v>
                </c:pt>
                <c:pt idx="808">
                  <c:v>27.1</c:v>
                </c:pt>
                <c:pt idx="809">
                  <c:v>27.1</c:v>
                </c:pt>
                <c:pt idx="810">
                  <c:v>27.1</c:v>
                </c:pt>
                <c:pt idx="811">
                  <c:v>27.1</c:v>
                </c:pt>
                <c:pt idx="812">
                  <c:v>27.2</c:v>
                </c:pt>
                <c:pt idx="813">
                  <c:v>27.3</c:v>
                </c:pt>
                <c:pt idx="814">
                  <c:v>27.4</c:v>
                </c:pt>
                <c:pt idx="815">
                  <c:v>27.4</c:v>
                </c:pt>
                <c:pt idx="816">
                  <c:v>27.4</c:v>
                </c:pt>
                <c:pt idx="817">
                  <c:v>27.5</c:v>
                </c:pt>
                <c:pt idx="818">
                  <c:v>27.5</c:v>
                </c:pt>
                <c:pt idx="819">
                  <c:v>27.5</c:v>
                </c:pt>
                <c:pt idx="820">
                  <c:v>27.6</c:v>
                </c:pt>
                <c:pt idx="821">
                  <c:v>27.6</c:v>
                </c:pt>
                <c:pt idx="822">
                  <c:v>27.6</c:v>
                </c:pt>
                <c:pt idx="823">
                  <c:v>27.6</c:v>
                </c:pt>
                <c:pt idx="824">
                  <c:v>27.6</c:v>
                </c:pt>
                <c:pt idx="825">
                  <c:v>27.6</c:v>
                </c:pt>
                <c:pt idx="826">
                  <c:v>27.6</c:v>
                </c:pt>
                <c:pt idx="827">
                  <c:v>27.6</c:v>
                </c:pt>
                <c:pt idx="828">
                  <c:v>27.6</c:v>
                </c:pt>
                <c:pt idx="829">
                  <c:v>27.6</c:v>
                </c:pt>
                <c:pt idx="830">
                  <c:v>27.6</c:v>
                </c:pt>
                <c:pt idx="831">
                  <c:v>27.6</c:v>
                </c:pt>
                <c:pt idx="832">
                  <c:v>27.6</c:v>
                </c:pt>
                <c:pt idx="833">
                  <c:v>27.6</c:v>
                </c:pt>
                <c:pt idx="834">
                  <c:v>27.6</c:v>
                </c:pt>
                <c:pt idx="835">
                  <c:v>27.7</c:v>
                </c:pt>
                <c:pt idx="836">
                  <c:v>27.7</c:v>
                </c:pt>
                <c:pt idx="837">
                  <c:v>27.7</c:v>
                </c:pt>
                <c:pt idx="838">
                  <c:v>27.8</c:v>
                </c:pt>
                <c:pt idx="839">
                  <c:v>27.8</c:v>
                </c:pt>
                <c:pt idx="840">
                  <c:v>27.8</c:v>
                </c:pt>
                <c:pt idx="841">
                  <c:v>27.9</c:v>
                </c:pt>
                <c:pt idx="842">
                  <c:v>28</c:v>
                </c:pt>
                <c:pt idx="843">
                  <c:v>28</c:v>
                </c:pt>
                <c:pt idx="844">
                  <c:v>28</c:v>
                </c:pt>
                <c:pt idx="845">
                  <c:v>28</c:v>
                </c:pt>
                <c:pt idx="846">
                  <c:v>28</c:v>
                </c:pt>
                <c:pt idx="847">
                  <c:v>28</c:v>
                </c:pt>
                <c:pt idx="848">
                  <c:v>28</c:v>
                </c:pt>
                <c:pt idx="849">
                  <c:v>28</c:v>
                </c:pt>
                <c:pt idx="850">
                  <c:v>28</c:v>
                </c:pt>
                <c:pt idx="851">
                  <c:v>28</c:v>
                </c:pt>
                <c:pt idx="852">
                  <c:v>28</c:v>
                </c:pt>
                <c:pt idx="853">
                  <c:v>28</c:v>
                </c:pt>
                <c:pt idx="854">
                  <c:v>28</c:v>
                </c:pt>
                <c:pt idx="855">
                  <c:v>28</c:v>
                </c:pt>
                <c:pt idx="856">
                  <c:v>28.1</c:v>
                </c:pt>
                <c:pt idx="857">
                  <c:v>28.2</c:v>
                </c:pt>
                <c:pt idx="858">
                  <c:v>28.2</c:v>
                </c:pt>
                <c:pt idx="859">
                  <c:v>28.2</c:v>
                </c:pt>
                <c:pt idx="860">
                  <c:v>28.2</c:v>
                </c:pt>
                <c:pt idx="861">
                  <c:v>28.2</c:v>
                </c:pt>
                <c:pt idx="862">
                  <c:v>28.2</c:v>
                </c:pt>
                <c:pt idx="863">
                  <c:v>28.2</c:v>
                </c:pt>
                <c:pt idx="864">
                  <c:v>28.2</c:v>
                </c:pt>
                <c:pt idx="865">
                  <c:v>28.2</c:v>
                </c:pt>
                <c:pt idx="866">
                  <c:v>28.2</c:v>
                </c:pt>
                <c:pt idx="867">
                  <c:v>28.2</c:v>
                </c:pt>
                <c:pt idx="868">
                  <c:v>28.2</c:v>
                </c:pt>
                <c:pt idx="869">
                  <c:v>28.2</c:v>
                </c:pt>
                <c:pt idx="870">
                  <c:v>28.2</c:v>
                </c:pt>
                <c:pt idx="871">
                  <c:v>28.2</c:v>
                </c:pt>
                <c:pt idx="872">
                  <c:v>28.2</c:v>
                </c:pt>
                <c:pt idx="873">
                  <c:v>28.2</c:v>
                </c:pt>
                <c:pt idx="874">
                  <c:v>28.2</c:v>
                </c:pt>
                <c:pt idx="875">
                  <c:v>28.2</c:v>
                </c:pt>
                <c:pt idx="876">
                  <c:v>28.3</c:v>
                </c:pt>
                <c:pt idx="877">
                  <c:v>28.3</c:v>
                </c:pt>
                <c:pt idx="878">
                  <c:v>28.3</c:v>
                </c:pt>
                <c:pt idx="879">
                  <c:v>28.4</c:v>
                </c:pt>
                <c:pt idx="880">
                  <c:v>28.4</c:v>
                </c:pt>
                <c:pt idx="881">
                  <c:v>28.4</c:v>
                </c:pt>
                <c:pt idx="882">
                  <c:v>28.5</c:v>
                </c:pt>
                <c:pt idx="883">
                  <c:v>28.5</c:v>
                </c:pt>
                <c:pt idx="884">
                  <c:v>28.5</c:v>
                </c:pt>
                <c:pt idx="885">
                  <c:v>28.5</c:v>
                </c:pt>
                <c:pt idx="886">
                  <c:v>28.5</c:v>
                </c:pt>
                <c:pt idx="887">
                  <c:v>28.6</c:v>
                </c:pt>
                <c:pt idx="888">
                  <c:v>28.6</c:v>
                </c:pt>
                <c:pt idx="889">
                  <c:v>28.7</c:v>
                </c:pt>
                <c:pt idx="890">
                  <c:v>28.7</c:v>
                </c:pt>
                <c:pt idx="891">
                  <c:v>28.7</c:v>
                </c:pt>
                <c:pt idx="892">
                  <c:v>28.7</c:v>
                </c:pt>
                <c:pt idx="893">
                  <c:v>28.7</c:v>
                </c:pt>
                <c:pt idx="894">
                  <c:v>28.7</c:v>
                </c:pt>
                <c:pt idx="895">
                  <c:v>28.7</c:v>
                </c:pt>
                <c:pt idx="896">
                  <c:v>28.7</c:v>
                </c:pt>
                <c:pt idx="897">
                  <c:v>28.7</c:v>
                </c:pt>
                <c:pt idx="898">
                  <c:v>28.7</c:v>
                </c:pt>
                <c:pt idx="899">
                  <c:v>28.7</c:v>
                </c:pt>
                <c:pt idx="900">
                  <c:v>28.7</c:v>
                </c:pt>
                <c:pt idx="901">
                  <c:v>28.7</c:v>
                </c:pt>
                <c:pt idx="902">
                  <c:v>28.7</c:v>
                </c:pt>
                <c:pt idx="903">
                  <c:v>28.7</c:v>
                </c:pt>
                <c:pt idx="904">
                  <c:v>28.7</c:v>
                </c:pt>
                <c:pt idx="905">
                  <c:v>28.7</c:v>
                </c:pt>
                <c:pt idx="906">
                  <c:v>28.7</c:v>
                </c:pt>
                <c:pt idx="907">
                  <c:v>28.7</c:v>
                </c:pt>
                <c:pt idx="908">
                  <c:v>28.7</c:v>
                </c:pt>
                <c:pt idx="909">
                  <c:v>28.7</c:v>
                </c:pt>
                <c:pt idx="910">
                  <c:v>28.7</c:v>
                </c:pt>
                <c:pt idx="911">
                  <c:v>28.7</c:v>
                </c:pt>
                <c:pt idx="912">
                  <c:v>28.7</c:v>
                </c:pt>
                <c:pt idx="913">
                  <c:v>28.8</c:v>
                </c:pt>
                <c:pt idx="914">
                  <c:v>28.8</c:v>
                </c:pt>
                <c:pt idx="915">
                  <c:v>28.8</c:v>
                </c:pt>
                <c:pt idx="916">
                  <c:v>28.9</c:v>
                </c:pt>
                <c:pt idx="917">
                  <c:v>29</c:v>
                </c:pt>
                <c:pt idx="918">
                  <c:v>29</c:v>
                </c:pt>
                <c:pt idx="919">
                  <c:v>29</c:v>
                </c:pt>
                <c:pt idx="920">
                  <c:v>29</c:v>
                </c:pt>
                <c:pt idx="921">
                  <c:v>29</c:v>
                </c:pt>
                <c:pt idx="922">
                  <c:v>29.1</c:v>
                </c:pt>
                <c:pt idx="923">
                  <c:v>29.2</c:v>
                </c:pt>
                <c:pt idx="924">
                  <c:v>29.2</c:v>
                </c:pt>
                <c:pt idx="925">
                  <c:v>29.2</c:v>
                </c:pt>
                <c:pt idx="926">
                  <c:v>29.2</c:v>
                </c:pt>
                <c:pt idx="927">
                  <c:v>29.2</c:v>
                </c:pt>
                <c:pt idx="928">
                  <c:v>29.2</c:v>
                </c:pt>
                <c:pt idx="929">
                  <c:v>29.2</c:v>
                </c:pt>
                <c:pt idx="930">
                  <c:v>29.2</c:v>
                </c:pt>
                <c:pt idx="931">
                  <c:v>29.2</c:v>
                </c:pt>
                <c:pt idx="932">
                  <c:v>29.2</c:v>
                </c:pt>
                <c:pt idx="933">
                  <c:v>29.2</c:v>
                </c:pt>
                <c:pt idx="934">
                  <c:v>29.2</c:v>
                </c:pt>
                <c:pt idx="935">
                  <c:v>29.2</c:v>
                </c:pt>
                <c:pt idx="936">
                  <c:v>29.2</c:v>
                </c:pt>
                <c:pt idx="937">
                  <c:v>29.2</c:v>
                </c:pt>
                <c:pt idx="938">
                  <c:v>29.2</c:v>
                </c:pt>
                <c:pt idx="939">
                  <c:v>29.2</c:v>
                </c:pt>
                <c:pt idx="940">
                  <c:v>29.2</c:v>
                </c:pt>
                <c:pt idx="941">
                  <c:v>29.2</c:v>
                </c:pt>
                <c:pt idx="942">
                  <c:v>29.2</c:v>
                </c:pt>
                <c:pt idx="943">
                  <c:v>29.2</c:v>
                </c:pt>
                <c:pt idx="944">
                  <c:v>29.2</c:v>
                </c:pt>
                <c:pt idx="945">
                  <c:v>29.2</c:v>
                </c:pt>
                <c:pt idx="946">
                  <c:v>29.2</c:v>
                </c:pt>
                <c:pt idx="947">
                  <c:v>29.2</c:v>
                </c:pt>
                <c:pt idx="948">
                  <c:v>29.3</c:v>
                </c:pt>
                <c:pt idx="949">
                  <c:v>29.3</c:v>
                </c:pt>
                <c:pt idx="950">
                  <c:v>29.4</c:v>
                </c:pt>
                <c:pt idx="951">
                  <c:v>29.4</c:v>
                </c:pt>
                <c:pt idx="952">
                  <c:v>29.4</c:v>
                </c:pt>
                <c:pt idx="953">
                  <c:v>29.5</c:v>
                </c:pt>
                <c:pt idx="954">
                  <c:v>29.5</c:v>
                </c:pt>
                <c:pt idx="955">
                  <c:v>29.5</c:v>
                </c:pt>
                <c:pt idx="956">
                  <c:v>29.5</c:v>
                </c:pt>
                <c:pt idx="957">
                  <c:v>29.5</c:v>
                </c:pt>
                <c:pt idx="958">
                  <c:v>29.6</c:v>
                </c:pt>
                <c:pt idx="959">
                  <c:v>29.6</c:v>
                </c:pt>
                <c:pt idx="960">
                  <c:v>29.6</c:v>
                </c:pt>
                <c:pt idx="961">
                  <c:v>29.7</c:v>
                </c:pt>
                <c:pt idx="962">
                  <c:v>29.7</c:v>
                </c:pt>
                <c:pt idx="963">
                  <c:v>29.7</c:v>
                </c:pt>
                <c:pt idx="964">
                  <c:v>29.7</c:v>
                </c:pt>
                <c:pt idx="965">
                  <c:v>29.7</c:v>
                </c:pt>
                <c:pt idx="966">
                  <c:v>29.7</c:v>
                </c:pt>
                <c:pt idx="967">
                  <c:v>29.7</c:v>
                </c:pt>
                <c:pt idx="968">
                  <c:v>29.7</c:v>
                </c:pt>
                <c:pt idx="969">
                  <c:v>29.7</c:v>
                </c:pt>
                <c:pt idx="970">
                  <c:v>29.7</c:v>
                </c:pt>
                <c:pt idx="971">
                  <c:v>29.7</c:v>
                </c:pt>
                <c:pt idx="972">
                  <c:v>29.7</c:v>
                </c:pt>
                <c:pt idx="973">
                  <c:v>29.7</c:v>
                </c:pt>
                <c:pt idx="974">
                  <c:v>29.7</c:v>
                </c:pt>
                <c:pt idx="975">
                  <c:v>29.7</c:v>
                </c:pt>
                <c:pt idx="976">
                  <c:v>29.7</c:v>
                </c:pt>
                <c:pt idx="977">
                  <c:v>29.8</c:v>
                </c:pt>
                <c:pt idx="978">
                  <c:v>29.8</c:v>
                </c:pt>
                <c:pt idx="979">
                  <c:v>29.8</c:v>
                </c:pt>
                <c:pt idx="980">
                  <c:v>29.8</c:v>
                </c:pt>
                <c:pt idx="981">
                  <c:v>29.9</c:v>
                </c:pt>
                <c:pt idx="982">
                  <c:v>29.9</c:v>
                </c:pt>
                <c:pt idx="983">
                  <c:v>29.9</c:v>
                </c:pt>
                <c:pt idx="984">
                  <c:v>30</c:v>
                </c:pt>
                <c:pt idx="985">
                  <c:v>30</c:v>
                </c:pt>
                <c:pt idx="986">
                  <c:v>30</c:v>
                </c:pt>
                <c:pt idx="987">
                  <c:v>30</c:v>
                </c:pt>
                <c:pt idx="988">
                  <c:v>30</c:v>
                </c:pt>
                <c:pt idx="989">
                  <c:v>30</c:v>
                </c:pt>
                <c:pt idx="990">
                  <c:v>30</c:v>
                </c:pt>
                <c:pt idx="991">
                  <c:v>30</c:v>
                </c:pt>
                <c:pt idx="992">
                  <c:v>30.1</c:v>
                </c:pt>
                <c:pt idx="993">
                  <c:v>30.1</c:v>
                </c:pt>
                <c:pt idx="994">
                  <c:v>30.1</c:v>
                </c:pt>
                <c:pt idx="995">
                  <c:v>30.2</c:v>
                </c:pt>
                <c:pt idx="996">
                  <c:v>30.2</c:v>
                </c:pt>
                <c:pt idx="997">
                  <c:v>30.2</c:v>
                </c:pt>
                <c:pt idx="998">
                  <c:v>30.2</c:v>
                </c:pt>
                <c:pt idx="999">
                  <c:v>30.2</c:v>
                </c:pt>
                <c:pt idx="1000">
                  <c:v>30.2</c:v>
                </c:pt>
                <c:pt idx="1001">
                  <c:v>30.2</c:v>
                </c:pt>
                <c:pt idx="1002">
                  <c:v>30.2</c:v>
                </c:pt>
                <c:pt idx="1003">
                  <c:v>30.2</c:v>
                </c:pt>
                <c:pt idx="1004">
                  <c:v>30.2</c:v>
                </c:pt>
                <c:pt idx="1005">
                  <c:v>30.2</c:v>
                </c:pt>
                <c:pt idx="1006">
                  <c:v>30.2</c:v>
                </c:pt>
                <c:pt idx="1007">
                  <c:v>30.2</c:v>
                </c:pt>
                <c:pt idx="1008">
                  <c:v>30.2</c:v>
                </c:pt>
                <c:pt idx="1009">
                  <c:v>30.2</c:v>
                </c:pt>
                <c:pt idx="1010">
                  <c:v>30.2</c:v>
                </c:pt>
                <c:pt idx="1011">
                  <c:v>30.2</c:v>
                </c:pt>
                <c:pt idx="1012">
                  <c:v>30.2</c:v>
                </c:pt>
                <c:pt idx="1013">
                  <c:v>30.2</c:v>
                </c:pt>
                <c:pt idx="1014">
                  <c:v>30.2</c:v>
                </c:pt>
                <c:pt idx="1015">
                  <c:v>30.2</c:v>
                </c:pt>
                <c:pt idx="1016">
                  <c:v>30.2</c:v>
                </c:pt>
                <c:pt idx="1017">
                  <c:v>30.2</c:v>
                </c:pt>
                <c:pt idx="1018">
                  <c:v>30.2</c:v>
                </c:pt>
                <c:pt idx="1019">
                  <c:v>30.2</c:v>
                </c:pt>
                <c:pt idx="1020">
                  <c:v>30.2</c:v>
                </c:pt>
                <c:pt idx="1021">
                  <c:v>30.2</c:v>
                </c:pt>
                <c:pt idx="1022">
                  <c:v>30.2</c:v>
                </c:pt>
                <c:pt idx="1023">
                  <c:v>30.2</c:v>
                </c:pt>
                <c:pt idx="1024">
                  <c:v>30.2</c:v>
                </c:pt>
                <c:pt idx="1025">
                  <c:v>30.2</c:v>
                </c:pt>
                <c:pt idx="1026">
                  <c:v>30.2</c:v>
                </c:pt>
                <c:pt idx="1027">
                  <c:v>30.2</c:v>
                </c:pt>
                <c:pt idx="1028">
                  <c:v>30.2</c:v>
                </c:pt>
                <c:pt idx="1029">
                  <c:v>30.2</c:v>
                </c:pt>
                <c:pt idx="1030">
                  <c:v>30.3</c:v>
                </c:pt>
                <c:pt idx="1031">
                  <c:v>30.3</c:v>
                </c:pt>
                <c:pt idx="1032">
                  <c:v>30.3</c:v>
                </c:pt>
                <c:pt idx="1033">
                  <c:v>30.3</c:v>
                </c:pt>
                <c:pt idx="1034">
                  <c:v>30.3</c:v>
                </c:pt>
                <c:pt idx="1035">
                  <c:v>30.3</c:v>
                </c:pt>
                <c:pt idx="1036">
                  <c:v>30.4</c:v>
                </c:pt>
                <c:pt idx="1037">
                  <c:v>30.4</c:v>
                </c:pt>
                <c:pt idx="1038">
                  <c:v>30.4</c:v>
                </c:pt>
                <c:pt idx="1039">
                  <c:v>30.4</c:v>
                </c:pt>
                <c:pt idx="1040">
                  <c:v>30.5</c:v>
                </c:pt>
                <c:pt idx="1041">
                  <c:v>30.5</c:v>
                </c:pt>
                <c:pt idx="1042">
                  <c:v>30.5</c:v>
                </c:pt>
                <c:pt idx="1043">
                  <c:v>30.5</c:v>
                </c:pt>
                <c:pt idx="1044">
                  <c:v>30.5</c:v>
                </c:pt>
                <c:pt idx="1045">
                  <c:v>30.505199999999999</c:v>
                </c:pt>
                <c:pt idx="1046">
                  <c:v>30.6</c:v>
                </c:pt>
                <c:pt idx="1047">
                  <c:v>30.6</c:v>
                </c:pt>
                <c:pt idx="1048">
                  <c:v>30.7</c:v>
                </c:pt>
                <c:pt idx="1049">
                  <c:v>30.8</c:v>
                </c:pt>
                <c:pt idx="1050">
                  <c:v>30.8</c:v>
                </c:pt>
                <c:pt idx="1051">
                  <c:v>30.8</c:v>
                </c:pt>
                <c:pt idx="1052">
                  <c:v>30.8</c:v>
                </c:pt>
                <c:pt idx="1053">
                  <c:v>30.8</c:v>
                </c:pt>
                <c:pt idx="1054">
                  <c:v>30.8</c:v>
                </c:pt>
                <c:pt idx="1055">
                  <c:v>30.8</c:v>
                </c:pt>
                <c:pt idx="1056">
                  <c:v>30.8</c:v>
                </c:pt>
                <c:pt idx="1057">
                  <c:v>30.8</c:v>
                </c:pt>
                <c:pt idx="1058">
                  <c:v>30.8</c:v>
                </c:pt>
                <c:pt idx="1059">
                  <c:v>30.8</c:v>
                </c:pt>
                <c:pt idx="1060">
                  <c:v>30.8</c:v>
                </c:pt>
                <c:pt idx="1061">
                  <c:v>30.8</c:v>
                </c:pt>
                <c:pt idx="1062">
                  <c:v>30.8</c:v>
                </c:pt>
                <c:pt idx="1063">
                  <c:v>30.8</c:v>
                </c:pt>
                <c:pt idx="1064">
                  <c:v>30.8</c:v>
                </c:pt>
                <c:pt idx="1065">
                  <c:v>30.8</c:v>
                </c:pt>
                <c:pt idx="1066">
                  <c:v>30.8</c:v>
                </c:pt>
                <c:pt idx="1067">
                  <c:v>30.8</c:v>
                </c:pt>
                <c:pt idx="1068">
                  <c:v>30.8</c:v>
                </c:pt>
                <c:pt idx="1069">
                  <c:v>30.9</c:v>
                </c:pt>
                <c:pt idx="1070">
                  <c:v>30.9</c:v>
                </c:pt>
                <c:pt idx="1071">
                  <c:v>30.9</c:v>
                </c:pt>
                <c:pt idx="1072">
                  <c:v>30.9</c:v>
                </c:pt>
                <c:pt idx="1073">
                  <c:v>30.9</c:v>
                </c:pt>
                <c:pt idx="1074">
                  <c:v>30.9</c:v>
                </c:pt>
                <c:pt idx="1075">
                  <c:v>31</c:v>
                </c:pt>
                <c:pt idx="1076">
                  <c:v>31</c:v>
                </c:pt>
                <c:pt idx="1077">
                  <c:v>31</c:v>
                </c:pt>
                <c:pt idx="1078">
                  <c:v>31</c:v>
                </c:pt>
                <c:pt idx="1079">
                  <c:v>31</c:v>
                </c:pt>
                <c:pt idx="1080">
                  <c:v>31</c:v>
                </c:pt>
                <c:pt idx="1081">
                  <c:v>31</c:v>
                </c:pt>
                <c:pt idx="1082">
                  <c:v>31.1</c:v>
                </c:pt>
                <c:pt idx="1083">
                  <c:v>31.1</c:v>
                </c:pt>
                <c:pt idx="1084">
                  <c:v>31.1</c:v>
                </c:pt>
                <c:pt idx="1085">
                  <c:v>31.2</c:v>
                </c:pt>
                <c:pt idx="1086">
                  <c:v>31.3</c:v>
                </c:pt>
                <c:pt idx="1087">
                  <c:v>31.3</c:v>
                </c:pt>
                <c:pt idx="1088">
                  <c:v>31.3</c:v>
                </c:pt>
                <c:pt idx="1089">
                  <c:v>31.3</c:v>
                </c:pt>
                <c:pt idx="1090">
                  <c:v>31.3</c:v>
                </c:pt>
                <c:pt idx="1091">
                  <c:v>31.3</c:v>
                </c:pt>
                <c:pt idx="1092">
                  <c:v>31.3</c:v>
                </c:pt>
                <c:pt idx="1093">
                  <c:v>31.3</c:v>
                </c:pt>
                <c:pt idx="1094">
                  <c:v>31.3</c:v>
                </c:pt>
                <c:pt idx="1095">
                  <c:v>31.3</c:v>
                </c:pt>
                <c:pt idx="1096">
                  <c:v>31.3</c:v>
                </c:pt>
                <c:pt idx="1097">
                  <c:v>31.3</c:v>
                </c:pt>
                <c:pt idx="1098">
                  <c:v>31.3</c:v>
                </c:pt>
                <c:pt idx="1099">
                  <c:v>31.3</c:v>
                </c:pt>
                <c:pt idx="1100">
                  <c:v>31.3</c:v>
                </c:pt>
                <c:pt idx="1101">
                  <c:v>31.3</c:v>
                </c:pt>
                <c:pt idx="1102">
                  <c:v>31.3</c:v>
                </c:pt>
                <c:pt idx="1103">
                  <c:v>31.3</c:v>
                </c:pt>
                <c:pt idx="1104">
                  <c:v>31.3</c:v>
                </c:pt>
                <c:pt idx="1105">
                  <c:v>31.4</c:v>
                </c:pt>
                <c:pt idx="1106">
                  <c:v>31.5</c:v>
                </c:pt>
                <c:pt idx="1107">
                  <c:v>31.5</c:v>
                </c:pt>
                <c:pt idx="1108">
                  <c:v>31.5</c:v>
                </c:pt>
                <c:pt idx="1109">
                  <c:v>31.5</c:v>
                </c:pt>
                <c:pt idx="1110">
                  <c:v>31.6</c:v>
                </c:pt>
                <c:pt idx="1111">
                  <c:v>31.6</c:v>
                </c:pt>
                <c:pt idx="1112">
                  <c:v>31.6</c:v>
                </c:pt>
                <c:pt idx="1113">
                  <c:v>31.6</c:v>
                </c:pt>
                <c:pt idx="1114">
                  <c:v>31.7</c:v>
                </c:pt>
                <c:pt idx="1115">
                  <c:v>31.7</c:v>
                </c:pt>
                <c:pt idx="1116">
                  <c:v>31.8</c:v>
                </c:pt>
                <c:pt idx="1117">
                  <c:v>31.8</c:v>
                </c:pt>
                <c:pt idx="1118">
                  <c:v>31.8</c:v>
                </c:pt>
                <c:pt idx="1119">
                  <c:v>31.8</c:v>
                </c:pt>
                <c:pt idx="1120">
                  <c:v>31.8</c:v>
                </c:pt>
                <c:pt idx="1121">
                  <c:v>31.8</c:v>
                </c:pt>
                <c:pt idx="1122">
                  <c:v>31.8</c:v>
                </c:pt>
                <c:pt idx="1123">
                  <c:v>31.8</c:v>
                </c:pt>
                <c:pt idx="1124">
                  <c:v>31.8</c:v>
                </c:pt>
                <c:pt idx="1125">
                  <c:v>31.8</c:v>
                </c:pt>
                <c:pt idx="1126">
                  <c:v>31.8</c:v>
                </c:pt>
                <c:pt idx="1127">
                  <c:v>31.8</c:v>
                </c:pt>
                <c:pt idx="1128">
                  <c:v>31.8</c:v>
                </c:pt>
                <c:pt idx="1129">
                  <c:v>31.8</c:v>
                </c:pt>
                <c:pt idx="1130">
                  <c:v>31.8</c:v>
                </c:pt>
                <c:pt idx="1131">
                  <c:v>31.8</c:v>
                </c:pt>
                <c:pt idx="1132">
                  <c:v>31.8</c:v>
                </c:pt>
                <c:pt idx="1133">
                  <c:v>31.8</c:v>
                </c:pt>
                <c:pt idx="1134">
                  <c:v>31.8</c:v>
                </c:pt>
                <c:pt idx="1135">
                  <c:v>31.8</c:v>
                </c:pt>
                <c:pt idx="1136">
                  <c:v>31.8</c:v>
                </c:pt>
                <c:pt idx="1137">
                  <c:v>31.8</c:v>
                </c:pt>
                <c:pt idx="1138">
                  <c:v>31.8</c:v>
                </c:pt>
                <c:pt idx="1139">
                  <c:v>31.8</c:v>
                </c:pt>
                <c:pt idx="1140">
                  <c:v>31.9</c:v>
                </c:pt>
                <c:pt idx="1141">
                  <c:v>31.9</c:v>
                </c:pt>
                <c:pt idx="1142">
                  <c:v>31.9</c:v>
                </c:pt>
                <c:pt idx="1143">
                  <c:v>32</c:v>
                </c:pt>
                <c:pt idx="1144">
                  <c:v>32</c:v>
                </c:pt>
                <c:pt idx="1145">
                  <c:v>32</c:v>
                </c:pt>
                <c:pt idx="1146">
                  <c:v>32</c:v>
                </c:pt>
                <c:pt idx="1147">
                  <c:v>32.1</c:v>
                </c:pt>
                <c:pt idx="1148">
                  <c:v>32.1</c:v>
                </c:pt>
                <c:pt idx="1149">
                  <c:v>32.200000000000003</c:v>
                </c:pt>
                <c:pt idx="1150">
                  <c:v>32.200000000000003</c:v>
                </c:pt>
                <c:pt idx="1151">
                  <c:v>32.200000000000003</c:v>
                </c:pt>
                <c:pt idx="1152">
                  <c:v>32.299999999999997</c:v>
                </c:pt>
                <c:pt idx="1153">
                  <c:v>32.299999999999997</c:v>
                </c:pt>
                <c:pt idx="1154">
                  <c:v>32.299999999999997</c:v>
                </c:pt>
                <c:pt idx="1155">
                  <c:v>32.299999999999997</c:v>
                </c:pt>
                <c:pt idx="1156">
                  <c:v>32.299999999999997</c:v>
                </c:pt>
                <c:pt idx="1157">
                  <c:v>32.299999999999997</c:v>
                </c:pt>
                <c:pt idx="1158">
                  <c:v>32.299999999999997</c:v>
                </c:pt>
                <c:pt idx="1159">
                  <c:v>32.299999999999997</c:v>
                </c:pt>
                <c:pt idx="1160">
                  <c:v>32.299999999999997</c:v>
                </c:pt>
                <c:pt idx="1161">
                  <c:v>32.299999999999997</c:v>
                </c:pt>
                <c:pt idx="1162">
                  <c:v>32.299999999999997</c:v>
                </c:pt>
                <c:pt idx="1163">
                  <c:v>32.299999999999997</c:v>
                </c:pt>
                <c:pt idx="1164">
                  <c:v>32.299999999999997</c:v>
                </c:pt>
                <c:pt idx="1165">
                  <c:v>32.299999999999997</c:v>
                </c:pt>
                <c:pt idx="1166">
                  <c:v>32.299999999999997</c:v>
                </c:pt>
                <c:pt idx="1167">
                  <c:v>32.299999999999997</c:v>
                </c:pt>
                <c:pt idx="1168">
                  <c:v>32.299999999999997</c:v>
                </c:pt>
                <c:pt idx="1169">
                  <c:v>32.299999999999997</c:v>
                </c:pt>
                <c:pt idx="1170">
                  <c:v>32.299999999999997</c:v>
                </c:pt>
                <c:pt idx="1171">
                  <c:v>32.5</c:v>
                </c:pt>
                <c:pt idx="1172">
                  <c:v>32.6</c:v>
                </c:pt>
                <c:pt idx="1173">
                  <c:v>32.700000000000003</c:v>
                </c:pt>
                <c:pt idx="1174">
                  <c:v>32.700000000000003</c:v>
                </c:pt>
                <c:pt idx="1175">
                  <c:v>32.700000000000003</c:v>
                </c:pt>
                <c:pt idx="1176">
                  <c:v>32.700000000000003</c:v>
                </c:pt>
                <c:pt idx="1177">
                  <c:v>32.799999999999997</c:v>
                </c:pt>
                <c:pt idx="1178">
                  <c:v>32.799999999999997</c:v>
                </c:pt>
                <c:pt idx="1179">
                  <c:v>32.799999999999997</c:v>
                </c:pt>
                <c:pt idx="1180">
                  <c:v>32.799999999999997</c:v>
                </c:pt>
                <c:pt idx="1181">
                  <c:v>32.799999999999997</c:v>
                </c:pt>
                <c:pt idx="1182">
                  <c:v>32.799999999999997</c:v>
                </c:pt>
                <c:pt idx="1183">
                  <c:v>32.799999999999997</c:v>
                </c:pt>
                <c:pt idx="1184">
                  <c:v>32.799999999999997</c:v>
                </c:pt>
                <c:pt idx="1185">
                  <c:v>32.799999999999997</c:v>
                </c:pt>
                <c:pt idx="1186">
                  <c:v>32.799999999999997</c:v>
                </c:pt>
                <c:pt idx="1187">
                  <c:v>32.799999999999997</c:v>
                </c:pt>
                <c:pt idx="1188">
                  <c:v>32.799999999999997</c:v>
                </c:pt>
                <c:pt idx="1189">
                  <c:v>32.799999999999997</c:v>
                </c:pt>
                <c:pt idx="1190">
                  <c:v>32.799999999999997</c:v>
                </c:pt>
                <c:pt idx="1191">
                  <c:v>32.9</c:v>
                </c:pt>
                <c:pt idx="1192">
                  <c:v>32.9</c:v>
                </c:pt>
                <c:pt idx="1193">
                  <c:v>33</c:v>
                </c:pt>
                <c:pt idx="1194">
                  <c:v>33</c:v>
                </c:pt>
                <c:pt idx="1195">
                  <c:v>33</c:v>
                </c:pt>
                <c:pt idx="1196">
                  <c:v>33</c:v>
                </c:pt>
                <c:pt idx="1197">
                  <c:v>33.1</c:v>
                </c:pt>
                <c:pt idx="1198">
                  <c:v>33.200000000000003</c:v>
                </c:pt>
                <c:pt idx="1199">
                  <c:v>33.200000000000003</c:v>
                </c:pt>
                <c:pt idx="1200">
                  <c:v>33.299999999999997</c:v>
                </c:pt>
                <c:pt idx="1201">
                  <c:v>33.299999999999997</c:v>
                </c:pt>
                <c:pt idx="1202">
                  <c:v>33.4</c:v>
                </c:pt>
                <c:pt idx="1203">
                  <c:v>33.4</c:v>
                </c:pt>
                <c:pt idx="1204">
                  <c:v>33.4</c:v>
                </c:pt>
                <c:pt idx="1205">
                  <c:v>33.4</c:v>
                </c:pt>
                <c:pt idx="1206">
                  <c:v>33.4</c:v>
                </c:pt>
                <c:pt idx="1207">
                  <c:v>33.4</c:v>
                </c:pt>
                <c:pt idx="1208">
                  <c:v>33.4</c:v>
                </c:pt>
                <c:pt idx="1209">
                  <c:v>33.4</c:v>
                </c:pt>
                <c:pt idx="1210">
                  <c:v>33.4</c:v>
                </c:pt>
                <c:pt idx="1211">
                  <c:v>33.4</c:v>
                </c:pt>
                <c:pt idx="1212">
                  <c:v>33.4</c:v>
                </c:pt>
                <c:pt idx="1213">
                  <c:v>33.4</c:v>
                </c:pt>
                <c:pt idx="1214">
                  <c:v>33.4</c:v>
                </c:pt>
                <c:pt idx="1215">
                  <c:v>33.4</c:v>
                </c:pt>
                <c:pt idx="1216">
                  <c:v>33.4</c:v>
                </c:pt>
                <c:pt idx="1217">
                  <c:v>33.4</c:v>
                </c:pt>
                <c:pt idx="1218">
                  <c:v>33.4</c:v>
                </c:pt>
                <c:pt idx="1219">
                  <c:v>33.4</c:v>
                </c:pt>
                <c:pt idx="1220">
                  <c:v>33.4</c:v>
                </c:pt>
                <c:pt idx="1221">
                  <c:v>33.4</c:v>
                </c:pt>
                <c:pt idx="1222">
                  <c:v>33.4</c:v>
                </c:pt>
                <c:pt idx="1223">
                  <c:v>33.4</c:v>
                </c:pt>
                <c:pt idx="1224">
                  <c:v>33.4</c:v>
                </c:pt>
                <c:pt idx="1225">
                  <c:v>33.4</c:v>
                </c:pt>
                <c:pt idx="1226">
                  <c:v>33.4</c:v>
                </c:pt>
                <c:pt idx="1227">
                  <c:v>33.5</c:v>
                </c:pt>
                <c:pt idx="1228">
                  <c:v>33.5</c:v>
                </c:pt>
                <c:pt idx="1229">
                  <c:v>33.5</c:v>
                </c:pt>
                <c:pt idx="1230">
                  <c:v>33.5</c:v>
                </c:pt>
                <c:pt idx="1231">
                  <c:v>33.6</c:v>
                </c:pt>
                <c:pt idx="1232">
                  <c:v>33.799999999999997</c:v>
                </c:pt>
                <c:pt idx="1233">
                  <c:v>33.799999999999997</c:v>
                </c:pt>
                <c:pt idx="1234">
                  <c:v>33.799999999999997</c:v>
                </c:pt>
                <c:pt idx="1235">
                  <c:v>33.9</c:v>
                </c:pt>
                <c:pt idx="1236">
                  <c:v>33.9</c:v>
                </c:pt>
                <c:pt idx="1237">
                  <c:v>33.9</c:v>
                </c:pt>
                <c:pt idx="1238">
                  <c:v>33.9</c:v>
                </c:pt>
                <c:pt idx="1239">
                  <c:v>33.9</c:v>
                </c:pt>
                <c:pt idx="1240">
                  <c:v>33.9</c:v>
                </c:pt>
                <c:pt idx="1241">
                  <c:v>33.9</c:v>
                </c:pt>
                <c:pt idx="1242">
                  <c:v>33.9</c:v>
                </c:pt>
                <c:pt idx="1243">
                  <c:v>33.9</c:v>
                </c:pt>
                <c:pt idx="1244">
                  <c:v>33.9</c:v>
                </c:pt>
                <c:pt idx="1245">
                  <c:v>33.9</c:v>
                </c:pt>
                <c:pt idx="1246">
                  <c:v>33.9</c:v>
                </c:pt>
                <c:pt idx="1247">
                  <c:v>33.9</c:v>
                </c:pt>
                <c:pt idx="1248">
                  <c:v>34</c:v>
                </c:pt>
                <c:pt idx="1249">
                  <c:v>34</c:v>
                </c:pt>
                <c:pt idx="1250">
                  <c:v>34</c:v>
                </c:pt>
                <c:pt idx="1251">
                  <c:v>34</c:v>
                </c:pt>
                <c:pt idx="1252">
                  <c:v>34</c:v>
                </c:pt>
                <c:pt idx="1253">
                  <c:v>34</c:v>
                </c:pt>
                <c:pt idx="1254">
                  <c:v>34</c:v>
                </c:pt>
                <c:pt idx="1255">
                  <c:v>34.1</c:v>
                </c:pt>
                <c:pt idx="1256">
                  <c:v>34.1</c:v>
                </c:pt>
                <c:pt idx="1257">
                  <c:v>34.1</c:v>
                </c:pt>
                <c:pt idx="1258">
                  <c:v>34.200000000000003</c:v>
                </c:pt>
                <c:pt idx="1259">
                  <c:v>34.200000000000003</c:v>
                </c:pt>
                <c:pt idx="1260">
                  <c:v>34.200000000000003</c:v>
                </c:pt>
                <c:pt idx="1261">
                  <c:v>34.299999999999997</c:v>
                </c:pt>
                <c:pt idx="1262">
                  <c:v>34.4</c:v>
                </c:pt>
                <c:pt idx="1263">
                  <c:v>34.4</c:v>
                </c:pt>
                <c:pt idx="1264">
                  <c:v>34.4</c:v>
                </c:pt>
                <c:pt idx="1265">
                  <c:v>34.4</c:v>
                </c:pt>
                <c:pt idx="1266">
                  <c:v>34.4</c:v>
                </c:pt>
                <c:pt idx="1267">
                  <c:v>34.4</c:v>
                </c:pt>
                <c:pt idx="1268">
                  <c:v>34.4</c:v>
                </c:pt>
                <c:pt idx="1269">
                  <c:v>34.4</c:v>
                </c:pt>
                <c:pt idx="1270">
                  <c:v>34.4</c:v>
                </c:pt>
                <c:pt idx="1271">
                  <c:v>34.4</c:v>
                </c:pt>
                <c:pt idx="1272">
                  <c:v>34.4</c:v>
                </c:pt>
                <c:pt idx="1273">
                  <c:v>34.4</c:v>
                </c:pt>
                <c:pt idx="1274">
                  <c:v>34.4</c:v>
                </c:pt>
                <c:pt idx="1275">
                  <c:v>34.4</c:v>
                </c:pt>
                <c:pt idx="1276">
                  <c:v>34.4</c:v>
                </c:pt>
                <c:pt idx="1277">
                  <c:v>34.4</c:v>
                </c:pt>
                <c:pt idx="1278">
                  <c:v>34.4</c:v>
                </c:pt>
                <c:pt idx="1279">
                  <c:v>34.4</c:v>
                </c:pt>
                <c:pt idx="1280">
                  <c:v>34.4</c:v>
                </c:pt>
                <c:pt idx="1281">
                  <c:v>34.4</c:v>
                </c:pt>
                <c:pt idx="1282">
                  <c:v>34.4</c:v>
                </c:pt>
                <c:pt idx="1283">
                  <c:v>34.4</c:v>
                </c:pt>
                <c:pt idx="1284">
                  <c:v>34.5</c:v>
                </c:pt>
                <c:pt idx="1285">
                  <c:v>34.6</c:v>
                </c:pt>
                <c:pt idx="1286">
                  <c:v>34.6</c:v>
                </c:pt>
                <c:pt idx="1287">
                  <c:v>34.700000000000003</c:v>
                </c:pt>
                <c:pt idx="1288">
                  <c:v>34.700000000000003</c:v>
                </c:pt>
                <c:pt idx="1289">
                  <c:v>34.700000000000003</c:v>
                </c:pt>
                <c:pt idx="1290">
                  <c:v>34.700000000000003</c:v>
                </c:pt>
                <c:pt idx="1291">
                  <c:v>34.700000000000003</c:v>
                </c:pt>
                <c:pt idx="1292">
                  <c:v>34.700000000000003</c:v>
                </c:pt>
                <c:pt idx="1293">
                  <c:v>34.799999999999997</c:v>
                </c:pt>
                <c:pt idx="1294">
                  <c:v>34.799999999999997</c:v>
                </c:pt>
                <c:pt idx="1295">
                  <c:v>34.799999999999997</c:v>
                </c:pt>
                <c:pt idx="1296">
                  <c:v>34.799999999999997</c:v>
                </c:pt>
                <c:pt idx="1297">
                  <c:v>34.799999999999997</c:v>
                </c:pt>
                <c:pt idx="1298">
                  <c:v>34.799999999999997</c:v>
                </c:pt>
                <c:pt idx="1299">
                  <c:v>34.799999999999997</c:v>
                </c:pt>
                <c:pt idx="1300">
                  <c:v>34.9</c:v>
                </c:pt>
                <c:pt idx="1301">
                  <c:v>34.9</c:v>
                </c:pt>
                <c:pt idx="1302">
                  <c:v>34.9</c:v>
                </c:pt>
                <c:pt idx="1303">
                  <c:v>34.9</c:v>
                </c:pt>
                <c:pt idx="1304">
                  <c:v>34.9</c:v>
                </c:pt>
                <c:pt idx="1305">
                  <c:v>34.9</c:v>
                </c:pt>
                <c:pt idx="1306">
                  <c:v>34.9</c:v>
                </c:pt>
                <c:pt idx="1307">
                  <c:v>34.9</c:v>
                </c:pt>
                <c:pt idx="1308">
                  <c:v>34.9</c:v>
                </c:pt>
                <c:pt idx="1309">
                  <c:v>34.9</c:v>
                </c:pt>
                <c:pt idx="1310">
                  <c:v>35</c:v>
                </c:pt>
                <c:pt idx="1311">
                  <c:v>35</c:v>
                </c:pt>
                <c:pt idx="1312">
                  <c:v>35</c:v>
                </c:pt>
                <c:pt idx="1313">
                  <c:v>35</c:v>
                </c:pt>
                <c:pt idx="1314">
                  <c:v>35.1</c:v>
                </c:pt>
                <c:pt idx="1315">
                  <c:v>35.1</c:v>
                </c:pt>
                <c:pt idx="1316">
                  <c:v>35.1</c:v>
                </c:pt>
                <c:pt idx="1317">
                  <c:v>35.1</c:v>
                </c:pt>
                <c:pt idx="1318">
                  <c:v>35.1</c:v>
                </c:pt>
                <c:pt idx="1319">
                  <c:v>35.1</c:v>
                </c:pt>
                <c:pt idx="1320">
                  <c:v>35.1</c:v>
                </c:pt>
                <c:pt idx="1321">
                  <c:v>35.200000000000003</c:v>
                </c:pt>
                <c:pt idx="1322">
                  <c:v>35.299999999999997</c:v>
                </c:pt>
                <c:pt idx="1323">
                  <c:v>35.4</c:v>
                </c:pt>
                <c:pt idx="1324">
                  <c:v>35.4</c:v>
                </c:pt>
                <c:pt idx="1325">
                  <c:v>35.4</c:v>
                </c:pt>
                <c:pt idx="1326">
                  <c:v>35.4</c:v>
                </c:pt>
                <c:pt idx="1327">
                  <c:v>35.4</c:v>
                </c:pt>
                <c:pt idx="1328">
                  <c:v>35.4</c:v>
                </c:pt>
                <c:pt idx="1329">
                  <c:v>35.4</c:v>
                </c:pt>
                <c:pt idx="1330">
                  <c:v>35.4</c:v>
                </c:pt>
                <c:pt idx="1331">
                  <c:v>35.4</c:v>
                </c:pt>
                <c:pt idx="1332">
                  <c:v>35.4</c:v>
                </c:pt>
                <c:pt idx="1333">
                  <c:v>35.4</c:v>
                </c:pt>
                <c:pt idx="1334">
                  <c:v>35.4</c:v>
                </c:pt>
                <c:pt idx="1335">
                  <c:v>35.4</c:v>
                </c:pt>
                <c:pt idx="1336">
                  <c:v>35.4</c:v>
                </c:pt>
                <c:pt idx="1337">
                  <c:v>35.4</c:v>
                </c:pt>
                <c:pt idx="1338">
                  <c:v>35.4</c:v>
                </c:pt>
                <c:pt idx="1339">
                  <c:v>35.4</c:v>
                </c:pt>
                <c:pt idx="1340">
                  <c:v>35.5</c:v>
                </c:pt>
                <c:pt idx="1341">
                  <c:v>35.5</c:v>
                </c:pt>
                <c:pt idx="1342">
                  <c:v>35.5</c:v>
                </c:pt>
                <c:pt idx="1343">
                  <c:v>35.700000000000003</c:v>
                </c:pt>
                <c:pt idx="1344">
                  <c:v>35.799999999999997</c:v>
                </c:pt>
                <c:pt idx="1345">
                  <c:v>35.799999999999997</c:v>
                </c:pt>
                <c:pt idx="1346">
                  <c:v>35.799999999999997</c:v>
                </c:pt>
                <c:pt idx="1347">
                  <c:v>35.9</c:v>
                </c:pt>
                <c:pt idx="1348">
                  <c:v>35.9</c:v>
                </c:pt>
                <c:pt idx="1349">
                  <c:v>35.9</c:v>
                </c:pt>
                <c:pt idx="1350">
                  <c:v>36</c:v>
                </c:pt>
                <c:pt idx="1351">
                  <c:v>36</c:v>
                </c:pt>
                <c:pt idx="1352">
                  <c:v>36</c:v>
                </c:pt>
                <c:pt idx="1353">
                  <c:v>36</c:v>
                </c:pt>
                <c:pt idx="1354">
                  <c:v>36</c:v>
                </c:pt>
                <c:pt idx="1355">
                  <c:v>36</c:v>
                </c:pt>
                <c:pt idx="1356">
                  <c:v>36</c:v>
                </c:pt>
                <c:pt idx="1357">
                  <c:v>36</c:v>
                </c:pt>
                <c:pt idx="1358">
                  <c:v>36</c:v>
                </c:pt>
                <c:pt idx="1359">
                  <c:v>36</c:v>
                </c:pt>
                <c:pt idx="1360">
                  <c:v>36</c:v>
                </c:pt>
                <c:pt idx="1361">
                  <c:v>36</c:v>
                </c:pt>
                <c:pt idx="1362">
                  <c:v>36</c:v>
                </c:pt>
                <c:pt idx="1363">
                  <c:v>36</c:v>
                </c:pt>
                <c:pt idx="1364">
                  <c:v>36</c:v>
                </c:pt>
                <c:pt idx="1365">
                  <c:v>36</c:v>
                </c:pt>
                <c:pt idx="1366">
                  <c:v>36</c:v>
                </c:pt>
                <c:pt idx="1367">
                  <c:v>36.1</c:v>
                </c:pt>
                <c:pt idx="1368">
                  <c:v>36.1</c:v>
                </c:pt>
                <c:pt idx="1369">
                  <c:v>36.1</c:v>
                </c:pt>
                <c:pt idx="1370">
                  <c:v>36.299999999999997</c:v>
                </c:pt>
                <c:pt idx="1371">
                  <c:v>36.299999999999997</c:v>
                </c:pt>
                <c:pt idx="1372">
                  <c:v>36.4</c:v>
                </c:pt>
                <c:pt idx="1373">
                  <c:v>36.5</c:v>
                </c:pt>
                <c:pt idx="1374">
                  <c:v>36.5</c:v>
                </c:pt>
                <c:pt idx="1375">
                  <c:v>36.5</c:v>
                </c:pt>
                <c:pt idx="1376">
                  <c:v>36.5</c:v>
                </c:pt>
                <c:pt idx="1377">
                  <c:v>36.5</c:v>
                </c:pt>
                <c:pt idx="1378">
                  <c:v>36.5</c:v>
                </c:pt>
                <c:pt idx="1379">
                  <c:v>36.5</c:v>
                </c:pt>
                <c:pt idx="1380">
                  <c:v>36.5</c:v>
                </c:pt>
                <c:pt idx="1381">
                  <c:v>36.5</c:v>
                </c:pt>
                <c:pt idx="1382">
                  <c:v>36.5</c:v>
                </c:pt>
                <c:pt idx="1383">
                  <c:v>36.5</c:v>
                </c:pt>
                <c:pt idx="1384">
                  <c:v>36.5</c:v>
                </c:pt>
                <c:pt idx="1385">
                  <c:v>36.5</c:v>
                </c:pt>
                <c:pt idx="1386">
                  <c:v>36.5</c:v>
                </c:pt>
                <c:pt idx="1387">
                  <c:v>36.5</c:v>
                </c:pt>
                <c:pt idx="1388">
                  <c:v>36.5</c:v>
                </c:pt>
                <c:pt idx="1389">
                  <c:v>36.5</c:v>
                </c:pt>
                <c:pt idx="1390">
                  <c:v>36.5</c:v>
                </c:pt>
                <c:pt idx="1391">
                  <c:v>36.700000000000003</c:v>
                </c:pt>
                <c:pt idx="1392">
                  <c:v>36.700000000000003</c:v>
                </c:pt>
                <c:pt idx="1393">
                  <c:v>36.700000000000003</c:v>
                </c:pt>
                <c:pt idx="1394">
                  <c:v>36.799999999999997</c:v>
                </c:pt>
                <c:pt idx="1395">
                  <c:v>36.799999999999997</c:v>
                </c:pt>
                <c:pt idx="1396">
                  <c:v>36.9</c:v>
                </c:pt>
                <c:pt idx="1397">
                  <c:v>37</c:v>
                </c:pt>
                <c:pt idx="1398">
                  <c:v>37</c:v>
                </c:pt>
                <c:pt idx="1399">
                  <c:v>37</c:v>
                </c:pt>
                <c:pt idx="1400">
                  <c:v>37</c:v>
                </c:pt>
                <c:pt idx="1401">
                  <c:v>37</c:v>
                </c:pt>
                <c:pt idx="1402">
                  <c:v>37</c:v>
                </c:pt>
                <c:pt idx="1403">
                  <c:v>37</c:v>
                </c:pt>
                <c:pt idx="1404">
                  <c:v>37</c:v>
                </c:pt>
                <c:pt idx="1405">
                  <c:v>37</c:v>
                </c:pt>
                <c:pt idx="1406">
                  <c:v>37</c:v>
                </c:pt>
                <c:pt idx="1407">
                  <c:v>37</c:v>
                </c:pt>
                <c:pt idx="1408">
                  <c:v>37</c:v>
                </c:pt>
                <c:pt idx="1409">
                  <c:v>37</c:v>
                </c:pt>
                <c:pt idx="1410">
                  <c:v>37</c:v>
                </c:pt>
                <c:pt idx="1411">
                  <c:v>37</c:v>
                </c:pt>
                <c:pt idx="1412">
                  <c:v>37</c:v>
                </c:pt>
                <c:pt idx="1413">
                  <c:v>37</c:v>
                </c:pt>
                <c:pt idx="1414">
                  <c:v>37</c:v>
                </c:pt>
                <c:pt idx="1415">
                  <c:v>37</c:v>
                </c:pt>
                <c:pt idx="1416">
                  <c:v>37</c:v>
                </c:pt>
                <c:pt idx="1417">
                  <c:v>37</c:v>
                </c:pt>
                <c:pt idx="1418">
                  <c:v>37</c:v>
                </c:pt>
                <c:pt idx="1419">
                  <c:v>37</c:v>
                </c:pt>
                <c:pt idx="1420">
                  <c:v>37</c:v>
                </c:pt>
                <c:pt idx="1421">
                  <c:v>37</c:v>
                </c:pt>
                <c:pt idx="1422">
                  <c:v>37</c:v>
                </c:pt>
                <c:pt idx="1423">
                  <c:v>37</c:v>
                </c:pt>
                <c:pt idx="1424">
                  <c:v>37.1</c:v>
                </c:pt>
                <c:pt idx="1425">
                  <c:v>37.1</c:v>
                </c:pt>
                <c:pt idx="1426">
                  <c:v>37.1</c:v>
                </c:pt>
                <c:pt idx="1427">
                  <c:v>37.200000000000003</c:v>
                </c:pt>
                <c:pt idx="1428">
                  <c:v>37.200000000000003</c:v>
                </c:pt>
                <c:pt idx="1429">
                  <c:v>37.200000000000003</c:v>
                </c:pt>
                <c:pt idx="1430">
                  <c:v>37.200000000000003</c:v>
                </c:pt>
                <c:pt idx="1431">
                  <c:v>37.200000000000003</c:v>
                </c:pt>
                <c:pt idx="1432">
                  <c:v>37.200000000000003</c:v>
                </c:pt>
                <c:pt idx="1433">
                  <c:v>37.200000000000003</c:v>
                </c:pt>
                <c:pt idx="1434">
                  <c:v>37.200000000000003</c:v>
                </c:pt>
                <c:pt idx="1435">
                  <c:v>37.299999999999997</c:v>
                </c:pt>
                <c:pt idx="1436">
                  <c:v>37.4</c:v>
                </c:pt>
                <c:pt idx="1437">
                  <c:v>37.5</c:v>
                </c:pt>
                <c:pt idx="1438">
                  <c:v>37.5</c:v>
                </c:pt>
                <c:pt idx="1439">
                  <c:v>37.5</c:v>
                </c:pt>
                <c:pt idx="1440">
                  <c:v>37.5</c:v>
                </c:pt>
                <c:pt idx="1441">
                  <c:v>37.5</c:v>
                </c:pt>
                <c:pt idx="1442">
                  <c:v>37.5</c:v>
                </c:pt>
                <c:pt idx="1443">
                  <c:v>37.5</c:v>
                </c:pt>
                <c:pt idx="1444">
                  <c:v>37.5</c:v>
                </c:pt>
                <c:pt idx="1445">
                  <c:v>37.5</c:v>
                </c:pt>
                <c:pt idx="1446">
                  <c:v>37.5</c:v>
                </c:pt>
                <c:pt idx="1447">
                  <c:v>37.5</c:v>
                </c:pt>
                <c:pt idx="1448">
                  <c:v>37.5</c:v>
                </c:pt>
                <c:pt idx="1449">
                  <c:v>37.5</c:v>
                </c:pt>
                <c:pt idx="1450">
                  <c:v>37.5</c:v>
                </c:pt>
                <c:pt idx="1451">
                  <c:v>37.5</c:v>
                </c:pt>
                <c:pt idx="1452">
                  <c:v>37.5</c:v>
                </c:pt>
                <c:pt idx="1453">
                  <c:v>37.5</c:v>
                </c:pt>
                <c:pt idx="1454">
                  <c:v>37.5</c:v>
                </c:pt>
                <c:pt idx="1455">
                  <c:v>37.5</c:v>
                </c:pt>
                <c:pt idx="1456">
                  <c:v>37.6</c:v>
                </c:pt>
                <c:pt idx="1457">
                  <c:v>37.6</c:v>
                </c:pt>
                <c:pt idx="1458">
                  <c:v>37.700000000000003</c:v>
                </c:pt>
                <c:pt idx="1459">
                  <c:v>37.700000000000003</c:v>
                </c:pt>
                <c:pt idx="1460">
                  <c:v>37.799999999999997</c:v>
                </c:pt>
                <c:pt idx="1461">
                  <c:v>37.799999999999997</c:v>
                </c:pt>
                <c:pt idx="1462">
                  <c:v>37.9</c:v>
                </c:pt>
                <c:pt idx="1463">
                  <c:v>37.9</c:v>
                </c:pt>
                <c:pt idx="1464">
                  <c:v>38</c:v>
                </c:pt>
                <c:pt idx="1465">
                  <c:v>38</c:v>
                </c:pt>
                <c:pt idx="1466">
                  <c:v>38</c:v>
                </c:pt>
                <c:pt idx="1467">
                  <c:v>38</c:v>
                </c:pt>
                <c:pt idx="1468">
                  <c:v>38</c:v>
                </c:pt>
                <c:pt idx="1469">
                  <c:v>38</c:v>
                </c:pt>
                <c:pt idx="1470">
                  <c:v>38</c:v>
                </c:pt>
                <c:pt idx="1471">
                  <c:v>38</c:v>
                </c:pt>
                <c:pt idx="1472">
                  <c:v>38</c:v>
                </c:pt>
                <c:pt idx="1473">
                  <c:v>38</c:v>
                </c:pt>
                <c:pt idx="1474">
                  <c:v>38</c:v>
                </c:pt>
                <c:pt idx="1475">
                  <c:v>38</c:v>
                </c:pt>
                <c:pt idx="1476">
                  <c:v>38</c:v>
                </c:pt>
                <c:pt idx="1477">
                  <c:v>38</c:v>
                </c:pt>
                <c:pt idx="1478">
                  <c:v>38</c:v>
                </c:pt>
                <c:pt idx="1479">
                  <c:v>38</c:v>
                </c:pt>
                <c:pt idx="1480">
                  <c:v>38</c:v>
                </c:pt>
                <c:pt idx="1481">
                  <c:v>38</c:v>
                </c:pt>
                <c:pt idx="1482">
                  <c:v>38</c:v>
                </c:pt>
                <c:pt idx="1483">
                  <c:v>38.1</c:v>
                </c:pt>
                <c:pt idx="1484">
                  <c:v>38.200000000000003</c:v>
                </c:pt>
                <c:pt idx="1485">
                  <c:v>38.200000000000003</c:v>
                </c:pt>
                <c:pt idx="1486">
                  <c:v>38.4</c:v>
                </c:pt>
                <c:pt idx="1487">
                  <c:v>38.5</c:v>
                </c:pt>
                <c:pt idx="1488">
                  <c:v>38.6</c:v>
                </c:pt>
                <c:pt idx="1489">
                  <c:v>38.6</c:v>
                </c:pt>
                <c:pt idx="1490">
                  <c:v>38.6</c:v>
                </c:pt>
                <c:pt idx="1491">
                  <c:v>38.6</c:v>
                </c:pt>
                <c:pt idx="1492">
                  <c:v>38.6</c:v>
                </c:pt>
                <c:pt idx="1493">
                  <c:v>38.6</c:v>
                </c:pt>
                <c:pt idx="1494">
                  <c:v>38.6</c:v>
                </c:pt>
                <c:pt idx="1495">
                  <c:v>38.6</c:v>
                </c:pt>
                <c:pt idx="1496">
                  <c:v>38.6</c:v>
                </c:pt>
                <c:pt idx="1497">
                  <c:v>38.6</c:v>
                </c:pt>
                <c:pt idx="1498">
                  <c:v>38.6</c:v>
                </c:pt>
                <c:pt idx="1499">
                  <c:v>38.6</c:v>
                </c:pt>
                <c:pt idx="1500">
                  <c:v>38.6</c:v>
                </c:pt>
                <c:pt idx="1501">
                  <c:v>38.6</c:v>
                </c:pt>
                <c:pt idx="1502">
                  <c:v>38.6</c:v>
                </c:pt>
                <c:pt idx="1503">
                  <c:v>38.6</c:v>
                </c:pt>
                <c:pt idx="1504">
                  <c:v>38.799999999999997</c:v>
                </c:pt>
                <c:pt idx="1505">
                  <c:v>39</c:v>
                </c:pt>
                <c:pt idx="1506">
                  <c:v>39</c:v>
                </c:pt>
                <c:pt idx="1507">
                  <c:v>39.1</c:v>
                </c:pt>
                <c:pt idx="1508">
                  <c:v>39.1</c:v>
                </c:pt>
                <c:pt idx="1509">
                  <c:v>39.1</c:v>
                </c:pt>
                <c:pt idx="1510">
                  <c:v>39.1</c:v>
                </c:pt>
                <c:pt idx="1511">
                  <c:v>39.1</c:v>
                </c:pt>
                <c:pt idx="1512">
                  <c:v>39.1</c:v>
                </c:pt>
                <c:pt idx="1513">
                  <c:v>39.1</c:v>
                </c:pt>
                <c:pt idx="1514">
                  <c:v>39.1</c:v>
                </c:pt>
                <c:pt idx="1515">
                  <c:v>39.1</c:v>
                </c:pt>
                <c:pt idx="1516">
                  <c:v>39.1</c:v>
                </c:pt>
                <c:pt idx="1517">
                  <c:v>39.1</c:v>
                </c:pt>
                <c:pt idx="1518">
                  <c:v>39.1</c:v>
                </c:pt>
                <c:pt idx="1519">
                  <c:v>39.1</c:v>
                </c:pt>
                <c:pt idx="1520">
                  <c:v>39.1</c:v>
                </c:pt>
                <c:pt idx="1521">
                  <c:v>39.1</c:v>
                </c:pt>
                <c:pt idx="1522">
                  <c:v>39.1</c:v>
                </c:pt>
                <c:pt idx="1523">
                  <c:v>39.1</c:v>
                </c:pt>
                <c:pt idx="1524">
                  <c:v>39.4</c:v>
                </c:pt>
                <c:pt idx="1525">
                  <c:v>39.6</c:v>
                </c:pt>
                <c:pt idx="1526">
                  <c:v>39.6</c:v>
                </c:pt>
                <c:pt idx="1527">
                  <c:v>39.6</c:v>
                </c:pt>
                <c:pt idx="1528">
                  <c:v>39.6</c:v>
                </c:pt>
                <c:pt idx="1529">
                  <c:v>39.6</c:v>
                </c:pt>
                <c:pt idx="1530">
                  <c:v>39.6</c:v>
                </c:pt>
                <c:pt idx="1531">
                  <c:v>39.6</c:v>
                </c:pt>
                <c:pt idx="1532">
                  <c:v>39.6</c:v>
                </c:pt>
                <c:pt idx="1533">
                  <c:v>39.6</c:v>
                </c:pt>
                <c:pt idx="1534">
                  <c:v>39.6</c:v>
                </c:pt>
                <c:pt idx="1535">
                  <c:v>39.6</c:v>
                </c:pt>
                <c:pt idx="1536">
                  <c:v>39.6</c:v>
                </c:pt>
                <c:pt idx="1537">
                  <c:v>39.6</c:v>
                </c:pt>
                <c:pt idx="1538">
                  <c:v>39.6</c:v>
                </c:pt>
                <c:pt idx="1539">
                  <c:v>39.6</c:v>
                </c:pt>
                <c:pt idx="1540">
                  <c:v>39.6</c:v>
                </c:pt>
                <c:pt idx="1541">
                  <c:v>39.6</c:v>
                </c:pt>
                <c:pt idx="1542">
                  <c:v>39.6</c:v>
                </c:pt>
                <c:pt idx="1543">
                  <c:v>39.700000000000003</c:v>
                </c:pt>
                <c:pt idx="1544">
                  <c:v>39.799999999999997</c:v>
                </c:pt>
                <c:pt idx="1545">
                  <c:v>39.799999999999997</c:v>
                </c:pt>
                <c:pt idx="1546">
                  <c:v>39.799999999999997</c:v>
                </c:pt>
                <c:pt idx="1547">
                  <c:v>39.799999999999997</c:v>
                </c:pt>
                <c:pt idx="1548">
                  <c:v>39.9</c:v>
                </c:pt>
                <c:pt idx="1549">
                  <c:v>40</c:v>
                </c:pt>
                <c:pt idx="1550">
                  <c:v>40.1</c:v>
                </c:pt>
                <c:pt idx="1551">
                  <c:v>40.1</c:v>
                </c:pt>
                <c:pt idx="1552">
                  <c:v>40.1</c:v>
                </c:pt>
                <c:pt idx="1553">
                  <c:v>40.1</c:v>
                </c:pt>
                <c:pt idx="1554">
                  <c:v>40.1</c:v>
                </c:pt>
                <c:pt idx="1555">
                  <c:v>40.1</c:v>
                </c:pt>
                <c:pt idx="1556">
                  <c:v>40.1</c:v>
                </c:pt>
                <c:pt idx="1557">
                  <c:v>40.1</c:v>
                </c:pt>
                <c:pt idx="1558">
                  <c:v>40.1</c:v>
                </c:pt>
                <c:pt idx="1559">
                  <c:v>40.1</c:v>
                </c:pt>
                <c:pt idx="1560">
                  <c:v>40.1</c:v>
                </c:pt>
                <c:pt idx="1561">
                  <c:v>40.1</c:v>
                </c:pt>
                <c:pt idx="1562">
                  <c:v>40.1</c:v>
                </c:pt>
                <c:pt idx="1563">
                  <c:v>40.1</c:v>
                </c:pt>
                <c:pt idx="1564">
                  <c:v>40.200000000000003</c:v>
                </c:pt>
                <c:pt idx="1565">
                  <c:v>40.200000000000003</c:v>
                </c:pt>
                <c:pt idx="1566">
                  <c:v>40.299999999999997</c:v>
                </c:pt>
                <c:pt idx="1567">
                  <c:v>40.4</c:v>
                </c:pt>
                <c:pt idx="1568">
                  <c:v>40.5</c:v>
                </c:pt>
                <c:pt idx="1569">
                  <c:v>40.6</c:v>
                </c:pt>
                <c:pt idx="1570">
                  <c:v>40.6</c:v>
                </c:pt>
                <c:pt idx="1571">
                  <c:v>40.6</c:v>
                </c:pt>
                <c:pt idx="1572">
                  <c:v>40.6</c:v>
                </c:pt>
                <c:pt idx="1573">
                  <c:v>40.6</c:v>
                </c:pt>
                <c:pt idx="1574">
                  <c:v>40.6</c:v>
                </c:pt>
                <c:pt idx="1575">
                  <c:v>40.6</c:v>
                </c:pt>
                <c:pt idx="1576">
                  <c:v>40.6</c:v>
                </c:pt>
                <c:pt idx="1577">
                  <c:v>40.6</c:v>
                </c:pt>
                <c:pt idx="1578">
                  <c:v>40.6</c:v>
                </c:pt>
                <c:pt idx="1579">
                  <c:v>40.6</c:v>
                </c:pt>
                <c:pt idx="1580">
                  <c:v>40.6</c:v>
                </c:pt>
                <c:pt idx="1581">
                  <c:v>40.6</c:v>
                </c:pt>
                <c:pt idx="1582">
                  <c:v>40.700000000000003</c:v>
                </c:pt>
                <c:pt idx="1583">
                  <c:v>40.9</c:v>
                </c:pt>
                <c:pt idx="1584">
                  <c:v>41</c:v>
                </c:pt>
                <c:pt idx="1585">
                  <c:v>41</c:v>
                </c:pt>
                <c:pt idx="1586">
                  <c:v>41</c:v>
                </c:pt>
                <c:pt idx="1587">
                  <c:v>41</c:v>
                </c:pt>
                <c:pt idx="1588">
                  <c:v>41</c:v>
                </c:pt>
                <c:pt idx="1589">
                  <c:v>41</c:v>
                </c:pt>
                <c:pt idx="1590">
                  <c:v>41.1</c:v>
                </c:pt>
                <c:pt idx="1591">
                  <c:v>41.2</c:v>
                </c:pt>
                <c:pt idx="1592">
                  <c:v>41.2</c:v>
                </c:pt>
                <c:pt idx="1593">
                  <c:v>41.2</c:v>
                </c:pt>
                <c:pt idx="1594">
                  <c:v>41.2</c:v>
                </c:pt>
                <c:pt idx="1595">
                  <c:v>41.2</c:v>
                </c:pt>
                <c:pt idx="1596">
                  <c:v>41.2</c:v>
                </c:pt>
                <c:pt idx="1597">
                  <c:v>41.2</c:v>
                </c:pt>
                <c:pt idx="1598">
                  <c:v>41.2</c:v>
                </c:pt>
                <c:pt idx="1599">
                  <c:v>41.2</c:v>
                </c:pt>
                <c:pt idx="1600">
                  <c:v>41.2</c:v>
                </c:pt>
                <c:pt idx="1601">
                  <c:v>41.2</c:v>
                </c:pt>
                <c:pt idx="1602">
                  <c:v>41.2</c:v>
                </c:pt>
                <c:pt idx="1603">
                  <c:v>41.2</c:v>
                </c:pt>
                <c:pt idx="1604">
                  <c:v>41.2</c:v>
                </c:pt>
                <c:pt idx="1605">
                  <c:v>41.2</c:v>
                </c:pt>
                <c:pt idx="1606">
                  <c:v>41.2</c:v>
                </c:pt>
                <c:pt idx="1607">
                  <c:v>41.2</c:v>
                </c:pt>
                <c:pt idx="1608">
                  <c:v>41.2</c:v>
                </c:pt>
                <c:pt idx="1609">
                  <c:v>41.2</c:v>
                </c:pt>
                <c:pt idx="1610">
                  <c:v>41.2</c:v>
                </c:pt>
                <c:pt idx="1611">
                  <c:v>41.2</c:v>
                </c:pt>
                <c:pt idx="1612">
                  <c:v>41.4</c:v>
                </c:pt>
                <c:pt idx="1613">
                  <c:v>41.7</c:v>
                </c:pt>
                <c:pt idx="1614">
                  <c:v>41.7</c:v>
                </c:pt>
                <c:pt idx="1615">
                  <c:v>41.7</c:v>
                </c:pt>
                <c:pt idx="1616">
                  <c:v>41.7</c:v>
                </c:pt>
                <c:pt idx="1617">
                  <c:v>41.7</c:v>
                </c:pt>
                <c:pt idx="1618">
                  <c:v>41.7</c:v>
                </c:pt>
                <c:pt idx="1619">
                  <c:v>41.7</c:v>
                </c:pt>
                <c:pt idx="1620">
                  <c:v>41.7</c:v>
                </c:pt>
                <c:pt idx="1621">
                  <c:v>41.7</c:v>
                </c:pt>
                <c:pt idx="1622">
                  <c:v>41.7</c:v>
                </c:pt>
                <c:pt idx="1623">
                  <c:v>41.7</c:v>
                </c:pt>
                <c:pt idx="1624">
                  <c:v>42.1</c:v>
                </c:pt>
                <c:pt idx="1625">
                  <c:v>42.1</c:v>
                </c:pt>
                <c:pt idx="1626">
                  <c:v>42.2</c:v>
                </c:pt>
                <c:pt idx="1627">
                  <c:v>42.2</c:v>
                </c:pt>
                <c:pt idx="1628">
                  <c:v>42.2</c:v>
                </c:pt>
                <c:pt idx="1629">
                  <c:v>42.2</c:v>
                </c:pt>
                <c:pt idx="1630">
                  <c:v>42.2</c:v>
                </c:pt>
                <c:pt idx="1631">
                  <c:v>42.2</c:v>
                </c:pt>
                <c:pt idx="1632">
                  <c:v>42.2</c:v>
                </c:pt>
                <c:pt idx="1633">
                  <c:v>42.2</c:v>
                </c:pt>
                <c:pt idx="1634">
                  <c:v>42.2</c:v>
                </c:pt>
                <c:pt idx="1635">
                  <c:v>42.2</c:v>
                </c:pt>
                <c:pt idx="1636">
                  <c:v>42.7</c:v>
                </c:pt>
                <c:pt idx="1637">
                  <c:v>42.7</c:v>
                </c:pt>
                <c:pt idx="1638">
                  <c:v>42.7</c:v>
                </c:pt>
                <c:pt idx="1639">
                  <c:v>42.7</c:v>
                </c:pt>
                <c:pt idx="1640">
                  <c:v>42.7</c:v>
                </c:pt>
                <c:pt idx="1641">
                  <c:v>43</c:v>
                </c:pt>
                <c:pt idx="1642">
                  <c:v>43.1</c:v>
                </c:pt>
                <c:pt idx="1643">
                  <c:v>43.1</c:v>
                </c:pt>
                <c:pt idx="1644">
                  <c:v>43.2</c:v>
                </c:pt>
                <c:pt idx="1645">
                  <c:v>43.2</c:v>
                </c:pt>
                <c:pt idx="1646">
                  <c:v>43.2</c:v>
                </c:pt>
                <c:pt idx="1647">
                  <c:v>43.2</c:v>
                </c:pt>
                <c:pt idx="1648">
                  <c:v>43.2</c:v>
                </c:pt>
                <c:pt idx="1649">
                  <c:v>43.8</c:v>
                </c:pt>
                <c:pt idx="1650">
                  <c:v>43.8</c:v>
                </c:pt>
                <c:pt idx="1651">
                  <c:v>43.8</c:v>
                </c:pt>
                <c:pt idx="1652">
                  <c:v>43.8</c:v>
                </c:pt>
                <c:pt idx="1653">
                  <c:v>43.8</c:v>
                </c:pt>
                <c:pt idx="1654">
                  <c:v>44</c:v>
                </c:pt>
                <c:pt idx="1655">
                  <c:v>44.2</c:v>
                </c:pt>
                <c:pt idx="1656">
                  <c:v>44.3</c:v>
                </c:pt>
                <c:pt idx="1657">
                  <c:v>44.3</c:v>
                </c:pt>
                <c:pt idx="1658">
                  <c:v>44.3</c:v>
                </c:pt>
                <c:pt idx="1659">
                  <c:v>44.3</c:v>
                </c:pt>
                <c:pt idx="1660">
                  <c:v>44.3</c:v>
                </c:pt>
                <c:pt idx="1661">
                  <c:v>44.3</c:v>
                </c:pt>
                <c:pt idx="1662">
                  <c:v>44.3</c:v>
                </c:pt>
                <c:pt idx="1663">
                  <c:v>44.5</c:v>
                </c:pt>
                <c:pt idx="1664">
                  <c:v>44.8</c:v>
                </c:pt>
                <c:pt idx="1665">
                  <c:v>44.8</c:v>
                </c:pt>
                <c:pt idx="1666">
                  <c:v>44.8</c:v>
                </c:pt>
                <c:pt idx="1667">
                  <c:v>44.8</c:v>
                </c:pt>
                <c:pt idx="1668">
                  <c:v>44.8</c:v>
                </c:pt>
                <c:pt idx="1669">
                  <c:v>44.8</c:v>
                </c:pt>
                <c:pt idx="1670">
                  <c:v>45.3</c:v>
                </c:pt>
                <c:pt idx="1671">
                  <c:v>45.4</c:v>
                </c:pt>
                <c:pt idx="1672">
                  <c:v>45.4</c:v>
                </c:pt>
                <c:pt idx="1673">
                  <c:v>45.8</c:v>
                </c:pt>
                <c:pt idx="1674">
                  <c:v>45.8</c:v>
                </c:pt>
                <c:pt idx="1675">
                  <c:v>46.1</c:v>
                </c:pt>
                <c:pt idx="1676">
                  <c:v>46.4</c:v>
                </c:pt>
                <c:pt idx="1677">
                  <c:v>46.4</c:v>
                </c:pt>
                <c:pt idx="1678">
                  <c:v>46.9</c:v>
                </c:pt>
                <c:pt idx="1679">
                  <c:v>46.9</c:v>
                </c:pt>
                <c:pt idx="1680">
                  <c:v>47.4</c:v>
                </c:pt>
                <c:pt idx="1681">
                  <c:v>47.4</c:v>
                </c:pt>
                <c:pt idx="1682">
                  <c:v>47.6</c:v>
                </c:pt>
                <c:pt idx="1683">
                  <c:v>48.4</c:v>
                </c:pt>
                <c:pt idx="1684">
                  <c:v>48.4</c:v>
                </c:pt>
                <c:pt idx="1685">
                  <c:v>49</c:v>
                </c:pt>
                <c:pt idx="1686">
                  <c:v>49</c:v>
                </c:pt>
                <c:pt idx="1687">
                  <c:v>52.1</c:v>
                </c:pt>
                <c:pt idx="1688">
                  <c:v>52.9</c:v>
                </c:pt>
              </c:numCache>
            </c:numRef>
          </c:xVal>
          <c:yVal>
            <c:numRef>
              <c:f>'Estuary perch'!$R$2:$R$1699</c:f>
              <c:numCache>
                <c:formatCode>General</c:formatCode>
                <c:ptCount val="1698"/>
                <c:pt idx="5">
                  <c:v>1.8E-3</c:v>
                </c:pt>
                <c:pt idx="6">
                  <c:v>3.5000000000000001E-3</c:v>
                </c:pt>
                <c:pt idx="7">
                  <c:v>2.49E-3</c:v>
                </c:pt>
                <c:pt idx="8">
                  <c:v>2.3999999999999998E-3</c:v>
                </c:pt>
                <c:pt idx="9">
                  <c:v>4.1999999999999997E-3</c:v>
                </c:pt>
                <c:pt idx="10">
                  <c:v>3.2000000000000002E-3</c:v>
                </c:pt>
                <c:pt idx="11">
                  <c:v>2.7499999999999998E-3</c:v>
                </c:pt>
                <c:pt idx="12">
                  <c:v>3.2000000000000002E-3</c:v>
                </c:pt>
                <c:pt idx="13">
                  <c:v>3.13E-3</c:v>
                </c:pt>
                <c:pt idx="14">
                  <c:v>3.5999999999999999E-3</c:v>
                </c:pt>
                <c:pt idx="15">
                  <c:v>3.0999999999999999E-3</c:v>
                </c:pt>
                <c:pt idx="16">
                  <c:v>3.5000000000000001E-3</c:v>
                </c:pt>
                <c:pt idx="17">
                  <c:v>3.0999999999999999E-3</c:v>
                </c:pt>
                <c:pt idx="18">
                  <c:v>3.5000000000000001E-3</c:v>
                </c:pt>
                <c:pt idx="19">
                  <c:v>4.0000000000000001E-3</c:v>
                </c:pt>
                <c:pt idx="20">
                  <c:v>3.5000000000000001E-3</c:v>
                </c:pt>
                <c:pt idx="21">
                  <c:v>3.5999999999999999E-3</c:v>
                </c:pt>
                <c:pt idx="22">
                  <c:v>3.3999999999999998E-3</c:v>
                </c:pt>
                <c:pt idx="23">
                  <c:v>3.5799999999999998E-3</c:v>
                </c:pt>
                <c:pt idx="24">
                  <c:v>4.4000000000000003E-3</c:v>
                </c:pt>
                <c:pt idx="25">
                  <c:v>3.7000000000000002E-3</c:v>
                </c:pt>
                <c:pt idx="26">
                  <c:v>4.7000000000000002E-3</c:v>
                </c:pt>
                <c:pt idx="27">
                  <c:v>4.4999999999999997E-3</c:v>
                </c:pt>
                <c:pt idx="28">
                  <c:v>4.5999999999999999E-3</c:v>
                </c:pt>
                <c:pt idx="29">
                  <c:v>4.3E-3</c:v>
                </c:pt>
                <c:pt idx="30">
                  <c:v>5.1000000000000004E-3</c:v>
                </c:pt>
                <c:pt idx="31">
                  <c:v>5.0000000000000001E-3</c:v>
                </c:pt>
                <c:pt idx="32">
                  <c:v>4.1000000000000003E-3</c:v>
                </c:pt>
                <c:pt idx="33">
                  <c:v>4.1999999999999997E-3</c:v>
                </c:pt>
                <c:pt idx="34">
                  <c:v>4.8999999999999998E-3</c:v>
                </c:pt>
                <c:pt idx="35">
                  <c:v>4.7000000000000002E-3</c:v>
                </c:pt>
                <c:pt idx="36">
                  <c:v>5.5999999999999999E-3</c:v>
                </c:pt>
                <c:pt idx="37">
                  <c:v>4.3E-3</c:v>
                </c:pt>
                <c:pt idx="38">
                  <c:v>4.8999999999999998E-3</c:v>
                </c:pt>
                <c:pt idx="39">
                  <c:v>4.7000000000000002E-3</c:v>
                </c:pt>
                <c:pt idx="40">
                  <c:v>4.4000000000000003E-3</c:v>
                </c:pt>
                <c:pt idx="41">
                  <c:v>5.4000000000000003E-3</c:v>
                </c:pt>
                <c:pt idx="42">
                  <c:v>5.3E-3</c:v>
                </c:pt>
                <c:pt idx="43">
                  <c:v>4.8999999999999998E-3</c:v>
                </c:pt>
                <c:pt idx="44">
                  <c:v>4.4000000000000003E-3</c:v>
                </c:pt>
                <c:pt idx="45">
                  <c:v>4.8999999999999998E-3</c:v>
                </c:pt>
                <c:pt idx="46">
                  <c:v>5.0000000000000001E-3</c:v>
                </c:pt>
                <c:pt idx="47">
                  <c:v>5.4000000000000003E-3</c:v>
                </c:pt>
                <c:pt idx="48">
                  <c:v>5.4000000000000003E-3</c:v>
                </c:pt>
                <c:pt idx="49">
                  <c:v>5.4999999999999997E-3</c:v>
                </c:pt>
                <c:pt idx="50">
                  <c:v>5.4000000000000003E-3</c:v>
                </c:pt>
                <c:pt idx="51">
                  <c:v>7.0000000000000001E-3</c:v>
                </c:pt>
                <c:pt idx="52">
                  <c:v>6.0000000000000001E-3</c:v>
                </c:pt>
                <c:pt idx="53">
                  <c:v>5.3E-3</c:v>
                </c:pt>
                <c:pt idx="54">
                  <c:v>5.4999999999999997E-3</c:v>
                </c:pt>
                <c:pt idx="55">
                  <c:v>5.1999999999999998E-3</c:v>
                </c:pt>
                <c:pt idx="56">
                  <c:v>5.5999999999999999E-3</c:v>
                </c:pt>
                <c:pt idx="57">
                  <c:v>6.0000000000000001E-3</c:v>
                </c:pt>
                <c:pt idx="58">
                  <c:v>5.1000000000000004E-3</c:v>
                </c:pt>
                <c:pt idx="59">
                  <c:v>6.4999999999999997E-3</c:v>
                </c:pt>
                <c:pt idx="60">
                  <c:v>5.1000000000000004E-3</c:v>
                </c:pt>
                <c:pt idx="61">
                  <c:v>4.7000000000000002E-3</c:v>
                </c:pt>
                <c:pt idx="62">
                  <c:v>5.7999999999999996E-3</c:v>
                </c:pt>
                <c:pt idx="63">
                  <c:v>6.0000000000000001E-3</c:v>
                </c:pt>
                <c:pt idx="64">
                  <c:v>6.0000000000000001E-3</c:v>
                </c:pt>
                <c:pt idx="65">
                  <c:v>6.1999999999999998E-3</c:v>
                </c:pt>
                <c:pt idx="66">
                  <c:v>5.3E-3</c:v>
                </c:pt>
                <c:pt idx="67">
                  <c:v>6.7000000000000002E-3</c:v>
                </c:pt>
                <c:pt idx="68">
                  <c:v>5.4000000000000003E-3</c:v>
                </c:pt>
                <c:pt idx="69">
                  <c:v>6.4999999999999997E-3</c:v>
                </c:pt>
                <c:pt idx="70">
                  <c:v>5.5999999999999999E-3</c:v>
                </c:pt>
                <c:pt idx="71">
                  <c:v>6.0000000000000001E-3</c:v>
                </c:pt>
                <c:pt idx="72">
                  <c:v>6.4999999999999997E-3</c:v>
                </c:pt>
                <c:pt idx="73">
                  <c:v>9.7999999999999997E-3</c:v>
                </c:pt>
                <c:pt idx="74">
                  <c:v>5.7999999999999996E-3</c:v>
                </c:pt>
                <c:pt idx="75">
                  <c:v>6.3E-3</c:v>
                </c:pt>
                <c:pt idx="76">
                  <c:v>5.7000000000000002E-3</c:v>
                </c:pt>
                <c:pt idx="77">
                  <c:v>5.7999999999999996E-3</c:v>
                </c:pt>
                <c:pt idx="78">
                  <c:v>1.21E-2</c:v>
                </c:pt>
                <c:pt idx="79">
                  <c:v>6.7000000000000002E-3</c:v>
                </c:pt>
                <c:pt idx="80">
                  <c:v>6.4000000000000003E-3</c:v>
                </c:pt>
                <c:pt idx="81">
                  <c:v>5.4999999999999997E-3</c:v>
                </c:pt>
                <c:pt idx="82">
                  <c:v>6.0000000000000001E-3</c:v>
                </c:pt>
                <c:pt idx="83">
                  <c:v>6.1999999999999998E-3</c:v>
                </c:pt>
                <c:pt idx="84">
                  <c:v>6.7999999999999996E-3</c:v>
                </c:pt>
                <c:pt idx="85">
                  <c:v>6.1799999999999997E-3</c:v>
                </c:pt>
                <c:pt idx="86">
                  <c:v>7.0000000000000001E-3</c:v>
                </c:pt>
                <c:pt idx="87">
                  <c:v>6.4999999999999997E-3</c:v>
                </c:pt>
                <c:pt idx="88">
                  <c:v>7.4000000000000003E-3</c:v>
                </c:pt>
                <c:pt idx="89">
                  <c:v>6.8999999999999999E-3</c:v>
                </c:pt>
                <c:pt idx="90">
                  <c:v>6.4999999999999997E-3</c:v>
                </c:pt>
                <c:pt idx="91">
                  <c:v>5.5999999999999999E-3</c:v>
                </c:pt>
                <c:pt idx="92">
                  <c:v>6.6E-3</c:v>
                </c:pt>
                <c:pt idx="93">
                  <c:v>6.7999999999999996E-3</c:v>
                </c:pt>
                <c:pt idx="94">
                  <c:v>7.9000000000000008E-3</c:v>
                </c:pt>
                <c:pt idx="95">
                  <c:v>6.1000000000000004E-3</c:v>
                </c:pt>
                <c:pt idx="96">
                  <c:v>6.7999999999999996E-3</c:v>
                </c:pt>
                <c:pt idx="97">
                  <c:v>6.6E-3</c:v>
                </c:pt>
                <c:pt idx="98">
                  <c:v>6.7000000000000002E-3</c:v>
                </c:pt>
                <c:pt idx="99">
                  <c:v>9.1000000000000004E-3</c:v>
                </c:pt>
                <c:pt idx="100">
                  <c:v>6.4000000000000003E-3</c:v>
                </c:pt>
                <c:pt idx="101">
                  <c:v>7.4000000000000003E-3</c:v>
                </c:pt>
                <c:pt idx="102">
                  <c:v>7.1000000000000004E-3</c:v>
                </c:pt>
                <c:pt idx="103">
                  <c:v>5.5999999999999999E-3</c:v>
                </c:pt>
                <c:pt idx="104">
                  <c:v>6.7999999999999996E-3</c:v>
                </c:pt>
                <c:pt idx="105">
                  <c:v>6.4999999999999997E-3</c:v>
                </c:pt>
                <c:pt idx="106">
                  <c:v>8.6999999999999994E-3</c:v>
                </c:pt>
                <c:pt idx="107">
                  <c:v>7.1999999999999998E-3</c:v>
                </c:pt>
                <c:pt idx="108">
                  <c:v>7.4999999999999997E-3</c:v>
                </c:pt>
                <c:pt idx="109">
                  <c:v>6.7000000000000002E-3</c:v>
                </c:pt>
                <c:pt idx="110">
                  <c:v>6.7999999999999996E-3</c:v>
                </c:pt>
                <c:pt idx="111">
                  <c:v>7.7999999999999996E-3</c:v>
                </c:pt>
                <c:pt idx="112">
                  <c:v>7.0000000000000001E-3</c:v>
                </c:pt>
                <c:pt idx="113">
                  <c:v>7.4999999999999997E-3</c:v>
                </c:pt>
                <c:pt idx="114">
                  <c:v>6.7999999999999996E-3</c:v>
                </c:pt>
                <c:pt idx="115">
                  <c:v>6.6E-3</c:v>
                </c:pt>
                <c:pt idx="116">
                  <c:v>7.1000000000000004E-3</c:v>
                </c:pt>
                <c:pt idx="117">
                  <c:v>6.7999999999999996E-3</c:v>
                </c:pt>
                <c:pt idx="118">
                  <c:v>6.7000000000000002E-3</c:v>
                </c:pt>
                <c:pt idx="119">
                  <c:v>7.1999999999999998E-3</c:v>
                </c:pt>
                <c:pt idx="120">
                  <c:v>9.7999999999999997E-3</c:v>
                </c:pt>
                <c:pt idx="121">
                  <c:v>6.8999999999999999E-3</c:v>
                </c:pt>
                <c:pt idx="122">
                  <c:v>6.8999999999999999E-3</c:v>
                </c:pt>
                <c:pt idx="123">
                  <c:v>6.6E-3</c:v>
                </c:pt>
                <c:pt idx="124">
                  <c:v>7.7999999999999996E-3</c:v>
                </c:pt>
                <c:pt idx="125">
                  <c:v>7.1999999999999998E-3</c:v>
                </c:pt>
                <c:pt idx="126">
                  <c:v>6.7999999999999996E-3</c:v>
                </c:pt>
                <c:pt idx="127">
                  <c:v>7.3000000000000001E-3</c:v>
                </c:pt>
                <c:pt idx="128">
                  <c:v>7.7999999999999996E-3</c:v>
                </c:pt>
                <c:pt idx="129">
                  <c:v>7.1999999999999998E-3</c:v>
                </c:pt>
                <c:pt idx="130">
                  <c:v>7.3899999999999999E-3</c:v>
                </c:pt>
                <c:pt idx="131">
                  <c:v>7.0000000000000001E-3</c:v>
                </c:pt>
                <c:pt idx="132">
                  <c:v>7.7000000000000002E-3</c:v>
                </c:pt>
                <c:pt idx="133">
                  <c:v>7.4999999999999997E-3</c:v>
                </c:pt>
                <c:pt idx="134">
                  <c:v>7.3000000000000001E-3</c:v>
                </c:pt>
                <c:pt idx="135">
                  <c:v>7.6E-3</c:v>
                </c:pt>
                <c:pt idx="136">
                  <c:v>7.3000000000000001E-3</c:v>
                </c:pt>
                <c:pt idx="137">
                  <c:v>8.9999999999999993E-3</c:v>
                </c:pt>
                <c:pt idx="138">
                  <c:v>7.0000000000000001E-3</c:v>
                </c:pt>
                <c:pt idx="139">
                  <c:v>7.0000000000000001E-3</c:v>
                </c:pt>
                <c:pt idx="140">
                  <c:v>7.0000000000000001E-3</c:v>
                </c:pt>
                <c:pt idx="141">
                  <c:v>7.1000000000000004E-3</c:v>
                </c:pt>
                <c:pt idx="142">
                  <c:v>7.6E-3</c:v>
                </c:pt>
                <c:pt idx="143">
                  <c:v>7.7000000000000002E-3</c:v>
                </c:pt>
                <c:pt idx="144">
                  <c:v>6.8999999999999999E-3</c:v>
                </c:pt>
                <c:pt idx="145">
                  <c:v>7.6E-3</c:v>
                </c:pt>
                <c:pt idx="146">
                  <c:v>8.6999999999999994E-3</c:v>
                </c:pt>
                <c:pt idx="147">
                  <c:v>7.7000000000000002E-3</c:v>
                </c:pt>
                <c:pt idx="148">
                  <c:v>7.4000000000000003E-3</c:v>
                </c:pt>
                <c:pt idx="149">
                  <c:v>7.1999999999999998E-3</c:v>
                </c:pt>
                <c:pt idx="150">
                  <c:v>7.7999999999999996E-3</c:v>
                </c:pt>
                <c:pt idx="151">
                  <c:v>7.4000000000000003E-3</c:v>
                </c:pt>
                <c:pt idx="152">
                  <c:v>8.3000000000000001E-3</c:v>
                </c:pt>
                <c:pt idx="153">
                  <c:v>8.0999999999999996E-3</c:v>
                </c:pt>
                <c:pt idx="154">
                  <c:v>8.3999999999999995E-3</c:v>
                </c:pt>
                <c:pt idx="155">
                  <c:v>7.1999999999999998E-3</c:v>
                </c:pt>
                <c:pt idx="156">
                  <c:v>8.3999999999999995E-3</c:v>
                </c:pt>
                <c:pt idx="157">
                  <c:v>8.8999999999999999E-3</c:v>
                </c:pt>
                <c:pt idx="158">
                  <c:v>8.2000000000000007E-3</c:v>
                </c:pt>
                <c:pt idx="159">
                  <c:v>7.1999999999999998E-3</c:v>
                </c:pt>
                <c:pt idx="160">
                  <c:v>8.5400000000000007E-3</c:v>
                </c:pt>
                <c:pt idx="161">
                  <c:v>7.6E-3</c:v>
                </c:pt>
                <c:pt idx="162">
                  <c:v>7.3000000000000001E-3</c:v>
                </c:pt>
                <c:pt idx="163">
                  <c:v>7.4999999999999997E-3</c:v>
                </c:pt>
                <c:pt idx="164">
                  <c:v>1.01E-2</c:v>
                </c:pt>
                <c:pt idx="165">
                  <c:v>7.7000000000000002E-3</c:v>
                </c:pt>
                <c:pt idx="166">
                  <c:v>7.7999999999999996E-3</c:v>
                </c:pt>
                <c:pt idx="167">
                  <c:v>8.3000000000000001E-3</c:v>
                </c:pt>
                <c:pt idx="168">
                  <c:v>8.3000000000000001E-3</c:v>
                </c:pt>
                <c:pt idx="169">
                  <c:v>8.3000000000000001E-3</c:v>
                </c:pt>
                <c:pt idx="170">
                  <c:v>8.0000000000000002E-3</c:v>
                </c:pt>
                <c:pt idx="171">
                  <c:v>8.3000000000000001E-3</c:v>
                </c:pt>
                <c:pt idx="172">
                  <c:v>8.6999999999999994E-3</c:v>
                </c:pt>
                <c:pt idx="173">
                  <c:v>9.4000000000000004E-3</c:v>
                </c:pt>
                <c:pt idx="174">
                  <c:v>8.2000000000000007E-3</c:v>
                </c:pt>
                <c:pt idx="175">
                  <c:v>7.7999999999999996E-3</c:v>
                </c:pt>
                <c:pt idx="176">
                  <c:v>8.3999999999999995E-3</c:v>
                </c:pt>
                <c:pt idx="177">
                  <c:v>8.6E-3</c:v>
                </c:pt>
                <c:pt idx="178">
                  <c:v>6.8999999999999999E-3</c:v>
                </c:pt>
                <c:pt idx="179">
                  <c:v>9.7999999999999997E-3</c:v>
                </c:pt>
                <c:pt idx="180">
                  <c:v>9.7999999999999997E-3</c:v>
                </c:pt>
                <c:pt idx="181">
                  <c:v>8.6E-3</c:v>
                </c:pt>
                <c:pt idx="182">
                  <c:v>7.7999999999999996E-3</c:v>
                </c:pt>
                <c:pt idx="183">
                  <c:v>8.3000000000000001E-3</c:v>
                </c:pt>
                <c:pt idx="184">
                  <c:v>0.01</c:v>
                </c:pt>
                <c:pt idx="185">
                  <c:v>7.9000000000000008E-3</c:v>
                </c:pt>
                <c:pt idx="186">
                  <c:v>9.1999999999999998E-3</c:v>
                </c:pt>
                <c:pt idx="187">
                  <c:v>8.8999999999999999E-3</c:v>
                </c:pt>
                <c:pt idx="188">
                  <c:v>1.06E-2</c:v>
                </c:pt>
                <c:pt idx="189">
                  <c:v>8.5500000000000003E-3</c:v>
                </c:pt>
                <c:pt idx="190">
                  <c:v>8.5699999999999995E-3</c:v>
                </c:pt>
                <c:pt idx="191">
                  <c:v>9.4999999999999998E-3</c:v>
                </c:pt>
                <c:pt idx="192">
                  <c:v>8.2000000000000007E-3</c:v>
                </c:pt>
                <c:pt idx="193">
                  <c:v>8.3999999999999995E-3</c:v>
                </c:pt>
                <c:pt idx="194">
                  <c:v>9.4999999999999998E-3</c:v>
                </c:pt>
                <c:pt idx="195">
                  <c:v>9.2999999999999992E-3</c:v>
                </c:pt>
                <c:pt idx="196">
                  <c:v>9.1000000000000004E-3</c:v>
                </c:pt>
                <c:pt idx="197">
                  <c:v>8.6999999999999994E-3</c:v>
                </c:pt>
                <c:pt idx="198">
                  <c:v>0.01</c:v>
                </c:pt>
                <c:pt idx="199">
                  <c:v>9.1800000000000007E-3</c:v>
                </c:pt>
                <c:pt idx="200">
                  <c:v>9.9000000000000008E-3</c:v>
                </c:pt>
                <c:pt idx="201">
                  <c:v>7.7000000000000002E-3</c:v>
                </c:pt>
                <c:pt idx="202">
                  <c:v>7.4000000000000003E-3</c:v>
                </c:pt>
                <c:pt idx="203">
                  <c:v>8.8000000000000005E-3</c:v>
                </c:pt>
                <c:pt idx="204">
                  <c:v>8.3000000000000001E-3</c:v>
                </c:pt>
                <c:pt idx="205">
                  <c:v>8.6999999999999994E-3</c:v>
                </c:pt>
                <c:pt idx="206">
                  <c:v>8.6E-3</c:v>
                </c:pt>
                <c:pt idx="207">
                  <c:v>8.3999999999999995E-3</c:v>
                </c:pt>
                <c:pt idx="208">
                  <c:v>9.1000000000000004E-3</c:v>
                </c:pt>
                <c:pt idx="209">
                  <c:v>9.1999999999999998E-3</c:v>
                </c:pt>
                <c:pt idx="210">
                  <c:v>6.3E-3</c:v>
                </c:pt>
                <c:pt idx="211">
                  <c:v>1.06E-2</c:v>
                </c:pt>
                <c:pt idx="212">
                  <c:v>8.2000000000000007E-3</c:v>
                </c:pt>
                <c:pt idx="213">
                  <c:v>8.5000000000000006E-3</c:v>
                </c:pt>
                <c:pt idx="214">
                  <c:v>7.1999999999999998E-3</c:v>
                </c:pt>
                <c:pt idx="215">
                  <c:v>8.5000000000000006E-3</c:v>
                </c:pt>
                <c:pt idx="216">
                  <c:v>9.6500000000000006E-3</c:v>
                </c:pt>
                <c:pt idx="217">
                  <c:v>9.2999999999999992E-3</c:v>
                </c:pt>
                <c:pt idx="218">
                  <c:v>7.9000000000000008E-3</c:v>
                </c:pt>
                <c:pt idx="219">
                  <c:v>9.5999999999999992E-3</c:v>
                </c:pt>
                <c:pt idx="220">
                  <c:v>9.4000000000000004E-3</c:v>
                </c:pt>
                <c:pt idx="221">
                  <c:v>9.4999999999999998E-3</c:v>
                </c:pt>
                <c:pt idx="222">
                  <c:v>8.5000000000000006E-3</c:v>
                </c:pt>
                <c:pt idx="223">
                  <c:v>1.0800000000000001E-2</c:v>
                </c:pt>
                <c:pt idx="224">
                  <c:v>8.9700000000000005E-3</c:v>
                </c:pt>
                <c:pt idx="225">
                  <c:v>8.9800000000000001E-3</c:v>
                </c:pt>
                <c:pt idx="226">
                  <c:v>9.9000000000000008E-3</c:v>
                </c:pt>
                <c:pt idx="227">
                  <c:v>9.5999999999999992E-3</c:v>
                </c:pt>
                <c:pt idx="228">
                  <c:v>9.4999999999999998E-3</c:v>
                </c:pt>
                <c:pt idx="229">
                  <c:v>9.1999999999999998E-3</c:v>
                </c:pt>
                <c:pt idx="230">
                  <c:v>9.75E-3</c:v>
                </c:pt>
                <c:pt idx="231">
                  <c:v>1.1900000000000001E-2</c:v>
                </c:pt>
                <c:pt idx="232">
                  <c:v>8.8199999999999997E-3</c:v>
                </c:pt>
                <c:pt idx="233">
                  <c:v>9.2999999999999992E-3</c:v>
                </c:pt>
                <c:pt idx="234">
                  <c:v>8.8000000000000005E-3</c:v>
                </c:pt>
                <c:pt idx="235">
                  <c:v>8.9999999999999993E-3</c:v>
                </c:pt>
                <c:pt idx="236">
                  <c:v>1.03E-2</c:v>
                </c:pt>
                <c:pt idx="237">
                  <c:v>9.7999999999999997E-3</c:v>
                </c:pt>
                <c:pt idx="238">
                  <c:v>1.06E-2</c:v>
                </c:pt>
                <c:pt idx="239">
                  <c:v>8.5000000000000006E-3</c:v>
                </c:pt>
                <c:pt idx="240">
                  <c:v>9.4000000000000004E-3</c:v>
                </c:pt>
                <c:pt idx="241">
                  <c:v>9.4000000000000004E-3</c:v>
                </c:pt>
                <c:pt idx="242">
                  <c:v>1.04E-2</c:v>
                </c:pt>
                <c:pt idx="243">
                  <c:v>1.027E-2</c:v>
                </c:pt>
                <c:pt idx="244">
                  <c:v>1.1599999999999999E-2</c:v>
                </c:pt>
                <c:pt idx="245">
                  <c:v>1.15E-2</c:v>
                </c:pt>
                <c:pt idx="246">
                  <c:v>1.11E-2</c:v>
                </c:pt>
                <c:pt idx="247">
                  <c:v>1.281E-2</c:v>
                </c:pt>
                <c:pt idx="248">
                  <c:v>1.1299999999999999E-2</c:v>
                </c:pt>
                <c:pt idx="249">
                  <c:v>1.03E-2</c:v>
                </c:pt>
                <c:pt idx="250">
                  <c:v>1.1599999999999999E-2</c:v>
                </c:pt>
                <c:pt idx="251">
                  <c:v>1.1599999999999999E-2</c:v>
                </c:pt>
                <c:pt idx="252">
                  <c:v>1.23E-2</c:v>
                </c:pt>
                <c:pt idx="253">
                  <c:v>1.0200000000000001E-2</c:v>
                </c:pt>
                <c:pt idx="254">
                  <c:v>1.0800000000000001E-2</c:v>
                </c:pt>
                <c:pt idx="255">
                  <c:v>1.0699999999999999E-2</c:v>
                </c:pt>
                <c:pt idx="256">
                  <c:v>1.09E-2</c:v>
                </c:pt>
                <c:pt idx="257">
                  <c:v>1.0800000000000001E-2</c:v>
                </c:pt>
                <c:pt idx="258">
                  <c:v>1.09E-2</c:v>
                </c:pt>
                <c:pt idx="259">
                  <c:v>1.03E-2</c:v>
                </c:pt>
                <c:pt idx="260">
                  <c:v>1.0959999999999999E-2</c:v>
                </c:pt>
                <c:pt idx="261">
                  <c:v>1.312E-2</c:v>
                </c:pt>
                <c:pt idx="262">
                  <c:v>1.2E-2</c:v>
                </c:pt>
                <c:pt idx="263">
                  <c:v>8.6999999999999994E-3</c:v>
                </c:pt>
                <c:pt idx="264">
                  <c:v>1.2800000000000001E-2</c:v>
                </c:pt>
                <c:pt idx="265">
                  <c:v>1.18E-2</c:v>
                </c:pt>
                <c:pt idx="266">
                  <c:v>2.1899999999999999E-2</c:v>
                </c:pt>
                <c:pt idx="267">
                  <c:v>1.0200000000000001E-2</c:v>
                </c:pt>
                <c:pt idx="268">
                  <c:v>1.17E-2</c:v>
                </c:pt>
                <c:pt idx="269">
                  <c:v>1.17E-2</c:v>
                </c:pt>
                <c:pt idx="270">
                  <c:v>1.23E-2</c:v>
                </c:pt>
                <c:pt idx="271">
                  <c:v>1.2999999999999999E-2</c:v>
                </c:pt>
                <c:pt idx="272">
                  <c:v>1.15E-2</c:v>
                </c:pt>
                <c:pt idx="273">
                  <c:v>1.2800000000000001E-2</c:v>
                </c:pt>
                <c:pt idx="274">
                  <c:v>1.0800000000000001E-2</c:v>
                </c:pt>
                <c:pt idx="275">
                  <c:v>1.34E-2</c:v>
                </c:pt>
                <c:pt idx="276">
                  <c:v>1.29E-2</c:v>
                </c:pt>
                <c:pt idx="277">
                  <c:v>1.34E-2</c:v>
                </c:pt>
                <c:pt idx="278">
                  <c:v>1.26E-2</c:v>
                </c:pt>
                <c:pt idx="279">
                  <c:v>1.274E-2</c:v>
                </c:pt>
                <c:pt idx="280">
                  <c:v>1.23E-2</c:v>
                </c:pt>
                <c:pt idx="281">
                  <c:v>1.38E-2</c:v>
                </c:pt>
                <c:pt idx="282">
                  <c:v>1.299E-2</c:v>
                </c:pt>
                <c:pt idx="283">
                  <c:v>1.2999999999999999E-2</c:v>
                </c:pt>
                <c:pt idx="284">
                  <c:v>1.2999999999999999E-2</c:v>
                </c:pt>
                <c:pt idx="285">
                  <c:v>1.41E-2</c:v>
                </c:pt>
                <c:pt idx="286">
                  <c:v>1.6299999999999999E-2</c:v>
                </c:pt>
                <c:pt idx="287">
                  <c:v>1.5100000000000001E-2</c:v>
                </c:pt>
                <c:pt idx="288">
                  <c:v>1.2999999999999999E-2</c:v>
                </c:pt>
                <c:pt idx="289">
                  <c:v>2.232E-2</c:v>
                </c:pt>
                <c:pt idx="290">
                  <c:v>2.571E-2</c:v>
                </c:pt>
                <c:pt idx="291">
                  <c:v>1.6969999999999999E-2</c:v>
                </c:pt>
                <c:pt idx="292">
                  <c:v>1.821E-2</c:v>
                </c:pt>
                <c:pt idx="293">
                  <c:v>1.864E-2</c:v>
                </c:pt>
                <c:pt idx="294">
                  <c:v>1.6199999999999999E-2</c:v>
                </c:pt>
                <c:pt idx="295">
                  <c:v>9.7000000000000003E-3</c:v>
                </c:pt>
                <c:pt idx="296">
                  <c:v>1.5599999999999999E-2</c:v>
                </c:pt>
                <c:pt idx="297">
                  <c:v>1.38E-2</c:v>
                </c:pt>
                <c:pt idx="298">
                  <c:v>1.6199999999999999E-2</c:v>
                </c:pt>
                <c:pt idx="299">
                  <c:v>1.6E-2</c:v>
                </c:pt>
                <c:pt idx="300">
                  <c:v>1.4370000000000001E-2</c:v>
                </c:pt>
                <c:pt idx="301">
                  <c:v>1.52E-2</c:v>
                </c:pt>
                <c:pt idx="302">
                  <c:v>1.4800000000000001E-2</c:v>
                </c:pt>
                <c:pt idx="303">
                  <c:v>1.6500000000000001E-2</c:v>
                </c:pt>
                <c:pt idx="304">
                  <c:v>1.55E-2</c:v>
                </c:pt>
                <c:pt idx="305">
                  <c:v>1.0699999999999999E-2</c:v>
                </c:pt>
                <c:pt idx="306">
                  <c:v>1.6750000000000001E-2</c:v>
                </c:pt>
                <c:pt idx="307">
                  <c:v>1.5900000000000001E-2</c:v>
                </c:pt>
                <c:pt idx="308">
                  <c:v>1.6230000000000001E-2</c:v>
                </c:pt>
                <c:pt idx="309">
                  <c:v>1.7100000000000001E-2</c:v>
                </c:pt>
                <c:pt idx="310">
                  <c:v>1.67E-2</c:v>
                </c:pt>
                <c:pt idx="311">
                  <c:v>1.6799999999999999E-2</c:v>
                </c:pt>
                <c:pt idx="312">
                  <c:v>1.78E-2</c:v>
                </c:pt>
                <c:pt idx="313">
                  <c:v>1.5299999999999999E-2</c:v>
                </c:pt>
                <c:pt idx="314">
                  <c:v>1.7430000000000001E-2</c:v>
                </c:pt>
                <c:pt idx="315">
                  <c:v>1.7299999999999999E-2</c:v>
                </c:pt>
                <c:pt idx="316">
                  <c:v>1.67E-2</c:v>
                </c:pt>
                <c:pt idx="317">
                  <c:v>1.7299999999999999E-2</c:v>
                </c:pt>
                <c:pt idx="318">
                  <c:v>1.6E-2</c:v>
                </c:pt>
                <c:pt idx="319">
                  <c:v>1.7000000000000001E-2</c:v>
                </c:pt>
                <c:pt idx="320">
                  <c:v>2.1000000000000001E-2</c:v>
                </c:pt>
                <c:pt idx="321">
                  <c:v>1.6899999999999998E-2</c:v>
                </c:pt>
                <c:pt idx="322">
                  <c:v>1.78E-2</c:v>
                </c:pt>
                <c:pt idx="323">
                  <c:v>1.6899999999999998E-2</c:v>
                </c:pt>
                <c:pt idx="324">
                  <c:v>1.77E-2</c:v>
                </c:pt>
                <c:pt idx="325">
                  <c:v>1.823E-2</c:v>
                </c:pt>
                <c:pt idx="326">
                  <c:v>1.9699999999999999E-2</c:v>
                </c:pt>
                <c:pt idx="327">
                  <c:v>1.78E-2</c:v>
                </c:pt>
                <c:pt idx="328">
                  <c:v>2.0299999999999999E-2</c:v>
                </c:pt>
                <c:pt idx="329">
                  <c:v>2.1999999999999999E-2</c:v>
                </c:pt>
                <c:pt idx="330">
                  <c:v>1.7500000000000002E-2</c:v>
                </c:pt>
                <c:pt idx="331">
                  <c:v>1.8599999999999998E-2</c:v>
                </c:pt>
                <c:pt idx="332">
                  <c:v>2.3640000000000001E-2</c:v>
                </c:pt>
                <c:pt idx="333">
                  <c:v>1.9400000000000001E-2</c:v>
                </c:pt>
                <c:pt idx="334">
                  <c:v>2.1399999999999999E-2</c:v>
                </c:pt>
                <c:pt idx="335">
                  <c:v>2.29E-2</c:v>
                </c:pt>
                <c:pt idx="336">
                  <c:v>2.1999999999999999E-2</c:v>
                </c:pt>
                <c:pt idx="337">
                  <c:v>2.0199999999999999E-2</c:v>
                </c:pt>
                <c:pt idx="338">
                  <c:v>2.4799999999999999E-2</c:v>
                </c:pt>
                <c:pt idx="339">
                  <c:v>3.1E-2</c:v>
                </c:pt>
                <c:pt idx="340">
                  <c:v>2.4E-2</c:v>
                </c:pt>
                <c:pt idx="341">
                  <c:v>2.3E-2</c:v>
                </c:pt>
                <c:pt idx="342">
                  <c:v>2.3400000000000001E-2</c:v>
                </c:pt>
                <c:pt idx="343">
                  <c:v>3.5090000000000003E-2</c:v>
                </c:pt>
                <c:pt idx="344">
                  <c:v>3.1300000000000001E-2</c:v>
                </c:pt>
                <c:pt idx="345">
                  <c:v>3.7240000000000002E-2</c:v>
                </c:pt>
                <c:pt idx="346">
                  <c:v>3.1199999999999999E-2</c:v>
                </c:pt>
                <c:pt idx="347">
                  <c:v>2.9000000000000001E-2</c:v>
                </c:pt>
                <c:pt idx="348">
                  <c:v>3.3000000000000002E-2</c:v>
                </c:pt>
                <c:pt idx="349">
                  <c:v>2.3E-2</c:v>
                </c:pt>
                <c:pt idx="350">
                  <c:v>2.6800000000000001E-2</c:v>
                </c:pt>
                <c:pt idx="351">
                  <c:v>3.6999999999999998E-2</c:v>
                </c:pt>
                <c:pt idx="352">
                  <c:v>2.5999999999999999E-2</c:v>
                </c:pt>
                <c:pt idx="353">
                  <c:v>3.4000000000000002E-2</c:v>
                </c:pt>
                <c:pt idx="354">
                  <c:v>3.7490000000000002E-2</c:v>
                </c:pt>
                <c:pt idx="355">
                  <c:v>3.9910000000000001E-2</c:v>
                </c:pt>
                <c:pt idx="356">
                  <c:v>3.619E-2</c:v>
                </c:pt>
                <c:pt idx="357">
                  <c:v>5.144E-2</c:v>
                </c:pt>
                <c:pt idx="358">
                  <c:v>2.4E-2</c:v>
                </c:pt>
                <c:pt idx="359">
                  <c:v>3.8199999999999998E-2</c:v>
                </c:pt>
                <c:pt idx="360">
                  <c:v>2.8000000000000001E-2</c:v>
                </c:pt>
                <c:pt idx="361">
                  <c:v>2.5999999999999999E-2</c:v>
                </c:pt>
                <c:pt idx="362">
                  <c:v>3.6999999999999998E-2</c:v>
                </c:pt>
                <c:pt idx="363">
                  <c:v>4.1000000000000002E-2</c:v>
                </c:pt>
                <c:pt idx="364">
                  <c:v>4.2119999999999998E-2</c:v>
                </c:pt>
                <c:pt idx="365">
                  <c:v>4.2750000000000003E-2</c:v>
                </c:pt>
                <c:pt idx="366">
                  <c:v>3.0120000000000001E-2</c:v>
                </c:pt>
                <c:pt idx="367">
                  <c:v>3.2000000000000001E-2</c:v>
                </c:pt>
                <c:pt idx="368">
                  <c:v>3.2599999999999997E-2</c:v>
                </c:pt>
                <c:pt idx="369">
                  <c:v>3.1E-2</c:v>
                </c:pt>
                <c:pt idx="370">
                  <c:v>0.03</c:v>
                </c:pt>
                <c:pt idx="371">
                  <c:v>3.3000000000000002E-2</c:v>
                </c:pt>
                <c:pt idx="372">
                  <c:v>3.5999999999999997E-2</c:v>
                </c:pt>
                <c:pt idx="373">
                  <c:v>3.4000000000000002E-2</c:v>
                </c:pt>
                <c:pt idx="374">
                  <c:v>3.5099999999999999E-2</c:v>
                </c:pt>
                <c:pt idx="375">
                  <c:v>4.3999999999999997E-2</c:v>
                </c:pt>
                <c:pt idx="376">
                  <c:v>3.5999999999999997E-2</c:v>
                </c:pt>
                <c:pt idx="377">
                  <c:v>4.6580000000000003E-2</c:v>
                </c:pt>
                <c:pt idx="378">
                  <c:v>4.4790000000000003E-2</c:v>
                </c:pt>
                <c:pt idx="379">
                  <c:v>5.033E-2</c:v>
                </c:pt>
                <c:pt idx="380">
                  <c:v>4.4999999999999998E-2</c:v>
                </c:pt>
                <c:pt idx="381">
                  <c:v>4.5999999999999999E-2</c:v>
                </c:pt>
                <c:pt idx="382">
                  <c:v>3.1E-2</c:v>
                </c:pt>
                <c:pt idx="383">
                  <c:v>3.4000000000000002E-2</c:v>
                </c:pt>
                <c:pt idx="384">
                  <c:v>4.3799999999999999E-2</c:v>
                </c:pt>
                <c:pt idx="385">
                  <c:v>4.5999999999999999E-2</c:v>
                </c:pt>
                <c:pt idx="386">
                  <c:v>3.5400000000000001E-2</c:v>
                </c:pt>
                <c:pt idx="387">
                  <c:v>4.5999999999999999E-2</c:v>
                </c:pt>
                <c:pt idx="388">
                  <c:v>0.04</c:v>
                </c:pt>
                <c:pt idx="389">
                  <c:v>4.7489999999999997E-2</c:v>
                </c:pt>
                <c:pt idx="390">
                  <c:v>3.2989999999999998E-2</c:v>
                </c:pt>
                <c:pt idx="391">
                  <c:v>4.0500000000000001E-2</c:v>
                </c:pt>
                <c:pt idx="392">
                  <c:v>4.4699999999999997E-2</c:v>
                </c:pt>
                <c:pt idx="393">
                  <c:v>3.9800000000000002E-2</c:v>
                </c:pt>
                <c:pt idx="394">
                  <c:v>4.2000000000000003E-2</c:v>
                </c:pt>
                <c:pt idx="395">
                  <c:v>4.5999999999999999E-2</c:v>
                </c:pt>
                <c:pt idx="396">
                  <c:v>3.4000000000000002E-2</c:v>
                </c:pt>
                <c:pt idx="397">
                  <c:v>4.2799999999999998E-2</c:v>
                </c:pt>
                <c:pt idx="398">
                  <c:v>5.7410000000000003E-2</c:v>
                </c:pt>
                <c:pt idx="399">
                  <c:v>3.9E-2</c:v>
                </c:pt>
                <c:pt idx="400">
                  <c:v>4.99E-2</c:v>
                </c:pt>
                <c:pt idx="401">
                  <c:v>5.1999999999999998E-2</c:v>
                </c:pt>
                <c:pt idx="402">
                  <c:v>4.8000000000000001E-2</c:v>
                </c:pt>
                <c:pt idx="403">
                  <c:v>4.5999999999999999E-2</c:v>
                </c:pt>
                <c:pt idx="404">
                  <c:v>4.3999999999999997E-2</c:v>
                </c:pt>
                <c:pt idx="405">
                  <c:v>6.5110000000000001E-2</c:v>
                </c:pt>
                <c:pt idx="406">
                  <c:v>5.2400000000000002E-2</c:v>
                </c:pt>
                <c:pt idx="407">
                  <c:v>4.7E-2</c:v>
                </c:pt>
                <c:pt idx="408">
                  <c:v>4.5999999999999999E-2</c:v>
                </c:pt>
                <c:pt idx="409">
                  <c:v>4.8099999999999997E-2</c:v>
                </c:pt>
                <c:pt idx="410">
                  <c:v>6.2E-2</c:v>
                </c:pt>
                <c:pt idx="411">
                  <c:v>4.2999999999999997E-2</c:v>
                </c:pt>
                <c:pt idx="412">
                  <c:v>4.8000000000000001E-2</c:v>
                </c:pt>
                <c:pt idx="413">
                  <c:v>5.5E-2</c:v>
                </c:pt>
                <c:pt idx="414">
                  <c:v>4.8500000000000001E-2</c:v>
                </c:pt>
                <c:pt idx="415">
                  <c:v>5.3999999999999999E-2</c:v>
                </c:pt>
                <c:pt idx="416">
                  <c:v>0.06</c:v>
                </c:pt>
                <c:pt idx="417">
                  <c:v>7.2700000000000001E-2</c:v>
                </c:pt>
                <c:pt idx="418">
                  <c:v>5.1999999999999998E-2</c:v>
                </c:pt>
                <c:pt idx="419">
                  <c:v>5.3999999999999999E-2</c:v>
                </c:pt>
                <c:pt idx="420">
                  <c:v>6.6140000000000004E-2</c:v>
                </c:pt>
                <c:pt idx="421">
                  <c:v>5.3969999999999997E-2</c:v>
                </c:pt>
                <c:pt idx="422">
                  <c:v>5.3999999999999999E-2</c:v>
                </c:pt>
                <c:pt idx="423">
                  <c:v>5.1999999999999998E-2</c:v>
                </c:pt>
                <c:pt idx="424">
                  <c:v>7.8E-2</c:v>
                </c:pt>
                <c:pt idx="425">
                  <c:v>5.8999999999999997E-2</c:v>
                </c:pt>
                <c:pt idx="426">
                  <c:v>6.2E-2</c:v>
                </c:pt>
                <c:pt idx="427">
                  <c:v>3.7999999999999999E-2</c:v>
                </c:pt>
                <c:pt idx="428">
                  <c:v>6.4000000000000001E-2</c:v>
                </c:pt>
                <c:pt idx="429">
                  <c:v>6.4000000000000001E-2</c:v>
                </c:pt>
                <c:pt idx="430">
                  <c:v>5.1999999999999998E-2</c:v>
                </c:pt>
                <c:pt idx="431">
                  <c:v>7.2690000000000005E-2</c:v>
                </c:pt>
                <c:pt idx="432">
                  <c:v>6.4070000000000002E-2</c:v>
                </c:pt>
                <c:pt idx="433">
                  <c:v>3.7999999999999999E-2</c:v>
                </c:pt>
                <c:pt idx="434">
                  <c:v>6.7000000000000004E-2</c:v>
                </c:pt>
                <c:pt idx="435">
                  <c:v>6.9000000000000006E-2</c:v>
                </c:pt>
                <c:pt idx="436">
                  <c:v>3.4000000000000002E-2</c:v>
                </c:pt>
                <c:pt idx="437">
                  <c:v>5.5E-2</c:v>
                </c:pt>
                <c:pt idx="438">
                  <c:v>6.0999999999999999E-2</c:v>
                </c:pt>
                <c:pt idx="439">
                  <c:v>5.6000000000000001E-2</c:v>
                </c:pt>
                <c:pt idx="440">
                  <c:v>8.8999999999999996E-2</c:v>
                </c:pt>
                <c:pt idx="441">
                  <c:v>7.8E-2</c:v>
                </c:pt>
                <c:pt idx="442">
                  <c:v>6.2E-2</c:v>
                </c:pt>
                <c:pt idx="443">
                  <c:v>6.7699999999999996E-2</c:v>
                </c:pt>
                <c:pt idx="444">
                  <c:v>0.06</c:v>
                </c:pt>
                <c:pt idx="445">
                  <c:v>5.3170000000000002E-2</c:v>
                </c:pt>
                <c:pt idx="446">
                  <c:v>7.886E-2</c:v>
                </c:pt>
                <c:pt idx="447">
                  <c:v>0.05</c:v>
                </c:pt>
                <c:pt idx="448">
                  <c:v>4.7E-2</c:v>
                </c:pt>
                <c:pt idx="449">
                  <c:v>6.6000000000000003E-2</c:v>
                </c:pt>
                <c:pt idx="450">
                  <c:v>7.2999999999999995E-2</c:v>
                </c:pt>
                <c:pt idx="451">
                  <c:v>8.1000000000000003E-2</c:v>
                </c:pt>
                <c:pt idx="452">
                  <c:v>6.8000000000000005E-2</c:v>
                </c:pt>
                <c:pt idx="453">
                  <c:v>6.8000000000000005E-2</c:v>
                </c:pt>
                <c:pt idx="454">
                  <c:v>0.11</c:v>
                </c:pt>
                <c:pt idx="455">
                  <c:v>6.8000000000000005E-2</c:v>
                </c:pt>
                <c:pt idx="456">
                  <c:v>7.0000000000000007E-2</c:v>
                </c:pt>
                <c:pt idx="457">
                  <c:v>7.2999999999999995E-2</c:v>
                </c:pt>
                <c:pt idx="458">
                  <c:v>8.4099999999999994E-2</c:v>
                </c:pt>
                <c:pt idx="459">
                  <c:v>6.8000000000000005E-2</c:v>
                </c:pt>
                <c:pt idx="460">
                  <c:v>7.1499999999999994E-2</c:v>
                </c:pt>
                <c:pt idx="461">
                  <c:v>7.4999999999999997E-2</c:v>
                </c:pt>
                <c:pt idx="462">
                  <c:v>6.9000000000000006E-2</c:v>
                </c:pt>
                <c:pt idx="463">
                  <c:v>8.4019999999999997E-2</c:v>
                </c:pt>
                <c:pt idx="464">
                  <c:v>7.2940000000000005E-2</c:v>
                </c:pt>
                <c:pt idx="465">
                  <c:v>6.6000000000000003E-2</c:v>
                </c:pt>
                <c:pt idx="466">
                  <c:v>6.3E-2</c:v>
                </c:pt>
                <c:pt idx="467">
                  <c:v>7.0999999999999994E-2</c:v>
                </c:pt>
                <c:pt idx="468">
                  <c:v>6.6000000000000003E-2</c:v>
                </c:pt>
                <c:pt idx="469">
                  <c:v>8.7999999999999995E-2</c:v>
                </c:pt>
                <c:pt idx="470">
                  <c:v>8.1000000000000003E-2</c:v>
                </c:pt>
                <c:pt idx="471">
                  <c:v>6.9000000000000006E-2</c:v>
                </c:pt>
                <c:pt idx="472">
                  <c:v>9.4E-2</c:v>
                </c:pt>
                <c:pt idx="473">
                  <c:v>7.9000000000000001E-2</c:v>
                </c:pt>
                <c:pt idx="474">
                  <c:v>8.3299999999999999E-2</c:v>
                </c:pt>
                <c:pt idx="475">
                  <c:v>9.0999999999999998E-2</c:v>
                </c:pt>
                <c:pt idx="476">
                  <c:v>8.6999999999999994E-2</c:v>
                </c:pt>
                <c:pt idx="477">
                  <c:v>8.6999999999999994E-2</c:v>
                </c:pt>
                <c:pt idx="478">
                  <c:v>8.6999999999999994E-2</c:v>
                </c:pt>
                <c:pt idx="479">
                  <c:v>8.2500000000000004E-2</c:v>
                </c:pt>
                <c:pt idx="480">
                  <c:v>8.8999999999999996E-2</c:v>
                </c:pt>
                <c:pt idx="481">
                  <c:v>7.9000000000000001E-2</c:v>
                </c:pt>
                <c:pt idx="482">
                  <c:v>9.1999999999999998E-2</c:v>
                </c:pt>
                <c:pt idx="483">
                  <c:v>7.3999999999999996E-2</c:v>
                </c:pt>
                <c:pt idx="484">
                  <c:v>0.09</c:v>
                </c:pt>
                <c:pt idx="485">
                  <c:v>9.1999999999999998E-2</c:v>
                </c:pt>
                <c:pt idx="486">
                  <c:v>0.1</c:v>
                </c:pt>
                <c:pt idx="487">
                  <c:v>9.2999999999999999E-2</c:v>
                </c:pt>
                <c:pt idx="488">
                  <c:v>0.10299999999999999</c:v>
                </c:pt>
                <c:pt idx="489">
                  <c:v>0.105</c:v>
                </c:pt>
                <c:pt idx="490">
                  <c:v>9.1999999999999998E-2</c:v>
                </c:pt>
                <c:pt idx="491">
                  <c:v>0.111</c:v>
                </c:pt>
                <c:pt idx="492">
                  <c:v>9.1999999999999998E-2</c:v>
                </c:pt>
                <c:pt idx="493">
                  <c:v>8.4000000000000005E-2</c:v>
                </c:pt>
                <c:pt idx="494">
                  <c:v>9.4E-2</c:v>
                </c:pt>
                <c:pt idx="495">
                  <c:v>0.10299999999999999</c:v>
                </c:pt>
                <c:pt idx="496">
                  <c:v>0.10100000000000001</c:v>
                </c:pt>
                <c:pt idx="497">
                  <c:v>9.2999999999999999E-2</c:v>
                </c:pt>
                <c:pt idx="498">
                  <c:v>0.09</c:v>
                </c:pt>
                <c:pt idx="499">
                  <c:v>8.2000000000000003E-2</c:v>
                </c:pt>
                <c:pt idx="500">
                  <c:v>8.7099999999999997E-2</c:v>
                </c:pt>
                <c:pt idx="501">
                  <c:v>0.09</c:v>
                </c:pt>
                <c:pt idx="502">
                  <c:v>0.107</c:v>
                </c:pt>
                <c:pt idx="503">
                  <c:v>0.114</c:v>
                </c:pt>
                <c:pt idx="504">
                  <c:v>0.108</c:v>
                </c:pt>
                <c:pt idx="505">
                  <c:v>0.106</c:v>
                </c:pt>
                <c:pt idx="506">
                  <c:v>8.1000000000000003E-2</c:v>
                </c:pt>
                <c:pt idx="507">
                  <c:v>0.10199999999999999</c:v>
                </c:pt>
                <c:pt idx="508">
                  <c:v>9.4E-2</c:v>
                </c:pt>
                <c:pt idx="509">
                  <c:v>8.3000000000000004E-2</c:v>
                </c:pt>
                <c:pt idx="510">
                  <c:v>8.4099999999999994E-2</c:v>
                </c:pt>
                <c:pt idx="511">
                  <c:v>0.1089</c:v>
                </c:pt>
                <c:pt idx="512">
                  <c:v>0.09</c:v>
                </c:pt>
                <c:pt idx="513">
                  <c:v>9.1999999999999998E-2</c:v>
                </c:pt>
                <c:pt idx="514">
                  <c:v>0.105</c:v>
                </c:pt>
                <c:pt idx="515">
                  <c:v>0.11899999999999999</c:v>
                </c:pt>
                <c:pt idx="516">
                  <c:v>8.1000000000000003E-2</c:v>
                </c:pt>
                <c:pt idx="517">
                  <c:v>0.11700000000000001</c:v>
                </c:pt>
                <c:pt idx="518">
                  <c:v>8.7999999999999995E-2</c:v>
                </c:pt>
                <c:pt idx="519">
                  <c:v>9.6000000000000002E-2</c:v>
                </c:pt>
                <c:pt idx="520">
                  <c:v>8.5000000000000006E-2</c:v>
                </c:pt>
                <c:pt idx="521">
                  <c:v>0.104</c:v>
                </c:pt>
                <c:pt idx="522">
                  <c:v>0.115</c:v>
                </c:pt>
                <c:pt idx="523">
                  <c:v>8.8999999999999996E-2</c:v>
                </c:pt>
                <c:pt idx="524">
                  <c:v>8.7999999999999995E-2</c:v>
                </c:pt>
                <c:pt idx="525">
                  <c:v>8.6999999999999994E-2</c:v>
                </c:pt>
                <c:pt idx="526">
                  <c:v>9.4E-2</c:v>
                </c:pt>
                <c:pt idx="527">
                  <c:v>9.1999999999999998E-2</c:v>
                </c:pt>
                <c:pt idx="528">
                  <c:v>0.08</c:v>
                </c:pt>
                <c:pt idx="529">
                  <c:v>0.114</c:v>
                </c:pt>
                <c:pt idx="530">
                  <c:v>0.10593</c:v>
                </c:pt>
                <c:pt idx="531">
                  <c:v>0.11600000000000001</c:v>
                </c:pt>
                <c:pt idx="532">
                  <c:v>0.1041</c:v>
                </c:pt>
                <c:pt idx="533">
                  <c:v>0.113</c:v>
                </c:pt>
                <c:pt idx="534">
                  <c:v>9.0300000000000005E-2</c:v>
                </c:pt>
                <c:pt idx="535">
                  <c:v>0.10299999999999999</c:v>
                </c:pt>
                <c:pt idx="536">
                  <c:v>0.11600000000000001</c:v>
                </c:pt>
                <c:pt idx="537">
                  <c:v>0.122</c:v>
                </c:pt>
                <c:pt idx="538">
                  <c:v>0.1</c:v>
                </c:pt>
                <c:pt idx="539">
                  <c:v>0.109</c:v>
                </c:pt>
                <c:pt idx="540">
                  <c:v>9.6000000000000002E-2</c:v>
                </c:pt>
                <c:pt idx="541">
                  <c:v>0.124</c:v>
                </c:pt>
                <c:pt idx="542">
                  <c:v>0.12</c:v>
                </c:pt>
                <c:pt idx="543">
                  <c:v>0.109</c:v>
                </c:pt>
                <c:pt idx="544">
                  <c:v>9.7000000000000003E-2</c:v>
                </c:pt>
                <c:pt idx="545">
                  <c:v>0.1</c:v>
                </c:pt>
                <c:pt idx="546">
                  <c:v>0.10199999999999999</c:v>
                </c:pt>
                <c:pt idx="547">
                  <c:v>0.11700000000000001</c:v>
                </c:pt>
                <c:pt idx="548">
                  <c:v>9.7000000000000003E-2</c:v>
                </c:pt>
                <c:pt idx="549">
                  <c:v>0.122</c:v>
                </c:pt>
                <c:pt idx="550">
                  <c:v>0.111</c:v>
                </c:pt>
                <c:pt idx="551">
                  <c:v>0.11600000000000001</c:v>
                </c:pt>
                <c:pt idx="552">
                  <c:v>9.1999999999999998E-2</c:v>
                </c:pt>
                <c:pt idx="553">
                  <c:v>0.109</c:v>
                </c:pt>
                <c:pt idx="554">
                  <c:v>0.114</c:v>
                </c:pt>
                <c:pt idx="555">
                  <c:v>0.10462</c:v>
                </c:pt>
                <c:pt idx="556">
                  <c:v>0.111</c:v>
                </c:pt>
                <c:pt idx="557">
                  <c:v>8.4000000000000005E-2</c:v>
                </c:pt>
                <c:pt idx="558">
                  <c:v>0.105</c:v>
                </c:pt>
                <c:pt idx="559">
                  <c:v>0.104</c:v>
                </c:pt>
                <c:pt idx="560">
                  <c:v>0.104</c:v>
                </c:pt>
                <c:pt idx="561">
                  <c:v>0.121</c:v>
                </c:pt>
                <c:pt idx="562">
                  <c:v>0.122</c:v>
                </c:pt>
                <c:pt idx="563">
                  <c:v>9.8000000000000004E-2</c:v>
                </c:pt>
                <c:pt idx="564">
                  <c:v>0.11600000000000001</c:v>
                </c:pt>
                <c:pt idx="565">
                  <c:v>0.126</c:v>
                </c:pt>
                <c:pt idx="566">
                  <c:v>0.10299999999999999</c:v>
                </c:pt>
                <c:pt idx="567">
                  <c:v>0.12</c:v>
                </c:pt>
                <c:pt idx="568">
                  <c:v>0.104</c:v>
                </c:pt>
                <c:pt idx="569">
                  <c:v>0.111</c:v>
                </c:pt>
                <c:pt idx="570">
                  <c:v>0.115</c:v>
                </c:pt>
                <c:pt idx="571">
                  <c:v>0.121</c:v>
                </c:pt>
                <c:pt idx="572">
                  <c:v>9.6000000000000002E-2</c:v>
                </c:pt>
                <c:pt idx="573">
                  <c:v>9.1999999999999998E-2</c:v>
                </c:pt>
                <c:pt idx="574">
                  <c:v>0.104</c:v>
                </c:pt>
                <c:pt idx="575">
                  <c:v>0.127</c:v>
                </c:pt>
                <c:pt idx="576">
                  <c:v>0.115</c:v>
                </c:pt>
                <c:pt idx="577">
                  <c:v>0.111</c:v>
                </c:pt>
                <c:pt idx="578">
                  <c:v>0.12</c:v>
                </c:pt>
                <c:pt idx="579">
                  <c:v>0.115</c:v>
                </c:pt>
                <c:pt idx="580">
                  <c:v>0.128</c:v>
                </c:pt>
                <c:pt idx="581">
                  <c:v>0.121</c:v>
                </c:pt>
                <c:pt idx="582">
                  <c:v>0.11</c:v>
                </c:pt>
                <c:pt idx="583">
                  <c:v>0.11</c:v>
                </c:pt>
                <c:pt idx="584">
                  <c:v>0.13800000000000001</c:v>
                </c:pt>
                <c:pt idx="585">
                  <c:v>0.13800000000000001</c:v>
                </c:pt>
                <c:pt idx="586">
                  <c:v>0.13800000000000001</c:v>
                </c:pt>
                <c:pt idx="587">
                  <c:v>0.106</c:v>
                </c:pt>
                <c:pt idx="588">
                  <c:v>0.13400000000000001</c:v>
                </c:pt>
                <c:pt idx="589">
                  <c:v>0.13800000000000001</c:v>
                </c:pt>
                <c:pt idx="590">
                  <c:v>0.13700000000000001</c:v>
                </c:pt>
                <c:pt idx="591">
                  <c:v>0.11600000000000001</c:v>
                </c:pt>
                <c:pt idx="592">
                  <c:v>0.112</c:v>
                </c:pt>
                <c:pt idx="593">
                  <c:v>9.5000000000000001E-2</c:v>
                </c:pt>
                <c:pt idx="594">
                  <c:v>0.127</c:v>
                </c:pt>
                <c:pt idx="595">
                  <c:v>9.4E-2</c:v>
                </c:pt>
                <c:pt idx="596">
                  <c:v>0.13200000000000001</c:v>
                </c:pt>
                <c:pt idx="597">
                  <c:v>0.13900000000000001</c:v>
                </c:pt>
                <c:pt idx="598">
                  <c:v>9.4E-2</c:v>
                </c:pt>
                <c:pt idx="599">
                  <c:v>0.112</c:v>
                </c:pt>
                <c:pt idx="600">
                  <c:v>0.123</c:v>
                </c:pt>
                <c:pt idx="601">
                  <c:v>0.11799999999999999</c:v>
                </c:pt>
                <c:pt idx="602">
                  <c:v>0.10299999999999999</c:v>
                </c:pt>
                <c:pt idx="603">
                  <c:v>0.123</c:v>
                </c:pt>
                <c:pt idx="604">
                  <c:v>0.128</c:v>
                </c:pt>
                <c:pt idx="605">
                  <c:v>0.122</c:v>
                </c:pt>
                <c:pt idx="606">
                  <c:v>0.11799999999999999</c:v>
                </c:pt>
                <c:pt idx="607">
                  <c:v>0.11899999999999999</c:v>
                </c:pt>
                <c:pt idx="608">
                  <c:v>0.1</c:v>
                </c:pt>
                <c:pt idx="609">
                  <c:v>0.13100000000000001</c:v>
                </c:pt>
                <c:pt idx="610">
                  <c:v>0.128</c:v>
                </c:pt>
                <c:pt idx="611">
                  <c:v>0.155</c:v>
                </c:pt>
                <c:pt idx="612">
                  <c:v>0.111</c:v>
                </c:pt>
                <c:pt idx="613">
                  <c:v>0.14399999999999999</c:v>
                </c:pt>
                <c:pt idx="614">
                  <c:v>0.13900000000000001</c:v>
                </c:pt>
                <c:pt idx="615">
                  <c:v>0.13200000000000001</c:v>
                </c:pt>
                <c:pt idx="616">
                  <c:v>0.129</c:v>
                </c:pt>
                <c:pt idx="617">
                  <c:v>0.151</c:v>
                </c:pt>
                <c:pt idx="618">
                  <c:v>0.13700000000000001</c:v>
                </c:pt>
                <c:pt idx="619">
                  <c:v>0.14699999999999999</c:v>
                </c:pt>
                <c:pt idx="620">
                  <c:v>0.109</c:v>
                </c:pt>
                <c:pt idx="621">
                  <c:v>0.112</c:v>
                </c:pt>
                <c:pt idx="622">
                  <c:v>0.13300000000000001</c:v>
                </c:pt>
                <c:pt idx="623">
                  <c:v>0.14199999999999999</c:v>
                </c:pt>
                <c:pt idx="624">
                  <c:v>0.13600000000000001</c:v>
                </c:pt>
                <c:pt idx="625">
                  <c:v>0.13900000000000001</c:v>
                </c:pt>
                <c:pt idx="626">
                  <c:v>0.124</c:v>
                </c:pt>
                <c:pt idx="627">
                  <c:v>0.15</c:v>
                </c:pt>
                <c:pt idx="628">
                  <c:v>0.128</c:v>
                </c:pt>
                <c:pt idx="629">
                  <c:v>0.16350000000000001</c:v>
                </c:pt>
                <c:pt idx="630">
                  <c:v>0.126</c:v>
                </c:pt>
                <c:pt idx="631">
                  <c:v>0.13400000000000001</c:v>
                </c:pt>
                <c:pt idx="632">
                  <c:v>0.158</c:v>
                </c:pt>
                <c:pt idx="633">
                  <c:v>0.13300000000000001</c:v>
                </c:pt>
                <c:pt idx="634">
                  <c:v>0.14799999999999999</c:v>
                </c:pt>
                <c:pt idx="635">
                  <c:v>0.154</c:v>
                </c:pt>
                <c:pt idx="636">
                  <c:v>0.14199999999999999</c:v>
                </c:pt>
                <c:pt idx="637">
                  <c:v>0.14199999999999999</c:v>
                </c:pt>
                <c:pt idx="638">
                  <c:v>0.12</c:v>
                </c:pt>
                <c:pt idx="639">
                  <c:v>0.14000000000000001</c:v>
                </c:pt>
                <c:pt idx="640">
                  <c:v>0.154</c:v>
                </c:pt>
                <c:pt idx="641">
                  <c:v>0.111</c:v>
                </c:pt>
                <c:pt idx="642">
                  <c:v>0.14599999999999999</c:v>
                </c:pt>
                <c:pt idx="643">
                  <c:v>0.14000000000000001</c:v>
                </c:pt>
                <c:pt idx="644">
                  <c:v>0.154</c:v>
                </c:pt>
                <c:pt idx="645">
                  <c:v>0.126</c:v>
                </c:pt>
                <c:pt idx="646">
                  <c:v>0.19</c:v>
                </c:pt>
                <c:pt idx="647">
                  <c:v>0.13700000000000001</c:v>
                </c:pt>
                <c:pt idx="648">
                  <c:v>0.13100000000000001</c:v>
                </c:pt>
                <c:pt idx="649">
                  <c:v>0.14799999999999999</c:v>
                </c:pt>
                <c:pt idx="650">
                  <c:v>0.152</c:v>
                </c:pt>
                <c:pt idx="651">
                  <c:v>0.11899999999999999</c:v>
                </c:pt>
                <c:pt idx="652">
                  <c:v>0.13</c:v>
                </c:pt>
                <c:pt idx="653">
                  <c:v>0.152</c:v>
                </c:pt>
                <c:pt idx="654">
                  <c:v>0.152</c:v>
                </c:pt>
                <c:pt idx="655">
                  <c:v>0.151</c:v>
                </c:pt>
                <c:pt idx="656">
                  <c:v>0.14599999999999999</c:v>
                </c:pt>
                <c:pt idx="657">
                  <c:v>0.20200000000000001</c:v>
                </c:pt>
                <c:pt idx="658">
                  <c:v>0.161</c:v>
                </c:pt>
                <c:pt idx="659">
                  <c:v>0.16600000000000001</c:v>
                </c:pt>
                <c:pt idx="660">
                  <c:v>0.16</c:v>
                </c:pt>
                <c:pt idx="661">
                  <c:v>0.187</c:v>
                </c:pt>
                <c:pt idx="662">
                  <c:v>0.15</c:v>
                </c:pt>
                <c:pt idx="663">
                  <c:v>0.161</c:v>
                </c:pt>
                <c:pt idx="664">
                  <c:v>0.192</c:v>
                </c:pt>
                <c:pt idx="665">
                  <c:v>0.18</c:v>
                </c:pt>
                <c:pt idx="666">
                  <c:v>0.20200000000000001</c:v>
                </c:pt>
                <c:pt idx="667">
                  <c:v>0.17499999999999999</c:v>
                </c:pt>
                <c:pt idx="668">
                  <c:v>0.186</c:v>
                </c:pt>
                <c:pt idx="669">
                  <c:v>0.17599999999999999</c:v>
                </c:pt>
                <c:pt idx="670">
                  <c:v>0.18</c:v>
                </c:pt>
                <c:pt idx="671">
                  <c:v>0.20699999999999999</c:v>
                </c:pt>
                <c:pt idx="672">
                  <c:v>0.23100000000000001</c:v>
                </c:pt>
                <c:pt idx="673">
                  <c:v>0.13400000000000001</c:v>
                </c:pt>
                <c:pt idx="674">
                  <c:v>0.193</c:v>
                </c:pt>
                <c:pt idx="675">
                  <c:v>0.193</c:v>
                </c:pt>
                <c:pt idx="676">
                  <c:v>0.158</c:v>
                </c:pt>
                <c:pt idx="677">
                  <c:v>0.19400000000000001</c:v>
                </c:pt>
                <c:pt idx="678">
                  <c:v>0.184</c:v>
                </c:pt>
                <c:pt idx="679">
                  <c:v>0.24</c:v>
                </c:pt>
                <c:pt idx="680">
                  <c:v>0.20499999999999999</c:v>
                </c:pt>
                <c:pt idx="681">
                  <c:v>0.19400000000000001</c:v>
                </c:pt>
                <c:pt idx="682">
                  <c:v>0.186</c:v>
                </c:pt>
                <c:pt idx="683">
                  <c:v>0.22800000000000001</c:v>
                </c:pt>
                <c:pt idx="684">
                  <c:v>0.14499999999999999</c:v>
                </c:pt>
                <c:pt idx="685">
                  <c:v>0.20499999999999999</c:v>
                </c:pt>
                <c:pt idx="686">
                  <c:v>0.27600000000000002</c:v>
                </c:pt>
                <c:pt idx="687">
                  <c:v>0.184</c:v>
                </c:pt>
                <c:pt idx="688">
                  <c:v>0.19800000000000001</c:v>
                </c:pt>
                <c:pt idx="689">
                  <c:v>0.20799999999999999</c:v>
                </c:pt>
                <c:pt idx="690">
                  <c:v>0.19700000000000001</c:v>
                </c:pt>
                <c:pt idx="691">
                  <c:v>0.19</c:v>
                </c:pt>
                <c:pt idx="692">
                  <c:v>0.27200000000000002</c:v>
                </c:pt>
                <c:pt idx="693">
                  <c:v>0.23200000000000001</c:v>
                </c:pt>
                <c:pt idx="694">
                  <c:v>0.22600000000000001</c:v>
                </c:pt>
                <c:pt idx="695">
                  <c:v>0.19800000000000001</c:v>
                </c:pt>
                <c:pt idx="696">
                  <c:v>0.19</c:v>
                </c:pt>
                <c:pt idx="697">
                  <c:v>0.20399999999999999</c:v>
                </c:pt>
                <c:pt idx="698">
                  <c:v>0.20599999999999999</c:v>
                </c:pt>
                <c:pt idx="699">
                  <c:v>0.22600000000000001</c:v>
                </c:pt>
                <c:pt idx="700">
                  <c:v>0.17399999999999999</c:v>
                </c:pt>
                <c:pt idx="701">
                  <c:v>0.16800000000000001</c:v>
                </c:pt>
                <c:pt idx="702">
                  <c:v>0.153</c:v>
                </c:pt>
                <c:pt idx="703">
                  <c:v>0.24</c:v>
                </c:pt>
                <c:pt idx="704">
                  <c:v>0.19800000000000001</c:v>
                </c:pt>
                <c:pt idx="705">
                  <c:v>0.20200000000000001</c:v>
                </c:pt>
                <c:pt idx="706">
                  <c:v>0.251</c:v>
                </c:pt>
                <c:pt idx="707">
                  <c:v>0.22500000000000001</c:v>
                </c:pt>
                <c:pt idx="708">
                  <c:v>0.214</c:v>
                </c:pt>
                <c:pt idx="709">
                  <c:v>0.219</c:v>
                </c:pt>
                <c:pt idx="710">
                  <c:v>0.20899999999999999</c:v>
                </c:pt>
                <c:pt idx="711">
                  <c:v>0.23799999999999999</c:v>
                </c:pt>
                <c:pt idx="712">
                  <c:v>0.17199999999999999</c:v>
                </c:pt>
                <c:pt idx="713">
                  <c:v>0.26700000000000002</c:v>
                </c:pt>
                <c:pt idx="714">
                  <c:v>0.26</c:v>
                </c:pt>
                <c:pt idx="715">
                  <c:v>0.24</c:v>
                </c:pt>
                <c:pt idx="716">
                  <c:v>0.3</c:v>
                </c:pt>
                <c:pt idx="717">
                  <c:v>0.221</c:v>
                </c:pt>
                <c:pt idx="718">
                  <c:v>0.27400000000000002</c:v>
                </c:pt>
                <c:pt idx="719">
                  <c:v>0.24399999999999999</c:v>
                </c:pt>
                <c:pt idx="720">
                  <c:v>0.24</c:v>
                </c:pt>
                <c:pt idx="721">
                  <c:v>0.24</c:v>
                </c:pt>
                <c:pt idx="722">
                  <c:v>0.28899999999999998</c:v>
                </c:pt>
                <c:pt idx="723">
                  <c:v>0.19400000000000001</c:v>
                </c:pt>
                <c:pt idx="724">
                  <c:v>0.246</c:v>
                </c:pt>
                <c:pt idx="725">
                  <c:v>0.29699999999999999</c:v>
                </c:pt>
                <c:pt idx="726">
                  <c:v>0.318</c:v>
                </c:pt>
                <c:pt idx="727">
                  <c:v>0.3</c:v>
                </c:pt>
                <c:pt idx="728">
                  <c:v>0.26</c:v>
                </c:pt>
                <c:pt idx="729">
                  <c:v>0.28000000000000003</c:v>
                </c:pt>
                <c:pt idx="730">
                  <c:v>0.26</c:v>
                </c:pt>
                <c:pt idx="731">
                  <c:v>0.24</c:v>
                </c:pt>
                <c:pt idx="732">
                  <c:v>0.26400000000000001</c:v>
                </c:pt>
                <c:pt idx="733">
                  <c:v>0.24199999999999999</c:v>
                </c:pt>
                <c:pt idx="734">
                  <c:v>0.26300000000000001</c:v>
                </c:pt>
                <c:pt idx="735">
                  <c:v>0.28999999999999998</c:v>
                </c:pt>
                <c:pt idx="736">
                  <c:v>0.32800000000000001</c:v>
                </c:pt>
                <c:pt idx="737">
                  <c:v>0.249</c:v>
                </c:pt>
                <c:pt idx="738">
                  <c:v>0.24</c:v>
                </c:pt>
                <c:pt idx="739">
                  <c:v>0.27200000000000002</c:v>
                </c:pt>
                <c:pt idx="740">
                  <c:v>0.26</c:v>
                </c:pt>
                <c:pt idx="741">
                  <c:v>0.29199999999999998</c:v>
                </c:pt>
                <c:pt idx="742">
                  <c:v>0.248</c:v>
                </c:pt>
                <c:pt idx="743">
                  <c:v>0.26400000000000001</c:v>
                </c:pt>
                <c:pt idx="744">
                  <c:v>0.26</c:v>
                </c:pt>
                <c:pt idx="745">
                  <c:v>0.252</c:v>
                </c:pt>
                <c:pt idx="746">
                  <c:v>0.28499999999999998</c:v>
                </c:pt>
                <c:pt idx="747">
                  <c:v>0.28499999999999998</c:v>
                </c:pt>
                <c:pt idx="748">
                  <c:v>0.28599999999999998</c:v>
                </c:pt>
                <c:pt idx="749">
                  <c:v>0.26</c:v>
                </c:pt>
                <c:pt idx="750">
                  <c:v>0.26600000000000001</c:v>
                </c:pt>
                <c:pt idx="751">
                  <c:v>0.255</c:v>
                </c:pt>
                <c:pt idx="752">
                  <c:v>0.26</c:v>
                </c:pt>
                <c:pt idx="753">
                  <c:v>0.26</c:v>
                </c:pt>
                <c:pt idx="754">
                  <c:v>0.22</c:v>
                </c:pt>
                <c:pt idx="755">
                  <c:v>0.3</c:v>
                </c:pt>
                <c:pt idx="756">
                  <c:v>0.32</c:v>
                </c:pt>
                <c:pt idx="757">
                  <c:v>0.26</c:v>
                </c:pt>
                <c:pt idx="758">
                  <c:v>0.27300000000000002</c:v>
                </c:pt>
                <c:pt idx="759">
                  <c:v>0.44</c:v>
                </c:pt>
                <c:pt idx="760">
                  <c:v>0.32200000000000001</c:v>
                </c:pt>
                <c:pt idx="761">
                  <c:v>0.248</c:v>
                </c:pt>
                <c:pt idx="762">
                  <c:v>0.20499999999999999</c:v>
                </c:pt>
                <c:pt idx="763">
                  <c:v>0.33200000000000002</c:v>
                </c:pt>
                <c:pt idx="764">
                  <c:v>0.27900000000000003</c:v>
                </c:pt>
                <c:pt idx="765">
                  <c:v>0.315</c:v>
                </c:pt>
                <c:pt idx="766">
                  <c:v>0.27200000000000002</c:v>
                </c:pt>
                <c:pt idx="767">
                  <c:v>0.24</c:v>
                </c:pt>
                <c:pt idx="768">
                  <c:v>0.34200000000000003</c:v>
                </c:pt>
                <c:pt idx="769">
                  <c:v>0.28999999999999998</c:v>
                </c:pt>
                <c:pt idx="770">
                  <c:v>0.28399999999999997</c:v>
                </c:pt>
                <c:pt idx="771">
                  <c:v>0.32600000000000001</c:v>
                </c:pt>
                <c:pt idx="772">
                  <c:v>0.35199999999999998</c:v>
                </c:pt>
                <c:pt idx="773">
                  <c:v>0.34</c:v>
                </c:pt>
                <c:pt idx="774">
                  <c:v>0.3</c:v>
                </c:pt>
                <c:pt idx="775">
                  <c:v>0.28000000000000003</c:v>
                </c:pt>
                <c:pt idx="776">
                  <c:v>0.28000000000000003</c:v>
                </c:pt>
                <c:pt idx="777">
                  <c:v>0.26</c:v>
                </c:pt>
                <c:pt idx="778">
                  <c:v>0.30099999999999999</c:v>
                </c:pt>
                <c:pt idx="779">
                  <c:v>0.28999999999999998</c:v>
                </c:pt>
                <c:pt idx="780">
                  <c:v>0.29299999999999998</c:v>
                </c:pt>
                <c:pt idx="781">
                  <c:v>0.23</c:v>
                </c:pt>
                <c:pt idx="782">
                  <c:v>0.27600000000000002</c:v>
                </c:pt>
                <c:pt idx="783">
                  <c:v>0.29099999999999998</c:v>
                </c:pt>
                <c:pt idx="784">
                  <c:v>0.33200000000000002</c:v>
                </c:pt>
                <c:pt idx="785">
                  <c:v>0.189</c:v>
                </c:pt>
                <c:pt idx="786">
                  <c:v>0.27100000000000002</c:v>
                </c:pt>
                <c:pt idx="787">
                  <c:v>0.35</c:v>
                </c:pt>
                <c:pt idx="788">
                  <c:v>0.30399999999999999</c:v>
                </c:pt>
                <c:pt idx="789">
                  <c:v>0.28599999999999998</c:v>
                </c:pt>
                <c:pt idx="790">
                  <c:v>0.33</c:v>
                </c:pt>
                <c:pt idx="791">
                  <c:v>0.312</c:v>
                </c:pt>
                <c:pt idx="792">
                  <c:v>0.33100000000000002</c:v>
                </c:pt>
                <c:pt idx="793">
                  <c:v>0.33200000000000002</c:v>
                </c:pt>
                <c:pt idx="794">
                  <c:v>0.34399999999999997</c:v>
                </c:pt>
                <c:pt idx="795">
                  <c:v>0.36</c:v>
                </c:pt>
                <c:pt idx="796">
                  <c:v>0.28000000000000003</c:v>
                </c:pt>
                <c:pt idx="797">
                  <c:v>0.3</c:v>
                </c:pt>
                <c:pt idx="798">
                  <c:v>0.3</c:v>
                </c:pt>
                <c:pt idx="799">
                  <c:v>0.3</c:v>
                </c:pt>
                <c:pt idx="800">
                  <c:v>0.36</c:v>
                </c:pt>
                <c:pt idx="801">
                  <c:v>0.34</c:v>
                </c:pt>
                <c:pt idx="802">
                  <c:v>0.34</c:v>
                </c:pt>
                <c:pt idx="803">
                  <c:v>0.373</c:v>
                </c:pt>
                <c:pt idx="804">
                  <c:v>0.35799999999999998</c:v>
                </c:pt>
                <c:pt idx="805">
                  <c:v>0.34399999999999997</c:v>
                </c:pt>
                <c:pt idx="806">
                  <c:v>0.255</c:v>
                </c:pt>
                <c:pt idx="807">
                  <c:v>0.29499999999999998</c:v>
                </c:pt>
                <c:pt idx="808">
                  <c:v>0.35099999999999998</c:v>
                </c:pt>
                <c:pt idx="809">
                  <c:v>0.27</c:v>
                </c:pt>
                <c:pt idx="810">
                  <c:v>0.35599999999999998</c:v>
                </c:pt>
                <c:pt idx="811">
                  <c:v>0.28100000000000003</c:v>
                </c:pt>
                <c:pt idx="812">
                  <c:v>0.36099999999999999</c:v>
                </c:pt>
                <c:pt idx="813">
                  <c:v>0.29499999999999998</c:v>
                </c:pt>
                <c:pt idx="814">
                  <c:v>0.30399999999999999</c:v>
                </c:pt>
                <c:pt idx="815">
                  <c:v>0.29499999999999998</c:v>
                </c:pt>
                <c:pt idx="816">
                  <c:v>0.375</c:v>
                </c:pt>
                <c:pt idx="817">
                  <c:v>0.33800000000000002</c:v>
                </c:pt>
                <c:pt idx="818">
                  <c:v>0.29599999999999999</c:v>
                </c:pt>
                <c:pt idx="819">
                  <c:v>0.32500000000000001</c:v>
                </c:pt>
                <c:pt idx="820">
                  <c:v>0.32</c:v>
                </c:pt>
                <c:pt idx="821">
                  <c:v>0.36</c:v>
                </c:pt>
                <c:pt idx="822">
                  <c:v>0.34</c:v>
                </c:pt>
                <c:pt idx="823">
                  <c:v>0.34</c:v>
                </c:pt>
                <c:pt idx="824">
                  <c:v>0.34</c:v>
                </c:pt>
                <c:pt idx="825">
                  <c:v>0.38</c:v>
                </c:pt>
                <c:pt idx="826">
                  <c:v>0.38</c:v>
                </c:pt>
                <c:pt idx="827">
                  <c:v>0.4</c:v>
                </c:pt>
                <c:pt idx="828">
                  <c:v>0.3</c:v>
                </c:pt>
                <c:pt idx="829">
                  <c:v>0.32</c:v>
                </c:pt>
                <c:pt idx="830">
                  <c:v>0.28599999999999998</c:v>
                </c:pt>
                <c:pt idx="831">
                  <c:v>0.29499999999999998</c:v>
                </c:pt>
                <c:pt idx="832">
                  <c:v>0.27900000000000003</c:v>
                </c:pt>
                <c:pt idx="833">
                  <c:v>0.26600000000000001</c:v>
                </c:pt>
                <c:pt idx="834">
                  <c:v>0.317</c:v>
                </c:pt>
                <c:pt idx="835">
                  <c:v>0.32700000000000001</c:v>
                </c:pt>
                <c:pt idx="836">
                  <c:v>0.313</c:v>
                </c:pt>
                <c:pt idx="837">
                  <c:v>0.315</c:v>
                </c:pt>
                <c:pt idx="838">
                  <c:v>0.2</c:v>
                </c:pt>
                <c:pt idx="839">
                  <c:v>0.30059999999999998</c:v>
                </c:pt>
                <c:pt idx="840">
                  <c:v>0.32</c:v>
                </c:pt>
                <c:pt idx="841">
                  <c:v>0.27500000000000002</c:v>
                </c:pt>
                <c:pt idx="842">
                  <c:v>0.33700000000000002</c:v>
                </c:pt>
                <c:pt idx="843">
                  <c:v>0.32500000000000001</c:v>
                </c:pt>
                <c:pt idx="844">
                  <c:v>0.29799999999999999</c:v>
                </c:pt>
                <c:pt idx="845">
                  <c:v>0.40899999999999997</c:v>
                </c:pt>
                <c:pt idx="846">
                  <c:v>0.34799999999999998</c:v>
                </c:pt>
                <c:pt idx="847">
                  <c:v>0.33</c:v>
                </c:pt>
                <c:pt idx="848">
                  <c:v>0.34100000000000003</c:v>
                </c:pt>
                <c:pt idx="849">
                  <c:v>0.33300000000000002</c:v>
                </c:pt>
                <c:pt idx="850">
                  <c:v>0.38300000000000001</c:v>
                </c:pt>
                <c:pt idx="851">
                  <c:v>0.34300000000000003</c:v>
                </c:pt>
                <c:pt idx="852">
                  <c:v>0.36699999999999999</c:v>
                </c:pt>
                <c:pt idx="853">
                  <c:v>0.38200000000000001</c:v>
                </c:pt>
                <c:pt idx="854">
                  <c:v>0.375</c:v>
                </c:pt>
                <c:pt idx="855">
                  <c:v>0.374</c:v>
                </c:pt>
                <c:pt idx="856">
                  <c:v>0.33800000000000002</c:v>
                </c:pt>
                <c:pt idx="857">
                  <c:v>0.36</c:v>
                </c:pt>
                <c:pt idx="858">
                  <c:v>0.36</c:v>
                </c:pt>
                <c:pt idx="859">
                  <c:v>0.34</c:v>
                </c:pt>
                <c:pt idx="860">
                  <c:v>0.36</c:v>
                </c:pt>
                <c:pt idx="861">
                  <c:v>0.34</c:v>
                </c:pt>
                <c:pt idx="862">
                  <c:v>0.42</c:v>
                </c:pt>
                <c:pt idx="863">
                  <c:v>0.32</c:v>
                </c:pt>
                <c:pt idx="864">
                  <c:v>0.36</c:v>
                </c:pt>
                <c:pt idx="865">
                  <c:v>0.3</c:v>
                </c:pt>
                <c:pt idx="866">
                  <c:v>0.32</c:v>
                </c:pt>
                <c:pt idx="867">
                  <c:v>0.37</c:v>
                </c:pt>
                <c:pt idx="868">
                  <c:v>0.377</c:v>
                </c:pt>
                <c:pt idx="869">
                  <c:v>0.44400000000000001</c:v>
                </c:pt>
                <c:pt idx="870">
                  <c:v>0.373</c:v>
                </c:pt>
                <c:pt idx="871">
                  <c:v>0.439</c:v>
                </c:pt>
                <c:pt idx="872">
                  <c:v>0.32</c:v>
                </c:pt>
                <c:pt idx="873">
                  <c:v>0.308</c:v>
                </c:pt>
                <c:pt idx="874">
                  <c:v>0.39500000000000002</c:v>
                </c:pt>
                <c:pt idx="875">
                  <c:v>0.314</c:v>
                </c:pt>
                <c:pt idx="876">
                  <c:v>0.35</c:v>
                </c:pt>
                <c:pt idx="877">
                  <c:v>0.29399999999999998</c:v>
                </c:pt>
                <c:pt idx="878">
                  <c:v>0.435</c:v>
                </c:pt>
                <c:pt idx="879">
                  <c:v>0.25700000000000001</c:v>
                </c:pt>
                <c:pt idx="880">
                  <c:v>0.42</c:v>
                </c:pt>
                <c:pt idx="881">
                  <c:v>0.36299999999999999</c:v>
                </c:pt>
                <c:pt idx="882">
                  <c:v>0.315</c:v>
                </c:pt>
                <c:pt idx="883">
                  <c:v>0.44257999999999997</c:v>
                </c:pt>
                <c:pt idx="884">
                  <c:v>0.33600000000000002</c:v>
                </c:pt>
                <c:pt idx="885">
                  <c:v>0.34200000000000003</c:v>
                </c:pt>
                <c:pt idx="886">
                  <c:v>0.32100000000000001</c:v>
                </c:pt>
                <c:pt idx="887">
                  <c:v>0.27500000000000002</c:v>
                </c:pt>
                <c:pt idx="888">
                  <c:v>0.35099999999999998</c:v>
                </c:pt>
                <c:pt idx="889">
                  <c:v>0.36</c:v>
                </c:pt>
                <c:pt idx="890">
                  <c:v>0.34</c:v>
                </c:pt>
                <c:pt idx="891">
                  <c:v>0.38</c:v>
                </c:pt>
                <c:pt idx="892">
                  <c:v>0.38</c:v>
                </c:pt>
                <c:pt idx="893">
                  <c:v>0.4</c:v>
                </c:pt>
                <c:pt idx="894">
                  <c:v>0.34</c:v>
                </c:pt>
                <c:pt idx="895">
                  <c:v>0.38</c:v>
                </c:pt>
                <c:pt idx="896">
                  <c:v>0.3</c:v>
                </c:pt>
                <c:pt idx="897">
                  <c:v>0.34</c:v>
                </c:pt>
                <c:pt idx="898">
                  <c:v>0.34</c:v>
                </c:pt>
                <c:pt idx="899">
                  <c:v>0.34</c:v>
                </c:pt>
                <c:pt idx="900">
                  <c:v>0.34</c:v>
                </c:pt>
                <c:pt idx="901">
                  <c:v>0.44</c:v>
                </c:pt>
                <c:pt idx="902">
                  <c:v>0.36</c:v>
                </c:pt>
                <c:pt idx="903">
                  <c:v>0.41499999999999998</c:v>
                </c:pt>
                <c:pt idx="904">
                  <c:v>0.34</c:v>
                </c:pt>
                <c:pt idx="905">
                  <c:v>0.371</c:v>
                </c:pt>
                <c:pt idx="906">
                  <c:v>0.4</c:v>
                </c:pt>
                <c:pt idx="907">
                  <c:v>0.41299999999999998</c:v>
                </c:pt>
                <c:pt idx="908">
                  <c:v>0.38</c:v>
                </c:pt>
                <c:pt idx="909">
                  <c:v>0.38</c:v>
                </c:pt>
                <c:pt idx="910">
                  <c:v>0.41199999999999998</c:v>
                </c:pt>
                <c:pt idx="911">
                  <c:v>0.32600000000000001</c:v>
                </c:pt>
                <c:pt idx="912">
                  <c:v>0.33400000000000002</c:v>
                </c:pt>
                <c:pt idx="913">
                  <c:v>0.36599999999999999</c:v>
                </c:pt>
                <c:pt idx="914">
                  <c:v>0.42099999999999999</c:v>
                </c:pt>
                <c:pt idx="915">
                  <c:v>0.36399999999999999</c:v>
                </c:pt>
                <c:pt idx="916">
                  <c:v>0.28100000000000003</c:v>
                </c:pt>
                <c:pt idx="917">
                  <c:v>0.42</c:v>
                </c:pt>
                <c:pt idx="918">
                  <c:v>0.33200000000000002</c:v>
                </c:pt>
                <c:pt idx="919">
                  <c:v>0.31900000000000001</c:v>
                </c:pt>
                <c:pt idx="920">
                  <c:v>0.37</c:v>
                </c:pt>
                <c:pt idx="921">
                  <c:v>0.28699999999999998</c:v>
                </c:pt>
                <c:pt idx="922">
                  <c:v>0.42399999999999999</c:v>
                </c:pt>
                <c:pt idx="923">
                  <c:v>0.42</c:v>
                </c:pt>
                <c:pt idx="924">
                  <c:v>0.36</c:v>
                </c:pt>
                <c:pt idx="925">
                  <c:v>0.38</c:v>
                </c:pt>
                <c:pt idx="926">
                  <c:v>0.4</c:v>
                </c:pt>
                <c:pt idx="927">
                  <c:v>0.4</c:v>
                </c:pt>
                <c:pt idx="928">
                  <c:v>0.38</c:v>
                </c:pt>
                <c:pt idx="929">
                  <c:v>0.38</c:v>
                </c:pt>
                <c:pt idx="930">
                  <c:v>0.34</c:v>
                </c:pt>
                <c:pt idx="931">
                  <c:v>0.36</c:v>
                </c:pt>
                <c:pt idx="932">
                  <c:v>0.4</c:v>
                </c:pt>
                <c:pt idx="933">
                  <c:v>0.44</c:v>
                </c:pt>
                <c:pt idx="934">
                  <c:v>0.34</c:v>
                </c:pt>
                <c:pt idx="935">
                  <c:v>0.36</c:v>
                </c:pt>
                <c:pt idx="936">
                  <c:v>0.38</c:v>
                </c:pt>
                <c:pt idx="937">
                  <c:v>0.46</c:v>
                </c:pt>
                <c:pt idx="938">
                  <c:v>0.40200000000000002</c:v>
                </c:pt>
                <c:pt idx="939">
                  <c:v>0.45200000000000001</c:v>
                </c:pt>
                <c:pt idx="940">
                  <c:v>0.433</c:v>
                </c:pt>
                <c:pt idx="941">
                  <c:v>0.46600000000000003</c:v>
                </c:pt>
                <c:pt idx="942">
                  <c:v>0.40899999999999997</c:v>
                </c:pt>
                <c:pt idx="943">
                  <c:v>0.438</c:v>
                </c:pt>
                <c:pt idx="944">
                  <c:v>0.42199999999999999</c:v>
                </c:pt>
                <c:pt idx="945">
                  <c:v>0.41599999999999998</c:v>
                </c:pt>
                <c:pt idx="946">
                  <c:v>0.40200000000000002</c:v>
                </c:pt>
                <c:pt idx="947">
                  <c:v>0.36399999999999999</c:v>
                </c:pt>
                <c:pt idx="948">
                  <c:v>0.38</c:v>
                </c:pt>
                <c:pt idx="949">
                  <c:v>0.36599999999999999</c:v>
                </c:pt>
                <c:pt idx="950">
                  <c:v>0.4</c:v>
                </c:pt>
                <c:pt idx="951">
                  <c:v>0.35</c:v>
                </c:pt>
                <c:pt idx="952">
                  <c:v>0.36199999999999999</c:v>
                </c:pt>
                <c:pt idx="953">
                  <c:v>0.48599999999999999</c:v>
                </c:pt>
                <c:pt idx="954">
                  <c:v>0.38401999999999997</c:v>
                </c:pt>
                <c:pt idx="955">
                  <c:v>0.35699999999999998</c:v>
                </c:pt>
                <c:pt idx="956">
                  <c:v>0.379</c:v>
                </c:pt>
                <c:pt idx="957">
                  <c:v>0.36</c:v>
                </c:pt>
                <c:pt idx="958">
                  <c:v>0.35</c:v>
                </c:pt>
                <c:pt idx="959">
                  <c:v>0.47099999999999997</c:v>
                </c:pt>
                <c:pt idx="960">
                  <c:v>0.36599999999999999</c:v>
                </c:pt>
                <c:pt idx="961">
                  <c:v>0.38</c:v>
                </c:pt>
                <c:pt idx="962">
                  <c:v>0.38</c:v>
                </c:pt>
                <c:pt idx="963">
                  <c:v>0.42</c:v>
                </c:pt>
                <c:pt idx="964">
                  <c:v>0.41</c:v>
                </c:pt>
                <c:pt idx="965">
                  <c:v>0.44</c:v>
                </c:pt>
                <c:pt idx="966">
                  <c:v>0.48</c:v>
                </c:pt>
                <c:pt idx="967">
                  <c:v>0.44</c:v>
                </c:pt>
                <c:pt idx="968">
                  <c:v>0.48799999999999999</c:v>
                </c:pt>
                <c:pt idx="969">
                  <c:v>0.45800000000000002</c:v>
                </c:pt>
                <c:pt idx="970">
                  <c:v>0.42399999999999999</c:v>
                </c:pt>
                <c:pt idx="971">
                  <c:v>0.45800000000000002</c:v>
                </c:pt>
                <c:pt idx="972">
                  <c:v>0.46400000000000002</c:v>
                </c:pt>
                <c:pt idx="973">
                  <c:v>0.42899999999999999</c:v>
                </c:pt>
                <c:pt idx="974">
                  <c:v>0.42799999999999999</c:v>
                </c:pt>
                <c:pt idx="975">
                  <c:v>0.38900000000000001</c:v>
                </c:pt>
                <c:pt idx="976">
                  <c:v>0.39300000000000002</c:v>
                </c:pt>
                <c:pt idx="977">
                  <c:v>0.36499999999999999</c:v>
                </c:pt>
                <c:pt idx="978">
                  <c:v>0.35</c:v>
                </c:pt>
                <c:pt idx="979">
                  <c:v>0.41299999999999998</c:v>
                </c:pt>
                <c:pt idx="980">
                  <c:v>0.42</c:v>
                </c:pt>
                <c:pt idx="981">
                  <c:v>0.34499999999999997</c:v>
                </c:pt>
                <c:pt idx="982">
                  <c:v>0.41799999999999998</c:v>
                </c:pt>
                <c:pt idx="983">
                  <c:v>0.31</c:v>
                </c:pt>
                <c:pt idx="984">
                  <c:v>0.39</c:v>
                </c:pt>
                <c:pt idx="985">
                  <c:v>0.39500000000000002</c:v>
                </c:pt>
                <c:pt idx="986">
                  <c:v>0.35099999999999998</c:v>
                </c:pt>
                <c:pt idx="987">
                  <c:v>0.36399999999999999</c:v>
                </c:pt>
                <c:pt idx="988">
                  <c:v>0.45200000000000001</c:v>
                </c:pt>
                <c:pt idx="989">
                  <c:v>0.437</c:v>
                </c:pt>
                <c:pt idx="990">
                  <c:v>0.433</c:v>
                </c:pt>
                <c:pt idx="991">
                  <c:v>0.40600000000000003</c:v>
                </c:pt>
                <c:pt idx="992">
                  <c:v>0.34499999999999997</c:v>
                </c:pt>
                <c:pt idx="993">
                  <c:v>0.308</c:v>
                </c:pt>
                <c:pt idx="994">
                  <c:v>0.35499999999999998</c:v>
                </c:pt>
                <c:pt idx="995">
                  <c:v>0.44</c:v>
                </c:pt>
                <c:pt idx="996">
                  <c:v>0.42</c:v>
                </c:pt>
                <c:pt idx="997">
                  <c:v>0.4</c:v>
                </c:pt>
                <c:pt idx="998">
                  <c:v>0.42</c:v>
                </c:pt>
                <c:pt idx="999">
                  <c:v>0.44</c:v>
                </c:pt>
                <c:pt idx="1000">
                  <c:v>0.44</c:v>
                </c:pt>
                <c:pt idx="1001">
                  <c:v>0.44</c:v>
                </c:pt>
                <c:pt idx="1002">
                  <c:v>0.38</c:v>
                </c:pt>
                <c:pt idx="1003">
                  <c:v>0.4</c:v>
                </c:pt>
                <c:pt idx="1004">
                  <c:v>0.44</c:v>
                </c:pt>
                <c:pt idx="1005">
                  <c:v>0.48</c:v>
                </c:pt>
                <c:pt idx="1006">
                  <c:v>0.4</c:v>
                </c:pt>
                <c:pt idx="1007">
                  <c:v>0.4</c:v>
                </c:pt>
                <c:pt idx="1008">
                  <c:v>0.46</c:v>
                </c:pt>
                <c:pt idx="1009">
                  <c:v>0.46</c:v>
                </c:pt>
                <c:pt idx="1010">
                  <c:v>0.42</c:v>
                </c:pt>
                <c:pt idx="1011">
                  <c:v>0.47</c:v>
                </c:pt>
                <c:pt idx="1012">
                  <c:v>0.504</c:v>
                </c:pt>
                <c:pt idx="1013">
                  <c:v>0.45100000000000001</c:v>
                </c:pt>
                <c:pt idx="1014">
                  <c:v>0.47299999999999998</c:v>
                </c:pt>
                <c:pt idx="1015">
                  <c:v>0.42899999999999999</c:v>
                </c:pt>
                <c:pt idx="1016">
                  <c:v>0.25600000000000001</c:v>
                </c:pt>
                <c:pt idx="1017">
                  <c:v>0.51500000000000001</c:v>
                </c:pt>
                <c:pt idx="1018">
                  <c:v>0.40200000000000002</c:v>
                </c:pt>
                <c:pt idx="1019">
                  <c:v>0.47599999999999998</c:v>
                </c:pt>
                <c:pt idx="1020">
                  <c:v>0.35299999999999998</c:v>
                </c:pt>
                <c:pt idx="1021">
                  <c:v>0.45100000000000001</c:v>
                </c:pt>
                <c:pt idx="1022">
                  <c:v>0.45900000000000002</c:v>
                </c:pt>
                <c:pt idx="1023">
                  <c:v>0.45700000000000002</c:v>
                </c:pt>
                <c:pt idx="1024">
                  <c:v>0.46400000000000002</c:v>
                </c:pt>
                <c:pt idx="1025">
                  <c:v>0.497</c:v>
                </c:pt>
                <c:pt idx="1026">
                  <c:v>0.432</c:v>
                </c:pt>
                <c:pt idx="1027">
                  <c:v>0.432</c:v>
                </c:pt>
                <c:pt idx="1028">
                  <c:v>0.42199999999999999</c:v>
                </c:pt>
                <c:pt idx="1029">
                  <c:v>0.435</c:v>
                </c:pt>
                <c:pt idx="1030">
                  <c:v>0.40500000000000003</c:v>
                </c:pt>
                <c:pt idx="1031">
                  <c:v>0.49</c:v>
                </c:pt>
                <c:pt idx="1032">
                  <c:v>0.432</c:v>
                </c:pt>
                <c:pt idx="1033">
                  <c:v>0.439</c:v>
                </c:pt>
                <c:pt idx="1034">
                  <c:v>0.377</c:v>
                </c:pt>
                <c:pt idx="1035">
                  <c:v>0.40200000000000002</c:v>
                </c:pt>
                <c:pt idx="1036">
                  <c:v>0.48799999999999999</c:v>
                </c:pt>
                <c:pt idx="1037">
                  <c:v>0.45</c:v>
                </c:pt>
                <c:pt idx="1038">
                  <c:v>0.38400000000000001</c:v>
                </c:pt>
                <c:pt idx="1039">
                  <c:v>0.35299999999999998</c:v>
                </c:pt>
                <c:pt idx="1040">
                  <c:v>0.40600000000000003</c:v>
                </c:pt>
                <c:pt idx="1041">
                  <c:v>0.42</c:v>
                </c:pt>
                <c:pt idx="1042">
                  <c:v>0.46200000000000002</c:v>
                </c:pt>
                <c:pt idx="1043">
                  <c:v>0.41199999999999998</c:v>
                </c:pt>
                <c:pt idx="1044">
                  <c:v>0.34799999999999998</c:v>
                </c:pt>
                <c:pt idx="1045">
                  <c:v>0.442</c:v>
                </c:pt>
                <c:pt idx="1046">
                  <c:v>0.33200000000000002</c:v>
                </c:pt>
                <c:pt idx="1047">
                  <c:v>0.39300000000000002</c:v>
                </c:pt>
                <c:pt idx="1048">
                  <c:v>0.41599999999999998</c:v>
                </c:pt>
                <c:pt idx="1049">
                  <c:v>0.45</c:v>
                </c:pt>
                <c:pt idx="1050">
                  <c:v>0.48</c:v>
                </c:pt>
                <c:pt idx="1051">
                  <c:v>0.44</c:v>
                </c:pt>
                <c:pt idx="1052">
                  <c:v>0.5</c:v>
                </c:pt>
                <c:pt idx="1053">
                  <c:v>0.48</c:v>
                </c:pt>
                <c:pt idx="1054">
                  <c:v>0.46</c:v>
                </c:pt>
                <c:pt idx="1055">
                  <c:v>0.52</c:v>
                </c:pt>
                <c:pt idx="1056">
                  <c:v>0.44</c:v>
                </c:pt>
                <c:pt idx="1057">
                  <c:v>0.44</c:v>
                </c:pt>
                <c:pt idx="1058">
                  <c:v>0.42</c:v>
                </c:pt>
                <c:pt idx="1059">
                  <c:v>0.54</c:v>
                </c:pt>
                <c:pt idx="1060">
                  <c:v>0.41499999999999998</c:v>
                </c:pt>
                <c:pt idx="1061">
                  <c:v>0.48899999999999999</c:v>
                </c:pt>
                <c:pt idx="1062">
                  <c:v>0.46700000000000003</c:v>
                </c:pt>
                <c:pt idx="1063">
                  <c:v>0.44600000000000001</c:v>
                </c:pt>
                <c:pt idx="1064">
                  <c:v>0.45600000000000002</c:v>
                </c:pt>
                <c:pt idx="1065">
                  <c:v>0.46</c:v>
                </c:pt>
                <c:pt idx="1066">
                  <c:v>0.44400000000000001</c:v>
                </c:pt>
                <c:pt idx="1067">
                  <c:v>0.35199999999999998</c:v>
                </c:pt>
                <c:pt idx="1068">
                  <c:v>0.42499999999999999</c:v>
                </c:pt>
                <c:pt idx="1069">
                  <c:v>0.50800000000000001</c:v>
                </c:pt>
                <c:pt idx="1070">
                  <c:v>0.374</c:v>
                </c:pt>
                <c:pt idx="1071">
                  <c:v>0.4</c:v>
                </c:pt>
                <c:pt idx="1072">
                  <c:v>0.48</c:v>
                </c:pt>
                <c:pt idx="1073">
                  <c:v>0.53820000000000001</c:v>
                </c:pt>
                <c:pt idx="1074">
                  <c:v>0.35399999999999998</c:v>
                </c:pt>
                <c:pt idx="1075">
                  <c:v>0.41199999999999998</c:v>
                </c:pt>
                <c:pt idx="1076">
                  <c:v>0.52100000000000002</c:v>
                </c:pt>
                <c:pt idx="1077">
                  <c:v>0.53400000000000003</c:v>
                </c:pt>
                <c:pt idx="1078">
                  <c:v>0.433</c:v>
                </c:pt>
                <c:pt idx="1079">
                  <c:v>0.49099999999999999</c:v>
                </c:pt>
                <c:pt idx="1080">
                  <c:v>0.436</c:v>
                </c:pt>
                <c:pt idx="1081">
                  <c:v>0.46</c:v>
                </c:pt>
                <c:pt idx="1082">
                  <c:v>0.43</c:v>
                </c:pt>
                <c:pt idx="1083">
                  <c:v>0.4</c:v>
                </c:pt>
                <c:pt idx="1084">
                  <c:v>0.47299999999999998</c:v>
                </c:pt>
                <c:pt idx="1085">
                  <c:v>0.44400000000000001</c:v>
                </c:pt>
                <c:pt idx="1086">
                  <c:v>0.5</c:v>
                </c:pt>
                <c:pt idx="1087">
                  <c:v>0.46</c:v>
                </c:pt>
                <c:pt idx="1088">
                  <c:v>0.42</c:v>
                </c:pt>
                <c:pt idx="1089">
                  <c:v>0.48</c:v>
                </c:pt>
                <c:pt idx="1090">
                  <c:v>0.48</c:v>
                </c:pt>
                <c:pt idx="1091">
                  <c:v>0.48</c:v>
                </c:pt>
                <c:pt idx="1092">
                  <c:v>0.5</c:v>
                </c:pt>
                <c:pt idx="1093">
                  <c:v>0.52</c:v>
                </c:pt>
                <c:pt idx="1094">
                  <c:v>0.5</c:v>
                </c:pt>
                <c:pt idx="1095">
                  <c:v>0.6</c:v>
                </c:pt>
                <c:pt idx="1096">
                  <c:v>0.55000000000000004</c:v>
                </c:pt>
                <c:pt idx="1097">
                  <c:v>0.6</c:v>
                </c:pt>
                <c:pt idx="1098">
                  <c:v>0.56299999999999994</c:v>
                </c:pt>
                <c:pt idx="1099">
                  <c:v>0.504</c:v>
                </c:pt>
                <c:pt idx="1100">
                  <c:v>0.54</c:v>
                </c:pt>
                <c:pt idx="1101">
                  <c:v>0.46300000000000002</c:v>
                </c:pt>
                <c:pt idx="1102">
                  <c:v>0.55800000000000005</c:v>
                </c:pt>
                <c:pt idx="1103">
                  <c:v>0.36699999999999999</c:v>
                </c:pt>
                <c:pt idx="1104">
                  <c:v>0.44600000000000001</c:v>
                </c:pt>
                <c:pt idx="1105">
                  <c:v>0.65500000000000003</c:v>
                </c:pt>
                <c:pt idx="1106">
                  <c:v>0.47399999999999998</c:v>
                </c:pt>
                <c:pt idx="1107">
                  <c:v>0.374</c:v>
                </c:pt>
                <c:pt idx="1108">
                  <c:v>0.43</c:v>
                </c:pt>
                <c:pt idx="1109">
                  <c:v>0.46400000000000002</c:v>
                </c:pt>
                <c:pt idx="1110">
                  <c:v>0.44500000000000001</c:v>
                </c:pt>
                <c:pt idx="1111">
                  <c:v>0.45700000000000002</c:v>
                </c:pt>
                <c:pt idx="1112">
                  <c:v>0.442</c:v>
                </c:pt>
                <c:pt idx="1113">
                  <c:v>0.38400000000000001</c:v>
                </c:pt>
                <c:pt idx="1114">
                  <c:v>0.48399999999999999</c:v>
                </c:pt>
                <c:pt idx="1115">
                  <c:v>0.51</c:v>
                </c:pt>
                <c:pt idx="1116">
                  <c:v>0.32</c:v>
                </c:pt>
                <c:pt idx="1117">
                  <c:v>0.5</c:v>
                </c:pt>
                <c:pt idx="1118">
                  <c:v>0.54</c:v>
                </c:pt>
                <c:pt idx="1119">
                  <c:v>0.56000000000000005</c:v>
                </c:pt>
                <c:pt idx="1120">
                  <c:v>0.56000000000000005</c:v>
                </c:pt>
                <c:pt idx="1121">
                  <c:v>0.44</c:v>
                </c:pt>
                <c:pt idx="1122">
                  <c:v>0.44</c:v>
                </c:pt>
                <c:pt idx="1123">
                  <c:v>0.56000000000000005</c:v>
                </c:pt>
                <c:pt idx="1124">
                  <c:v>0.52</c:v>
                </c:pt>
                <c:pt idx="1125">
                  <c:v>0.52</c:v>
                </c:pt>
                <c:pt idx="1126">
                  <c:v>0.57999999999999996</c:v>
                </c:pt>
                <c:pt idx="1127">
                  <c:v>0.48</c:v>
                </c:pt>
                <c:pt idx="1128">
                  <c:v>0.54</c:v>
                </c:pt>
                <c:pt idx="1129">
                  <c:v>0.5</c:v>
                </c:pt>
                <c:pt idx="1130">
                  <c:v>0.54</c:v>
                </c:pt>
                <c:pt idx="1131">
                  <c:v>0.54500000000000004</c:v>
                </c:pt>
                <c:pt idx="1132">
                  <c:v>0.57799999999999996</c:v>
                </c:pt>
                <c:pt idx="1133">
                  <c:v>0.62</c:v>
                </c:pt>
                <c:pt idx="1134">
                  <c:v>0.62</c:v>
                </c:pt>
                <c:pt idx="1135">
                  <c:v>0.45200000000000001</c:v>
                </c:pt>
                <c:pt idx="1136">
                  <c:v>0.46200000000000002</c:v>
                </c:pt>
                <c:pt idx="1137">
                  <c:v>0.50600000000000001</c:v>
                </c:pt>
                <c:pt idx="1138">
                  <c:v>0.47599999999999998</c:v>
                </c:pt>
                <c:pt idx="1139">
                  <c:v>0.62</c:v>
                </c:pt>
                <c:pt idx="1140">
                  <c:v>0.51500000000000001</c:v>
                </c:pt>
                <c:pt idx="1141">
                  <c:v>0.496</c:v>
                </c:pt>
                <c:pt idx="1142">
                  <c:v>0.48599999999999999</c:v>
                </c:pt>
                <c:pt idx="1143">
                  <c:v>0.51500000000000001</c:v>
                </c:pt>
                <c:pt idx="1144">
                  <c:v>0.51600000000000001</c:v>
                </c:pt>
                <c:pt idx="1145">
                  <c:v>0.52800000000000002</c:v>
                </c:pt>
                <c:pt idx="1146">
                  <c:v>0.48499999999999999</c:v>
                </c:pt>
                <c:pt idx="1147">
                  <c:v>0.49199999999999999</c:v>
                </c:pt>
                <c:pt idx="1148">
                  <c:v>0.48799999999999999</c:v>
                </c:pt>
                <c:pt idx="1149">
                  <c:v>0.47599999999999998</c:v>
                </c:pt>
                <c:pt idx="1150">
                  <c:v>0.5</c:v>
                </c:pt>
                <c:pt idx="1151">
                  <c:v>0.49</c:v>
                </c:pt>
                <c:pt idx="1152">
                  <c:v>0.62</c:v>
                </c:pt>
                <c:pt idx="1153">
                  <c:v>0.62</c:v>
                </c:pt>
                <c:pt idx="1154">
                  <c:v>0.54</c:v>
                </c:pt>
                <c:pt idx="1155">
                  <c:v>0.54</c:v>
                </c:pt>
                <c:pt idx="1156">
                  <c:v>0.48</c:v>
                </c:pt>
                <c:pt idx="1157">
                  <c:v>0.62</c:v>
                </c:pt>
                <c:pt idx="1158">
                  <c:v>0.52</c:v>
                </c:pt>
                <c:pt idx="1159">
                  <c:v>0.5</c:v>
                </c:pt>
                <c:pt idx="1160">
                  <c:v>0.52</c:v>
                </c:pt>
                <c:pt idx="1161">
                  <c:v>0.54</c:v>
                </c:pt>
                <c:pt idx="1162">
                  <c:v>0.56000000000000005</c:v>
                </c:pt>
                <c:pt idx="1163">
                  <c:v>0.59</c:v>
                </c:pt>
                <c:pt idx="1164">
                  <c:v>0.62</c:v>
                </c:pt>
                <c:pt idx="1165">
                  <c:v>0.54200000000000004</c:v>
                </c:pt>
                <c:pt idx="1166">
                  <c:v>0.56100000000000005</c:v>
                </c:pt>
                <c:pt idx="1167">
                  <c:v>0.59099999999999997</c:v>
                </c:pt>
                <c:pt idx="1168">
                  <c:v>0.46</c:v>
                </c:pt>
                <c:pt idx="1169">
                  <c:v>0.49199999999999999</c:v>
                </c:pt>
                <c:pt idx="1170">
                  <c:v>0.42499999999999999</c:v>
                </c:pt>
                <c:pt idx="1171">
                  <c:v>0.57799999999999996</c:v>
                </c:pt>
                <c:pt idx="1172">
                  <c:v>0.55000000000000004</c:v>
                </c:pt>
                <c:pt idx="1173">
                  <c:v>0.43099999999999999</c:v>
                </c:pt>
                <c:pt idx="1174">
                  <c:v>0.52200000000000002</c:v>
                </c:pt>
                <c:pt idx="1175">
                  <c:v>0.46400000000000002</c:v>
                </c:pt>
                <c:pt idx="1176">
                  <c:v>0.55300000000000005</c:v>
                </c:pt>
                <c:pt idx="1177">
                  <c:v>0.57999999999999996</c:v>
                </c:pt>
                <c:pt idx="1178">
                  <c:v>0.52</c:v>
                </c:pt>
                <c:pt idx="1179">
                  <c:v>0.52</c:v>
                </c:pt>
                <c:pt idx="1180">
                  <c:v>0.56000000000000005</c:v>
                </c:pt>
                <c:pt idx="1181">
                  <c:v>0.57999999999999996</c:v>
                </c:pt>
                <c:pt idx="1182">
                  <c:v>0.54</c:v>
                </c:pt>
                <c:pt idx="1183">
                  <c:v>0.64</c:v>
                </c:pt>
                <c:pt idx="1184">
                  <c:v>0.57999999999999996</c:v>
                </c:pt>
                <c:pt idx="1185">
                  <c:v>0.54</c:v>
                </c:pt>
                <c:pt idx="1186">
                  <c:v>0.52</c:v>
                </c:pt>
                <c:pt idx="1187">
                  <c:v>0.46</c:v>
                </c:pt>
                <c:pt idx="1188">
                  <c:v>0.55400000000000005</c:v>
                </c:pt>
                <c:pt idx="1189">
                  <c:v>0.53</c:v>
                </c:pt>
                <c:pt idx="1190">
                  <c:v>0.55400000000000005</c:v>
                </c:pt>
                <c:pt idx="1191">
                  <c:v>0.56499999999999995</c:v>
                </c:pt>
                <c:pt idx="1192">
                  <c:v>0.45100000000000001</c:v>
                </c:pt>
                <c:pt idx="1193">
                  <c:v>0.55800000000000005</c:v>
                </c:pt>
                <c:pt idx="1194">
                  <c:v>0.46</c:v>
                </c:pt>
                <c:pt idx="1195">
                  <c:v>0.55100000000000005</c:v>
                </c:pt>
                <c:pt idx="1196">
                  <c:v>0.48899999999999999</c:v>
                </c:pt>
                <c:pt idx="1197">
                  <c:v>0.61399999999999999</c:v>
                </c:pt>
                <c:pt idx="1198">
                  <c:v>0.52500000000000002</c:v>
                </c:pt>
                <c:pt idx="1199">
                  <c:v>0.65400000000000003</c:v>
                </c:pt>
                <c:pt idx="1200">
                  <c:v>0.54300000000000004</c:v>
                </c:pt>
                <c:pt idx="1201">
                  <c:v>0.55600000000000005</c:v>
                </c:pt>
                <c:pt idx="1202">
                  <c:v>0.64</c:v>
                </c:pt>
                <c:pt idx="1203">
                  <c:v>0.52</c:v>
                </c:pt>
                <c:pt idx="1204">
                  <c:v>0.66</c:v>
                </c:pt>
                <c:pt idx="1205">
                  <c:v>0.57999999999999996</c:v>
                </c:pt>
                <c:pt idx="1206">
                  <c:v>0.6</c:v>
                </c:pt>
                <c:pt idx="1207">
                  <c:v>0.56000000000000005</c:v>
                </c:pt>
                <c:pt idx="1208">
                  <c:v>0.62</c:v>
                </c:pt>
                <c:pt idx="1209">
                  <c:v>0.54</c:v>
                </c:pt>
                <c:pt idx="1210">
                  <c:v>0.57999999999999996</c:v>
                </c:pt>
                <c:pt idx="1211">
                  <c:v>0.62</c:v>
                </c:pt>
                <c:pt idx="1212">
                  <c:v>0.64</c:v>
                </c:pt>
                <c:pt idx="1213">
                  <c:v>0.68</c:v>
                </c:pt>
                <c:pt idx="1214">
                  <c:v>0.57999999999999996</c:v>
                </c:pt>
                <c:pt idx="1215">
                  <c:v>0.57999999999999996</c:v>
                </c:pt>
                <c:pt idx="1216">
                  <c:v>0.62</c:v>
                </c:pt>
                <c:pt idx="1217">
                  <c:v>0.62</c:v>
                </c:pt>
                <c:pt idx="1218">
                  <c:v>0.62</c:v>
                </c:pt>
                <c:pt idx="1219">
                  <c:v>0.54</c:v>
                </c:pt>
                <c:pt idx="1220">
                  <c:v>0.62</c:v>
                </c:pt>
                <c:pt idx="1221">
                  <c:v>0.56000000000000005</c:v>
                </c:pt>
                <c:pt idx="1222">
                  <c:v>0.63</c:v>
                </c:pt>
                <c:pt idx="1223">
                  <c:v>0.68500000000000005</c:v>
                </c:pt>
                <c:pt idx="1224">
                  <c:v>0.57999999999999996</c:v>
                </c:pt>
                <c:pt idx="1225">
                  <c:v>0.66800000000000004</c:v>
                </c:pt>
                <c:pt idx="1226">
                  <c:v>0.53400000000000003</c:v>
                </c:pt>
                <c:pt idx="1227">
                  <c:v>0.438</c:v>
                </c:pt>
                <c:pt idx="1228">
                  <c:v>0.624</c:v>
                </c:pt>
                <c:pt idx="1229">
                  <c:v>0.57299999999999995</c:v>
                </c:pt>
                <c:pt idx="1230">
                  <c:v>0.57199999999999995</c:v>
                </c:pt>
                <c:pt idx="1231">
                  <c:v>0.57299999999999995</c:v>
                </c:pt>
                <c:pt idx="1232">
                  <c:v>0.56599999999999995</c:v>
                </c:pt>
                <c:pt idx="1233">
                  <c:v>0.59</c:v>
                </c:pt>
                <c:pt idx="1234">
                  <c:v>0.56699999999999995</c:v>
                </c:pt>
                <c:pt idx="1235">
                  <c:v>0.6</c:v>
                </c:pt>
                <c:pt idx="1236">
                  <c:v>0.6</c:v>
                </c:pt>
                <c:pt idx="1237">
                  <c:v>0.62</c:v>
                </c:pt>
                <c:pt idx="1238">
                  <c:v>0.64</c:v>
                </c:pt>
                <c:pt idx="1239">
                  <c:v>0.68</c:v>
                </c:pt>
                <c:pt idx="1240">
                  <c:v>0.68</c:v>
                </c:pt>
                <c:pt idx="1241">
                  <c:v>0.68</c:v>
                </c:pt>
                <c:pt idx="1242">
                  <c:v>0.64</c:v>
                </c:pt>
                <c:pt idx="1243">
                  <c:v>0.59399999999999997</c:v>
                </c:pt>
                <c:pt idx="1244">
                  <c:v>0.57199999999999995</c:v>
                </c:pt>
                <c:pt idx="1245">
                  <c:v>0.57199999999999995</c:v>
                </c:pt>
                <c:pt idx="1246">
                  <c:v>0.56399999999999995</c:v>
                </c:pt>
                <c:pt idx="1247">
                  <c:v>0.47699999999999998</c:v>
                </c:pt>
                <c:pt idx="1248">
                  <c:v>0.57799999999999996</c:v>
                </c:pt>
                <c:pt idx="1249">
                  <c:v>0.51</c:v>
                </c:pt>
                <c:pt idx="1250">
                  <c:v>0.62</c:v>
                </c:pt>
                <c:pt idx="1251">
                  <c:v>0.66400000000000003</c:v>
                </c:pt>
                <c:pt idx="1252">
                  <c:v>0.70099999999999996</c:v>
                </c:pt>
                <c:pt idx="1253">
                  <c:v>0.67700000000000005</c:v>
                </c:pt>
                <c:pt idx="1254">
                  <c:v>0.54400000000000004</c:v>
                </c:pt>
                <c:pt idx="1255">
                  <c:v>0.72</c:v>
                </c:pt>
                <c:pt idx="1256">
                  <c:v>0.45800000000000002</c:v>
                </c:pt>
                <c:pt idx="1257">
                  <c:v>0.44600000000000001</c:v>
                </c:pt>
                <c:pt idx="1258">
                  <c:v>0.60399999999999998</c:v>
                </c:pt>
                <c:pt idx="1259">
                  <c:v>0.59</c:v>
                </c:pt>
                <c:pt idx="1260">
                  <c:v>0.54</c:v>
                </c:pt>
                <c:pt idx="1261">
                  <c:v>0.58499999999999996</c:v>
                </c:pt>
                <c:pt idx="1262">
                  <c:v>0.72</c:v>
                </c:pt>
                <c:pt idx="1263">
                  <c:v>0.64</c:v>
                </c:pt>
                <c:pt idx="1264">
                  <c:v>0.64</c:v>
                </c:pt>
                <c:pt idx="1265">
                  <c:v>0.65</c:v>
                </c:pt>
                <c:pt idx="1266">
                  <c:v>0.6</c:v>
                </c:pt>
                <c:pt idx="1267">
                  <c:v>0.62</c:v>
                </c:pt>
                <c:pt idx="1268">
                  <c:v>0.68</c:v>
                </c:pt>
                <c:pt idx="1269">
                  <c:v>0.7</c:v>
                </c:pt>
                <c:pt idx="1270">
                  <c:v>0.64</c:v>
                </c:pt>
                <c:pt idx="1271">
                  <c:v>0.68</c:v>
                </c:pt>
                <c:pt idx="1272">
                  <c:v>0.68</c:v>
                </c:pt>
                <c:pt idx="1273">
                  <c:v>0.8</c:v>
                </c:pt>
                <c:pt idx="1274">
                  <c:v>0.68</c:v>
                </c:pt>
                <c:pt idx="1275">
                  <c:v>0.75</c:v>
                </c:pt>
                <c:pt idx="1276">
                  <c:v>0.64</c:v>
                </c:pt>
                <c:pt idx="1277">
                  <c:v>0.79100000000000004</c:v>
                </c:pt>
                <c:pt idx="1278">
                  <c:v>0.66400000000000003</c:v>
                </c:pt>
                <c:pt idx="1279">
                  <c:v>0.64600000000000002</c:v>
                </c:pt>
                <c:pt idx="1280">
                  <c:v>0.60399999999999998</c:v>
                </c:pt>
                <c:pt idx="1281">
                  <c:v>0.64800000000000002</c:v>
                </c:pt>
                <c:pt idx="1282">
                  <c:v>0.61299999999999999</c:v>
                </c:pt>
                <c:pt idx="1283">
                  <c:v>0.72299999999999998</c:v>
                </c:pt>
                <c:pt idx="1284">
                  <c:v>0.61799999999999999</c:v>
                </c:pt>
                <c:pt idx="1285">
                  <c:v>0.54600000000000004</c:v>
                </c:pt>
                <c:pt idx="1286">
                  <c:v>0.64600000000000002</c:v>
                </c:pt>
                <c:pt idx="1287">
                  <c:v>0.65200000000000002</c:v>
                </c:pt>
                <c:pt idx="1288">
                  <c:v>0.66500000000000004</c:v>
                </c:pt>
                <c:pt idx="1289">
                  <c:v>0.70199999999999996</c:v>
                </c:pt>
                <c:pt idx="1290">
                  <c:v>0.68</c:v>
                </c:pt>
                <c:pt idx="1291">
                  <c:v>0.7</c:v>
                </c:pt>
                <c:pt idx="1292">
                  <c:v>0.47799999999999998</c:v>
                </c:pt>
                <c:pt idx="1293">
                  <c:v>0.66300000000000003</c:v>
                </c:pt>
                <c:pt idx="1294">
                  <c:v>0.747</c:v>
                </c:pt>
                <c:pt idx="1295">
                  <c:v>0.61</c:v>
                </c:pt>
                <c:pt idx="1296">
                  <c:v>0.502</c:v>
                </c:pt>
                <c:pt idx="1297">
                  <c:v>0.55500000000000005</c:v>
                </c:pt>
                <c:pt idx="1298">
                  <c:v>0.72</c:v>
                </c:pt>
                <c:pt idx="1299">
                  <c:v>0.59599999999999997</c:v>
                </c:pt>
                <c:pt idx="1300">
                  <c:v>0.84</c:v>
                </c:pt>
                <c:pt idx="1301">
                  <c:v>0.8</c:v>
                </c:pt>
                <c:pt idx="1302">
                  <c:v>0.64</c:v>
                </c:pt>
                <c:pt idx="1303">
                  <c:v>0.68</c:v>
                </c:pt>
                <c:pt idx="1304">
                  <c:v>0.64</c:v>
                </c:pt>
                <c:pt idx="1305">
                  <c:v>0.71699999999999997</c:v>
                </c:pt>
                <c:pt idx="1306">
                  <c:v>0.72799999999999998</c:v>
                </c:pt>
                <c:pt idx="1307">
                  <c:v>0.8</c:v>
                </c:pt>
                <c:pt idx="1308">
                  <c:v>0.69</c:v>
                </c:pt>
                <c:pt idx="1309">
                  <c:v>0.65</c:v>
                </c:pt>
                <c:pt idx="1310">
                  <c:v>0.73299999999999998</c:v>
                </c:pt>
                <c:pt idx="1311">
                  <c:v>0.70499999999999996</c:v>
                </c:pt>
                <c:pt idx="1312">
                  <c:v>0.73499999999999999</c:v>
                </c:pt>
                <c:pt idx="1313">
                  <c:v>0.8</c:v>
                </c:pt>
                <c:pt idx="1314">
                  <c:v>0.64</c:v>
                </c:pt>
                <c:pt idx="1315">
                  <c:v>0.64700000000000002</c:v>
                </c:pt>
                <c:pt idx="1316">
                  <c:v>0.67400000000000004</c:v>
                </c:pt>
                <c:pt idx="1317">
                  <c:v>0.69599999999999995</c:v>
                </c:pt>
                <c:pt idx="1318">
                  <c:v>0.66</c:v>
                </c:pt>
                <c:pt idx="1319">
                  <c:v>0.74099999999999999</c:v>
                </c:pt>
                <c:pt idx="1320">
                  <c:v>0.51900000000000002</c:v>
                </c:pt>
                <c:pt idx="1321">
                  <c:v>0.66800000000000004</c:v>
                </c:pt>
                <c:pt idx="1322">
                  <c:v>0.68300000000000005</c:v>
                </c:pt>
                <c:pt idx="1323">
                  <c:v>0.8</c:v>
                </c:pt>
                <c:pt idx="1324">
                  <c:v>0.74</c:v>
                </c:pt>
                <c:pt idx="1325">
                  <c:v>0.6</c:v>
                </c:pt>
                <c:pt idx="1326">
                  <c:v>0.8</c:v>
                </c:pt>
                <c:pt idx="1327">
                  <c:v>0.84</c:v>
                </c:pt>
                <c:pt idx="1328">
                  <c:v>0.76</c:v>
                </c:pt>
                <c:pt idx="1329">
                  <c:v>0.68</c:v>
                </c:pt>
                <c:pt idx="1330">
                  <c:v>0.78</c:v>
                </c:pt>
                <c:pt idx="1331">
                  <c:v>0.89100000000000001</c:v>
                </c:pt>
                <c:pt idx="1332">
                  <c:v>0.84199999999999997</c:v>
                </c:pt>
                <c:pt idx="1333">
                  <c:v>0.88</c:v>
                </c:pt>
                <c:pt idx="1334">
                  <c:v>0.65800000000000003</c:v>
                </c:pt>
                <c:pt idx="1335">
                  <c:v>0.73099999999999998</c:v>
                </c:pt>
                <c:pt idx="1336">
                  <c:v>0.76800000000000002</c:v>
                </c:pt>
                <c:pt idx="1337">
                  <c:v>0.61599999999999999</c:v>
                </c:pt>
                <c:pt idx="1338">
                  <c:v>0.54500000000000004</c:v>
                </c:pt>
                <c:pt idx="1339">
                  <c:v>0.82</c:v>
                </c:pt>
                <c:pt idx="1340">
                  <c:v>0.79</c:v>
                </c:pt>
                <c:pt idx="1341">
                  <c:v>0.69</c:v>
                </c:pt>
                <c:pt idx="1342">
                  <c:v>0.68500000000000005</c:v>
                </c:pt>
                <c:pt idx="1343">
                  <c:v>0.72</c:v>
                </c:pt>
                <c:pt idx="1344">
                  <c:v>0.83799999999999997</c:v>
                </c:pt>
                <c:pt idx="1345">
                  <c:v>0.752</c:v>
                </c:pt>
                <c:pt idx="1346">
                  <c:v>0.71199999999999997</c:v>
                </c:pt>
                <c:pt idx="1347">
                  <c:v>0.69499999999999995</c:v>
                </c:pt>
                <c:pt idx="1348">
                  <c:v>0.67</c:v>
                </c:pt>
                <c:pt idx="1349">
                  <c:v>0.57999999999999996</c:v>
                </c:pt>
                <c:pt idx="1350">
                  <c:v>0.72</c:v>
                </c:pt>
                <c:pt idx="1351">
                  <c:v>0.74</c:v>
                </c:pt>
                <c:pt idx="1352">
                  <c:v>0.74</c:v>
                </c:pt>
                <c:pt idx="1353">
                  <c:v>0.78</c:v>
                </c:pt>
                <c:pt idx="1354">
                  <c:v>0.72</c:v>
                </c:pt>
                <c:pt idx="1355">
                  <c:v>0.75</c:v>
                </c:pt>
                <c:pt idx="1356">
                  <c:v>0.88</c:v>
                </c:pt>
                <c:pt idx="1357">
                  <c:v>0.94099999999999995</c:v>
                </c:pt>
                <c:pt idx="1358">
                  <c:v>0.80300000000000005</c:v>
                </c:pt>
                <c:pt idx="1359">
                  <c:v>0.94</c:v>
                </c:pt>
                <c:pt idx="1360">
                  <c:v>0.873</c:v>
                </c:pt>
                <c:pt idx="1361">
                  <c:v>0.64900000000000002</c:v>
                </c:pt>
                <c:pt idx="1362">
                  <c:v>0.751</c:v>
                </c:pt>
                <c:pt idx="1363">
                  <c:v>0.67500000000000004</c:v>
                </c:pt>
                <c:pt idx="1364">
                  <c:v>0.71</c:v>
                </c:pt>
                <c:pt idx="1365">
                  <c:v>0.65100000000000002</c:v>
                </c:pt>
                <c:pt idx="1366">
                  <c:v>1.024</c:v>
                </c:pt>
                <c:pt idx="1367">
                  <c:v>0.625</c:v>
                </c:pt>
                <c:pt idx="1368">
                  <c:v>0.73699999999999999</c:v>
                </c:pt>
                <c:pt idx="1369">
                  <c:v>0.55400000000000005</c:v>
                </c:pt>
                <c:pt idx="1370">
                  <c:v>0.876</c:v>
                </c:pt>
                <c:pt idx="1371">
                  <c:v>0.72599999999999998</c:v>
                </c:pt>
                <c:pt idx="1372">
                  <c:v>0.57699999999999996</c:v>
                </c:pt>
                <c:pt idx="1373">
                  <c:v>0.9</c:v>
                </c:pt>
                <c:pt idx="1374">
                  <c:v>0.74</c:v>
                </c:pt>
                <c:pt idx="1375">
                  <c:v>0.76</c:v>
                </c:pt>
                <c:pt idx="1376">
                  <c:v>0.76</c:v>
                </c:pt>
                <c:pt idx="1377">
                  <c:v>0.74</c:v>
                </c:pt>
                <c:pt idx="1378">
                  <c:v>0.74</c:v>
                </c:pt>
                <c:pt idx="1379">
                  <c:v>0.68</c:v>
                </c:pt>
                <c:pt idx="1380">
                  <c:v>0.84</c:v>
                </c:pt>
                <c:pt idx="1381">
                  <c:v>0.68</c:v>
                </c:pt>
                <c:pt idx="1382">
                  <c:v>0.84199999999999997</c:v>
                </c:pt>
                <c:pt idx="1383">
                  <c:v>0.91300000000000003</c:v>
                </c:pt>
                <c:pt idx="1384">
                  <c:v>0.93200000000000005</c:v>
                </c:pt>
                <c:pt idx="1385">
                  <c:v>0.88</c:v>
                </c:pt>
                <c:pt idx="1386">
                  <c:v>0.85699999999999998</c:v>
                </c:pt>
                <c:pt idx="1387">
                  <c:v>0.748</c:v>
                </c:pt>
                <c:pt idx="1388">
                  <c:v>0.78</c:v>
                </c:pt>
                <c:pt idx="1389">
                  <c:v>0.77300000000000002</c:v>
                </c:pt>
                <c:pt idx="1390">
                  <c:v>0.81</c:v>
                </c:pt>
                <c:pt idx="1391">
                  <c:v>0.82899999999999996</c:v>
                </c:pt>
                <c:pt idx="1392">
                  <c:v>0.84599999999999997</c:v>
                </c:pt>
                <c:pt idx="1393">
                  <c:v>0.78400000000000003</c:v>
                </c:pt>
                <c:pt idx="1394">
                  <c:v>0.76200000000000001</c:v>
                </c:pt>
                <c:pt idx="1395">
                  <c:v>0.59199999999999997</c:v>
                </c:pt>
                <c:pt idx="1396">
                  <c:v>0.87</c:v>
                </c:pt>
                <c:pt idx="1397">
                  <c:v>0.82</c:v>
                </c:pt>
                <c:pt idx="1398">
                  <c:v>0.76</c:v>
                </c:pt>
                <c:pt idx="1399">
                  <c:v>0.64</c:v>
                </c:pt>
                <c:pt idx="1400">
                  <c:v>0.8</c:v>
                </c:pt>
                <c:pt idx="1401">
                  <c:v>0.74</c:v>
                </c:pt>
                <c:pt idx="1402">
                  <c:v>0.8</c:v>
                </c:pt>
                <c:pt idx="1403">
                  <c:v>0.7</c:v>
                </c:pt>
                <c:pt idx="1404">
                  <c:v>0.78</c:v>
                </c:pt>
                <c:pt idx="1405">
                  <c:v>0.8</c:v>
                </c:pt>
                <c:pt idx="1406">
                  <c:v>0.8</c:v>
                </c:pt>
                <c:pt idx="1407">
                  <c:v>0.78</c:v>
                </c:pt>
                <c:pt idx="1408">
                  <c:v>0.88</c:v>
                </c:pt>
                <c:pt idx="1409">
                  <c:v>0.78</c:v>
                </c:pt>
                <c:pt idx="1410">
                  <c:v>0.72</c:v>
                </c:pt>
                <c:pt idx="1411">
                  <c:v>1</c:v>
                </c:pt>
                <c:pt idx="1412">
                  <c:v>0.78</c:v>
                </c:pt>
                <c:pt idx="1413">
                  <c:v>1.01</c:v>
                </c:pt>
                <c:pt idx="1414">
                  <c:v>1.0069999999999999</c:v>
                </c:pt>
                <c:pt idx="1415">
                  <c:v>0.85499999999999998</c:v>
                </c:pt>
                <c:pt idx="1416">
                  <c:v>0.73199999999999998</c:v>
                </c:pt>
                <c:pt idx="1417">
                  <c:v>0.70599999999999996</c:v>
                </c:pt>
                <c:pt idx="1418">
                  <c:v>0.755</c:v>
                </c:pt>
                <c:pt idx="1419">
                  <c:v>0.83599999999999997</c:v>
                </c:pt>
                <c:pt idx="1420">
                  <c:v>0.752</c:v>
                </c:pt>
                <c:pt idx="1421">
                  <c:v>0.85099999999999998</c:v>
                </c:pt>
                <c:pt idx="1422">
                  <c:v>0.85399999999999998</c:v>
                </c:pt>
                <c:pt idx="1423">
                  <c:v>0.98799999999999999</c:v>
                </c:pt>
                <c:pt idx="1424">
                  <c:v>0.78</c:v>
                </c:pt>
                <c:pt idx="1425">
                  <c:v>0.79200000000000004</c:v>
                </c:pt>
                <c:pt idx="1426">
                  <c:v>0.82</c:v>
                </c:pt>
                <c:pt idx="1427">
                  <c:v>0.64500000000000002</c:v>
                </c:pt>
                <c:pt idx="1428">
                  <c:v>0.72399999999999998</c:v>
                </c:pt>
                <c:pt idx="1429">
                  <c:v>0.748</c:v>
                </c:pt>
                <c:pt idx="1430">
                  <c:v>0.74</c:v>
                </c:pt>
                <c:pt idx="1431">
                  <c:v>0.94399999999999995</c:v>
                </c:pt>
                <c:pt idx="1432">
                  <c:v>0.60299999999999998</c:v>
                </c:pt>
                <c:pt idx="1433">
                  <c:v>0.81799999999999995</c:v>
                </c:pt>
                <c:pt idx="1434">
                  <c:v>0.72</c:v>
                </c:pt>
                <c:pt idx="1435">
                  <c:v>0.81200000000000006</c:v>
                </c:pt>
                <c:pt idx="1436">
                  <c:v>0.82199999999999995</c:v>
                </c:pt>
                <c:pt idx="1437">
                  <c:v>0.82</c:v>
                </c:pt>
                <c:pt idx="1438">
                  <c:v>0.88</c:v>
                </c:pt>
                <c:pt idx="1439">
                  <c:v>0.84</c:v>
                </c:pt>
                <c:pt idx="1440">
                  <c:v>0.74</c:v>
                </c:pt>
                <c:pt idx="1441">
                  <c:v>0.86</c:v>
                </c:pt>
                <c:pt idx="1442">
                  <c:v>0.9</c:v>
                </c:pt>
                <c:pt idx="1443">
                  <c:v>0.84</c:v>
                </c:pt>
                <c:pt idx="1444">
                  <c:v>0.82</c:v>
                </c:pt>
                <c:pt idx="1445">
                  <c:v>0.8</c:v>
                </c:pt>
                <c:pt idx="1446">
                  <c:v>0.82</c:v>
                </c:pt>
                <c:pt idx="1447">
                  <c:v>0.74</c:v>
                </c:pt>
                <c:pt idx="1448">
                  <c:v>0.78</c:v>
                </c:pt>
                <c:pt idx="1449">
                  <c:v>0.88</c:v>
                </c:pt>
                <c:pt idx="1450">
                  <c:v>0.99399999999999999</c:v>
                </c:pt>
                <c:pt idx="1451">
                  <c:v>1.0760000000000001</c:v>
                </c:pt>
                <c:pt idx="1452">
                  <c:v>0.71699999999999997</c:v>
                </c:pt>
                <c:pt idx="1453">
                  <c:v>0.74399999999999999</c:v>
                </c:pt>
                <c:pt idx="1454">
                  <c:v>0.86</c:v>
                </c:pt>
                <c:pt idx="1455">
                  <c:v>0.91600000000000004</c:v>
                </c:pt>
                <c:pt idx="1456">
                  <c:v>0.87</c:v>
                </c:pt>
                <c:pt idx="1457">
                  <c:v>1.01</c:v>
                </c:pt>
                <c:pt idx="1458">
                  <c:v>0.78900000000000003</c:v>
                </c:pt>
                <c:pt idx="1459">
                  <c:v>0.64</c:v>
                </c:pt>
                <c:pt idx="1460">
                  <c:v>0.86599999999999999</c:v>
                </c:pt>
                <c:pt idx="1461">
                  <c:v>0.93600000000000005</c:v>
                </c:pt>
                <c:pt idx="1462">
                  <c:v>0.85</c:v>
                </c:pt>
                <c:pt idx="1463">
                  <c:v>0.66700000000000004</c:v>
                </c:pt>
                <c:pt idx="1464">
                  <c:v>1.04</c:v>
                </c:pt>
                <c:pt idx="1465">
                  <c:v>0.82</c:v>
                </c:pt>
                <c:pt idx="1466">
                  <c:v>0.74</c:v>
                </c:pt>
                <c:pt idx="1467">
                  <c:v>0.78</c:v>
                </c:pt>
                <c:pt idx="1468">
                  <c:v>0.78</c:v>
                </c:pt>
                <c:pt idx="1469">
                  <c:v>0.78</c:v>
                </c:pt>
                <c:pt idx="1470">
                  <c:v>0.93</c:v>
                </c:pt>
                <c:pt idx="1471">
                  <c:v>0.8</c:v>
                </c:pt>
                <c:pt idx="1472">
                  <c:v>0.82</c:v>
                </c:pt>
                <c:pt idx="1473">
                  <c:v>0.85</c:v>
                </c:pt>
                <c:pt idx="1474">
                  <c:v>0.84799999999999998</c:v>
                </c:pt>
                <c:pt idx="1475">
                  <c:v>0.78800000000000003</c:v>
                </c:pt>
                <c:pt idx="1476">
                  <c:v>0.78800000000000003</c:v>
                </c:pt>
                <c:pt idx="1477">
                  <c:v>0.94</c:v>
                </c:pt>
                <c:pt idx="1478">
                  <c:v>0.81</c:v>
                </c:pt>
                <c:pt idx="1479">
                  <c:v>0.876</c:v>
                </c:pt>
                <c:pt idx="1480">
                  <c:v>0.82199999999999995</c:v>
                </c:pt>
                <c:pt idx="1481">
                  <c:v>0.78800000000000003</c:v>
                </c:pt>
                <c:pt idx="1482">
                  <c:v>0.64600000000000002</c:v>
                </c:pt>
                <c:pt idx="1483">
                  <c:v>0.89</c:v>
                </c:pt>
                <c:pt idx="1484">
                  <c:v>0.64600000000000002</c:v>
                </c:pt>
                <c:pt idx="1485">
                  <c:v>0.873</c:v>
                </c:pt>
                <c:pt idx="1486">
                  <c:v>0.65600000000000003</c:v>
                </c:pt>
                <c:pt idx="1487">
                  <c:v>0.91200000000000003</c:v>
                </c:pt>
                <c:pt idx="1488">
                  <c:v>0.92</c:v>
                </c:pt>
                <c:pt idx="1489">
                  <c:v>0.76</c:v>
                </c:pt>
                <c:pt idx="1490">
                  <c:v>0.88</c:v>
                </c:pt>
                <c:pt idx="1491">
                  <c:v>0.84</c:v>
                </c:pt>
                <c:pt idx="1492">
                  <c:v>0.94</c:v>
                </c:pt>
                <c:pt idx="1493">
                  <c:v>0.94</c:v>
                </c:pt>
                <c:pt idx="1494">
                  <c:v>0.86</c:v>
                </c:pt>
                <c:pt idx="1495">
                  <c:v>0.92</c:v>
                </c:pt>
                <c:pt idx="1496">
                  <c:v>1.1279999999999999</c:v>
                </c:pt>
                <c:pt idx="1497">
                  <c:v>1.07</c:v>
                </c:pt>
                <c:pt idx="1498">
                  <c:v>1.038</c:v>
                </c:pt>
                <c:pt idx="1499">
                  <c:v>0.97799999999999998</c:v>
                </c:pt>
                <c:pt idx="1500">
                  <c:v>0.89400000000000002</c:v>
                </c:pt>
                <c:pt idx="1501">
                  <c:v>0.89800000000000002</c:v>
                </c:pt>
                <c:pt idx="1502">
                  <c:v>0.93200000000000005</c:v>
                </c:pt>
                <c:pt idx="1503">
                  <c:v>0.82</c:v>
                </c:pt>
                <c:pt idx="1504">
                  <c:v>0.84</c:v>
                </c:pt>
                <c:pt idx="1505">
                  <c:v>1.028</c:v>
                </c:pt>
                <c:pt idx="1506">
                  <c:v>1.012</c:v>
                </c:pt>
                <c:pt idx="1507">
                  <c:v>1.02</c:v>
                </c:pt>
                <c:pt idx="1508">
                  <c:v>1.1200000000000001</c:v>
                </c:pt>
                <c:pt idx="1509">
                  <c:v>1.06</c:v>
                </c:pt>
                <c:pt idx="1510">
                  <c:v>1.06</c:v>
                </c:pt>
                <c:pt idx="1511">
                  <c:v>0.9</c:v>
                </c:pt>
                <c:pt idx="1512">
                  <c:v>0.87</c:v>
                </c:pt>
                <c:pt idx="1513">
                  <c:v>0.74</c:v>
                </c:pt>
                <c:pt idx="1514">
                  <c:v>0.94</c:v>
                </c:pt>
                <c:pt idx="1515">
                  <c:v>0.83</c:v>
                </c:pt>
                <c:pt idx="1516">
                  <c:v>0.94</c:v>
                </c:pt>
                <c:pt idx="1517">
                  <c:v>1.05</c:v>
                </c:pt>
                <c:pt idx="1518">
                  <c:v>0.88</c:v>
                </c:pt>
                <c:pt idx="1519">
                  <c:v>0.98</c:v>
                </c:pt>
                <c:pt idx="1520">
                  <c:v>1.03</c:v>
                </c:pt>
                <c:pt idx="1521">
                  <c:v>0.98199999999999998</c:v>
                </c:pt>
                <c:pt idx="1522">
                  <c:v>0.93700000000000006</c:v>
                </c:pt>
                <c:pt idx="1523">
                  <c:v>0.93</c:v>
                </c:pt>
                <c:pt idx="1524">
                  <c:v>0.94399999999999995</c:v>
                </c:pt>
                <c:pt idx="1525">
                  <c:v>1.1000000000000001</c:v>
                </c:pt>
                <c:pt idx="1526">
                  <c:v>0.92</c:v>
                </c:pt>
                <c:pt idx="1527">
                  <c:v>0.9</c:v>
                </c:pt>
                <c:pt idx="1528">
                  <c:v>0.9</c:v>
                </c:pt>
                <c:pt idx="1529">
                  <c:v>0.84</c:v>
                </c:pt>
                <c:pt idx="1530">
                  <c:v>0.84</c:v>
                </c:pt>
                <c:pt idx="1531">
                  <c:v>0.92</c:v>
                </c:pt>
                <c:pt idx="1532">
                  <c:v>1.04</c:v>
                </c:pt>
                <c:pt idx="1533">
                  <c:v>0.98</c:v>
                </c:pt>
                <c:pt idx="1534">
                  <c:v>1.02</c:v>
                </c:pt>
                <c:pt idx="1535">
                  <c:v>1.08</c:v>
                </c:pt>
                <c:pt idx="1536">
                  <c:v>1</c:v>
                </c:pt>
                <c:pt idx="1537">
                  <c:v>0.88</c:v>
                </c:pt>
                <c:pt idx="1538">
                  <c:v>0.93300000000000005</c:v>
                </c:pt>
                <c:pt idx="1539">
                  <c:v>0.92400000000000004</c:v>
                </c:pt>
                <c:pt idx="1540">
                  <c:v>0.97399999999999998</c:v>
                </c:pt>
                <c:pt idx="1541">
                  <c:v>1.0660000000000001</c:v>
                </c:pt>
                <c:pt idx="1542">
                  <c:v>1.032</c:v>
                </c:pt>
                <c:pt idx="1543">
                  <c:v>0.97399999999999998</c:v>
                </c:pt>
                <c:pt idx="1544">
                  <c:v>0.93200000000000005</c:v>
                </c:pt>
                <c:pt idx="1545">
                  <c:v>0.99</c:v>
                </c:pt>
                <c:pt idx="1546">
                  <c:v>0.90600000000000003</c:v>
                </c:pt>
                <c:pt idx="1547">
                  <c:v>0.873</c:v>
                </c:pt>
                <c:pt idx="1548">
                  <c:v>0.74199999999999999</c:v>
                </c:pt>
                <c:pt idx="1549">
                  <c:v>1.048</c:v>
                </c:pt>
                <c:pt idx="1550">
                  <c:v>1.1599999999999999</c:v>
                </c:pt>
                <c:pt idx="1551">
                  <c:v>0.88</c:v>
                </c:pt>
                <c:pt idx="1552">
                  <c:v>1.2</c:v>
                </c:pt>
                <c:pt idx="1553">
                  <c:v>0.92</c:v>
                </c:pt>
                <c:pt idx="1554">
                  <c:v>0.98</c:v>
                </c:pt>
                <c:pt idx="1555">
                  <c:v>1.08</c:v>
                </c:pt>
                <c:pt idx="1556">
                  <c:v>0.94</c:v>
                </c:pt>
                <c:pt idx="1557">
                  <c:v>0.96</c:v>
                </c:pt>
                <c:pt idx="1558">
                  <c:v>1.028</c:v>
                </c:pt>
                <c:pt idx="1559">
                  <c:v>0.96399999999999997</c:v>
                </c:pt>
                <c:pt idx="1560">
                  <c:v>1.1359999999999999</c:v>
                </c:pt>
                <c:pt idx="1561">
                  <c:v>0.98099999999999998</c:v>
                </c:pt>
                <c:pt idx="1562">
                  <c:v>0.92600000000000005</c:v>
                </c:pt>
                <c:pt idx="1563">
                  <c:v>1.0940000000000001</c:v>
                </c:pt>
                <c:pt idx="1564">
                  <c:v>0.91100000000000003</c:v>
                </c:pt>
                <c:pt idx="1565">
                  <c:v>1.056</c:v>
                </c:pt>
                <c:pt idx="1566">
                  <c:v>1.006</c:v>
                </c:pt>
                <c:pt idx="1567">
                  <c:v>1.0940000000000001</c:v>
                </c:pt>
                <c:pt idx="1568">
                  <c:v>1.1000000000000001</c:v>
                </c:pt>
                <c:pt idx="1569">
                  <c:v>1.37</c:v>
                </c:pt>
                <c:pt idx="1570">
                  <c:v>1.1200000000000001</c:v>
                </c:pt>
                <c:pt idx="1571">
                  <c:v>1.18</c:v>
                </c:pt>
                <c:pt idx="1572">
                  <c:v>0.98</c:v>
                </c:pt>
                <c:pt idx="1573">
                  <c:v>1.02</c:v>
                </c:pt>
                <c:pt idx="1574">
                  <c:v>1.04</c:v>
                </c:pt>
                <c:pt idx="1575">
                  <c:v>1.22</c:v>
                </c:pt>
                <c:pt idx="1576">
                  <c:v>1.1200000000000001</c:v>
                </c:pt>
                <c:pt idx="1577">
                  <c:v>1.28</c:v>
                </c:pt>
                <c:pt idx="1578">
                  <c:v>1.1399999999999999</c:v>
                </c:pt>
                <c:pt idx="1579">
                  <c:v>1</c:v>
                </c:pt>
                <c:pt idx="1580">
                  <c:v>0.93400000000000005</c:v>
                </c:pt>
                <c:pt idx="1581">
                  <c:v>1.1200000000000001</c:v>
                </c:pt>
                <c:pt idx="1582">
                  <c:v>0.85299999999999998</c:v>
                </c:pt>
                <c:pt idx="1583">
                  <c:v>1.01</c:v>
                </c:pt>
                <c:pt idx="1584">
                  <c:v>1.024</c:v>
                </c:pt>
                <c:pt idx="1585">
                  <c:v>1.046</c:v>
                </c:pt>
                <c:pt idx="1586">
                  <c:v>1.234</c:v>
                </c:pt>
                <c:pt idx="1587">
                  <c:v>0.94799999999999995</c:v>
                </c:pt>
                <c:pt idx="1588">
                  <c:v>0.95</c:v>
                </c:pt>
                <c:pt idx="1589">
                  <c:v>1.1299999999999999</c:v>
                </c:pt>
                <c:pt idx="1590">
                  <c:v>1.1240000000000001</c:v>
                </c:pt>
                <c:pt idx="1591">
                  <c:v>1.28</c:v>
                </c:pt>
                <c:pt idx="1592">
                  <c:v>1.1599999999999999</c:v>
                </c:pt>
                <c:pt idx="1593">
                  <c:v>1.1100000000000001</c:v>
                </c:pt>
                <c:pt idx="1594">
                  <c:v>1.2</c:v>
                </c:pt>
                <c:pt idx="1595">
                  <c:v>1.1000000000000001</c:v>
                </c:pt>
                <c:pt idx="1596">
                  <c:v>1.1399999999999999</c:v>
                </c:pt>
                <c:pt idx="1597">
                  <c:v>1.32</c:v>
                </c:pt>
                <c:pt idx="1598">
                  <c:v>1.04</c:v>
                </c:pt>
                <c:pt idx="1599">
                  <c:v>1</c:v>
                </c:pt>
                <c:pt idx="1600">
                  <c:v>1.06</c:v>
                </c:pt>
                <c:pt idx="1601">
                  <c:v>1.06</c:v>
                </c:pt>
                <c:pt idx="1602">
                  <c:v>1.18</c:v>
                </c:pt>
                <c:pt idx="1603">
                  <c:v>1.26</c:v>
                </c:pt>
                <c:pt idx="1604">
                  <c:v>1.26</c:v>
                </c:pt>
                <c:pt idx="1605">
                  <c:v>1.1599999999999999</c:v>
                </c:pt>
                <c:pt idx="1606">
                  <c:v>1.3</c:v>
                </c:pt>
                <c:pt idx="1607">
                  <c:v>1.1499999999999999</c:v>
                </c:pt>
                <c:pt idx="1608">
                  <c:v>1.2909999999999999</c:v>
                </c:pt>
                <c:pt idx="1609">
                  <c:v>1.0840000000000001</c:v>
                </c:pt>
                <c:pt idx="1610">
                  <c:v>0.92600000000000005</c:v>
                </c:pt>
                <c:pt idx="1611">
                  <c:v>1.0760000000000001</c:v>
                </c:pt>
                <c:pt idx="1612">
                  <c:v>0.99</c:v>
                </c:pt>
                <c:pt idx="1613">
                  <c:v>1.26</c:v>
                </c:pt>
                <c:pt idx="1614">
                  <c:v>1.34</c:v>
                </c:pt>
                <c:pt idx="1615">
                  <c:v>1.1399999999999999</c:v>
                </c:pt>
                <c:pt idx="1616">
                  <c:v>1.18</c:v>
                </c:pt>
                <c:pt idx="1617">
                  <c:v>1.1399999999999999</c:v>
                </c:pt>
                <c:pt idx="1618">
                  <c:v>1.1200000000000001</c:v>
                </c:pt>
                <c:pt idx="1619">
                  <c:v>1.24</c:v>
                </c:pt>
                <c:pt idx="1620">
                  <c:v>1.38</c:v>
                </c:pt>
                <c:pt idx="1621">
                  <c:v>1.1839999999999999</c:v>
                </c:pt>
                <c:pt idx="1622">
                  <c:v>1.0880000000000001</c:v>
                </c:pt>
                <c:pt idx="1623">
                  <c:v>1.0920000000000001</c:v>
                </c:pt>
                <c:pt idx="1624">
                  <c:v>1.3320000000000001</c:v>
                </c:pt>
                <c:pt idx="1625">
                  <c:v>1.3320000000000001</c:v>
                </c:pt>
                <c:pt idx="1626">
                  <c:v>1.22</c:v>
                </c:pt>
                <c:pt idx="1627">
                  <c:v>1.24</c:v>
                </c:pt>
                <c:pt idx="1628">
                  <c:v>1.1399999999999999</c:v>
                </c:pt>
                <c:pt idx="1629">
                  <c:v>1.1399999999999999</c:v>
                </c:pt>
                <c:pt idx="1630">
                  <c:v>0.98</c:v>
                </c:pt>
                <c:pt idx="1631">
                  <c:v>1.08</c:v>
                </c:pt>
                <c:pt idx="1632">
                  <c:v>1.1000000000000001</c:v>
                </c:pt>
                <c:pt idx="1633">
                  <c:v>1.18</c:v>
                </c:pt>
                <c:pt idx="1634">
                  <c:v>1.2689999999999999</c:v>
                </c:pt>
                <c:pt idx="1635">
                  <c:v>0.99199999999999999</c:v>
                </c:pt>
                <c:pt idx="1636">
                  <c:v>1.1000000000000001</c:v>
                </c:pt>
                <c:pt idx="1637">
                  <c:v>1.18</c:v>
                </c:pt>
                <c:pt idx="1638">
                  <c:v>1.24</c:v>
                </c:pt>
                <c:pt idx="1639">
                  <c:v>1.175</c:v>
                </c:pt>
                <c:pt idx="1640">
                  <c:v>1.17</c:v>
                </c:pt>
                <c:pt idx="1641">
                  <c:v>1.024</c:v>
                </c:pt>
                <c:pt idx="1642">
                  <c:v>1.1930000000000001</c:v>
                </c:pt>
                <c:pt idx="1643">
                  <c:v>1.242</c:v>
                </c:pt>
                <c:pt idx="1644">
                  <c:v>1.22</c:v>
                </c:pt>
                <c:pt idx="1645">
                  <c:v>1.22</c:v>
                </c:pt>
                <c:pt idx="1646">
                  <c:v>1.1399999999999999</c:v>
                </c:pt>
                <c:pt idx="1647">
                  <c:v>1.8360000000000001</c:v>
                </c:pt>
                <c:pt idx="1648">
                  <c:v>1.103</c:v>
                </c:pt>
                <c:pt idx="1649">
                  <c:v>1.46</c:v>
                </c:pt>
                <c:pt idx="1650">
                  <c:v>1.24</c:v>
                </c:pt>
                <c:pt idx="1651">
                  <c:v>1.32</c:v>
                </c:pt>
                <c:pt idx="1652">
                  <c:v>1.095</c:v>
                </c:pt>
                <c:pt idx="1653">
                  <c:v>1.2889999999999999</c:v>
                </c:pt>
                <c:pt idx="1654">
                  <c:v>1.077</c:v>
                </c:pt>
                <c:pt idx="1655">
                  <c:v>1.49</c:v>
                </c:pt>
                <c:pt idx="1656">
                  <c:v>1.18</c:v>
                </c:pt>
                <c:pt idx="1657">
                  <c:v>1.24</c:v>
                </c:pt>
                <c:pt idx="1658">
                  <c:v>1.58</c:v>
                </c:pt>
                <c:pt idx="1659">
                  <c:v>1.24</c:v>
                </c:pt>
                <c:pt idx="1660">
                  <c:v>1.343</c:v>
                </c:pt>
                <c:pt idx="1661">
                  <c:v>1.6279999999999999</c:v>
                </c:pt>
                <c:pt idx="1662">
                  <c:v>1.1679999999999999</c:v>
                </c:pt>
                <c:pt idx="1663">
                  <c:v>1.153</c:v>
                </c:pt>
                <c:pt idx="1664">
                  <c:v>1.44</c:v>
                </c:pt>
                <c:pt idx="1665">
                  <c:v>1.34</c:v>
                </c:pt>
                <c:pt idx="1666">
                  <c:v>1.36</c:v>
                </c:pt>
                <c:pt idx="1667">
                  <c:v>1.1850000000000001</c:v>
                </c:pt>
                <c:pt idx="1668">
                  <c:v>1.3009999999999999</c:v>
                </c:pt>
                <c:pt idx="1669">
                  <c:v>1.32</c:v>
                </c:pt>
                <c:pt idx="1670">
                  <c:v>1.32</c:v>
                </c:pt>
                <c:pt idx="1671">
                  <c:v>1.6539999999999999</c:v>
                </c:pt>
                <c:pt idx="1672">
                  <c:v>1.403</c:v>
                </c:pt>
                <c:pt idx="1673">
                  <c:v>1.44</c:v>
                </c:pt>
                <c:pt idx="1674">
                  <c:v>1.44</c:v>
                </c:pt>
                <c:pt idx="1675">
                  <c:v>1.44</c:v>
                </c:pt>
                <c:pt idx="1676">
                  <c:v>1.62</c:v>
                </c:pt>
                <c:pt idx="1677">
                  <c:v>1.64</c:v>
                </c:pt>
                <c:pt idx="1678">
                  <c:v>1.24</c:v>
                </c:pt>
                <c:pt idx="1679">
                  <c:v>1.78</c:v>
                </c:pt>
                <c:pt idx="1680">
                  <c:v>2.16</c:v>
                </c:pt>
                <c:pt idx="1681">
                  <c:v>1.46</c:v>
                </c:pt>
                <c:pt idx="1682">
                  <c:v>1.385</c:v>
                </c:pt>
                <c:pt idx="1683">
                  <c:v>1.6</c:v>
                </c:pt>
                <c:pt idx="1684">
                  <c:v>1.72</c:v>
                </c:pt>
                <c:pt idx="1685">
                  <c:v>1.93</c:v>
                </c:pt>
                <c:pt idx="1686">
                  <c:v>1.8</c:v>
                </c:pt>
                <c:pt idx="1687">
                  <c:v>2.06</c:v>
                </c:pt>
                <c:pt idx="1688">
                  <c:v>2.0379999999999998</c:v>
                </c:pt>
              </c:numCache>
            </c:numRef>
          </c:yVal>
          <c:smooth val="0"/>
          <c:extLst>
            <c:ext xmlns:c16="http://schemas.microsoft.com/office/drawing/2014/chart" uri="{C3380CC4-5D6E-409C-BE32-E72D297353CC}">
              <c16:uniqueId val="{00000000-9E4A-47D6-B62C-B04342A5B5AA}"/>
            </c:ext>
          </c:extLst>
        </c:ser>
        <c:ser>
          <c:idx val="2"/>
          <c:order val="2"/>
          <c:tx>
            <c:strRef>
              <c:f>'Estuary perch'!$T$1</c:f>
              <c:strCache>
                <c:ptCount val="1"/>
                <c:pt idx="0">
                  <c:v>Vline</c:v>
                </c:pt>
              </c:strCache>
            </c:strRef>
          </c:tx>
          <c:spPr>
            <a:ln w="22225" cap="rnd">
              <a:solidFill>
                <a:srgbClr val="FF0000"/>
              </a:solidFill>
              <a:round/>
            </a:ln>
            <a:effectLst/>
          </c:spPr>
          <c:marker>
            <c:symbol val="none"/>
          </c:marker>
          <c:xVal>
            <c:numRef>
              <c:f>'Estuary perch'!$Q$2:$Q$1699</c:f>
              <c:numCache>
                <c:formatCode>General</c:formatCode>
                <c:ptCount val="1698"/>
                <c:pt idx="0">
                  <c:v>28</c:v>
                </c:pt>
                <c:pt idx="1">
                  <c:v>28</c:v>
                </c:pt>
                <c:pt idx="2">
                  <c:v>0</c:v>
                </c:pt>
                <c:pt idx="3">
                  <c:v>28</c:v>
                </c:pt>
                <c:pt idx="4">
                  <c:v>0</c:v>
                </c:pt>
                <c:pt idx="5">
                  <c:v>5.2</c:v>
                </c:pt>
                <c:pt idx="6">
                  <c:v>5.4</c:v>
                </c:pt>
                <c:pt idx="7">
                  <c:v>5.5</c:v>
                </c:pt>
                <c:pt idx="8">
                  <c:v>5.5</c:v>
                </c:pt>
                <c:pt idx="9">
                  <c:v>5.7</c:v>
                </c:pt>
                <c:pt idx="10">
                  <c:v>5.9</c:v>
                </c:pt>
                <c:pt idx="11">
                  <c:v>5.9</c:v>
                </c:pt>
                <c:pt idx="12">
                  <c:v>6</c:v>
                </c:pt>
                <c:pt idx="13">
                  <c:v>6</c:v>
                </c:pt>
                <c:pt idx="14">
                  <c:v>6</c:v>
                </c:pt>
                <c:pt idx="15">
                  <c:v>6</c:v>
                </c:pt>
                <c:pt idx="16">
                  <c:v>6.1</c:v>
                </c:pt>
                <c:pt idx="17">
                  <c:v>6.1</c:v>
                </c:pt>
                <c:pt idx="18">
                  <c:v>6.3</c:v>
                </c:pt>
                <c:pt idx="19">
                  <c:v>6.3</c:v>
                </c:pt>
                <c:pt idx="20">
                  <c:v>6.4</c:v>
                </c:pt>
                <c:pt idx="21">
                  <c:v>6.4</c:v>
                </c:pt>
                <c:pt idx="22">
                  <c:v>6.4</c:v>
                </c:pt>
                <c:pt idx="23">
                  <c:v>6.4</c:v>
                </c:pt>
                <c:pt idx="24">
                  <c:v>6.6</c:v>
                </c:pt>
                <c:pt idx="25">
                  <c:v>6.6</c:v>
                </c:pt>
                <c:pt idx="26">
                  <c:v>6.7</c:v>
                </c:pt>
                <c:pt idx="27">
                  <c:v>6.7</c:v>
                </c:pt>
                <c:pt idx="28">
                  <c:v>6.7</c:v>
                </c:pt>
                <c:pt idx="29">
                  <c:v>6.7</c:v>
                </c:pt>
                <c:pt idx="30">
                  <c:v>6.7</c:v>
                </c:pt>
                <c:pt idx="31">
                  <c:v>6.7</c:v>
                </c:pt>
                <c:pt idx="32">
                  <c:v>6.8</c:v>
                </c:pt>
                <c:pt idx="33">
                  <c:v>6.8</c:v>
                </c:pt>
                <c:pt idx="34">
                  <c:v>6.8</c:v>
                </c:pt>
                <c:pt idx="35">
                  <c:v>6.8</c:v>
                </c:pt>
                <c:pt idx="36">
                  <c:v>6.9</c:v>
                </c:pt>
                <c:pt idx="37">
                  <c:v>6.9</c:v>
                </c:pt>
                <c:pt idx="38">
                  <c:v>6.9</c:v>
                </c:pt>
                <c:pt idx="39">
                  <c:v>7</c:v>
                </c:pt>
                <c:pt idx="40">
                  <c:v>7</c:v>
                </c:pt>
                <c:pt idx="41">
                  <c:v>7</c:v>
                </c:pt>
                <c:pt idx="42">
                  <c:v>7</c:v>
                </c:pt>
                <c:pt idx="43">
                  <c:v>7.2</c:v>
                </c:pt>
                <c:pt idx="44">
                  <c:v>7.2</c:v>
                </c:pt>
                <c:pt idx="45">
                  <c:v>7.2</c:v>
                </c:pt>
                <c:pt idx="46">
                  <c:v>7.2</c:v>
                </c:pt>
                <c:pt idx="47">
                  <c:v>7.2</c:v>
                </c:pt>
                <c:pt idx="48">
                  <c:v>7.2</c:v>
                </c:pt>
                <c:pt idx="49">
                  <c:v>7.2</c:v>
                </c:pt>
                <c:pt idx="50">
                  <c:v>7.2</c:v>
                </c:pt>
                <c:pt idx="51">
                  <c:v>7.2</c:v>
                </c:pt>
                <c:pt idx="52">
                  <c:v>7.2</c:v>
                </c:pt>
                <c:pt idx="53">
                  <c:v>7.3</c:v>
                </c:pt>
                <c:pt idx="54">
                  <c:v>7.3</c:v>
                </c:pt>
                <c:pt idx="55">
                  <c:v>7.3</c:v>
                </c:pt>
                <c:pt idx="56">
                  <c:v>7.3</c:v>
                </c:pt>
                <c:pt idx="57">
                  <c:v>7.3</c:v>
                </c:pt>
                <c:pt idx="58">
                  <c:v>7.3</c:v>
                </c:pt>
                <c:pt idx="59">
                  <c:v>7.3</c:v>
                </c:pt>
                <c:pt idx="60">
                  <c:v>7.4</c:v>
                </c:pt>
                <c:pt idx="61">
                  <c:v>7.4</c:v>
                </c:pt>
                <c:pt idx="62">
                  <c:v>7.4</c:v>
                </c:pt>
                <c:pt idx="63">
                  <c:v>7.4</c:v>
                </c:pt>
                <c:pt idx="64">
                  <c:v>7.4</c:v>
                </c:pt>
                <c:pt idx="65">
                  <c:v>7.4</c:v>
                </c:pt>
                <c:pt idx="66">
                  <c:v>7.4</c:v>
                </c:pt>
                <c:pt idx="67">
                  <c:v>7.5</c:v>
                </c:pt>
                <c:pt idx="68">
                  <c:v>7.5</c:v>
                </c:pt>
                <c:pt idx="69">
                  <c:v>7.5</c:v>
                </c:pt>
                <c:pt idx="70">
                  <c:v>7.5</c:v>
                </c:pt>
                <c:pt idx="71">
                  <c:v>7.5</c:v>
                </c:pt>
                <c:pt idx="72">
                  <c:v>7.5</c:v>
                </c:pt>
                <c:pt idx="73">
                  <c:v>7.5</c:v>
                </c:pt>
                <c:pt idx="74">
                  <c:v>7.5</c:v>
                </c:pt>
                <c:pt idx="75">
                  <c:v>7.5</c:v>
                </c:pt>
                <c:pt idx="76">
                  <c:v>7.6</c:v>
                </c:pt>
                <c:pt idx="77">
                  <c:v>7.6</c:v>
                </c:pt>
                <c:pt idx="78">
                  <c:v>7.6</c:v>
                </c:pt>
                <c:pt idx="79">
                  <c:v>7.6</c:v>
                </c:pt>
                <c:pt idx="80">
                  <c:v>7.6</c:v>
                </c:pt>
                <c:pt idx="81">
                  <c:v>7.6</c:v>
                </c:pt>
                <c:pt idx="82">
                  <c:v>7.6</c:v>
                </c:pt>
                <c:pt idx="83">
                  <c:v>7.6</c:v>
                </c:pt>
                <c:pt idx="84">
                  <c:v>7.6</c:v>
                </c:pt>
                <c:pt idx="85">
                  <c:v>7.6</c:v>
                </c:pt>
                <c:pt idx="86">
                  <c:v>7.6</c:v>
                </c:pt>
                <c:pt idx="87">
                  <c:v>7.7</c:v>
                </c:pt>
                <c:pt idx="88">
                  <c:v>7.7</c:v>
                </c:pt>
                <c:pt idx="89">
                  <c:v>7.7</c:v>
                </c:pt>
                <c:pt idx="90">
                  <c:v>7.7</c:v>
                </c:pt>
                <c:pt idx="91">
                  <c:v>7.7</c:v>
                </c:pt>
                <c:pt idx="92">
                  <c:v>7.7</c:v>
                </c:pt>
                <c:pt idx="93">
                  <c:v>7.8</c:v>
                </c:pt>
                <c:pt idx="94">
                  <c:v>7.8</c:v>
                </c:pt>
                <c:pt idx="95">
                  <c:v>7.8</c:v>
                </c:pt>
                <c:pt idx="96">
                  <c:v>7.8</c:v>
                </c:pt>
                <c:pt idx="97">
                  <c:v>7.8</c:v>
                </c:pt>
                <c:pt idx="98">
                  <c:v>7.8</c:v>
                </c:pt>
                <c:pt idx="99">
                  <c:v>7.8</c:v>
                </c:pt>
                <c:pt idx="100">
                  <c:v>7.8</c:v>
                </c:pt>
                <c:pt idx="101">
                  <c:v>7.8</c:v>
                </c:pt>
                <c:pt idx="102">
                  <c:v>7.8</c:v>
                </c:pt>
                <c:pt idx="103">
                  <c:v>7.8</c:v>
                </c:pt>
                <c:pt idx="104">
                  <c:v>7.8</c:v>
                </c:pt>
                <c:pt idx="105">
                  <c:v>7.8</c:v>
                </c:pt>
                <c:pt idx="106">
                  <c:v>7.8</c:v>
                </c:pt>
                <c:pt idx="107">
                  <c:v>7.8</c:v>
                </c:pt>
                <c:pt idx="108">
                  <c:v>7.9</c:v>
                </c:pt>
                <c:pt idx="109">
                  <c:v>7.9</c:v>
                </c:pt>
                <c:pt idx="110">
                  <c:v>7.9</c:v>
                </c:pt>
                <c:pt idx="111">
                  <c:v>7.9</c:v>
                </c:pt>
                <c:pt idx="112">
                  <c:v>7.9</c:v>
                </c:pt>
                <c:pt idx="113">
                  <c:v>7.9</c:v>
                </c:pt>
                <c:pt idx="114">
                  <c:v>7.9</c:v>
                </c:pt>
                <c:pt idx="115">
                  <c:v>7.9</c:v>
                </c:pt>
                <c:pt idx="116">
                  <c:v>7.9</c:v>
                </c:pt>
                <c:pt idx="117">
                  <c:v>7.9</c:v>
                </c:pt>
                <c:pt idx="118">
                  <c:v>7.9</c:v>
                </c:pt>
                <c:pt idx="119">
                  <c:v>7.9</c:v>
                </c:pt>
                <c:pt idx="120">
                  <c:v>7.9</c:v>
                </c:pt>
                <c:pt idx="121">
                  <c:v>8</c:v>
                </c:pt>
                <c:pt idx="122">
                  <c:v>8</c:v>
                </c:pt>
                <c:pt idx="123">
                  <c:v>8</c:v>
                </c:pt>
                <c:pt idx="124">
                  <c:v>8</c:v>
                </c:pt>
                <c:pt idx="125">
                  <c:v>8</c:v>
                </c:pt>
                <c:pt idx="126">
                  <c:v>8</c:v>
                </c:pt>
                <c:pt idx="127">
                  <c:v>8</c:v>
                </c:pt>
                <c:pt idx="128">
                  <c:v>8</c:v>
                </c:pt>
                <c:pt idx="129">
                  <c:v>8</c:v>
                </c:pt>
                <c:pt idx="130">
                  <c:v>8</c:v>
                </c:pt>
                <c:pt idx="131">
                  <c:v>8</c:v>
                </c:pt>
                <c:pt idx="132">
                  <c:v>8</c:v>
                </c:pt>
                <c:pt idx="133">
                  <c:v>8</c:v>
                </c:pt>
                <c:pt idx="134">
                  <c:v>8</c:v>
                </c:pt>
                <c:pt idx="135">
                  <c:v>8</c:v>
                </c:pt>
                <c:pt idx="136">
                  <c:v>8</c:v>
                </c:pt>
                <c:pt idx="137">
                  <c:v>8</c:v>
                </c:pt>
                <c:pt idx="138">
                  <c:v>8.1</c:v>
                </c:pt>
                <c:pt idx="139">
                  <c:v>8.1</c:v>
                </c:pt>
                <c:pt idx="140">
                  <c:v>8.1</c:v>
                </c:pt>
                <c:pt idx="141">
                  <c:v>8.1</c:v>
                </c:pt>
                <c:pt idx="142">
                  <c:v>8.1</c:v>
                </c:pt>
                <c:pt idx="143">
                  <c:v>8.1</c:v>
                </c:pt>
                <c:pt idx="144">
                  <c:v>8.1</c:v>
                </c:pt>
                <c:pt idx="145">
                  <c:v>8.1</c:v>
                </c:pt>
                <c:pt idx="146">
                  <c:v>8.1</c:v>
                </c:pt>
                <c:pt idx="147">
                  <c:v>8.1</c:v>
                </c:pt>
                <c:pt idx="148">
                  <c:v>8.1</c:v>
                </c:pt>
                <c:pt idx="149">
                  <c:v>8.1</c:v>
                </c:pt>
                <c:pt idx="150">
                  <c:v>8.1</c:v>
                </c:pt>
                <c:pt idx="151">
                  <c:v>8.1999999999999993</c:v>
                </c:pt>
                <c:pt idx="152">
                  <c:v>8.1999999999999993</c:v>
                </c:pt>
                <c:pt idx="153">
                  <c:v>8.1999999999999993</c:v>
                </c:pt>
                <c:pt idx="154">
                  <c:v>8.1999999999999993</c:v>
                </c:pt>
                <c:pt idx="155">
                  <c:v>8.1999999999999993</c:v>
                </c:pt>
                <c:pt idx="156">
                  <c:v>8.1999999999999993</c:v>
                </c:pt>
                <c:pt idx="157">
                  <c:v>8.1999999999999993</c:v>
                </c:pt>
                <c:pt idx="158">
                  <c:v>8.1999999999999993</c:v>
                </c:pt>
                <c:pt idx="159">
                  <c:v>8.1999999999999993</c:v>
                </c:pt>
                <c:pt idx="160">
                  <c:v>8.1999999999999993</c:v>
                </c:pt>
                <c:pt idx="161">
                  <c:v>8.1999999999999993</c:v>
                </c:pt>
                <c:pt idx="162">
                  <c:v>8.1999999999999993</c:v>
                </c:pt>
                <c:pt idx="163">
                  <c:v>8.1999999999999993</c:v>
                </c:pt>
                <c:pt idx="164">
                  <c:v>8.1999999999999993</c:v>
                </c:pt>
                <c:pt idx="165">
                  <c:v>8.3000000000000007</c:v>
                </c:pt>
                <c:pt idx="166">
                  <c:v>8.3000000000000007</c:v>
                </c:pt>
                <c:pt idx="167">
                  <c:v>8.3000000000000007</c:v>
                </c:pt>
                <c:pt idx="168">
                  <c:v>8.3000000000000007</c:v>
                </c:pt>
                <c:pt idx="169">
                  <c:v>8.3000000000000007</c:v>
                </c:pt>
                <c:pt idx="170">
                  <c:v>8.3000000000000007</c:v>
                </c:pt>
                <c:pt idx="171">
                  <c:v>8.3000000000000007</c:v>
                </c:pt>
                <c:pt idx="172">
                  <c:v>8.3000000000000007</c:v>
                </c:pt>
                <c:pt idx="173">
                  <c:v>8.3000000000000007</c:v>
                </c:pt>
                <c:pt idx="174">
                  <c:v>8.3000000000000007</c:v>
                </c:pt>
                <c:pt idx="175">
                  <c:v>8.4</c:v>
                </c:pt>
                <c:pt idx="176">
                  <c:v>8.4</c:v>
                </c:pt>
                <c:pt idx="177">
                  <c:v>8.4</c:v>
                </c:pt>
                <c:pt idx="178">
                  <c:v>8.4</c:v>
                </c:pt>
                <c:pt idx="179">
                  <c:v>8.4</c:v>
                </c:pt>
                <c:pt idx="180">
                  <c:v>8.4</c:v>
                </c:pt>
                <c:pt idx="181">
                  <c:v>8.4</c:v>
                </c:pt>
                <c:pt idx="182">
                  <c:v>8.4</c:v>
                </c:pt>
                <c:pt idx="183">
                  <c:v>8.4</c:v>
                </c:pt>
                <c:pt idx="184">
                  <c:v>8.4</c:v>
                </c:pt>
                <c:pt idx="185">
                  <c:v>8.4</c:v>
                </c:pt>
                <c:pt idx="186">
                  <c:v>8.4</c:v>
                </c:pt>
                <c:pt idx="187">
                  <c:v>8.4</c:v>
                </c:pt>
                <c:pt idx="188">
                  <c:v>8.4</c:v>
                </c:pt>
                <c:pt idx="189">
                  <c:v>8.4</c:v>
                </c:pt>
                <c:pt idx="190">
                  <c:v>8.4</c:v>
                </c:pt>
                <c:pt idx="191">
                  <c:v>8.5</c:v>
                </c:pt>
                <c:pt idx="192">
                  <c:v>8.5</c:v>
                </c:pt>
                <c:pt idx="193">
                  <c:v>8.5</c:v>
                </c:pt>
                <c:pt idx="194">
                  <c:v>8.5</c:v>
                </c:pt>
                <c:pt idx="195">
                  <c:v>8.5</c:v>
                </c:pt>
                <c:pt idx="196">
                  <c:v>8.5</c:v>
                </c:pt>
                <c:pt idx="197">
                  <c:v>8.5</c:v>
                </c:pt>
                <c:pt idx="198">
                  <c:v>8.5</c:v>
                </c:pt>
                <c:pt idx="199">
                  <c:v>8.5</c:v>
                </c:pt>
                <c:pt idx="200">
                  <c:v>8.5</c:v>
                </c:pt>
                <c:pt idx="201">
                  <c:v>8.5</c:v>
                </c:pt>
                <c:pt idx="202">
                  <c:v>8.5</c:v>
                </c:pt>
                <c:pt idx="203">
                  <c:v>8.6</c:v>
                </c:pt>
                <c:pt idx="204">
                  <c:v>8.6</c:v>
                </c:pt>
                <c:pt idx="205">
                  <c:v>8.6</c:v>
                </c:pt>
                <c:pt idx="206">
                  <c:v>8.6</c:v>
                </c:pt>
                <c:pt idx="207">
                  <c:v>8.6</c:v>
                </c:pt>
                <c:pt idx="208">
                  <c:v>8.6</c:v>
                </c:pt>
                <c:pt idx="209">
                  <c:v>8.6</c:v>
                </c:pt>
                <c:pt idx="210">
                  <c:v>8.6</c:v>
                </c:pt>
                <c:pt idx="211">
                  <c:v>8.6</c:v>
                </c:pt>
                <c:pt idx="212">
                  <c:v>8.6</c:v>
                </c:pt>
                <c:pt idx="213">
                  <c:v>8.6</c:v>
                </c:pt>
                <c:pt idx="214">
                  <c:v>8.6</c:v>
                </c:pt>
                <c:pt idx="215">
                  <c:v>8.6</c:v>
                </c:pt>
                <c:pt idx="216">
                  <c:v>8.6</c:v>
                </c:pt>
                <c:pt idx="217">
                  <c:v>8.6</c:v>
                </c:pt>
                <c:pt idx="218">
                  <c:v>8.6</c:v>
                </c:pt>
                <c:pt idx="219">
                  <c:v>8.6999999999999993</c:v>
                </c:pt>
                <c:pt idx="220">
                  <c:v>8.6999999999999993</c:v>
                </c:pt>
                <c:pt idx="221">
                  <c:v>8.6999999999999993</c:v>
                </c:pt>
                <c:pt idx="222">
                  <c:v>8.6999999999999993</c:v>
                </c:pt>
                <c:pt idx="223">
                  <c:v>8.6999999999999993</c:v>
                </c:pt>
                <c:pt idx="224">
                  <c:v>8.6999999999999993</c:v>
                </c:pt>
                <c:pt idx="225">
                  <c:v>8.6999999999999993</c:v>
                </c:pt>
                <c:pt idx="226">
                  <c:v>8.8000000000000007</c:v>
                </c:pt>
                <c:pt idx="227">
                  <c:v>8.8000000000000007</c:v>
                </c:pt>
                <c:pt idx="228">
                  <c:v>8.8000000000000007</c:v>
                </c:pt>
                <c:pt idx="229">
                  <c:v>8.8000000000000007</c:v>
                </c:pt>
                <c:pt idx="230">
                  <c:v>8.8000000000000007</c:v>
                </c:pt>
                <c:pt idx="231">
                  <c:v>8.8000000000000007</c:v>
                </c:pt>
                <c:pt idx="232">
                  <c:v>8.8000000000000007</c:v>
                </c:pt>
                <c:pt idx="233">
                  <c:v>8.9</c:v>
                </c:pt>
                <c:pt idx="234">
                  <c:v>8.9</c:v>
                </c:pt>
                <c:pt idx="235">
                  <c:v>8.9</c:v>
                </c:pt>
                <c:pt idx="236">
                  <c:v>8.9</c:v>
                </c:pt>
                <c:pt idx="237">
                  <c:v>8.9</c:v>
                </c:pt>
                <c:pt idx="238">
                  <c:v>8.9</c:v>
                </c:pt>
                <c:pt idx="239">
                  <c:v>8.9</c:v>
                </c:pt>
                <c:pt idx="240">
                  <c:v>9</c:v>
                </c:pt>
                <c:pt idx="241">
                  <c:v>9</c:v>
                </c:pt>
                <c:pt idx="242">
                  <c:v>9</c:v>
                </c:pt>
                <c:pt idx="243">
                  <c:v>9</c:v>
                </c:pt>
                <c:pt idx="244">
                  <c:v>9</c:v>
                </c:pt>
                <c:pt idx="245">
                  <c:v>9</c:v>
                </c:pt>
                <c:pt idx="246">
                  <c:v>9</c:v>
                </c:pt>
                <c:pt idx="247">
                  <c:v>9</c:v>
                </c:pt>
                <c:pt idx="248">
                  <c:v>9.1</c:v>
                </c:pt>
                <c:pt idx="249">
                  <c:v>9.1</c:v>
                </c:pt>
                <c:pt idx="250">
                  <c:v>9.1</c:v>
                </c:pt>
                <c:pt idx="251">
                  <c:v>9.1</c:v>
                </c:pt>
                <c:pt idx="252">
                  <c:v>9.1</c:v>
                </c:pt>
                <c:pt idx="253">
                  <c:v>9.1</c:v>
                </c:pt>
                <c:pt idx="254">
                  <c:v>9.1</c:v>
                </c:pt>
                <c:pt idx="255">
                  <c:v>9.1999999999999993</c:v>
                </c:pt>
                <c:pt idx="256">
                  <c:v>9.1999999999999993</c:v>
                </c:pt>
                <c:pt idx="257">
                  <c:v>9.1999999999999993</c:v>
                </c:pt>
                <c:pt idx="258">
                  <c:v>9.1999999999999993</c:v>
                </c:pt>
                <c:pt idx="259">
                  <c:v>9.1999999999999993</c:v>
                </c:pt>
                <c:pt idx="260">
                  <c:v>9.1999999999999993</c:v>
                </c:pt>
                <c:pt idx="261">
                  <c:v>9.1999999999999993</c:v>
                </c:pt>
                <c:pt idx="262">
                  <c:v>9.3000000000000007</c:v>
                </c:pt>
                <c:pt idx="263">
                  <c:v>9.3000000000000007</c:v>
                </c:pt>
                <c:pt idx="264">
                  <c:v>9.3000000000000007</c:v>
                </c:pt>
                <c:pt idx="265">
                  <c:v>9.3000000000000007</c:v>
                </c:pt>
                <c:pt idx="266">
                  <c:v>9.3000000000000007</c:v>
                </c:pt>
                <c:pt idx="267">
                  <c:v>9.3000000000000007</c:v>
                </c:pt>
                <c:pt idx="268">
                  <c:v>9.4</c:v>
                </c:pt>
                <c:pt idx="269">
                  <c:v>9.4</c:v>
                </c:pt>
                <c:pt idx="270">
                  <c:v>9.4</c:v>
                </c:pt>
                <c:pt idx="271">
                  <c:v>9.4</c:v>
                </c:pt>
                <c:pt idx="272">
                  <c:v>9.4</c:v>
                </c:pt>
                <c:pt idx="273">
                  <c:v>9.4</c:v>
                </c:pt>
                <c:pt idx="274">
                  <c:v>9.4</c:v>
                </c:pt>
                <c:pt idx="275">
                  <c:v>9.4</c:v>
                </c:pt>
                <c:pt idx="276">
                  <c:v>9.4</c:v>
                </c:pt>
                <c:pt idx="277">
                  <c:v>9.5</c:v>
                </c:pt>
                <c:pt idx="278">
                  <c:v>9.5</c:v>
                </c:pt>
                <c:pt idx="279">
                  <c:v>9.6</c:v>
                </c:pt>
                <c:pt idx="280">
                  <c:v>9.6</c:v>
                </c:pt>
                <c:pt idx="281">
                  <c:v>9.6</c:v>
                </c:pt>
                <c:pt idx="282">
                  <c:v>9.6</c:v>
                </c:pt>
                <c:pt idx="283">
                  <c:v>9.8000000000000007</c:v>
                </c:pt>
                <c:pt idx="284">
                  <c:v>9.9</c:v>
                </c:pt>
                <c:pt idx="285">
                  <c:v>9.9</c:v>
                </c:pt>
                <c:pt idx="286">
                  <c:v>9.9</c:v>
                </c:pt>
                <c:pt idx="287">
                  <c:v>10</c:v>
                </c:pt>
                <c:pt idx="288">
                  <c:v>10</c:v>
                </c:pt>
                <c:pt idx="289">
                  <c:v>10</c:v>
                </c:pt>
                <c:pt idx="290">
                  <c:v>10</c:v>
                </c:pt>
                <c:pt idx="291">
                  <c:v>10</c:v>
                </c:pt>
                <c:pt idx="292">
                  <c:v>10</c:v>
                </c:pt>
                <c:pt idx="293">
                  <c:v>10</c:v>
                </c:pt>
                <c:pt idx="294">
                  <c:v>10.1</c:v>
                </c:pt>
                <c:pt idx="295">
                  <c:v>10.1</c:v>
                </c:pt>
                <c:pt idx="296">
                  <c:v>10.1</c:v>
                </c:pt>
                <c:pt idx="297">
                  <c:v>10.1</c:v>
                </c:pt>
                <c:pt idx="298">
                  <c:v>10.199999999999999</c:v>
                </c:pt>
                <c:pt idx="299">
                  <c:v>10.199999999999999</c:v>
                </c:pt>
                <c:pt idx="300">
                  <c:v>10.199999999999999</c:v>
                </c:pt>
                <c:pt idx="301">
                  <c:v>10.3</c:v>
                </c:pt>
                <c:pt idx="302">
                  <c:v>10.3</c:v>
                </c:pt>
                <c:pt idx="303">
                  <c:v>10.3</c:v>
                </c:pt>
                <c:pt idx="304">
                  <c:v>10.3</c:v>
                </c:pt>
                <c:pt idx="305">
                  <c:v>10.3</c:v>
                </c:pt>
                <c:pt idx="306">
                  <c:v>10.4</c:v>
                </c:pt>
                <c:pt idx="307">
                  <c:v>10.4</c:v>
                </c:pt>
                <c:pt idx="308">
                  <c:v>10.4</c:v>
                </c:pt>
                <c:pt idx="309">
                  <c:v>10.4</c:v>
                </c:pt>
                <c:pt idx="310">
                  <c:v>10.4</c:v>
                </c:pt>
                <c:pt idx="311">
                  <c:v>10.5</c:v>
                </c:pt>
                <c:pt idx="312">
                  <c:v>10.5</c:v>
                </c:pt>
                <c:pt idx="313">
                  <c:v>10.5</c:v>
                </c:pt>
                <c:pt idx="314">
                  <c:v>10.5</c:v>
                </c:pt>
                <c:pt idx="315">
                  <c:v>10.6</c:v>
                </c:pt>
                <c:pt idx="316">
                  <c:v>10.6</c:v>
                </c:pt>
                <c:pt idx="317">
                  <c:v>10.6</c:v>
                </c:pt>
                <c:pt idx="318">
                  <c:v>10.7</c:v>
                </c:pt>
                <c:pt idx="319">
                  <c:v>10.7</c:v>
                </c:pt>
                <c:pt idx="320">
                  <c:v>10.7</c:v>
                </c:pt>
                <c:pt idx="321">
                  <c:v>10.8</c:v>
                </c:pt>
                <c:pt idx="322">
                  <c:v>10.8</c:v>
                </c:pt>
                <c:pt idx="323">
                  <c:v>10.8</c:v>
                </c:pt>
                <c:pt idx="324">
                  <c:v>10.8</c:v>
                </c:pt>
                <c:pt idx="325">
                  <c:v>10.8</c:v>
                </c:pt>
                <c:pt idx="326">
                  <c:v>10.8</c:v>
                </c:pt>
                <c:pt idx="327">
                  <c:v>10.9</c:v>
                </c:pt>
                <c:pt idx="328">
                  <c:v>10.9</c:v>
                </c:pt>
                <c:pt idx="329">
                  <c:v>11</c:v>
                </c:pt>
                <c:pt idx="330">
                  <c:v>11</c:v>
                </c:pt>
                <c:pt idx="331">
                  <c:v>11</c:v>
                </c:pt>
                <c:pt idx="332">
                  <c:v>11</c:v>
                </c:pt>
                <c:pt idx="333">
                  <c:v>11.1</c:v>
                </c:pt>
                <c:pt idx="334">
                  <c:v>11.1</c:v>
                </c:pt>
                <c:pt idx="335">
                  <c:v>11.4</c:v>
                </c:pt>
                <c:pt idx="336">
                  <c:v>11.4</c:v>
                </c:pt>
                <c:pt idx="337">
                  <c:v>11.5</c:v>
                </c:pt>
                <c:pt idx="338">
                  <c:v>11.5</c:v>
                </c:pt>
                <c:pt idx="339">
                  <c:v>11.9</c:v>
                </c:pt>
                <c:pt idx="340">
                  <c:v>11.9</c:v>
                </c:pt>
                <c:pt idx="341">
                  <c:v>11.9</c:v>
                </c:pt>
                <c:pt idx="342">
                  <c:v>12</c:v>
                </c:pt>
                <c:pt idx="343">
                  <c:v>12</c:v>
                </c:pt>
                <c:pt idx="344">
                  <c:v>12</c:v>
                </c:pt>
                <c:pt idx="345">
                  <c:v>12</c:v>
                </c:pt>
                <c:pt idx="346">
                  <c:v>12.2</c:v>
                </c:pt>
                <c:pt idx="347">
                  <c:v>12.2</c:v>
                </c:pt>
                <c:pt idx="348">
                  <c:v>12.2</c:v>
                </c:pt>
                <c:pt idx="349">
                  <c:v>12.2</c:v>
                </c:pt>
                <c:pt idx="350">
                  <c:v>12.4</c:v>
                </c:pt>
                <c:pt idx="351">
                  <c:v>12.4</c:v>
                </c:pt>
                <c:pt idx="352">
                  <c:v>12.4</c:v>
                </c:pt>
                <c:pt idx="353">
                  <c:v>12.4</c:v>
                </c:pt>
                <c:pt idx="354">
                  <c:v>12.5</c:v>
                </c:pt>
                <c:pt idx="355">
                  <c:v>12.5</c:v>
                </c:pt>
                <c:pt idx="356">
                  <c:v>12.5</c:v>
                </c:pt>
                <c:pt idx="357">
                  <c:v>12.5</c:v>
                </c:pt>
                <c:pt idx="358">
                  <c:v>12.6</c:v>
                </c:pt>
                <c:pt idx="359">
                  <c:v>12.6</c:v>
                </c:pt>
                <c:pt idx="360">
                  <c:v>12.8</c:v>
                </c:pt>
                <c:pt idx="361">
                  <c:v>12.8</c:v>
                </c:pt>
                <c:pt idx="362">
                  <c:v>12.9</c:v>
                </c:pt>
                <c:pt idx="363">
                  <c:v>13</c:v>
                </c:pt>
                <c:pt idx="364">
                  <c:v>13</c:v>
                </c:pt>
                <c:pt idx="365">
                  <c:v>13</c:v>
                </c:pt>
                <c:pt idx="366">
                  <c:v>13</c:v>
                </c:pt>
                <c:pt idx="367">
                  <c:v>13.1</c:v>
                </c:pt>
                <c:pt idx="368">
                  <c:v>13.2</c:v>
                </c:pt>
                <c:pt idx="369">
                  <c:v>13.2</c:v>
                </c:pt>
                <c:pt idx="370">
                  <c:v>13.3</c:v>
                </c:pt>
                <c:pt idx="371">
                  <c:v>13.4</c:v>
                </c:pt>
                <c:pt idx="372">
                  <c:v>13.4</c:v>
                </c:pt>
                <c:pt idx="373">
                  <c:v>13.4</c:v>
                </c:pt>
                <c:pt idx="374">
                  <c:v>13.4</c:v>
                </c:pt>
                <c:pt idx="375">
                  <c:v>13.5</c:v>
                </c:pt>
                <c:pt idx="376">
                  <c:v>13.5</c:v>
                </c:pt>
                <c:pt idx="377">
                  <c:v>13.5</c:v>
                </c:pt>
                <c:pt idx="378">
                  <c:v>13.5</c:v>
                </c:pt>
                <c:pt idx="379">
                  <c:v>13.5</c:v>
                </c:pt>
                <c:pt idx="380">
                  <c:v>13.5</c:v>
                </c:pt>
                <c:pt idx="381">
                  <c:v>13.6</c:v>
                </c:pt>
                <c:pt idx="382">
                  <c:v>13.6</c:v>
                </c:pt>
                <c:pt idx="383">
                  <c:v>13.6</c:v>
                </c:pt>
                <c:pt idx="384">
                  <c:v>13.6</c:v>
                </c:pt>
                <c:pt idx="385">
                  <c:v>13.7</c:v>
                </c:pt>
                <c:pt idx="386">
                  <c:v>13.8</c:v>
                </c:pt>
                <c:pt idx="387">
                  <c:v>13.8</c:v>
                </c:pt>
                <c:pt idx="388">
                  <c:v>13.9</c:v>
                </c:pt>
                <c:pt idx="389">
                  <c:v>14</c:v>
                </c:pt>
                <c:pt idx="390">
                  <c:v>14</c:v>
                </c:pt>
                <c:pt idx="391">
                  <c:v>14.1</c:v>
                </c:pt>
                <c:pt idx="392">
                  <c:v>14.1</c:v>
                </c:pt>
                <c:pt idx="393">
                  <c:v>14.1</c:v>
                </c:pt>
                <c:pt idx="394">
                  <c:v>14.2</c:v>
                </c:pt>
                <c:pt idx="395">
                  <c:v>14.3</c:v>
                </c:pt>
                <c:pt idx="396">
                  <c:v>14.3</c:v>
                </c:pt>
                <c:pt idx="397">
                  <c:v>14.4</c:v>
                </c:pt>
                <c:pt idx="398">
                  <c:v>14.5</c:v>
                </c:pt>
                <c:pt idx="399">
                  <c:v>14.6</c:v>
                </c:pt>
                <c:pt idx="400">
                  <c:v>14.7</c:v>
                </c:pt>
                <c:pt idx="401">
                  <c:v>14.7</c:v>
                </c:pt>
                <c:pt idx="402">
                  <c:v>14.7</c:v>
                </c:pt>
                <c:pt idx="403">
                  <c:v>14.8</c:v>
                </c:pt>
                <c:pt idx="404">
                  <c:v>15</c:v>
                </c:pt>
                <c:pt idx="405">
                  <c:v>15</c:v>
                </c:pt>
                <c:pt idx="406">
                  <c:v>15</c:v>
                </c:pt>
                <c:pt idx="407">
                  <c:v>15.1</c:v>
                </c:pt>
                <c:pt idx="408">
                  <c:v>15.1</c:v>
                </c:pt>
                <c:pt idx="409">
                  <c:v>15.1</c:v>
                </c:pt>
                <c:pt idx="410">
                  <c:v>15.1</c:v>
                </c:pt>
                <c:pt idx="411">
                  <c:v>15.2</c:v>
                </c:pt>
                <c:pt idx="412">
                  <c:v>15.2</c:v>
                </c:pt>
                <c:pt idx="413">
                  <c:v>15.2</c:v>
                </c:pt>
                <c:pt idx="414">
                  <c:v>15.2</c:v>
                </c:pt>
                <c:pt idx="415">
                  <c:v>15.3</c:v>
                </c:pt>
                <c:pt idx="416">
                  <c:v>15.3</c:v>
                </c:pt>
                <c:pt idx="417">
                  <c:v>15.3</c:v>
                </c:pt>
                <c:pt idx="418">
                  <c:v>15.4</c:v>
                </c:pt>
                <c:pt idx="419">
                  <c:v>15.5</c:v>
                </c:pt>
                <c:pt idx="420">
                  <c:v>15.5</c:v>
                </c:pt>
                <c:pt idx="421">
                  <c:v>15.5</c:v>
                </c:pt>
                <c:pt idx="422">
                  <c:v>15.6</c:v>
                </c:pt>
                <c:pt idx="423">
                  <c:v>15.7</c:v>
                </c:pt>
                <c:pt idx="424">
                  <c:v>15.7</c:v>
                </c:pt>
                <c:pt idx="425">
                  <c:v>15.7</c:v>
                </c:pt>
                <c:pt idx="426">
                  <c:v>15.7</c:v>
                </c:pt>
                <c:pt idx="427">
                  <c:v>15.8</c:v>
                </c:pt>
                <c:pt idx="428">
                  <c:v>15.9</c:v>
                </c:pt>
                <c:pt idx="429">
                  <c:v>15.9</c:v>
                </c:pt>
                <c:pt idx="430">
                  <c:v>16</c:v>
                </c:pt>
                <c:pt idx="431">
                  <c:v>16</c:v>
                </c:pt>
                <c:pt idx="432">
                  <c:v>16</c:v>
                </c:pt>
                <c:pt idx="433">
                  <c:v>16</c:v>
                </c:pt>
                <c:pt idx="434">
                  <c:v>16.100000000000001</c:v>
                </c:pt>
                <c:pt idx="435">
                  <c:v>16.100000000000001</c:v>
                </c:pt>
                <c:pt idx="436">
                  <c:v>16.100000000000001</c:v>
                </c:pt>
                <c:pt idx="437">
                  <c:v>16.2</c:v>
                </c:pt>
                <c:pt idx="438">
                  <c:v>16.2</c:v>
                </c:pt>
                <c:pt idx="439">
                  <c:v>16.3</c:v>
                </c:pt>
                <c:pt idx="440">
                  <c:v>16.3</c:v>
                </c:pt>
                <c:pt idx="441">
                  <c:v>16.3</c:v>
                </c:pt>
                <c:pt idx="442">
                  <c:v>16.399999999999999</c:v>
                </c:pt>
                <c:pt idx="443">
                  <c:v>16.399999999999999</c:v>
                </c:pt>
                <c:pt idx="444">
                  <c:v>16.5</c:v>
                </c:pt>
                <c:pt idx="445">
                  <c:v>16.5</c:v>
                </c:pt>
                <c:pt idx="446">
                  <c:v>16.5</c:v>
                </c:pt>
                <c:pt idx="447">
                  <c:v>16.5</c:v>
                </c:pt>
                <c:pt idx="448">
                  <c:v>16.5</c:v>
                </c:pt>
                <c:pt idx="449">
                  <c:v>16.600000000000001</c:v>
                </c:pt>
                <c:pt idx="450">
                  <c:v>16.600000000000001</c:v>
                </c:pt>
                <c:pt idx="451">
                  <c:v>16.600000000000001</c:v>
                </c:pt>
                <c:pt idx="452">
                  <c:v>16.7</c:v>
                </c:pt>
                <c:pt idx="453">
                  <c:v>16.7</c:v>
                </c:pt>
                <c:pt idx="454">
                  <c:v>16.7</c:v>
                </c:pt>
                <c:pt idx="455">
                  <c:v>16.8</c:v>
                </c:pt>
                <c:pt idx="456">
                  <c:v>16.8</c:v>
                </c:pt>
                <c:pt idx="457">
                  <c:v>16.899999999999999</c:v>
                </c:pt>
                <c:pt idx="458">
                  <c:v>17</c:v>
                </c:pt>
                <c:pt idx="459">
                  <c:v>17</c:v>
                </c:pt>
                <c:pt idx="460">
                  <c:v>17</c:v>
                </c:pt>
                <c:pt idx="461">
                  <c:v>17</c:v>
                </c:pt>
                <c:pt idx="462">
                  <c:v>17</c:v>
                </c:pt>
                <c:pt idx="463">
                  <c:v>17</c:v>
                </c:pt>
                <c:pt idx="464">
                  <c:v>17</c:v>
                </c:pt>
                <c:pt idx="465">
                  <c:v>17.100000000000001</c:v>
                </c:pt>
                <c:pt idx="466">
                  <c:v>17.100000000000001</c:v>
                </c:pt>
                <c:pt idx="467">
                  <c:v>17.100000000000001</c:v>
                </c:pt>
                <c:pt idx="468">
                  <c:v>17.2</c:v>
                </c:pt>
                <c:pt idx="469">
                  <c:v>17.2</c:v>
                </c:pt>
                <c:pt idx="470">
                  <c:v>17.2</c:v>
                </c:pt>
                <c:pt idx="471">
                  <c:v>17.2</c:v>
                </c:pt>
                <c:pt idx="472">
                  <c:v>17.2</c:v>
                </c:pt>
                <c:pt idx="473">
                  <c:v>17.3</c:v>
                </c:pt>
                <c:pt idx="474">
                  <c:v>17.399999999999999</c:v>
                </c:pt>
                <c:pt idx="475">
                  <c:v>17.399999999999999</c:v>
                </c:pt>
                <c:pt idx="476">
                  <c:v>17.399999999999999</c:v>
                </c:pt>
                <c:pt idx="477">
                  <c:v>17.399999999999999</c:v>
                </c:pt>
                <c:pt idx="478">
                  <c:v>17.399999999999999</c:v>
                </c:pt>
                <c:pt idx="479">
                  <c:v>17.600000000000001</c:v>
                </c:pt>
                <c:pt idx="480">
                  <c:v>17.600000000000001</c:v>
                </c:pt>
                <c:pt idx="481">
                  <c:v>17.600000000000001</c:v>
                </c:pt>
                <c:pt idx="482">
                  <c:v>17.600000000000001</c:v>
                </c:pt>
                <c:pt idx="483">
                  <c:v>17.7</c:v>
                </c:pt>
                <c:pt idx="484">
                  <c:v>17.8</c:v>
                </c:pt>
                <c:pt idx="485">
                  <c:v>17.8</c:v>
                </c:pt>
                <c:pt idx="486">
                  <c:v>17.8</c:v>
                </c:pt>
                <c:pt idx="487">
                  <c:v>17.8</c:v>
                </c:pt>
                <c:pt idx="488">
                  <c:v>17.8</c:v>
                </c:pt>
                <c:pt idx="489">
                  <c:v>17.8</c:v>
                </c:pt>
                <c:pt idx="490">
                  <c:v>17.899999999999999</c:v>
                </c:pt>
                <c:pt idx="491">
                  <c:v>17.899999999999999</c:v>
                </c:pt>
                <c:pt idx="492">
                  <c:v>17.899999999999999</c:v>
                </c:pt>
                <c:pt idx="493">
                  <c:v>18</c:v>
                </c:pt>
                <c:pt idx="494">
                  <c:v>18</c:v>
                </c:pt>
                <c:pt idx="495">
                  <c:v>18</c:v>
                </c:pt>
                <c:pt idx="496">
                  <c:v>18</c:v>
                </c:pt>
                <c:pt idx="497">
                  <c:v>18</c:v>
                </c:pt>
                <c:pt idx="498">
                  <c:v>18</c:v>
                </c:pt>
                <c:pt idx="499">
                  <c:v>18.100000000000001</c:v>
                </c:pt>
                <c:pt idx="500">
                  <c:v>18.100000000000001</c:v>
                </c:pt>
                <c:pt idx="501">
                  <c:v>18.100000000000001</c:v>
                </c:pt>
                <c:pt idx="502">
                  <c:v>18.100000000000001</c:v>
                </c:pt>
                <c:pt idx="503">
                  <c:v>18.100000000000001</c:v>
                </c:pt>
                <c:pt idx="504">
                  <c:v>18.100000000000001</c:v>
                </c:pt>
                <c:pt idx="505">
                  <c:v>18.100000000000001</c:v>
                </c:pt>
                <c:pt idx="506">
                  <c:v>18.100000000000001</c:v>
                </c:pt>
                <c:pt idx="507">
                  <c:v>18.2</c:v>
                </c:pt>
                <c:pt idx="508">
                  <c:v>18.2</c:v>
                </c:pt>
                <c:pt idx="509">
                  <c:v>18.2</c:v>
                </c:pt>
                <c:pt idx="510">
                  <c:v>18.3</c:v>
                </c:pt>
                <c:pt idx="511">
                  <c:v>18.3</c:v>
                </c:pt>
                <c:pt idx="512">
                  <c:v>18.3</c:v>
                </c:pt>
                <c:pt idx="513">
                  <c:v>18.3</c:v>
                </c:pt>
                <c:pt idx="514">
                  <c:v>18.3</c:v>
                </c:pt>
                <c:pt idx="515">
                  <c:v>18.3</c:v>
                </c:pt>
                <c:pt idx="516">
                  <c:v>18.3</c:v>
                </c:pt>
                <c:pt idx="517">
                  <c:v>18.3</c:v>
                </c:pt>
                <c:pt idx="518">
                  <c:v>18.399999999999999</c:v>
                </c:pt>
                <c:pt idx="519">
                  <c:v>18.399999999999999</c:v>
                </c:pt>
                <c:pt idx="520">
                  <c:v>18.399999999999999</c:v>
                </c:pt>
                <c:pt idx="521">
                  <c:v>18.399999999999999</c:v>
                </c:pt>
                <c:pt idx="522">
                  <c:v>18.399999999999999</c:v>
                </c:pt>
                <c:pt idx="523">
                  <c:v>18.399999999999999</c:v>
                </c:pt>
                <c:pt idx="524">
                  <c:v>18.5</c:v>
                </c:pt>
                <c:pt idx="525">
                  <c:v>18.5</c:v>
                </c:pt>
                <c:pt idx="526">
                  <c:v>18.5</c:v>
                </c:pt>
                <c:pt idx="527">
                  <c:v>18.5</c:v>
                </c:pt>
                <c:pt idx="528">
                  <c:v>18.5</c:v>
                </c:pt>
                <c:pt idx="529">
                  <c:v>18.5</c:v>
                </c:pt>
                <c:pt idx="530">
                  <c:v>18.5</c:v>
                </c:pt>
                <c:pt idx="531">
                  <c:v>18.600000000000001</c:v>
                </c:pt>
                <c:pt idx="532">
                  <c:v>18.600000000000001</c:v>
                </c:pt>
                <c:pt idx="533">
                  <c:v>18.600000000000001</c:v>
                </c:pt>
                <c:pt idx="534">
                  <c:v>18.600000000000001</c:v>
                </c:pt>
                <c:pt idx="535">
                  <c:v>18.600000000000001</c:v>
                </c:pt>
                <c:pt idx="536">
                  <c:v>18.600000000000001</c:v>
                </c:pt>
                <c:pt idx="537">
                  <c:v>18.8</c:v>
                </c:pt>
                <c:pt idx="538">
                  <c:v>18.8</c:v>
                </c:pt>
                <c:pt idx="539">
                  <c:v>18.8</c:v>
                </c:pt>
                <c:pt idx="540">
                  <c:v>18.8</c:v>
                </c:pt>
                <c:pt idx="541">
                  <c:v>18.8</c:v>
                </c:pt>
                <c:pt idx="542">
                  <c:v>18.8</c:v>
                </c:pt>
                <c:pt idx="543">
                  <c:v>18.899999999999999</c:v>
                </c:pt>
                <c:pt idx="544">
                  <c:v>18.899999999999999</c:v>
                </c:pt>
                <c:pt idx="545">
                  <c:v>18.899999999999999</c:v>
                </c:pt>
                <c:pt idx="546">
                  <c:v>18.899999999999999</c:v>
                </c:pt>
                <c:pt idx="547">
                  <c:v>18.899999999999999</c:v>
                </c:pt>
                <c:pt idx="548">
                  <c:v>18.899999999999999</c:v>
                </c:pt>
                <c:pt idx="549">
                  <c:v>18.899999999999999</c:v>
                </c:pt>
                <c:pt idx="550">
                  <c:v>19</c:v>
                </c:pt>
                <c:pt idx="551">
                  <c:v>19</c:v>
                </c:pt>
                <c:pt idx="552">
                  <c:v>19</c:v>
                </c:pt>
                <c:pt idx="553">
                  <c:v>19</c:v>
                </c:pt>
                <c:pt idx="554">
                  <c:v>19</c:v>
                </c:pt>
                <c:pt idx="555">
                  <c:v>19</c:v>
                </c:pt>
                <c:pt idx="556">
                  <c:v>19.100000000000001</c:v>
                </c:pt>
                <c:pt idx="557">
                  <c:v>19.100000000000001</c:v>
                </c:pt>
                <c:pt idx="558">
                  <c:v>19.2</c:v>
                </c:pt>
                <c:pt idx="559">
                  <c:v>19.2</c:v>
                </c:pt>
                <c:pt idx="560">
                  <c:v>19.2</c:v>
                </c:pt>
                <c:pt idx="561">
                  <c:v>19.2</c:v>
                </c:pt>
                <c:pt idx="562">
                  <c:v>19.2</c:v>
                </c:pt>
                <c:pt idx="563">
                  <c:v>19.3</c:v>
                </c:pt>
                <c:pt idx="564">
                  <c:v>19.3</c:v>
                </c:pt>
                <c:pt idx="565">
                  <c:v>19.3</c:v>
                </c:pt>
                <c:pt idx="566">
                  <c:v>19.3</c:v>
                </c:pt>
                <c:pt idx="567">
                  <c:v>19.3</c:v>
                </c:pt>
                <c:pt idx="568">
                  <c:v>19.399999999999999</c:v>
                </c:pt>
                <c:pt idx="569">
                  <c:v>19.399999999999999</c:v>
                </c:pt>
                <c:pt idx="570">
                  <c:v>19.399999999999999</c:v>
                </c:pt>
                <c:pt idx="571">
                  <c:v>19.5</c:v>
                </c:pt>
                <c:pt idx="572">
                  <c:v>19.5</c:v>
                </c:pt>
                <c:pt idx="573">
                  <c:v>19.5</c:v>
                </c:pt>
                <c:pt idx="574">
                  <c:v>19.5</c:v>
                </c:pt>
                <c:pt idx="575">
                  <c:v>19.5</c:v>
                </c:pt>
                <c:pt idx="576">
                  <c:v>19.5</c:v>
                </c:pt>
                <c:pt idx="577">
                  <c:v>19.600000000000001</c:v>
                </c:pt>
                <c:pt idx="578">
                  <c:v>19.600000000000001</c:v>
                </c:pt>
                <c:pt idx="579">
                  <c:v>19.600000000000001</c:v>
                </c:pt>
                <c:pt idx="580">
                  <c:v>19.600000000000001</c:v>
                </c:pt>
                <c:pt idx="581">
                  <c:v>19.600000000000001</c:v>
                </c:pt>
                <c:pt idx="582">
                  <c:v>19.7</c:v>
                </c:pt>
                <c:pt idx="583">
                  <c:v>19.7</c:v>
                </c:pt>
                <c:pt idx="584">
                  <c:v>19.8</c:v>
                </c:pt>
                <c:pt idx="585">
                  <c:v>19.8</c:v>
                </c:pt>
                <c:pt idx="586">
                  <c:v>19.8</c:v>
                </c:pt>
                <c:pt idx="587">
                  <c:v>19.8</c:v>
                </c:pt>
                <c:pt idx="588">
                  <c:v>19.8</c:v>
                </c:pt>
                <c:pt idx="589">
                  <c:v>19.8</c:v>
                </c:pt>
                <c:pt idx="590">
                  <c:v>19.8</c:v>
                </c:pt>
                <c:pt idx="591">
                  <c:v>19.8</c:v>
                </c:pt>
                <c:pt idx="592">
                  <c:v>19.8</c:v>
                </c:pt>
                <c:pt idx="593">
                  <c:v>19.899999999999999</c:v>
                </c:pt>
                <c:pt idx="594">
                  <c:v>19.899999999999999</c:v>
                </c:pt>
                <c:pt idx="595">
                  <c:v>19.899999999999999</c:v>
                </c:pt>
                <c:pt idx="596">
                  <c:v>19.899999999999999</c:v>
                </c:pt>
                <c:pt idx="597">
                  <c:v>19.899999999999999</c:v>
                </c:pt>
                <c:pt idx="598">
                  <c:v>20</c:v>
                </c:pt>
                <c:pt idx="599">
                  <c:v>20</c:v>
                </c:pt>
                <c:pt idx="600">
                  <c:v>20</c:v>
                </c:pt>
                <c:pt idx="601">
                  <c:v>20.2</c:v>
                </c:pt>
                <c:pt idx="602">
                  <c:v>20.2</c:v>
                </c:pt>
                <c:pt idx="603">
                  <c:v>20.2</c:v>
                </c:pt>
                <c:pt idx="604">
                  <c:v>20.3</c:v>
                </c:pt>
                <c:pt idx="605">
                  <c:v>20.3</c:v>
                </c:pt>
                <c:pt idx="606">
                  <c:v>20.3</c:v>
                </c:pt>
                <c:pt idx="607">
                  <c:v>20.399999999999999</c:v>
                </c:pt>
                <c:pt idx="608">
                  <c:v>20.399999999999999</c:v>
                </c:pt>
                <c:pt idx="609">
                  <c:v>20.399999999999999</c:v>
                </c:pt>
                <c:pt idx="610">
                  <c:v>20.399999999999999</c:v>
                </c:pt>
                <c:pt idx="611">
                  <c:v>20.5</c:v>
                </c:pt>
                <c:pt idx="612">
                  <c:v>20.5</c:v>
                </c:pt>
                <c:pt idx="613">
                  <c:v>20.5</c:v>
                </c:pt>
                <c:pt idx="614">
                  <c:v>20.5</c:v>
                </c:pt>
                <c:pt idx="615">
                  <c:v>20.5</c:v>
                </c:pt>
                <c:pt idx="616">
                  <c:v>20.5</c:v>
                </c:pt>
                <c:pt idx="617">
                  <c:v>20.6</c:v>
                </c:pt>
                <c:pt idx="618">
                  <c:v>20.6</c:v>
                </c:pt>
                <c:pt idx="619">
                  <c:v>20.6</c:v>
                </c:pt>
                <c:pt idx="620">
                  <c:v>20.6</c:v>
                </c:pt>
                <c:pt idx="621">
                  <c:v>20.7</c:v>
                </c:pt>
                <c:pt idx="622">
                  <c:v>20.7</c:v>
                </c:pt>
                <c:pt idx="623">
                  <c:v>20.7</c:v>
                </c:pt>
                <c:pt idx="624">
                  <c:v>20.7</c:v>
                </c:pt>
                <c:pt idx="625">
                  <c:v>20.7</c:v>
                </c:pt>
                <c:pt idx="626">
                  <c:v>20.8</c:v>
                </c:pt>
                <c:pt idx="627">
                  <c:v>20.9</c:v>
                </c:pt>
                <c:pt idx="628">
                  <c:v>20.9</c:v>
                </c:pt>
                <c:pt idx="629">
                  <c:v>21</c:v>
                </c:pt>
                <c:pt idx="630">
                  <c:v>21</c:v>
                </c:pt>
                <c:pt idx="631">
                  <c:v>21.1</c:v>
                </c:pt>
                <c:pt idx="632">
                  <c:v>21.1</c:v>
                </c:pt>
                <c:pt idx="633">
                  <c:v>21.2</c:v>
                </c:pt>
                <c:pt idx="634">
                  <c:v>21.2</c:v>
                </c:pt>
                <c:pt idx="635">
                  <c:v>21.2</c:v>
                </c:pt>
                <c:pt idx="636">
                  <c:v>21.2</c:v>
                </c:pt>
                <c:pt idx="637">
                  <c:v>21.3</c:v>
                </c:pt>
                <c:pt idx="638">
                  <c:v>21.4</c:v>
                </c:pt>
                <c:pt idx="639">
                  <c:v>21.4</c:v>
                </c:pt>
                <c:pt idx="640">
                  <c:v>21.4</c:v>
                </c:pt>
                <c:pt idx="641">
                  <c:v>21.4</c:v>
                </c:pt>
                <c:pt idx="642">
                  <c:v>21.6</c:v>
                </c:pt>
                <c:pt idx="643">
                  <c:v>21.6</c:v>
                </c:pt>
                <c:pt idx="644">
                  <c:v>21.7</c:v>
                </c:pt>
                <c:pt idx="645">
                  <c:v>21.7</c:v>
                </c:pt>
                <c:pt idx="646">
                  <c:v>21.7</c:v>
                </c:pt>
                <c:pt idx="647">
                  <c:v>21.7</c:v>
                </c:pt>
                <c:pt idx="648">
                  <c:v>21.7</c:v>
                </c:pt>
                <c:pt idx="649">
                  <c:v>21.8</c:v>
                </c:pt>
                <c:pt idx="650">
                  <c:v>21.8</c:v>
                </c:pt>
                <c:pt idx="651">
                  <c:v>21.8</c:v>
                </c:pt>
                <c:pt idx="652">
                  <c:v>21.9</c:v>
                </c:pt>
                <c:pt idx="653">
                  <c:v>21.9</c:v>
                </c:pt>
                <c:pt idx="654">
                  <c:v>21.9</c:v>
                </c:pt>
                <c:pt idx="655">
                  <c:v>21.9</c:v>
                </c:pt>
                <c:pt idx="656">
                  <c:v>21.9</c:v>
                </c:pt>
                <c:pt idx="657">
                  <c:v>22</c:v>
                </c:pt>
                <c:pt idx="658">
                  <c:v>22</c:v>
                </c:pt>
                <c:pt idx="659">
                  <c:v>22</c:v>
                </c:pt>
                <c:pt idx="660">
                  <c:v>22.2</c:v>
                </c:pt>
                <c:pt idx="661">
                  <c:v>22.4</c:v>
                </c:pt>
                <c:pt idx="662">
                  <c:v>22.4</c:v>
                </c:pt>
                <c:pt idx="663">
                  <c:v>22.4</c:v>
                </c:pt>
                <c:pt idx="664">
                  <c:v>22.5</c:v>
                </c:pt>
                <c:pt idx="665">
                  <c:v>22.8</c:v>
                </c:pt>
                <c:pt idx="666">
                  <c:v>22.8</c:v>
                </c:pt>
                <c:pt idx="667">
                  <c:v>22.9</c:v>
                </c:pt>
                <c:pt idx="668">
                  <c:v>23</c:v>
                </c:pt>
                <c:pt idx="669">
                  <c:v>23</c:v>
                </c:pt>
                <c:pt idx="670">
                  <c:v>23</c:v>
                </c:pt>
                <c:pt idx="671">
                  <c:v>23</c:v>
                </c:pt>
                <c:pt idx="672">
                  <c:v>23</c:v>
                </c:pt>
                <c:pt idx="673">
                  <c:v>23.2</c:v>
                </c:pt>
                <c:pt idx="674">
                  <c:v>23.2</c:v>
                </c:pt>
                <c:pt idx="675">
                  <c:v>23.3</c:v>
                </c:pt>
                <c:pt idx="676">
                  <c:v>23.3</c:v>
                </c:pt>
                <c:pt idx="677">
                  <c:v>23.3</c:v>
                </c:pt>
                <c:pt idx="678">
                  <c:v>23.4</c:v>
                </c:pt>
                <c:pt idx="679">
                  <c:v>23.5</c:v>
                </c:pt>
                <c:pt idx="680">
                  <c:v>23.7</c:v>
                </c:pt>
                <c:pt idx="681">
                  <c:v>23.7</c:v>
                </c:pt>
                <c:pt idx="682">
                  <c:v>23.7</c:v>
                </c:pt>
                <c:pt idx="683">
                  <c:v>23.8</c:v>
                </c:pt>
                <c:pt idx="684">
                  <c:v>23.8</c:v>
                </c:pt>
                <c:pt idx="685">
                  <c:v>23.9</c:v>
                </c:pt>
                <c:pt idx="686">
                  <c:v>23.9</c:v>
                </c:pt>
                <c:pt idx="687">
                  <c:v>24</c:v>
                </c:pt>
                <c:pt idx="688">
                  <c:v>24</c:v>
                </c:pt>
                <c:pt idx="689">
                  <c:v>24</c:v>
                </c:pt>
                <c:pt idx="690">
                  <c:v>24</c:v>
                </c:pt>
                <c:pt idx="691">
                  <c:v>24</c:v>
                </c:pt>
                <c:pt idx="692">
                  <c:v>24</c:v>
                </c:pt>
                <c:pt idx="693">
                  <c:v>24</c:v>
                </c:pt>
                <c:pt idx="694">
                  <c:v>24</c:v>
                </c:pt>
                <c:pt idx="695">
                  <c:v>24.1</c:v>
                </c:pt>
                <c:pt idx="696">
                  <c:v>24.1</c:v>
                </c:pt>
                <c:pt idx="697">
                  <c:v>24.2</c:v>
                </c:pt>
                <c:pt idx="698">
                  <c:v>24.2</c:v>
                </c:pt>
                <c:pt idx="699">
                  <c:v>24.2</c:v>
                </c:pt>
                <c:pt idx="700">
                  <c:v>24.3</c:v>
                </c:pt>
                <c:pt idx="701">
                  <c:v>24.4</c:v>
                </c:pt>
                <c:pt idx="702">
                  <c:v>24.4</c:v>
                </c:pt>
                <c:pt idx="703">
                  <c:v>24.5</c:v>
                </c:pt>
                <c:pt idx="704">
                  <c:v>24.5</c:v>
                </c:pt>
                <c:pt idx="705">
                  <c:v>24.5</c:v>
                </c:pt>
                <c:pt idx="706">
                  <c:v>24.5</c:v>
                </c:pt>
                <c:pt idx="707">
                  <c:v>24.6</c:v>
                </c:pt>
                <c:pt idx="708">
                  <c:v>24.6</c:v>
                </c:pt>
                <c:pt idx="709">
                  <c:v>24.7</c:v>
                </c:pt>
                <c:pt idx="710">
                  <c:v>24.8</c:v>
                </c:pt>
                <c:pt idx="711">
                  <c:v>24.8</c:v>
                </c:pt>
                <c:pt idx="712">
                  <c:v>24.8</c:v>
                </c:pt>
                <c:pt idx="713">
                  <c:v>24.9</c:v>
                </c:pt>
                <c:pt idx="714">
                  <c:v>25</c:v>
                </c:pt>
                <c:pt idx="715">
                  <c:v>25</c:v>
                </c:pt>
                <c:pt idx="716">
                  <c:v>25</c:v>
                </c:pt>
                <c:pt idx="717">
                  <c:v>25</c:v>
                </c:pt>
                <c:pt idx="718">
                  <c:v>25</c:v>
                </c:pt>
                <c:pt idx="719">
                  <c:v>25.1</c:v>
                </c:pt>
                <c:pt idx="720">
                  <c:v>25.3</c:v>
                </c:pt>
                <c:pt idx="721">
                  <c:v>25.4</c:v>
                </c:pt>
                <c:pt idx="722">
                  <c:v>25.4</c:v>
                </c:pt>
                <c:pt idx="723">
                  <c:v>25.5</c:v>
                </c:pt>
                <c:pt idx="724">
                  <c:v>25.5</c:v>
                </c:pt>
                <c:pt idx="725">
                  <c:v>25.5</c:v>
                </c:pt>
                <c:pt idx="726">
                  <c:v>25.5</c:v>
                </c:pt>
                <c:pt idx="727">
                  <c:v>25.6</c:v>
                </c:pt>
                <c:pt idx="728">
                  <c:v>25.6</c:v>
                </c:pt>
                <c:pt idx="729">
                  <c:v>25.6</c:v>
                </c:pt>
                <c:pt idx="730">
                  <c:v>25.6</c:v>
                </c:pt>
                <c:pt idx="731">
                  <c:v>25.6</c:v>
                </c:pt>
                <c:pt idx="732">
                  <c:v>25.6</c:v>
                </c:pt>
                <c:pt idx="733">
                  <c:v>25.6</c:v>
                </c:pt>
                <c:pt idx="734">
                  <c:v>25.7</c:v>
                </c:pt>
                <c:pt idx="735">
                  <c:v>25.7</c:v>
                </c:pt>
                <c:pt idx="736">
                  <c:v>25.7</c:v>
                </c:pt>
                <c:pt idx="737">
                  <c:v>25.7</c:v>
                </c:pt>
                <c:pt idx="738">
                  <c:v>25.8</c:v>
                </c:pt>
                <c:pt idx="739">
                  <c:v>25.8</c:v>
                </c:pt>
                <c:pt idx="740">
                  <c:v>25.8</c:v>
                </c:pt>
                <c:pt idx="741">
                  <c:v>25.8</c:v>
                </c:pt>
                <c:pt idx="742">
                  <c:v>25.8</c:v>
                </c:pt>
                <c:pt idx="743">
                  <c:v>25.8</c:v>
                </c:pt>
                <c:pt idx="744">
                  <c:v>26</c:v>
                </c:pt>
                <c:pt idx="745">
                  <c:v>26</c:v>
                </c:pt>
                <c:pt idx="746">
                  <c:v>26</c:v>
                </c:pt>
                <c:pt idx="747">
                  <c:v>26</c:v>
                </c:pt>
                <c:pt idx="748">
                  <c:v>26</c:v>
                </c:pt>
                <c:pt idx="749">
                  <c:v>26</c:v>
                </c:pt>
                <c:pt idx="750">
                  <c:v>26</c:v>
                </c:pt>
                <c:pt idx="751">
                  <c:v>26</c:v>
                </c:pt>
                <c:pt idx="752">
                  <c:v>26.1</c:v>
                </c:pt>
                <c:pt idx="753">
                  <c:v>26.1</c:v>
                </c:pt>
                <c:pt idx="754">
                  <c:v>26.1</c:v>
                </c:pt>
                <c:pt idx="755">
                  <c:v>26.1</c:v>
                </c:pt>
                <c:pt idx="756">
                  <c:v>26.1</c:v>
                </c:pt>
                <c:pt idx="757">
                  <c:v>26.1</c:v>
                </c:pt>
                <c:pt idx="758">
                  <c:v>26.1</c:v>
                </c:pt>
                <c:pt idx="759">
                  <c:v>26.1</c:v>
                </c:pt>
                <c:pt idx="760">
                  <c:v>26.2</c:v>
                </c:pt>
                <c:pt idx="761">
                  <c:v>26.2</c:v>
                </c:pt>
                <c:pt idx="762">
                  <c:v>26.3</c:v>
                </c:pt>
                <c:pt idx="763">
                  <c:v>26.3</c:v>
                </c:pt>
                <c:pt idx="764">
                  <c:v>26.4</c:v>
                </c:pt>
                <c:pt idx="765">
                  <c:v>26.4</c:v>
                </c:pt>
                <c:pt idx="766">
                  <c:v>26.4</c:v>
                </c:pt>
                <c:pt idx="767">
                  <c:v>26.5</c:v>
                </c:pt>
                <c:pt idx="768">
                  <c:v>26.5</c:v>
                </c:pt>
                <c:pt idx="769">
                  <c:v>26.5</c:v>
                </c:pt>
                <c:pt idx="770">
                  <c:v>26.5</c:v>
                </c:pt>
                <c:pt idx="771">
                  <c:v>26.5</c:v>
                </c:pt>
                <c:pt idx="772">
                  <c:v>26.5</c:v>
                </c:pt>
                <c:pt idx="773">
                  <c:v>26.6</c:v>
                </c:pt>
                <c:pt idx="774">
                  <c:v>26.6</c:v>
                </c:pt>
                <c:pt idx="775">
                  <c:v>26.6</c:v>
                </c:pt>
                <c:pt idx="776">
                  <c:v>26.6</c:v>
                </c:pt>
                <c:pt idx="777">
                  <c:v>26.6</c:v>
                </c:pt>
                <c:pt idx="778">
                  <c:v>26.6</c:v>
                </c:pt>
                <c:pt idx="779">
                  <c:v>26.6</c:v>
                </c:pt>
                <c:pt idx="780">
                  <c:v>26.6</c:v>
                </c:pt>
                <c:pt idx="781">
                  <c:v>26.6</c:v>
                </c:pt>
                <c:pt idx="782">
                  <c:v>26.6</c:v>
                </c:pt>
                <c:pt idx="783">
                  <c:v>26.6</c:v>
                </c:pt>
                <c:pt idx="784">
                  <c:v>26.6</c:v>
                </c:pt>
                <c:pt idx="785">
                  <c:v>26.7</c:v>
                </c:pt>
                <c:pt idx="786">
                  <c:v>26.7</c:v>
                </c:pt>
                <c:pt idx="787">
                  <c:v>26.7</c:v>
                </c:pt>
                <c:pt idx="788">
                  <c:v>26.7</c:v>
                </c:pt>
                <c:pt idx="789">
                  <c:v>26.8</c:v>
                </c:pt>
                <c:pt idx="790">
                  <c:v>26.8</c:v>
                </c:pt>
                <c:pt idx="791">
                  <c:v>27</c:v>
                </c:pt>
                <c:pt idx="792">
                  <c:v>27</c:v>
                </c:pt>
                <c:pt idx="793">
                  <c:v>27</c:v>
                </c:pt>
                <c:pt idx="794">
                  <c:v>27</c:v>
                </c:pt>
                <c:pt idx="795">
                  <c:v>27.1</c:v>
                </c:pt>
                <c:pt idx="796">
                  <c:v>27.1</c:v>
                </c:pt>
                <c:pt idx="797">
                  <c:v>27.1</c:v>
                </c:pt>
                <c:pt idx="798">
                  <c:v>27.1</c:v>
                </c:pt>
                <c:pt idx="799">
                  <c:v>27.1</c:v>
                </c:pt>
                <c:pt idx="800">
                  <c:v>27.1</c:v>
                </c:pt>
                <c:pt idx="801">
                  <c:v>27.1</c:v>
                </c:pt>
                <c:pt idx="802">
                  <c:v>27.1</c:v>
                </c:pt>
                <c:pt idx="803">
                  <c:v>27.1</c:v>
                </c:pt>
                <c:pt idx="804">
                  <c:v>27.1</c:v>
                </c:pt>
                <c:pt idx="805">
                  <c:v>27.1</c:v>
                </c:pt>
                <c:pt idx="806">
                  <c:v>27.1</c:v>
                </c:pt>
                <c:pt idx="807">
                  <c:v>27.1</c:v>
                </c:pt>
                <c:pt idx="808">
                  <c:v>27.1</c:v>
                </c:pt>
                <c:pt idx="809">
                  <c:v>27.1</c:v>
                </c:pt>
                <c:pt idx="810">
                  <c:v>27.1</c:v>
                </c:pt>
                <c:pt idx="811">
                  <c:v>27.1</c:v>
                </c:pt>
                <c:pt idx="812">
                  <c:v>27.2</c:v>
                </c:pt>
                <c:pt idx="813">
                  <c:v>27.3</c:v>
                </c:pt>
                <c:pt idx="814">
                  <c:v>27.4</c:v>
                </c:pt>
                <c:pt idx="815">
                  <c:v>27.4</c:v>
                </c:pt>
                <c:pt idx="816">
                  <c:v>27.4</c:v>
                </c:pt>
                <c:pt idx="817">
                  <c:v>27.5</c:v>
                </c:pt>
                <c:pt idx="818">
                  <c:v>27.5</c:v>
                </c:pt>
                <c:pt idx="819">
                  <c:v>27.5</c:v>
                </c:pt>
                <c:pt idx="820">
                  <c:v>27.6</c:v>
                </c:pt>
                <c:pt idx="821">
                  <c:v>27.6</c:v>
                </c:pt>
                <c:pt idx="822">
                  <c:v>27.6</c:v>
                </c:pt>
                <c:pt idx="823">
                  <c:v>27.6</c:v>
                </c:pt>
                <c:pt idx="824">
                  <c:v>27.6</c:v>
                </c:pt>
                <c:pt idx="825">
                  <c:v>27.6</c:v>
                </c:pt>
                <c:pt idx="826">
                  <c:v>27.6</c:v>
                </c:pt>
                <c:pt idx="827">
                  <c:v>27.6</c:v>
                </c:pt>
                <c:pt idx="828">
                  <c:v>27.6</c:v>
                </c:pt>
                <c:pt idx="829">
                  <c:v>27.6</c:v>
                </c:pt>
                <c:pt idx="830">
                  <c:v>27.6</c:v>
                </c:pt>
                <c:pt idx="831">
                  <c:v>27.6</c:v>
                </c:pt>
                <c:pt idx="832">
                  <c:v>27.6</c:v>
                </c:pt>
                <c:pt idx="833">
                  <c:v>27.6</c:v>
                </c:pt>
                <c:pt idx="834">
                  <c:v>27.6</c:v>
                </c:pt>
                <c:pt idx="835">
                  <c:v>27.7</c:v>
                </c:pt>
                <c:pt idx="836">
                  <c:v>27.7</c:v>
                </c:pt>
                <c:pt idx="837">
                  <c:v>27.7</c:v>
                </c:pt>
                <c:pt idx="838">
                  <c:v>27.8</c:v>
                </c:pt>
                <c:pt idx="839">
                  <c:v>27.8</c:v>
                </c:pt>
                <c:pt idx="840">
                  <c:v>27.8</c:v>
                </c:pt>
                <c:pt idx="841">
                  <c:v>27.9</c:v>
                </c:pt>
                <c:pt idx="842">
                  <c:v>28</c:v>
                </c:pt>
                <c:pt idx="843">
                  <c:v>28</c:v>
                </c:pt>
                <c:pt idx="844">
                  <c:v>28</c:v>
                </c:pt>
                <c:pt idx="845">
                  <c:v>28</c:v>
                </c:pt>
                <c:pt idx="846">
                  <c:v>28</c:v>
                </c:pt>
                <c:pt idx="847">
                  <c:v>28</c:v>
                </c:pt>
                <c:pt idx="848">
                  <c:v>28</c:v>
                </c:pt>
                <c:pt idx="849">
                  <c:v>28</c:v>
                </c:pt>
                <c:pt idx="850">
                  <c:v>28</c:v>
                </c:pt>
                <c:pt idx="851">
                  <c:v>28</c:v>
                </c:pt>
                <c:pt idx="852">
                  <c:v>28</c:v>
                </c:pt>
                <c:pt idx="853">
                  <c:v>28</c:v>
                </c:pt>
                <c:pt idx="854">
                  <c:v>28</c:v>
                </c:pt>
                <c:pt idx="855">
                  <c:v>28</c:v>
                </c:pt>
                <c:pt idx="856">
                  <c:v>28.1</c:v>
                </c:pt>
                <c:pt idx="857">
                  <c:v>28.2</c:v>
                </c:pt>
                <c:pt idx="858">
                  <c:v>28.2</c:v>
                </c:pt>
                <c:pt idx="859">
                  <c:v>28.2</c:v>
                </c:pt>
                <c:pt idx="860">
                  <c:v>28.2</c:v>
                </c:pt>
                <c:pt idx="861">
                  <c:v>28.2</c:v>
                </c:pt>
                <c:pt idx="862">
                  <c:v>28.2</c:v>
                </c:pt>
                <c:pt idx="863">
                  <c:v>28.2</c:v>
                </c:pt>
                <c:pt idx="864">
                  <c:v>28.2</c:v>
                </c:pt>
                <c:pt idx="865">
                  <c:v>28.2</c:v>
                </c:pt>
                <c:pt idx="866">
                  <c:v>28.2</c:v>
                </c:pt>
                <c:pt idx="867">
                  <c:v>28.2</c:v>
                </c:pt>
                <c:pt idx="868">
                  <c:v>28.2</c:v>
                </c:pt>
                <c:pt idx="869">
                  <c:v>28.2</c:v>
                </c:pt>
                <c:pt idx="870">
                  <c:v>28.2</c:v>
                </c:pt>
                <c:pt idx="871">
                  <c:v>28.2</c:v>
                </c:pt>
                <c:pt idx="872">
                  <c:v>28.2</c:v>
                </c:pt>
                <c:pt idx="873">
                  <c:v>28.2</c:v>
                </c:pt>
                <c:pt idx="874">
                  <c:v>28.2</c:v>
                </c:pt>
                <c:pt idx="875">
                  <c:v>28.2</c:v>
                </c:pt>
                <c:pt idx="876">
                  <c:v>28.3</c:v>
                </c:pt>
                <c:pt idx="877">
                  <c:v>28.3</c:v>
                </c:pt>
                <c:pt idx="878">
                  <c:v>28.3</c:v>
                </c:pt>
                <c:pt idx="879">
                  <c:v>28.4</c:v>
                </c:pt>
                <c:pt idx="880">
                  <c:v>28.4</c:v>
                </c:pt>
                <c:pt idx="881">
                  <c:v>28.4</c:v>
                </c:pt>
                <c:pt idx="882">
                  <c:v>28.5</c:v>
                </c:pt>
                <c:pt idx="883">
                  <c:v>28.5</c:v>
                </c:pt>
                <c:pt idx="884">
                  <c:v>28.5</c:v>
                </c:pt>
                <c:pt idx="885">
                  <c:v>28.5</c:v>
                </c:pt>
                <c:pt idx="886">
                  <c:v>28.5</c:v>
                </c:pt>
                <c:pt idx="887">
                  <c:v>28.6</c:v>
                </c:pt>
                <c:pt idx="888">
                  <c:v>28.6</c:v>
                </c:pt>
                <c:pt idx="889">
                  <c:v>28.7</c:v>
                </c:pt>
                <c:pt idx="890">
                  <c:v>28.7</c:v>
                </c:pt>
                <c:pt idx="891">
                  <c:v>28.7</c:v>
                </c:pt>
                <c:pt idx="892">
                  <c:v>28.7</c:v>
                </c:pt>
                <c:pt idx="893">
                  <c:v>28.7</c:v>
                </c:pt>
                <c:pt idx="894">
                  <c:v>28.7</c:v>
                </c:pt>
                <c:pt idx="895">
                  <c:v>28.7</c:v>
                </c:pt>
                <c:pt idx="896">
                  <c:v>28.7</c:v>
                </c:pt>
                <c:pt idx="897">
                  <c:v>28.7</c:v>
                </c:pt>
                <c:pt idx="898">
                  <c:v>28.7</c:v>
                </c:pt>
                <c:pt idx="899">
                  <c:v>28.7</c:v>
                </c:pt>
                <c:pt idx="900">
                  <c:v>28.7</c:v>
                </c:pt>
                <c:pt idx="901">
                  <c:v>28.7</c:v>
                </c:pt>
                <c:pt idx="902">
                  <c:v>28.7</c:v>
                </c:pt>
                <c:pt idx="903">
                  <c:v>28.7</c:v>
                </c:pt>
                <c:pt idx="904">
                  <c:v>28.7</c:v>
                </c:pt>
                <c:pt idx="905">
                  <c:v>28.7</c:v>
                </c:pt>
                <c:pt idx="906">
                  <c:v>28.7</c:v>
                </c:pt>
                <c:pt idx="907">
                  <c:v>28.7</c:v>
                </c:pt>
                <c:pt idx="908">
                  <c:v>28.7</c:v>
                </c:pt>
                <c:pt idx="909">
                  <c:v>28.7</c:v>
                </c:pt>
                <c:pt idx="910">
                  <c:v>28.7</c:v>
                </c:pt>
                <c:pt idx="911">
                  <c:v>28.7</c:v>
                </c:pt>
                <c:pt idx="912">
                  <c:v>28.7</c:v>
                </c:pt>
                <c:pt idx="913">
                  <c:v>28.8</c:v>
                </c:pt>
                <c:pt idx="914">
                  <c:v>28.8</c:v>
                </c:pt>
                <c:pt idx="915">
                  <c:v>28.8</c:v>
                </c:pt>
                <c:pt idx="916">
                  <c:v>28.9</c:v>
                </c:pt>
                <c:pt idx="917">
                  <c:v>29</c:v>
                </c:pt>
                <c:pt idx="918">
                  <c:v>29</c:v>
                </c:pt>
                <c:pt idx="919">
                  <c:v>29</c:v>
                </c:pt>
                <c:pt idx="920">
                  <c:v>29</c:v>
                </c:pt>
                <c:pt idx="921">
                  <c:v>29</c:v>
                </c:pt>
                <c:pt idx="922">
                  <c:v>29.1</c:v>
                </c:pt>
                <c:pt idx="923">
                  <c:v>29.2</c:v>
                </c:pt>
                <c:pt idx="924">
                  <c:v>29.2</c:v>
                </c:pt>
                <c:pt idx="925">
                  <c:v>29.2</c:v>
                </c:pt>
                <c:pt idx="926">
                  <c:v>29.2</c:v>
                </c:pt>
                <c:pt idx="927">
                  <c:v>29.2</c:v>
                </c:pt>
                <c:pt idx="928">
                  <c:v>29.2</c:v>
                </c:pt>
                <c:pt idx="929">
                  <c:v>29.2</c:v>
                </c:pt>
                <c:pt idx="930">
                  <c:v>29.2</c:v>
                </c:pt>
                <c:pt idx="931">
                  <c:v>29.2</c:v>
                </c:pt>
                <c:pt idx="932">
                  <c:v>29.2</c:v>
                </c:pt>
                <c:pt idx="933">
                  <c:v>29.2</c:v>
                </c:pt>
                <c:pt idx="934">
                  <c:v>29.2</c:v>
                </c:pt>
                <c:pt idx="935">
                  <c:v>29.2</c:v>
                </c:pt>
                <c:pt idx="936">
                  <c:v>29.2</c:v>
                </c:pt>
                <c:pt idx="937">
                  <c:v>29.2</c:v>
                </c:pt>
                <c:pt idx="938">
                  <c:v>29.2</c:v>
                </c:pt>
                <c:pt idx="939">
                  <c:v>29.2</c:v>
                </c:pt>
                <c:pt idx="940">
                  <c:v>29.2</c:v>
                </c:pt>
                <c:pt idx="941">
                  <c:v>29.2</c:v>
                </c:pt>
                <c:pt idx="942">
                  <c:v>29.2</c:v>
                </c:pt>
                <c:pt idx="943">
                  <c:v>29.2</c:v>
                </c:pt>
                <c:pt idx="944">
                  <c:v>29.2</c:v>
                </c:pt>
                <c:pt idx="945">
                  <c:v>29.2</c:v>
                </c:pt>
                <c:pt idx="946">
                  <c:v>29.2</c:v>
                </c:pt>
                <c:pt idx="947">
                  <c:v>29.2</c:v>
                </c:pt>
                <c:pt idx="948">
                  <c:v>29.3</c:v>
                </c:pt>
                <c:pt idx="949">
                  <c:v>29.3</c:v>
                </c:pt>
                <c:pt idx="950">
                  <c:v>29.4</c:v>
                </c:pt>
                <c:pt idx="951">
                  <c:v>29.4</c:v>
                </c:pt>
                <c:pt idx="952">
                  <c:v>29.4</c:v>
                </c:pt>
                <c:pt idx="953">
                  <c:v>29.5</c:v>
                </c:pt>
                <c:pt idx="954">
                  <c:v>29.5</c:v>
                </c:pt>
                <c:pt idx="955">
                  <c:v>29.5</c:v>
                </c:pt>
                <c:pt idx="956">
                  <c:v>29.5</c:v>
                </c:pt>
                <c:pt idx="957">
                  <c:v>29.5</c:v>
                </c:pt>
                <c:pt idx="958">
                  <c:v>29.6</c:v>
                </c:pt>
                <c:pt idx="959">
                  <c:v>29.6</c:v>
                </c:pt>
                <c:pt idx="960">
                  <c:v>29.6</c:v>
                </c:pt>
                <c:pt idx="961">
                  <c:v>29.7</c:v>
                </c:pt>
                <c:pt idx="962">
                  <c:v>29.7</c:v>
                </c:pt>
                <c:pt idx="963">
                  <c:v>29.7</c:v>
                </c:pt>
                <c:pt idx="964">
                  <c:v>29.7</c:v>
                </c:pt>
                <c:pt idx="965">
                  <c:v>29.7</c:v>
                </c:pt>
                <c:pt idx="966">
                  <c:v>29.7</c:v>
                </c:pt>
                <c:pt idx="967">
                  <c:v>29.7</c:v>
                </c:pt>
                <c:pt idx="968">
                  <c:v>29.7</c:v>
                </c:pt>
                <c:pt idx="969">
                  <c:v>29.7</c:v>
                </c:pt>
                <c:pt idx="970">
                  <c:v>29.7</c:v>
                </c:pt>
                <c:pt idx="971">
                  <c:v>29.7</c:v>
                </c:pt>
                <c:pt idx="972">
                  <c:v>29.7</c:v>
                </c:pt>
                <c:pt idx="973">
                  <c:v>29.7</c:v>
                </c:pt>
                <c:pt idx="974">
                  <c:v>29.7</c:v>
                </c:pt>
                <c:pt idx="975">
                  <c:v>29.7</c:v>
                </c:pt>
                <c:pt idx="976">
                  <c:v>29.7</c:v>
                </c:pt>
                <c:pt idx="977">
                  <c:v>29.8</c:v>
                </c:pt>
                <c:pt idx="978">
                  <c:v>29.8</c:v>
                </c:pt>
                <c:pt idx="979">
                  <c:v>29.8</c:v>
                </c:pt>
                <c:pt idx="980">
                  <c:v>29.8</c:v>
                </c:pt>
                <c:pt idx="981">
                  <c:v>29.9</c:v>
                </c:pt>
                <c:pt idx="982">
                  <c:v>29.9</c:v>
                </c:pt>
                <c:pt idx="983">
                  <c:v>29.9</c:v>
                </c:pt>
                <c:pt idx="984">
                  <c:v>30</c:v>
                </c:pt>
                <c:pt idx="985">
                  <c:v>30</c:v>
                </c:pt>
                <c:pt idx="986">
                  <c:v>30</c:v>
                </c:pt>
                <c:pt idx="987">
                  <c:v>30</c:v>
                </c:pt>
                <c:pt idx="988">
                  <c:v>30</c:v>
                </c:pt>
                <c:pt idx="989">
                  <c:v>30</c:v>
                </c:pt>
                <c:pt idx="990">
                  <c:v>30</c:v>
                </c:pt>
                <c:pt idx="991">
                  <c:v>30</c:v>
                </c:pt>
                <c:pt idx="992">
                  <c:v>30.1</c:v>
                </c:pt>
                <c:pt idx="993">
                  <c:v>30.1</c:v>
                </c:pt>
                <c:pt idx="994">
                  <c:v>30.1</c:v>
                </c:pt>
                <c:pt idx="995">
                  <c:v>30.2</c:v>
                </c:pt>
                <c:pt idx="996">
                  <c:v>30.2</c:v>
                </c:pt>
                <c:pt idx="997">
                  <c:v>30.2</c:v>
                </c:pt>
                <c:pt idx="998">
                  <c:v>30.2</c:v>
                </c:pt>
                <c:pt idx="999">
                  <c:v>30.2</c:v>
                </c:pt>
                <c:pt idx="1000">
                  <c:v>30.2</c:v>
                </c:pt>
                <c:pt idx="1001">
                  <c:v>30.2</c:v>
                </c:pt>
                <c:pt idx="1002">
                  <c:v>30.2</c:v>
                </c:pt>
                <c:pt idx="1003">
                  <c:v>30.2</c:v>
                </c:pt>
                <c:pt idx="1004">
                  <c:v>30.2</c:v>
                </c:pt>
                <c:pt idx="1005">
                  <c:v>30.2</c:v>
                </c:pt>
                <c:pt idx="1006">
                  <c:v>30.2</c:v>
                </c:pt>
                <c:pt idx="1007">
                  <c:v>30.2</c:v>
                </c:pt>
                <c:pt idx="1008">
                  <c:v>30.2</c:v>
                </c:pt>
                <c:pt idx="1009">
                  <c:v>30.2</c:v>
                </c:pt>
                <c:pt idx="1010">
                  <c:v>30.2</c:v>
                </c:pt>
                <c:pt idx="1011">
                  <c:v>30.2</c:v>
                </c:pt>
                <c:pt idx="1012">
                  <c:v>30.2</c:v>
                </c:pt>
                <c:pt idx="1013">
                  <c:v>30.2</c:v>
                </c:pt>
                <c:pt idx="1014">
                  <c:v>30.2</c:v>
                </c:pt>
                <c:pt idx="1015">
                  <c:v>30.2</c:v>
                </c:pt>
                <c:pt idx="1016">
                  <c:v>30.2</c:v>
                </c:pt>
                <c:pt idx="1017">
                  <c:v>30.2</c:v>
                </c:pt>
                <c:pt idx="1018">
                  <c:v>30.2</c:v>
                </c:pt>
                <c:pt idx="1019">
                  <c:v>30.2</c:v>
                </c:pt>
                <c:pt idx="1020">
                  <c:v>30.2</c:v>
                </c:pt>
                <c:pt idx="1021">
                  <c:v>30.2</c:v>
                </c:pt>
                <c:pt idx="1022">
                  <c:v>30.2</c:v>
                </c:pt>
                <c:pt idx="1023">
                  <c:v>30.2</c:v>
                </c:pt>
                <c:pt idx="1024">
                  <c:v>30.2</c:v>
                </c:pt>
                <c:pt idx="1025">
                  <c:v>30.2</c:v>
                </c:pt>
                <c:pt idx="1026">
                  <c:v>30.2</c:v>
                </c:pt>
                <c:pt idx="1027">
                  <c:v>30.2</c:v>
                </c:pt>
                <c:pt idx="1028">
                  <c:v>30.2</c:v>
                </c:pt>
                <c:pt idx="1029">
                  <c:v>30.2</c:v>
                </c:pt>
                <c:pt idx="1030">
                  <c:v>30.3</c:v>
                </c:pt>
                <c:pt idx="1031">
                  <c:v>30.3</c:v>
                </c:pt>
                <c:pt idx="1032">
                  <c:v>30.3</c:v>
                </c:pt>
                <c:pt idx="1033">
                  <c:v>30.3</c:v>
                </c:pt>
                <c:pt idx="1034">
                  <c:v>30.3</c:v>
                </c:pt>
                <c:pt idx="1035">
                  <c:v>30.3</c:v>
                </c:pt>
                <c:pt idx="1036">
                  <c:v>30.4</c:v>
                </c:pt>
                <c:pt idx="1037">
                  <c:v>30.4</c:v>
                </c:pt>
                <c:pt idx="1038">
                  <c:v>30.4</c:v>
                </c:pt>
                <c:pt idx="1039">
                  <c:v>30.4</c:v>
                </c:pt>
                <c:pt idx="1040">
                  <c:v>30.5</c:v>
                </c:pt>
                <c:pt idx="1041">
                  <c:v>30.5</c:v>
                </c:pt>
                <c:pt idx="1042">
                  <c:v>30.5</c:v>
                </c:pt>
                <c:pt idx="1043">
                  <c:v>30.5</c:v>
                </c:pt>
                <c:pt idx="1044">
                  <c:v>30.5</c:v>
                </c:pt>
                <c:pt idx="1045">
                  <c:v>30.505199999999999</c:v>
                </c:pt>
                <c:pt idx="1046">
                  <c:v>30.6</c:v>
                </c:pt>
                <c:pt idx="1047">
                  <c:v>30.6</c:v>
                </c:pt>
                <c:pt idx="1048">
                  <c:v>30.7</c:v>
                </c:pt>
                <c:pt idx="1049">
                  <c:v>30.8</c:v>
                </c:pt>
                <c:pt idx="1050">
                  <c:v>30.8</c:v>
                </c:pt>
                <c:pt idx="1051">
                  <c:v>30.8</c:v>
                </c:pt>
                <c:pt idx="1052">
                  <c:v>30.8</c:v>
                </c:pt>
                <c:pt idx="1053">
                  <c:v>30.8</c:v>
                </c:pt>
                <c:pt idx="1054">
                  <c:v>30.8</c:v>
                </c:pt>
                <c:pt idx="1055">
                  <c:v>30.8</c:v>
                </c:pt>
                <c:pt idx="1056">
                  <c:v>30.8</c:v>
                </c:pt>
                <c:pt idx="1057">
                  <c:v>30.8</c:v>
                </c:pt>
                <c:pt idx="1058">
                  <c:v>30.8</c:v>
                </c:pt>
                <c:pt idx="1059">
                  <c:v>30.8</c:v>
                </c:pt>
                <c:pt idx="1060">
                  <c:v>30.8</c:v>
                </c:pt>
                <c:pt idx="1061">
                  <c:v>30.8</c:v>
                </c:pt>
                <c:pt idx="1062">
                  <c:v>30.8</c:v>
                </c:pt>
                <c:pt idx="1063">
                  <c:v>30.8</c:v>
                </c:pt>
                <c:pt idx="1064">
                  <c:v>30.8</c:v>
                </c:pt>
                <c:pt idx="1065">
                  <c:v>30.8</c:v>
                </c:pt>
                <c:pt idx="1066">
                  <c:v>30.8</c:v>
                </c:pt>
                <c:pt idx="1067">
                  <c:v>30.8</c:v>
                </c:pt>
                <c:pt idx="1068">
                  <c:v>30.8</c:v>
                </c:pt>
                <c:pt idx="1069">
                  <c:v>30.9</c:v>
                </c:pt>
                <c:pt idx="1070">
                  <c:v>30.9</c:v>
                </c:pt>
                <c:pt idx="1071">
                  <c:v>30.9</c:v>
                </c:pt>
                <c:pt idx="1072">
                  <c:v>30.9</c:v>
                </c:pt>
                <c:pt idx="1073">
                  <c:v>30.9</c:v>
                </c:pt>
                <c:pt idx="1074">
                  <c:v>30.9</c:v>
                </c:pt>
                <c:pt idx="1075">
                  <c:v>31</c:v>
                </c:pt>
                <c:pt idx="1076">
                  <c:v>31</c:v>
                </c:pt>
                <c:pt idx="1077">
                  <c:v>31</c:v>
                </c:pt>
                <c:pt idx="1078">
                  <c:v>31</c:v>
                </c:pt>
                <c:pt idx="1079">
                  <c:v>31</c:v>
                </c:pt>
                <c:pt idx="1080">
                  <c:v>31</c:v>
                </c:pt>
                <c:pt idx="1081">
                  <c:v>31</c:v>
                </c:pt>
                <c:pt idx="1082">
                  <c:v>31.1</c:v>
                </c:pt>
                <c:pt idx="1083">
                  <c:v>31.1</c:v>
                </c:pt>
                <c:pt idx="1084">
                  <c:v>31.1</c:v>
                </c:pt>
                <c:pt idx="1085">
                  <c:v>31.2</c:v>
                </c:pt>
                <c:pt idx="1086">
                  <c:v>31.3</c:v>
                </c:pt>
                <c:pt idx="1087">
                  <c:v>31.3</c:v>
                </c:pt>
                <c:pt idx="1088">
                  <c:v>31.3</c:v>
                </c:pt>
                <c:pt idx="1089">
                  <c:v>31.3</c:v>
                </c:pt>
                <c:pt idx="1090">
                  <c:v>31.3</c:v>
                </c:pt>
                <c:pt idx="1091">
                  <c:v>31.3</c:v>
                </c:pt>
                <c:pt idx="1092">
                  <c:v>31.3</c:v>
                </c:pt>
                <c:pt idx="1093">
                  <c:v>31.3</c:v>
                </c:pt>
                <c:pt idx="1094">
                  <c:v>31.3</c:v>
                </c:pt>
                <c:pt idx="1095">
                  <c:v>31.3</c:v>
                </c:pt>
                <c:pt idx="1096">
                  <c:v>31.3</c:v>
                </c:pt>
                <c:pt idx="1097">
                  <c:v>31.3</c:v>
                </c:pt>
                <c:pt idx="1098">
                  <c:v>31.3</c:v>
                </c:pt>
                <c:pt idx="1099">
                  <c:v>31.3</c:v>
                </c:pt>
                <c:pt idx="1100">
                  <c:v>31.3</c:v>
                </c:pt>
                <c:pt idx="1101">
                  <c:v>31.3</c:v>
                </c:pt>
                <c:pt idx="1102">
                  <c:v>31.3</c:v>
                </c:pt>
                <c:pt idx="1103">
                  <c:v>31.3</c:v>
                </c:pt>
                <c:pt idx="1104">
                  <c:v>31.3</c:v>
                </c:pt>
                <c:pt idx="1105">
                  <c:v>31.4</c:v>
                </c:pt>
                <c:pt idx="1106">
                  <c:v>31.5</c:v>
                </c:pt>
                <c:pt idx="1107">
                  <c:v>31.5</c:v>
                </c:pt>
                <c:pt idx="1108">
                  <c:v>31.5</c:v>
                </c:pt>
                <c:pt idx="1109">
                  <c:v>31.5</c:v>
                </c:pt>
                <c:pt idx="1110">
                  <c:v>31.6</c:v>
                </c:pt>
                <c:pt idx="1111">
                  <c:v>31.6</c:v>
                </c:pt>
                <c:pt idx="1112">
                  <c:v>31.6</c:v>
                </c:pt>
                <c:pt idx="1113">
                  <c:v>31.6</c:v>
                </c:pt>
                <c:pt idx="1114">
                  <c:v>31.7</c:v>
                </c:pt>
                <c:pt idx="1115">
                  <c:v>31.7</c:v>
                </c:pt>
                <c:pt idx="1116">
                  <c:v>31.8</c:v>
                </c:pt>
                <c:pt idx="1117">
                  <c:v>31.8</c:v>
                </c:pt>
                <c:pt idx="1118">
                  <c:v>31.8</c:v>
                </c:pt>
                <c:pt idx="1119">
                  <c:v>31.8</c:v>
                </c:pt>
                <c:pt idx="1120">
                  <c:v>31.8</c:v>
                </c:pt>
                <c:pt idx="1121">
                  <c:v>31.8</c:v>
                </c:pt>
                <c:pt idx="1122">
                  <c:v>31.8</c:v>
                </c:pt>
                <c:pt idx="1123">
                  <c:v>31.8</c:v>
                </c:pt>
                <c:pt idx="1124">
                  <c:v>31.8</c:v>
                </c:pt>
                <c:pt idx="1125">
                  <c:v>31.8</c:v>
                </c:pt>
                <c:pt idx="1126">
                  <c:v>31.8</c:v>
                </c:pt>
                <c:pt idx="1127">
                  <c:v>31.8</c:v>
                </c:pt>
                <c:pt idx="1128">
                  <c:v>31.8</c:v>
                </c:pt>
                <c:pt idx="1129">
                  <c:v>31.8</c:v>
                </c:pt>
                <c:pt idx="1130">
                  <c:v>31.8</c:v>
                </c:pt>
                <c:pt idx="1131">
                  <c:v>31.8</c:v>
                </c:pt>
                <c:pt idx="1132">
                  <c:v>31.8</c:v>
                </c:pt>
                <c:pt idx="1133">
                  <c:v>31.8</c:v>
                </c:pt>
                <c:pt idx="1134">
                  <c:v>31.8</c:v>
                </c:pt>
                <c:pt idx="1135">
                  <c:v>31.8</c:v>
                </c:pt>
                <c:pt idx="1136">
                  <c:v>31.8</c:v>
                </c:pt>
                <c:pt idx="1137">
                  <c:v>31.8</c:v>
                </c:pt>
                <c:pt idx="1138">
                  <c:v>31.8</c:v>
                </c:pt>
                <c:pt idx="1139">
                  <c:v>31.8</c:v>
                </c:pt>
                <c:pt idx="1140">
                  <c:v>31.9</c:v>
                </c:pt>
                <c:pt idx="1141">
                  <c:v>31.9</c:v>
                </c:pt>
                <c:pt idx="1142">
                  <c:v>31.9</c:v>
                </c:pt>
                <c:pt idx="1143">
                  <c:v>32</c:v>
                </c:pt>
                <c:pt idx="1144">
                  <c:v>32</c:v>
                </c:pt>
                <c:pt idx="1145">
                  <c:v>32</c:v>
                </c:pt>
                <c:pt idx="1146">
                  <c:v>32</c:v>
                </c:pt>
                <c:pt idx="1147">
                  <c:v>32.1</c:v>
                </c:pt>
                <c:pt idx="1148">
                  <c:v>32.1</c:v>
                </c:pt>
                <c:pt idx="1149">
                  <c:v>32.200000000000003</c:v>
                </c:pt>
                <c:pt idx="1150">
                  <c:v>32.200000000000003</c:v>
                </c:pt>
                <c:pt idx="1151">
                  <c:v>32.200000000000003</c:v>
                </c:pt>
                <c:pt idx="1152">
                  <c:v>32.299999999999997</c:v>
                </c:pt>
                <c:pt idx="1153">
                  <c:v>32.299999999999997</c:v>
                </c:pt>
                <c:pt idx="1154">
                  <c:v>32.299999999999997</c:v>
                </c:pt>
                <c:pt idx="1155">
                  <c:v>32.299999999999997</c:v>
                </c:pt>
                <c:pt idx="1156">
                  <c:v>32.299999999999997</c:v>
                </c:pt>
                <c:pt idx="1157">
                  <c:v>32.299999999999997</c:v>
                </c:pt>
                <c:pt idx="1158">
                  <c:v>32.299999999999997</c:v>
                </c:pt>
                <c:pt idx="1159">
                  <c:v>32.299999999999997</c:v>
                </c:pt>
                <c:pt idx="1160">
                  <c:v>32.299999999999997</c:v>
                </c:pt>
                <c:pt idx="1161">
                  <c:v>32.299999999999997</c:v>
                </c:pt>
                <c:pt idx="1162">
                  <c:v>32.299999999999997</c:v>
                </c:pt>
                <c:pt idx="1163">
                  <c:v>32.299999999999997</c:v>
                </c:pt>
                <c:pt idx="1164">
                  <c:v>32.299999999999997</c:v>
                </c:pt>
                <c:pt idx="1165">
                  <c:v>32.299999999999997</c:v>
                </c:pt>
                <c:pt idx="1166">
                  <c:v>32.299999999999997</c:v>
                </c:pt>
                <c:pt idx="1167">
                  <c:v>32.299999999999997</c:v>
                </c:pt>
                <c:pt idx="1168">
                  <c:v>32.299999999999997</c:v>
                </c:pt>
                <c:pt idx="1169">
                  <c:v>32.299999999999997</c:v>
                </c:pt>
                <c:pt idx="1170">
                  <c:v>32.299999999999997</c:v>
                </c:pt>
                <c:pt idx="1171">
                  <c:v>32.5</c:v>
                </c:pt>
                <c:pt idx="1172">
                  <c:v>32.6</c:v>
                </c:pt>
                <c:pt idx="1173">
                  <c:v>32.700000000000003</c:v>
                </c:pt>
                <c:pt idx="1174">
                  <c:v>32.700000000000003</c:v>
                </c:pt>
                <c:pt idx="1175">
                  <c:v>32.700000000000003</c:v>
                </c:pt>
                <c:pt idx="1176">
                  <c:v>32.700000000000003</c:v>
                </c:pt>
                <c:pt idx="1177">
                  <c:v>32.799999999999997</c:v>
                </c:pt>
                <c:pt idx="1178">
                  <c:v>32.799999999999997</c:v>
                </c:pt>
                <c:pt idx="1179">
                  <c:v>32.799999999999997</c:v>
                </c:pt>
                <c:pt idx="1180">
                  <c:v>32.799999999999997</c:v>
                </c:pt>
                <c:pt idx="1181">
                  <c:v>32.799999999999997</c:v>
                </c:pt>
                <c:pt idx="1182">
                  <c:v>32.799999999999997</c:v>
                </c:pt>
                <c:pt idx="1183">
                  <c:v>32.799999999999997</c:v>
                </c:pt>
                <c:pt idx="1184">
                  <c:v>32.799999999999997</c:v>
                </c:pt>
                <c:pt idx="1185">
                  <c:v>32.799999999999997</c:v>
                </c:pt>
                <c:pt idx="1186">
                  <c:v>32.799999999999997</c:v>
                </c:pt>
                <c:pt idx="1187">
                  <c:v>32.799999999999997</c:v>
                </c:pt>
                <c:pt idx="1188">
                  <c:v>32.799999999999997</c:v>
                </c:pt>
                <c:pt idx="1189">
                  <c:v>32.799999999999997</c:v>
                </c:pt>
                <c:pt idx="1190">
                  <c:v>32.799999999999997</c:v>
                </c:pt>
                <c:pt idx="1191">
                  <c:v>32.9</c:v>
                </c:pt>
                <c:pt idx="1192">
                  <c:v>32.9</c:v>
                </c:pt>
                <c:pt idx="1193">
                  <c:v>33</c:v>
                </c:pt>
                <c:pt idx="1194">
                  <c:v>33</c:v>
                </c:pt>
                <c:pt idx="1195">
                  <c:v>33</c:v>
                </c:pt>
                <c:pt idx="1196">
                  <c:v>33</c:v>
                </c:pt>
                <c:pt idx="1197">
                  <c:v>33.1</c:v>
                </c:pt>
                <c:pt idx="1198">
                  <c:v>33.200000000000003</c:v>
                </c:pt>
                <c:pt idx="1199">
                  <c:v>33.200000000000003</c:v>
                </c:pt>
                <c:pt idx="1200">
                  <c:v>33.299999999999997</c:v>
                </c:pt>
                <c:pt idx="1201">
                  <c:v>33.299999999999997</c:v>
                </c:pt>
                <c:pt idx="1202">
                  <c:v>33.4</c:v>
                </c:pt>
                <c:pt idx="1203">
                  <c:v>33.4</c:v>
                </c:pt>
                <c:pt idx="1204">
                  <c:v>33.4</c:v>
                </c:pt>
                <c:pt idx="1205">
                  <c:v>33.4</c:v>
                </c:pt>
                <c:pt idx="1206">
                  <c:v>33.4</c:v>
                </c:pt>
                <c:pt idx="1207">
                  <c:v>33.4</c:v>
                </c:pt>
                <c:pt idx="1208">
                  <c:v>33.4</c:v>
                </c:pt>
                <c:pt idx="1209">
                  <c:v>33.4</c:v>
                </c:pt>
                <c:pt idx="1210">
                  <c:v>33.4</c:v>
                </c:pt>
                <c:pt idx="1211">
                  <c:v>33.4</c:v>
                </c:pt>
                <c:pt idx="1212">
                  <c:v>33.4</c:v>
                </c:pt>
                <c:pt idx="1213">
                  <c:v>33.4</c:v>
                </c:pt>
                <c:pt idx="1214">
                  <c:v>33.4</c:v>
                </c:pt>
                <c:pt idx="1215">
                  <c:v>33.4</c:v>
                </c:pt>
                <c:pt idx="1216">
                  <c:v>33.4</c:v>
                </c:pt>
                <c:pt idx="1217">
                  <c:v>33.4</c:v>
                </c:pt>
                <c:pt idx="1218">
                  <c:v>33.4</c:v>
                </c:pt>
                <c:pt idx="1219">
                  <c:v>33.4</c:v>
                </c:pt>
                <c:pt idx="1220">
                  <c:v>33.4</c:v>
                </c:pt>
                <c:pt idx="1221">
                  <c:v>33.4</c:v>
                </c:pt>
                <c:pt idx="1222">
                  <c:v>33.4</c:v>
                </c:pt>
                <c:pt idx="1223">
                  <c:v>33.4</c:v>
                </c:pt>
                <c:pt idx="1224">
                  <c:v>33.4</c:v>
                </c:pt>
                <c:pt idx="1225">
                  <c:v>33.4</c:v>
                </c:pt>
                <c:pt idx="1226">
                  <c:v>33.4</c:v>
                </c:pt>
                <c:pt idx="1227">
                  <c:v>33.5</c:v>
                </c:pt>
                <c:pt idx="1228">
                  <c:v>33.5</c:v>
                </c:pt>
                <c:pt idx="1229">
                  <c:v>33.5</c:v>
                </c:pt>
                <c:pt idx="1230">
                  <c:v>33.5</c:v>
                </c:pt>
                <c:pt idx="1231">
                  <c:v>33.6</c:v>
                </c:pt>
                <c:pt idx="1232">
                  <c:v>33.799999999999997</c:v>
                </c:pt>
                <c:pt idx="1233">
                  <c:v>33.799999999999997</c:v>
                </c:pt>
                <c:pt idx="1234">
                  <c:v>33.799999999999997</c:v>
                </c:pt>
                <c:pt idx="1235">
                  <c:v>33.9</c:v>
                </c:pt>
                <c:pt idx="1236">
                  <c:v>33.9</c:v>
                </c:pt>
                <c:pt idx="1237">
                  <c:v>33.9</c:v>
                </c:pt>
                <c:pt idx="1238">
                  <c:v>33.9</c:v>
                </c:pt>
                <c:pt idx="1239">
                  <c:v>33.9</c:v>
                </c:pt>
                <c:pt idx="1240">
                  <c:v>33.9</c:v>
                </c:pt>
                <c:pt idx="1241">
                  <c:v>33.9</c:v>
                </c:pt>
                <c:pt idx="1242">
                  <c:v>33.9</c:v>
                </c:pt>
                <c:pt idx="1243">
                  <c:v>33.9</c:v>
                </c:pt>
                <c:pt idx="1244">
                  <c:v>33.9</c:v>
                </c:pt>
                <c:pt idx="1245">
                  <c:v>33.9</c:v>
                </c:pt>
                <c:pt idx="1246">
                  <c:v>33.9</c:v>
                </c:pt>
                <c:pt idx="1247">
                  <c:v>33.9</c:v>
                </c:pt>
                <c:pt idx="1248">
                  <c:v>34</c:v>
                </c:pt>
                <c:pt idx="1249">
                  <c:v>34</c:v>
                </c:pt>
                <c:pt idx="1250">
                  <c:v>34</c:v>
                </c:pt>
                <c:pt idx="1251">
                  <c:v>34</c:v>
                </c:pt>
                <c:pt idx="1252">
                  <c:v>34</c:v>
                </c:pt>
                <c:pt idx="1253">
                  <c:v>34</c:v>
                </c:pt>
                <c:pt idx="1254">
                  <c:v>34</c:v>
                </c:pt>
                <c:pt idx="1255">
                  <c:v>34.1</c:v>
                </c:pt>
                <c:pt idx="1256">
                  <c:v>34.1</c:v>
                </c:pt>
                <c:pt idx="1257">
                  <c:v>34.1</c:v>
                </c:pt>
                <c:pt idx="1258">
                  <c:v>34.200000000000003</c:v>
                </c:pt>
                <c:pt idx="1259">
                  <c:v>34.200000000000003</c:v>
                </c:pt>
                <c:pt idx="1260">
                  <c:v>34.200000000000003</c:v>
                </c:pt>
                <c:pt idx="1261">
                  <c:v>34.299999999999997</c:v>
                </c:pt>
                <c:pt idx="1262">
                  <c:v>34.4</c:v>
                </c:pt>
                <c:pt idx="1263">
                  <c:v>34.4</c:v>
                </c:pt>
                <c:pt idx="1264">
                  <c:v>34.4</c:v>
                </c:pt>
                <c:pt idx="1265">
                  <c:v>34.4</c:v>
                </c:pt>
                <c:pt idx="1266">
                  <c:v>34.4</c:v>
                </c:pt>
                <c:pt idx="1267">
                  <c:v>34.4</c:v>
                </c:pt>
                <c:pt idx="1268">
                  <c:v>34.4</c:v>
                </c:pt>
                <c:pt idx="1269">
                  <c:v>34.4</c:v>
                </c:pt>
                <c:pt idx="1270">
                  <c:v>34.4</c:v>
                </c:pt>
                <c:pt idx="1271">
                  <c:v>34.4</c:v>
                </c:pt>
                <c:pt idx="1272">
                  <c:v>34.4</c:v>
                </c:pt>
                <c:pt idx="1273">
                  <c:v>34.4</c:v>
                </c:pt>
                <c:pt idx="1274">
                  <c:v>34.4</c:v>
                </c:pt>
                <c:pt idx="1275">
                  <c:v>34.4</c:v>
                </c:pt>
                <c:pt idx="1276">
                  <c:v>34.4</c:v>
                </c:pt>
                <c:pt idx="1277">
                  <c:v>34.4</c:v>
                </c:pt>
                <c:pt idx="1278">
                  <c:v>34.4</c:v>
                </c:pt>
                <c:pt idx="1279">
                  <c:v>34.4</c:v>
                </c:pt>
                <c:pt idx="1280">
                  <c:v>34.4</c:v>
                </c:pt>
                <c:pt idx="1281">
                  <c:v>34.4</c:v>
                </c:pt>
                <c:pt idx="1282">
                  <c:v>34.4</c:v>
                </c:pt>
                <c:pt idx="1283">
                  <c:v>34.4</c:v>
                </c:pt>
                <c:pt idx="1284">
                  <c:v>34.5</c:v>
                </c:pt>
                <c:pt idx="1285">
                  <c:v>34.6</c:v>
                </c:pt>
                <c:pt idx="1286">
                  <c:v>34.6</c:v>
                </c:pt>
                <c:pt idx="1287">
                  <c:v>34.700000000000003</c:v>
                </c:pt>
                <c:pt idx="1288">
                  <c:v>34.700000000000003</c:v>
                </c:pt>
                <c:pt idx="1289">
                  <c:v>34.700000000000003</c:v>
                </c:pt>
                <c:pt idx="1290">
                  <c:v>34.700000000000003</c:v>
                </c:pt>
                <c:pt idx="1291">
                  <c:v>34.700000000000003</c:v>
                </c:pt>
                <c:pt idx="1292">
                  <c:v>34.700000000000003</c:v>
                </c:pt>
                <c:pt idx="1293">
                  <c:v>34.799999999999997</c:v>
                </c:pt>
                <c:pt idx="1294">
                  <c:v>34.799999999999997</c:v>
                </c:pt>
                <c:pt idx="1295">
                  <c:v>34.799999999999997</c:v>
                </c:pt>
                <c:pt idx="1296">
                  <c:v>34.799999999999997</c:v>
                </c:pt>
                <c:pt idx="1297">
                  <c:v>34.799999999999997</c:v>
                </c:pt>
                <c:pt idx="1298">
                  <c:v>34.799999999999997</c:v>
                </c:pt>
                <c:pt idx="1299">
                  <c:v>34.799999999999997</c:v>
                </c:pt>
                <c:pt idx="1300">
                  <c:v>34.9</c:v>
                </c:pt>
                <c:pt idx="1301">
                  <c:v>34.9</c:v>
                </c:pt>
                <c:pt idx="1302">
                  <c:v>34.9</c:v>
                </c:pt>
                <c:pt idx="1303">
                  <c:v>34.9</c:v>
                </c:pt>
                <c:pt idx="1304">
                  <c:v>34.9</c:v>
                </c:pt>
                <c:pt idx="1305">
                  <c:v>34.9</c:v>
                </c:pt>
                <c:pt idx="1306">
                  <c:v>34.9</c:v>
                </c:pt>
                <c:pt idx="1307">
                  <c:v>34.9</c:v>
                </c:pt>
                <c:pt idx="1308">
                  <c:v>34.9</c:v>
                </c:pt>
                <c:pt idx="1309">
                  <c:v>34.9</c:v>
                </c:pt>
                <c:pt idx="1310">
                  <c:v>35</c:v>
                </c:pt>
                <c:pt idx="1311">
                  <c:v>35</c:v>
                </c:pt>
                <c:pt idx="1312">
                  <c:v>35</c:v>
                </c:pt>
                <c:pt idx="1313">
                  <c:v>35</c:v>
                </c:pt>
                <c:pt idx="1314">
                  <c:v>35.1</c:v>
                </c:pt>
                <c:pt idx="1315">
                  <c:v>35.1</c:v>
                </c:pt>
                <c:pt idx="1316">
                  <c:v>35.1</c:v>
                </c:pt>
                <c:pt idx="1317">
                  <c:v>35.1</c:v>
                </c:pt>
                <c:pt idx="1318">
                  <c:v>35.1</c:v>
                </c:pt>
                <c:pt idx="1319">
                  <c:v>35.1</c:v>
                </c:pt>
                <c:pt idx="1320">
                  <c:v>35.1</c:v>
                </c:pt>
                <c:pt idx="1321">
                  <c:v>35.200000000000003</c:v>
                </c:pt>
                <c:pt idx="1322">
                  <c:v>35.299999999999997</c:v>
                </c:pt>
                <c:pt idx="1323">
                  <c:v>35.4</c:v>
                </c:pt>
                <c:pt idx="1324">
                  <c:v>35.4</c:v>
                </c:pt>
                <c:pt idx="1325">
                  <c:v>35.4</c:v>
                </c:pt>
                <c:pt idx="1326">
                  <c:v>35.4</c:v>
                </c:pt>
                <c:pt idx="1327">
                  <c:v>35.4</c:v>
                </c:pt>
                <c:pt idx="1328">
                  <c:v>35.4</c:v>
                </c:pt>
                <c:pt idx="1329">
                  <c:v>35.4</c:v>
                </c:pt>
                <c:pt idx="1330">
                  <c:v>35.4</c:v>
                </c:pt>
                <c:pt idx="1331">
                  <c:v>35.4</c:v>
                </c:pt>
                <c:pt idx="1332">
                  <c:v>35.4</c:v>
                </c:pt>
                <c:pt idx="1333">
                  <c:v>35.4</c:v>
                </c:pt>
                <c:pt idx="1334">
                  <c:v>35.4</c:v>
                </c:pt>
                <c:pt idx="1335">
                  <c:v>35.4</c:v>
                </c:pt>
                <c:pt idx="1336">
                  <c:v>35.4</c:v>
                </c:pt>
                <c:pt idx="1337">
                  <c:v>35.4</c:v>
                </c:pt>
                <c:pt idx="1338">
                  <c:v>35.4</c:v>
                </c:pt>
                <c:pt idx="1339">
                  <c:v>35.4</c:v>
                </c:pt>
                <c:pt idx="1340">
                  <c:v>35.5</c:v>
                </c:pt>
                <c:pt idx="1341">
                  <c:v>35.5</c:v>
                </c:pt>
                <c:pt idx="1342">
                  <c:v>35.5</c:v>
                </c:pt>
                <c:pt idx="1343">
                  <c:v>35.700000000000003</c:v>
                </c:pt>
                <c:pt idx="1344">
                  <c:v>35.799999999999997</c:v>
                </c:pt>
                <c:pt idx="1345">
                  <c:v>35.799999999999997</c:v>
                </c:pt>
                <c:pt idx="1346">
                  <c:v>35.799999999999997</c:v>
                </c:pt>
                <c:pt idx="1347">
                  <c:v>35.9</c:v>
                </c:pt>
                <c:pt idx="1348">
                  <c:v>35.9</c:v>
                </c:pt>
                <c:pt idx="1349">
                  <c:v>35.9</c:v>
                </c:pt>
                <c:pt idx="1350">
                  <c:v>36</c:v>
                </c:pt>
                <c:pt idx="1351">
                  <c:v>36</c:v>
                </c:pt>
                <c:pt idx="1352">
                  <c:v>36</c:v>
                </c:pt>
                <c:pt idx="1353">
                  <c:v>36</c:v>
                </c:pt>
                <c:pt idx="1354">
                  <c:v>36</c:v>
                </c:pt>
                <c:pt idx="1355">
                  <c:v>36</c:v>
                </c:pt>
                <c:pt idx="1356">
                  <c:v>36</c:v>
                </c:pt>
                <c:pt idx="1357">
                  <c:v>36</c:v>
                </c:pt>
                <c:pt idx="1358">
                  <c:v>36</c:v>
                </c:pt>
                <c:pt idx="1359">
                  <c:v>36</c:v>
                </c:pt>
                <c:pt idx="1360">
                  <c:v>36</c:v>
                </c:pt>
                <c:pt idx="1361">
                  <c:v>36</c:v>
                </c:pt>
                <c:pt idx="1362">
                  <c:v>36</c:v>
                </c:pt>
                <c:pt idx="1363">
                  <c:v>36</c:v>
                </c:pt>
                <c:pt idx="1364">
                  <c:v>36</c:v>
                </c:pt>
                <c:pt idx="1365">
                  <c:v>36</c:v>
                </c:pt>
                <c:pt idx="1366">
                  <c:v>36</c:v>
                </c:pt>
                <c:pt idx="1367">
                  <c:v>36.1</c:v>
                </c:pt>
                <c:pt idx="1368">
                  <c:v>36.1</c:v>
                </c:pt>
                <c:pt idx="1369">
                  <c:v>36.1</c:v>
                </c:pt>
                <c:pt idx="1370">
                  <c:v>36.299999999999997</c:v>
                </c:pt>
                <c:pt idx="1371">
                  <c:v>36.299999999999997</c:v>
                </c:pt>
                <c:pt idx="1372">
                  <c:v>36.4</c:v>
                </c:pt>
                <c:pt idx="1373">
                  <c:v>36.5</c:v>
                </c:pt>
                <c:pt idx="1374">
                  <c:v>36.5</c:v>
                </c:pt>
                <c:pt idx="1375">
                  <c:v>36.5</c:v>
                </c:pt>
                <c:pt idx="1376">
                  <c:v>36.5</c:v>
                </c:pt>
                <c:pt idx="1377">
                  <c:v>36.5</c:v>
                </c:pt>
                <c:pt idx="1378">
                  <c:v>36.5</c:v>
                </c:pt>
                <c:pt idx="1379">
                  <c:v>36.5</c:v>
                </c:pt>
                <c:pt idx="1380">
                  <c:v>36.5</c:v>
                </c:pt>
                <c:pt idx="1381">
                  <c:v>36.5</c:v>
                </c:pt>
                <c:pt idx="1382">
                  <c:v>36.5</c:v>
                </c:pt>
                <c:pt idx="1383">
                  <c:v>36.5</c:v>
                </c:pt>
                <c:pt idx="1384">
                  <c:v>36.5</c:v>
                </c:pt>
                <c:pt idx="1385">
                  <c:v>36.5</c:v>
                </c:pt>
                <c:pt idx="1386">
                  <c:v>36.5</c:v>
                </c:pt>
                <c:pt idx="1387">
                  <c:v>36.5</c:v>
                </c:pt>
                <c:pt idx="1388">
                  <c:v>36.5</c:v>
                </c:pt>
                <c:pt idx="1389">
                  <c:v>36.5</c:v>
                </c:pt>
                <c:pt idx="1390">
                  <c:v>36.5</c:v>
                </c:pt>
                <c:pt idx="1391">
                  <c:v>36.700000000000003</c:v>
                </c:pt>
                <c:pt idx="1392">
                  <c:v>36.700000000000003</c:v>
                </c:pt>
                <c:pt idx="1393">
                  <c:v>36.700000000000003</c:v>
                </c:pt>
                <c:pt idx="1394">
                  <c:v>36.799999999999997</c:v>
                </c:pt>
                <c:pt idx="1395">
                  <c:v>36.799999999999997</c:v>
                </c:pt>
                <c:pt idx="1396">
                  <c:v>36.9</c:v>
                </c:pt>
                <c:pt idx="1397">
                  <c:v>37</c:v>
                </c:pt>
                <c:pt idx="1398">
                  <c:v>37</c:v>
                </c:pt>
                <c:pt idx="1399">
                  <c:v>37</c:v>
                </c:pt>
                <c:pt idx="1400">
                  <c:v>37</c:v>
                </c:pt>
                <c:pt idx="1401">
                  <c:v>37</c:v>
                </c:pt>
                <c:pt idx="1402">
                  <c:v>37</c:v>
                </c:pt>
                <c:pt idx="1403">
                  <c:v>37</c:v>
                </c:pt>
                <c:pt idx="1404">
                  <c:v>37</c:v>
                </c:pt>
                <c:pt idx="1405">
                  <c:v>37</c:v>
                </c:pt>
                <c:pt idx="1406">
                  <c:v>37</c:v>
                </c:pt>
                <c:pt idx="1407">
                  <c:v>37</c:v>
                </c:pt>
                <c:pt idx="1408">
                  <c:v>37</c:v>
                </c:pt>
                <c:pt idx="1409">
                  <c:v>37</c:v>
                </c:pt>
                <c:pt idx="1410">
                  <c:v>37</c:v>
                </c:pt>
                <c:pt idx="1411">
                  <c:v>37</c:v>
                </c:pt>
                <c:pt idx="1412">
                  <c:v>37</c:v>
                </c:pt>
                <c:pt idx="1413">
                  <c:v>37</c:v>
                </c:pt>
                <c:pt idx="1414">
                  <c:v>37</c:v>
                </c:pt>
                <c:pt idx="1415">
                  <c:v>37</c:v>
                </c:pt>
                <c:pt idx="1416">
                  <c:v>37</c:v>
                </c:pt>
                <c:pt idx="1417">
                  <c:v>37</c:v>
                </c:pt>
                <c:pt idx="1418">
                  <c:v>37</c:v>
                </c:pt>
                <c:pt idx="1419">
                  <c:v>37</c:v>
                </c:pt>
                <c:pt idx="1420">
                  <c:v>37</c:v>
                </c:pt>
                <c:pt idx="1421">
                  <c:v>37</c:v>
                </c:pt>
                <c:pt idx="1422">
                  <c:v>37</c:v>
                </c:pt>
                <c:pt idx="1423">
                  <c:v>37</c:v>
                </c:pt>
                <c:pt idx="1424">
                  <c:v>37.1</c:v>
                </c:pt>
                <c:pt idx="1425">
                  <c:v>37.1</c:v>
                </c:pt>
                <c:pt idx="1426">
                  <c:v>37.1</c:v>
                </c:pt>
                <c:pt idx="1427">
                  <c:v>37.200000000000003</c:v>
                </c:pt>
                <c:pt idx="1428">
                  <c:v>37.200000000000003</c:v>
                </c:pt>
                <c:pt idx="1429">
                  <c:v>37.200000000000003</c:v>
                </c:pt>
                <c:pt idx="1430">
                  <c:v>37.200000000000003</c:v>
                </c:pt>
                <c:pt idx="1431">
                  <c:v>37.200000000000003</c:v>
                </c:pt>
                <c:pt idx="1432">
                  <c:v>37.200000000000003</c:v>
                </c:pt>
                <c:pt idx="1433">
                  <c:v>37.200000000000003</c:v>
                </c:pt>
                <c:pt idx="1434">
                  <c:v>37.200000000000003</c:v>
                </c:pt>
                <c:pt idx="1435">
                  <c:v>37.299999999999997</c:v>
                </c:pt>
                <c:pt idx="1436">
                  <c:v>37.4</c:v>
                </c:pt>
                <c:pt idx="1437">
                  <c:v>37.5</c:v>
                </c:pt>
                <c:pt idx="1438">
                  <c:v>37.5</c:v>
                </c:pt>
                <c:pt idx="1439">
                  <c:v>37.5</c:v>
                </c:pt>
                <c:pt idx="1440">
                  <c:v>37.5</c:v>
                </c:pt>
                <c:pt idx="1441">
                  <c:v>37.5</c:v>
                </c:pt>
                <c:pt idx="1442">
                  <c:v>37.5</c:v>
                </c:pt>
                <c:pt idx="1443">
                  <c:v>37.5</c:v>
                </c:pt>
                <c:pt idx="1444">
                  <c:v>37.5</c:v>
                </c:pt>
                <c:pt idx="1445">
                  <c:v>37.5</c:v>
                </c:pt>
                <c:pt idx="1446">
                  <c:v>37.5</c:v>
                </c:pt>
                <c:pt idx="1447">
                  <c:v>37.5</c:v>
                </c:pt>
                <c:pt idx="1448">
                  <c:v>37.5</c:v>
                </c:pt>
                <c:pt idx="1449">
                  <c:v>37.5</c:v>
                </c:pt>
                <c:pt idx="1450">
                  <c:v>37.5</c:v>
                </c:pt>
                <c:pt idx="1451">
                  <c:v>37.5</c:v>
                </c:pt>
                <c:pt idx="1452">
                  <c:v>37.5</c:v>
                </c:pt>
                <c:pt idx="1453">
                  <c:v>37.5</c:v>
                </c:pt>
                <c:pt idx="1454">
                  <c:v>37.5</c:v>
                </c:pt>
                <c:pt idx="1455">
                  <c:v>37.5</c:v>
                </c:pt>
                <c:pt idx="1456">
                  <c:v>37.6</c:v>
                </c:pt>
                <c:pt idx="1457">
                  <c:v>37.6</c:v>
                </c:pt>
                <c:pt idx="1458">
                  <c:v>37.700000000000003</c:v>
                </c:pt>
                <c:pt idx="1459">
                  <c:v>37.700000000000003</c:v>
                </c:pt>
                <c:pt idx="1460">
                  <c:v>37.799999999999997</c:v>
                </c:pt>
                <c:pt idx="1461">
                  <c:v>37.799999999999997</c:v>
                </c:pt>
                <c:pt idx="1462">
                  <c:v>37.9</c:v>
                </c:pt>
                <c:pt idx="1463">
                  <c:v>37.9</c:v>
                </c:pt>
                <c:pt idx="1464">
                  <c:v>38</c:v>
                </c:pt>
                <c:pt idx="1465">
                  <c:v>38</c:v>
                </c:pt>
                <c:pt idx="1466">
                  <c:v>38</c:v>
                </c:pt>
                <c:pt idx="1467">
                  <c:v>38</c:v>
                </c:pt>
                <c:pt idx="1468">
                  <c:v>38</c:v>
                </c:pt>
                <c:pt idx="1469">
                  <c:v>38</c:v>
                </c:pt>
                <c:pt idx="1470">
                  <c:v>38</c:v>
                </c:pt>
                <c:pt idx="1471">
                  <c:v>38</c:v>
                </c:pt>
                <c:pt idx="1472">
                  <c:v>38</c:v>
                </c:pt>
                <c:pt idx="1473">
                  <c:v>38</c:v>
                </c:pt>
                <c:pt idx="1474">
                  <c:v>38</c:v>
                </c:pt>
                <c:pt idx="1475">
                  <c:v>38</c:v>
                </c:pt>
                <c:pt idx="1476">
                  <c:v>38</c:v>
                </c:pt>
                <c:pt idx="1477">
                  <c:v>38</c:v>
                </c:pt>
                <c:pt idx="1478">
                  <c:v>38</c:v>
                </c:pt>
                <c:pt idx="1479">
                  <c:v>38</c:v>
                </c:pt>
                <c:pt idx="1480">
                  <c:v>38</c:v>
                </c:pt>
                <c:pt idx="1481">
                  <c:v>38</c:v>
                </c:pt>
                <c:pt idx="1482">
                  <c:v>38</c:v>
                </c:pt>
                <c:pt idx="1483">
                  <c:v>38.1</c:v>
                </c:pt>
                <c:pt idx="1484">
                  <c:v>38.200000000000003</c:v>
                </c:pt>
                <c:pt idx="1485">
                  <c:v>38.200000000000003</c:v>
                </c:pt>
                <c:pt idx="1486">
                  <c:v>38.4</c:v>
                </c:pt>
                <c:pt idx="1487">
                  <c:v>38.5</c:v>
                </c:pt>
                <c:pt idx="1488">
                  <c:v>38.6</c:v>
                </c:pt>
                <c:pt idx="1489">
                  <c:v>38.6</c:v>
                </c:pt>
                <c:pt idx="1490">
                  <c:v>38.6</c:v>
                </c:pt>
                <c:pt idx="1491">
                  <c:v>38.6</c:v>
                </c:pt>
                <c:pt idx="1492">
                  <c:v>38.6</c:v>
                </c:pt>
                <c:pt idx="1493">
                  <c:v>38.6</c:v>
                </c:pt>
                <c:pt idx="1494">
                  <c:v>38.6</c:v>
                </c:pt>
                <c:pt idx="1495">
                  <c:v>38.6</c:v>
                </c:pt>
                <c:pt idx="1496">
                  <c:v>38.6</c:v>
                </c:pt>
                <c:pt idx="1497">
                  <c:v>38.6</c:v>
                </c:pt>
                <c:pt idx="1498">
                  <c:v>38.6</c:v>
                </c:pt>
                <c:pt idx="1499">
                  <c:v>38.6</c:v>
                </c:pt>
                <c:pt idx="1500">
                  <c:v>38.6</c:v>
                </c:pt>
                <c:pt idx="1501">
                  <c:v>38.6</c:v>
                </c:pt>
                <c:pt idx="1502">
                  <c:v>38.6</c:v>
                </c:pt>
                <c:pt idx="1503">
                  <c:v>38.6</c:v>
                </c:pt>
                <c:pt idx="1504">
                  <c:v>38.799999999999997</c:v>
                </c:pt>
                <c:pt idx="1505">
                  <c:v>39</c:v>
                </c:pt>
                <c:pt idx="1506">
                  <c:v>39</c:v>
                </c:pt>
                <c:pt idx="1507">
                  <c:v>39.1</c:v>
                </c:pt>
                <c:pt idx="1508">
                  <c:v>39.1</c:v>
                </c:pt>
                <c:pt idx="1509">
                  <c:v>39.1</c:v>
                </c:pt>
                <c:pt idx="1510">
                  <c:v>39.1</c:v>
                </c:pt>
                <c:pt idx="1511">
                  <c:v>39.1</c:v>
                </c:pt>
                <c:pt idx="1512">
                  <c:v>39.1</c:v>
                </c:pt>
                <c:pt idx="1513">
                  <c:v>39.1</c:v>
                </c:pt>
                <c:pt idx="1514">
                  <c:v>39.1</c:v>
                </c:pt>
                <c:pt idx="1515">
                  <c:v>39.1</c:v>
                </c:pt>
                <c:pt idx="1516">
                  <c:v>39.1</c:v>
                </c:pt>
                <c:pt idx="1517">
                  <c:v>39.1</c:v>
                </c:pt>
                <c:pt idx="1518">
                  <c:v>39.1</c:v>
                </c:pt>
                <c:pt idx="1519">
                  <c:v>39.1</c:v>
                </c:pt>
                <c:pt idx="1520">
                  <c:v>39.1</c:v>
                </c:pt>
                <c:pt idx="1521">
                  <c:v>39.1</c:v>
                </c:pt>
                <c:pt idx="1522">
                  <c:v>39.1</c:v>
                </c:pt>
                <c:pt idx="1523">
                  <c:v>39.1</c:v>
                </c:pt>
                <c:pt idx="1524">
                  <c:v>39.4</c:v>
                </c:pt>
                <c:pt idx="1525">
                  <c:v>39.6</c:v>
                </c:pt>
                <c:pt idx="1526">
                  <c:v>39.6</c:v>
                </c:pt>
                <c:pt idx="1527">
                  <c:v>39.6</c:v>
                </c:pt>
                <c:pt idx="1528">
                  <c:v>39.6</c:v>
                </c:pt>
                <c:pt idx="1529">
                  <c:v>39.6</c:v>
                </c:pt>
                <c:pt idx="1530">
                  <c:v>39.6</c:v>
                </c:pt>
                <c:pt idx="1531">
                  <c:v>39.6</c:v>
                </c:pt>
                <c:pt idx="1532">
                  <c:v>39.6</c:v>
                </c:pt>
                <c:pt idx="1533">
                  <c:v>39.6</c:v>
                </c:pt>
                <c:pt idx="1534">
                  <c:v>39.6</c:v>
                </c:pt>
                <c:pt idx="1535">
                  <c:v>39.6</c:v>
                </c:pt>
                <c:pt idx="1536">
                  <c:v>39.6</c:v>
                </c:pt>
                <c:pt idx="1537">
                  <c:v>39.6</c:v>
                </c:pt>
                <c:pt idx="1538">
                  <c:v>39.6</c:v>
                </c:pt>
                <c:pt idx="1539">
                  <c:v>39.6</c:v>
                </c:pt>
                <c:pt idx="1540">
                  <c:v>39.6</c:v>
                </c:pt>
                <c:pt idx="1541">
                  <c:v>39.6</c:v>
                </c:pt>
                <c:pt idx="1542">
                  <c:v>39.6</c:v>
                </c:pt>
                <c:pt idx="1543">
                  <c:v>39.700000000000003</c:v>
                </c:pt>
                <c:pt idx="1544">
                  <c:v>39.799999999999997</c:v>
                </c:pt>
                <c:pt idx="1545">
                  <c:v>39.799999999999997</c:v>
                </c:pt>
                <c:pt idx="1546">
                  <c:v>39.799999999999997</c:v>
                </c:pt>
                <c:pt idx="1547">
                  <c:v>39.799999999999997</c:v>
                </c:pt>
                <c:pt idx="1548">
                  <c:v>39.9</c:v>
                </c:pt>
                <c:pt idx="1549">
                  <c:v>40</c:v>
                </c:pt>
                <c:pt idx="1550">
                  <c:v>40.1</c:v>
                </c:pt>
                <c:pt idx="1551">
                  <c:v>40.1</c:v>
                </c:pt>
                <c:pt idx="1552">
                  <c:v>40.1</c:v>
                </c:pt>
                <c:pt idx="1553">
                  <c:v>40.1</c:v>
                </c:pt>
                <c:pt idx="1554">
                  <c:v>40.1</c:v>
                </c:pt>
                <c:pt idx="1555">
                  <c:v>40.1</c:v>
                </c:pt>
                <c:pt idx="1556">
                  <c:v>40.1</c:v>
                </c:pt>
                <c:pt idx="1557">
                  <c:v>40.1</c:v>
                </c:pt>
                <c:pt idx="1558">
                  <c:v>40.1</c:v>
                </c:pt>
                <c:pt idx="1559">
                  <c:v>40.1</c:v>
                </c:pt>
                <c:pt idx="1560">
                  <c:v>40.1</c:v>
                </c:pt>
                <c:pt idx="1561">
                  <c:v>40.1</c:v>
                </c:pt>
                <c:pt idx="1562">
                  <c:v>40.1</c:v>
                </c:pt>
                <c:pt idx="1563">
                  <c:v>40.1</c:v>
                </c:pt>
                <c:pt idx="1564">
                  <c:v>40.200000000000003</c:v>
                </c:pt>
                <c:pt idx="1565">
                  <c:v>40.200000000000003</c:v>
                </c:pt>
                <c:pt idx="1566">
                  <c:v>40.299999999999997</c:v>
                </c:pt>
                <c:pt idx="1567">
                  <c:v>40.4</c:v>
                </c:pt>
                <c:pt idx="1568">
                  <c:v>40.5</c:v>
                </c:pt>
                <c:pt idx="1569">
                  <c:v>40.6</c:v>
                </c:pt>
                <c:pt idx="1570">
                  <c:v>40.6</c:v>
                </c:pt>
                <c:pt idx="1571">
                  <c:v>40.6</c:v>
                </c:pt>
                <c:pt idx="1572">
                  <c:v>40.6</c:v>
                </c:pt>
                <c:pt idx="1573">
                  <c:v>40.6</c:v>
                </c:pt>
                <c:pt idx="1574">
                  <c:v>40.6</c:v>
                </c:pt>
                <c:pt idx="1575">
                  <c:v>40.6</c:v>
                </c:pt>
                <c:pt idx="1576">
                  <c:v>40.6</c:v>
                </c:pt>
                <c:pt idx="1577">
                  <c:v>40.6</c:v>
                </c:pt>
                <c:pt idx="1578">
                  <c:v>40.6</c:v>
                </c:pt>
                <c:pt idx="1579">
                  <c:v>40.6</c:v>
                </c:pt>
                <c:pt idx="1580">
                  <c:v>40.6</c:v>
                </c:pt>
                <c:pt idx="1581">
                  <c:v>40.6</c:v>
                </c:pt>
                <c:pt idx="1582">
                  <c:v>40.700000000000003</c:v>
                </c:pt>
                <c:pt idx="1583">
                  <c:v>40.9</c:v>
                </c:pt>
                <c:pt idx="1584">
                  <c:v>41</c:v>
                </c:pt>
                <c:pt idx="1585">
                  <c:v>41</c:v>
                </c:pt>
                <c:pt idx="1586">
                  <c:v>41</c:v>
                </c:pt>
                <c:pt idx="1587">
                  <c:v>41</c:v>
                </c:pt>
                <c:pt idx="1588">
                  <c:v>41</c:v>
                </c:pt>
                <c:pt idx="1589">
                  <c:v>41</c:v>
                </c:pt>
                <c:pt idx="1590">
                  <c:v>41.1</c:v>
                </c:pt>
                <c:pt idx="1591">
                  <c:v>41.2</c:v>
                </c:pt>
                <c:pt idx="1592">
                  <c:v>41.2</c:v>
                </c:pt>
                <c:pt idx="1593">
                  <c:v>41.2</c:v>
                </c:pt>
                <c:pt idx="1594">
                  <c:v>41.2</c:v>
                </c:pt>
                <c:pt idx="1595">
                  <c:v>41.2</c:v>
                </c:pt>
                <c:pt idx="1596">
                  <c:v>41.2</c:v>
                </c:pt>
                <c:pt idx="1597">
                  <c:v>41.2</c:v>
                </c:pt>
                <c:pt idx="1598">
                  <c:v>41.2</c:v>
                </c:pt>
                <c:pt idx="1599">
                  <c:v>41.2</c:v>
                </c:pt>
                <c:pt idx="1600">
                  <c:v>41.2</c:v>
                </c:pt>
                <c:pt idx="1601">
                  <c:v>41.2</c:v>
                </c:pt>
                <c:pt idx="1602">
                  <c:v>41.2</c:v>
                </c:pt>
                <c:pt idx="1603">
                  <c:v>41.2</c:v>
                </c:pt>
                <c:pt idx="1604">
                  <c:v>41.2</c:v>
                </c:pt>
                <c:pt idx="1605">
                  <c:v>41.2</c:v>
                </c:pt>
                <c:pt idx="1606">
                  <c:v>41.2</c:v>
                </c:pt>
                <c:pt idx="1607">
                  <c:v>41.2</c:v>
                </c:pt>
                <c:pt idx="1608">
                  <c:v>41.2</c:v>
                </c:pt>
                <c:pt idx="1609">
                  <c:v>41.2</c:v>
                </c:pt>
                <c:pt idx="1610">
                  <c:v>41.2</c:v>
                </c:pt>
                <c:pt idx="1611">
                  <c:v>41.2</c:v>
                </c:pt>
                <c:pt idx="1612">
                  <c:v>41.4</c:v>
                </c:pt>
                <c:pt idx="1613">
                  <c:v>41.7</c:v>
                </c:pt>
                <c:pt idx="1614">
                  <c:v>41.7</c:v>
                </c:pt>
                <c:pt idx="1615">
                  <c:v>41.7</c:v>
                </c:pt>
                <c:pt idx="1616">
                  <c:v>41.7</c:v>
                </c:pt>
                <c:pt idx="1617">
                  <c:v>41.7</c:v>
                </c:pt>
                <c:pt idx="1618">
                  <c:v>41.7</c:v>
                </c:pt>
                <c:pt idx="1619">
                  <c:v>41.7</c:v>
                </c:pt>
                <c:pt idx="1620">
                  <c:v>41.7</c:v>
                </c:pt>
                <c:pt idx="1621">
                  <c:v>41.7</c:v>
                </c:pt>
                <c:pt idx="1622">
                  <c:v>41.7</c:v>
                </c:pt>
                <c:pt idx="1623">
                  <c:v>41.7</c:v>
                </c:pt>
                <c:pt idx="1624">
                  <c:v>42.1</c:v>
                </c:pt>
                <c:pt idx="1625">
                  <c:v>42.1</c:v>
                </c:pt>
                <c:pt idx="1626">
                  <c:v>42.2</c:v>
                </c:pt>
                <c:pt idx="1627">
                  <c:v>42.2</c:v>
                </c:pt>
                <c:pt idx="1628">
                  <c:v>42.2</c:v>
                </c:pt>
                <c:pt idx="1629">
                  <c:v>42.2</c:v>
                </c:pt>
                <c:pt idx="1630">
                  <c:v>42.2</c:v>
                </c:pt>
                <c:pt idx="1631">
                  <c:v>42.2</c:v>
                </c:pt>
                <c:pt idx="1632">
                  <c:v>42.2</c:v>
                </c:pt>
                <c:pt idx="1633">
                  <c:v>42.2</c:v>
                </c:pt>
                <c:pt idx="1634">
                  <c:v>42.2</c:v>
                </c:pt>
                <c:pt idx="1635">
                  <c:v>42.2</c:v>
                </c:pt>
                <c:pt idx="1636">
                  <c:v>42.7</c:v>
                </c:pt>
                <c:pt idx="1637">
                  <c:v>42.7</c:v>
                </c:pt>
                <c:pt idx="1638">
                  <c:v>42.7</c:v>
                </c:pt>
                <c:pt idx="1639">
                  <c:v>42.7</c:v>
                </c:pt>
                <c:pt idx="1640">
                  <c:v>42.7</c:v>
                </c:pt>
                <c:pt idx="1641">
                  <c:v>43</c:v>
                </c:pt>
                <c:pt idx="1642">
                  <c:v>43.1</c:v>
                </c:pt>
                <c:pt idx="1643">
                  <c:v>43.1</c:v>
                </c:pt>
                <c:pt idx="1644">
                  <c:v>43.2</c:v>
                </c:pt>
                <c:pt idx="1645">
                  <c:v>43.2</c:v>
                </c:pt>
                <c:pt idx="1646">
                  <c:v>43.2</c:v>
                </c:pt>
                <c:pt idx="1647">
                  <c:v>43.2</c:v>
                </c:pt>
                <c:pt idx="1648">
                  <c:v>43.2</c:v>
                </c:pt>
                <c:pt idx="1649">
                  <c:v>43.8</c:v>
                </c:pt>
                <c:pt idx="1650">
                  <c:v>43.8</c:v>
                </c:pt>
                <c:pt idx="1651">
                  <c:v>43.8</c:v>
                </c:pt>
                <c:pt idx="1652">
                  <c:v>43.8</c:v>
                </c:pt>
                <c:pt idx="1653">
                  <c:v>43.8</c:v>
                </c:pt>
                <c:pt idx="1654">
                  <c:v>44</c:v>
                </c:pt>
                <c:pt idx="1655">
                  <c:v>44.2</c:v>
                </c:pt>
                <c:pt idx="1656">
                  <c:v>44.3</c:v>
                </c:pt>
                <c:pt idx="1657">
                  <c:v>44.3</c:v>
                </c:pt>
                <c:pt idx="1658">
                  <c:v>44.3</c:v>
                </c:pt>
                <c:pt idx="1659">
                  <c:v>44.3</c:v>
                </c:pt>
                <c:pt idx="1660">
                  <c:v>44.3</c:v>
                </c:pt>
                <c:pt idx="1661">
                  <c:v>44.3</c:v>
                </c:pt>
                <c:pt idx="1662">
                  <c:v>44.3</c:v>
                </c:pt>
                <c:pt idx="1663">
                  <c:v>44.5</c:v>
                </c:pt>
                <c:pt idx="1664">
                  <c:v>44.8</c:v>
                </c:pt>
                <c:pt idx="1665">
                  <c:v>44.8</c:v>
                </c:pt>
                <c:pt idx="1666">
                  <c:v>44.8</c:v>
                </c:pt>
                <c:pt idx="1667">
                  <c:v>44.8</c:v>
                </c:pt>
                <c:pt idx="1668">
                  <c:v>44.8</c:v>
                </c:pt>
                <c:pt idx="1669">
                  <c:v>44.8</c:v>
                </c:pt>
                <c:pt idx="1670">
                  <c:v>45.3</c:v>
                </c:pt>
                <c:pt idx="1671">
                  <c:v>45.4</c:v>
                </c:pt>
                <c:pt idx="1672">
                  <c:v>45.4</c:v>
                </c:pt>
                <c:pt idx="1673">
                  <c:v>45.8</c:v>
                </c:pt>
                <c:pt idx="1674">
                  <c:v>45.8</c:v>
                </c:pt>
                <c:pt idx="1675">
                  <c:v>46.1</c:v>
                </c:pt>
                <c:pt idx="1676">
                  <c:v>46.4</c:v>
                </c:pt>
                <c:pt idx="1677">
                  <c:v>46.4</c:v>
                </c:pt>
                <c:pt idx="1678">
                  <c:v>46.9</c:v>
                </c:pt>
                <c:pt idx="1679">
                  <c:v>46.9</c:v>
                </c:pt>
                <c:pt idx="1680">
                  <c:v>47.4</c:v>
                </c:pt>
                <c:pt idx="1681">
                  <c:v>47.4</c:v>
                </c:pt>
                <c:pt idx="1682">
                  <c:v>47.6</c:v>
                </c:pt>
                <c:pt idx="1683">
                  <c:v>48.4</c:v>
                </c:pt>
                <c:pt idx="1684">
                  <c:v>48.4</c:v>
                </c:pt>
                <c:pt idx="1685">
                  <c:v>49</c:v>
                </c:pt>
                <c:pt idx="1686">
                  <c:v>49</c:v>
                </c:pt>
                <c:pt idx="1687">
                  <c:v>52.1</c:v>
                </c:pt>
                <c:pt idx="1688">
                  <c:v>52.9</c:v>
                </c:pt>
              </c:numCache>
            </c:numRef>
          </c:xVal>
          <c:yVal>
            <c:numRef>
              <c:f>'Estuary perch'!$T$2:$T$1699</c:f>
              <c:numCache>
                <c:formatCode>0.000</c:formatCode>
                <c:ptCount val="1698"/>
                <c:pt idx="0" formatCode="General">
                  <c:v>0</c:v>
                </c:pt>
                <c:pt idx="1">
                  <c:v>0.34</c:v>
                </c:pt>
              </c:numCache>
            </c:numRef>
          </c:yVal>
          <c:smooth val="0"/>
          <c:extLst>
            <c:ext xmlns:c16="http://schemas.microsoft.com/office/drawing/2014/chart" uri="{C3380CC4-5D6E-409C-BE32-E72D297353CC}">
              <c16:uniqueId val="{00000004-9E4A-47D6-B62C-B04342A5B5AA}"/>
            </c:ext>
          </c:extLst>
        </c:ser>
        <c:ser>
          <c:idx val="3"/>
          <c:order val="3"/>
          <c:tx>
            <c:strRef>
              <c:f>'Estuary perch'!$U$1</c:f>
              <c:strCache>
                <c:ptCount val="1"/>
                <c:pt idx="0">
                  <c:v>Hline</c:v>
                </c:pt>
              </c:strCache>
            </c:strRef>
          </c:tx>
          <c:spPr>
            <a:ln w="22225" cap="rnd">
              <a:solidFill>
                <a:srgbClr val="FF0000"/>
              </a:solidFill>
              <a:round/>
            </a:ln>
            <a:effectLst/>
          </c:spPr>
          <c:marker>
            <c:symbol val="circle"/>
            <c:size val="5"/>
            <c:spPr>
              <a:solidFill>
                <a:srgbClr val="FF0000"/>
              </a:solidFill>
              <a:ln w="9525">
                <a:solidFill>
                  <a:schemeClr val="tx1"/>
                </a:solidFill>
              </a:ln>
              <a:effectLst/>
            </c:spPr>
          </c:marker>
          <c:dPt>
            <c:idx val="2"/>
            <c:marker>
              <c:symbol val="circle"/>
              <c:size val="5"/>
              <c:spPr>
                <a:solidFill>
                  <a:srgbClr val="FF0000"/>
                </a:solidFill>
                <a:ln w="9525">
                  <a:solidFill>
                    <a:schemeClr val="tx1"/>
                  </a:solidFill>
                </a:ln>
                <a:effectLst/>
              </c:spPr>
            </c:marker>
            <c:bubble3D val="0"/>
            <c:spPr>
              <a:ln w="22225" cap="rnd">
                <a:solidFill>
                  <a:srgbClr val="FF0000"/>
                </a:solidFill>
                <a:round/>
              </a:ln>
              <a:effectLst/>
            </c:spPr>
            <c:extLst>
              <c:ext xmlns:c16="http://schemas.microsoft.com/office/drawing/2014/chart" uri="{C3380CC4-5D6E-409C-BE32-E72D297353CC}">
                <c16:uniqueId val="{00000007-9E4A-47D6-B62C-B04342A5B5AA}"/>
              </c:ext>
            </c:extLst>
          </c:dPt>
          <c:xVal>
            <c:numRef>
              <c:f>'Estuary perch'!$Q$2:$Q$1699</c:f>
              <c:numCache>
                <c:formatCode>General</c:formatCode>
                <c:ptCount val="1698"/>
                <c:pt idx="0">
                  <c:v>28</c:v>
                </c:pt>
                <c:pt idx="1">
                  <c:v>28</c:v>
                </c:pt>
                <c:pt idx="2">
                  <c:v>0</c:v>
                </c:pt>
                <c:pt idx="3">
                  <c:v>28</c:v>
                </c:pt>
                <c:pt idx="4">
                  <c:v>0</c:v>
                </c:pt>
                <c:pt idx="5">
                  <c:v>5.2</c:v>
                </c:pt>
                <c:pt idx="6">
                  <c:v>5.4</c:v>
                </c:pt>
                <c:pt idx="7">
                  <c:v>5.5</c:v>
                </c:pt>
                <c:pt idx="8">
                  <c:v>5.5</c:v>
                </c:pt>
                <c:pt idx="9">
                  <c:v>5.7</c:v>
                </c:pt>
                <c:pt idx="10">
                  <c:v>5.9</c:v>
                </c:pt>
                <c:pt idx="11">
                  <c:v>5.9</c:v>
                </c:pt>
                <c:pt idx="12">
                  <c:v>6</c:v>
                </c:pt>
                <c:pt idx="13">
                  <c:v>6</c:v>
                </c:pt>
                <c:pt idx="14">
                  <c:v>6</c:v>
                </c:pt>
                <c:pt idx="15">
                  <c:v>6</c:v>
                </c:pt>
                <c:pt idx="16">
                  <c:v>6.1</c:v>
                </c:pt>
                <c:pt idx="17">
                  <c:v>6.1</c:v>
                </c:pt>
                <c:pt idx="18">
                  <c:v>6.3</c:v>
                </c:pt>
                <c:pt idx="19">
                  <c:v>6.3</c:v>
                </c:pt>
                <c:pt idx="20">
                  <c:v>6.4</c:v>
                </c:pt>
                <c:pt idx="21">
                  <c:v>6.4</c:v>
                </c:pt>
                <c:pt idx="22">
                  <c:v>6.4</c:v>
                </c:pt>
                <c:pt idx="23">
                  <c:v>6.4</c:v>
                </c:pt>
                <c:pt idx="24">
                  <c:v>6.6</c:v>
                </c:pt>
                <c:pt idx="25">
                  <c:v>6.6</c:v>
                </c:pt>
                <c:pt idx="26">
                  <c:v>6.7</c:v>
                </c:pt>
                <c:pt idx="27">
                  <c:v>6.7</c:v>
                </c:pt>
                <c:pt idx="28">
                  <c:v>6.7</c:v>
                </c:pt>
                <c:pt idx="29">
                  <c:v>6.7</c:v>
                </c:pt>
                <c:pt idx="30">
                  <c:v>6.7</c:v>
                </c:pt>
                <c:pt idx="31">
                  <c:v>6.7</c:v>
                </c:pt>
                <c:pt idx="32">
                  <c:v>6.8</c:v>
                </c:pt>
                <c:pt idx="33">
                  <c:v>6.8</c:v>
                </c:pt>
                <c:pt idx="34">
                  <c:v>6.8</c:v>
                </c:pt>
                <c:pt idx="35">
                  <c:v>6.8</c:v>
                </c:pt>
                <c:pt idx="36">
                  <c:v>6.9</c:v>
                </c:pt>
                <c:pt idx="37">
                  <c:v>6.9</c:v>
                </c:pt>
                <c:pt idx="38">
                  <c:v>6.9</c:v>
                </c:pt>
                <c:pt idx="39">
                  <c:v>7</c:v>
                </c:pt>
                <c:pt idx="40">
                  <c:v>7</c:v>
                </c:pt>
                <c:pt idx="41">
                  <c:v>7</c:v>
                </c:pt>
                <c:pt idx="42">
                  <c:v>7</c:v>
                </c:pt>
                <c:pt idx="43">
                  <c:v>7.2</c:v>
                </c:pt>
                <c:pt idx="44">
                  <c:v>7.2</c:v>
                </c:pt>
                <c:pt idx="45">
                  <c:v>7.2</c:v>
                </c:pt>
                <c:pt idx="46">
                  <c:v>7.2</c:v>
                </c:pt>
                <c:pt idx="47">
                  <c:v>7.2</c:v>
                </c:pt>
                <c:pt idx="48">
                  <c:v>7.2</c:v>
                </c:pt>
                <c:pt idx="49">
                  <c:v>7.2</c:v>
                </c:pt>
                <c:pt idx="50">
                  <c:v>7.2</c:v>
                </c:pt>
                <c:pt idx="51">
                  <c:v>7.2</c:v>
                </c:pt>
                <c:pt idx="52">
                  <c:v>7.2</c:v>
                </c:pt>
                <c:pt idx="53">
                  <c:v>7.3</c:v>
                </c:pt>
                <c:pt idx="54">
                  <c:v>7.3</c:v>
                </c:pt>
                <c:pt idx="55">
                  <c:v>7.3</c:v>
                </c:pt>
                <c:pt idx="56">
                  <c:v>7.3</c:v>
                </c:pt>
                <c:pt idx="57">
                  <c:v>7.3</c:v>
                </c:pt>
                <c:pt idx="58">
                  <c:v>7.3</c:v>
                </c:pt>
                <c:pt idx="59">
                  <c:v>7.3</c:v>
                </c:pt>
                <c:pt idx="60">
                  <c:v>7.4</c:v>
                </c:pt>
                <c:pt idx="61">
                  <c:v>7.4</c:v>
                </c:pt>
                <c:pt idx="62">
                  <c:v>7.4</c:v>
                </c:pt>
                <c:pt idx="63">
                  <c:v>7.4</c:v>
                </c:pt>
                <c:pt idx="64">
                  <c:v>7.4</c:v>
                </c:pt>
                <c:pt idx="65">
                  <c:v>7.4</c:v>
                </c:pt>
                <c:pt idx="66">
                  <c:v>7.4</c:v>
                </c:pt>
                <c:pt idx="67">
                  <c:v>7.5</c:v>
                </c:pt>
                <c:pt idx="68">
                  <c:v>7.5</c:v>
                </c:pt>
                <c:pt idx="69">
                  <c:v>7.5</c:v>
                </c:pt>
                <c:pt idx="70">
                  <c:v>7.5</c:v>
                </c:pt>
                <c:pt idx="71">
                  <c:v>7.5</c:v>
                </c:pt>
                <c:pt idx="72">
                  <c:v>7.5</c:v>
                </c:pt>
                <c:pt idx="73">
                  <c:v>7.5</c:v>
                </c:pt>
                <c:pt idx="74">
                  <c:v>7.5</c:v>
                </c:pt>
                <c:pt idx="75">
                  <c:v>7.5</c:v>
                </c:pt>
                <c:pt idx="76">
                  <c:v>7.6</c:v>
                </c:pt>
                <c:pt idx="77">
                  <c:v>7.6</c:v>
                </c:pt>
                <c:pt idx="78">
                  <c:v>7.6</c:v>
                </c:pt>
                <c:pt idx="79">
                  <c:v>7.6</c:v>
                </c:pt>
                <c:pt idx="80">
                  <c:v>7.6</c:v>
                </c:pt>
                <c:pt idx="81">
                  <c:v>7.6</c:v>
                </c:pt>
                <c:pt idx="82">
                  <c:v>7.6</c:v>
                </c:pt>
                <c:pt idx="83">
                  <c:v>7.6</c:v>
                </c:pt>
                <c:pt idx="84">
                  <c:v>7.6</c:v>
                </c:pt>
                <c:pt idx="85">
                  <c:v>7.6</c:v>
                </c:pt>
                <c:pt idx="86">
                  <c:v>7.6</c:v>
                </c:pt>
                <c:pt idx="87">
                  <c:v>7.7</c:v>
                </c:pt>
                <c:pt idx="88">
                  <c:v>7.7</c:v>
                </c:pt>
                <c:pt idx="89">
                  <c:v>7.7</c:v>
                </c:pt>
                <c:pt idx="90">
                  <c:v>7.7</c:v>
                </c:pt>
                <c:pt idx="91">
                  <c:v>7.7</c:v>
                </c:pt>
                <c:pt idx="92">
                  <c:v>7.7</c:v>
                </c:pt>
                <c:pt idx="93">
                  <c:v>7.8</c:v>
                </c:pt>
                <c:pt idx="94">
                  <c:v>7.8</c:v>
                </c:pt>
                <c:pt idx="95">
                  <c:v>7.8</c:v>
                </c:pt>
                <c:pt idx="96">
                  <c:v>7.8</c:v>
                </c:pt>
                <c:pt idx="97">
                  <c:v>7.8</c:v>
                </c:pt>
                <c:pt idx="98">
                  <c:v>7.8</c:v>
                </c:pt>
                <c:pt idx="99">
                  <c:v>7.8</c:v>
                </c:pt>
                <c:pt idx="100">
                  <c:v>7.8</c:v>
                </c:pt>
                <c:pt idx="101">
                  <c:v>7.8</c:v>
                </c:pt>
                <c:pt idx="102">
                  <c:v>7.8</c:v>
                </c:pt>
                <c:pt idx="103">
                  <c:v>7.8</c:v>
                </c:pt>
                <c:pt idx="104">
                  <c:v>7.8</c:v>
                </c:pt>
                <c:pt idx="105">
                  <c:v>7.8</c:v>
                </c:pt>
                <c:pt idx="106">
                  <c:v>7.8</c:v>
                </c:pt>
                <c:pt idx="107">
                  <c:v>7.8</c:v>
                </c:pt>
                <c:pt idx="108">
                  <c:v>7.9</c:v>
                </c:pt>
                <c:pt idx="109">
                  <c:v>7.9</c:v>
                </c:pt>
                <c:pt idx="110">
                  <c:v>7.9</c:v>
                </c:pt>
                <c:pt idx="111">
                  <c:v>7.9</c:v>
                </c:pt>
                <c:pt idx="112">
                  <c:v>7.9</c:v>
                </c:pt>
                <c:pt idx="113">
                  <c:v>7.9</c:v>
                </c:pt>
                <c:pt idx="114">
                  <c:v>7.9</c:v>
                </c:pt>
                <c:pt idx="115">
                  <c:v>7.9</c:v>
                </c:pt>
                <c:pt idx="116">
                  <c:v>7.9</c:v>
                </c:pt>
                <c:pt idx="117">
                  <c:v>7.9</c:v>
                </c:pt>
                <c:pt idx="118">
                  <c:v>7.9</c:v>
                </c:pt>
                <c:pt idx="119">
                  <c:v>7.9</c:v>
                </c:pt>
                <c:pt idx="120">
                  <c:v>7.9</c:v>
                </c:pt>
                <c:pt idx="121">
                  <c:v>8</c:v>
                </c:pt>
                <c:pt idx="122">
                  <c:v>8</c:v>
                </c:pt>
                <c:pt idx="123">
                  <c:v>8</c:v>
                </c:pt>
                <c:pt idx="124">
                  <c:v>8</c:v>
                </c:pt>
                <c:pt idx="125">
                  <c:v>8</c:v>
                </c:pt>
                <c:pt idx="126">
                  <c:v>8</c:v>
                </c:pt>
                <c:pt idx="127">
                  <c:v>8</c:v>
                </c:pt>
                <c:pt idx="128">
                  <c:v>8</c:v>
                </c:pt>
                <c:pt idx="129">
                  <c:v>8</c:v>
                </c:pt>
                <c:pt idx="130">
                  <c:v>8</c:v>
                </c:pt>
                <c:pt idx="131">
                  <c:v>8</c:v>
                </c:pt>
                <c:pt idx="132">
                  <c:v>8</c:v>
                </c:pt>
                <c:pt idx="133">
                  <c:v>8</c:v>
                </c:pt>
                <c:pt idx="134">
                  <c:v>8</c:v>
                </c:pt>
                <c:pt idx="135">
                  <c:v>8</c:v>
                </c:pt>
                <c:pt idx="136">
                  <c:v>8</c:v>
                </c:pt>
                <c:pt idx="137">
                  <c:v>8</c:v>
                </c:pt>
                <c:pt idx="138">
                  <c:v>8.1</c:v>
                </c:pt>
                <c:pt idx="139">
                  <c:v>8.1</c:v>
                </c:pt>
                <c:pt idx="140">
                  <c:v>8.1</c:v>
                </c:pt>
                <c:pt idx="141">
                  <c:v>8.1</c:v>
                </c:pt>
                <c:pt idx="142">
                  <c:v>8.1</c:v>
                </c:pt>
                <c:pt idx="143">
                  <c:v>8.1</c:v>
                </c:pt>
                <c:pt idx="144">
                  <c:v>8.1</c:v>
                </c:pt>
                <c:pt idx="145">
                  <c:v>8.1</c:v>
                </c:pt>
                <c:pt idx="146">
                  <c:v>8.1</c:v>
                </c:pt>
                <c:pt idx="147">
                  <c:v>8.1</c:v>
                </c:pt>
                <c:pt idx="148">
                  <c:v>8.1</c:v>
                </c:pt>
                <c:pt idx="149">
                  <c:v>8.1</c:v>
                </c:pt>
                <c:pt idx="150">
                  <c:v>8.1</c:v>
                </c:pt>
                <c:pt idx="151">
                  <c:v>8.1999999999999993</c:v>
                </c:pt>
                <c:pt idx="152">
                  <c:v>8.1999999999999993</c:v>
                </c:pt>
                <c:pt idx="153">
                  <c:v>8.1999999999999993</c:v>
                </c:pt>
                <c:pt idx="154">
                  <c:v>8.1999999999999993</c:v>
                </c:pt>
                <c:pt idx="155">
                  <c:v>8.1999999999999993</c:v>
                </c:pt>
                <c:pt idx="156">
                  <c:v>8.1999999999999993</c:v>
                </c:pt>
                <c:pt idx="157">
                  <c:v>8.1999999999999993</c:v>
                </c:pt>
                <c:pt idx="158">
                  <c:v>8.1999999999999993</c:v>
                </c:pt>
                <c:pt idx="159">
                  <c:v>8.1999999999999993</c:v>
                </c:pt>
                <c:pt idx="160">
                  <c:v>8.1999999999999993</c:v>
                </c:pt>
                <c:pt idx="161">
                  <c:v>8.1999999999999993</c:v>
                </c:pt>
                <c:pt idx="162">
                  <c:v>8.1999999999999993</c:v>
                </c:pt>
                <c:pt idx="163">
                  <c:v>8.1999999999999993</c:v>
                </c:pt>
                <c:pt idx="164">
                  <c:v>8.1999999999999993</c:v>
                </c:pt>
                <c:pt idx="165">
                  <c:v>8.3000000000000007</c:v>
                </c:pt>
                <c:pt idx="166">
                  <c:v>8.3000000000000007</c:v>
                </c:pt>
                <c:pt idx="167">
                  <c:v>8.3000000000000007</c:v>
                </c:pt>
                <c:pt idx="168">
                  <c:v>8.3000000000000007</c:v>
                </c:pt>
                <c:pt idx="169">
                  <c:v>8.3000000000000007</c:v>
                </c:pt>
                <c:pt idx="170">
                  <c:v>8.3000000000000007</c:v>
                </c:pt>
                <c:pt idx="171">
                  <c:v>8.3000000000000007</c:v>
                </c:pt>
                <c:pt idx="172">
                  <c:v>8.3000000000000007</c:v>
                </c:pt>
                <c:pt idx="173">
                  <c:v>8.3000000000000007</c:v>
                </c:pt>
                <c:pt idx="174">
                  <c:v>8.3000000000000007</c:v>
                </c:pt>
                <c:pt idx="175">
                  <c:v>8.4</c:v>
                </c:pt>
                <c:pt idx="176">
                  <c:v>8.4</c:v>
                </c:pt>
                <c:pt idx="177">
                  <c:v>8.4</c:v>
                </c:pt>
                <c:pt idx="178">
                  <c:v>8.4</c:v>
                </c:pt>
                <c:pt idx="179">
                  <c:v>8.4</c:v>
                </c:pt>
                <c:pt idx="180">
                  <c:v>8.4</c:v>
                </c:pt>
                <c:pt idx="181">
                  <c:v>8.4</c:v>
                </c:pt>
                <c:pt idx="182">
                  <c:v>8.4</c:v>
                </c:pt>
                <c:pt idx="183">
                  <c:v>8.4</c:v>
                </c:pt>
                <c:pt idx="184">
                  <c:v>8.4</c:v>
                </c:pt>
                <c:pt idx="185">
                  <c:v>8.4</c:v>
                </c:pt>
                <c:pt idx="186">
                  <c:v>8.4</c:v>
                </c:pt>
                <c:pt idx="187">
                  <c:v>8.4</c:v>
                </c:pt>
                <c:pt idx="188">
                  <c:v>8.4</c:v>
                </c:pt>
                <c:pt idx="189">
                  <c:v>8.4</c:v>
                </c:pt>
                <c:pt idx="190">
                  <c:v>8.4</c:v>
                </c:pt>
                <c:pt idx="191">
                  <c:v>8.5</c:v>
                </c:pt>
                <c:pt idx="192">
                  <c:v>8.5</c:v>
                </c:pt>
                <c:pt idx="193">
                  <c:v>8.5</c:v>
                </c:pt>
                <c:pt idx="194">
                  <c:v>8.5</c:v>
                </c:pt>
                <c:pt idx="195">
                  <c:v>8.5</c:v>
                </c:pt>
                <c:pt idx="196">
                  <c:v>8.5</c:v>
                </c:pt>
                <c:pt idx="197">
                  <c:v>8.5</c:v>
                </c:pt>
                <c:pt idx="198">
                  <c:v>8.5</c:v>
                </c:pt>
                <c:pt idx="199">
                  <c:v>8.5</c:v>
                </c:pt>
                <c:pt idx="200">
                  <c:v>8.5</c:v>
                </c:pt>
                <c:pt idx="201">
                  <c:v>8.5</c:v>
                </c:pt>
                <c:pt idx="202">
                  <c:v>8.5</c:v>
                </c:pt>
                <c:pt idx="203">
                  <c:v>8.6</c:v>
                </c:pt>
                <c:pt idx="204">
                  <c:v>8.6</c:v>
                </c:pt>
                <c:pt idx="205">
                  <c:v>8.6</c:v>
                </c:pt>
                <c:pt idx="206">
                  <c:v>8.6</c:v>
                </c:pt>
                <c:pt idx="207">
                  <c:v>8.6</c:v>
                </c:pt>
                <c:pt idx="208">
                  <c:v>8.6</c:v>
                </c:pt>
                <c:pt idx="209">
                  <c:v>8.6</c:v>
                </c:pt>
                <c:pt idx="210">
                  <c:v>8.6</c:v>
                </c:pt>
                <c:pt idx="211">
                  <c:v>8.6</c:v>
                </c:pt>
                <c:pt idx="212">
                  <c:v>8.6</c:v>
                </c:pt>
                <c:pt idx="213">
                  <c:v>8.6</c:v>
                </c:pt>
                <c:pt idx="214">
                  <c:v>8.6</c:v>
                </c:pt>
                <c:pt idx="215">
                  <c:v>8.6</c:v>
                </c:pt>
                <c:pt idx="216">
                  <c:v>8.6</c:v>
                </c:pt>
                <c:pt idx="217">
                  <c:v>8.6</c:v>
                </c:pt>
                <c:pt idx="218">
                  <c:v>8.6</c:v>
                </c:pt>
                <c:pt idx="219">
                  <c:v>8.6999999999999993</c:v>
                </c:pt>
                <c:pt idx="220">
                  <c:v>8.6999999999999993</c:v>
                </c:pt>
                <c:pt idx="221">
                  <c:v>8.6999999999999993</c:v>
                </c:pt>
                <c:pt idx="222">
                  <c:v>8.6999999999999993</c:v>
                </c:pt>
                <c:pt idx="223">
                  <c:v>8.6999999999999993</c:v>
                </c:pt>
                <c:pt idx="224">
                  <c:v>8.6999999999999993</c:v>
                </c:pt>
                <c:pt idx="225">
                  <c:v>8.6999999999999993</c:v>
                </c:pt>
                <c:pt idx="226">
                  <c:v>8.8000000000000007</c:v>
                </c:pt>
                <c:pt idx="227">
                  <c:v>8.8000000000000007</c:v>
                </c:pt>
                <c:pt idx="228">
                  <c:v>8.8000000000000007</c:v>
                </c:pt>
                <c:pt idx="229">
                  <c:v>8.8000000000000007</c:v>
                </c:pt>
                <c:pt idx="230">
                  <c:v>8.8000000000000007</c:v>
                </c:pt>
                <c:pt idx="231">
                  <c:v>8.8000000000000007</c:v>
                </c:pt>
                <c:pt idx="232">
                  <c:v>8.8000000000000007</c:v>
                </c:pt>
                <c:pt idx="233">
                  <c:v>8.9</c:v>
                </c:pt>
                <c:pt idx="234">
                  <c:v>8.9</c:v>
                </c:pt>
                <c:pt idx="235">
                  <c:v>8.9</c:v>
                </c:pt>
                <c:pt idx="236">
                  <c:v>8.9</c:v>
                </c:pt>
                <c:pt idx="237">
                  <c:v>8.9</c:v>
                </c:pt>
                <c:pt idx="238">
                  <c:v>8.9</c:v>
                </c:pt>
                <c:pt idx="239">
                  <c:v>8.9</c:v>
                </c:pt>
                <c:pt idx="240">
                  <c:v>9</c:v>
                </c:pt>
                <c:pt idx="241">
                  <c:v>9</c:v>
                </c:pt>
                <c:pt idx="242">
                  <c:v>9</c:v>
                </c:pt>
                <c:pt idx="243">
                  <c:v>9</c:v>
                </c:pt>
                <c:pt idx="244">
                  <c:v>9</c:v>
                </c:pt>
                <c:pt idx="245">
                  <c:v>9</c:v>
                </c:pt>
                <c:pt idx="246">
                  <c:v>9</c:v>
                </c:pt>
                <c:pt idx="247">
                  <c:v>9</c:v>
                </c:pt>
                <c:pt idx="248">
                  <c:v>9.1</c:v>
                </c:pt>
                <c:pt idx="249">
                  <c:v>9.1</c:v>
                </c:pt>
                <c:pt idx="250">
                  <c:v>9.1</c:v>
                </c:pt>
                <c:pt idx="251">
                  <c:v>9.1</c:v>
                </c:pt>
                <c:pt idx="252">
                  <c:v>9.1</c:v>
                </c:pt>
                <c:pt idx="253">
                  <c:v>9.1</c:v>
                </c:pt>
                <c:pt idx="254">
                  <c:v>9.1</c:v>
                </c:pt>
                <c:pt idx="255">
                  <c:v>9.1999999999999993</c:v>
                </c:pt>
                <c:pt idx="256">
                  <c:v>9.1999999999999993</c:v>
                </c:pt>
                <c:pt idx="257">
                  <c:v>9.1999999999999993</c:v>
                </c:pt>
                <c:pt idx="258">
                  <c:v>9.1999999999999993</c:v>
                </c:pt>
                <c:pt idx="259">
                  <c:v>9.1999999999999993</c:v>
                </c:pt>
                <c:pt idx="260">
                  <c:v>9.1999999999999993</c:v>
                </c:pt>
                <c:pt idx="261">
                  <c:v>9.1999999999999993</c:v>
                </c:pt>
                <c:pt idx="262">
                  <c:v>9.3000000000000007</c:v>
                </c:pt>
                <c:pt idx="263">
                  <c:v>9.3000000000000007</c:v>
                </c:pt>
                <c:pt idx="264">
                  <c:v>9.3000000000000007</c:v>
                </c:pt>
                <c:pt idx="265">
                  <c:v>9.3000000000000007</c:v>
                </c:pt>
                <c:pt idx="266">
                  <c:v>9.3000000000000007</c:v>
                </c:pt>
                <c:pt idx="267">
                  <c:v>9.3000000000000007</c:v>
                </c:pt>
                <c:pt idx="268">
                  <c:v>9.4</c:v>
                </c:pt>
                <c:pt idx="269">
                  <c:v>9.4</c:v>
                </c:pt>
                <c:pt idx="270">
                  <c:v>9.4</c:v>
                </c:pt>
                <c:pt idx="271">
                  <c:v>9.4</c:v>
                </c:pt>
                <c:pt idx="272">
                  <c:v>9.4</c:v>
                </c:pt>
                <c:pt idx="273">
                  <c:v>9.4</c:v>
                </c:pt>
                <c:pt idx="274">
                  <c:v>9.4</c:v>
                </c:pt>
                <c:pt idx="275">
                  <c:v>9.4</c:v>
                </c:pt>
                <c:pt idx="276">
                  <c:v>9.4</c:v>
                </c:pt>
                <c:pt idx="277">
                  <c:v>9.5</c:v>
                </c:pt>
                <c:pt idx="278">
                  <c:v>9.5</c:v>
                </c:pt>
                <c:pt idx="279">
                  <c:v>9.6</c:v>
                </c:pt>
                <c:pt idx="280">
                  <c:v>9.6</c:v>
                </c:pt>
                <c:pt idx="281">
                  <c:v>9.6</c:v>
                </c:pt>
                <c:pt idx="282">
                  <c:v>9.6</c:v>
                </c:pt>
                <c:pt idx="283">
                  <c:v>9.8000000000000007</c:v>
                </c:pt>
                <c:pt idx="284">
                  <c:v>9.9</c:v>
                </c:pt>
                <c:pt idx="285">
                  <c:v>9.9</c:v>
                </c:pt>
                <c:pt idx="286">
                  <c:v>9.9</c:v>
                </c:pt>
                <c:pt idx="287">
                  <c:v>10</c:v>
                </c:pt>
                <c:pt idx="288">
                  <c:v>10</c:v>
                </c:pt>
                <c:pt idx="289">
                  <c:v>10</c:v>
                </c:pt>
                <c:pt idx="290">
                  <c:v>10</c:v>
                </c:pt>
                <c:pt idx="291">
                  <c:v>10</c:v>
                </c:pt>
                <c:pt idx="292">
                  <c:v>10</c:v>
                </c:pt>
                <c:pt idx="293">
                  <c:v>10</c:v>
                </c:pt>
                <c:pt idx="294">
                  <c:v>10.1</c:v>
                </c:pt>
                <c:pt idx="295">
                  <c:v>10.1</c:v>
                </c:pt>
                <c:pt idx="296">
                  <c:v>10.1</c:v>
                </c:pt>
                <c:pt idx="297">
                  <c:v>10.1</c:v>
                </c:pt>
                <c:pt idx="298">
                  <c:v>10.199999999999999</c:v>
                </c:pt>
                <c:pt idx="299">
                  <c:v>10.199999999999999</c:v>
                </c:pt>
                <c:pt idx="300">
                  <c:v>10.199999999999999</c:v>
                </c:pt>
                <c:pt idx="301">
                  <c:v>10.3</c:v>
                </c:pt>
                <c:pt idx="302">
                  <c:v>10.3</c:v>
                </c:pt>
                <c:pt idx="303">
                  <c:v>10.3</c:v>
                </c:pt>
                <c:pt idx="304">
                  <c:v>10.3</c:v>
                </c:pt>
                <c:pt idx="305">
                  <c:v>10.3</c:v>
                </c:pt>
                <c:pt idx="306">
                  <c:v>10.4</c:v>
                </c:pt>
                <c:pt idx="307">
                  <c:v>10.4</c:v>
                </c:pt>
                <c:pt idx="308">
                  <c:v>10.4</c:v>
                </c:pt>
                <c:pt idx="309">
                  <c:v>10.4</c:v>
                </c:pt>
                <c:pt idx="310">
                  <c:v>10.4</c:v>
                </c:pt>
                <c:pt idx="311">
                  <c:v>10.5</c:v>
                </c:pt>
                <c:pt idx="312">
                  <c:v>10.5</c:v>
                </c:pt>
                <c:pt idx="313">
                  <c:v>10.5</c:v>
                </c:pt>
                <c:pt idx="314">
                  <c:v>10.5</c:v>
                </c:pt>
                <c:pt idx="315">
                  <c:v>10.6</c:v>
                </c:pt>
                <c:pt idx="316">
                  <c:v>10.6</c:v>
                </c:pt>
                <c:pt idx="317">
                  <c:v>10.6</c:v>
                </c:pt>
                <c:pt idx="318">
                  <c:v>10.7</c:v>
                </c:pt>
                <c:pt idx="319">
                  <c:v>10.7</c:v>
                </c:pt>
                <c:pt idx="320">
                  <c:v>10.7</c:v>
                </c:pt>
                <c:pt idx="321">
                  <c:v>10.8</c:v>
                </c:pt>
                <c:pt idx="322">
                  <c:v>10.8</c:v>
                </c:pt>
                <c:pt idx="323">
                  <c:v>10.8</c:v>
                </c:pt>
                <c:pt idx="324">
                  <c:v>10.8</c:v>
                </c:pt>
                <c:pt idx="325">
                  <c:v>10.8</c:v>
                </c:pt>
                <c:pt idx="326">
                  <c:v>10.8</c:v>
                </c:pt>
                <c:pt idx="327">
                  <c:v>10.9</c:v>
                </c:pt>
                <c:pt idx="328">
                  <c:v>10.9</c:v>
                </c:pt>
                <c:pt idx="329">
                  <c:v>11</c:v>
                </c:pt>
                <c:pt idx="330">
                  <c:v>11</c:v>
                </c:pt>
                <c:pt idx="331">
                  <c:v>11</c:v>
                </c:pt>
                <c:pt idx="332">
                  <c:v>11</c:v>
                </c:pt>
                <c:pt idx="333">
                  <c:v>11.1</c:v>
                </c:pt>
                <c:pt idx="334">
                  <c:v>11.1</c:v>
                </c:pt>
                <c:pt idx="335">
                  <c:v>11.4</c:v>
                </c:pt>
                <c:pt idx="336">
                  <c:v>11.4</c:v>
                </c:pt>
                <c:pt idx="337">
                  <c:v>11.5</c:v>
                </c:pt>
                <c:pt idx="338">
                  <c:v>11.5</c:v>
                </c:pt>
                <c:pt idx="339">
                  <c:v>11.9</c:v>
                </c:pt>
                <c:pt idx="340">
                  <c:v>11.9</c:v>
                </c:pt>
                <c:pt idx="341">
                  <c:v>11.9</c:v>
                </c:pt>
                <c:pt idx="342">
                  <c:v>12</c:v>
                </c:pt>
                <c:pt idx="343">
                  <c:v>12</c:v>
                </c:pt>
                <c:pt idx="344">
                  <c:v>12</c:v>
                </c:pt>
                <c:pt idx="345">
                  <c:v>12</c:v>
                </c:pt>
                <c:pt idx="346">
                  <c:v>12.2</c:v>
                </c:pt>
                <c:pt idx="347">
                  <c:v>12.2</c:v>
                </c:pt>
                <c:pt idx="348">
                  <c:v>12.2</c:v>
                </c:pt>
                <c:pt idx="349">
                  <c:v>12.2</c:v>
                </c:pt>
                <c:pt idx="350">
                  <c:v>12.4</c:v>
                </c:pt>
                <c:pt idx="351">
                  <c:v>12.4</c:v>
                </c:pt>
                <c:pt idx="352">
                  <c:v>12.4</c:v>
                </c:pt>
                <c:pt idx="353">
                  <c:v>12.4</c:v>
                </c:pt>
                <c:pt idx="354">
                  <c:v>12.5</c:v>
                </c:pt>
                <c:pt idx="355">
                  <c:v>12.5</c:v>
                </c:pt>
                <c:pt idx="356">
                  <c:v>12.5</c:v>
                </c:pt>
                <c:pt idx="357">
                  <c:v>12.5</c:v>
                </c:pt>
                <c:pt idx="358">
                  <c:v>12.6</c:v>
                </c:pt>
                <c:pt idx="359">
                  <c:v>12.6</c:v>
                </c:pt>
                <c:pt idx="360">
                  <c:v>12.8</c:v>
                </c:pt>
                <c:pt idx="361">
                  <c:v>12.8</c:v>
                </c:pt>
                <c:pt idx="362">
                  <c:v>12.9</c:v>
                </c:pt>
                <c:pt idx="363">
                  <c:v>13</c:v>
                </c:pt>
                <c:pt idx="364">
                  <c:v>13</c:v>
                </c:pt>
                <c:pt idx="365">
                  <c:v>13</c:v>
                </c:pt>
                <c:pt idx="366">
                  <c:v>13</c:v>
                </c:pt>
                <c:pt idx="367">
                  <c:v>13.1</c:v>
                </c:pt>
                <c:pt idx="368">
                  <c:v>13.2</c:v>
                </c:pt>
                <c:pt idx="369">
                  <c:v>13.2</c:v>
                </c:pt>
                <c:pt idx="370">
                  <c:v>13.3</c:v>
                </c:pt>
                <c:pt idx="371">
                  <c:v>13.4</c:v>
                </c:pt>
                <c:pt idx="372">
                  <c:v>13.4</c:v>
                </c:pt>
                <c:pt idx="373">
                  <c:v>13.4</c:v>
                </c:pt>
                <c:pt idx="374">
                  <c:v>13.4</c:v>
                </c:pt>
                <c:pt idx="375">
                  <c:v>13.5</c:v>
                </c:pt>
                <c:pt idx="376">
                  <c:v>13.5</c:v>
                </c:pt>
                <c:pt idx="377">
                  <c:v>13.5</c:v>
                </c:pt>
                <c:pt idx="378">
                  <c:v>13.5</c:v>
                </c:pt>
                <c:pt idx="379">
                  <c:v>13.5</c:v>
                </c:pt>
                <c:pt idx="380">
                  <c:v>13.5</c:v>
                </c:pt>
                <c:pt idx="381">
                  <c:v>13.6</c:v>
                </c:pt>
                <c:pt idx="382">
                  <c:v>13.6</c:v>
                </c:pt>
                <c:pt idx="383">
                  <c:v>13.6</c:v>
                </c:pt>
                <c:pt idx="384">
                  <c:v>13.6</c:v>
                </c:pt>
                <c:pt idx="385">
                  <c:v>13.7</c:v>
                </c:pt>
                <c:pt idx="386">
                  <c:v>13.8</c:v>
                </c:pt>
                <c:pt idx="387">
                  <c:v>13.8</c:v>
                </c:pt>
                <c:pt idx="388">
                  <c:v>13.9</c:v>
                </c:pt>
                <c:pt idx="389">
                  <c:v>14</c:v>
                </c:pt>
                <c:pt idx="390">
                  <c:v>14</c:v>
                </c:pt>
                <c:pt idx="391">
                  <c:v>14.1</c:v>
                </c:pt>
                <c:pt idx="392">
                  <c:v>14.1</c:v>
                </c:pt>
                <c:pt idx="393">
                  <c:v>14.1</c:v>
                </c:pt>
                <c:pt idx="394">
                  <c:v>14.2</c:v>
                </c:pt>
                <c:pt idx="395">
                  <c:v>14.3</c:v>
                </c:pt>
                <c:pt idx="396">
                  <c:v>14.3</c:v>
                </c:pt>
                <c:pt idx="397">
                  <c:v>14.4</c:v>
                </c:pt>
                <c:pt idx="398">
                  <c:v>14.5</c:v>
                </c:pt>
                <c:pt idx="399">
                  <c:v>14.6</c:v>
                </c:pt>
                <c:pt idx="400">
                  <c:v>14.7</c:v>
                </c:pt>
                <c:pt idx="401">
                  <c:v>14.7</c:v>
                </c:pt>
                <c:pt idx="402">
                  <c:v>14.7</c:v>
                </c:pt>
                <c:pt idx="403">
                  <c:v>14.8</c:v>
                </c:pt>
                <c:pt idx="404">
                  <c:v>15</c:v>
                </c:pt>
                <c:pt idx="405">
                  <c:v>15</c:v>
                </c:pt>
                <c:pt idx="406">
                  <c:v>15</c:v>
                </c:pt>
                <c:pt idx="407">
                  <c:v>15.1</c:v>
                </c:pt>
                <c:pt idx="408">
                  <c:v>15.1</c:v>
                </c:pt>
                <c:pt idx="409">
                  <c:v>15.1</c:v>
                </c:pt>
                <c:pt idx="410">
                  <c:v>15.1</c:v>
                </c:pt>
                <c:pt idx="411">
                  <c:v>15.2</c:v>
                </c:pt>
                <c:pt idx="412">
                  <c:v>15.2</c:v>
                </c:pt>
                <c:pt idx="413">
                  <c:v>15.2</c:v>
                </c:pt>
                <c:pt idx="414">
                  <c:v>15.2</c:v>
                </c:pt>
                <c:pt idx="415">
                  <c:v>15.3</c:v>
                </c:pt>
                <c:pt idx="416">
                  <c:v>15.3</c:v>
                </c:pt>
                <c:pt idx="417">
                  <c:v>15.3</c:v>
                </c:pt>
                <c:pt idx="418">
                  <c:v>15.4</c:v>
                </c:pt>
                <c:pt idx="419">
                  <c:v>15.5</c:v>
                </c:pt>
                <c:pt idx="420">
                  <c:v>15.5</c:v>
                </c:pt>
                <c:pt idx="421">
                  <c:v>15.5</c:v>
                </c:pt>
                <c:pt idx="422">
                  <c:v>15.6</c:v>
                </c:pt>
                <c:pt idx="423">
                  <c:v>15.7</c:v>
                </c:pt>
                <c:pt idx="424">
                  <c:v>15.7</c:v>
                </c:pt>
                <c:pt idx="425">
                  <c:v>15.7</c:v>
                </c:pt>
                <c:pt idx="426">
                  <c:v>15.7</c:v>
                </c:pt>
                <c:pt idx="427">
                  <c:v>15.8</c:v>
                </c:pt>
                <c:pt idx="428">
                  <c:v>15.9</c:v>
                </c:pt>
                <c:pt idx="429">
                  <c:v>15.9</c:v>
                </c:pt>
                <c:pt idx="430">
                  <c:v>16</c:v>
                </c:pt>
                <c:pt idx="431">
                  <c:v>16</c:v>
                </c:pt>
                <c:pt idx="432">
                  <c:v>16</c:v>
                </c:pt>
                <c:pt idx="433">
                  <c:v>16</c:v>
                </c:pt>
                <c:pt idx="434">
                  <c:v>16.100000000000001</c:v>
                </c:pt>
                <c:pt idx="435">
                  <c:v>16.100000000000001</c:v>
                </c:pt>
                <c:pt idx="436">
                  <c:v>16.100000000000001</c:v>
                </c:pt>
                <c:pt idx="437">
                  <c:v>16.2</c:v>
                </c:pt>
                <c:pt idx="438">
                  <c:v>16.2</c:v>
                </c:pt>
                <c:pt idx="439">
                  <c:v>16.3</c:v>
                </c:pt>
                <c:pt idx="440">
                  <c:v>16.3</c:v>
                </c:pt>
                <c:pt idx="441">
                  <c:v>16.3</c:v>
                </c:pt>
                <c:pt idx="442">
                  <c:v>16.399999999999999</c:v>
                </c:pt>
                <c:pt idx="443">
                  <c:v>16.399999999999999</c:v>
                </c:pt>
                <c:pt idx="444">
                  <c:v>16.5</c:v>
                </c:pt>
                <c:pt idx="445">
                  <c:v>16.5</c:v>
                </c:pt>
                <c:pt idx="446">
                  <c:v>16.5</c:v>
                </c:pt>
                <c:pt idx="447">
                  <c:v>16.5</c:v>
                </c:pt>
                <c:pt idx="448">
                  <c:v>16.5</c:v>
                </c:pt>
                <c:pt idx="449">
                  <c:v>16.600000000000001</c:v>
                </c:pt>
                <c:pt idx="450">
                  <c:v>16.600000000000001</c:v>
                </c:pt>
                <c:pt idx="451">
                  <c:v>16.600000000000001</c:v>
                </c:pt>
                <c:pt idx="452">
                  <c:v>16.7</c:v>
                </c:pt>
                <c:pt idx="453">
                  <c:v>16.7</c:v>
                </c:pt>
                <c:pt idx="454">
                  <c:v>16.7</c:v>
                </c:pt>
                <c:pt idx="455">
                  <c:v>16.8</c:v>
                </c:pt>
                <c:pt idx="456">
                  <c:v>16.8</c:v>
                </c:pt>
                <c:pt idx="457">
                  <c:v>16.899999999999999</c:v>
                </c:pt>
                <c:pt idx="458">
                  <c:v>17</c:v>
                </c:pt>
                <c:pt idx="459">
                  <c:v>17</c:v>
                </c:pt>
                <c:pt idx="460">
                  <c:v>17</c:v>
                </c:pt>
                <c:pt idx="461">
                  <c:v>17</c:v>
                </c:pt>
                <c:pt idx="462">
                  <c:v>17</c:v>
                </c:pt>
                <c:pt idx="463">
                  <c:v>17</c:v>
                </c:pt>
                <c:pt idx="464">
                  <c:v>17</c:v>
                </c:pt>
                <c:pt idx="465">
                  <c:v>17.100000000000001</c:v>
                </c:pt>
                <c:pt idx="466">
                  <c:v>17.100000000000001</c:v>
                </c:pt>
                <c:pt idx="467">
                  <c:v>17.100000000000001</c:v>
                </c:pt>
                <c:pt idx="468">
                  <c:v>17.2</c:v>
                </c:pt>
                <c:pt idx="469">
                  <c:v>17.2</c:v>
                </c:pt>
                <c:pt idx="470">
                  <c:v>17.2</c:v>
                </c:pt>
                <c:pt idx="471">
                  <c:v>17.2</c:v>
                </c:pt>
                <c:pt idx="472">
                  <c:v>17.2</c:v>
                </c:pt>
                <c:pt idx="473">
                  <c:v>17.3</c:v>
                </c:pt>
                <c:pt idx="474">
                  <c:v>17.399999999999999</c:v>
                </c:pt>
                <c:pt idx="475">
                  <c:v>17.399999999999999</c:v>
                </c:pt>
                <c:pt idx="476">
                  <c:v>17.399999999999999</c:v>
                </c:pt>
                <c:pt idx="477">
                  <c:v>17.399999999999999</c:v>
                </c:pt>
                <c:pt idx="478">
                  <c:v>17.399999999999999</c:v>
                </c:pt>
                <c:pt idx="479">
                  <c:v>17.600000000000001</c:v>
                </c:pt>
                <c:pt idx="480">
                  <c:v>17.600000000000001</c:v>
                </c:pt>
                <c:pt idx="481">
                  <c:v>17.600000000000001</c:v>
                </c:pt>
                <c:pt idx="482">
                  <c:v>17.600000000000001</c:v>
                </c:pt>
                <c:pt idx="483">
                  <c:v>17.7</c:v>
                </c:pt>
                <c:pt idx="484">
                  <c:v>17.8</c:v>
                </c:pt>
                <c:pt idx="485">
                  <c:v>17.8</c:v>
                </c:pt>
                <c:pt idx="486">
                  <c:v>17.8</c:v>
                </c:pt>
                <c:pt idx="487">
                  <c:v>17.8</c:v>
                </c:pt>
                <c:pt idx="488">
                  <c:v>17.8</c:v>
                </c:pt>
                <c:pt idx="489">
                  <c:v>17.8</c:v>
                </c:pt>
                <c:pt idx="490">
                  <c:v>17.899999999999999</c:v>
                </c:pt>
                <c:pt idx="491">
                  <c:v>17.899999999999999</c:v>
                </c:pt>
                <c:pt idx="492">
                  <c:v>17.899999999999999</c:v>
                </c:pt>
                <c:pt idx="493">
                  <c:v>18</c:v>
                </c:pt>
                <c:pt idx="494">
                  <c:v>18</c:v>
                </c:pt>
                <c:pt idx="495">
                  <c:v>18</c:v>
                </c:pt>
                <c:pt idx="496">
                  <c:v>18</c:v>
                </c:pt>
                <c:pt idx="497">
                  <c:v>18</c:v>
                </c:pt>
                <c:pt idx="498">
                  <c:v>18</c:v>
                </c:pt>
                <c:pt idx="499">
                  <c:v>18.100000000000001</c:v>
                </c:pt>
                <c:pt idx="500">
                  <c:v>18.100000000000001</c:v>
                </c:pt>
                <c:pt idx="501">
                  <c:v>18.100000000000001</c:v>
                </c:pt>
                <c:pt idx="502">
                  <c:v>18.100000000000001</c:v>
                </c:pt>
                <c:pt idx="503">
                  <c:v>18.100000000000001</c:v>
                </c:pt>
                <c:pt idx="504">
                  <c:v>18.100000000000001</c:v>
                </c:pt>
                <c:pt idx="505">
                  <c:v>18.100000000000001</c:v>
                </c:pt>
                <c:pt idx="506">
                  <c:v>18.100000000000001</c:v>
                </c:pt>
                <c:pt idx="507">
                  <c:v>18.2</c:v>
                </c:pt>
                <c:pt idx="508">
                  <c:v>18.2</c:v>
                </c:pt>
                <c:pt idx="509">
                  <c:v>18.2</c:v>
                </c:pt>
                <c:pt idx="510">
                  <c:v>18.3</c:v>
                </c:pt>
                <c:pt idx="511">
                  <c:v>18.3</c:v>
                </c:pt>
                <c:pt idx="512">
                  <c:v>18.3</c:v>
                </c:pt>
                <c:pt idx="513">
                  <c:v>18.3</c:v>
                </c:pt>
                <c:pt idx="514">
                  <c:v>18.3</c:v>
                </c:pt>
                <c:pt idx="515">
                  <c:v>18.3</c:v>
                </c:pt>
                <c:pt idx="516">
                  <c:v>18.3</c:v>
                </c:pt>
                <c:pt idx="517">
                  <c:v>18.3</c:v>
                </c:pt>
                <c:pt idx="518">
                  <c:v>18.399999999999999</c:v>
                </c:pt>
                <c:pt idx="519">
                  <c:v>18.399999999999999</c:v>
                </c:pt>
                <c:pt idx="520">
                  <c:v>18.399999999999999</c:v>
                </c:pt>
                <c:pt idx="521">
                  <c:v>18.399999999999999</c:v>
                </c:pt>
                <c:pt idx="522">
                  <c:v>18.399999999999999</c:v>
                </c:pt>
                <c:pt idx="523">
                  <c:v>18.399999999999999</c:v>
                </c:pt>
                <c:pt idx="524">
                  <c:v>18.5</c:v>
                </c:pt>
                <c:pt idx="525">
                  <c:v>18.5</c:v>
                </c:pt>
                <c:pt idx="526">
                  <c:v>18.5</c:v>
                </c:pt>
                <c:pt idx="527">
                  <c:v>18.5</c:v>
                </c:pt>
                <c:pt idx="528">
                  <c:v>18.5</c:v>
                </c:pt>
                <c:pt idx="529">
                  <c:v>18.5</c:v>
                </c:pt>
                <c:pt idx="530">
                  <c:v>18.5</c:v>
                </c:pt>
                <c:pt idx="531">
                  <c:v>18.600000000000001</c:v>
                </c:pt>
                <c:pt idx="532">
                  <c:v>18.600000000000001</c:v>
                </c:pt>
                <c:pt idx="533">
                  <c:v>18.600000000000001</c:v>
                </c:pt>
                <c:pt idx="534">
                  <c:v>18.600000000000001</c:v>
                </c:pt>
                <c:pt idx="535">
                  <c:v>18.600000000000001</c:v>
                </c:pt>
                <c:pt idx="536">
                  <c:v>18.600000000000001</c:v>
                </c:pt>
                <c:pt idx="537">
                  <c:v>18.8</c:v>
                </c:pt>
                <c:pt idx="538">
                  <c:v>18.8</c:v>
                </c:pt>
                <c:pt idx="539">
                  <c:v>18.8</c:v>
                </c:pt>
                <c:pt idx="540">
                  <c:v>18.8</c:v>
                </c:pt>
                <c:pt idx="541">
                  <c:v>18.8</c:v>
                </c:pt>
                <c:pt idx="542">
                  <c:v>18.8</c:v>
                </c:pt>
                <c:pt idx="543">
                  <c:v>18.899999999999999</c:v>
                </c:pt>
                <c:pt idx="544">
                  <c:v>18.899999999999999</c:v>
                </c:pt>
                <c:pt idx="545">
                  <c:v>18.899999999999999</c:v>
                </c:pt>
                <c:pt idx="546">
                  <c:v>18.899999999999999</c:v>
                </c:pt>
                <c:pt idx="547">
                  <c:v>18.899999999999999</c:v>
                </c:pt>
                <c:pt idx="548">
                  <c:v>18.899999999999999</c:v>
                </c:pt>
                <c:pt idx="549">
                  <c:v>18.899999999999999</c:v>
                </c:pt>
                <c:pt idx="550">
                  <c:v>19</c:v>
                </c:pt>
                <c:pt idx="551">
                  <c:v>19</c:v>
                </c:pt>
                <c:pt idx="552">
                  <c:v>19</c:v>
                </c:pt>
                <c:pt idx="553">
                  <c:v>19</c:v>
                </c:pt>
                <c:pt idx="554">
                  <c:v>19</c:v>
                </c:pt>
                <c:pt idx="555">
                  <c:v>19</c:v>
                </c:pt>
                <c:pt idx="556">
                  <c:v>19.100000000000001</c:v>
                </c:pt>
                <c:pt idx="557">
                  <c:v>19.100000000000001</c:v>
                </c:pt>
                <c:pt idx="558">
                  <c:v>19.2</c:v>
                </c:pt>
                <c:pt idx="559">
                  <c:v>19.2</c:v>
                </c:pt>
                <c:pt idx="560">
                  <c:v>19.2</c:v>
                </c:pt>
                <c:pt idx="561">
                  <c:v>19.2</c:v>
                </c:pt>
                <c:pt idx="562">
                  <c:v>19.2</c:v>
                </c:pt>
                <c:pt idx="563">
                  <c:v>19.3</c:v>
                </c:pt>
                <c:pt idx="564">
                  <c:v>19.3</c:v>
                </c:pt>
                <c:pt idx="565">
                  <c:v>19.3</c:v>
                </c:pt>
                <c:pt idx="566">
                  <c:v>19.3</c:v>
                </c:pt>
                <c:pt idx="567">
                  <c:v>19.3</c:v>
                </c:pt>
                <c:pt idx="568">
                  <c:v>19.399999999999999</c:v>
                </c:pt>
                <c:pt idx="569">
                  <c:v>19.399999999999999</c:v>
                </c:pt>
                <c:pt idx="570">
                  <c:v>19.399999999999999</c:v>
                </c:pt>
                <c:pt idx="571">
                  <c:v>19.5</c:v>
                </c:pt>
                <c:pt idx="572">
                  <c:v>19.5</c:v>
                </c:pt>
                <c:pt idx="573">
                  <c:v>19.5</c:v>
                </c:pt>
                <c:pt idx="574">
                  <c:v>19.5</c:v>
                </c:pt>
                <c:pt idx="575">
                  <c:v>19.5</c:v>
                </c:pt>
                <c:pt idx="576">
                  <c:v>19.5</c:v>
                </c:pt>
                <c:pt idx="577">
                  <c:v>19.600000000000001</c:v>
                </c:pt>
                <c:pt idx="578">
                  <c:v>19.600000000000001</c:v>
                </c:pt>
                <c:pt idx="579">
                  <c:v>19.600000000000001</c:v>
                </c:pt>
                <c:pt idx="580">
                  <c:v>19.600000000000001</c:v>
                </c:pt>
                <c:pt idx="581">
                  <c:v>19.600000000000001</c:v>
                </c:pt>
                <c:pt idx="582">
                  <c:v>19.7</c:v>
                </c:pt>
                <c:pt idx="583">
                  <c:v>19.7</c:v>
                </c:pt>
                <c:pt idx="584">
                  <c:v>19.8</c:v>
                </c:pt>
                <c:pt idx="585">
                  <c:v>19.8</c:v>
                </c:pt>
                <c:pt idx="586">
                  <c:v>19.8</c:v>
                </c:pt>
                <c:pt idx="587">
                  <c:v>19.8</c:v>
                </c:pt>
                <c:pt idx="588">
                  <c:v>19.8</c:v>
                </c:pt>
                <c:pt idx="589">
                  <c:v>19.8</c:v>
                </c:pt>
                <c:pt idx="590">
                  <c:v>19.8</c:v>
                </c:pt>
                <c:pt idx="591">
                  <c:v>19.8</c:v>
                </c:pt>
                <c:pt idx="592">
                  <c:v>19.8</c:v>
                </c:pt>
                <c:pt idx="593">
                  <c:v>19.899999999999999</c:v>
                </c:pt>
                <c:pt idx="594">
                  <c:v>19.899999999999999</c:v>
                </c:pt>
                <c:pt idx="595">
                  <c:v>19.899999999999999</c:v>
                </c:pt>
                <c:pt idx="596">
                  <c:v>19.899999999999999</c:v>
                </c:pt>
                <c:pt idx="597">
                  <c:v>19.899999999999999</c:v>
                </c:pt>
                <c:pt idx="598">
                  <c:v>20</c:v>
                </c:pt>
                <c:pt idx="599">
                  <c:v>20</c:v>
                </c:pt>
                <c:pt idx="600">
                  <c:v>20</c:v>
                </c:pt>
                <c:pt idx="601">
                  <c:v>20.2</c:v>
                </c:pt>
                <c:pt idx="602">
                  <c:v>20.2</c:v>
                </c:pt>
                <c:pt idx="603">
                  <c:v>20.2</c:v>
                </c:pt>
                <c:pt idx="604">
                  <c:v>20.3</c:v>
                </c:pt>
                <c:pt idx="605">
                  <c:v>20.3</c:v>
                </c:pt>
                <c:pt idx="606">
                  <c:v>20.3</c:v>
                </c:pt>
                <c:pt idx="607">
                  <c:v>20.399999999999999</c:v>
                </c:pt>
                <c:pt idx="608">
                  <c:v>20.399999999999999</c:v>
                </c:pt>
                <c:pt idx="609">
                  <c:v>20.399999999999999</c:v>
                </c:pt>
                <c:pt idx="610">
                  <c:v>20.399999999999999</c:v>
                </c:pt>
                <c:pt idx="611">
                  <c:v>20.5</c:v>
                </c:pt>
                <c:pt idx="612">
                  <c:v>20.5</c:v>
                </c:pt>
                <c:pt idx="613">
                  <c:v>20.5</c:v>
                </c:pt>
                <c:pt idx="614">
                  <c:v>20.5</c:v>
                </c:pt>
                <c:pt idx="615">
                  <c:v>20.5</c:v>
                </c:pt>
                <c:pt idx="616">
                  <c:v>20.5</c:v>
                </c:pt>
                <c:pt idx="617">
                  <c:v>20.6</c:v>
                </c:pt>
                <c:pt idx="618">
                  <c:v>20.6</c:v>
                </c:pt>
                <c:pt idx="619">
                  <c:v>20.6</c:v>
                </c:pt>
                <c:pt idx="620">
                  <c:v>20.6</c:v>
                </c:pt>
                <c:pt idx="621">
                  <c:v>20.7</c:v>
                </c:pt>
                <c:pt idx="622">
                  <c:v>20.7</c:v>
                </c:pt>
                <c:pt idx="623">
                  <c:v>20.7</c:v>
                </c:pt>
                <c:pt idx="624">
                  <c:v>20.7</c:v>
                </c:pt>
                <c:pt idx="625">
                  <c:v>20.7</c:v>
                </c:pt>
                <c:pt idx="626">
                  <c:v>20.8</c:v>
                </c:pt>
                <c:pt idx="627">
                  <c:v>20.9</c:v>
                </c:pt>
                <c:pt idx="628">
                  <c:v>20.9</c:v>
                </c:pt>
                <c:pt idx="629">
                  <c:v>21</c:v>
                </c:pt>
                <c:pt idx="630">
                  <c:v>21</c:v>
                </c:pt>
                <c:pt idx="631">
                  <c:v>21.1</c:v>
                </c:pt>
                <c:pt idx="632">
                  <c:v>21.1</c:v>
                </c:pt>
                <c:pt idx="633">
                  <c:v>21.2</c:v>
                </c:pt>
                <c:pt idx="634">
                  <c:v>21.2</c:v>
                </c:pt>
                <c:pt idx="635">
                  <c:v>21.2</c:v>
                </c:pt>
                <c:pt idx="636">
                  <c:v>21.2</c:v>
                </c:pt>
                <c:pt idx="637">
                  <c:v>21.3</c:v>
                </c:pt>
                <c:pt idx="638">
                  <c:v>21.4</c:v>
                </c:pt>
                <c:pt idx="639">
                  <c:v>21.4</c:v>
                </c:pt>
                <c:pt idx="640">
                  <c:v>21.4</c:v>
                </c:pt>
                <c:pt idx="641">
                  <c:v>21.4</c:v>
                </c:pt>
                <c:pt idx="642">
                  <c:v>21.6</c:v>
                </c:pt>
                <c:pt idx="643">
                  <c:v>21.6</c:v>
                </c:pt>
                <c:pt idx="644">
                  <c:v>21.7</c:v>
                </c:pt>
                <c:pt idx="645">
                  <c:v>21.7</c:v>
                </c:pt>
                <c:pt idx="646">
                  <c:v>21.7</c:v>
                </c:pt>
                <c:pt idx="647">
                  <c:v>21.7</c:v>
                </c:pt>
                <c:pt idx="648">
                  <c:v>21.7</c:v>
                </c:pt>
                <c:pt idx="649">
                  <c:v>21.8</c:v>
                </c:pt>
                <c:pt idx="650">
                  <c:v>21.8</c:v>
                </c:pt>
                <c:pt idx="651">
                  <c:v>21.8</c:v>
                </c:pt>
                <c:pt idx="652">
                  <c:v>21.9</c:v>
                </c:pt>
                <c:pt idx="653">
                  <c:v>21.9</c:v>
                </c:pt>
                <c:pt idx="654">
                  <c:v>21.9</c:v>
                </c:pt>
                <c:pt idx="655">
                  <c:v>21.9</c:v>
                </c:pt>
                <c:pt idx="656">
                  <c:v>21.9</c:v>
                </c:pt>
                <c:pt idx="657">
                  <c:v>22</c:v>
                </c:pt>
                <c:pt idx="658">
                  <c:v>22</c:v>
                </c:pt>
                <c:pt idx="659">
                  <c:v>22</c:v>
                </c:pt>
                <c:pt idx="660">
                  <c:v>22.2</c:v>
                </c:pt>
                <c:pt idx="661">
                  <c:v>22.4</c:v>
                </c:pt>
                <c:pt idx="662">
                  <c:v>22.4</c:v>
                </c:pt>
                <c:pt idx="663">
                  <c:v>22.4</c:v>
                </c:pt>
                <c:pt idx="664">
                  <c:v>22.5</c:v>
                </c:pt>
                <c:pt idx="665">
                  <c:v>22.8</c:v>
                </c:pt>
                <c:pt idx="666">
                  <c:v>22.8</c:v>
                </c:pt>
                <c:pt idx="667">
                  <c:v>22.9</c:v>
                </c:pt>
                <c:pt idx="668">
                  <c:v>23</c:v>
                </c:pt>
                <c:pt idx="669">
                  <c:v>23</c:v>
                </c:pt>
                <c:pt idx="670">
                  <c:v>23</c:v>
                </c:pt>
                <c:pt idx="671">
                  <c:v>23</c:v>
                </c:pt>
                <c:pt idx="672">
                  <c:v>23</c:v>
                </c:pt>
                <c:pt idx="673">
                  <c:v>23.2</c:v>
                </c:pt>
                <c:pt idx="674">
                  <c:v>23.2</c:v>
                </c:pt>
                <c:pt idx="675">
                  <c:v>23.3</c:v>
                </c:pt>
                <c:pt idx="676">
                  <c:v>23.3</c:v>
                </c:pt>
                <c:pt idx="677">
                  <c:v>23.3</c:v>
                </c:pt>
                <c:pt idx="678">
                  <c:v>23.4</c:v>
                </c:pt>
                <c:pt idx="679">
                  <c:v>23.5</c:v>
                </c:pt>
                <c:pt idx="680">
                  <c:v>23.7</c:v>
                </c:pt>
                <c:pt idx="681">
                  <c:v>23.7</c:v>
                </c:pt>
                <c:pt idx="682">
                  <c:v>23.7</c:v>
                </c:pt>
                <c:pt idx="683">
                  <c:v>23.8</c:v>
                </c:pt>
                <c:pt idx="684">
                  <c:v>23.8</c:v>
                </c:pt>
                <c:pt idx="685">
                  <c:v>23.9</c:v>
                </c:pt>
                <c:pt idx="686">
                  <c:v>23.9</c:v>
                </c:pt>
                <c:pt idx="687">
                  <c:v>24</c:v>
                </c:pt>
                <c:pt idx="688">
                  <c:v>24</c:v>
                </c:pt>
                <c:pt idx="689">
                  <c:v>24</c:v>
                </c:pt>
                <c:pt idx="690">
                  <c:v>24</c:v>
                </c:pt>
                <c:pt idx="691">
                  <c:v>24</c:v>
                </c:pt>
                <c:pt idx="692">
                  <c:v>24</c:v>
                </c:pt>
                <c:pt idx="693">
                  <c:v>24</c:v>
                </c:pt>
                <c:pt idx="694">
                  <c:v>24</c:v>
                </c:pt>
                <c:pt idx="695">
                  <c:v>24.1</c:v>
                </c:pt>
                <c:pt idx="696">
                  <c:v>24.1</c:v>
                </c:pt>
                <c:pt idx="697">
                  <c:v>24.2</c:v>
                </c:pt>
                <c:pt idx="698">
                  <c:v>24.2</c:v>
                </c:pt>
                <c:pt idx="699">
                  <c:v>24.2</c:v>
                </c:pt>
                <c:pt idx="700">
                  <c:v>24.3</c:v>
                </c:pt>
                <c:pt idx="701">
                  <c:v>24.4</c:v>
                </c:pt>
                <c:pt idx="702">
                  <c:v>24.4</c:v>
                </c:pt>
                <c:pt idx="703">
                  <c:v>24.5</c:v>
                </c:pt>
                <c:pt idx="704">
                  <c:v>24.5</c:v>
                </c:pt>
                <c:pt idx="705">
                  <c:v>24.5</c:v>
                </c:pt>
                <c:pt idx="706">
                  <c:v>24.5</c:v>
                </c:pt>
                <c:pt idx="707">
                  <c:v>24.6</c:v>
                </c:pt>
                <c:pt idx="708">
                  <c:v>24.6</c:v>
                </c:pt>
                <c:pt idx="709">
                  <c:v>24.7</c:v>
                </c:pt>
                <c:pt idx="710">
                  <c:v>24.8</c:v>
                </c:pt>
                <c:pt idx="711">
                  <c:v>24.8</c:v>
                </c:pt>
                <c:pt idx="712">
                  <c:v>24.8</c:v>
                </c:pt>
                <c:pt idx="713">
                  <c:v>24.9</c:v>
                </c:pt>
                <c:pt idx="714">
                  <c:v>25</c:v>
                </c:pt>
                <c:pt idx="715">
                  <c:v>25</c:v>
                </c:pt>
                <c:pt idx="716">
                  <c:v>25</c:v>
                </c:pt>
                <c:pt idx="717">
                  <c:v>25</c:v>
                </c:pt>
                <c:pt idx="718">
                  <c:v>25</c:v>
                </c:pt>
                <c:pt idx="719">
                  <c:v>25.1</c:v>
                </c:pt>
                <c:pt idx="720">
                  <c:v>25.3</c:v>
                </c:pt>
                <c:pt idx="721">
                  <c:v>25.4</c:v>
                </c:pt>
                <c:pt idx="722">
                  <c:v>25.4</c:v>
                </c:pt>
                <c:pt idx="723">
                  <c:v>25.5</c:v>
                </c:pt>
                <c:pt idx="724">
                  <c:v>25.5</c:v>
                </c:pt>
                <c:pt idx="725">
                  <c:v>25.5</c:v>
                </c:pt>
                <c:pt idx="726">
                  <c:v>25.5</c:v>
                </c:pt>
                <c:pt idx="727">
                  <c:v>25.6</c:v>
                </c:pt>
                <c:pt idx="728">
                  <c:v>25.6</c:v>
                </c:pt>
                <c:pt idx="729">
                  <c:v>25.6</c:v>
                </c:pt>
                <c:pt idx="730">
                  <c:v>25.6</c:v>
                </c:pt>
                <c:pt idx="731">
                  <c:v>25.6</c:v>
                </c:pt>
                <c:pt idx="732">
                  <c:v>25.6</c:v>
                </c:pt>
                <c:pt idx="733">
                  <c:v>25.6</c:v>
                </c:pt>
                <c:pt idx="734">
                  <c:v>25.7</c:v>
                </c:pt>
                <c:pt idx="735">
                  <c:v>25.7</c:v>
                </c:pt>
                <c:pt idx="736">
                  <c:v>25.7</c:v>
                </c:pt>
                <c:pt idx="737">
                  <c:v>25.7</c:v>
                </c:pt>
                <c:pt idx="738">
                  <c:v>25.8</c:v>
                </c:pt>
                <c:pt idx="739">
                  <c:v>25.8</c:v>
                </c:pt>
                <c:pt idx="740">
                  <c:v>25.8</c:v>
                </c:pt>
                <c:pt idx="741">
                  <c:v>25.8</c:v>
                </c:pt>
                <c:pt idx="742">
                  <c:v>25.8</c:v>
                </c:pt>
                <c:pt idx="743">
                  <c:v>25.8</c:v>
                </c:pt>
                <c:pt idx="744">
                  <c:v>26</c:v>
                </c:pt>
                <c:pt idx="745">
                  <c:v>26</c:v>
                </c:pt>
                <c:pt idx="746">
                  <c:v>26</c:v>
                </c:pt>
                <c:pt idx="747">
                  <c:v>26</c:v>
                </c:pt>
                <c:pt idx="748">
                  <c:v>26</c:v>
                </c:pt>
                <c:pt idx="749">
                  <c:v>26</c:v>
                </c:pt>
                <c:pt idx="750">
                  <c:v>26</c:v>
                </c:pt>
                <c:pt idx="751">
                  <c:v>26</c:v>
                </c:pt>
                <c:pt idx="752">
                  <c:v>26.1</c:v>
                </c:pt>
                <c:pt idx="753">
                  <c:v>26.1</c:v>
                </c:pt>
                <c:pt idx="754">
                  <c:v>26.1</c:v>
                </c:pt>
                <c:pt idx="755">
                  <c:v>26.1</c:v>
                </c:pt>
                <c:pt idx="756">
                  <c:v>26.1</c:v>
                </c:pt>
                <c:pt idx="757">
                  <c:v>26.1</c:v>
                </c:pt>
                <c:pt idx="758">
                  <c:v>26.1</c:v>
                </c:pt>
                <c:pt idx="759">
                  <c:v>26.1</c:v>
                </c:pt>
                <c:pt idx="760">
                  <c:v>26.2</c:v>
                </c:pt>
                <c:pt idx="761">
                  <c:v>26.2</c:v>
                </c:pt>
                <c:pt idx="762">
                  <c:v>26.3</c:v>
                </c:pt>
                <c:pt idx="763">
                  <c:v>26.3</c:v>
                </c:pt>
                <c:pt idx="764">
                  <c:v>26.4</c:v>
                </c:pt>
                <c:pt idx="765">
                  <c:v>26.4</c:v>
                </c:pt>
                <c:pt idx="766">
                  <c:v>26.4</c:v>
                </c:pt>
                <c:pt idx="767">
                  <c:v>26.5</c:v>
                </c:pt>
                <c:pt idx="768">
                  <c:v>26.5</c:v>
                </c:pt>
                <c:pt idx="769">
                  <c:v>26.5</c:v>
                </c:pt>
                <c:pt idx="770">
                  <c:v>26.5</c:v>
                </c:pt>
                <c:pt idx="771">
                  <c:v>26.5</c:v>
                </c:pt>
                <c:pt idx="772">
                  <c:v>26.5</c:v>
                </c:pt>
                <c:pt idx="773">
                  <c:v>26.6</c:v>
                </c:pt>
                <c:pt idx="774">
                  <c:v>26.6</c:v>
                </c:pt>
                <c:pt idx="775">
                  <c:v>26.6</c:v>
                </c:pt>
                <c:pt idx="776">
                  <c:v>26.6</c:v>
                </c:pt>
                <c:pt idx="777">
                  <c:v>26.6</c:v>
                </c:pt>
                <c:pt idx="778">
                  <c:v>26.6</c:v>
                </c:pt>
                <c:pt idx="779">
                  <c:v>26.6</c:v>
                </c:pt>
                <c:pt idx="780">
                  <c:v>26.6</c:v>
                </c:pt>
                <c:pt idx="781">
                  <c:v>26.6</c:v>
                </c:pt>
                <c:pt idx="782">
                  <c:v>26.6</c:v>
                </c:pt>
                <c:pt idx="783">
                  <c:v>26.6</c:v>
                </c:pt>
                <c:pt idx="784">
                  <c:v>26.6</c:v>
                </c:pt>
                <c:pt idx="785">
                  <c:v>26.7</c:v>
                </c:pt>
                <c:pt idx="786">
                  <c:v>26.7</c:v>
                </c:pt>
                <c:pt idx="787">
                  <c:v>26.7</c:v>
                </c:pt>
                <c:pt idx="788">
                  <c:v>26.7</c:v>
                </c:pt>
                <c:pt idx="789">
                  <c:v>26.8</c:v>
                </c:pt>
                <c:pt idx="790">
                  <c:v>26.8</c:v>
                </c:pt>
                <c:pt idx="791">
                  <c:v>27</c:v>
                </c:pt>
                <c:pt idx="792">
                  <c:v>27</c:v>
                </c:pt>
                <c:pt idx="793">
                  <c:v>27</c:v>
                </c:pt>
                <c:pt idx="794">
                  <c:v>27</c:v>
                </c:pt>
                <c:pt idx="795">
                  <c:v>27.1</c:v>
                </c:pt>
                <c:pt idx="796">
                  <c:v>27.1</c:v>
                </c:pt>
                <c:pt idx="797">
                  <c:v>27.1</c:v>
                </c:pt>
                <c:pt idx="798">
                  <c:v>27.1</c:v>
                </c:pt>
                <c:pt idx="799">
                  <c:v>27.1</c:v>
                </c:pt>
                <c:pt idx="800">
                  <c:v>27.1</c:v>
                </c:pt>
                <c:pt idx="801">
                  <c:v>27.1</c:v>
                </c:pt>
                <c:pt idx="802">
                  <c:v>27.1</c:v>
                </c:pt>
                <c:pt idx="803">
                  <c:v>27.1</c:v>
                </c:pt>
                <c:pt idx="804">
                  <c:v>27.1</c:v>
                </c:pt>
                <c:pt idx="805">
                  <c:v>27.1</c:v>
                </c:pt>
                <c:pt idx="806">
                  <c:v>27.1</c:v>
                </c:pt>
                <c:pt idx="807">
                  <c:v>27.1</c:v>
                </c:pt>
                <c:pt idx="808">
                  <c:v>27.1</c:v>
                </c:pt>
                <c:pt idx="809">
                  <c:v>27.1</c:v>
                </c:pt>
                <c:pt idx="810">
                  <c:v>27.1</c:v>
                </c:pt>
                <c:pt idx="811">
                  <c:v>27.1</c:v>
                </c:pt>
                <c:pt idx="812">
                  <c:v>27.2</c:v>
                </c:pt>
                <c:pt idx="813">
                  <c:v>27.3</c:v>
                </c:pt>
                <c:pt idx="814">
                  <c:v>27.4</c:v>
                </c:pt>
                <c:pt idx="815">
                  <c:v>27.4</c:v>
                </c:pt>
                <c:pt idx="816">
                  <c:v>27.4</c:v>
                </c:pt>
                <c:pt idx="817">
                  <c:v>27.5</c:v>
                </c:pt>
                <c:pt idx="818">
                  <c:v>27.5</c:v>
                </c:pt>
                <c:pt idx="819">
                  <c:v>27.5</c:v>
                </c:pt>
                <c:pt idx="820">
                  <c:v>27.6</c:v>
                </c:pt>
                <c:pt idx="821">
                  <c:v>27.6</c:v>
                </c:pt>
                <c:pt idx="822">
                  <c:v>27.6</c:v>
                </c:pt>
                <c:pt idx="823">
                  <c:v>27.6</c:v>
                </c:pt>
                <c:pt idx="824">
                  <c:v>27.6</c:v>
                </c:pt>
                <c:pt idx="825">
                  <c:v>27.6</c:v>
                </c:pt>
                <c:pt idx="826">
                  <c:v>27.6</c:v>
                </c:pt>
                <c:pt idx="827">
                  <c:v>27.6</c:v>
                </c:pt>
                <c:pt idx="828">
                  <c:v>27.6</c:v>
                </c:pt>
                <c:pt idx="829">
                  <c:v>27.6</c:v>
                </c:pt>
                <c:pt idx="830">
                  <c:v>27.6</c:v>
                </c:pt>
                <c:pt idx="831">
                  <c:v>27.6</c:v>
                </c:pt>
                <c:pt idx="832">
                  <c:v>27.6</c:v>
                </c:pt>
                <c:pt idx="833">
                  <c:v>27.6</c:v>
                </c:pt>
                <c:pt idx="834">
                  <c:v>27.6</c:v>
                </c:pt>
                <c:pt idx="835">
                  <c:v>27.7</c:v>
                </c:pt>
                <c:pt idx="836">
                  <c:v>27.7</c:v>
                </c:pt>
                <c:pt idx="837">
                  <c:v>27.7</c:v>
                </c:pt>
                <c:pt idx="838">
                  <c:v>27.8</c:v>
                </c:pt>
                <c:pt idx="839">
                  <c:v>27.8</c:v>
                </c:pt>
                <c:pt idx="840">
                  <c:v>27.8</c:v>
                </c:pt>
                <c:pt idx="841">
                  <c:v>27.9</c:v>
                </c:pt>
                <c:pt idx="842">
                  <c:v>28</c:v>
                </c:pt>
                <c:pt idx="843">
                  <c:v>28</c:v>
                </c:pt>
                <c:pt idx="844">
                  <c:v>28</c:v>
                </c:pt>
                <c:pt idx="845">
                  <c:v>28</c:v>
                </c:pt>
                <c:pt idx="846">
                  <c:v>28</c:v>
                </c:pt>
                <c:pt idx="847">
                  <c:v>28</c:v>
                </c:pt>
                <c:pt idx="848">
                  <c:v>28</c:v>
                </c:pt>
                <c:pt idx="849">
                  <c:v>28</c:v>
                </c:pt>
                <c:pt idx="850">
                  <c:v>28</c:v>
                </c:pt>
                <c:pt idx="851">
                  <c:v>28</c:v>
                </c:pt>
                <c:pt idx="852">
                  <c:v>28</c:v>
                </c:pt>
                <c:pt idx="853">
                  <c:v>28</c:v>
                </c:pt>
                <c:pt idx="854">
                  <c:v>28</c:v>
                </c:pt>
                <c:pt idx="855">
                  <c:v>28</c:v>
                </c:pt>
                <c:pt idx="856">
                  <c:v>28.1</c:v>
                </c:pt>
                <c:pt idx="857">
                  <c:v>28.2</c:v>
                </c:pt>
                <c:pt idx="858">
                  <c:v>28.2</c:v>
                </c:pt>
                <c:pt idx="859">
                  <c:v>28.2</c:v>
                </c:pt>
                <c:pt idx="860">
                  <c:v>28.2</c:v>
                </c:pt>
                <c:pt idx="861">
                  <c:v>28.2</c:v>
                </c:pt>
                <c:pt idx="862">
                  <c:v>28.2</c:v>
                </c:pt>
                <c:pt idx="863">
                  <c:v>28.2</c:v>
                </c:pt>
                <c:pt idx="864">
                  <c:v>28.2</c:v>
                </c:pt>
                <c:pt idx="865">
                  <c:v>28.2</c:v>
                </c:pt>
                <c:pt idx="866">
                  <c:v>28.2</c:v>
                </c:pt>
                <c:pt idx="867">
                  <c:v>28.2</c:v>
                </c:pt>
                <c:pt idx="868">
                  <c:v>28.2</c:v>
                </c:pt>
                <c:pt idx="869">
                  <c:v>28.2</c:v>
                </c:pt>
                <c:pt idx="870">
                  <c:v>28.2</c:v>
                </c:pt>
                <c:pt idx="871">
                  <c:v>28.2</c:v>
                </c:pt>
                <c:pt idx="872">
                  <c:v>28.2</c:v>
                </c:pt>
                <c:pt idx="873">
                  <c:v>28.2</c:v>
                </c:pt>
                <c:pt idx="874">
                  <c:v>28.2</c:v>
                </c:pt>
                <c:pt idx="875">
                  <c:v>28.2</c:v>
                </c:pt>
                <c:pt idx="876">
                  <c:v>28.3</c:v>
                </c:pt>
                <c:pt idx="877">
                  <c:v>28.3</c:v>
                </c:pt>
                <c:pt idx="878">
                  <c:v>28.3</c:v>
                </c:pt>
                <c:pt idx="879">
                  <c:v>28.4</c:v>
                </c:pt>
                <c:pt idx="880">
                  <c:v>28.4</c:v>
                </c:pt>
                <c:pt idx="881">
                  <c:v>28.4</c:v>
                </c:pt>
                <c:pt idx="882">
                  <c:v>28.5</c:v>
                </c:pt>
                <c:pt idx="883">
                  <c:v>28.5</c:v>
                </c:pt>
                <c:pt idx="884">
                  <c:v>28.5</c:v>
                </c:pt>
                <c:pt idx="885">
                  <c:v>28.5</c:v>
                </c:pt>
                <c:pt idx="886">
                  <c:v>28.5</c:v>
                </c:pt>
                <c:pt idx="887">
                  <c:v>28.6</c:v>
                </c:pt>
                <c:pt idx="888">
                  <c:v>28.6</c:v>
                </c:pt>
                <c:pt idx="889">
                  <c:v>28.7</c:v>
                </c:pt>
                <c:pt idx="890">
                  <c:v>28.7</c:v>
                </c:pt>
                <c:pt idx="891">
                  <c:v>28.7</c:v>
                </c:pt>
                <c:pt idx="892">
                  <c:v>28.7</c:v>
                </c:pt>
                <c:pt idx="893">
                  <c:v>28.7</c:v>
                </c:pt>
                <c:pt idx="894">
                  <c:v>28.7</c:v>
                </c:pt>
                <c:pt idx="895">
                  <c:v>28.7</c:v>
                </c:pt>
                <c:pt idx="896">
                  <c:v>28.7</c:v>
                </c:pt>
                <c:pt idx="897">
                  <c:v>28.7</c:v>
                </c:pt>
                <c:pt idx="898">
                  <c:v>28.7</c:v>
                </c:pt>
                <c:pt idx="899">
                  <c:v>28.7</c:v>
                </c:pt>
                <c:pt idx="900">
                  <c:v>28.7</c:v>
                </c:pt>
                <c:pt idx="901">
                  <c:v>28.7</c:v>
                </c:pt>
                <c:pt idx="902">
                  <c:v>28.7</c:v>
                </c:pt>
                <c:pt idx="903">
                  <c:v>28.7</c:v>
                </c:pt>
                <c:pt idx="904">
                  <c:v>28.7</c:v>
                </c:pt>
                <c:pt idx="905">
                  <c:v>28.7</c:v>
                </c:pt>
                <c:pt idx="906">
                  <c:v>28.7</c:v>
                </c:pt>
                <c:pt idx="907">
                  <c:v>28.7</c:v>
                </c:pt>
                <c:pt idx="908">
                  <c:v>28.7</c:v>
                </c:pt>
                <c:pt idx="909">
                  <c:v>28.7</c:v>
                </c:pt>
                <c:pt idx="910">
                  <c:v>28.7</c:v>
                </c:pt>
                <c:pt idx="911">
                  <c:v>28.7</c:v>
                </c:pt>
                <c:pt idx="912">
                  <c:v>28.7</c:v>
                </c:pt>
                <c:pt idx="913">
                  <c:v>28.8</c:v>
                </c:pt>
                <c:pt idx="914">
                  <c:v>28.8</c:v>
                </c:pt>
                <c:pt idx="915">
                  <c:v>28.8</c:v>
                </c:pt>
                <c:pt idx="916">
                  <c:v>28.9</c:v>
                </c:pt>
                <c:pt idx="917">
                  <c:v>29</c:v>
                </c:pt>
                <c:pt idx="918">
                  <c:v>29</c:v>
                </c:pt>
                <c:pt idx="919">
                  <c:v>29</c:v>
                </c:pt>
                <c:pt idx="920">
                  <c:v>29</c:v>
                </c:pt>
                <c:pt idx="921">
                  <c:v>29</c:v>
                </c:pt>
                <c:pt idx="922">
                  <c:v>29.1</c:v>
                </c:pt>
                <c:pt idx="923">
                  <c:v>29.2</c:v>
                </c:pt>
                <c:pt idx="924">
                  <c:v>29.2</c:v>
                </c:pt>
                <c:pt idx="925">
                  <c:v>29.2</c:v>
                </c:pt>
                <c:pt idx="926">
                  <c:v>29.2</c:v>
                </c:pt>
                <c:pt idx="927">
                  <c:v>29.2</c:v>
                </c:pt>
                <c:pt idx="928">
                  <c:v>29.2</c:v>
                </c:pt>
                <c:pt idx="929">
                  <c:v>29.2</c:v>
                </c:pt>
                <c:pt idx="930">
                  <c:v>29.2</c:v>
                </c:pt>
                <c:pt idx="931">
                  <c:v>29.2</c:v>
                </c:pt>
                <c:pt idx="932">
                  <c:v>29.2</c:v>
                </c:pt>
                <c:pt idx="933">
                  <c:v>29.2</c:v>
                </c:pt>
                <c:pt idx="934">
                  <c:v>29.2</c:v>
                </c:pt>
                <c:pt idx="935">
                  <c:v>29.2</c:v>
                </c:pt>
                <c:pt idx="936">
                  <c:v>29.2</c:v>
                </c:pt>
                <c:pt idx="937">
                  <c:v>29.2</c:v>
                </c:pt>
                <c:pt idx="938">
                  <c:v>29.2</c:v>
                </c:pt>
                <c:pt idx="939">
                  <c:v>29.2</c:v>
                </c:pt>
                <c:pt idx="940">
                  <c:v>29.2</c:v>
                </c:pt>
                <c:pt idx="941">
                  <c:v>29.2</c:v>
                </c:pt>
                <c:pt idx="942">
                  <c:v>29.2</c:v>
                </c:pt>
                <c:pt idx="943">
                  <c:v>29.2</c:v>
                </c:pt>
                <c:pt idx="944">
                  <c:v>29.2</c:v>
                </c:pt>
                <c:pt idx="945">
                  <c:v>29.2</c:v>
                </c:pt>
                <c:pt idx="946">
                  <c:v>29.2</c:v>
                </c:pt>
                <c:pt idx="947">
                  <c:v>29.2</c:v>
                </c:pt>
                <c:pt idx="948">
                  <c:v>29.3</c:v>
                </c:pt>
                <c:pt idx="949">
                  <c:v>29.3</c:v>
                </c:pt>
                <c:pt idx="950">
                  <c:v>29.4</c:v>
                </c:pt>
                <c:pt idx="951">
                  <c:v>29.4</c:v>
                </c:pt>
                <c:pt idx="952">
                  <c:v>29.4</c:v>
                </c:pt>
                <c:pt idx="953">
                  <c:v>29.5</c:v>
                </c:pt>
                <c:pt idx="954">
                  <c:v>29.5</c:v>
                </c:pt>
                <c:pt idx="955">
                  <c:v>29.5</c:v>
                </c:pt>
                <c:pt idx="956">
                  <c:v>29.5</c:v>
                </c:pt>
                <c:pt idx="957">
                  <c:v>29.5</c:v>
                </c:pt>
                <c:pt idx="958">
                  <c:v>29.6</c:v>
                </c:pt>
                <c:pt idx="959">
                  <c:v>29.6</c:v>
                </c:pt>
                <c:pt idx="960">
                  <c:v>29.6</c:v>
                </c:pt>
                <c:pt idx="961">
                  <c:v>29.7</c:v>
                </c:pt>
                <c:pt idx="962">
                  <c:v>29.7</c:v>
                </c:pt>
                <c:pt idx="963">
                  <c:v>29.7</c:v>
                </c:pt>
                <c:pt idx="964">
                  <c:v>29.7</c:v>
                </c:pt>
                <c:pt idx="965">
                  <c:v>29.7</c:v>
                </c:pt>
                <c:pt idx="966">
                  <c:v>29.7</c:v>
                </c:pt>
                <c:pt idx="967">
                  <c:v>29.7</c:v>
                </c:pt>
                <c:pt idx="968">
                  <c:v>29.7</c:v>
                </c:pt>
                <c:pt idx="969">
                  <c:v>29.7</c:v>
                </c:pt>
                <c:pt idx="970">
                  <c:v>29.7</c:v>
                </c:pt>
                <c:pt idx="971">
                  <c:v>29.7</c:v>
                </c:pt>
                <c:pt idx="972">
                  <c:v>29.7</c:v>
                </c:pt>
                <c:pt idx="973">
                  <c:v>29.7</c:v>
                </c:pt>
                <c:pt idx="974">
                  <c:v>29.7</c:v>
                </c:pt>
                <c:pt idx="975">
                  <c:v>29.7</c:v>
                </c:pt>
                <c:pt idx="976">
                  <c:v>29.7</c:v>
                </c:pt>
                <c:pt idx="977">
                  <c:v>29.8</c:v>
                </c:pt>
                <c:pt idx="978">
                  <c:v>29.8</c:v>
                </c:pt>
                <c:pt idx="979">
                  <c:v>29.8</c:v>
                </c:pt>
                <c:pt idx="980">
                  <c:v>29.8</c:v>
                </c:pt>
                <c:pt idx="981">
                  <c:v>29.9</c:v>
                </c:pt>
                <c:pt idx="982">
                  <c:v>29.9</c:v>
                </c:pt>
                <c:pt idx="983">
                  <c:v>29.9</c:v>
                </c:pt>
                <c:pt idx="984">
                  <c:v>30</c:v>
                </c:pt>
                <c:pt idx="985">
                  <c:v>30</c:v>
                </c:pt>
                <c:pt idx="986">
                  <c:v>30</c:v>
                </c:pt>
                <c:pt idx="987">
                  <c:v>30</c:v>
                </c:pt>
                <c:pt idx="988">
                  <c:v>30</c:v>
                </c:pt>
                <c:pt idx="989">
                  <c:v>30</c:v>
                </c:pt>
                <c:pt idx="990">
                  <c:v>30</c:v>
                </c:pt>
                <c:pt idx="991">
                  <c:v>30</c:v>
                </c:pt>
                <c:pt idx="992">
                  <c:v>30.1</c:v>
                </c:pt>
                <c:pt idx="993">
                  <c:v>30.1</c:v>
                </c:pt>
                <c:pt idx="994">
                  <c:v>30.1</c:v>
                </c:pt>
                <c:pt idx="995">
                  <c:v>30.2</c:v>
                </c:pt>
                <c:pt idx="996">
                  <c:v>30.2</c:v>
                </c:pt>
                <c:pt idx="997">
                  <c:v>30.2</c:v>
                </c:pt>
                <c:pt idx="998">
                  <c:v>30.2</c:v>
                </c:pt>
                <c:pt idx="999">
                  <c:v>30.2</c:v>
                </c:pt>
                <c:pt idx="1000">
                  <c:v>30.2</c:v>
                </c:pt>
                <c:pt idx="1001">
                  <c:v>30.2</c:v>
                </c:pt>
                <c:pt idx="1002">
                  <c:v>30.2</c:v>
                </c:pt>
                <c:pt idx="1003">
                  <c:v>30.2</c:v>
                </c:pt>
                <c:pt idx="1004">
                  <c:v>30.2</c:v>
                </c:pt>
                <c:pt idx="1005">
                  <c:v>30.2</c:v>
                </c:pt>
                <c:pt idx="1006">
                  <c:v>30.2</c:v>
                </c:pt>
                <c:pt idx="1007">
                  <c:v>30.2</c:v>
                </c:pt>
                <c:pt idx="1008">
                  <c:v>30.2</c:v>
                </c:pt>
                <c:pt idx="1009">
                  <c:v>30.2</c:v>
                </c:pt>
                <c:pt idx="1010">
                  <c:v>30.2</c:v>
                </c:pt>
                <c:pt idx="1011">
                  <c:v>30.2</c:v>
                </c:pt>
                <c:pt idx="1012">
                  <c:v>30.2</c:v>
                </c:pt>
                <c:pt idx="1013">
                  <c:v>30.2</c:v>
                </c:pt>
                <c:pt idx="1014">
                  <c:v>30.2</c:v>
                </c:pt>
                <c:pt idx="1015">
                  <c:v>30.2</c:v>
                </c:pt>
                <c:pt idx="1016">
                  <c:v>30.2</c:v>
                </c:pt>
                <c:pt idx="1017">
                  <c:v>30.2</c:v>
                </c:pt>
                <c:pt idx="1018">
                  <c:v>30.2</c:v>
                </c:pt>
                <c:pt idx="1019">
                  <c:v>30.2</c:v>
                </c:pt>
                <c:pt idx="1020">
                  <c:v>30.2</c:v>
                </c:pt>
                <c:pt idx="1021">
                  <c:v>30.2</c:v>
                </c:pt>
                <c:pt idx="1022">
                  <c:v>30.2</c:v>
                </c:pt>
                <c:pt idx="1023">
                  <c:v>30.2</c:v>
                </c:pt>
                <c:pt idx="1024">
                  <c:v>30.2</c:v>
                </c:pt>
                <c:pt idx="1025">
                  <c:v>30.2</c:v>
                </c:pt>
                <c:pt idx="1026">
                  <c:v>30.2</c:v>
                </c:pt>
                <c:pt idx="1027">
                  <c:v>30.2</c:v>
                </c:pt>
                <c:pt idx="1028">
                  <c:v>30.2</c:v>
                </c:pt>
                <c:pt idx="1029">
                  <c:v>30.2</c:v>
                </c:pt>
                <c:pt idx="1030">
                  <c:v>30.3</c:v>
                </c:pt>
                <c:pt idx="1031">
                  <c:v>30.3</c:v>
                </c:pt>
                <c:pt idx="1032">
                  <c:v>30.3</c:v>
                </c:pt>
                <c:pt idx="1033">
                  <c:v>30.3</c:v>
                </c:pt>
                <c:pt idx="1034">
                  <c:v>30.3</c:v>
                </c:pt>
                <c:pt idx="1035">
                  <c:v>30.3</c:v>
                </c:pt>
                <c:pt idx="1036">
                  <c:v>30.4</c:v>
                </c:pt>
                <c:pt idx="1037">
                  <c:v>30.4</c:v>
                </c:pt>
                <c:pt idx="1038">
                  <c:v>30.4</c:v>
                </c:pt>
                <c:pt idx="1039">
                  <c:v>30.4</c:v>
                </c:pt>
                <c:pt idx="1040">
                  <c:v>30.5</c:v>
                </c:pt>
                <c:pt idx="1041">
                  <c:v>30.5</c:v>
                </c:pt>
                <c:pt idx="1042">
                  <c:v>30.5</c:v>
                </c:pt>
                <c:pt idx="1043">
                  <c:v>30.5</c:v>
                </c:pt>
                <c:pt idx="1044">
                  <c:v>30.5</c:v>
                </c:pt>
                <c:pt idx="1045">
                  <c:v>30.505199999999999</c:v>
                </c:pt>
                <c:pt idx="1046">
                  <c:v>30.6</c:v>
                </c:pt>
                <c:pt idx="1047">
                  <c:v>30.6</c:v>
                </c:pt>
                <c:pt idx="1048">
                  <c:v>30.7</c:v>
                </c:pt>
                <c:pt idx="1049">
                  <c:v>30.8</c:v>
                </c:pt>
                <c:pt idx="1050">
                  <c:v>30.8</c:v>
                </c:pt>
                <c:pt idx="1051">
                  <c:v>30.8</c:v>
                </c:pt>
                <c:pt idx="1052">
                  <c:v>30.8</c:v>
                </c:pt>
                <c:pt idx="1053">
                  <c:v>30.8</c:v>
                </c:pt>
                <c:pt idx="1054">
                  <c:v>30.8</c:v>
                </c:pt>
                <c:pt idx="1055">
                  <c:v>30.8</c:v>
                </c:pt>
                <c:pt idx="1056">
                  <c:v>30.8</c:v>
                </c:pt>
                <c:pt idx="1057">
                  <c:v>30.8</c:v>
                </c:pt>
                <c:pt idx="1058">
                  <c:v>30.8</c:v>
                </c:pt>
                <c:pt idx="1059">
                  <c:v>30.8</c:v>
                </c:pt>
                <c:pt idx="1060">
                  <c:v>30.8</c:v>
                </c:pt>
                <c:pt idx="1061">
                  <c:v>30.8</c:v>
                </c:pt>
                <c:pt idx="1062">
                  <c:v>30.8</c:v>
                </c:pt>
                <c:pt idx="1063">
                  <c:v>30.8</c:v>
                </c:pt>
                <c:pt idx="1064">
                  <c:v>30.8</c:v>
                </c:pt>
                <c:pt idx="1065">
                  <c:v>30.8</c:v>
                </c:pt>
                <c:pt idx="1066">
                  <c:v>30.8</c:v>
                </c:pt>
                <c:pt idx="1067">
                  <c:v>30.8</c:v>
                </c:pt>
                <c:pt idx="1068">
                  <c:v>30.8</c:v>
                </c:pt>
                <c:pt idx="1069">
                  <c:v>30.9</c:v>
                </c:pt>
                <c:pt idx="1070">
                  <c:v>30.9</c:v>
                </c:pt>
                <c:pt idx="1071">
                  <c:v>30.9</c:v>
                </c:pt>
                <c:pt idx="1072">
                  <c:v>30.9</c:v>
                </c:pt>
                <c:pt idx="1073">
                  <c:v>30.9</c:v>
                </c:pt>
                <c:pt idx="1074">
                  <c:v>30.9</c:v>
                </c:pt>
                <c:pt idx="1075">
                  <c:v>31</c:v>
                </c:pt>
                <c:pt idx="1076">
                  <c:v>31</c:v>
                </c:pt>
                <c:pt idx="1077">
                  <c:v>31</c:v>
                </c:pt>
                <c:pt idx="1078">
                  <c:v>31</c:v>
                </c:pt>
                <c:pt idx="1079">
                  <c:v>31</c:v>
                </c:pt>
                <c:pt idx="1080">
                  <c:v>31</c:v>
                </c:pt>
                <c:pt idx="1081">
                  <c:v>31</c:v>
                </c:pt>
                <c:pt idx="1082">
                  <c:v>31.1</c:v>
                </c:pt>
                <c:pt idx="1083">
                  <c:v>31.1</c:v>
                </c:pt>
                <c:pt idx="1084">
                  <c:v>31.1</c:v>
                </c:pt>
                <c:pt idx="1085">
                  <c:v>31.2</c:v>
                </c:pt>
                <c:pt idx="1086">
                  <c:v>31.3</c:v>
                </c:pt>
                <c:pt idx="1087">
                  <c:v>31.3</c:v>
                </c:pt>
                <c:pt idx="1088">
                  <c:v>31.3</c:v>
                </c:pt>
                <c:pt idx="1089">
                  <c:v>31.3</c:v>
                </c:pt>
                <c:pt idx="1090">
                  <c:v>31.3</c:v>
                </c:pt>
                <c:pt idx="1091">
                  <c:v>31.3</c:v>
                </c:pt>
                <c:pt idx="1092">
                  <c:v>31.3</c:v>
                </c:pt>
                <c:pt idx="1093">
                  <c:v>31.3</c:v>
                </c:pt>
                <c:pt idx="1094">
                  <c:v>31.3</c:v>
                </c:pt>
                <c:pt idx="1095">
                  <c:v>31.3</c:v>
                </c:pt>
                <c:pt idx="1096">
                  <c:v>31.3</c:v>
                </c:pt>
                <c:pt idx="1097">
                  <c:v>31.3</c:v>
                </c:pt>
                <c:pt idx="1098">
                  <c:v>31.3</c:v>
                </c:pt>
                <c:pt idx="1099">
                  <c:v>31.3</c:v>
                </c:pt>
                <c:pt idx="1100">
                  <c:v>31.3</c:v>
                </c:pt>
                <c:pt idx="1101">
                  <c:v>31.3</c:v>
                </c:pt>
                <c:pt idx="1102">
                  <c:v>31.3</c:v>
                </c:pt>
                <c:pt idx="1103">
                  <c:v>31.3</c:v>
                </c:pt>
                <c:pt idx="1104">
                  <c:v>31.3</c:v>
                </c:pt>
                <c:pt idx="1105">
                  <c:v>31.4</c:v>
                </c:pt>
                <c:pt idx="1106">
                  <c:v>31.5</c:v>
                </c:pt>
                <c:pt idx="1107">
                  <c:v>31.5</c:v>
                </c:pt>
                <c:pt idx="1108">
                  <c:v>31.5</c:v>
                </c:pt>
                <c:pt idx="1109">
                  <c:v>31.5</c:v>
                </c:pt>
                <c:pt idx="1110">
                  <c:v>31.6</c:v>
                </c:pt>
                <c:pt idx="1111">
                  <c:v>31.6</c:v>
                </c:pt>
                <c:pt idx="1112">
                  <c:v>31.6</c:v>
                </c:pt>
                <c:pt idx="1113">
                  <c:v>31.6</c:v>
                </c:pt>
                <c:pt idx="1114">
                  <c:v>31.7</c:v>
                </c:pt>
                <c:pt idx="1115">
                  <c:v>31.7</c:v>
                </c:pt>
                <c:pt idx="1116">
                  <c:v>31.8</c:v>
                </c:pt>
                <c:pt idx="1117">
                  <c:v>31.8</c:v>
                </c:pt>
                <c:pt idx="1118">
                  <c:v>31.8</c:v>
                </c:pt>
                <c:pt idx="1119">
                  <c:v>31.8</c:v>
                </c:pt>
                <c:pt idx="1120">
                  <c:v>31.8</c:v>
                </c:pt>
                <c:pt idx="1121">
                  <c:v>31.8</c:v>
                </c:pt>
                <c:pt idx="1122">
                  <c:v>31.8</c:v>
                </c:pt>
                <c:pt idx="1123">
                  <c:v>31.8</c:v>
                </c:pt>
                <c:pt idx="1124">
                  <c:v>31.8</c:v>
                </c:pt>
                <c:pt idx="1125">
                  <c:v>31.8</c:v>
                </c:pt>
                <c:pt idx="1126">
                  <c:v>31.8</c:v>
                </c:pt>
                <c:pt idx="1127">
                  <c:v>31.8</c:v>
                </c:pt>
                <c:pt idx="1128">
                  <c:v>31.8</c:v>
                </c:pt>
                <c:pt idx="1129">
                  <c:v>31.8</c:v>
                </c:pt>
                <c:pt idx="1130">
                  <c:v>31.8</c:v>
                </c:pt>
                <c:pt idx="1131">
                  <c:v>31.8</c:v>
                </c:pt>
                <c:pt idx="1132">
                  <c:v>31.8</c:v>
                </c:pt>
                <c:pt idx="1133">
                  <c:v>31.8</c:v>
                </c:pt>
                <c:pt idx="1134">
                  <c:v>31.8</c:v>
                </c:pt>
                <c:pt idx="1135">
                  <c:v>31.8</c:v>
                </c:pt>
                <c:pt idx="1136">
                  <c:v>31.8</c:v>
                </c:pt>
                <c:pt idx="1137">
                  <c:v>31.8</c:v>
                </c:pt>
                <c:pt idx="1138">
                  <c:v>31.8</c:v>
                </c:pt>
                <c:pt idx="1139">
                  <c:v>31.8</c:v>
                </c:pt>
                <c:pt idx="1140">
                  <c:v>31.9</c:v>
                </c:pt>
                <c:pt idx="1141">
                  <c:v>31.9</c:v>
                </c:pt>
                <c:pt idx="1142">
                  <c:v>31.9</c:v>
                </c:pt>
                <c:pt idx="1143">
                  <c:v>32</c:v>
                </c:pt>
                <c:pt idx="1144">
                  <c:v>32</c:v>
                </c:pt>
                <c:pt idx="1145">
                  <c:v>32</c:v>
                </c:pt>
                <c:pt idx="1146">
                  <c:v>32</c:v>
                </c:pt>
                <c:pt idx="1147">
                  <c:v>32.1</c:v>
                </c:pt>
                <c:pt idx="1148">
                  <c:v>32.1</c:v>
                </c:pt>
                <c:pt idx="1149">
                  <c:v>32.200000000000003</c:v>
                </c:pt>
                <c:pt idx="1150">
                  <c:v>32.200000000000003</c:v>
                </c:pt>
                <c:pt idx="1151">
                  <c:v>32.200000000000003</c:v>
                </c:pt>
                <c:pt idx="1152">
                  <c:v>32.299999999999997</c:v>
                </c:pt>
                <c:pt idx="1153">
                  <c:v>32.299999999999997</c:v>
                </c:pt>
                <c:pt idx="1154">
                  <c:v>32.299999999999997</c:v>
                </c:pt>
                <c:pt idx="1155">
                  <c:v>32.299999999999997</c:v>
                </c:pt>
                <c:pt idx="1156">
                  <c:v>32.299999999999997</c:v>
                </c:pt>
                <c:pt idx="1157">
                  <c:v>32.299999999999997</c:v>
                </c:pt>
                <c:pt idx="1158">
                  <c:v>32.299999999999997</c:v>
                </c:pt>
                <c:pt idx="1159">
                  <c:v>32.299999999999997</c:v>
                </c:pt>
                <c:pt idx="1160">
                  <c:v>32.299999999999997</c:v>
                </c:pt>
                <c:pt idx="1161">
                  <c:v>32.299999999999997</c:v>
                </c:pt>
                <c:pt idx="1162">
                  <c:v>32.299999999999997</c:v>
                </c:pt>
                <c:pt idx="1163">
                  <c:v>32.299999999999997</c:v>
                </c:pt>
                <c:pt idx="1164">
                  <c:v>32.299999999999997</c:v>
                </c:pt>
                <c:pt idx="1165">
                  <c:v>32.299999999999997</c:v>
                </c:pt>
                <c:pt idx="1166">
                  <c:v>32.299999999999997</c:v>
                </c:pt>
                <c:pt idx="1167">
                  <c:v>32.299999999999997</c:v>
                </c:pt>
                <c:pt idx="1168">
                  <c:v>32.299999999999997</c:v>
                </c:pt>
                <c:pt idx="1169">
                  <c:v>32.299999999999997</c:v>
                </c:pt>
                <c:pt idx="1170">
                  <c:v>32.299999999999997</c:v>
                </c:pt>
                <c:pt idx="1171">
                  <c:v>32.5</c:v>
                </c:pt>
                <c:pt idx="1172">
                  <c:v>32.6</c:v>
                </c:pt>
                <c:pt idx="1173">
                  <c:v>32.700000000000003</c:v>
                </c:pt>
                <c:pt idx="1174">
                  <c:v>32.700000000000003</c:v>
                </c:pt>
                <c:pt idx="1175">
                  <c:v>32.700000000000003</c:v>
                </c:pt>
                <c:pt idx="1176">
                  <c:v>32.700000000000003</c:v>
                </c:pt>
                <c:pt idx="1177">
                  <c:v>32.799999999999997</c:v>
                </c:pt>
                <c:pt idx="1178">
                  <c:v>32.799999999999997</c:v>
                </c:pt>
                <c:pt idx="1179">
                  <c:v>32.799999999999997</c:v>
                </c:pt>
                <c:pt idx="1180">
                  <c:v>32.799999999999997</c:v>
                </c:pt>
                <c:pt idx="1181">
                  <c:v>32.799999999999997</c:v>
                </c:pt>
                <c:pt idx="1182">
                  <c:v>32.799999999999997</c:v>
                </c:pt>
                <c:pt idx="1183">
                  <c:v>32.799999999999997</c:v>
                </c:pt>
                <c:pt idx="1184">
                  <c:v>32.799999999999997</c:v>
                </c:pt>
                <c:pt idx="1185">
                  <c:v>32.799999999999997</c:v>
                </c:pt>
                <c:pt idx="1186">
                  <c:v>32.799999999999997</c:v>
                </c:pt>
                <c:pt idx="1187">
                  <c:v>32.799999999999997</c:v>
                </c:pt>
                <c:pt idx="1188">
                  <c:v>32.799999999999997</c:v>
                </c:pt>
                <c:pt idx="1189">
                  <c:v>32.799999999999997</c:v>
                </c:pt>
                <c:pt idx="1190">
                  <c:v>32.799999999999997</c:v>
                </c:pt>
                <c:pt idx="1191">
                  <c:v>32.9</c:v>
                </c:pt>
                <c:pt idx="1192">
                  <c:v>32.9</c:v>
                </c:pt>
                <c:pt idx="1193">
                  <c:v>33</c:v>
                </c:pt>
                <c:pt idx="1194">
                  <c:v>33</c:v>
                </c:pt>
                <c:pt idx="1195">
                  <c:v>33</c:v>
                </c:pt>
                <c:pt idx="1196">
                  <c:v>33</c:v>
                </c:pt>
                <c:pt idx="1197">
                  <c:v>33.1</c:v>
                </c:pt>
                <c:pt idx="1198">
                  <c:v>33.200000000000003</c:v>
                </c:pt>
                <c:pt idx="1199">
                  <c:v>33.200000000000003</c:v>
                </c:pt>
                <c:pt idx="1200">
                  <c:v>33.299999999999997</c:v>
                </c:pt>
                <c:pt idx="1201">
                  <c:v>33.299999999999997</c:v>
                </c:pt>
                <c:pt idx="1202">
                  <c:v>33.4</c:v>
                </c:pt>
                <c:pt idx="1203">
                  <c:v>33.4</c:v>
                </c:pt>
                <c:pt idx="1204">
                  <c:v>33.4</c:v>
                </c:pt>
                <c:pt idx="1205">
                  <c:v>33.4</c:v>
                </c:pt>
                <c:pt idx="1206">
                  <c:v>33.4</c:v>
                </c:pt>
                <c:pt idx="1207">
                  <c:v>33.4</c:v>
                </c:pt>
                <c:pt idx="1208">
                  <c:v>33.4</c:v>
                </c:pt>
                <c:pt idx="1209">
                  <c:v>33.4</c:v>
                </c:pt>
                <c:pt idx="1210">
                  <c:v>33.4</c:v>
                </c:pt>
                <c:pt idx="1211">
                  <c:v>33.4</c:v>
                </c:pt>
                <c:pt idx="1212">
                  <c:v>33.4</c:v>
                </c:pt>
                <c:pt idx="1213">
                  <c:v>33.4</c:v>
                </c:pt>
                <c:pt idx="1214">
                  <c:v>33.4</c:v>
                </c:pt>
                <c:pt idx="1215">
                  <c:v>33.4</c:v>
                </c:pt>
                <c:pt idx="1216">
                  <c:v>33.4</c:v>
                </c:pt>
                <c:pt idx="1217">
                  <c:v>33.4</c:v>
                </c:pt>
                <c:pt idx="1218">
                  <c:v>33.4</c:v>
                </c:pt>
                <c:pt idx="1219">
                  <c:v>33.4</c:v>
                </c:pt>
                <c:pt idx="1220">
                  <c:v>33.4</c:v>
                </c:pt>
                <c:pt idx="1221">
                  <c:v>33.4</c:v>
                </c:pt>
                <c:pt idx="1222">
                  <c:v>33.4</c:v>
                </c:pt>
                <c:pt idx="1223">
                  <c:v>33.4</c:v>
                </c:pt>
                <c:pt idx="1224">
                  <c:v>33.4</c:v>
                </c:pt>
                <c:pt idx="1225">
                  <c:v>33.4</c:v>
                </c:pt>
                <c:pt idx="1226">
                  <c:v>33.4</c:v>
                </c:pt>
                <c:pt idx="1227">
                  <c:v>33.5</c:v>
                </c:pt>
                <c:pt idx="1228">
                  <c:v>33.5</c:v>
                </c:pt>
                <c:pt idx="1229">
                  <c:v>33.5</c:v>
                </c:pt>
                <c:pt idx="1230">
                  <c:v>33.5</c:v>
                </c:pt>
                <c:pt idx="1231">
                  <c:v>33.6</c:v>
                </c:pt>
                <c:pt idx="1232">
                  <c:v>33.799999999999997</c:v>
                </c:pt>
                <c:pt idx="1233">
                  <c:v>33.799999999999997</c:v>
                </c:pt>
                <c:pt idx="1234">
                  <c:v>33.799999999999997</c:v>
                </c:pt>
                <c:pt idx="1235">
                  <c:v>33.9</c:v>
                </c:pt>
                <c:pt idx="1236">
                  <c:v>33.9</c:v>
                </c:pt>
                <c:pt idx="1237">
                  <c:v>33.9</c:v>
                </c:pt>
                <c:pt idx="1238">
                  <c:v>33.9</c:v>
                </c:pt>
                <c:pt idx="1239">
                  <c:v>33.9</c:v>
                </c:pt>
                <c:pt idx="1240">
                  <c:v>33.9</c:v>
                </c:pt>
                <c:pt idx="1241">
                  <c:v>33.9</c:v>
                </c:pt>
                <c:pt idx="1242">
                  <c:v>33.9</c:v>
                </c:pt>
                <c:pt idx="1243">
                  <c:v>33.9</c:v>
                </c:pt>
                <c:pt idx="1244">
                  <c:v>33.9</c:v>
                </c:pt>
                <c:pt idx="1245">
                  <c:v>33.9</c:v>
                </c:pt>
                <c:pt idx="1246">
                  <c:v>33.9</c:v>
                </c:pt>
                <c:pt idx="1247">
                  <c:v>33.9</c:v>
                </c:pt>
                <c:pt idx="1248">
                  <c:v>34</c:v>
                </c:pt>
                <c:pt idx="1249">
                  <c:v>34</c:v>
                </c:pt>
                <c:pt idx="1250">
                  <c:v>34</c:v>
                </c:pt>
                <c:pt idx="1251">
                  <c:v>34</c:v>
                </c:pt>
                <c:pt idx="1252">
                  <c:v>34</c:v>
                </c:pt>
                <c:pt idx="1253">
                  <c:v>34</c:v>
                </c:pt>
                <c:pt idx="1254">
                  <c:v>34</c:v>
                </c:pt>
                <c:pt idx="1255">
                  <c:v>34.1</c:v>
                </c:pt>
                <c:pt idx="1256">
                  <c:v>34.1</c:v>
                </c:pt>
                <c:pt idx="1257">
                  <c:v>34.1</c:v>
                </c:pt>
                <c:pt idx="1258">
                  <c:v>34.200000000000003</c:v>
                </c:pt>
                <c:pt idx="1259">
                  <c:v>34.200000000000003</c:v>
                </c:pt>
                <c:pt idx="1260">
                  <c:v>34.200000000000003</c:v>
                </c:pt>
                <c:pt idx="1261">
                  <c:v>34.299999999999997</c:v>
                </c:pt>
                <c:pt idx="1262">
                  <c:v>34.4</c:v>
                </c:pt>
                <c:pt idx="1263">
                  <c:v>34.4</c:v>
                </c:pt>
                <c:pt idx="1264">
                  <c:v>34.4</c:v>
                </c:pt>
                <c:pt idx="1265">
                  <c:v>34.4</c:v>
                </c:pt>
                <c:pt idx="1266">
                  <c:v>34.4</c:v>
                </c:pt>
                <c:pt idx="1267">
                  <c:v>34.4</c:v>
                </c:pt>
                <c:pt idx="1268">
                  <c:v>34.4</c:v>
                </c:pt>
                <c:pt idx="1269">
                  <c:v>34.4</c:v>
                </c:pt>
                <c:pt idx="1270">
                  <c:v>34.4</c:v>
                </c:pt>
                <c:pt idx="1271">
                  <c:v>34.4</c:v>
                </c:pt>
                <c:pt idx="1272">
                  <c:v>34.4</c:v>
                </c:pt>
                <c:pt idx="1273">
                  <c:v>34.4</c:v>
                </c:pt>
                <c:pt idx="1274">
                  <c:v>34.4</c:v>
                </c:pt>
                <c:pt idx="1275">
                  <c:v>34.4</c:v>
                </c:pt>
                <c:pt idx="1276">
                  <c:v>34.4</c:v>
                </c:pt>
                <c:pt idx="1277">
                  <c:v>34.4</c:v>
                </c:pt>
                <c:pt idx="1278">
                  <c:v>34.4</c:v>
                </c:pt>
                <c:pt idx="1279">
                  <c:v>34.4</c:v>
                </c:pt>
                <c:pt idx="1280">
                  <c:v>34.4</c:v>
                </c:pt>
                <c:pt idx="1281">
                  <c:v>34.4</c:v>
                </c:pt>
                <c:pt idx="1282">
                  <c:v>34.4</c:v>
                </c:pt>
                <c:pt idx="1283">
                  <c:v>34.4</c:v>
                </c:pt>
                <c:pt idx="1284">
                  <c:v>34.5</c:v>
                </c:pt>
                <c:pt idx="1285">
                  <c:v>34.6</c:v>
                </c:pt>
                <c:pt idx="1286">
                  <c:v>34.6</c:v>
                </c:pt>
                <c:pt idx="1287">
                  <c:v>34.700000000000003</c:v>
                </c:pt>
                <c:pt idx="1288">
                  <c:v>34.700000000000003</c:v>
                </c:pt>
                <c:pt idx="1289">
                  <c:v>34.700000000000003</c:v>
                </c:pt>
                <c:pt idx="1290">
                  <c:v>34.700000000000003</c:v>
                </c:pt>
                <c:pt idx="1291">
                  <c:v>34.700000000000003</c:v>
                </c:pt>
                <c:pt idx="1292">
                  <c:v>34.700000000000003</c:v>
                </c:pt>
                <c:pt idx="1293">
                  <c:v>34.799999999999997</c:v>
                </c:pt>
                <c:pt idx="1294">
                  <c:v>34.799999999999997</c:v>
                </c:pt>
                <c:pt idx="1295">
                  <c:v>34.799999999999997</c:v>
                </c:pt>
                <c:pt idx="1296">
                  <c:v>34.799999999999997</c:v>
                </c:pt>
                <c:pt idx="1297">
                  <c:v>34.799999999999997</c:v>
                </c:pt>
                <c:pt idx="1298">
                  <c:v>34.799999999999997</c:v>
                </c:pt>
                <c:pt idx="1299">
                  <c:v>34.799999999999997</c:v>
                </c:pt>
                <c:pt idx="1300">
                  <c:v>34.9</c:v>
                </c:pt>
                <c:pt idx="1301">
                  <c:v>34.9</c:v>
                </c:pt>
                <c:pt idx="1302">
                  <c:v>34.9</c:v>
                </c:pt>
                <c:pt idx="1303">
                  <c:v>34.9</c:v>
                </c:pt>
                <c:pt idx="1304">
                  <c:v>34.9</c:v>
                </c:pt>
                <c:pt idx="1305">
                  <c:v>34.9</c:v>
                </c:pt>
                <c:pt idx="1306">
                  <c:v>34.9</c:v>
                </c:pt>
                <c:pt idx="1307">
                  <c:v>34.9</c:v>
                </c:pt>
                <c:pt idx="1308">
                  <c:v>34.9</c:v>
                </c:pt>
                <c:pt idx="1309">
                  <c:v>34.9</c:v>
                </c:pt>
                <c:pt idx="1310">
                  <c:v>35</c:v>
                </c:pt>
                <c:pt idx="1311">
                  <c:v>35</c:v>
                </c:pt>
                <c:pt idx="1312">
                  <c:v>35</c:v>
                </c:pt>
                <c:pt idx="1313">
                  <c:v>35</c:v>
                </c:pt>
                <c:pt idx="1314">
                  <c:v>35.1</c:v>
                </c:pt>
                <c:pt idx="1315">
                  <c:v>35.1</c:v>
                </c:pt>
                <c:pt idx="1316">
                  <c:v>35.1</c:v>
                </c:pt>
                <c:pt idx="1317">
                  <c:v>35.1</c:v>
                </c:pt>
                <c:pt idx="1318">
                  <c:v>35.1</c:v>
                </c:pt>
                <c:pt idx="1319">
                  <c:v>35.1</c:v>
                </c:pt>
                <c:pt idx="1320">
                  <c:v>35.1</c:v>
                </c:pt>
                <c:pt idx="1321">
                  <c:v>35.200000000000003</c:v>
                </c:pt>
                <c:pt idx="1322">
                  <c:v>35.299999999999997</c:v>
                </c:pt>
                <c:pt idx="1323">
                  <c:v>35.4</c:v>
                </c:pt>
                <c:pt idx="1324">
                  <c:v>35.4</c:v>
                </c:pt>
                <c:pt idx="1325">
                  <c:v>35.4</c:v>
                </c:pt>
                <c:pt idx="1326">
                  <c:v>35.4</c:v>
                </c:pt>
                <c:pt idx="1327">
                  <c:v>35.4</c:v>
                </c:pt>
                <c:pt idx="1328">
                  <c:v>35.4</c:v>
                </c:pt>
                <c:pt idx="1329">
                  <c:v>35.4</c:v>
                </c:pt>
                <c:pt idx="1330">
                  <c:v>35.4</c:v>
                </c:pt>
                <c:pt idx="1331">
                  <c:v>35.4</c:v>
                </c:pt>
                <c:pt idx="1332">
                  <c:v>35.4</c:v>
                </c:pt>
                <c:pt idx="1333">
                  <c:v>35.4</c:v>
                </c:pt>
                <c:pt idx="1334">
                  <c:v>35.4</c:v>
                </c:pt>
                <c:pt idx="1335">
                  <c:v>35.4</c:v>
                </c:pt>
                <c:pt idx="1336">
                  <c:v>35.4</c:v>
                </c:pt>
                <c:pt idx="1337">
                  <c:v>35.4</c:v>
                </c:pt>
                <c:pt idx="1338">
                  <c:v>35.4</c:v>
                </c:pt>
                <c:pt idx="1339">
                  <c:v>35.4</c:v>
                </c:pt>
                <c:pt idx="1340">
                  <c:v>35.5</c:v>
                </c:pt>
                <c:pt idx="1341">
                  <c:v>35.5</c:v>
                </c:pt>
                <c:pt idx="1342">
                  <c:v>35.5</c:v>
                </c:pt>
                <c:pt idx="1343">
                  <c:v>35.700000000000003</c:v>
                </c:pt>
                <c:pt idx="1344">
                  <c:v>35.799999999999997</c:v>
                </c:pt>
                <c:pt idx="1345">
                  <c:v>35.799999999999997</c:v>
                </c:pt>
                <c:pt idx="1346">
                  <c:v>35.799999999999997</c:v>
                </c:pt>
                <c:pt idx="1347">
                  <c:v>35.9</c:v>
                </c:pt>
                <c:pt idx="1348">
                  <c:v>35.9</c:v>
                </c:pt>
                <c:pt idx="1349">
                  <c:v>35.9</c:v>
                </c:pt>
                <c:pt idx="1350">
                  <c:v>36</c:v>
                </c:pt>
                <c:pt idx="1351">
                  <c:v>36</c:v>
                </c:pt>
                <c:pt idx="1352">
                  <c:v>36</c:v>
                </c:pt>
                <c:pt idx="1353">
                  <c:v>36</c:v>
                </c:pt>
                <c:pt idx="1354">
                  <c:v>36</c:v>
                </c:pt>
                <c:pt idx="1355">
                  <c:v>36</c:v>
                </c:pt>
                <c:pt idx="1356">
                  <c:v>36</c:v>
                </c:pt>
                <c:pt idx="1357">
                  <c:v>36</c:v>
                </c:pt>
                <c:pt idx="1358">
                  <c:v>36</c:v>
                </c:pt>
                <c:pt idx="1359">
                  <c:v>36</c:v>
                </c:pt>
                <c:pt idx="1360">
                  <c:v>36</c:v>
                </c:pt>
                <c:pt idx="1361">
                  <c:v>36</c:v>
                </c:pt>
                <c:pt idx="1362">
                  <c:v>36</c:v>
                </c:pt>
                <c:pt idx="1363">
                  <c:v>36</c:v>
                </c:pt>
                <c:pt idx="1364">
                  <c:v>36</c:v>
                </c:pt>
                <c:pt idx="1365">
                  <c:v>36</c:v>
                </c:pt>
                <c:pt idx="1366">
                  <c:v>36</c:v>
                </c:pt>
                <c:pt idx="1367">
                  <c:v>36.1</c:v>
                </c:pt>
                <c:pt idx="1368">
                  <c:v>36.1</c:v>
                </c:pt>
                <c:pt idx="1369">
                  <c:v>36.1</c:v>
                </c:pt>
                <c:pt idx="1370">
                  <c:v>36.299999999999997</c:v>
                </c:pt>
                <c:pt idx="1371">
                  <c:v>36.299999999999997</c:v>
                </c:pt>
                <c:pt idx="1372">
                  <c:v>36.4</c:v>
                </c:pt>
                <c:pt idx="1373">
                  <c:v>36.5</c:v>
                </c:pt>
                <c:pt idx="1374">
                  <c:v>36.5</c:v>
                </c:pt>
                <c:pt idx="1375">
                  <c:v>36.5</c:v>
                </c:pt>
                <c:pt idx="1376">
                  <c:v>36.5</c:v>
                </c:pt>
                <c:pt idx="1377">
                  <c:v>36.5</c:v>
                </c:pt>
                <c:pt idx="1378">
                  <c:v>36.5</c:v>
                </c:pt>
                <c:pt idx="1379">
                  <c:v>36.5</c:v>
                </c:pt>
                <c:pt idx="1380">
                  <c:v>36.5</c:v>
                </c:pt>
                <c:pt idx="1381">
                  <c:v>36.5</c:v>
                </c:pt>
                <c:pt idx="1382">
                  <c:v>36.5</c:v>
                </c:pt>
                <c:pt idx="1383">
                  <c:v>36.5</c:v>
                </c:pt>
                <c:pt idx="1384">
                  <c:v>36.5</c:v>
                </c:pt>
                <c:pt idx="1385">
                  <c:v>36.5</c:v>
                </c:pt>
                <c:pt idx="1386">
                  <c:v>36.5</c:v>
                </c:pt>
                <c:pt idx="1387">
                  <c:v>36.5</c:v>
                </c:pt>
                <c:pt idx="1388">
                  <c:v>36.5</c:v>
                </c:pt>
                <c:pt idx="1389">
                  <c:v>36.5</c:v>
                </c:pt>
                <c:pt idx="1390">
                  <c:v>36.5</c:v>
                </c:pt>
                <c:pt idx="1391">
                  <c:v>36.700000000000003</c:v>
                </c:pt>
                <c:pt idx="1392">
                  <c:v>36.700000000000003</c:v>
                </c:pt>
                <c:pt idx="1393">
                  <c:v>36.700000000000003</c:v>
                </c:pt>
                <c:pt idx="1394">
                  <c:v>36.799999999999997</c:v>
                </c:pt>
                <c:pt idx="1395">
                  <c:v>36.799999999999997</c:v>
                </c:pt>
                <c:pt idx="1396">
                  <c:v>36.9</c:v>
                </c:pt>
                <c:pt idx="1397">
                  <c:v>37</c:v>
                </c:pt>
                <c:pt idx="1398">
                  <c:v>37</c:v>
                </c:pt>
                <c:pt idx="1399">
                  <c:v>37</c:v>
                </c:pt>
                <c:pt idx="1400">
                  <c:v>37</c:v>
                </c:pt>
                <c:pt idx="1401">
                  <c:v>37</c:v>
                </c:pt>
                <c:pt idx="1402">
                  <c:v>37</c:v>
                </c:pt>
                <c:pt idx="1403">
                  <c:v>37</c:v>
                </c:pt>
                <c:pt idx="1404">
                  <c:v>37</c:v>
                </c:pt>
                <c:pt idx="1405">
                  <c:v>37</c:v>
                </c:pt>
                <c:pt idx="1406">
                  <c:v>37</c:v>
                </c:pt>
                <c:pt idx="1407">
                  <c:v>37</c:v>
                </c:pt>
                <c:pt idx="1408">
                  <c:v>37</c:v>
                </c:pt>
                <c:pt idx="1409">
                  <c:v>37</c:v>
                </c:pt>
                <c:pt idx="1410">
                  <c:v>37</c:v>
                </c:pt>
                <c:pt idx="1411">
                  <c:v>37</c:v>
                </c:pt>
                <c:pt idx="1412">
                  <c:v>37</c:v>
                </c:pt>
                <c:pt idx="1413">
                  <c:v>37</c:v>
                </c:pt>
                <c:pt idx="1414">
                  <c:v>37</c:v>
                </c:pt>
                <c:pt idx="1415">
                  <c:v>37</c:v>
                </c:pt>
                <c:pt idx="1416">
                  <c:v>37</c:v>
                </c:pt>
                <c:pt idx="1417">
                  <c:v>37</c:v>
                </c:pt>
                <c:pt idx="1418">
                  <c:v>37</c:v>
                </c:pt>
                <c:pt idx="1419">
                  <c:v>37</c:v>
                </c:pt>
                <c:pt idx="1420">
                  <c:v>37</c:v>
                </c:pt>
                <c:pt idx="1421">
                  <c:v>37</c:v>
                </c:pt>
                <c:pt idx="1422">
                  <c:v>37</c:v>
                </c:pt>
                <c:pt idx="1423">
                  <c:v>37</c:v>
                </c:pt>
                <c:pt idx="1424">
                  <c:v>37.1</c:v>
                </c:pt>
                <c:pt idx="1425">
                  <c:v>37.1</c:v>
                </c:pt>
                <c:pt idx="1426">
                  <c:v>37.1</c:v>
                </c:pt>
                <c:pt idx="1427">
                  <c:v>37.200000000000003</c:v>
                </c:pt>
                <c:pt idx="1428">
                  <c:v>37.200000000000003</c:v>
                </c:pt>
                <c:pt idx="1429">
                  <c:v>37.200000000000003</c:v>
                </c:pt>
                <c:pt idx="1430">
                  <c:v>37.200000000000003</c:v>
                </c:pt>
                <c:pt idx="1431">
                  <c:v>37.200000000000003</c:v>
                </c:pt>
                <c:pt idx="1432">
                  <c:v>37.200000000000003</c:v>
                </c:pt>
                <c:pt idx="1433">
                  <c:v>37.200000000000003</c:v>
                </c:pt>
                <c:pt idx="1434">
                  <c:v>37.200000000000003</c:v>
                </c:pt>
                <c:pt idx="1435">
                  <c:v>37.299999999999997</c:v>
                </c:pt>
                <c:pt idx="1436">
                  <c:v>37.4</c:v>
                </c:pt>
                <c:pt idx="1437">
                  <c:v>37.5</c:v>
                </c:pt>
                <c:pt idx="1438">
                  <c:v>37.5</c:v>
                </c:pt>
                <c:pt idx="1439">
                  <c:v>37.5</c:v>
                </c:pt>
                <c:pt idx="1440">
                  <c:v>37.5</c:v>
                </c:pt>
                <c:pt idx="1441">
                  <c:v>37.5</c:v>
                </c:pt>
                <c:pt idx="1442">
                  <c:v>37.5</c:v>
                </c:pt>
                <c:pt idx="1443">
                  <c:v>37.5</c:v>
                </c:pt>
                <c:pt idx="1444">
                  <c:v>37.5</c:v>
                </c:pt>
                <c:pt idx="1445">
                  <c:v>37.5</c:v>
                </c:pt>
                <c:pt idx="1446">
                  <c:v>37.5</c:v>
                </c:pt>
                <c:pt idx="1447">
                  <c:v>37.5</c:v>
                </c:pt>
                <c:pt idx="1448">
                  <c:v>37.5</c:v>
                </c:pt>
                <c:pt idx="1449">
                  <c:v>37.5</c:v>
                </c:pt>
                <c:pt idx="1450">
                  <c:v>37.5</c:v>
                </c:pt>
                <c:pt idx="1451">
                  <c:v>37.5</c:v>
                </c:pt>
                <c:pt idx="1452">
                  <c:v>37.5</c:v>
                </c:pt>
                <c:pt idx="1453">
                  <c:v>37.5</c:v>
                </c:pt>
                <c:pt idx="1454">
                  <c:v>37.5</c:v>
                </c:pt>
                <c:pt idx="1455">
                  <c:v>37.5</c:v>
                </c:pt>
                <c:pt idx="1456">
                  <c:v>37.6</c:v>
                </c:pt>
                <c:pt idx="1457">
                  <c:v>37.6</c:v>
                </c:pt>
                <c:pt idx="1458">
                  <c:v>37.700000000000003</c:v>
                </c:pt>
                <c:pt idx="1459">
                  <c:v>37.700000000000003</c:v>
                </c:pt>
                <c:pt idx="1460">
                  <c:v>37.799999999999997</c:v>
                </c:pt>
                <c:pt idx="1461">
                  <c:v>37.799999999999997</c:v>
                </c:pt>
                <c:pt idx="1462">
                  <c:v>37.9</c:v>
                </c:pt>
                <c:pt idx="1463">
                  <c:v>37.9</c:v>
                </c:pt>
                <c:pt idx="1464">
                  <c:v>38</c:v>
                </c:pt>
                <c:pt idx="1465">
                  <c:v>38</c:v>
                </c:pt>
                <c:pt idx="1466">
                  <c:v>38</c:v>
                </c:pt>
                <c:pt idx="1467">
                  <c:v>38</c:v>
                </c:pt>
                <c:pt idx="1468">
                  <c:v>38</c:v>
                </c:pt>
                <c:pt idx="1469">
                  <c:v>38</c:v>
                </c:pt>
                <c:pt idx="1470">
                  <c:v>38</c:v>
                </c:pt>
                <c:pt idx="1471">
                  <c:v>38</c:v>
                </c:pt>
                <c:pt idx="1472">
                  <c:v>38</c:v>
                </c:pt>
                <c:pt idx="1473">
                  <c:v>38</c:v>
                </c:pt>
                <c:pt idx="1474">
                  <c:v>38</c:v>
                </c:pt>
                <c:pt idx="1475">
                  <c:v>38</c:v>
                </c:pt>
                <c:pt idx="1476">
                  <c:v>38</c:v>
                </c:pt>
                <c:pt idx="1477">
                  <c:v>38</c:v>
                </c:pt>
                <c:pt idx="1478">
                  <c:v>38</c:v>
                </c:pt>
                <c:pt idx="1479">
                  <c:v>38</c:v>
                </c:pt>
                <c:pt idx="1480">
                  <c:v>38</c:v>
                </c:pt>
                <c:pt idx="1481">
                  <c:v>38</c:v>
                </c:pt>
                <c:pt idx="1482">
                  <c:v>38</c:v>
                </c:pt>
                <c:pt idx="1483">
                  <c:v>38.1</c:v>
                </c:pt>
                <c:pt idx="1484">
                  <c:v>38.200000000000003</c:v>
                </c:pt>
                <c:pt idx="1485">
                  <c:v>38.200000000000003</c:v>
                </c:pt>
                <c:pt idx="1486">
                  <c:v>38.4</c:v>
                </c:pt>
                <c:pt idx="1487">
                  <c:v>38.5</c:v>
                </c:pt>
                <c:pt idx="1488">
                  <c:v>38.6</c:v>
                </c:pt>
                <c:pt idx="1489">
                  <c:v>38.6</c:v>
                </c:pt>
                <c:pt idx="1490">
                  <c:v>38.6</c:v>
                </c:pt>
                <c:pt idx="1491">
                  <c:v>38.6</c:v>
                </c:pt>
                <c:pt idx="1492">
                  <c:v>38.6</c:v>
                </c:pt>
                <c:pt idx="1493">
                  <c:v>38.6</c:v>
                </c:pt>
                <c:pt idx="1494">
                  <c:v>38.6</c:v>
                </c:pt>
                <c:pt idx="1495">
                  <c:v>38.6</c:v>
                </c:pt>
                <c:pt idx="1496">
                  <c:v>38.6</c:v>
                </c:pt>
                <c:pt idx="1497">
                  <c:v>38.6</c:v>
                </c:pt>
                <c:pt idx="1498">
                  <c:v>38.6</c:v>
                </c:pt>
                <c:pt idx="1499">
                  <c:v>38.6</c:v>
                </c:pt>
                <c:pt idx="1500">
                  <c:v>38.6</c:v>
                </c:pt>
                <c:pt idx="1501">
                  <c:v>38.6</c:v>
                </c:pt>
                <c:pt idx="1502">
                  <c:v>38.6</c:v>
                </c:pt>
                <c:pt idx="1503">
                  <c:v>38.6</c:v>
                </c:pt>
                <c:pt idx="1504">
                  <c:v>38.799999999999997</c:v>
                </c:pt>
                <c:pt idx="1505">
                  <c:v>39</c:v>
                </c:pt>
                <c:pt idx="1506">
                  <c:v>39</c:v>
                </c:pt>
                <c:pt idx="1507">
                  <c:v>39.1</c:v>
                </c:pt>
                <c:pt idx="1508">
                  <c:v>39.1</c:v>
                </c:pt>
                <c:pt idx="1509">
                  <c:v>39.1</c:v>
                </c:pt>
                <c:pt idx="1510">
                  <c:v>39.1</c:v>
                </c:pt>
                <c:pt idx="1511">
                  <c:v>39.1</c:v>
                </c:pt>
                <c:pt idx="1512">
                  <c:v>39.1</c:v>
                </c:pt>
                <c:pt idx="1513">
                  <c:v>39.1</c:v>
                </c:pt>
                <c:pt idx="1514">
                  <c:v>39.1</c:v>
                </c:pt>
                <c:pt idx="1515">
                  <c:v>39.1</c:v>
                </c:pt>
                <c:pt idx="1516">
                  <c:v>39.1</c:v>
                </c:pt>
                <c:pt idx="1517">
                  <c:v>39.1</c:v>
                </c:pt>
                <c:pt idx="1518">
                  <c:v>39.1</c:v>
                </c:pt>
                <c:pt idx="1519">
                  <c:v>39.1</c:v>
                </c:pt>
                <c:pt idx="1520">
                  <c:v>39.1</c:v>
                </c:pt>
                <c:pt idx="1521">
                  <c:v>39.1</c:v>
                </c:pt>
                <c:pt idx="1522">
                  <c:v>39.1</c:v>
                </c:pt>
                <c:pt idx="1523">
                  <c:v>39.1</c:v>
                </c:pt>
                <c:pt idx="1524">
                  <c:v>39.4</c:v>
                </c:pt>
                <c:pt idx="1525">
                  <c:v>39.6</c:v>
                </c:pt>
                <c:pt idx="1526">
                  <c:v>39.6</c:v>
                </c:pt>
                <c:pt idx="1527">
                  <c:v>39.6</c:v>
                </c:pt>
                <c:pt idx="1528">
                  <c:v>39.6</c:v>
                </c:pt>
                <c:pt idx="1529">
                  <c:v>39.6</c:v>
                </c:pt>
                <c:pt idx="1530">
                  <c:v>39.6</c:v>
                </c:pt>
                <c:pt idx="1531">
                  <c:v>39.6</c:v>
                </c:pt>
                <c:pt idx="1532">
                  <c:v>39.6</c:v>
                </c:pt>
                <c:pt idx="1533">
                  <c:v>39.6</c:v>
                </c:pt>
                <c:pt idx="1534">
                  <c:v>39.6</c:v>
                </c:pt>
                <c:pt idx="1535">
                  <c:v>39.6</c:v>
                </c:pt>
                <c:pt idx="1536">
                  <c:v>39.6</c:v>
                </c:pt>
                <c:pt idx="1537">
                  <c:v>39.6</c:v>
                </c:pt>
                <c:pt idx="1538">
                  <c:v>39.6</c:v>
                </c:pt>
                <c:pt idx="1539">
                  <c:v>39.6</c:v>
                </c:pt>
                <c:pt idx="1540">
                  <c:v>39.6</c:v>
                </c:pt>
                <c:pt idx="1541">
                  <c:v>39.6</c:v>
                </c:pt>
                <c:pt idx="1542">
                  <c:v>39.6</c:v>
                </c:pt>
                <c:pt idx="1543">
                  <c:v>39.700000000000003</c:v>
                </c:pt>
                <c:pt idx="1544">
                  <c:v>39.799999999999997</c:v>
                </c:pt>
                <c:pt idx="1545">
                  <c:v>39.799999999999997</c:v>
                </c:pt>
                <c:pt idx="1546">
                  <c:v>39.799999999999997</c:v>
                </c:pt>
                <c:pt idx="1547">
                  <c:v>39.799999999999997</c:v>
                </c:pt>
                <c:pt idx="1548">
                  <c:v>39.9</c:v>
                </c:pt>
                <c:pt idx="1549">
                  <c:v>40</c:v>
                </c:pt>
                <c:pt idx="1550">
                  <c:v>40.1</c:v>
                </c:pt>
                <c:pt idx="1551">
                  <c:v>40.1</c:v>
                </c:pt>
                <c:pt idx="1552">
                  <c:v>40.1</c:v>
                </c:pt>
                <c:pt idx="1553">
                  <c:v>40.1</c:v>
                </c:pt>
                <c:pt idx="1554">
                  <c:v>40.1</c:v>
                </c:pt>
                <c:pt idx="1555">
                  <c:v>40.1</c:v>
                </c:pt>
                <c:pt idx="1556">
                  <c:v>40.1</c:v>
                </c:pt>
                <c:pt idx="1557">
                  <c:v>40.1</c:v>
                </c:pt>
                <c:pt idx="1558">
                  <c:v>40.1</c:v>
                </c:pt>
                <c:pt idx="1559">
                  <c:v>40.1</c:v>
                </c:pt>
                <c:pt idx="1560">
                  <c:v>40.1</c:v>
                </c:pt>
                <c:pt idx="1561">
                  <c:v>40.1</c:v>
                </c:pt>
                <c:pt idx="1562">
                  <c:v>40.1</c:v>
                </c:pt>
                <c:pt idx="1563">
                  <c:v>40.1</c:v>
                </c:pt>
                <c:pt idx="1564">
                  <c:v>40.200000000000003</c:v>
                </c:pt>
                <c:pt idx="1565">
                  <c:v>40.200000000000003</c:v>
                </c:pt>
                <c:pt idx="1566">
                  <c:v>40.299999999999997</c:v>
                </c:pt>
                <c:pt idx="1567">
                  <c:v>40.4</c:v>
                </c:pt>
                <c:pt idx="1568">
                  <c:v>40.5</c:v>
                </c:pt>
                <c:pt idx="1569">
                  <c:v>40.6</c:v>
                </c:pt>
                <c:pt idx="1570">
                  <c:v>40.6</c:v>
                </c:pt>
                <c:pt idx="1571">
                  <c:v>40.6</c:v>
                </c:pt>
                <c:pt idx="1572">
                  <c:v>40.6</c:v>
                </c:pt>
                <c:pt idx="1573">
                  <c:v>40.6</c:v>
                </c:pt>
                <c:pt idx="1574">
                  <c:v>40.6</c:v>
                </c:pt>
                <c:pt idx="1575">
                  <c:v>40.6</c:v>
                </c:pt>
                <c:pt idx="1576">
                  <c:v>40.6</c:v>
                </c:pt>
                <c:pt idx="1577">
                  <c:v>40.6</c:v>
                </c:pt>
                <c:pt idx="1578">
                  <c:v>40.6</c:v>
                </c:pt>
                <c:pt idx="1579">
                  <c:v>40.6</c:v>
                </c:pt>
                <c:pt idx="1580">
                  <c:v>40.6</c:v>
                </c:pt>
                <c:pt idx="1581">
                  <c:v>40.6</c:v>
                </c:pt>
                <c:pt idx="1582">
                  <c:v>40.700000000000003</c:v>
                </c:pt>
                <c:pt idx="1583">
                  <c:v>40.9</c:v>
                </c:pt>
                <c:pt idx="1584">
                  <c:v>41</c:v>
                </c:pt>
                <c:pt idx="1585">
                  <c:v>41</c:v>
                </c:pt>
                <c:pt idx="1586">
                  <c:v>41</c:v>
                </c:pt>
                <c:pt idx="1587">
                  <c:v>41</c:v>
                </c:pt>
                <c:pt idx="1588">
                  <c:v>41</c:v>
                </c:pt>
                <c:pt idx="1589">
                  <c:v>41</c:v>
                </c:pt>
                <c:pt idx="1590">
                  <c:v>41.1</c:v>
                </c:pt>
                <c:pt idx="1591">
                  <c:v>41.2</c:v>
                </c:pt>
                <c:pt idx="1592">
                  <c:v>41.2</c:v>
                </c:pt>
                <c:pt idx="1593">
                  <c:v>41.2</c:v>
                </c:pt>
                <c:pt idx="1594">
                  <c:v>41.2</c:v>
                </c:pt>
                <c:pt idx="1595">
                  <c:v>41.2</c:v>
                </c:pt>
                <c:pt idx="1596">
                  <c:v>41.2</c:v>
                </c:pt>
                <c:pt idx="1597">
                  <c:v>41.2</c:v>
                </c:pt>
                <c:pt idx="1598">
                  <c:v>41.2</c:v>
                </c:pt>
                <c:pt idx="1599">
                  <c:v>41.2</c:v>
                </c:pt>
                <c:pt idx="1600">
                  <c:v>41.2</c:v>
                </c:pt>
                <c:pt idx="1601">
                  <c:v>41.2</c:v>
                </c:pt>
                <c:pt idx="1602">
                  <c:v>41.2</c:v>
                </c:pt>
                <c:pt idx="1603">
                  <c:v>41.2</c:v>
                </c:pt>
                <c:pt idx="1604">
                  <c:v>41.2</c:v>
                </c:pt>
                <c:pt idx="1605">
                  <c:v>41.2</c:v>
                </c:pt>
                <c:pt idx="1606">
                  <c:v>41.2</c:v>
                </c:pt>
                <c:pt idx="1607">
                  <c:v>41.2</c:v>
                </c:pt>
                <c:pt idx="1608">
                  <c:v>41.2</c:v>
                </c:pt>
                <c:pt idx="1609">
                  <c:v>41.2</c:v>
                </c:pt>
                <c:pt idx="1610">
                  <c:v>41.2</c:v>
                </c:pt>
                <c:pt idx="1611">
                  <c:v>41.2</c:v>
                </c:pt>
                <c:pt idx="1612">
                  <c:v>41.4</c:v>
                </c:pt>
                <c:pt idx="1613">
                  <c:v>41.7</c:v>
                </c:pt>
                <c:pt idx="1614">
                  <c:v>41.7</c:v>
                </c:pt>
                <c:pt idx="1615">
                  <c:v>41.7</c:v>
                </c:pt>
                <c:pt idx="1616">
                  <c:v>41.7</c:v>
                </c:pt>
                <c:pt idx="1617">
                  <c:v>41.7</c:v>
                </c:pt>
                <c:pt idx="1618">
                  <c:v>41.7</c:v>
                </c:pt>
                <c:pt idx="1619">
                  <c:v>41.7</c:v>
                </c:pt>
                <c:pt idx="1620">
                  <c:v>41.7</c:v>
                </c:pt>
                <c:pt idx="1621">
                  <c:v>41.7</c:v>
                </c:pt>
                <c:pt idx="1622">
                  <c:v>41.7</c:v>
                </c:pt>
                <c:pt idx="1623">
                  <c:v>41.7</c:v>
                </c:pt>
                <c:pt idx="1624">
                  <c:v>42.1</c:v>
                </c:pt>
                <c:pt idx="1625">
                  <c:v>42.1</c:v>
                </c:pt>
                <c:pt idx="1626">
                  <c:v>42.2</c:v>
                </c:pt>
                <c:pt idx="1627">
                  <c:v>42.2</c:v>
                </c:pt>
                <c:pt idx="1628">
                  <c:v>42.2</c:v>
                </c:pt>
                <c:pt idx="1629">
                  <c:v>42.2</c:v>
                </c:pt>
                <c:pt idx="1630">
                  <c:v>42.2</c:v>
                </c:pt>
                <c:pt idx="1631">
                  <c:v>42.2</c:v>
                </c:pt>
                <c:pt idx="1632">
                  <c:v>42.2</c:v>
                </c:pt>
                <c:pt idx="1633">
                  <c:v>42.2</c:v>
                </c:pt>
                <c:pt idx="1634">
                  <c:v>42.2</c:v>
                </c:pt>
                <c:pt idx="1635">
                  <c:v>42.2</c:v>
                </c:pt>
                <c:pt idx="1636">
                  <c:v>42.7</c:v>
                </c:pt>
                <c:pt idx="1637">
                  <c:v>42.7</c:v>
                </c:pt>
                <c:pt idx="1638">
                  <c:v>42.7</c:v>
                </c:pt>
                <c:pt idx="1639">
                  <c:v>42.7</c:v>
                </c:pt>
                <c:pt idx="1640">
                  <c:v>42.7</c:v>
                </c:pt>
                <c:pt idx="1641">
                  <c:v>43</c:v>
                </c:pt>
                <c:pt idx="1642">
                  <c:v>43.1</c:v>
                </c:pt>
                <c:pt idx="1643">
                  <c:v>43.1</c:v>
                </c:pt>
                <c:pt idx="1644">
                  <c:v>43.2</c:v>
                </c:pt>
                <c:pt idx="1645">
                  <c:v>43.2</c:v>
                </c:pt>
                <c:pt idx="1646">
                  <c:v>43.2</c:v>
                </c:pt>
                <c:pt idx="1647">
                  <c:v>43.2</c:v>
                </c:pt>
                <c:pt idx="1648">
                  <c:v>43.2</c:v>
                </c:pt>
                <c:pt idx="1649">
                  <c:v>43.8</c:v>
                </c:pt>
                <c:pt idx="1650">
                  <c:v>43.8</c:v>
                </c:pt>
                <c:pt idx="1651">
                  <c:v>43.8</c:v>
                </c:pt>
                <c:pt idx="1652">
                  <c:v>43.8</c:v>
                </c:pt>
                <c:pt idx="1653">
                  <c:v>43.8</c:v>
                </c:pt>
                <c:pt idx="1654">
                  <c:v>44</c:v>
                </c:pt>
                <c:pt idx="1655">
                  <c:v>44.2</c:v>
                </c:pt>
                <c:pt idx="1656">
                  <c:v>44.3</c:v>
                </c:pt>
                <c:pt idx="1657">
                  <c:v>44.3</c:v>
                </c:pt>
                <c:pt idx="1658">
                  <c:v>44.3</c:v>
                </c:pt>
                <c:pt idx="1659">
                  <c:v>44.3</c:v>
                </c:pt>
                <c:pt idx="1660">
                  <c:v>44.3</c:v>
                </c:pt>
                <c:pt idx="1661">
                  <c:v>44.3</c:v>
                </c:pt>
                <c:pt idx="1662">
                  <c:v>44.3</c:v>
                </c:pt>
                <c:pt idx="1663">
                  <c:v>44.5</c:v>
                </c:pt>
                <c:pt idx="1664">
                  <c:v>44.8</c:v>
                </c:pt>
                <c:pt idx="1665">
                  <c:v>44.8</c:v>
                </c:pt>
                <c:pt idx="1666">
                  <c:v>44.8</c:v>
                </c:pt>
                <c:pt idx="1667">
                  <c:v>44.8</c:v>
                </c:pt>
                <c:pt idx="1668">
                  <c:v>44.8</c:v>
                </c:pt>
                <c:pt idx="1669">
                  <c:v>44.8</c:v>
                </c:pt>
                <c:pt idx="1670">
                  <c:v>45.3</c:v>
                </c:pt>
                <c:pt idx="1671">
                  <c:v>45.4</c:v>
                </c:pt>
                <c:pt idx="1672">
                  <c:v>45.4</c:v>
                </c:pt>
                <c:pt idx="1673">
                  <c:v>45.8</c:v>
                </c:pt>
                <c:pt idx="1674">
                  <c:v>45.8</c:v>
                </c:pt>
                <c:pt idx="1675">
                  <c:v>46.1</c:v>
                </c:pt>
                <c:pt idx="1676">
                  <c:v>46.4</c:v>
                </c:pt>
                <c:pt idx="1677">
                  <c:v>46.4</c:v>
                </c:pt>
                <c:pt idx="1678">
                  <c:v>46.9</c:v>
                </c:pt>
                <c:pt idx="1679">
                  <c:v>46.9</c:v>
                </c:pt>
                <c:pt idx="1680">
                  <c:v>47.4</c:v>
                </c:pt>
                <c:pt idx="1681">
                  <c:v>47.4</c:v>
                </c:pt>
                <c:pt idx="1682">
                  <c:v>47.6</c:v>
                </c:pt>
                <c:pt idx="1683">
                  <c:v>48.4</c:v>
                </c:pt>
                <c:pt idx="1684">
                  <c:v>48.4</c:v>
                </c:pt>
                <c:pt idx="1685">
                  <c:v>49</c:v>
                </c:pt>
                <c:pt idx="1686">
                  <c:v>49</c:v>
                </c:pt>
                <c:pt idx="1687">
                  <c:v>52.1</c:v>
                </c:pt>
                <c:pt idx="1688">
                  <c:v>52.9</c:v>
                </c:pt>
              </c:numCache>
            </c:numRef>
          </c:xVal>
          <c:yVal>
            <c:numRef>
              <c:f>'Estuary perch'!$U$2:$U$1699</c:f>
              <c:numCache>
                <c:formatCode>General</c:formatCode>
                <c:ptCount val="1698"/>
                <c:pt idx="1">
                  <c:v>0.34</c:v>
                </c:pt>
                <c:pt idx="2">
                  <c:v>0.34</c:v>
                </c:pt>
              </c:numCache>
            </c:numRef>
          </c:yVal>
          <c:smooth val="0"/>
          <c:extLst>
            <c:ext xmlns:c16="http://schemas.microsoft.com/office/drawing/2014/chart" uri="{C3380CC4-5D6E-409C-BE32-E72D297353CC}">
              <c16:uniqueId val="{00000006-9E4A-47D6-B62C-B04342A5B5AA}"/>
            </c:ext>
          </c:extLst>
        </c:ser>
        <c:dLbls>
          <c:showLegendKey val="0"/>
          <c:showVal val="0"/>
          <c:showCatName val="0"/>
          <c:showSerName val="0"/>
          <c:showPercent val="0"/>
          <c:showBubbleSize val="0"/>
        </c:dLbls>
        <c:axId val="811613752"/>
        <c:axId val="814444256"/>
        <c:extLst/>
      </c:scatterChart>
      <c:valAx>
        <c:axId val="811613752"/>
        <c:scaling>
          <c:orientation val="minMax"/>
          <c:max val="55"/>
          <c:min val="5"/>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Total length (cm)</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5"/>
        <c:minorUnit val="2.5"/>
      </c:valAx>
      <c:valAx>
        <c:axId val="814444256"/>
        <c:scaling>
          <c:orientation val="minMax"/>
          <c:max val="2.4"/>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layout>
            <c:manualLayout>
              <c:xMode val="edge"/>
              <c:yMode val="edge"/>
              <c:x val="2.6633844217010347E-2"/>
              <c:y val="0.31170084208223969"/>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0.2"/>
        <c:minorUnit val="0.1"/>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1"/>
          <c:order val="0"/>
          <c:tx>
            <c:strRef>
              <c:f>'Estuary perch'!$AE$1</c:f>
              <c:strCache>
                <c:ptCount val="1"/>
                <c:pt idx="0">
                  <c:v>est tl</c:v>
                </c:pt>
              </c:strCache>
            </c:strRef>
          </c:tx>
          <c:spPr>
            <a:ln w="19050" cap="rnd">
              <a:solidFill>
                <a:schemeClr val="accent1"/>
              </a:solidFill>
              <a:round/>
            </a:ln>
            <a:effectLst/>
          </c:spPr>
          <c:marker>
            <c:symbol val="none"/>
          </c:marker>
          <c:xVal>
            <c:numRef>
              <c:f>'Estuary perch'!$AC$2:$AC$1600</c:f>
              <c:numCache>
                <c:formatCode>[&gt;=5]#,##0;[&lt;5]0.0</c:formatCode>
                <c:ptCount val="1599"/>
                <c:pt idx="0">
                  <c:v>4.6825412130706265</c:v>
                </c:pt>
                <c:pt idx="1">
                  <c:v>4.6825412130706265</c:v>
                </c:pt>
                <c:pt idx="2" formatCode="General">
                  <c:v>0</c:v>
                </c:pt>
                <c:pt idx="3" formatCode="General">
                  <c:v>0</c:v>
                </c:pt>
                <c:pt idx="4" formatCode="General">
                  <c:v>0.3333333</c:v>
                </c:pt>
                <c:pt idx="5" formatCode="General">
                  <c:v>0.3333333</c:v>
                </c:pt>
                <c:pt idx="6" formatCode="General">
                  <c:v>0.3333333</c:v>
                </c:pt>
                <c:pt idx="7" formatCode="General">
                  <c:v>0.3333333</c:v>
                </c:pt>
                <c:pt idx="8" formatCode="General">
                  <c:v>0.3333333</c:v>
                </c:pt>
                <c:pt idx="9" formatCode="General">
                  <c:v>0.3333333</c:v>
                </c:pt>
                <c:pt idx="10" formatCode="General">
                  <c:v>0.3333333</c:v>
                </c:pt>
                <c:pt idx="11" formatCode="General">
                  <c:v>0.3333333</c:v>
                </c:pt>
                <c:pt idx="12" formatCode="General">
                  <c:v>0.3333333</c:v>
                </c:pt>
                <c:pt idx="13" formatCode="General">
                  <c:v>0.3333333</c:v>
                </c:pt>
                <c:pt idx="14" formatCode="General">
                  <c:v>0.3333333</c:v>
                </c:pt>
                <c:pt idx="15" formatCode="General">
                  <c:v>0.3333333</c:v>
                </c:pt>
                <c:pt idx="16" formatCode="General">
                  <c:v>0.3333333</c:v>
                </c:pt>
                <c:pt idx="17" formatCode="General">
                  <c:v>0.3333333</c:v>
                </c:pt>
                <c:pt idx="18" formatCode="General">
                  <c:v>0.3333333</c:v>
                </c:pt>
                <c:pt idx="19" formatCode="General">
                  <c:v>0.3333333</c:v>
                </c:pt>
                <c:pt idx="20" formatCode="General">
                  <c:v>0.3333333</c:v>
                </c:pt>
                <c:pt idx="21" formatCode="General">
                  <c:v>0.3333333</c:v>
                </c:pt>
                <c:pt idx="22" formatCode="General">
                  <c:v>0.3333333</c:v>
                </c:pt>
                <c:pt idx="23" formatCode="General">
                  <c:v>0.3333333</c:v>
                </c:pt>
                <c:pt idx="24" formatCode="General">
                  <c:v>0.3333333</c:v>
                </c:pt>
                <c:pt idx="25" formatCode="General">
                  <c:v>0.3333333</c:v>
                </c:pt>
                <c:pt idx="26" formatCode="General">
                  <c:v>0.3333333</c:v>
                </c:pt>
                <c:pt idx="27" formatCode="General">
                  <c:v>0.3333333</c:v>
                </c:pt>
                <c:pt idx="28" formatCode="General">
                  <c:v>0.3333333</c:v>
                </c:pt>
                <c:pt idx="29" formatCode="General">
                  <c:v>0.3333333</c:v>
                </c:pt>
                <c:pt idx="30" formatCode="General">
                  <c:v>0.3333333</c:v>
                </c:pt>
                <c:pt idx="31" formatCode="General">
                  <c:v>0.3333333</c:v>
                </c:pt>
                <c:pt idx="32" formatCode="General">
                  <c:v>0.3333333</c:v>
                </c:pt>
                <c:pt idx="33" formatCode="General">
                  <c:v>0.3333333</c:v>
                </c:pt>
                <c:pt idx="34" formatCode="General">
                  <c:v>0.3333333</c:v>
                </c:pt>
                <c:pt idx="35" formatCode="General">
                  <c:v>0.3333333</c:v>
                </c:pt>
                <c:pt idx="36" formatCode="General">
                  <c:v>0.3333333</c:v>
                </c:pt>
                <c:pt idx="37" formatCode="General">
                  <c:v>0.3333333</c:v>
                </c:pt>
                <c:pt idx="38" formatCode="General">
                  <c:v>0.3333333</c:v>
                </c:pt>
                <c:pt idx="39" formatCode="General">
                  <c:v>0.3333333</c:v>
                </c:pt>
                <c:pt idx="40" formatCode="General">
                  <c:v>0.3333333</c:v>
                </c:pt>
                <c:pt idx="41" formatCode="General">
                  <c:v>0.3333333</c:v>
                </c:pt>
                <c:pt idx="42" formatCode="General">
                  <c:v>0.3333333</c:v>
                </c:pt>
                <c:pt idx="43" formatCode="General">
                  <c:v>0.3333333</c:v>
                </c:pt>
                <c:pt idx="44" formatCode="General">
                  <c:v>0.3333333</c:v>
                </c:pt>
                <c:pt idx="45" formatCode="General">
                  <c:v>0.3333333</c:v>
                </c:pt>
                <c:pt idx="46" formatCode="General">
                  <c:v>0.3333333</c:v>
                </c:pt>
                <c:pt idx="47" formatCode="General">
                  <c:v>0.3333333</c:v>
                </c:pt>
                <c:pt idx="48" formatCode="General">
                  <c:v>0.3333333</c:v>
                </c:pt>
                <c:pt idx="49" formatCode="General">
                  <c:v>0.3333333</c:v>
                </c:pt>
                <c:pt idx="50" formatCode="General">
                  <c:v>0.3333333</c:v>
                </c:pt>
                <c:pt idx="51" formatCode="General">
                  <c:v>0.3333333</c:v>
                </c:pt>
                <c:pt idx="52" formatCode="General">
                  <c:v>0.3333333</c:v>
                </c:pt>
                <c:pt idx="53" formatCode="General">
                  <c:v>0.3333333</c:v>
                </c:pt>
                <c:pt idx="54" formatCode="General">
                  <c:v>0.3333333</c:v>
                </c:pt>
                <c:pt idx="55" formatCode="General">
                  <c:v>0.3333333</c:v>
                </c:pt>
                <c:pt idx="56" formatCode="General">
                  <c:v>0.3333333</c:v>
                </c:pt>
                <c:pt idx="57" formatCode="General">
                  <c:v>0.3333333</c:v>
                </c:pt>
                <c:pt idx="58" formatCode="General">
                  <c:v>0.3333333</c:v>
                </c:pt>
                <c:pt idx="59" formatCode="General">
                  <c:v>0.3333333</c:v>
                </c:pt>
                <c:pt idx="60" formatCode="General">
                  <c:v>0.3333333</c:v>
                </c:pt>
                <c:pt idx="61" formatCode="General">
                  <c:v>0.3333333</c:v>
                </c:pt>
                <c:pt idx="62" formatCode="General">
                  <c:v>0.3333333</c:v>
                </c:pt>
                <c:pt idx="63" formatCode="General">
                  <c:v>0.3333333</c:v>
                </c:pt>
                <c:pt idx="64" formatCode="General">
                  <c:v>0.3333333</c:v>
                </c:pt>
                <c:pt idx="65" formatCode="General">
                  <c:v>0.3333333</c:v>
                </c:pt>
                <c:pt idx="66" formatCode="General">
                  <c:v>0.3333333</c:v>
                </c:pt>
                <c:pt idx="67" formatCode="General">
                  <c:v>0.3333333</c:v>
                </c:pt>
                <c:pt idx="68" formatCode="General">
                  <c:v>0.3333333</c:v>
                </c:pt>
                <c:pt idx="69" formatCode="General">
                  <c:v>0.3333333</c:v>
                </c:pt>
                <c:pt idx="70" formatCode="General">
                  <c:v>0.3333333</c:v>
                </c:pt>
                <c:pt idx="71" formatCode="General">
                  <c:v>0.3333333</c:v>
                </c:pt>
                <c:pt idx="72" formatCode="General">
                  <c:v>0.3333333</c:v>
                </c:pt>
                <c:pt idx="73" formatCode="General">
                  <c:v>0.3333333</c:v>
                </c:pt>
                <c:pt idx="74" formatCode="General">
                  <c:v>0.3333333</c:v>
                </c:pt>
                <c:pt idx="75" formatCode="General">
                  <c:v>0.3333333</c:v>
                </c:pt>
                <c:pt idx="76" formatCode="General">
                  <c:v>0.3333333</c:v>
                </c:pt>
                <c:pt idx="77" formatCode="General">
                  <c:v>0.3333333</c:v>
                </c:pt>
                <c:pt idx="78" formatCode="General">
                  <c:v>0.3333333</c:v>
                </c:pt>
                <c:pt idx="79" formatCode="General">
                  <c:v>0.3333333</c:v>
                </c:pt>
                <c:pt idx="80" formatCode="General">
                  <c:v>0.3333333</c:v>
                </c:pt>
                <c:pt idx="81" formatCode="General">
                  <c:v>0.3333333</c:v>
                </c:pt>
                <c:pt idx="82" formatCode="General">
                  <c:v>0.3333333</c:v>
                </c:pt>
                <c:pt idx="83" formatCode="General">
                  <c:v>0.3333333</c:v>
                </c:pt>
                <c:pt idx="84" formatCode="General">
                  <c:v>0.3333333</c:v>
                </c:pt>
                <c:pt idx="85" formatCode="General">
                  <c:v>0.3333333</c:v>
                </c:pt>
                <c:pt idx="86" formatCode="General">
                  <c:v>0.3333333</c:v>
                </c:pt>
                <c:pt idx="87" formatCode="General">
                  <c:v>0.3333333</c:v>
                </c:pt>
                <c:pt idx="88" formatCode="General">
                  <c:v>0.3333333</c:v>
                </c:pt>
                <c:pt idx="89" formatCode="General">
                  <c:v>0.3333333</c:v>
                </c:pt>
                <c:pt idx="90" formatCode="General">
                  <c:v>0.3333333</c:v>
                </c:pt>
                <c:pt idx="91" formatCode="General">
                  <c:v>0.3333333</c:v>
                </c:pt>
                <c:pt idx="92" formatCode="General">
                  <c:v>0.3333333</c:v>
                </c:pt>
                <c:pt idx="93" formatCode="General">
                  <c:v>0.3333333</c:v>
                </c:pt>
                <c:pt idx="94" formatCode="General">
                  <c:v>0.3333333</c:v>
                </c:pt>
                <c:pt idx="95" formatCode="General">
                  <c:v>0.3333333</c:v>
                </c:pt>
                <c:pt idx="96" formatCode="General">
                  <c:v>0.3333333</c:v>
                </c:pt>
                <c:pt idx="97" formatCode="General">
                  <c:v>0.3333333</c:v>
                </c:pt>
                <c:pt idx="98" formatCode="General">
                  <c:v>0.3333333</c:v>
                </c:pt>
                <c:pt idx="99" formatCode="General">
                  <c:v>0.3333333</c:v>
                </c:pt>
                <c:pt idx="100" formatCode="General">
                  <c:v>0.3333333</c:v>
                </c:pt>
                <c:pt idx="101" formatCode="General">
                  <c:v>0.3333333</c:v>
                </c:pt>
                <c:pt idx="102" formatCode="General">
                  <c:v>0.3333333</c:v>
                </c:pt>
                <c:pt idx="103" formatCode="General">
                  <c:v>0.3333333</c:v>
                </c:pt>
                <c:pt idx="104" formatCode="General">
                  <c:v>0.3333333</c:v>
                </c:pt>
                <c:pt idx="105" formatCode="General">
                  <c:v>0.3333333</c:v>
                </c:pt>
                <c:pt idx="106" formatCode="General">
                  <c:v>0.3333333</c:v>
                </c:pt>
                <c:pt idx="107" formatCode="General">
                  <c:v>0.3333333</c:v>
                </c:pt>
                <c:pt idx="108" formatCode="General">
                  <c:v>0.3333333</c:v>
                </c:pt>
                <c:pt idx="109" formatCode="General">
                  <c:v>0.3333333</c:v>
                </c:pt>
                <c:pt idx="110" formatCode="General">
                  <c:v>0.3333333</c:v>
                </c:pt>
                <c:pt idx="111" formatCode="General">
                  <c:v>0.3333333</c:v>
                </c:pt>
                <c:pt idx="112" formatCode="General">
                  <c:v>0.3333333</c:v>
                </c:pt>
                <c:pt idx="113" formatCode="General">
                  <c:v>0.3333333</c:v>
                </c:pt>
                <c:pt idx="114" formatCode="General">
                  <c:v>0.3333333</c:v>
                </c:pt>
                <c:pt idx="115" formatCode="General">
                  <c:v>0.3333333</c:v>
                </c:pt>
                <c:pt idx="116" formatCode="General">
                  <c:v>0.3333333</c:v>
                </c:pt>
                <c:pt idx="117" formatCode="General">
                  <c:v>0.3333333</c:v>
                </c:pt>
                <c:pt idx="118" formatCode="General">
                  <c:v>0.3333333</c:v>
                </c:pt>
                <c:pt idx="119" formatCode="General">
                  <c:v>0.3333333</c:v>
                </c:pt>
                <c:pt idx="120" formatCode="General">
                  <c:v>0.3333333</c:v>
                </c:pt>
                <c:pt idx="121" formatCode="General">
                  <c:v>0.3333333</c:v>
                </c:pt>
                <c:pt idx="122" formatCode="General">
                  <c:v>0.3333333</c:v>
                </c:pt>
                <c:pt idx="123" formatCode="General">
                  <c:v>0.3333333</c:v>
                </c:pt>
                <c:pt idx="124" formatCode="General">
                  <c:v>0.3333333</c:v>
                </c:pt>
                <c:pt idx="125" formatCode="General">
                  <c:v>0.3333333</c:v>
                </c:pt>
                <c:pt idx="126" formatCode="General">
                  <c:v>0.3333333</c:v>
                </c:pt>
                <c:pt idx="127" formatCode="General">
                  <c:v>0.3333333</c:v>
                </c:pt>
                <c:pt idx="128" formatCode="General">
                  <c:v>0.3333333</c:v>
                </c:pt>
                <c:pt idx="129" formatCode="General">
                  <c:v>0.3333333</c:v>
                </c:pt>
                <c:pt idx="130" formatCode="General">
                  <c:v>0.3333333</c:v>
                </c:pt>
                <c:pt idx="131" formatCode="General">
                  <c:v>0.3333333</c:v>
                </c:pt>
                <c:pt idx="132" formatCode="General">
                  <c:v>0.3333333</c:v>
                </c:pt>
                <c:pt idx="133" formatCode="General">
                  <c:v>0.3333333</c:v>
                </c:pt>
                <c:pt idx="134" formatCode="General">
                  <c:v>0.3333333</c:v>
                </c:pt>
                <c:pt idx="135" formatCode="General">
                  <c:v>0.3333333</c:v>
                </c:pt>
                <c:pt idx="136" formatCode="General">
                  <c:v>0.3333333</c:v>
                </c:pt>
                <c:pt idx="137" formatCode="General">
                  <c:v>0.3333333</c:v>
                </c:pt>
                <c:pt idx="138" formatCode="General">
                  <c:v>0.3333333</c:v>
                </c:pt>
                <c:pt idx="139" formatCode="General">
                  <c:v>0.3333333</c:v>
                </c:pt>
                <c:pt idx="140" formatCode="General">
                  <c:v>0.3333333</c:v>
                </c:pt>
                <c:pt idx="141" formatCode="General">
                  <c:v>0.3333333</c:v>
                </c:pt>
                <c:pt idx="142" formatCode="General">
                  <c:v>0.3333333</c:v>
                </c:pt>
                <c:pt idx="143" formatCode="General">
                  <c:v>0.3333333</c:v>
                </c:pt>
                <c:pt idx="144" formatCode="General">
                  <c:v>0.3333333</c:v>
                </c:pt>
                <c:pt idx="145" formatCode="General">
                  <c:v>0.3333333</c:v>
                </c:pt>
                <c:pt idx="146" formatCode="General">
                  <c:v>0.3333333</c:v>
                </c:pt>
                <c:pt idx="147" formatCode="General">
                  <c:v>0.3333333</c:v>
                </c:pt>
                <c:pt idx="148" formatCode="General">
                  <c:v>0.3333333</c:v>
                </c:pt>
                <c:pt idx="149" formatCode="General">
                  <c:v>0.3333333</c:v>
                </c:pt>
                <c:pt idx="150" formatCode="General">
                  <c:v>0.3333333</c:v>
                </c:pt>
                <c:pt idx="151" formatCode="General">
                  <c:v>0.3333333</c:v>
                </c:pt>
                <c:pt idx="152" formatCode="General">
                  <c:v>0.3333333</c:v>
                </c:pt>
                <c:pt idx="153" formatCode="General">
                  <c:v>0.3333333</c:v>
                </c:pt>
                <c:pt idx="154" formatCode="General">
                  <c:v>0.3333333</c:v>
                </c:pt>
                <c:pt idx="155" formatCode="General">
                  <c:v>0.3333333</c:v>
                </c:pt>
                <c:pt idx="156" formatCode="General">
                  <c:v>0.3333333</c:v>
                </c:pt>
                <c:pt idx="157" formatCode="General">
                  <c:v>0.3333333</c:v>
                </c:pt>
                <c:pt idx="158" formatCode="General">
                  <c:v>0.3333333</c:v>
                </c:pt>
                <c:pt idx="159" formatCode="General">
                  <c:v>0.3333333</c:v>
                </c:pt>
                <c:pt idx="160" formatCode="General">
                  <c:v>0.3333333</c:v>
                </c:pt>
                <c:pt idx="161" formatCode="General">
                  <c:v>0.3333333</c:v>
                </c:pt>
                <c:pt idx="162" formatCode="General">
                  <c:v>0.3333333</c:v>
                </c:pt>
                <c:pt idx="163" formatCode="General">
                  <c:v>0.3333333</c:v>
                </c:pt>
                <c:pt idx="164" formatCode="General">
                  <c:v>0.3333333</c:v>
                </c:pt>
                <c:pt idx="165" formatCode="General">
                  <c:v>0.3333333</c:v>
                </c:pt>
                <c:pt idx="166" formatCode="General">
                  <c:v>0.3333333</c:v>
                </c:pt>
                <c:pt idx="167" formatCode="General">
                  <c:v>0.3333333</c:v>
                </c:pt>
                <c:pt idx="168" formatCode="General">
                  <c:v>0.3333333</c:v>
                </c:pt>
                <c:pt idx="169" formatCode="General">
                  <c:v>0.3333333</c:v>
                </c:pt>
                <c:pt idx="170" formatCode="General">
                  <c:v>0.3333333</c:v>
                </c:pt>
                <c:pt idx="171" formatCode="General">
                  <c:v>0.3333333</c:v>
                </c:pt>
                <c:pt idx="172" formatCode="General">
                  <c:v>0.3333333</c:v>
                </c:pt>
                <c:pt idx="173" formatCode="General">
                  <c:v>0.3333333</c:v>
                </c:pt>
                <c:pt idx="174" formatCode="General">
                  <c:v>0.3333333</c:v>
                </c:pt>
                <c:pt idx="175" formatCode="General">
                  <c:v>0.3333333</c:v>
                </c:pt>
                <c:pt idx="176" formatCode="General">
                  <c:v>0.3333333</c:v>
                </c:pt>
                <c:pt idx="177" formatCode="General">
                  <c:v>0.3333333</c:v>
                </c:pt>
                <c:pt idx="178" formatCode="General">
                  <c:v>0.3333333</c:v>
                </c:pt>
                <c:pt idx="179" formatCode="General">
                  <c:v>0.3333333</c:v>
                </c:pt>
                <c:pt idx="180" formatCode="General">
                  <c:v>0.3333333</c:v>
                </c:pt>
                <c:pt idx="181" formatCode="General">
                  <c:v>0.3333333</c:v>
                </c:pt>
                <c:pt idx="182" formatCode="General">
                  <c:v>0.3333333</c:v>
                </c:pt>
                <c:pt idx="183" formatCode="General">
                  <c:v>0.3333333</c:v>
                </c:pt>
                <c:pt idx="184" formatCode="General">
                  <c:v>0.3333333</c:v>
                </c:pt>
                <c:pt idx="185" formatCode="General">
                  <c:v>0.3333333</c:v>
                </c:pt>
                <c:pt idx="186" formatCode="General">
                  <c:v>0.3333333</c:v>
                </c:pt>
                <c:pt idx="187" formatCode="General">
                  <c:v>0.3333333</c:v>
                </c:pt>
                <c:pt idx="188" formatCode="General">
                  <c:v>0.3333333</c:v>
                </c:pt>
                <c:pt idx="189" formatCode="General">
                  <c:v>0.3333333</c:v>
                </c:pt>
                <c:pt idx="190" formatCode="General">
                  <c:v>0.3333333</c:v>
                </c:pt>
                <c:pt idx="191" formatCode="General">
                  <c:v>0.3333333</c:v>
                </c:pt>
                <c:pt idx="192" formatCode="General">
                  <c:v>0.3333333</c:v>
                </c:pt>
                <c:pt idx="193" formatCode="General">
                  <c:v>0.3333333</c:v>
                </c:pt>
                <c:pt idx="194" formatCode="General">
                  <c:v>0.3333333</c:v>
                </c:pt>
                <c:pt idx="195" formatCode="General">
                  <c:v>0.3333333</c:v>
                </c:pt>
                <c:pt idx="196" formatCode="General">
                  <c:v>0.3333333</c:v>
                </c:pt>
                <c:pt idx="197" formatCode="General">
                  <c:v>0.3333333</c:v>
                </c:pt>
                <c:pt idx="198" formatCode="General">
                  <c:v>0.3333333</c:v>
                </c:pt>
                <c:pt idx="199" formatCode="General">
                  <c:v>0.3333333</c:v>
                </c:pt>
                <c:pt idx="200" formatCode="General">
                  <c:v>0.3333333</c:v>
                </c:pt>
                <c:pt idx="201" formatCode="General">
                  <c:v>0.3333333</c:v>
                </c:pt>
                <c:pt idx="202" formatCode="General">
                  <c:v>0.3333333</c:v>
                </c:pt>
                <c:pt idx="203" formatCode="General">
                  <c:v>0.3333333</c:v>
                </c:pt>
                <c:pt idx="204" formatCode="General">
                  <c:v>0.3333333</c:v>
                </c:pt>
                <c:pt idx="205" formatCode="General">
                  <c:v>0.3333333</c:v>
                </c:pt>
                <c:pt idx="206" formatCode="General">
                  <c:v>0.3333333</c:v>
                </c:pt>
                <c:pt idx="207" formatCode="General">
                  <c:v>0.3333333</c:v>
                </c:pt>
                <c:pt idx="208" formatCode="General">
                  <c:v>0.3333333</c:v>
                </c:pt>
                <c:pt idx="209" formatCode="General">
                  <c:v>0.3333333</c:v>
                </c:pt>
                <c:pt idx="210" formatCode="General">
                  <c:v>0.3333333</c:v>
                </c:pt>
                <c:pt idx="211" formatCode="General">
                  <c:v>0.3333333</c:v>
                </c:pt>
                <c:pt idx="212" formatCode="General">
                  <c:v>0.3333333</c:v>
                </c:pt>
                <c:pt idx="213" formatCode="General">
                  <c:v>0.3333333</c:v>
                </c:pt>
                <c:pt idx="214" formatCode="General">
                  <c:v>0.3333333</c:v>
                </c:pt>
                <c:pt idx="215" formatCode="General">
                  <c:v>0.3333333</c:v>
                </c:pt>
                <c:pt idx="216" formatCode="General">
                  <c:v>0.3333333</c:v>
                </c:pt>
                <c:pt idx="217" formatCode="General">
                  <c:v>0.3333333</c:v>
                </c:pt>
                <c:pt idx="218" formatCode="General">
                  <c:v>0.3333333</c:v>
                </c:pt>
                <c:pt idx="219" formatCode="General">
                  <c:v>0.3333333</c:v>
                </c:pt>
                <c:pt idx="220" formatCode="General">
                  <c:v>0.3333333</c:v>
                </c:pt>
                <c:pt idx="221" formatCode="General">
                  <c:v>0.3333333</c:v>
                </c:pt>
                <c:pt idx="222" formatCode="General">
                  <c:v>0.3333333</c:v>
                </c:pt>
                <c:pt idx="223" formatCode="General">
                  <c:v>0.3333333</c:v>
                </c:pt>
                <c:pt idx="224" formatCode="General">
                  <c:v>0.3333333</c:v>
                </c:pt>
                <c:pt idx="225" formatCode="General">
                  <c:v>0.3333333</c:v>
                </c:pt>
                <c:pt idx="226" formatCode="General">
                  <c:v>0.3333333</c:v>
                </c:pt>
                <c:pt idx="227" formatCode="General">
                  <c:v>0.3333333</c:v>
                </c:pt>
                <c:pt idx="228" formatCode="General">
                  <c:v>0.3333333</c:v>
                </c:pt>
                <c:pt idx="229" formatCode="General">
                  <c:v>0.3333333</c:v>
                </c:pt>
                <c:pt idx="230" formatCode="General">
                  <c:v>0.3333333</c:v>
                </c:pt>
                <c:pt idx="231" formatCode="General">
                  <c:v>0.3333333</c:v>
                </c:pt>
                <c:pt idx="232" formatCode="General">
                  <c:v>0.3333333</c:v>
                </c:pt>
                <c:pt idx="233" formatCode="General">
                  <c:v>0.3333333</c:v>
                </c:pt>
                <c:pt idx="234" formatCode="General">
                  <c:v>0.3333333</c:v>
                </c:pt>
                <c:pt idx="235" formatCode="General">
                  <c:v>0.3333333</c:v>
                </c:pt>
                <c:pt idx="236" formatCode="General">
                  <c:v>0.3333333</c:v>
                </c:pt>
                <c:pt idx="237" formatCode="General">
                  <c:v>0.3333333</c:v>
                </c:pt>
                <c:pt idx="238" formatCode="General">
                  <c:v>0.3333333</c:v>
                </c:pt>
                <c:pt idx="239" formatCode="General">
                  <c:v>0.3333333</c:v>
                </c:pt>
                <c:pt idx="240" formatCode="General">
                  <c:v>0.3333333</c:v>
                </c:pt>
                <c:pt idx="241" formatCode="General">
                  <c:v>0.3333333</c:v>
                </c:pt>
                <c:pt idx="242" formatCode="General">
                  <c:v>0.3333333</c:v>
                </c:pt>
                <c:pt idx="243" formatCode="General">
                  <c:v>0.3333333</c:v>
                </c:pt>
                <c:pt idx="244" formatCode="General">
                  <c:v>0.3333333</c:v>
                </c:pt>
                <c:pt idx="245" formatCode="General">
                  <c:v>0.3333333</c:v>
                </c:pt>
                <c:pt idx="246" formatCode="General">
                  <c:v>0.3333333</c:v>
                </c:pt>
                <c:pt idx="247" formatCode="General">
                  <c:v>0.3333333</c:v>
                </c:pt>
                <c:pt idx="248" formatCode="General">
                  <c:v>0.3333333</c:v>
                </c:pt>
                <c:pt idx="249" formatCode="General">
                  <c:v>0.3333333</c:v>
                </c:pt>
                <c:pt idx="250" formatCode="General">
                  <c:v>0.3333333</c:v>
                </c:pt>
                <c:pt idx="251" formatCode="General">
                  <c:v>0.3333333</c:v>
                </c:pt>
                <c:pt idx="252" formatCode="General">
                  <c:v>0.3333333</c:v>
                </c:pt>
                <c:pt idx="253" formatCode="General">
                  <c:v>0.3333333</c:v>
                </c:pt>
                <c:pt idx="254" formatCode="General">
                  <c:v>0.3333333</c:v>
                </c:pt>
                <c:pt idx="255" formatCode="General">
                  <c:v>0.3333333</c:v>
                </c:pt>
                <c:pt idx="256" formatCode="General">
                  <c:v>0.3333333</c:v>
                </c:pt>
                <c:pt idx="257" formatCode="General">
                  <c:v>0.3333333</c:v>
                </c:pt>
                <c:pt idx="258" formatCode="General">
                  <c:v>0.3333333</c:v>
                </c:pt>
                <c:pt idx="259" formatCode="General">
                  <c:v>0.3333333</c:v>
                </c:pt>
                <c:pt idx="260" formatCode="General">
                  <c:v>0.3333333</c:v>
                </c:pt>
                <c:pt idx="261" formatCode="General">
                  <c:v>0.3333333</c:v>
                </c:pt>
                <c:pt idx="262" formatCode="General">
                  <c:v>0.3333333</c:v>
                </c:pt>
                <c:pt idx="263" formatCode="General">
                  <c:v>0.3333333</c:v>
                </c:pt>
                <c:pt idx="264" formatCode="General">
                  <c:v>0.3333333</c:v>
                </c:pt>
                <c:pt idx="265" formatCode="General">
                  <c:v>0.3333333</c:v>
                </c:pt>
                <c:pt idx="266" formatCode="General">
                  <c:v>0.3333333</c:v>
                </c:pt>
                <c:pt idx="267" formatCode="General">
                  <c:v>0.3333333</c:v>
                </c:pt>
                <c:pt idx="268" formatCode="General">
                  <c:v>0.3333333</c:v>
                </c:pt>
                <c:pt idx="269" formatCode="General">
                  <c:v>0.3333333</c:v>
                </c:pt>
                <c:pt idx="270" formatCode="General">
                  <c:v>0.3333333</c:v>
                </c:pt>
                <c:pt idx="271" formatCode="General">
                  <c:v>0.3333333</c:v>
                </c:pt>
                <c:pt idx="272" formatCode="General">
                  <c:v>0.3333333</c:v>
                </c:pt>
                <c:pt idx="273" formatCode="General">
                  <c:v>0.3333333</c:v>
                </c:pt>
                <c:pt idx="274" formatCode="General">
                  <c:v>0.3333333</c:v>
                </c:pt>
                <c:pt idx="275" formatCode="General">
                  <c:v>0.3333333</c:v>
                </c:pt>
                <c:pt idx="276" formatCode="General">
                  <c:v>0.3333333</c:v>
                </c:pt>
                <c:pt idx="277" formatCode="General">
                  <c:v>0.3333333</c:v>
                </c:pt>
                <c:pt idx="278" formatCode="General">
                  <c:v>0.3333333</c:v>
                </c:pt>
                <c:pt idx="279" formatCode="General">
                  <c:v>0.3333333</c:v>
                </c:pt>
                <c:pt idx="280" formatCode="General">
                  <c:v>0.3333333</c:v>
                </c:pt>
                <c:pt idx="281" formatCode="General">
                  <c:v>0.3333333</c:v>
                </c:pt>
                <c:pt idx="282" formatCode="General">
                  <c:v>0.3333333</c:v>
                </c:pt>
                <c:pt idx="283" formatCode="General">
                  <c:v>0.3333333</c:v>
                </c:pt>
                <c:pt idx="284" formatCode="General">
                  <c:v>0.3333333</c:v>
                </c:pt>
                <c:pt idx="285" formatCode="General">
                  <c:v>0.3333333</c:v>
                </c:pt>
                <c:pt idx="286" formatCode="General">
                  <c:v>0.3333333</c:v>
                </c:pt>
                <c:pt idx="287" formatCode="General">
                  <c:v>0.3333333</c:v>
                </c:pt>
                <c:pt idx="288" formatCode="General">
                  <c:v>0.3333333</c:v>
                </c:pt>
                <c:pt idx="289" formatCode="General">
                  <c:v>0.3333333</c:v>
                </c:pt>
                <c:pt idx="290" formatCode="General">
                  <c:v>0.3333333</c:v>
                </c:pt>
                <c:pt idx="291" formatCode="General">
                  <c:v>0.3333333</c:v>
                </c:pt>
                <c:pt idx="292" formatCode="General">
                  <c:v>0.3333333</c:v>
                </c:pt>
                <c:pt idx="293" formatCode="General">
                  <c:v>0.3333333</c:v>
                </c:pt>
                <c:pt idx="294" formatCode="General">
                  <c:v>0.3333333</c:v>
                </c:pt>
                <c:pt idx="295" formatCode="General">
                  <c:v>0.3333333</c:v>
                </c:pt>
                <c:pt idx="296" formatCode="General">
                  <c:v>0.3333333</c:v>
                </c:pt>
                <c:pt idx="297" formatCode="General">
                  <c:v>0.3333333</c:v>
                </c:pt>
                <c:pt idx="298" formatCode="General">
                  <c:v>0.3333333</c:v>
                </c:pt>
                <c:pt idx="299" formatCode="General">
                  <c:v>0.3333333</c:v>
                </c:pt>
                <c:pt idx="300" formatCode="General">
                  <c:v>0.3333333</c:v>
                </c:pt>
                <c:pt idx="301" formatCode="General">
                  <c:v>0.3333333</c:v>
                </c:pt>
                <c:pt idx="302" formatCode="General">
                  <c:v>0.3333333</c:v>
                </c:pt>
                <c:pt idx="303" formatCode="General">
                  <c:v>0.3333333</c:v>
                </c:pt>
                <c:pt idx="304" formatCode="General">
                  <c:v>0.3333333</c:v>
                </c:pt>
                <c:pt idx="305" formatCode="General">
                  <c:v>0.3333333</c:v>
                </c:pt>
                <c:pt idx="306" formatCode="General">
                  <c:v>0.3333333</c:v>
                </c:pt>
                <c:pt idx="307" formatCode="General">
                  <c:v>0.3333333</c:v>
                </c:pt>
                <c:pt idx="308" formatCode="General">
                  <c:v>0.3333333</c:v>
                </c:pt>
                <c:pt idx="309" formatCode="General">
                  <c:v>0.3333333</c:v>
                </c:pt>
                <c:pt idx="310" formatCode="General">
                  <c:v>0.3333333</c:v>
                </c:pt>
                <c:pt idx="311" formatCode="General">
                  <c:v>0.3333333</c:v>
                </c:pt>
                <c:pt idx="312" formatCode="General">
                  <c:v>0.3333333</c:v>
                </c:pt>
                <c:pt idx="313" formatCode="General">
                  <c:v>0.3333333</c:v>
                </c:pt>
                <c:pt idx="314" formatCode="General">
                  <c:v>0.3333333</c:v>
                </c:pt>
                <c:pt idx="315" formatCode="General">
                  <c:v>0.3333333</c:v>
                </c:pt>
                <c:pt idx="316" formatCode="General">
                  <c:v>0.3333333</c:v>
                </c:pt>
                <c:pt idx="317" formatCode="General">
                  <c:v>0.3333333</c:v>
                </c:pt>
                <c:pt idx="318" formatCode="General">
                  <c:v>1</c:v>
                </c:pt>
                <c:pt idx="319" formatCode="General">
                  <c:v>1</c:v>
                </c:pt>
                <c:pt idx="320" formatCode="General">
                  <c:v>1</c:v>
                </c:pt>
                <c:pt idx="321" formatCode="General">
                  <c:v>1</c:v>
                </c:pt>
                <c:pt idx="322" formatCode="General">
                  <c:v>1</c:v>
                </c:pt>
                <c:pt idx="323" formatCode="General">
                  <c:v>1</c:v>
                </c:pt>
                <c:pt idx="324" formatCode="General">
                  <c:v>1</c:v>
                </c:pt>
                <c:pt idx="325" formatCode="General">
                  <c:v>1</c:v>
                </c:pt>
                <c:pt idx="326" formatCode="General">
                  <c:v>1</c:v>
                </c:pt>
                <c:pt idx="327" formatCode="General">
                  <c:v>1</c:v>
                </c:pt>
                <c:pt idx="328" formatCode="General">
                  <c:v>1</c:v>
                </c:pt>
                <c:pt idx="329" formatCode="General">
                  <c:v>1</c:v>
                </c:pt>
                <c:pt idx="330" formatCode="General">
                  <c:v>1</c:v>
                </c:pt>
                <c:pt idx="331" formatCode="General">
                  <c:v>1</c:v>
                </c:pt>
                <c:pt idx="332" formatCode="General">
                  <c:v>1</c:v>
                </c:pt>
                <c:pt idx="333" formatCode="General">
                  <c:v>1</c:v>
                </c:pt>
                <c:pt idx="334" formatCode="General">
                  <c:v>1</c:v>
                </c:pt>
                <c:pt idx="335" formatCode="General">
                  <c:v>1</c:v>
                </c:pt>
                <c:pt idx="336" formatCode="General">
                  <c:v>1</c:v>
                </c:pt>
                <c:pt idx="337" formatCode="General">
                  <c:v>1</c:v>
                </c:pt>
                <c:pt idx="338" formatCode="General">
                  <c:v>1</c:v>
                </c:pt>
                <c:pt idx="339" formatCode="General">
                  <c:v>1</c:v>
                </c:pt>
                <c:pt idx="340" formatCode="General">
                  <c:v>1</c:v>
                </c:pt>
                <c:pt idx="341" formatCode="General">
                  <c:v>1</c:v>
                </c:pt>
                <c:pt idx="342" formatCode="General">
                  <c:v>1</c:v>
                </c:pt>
                <c:pt idx="343" formatCode="General">
                  <c:v>1</c:v>
                </c:pt>
                <c:pt idx="344" formatCode="General">
                  <c:v>1</c:v>
                </c:pt>
                <c:pt idx="345" formatCode="General">
                  <c:v>1</c:v>
                </c:pt>
                <c:pt idx="346" formatCode="General">
                  <c:v>1</c:v>
                </c:pt>
                <c:pt idx="347" formatCode="General">
                  <c:v>1</c:v>
                </c:pt>
                <c:pt idx="348" formatCode="General">
                  <c:v>1</c:v>
                </c:pt>
                <c:pt idx="349" formatCode="General">
                  <c:v>1.3333330000000001</c:v>
                </c:pt>
                <c:pt idx="350" formatCode="General">
                  <c:v>1.3333330000000001</c:v>
                </c:pt>
                <c:pt idx="351" formatCode="General">
                  <c:v>1.3333330000000001</c:v>
                </c:pt>
                <c:pt idx="352" formatCode="General">
                  <c:v>1.3333330000000001</c:v>
                </c:pt>
                <c:pt idx="353" formatCode="General">
                  <c:v>1.3333330000000001</c:v>
                </c:pt>
                <c:pt idx="354" formatCode="General">
                  <c:v>1.3333330000000001</c:v>
                </c:pt>
                <c:pt idx="355" formatCode="General">
                  <c:v>1.3333330000000001</c:v>
                </c:pt>
                <c:pt idx="356" formatCode="General">
                  <c:v>1.3333330000000001</c:v>
                </c:pt>
                <c:pt idx="357" formatCode="General">
                  <c:v>1.3333330000000001</c:v>
                </c:pt>
                <c:pt idx="358" formatCode="General">
                  <c:v>1.3333330000000001</c:v>
                </c:pt>
                <c:pt idx="359" formatCode="General">
                  <c:v>1.3333330000000001</c:v>
                </c:pt>
                <c:pt idx="360" formatCode="General">
                  <c:v>1.3333330000000001</c:v>
                </c:pt>
                <c:pt idx="361" formatCode="General">
                  <c:v>1.3333330000000001</c:v>
                </c:pt>
                <c:pt idx="362" formatCode="General">
                  <c:v>1.3333330000000001</c:v>
                </c:pt>
                <c:pt idx="363" formatCode="General">
                  <c:v>1.3333330000000001</c:v>
                </c:pt>
                <c:pt idx="364" formatCode="General">
                  <c:v>1.3333330000000001</c:v>
                </c:pt>
                <c:pt idx="365" formatCode="General">
                  <c:v>1.3333330000000001</c:v>
                </c:pt>
                <c:pt idx="366" formatCode="General">
                  <c:v>1.3333330000000001</c:v>
                </c:pt>
                <c:pt idx="367" formatCode="General">
                  <c:v>1.3333330000000001</c:v>
                </c:pt>
                <c:pt idx="368" formatCode="General">
                  <c:v>1.3333330000000001</c:v>
                </c:pt>
                <c:pt idx="369" formatCode="General">
                  <c:v>1.3333330000000001</c:v>
                </c:pt>
                <c:pt idx="370" formatCode="General">
                  <c:v>1.3333330000000001</c:v>
                </c:pt>
                <c:pt idx="371" formatCode="General">
                  <c:v>1.3333330000000001</c:v>
                </c:pt>
                <c:pt idx="372" formatCode="General">
                  <c:v>1.3333330000000001</c:v>
                </c:pt>
                <c:pt idx="373" formatCode="General">
                  <c:v>1.3333330000000001</c:v>
                </c:pt>
                <c:pt idx="374" formatCode="General">
                  <c:v>1.3333330000000001</c:v>
                </c:pt>
                <c:pt idx="375" formatCode="General">
                  <c:v>1.3333330000000001</c:v>
                </c:pt>
                <c:pt idx="376" formatCode="General">
                  <c:v>1.3333330000000001</c:v>
                </c:pt>
                <c:pt idx="377" formatCode="General">
                  <c:v>1.3333330000000001</c:v>
                </c:pt>
                <c:pt idx="378" formatCode="General">
                  <c:v>1.3333330000000001</c:v>
                </c:pt>
                <c:pt idx="379" formatCode="General">
                  <c:v>1.3333330000000001</c:v>
                </c:pt>
                <c:pt idx="380" formatCode="General">
                  <c:v>1.3333330000000001</c:v>
                </c:pt>
                <c:pt idx="381" formatCode="General">
                  <c:v>1.3333330000000001</c:v>
                </c:pt>
                <c:pt idx="382" formatCode="General">
                  <c:v>1.3333330000000001</c:v>
                </c:pt>
                <c:pt idx="383" formatCode="General">
                  <c:v>1.3333330000000001</c:v>
                </c:pt>
                <c:pt idx="384" formatCode="General">
                  <c:v>1.3333330000000001</c:v>
                </c:pt>
                <c:pt idx="385" formatCode="General">
                  <c:v>1.3333330000000001</c:v>
                </c:pt>
                <c:pt idx="386" formatCode="General">
                  <c:v>1.3333330000000001</c:v>
                </c:pt>
                <c:pt idx="387" formatCode="General">
                  <c:v>1.3333330000000001</c:v>
                </c:pt>
                <c:pt idx="388" formatCode="General">
                  <c:v>1.3333330000000001</c:v>
                </c:pt>
                <c:pt idx="389" formatCode="General">
                  <c:v>1.3333330000000001</c:v>
                </c:pt>
                <c:pt idx="390" formatCode="General">
                  <c:v>1.3333330000000001</c:v>
                </c:pt>
                <c:pt idx="391" formatCode="General">
                  <c:v>1.3333330000000001</c:v>
                </c:pt>
                <c:pt idx="392" formatCode="General">
                  <c:v>1.3333330000000001</c:v>
                </c:pt>
                <c:pt idx="393" formatCode="General">
                  <c:v>1.3333330000000001</c:v>
                </c:pt>
                <c:pt idx="394" formatCode="General">
                  <c:v>1.3333330000000001</c:v>
                </c:pt>
                <c:pt idx="395" formatCode="General">
                  <c:v>1.3333330000000001</c:v>
                </c:pt>
                <c:pt idx="396" formatCode="General">
                  <c:v>1.3333330000000001</c:v>
                </c:pt>
                <c:pt idx="397" formatCode="General">
                  <c:v>1.3333330000000001</c:v>
                </c:pt>
                <c:pt idx="398" formatCode="General">
                  <c:v>1.3333330000000001</c:v>
                </c:pt>
                <c:pt idx="399" formatCode="General">
                  <c:v>1.3333330000000001</c:v>
                </c:pt>
                <c:pt idx="400" formatCode="General">
                  <c:v>1.3333330000000001</c:v>
                </c:pt>
                <c:pt idx="401" formatCode="General">
                  <c:v>1.3333330000000001</c:v>
                </c:pt>
                <c:pt idx="402" formatCode="General">
                  <c:v>1.3333330000000001</c:v>
                </c:pt>
                <c:pt idx="403" formatCode="General">
                  <c:v>1.3333330000000001</c:v>
                </c:pt>
                <c:pt idx="404" formatCode="General">
                  <c:v>1.3333330000000001</c:v>
                </c:pt>
                <c:pt idx="405" formatCode="General">
                  <c:v>1.3333330000000001</c:v>
                </c:pt>
                <c:pt idx="406" formatCode="General">
                  <c:v>1.3333330000000001</c:v>
                </c:pt>
                <c:pt idx="407" formatCode="General">
                  <c:v>1.3333330000000001</c:v>
                </c:pt>
                <c:pt idx="408" formatCode="General">
                  <c:v>1.3333330000000001</c:v>
                </c:pt>
                <c:pt idx="409" formatCode="General">
                  <c:v>1.3333330000000001</c:v>
                </c:pt>
                <c:pt idx="410" formatCode="General">
                  <c:v>1.3333330000000001</c:v>
                </c:pt>
                <c:pt idx="411" formatCode="General">
                  <c:v>1.3333330000000001</c:v>
                </c:pt>
                <c:pt idx="412" formatCode="General">
                  <c:v>1.3333330000000001</c:v>
                </c:pt>
                <c:pt idx="413" formatCode="General">
                  <c:v>1.3333330000000001</c:v>
                </c:pt>
                <c:pt idx="414" formatCode="General">
                  <c:v>1.3333330000000001</c:v>
                </c:pt>
                <c:pt idx="415" formatCode="General">
                  <c:v>1.3333330000000001</c:v>
                </c:pt>
                <c:pt idx="416" formatCode="General">
                  <c:v>1.3333330000000001</c:v>
                </c:pt>
                <c:pt idx="417" formatCode="General">
                  <c:v>1.3333330000000001</c:v>
                </c:pt>
                <c:pt idx="418" formatCode="General">
                  <c:v>1.3333330000000001</c:v>
                </c:pt>
                <c:pt idx="419" formatCode="General">
                  <c:v>1.3333330000000001</c:v>
                </c:pt>
                <c:pt idx="420" formatCode="General">
                  <c:v>1.3333330000000001</c:v>
                </c:pt>
                <c:pt idx="421" formatCode="General">
                  <c:v>1.3333330000000001</c:v>
                </c:pt>
                <c:pt idx="422" formatCode="General">
                  <c:v>1.3333330000000001</c:v>
                </c:pt>
                <c:pt idx="423" formatCode="General">
                  <c:v>1.3333330000000001</c:v>
                </c:pt>
                <c:pt idx="424" formatCode="General">
                  <c:v>1.3333330000000001</c:v>
                </c:pt>
                <c:pt idx="425" formatCode="General">
                  <c:v>1.3333330000000001</c:v>
                </c:pt>
                <c:pt idx="426" formatCode="General">
                  <c:v>1.3333330000000001</c:v>
                </c:pt>
                <c:pt idx="427" formatCode="General">
                  <c:v>1.3333330000000001</c:v>
                </c:pt>
                <c:pt idx="428" formatCode="General">
                  <c:v>1.3333330000000001</c:v>
                </c:pt>
                <c:pt idx="429" formatCode="General">
                  <c:v>1.3333330000000001</c:v>
                </c:pt>
                <c:pt idx="430" formatCode="General">
                  <c:v>1.3333330000000001</c:v>
                </c:pt>
                <c:pt idx="431" formatCode="General">
                  <c:v>1.3333330000000001</c:v>
                </c:pt>
                <c:pt idx="432" formatCode="General">
                  <c:v>1.3333330000000001</c:v>
                </c:pt>
                <c:pt idx="433" formatCode="General">
                  <c:v>1.3333330000000001</c:v>
                </c:pt>
                <c:pt idx="434" formatCode="General">
                  <c:v>1.3333330000000001</c:v>
                </c:pt>
                <c:pt idx="435" formatCode="General">
                  <c:v>1.3333330000000001</c:v>
                </c:pt>
                <c:pt idx="436" formatCode="General">
                  <c:v>1.3333330000000001</c:v>
                </c:pt>
                <c:pt idx="437" formatCode="General">
                  <c:v>1.3333330000000001</c:v>
                </c:pt>
                <c:pt idx="438" formatCode="General">
                  <c:v>1.3333330000000001</c:v>
                </c:pt>
                <c:pt idx="439" formatCode="General">
                  <c:v>1.3333330000000001</c:v>
                </c:pt>
                <c:pt idx="440" formatCode="General">
                  <c:v>1.3333330000000001</c:v>
                </c:pt>
                <c:pt idx="441" formatCode="General">
                  <c:v>1.3333330000000001</c:v>
                </c:pt>
                <c:pt idx="442" formatCode="General">
                  <c:v>1.3333330000000001</c:v>
                </c:pt>
                <c:pt idx="443" formatCode="General">
                  <c:v>1.3333330000000001</c:v>
                </c:pt>
                <c:pt idx="444" formatCode="General">
                  <c:v>2</c:v>
                </c:pt>
                <c:pt idx="445" formatCode="General">
                  <c:v>2</c:v>
                </c:pt>
                <c:pt idx="446" formatCode="General">
                  <c:v>2</c:v>
                </c:pt>
                <c:pt idx="447" formatCode="General">
                  <c:v>2</c:v>
                </c:pt>
                <c:pt idx="448" formatCode="General">
                  <c:v>2</c:v>
                </c:pt>
                <c:pt idx="449" formatCode="General">
                  <c:v>2</c:v>
                </c:pt>
                <c:pt idx="450" formatCode="General">
                  <c:v>2</c:v>
                </c:pt>
                <c:pt idx="451" formatCode="General">
                  <c:v>2</c:v>
                </c:pt>
                <c:pt idx="452" formatCode="General">
                  <c:v>2</c:v>
                </c:pt>
                <c:pt idx="453" formatCode="General">
                  <c:v>2</c:v>
                </c:pt>
                <c:pt idx="454" formatCode="General">
                  <c:v>2</c:v>
                </c:pt>
                <c:pt idx="455" formatCode="General">
                  <c:v>2</c:v>
                </c:pt>
                <c:pt idx="456" formatCode="General">
                  <c:v>2</c:v>
                </c:pt>
                <c:pt idx="457" formatCode="General">
                  <c:v>2</c:v>
                </c:pt>
                <c:pt idx="458" formatCode="General">
                  <c:v>2</c:v>
                </c:pt>
                <c:pt idx="459" formatCode="General">
                  <c:v>2</c:v>
                </c:pt>
                <c:pt idx="460" formatCode="General">
                  <c:v>2</c:v>
                </c:pt>
                <c:pt idx="461" formatCode="General">
                  <c:v>2</c:v>
                </c:pt>
                <c:pt idx="462" formatCode="General">
                  <c:v>2</c:v>
                </c:pt>
                <c:pt idx="463" formatCode="General">
                  <c:v>2</c:v>
                </c:pt>
                <c:pt idx="464" formatCode="General">
                  <c:v>2</c:v>
                </c:pt>
                <c:pt idx="465" formatCode="General">
                  <c:v>2</c:v>
                </c:pt>
                <c:pt idx="466" formatCode="General">
                  <c:v>2</c:v>
                </c:pt>
                <c:pt idx="467" formatCode="General">
                  <c:v>2</c:v>
                </c:pt>
                <c:pt idx="468" formatCode="General">
                  <c:v>2</c:v>
                </c:pt>
                <c:pt idx="469" formatCode="General">
                  <c:v>2</c:v>
                </c:pt>
                <c:pt idx="470" formatCode="General">
                  <c:v>2</c:v>
                </c:pt>
                <c:pt idx="471" formatCode="General">
                  <c:v>2</c:v>
                </c:pt>
                <c:pt idx="472" formatCode="General">
                  <c:v>2</c:v>
                </c:pt>
                <c:pt idx="473" formatCode="General">
                  <c:v>2</c:v>
                </c:pt>
                <c:pt idx="474" formatCode="General">
                  <c:v>2</c:v>
                </c:pt>
                <c:pt idx="475" formatCode="General">
                  <c:v>2</c:v>
                </c:pt>
                <c:pt idx="476" formatCode="General">
                  <c:v>2</c:v>
                </c:pt>
                <c:pt idx="477" formatCode="General">
                  <c:v>2</c:v>
                </c:pt>
                <c:pt idx="478" formatCode="General">
                  <c:v>2</c:v>
                </c:pt>
                <c:pt idx="479" formatCode="General">
                  <c:v>2</c:v>
                </c:pt>
                <c:pt idx="480" formatCode="General">
                  <c:v>2</c:v>
                </c:pt>
                <c:pt idx="481" formatCode="General">
                  <c:v>2</c:v>
                </c:pt>
                <c:pt idx="482" formatCode="General">
                  <c:v>2</c:v>
                </c:pt>
                <c:pt idx="483" formatCode="General">
                  <c:v>2</c:v>
                </c:pt>
                <c:pt idx="484" formatCode="General">
                  <c:v>2</c:v>
                </c:pt>
                <c:pt idx="485" formatCode="General">
                  <c:v>2</c:v>
                </c:pt>
                <c:pt idx="486" formatCode="General">
                  <c:v>2</c:v>
                </c:pt>
                <c:pt idx="487" formatCode="General">
                  <c:v>2</c:v>
                </c:pt>
                <c:pt idx="488" formatCode="General">
                  <c:v>2</c:v>
                </c:pt>
                <c:pt idx="489" formatCode="General">
                  <c:v>2</c:v>
                </c:pt>
                <c:pt idx="490" formatCode="General">
                  <c:v>2</c:v>
                </c:pt>
                <c:pt idx="491" formatCode="General">
                  <c:v>2</c:v>
                </c:pt>
                <c:pt idx="492" formatCode="General">
                  <c:v>2</c:v>
                </c:pt>
                <c:pt idx="493" formatCode="General">
                  <c:v>2</c:v>
                </c:pt>
                <c:pt idx="494" formatCode="General">
                  <c:v>2</c:v>
                </c:pt>
                <c:pt idx="495" formatCode="General">
                  <c:v>2</c:v>
                </c:pt>
                <c:pt idx="496" formatCode="General">
                  <c:v>2</c:v>
                </c:pt>
                <c:pt idx="497" formatCode="General">
                  <c:v>2</c:v>
                </c:pt>
                <c:pt idx="498" formatCode="General">
                  <c:v>2</c:v>
                </c:pt>
                <c:pt idx="499" formatCode="General">
                  <c:v>2</c:v>
                </c:pt>
                <c:pt idx="500" formatCode="General">
                  <c:v>2</c:v>
                </c:pt>
                <c:pt idx="501" formatCode="General">
                  <c:v>2</c:v>
                </c:pt>
                <c:pt idx="502" formatCode="General">
                  <c:v>2</c:v>
                </c:pt>
                <c:pt idx="503" formatCode="General">
                  <c:v>2</c:v>
                </c:pt>
                <c:pt idx="504" formatCode="General">
                  <c:v>2</c:v>
                </c:pt>
                <c:pt idx="505" formatCode="General">
                  <c:v>2</c:v>
                </c:pt>
                <c:pt idx="506" formatCode="General">
                  <c:v>2</c:v>
                </c:pt>
                <c:pt idx="507" formatCode="General">
                  <c:v>2</c:v>
                </c:pt>
                <c:pt idx="508" formatCode="General">
                  <c:v>2</c:v>
                </c:pt>
                <c:pt idx="509" formatCode="General">
                  <c:v>2</c:v>
                </c:pt>
                <c:pt idx="510" formatCode="General">
                  <c:v>2</c:v>
                </c:pt>
                <c:pt idx="511" formatCode="General">
                  <c:v>2</c:v>
                </c:pt>
                <c:pt idx="512" formatCode="General">
                  <c:v>2</c:v>
                </c:pt>
                <c:pt idx="513" formatCode="General">
                  <c:v>2</c:v>
                </c:pt>
                <c:pt idx="514" formatCode="General">
                  <c:v>2</c:v>
                </c:pt>
                <c:pt idx="515" formatCode="General">
                  <c:v>2.3333330000000001</c:v>
                </c:pt>
                <c:pt idx="516" formatCode="General">
                  <c:v>2.3333330000000001</c:v>
                </c:pt>
                <c:pt idx="517" formatCode="General">
                  <c:v>2.3333330000000001</c:v>
                </c:pt>
                <c:pt idx="518" formatCode="General">
                  <c:v>2.3333330000000001</c:v>
                </c:pt>
                <c:pt idx="519" formatCode="General">
                  <c:v>2.3333330000000001</c:v>
                </c:pt>
                <c:pt idx="520" formatCode="General">
                  <c:v>2.3333330000000001</c:v>
                </c:pt>
                <c:pt idx="521" formatCode="General">
                  <c:v>2.3333330000000001</c:v>
                </c:pt>
                <c:pt idx="522" formatCode="General">
                  <c:v>2.3333330000000001</c:v>
                </c:pt>
                <c:pt idx="523" formatCode="General">
                  <c:v>2.3333330000000001</c:v>
                </c:pt>
                <c:pt idx="524" formatCode="General">
                  <c:v>2.3333330000000001</c:v>
                </c:pt>
                <c:pt idx="525" formatCode="General">
                  <c:v>2.3333330000000001</c:v>
                </c:pt>
                <c:pt idx="526" formatCode="General">
                  <c:v>2.3333330000000001</c:v>
                </c:pt>
                <c:pt idx="527" formatCode="General">
                  <c:v>2.3333330000000001</c:v>
                </c:pt>
                <c:pt idx="528" formatCode="General">
                  <c:v>2.3333330000000001</c:v>
                </c:pt>
                <c:pt idx="529" formatCode="General">
                  <c:v>2.3333330000000001</c:v>
                </c:pt>
                <c:pt idx="530" formatCode="General">
                  <c:v>2.3333330000000001</c:v>
                </c:pt>
                <c:pt idx="531" formatCode="General">
                  <c:v>3</c:v>
                </c:pt>
                <c:pt idx="532" formatCode="General">
                  <c:v>3</c:v>
                </c:pt>
                <c:pt idx="533" formatCode="General">
                  <c:v>3</c:v>
                </c:pt>
                <c:pt idx="534" formatCode="General">
                  <c:v>3</c:v>
                </c:pt>
                <c:pt idx="535" formatCode="General">
                  <c:v>3</c:v>
                </c:pt>
                <c:pt idx="536" formatCode="General">
                  <c:v>3</c:v>
                </c:pt>
                <c:pt idx="537" formatCode="General">
                  <c:v>3</c:v>
                </c:pt>
                <c:pt idx="538" formatCode="General">
                  <c:v>3</c:v>
                </c:pt>
                <c:pt idx="539" formatCode="General">
                  <c:v>3</c:v>
                </c:pt>
                <c:pt idx="540" formatCode="General">
                  <c:v>3</c:v>
                </c:pt>
                <c:pt idx="541" formatCode="General">
                  <c:v>3</c:v>
                </c:pt>
                <c:pt idx="542" formatCode="General">
                  <c:v>3</c:v>
                </c:pt>
                <c:pt idx="543" formatCode="General">
                  <c:v>3</c:v>
                </c:pt>
                <c:pt idx="544" formatCode="General">
                  <c:v>3</c:v>
                </c:pt>
                <c:pt idx="545" formatCode="General">
                  <c:v>3</c:v>
                </c:pt>
                <c:pt idx="546" formatCode="General">
                  <c:v>3</c:v>
                </c:pt>
                <c:pt idx="547" formatCode="General">
                  <c:v>3</c:v>
                </c:pt>
                <c:pt idx="548" formatCode="General">
                  <c:v>3</c:v>
                </c:pt>
                <c:pt idx="549" formatCode="General">
                  <c:v>3</c:v>
                </c:pt>
                <c:pt idx="550" formatCode="General">
                  <c:v>3</c:v>
                </c:pt>
                <c:pt idx="551" formatCode="General">
                  <c:v>3</c:v>
                </c:pt>
                <c:pt idx="552" formatCode="General">
                  <c:v>3</c:v>
                </c:pt>
                <c:pt idx="553" formatCode="General">
                  <c:v>3</c:v>
                </c:pt>
                <c:pt idx="554" formatCode="General">
                  <c:v>3</c:v>
                </c:pt>
                <c:pt idx="555" formatCode="General">
                  <c:v>3</c:v>
                </c:pt>
                <c:pt idx="556" formatCode="General">
                  <c:v>3</c:v>
                </c:pt>
                <c:pt idx="557" formatCode="General">
                  <c:v>3</c:v>
                </c:pt>
                <c:pt idx="558" formatCode="General">
                  <c:v>3</c:v>
                </c:pt>
                <c:pt idx="559" formatCode="General">
                  <c:v>3</c:v>
                </c:pt>
                <c:pt idx="560" formatCode="General">
                  <c:v>3</c:v>
                </c:pt>
                <c:pt idx="561" formatCode="General">
                  <c:v>3</c:v>
                </c:pt>
                <c:pt idx="562" formatCode="General">
                  <c:v>3</c:v>
                </c:pt>
                <c:pt idx="563" formatCode="General">
                  <c:v>3</c:v>
                </c:pt>
                <c:pt idx="564" formatCode="General">
                  <c:v>3</c:v>
                </c:pt>
                <c:pt idx="565" formatCode="General">
                  <c:v>3</c:v>
                </c:pt>
                <c:pt idx="566" formatCode="General">
                  <c:v>3</c:v>
                </c:pt>
                <c:pt idx="567" formatCode="General">
                  <c:v>3</c:v>
                </c:pt>
                <c:pt idx="568" formatCode="General">
                  <c:v>3</c:v>
                </c:pt>
                <c:pt idx="569" formatCode="General">
                  <c:v>3</c:v>
                </c:pt>
                <c:pt idx="570" formatCode="General">
                  <c:v>3</c:v>
                </c:pt>
                <c:pt idx="571" formatCode="General">
                  <c:v>3</c:v>
                </c:pt>
                <c:pt idx="572" formatCode="General">
                  <c:v>3</c:v>
                </c:pt>
                <c:pt idx="573" formatCode="General">
                  <c:v>3</c:v>
                </c:pt>
                <c:pt idx="574" formatCode="General">
                  <c:v>3</c:v>
                </c:pt>
                <c:pt idx="575" formatCode="General">
                  <c:v>3</c:v>
                </c:pt>
                <c:pt idx="576" formatCode="General">
                  <c:v>3</c:v>
                </c:pt>
                <c:pt idx="577" formatCode="General">
                  <c:v>3</c:v>
                </c:pt>
                <c:pt idx="578" formatCode="General">
                  <c:v>3</c:v>
                </c:pt>
                <c:pt idx="579" formatCode="General">
                  <c:v>3</c:v>
                </c:pt>
                <c:pt idx="580" formatCode="General">
                  <c:v>3</c:v>
                </c:pt>
                <c:pt idx="581" formatCode="General">
                  <c:v>3</c:v>
                </c:pt>
                <c:pt idx="582" formatCode="General">
                  <c:v>3</c:v>
                </c:pt>
                <c:pt idx="583" formatCode="General">
                  <c:v>3</c:v>
                </c:pt>
                <c:pt idx="584" formatCode="General">
                  <c:v>3</c:v>
                </c:pt>
                <c:pt idx="585" formatCode="General">
                  <c:v>3</c:v>
                </c:pt>
                <c:pt idx="586" formatCode="General">
                  <c:v>3</c:v>
                </c:pt>
                <c:pt idx="587" formatCode="General">
                  <c:v>3</c:v>
                </c:pt>
                <c:pt idx="588" formatCode="General">
                  <c:v>3</c:v>
                </c:pt>
                <c:pt idx="589" formatCode="General">
                  <c:v>3</c:v>
                </c:pt>
                <c:pt idx="590" formatCode="General">
                  <c:v>3</c:v>
                </c:pt>
                <c:pt idx="591" formatCode="General">
                  <c:v>3</c:v>
                </c:pt>
                <c:pt idx="592" formatCode="General">
                  <c:v>3</c:v>
                </c:pt>
                <c:pt idx="593" formatCode="General">
                  <c:v>3</c:v>
                </c:pt>
                <c:pt idx="594" formatCode="General">
                  <c:v>3</c:v>
                </c:pt>
                <c:pt idx="595" formatCode="General">
                  <c:v>3</c:v>
                </c:pt>
                <c:pt idx="596" formatCode="General">
                  <c:v>3</c:v>
                </c:pt>
                <c:pt idx="597" formatCode="General">
                  <c:v>3</c:v>
                </c:pt>
                <c:pt idx="598" formatCode="General">
                  <c:v>3</c:v>
                </c:pt>
                <c:pt idx="599" formatCode="General">
                  <c:v>3</c:v>
                </c:pt>
                <c:pt idx="600" formatCode="General">
                  <c:v>3</c:v>
                </c:pt>
                <c:pt idx="601" formatCode="General">
                  <c:v>3</c:v>
                </c:pt>
                <c:pt idx="602" formatCode="General">
                  <c:v>3</c:v>
                </c:pt>
                <c:pt idx="603" formatCode="General">
                  <c:v>3</c:v>
                </c:pt>
                <c:pt idx="604" formatCode="General">
                  <c:v>3</c:v>
                </c:pt>
                <c:pt idx="605" formatCode="General">
                  <c:v>3</c:v>
                </c:pt>
                <c:pt idx="606" formatCode="General">
                  <c:v>3</c:v>
                </c:pt>
                <c:pt idx="607" formatCode="General">
                  <c:v>3</c:v>
                </c:pt>
                <c:pt idx="608" formatCode="General">
                  <c:v>3</c:v>
                </c:pt>
                <c:pt idx="609" formatCode="General">
                  <c:v>3</c:v>
                </c:pt>
                <c:pt idx="610" formatCode="General">
                  <c:v>3</c:v>
                </c:pt>
                <c:pt idx="611" formatCode="General">
                  <c:v>3</c:v>
                </c:pt>
                <c:pt idx="612" formatCode="General">
                  <c:v>3</c:v>
                </c:pt>
                <c:pt idx="613" formatCode="General">
                  <c:v>3</c:v>
                </c:pt>
                <c:pt idx="614" formatCode="General">
                  <c:v>3</c:v>
                </c:pt>
                <c:pt idx="615" formatCode="General">
                  <c:v>3</c:v>
                </c:pt>
                <c:pt idx="616" formatCode="General">
                  <c:v>3</c:v>
                </c:pt>
                <c:pt idx="617" formatCode="General">
                  <c:v>3</c:v>
                </c:pt>
                <c:pt idx="618" formatCode="General">
                  <c:v>3</c:v>
                </c:pt>
                <c:pt idx="619" formatCode="General">
                  <c:v>3</c:v>
                </c:pt>
                <c:pt idx="620" formatCode="General">
                  <c:v>3</c:v>
                </c:pt>
                <c:pt idx="621" formatCode="General">
                  <c:v>3</c:v>
                </c:pt>
                <c:pt idx="622" formatCode="General">
                  <c:v>3</c:v>
                </c:pt>
                <c:pt idx="623" formatCode="General">
                  <c:v>3</c:v>
                </c:pt>
                <c:pt idx="624" formatCode="General">
                  <c:v>3</c:v>
                </c:pt>
                <c:pt idx="625" formatCode="General">
                  <c:v>3</c:v>
                </c:pt>
                <c:pt idx="626" formatCode="General">
                  <c:v>3</c:v>
                </c:pt>
                <c:pt idx="627" formatCode="General">
                  <c:v>3</c:v>
                </c:pt>
                <c:pt idx="628" formatCode="General">
                  <c:v>3</c:v>
                </c:pt>
                <c:pt idx="629" formatCode="General">
                  <c:v>3</c:v>
                </c:pt>
                <c:pt idx="630" formatCode="General">
                  <c:v>3</c:v>
                </c:pt>
                <c:pt idx="631" formatCode="General">
                  <c:v>3</c:v>
                </c:pt>
                <c:pt idx="632" formatCode="General">
                  <c:v>3</c:v>
                </c:pt>
                <c:pt idx="633" formatCode="General">
                  <c:v>3</c:v>
                </c:pt>
                <c:pt idx="634" formatCode="General">
                  <c:v>3</c:v>
                </c:pt>
                <c:pt idx="635" formatCode="General">
                  <c:v>3</c:v>
                </c:pt>
                <c:pt idx="636" formatCode="General">
                  <c:v>3</c:v>
                </c:pt>
                <c:pt idx="637" formatCode="General">
                  <c:v>3</c:v>
                </c:pt>
                <c:pt idx="638" formatCode="General">
                  <c:v>3</c:v>
                </c:pt>
                <c:pt idx="639" formatCode="General">
                  <c:v>3</c:v>
                </c:pt>
                <c:pt idx="640" formatCode="General">
                  <c:v>3</c:v>
                </c:pt>
                <c:pt idx="641" formatCode="General">
                  <c:v>3</c:v>
                </c:pt>
                <c:pt idx="642" formatCode="General">
                  <c:v>3</c:v>
                </c:pt>
                <c:pt idx="643" formatCode="General">
                  <c:v>3</c:v>
                </c:pt>
                <c:pt idx="644" formatCode="General">
                  <c:v>3</c:v>
                </c:pt>
                <c:pt idx="645" formatCode="General">
                  <c:v>3</c:v>
                </c:pt>
                <c:pt idx="646" formatCode="General">
                  <c:v>3</c:v>
                </c:pt>
                <c:pt idx="647" formatCode="General">
                  <c:v>3</c:v>
                </c:pt>
                <c:pt idx="648" formatCode="General">
                  <c:v>3</c:v>
                </c:pt>
                <c:pt idx="649" formatCode="General">
                  <c:v>3</c:v>
                </c:pt>
                <c:pt idx="650" formatCode="General">
                  <c:v>3</c:v>
                </c:pt>
                <c:pt idx="651" formatCode="General">
                  <c:v>3</c:v>
                </c:pt>
                <c:pt idx="652" formatCode="General">
                  <c:v>3</c:v>
                </c:pt>
                <c:pt idx="653" formatCode="General">
                  <c:v>3</c:v>
                </c:pt>
                <c:pt idx="654" formatCode="General">
                  <c:v>3</c:v>
                </c:pt>
                <c:pt idx="655" formatCode="General">
                  <c:v>3</c:v>
                </c:pt>
                <c:pt idx="656" formatCode="General">
                  <c:v>3</c:v>
                </c:pt>
                <c:pt idx="657" formatCode="General">
                  <c:v>3</c:v>
                </c:pt>
                <c:pt idx="658" formatCode="General">
                  <c:v>3</c:v>
                </c:pt>
                <c:pt idx="659" formatCode="General">
                  <c:v>3</c:v>
                </c:pt>
                <c:pt idx="660" formatCode="General">
                  <c:v>3</c:v>
                </c:pt>
                <c:pt idx="661" formatCode="General">
                  <c:v>3</c:v>
                </c:pt>
                <c:pt idx="662" formatCode="General">
                  <c:v>3</c:v>
                </c:pt>
                <c:pt idx="663" formatCode="General">
                  <c:v>3</c:v>
                </c:pt>
                <c:pt idx="664" formatCode="General">
                  <c:v>3</c:v>
                </c:pt>
                <c:pt idx="665" formatCode="General">
                  <c:v>3</c:v>
                </c:pt>
                <c:pt idx="666" formatCode="General">
                  <c:v>3</c:v>
                </c:pt>
                <c:pt idx="667" formatCode="General">
                  <c:v>3.3333330000000001</c:v>
                </c:pt>
                <c:pt idx="668" formatCode="General">
                  <c:v>3.3333330000000001</c:v>
                </c:pt>
                <c:pt idx="669" formatCode="General">
                  <c:v>3.3333330000000001</c:v>
                </c:pt>
                <c:pt idx="670" formatCode="General">
                  <c:v>3.3333330000000001</c:v>
                </c:pt>
                <c:pt idx="671" formatCode="General">
                  <c:v>3.3333330000000001</c:v>
                </c:pt>
                <c:pt idx="672" formatCode="General">
                  <c:v>3.3333330000000001</c:v>
                </c:pt>
                <c:pt idx="673" formatCode="General">
                  <c:v>3.3333330000000001</c:v>
                </c:pt>
                <c:pt idx="674" formatCode="General">
                  <c:v>4</c:v>
                </c:pt>
                <c:pt idx="675" formatCode="General">
                  <c:v>4</c:v>
                </c:pt>
                <c:pt idx="676" formatCode="General">
                  <c:v>4</c:v>
                </c:pt>
                <c:pt idx="677" formatCode="General">
                  <c:v>4</c:v>
                </c:pt>
                <c:pt idx="678" formatCode="General">
                  <c:v>4</c:v>
                </c:pt>
                <c:pt idx="679" formatCode="General">
                  <c:v>4</c:v>
                </c:pt>
                <c:pt idx="680" formatCode="General">
                  <c:v>4</c:v>
                </c:pt>
                <c:pt idx="681" formatCode="General">
                  <c:v>4</c:v>
                </c:pt>
                <c:pt idx="682" formatCode="General">
                  <c:v>4</c:v>
                </c:pt>
                <c:pt idx="683" formatCode="General">
                  <c:v>4</c:v>
                </c:pt>
                <c:pt idx="684" formatCode="General">
                  <c:v>4</c:v>
                </c:pt>
                <c:pt idx="685" formatCode="General">
                  <c:v>4</c:v>
                </c:pt>
                <c:pt idx="686" formatCode="General">
                  <c:v>4</c:v>
                </c:pt>
                <c:pt idx="687" formatCode="General">
                  <c:v>4</c:v>
                </c:pt>
                <c:pt idx="688" formatCode="General">
                  <c:v>4</c:v>
                </c:pt>
                <c:pt idx="689" formatCode="General">
                  <c:v>4</c:v>
                </c:pt>
                <c:pt idx="690" formatCode="General">
                  <c:v>4</c:v>
                </c:pt>
                <c:pt idx="691" formatCode="General">
                  <c:v>4</c:v>
                </c:pt>
                <c:pt idx="692" formatCode="General">
                  <c:v>4</c:v>
                </c:pt>
                <c:pt idx="693" formatCode="General">
                  <c:v>4</c:v>
                </c:pt>
                <c:pt idx="694" formatCode="General">
                  <c:v>4</c:v>
                </c:pt>
                <c:pt idx="695" formatCode="General">
                  <c:v>4</c:v>
                </c:pt>
                <c:pt idx="696" formatCode="General">
                  <c:v>4</c:v>
                </c:pt>
                <c:pt idx="697" formatCode="General">
                  <c:v>4</c:v>
                </c:pt>
                <c:pt idx="698" formatCode="General">
                  <c:v>4</c:v>
                </c:pt>
                <c:pt idx="699" formatCode="General">
                  <c:v>4</c:v>
                </c:pt>
                <c:pt idx="700" formatCode="General">
                  <c:v>4</c:v>
                </c:pt>
                <c:pt idx="701" formatCode="General">
                  <c:v>4</c:v>
                </c:pt>
                <c:pt idx="702" formatCode="General">
                  <c:v>4</c:v>
                </c:pt>
                <c:pt idx="703" formatCode="General">
                  <c:v>4</c:v>
                </c:pt>
                <c:pt idx="704" formatCode="General">
                  <c:v>4</c:v>
                </c:pt>
                <c:pt idx="705" formatCode="General">
                  <c:v>4</c:v>
                </c:pt>
                <c:pt idx="706" formatCode="General">
                  <c:v>4</c:v>
                </c:pt>
                <c:pt idx="707" formatCode="General">
                  <c:v>4</c:v>
                </c:pt>
                <c:pt idx="708" formatCode="General">
                  <c:v>4</c:v>
                </c:pt>
                <c:pt idx="709" formatCode="General">
                  <c:v>4</c:v>
                </c:pt>
                <c:pt idx="710" formatCode="General">
                  <c:v>4</c:v>
                </c:pt>
                <c:pt idx="711" formatCode="General">
                  <c:v>4</c:v>
                </c:pt>
                <c:pt idx="712" formatCode="General">
                  <c:v>4</c:v>
                </c:pt>
                <c:pt idx="713" formatCode="General">
                  <c:v>4</c:v>
                </c:pt>
                <c:pt idx="714" formatCode="General">
                  <c:v>4</c:v>
                </c:pt>
                <c:pt idx="715" formatCode="General">
                  <c:v>4</c:v>
                </c:pt>
                <c:pt idx="716" formatCode="General">
                  <c:v>4</c:v>
                </c:pt>
                <c:pt idx="717" formatCode="General">
                  <c:v>4</c:v>
                </c:pt>
                <c:pt idx="718" formatCode="General">
                  <c:v>4</c:v>
                </c:pt>
                <c:pt idx="719" formatCode="General">
                  <c:v>4</c:v>
                </c:pt>
                <c:pt idx="720" formatCode="General">
                  <c:v>4</c:v>
                </c:pt>
                <c:pt idx="721" formatCode="General">
                  <c:v>4</c:v>
                </c:pt>
                <c:pt idx="722" formatCode="General">
                  <c:v>4</c:v>
                </c:pt>
                <c:pt idx="723" formatCode="General">
                  <c:v>4</c:v>
                </c:pt>
                <c:pt idx="724" formatCode="General">
                  <c:v>4</c:v>
                </c:pt>
                <c:pt idx="725" formatCode="General">
                  <c:v>4</c:v>
                </c:pt>
                <c:pt idx="726" formatCode="General">
                  <c:v>4</c:v>
                </c:pt>
                <c:pt idx="727" formatCode="General">
                  <c:v>4</c:v>
                </c:pt>
                <c:pt idx="728" formatCode="General">
                  <c:v>4</c:v>
                </c:pt>
                <c:pt idx="729" formatCode="General">
                  <c:v>4</c:v>
                </c:pt>
                <c:pt idx="730" formatCode="General">
                  <c:v>4</c:v>
                </c:pt>
                <c:pt idx="731" formatCode="General">
                  <c:v>4</c:v>
                </c:pt>
                <c:pt idx="732" formatCode="General">
                  <c:v>4</c:v>
                </c:pt>
                <c:pt idx="733" formatCode="General">
                  <c:v>4</c:v>
                </c:pt>
                <c:pt idx="734" formatCode="General">
                  <c:v>4</c:v>
                </c:pt>
                <c:pt idx="735" formatCode="General">
                  <c:v>4</c:v>
                </c:pt>
                <c:pt idx="736" formatCode="General">
                  <c:v>4</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5</c:v>
                </c:pt>
                <c:pt idx="760" formatCode="General">
                  <c:v>5</c:v>
                </c:pt>
                <c:pt idx="761" formatCode="General">
                  <c:v>5</c:v>
                </c:pt>
                <c:pt idx="762" formatCode="General">
                  <c:v>5</c:v>
                </c:pt>
                <c:pt idx="763" formatCode="General">
                  <c:v>5</c:v>
                </c:pt>
                <c:pt idx="764" formatCode="General">
                  <c:v>5</c:v>
                </c:pt>
                <c:pt idx="765" formatCode="General">
                  <c:v>5</c:v>
                </c:pt>
                <c:pt idx="766" formatCode="General">
                  <c:v>5</c:v>
                </c:pt>
                <c:pt idx="767" formatCode="General">
                  <c:v>5</c:v>
                </c:pt>
                <c:pt idx="768" formatCode="General">
                  <c:v>5</c:v>
                </c:pt>
                <c:pt idx="769" formatCode="General">
                  <c:v>5</c:v>
                </c:pt>
                <c:pt idx="770" formatCode="General">
                  <c:v>5</c:v>
                </c:pt>
                <c:pt idx="771" formatCode="General">
                  <c:v>5</c:v>
                </c:pt>
                <c:pt idx="772" formatCode="General">
                  <c:v>5</c:v>
                </c:pt>
                <c:pt idx="773" formatCode="General">
                  <c:v>5</c:v>
                </c:pt>
                <c:pt idx="774" formatCode="General">
                  <c:v>5</c:v>
                </c:pt>
                <c:pt idx="775" formatCode="General">
                  <c:v>5</c:v>
                </c:pt>
                <c:pt idx="776" formatCode="General">
                  <c:v>5</c:v>
                </c:pt>
                <c:pt idx="777" formatCode="General">
                  <c:v>5</c:v>
                </c:pt>
                <c:pt idx="778" formatCode="General">
                  <c:v>5</c:v>
                </c:pt>
                <c:pt idx="779" formatCode="General">
                  <c:v>5</c:v>
                </c:pt>
                <c:pt idx="780" formatCode="General">
                  <c:v>5</c:v>
                </c:pt>
                <c:pt idx="781" formatCode="General">
                  <c:v>5</c:v>
                </c:pt>
                <c:pt idx="782" formatCode="General">
                  <c:v>5</c:v>
                </c:pt>
                <c:pt idx="783" formatCode="General">
                  <c:v>5</c:v>
                </c:pt>
                <c:pt idx="784" formatCode="General">
                  <c:v>5</c:v>
                </c:pt>
                <c:pt idx="785" formatCode="General">
                  <c:v>5</c:v>
                </c:pt>
                <c:pt idx="786" formatCode="General">
                  <c:v>5</c:v>
                </c:pt>
                <c:pt idx="787" formatCode="General">
                  <c:v>5</c:v>
                </c:pt>
                <c:pt idx="788" formatCode="General">
                  <c:v>5</c:v>
                </c:pt>
                <c:pt idx="789" formatCode="General">
                  <c:v>5</c:v>
                </c:pt>
                <c:pt idx="790" formatCode="General">
                  <c:v>5</c:v>
                </c:pt>
                <c:pt idx="791" formatCode="General">
                  <c:v>5</c:v>
                </c:pt>
                <c:pt idx="792" formatCode="General">
                  <c:v>5</c:v>
                </c:pt>
                <c:pt idx="793" formatCode="General">
                  <c:v>5</c:v>
                </c:pt>
                <c:pt idx="794" formatCode="General">
                  <c:v>5</c:v>
                </c:pt>
                <c:pt idx="795" formatCode="General">
                  <c:v>5</c:v>
                </c:pt>
                <c:pt idx="796" formatCode="General">
                  <c:v>5</c:v>
                </c:pt>
                <c:pt idx="797" formatCode="General">
                  <c:v>5</c:v>
                </c:pt>
                <c:pt idx="798" formatCode="General">
                  <c:v>5</c:v>
                </c:pt>
                <c:pt idx="799" formatCode="General">
                  <c:v>5</c:v>
                </c:pt>
                <c:pt idx="800" formatCode="General">
                  <c:v>5</c:v>
                </c:pt>
                <c:pt idx="801" formatCode="General">
                  <c:v>5</c:v>
                </c:pt>
                <c:pt idx="802" formatCode="General">
                  <c:v>5</c:v>
                </c:pt>
                <c:pt idx="803" formatCode="General">
                  <c:v>5</c:v>
                </c:pt>
                <c:pt idx="804" formatCode="General">
                  <c:v>5</c:v>
                </c:pt>
                <c:pt idx="805" formatCode="General">
                  <c:v>5</c:v>
                </c:pt>
                <c:pt idx="806" formatCode="General">
                  <c:v>5</c:v>
                </c:pt>
                <c:pt idx="807" formatCode="General">
                  <c:v>5</c:v>
                </c:pt>
                <c:pt idx="808" formatCode="General">
                  <c:v>5</c:v>
                </c:pt>
                <c:pt idx="809" formatCode="General">
                  <c:v>5</c:v>
                </c:pt>
                <c:pt idx="810" formatCode="General">
                  <c:v>5</c:v>
                </c:pt>
                <c:pt idx="811" formatCode="General">
                  <c:v>5</c:v>
                </c:pt>
                <c:pt idx="812" formatCode="General">
                  <c:v>5</c:v>
                </c:pt>
                <c:pt idx="813" formatCode="General">
                  <c:v>5</c:v>
                </c:pt>
                <c:pt idx="814" formatCode="General">
                  <c:v>5</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6</c:v>
                </c:pt>
                <c:pt idx="826" formatCode="General">
                  <c:v>6</c:v>
                </c:pt>
                <c:pt idx="827" formatCode="General">
                  <c:v>6</c:v>
                </c:pt>
                <c:pt idx="828" formatCode="General">
                  <c:v>6</c:v>
                </c:pt>
                <c:pt idx="829" formatCode="General">
                  <c:v>6</c:v>
                </c:pt>
                <c:pt idx="830" formatCode="General">
                  <c:v>6</c:v>
                </c:pt>
                <c:pt idx="831" formatCode="General">
                  <c:v>6</c:v>
                </c:pt>
                <c:pt idx="832" formatCode="General">
                  <c:v>6</c:v>
                </c:pt>
                <c:pt idx="833" formatCode="General">
                  <c:v>6</c:v>
                </c:pt>
                <c:pt idx="834" formatCode="General">
                  <c:v>6</c:v>
                </c:pt>
                <c:pt idx="835" formatCode="General">
                  <c:v>6</c:v>
                </c:pt>
                <c:pt idx="836" formatCode="General">
                  <c:v>6</c:v>
                </c:pt>
                <c:pt idx="837" formatCode="General">
                  <c:v>6</c:v>
                </c:pt>
                <c:pt idx="838" formatCode="General">
                  <c:v>6</c:v>
                </c:pt>
                <c:pt idx="839" formatCode="General">
                  <c:v>6</c:v>
                </c:pt>
                <c:pt idx="840" formatCode="General">
                  <c:v>6</c:v>
                </c:pt>
                <c:pt idx="841" formatCode="General">
                  <c:v>6</c:v>
                </c:pt>
                <c:pt idx="842" formatCode="General">
                  <c:v>6</c:v>
                </c:pt>
                <c:pt idx="843" formatCode="General">
                  <c:v>6</c:v>
                </c:pt>
                <c:pt idx="844" formatCode="General">
                  <c:v>6</c:v>
                </c:pt>
                <c:pt idx="845" formatCode="General">
                  <c:v>6</c:v>
                </c:pt>
                <c:pt idx="846" formatCode="General">
                  <c:v>6</c:v>
                </c:pt>
                <c:pt idx="847" formatCode="General">
                  <c:v>6</c:v>
                </c:pt>
                <c:pt idx="848" formatCode="General">
                  <c:v>6</c:v>
                </c:pt>
                <c:pt idx="849" formatCode="General">
                  <c:v>6</c:v>
                </c:pt>
                <c:pt idx="850" formatCode="General">
                  <c:v>6</c:v>
                </c:pt>
                <c:pt idx="851" formatCode="General">
                  <c:v>6</c:v>
                </c:pt>
                <c:pt idx="852" formatCode="General">
                  <c:v>6</c:v>
                </c:pt>
                <c:pt idx="853" formatCode="General">
                  <c:v>6</c:v>
                </c:pt>
                <c:pt idx="854" formatCode="General">
                  <c:v>6</c:v>
                </c:pt>
                <c:pt idx="855" formatCode="General">
                  <c:v>6</c:v>
                </c:pt>
                <c:pt idx="856" formatCode="General">
                  <c:v>6</c:v>
                </c:pt>
                <c:pt idx="857" formatCode="General">
                  <c:v>6</c:v>
                </c:pt>
                <c:pt idx="858" formatCode="General">
                  <c:v>6</c:v>
                </c:pt>
                <c:pt idx="859" formatCode="General">
                  <c:v>6</c:v>
                </c:pt>
                <c:pt idx="860" formatCode="General">
                  <c:v>6</c:v>
                </c:pt>
                <c:pt idx="861" formatCode="General">
                  <c:v>6</c:v>
                </c:pt>
                <c:pt idx="862" formatCode="General">
                  <c:v>6</c:v>
                </c:pt>
                <c:pt idx="863" formatCode="General">
                  <c:v>6</c:v>
                </c:pt>
                <c:pt idx="864" formatCode="General">
                  <c:v>6</c:v>
                </c:pt>
                <c:pt idx="865" formatCode="General">
                  <c:v>6</c:v>
                </c:pt>
                <c:pt idx="866" formatCode="General">
                  <c:v>6</c:v>
                </c:pt>
                <c:pt idx="867" formatCode="General">
                  <c:v>6</c:v>
                </c:pt>
                <c:pt idx="868" formatCode="General">
                  <c:v>6</c:v>
                </c:pt>
                <c:pt idx="869" formatCode="General">
                  <c:v>6</c:v>
                </c:pt>
                <c:pt idx="870" formatCode="General">
                  <c:v>6</c:v>
                </c:pt>
                <c:pt idx="871" formatCode="General">
                  <c:v>6</c:v>
                </c:pt>
                <c:pt idx="872" formatCode="General">
                  <c:v>6</c:v>
                </c:pt>
                <c:pt idx="873" formatCode="General">
                  <c:v>6</c:v>
                </c:pt>
                <c:pt idx="874" formatCode="General">
                  <c:v>6</c:v>
                </c:pt>
                <c:pt idx="875" formatCode="General">
                  <c:v>6</c:v>
                </c:pt>
                <c:pt idx="876" formatCode="General">
                  <c:v>6</c:v>
                </c:pt>
                <c:pt idx="877" formatCode="General">
                  <c:v>6</c:v>
                </c:pt>
                <c:pt idx="878" formatCode="General">
                  <c:v>6</c:v>
                </c:pt>
                <c:pt idx="879" formatCode="General">
                  <c:v>6</c:v>
                </c:pt>
                <c:pt idx="880" formatCode="General">
                  <c:v>6</c:v>
                </c:pt>
                <c:pt idx="881" formatCode="General">
                  <c:v>6</c:v>
                </c:pt>
                <c:pt idx="882" formatCode="General">
                  <c:v>6</c:v>
                </c:pt>
                <c:pt idx="883" formatCode="General">
                  <c:v>6</c:v>
                </c:pt>
                <c:pt idx="884" formatCode="General">
                  <c:v>6</c:v>
                </c:pt>
                <c:pt idx="885" formatCode="General">
                  <c:v>6</c:v>
                </c:pt>
                <c:pt idx="886" formatCode="General">
                  <c:v>6</c:v>
                </c:pt>
                <c:pt idx="887" formatCode="General">
                  <c:v>6</c:v>
                </c:pt>
                <c:pt idx="888" formatCode="General">
                  <c:v>6</c:v>
                </c:pt>
                <c:pt idx="889" formatCode="General">
                  <c:v>6</c:v>
                </c:pt>
                <c:pt idx="890" formatCode="General">
                  <c:v>6</c:v>
                </c:pt>
                <c:pt idx="891" formatCode="General">
                  <c:v>7</c:v>
                </c:pt>
                <c:pt idx="892" formatCode="General">
                  <c:v>7</c:v>
                </c:pt>
                <c:pt idx="893" formatCode="General">
                  <c:v>7</c:v>
                </c:pt>
                <c:pt idx="894" formatCode="General">
                  <c:v>7</c:v>
                </c:pt>
                <c:pt idx="895" formatCode="General">
                  <c:v>7</c:v>
                </c:pt>
                <c:pt idx="896" formatCode="General">
                  <c:v>7</c:v>
                </c:pt>
                <c:pt idx="897" formatCode="General">
                  <c:v>7</c:v>
                </c:pt>
                <c:pt idx="898" formatCode="General">
                  <c:v>7</c:v>
                </c:pt>
                <c:pt idx="899" formatCode="General">
                  <c:v>7</c:v>
                </c:pt>
                <c:pt idx="900" formatCode="General">
                  <c:v>7</c:v>
                </c:pt>
                <c:pt idx="901" formatCode="General">
                  <c:v>7</c:v>
                </c:pt>
                <c:pt idx="902" formatCode="General">
                  <c:v>7</c:v>
                </c:pt>
                <c:pt idx="903" formatCode="General">
                  <c:v>7</c:v>
                </c:pt>
                <c:pt idx="904" formatCode="General">
                  <c:v>7</c:v>
                </c:pt>
                <c:pt idx="905" formatCode="General">
                  <c:v>7</c:v>
                </c:pt>
                <c:pt idx="906" formatCode="General">
                  <c:v>7</c:v>
                </c:pt>
                <c:pt idx="907" formatCode="General">
                  <c:v>7</c:v>
                </c:pt>
                <c:pt idx="908" formatCode="General">
                  <c:v>7</c:v>
                </c:pt>
                <c:pt idx="909" formatCode="General">
                  <c:v>7</c:v>
                </c:pt>
                <c:pt idx="910" formatCode="General">
                  <c:v>7</c:v>
                </c:pt>
                <c:pt idx="911" formatCode="General">
                  <c:v>7</c:v>
                </c:pt>
                <c:pt idx="912" formatCode="General">
                  <c:v>7</c:v>
                </c:pt>
                <c:pt idx="913" formatCode="General">
                  <c:v>7</c:v>
                </c:pt>
                <c:pt idx="914" formatCode="General">
                  <c:v>7</c:v>
                </c:pt>
                <c:pt idx="915" formatCode="General">
                  <c:v>7</c:v>
                </c:pt>
                <c:pt idx="916" formatCode="General">
                  <c:v>7</c:v>
                </c:pt>
                <c:pt idx="917" formatCode="General">
                  <c:v>7</c:v>
                </c:pt>
                <c:pt idx="918" formatCode="General">
                  <c:v>7</c:v>
                </c:pt>
                <c:pt idx="919" formatCode="General">
                  <c:v>7</c:v>
                </c:pt>
                <c:pt idx="920" formatCode="General">
                  <c:v>7</c:v>
                </c:pt>
                <c:pt idx="921" formatCode="General">
                  <c:v>7</c:v>
                </c:pt>
                <c:pt idx="922" formatCode="General">
                  <c:v>7</c:v>
                </c:pt>
                <c:pt idx="923" formatCode="General">
                  <c:v>7</c:v>
                </c:pt>
                <c:pt idx="924" formatCode="General">
                  <c:v>7</c:v>
                </c:pt>
                <c:pt idx="925" formatCode="General">
                  <c:v>7</c:v>
                </c:pt>
                <c:pt idx="926" formatCode="General">
                  <c:v>7</c:v>
                </c:pt>
                <c:pt idx="927" formatCode="General">
                  <c:v>7</c:v>
                </c:pt>
                <c:pt idx="928" formatCode="General">
                  <c:v>7</c:v>
                </c:pt>
                <c:pt idx="929" formatCode="General">
                  <c:v>7</c:v>
                </c:pt>
                <c:pt idx="930" formatCode="General">
                  <c:v>7</c:v>
                </c:pt>
                <c:pt idx="931" formatCode="General">
                  <c:v>8</c:v>
                </c:pt>
                <c:pt idx="932" formatCode="General">
                  <c:v>8</c:v>
                </c:pt>
                <c:pt idx="933" formatCode="General">
                  <c:v>8</c:v>
                </c:pt>
                <c:pt idx="934" formatCode="General">
                  <c:v>8</c:v>
                </c:pt>
                <c:pt idx="935" formatCode="General">
                  <c:v>8</c:v>
                </c:pt>
                <c:pt idx="936" formatCode="General">
                  <c:v>8</c:v>
                </c:pt>
                <c:pt idx="937" formatCode="General">
                  <c:v>8</c:v>
                </c:pt>
                <c:pt idx="938" formatCode="General">
                  <c:v>8</c:v>
                </c:pt>
                <c:pt idx="939" formatCode="General">
                  <c:v>8</c:v>
                </c:pt>
                <c:pt idx="940" formatCode="General">
                  <c:v>8</c:v>
                </c:pt>
                <c:pt idx="941" formatCode="General">
                  <c:v>8</c:v>
                </c:pt>
                <c:pt idx="942" formatCode="General">
                  <c:v>8</c:v>
                </c:pt>
                <c:pt idx="943" formatCode="General">
                  <c:v>8</c:v>
                </c:pt>
                <c:pt idx="944" formatCode="General">
                  <c:v>8</c:v>
                </c:pt>
                <c:pt idx="945" formatCode="General">
                  <c:v>8</c:v>
                </c:pt>
                <c:pt idx="946" formatCode="General">
                  <c:v>8</c:v>
                </c:pt>
                <c:pt idx="947" formatCode="General">
                  <c:v>8</c:v>
                </c:pt>
                <c:pt idx="948" formatCode="General">
                  <c:v>8</c:v>
                </c:pt>
                <c:pt idx="949" formatCode="General">
                  <c:v>8</c:v>
                </c:pt>
                <c:pt idx="950" formatCode="General">
                  <c:v>8</c:v>
                </c:pt>
                <c:pt idx="951" formatCode="General">
                  <c:v>8</c:v>
                </c:pt>
                <c:pt idx="952" formatCode="General">
                  <c:v>8</c:v>
                </c:pt>
                <c:pt idx="953" formatCode="General">
                  <c:v>8</c:v>
                </c:pt>
                <c:pt idx="954" formatCode="General">
                  <c:v>8</c:v>
                </c:pt>
                <c:pt idx="955" formatCode="General">
                  <c:v>8</c:v>
                </c:pt>
                <c:pt idx="956" formatCode="General">
                  <c:v>9</c:v>
                </c:pt>
                <c:pt idx="957" formatCode="General">
                  <c:v>9</c:v>
                </c:pt>
                <c:pt idx="958" formatCode="General">
                  <c:v>9</c:v>
                </c:pt>
                <c:pt idx="959" formatCode="General">
                  <c:v>9</c:v>
                </c:pt>
                <c:pt idx="960" formatCode="General">
                  <c:v>9</c:v>
                </c:pt>
                <c:pt idx="961" formatCode="General">
                  <c:v>9</c:v>
                </c:pt>
                <c:pt idx="962" formatCode="General">
                  <c:v>9</c:v>
                </c:pt>
                <c:pt idx="963" formatCode="General">
                  <c:v>9</c:v>
                </c:pt>
                <c:pt idx="964" formatCode="General">
                  <c:v>9</c:v>
                </c:pt>
                <c:pt idx="965" formatCode="General">
                  <c:v>9</c:v>
                </c:pt>
                <c:pt idx="966" formatCode="General">
                  <c:v>9</c:v>
                </c:pt>
                <c:pt idx="967" formatCode="General">
                  <c:v>9</c:v>
                </c:pt>
                <c:pt idx="968" formatCode="General">
                  <c:v>9</c:v>
                </c:pt>
                <c:pt idx="969" formatCode="General">
                  <c:v>9</c:v>
                </c:pt>
                <c:pt idx="970" formatCode="General">
                  <c:v>9</c:v>
                </c:pt>
                <c:pt idx="971" formatCode="General">
                  <c:v>9</c:v>
                </c:pt>
                <c:pt idx="972" formatCode="General">
                  <c:v>9</c:v>
                </c:pt>
                <c:pt idx="973" formatCode="General">
                  <c:v>9</c:v>
                </c:pt>
                <c:pt idx="974" formatCode="General">
                  <c:v>9</c:v>
                </c:pt>
                <c:pt idx="975" formatCode="General">
                  <c:v>9</c:v>
                </c:pt>
                <c:pt idx="976" formatCode="General">
                  <c:v>9</c:v>
                </c:pt>
                <c:pt idx="977" formatCode="General">
                  <c:v>9</c:v>
                </c:pt>
                <c:pt idx="978" formatCode="General">
                  <c:v>9</c:v>
                </c:pt>
                <c:pt idx="979" formatCode="General">
                  <c:v>9</c:v>
                </c:pt>
                <c:pt idx="980" formatCode="General">
                  <c:v>9</c:v>
                </c:pt>
                <c:pt idx="981" formatCode="General">
                  <c:v>9</c:v>
                </c:pt>
                <c:pt idx="982" formatCode="General">
                  <c:v>9</c:v>
                </c:pt>
                <c:pt idx="983" formatCode="General">
                  <c:v>9</c:v>
                </c:pt>
                <c:pt idx="984" formatCode="General">
                  <c:v>9</c:v>
                </c:pt>
                <c:pt idx="985" formatCode="General">
                  <c:v>9</c:v>
                </c:pt>
                <c:pt idx="986" formatCode="General">
                  <c:v>9</c:v>
                </c:pt>
                <c:pt idx="987" formatCode="General">
                  <c:v>9</c:v>
                </c:pt>
                <c:pt idx="988" formatCode="General">
                  <c:v>9</c:v>
                </c:pt>
                <c:pt idx="989" formatCode="General">
                  <c:v>9</c:v>
                </c:pt>
                <c:pt idx="990" formatCode="General">
                  <c:v>9</c:v>
                </c:pt>
                <c:pt idx="991" formatCode="General">
                  <c:v>9</c:v>
                </c:pt>
                <c:pt idx="992" formatCode="General">
                  <c:v>9</c:v>
                </c:pt>
                <c:pt idx="993" formatCode="General">
                  <c:v>9</c:v>
                </c:pt>
                <c:pt idx="994" formatCode="General">
                  <c:v>9</c:v>
                </c:pt>
                <c:pt idx="995" formatCode="General">
                  <c:v>9</c:v>
                </c:pt>
                <c:pt idx="996" formatCode="General">
                  <c:v>9</c:v>
                </c:pt>
                <c:pt idx="997" formatCode="General">
                  <c:v>9</c:v>
                </c:pt>
                <c:pt idx="998" formatCode="General">
                  <c:v>9</c:v>
                </c:pt>
                <c:pt idx="999" formatCode="General">
                  <c:v>9</c:v>
                </c:pt>
                <c:pt idx="1000" formatCode="General">
                  <c:v>9</c:v>
                </c:pt>
                <c:pt idx="1001" formatCode="General">
                  <c:v>9</c:v>
                </c:pt>
                <c:pt idx="1002" formatCode="General">
                  <c:v>9</c:v>
                </c:pt>
                <c:pt idx="1003" formatCode="General">
                  <c:v>9</c:v>
                </c:pt>
                <c:pt idx="1004" formatCode="General">
                  <c:v>9</c:v>
                </c:pt>
                <c:pt idx="1005" formatCode="General">
                  <c:v>9</c:v>
                </c:pt>
                <c:pt idx="1006" formatCode="General">
                  <c:v>9</c:v>
                </c:pt>
                <c:pt idx="1007" formatCode="General">
                  <c:v>9</c:v>
                </c:pt>
                <c:pt idx="1008" formatCode="General">
                  <c:v>9</c:v>
                </c:pt>
                <c:pt idx="1009" formatCode="General">
                  <c:v>9</c:v>
                </c:pt>
                <c:pt idx="1010" formatCode="General">
                  <c:v>10</c:v>
                </c:pt>
                <c:pt idx="1011" formatCode="General">
                  <c:v>10</c:v>
                </c:pt>
                <c:pt idx="1012" formatCode="General">
                  <c:v>10</c:v>
                </c:pt>
                <c:pt idx="1013" formatCode="General">
                  <c:v>10</c:v>
                </c:pt>
                <c:pt idx="1014" formatCode="General">
                  <c:v>10</c:v>
                </c:pt>
                <c:pt idx="1015" formatCode="General">
                  <c:v>10</c:v>
                </c:pt>
                <c:pt idx="1016" formatCode="General">
                  <c:v>10</c:v>
                </c:pt>
                <c:pt idx="1017" formatCode="General">
                  <c:v>10</c:v>
                </c:pt>
                <c:pt idx="1018" formatCode="General">
                  <c:v>10</c:v>
                </c:pt>
                <c:pt idx="1019" formatCode="General">
                  <c:v>10</c:v>
                </c:pt>
                <c:pt idx="1020" formatCode="General">
                  <c:v>10</c:v>
                </c:pt>
                <c:pt idx="1021" formatCode="General">
                  <c:v>10</c:v>
                </c:pt>
                <c:pt idx="1022" formatCode="General">
                  <c:v>10</c:v>
                </c:pt>
                <c:pt idx="1023" formatCode="General">
                  <c:v>10</c:v>
                </c:pt>
                <c:pt idx="1024" formatCode="General">
                  <c:v>10</c:v>
                </c:pt>
                <c:pt idx="1025" formatCode="General">
                  <c:v>10</c:v>
                </c:pt>
                <c:pt idx="1026" formatCode="General">
                  <c:v>10</c:v>
                </c:pt>
                <c:pt idx="1027" formatCode="General">
                  <c:v>10</c:v>
                </c:pt>
                <c:pt idx="1028" formatCode="General">
                  <c:v>10</c:v>
                </c:pt>
                <c:pt idx="1029" formatCode="General">
                  <c:v>10</c:v>
                </c:pt>
                <c:pt idx="1030" formatCode="General">
                  <c:v>10</c:v>
                </c:pt>
                <c:pt idx="1031" formatCode="General">
                  <c:v>10</c:v>
                </c:pt>
                <c:pt idx="1032" formatCode="General">
                  <c:v>10</c:v>
                </c:pt>
                <c:pt idx="1033" formatCode="General">
                  <c:v>10</c:v>
                </c:pt>
                <c:pt idx="1034" formatCode="General">
                  <c:v>11</c:v>
                </c:pt>
                <c:pt idx="1035" formatCode="General">
                  <c:v>11</c:v>
                </c:pt>
                <c:pt idx="1036" formatCode="General">
                  <c:v>11</c:v>
                </c:pt>
                <c:pt idx="1037" formatCode="General">
                  <c:v>11</c:v>
                </c:pt>
                <c:pt idx="1038" formatCode="General">
                  <c:v>11</c:v>
                </c:pt>
                <c:pt idx="1039" formatCode="General">
                  <c:v>11</c:v>
                </c:pt>
                <c:pt idx="1040" formatCode="General">
                  <c:v>11</c:v>
                </c:pt>
                <c:pt idx="1041" formatCode="General">
                  <c:v>11</c:v>
                </c:pt>
                <c:pt idx="1042" formatCode="General">
                  <c:v>11</c:v>
                </c:pt>
                <c:pt idx="1043" formatCode="General">
                  <c:v>11</c:v>
                </c:pt>
                <c:pt idx="1044" formatCode="General">
                  <c:v>11</c:v>
                </c:pt>
                <c:pt idx="1045" formatCode="General">
                  <c:v>11</c:v>
                </c:pt>
                <c:pt idx="1046" formatCode="General">
                  <c:v>11</c:v>
                </c:pt>
                <c:pt idx="1047" formatCode="General">
                  <c:v>11</c:v>
                </c:pt>
                <c:pt idx="1048" formatCode="General">
                  <c:v>11</c:v>
                </c:pt>
                <c:pt idx="1049" formatCode="General">
                  <c:v>11</c:v>
                </c:pt>
                <c:pt idx="1050" formatCode="General">
                  <c:v>11</c:v>
                </c:pt>
                <c:pt idx="1051" formatCode="General">
                  <c:v>11</c:v>
                </c:pt>
                <c:pt idx="1052" formatCode="General">
                  <c:v>11</c:v>
                </c:pt>
                <c:pt idx="1053" formatCode="General">
                  <c:v>11</c:v>
                </c:pt>
                <c:pt idx="1054" formatCode="General">
                  <c:v>11</c:v>
                </c:pt>
                <c:pt idx="1055" formatCode="General">
                  <c:v>11</c:v>
                </c:pt>
                <c:pt idx="1056" formatCode="General">
                  <c:v>11</c:v>
                </c:pt>
                <c:pt idx="1057" formatCode="General">
                  <c:v>12</c:v>
                </c:pt>
                <c:pt idx="1058" formatCode="General">
                  <c:v>12</c:v>
                </c:pt>
                <c:pt idx="1059" formatCode="General">
                  <c:v>12</c:v>
                </c:pt>
                <c:pt idx="1060" formatCode="General">
                  <c:v>12</c:v>
                </c:pt>
                <c:pt idx="1061" formatCode="General">
                  <c:v>12</c:v>
                </c:pt>
                <c:pt idx="1062" formatCode="General">
                  <c:v>12</c:v>
                </c:pt>
                <c:pt idx="1063" formatCode="General">
                  <c:v>12</c:v>
                </c:pt>
                <c:pt idx="1064" formatCode="General">
                  <c:v>12</c:v>
                </c:pt>
                <c:pt idx="1065" formatCode="General">
                  <c:v>12</c:v>
                </c:pt>
                <c:pt idx="1066" formatCode="General">
                  <c:v>12</c:v>
                </c:pt>
                <c:pt idx="1067" formatCode="General">
                  <c:v>12</c:v>
                </c:pt>
                <c:pt idx="1068" formatCode="General">
                  <c:v>12</c:v>
                </c:pt>
                <c:pt idx="1069" formatCode="General">
                  <c:v>12</c:v>
                </c:pt>
                <c:pt idx="1070" formatCode="General">
                  <c:v>12</c:v>
                </c:pt>
                <c:pt idx="1071" formatCode="General">
                  <c:v>12</c:v>
                </c:pt>
                <c:pt idx="1072" formatCode="General">
                  <c:v>12</c:v>
                </c:pt>
                <c:pt idx="1073" formatCode="General">
                  <c:v>12</c:v>
                </c:pt>
                <c:pt idx="1074" formatCode="General">
                  <c:v>13</c:v>
                </c:pt>
                <c:pt idx="1075" formatCode="General">
                  <c:v>13</c:v>
                </c:pt>
                <c:pt idx="1076" formatCode="General">
                  <c:v>13</c:v>
                </c:pt>
                <c:pt idx="1077" formatCode="General">
                  <c:v>13</c:v>
                </c:pt>
                <c:pt idx="1078" formatCode="General">
                  <c:v>13</c:v>
                </c:pt>
                <c:pt idx="1079" formatCode="General">
                  <c:v>13</c:v>
                </c:pt>
                <c:pt idx="1080" formatCode="General">
                  <c:v>13</c:v>
                </c:pt>
                <c:pt idx="1081" formatCode="General">
                  <c:v>13</c:v>
                </c:pt>
                <c:pt idx="1082" formatCode="General">
                  <c:v>13</c:v>
                </c:pt>
                <c:pt idx="1083" formatCode="General">
                  <c:v>13</c:v>
                </c:pt>
                <c:pt idx="1084" formatCode="General">
                  <c:v>13</c:v>
                </c:pt>
                <c:pt idx="1085" formatCode="General">
                  <c:v>13</c:v>
                </c:pt>
                <c:pt idx="1086" formatCode="General">
                  <c:v>13</c:v>
                </c:pt>
                <c:pt idx="1087" formatCode="General">
                  <c:v>13</c:v>
                </c:pt>
                <c:pt idx="1088" formatCode="General">
                  <c:v>14</c:v>
                </c:pt>
                <c:pt idx="1089" formatCode="General">
                  <c:v>14</c:v>
                </c:pt>
                <c:pt idx="1090" formatCode="General">
                  <c:v>14</c:v>
                </c:pt>
                <c:pt idx="1091" formatCode="General">
                  <c:v>14</c:v>
                </c:pt>
                <c:pt idx="1092" formatCode="General">
                  <c:v>14</c:v>
                </c:pt>
                <c:pt idx="1093" formatCode="General">
                  <c:v>14</c:v>
                </c:pt>
                <c:pt idx="1094" formatCode="General">
                  <c:v>14</c:v>
                </c:pt>
                <c:pt idx="1095" formatCode="General">
                  <c:v>14</c:v>
                </c:pt>
                <c:pt idx="1096" formatCode="General">
                  <c:v>14</c:v>
                </c:pt>
                <c:pt idx="1097" formatCode="General">
                  <c:v>15</c:v>
                </c:pt>
                <c:pt idx="1098" formatCode="General">
                  <c:v>15</c:v>
                </c:pt>
                <c:pt idx="1099" formatCode="General">
                  <c:v>15</c:v>
                </c:pt>
                <c:pt idx="1100" formatCode="General">
                  <c:v>15</c:v>
                </c:pt>
                <c:pt idx="1101" formatCode="General">
                  <c:v>15</c:v>
                </c:pt>
                <c:pt idx="1102" formatCode="General">
                  <c:v>15</c:v>
                </c:pt>
                <c:pt idx="1103" formatCode="General">
                  <c:v>15</c:v>
                </c:pt>
                <c:pt idx="1104" formatCode="General">
                  <c:v>15</c:v>
                </c:pt>
                <c:pt idx="1105" formatCode="General">
                  <c:v>16</c:v>
                </c:pt>
                <c:pt idx="1106" formatCode="General">
                  <c:v>16</c:v>
                </c:pt>
                <c:pt idx="1107" formatCode="General">
                  <c:v>16</c:v>
                </c:pt>
                <c:pt idx="1108" formatCode="General">
                  <c:v>16</c:v>
                </c:pt>
                <c:pt idx="1109" formatCode="General">
                  <c:v>16</c:v>
                </c:pt>
                <c:pt idx="1110" formatCode="General">
                  <c:v>17</c:v>
                </c:pt>
                <c:pt idx="1111" formatCode="General">
                  <c:v>17</c:v>
                </c:pt>
                <c:pt idx="1112" formatCode="General">
                  <c:v>17</c:v>
                </c:pt>
                <c:pt idx="1113" formatCode="General">
                  <c:v>17</c:v>
                </c:pt>
                <c:pt idx="1114" formatCode="General">
                  <c:v>17</c:v>
                </c:pt>
                <c:pt idx="1115" formatCode="General">
                  <c:v>17</c:v>
                </c:pt>
                <c:pt idx="1116" formatCode="General">
                  <c:v>18</c:v>
                </c:pt>
                <c:pt idx="1117" formatCode="General">
                  <c:v>18</c:v>
                </c:pt>
                <c:pt idx="1118" formatCode="General">
                  <c:v>18</c:v>
                </c:pt>
                <c:pt idx="1119" formatCode="General">
                  <c:v>18</c:v>
                </c:pt>
                <c:pt idx="1120" formatCode="General">
                  <c:v>18</c:v>
                </c:pt>
                <c:pt idx="1121" formatCode="General">
                  <c:v>18</c:v>
                </c:pt>
                <c:pt idx="1122" formatCode="General">
                  <c:v>18</c:v>
                </c:pt>
                <c:pt idx="1123" formatCode="General">
                  <c:v>19</c:v>
                </c:pt>
                <c:pt idx="1124" formatCode="General">
                  <c:v>20</c:v>
                </c:pt>
                <c:pt idx="1125" formatCode="General">
                  <c:v>20</c:v>
                </c:pt>
                <c:pt idx="1126" formatCode="General">
                  <c:v>20</c:v>
                </c:pt>
                <c:pt idx="1127" formatCode="General">
                  <c:v>20</c:v>
                </c:pt>
                <c:pt idx="1128" formatCode="General">
                  <c:v>20</c:v>
                </c:pt>
                <c:pt idx="1129" formatCode="General">
                  <c:v>20</c:v>
                </c:pt>
                <c:pt idx="1130" formatCode="General">
                  <c:v>21</c:v>
                </c:pt>
                <c:pt idx="1131" formatCode="General">
                  <c:v>21</c:v>
                </c:pt>
                <c:pt idx="1132" formatCode="General">
                  <c:v>21</c:v>
                </c:pt>
                <c:pt idx="1133" formatCode="General">
                  <c:v>22</c:v>
                </c:pt>
                <c:pt idx="1134" formatCode="General">
                  <c:v>23</c:v>
                </c:pt>
                <c:pt idx="1135" formatCode="General">
                  <c:v>24</c:v>
                </c:pt>
                <c:pt idx="1136" formatCode="General">
                  <c:v>26</c:v>
                </c:pt>
                <c:pt idx="1137" formatCode="General">
                  <c:v>26</c:v>
                </c:pt>
                <c:pt idx="1138" formatCode="General">
                  <c:v>30</c:v>
                </c:pt>
              </c:numCache>
            </c:numRef>
          </c:xVal>
          <c:yVal>
            <c:numRef>
              <c:f>'Estuary perch'!$AE$2:$AE$1600</c:f>
              <c:numCache>
                <c:formatCode>General</c:formatCode>
                <c:ptCount val="1599"/>
                <c:pt idx="4">
                  <c:v>8.7097682292837622</c:v>
                </c:pt>
                <c:pt idx="5">
                  <c:v>8.7097682292837622</c:v>
                </c:pt>
                <c:pt idx="6">
                  <c:v>8.7097682292837622</c:v>
                </c:pt>
                <c:pt idx="7">
                  <c:v>8.7097682292837622</c:v>
                </c:pt>
                <c:pt idx="8">
                  <c:v>8.7097682292837622</c:v>
                </c:pt>
                <c:pt idx="9">
                  <c:v>8.7097682292837622</c:v>
                </c:pt>
                <c:pt idx="10">
                  <c:v>8.7097682292837622</c:v>
                </c:pt>
                <c:pt idx="11">
                  <c:v>8.7097682292837622</c:v>
                </c:pt>
                <c:pt idx="12">
                  <c:v>8.7097682292837622</c:v>
                </c:pt>
                <c:pt idx="13">
                  <c:v>8.7097682292837622</c:v>
                </c:pt>
                <c:pt idx="14">
                  <c:v>8.7097682292837622</c:v>
                </c:pt>
                <c:pt idx="15">
                  <c:v>8.7097682292837622</c:v>
                </c:pt>
                <c:pt idx="16">
                  <c:v>8.7097682292837622</c:v>
                </c:pt>
                <c:pt idx="17">
                  <c:v>8.7097682292837622</c:v>
                </c:pt>
                <c:pt idx="18">
                  <c:v>8.7097682292837622</c:v>
                </c:pt>
                <c:pt idx="19">
                  <c:v>8.7097682292837622</c:v>
                </c:pt>
                <c:pt idx="20">
                  <c:v>8.7097682292837622</c:v>
                </c:pt>
                <c:pt idx="21">
                  <c:v>8.7097682292837622</c:v>
                </c:pt>
                <c:pt idx="22">
                  <c:v>8.7097682292837622</c:v>
                </c:pt>
                <c:pt idx="23">
                  <c:v>8.7097682292837622</c:v>
                </c:pt>
                <c:pt idx="24">
                  <c:v>8.7097682292837622</c:v>
                </c:pt>
                <c:pt idx="25">
                  <c:v>8.7097682292837622</c:v>
                </c:pt>
                <c:pt idx="26">
                  <c:v>8.7097682292837622</c:v>
                </c:pt>
                <c:pt idx="27">
                  <c:v>8.7097682292837622</c:v>
                </c:pt>
                <c:pt idx="28">
                  <c:v>8.7097682292837622</c:v>
                </c:pt>
                <c:pt idx="29">
                  <c:v>8.7097682292837622</c:v>
                </c:pt>
                <c:pt idx="30">
                  <c:v>8.7097682292837622</c:v>
                </c:pt>
                <c:pt idx="31">
                  <c:v>8.7097682292837622</c:v>
                </c:pt>
                <c:pt idx="32">
                  <c:v>8.7097682292837622</c:v>
                </c:pt>
                <c:pt idx="33">
                  <c:v>8.7097682292837622</c:v>
                </c:pt>
                <c:pt idx="34">
                  <c:v>8.7097682292837622</c:v>
                </c:pt>
                <c:pt idx="35">
                  <c:v>8.7097682292837622</c:v>
                </c:pt>
                <c:pt idx="36">
                  <c:v>8.7097682292837622</c:v>
                </c:pt>
                <c:pt idx="37">
                  <c:v>8.7097682292837622</c:v>
                </c:pt>
                <c:pt idx="38">
                  <c:v>8.7097682292837622</c:v>
                </c:pt>
                <c:pt idx="39">
                  <c:v>8.7097682292837622</c:v>
                </c:pt>
                <c:pt idx="40">
                  <c:v>8.7097682292837622</c:v>
                </c:pt>
                <c:pt idx="41">
                  <c:v>8.7097682292837622</c:v>
                </c:pt>
                <c:pt idx="42">
                  <c:v>8.7097682292837622</c:v>
                </c:pt>
                <c:pt idx="43">
                  <c:v>8.7097682292837622</c:v>
                </c:pt>
                <c:pt idx="44">
                  <c:v>8.7097682292837622</c:v>
                </c:pt>
                <c:pt idx="45">
                  <c:v>8.7097682292837622</c:v>
                </c:pt>
                <c:pt idx="46">
                  <c:v>8.7097682292837622</c:v>
                </c:pt>
                <c:pt idx="47">
                  <c:v>8.7097682292837622</c:v>
                </c:pt>
                <c:pt idx="48">
                  <c:v>8.7097682292837622</c:v>
                </c:pt>
                <c:pt idx="49">
                  <c:v>8.7097682292837622</c:v>
                </c:pt>
                <c:pt idx="50">
                  <c:v>8.7097682292837622</c:v>
                </c:pt>
                <c:pt idx="51">
                  <c:v>8.7097682292837622</c:v>
                </c:pt>
                <c:pt idx="52">
                  <c:v>8.7097682292837622</c:v>
                </c:pt>
                <c:pt idx="53">
                  <c:v>8.7097682292837622</c:v>
                </c:pt>
                <c:pt idx="54">
                  <c:v>8.7097682292837622</c:v>
                </c:pt>
                <c:pt idx="55">
                  <c:v>8.7097682292837622</c:v>
                </c:pt>
                <c:pt idx="56">
                  <c:v>8.7097682292837622</c:v>
                </c:pt>
                <c:pt idx="57">
                  <c:v>8.7097682292837622</c:v>
                </c:pt>
                <c:pt idx="58">
                  <c:v>8.7097682292837622</c:v>
                </c:pt>
                <c:pt idx="59">
                  <c:v>8.7097682292837622</c:v>
                </c:pt>
                <c:pt idx="60">
                  <c:v>8.7097682292837622</c:v>
                </c:pt>
                <c:pt idx="61">
                  <c:v>8.7097682292837622</c:v>
                </c:pt>
                <c:pt idx="62">
                  <c:v>8.7097682292837622</c:v>
                </c:pt>
                <c:pt idx="63">
                  <c:v>8.7097682292837622</c:v>
                </c:pt>
                <c:pt idx="64">
                  <c:v>8.7097682292837622</c:v>
                </c:pt>
                <c:pt idx="65">
                  <c:v>8.7097682292837622</c:v>
                </c:pt>
                <c:pt idx="66">
                  <c:v>8.7097682292837622</c:v>
                </c:pt>
                <c:pt idx="67">
                  <c:v>8.7097682292837622</c:v>
                </c:pt>
                <c:pt idx="68">
                  <c:v>8.7097682292837622</c:v>
                </c:pt>
                <c:pt idx="69">
                  <c:v>8.7097682292837622</c:v>
                </c:pt>
                <c:pt idx="70">
                  <c:v>8.7097682292837622</c:v>
                </c:pt>
                <c:pt idx="71">
                  <c:v>8.7097682292837622</c:v>
                </c:pt>
                <c:pt idx="72">
                  <c:v>8.7097682292837622</c:v>
                </c:pt>
                <c:pt idx="73">
                  <c:v>8.7097682292837622</c:v>
                </c:pt>
                <c:pt idx="74">
                  <c:v>8.7097682292837622</c:v>
                </c:pt>
                <c:pt idx="75">
                  <c:v>8.7097682292837622</c:v>
                </c:pt>
                <c:pt idx="76">
                  <c:v>8.7097682292837622</c:v>
                </c:pt>
                <c:pt idx="77">
                  <c:v>8.7097682292837622</c:v>
                </c:pt>
                <c:pt idx="78">
                  <c:v>8.7097682292837622</c:v>
                </c:pt>
                <c:pt idx="79">
                  <c:v>8.7097682292837622</c:v>
                </c:pt>
                <c:pt idx="80">
                  <c:v>8.7097682292837622</c:v>
                </c:pt>
                <c:pt idx="81">
                  <c:v>8.7097682292837622</c:v>
                </c:pt>
                <c:pt idx="82">
                  <c:v>8.7097682292837622</c:v>
                </c:pt>
                <c:pt idx="83">
                  <c:v>8.7097682292837622</c:v>
                </c:pt>
                <c:pt idx="84">
                  <c:v>8.7097682292837622</c:v>
                </c:pt>
                <c:pt idx="85">
                  <c:v>8.7097682292837622</c:v>
                </c:pt>
                <c:pt idx="86">
                  <c:v>8.7097682292837622</c:v>
                </c:pt>
                <c:pt idx="87">
                  <c:v>8.7097682292837622</c:v>
                </c:pt>
                <c:pt idx="88">
                  <c:v>8.7097682292837622</c:v>
                </c:pt>
                <c:pt idx="89">
                  <c:v>8.7097682292837622</c:v>
                </c:pt>
                <c:pt idx="90">
                  <c:v>8.7097682292837622</c:v>
                </c:pt>
                <c:pt idx="91">
                  <c:v>8.7097682292837622</c:v>
                </c:pt>
                <c:pt idx="92">
                  <c:v>8.7097682292837622</c:v>
                </c:pt>
                <c:pt idx="93">
                  <c:v>8.7097682292837622</c:v>
                </c:pt>
                <c:pt idx="94">
                  <c:v>8.7097682292837622</c:v>
                </c:pt>
                <c:pt idx="95">
                  <c:v>8.7097682292837622</c:v>
                </c:pt>
                <c:pt idx="96">
                  <c:v>8.7097682292837622</c:v>
                </c:pt>
                <c:pt idx="97">
                  <c:v>8.7097682292837622</c:v>
                </c:pt>
                <c:pt idx="98">
                  <c:v>8.7097682292837622</c:v>
                </c:pt>
                <c:pt idx="99">
                  <c:v>8.7097682292837622</c:v>
                </c:pt>
                <c:pt idx="100">
                  <c:v>8.7097682292837622</c:v>
                </c:pt>
                <c:pt idx="101">
                  <c:v>8.7097682292837622</c:v>
                </c:pt>
                <c:pt idx="102">
                  <c:v>8.7097682292837622</c:v>
                </c:pt>
                <c:pt idx="103">
                  <c:v>8.7097682292837622</c:v>
                </c:pt>
                <c:pt idx="104">
                  <c:v>8.7097682292837622</c:v>
                </c:pt>
                <c:pt idx="105">
                  <c:v>8.7097682292837622</c:v>
                </c:pt>
                <c:pt idx="106">
                  <c:v>8.7097682292837622</c:v>
                </c:pt>
                <c:pt idx="107">
                  <c:v>8.7097682292837622</c:v>
                </c:pt>
                <c:pt idx="108">
                  <c:v>8.7097682292837622</c:v>
                </c:pt>
                <c:pt idx="109">
                  <c:v>8.7097682292837622</c:v>
                </c:pt>
                <c:pt idx="110">
                  <c:v>8.7097682292837622</c:v>
                </c:pt>
                <c:pt idx="111">
                  <c:v>8.7097682292837622</c:v>
                </c:pt>
                <c:pt idx="112">
                  <c:v>8.7097682292837622</c:v>
                </c:pt>
                <c:pt idx="113">
                  <c:v>8.7097682292837622</c:v>
                </c:pt>
                <c:pt idx="114">
                  <c:v>8.7097682292837622</c:v>
                </c:pt>
                <c:pt idx="115">
                  <c:v>8.7097682292837622</c:v>
                </c:pt>
                <c:pt idx="116">
                  <c:v>8.7097682292837622</c:v>
                </c:pt>
                <c:pt idx="117">
                  <c:v>8.7097682292837622</c:v>
                </c:pt>
                <c:pt idx="118">
                  <c:v>8.7097682292837622</c:v>
                </c:pt>
                <c:pt idx="119">
                  <c:v>8.7097682292837622</c:v>
                </c:pt>
                <c:pt idx="120">
                  <c:v>8.7097682292837622</c:v>
                </c:pt>
                <c:pt idx="121">
                  <c:v>8.7097682292837622</c:v>
                </c:pt>
                <c:pt idx="122">
                  <c:v>8.7097682292837622</c:v>
                </c:pt>
                <c:pt idx="123">
                  <c:v>8.7097682292837622</c:v>
                </c:pt>
                <c:pt idx="124">
                  <c:v>8.7097682292837622</c:v>
                </c:pt>
                <c:pt idx="125">
                  <c:v>8.7097682292837622</c:v>
                </c:pt>
                <c:pt idx="126">
                  <c:v>8.7097682292837622</c:v>
                </c:pt>
                <c:pt idx="127">
                  <c:v>8.7097682292837622</c:v>
                </c:pt>
                <c:pt idx="128">
                  <c:v>8.7097682292837622</c:v>
                </c:pt>
                <c:pt idx="129">
                  <c:v>8.7097682292837622</c:v>
                </c:pt>
                <c:pt idx="130">
                  <c:v>8.7097682292837622</c:v>
                </c:pt>
                <c:pt idx="131">
                  <c:v>8.7097682292837622</c:v>
                </c:pt>
                <c:pt idx="132">
                  <c:v>8.7097682292837622</c:v>
                </c:pt>
                <c:pt idx="133">
                  <c:v>8.7097682292837622</c:v>
                </c:pt>
                <c:pt idx="134">
                  <c:v>8.7097682292837622</c:v>
                </c:pt>
                <c:pt idx="135">
                  <c:v>8.7097682292837622</c:v>
                </c:pt>
                <c:pt idx="136">
                  <c:v>8.7097682292837622</c:v>
                </c:pt>
                <c:pt idx="137">
                  <c:v>8.7097682292837622</c:v>
                </c:pt>
                <c:pt idx="138">
                  <c:v>8.7097682292837622</c:v>
                </c:pt>
                <c:pt idx="139">
                  <c:v>8.7097682292837622</c:v>
                </c:pt>
                <c:pt idx="140">
                  <c:v>8.7097682292837622</c:v>
                </c:pt>
                <c:pt idx="141">
                  <c:v>8.7097682292837622</c:v>
                </c:pt>
                <c:pt idx="142">
                  <c:v>8.7097682292837622</c:v>
                </c:pt>
                <c:pt idx="143">
                  <c:v>8.7097682292837622</c:v>
                </c:pt>
                <c:pt idx="144">
                  <c:v>8.7097682292837622</c:v>
                </c:pt>
                <c:pt idx="145">
                  <c:v>8.7097682292837622</c:v>
                </c:pt>
                <c:pt idx="146">
                  <c:v>8.7097682292837622</c:v>
                </c:pt>
                <c:pt idx="147">
                  <c:v>8.7097682292837622</c:v>
                </c:pt>
                <c:pt idx="148">
                  <c:v>8.7097682292837622</c:v>
                </c:pt>
                <c:pt idx="149">
                  <c:v>8.7097682292837622</c:v>
                </c:pt>
                <c:pt idx="150">
                  <c:v>8.7097682292837622</c:v>
                </c:pt>
                <c:pt idx="151">
                  <c:v>8.7097682292837622</c:v>
                </c:pt>
                <c:pt idx="152">
                  <c:v>8.7097682292837622</c:v>
                </c:pt>
                <c:pt idx="153">
                  <c:v>8.7097682292837622</c:v>
                </c:pt>
                <c:pt idx="154">
                  <c:v>8.7097682292837622</c:v>
                </c:pt>
                <c:pt idx="155">
                  <c:v>8.7097682292837622</c:v>
                </c:pt>
                <c:pt idx="156">
                  <c:v>8.7097682292837622</c:v>
                </c:pt>
                <c:pt idx="157">
                  <c:v>8.7097682292837622</c:v>
                </c:pt>
                <c:pt idx="158">
                  <c:v>8.7097682292837622</c:v>
                </c:pt>
                <c:pt idx="159">
                  <c:v>8.7097682292837622</c:v>
                </c:pt>
                <c:pt idx="160">
                  <c:v>8.7097682292837622</c:v>
                </c:pt>
                <c:pt idx="161">
                  <c:v>8.7097682292837622</c:v>
                </c:pt>
                <c:pt idx="162">
                  <c:v>8.7097682292837622</c:v>
                </c:pt>
                <c:pt idx="163">
                  <c:v>8.7097682292837622</c:v>
                </c:pt>
                <c:pt idx="164">
                  <c:v>8.7097682292837622</c:v>
                </c:pt>
                <c:pt idx="165">
                  <c:v>8.7097682292837622</c:v>
                </c:pt>
                <c:pt idx="166">
                  <c:v>8.7097682292837622</c:v>
                </c:pt>
                <c:pt idx="167">
                  <c:v>8.7097682292837622</c:v>
                </c:pt>
                <c:pt idx="168">
                  <c:v>8.7097682292837622</c:v>
                </c:pt>
                <c:pt idx="169">
                  <c:v>8.7097682292837622</c:v>
                </c:pt>
                <c:pt idx="170">
                  <c:v>8.7097682292837622</c:v>
                </c:pt>
                <c:pt idx="171">
                  <c:v>8.7097682292837622</c:v>
                </c:pt>
                <c:pt idx="172">
                  <c:v>8.7097682292837622</c:v>
                </c:pt>
                <c:pt idx="173">
                  <c:v>8.7097682292837622</c:v>
                </c:pt>
                <c:pt idx="174">
                  <c:v>8.7097682292837622</c:v>
                </c:pt>
                <c:pt idx="175">
                  <c:v>8.7097682292837622</c:v>
                </c:pt>
                <c:pt idx="176">
                  <c:v>8.7097682292837622</c:v>
                </c:pt>
                <c:pt idx="177">
                  <c:v>8.7097682292837622</c:v>
                </c:pt>
                <c:pt idx="178">
                  <c:v>8.7097682292837622</c:v>
                </c:pt>
                <c:pt idx="179">
                  <c:v>8.7097682292837622</c:v>
                </c:pt>
                <c:pt idx="180">
                  <c:v>8.7097682292837622</c:v>
                </c:pt>
                <c:pt idx="181">
                  <c:v>8.7097682292837622</c:v>
                </c:pt>
                <c:pt idx="182">
                  <c:v>8.7097682292837622</c:v>
                </c:pt>
                <c:pt idx="183">
                  <c:v>8.7097682292837622</c:v>
                </c:pt>
                <c:pt idx="184">
                  <c:v>8.7097682292837622</c:v>
                </c:pt>
                <c:pt idx="185">
                  <c:v>8.7097682292837622</c:v>
                </c:pt>
                <c:pt idx="186">
                  <c:v>8.7097682292837622</c:v>
                </c:pt>
                <c:pt idx="187">
                  <c:v>8.7097682292837622</c:v>
                </c:pt>
                <c:pt idx="188">
                  <c:v>8.7097682292837622</c:v>
                </c:pt>
                <c:pt idx="189">
                  <c:v>8.7097682292837622</c:v>
                </c:pt>
                <c:pt idx="190">
                  <c:v>8.7097682292837622</c:v>
                </c:pt>
                <c:pt idx="191">
                  <c:v>8.7097682292837622</c:v>
                </c:pt>
                <c:pt idx="192">
                  <c:v>8.7097682292837622</c:v>
                </c:pt>
                <c:pt idx="193">
                  <c:v>8.7097682292837622</c:v>
                </c:pt>
                <c:pt idx="194">
                  <c:v>8.7097682292837622</c:v>
                </c:pt>
                <c:pt idx="195">
                  <c:v>8.7097682292837622</c:v>
                </c:pt>
                <c:pt idx="196">
                  <c:v>8.7097682292837622</c:v>
                </c:pt>
                <c:pt idx="197">
                  <c:v>8.7097682292837622</c:v>
                </c:pt>
                <c:pt idx="198">
                  <c:v>8.7097682292837622</c:v>
                </c:pt>
                <c:pt idx="199">
                  <c:v>8.7097682292837622</c:v>
                </c:pt>
                <c:pt idx="200">
                  <c:v>8.7097682292837622</c:v>
                </c:pt>
                <c:pt idx="201">
                  <c:v>8.7097682292837622</c:v>
                </c:pt>
                <c:pt idx="202">
                  <c:v>8.7097682292837622</c:v>
                </c:pt>
                <c:pt idx="203">
                  <c:v>8.7097682292837622</c:v>
                </c:pt>
                <c:pt idx="204">
                  <c:v>8.7097682292837622</c:v>
                </c:pt>
                <c:pt idx="205">
                  <c:v>8.7097682292837622</c:v>
                </c:pt>
                <c:pt idx="206">
                  <c:v>8.7097682292837622</c:v>
                </c:pt>
                <c:pt idx="207">
                  <c:v>8.7097682292837622</c:v>
                </c:pt>
                <c:pt idx="208">
                  <c:v>8.7097682292837622</c:v>
                </c:pt>
                <c:pt idx="209">
                  <c:v>8.7097682292837622</c:v>
                </c:pt>
                <c:pt idx="210">
                  <c:v>8.7097682292837622</c:v>
                </c:pt>
                <c:pt idx="211">
                  <c:v>8.7097682292837622</c:v>
                </c:pt>
                <c:pt idx="212">
                  <c:v>8.7097682292837622</c:v>
                </c:pt>
                <c:pt idx="213">
                  <c:v>8.7097682292837622</c:v>
                </c:pt>
                <c:pt idx="214">
                  <c:v>8.7097682292837622</c:v>
                </c:pt>
                <c:pt idx="215">
                  <c:v>8.7097682292837622</c:v>
                </c:pt>
                <c:pt idx="216">
                  <c:v>8.7097682292837622</c:v>
                </c:pt>
                <c:pt idx="217">
                  <c:v>8.7097682292837622</c:v>
                </c:pt>
                <c:pt idx="218">
                  <c:v>8.7097682292837622</c:v>
                </c:pt>
                <c:pt idx="219">
                  <c:v>8.7097682292837622</c:v>
                </c:pt>
                <c:pt idx="220">
                  <c:v>8.7097682292837622</c:v>
                </c:pt>
                <c:pt idx="221">
                  <c:v>8.7097682292837622</c:v>
                </c:pt>
                <c:pt idx="222">
                  <c:v>8.7097682292837622</c:v>
                </c:pt>
                <c:pt idx="223">
                  <c:v>8.7097682292837622</c:v>
                </c:pt>
                <c:pt idx="224">
                  <c:v>8.7097682292837622</c:v>
                </c:pt>
                <c:pt idx="225">
                  <c:v>8.7097682292837622</c:v>
                </c:pt>
                <c:pt idx="226">
                  <c:v>8.7097682292837622</c:v>
                </c:pt>
                <c:pt idx="227">
                  <c:v>8.7097682292837622</c:v>
                </c:pt>
                <c:pt idx="228">
                  <c:v>8.7097682292837622</c:v>
                </c:pt>
                <c:pt idx="229">
                  <c:v>8.7097682292837622</c:v>
                </c:pt>
                <c:pt idx="230">
                  <c:v>8.7097682292837622</c:v>
                </c:pt>
                <c:pt idx="231">
                  <c:v>8.7097682292837622</c:v>
                </c:pt>
                <c:pt idx="232">
                  <c:v>8.7097682292837622</c:v>
                </c:pt>
                <c:pt idx="233">
                  <c:v>8.7097682292837622</c:v>
                </c:pt>
                <c:pt idx="234">
                  <c:v>8.7097682292837622</c:v>
                </c:pt>
                <c:pt idx="235">
                  <c:v>8.7097682292837622</c:v>
                </c:pt>
                <c:pt idx="236">
                  <c:v>8.7097682292837622</c:v>
                </c:pt>
                <c:pt idx="237">
                  <c:v>8.7097682292837622</c:v>
                </c:pt>
                <c:pt idx="238">
                  <c:v>8.7097682292837622</c:v>
                </c:pt>
                <c:pt idx="239">
                  <c:v>8.7097682292837622</c:v>
                </c:pt>
                <c:pt idx="240">
                  <c:v>8.7097682292837622</c:v>
                </c:pt>
                <c:pt idx="241">
                  <c:v>8.7097682292837622</c:v>
                </c:pt>
                <c:pt idx="242">
                  <c:v>8.7097682292837622</c:v>
                </c:pt>
                <c:pt idx="243">
                  <c:v>8.7097682292837622</c:v>
                </c:pt>
                <c:pt idx="244">
                  <c:v>8.7097682292837622</c:v>
                </c:pt>
                <c:pt idx="245">
                  <c:v>8.7097682292837622</c:v>
                </c:pt>
                <c:pt idx="246">
                  <c:v>8.7097682292837622</c:v>
                </c:pt>
                <c:pt idx="247">
                  <c:v>8.7097682292837622</c:v>
                </c:pt>
                <c:pt idx="248">
                  <c:v>8.7097682292837622</c:v>
                </c:pt>
                <c:pt idx="249">
                  <c:v>8.7097682292837622</c:v>
                </c:pt>
                <c:pt idx="250">
                  <c:v>8.7097682292837622</c:v>
                </c:pt>
                <c:pt idx="251">
                  <c:v>8.7097682292837622</c:v>
                </c:pt>
                <c:pt idx="252">
                  <c:v>8.7097682292837622</c:v>
                </c:pt>
                <c:pt idx="253">
                  <c:v>8.7097682292837622</c:v>
                </c:pt>
                <c:pt idx="254">
                  <c:v>8.7097682292837622</c:v>
                </c:pt>
                <c:pt idx="255">
                  <c:v>8.7097682292837622</c:v>
                </c:pt>
                <c:pt idx="256">
                  <c:v>8.7097682292837622</c:v>
                </c:pt>
                <c:pt idx="257">
                  <c:v>8.7097682292837622</c:v>
                </c:pt>
                <c:pt idx="258">
                  <c:v>8.7097682292837622</c:v>
                </c:pt>
                <c:pt idx="259">
                  <c:v>8.7097682292837622</c:v>
                </c:pt>
                <c:pt idx="260">
                  <c:v>8.7097682292837622</c:v>
                </c:pt>
                <c:pt idx="261">
                  <c:v>8.7097682292837622</c:v>
                </c:pt>
                <c:pt idx="262">
                  <c:v>8.7097682292837622</c:v>
                </c:pt>
                <c:pt idx="263">
                  <c:v>8.7097682292837622</c:v>
                </c:pt>
                <c:pt idx="264">
                  <c:v>8.7097682292837622</c:v>
                </c:pt>
                <c:pt idx="265">
                  <c:v>8.7097682292837622</c:v>
                </c:pt>
                <c:pt idx="266">
                  <c:v>8.7097682292837622</c:v>
                </c:pt>
                <c:pt idx="267">
                  <c:v>8.7097682292837622</c:v>
                </c:pt>
                <c:pt idx="268">
                  <c:v>8.7097682292837622</c:v>
                </c:pt>
                <c:pt idx="269">
                  <c:v>8.7097682292837622</c:v>
                </c:pt>
                <c:pt idx="270">
                  <c:v>8.7097682292837622</c:v>
                </c:pt>
                <c:pt idx="271">
                  <c:v>8.7097682292837622</c:v>
                </c:pt>
                <c:pt idx="272">
                  <c:v>8.7097682292837622</c:v>
                </c:pt>
                <c:pt idx="273">
                  <c:v>8.7097682292837622</c:v>
                </c:pt>
                <c:pt idx="274">
                  <c:v>8.7097682292837622</c:v>
                </c:pt>
                <c:pt idx="275">
                  <c:v>8.7097682292837622</c:v>
                </c:pt>
                <c:pt idx="276">
                  <c:v>8.7097682292837622</c:v>
                </c:pt>
                <c:pt idx="277">
                  <c:v>8.7097682292837622</c:v>
                </c:pt>
                <c:pt idx="278">
                  <c:v>8.7097682292837622</c:v>
                </c:pt>
                <c:pt idx="279">
                  <c:v>8.7097682292837622</c:v>
                </c:pt>
                <c:pt idx="280">
                  <c:v>8.7097682292837622</c:v>
                </c:pt>
                <c:pt idx="281">
                  <c:v>8.7097682292837622</c:v>
                </c:pt>
                <c:pt idx="282">
                  <c:v>8.7097682292837622</c:v>
                </c:pt>
                <c:pt idx="283">
                  <c:v>8.7097682292837622</c:v>
                </c:pt>
                <c:pt idx="284">
                  <c:v>8.7097682292837622</c:v>
                </c:pt>
                <c:pt idx="285">
                  <c:v>8.7097682292837622</c:v>
                </c:pt>
                <c:pt idx="286">
                  <c:v>8.7097682292837622</c:v>
                </c:pt>
                <c:pt idx="287">
                  <c:v>8.7097682292837622</c:v>
                </c:pt>
                <c:pt idx="288">
                  <c:v>8.7097682292837622</c:v>
                </c:pt>
                <c:pt idx="289">
                  <c:v>8.7097682292837622</c:v>
                </c:pt>
                <c:pt idx="290">
                  <c:v>8.7097682292837622</c:v>
                </c:pt>
                <c:pt idx="291">
                  <c:v>8.7097682292837622</c:v>
                </c:pt>
                <c:pt idx="292">
                  <c:v>8.7097682292837622</c:v>
                </c:pt>
                <c:pt idx="293">
                  <c:v>8.7097682292837622</c:v>
                </c:pt>
                <c:pt idx="294">
                  <c:v>8.7097682292837622</c:v>
                </c:pt>
                <c:pt idx="295">
                  <c:v>8.7097682292837622</c:v>
                </c:pt>
                <c:pt idx="296">
                  <c:v>8.7097682292837622</c:v>
                </c:pt>
                <c:pt idx="297">
                  <c:v>8.7097682292837622</c:v>
                </c:pt>
                <c:pt idx="298">
                  <c:v>8.7097682292837622</c:v>
                </c:pt>
                <c:pt idx="299">
                  <c:v>8.7097682292837622</c:v>
                </c:pt>
                <c:pt idx="300">
                  <c:v>8.7097682292837622</c:v>
                </c:pt>
                <c:pt idx="301">
                  <c:v>8.7097682292837622</c:v>
                </c:pt>
                <c:pt idx="302">
                  <c:v>8.7097682292837622</c:v>
                </c:pt>
                <c:pt idx="303">
                  <c:v>8.7097682292837622</c:v>
                </c:pt>
                <c:pt idx="304">
                  <c:v>8.7097682292837622</c:v>
                </c:pt>
                <c:pt idx="305">
                  <c:v>8.7097682292837622</c:v>
                </c:pt>
                <c:pt idx="306">
                  <c:v>8.7097682292837622</c:v>
                </c:pt>
                <c:pt idx="307">
                  <c:v>8.7097682292837622</c:v>
                </c:pt>
                <c:pt idx="308">
                  <c:v>8.7097682292837622</c:v>
                </c:pt>
                <c:pt idx="309">
                  <c:v>8.7097682292837622</c:v>
                </c:pt>
                <c:pt idx="310">
                  <c:v>8.7097682292837622</c:v>
                </c:pt>
                <c:pt idx="311">
                  <c:v>8.7097682292837622</c:v>
                </c:pt>
                <c:pt idx="312">
                  <c:v>8.7097682292837622</c:v>
                </c:pt>
                <c:pt idx="313">
                  <c:v>8.7097682292837622</c:v>
                </c:pt>
                <c:pt idx="314">
                  <c:v>8.7097682292837622</c:v>
                </c:pt>
                <c:pt idx="315">
                  <c:v>8.7097682292837622</c:v>
                </c:pt>
                <c:pt idx="316">
                  <c:v>8.7097682292837622</c:v>
                </c:pt>
                <c:pt idx="317">
                  <c:v>8.7097682292837622</c:v>
                </c:pt>
                <c:pt idx="318">
                  <c:v>14.06506704359056</c:v>
                </c:pt>
                <c:pt idx="319">
                  <c:v>14.06506704359056</c:v>
                </c:pt>
                <c:pt idx="320">
                  <c:v>14.06506704359056</c:v>
                </c:pt>
                <c:pt idx="321">
                  <c:v>14.06506704359056</c:v>
                </c:pt>
                <c:pt idx="322">
                  <c:v>14.06506704359056</c:v>
                </c:pt>
                <c:pt idx="323">
                  <c:v>14.06506704359056</c:v>
                </c:pt>
                <c:pt idx="324">
                  <c:v>14.06506704359056</c:v>
                </c:pt>
                <c:pt idx="325">
                  <c:v>14.06506704359056</c:v>
                </c:pt>
                <c:pt idx="326">
                  <c:v>14.06506704359056</c:v>
                </c:pt>
                <c:pt idx="327">
                  <c:v>14.06506704359056</c:v>
                </c:pt>
                <c:pt idx="328">
                  <c:v>14.06506704359056</c:v>
                </c:pt>
                <c:pt idx="329">
                  <c:v>14.06506704359056</c:v>
                </c:pt>
                <c:pt idx="330">
                  <c:v>14.06506704359056</c:v>
                </c:pt>
                <c:pt idx="331">
                  <c:v>14.06506704359056</c:v>
                </c:pt>
                <c:pt idx="332">
                  <c:v>14.06506704359056</c:v>
                </c:pt>
                <c:pt idx="333">
                  <c:v>14.06506704359056</c:v>
                </c:pt>
                <c:pt idx="334">
                  <c:v>14.06506704359056</c:v>
                </c:pt>
                <c:pt idx="335">
                  <c:v>14.06506704359056</c:v>
                </c:pt>
                <c:pt idx="336">
                  <c:v>14.06506704359056</c:v>
                </c:pt>
                <c:pt idx="337">
                  <c:v>14.06506704359056</c:v>
                </c:pt>
                <c:pt idx="338">
                  <c:v>14.06506704359056</c:v>
                </c:pt>
                <c:pt idx="339">
                  <c:v>14.06506704359056</c:v>
                </c:pt>
                <c:pt idx="340">
                  <c:v>14.06506704359056</c:v>
                </c:pt>
                <c:pt idx="341">
                  <c:v>14.06506704359056</c:v>
                </c:pt>
                <c:pt idx="342">
                  <c:v>14.06506704359056</c:v>
                </c:pt>
                <c:pt idx="343">
                  <c:v>14.06506704359056</c:v>
                </c:pt>
                <c:pt idx="344">
                  <c:v>14.06506704359056</c:v>
                </c:pt>
                <c:pt idx="345">
                  <c:v>14.06506704359056</c:v>
                </c:pt>
                <c:pt idx="346">
                  <c:v>14.06506704359056</c:v>
                </c:pt>
                <c:pt idx="347">
                  <c:v>14.06506704359056</c:v>
                </c:pt>
                <c:pt idx="348">
                  <c:v>14.06506704359056</c:v>
                </c:pt>
                <c:pt idx="349">
                  <c:v>16.272369652820942</c:v>
                </c:pt>
                <c:pt idx="350">
                  <c:v>16.272369652820942</c:v>
                </c:pt>
                <c:pt idx="351">
                  <c:v>16.272369652820942</c:v>
                </c:pt>
                <c:pt idx="352">
                  <c:v>16.272369652820942</c:v>
                </c:pt>
                <c:pt idx="353">
                  <c:v>16.272369652820942</c:v>
                </c:pt>
                <c:pt idx="354">
                  <c:v>16.272369652820942</c:v>
                </c:pt>
                <c:pt idx="355">
                  <c:v>16.272369652820942</c:v>
                </c:pt>
                <c:pt idx="356">
                  <c:v>16.272369652820942</c:v>
                </c:pt>
                <c:pt idx="357">
                  <c:v>16.272369652820942</c:v>
                </c:pt>
                <c:pt idx="358">
                  <c:v>16.272369652820942</c:v>
                </c:pt>
                <c:pt idx="359">
                  <c:v>16.272369652820942</c:v>
                </c:pt>
                <c:pt idx="360">
                  <c:v>16.272369652820942</c:v>
                </c:pt>
                <c:pt idx="361">
                  <c:v>16.272369652820942</c:v>
                </c:pt>
                <c:pt idx="362">
                  <c:v>16.272369652820942</c:v>
                </c:pt>
                <c:pt idx="363">
                  <c:v>16.272369652820942</c:v>
                </c:pt>
                <c:pt idx="364">
                  <c:v>16.272369652820942</c:v>
                </c:pt>
                <c:pt idx="365">
                  <c:v>16.272369652820942</c:v>
                </c:pt>
                <c:pt idx="366">
                  <c:v>16.272369652820942</c:v>
                </c:pt>
                <c:pt idx="367">
                  <c:v>16.272369652820942</c:v>
                </c:pt>
                <c:pt idx="368">
                  <c:v>16.272369652820942</c:v>
                </c:pt>
                <c:pt idx="369">
                  <c:v>16.272369652820942</c:v>
                </c:pt>
                <c:pt idx="370">
                  <c:v>16.272369652820942</c:v>
                </c:pt>
                <c:pt idx="371">
                  <c:v>16.272369652820942</c:v>
                </c:pt>
                <c:pt idx="372">
                  <c:v>16.272369652820942</c:v>
                </c:pt>
                <c:pt idx="373">
                  <c:v>16.272369652820942</c:v>
                </c:pt>
                <c:pt idx="374">
                  <c:v>16.272369652820942</c:v>
                </c:pt>
                <c:pt idx="375">
                  <c:v>16.272369652820942</c:v>
                </c:pt>
                <c:pt idx="376">
                  <c:v>16.272369652820942</c:v>
                </c:pt>
                <c:pt idx="377">
                  <c:v>16.272369652820942</c:v>
                </c:pt>
                <c:pt idx="378">
                  <c:v>16.272369652820942</c:v>
                </c:pt>
                <c:pt idx="379">
                  <c:v>16.272369652820942</c:v>
                </c:pt>
                <c:pt idx="380">
                  <c:v>16.272369652820942</c:v>
                </c:pt>
                <c:pt idx="381">
                  <c:v>16.272369652820942</c:v>
                </c:pt>
                <c:pt idx="382">
                  <c:v>16.272369652820942</c:v>
                </c:pt>
                <c:pt idx="383">
                  <c:v>16.272369652820942</c:v>
                </c:pt>
                <c:pt idx="384">
                  <c:v>16.272369652820942</c:v>
                </c:pt>
                <c:pt idx="385">
                  <c:v>16.272369652820942</c:v>
                </c:pt>
                <c:pt idx="386">
                  <c:v>16.272369652820942</c:v>
                </c:pt>
                <c:pt idx="387">
                  <c:v>16.272369652820942</c:v>
                </c:pt>
                <c:pt idx="388">
                  <c:v>16.272369652820942</c:v>
                </c:pt>
                <c:pt idx="389">
                  <c:v>16.272369652820942</c:v>
                </c:pt>
                <c:pt idx="390">
                  <c:v>16.272369652820942</c:v>
                </c:pt>
                <c:pt idx="391">
                  <c:v>16.272369652820942</c:v>
                </c:pt>
                <c:pt idx="392">
                  <c:v>16.272369652820942</c:v>
                </c:pt>
                <c:pt idx="393">
                  <c:v>16.272369652820942</c:v>
                </c:pt>
                <c:pt idx="394">
                  <c:v>16.272369652820942</c:v>
                </c:pt>
                <c:pt idx="395">
                  <c:v>16.272369652820942</c:v>
                </c:pt>
                <c:pt idx="396">
                  <c:v>16.272369652820942</c:v>
                </c:pt>
                <c:pt idx="397">
                  <c:v>16.272369652820942</c:v>
                </c:pt>
                <c:pt idx="398">
                  <c:v>16.272369652820942</c:v>
                </c:pt>
                <c:pt idx="399">
                  <c:v>16.272369652820942</c:v>
                </c:pt>
                <c:pt idx="400">
                  <c:v>16.272369652820942</c:v>
                </c:pt>
                <c:pt idx="401">
                  <c:v>16.272369652820942</c:v>
                </c:pt>
                <c:pt idx="402">
                  <c:v>16.272369652820942</c:v>
                </c:pt>
                <c:pt idx="403">
                  <c:v>16.272369652820942</c:v>
                </c:pt>
                <c:pt idx="404">
                  <c:v>16.272369652820942</c:v>
                </c:pt>
                <c:pt idx="405">
                  <c:v>16.272369652820942</c:v>
                </c:pt>
                <c:pt idx="406">
                  <c:v>16.272369652820942</c:v>
                </c:pt>
                <c:pt idx="407">
                  <c:v>16.272369652820942</c:v>
                </c:pt>
                <c:pt idx="408">
                  <c:v>16.272369652820942</c:v>
                </c:pt>
                <c:pt idx="409">
                  <c:v>16.272369652820942</c:v>
                </c:pt>
                <c:pt idx="410">
                  <c:v>16.272369652820942</c:v>
                </c:pt>
                <c:pt idx="411">
                  <c:v>16.272369652820942</c:v>
                </c:pt>
                <c:pt idx="412">
                  <c:v>16.272369652820942</c:v>
                </c:pt>
                <c:pt idx="413">
                  <c:v>16.272369652820942</c:v>
                </c:pt>
                <c:pt idx="414">
                  <c:v>16.272369652820942</c:v>
                </c:pt>
                <c:pt idx="415">
                  <c:v>16.272369652820942</c:v>
                </c:pt>
                <c:pt idx="416">
                  <c:v>16.272369652820942</c:v>
                </c:pt>
                <c:pt idx="417">
                  <c:v>16.272369652820942</c:v>
                </c:pt>
                <c:pt idx="418">
                  <c:v>16.272369652820942</c:v>
                </c:pt>
                <c:pt idx="419">
                  <c:v>16.272369652820942</c:v>
                </c:pt>
                <c:pt idx="420">
                  <c:v>16.272369652820942</c:v>
                </c:pt>
                <c:pt idx="421">
                  <c:v>16.272369652820942</c:v>
                </c:pt>
                <c:pt idx="422">
                  <c:v>16.272369652820942</c:v>
                </c:pt>
                <c:pt idx="423">
                  <c:v>16.272369652820942</c:v>
                </c:pt>
                <c:pt idx="424">
                  <c:v>16.272369652820942</c:v>
                </c:pt>
                <c:pt idx="425">
                  <c:v>16.272369652820942</c:v>
                </c:pt>
                <c:pt idx="426">
                  <c:v>16.272369652820942</c:v>
                </c:pt>
                <c:pt idx="427">
                  <c:v>16.272369652820942</c:v>
                </c:pt>
                <c:pt idx="428">
                  <c:v>16.272369652820942</c:v>
                </c:pt>
                <c:pt idx="429">
                  <c:v>16.272369652820942</c:v>
                </c:pt>
                <c:pt idx="430">
                  <c:v>16.272369652820942</c:v>
                </c:pt>
                <c:pt idx="431">
                  <c:v>16.272369652820942</c:v>
                </c:pt>
                <c:pt idx="432">
                  <c:v>16.272369652820942</c:v>
                </c:pt>
                <c:pt idx="433">
                  <c:v>16.272369652820942</c:v>
                </c:pt>
                <c:pt idx="434">
                  <c:v>16.272369652820942</c:v>
                </c:pt>
                <c:pt idx="435">
                  <c:v>16.272369652820942</c:v>
                </c:pt>
                <c:pt idx="436">
                  <c:v>16.272369652820942</c:v>
                </c:pt>
                <c:pt idx="437">
                  <c:v>16.272369652820942</c:v>
                </c:pt>
                <c:pt idx="438">
                  <c:v>16.272369652820942</c:v>
                </c:pt>
                <c:pt idx="439">
                  <c:v>16.272369652820942</c:v>
                </c:pt>
                <c:pt idx="440">
                  <c:v>16.272369652820942</c:v>
                </c:pt>
                <c:pt idx="441">
                  <c:v>16.272369652820942</c:v>
                </c:pt>
                <c:pt idx="442">
                  <c:v>16.272369652820942</c:v>
                </c:pt>
                <c:pt idx="443">
                  <c:v>16.272369652820942</c:v>
                </c:pt>
                <c:pt idx="444">
                  <c:v>19.92632198725931</c:v>
                </c:pt>
                <c:pt idx="445">
                  <c:v>19.92632198725931</c:v>
                </c:pt>
                <c:pt idx="446">
                  <c:v>19.92632198725931</c:v>
                </c:pt>
                <c:pt idx="447">
                  <c:v>19.92632198725931</c:v>
                </c:pt>
                <c:pt idx="448">
                  <c:v>19.92632198725931</c:v>
                </c:pt>
                <c:pt idx="449">
                  <c:v>19.92632198725931</c:v>
                </c:pt>
                <c:pt idx="450">
                  <c:v>19.92632198725931</c:v>
                </c:pt>
                <c:pt idx="451">
                  <c:v>19.92632198725931</c:v>
                </c:pt>
                <c:pt idx="452">
                  <c:v>19.92632198725931</c:v>
                </c:pt>
                <c:pt idx="453">
                  <c:v>19.92632198725931</c:v>
                </c:pt>
                <c:pt idx="454">
                  <c:v>19.92632198725931</c:v>
                </c:pt>
                <c:pt idx="455">
                  <c:v>19.92632198725931</c:v>
                </c:pt>
                <c:pt idx="456">
                  <c:v>19.92632198725931</c:v>
                </c:pt>
                <c:pt idx="457">
                  <c:v>19.92632198725931</c:v>
                </c:pt>
                <c:pt idx="458">
                  <c:v>19.92632198725931</c:v>
                </c:pt>
                <c:pt idx="459">
                  <c:v>19.92632198725931</c:v>
                </c:pt>
                <c:pt idx="460">
                  <c:v>19.92632198725931</c:v>
                </c:pt>
                <c:pt idx="461">
                  <c:v>19.92632198725931</c:v>
                </c:pt>
                <c:pt idx="462">
                  <c:v>19.92632198725931</c:v>
                </c:pt>
                <c:pt idx="463">
                  <c:v>19.92632198725931</c:v>
                </c:pt>
                <c:pt idx="464">
                  <c:v>19.92632198725931</c:v>
                </c:pt>
                <c:pt idx="465">
                  <c:v>19.92632198725931</c:v>
                </c:pt>
                <c:pt idx="466">
                  <c:v>19.92632198725931</c:v>
                </c:pt>
                <c:pt idx="467">
                  <c:v>19.92632198725931</c:v>
                </c:pt>
                <c:pt idx="468">
                  <c:v>19.92632198725931</c:v>
                </c:pt>
                <c:pt idx="469">
                  <c:v>19.92632198725931</c:v>
                </c:pt>
                <c:pt idx="470">
                  <c:v>19.92632198725931</c:v>
                </c:pt>
                <c:pt idx="471">
                  <c:v>19.92632198725931</c:v>
                </c:pt>
                <c:pt idx="472">
                  <c:v>19.92632198725931</c:v>
                </c:pt>
                <c:pt idx="473">
                  <c:v>19.92632198725931</c:v>
                </c:pt>
                <c:pt idx="474">
                  <c:v>19.92632198725931</c:v>
                </c:pt>
                <c:pt idx="475">
                  <c:v>19.92632198725931</c:v>
                </c:pt>
                <c:pt idx="476">
                  <c:v>19.92632198725931</c:v>
                </c:pt>
                <c:pt idx="477">
                  <c:v>19.92632198725931</c:v>
                </c:pt>
                <c:pt idx="478">
                  <c:v>19.92632198725931</c:v>
                </c:pt>
                <c:pt idx="479">
                  <c:v>19.92632198725931</c:v>
                </c:pt>
                <c:pt idx="480">
                  <c:v>19.92632198725931</c:v>
                </c:pt>
                <c:pt idx="481">
                  <c:v>19.92632198725931</c:v>
                </c:pt>
                <c:pt idx="482">
                  <c:v>19.92632198725931</c:v>
                </c:pt>
                <c:pt idx="483">
                  <c:v>19.92632198725931</c:v>
                </c:pt>
                <c:pt idx="484">
                  <c:v>19.92632198725931</c:v>
                </c:pt>
                <c:pt idx="485">
                  <c:v>19.92632198725931</c:v>
                </c:pt>
                <c:pt idx="486">
                  <c:v>19.92632198725931</c:v>
                </c:pt>
                <c:pt idx="487">
                  <c:v>19.92632198725931</c:v>
                </c:pt>
                <c:pt idx="488">
                  <c:v>19.92632198725931</c:v>
                </c:pt>
                <c:pt idx="489">
                  <c:v>19.92632198725931</c:v>
                </c:pt>
                <c:pt idx="490">
                  <c:v>19.92632198725931</c:v>
                </c:pt>
                <c:pt idx="491">
                  <c:v>19.92632198725931</c:v>
                </c:pt>
                <c:pt idx="492">
                  <c:v>19.92632198725931</c:v>
                </c:pt>
                <c:pt idx="493">
                  <c:v>19.92632198725931</c:v>
                </c:pt>
                <c:pt idx="494">
                  <c:v>19.92632198725931</c:v>
                </c:pt>
                <c:pt idx="495">
                  <c:v>19.92632198725931</c:v>
                </c:pt>
                <c:pt idx="496">
                  <c:v>19.92632198725931</c:v>
                </c:pt>
                <c:pt idx="497">
                  <c:v>19.92632198725931</c:v>
                </c:pt>
                <c:pt idx="498">
                  <c:v>19.92632198725931</c:v>
                </c:pt>
                <c:pt idx="499">
                  <c:v>19.92632198725931</c:v>
                </c:pt>
                <c:pt idx="500">
                  <c:v>19.92632198725931</c:v>
                </c:pt>
                <c:pt idx="501">
                  <c:v>19.92632198725931</c:v>
                </c:pt>
                <c:pt idx="502">
                  <c:v>19.92632198725931</c:v>
                </c:pt>
                <c:pt idx="503">
                  <c:v>19.92632198725931</c:v>
                </c:pt>
                <c:pt idx="504">
                  <c:v>19.92632198725931</c:v>
                </c:pt>
                <c:pt idx="505">
                  <c:v>19.92632198725931</c:v>
                </c:pt>
                <c:pt idx="506">
                  <c:v>19.92632198725931</c:v>
                </c:pt>
                <c:pt idx="507">
                  <c:v>19.92632198725931</c:v>
                </c:pt>
                <c:pt idx="508">
                  <c:v>19.92632198725931</c:v>
                </c:pt>
                <c:pt idx="509">
                  <c:v>19.92632198725931</c:v>
                </c:pt>
                <c:pt idx="510">
                  <c:v>19.92632198725931</c:v>
                </c:pt>
                <c:pt idx="511">
                  <c:v>19.92632198725931</c:v>
                </c:pt>
                <c:pt idx="512">
                  <c:v>19.92632198725931</c:v>
                </c:pt>
                <c:pt idx="513">
                  <c:v>19.92632198725931</c:v>
                </c:pt>
                <c:pt idx="514">
                  <c:v>19.92632198725931</c:v>
                </c:pt>
                <c:pt idx="515">
                  <c:v>21.432376960090945</c:v>
                </c:pt>
                <c:pt idx="516">
                  <c:v>21.432376960090945</c:v>
                </c:pt>
                <c:pt idx="517">
                  <c:v>21.432376960090945</c:v>
                </c:pt>
                <c:pt idx="518">
                  <c:v>21.432376960090945</c:v>
                </c:pt>
                <c:pt idx="519">
                  <c:v>21.432376960090945</c:v>
                </c:pt>
                <c:pt idx="520">
                  <c:v>21.432376960090945</c:v>
                </c:pt>
                <c:pt idx="521">
                  <c:v>21.432376960090945</c:v>
                </c:pt>
                <c:pt idx="522">
                  <c:v>21.432376960090945</c:v>
                </c:pt>
                <c:pt idx="523">
                  <c:v>21.432376960090945</c:v>
                </c:pt>
                <c:pt idx="524">
                  <c:v>21.432376960090945</c:v>
                </c:pt>
                <c:pt idx="525">
                  <c:v>21.432376960090945</c:v>
                </c:pt>
                <c:pt idx="526">
                  <c:v>21.432376960090945</c:v>
                </c:pt>
                <c:pt idx="527">
                  <c:v>21.432376960090945</c:v>
                </c:pt>
                <c:pt idx="528">
                  <c:v>21.432376960090945</c:v>
                </c:pt>
                <c:pt idx="529">
                  <c:v>21.432376960090945</c:v>
                </c:pt>
                <c:pt idx="530">
                  <c:v>21.432376960090945</c:v>
                </c:pt>
                <c:pt idx="531">
                  <c:v>23.925489168973535</c:v>
                </c:pt>
                <c:pt idx="532">
                  <c:v>23.925489168973535</c:v>
                </c:pt>
                <c:pt idx="533">
                  <c:v>23.925489168973535</c:v>
                </c:pt>
                <c:pt idx="534">
                  <c:v>23.925489168973535</c:v>
                </c:pt>
                <c:pt idx="535">
                  <c:v>23.925489168973535</c:v>
                </c:pt>
                <c:pt idx="536">
                  <c:v>23.925489168973535</c:v>
                </c:pt>
                <c:pt idx="537">
                  <c:v>23.925489168973535</c:v>
                </c:pt>
                <c:pt idx="538">
                  <c:v>23.925489168973535</c:v>
                </c:pt>
                <c:pt idx="539">
                  <c:v>23.925489168973535</c:v>
                </c:pt>
                <c:pt idx="540">
                  <c:v>23.925489168973535</c:v>
                </c:pt>
                <c:pt idx="541">
                  <c:v>23.925489168973535</c:v>
                </c:pt>
                <c:pt idx="542">
                  <c:v>23.925489168973535</c:v>
                </c:pt>
                <c:pt idx="543">
                  <c:v>23.925489168973535</c:v>
                </c:pt>
                <c:pt idx="544">
                  <c:v>23.925489168973535</c:v>
                </c:pt>
                <c:pt idx="545">
                  <c:v>23.925489168973535</c:v>
                </c:pt>
                <c:pt idx="546">
                  <c:v>23.925489168973535</c:v>
                </c:pt>
                <c:pt idx="547">
                  <c:v>23.925489168973535</c:v>
                </c:pt>
                <c:pt idx="548">
                  <c:v>23.925489168973535</c:v>
                </c:pt>
                <c:pt idx="549">
                  <c:v>23.925489168973535</c:v>
                </c:pt>
                <c:pt idx="550">
                  <c:v>23.925489168973535</c:v>
                </c:pt>
                <c:pt idx="551">
                  <c:v>23.925489168973535</c:v>
                </c:pt>
                <c:pt idx="552">
                  <c:v>23.925489168973535</c:v>
                </c:pt>
                <c:pt idx="553">
                  <c:v>23.925489168973535</c:v>
                </c:pt>
                <c:pt idx="554">
                  <c:v>23.925489168973535</c:v>
                </c:pt>
                <c:pt idx="555">
                  <c:v>23.925489168973535</c:v>
                </c:pt>
                <c:pt idx="556">
                  <c:v>23.925489168973535</c:v>
                </c:pt>
                <c:pt idx="557">
                  <c:v>23.925489168973535</c:v>
                </c:pt>
                <c:pt idx="558">
                  <c:v>23.925489168973535</c:v>
                </c:pt>
                <c:pt idx="559">
                  <c:v>23.925489168973535</c:v>
                </c:pt>
                <c:pt idx="560">
                  <c:v>23.925489168973535</c:v>
                </c:pt>
                <c:pt idx="561">
                  <c:v>23.925489168973535</c:v>
                </c:pt>
                <c:pt idx="562">
                  <c:v>23.925489168973535</c:v>
                </c:pt>
                <c:pt idx="563">
                  <c:v>23.925489168973535</c:v>
                </c:pt>
                <c:pt idx="564">
                  <c:v>23.925489168973535</c:v>
                </c:pt>
                <c:pt idx="565">
                  <c:v>23.925489168973535</c:v>
                </c:pt>
                <c:pt idx="566">
                  <c:v>23.925489168973535</c:v>
                </c:pt>
                <c:pt idx="567">
                  <c:v>23.925489168973535</c:v>
                </c:pt>
                <c:pt idx="568">
                  <c:v>23.925489168973535</c:v>
                </c:pt>
                <c:pt idx="569">
                  <c:v>23.925489168973535</c:v>
                </c:pt>
                <c:pt idx="570">
                  <c:v>23.925489168973535</c:v>
                </c:pt>
                <c:pt idx="571">
                  <c:v>23.925489168973535</c:v>
                </c:pt>
                <c:pt idx="572">
                  <c:v>23.925489168973535</c:v>
                </c:pt>
                <c:pt idx="573">
                  <c:v>23.925489168973535</c:v>
                </c:pt>
                <c:pt idx="574">
                  <c:v>23.925489168973535</c:v>
                </c:pt>
                <c:pt idx="575">
                  <c:v>23.925489168973535</c:v>
                </c:pt>
                <c:pt idx="576">
                  <c:v>23.925489168973535</c:v>
                </c:pt>
                <c:pt idx="577">
                  <c:v>23.925489168973535</c:v>
                </c:pt>
                <c:pt idx="578">
                  <c:v>23.925489168973535</c:v>
                </c:pt>
                <c:pt idx="579">
                  <c:v>23.925489168973535</c:v>
                </c:pt>
                <c:pt idx="580">
                  <c:v>23.925489168973535</c:v>
                </c:pt>
                <c:pt idx="581">
                  <c:v>23.925489168973535</c:v>
                </c:pt>
                <c:pt idx="582">
                  <c:v>23.925489168973535</c:v>
                </c:pt>
                <c:pt idx="583">
                  <c:v>23.925489168973535</c:v>
                </c:pt>
                <c:pt idx="584">
                  <c:v>23.925489168973535</c:v>
                </c:pt>
                <c:pt idx="585">
                  <c:v>23.925489168973535</c:v>
                </c:pt>
                <c:pt idx="586">
                  <c:v>23.925489168973535</c:v>
                </c:pt>
                <c:pt idx="587">
                  <c:v>23.925489168973535</c:v>
                </c:pt>
                <c:pt idx="588">
                  <c:v>23.925489168973535</c:v>
                </c:pt>
                <c:pt idx="589">
                  <c:v>23.925489168973535</c:v>
                </c:pt>
                <c:pt idx="590">
                  <c:v>23.925489168973535</c:v>
                </c:pt>
                <c:pt idx="591">
                  <c:v>23.925489168973535</c:v>
                </c:pt>
                <c:pt idx="592">
                  <c:v>23.925489168973535</c:v>
                </c:pt>
                <c:pt idx="593">
                  <c:v>23.925489168973535</c:v>
                </c:pt>
                <c:pt idx="594">
                  <c:v>23.925489168973535</c:v>
                </c:pt>
                <c:pt idx="595">
                  <c:v>23.925489168973535</c:v>
                </c:pt>
                <c:pt idx="596">
                  <c:v>23.925489168973535</c:v>
                </c:pt>
                <c:pt idx="597">
                  <c:v>23.925489168973535</c:v>
                </c:pt>
                <c:pt idx="598">
                  <c:v>23.925489168973535</c:v>
                </c:pt>
                <c:pt idx="599">
                  <c:v>23.925489168973535</c:v>
                </c:pt>
                <c:pt idx="600">
                  <c:v>23.925489168973535</c:v>
                </c:pt>
                <c:pt idx="601">
                  <c:v>23.925489168973535</c:v>
                </c:pt>
                <c:pt idx="602">
                  <c:v>23.925489168973535</c:v>
                </c:pt>
                <c:pt idx="603">
                  <c:v>23.925489168973535</c:v>
                </c:pt>
                <c:pt idx="604">
                  <c:v>23.925489168973535</c:v>
                </c:pt>
                <c:pt idx="605">
                  <c:v>23.925489168973535</c:v>
                </c:pt>
                <c:pt idx="606">
                  <c:v>23.925489168973535</c:v>
                </c:pt>
                <c:pt idx="607">
                  <c:v>23.925489168973535</c:v>
                </c:pt>
                <c:pt idx="608">
                  <c:v>23.925489168973535</c:v>
                </c:pt>
                <c:pt idx="609">
                  <c:v>23.925489168973535</c:v>
                </c:pt>
                <c:pt idx="610">
                  <c:v>23.925489168973535</c:v>
                </c:pt>
                <c:pt idx="611">
                  <c:v>23.925489168973535</c:v>
                </c:pt>
                <c:pt idx="612">
                  <c:v>23.925489168973535</c:v>
                </c:pt>
                <c:pt idx="613">
                  <c:v>23.925489168973535</c:v>
                </c:pt>
                <c:pt idx="614">
                  <c:v>23.925489168973535</c:v>
                </c:pt>
                <c:pt idx="615">
                  <c:v>23.925489168973535</c:v>
                </c:pt>
                <c:pt idx="616">
                  <c:v>23.925489168973535</c:v>
                </c:pt>
                <c:pt idx="617">
                  <c:v>23.925489168973535</c:v>
                </c:pt>
                <c:pt idx="618">
                  <c:v>23.925489168973535</c:v>
                </c:pt>
                <c:pt idx="619">
                  <c:v>23.925489168973535</c:v>
                </c:pt>
                <c:pt idx="620">
                  <c:v>23.925489168973535</c:v>
                </c:pt>
                <c:pt idx="621">
                  <c:v>23.925489168973535</c:v>
                </c:pt>
                <c:pt idx="622">
                  <c:v>23.925489168973535</c:v>
                </c:pt>
                <c:pt idx="623">
                  <c:v>23.925489168973535</c:v>
                </c:pt>
                <c:pt idx="624">
                  <c:v>23.925489168973535</c:v>
                </c:pt>
                <c:pt idx="625">
                  <c:v>23.925489168973535</c:v>
                </c:pt>
                <c:pt idx="626">
                  <c:v>23.925489168973535</c:v>
                </c:pt>
                <c:pt idx="627">
                  <c:v>23.925489168973535</c:v>
                </c:pt>
                <c:pt idx="628">
                  <c:v>23.925489168973535</c:v>
                </c:pt>
                <c:pt idx="629">
                  <c:v>23.925489168973535</c:v>
                </c:pt>
                <c:pt idx="630">
                  <c:v>23.925489168973535</c:v>
                </c:pt>
                <c:pt idx="631">
                  <c:v>23.925489168973535</c:v>
                </c:pt>
                <c:pt idx="632">
                  <c:v>23.925489168973535</c:v>
                </c:pt>
                <c:pt idx="633">
                  <c:v>23.925489168973535</c:v>
                </c:pt>
                <c:pt idx="634">
                  <c:v>23.925489168973535</c:v>
                </c:pt>
                <c:pt idx="635">
                  <c:v>23.925489168973535</c:v>
                </c:pt>
                <c:pt idx="636">
                  <c:v>23.925489168973535</c:v>
                </c:pt>
                <c:pt idx="637">
                  <c:v>23.925489168973535</c:v>
                </c:pt>
                <c:pt idx="638">
                  <c:v>23.925489168973535</c:v>
                </c:pt>
                <c:pt idx="639">
                  <c:v>23.925489168973535</c:v>
                </c:pt>
                <c:pt idx="640">
                  <c:v>23.925489168973535</c:v>
                </c:pt>
                <c:pt idx="641">
                  <c:v>23.925489168973535</c:v>
                </c:pt>
                <c:pt idx="642">
                  <c:v>23.925489168973535</c:v>
                </c:pt>
                <c:pt idx="643">
                  <c:v>23.925489168973535</c:v>
                </c:pt>
                <c:pt idx="644">
                  <c:v>23.925489168973535</c:v>
                </c:pt>
                <c:pt idx="645">
                  <c:v>23.925489168973535</c:v>
                </c:pt>
                <c:pt idx="646">
                  <c:v>23.925489168973535</c:v>
                </c:pt>
                <c:pt idx="647">
                  <c:v>23.925489168973535</c:v>
                </c:pt>
                <c:pt idx="648">
                  <c:v>23.925489168973535</c:v>
                </c:pt>
                <c:pt idx="649">
                  <c:v>23.925489168973535</c:v>
                </c:pt>
                <c:pt idx="650">
                  <c:v>23.925489168973535</c:v>
                </c:pt>
                <c:pt idx="651">
                  <c:v>23.925489168973535</c:v>
                </c:pt>
                <c:pt idx="652">
                  <c:v>23.925489168973535</c:v>
                </c:pt>
                <c:pt idx="653">
                  <c:v>23.925489168973535</c:v>
                </c:pt>
                <c:pt idx="654">
                  <c:v>23.925489168973535</c:v>
                </c:pt>
                <c:pt idx="655">
                  <c:v>23.925489168973535</c:v>
                </c:pt>
                <c:pt idx="656">
                  <c:v>23.925489168973535</c:v>
                </c:pt>
                <c:pt idx="657">
                  <c:v>23.925489168973535</c:v>
                </c:pt>
                <c:pt idx="658">
                  <c:v>23.925489168973535</c:v>
                </c:pt>
                <c:pt idx="659">
                  <c:v>23.925489168973535</c:v>
                </c:pt>
                <c:pt idx="660">
                  <c:v>23.925489168973535</c:v>
                </c:pt>
                <c:pt idx="661">
                  <c:v>23.925489168973535</c:v>
                </c:pt>
                <c:pt idx="662">
                  <c:v>23.925489168973535</c:v>
                </c:pt>
                <c:pt idx="663">
                  <c:v>23.925489168973535</c:v>
                </c:pt>
                <c:pt idx="664">
                  <c:v>23.925489168973535</c:v>
                </c:pt>
                <c:pt idx="665">
                  <c:v>23.925489168973535</c:v>
                </c:pt>
                <c:pt idx="666">
                  <c:v>23.925489168973535</c:v>
                </c:pt>
                <c:pt idx="667">
                  <c:v>24.953078939268671</c:v>
                </c:pt>
                <c:pt idx="668">
                  <c:v>24.953078939268671</c:v>
                </c:pt>
                <c:pt idx="669">
                  <c:v>24.953078939268671</c:v>
                </c:pt>
                <c:pt idx="670">
                  <c:v>24.953078939268671</c:v>
                </c:pt>
                <c:pt idx="671">
                  <c:v>24.953078939268671</c:v>
                </c:pt>
                <c:pt idx="672">
                  <c:v>24.953078939268671</c:v>
                </c:pt>
                <c:pt idx="673">
                  <c:v>24.953078939268671</c:v>
                </c:pt>
                <c:pt idx="674">
                  <c:v>26.654143407870944</c:v>
                </c:pt>
                <c:pt idx="675">
                  <c:v>26.654143407870944</c:v>
                </c:pt>
                <c:pt idx="676">
                  <c:v>26.654143407870944</c:v>
                </c:pt>
                <c:pt idx="677">
                  <c:v>26.654143407870944</c:v>
                </c:pt>
                <c:pt idx="678">
                  <c:v>26.654143407870944</c:v>
                </c:pt>
                <c:pt idx="679">
                  <c:v>26.654143407870944</c:v>
                </c:pt>
                <c:pt idx="680">
                  <c:v>26.654143407870944</c:v>
                </c:pt>
                <c:pt idx="681">
                  <c:v>26.654143407870944</c:v>
                </c:pt>
                <c:pt idx="682">
                  <c:v>26.654143407870944</c:v>
                </c:pt>
                <c:pt idx="683">
                  <c:v>26.654143407870944</c:v>
                </c:pt>
                <c:pt idx="684">
                  <c:v>26.654143407870944</c:v>
                </c:pt>
                <c:pt idx="685">
                  <c:v>26.654143407870944</c:v>
                </c:pt>
                <c:pt idx="686">
                  <c:v>26.654143407870944</c:v>
                </c:pt>
                <c:pt idx="687">
                  <c:v>26.654143407870944</c:v>
                </c:pt>
                <c:pt idx="688">
                  <c:v>26.654143407870944</c:v>
                </c:pt>
                <c:pt idx="689">
                  <c:v>26.654143407870944</c:v>
                </c:pt>
                <c:pt idx="690">
                  <c:v>26.654143407870944</c:v>
                </c:pt>
                <c:pt idx="691">
                  <c:v>26.654143407870944</c:v>
                </c:pt>
                <c:pt idx="692">
                  <c:v>26.654143407870944</c:v>
                </c:pt>
                <c:pt idx="693">
                  <c:v>26.654143407870944</c:v>
                </c:pt>
                <c:pt idx="694">
                  <c:v>26.654143407870944</c:v>
                </c:pt>
                <c:pt idx="695">
                  <c:v>26.654143407870944</c:v>
                </c:pt>
                <c:pt idx="696">
                  <c:v>26.654143407870944</c:v>
                </c:pt>
                <c:pt idx="697">
                  <c:v>26.654143407870944</c:v>
                </c:pt>
                <c:pt idx="698">
                  <c:v>26.654143407870944</c:v>
                </c:pt>
                <c:pt idx="699">
                  <c:v>26.654143407870944</c:v>
                </c:pt>
                <c:pt idx="700">
                  <c:v>26.654143407870944</c:v>
                </c:pt>
                <c:pt idx="701">
                  <c:v>26.654143407870944</c:v>
                </c:pt>
                <c:pt idx="702">
                  <c:v>26.654143407870944</c:v>
                </c:pt>
                <c:pt idx="703">
                  <c:v>26.654143407870944</c:v>
                </c:pt>
                <c:pt idx="704">
                  <c:v>26.654143407870944</c:v>
                </c:pt>
                <c:pt idx="705">
                  <c:v>26.654143407870944</c:v>
                </c:pt>
                <c:pt idx="706">
                  <c:v>26.654143407870944</c:v>
                </c:pt>
                <c:pt idx="707">
                  <c:v>26.654143407870944</c:v>
                </c:pt>
                <c:pt idx="708">
                  <c:v>26.654143407870944</c:v>
                </c:pt>
                <c:pt idx="709">
                  <c:v>26.654143407870944</c:v>
                </c:pt>
                <c:pt idx="710">
                  <c:v>26.654143407870944</c:v>
                </c:pt>
                <c:pt idx="711">
                  <c:v>26.654143407870944</c:v>
                </c:pt>
                <c:pt idx="712">
                  <c:v>26.654143407870944</c:v>
                </c:pt>
                <c:pt idx="713">
                  <c:v>26.654143407870944</c:v>
                </c:pt>
                <c:pt idx="714">
                  <c:v>26.654143407870944</c:v>
                </c:pt>
                <c:pt idx="715">
                  <c:v>26.654143407870944</c:v>
                </c:pt>
                <c:pt idx="716">
                  <c:v>26.654143407870944</c:v>
                </c:pt>
                <c:pt idx="717">
                  <c:v>26.654143407870944</c:v>
                </c:pt>
                <c:pt idx="718">
                  <c:v>26.654143407870944</c:v>
                </c:pt>
                <c:pt idx="719">
                  <c:v>26.654143407870944</c:v>
                </c:pt>
                <c:pt idx="720">
                  <c:v>26.654143407870944</c:v>
                </c:pt>
                <c:pt idx="721">
                  <c:v>26.654143407870944</c:v>
                </c:pt>
                <c:pt idx="722">
                  <c:v>26.654143407870944</c:v>
                </c:pt>
                <c:pt idx="723">
                  <c:v>26.654143407870944</c:v>
                </c:pt>
                <c:pt idx="724">
                  <c:v>26.654143407870944</c:v>
                </c:pt>
                <c:pt idx="725">
                  <c:v>26.654143407870944</c:v>
                </c:pt>
                <c:pt idx="726">
                  <c:v>26.654143407870944</c:v>
                </c:pt>
                <c:pt idx="727">
                  <c:v>26.654143407870944</c:v>
                </c:pt>
                <c:pt idx="728">
                  <c:v>26.654143407870944</c:v>
                </c:pt>
                <c:pt idx="729">
                  <c:v>26.654143407870944</c:v>
                </c:pt>
                <c:pt idx="730">
                  <c:v>26.654143407870944</c:v>
                </c:pt>
                <c:pt idx="731">
                  <c:v>26.654143407870944</c:v>
                </c:pt>
                <c:pt idx="732">
                  <c:v>26.654143407870944</c:v>
                </c:pt>
                <c:pt idx="733">
                  <c:v>26.654143407870944</c:v>
                </c:pt>
                <c:pt idx="734">
                  <c:v>26.654143407870944</c:v>
                </c:pt>
                <c:pt idx="735">
                  <c:v>26.654143407870944</c:v>
                </c:pt>
                <c:pt idx="736">
                  <c:v>26.654143407870944</c:v>
                </c:pt>
                <c:pt idx="737">
                  <c:v>28.515919527033152</c:v>
                </c:pt>
                <c:pt idx="738">
                  <c:v>28.515919527033152</c:v>
                </c:pt>
                <c:pt idx="739">
                  <c:v>28.515919527033152</c:v>
                </c:pt>
                <c:pt idx="740">
                  <c:v>28.515919527033152</c:v>
                </c:pt>
                <c:pt idx="741">
                  <c:v>28.515919527033152</c:v>
                </c:pt>
                <c:pt idx="742">
                  <c:v>28.515919527033152</c:v>
                </c:pt>
                <c:pt idx="743">
                  <c:v>28.515919527033152</c:v>
                </c:pt>
                <c:pt idx="744">
                  <c:v>28.515919527033152</c:v>
                </c:pt>
                <c:pt idx="745">
                  <c:v>28.515919527033152</c:v>
                </c:pt>
                <c:pt idx="746">
                  <c:v>28.515919527033152</c:v>
                </c:pt>
                <c:pt idx="747">
                  <c:v>28.515919527033152</c:v>
                </c:pt>
                <c:pt idx="748">
                  <c:v>28.515919527033152</c:v>
                </c:pt>
                <c:pt idx="749">
                  <c:v>28.515919527033152</c:v>
                </c:pt>
                <c:pt idx="750">
                  <c:v>28.515919527033152</c:v>
                </c:pt>
                <c:pt idx="751">
                  <c:v>28.515919527033152</c:v>
                </c:pt>
                <c:pt idx="752">
                  <c:v>28.515919527033152</c:v>
                </c:pt>
                <c:pt idx="753">
                  <c:v>28.515919527033152</c:v>
                </c:pt>
                <c:pt idx="754">
                  <c:v>28.515919527033152</c:v>
                </c:pt>
                <c:pt idx="755">
                  <c:v>28.515919527033152</c:v>
                </c:pt>
                <c:pt idx="756">
                  <c:v>28.515919527033152</c:v>
                </c:pt>
                <c:pt idx="757">
                  <c:v>28.515919527033152</c:v>
                </c:pt>
                <c:pt idx="758">
                  <c:v>28.515919527033152</c:v>
                </c:pt>
                <c:pt idx="759">
                  <c:v>28.515919527033152</c:v>
                </c:pt>
                <c:pt idx="760">
                  <c:v>28.515919527033152</c:v>
                </c:pt>
                <c:pt idx="761">
                  <c:v>28.515919527033152</c:v>
                </c:pt>
                <c:pt idx="762">
                  <c:v>28.515919527033152</c:v>
                </c:pt>
                <c:pt idx="763">
                  <c:v>28.515919527033152</c:v>
                </c:pt>
                <c:pt idx="764">
                  <c:v>28.515919527033152</c:v>
                </c:pt>
                <c:pt idx="765">
                  <c:v>28.515919527033152</c:v>
                </c:pt>
                <c:pt idx="766">
                  <c:v>28.515919527033152</c:v>
                </c:pt>
                <c:pt idx="767">
                  <c:v>28.515919527033152</c:v>
                </c:pt>
                <c:pt idx="768">
                  <c:v>28.515919527033152</c:v>
                </c:pt>
                <c:pt idx="769">
                  <c:v>28.515919527033152</c:v>
                </c:pt>
                <c:pt idx="770">
                  <c:v>28.515919527033152</c:v>
                </c:pt>
                <c:pt idx="771">
                  <c:v>28.515919527033152</c:v>
                </c:pt>
                <c:pt idx="772">
                  <c:v>28.515919527033152</c:v>
                </c:pt>
                <c:pt idx="773">
                  <c:v>28.515919527033152</c:v>
                </c:pt>
                <c:pt idx="774">
                  <c:v>28.515919527033152</c:v>
                </c:pt>
                <c:pt idx="775">
                  <c:v>28.515919527033152</c:v>
                </c:pt>
                <c:pt idx="776">
                  <c:v>28.515919527033152</c:v>
                </c:pt>
                <c:pt idx="777">
                  <c:v>28.515919527033152</c:v>
                </c:pt>
                <c:pt idx="778">
                  <c:v>28.515919527033152</c:v>
                </c:pt>
                <c:pt idx="779">
                  <c:v>28.515919527033152</c:v>
                </c:pt>
                <c:pt idx="780">
                  <c:v>28.515919527033152</c:v>
                </c:pt>
                <c:pt idx="781">
                  <c:v>28.515919527033152</c:v>
                </c:pt>
                <c:pt idx="782">
                  <c:v>28.515919527033152</c:v>
                </c:pt>
                <c:pt idx="783">
                  <c:v>28.515919527033152</c:v>
                </c:pt>
                <c:pt idx="784">
                  <c:v>28.515919527033152</c:v>
                </c:pt>
                <c:pt idx="785">
                  <c:v>28.515919527033152</c:v>
                </c:pt>
                <c:pt idx="786">
                  <c:v>28.515919527033152</c:v>
                </c:pt>
                <c:pt idx="787">
                  <c:v>28.515919527033152</c:v>
                </c:pt>
                <c:pt idx="788">
                  <c:v>28.515919527033152</c:v>
                </c:pt>
                <c:pt idx="789">
                  <c:v>28.515919527033152</c:v>
                </c:pt>
                <c:pt idx="790">
                  <c:v>28.515919527033152</c:v>
                </c:pt>
                <c:pt idx="791">
                  <c:v>28.515919527033152</c:v>
                </c:pt>
                <c:pt idx="792">
                  <c:v>28.515919527033152</c:v>
                </c:pt>
                <c:pt idx="793">
                  <c:v>28.515919527033152</c:v>
                </c:pt>
                <c:pt idx="794">
                  <c:v>28.515919527033152</c:v>
                </c:pt>
                <c:pt idx="795">
                  <c:v>28.515919527033152</c:v>
                </c:pt>
                <c:pt idx="796">
                  <c:v>28.515919527033152</c:v>
                </c:pt>
                <c:pt idx="797">
                  <c:v>28.515919527033152</c:v>
                </c:pt>
                <c:pt idx="798">
                  <c:v>28.515919527033152</c:v>
                </c:pt>
                <c:pt idx="799">
                  <c:v>28.515919527033152</c:v>
                </c:pt>
                <c:pt idx="800">
                  <c:v>28.515919527033152</c:v>
                </c:pt>
                <c:pt idx="801">
                  <c:v>28.515919527033152</c:v>
                </c:pt>
                <c:pt idx="802">
                  <c:v>28.515919527033152</c:v>
                </c:pt>
                <c:pt idx="803">
                  <c:v>28.515919527033152</c:v>
                </c:pt>
                <c:pt idx="804">
                  <c:v>28.515919527033152</c:v>
                </c:pt>
                <c:pt idx="805">
                  <c:v>28.515919527033152</c:v>
                </c:pt>
                <c:pt idx="806">
                  <c:v>28.515919527033152</c:v>
                </c:pt>
                <c:pt idx="807">
                  <c:v>28.515919527033152</c:v>
                </c:pt>
                <c:pt idx="808">
                  <c:v>28.515919527033152</c:v>
                </c:pt>
                <c:pt idx="809">
                  <c:v>28.515919527033152</c:v>
                </c:pt>
                <c:pt idx="810">
                  <c:v>28.515919527033152</c:v>
                </c:pt>
                <c:pt idx="811">
                  <c:v>28.515919527033152</c:v>
                </c:pt>
                <c:pt idx="812">
                  <c:v>28.515919527033152</c:v>
                </c:pt>
                <c:pt idx="813">
                  <c:v>28.515919527033152</c:v>
                </c:pt>
                <c:pt idx="814">
                  <c:v>28.515919527033152</c:v>
                </c:pt>
                <c:pt idx="815">
                  <c:v>29.78621983422169</c:v>
                </c:pt>
                <c:pt idx="816">
                  <c:v>29.78621983422169</c:v>
                </c:pt>
                <c:pt idx="817">
                  <c:v>29.78621983422169</c:v>
                </c:pt>
                <c:pt idx="818">
                  <c:v>29.78621983422169</c:v>
                </c:pt>
                <c:pt idx="819">
                  <c:v>29.78621983422169</c:v>
                </c:pt>
                <c:pt idx="820">
                  <c:v>29.78621983422169</c:v>
                </c:pt>
                <c:pt idx="821">
                  <c:v>29.78621983422169</c:v>
                </c:pt>
                <c:pt idx="822">
                  <c:v>29.78621983422169</c:v>
                </c:pt>
                <c:pt idx="823">
                  <c:v>29.78621983422169</c:v>
                </c:pt>
                <c:pt idx="824">
                  <c:v>29.78621983422169</c:v>
                </c:pt>
                <c:pt idx="825">
                  <c:v>29.78621983422169</c:v>
                </c:pt>
                <c:pt idx="826">
                  <c:v>29.78621983422169</c:v>
                </c:pt>
                <c:pt idx="827">
                  <c:v>29.78621983422169</c:v>
                </c:pt>
                <c:pt idx="828">
                  <c:v>29.78621983422169</c:v>
                </c:pt>
                <c:pt idx="829">
                  <c:v>29.78621983422169</c:v>
                </c:pt>
                <c:pt idx="830">
                  <c:v>29.78621983422169</c:v>
                </c:pt>
                <c:pt idx="831">
                  <c:v>29.78621983422169</c:v>
                </c:pt>
                <c:pt idx="832">
                  <c:v>29.78621983422169</c:v>
                </c:pt>
                <c:pt idx="833">
                  <c:v>29.78621983422169</c:v>
                </c:pt>
                <c:pt idx="834">
                  <c:v>29.78621983422169</c:v>
                </c:pt>
                <c:pt idx="835">
                  <c:v>29.78621983422169</c:v>
                </c:pt>
                <c:pt idx="836">
                  <c:v>29.78621983422169</c:v>
                </c:pt>
                <c:pt idx="837">
                  <c:v>29.78621983422169</c:v>
                </c:pt>
                <c:pt idx="838">
                  <c:v>29.78621983422169</c:v>
                </c:pt>
                <c:pt idx="839">
                  <c:v>29.78621983422169</c:v>
                </c:pt>
                <c:pt idx="840">
                  <c:v>29.78621983422169</c:v>
                </c:pt>
                <c:pt idx="841">
                  <c:v>29.78621983422169</c:v>
                </c:pt>
                <c:pt idx="842">
                  <c:v>29.78621983422169</c:v>
                </c:pt>
                <c:pt idx="843">
                  <c:v>29.78621983422169</c:v>
                </c:pt>
                <c:pt idx="844">
                  <c:v>29.78621983422169</c:v>
                </c:pt>
                <c:pt idx="845">
                  <c:v>29.78621983422169</c:v>
                </c:pt>
                <c:pt idx="846">
                  <c:v>29.78621983422169</c:v>
                </c:pt>
                <c:pt idx="847">
                  <c:v>29.78621983422169</c:v>
                </c:pt>
                <c:pt idx="848">
                  <c:v>29.78621983422169</c:v>
                </c:pt>
                <c:pt idx="849">
                  <c:v>29.78621983422169</c:v>
                </c:pt>
                <c:pt idx="850">
                  <c:v>29.78621983422169</c:v>
                </c:pt>
                <c:pt idx="851">
                  <c:v>29.78621983422169</c:v>
                </c:pt>
                <c:pt idx="852">
                  <c:v>29.78621983422169</c:v>
                </c:pt>
                <c:pt idx="853">
                  <c:v>29.78621983422169</c:v>
                </c:pt>
                <c:pt idx="854">
                  <c:v>29.78621983422169</c:v>
                </c:pt>
                <c:pt idx="855">
                  <c:v>29.78621983422169</c:v>
                </c:pt>
                <c:pt idx="856">
                  <c:v>29.78621983422169</c:v>
                </c:pt>
                <c:pt idx="857">
                  <c:v>29.78621983422169</c:v>
                </c:pt>
                <c:pt idx="858">
                  <c:v>29.78621983422169</c:v>
                </c:pt>
                <c:pt idx="859">
                  <c:v>29.78621983422169</c:v>
                </c:pt>
                <c:pt idx="860">
                  <c:v>29.78621983422169</c:v>
                </c:pt>
                <c:pt idx="861">
                  <c:v>29.78621983422169</c:v>
                </c:pt>
                <c:pt idx="862">
                  <c:v>29.78621983422169</c:v>
                </c:pt>
                <c:pt idx="863">
                  <c:v>29.78621983422169</c:v>
                </c:pt>
                <c:pt idx="864">
                  <c:v>29.78621983422169</c:v>
                </c:pt>
                <c:pt idx="865">
                  <c:v>29.78621983422169</c:v>
                </c:pt>
                <c:pt idx="866">
                  <c:v>29.78621983422169</c:v>
                </c:pt>
                <c:pt idx="867">
                  <c:v>29.78621983422169</c:v>
                </c:pt>
                <c:pt idx="868">
                  <c:v>29.78621983422169</c:v>
                </c:pt>
                <c:pt idx="869">
                  <c:v>29.78621983422169</c:v>
                </c:pt>
                <c:pt idx="870">
                  <c:v>29.78621983422169</c:v>
                </c:pt>
                <c:pt idx="871">
                  <c:v>29.78621983422169</c:v>
                </c:pt>
                <c:pt idx="872">
                  <c:v>29.78621983422169</c:v>
                </c:pt>
                <c:pt idx="873">
                  <c:v>29.78621983422169</c:v>
                </c:pt>
                <c:pt idx="874">
                  <c:v>29.78621983422169</c:v>
                </c:pt>
                <c:pt idx="875">
                  <c:v>29.78621983422169</c:v>
                </c:pt>
                <c:pt idx="876">
                  <c:v>29.78621983422169</c:v>
                </c:pt>
                <c:pt idx="877">
                  <c:v>29.78621983422169</c:v>
                </c:pt>
                <c:pt idx="878">
                  <c:v>29.78621983422169</c:v>
                </c:pt>
                <c:pt idx="879">
                  <c:v>29.78621983422169</c:v>
                </c:pt>
                <c:pt idx="880">
                  <c:v>29.78621983422169</c:v>
                </c:pt>
                <c:pt idx="881">
                  <c:v>29.78621983422169</c:v>
                </c:pt>
                <c:pt idx="882">
                  <c:v>29.78621983422169</c:v>
                </c:pt>
                <c:pt idx="883">
                  <c:v>29.78621983422169</c:v>
                </c:pt>
                <c:pt idx="884">
                  <c:v>29.78621983422169</c:v>
                </c:pt>
                <c:pt idx="885">
                  <c:v>29.78621983422169</c:v>
                </c:pt>
                <c:pt idx="886">
                  <c:v>29.78621983422169</c:v>
                </c:pt>
                <c:pt idx="887">
                  <c:v>29.78621983422169</c:v>
                </c:pt>
                <c:pt idx="888">
                  <c:v>29.78621983422169</c:v>
                </c:pt>
                <c:pt idx="889">
                  <c:v>29.78621983422169</c:v>
                </c:pt>
                <c:pt idx="890">
                  <c:v>29.78621983422169</c:v>
                </c:pt>
                <c:pt idx="891">
                  <c:v>30.652952871472941</c:v>
                </c:pt>
                <c:pt idx="892">
                  <c:v>30.652952871472941</c:v>
                </c:pt>
                <c:pt idx="893">
                  <c:v>30.652952871472941</c:v>
                </c:pt>
                <c:pt idx="894">
                  <c:v>30.652952871472941</c:v>
                </c:pt>
                <c:pt idx="895">
                  <c:v>30.652952871472941</c:v>
                </c:pt>
                <c:pt idx="896">
                  <c:v>30.652952871472941</c:v>
                </c:pt>
                <c:pt idx="897">
                  <c:v>30.652952871472941</c:v>
                </c:pt>
                <c:pt idx="898">
                  <c:v>30.652952871472941</c:v>
                </c:pt>
                <c:pt idx="899">
                  <c:v>30.652952871472941</c:v>
                </c:pt>
                <c:pt idx="900">
                  <c:v>30.652952871472941</c:v>
                </c:pt>
                <c:pt idx="901">
                  <c:v>30.652952871472941</c:v>
                </c:pt>
                <c:pt idx="902">
                  <c:v>30.652952871472941</c:v>
                </c:pt>
                <c:pt idx="903">
                  <c:v>30.652952871472941</c:v>
                </c:pt>
                <c:pt idx="904">
                  <c:v>30.652952871472941</c:v>
                </c:pt>
                <c:pt idx="905">
                  <c:v>30.652952871472941</c:v>
                </c:pt>
                <c:pt idx="906">
                  <c:v>30.652952871472941</c:v>
                </c:pt>
                <c:pt idx="907">
                  <c:v>30.652952871472941</c:v>
                </c:pt>
                <c:pt idx="908">
                  <c:v>30.652952871472941</c:v>
                </c:pt>
                <c:pt idx="909">
                  <c:v>30.652952871472941</c:v>
                </c:pt>
                <c:pt idx="910">
                  <c:v>30.652952871472941</c:v>
                </c:pt>
                <c:pt idx="911">
                  <c:v>30.652952871472941</c:v>
                </c:pt>
                <c:pt idx="912">
                  <c:v>30.652952871472941</c:v>
                </c:pt>
                <c:pt idx="913">
                  <c:v>30.652952871472941</c:v>
                </c:pt>
                <c:pt idx="914">
                  <c:v>30.652952871472941</c:v>
                </c:pt>
                <c:pt idx="915">
                  <c:v>30.652952871472941</c:v>
                </c:pt>
                <c:pt idx="916">
                  <c:v>30.652952871472941</c:v>
                </c:pt>
                <c:pt idx="917">
                  <c:v>30.652952871472941</c:v>
                </c:pt>
                <c:pt idx="918">
                  <c:v>30.652952871472941</c:v>
                </c:pt>
                <c:pt idx="919">
                  <c:v>30.652952871472941</c:v>
                </c:pt>
                <c:pt idx="920">
                  <c:v>30.652952871472941</c:v>
                </c:pt>
                <c:pt idx="921">
                  <c:v>30.652952871472941</c:v>
                </c:pt>
                <c:pt idx="922">
                  <c:v>30.652952871472941</c:v>
                </c:pt>
                <c:pt idx="923">
                  <c:v>30.652952871472941</c:v>
                </c:pt>
                <c:pt idx="924">
                  <c:v>30.652952871472941</c:v>
                </c:pt>
                <c:pt idx="925">
                  <c:v>30.652952871472941</c:v>
                </c:pt>
                <c:pt idx="926">
                  <c:v>30.652952871472941</c:v>
                </c:pt>
                <c:pt idx="927">
                  <c:v>30.652952871472941</c:v>
                </c:pt>
                <c:pt idx="928">
                  <c:v>30.652952871472941</c:v>
                </c:pt>
                <c:pt idx="929">
                  <c:v>30.652952871472941</c:v>
                </c:pt>
                <c:pt idx="930">
                  <c:v>30.652952871472941</c:v>
                </c:pt>
                <c:pt idx="931">
                  <c:v>31.244329692852606</c:v>
                </c:pt>
                <c:pt idx="932">
                  <c:v>31.244329692852606</c:v>
                </c:pt>
                <c:pt idx="933">
                  <c:v>31.244329692852606</c:v>
                </c:pt>
                <c:pt idx="934">
                  <c:v>31.244329692852606</c:v>
                </c:pt>
                <c:pt idx="935">
                  <c:v>31.244329692852606</c:v>
                </c:pt>
                <c:pt idx="936">
                  <c:v>31.244329692852606</c:v>
                </c:pt>
                <c:pt idx="937">
                  <c:v>31.244329692852606</c:v>
                </c:pt>
                <c:pt idx="938">
                  <c:v>31.244329692852606</c:v>
                </c:pt>
                <c:pt idx="939">
                  <c:v>31.244329692852606</c:v>
                </c:pt>
                <c:pt idx="940">
                  <c:v>31.244329692852606</c:v>
                </c:pt>
                <c:pt idx="941">
                  <c:v>31.244329692852606</c:v>
                </c:pt>
                <c:pt idx="942">
                  <c:v>31.244329692852606</c:v>
                </c:pt>
                <c:pt idx="943">
                  <c:v>31.244329692852606</c:v>
                </c:pt>
                <c:pt idx="944">
                  <c:v>31.244329692852606</c:v>
                </c:pt>
                <c:pt idx="945">
                  <c:v>31.244329692852606</c:v>
                </c:pt>
                <c:pt idx="946">
                  <c:v>31.244329692852606</c:v>
                </c:pt>
                <c:pt idx="947">
                  <c:v>31.244329692852606</c:v>
                </c:pt>
                <c:pt idx="948">
                  <c:v>31.244329692852606</c:v>
                </c:pt>
                <c:pt idx="949">
                  <c:v>31.244329692852606</c:v>
                </c:pt>
                <c:pt idx="950">
                  <c:v>31.244329692852606</c:v>
                </c:pt>
                <c:pt idx="951">
                  <c:v>31.244329692852606</c:v>
                </c:pt>
                <c:pt idx="952">
                  <c:v>31.244329692852606</c:v>
                </c:pt>
                <c:pt idx="953">
                  <c:v>31.244329692852606</c:v>
                </c:pt>
                <c:pt idx="954">
                  <c:v>31.244329692852606</c:v>
                </c:pt>
                <c:pt idx="955">
                  <c:v>31.244329692852606</c:v>
                </c:pt>
                <c:pt idx="956">
                  <c:v>31.6478294209514</c:v>
                </c:pt>
                <c:pt idx="957">
                  <c:v>31.6478294209514</c:v>
                </c:pt>
                <c:pt idx="958">
                  <c:v>31.6478294209514</c:v>
                </c:pt>
                <c:pt idx="959">
                  <c:v>31.6478294209514</c:v>
                </c:pt>
                <c:pt idx="960">
                  <c:v>31.6478294209514</c:v>
                </c:pt>
                <c:pt idx="961">
                  <c:v>31.6478294209514</c:v>
                </c:pt>
                <c:pt idx="962">
                  <c:v>31.6478294209514</c:v>
                </c:pt>
                <c:pt idx="963">
                  <c:v>31.6478294209514</c:v>
                </c:pt>
                <c:pt idx="964">
                  <c:v>31.6478294209514</c:v>
                </c:pt>
                <c:pt idx="965">
                  <c:v>31.6478294209514</c:v>
                </c:pt>
                <c:pt idx="966">
                  <c:v>31.6478294209514</c:v>
                </c:pt>
                <c:pt idx="967">
                  <c:v>31.6478294209514</c:v>
                </c:pt>
                <c:pt idx="968">
                  <c:v>31.6478294209514</c:v>
                </c:pt>
                <c:pt idx="969">
                  <c:v>31.6478294209514</c:v>
                </c:pt>
                <c:pt idx="970">
                  <c:v>31.6478294209514</c:v>
                </c:pt>
                <c:pt idx="971">
                  <c:v>31.6478294209514</c:v>
                </c:pt>
                <c:pt idx="972">
                  <c:v>31.6478294209514</c:v>
                </c:pt>
                <c:pt idx="973">
                  <c:v>31.6478294209514</c:v>
                </c:pt>
                <c:pt idx="974">
                  <c:v>31.6478294209514</c:v>
                </c:pt>
                <c:pt idx="975">
                  <c:v>31.6478294209514</c:v>
                </c:pt>
                <c:pt idx="976">
                  <c:v>31.6478294209514</c:v>
                </c:pt>
                <c:pt idx="977">
                  <c:v>31.6478294209514</c:v>
                </c:pt>
                <c:pt idx="978">
                  <c:v>31.6478294209514</c:v>
                </c:pt>
                <c:pt idx="979">
                  <c:v>31.6478294209514</c:v>
                </c:pt>
                <c:pt idx="980">
                  <c:v>31.6478294209514</c:v>
                </c:pt>
                <c:pt idx="981">
                  <c:v>31.6478294209514</c:v>
                </c:pt>
                <c:pt idx="982">
                  <c:v>31.6478294209514</c:v>
                </c:pt>
                <c:pt idx="983">
                  <c:v>31.6478294209514</c:v>
                </c:pt>
                <c:pt idx="984">
                  <c:v>31.6478294209514</c:v>
                </c:pt>
                <c:pt idx="985">
                  <c:v>31.6478294209514</c:v>
                </c:pt>
                <c:pt idx="986">
                  <c:v>31.6478294209514</c:v>
                </c:pt>
                <c:pt idx="987">
                  <c:v>31.6478294209514</c:v>
                </c:pt>
                <c:pt idx="988">
                  <c:v>31.6478294209514</c:v>
                </c:pt>
                <c:pt idx="989">
                  <c:v>31.6478294209514</c:v>
                </c:pt>
                <c:pt idx="990">
                  <c:v>31.6478294209514</c:v>
                </c:pt>
                <c:pt idx="991">
                  <c:v>31.6478294209514</c:v>
                </c:pt>
                <c:pt idx="992">
                  <c:v>31.6478294209514</c:v>
                </c:pt>
                <c:pt idx="993">
                  <c:v>31.6478294209514</c:v>
                </c:pt>
                <c:pt idx="994">
                  <c:v>31.6478294209514</c:v>
                </c:pt>
                <c:pt idx="995">
                  <c:v>31.6478294209514</c:v>
                </c:pt>
                <c:pt idx="996">
                  <c:v>31.6478294209514</c:v>
                </c:pt>
                <c:pt idx="997">
                  <c:v>31.6478294209514</c:v>
                </c:pt>
                <c:pt idx="998">
                  <c:v>31.6478294209514</c:v>
                </c:pt>
                <c:pt idx="999">
                  <c:v>31.6478294209514</c:v>
                </c:pt>
                <c:pt idx="1000">
                  <c:v>31.6478294209514</c:v>
                </c:pt>
                <c:pt idx="1001">
                  <c:v>31.6478294209514</c:v>
                </c:pt>
                <c:pt idx="1002">
                  <c:v>31.6478294209514</c:v>
                </c:pt>
                <c:pt idx="1003">
                  <c:v>31.6478294209514</c:v>
                </c:pt>
                <c:pt idx="1004">
                  <c:v>31.6478294209514</c:v>
                </c:pt>
                <c:pt idx="1005">
                  <c:v>31.6478294209514</c:v>
                </c:pt>
                <c:pt idx="1006">
                  <c:v>31.6478294209514</c:v>
                </c:pt>
                <c:pt idx="1007">
                  <c:v>31.6478294209514</c:v>
                </c:pt>
                <c:pt idx="1008">
                  <c:v>31.6478294209514</c:v>
                </c:pt>
                <c:pt idx="1009">
                  <c:v>31.6478294209514</c:v>
                </c:pt>
                <c:pt idx="1010">
                  <c:v>31.923139552647061</c:v>
                </c:pt>
                <c:pt idx="1011">
                  <c:v>31.923139552647061</c:v>
                </c:pt>
                <c:pt idx="1012">
                  <c:v>31.923139552647061</c:v>
                </c:pt>
                <c:pt idx="1013">
                  <c:v>31.923139552647061</c:v>
                </c:pt>
                <c:pt idx="1014">
                  <c:v>31.923139552647061</c:v>
                </c:pt>
                <c:pt idx="1015">
                  <c:v>31.923139552647061</c:v>
                </c:pt>
                <c:pt idx="1016">
                  <c:v>31.923139552647061</c:v>
                </c:pt>
                <c:pt idx="1017">
                  <c:v>31.923139552647061</c:v>
                </c:pt>
                <c:pt idx="1018">
                  <c:v>31.923139552647061</c:v>
                </c:pt>
                <c:pt idx="1019">
                  <c:v>31.923139552647061</c:v>
                </c:pt>
                <c:pt idx="1020">
                  <c:v>31.923139552647061</c:v>
                </c:pt>
                <c:pt idx="1021">
                  <c:v>31.923139552647061</c:v>
                </c:pt>
                <c:pt idx="1022">
                  <c:v>31.923139552647061</c:v>
                </c:pt>
                <c:pt idx="1023">
                  <c:v>31.923139552647061</c:v>
                </c:pt>
                <c:pt idx="1024">
                  <c:v>31.923139552647061</c:v>
                </c:pt>
                <c:pt idx="1025">
                  <c:v>31.923139552647061</c:v>
                </c:pt>
                <c:pt idx="1026">
                  <c:v>31.923139552647061</c:v>
                </c:pt>
                <c:pt idx="1027">
                  <c:v>31.923139552647061</c:v>
                </c:pt>
                <c:pt idx="1028">
                  <c:v>31.923139552647061</c:v>
                </c:pt>
                <c:pt idx="1029">
                  <c:v>31.923139552647061</c:v>
                </c:pt>
                <c:pt idx="1030">
                  <c:v>31.923139552647061</c:v>
                </c:pt>
                <c:pt idx="1031">
                  <c:v>31.923139552647061</c:v>
                </c:pt>
                <c:pt idx="1032">
                  <c:v>31.923139552647061</c:v>
                </c:pt>
                <c:pt idx="1033">
                  <c:v>31.923139552647061</c:v>
                </c:pt>
                <c:pt idx="1034">
                  <c:v>32.110985202435771</c:v>
                </c:pt>
                <c:pt idx="1035">
                  <c:v>32.110985202435771</c:v>
                </c:pt>
                <c:pt idx="1036">
                  <c:v>32.110985202435771</c:v>
                </c:pt>
                <c:pt idx="1037">
                  <c:v>32.110985202435771</c:v>
                </c:pt>
                <c:pt idx="1038">
                  <c:v>32.110985202435771</c:v>
                </c:pt>
                <c:pt idx="1039">
                  <c:v>32.110985202435771</c:v>
                </c:pt>
                <c:pt idx="1040">
                  <c:v>32.110985202435771</c:v>
                </c:pt>
                <c:pt idx="1041">
                  <c:v>32.110985202435771</c:v>
                </c:pt>
                <c:pt idx="1042">
                  <c:v>32.110985202435771</c:v>
                </c:pt>
                <c:pt idx="1043">
                  <c:v>32.110985202435771</c:v>
                </c:pt>
                <c:pt idx="1044">
                  <c:v>32.110985202435771</c:v>
                </c:pt>
                <c:pt idx="1045">
                  <c:v>32.110985202435771</c:v>
                </c:pt>
                <c:pt idx="1046">
                  <c:v>32.110985202435771</c:v>
                </c:pt>
                <c:pt idx="1047">
                  <c:v>32.110985202435771</c:v>
                </c:pt>
                <c:pt idx="1048">
                  <c:v>32.110985202435771</c:v>
                </c:pt>
                <c:pt idx="1049">
                  <c:v>32.110985202435771</c:v>
                </c:pt>
                <c:pt idx="1050">
                  <c:v>32.110985202435771</c:v>
                </c:pt>
                <c:pt idx="1051">
                  <c:v>32.110985202435771</c:v>
                </c:pt>
                <c:pt idx="1052">
                  <c:v>32.110985202435771</c:v>
                </c:pt>
                <c:pt idx="1053">
                  <c:v>32.110985202435771</c:v>
                </c:pt>
                <c:pt idx="1054">
                  <c:v>32.110985202435771</c:v>
                </c:pt>
                <c:pt idx="1055">
                  <c:v>32.110985202435771</c:v>
                </c:pt>
                <c:pt idx="1056">
                  <c:v>32.110985202435771</c:v>
                </c:pt>
                <c:pt idx="1057">
                  <c:v>32.239153344767509</c:v>
                </c:pt>
                <c:pt idx="1058">
                  <c:v>32.239153344767509</c:v>
                </c:pt>
                <c:pt idx="1059">
                  <c:v>32.239153344767509</c:v>
                </c:pt>
                <c:pt idx="1060">
                  <c:v>32.239153344767509</c:v>
                </c:pt>
                <c:pt idx="1061">
                  <c:v>32.239153344767509</c:v>
                </c:pt>
                <c:pt idx="1062">
                  <c:v>32.239153344767509</c:v>
                </c:pt>
                <c:pt idx="1063">
                  <c:v>32.239153344767509</c:v>
                </c:pt>
                <c:pt idx="1064">
                  <c:v>32.239153344767509</c:v>
                </c:pt>
                <c:pt idx="1065">
                  <c:v>32.239153344767509</c:v>
                </c:pt>
                <c:pt idx="1066">
                  <c:v>32.239153344767509</c:v>
                </c:pt>
                <c:pt idx="1067">
                  <c:v>32.239153344767509</c:v>
                </c:pt>
                <c:pt idx="1068">
                  <c:v>32.239153344767509</c:v>
                </c:pt>
                <c:pt idx="1069">
                  <c:v>32.239153344767509</c:v>
                </c:pt>
                <c:pt idx="1070">
                  <c:v>32.239153344767509</c:v>
                </c:pt>
                <c:pt idx="1071">
                  <c:v>32.239153344767509</c:v>
                </c:pt>
                <c:pt idx="1072">
                  <c:v>32.239153344767509</c:v>
                </c:pt>
                <c:pt idx="1073">
                  <c:v>32.239153344767509</c:v>
                </c:pt>
                <c:pt idx="1074">
                  <c:v>32.32660318844102</c:v>
                </c:pt>
                <c:pt idx="1075">
                  <c:v>32.32660318844102</c:v>
                </c:pt>
                <c:pt idx="1076">
                  <c:v>32.32660318844102</c:v>
                </c:pt>
                <c:pt idx="1077">
                  <c:v>32.32660318844102</c:v>
                </c:pt>
                <c:pt idx="1078">
                  <c:v>32.32660318844102</c:v>
                </c:pt>
                <c:pt idx="1079">
                  <c:v>32.32660318844102</c:v>
                </c:pt>
                <c:pt idx="1080">
                  <c:v>32.32660318844102</c:v>
                </c:pt>
                <c:pt idx="1081">
                  <c:v>32.32660318844102</c:v>
                </c:pt>
                <c:pt idx="1082">
                  <c:v>32.32660318844102</c:v>
                </c:pt>
                <c:pt idx="1083">
                  <c:v>32.32660318844102</c:v>
                </c:pt>
                <c:pt idx="1084">
                  <c:v>32.32660318844102</c:v>
                </c:pt>
                <c:pt idx="1085">
                  <c:v>32.32660318844102</c:v>
                </c:pt>
                <c:pt idx="1086">
                  <c:v>32.32660318844102</c:v>
                </c:pt>
                <c:pt idx="1087">
                  <c:v>32.32660318844102</c:v>
                </c:pt>
                <c:pt idx="1088">
                  <c:v>32.386270708149041</c:v>
                </c:pt>
                <c:pt idx="1089">
                  <c:v>32.386270708149041</c:v>
                </c:pt>
                <c:pt idx="1090">
                  <c:v>32.386270708149041</c:v>
                </c:pt>
                <c:pt idx="1091">
                  <c:v>32.386270708149041</c:v>
                </c:pt>
                <c:pt idx="1092">
                  <c:v>32.386270708149041</c:v>
                </c:pt>
                <c:pt idx="1093">
                  <c:v>32.386270708149041</c:v>
                </c:pt>
                <c:pt idx="1094">
                  <c:v>32.386270708149041</c:v>
                </c:pt>
                <c:pt idx="1095">
                  <c:v>32.386270708149041</c:v>
                </c:pt>
                <c:pt idx="1096">
                  <c:v>32.386270708149041</c:v>
                </c:pt>
                <c:pt idx="1097">
                  <c:v>32.426982192110067</c:v>
                </c:pt>
                <c:pt idx="1098">
                  <c:v>32.426982192110067</c:v>
                </c:pt>
                <c:pt idx="1099">
                  <c:v>32.426982192110067</c:v>
                </c:pt>
                <c:pt idx="1100">
                  <c:v>32.426982192110067</c:v>
                </c:pt>
                <c:pt idx="1101">
                  <c:v>32.426982192110067</c:v>
                </c:pt>
                <c:pt idx="1102">
                  <c:v>32.426982192110067</c:v>
                </c:pt>
                <c:pt idx="1103">
                  <c:v>32.426982192110067</c:v>
                </c:pt>
                <c:pt idx="1104">
                  <c:v>32.426982192110067</c:v>
                </c:pt>
                <c:pt idx="1105">
                  <c:v>32.454759866369344</c:v>
                </c:pt>
                <c:pt idx="1106">
                  <c:v>32.454759866369344</c:v>
                </c:pt>
                <c:pt idx="1107">
                  <c:v>32.454759866369344</c:v>
                </c:pt>
                <c:pt idx="1108">
                  <c:v>32.454759866369344</c:v>
                </c:pt>
                <c:pt idx="1109">
                  <c:v>32.454759866369344</c:v>
                </c:pt>
                <c:pt idx="1110">
                  <c:v>32.473712729595675</c:v>
                </c:pt>
                <c:pt idx="1111">
                  <c:v>32.473712729595675</c:v>
                </c:pt>
                <c:pt idx="1112">
                  <c:v>32.473712729595675</c:v>
                </c:pt>
                <c:pt idx="1113">
                  <c:v>32.473712729595675</c:v>
                </c:pt>
                <c:pt idx="1114">
                  <c:v>32.473712729595675</c:v>
                </c:pt>
                <c:pt idx="1115">
                  <c:v>32.473712729595675</c:v>
                </c:pt>
                <c:pt idx="1116">
                  <c:v>32.486644374668742</c:v>
                </c:pt>
                <c:pt idx="1117">
                  <c:v>32.486644374668742</c:v>
                </c:pt>
                <c:pt idx="1118">
                  <c:v>32.486644374668742</c:v>
                </c:pt>
                <c:pt idx="1119">
                  <c:v>32.486644374668742</c:v>
                </c:pt>
                <c:pt idx="1120">
                  <c:v>32.486644374668742</c:v>
                </c:pt>
                <c:pt idx="1121">
                  <c:v>32.486644374668742</c:v>
                </c:pt>
                <c:pt idx="1122">
                  <c:v>32.486644374668742</c:v>
                </c:pt>
                <c:pt idx="1123">
                  <c:v>32.495467708763371</c:v>
                </c:pt>
                <c:pt idx="1124">
                  <c:v>32.501487919193337</c:v>
                </c:pt>
                <c:pt idx="1125">
                  <c:v>32.501487919193337</c:v>
                </c:pt>
                <c:pt idx="1126">
                  <c:v>32.501487919193337</c:v>
                </c:pt>
                <c:pt idx="1127">
                  <c:v>32.501487919193337</c:v>
                </c:pt>
                <c:pt idx="1128">
                  <c:v>32.501487919193337</c:v>
                </c:pt>
                <c:pt idx="1129">
                  <c:v>32.501487919193337</c:v>
                </c:pt>
                <c:pt idx="1130">
                  <c:v>32.505595542596495</c:v>
                </c:pt>
                <c:pt idx="1131">
                  <c:v>32.505595542596495</c:v>
                </c:pt>
                <c:pt idx="1132">
                  <c:v>32.505595542596495</c:v>
                </c:pt>
                <c:pt idx="1133">
                  <c:v>32.508398197124691</c:v>
                </c:pt>
                <c:pt idx="1134">
                  <c:v>32.510310464057042</c:v>
                </c:pt>
                <c:pt idx="1135">
                  <c:v>32.511615214529762</c:v>
                </c:pt>
                <c:pt idx="1136">
                  <c:v>32.513112867892964</c:v>
                </c:pt>
                <c:pt idx="1137">
                  <c:v>32.513112867892964</c:v>
                </c:pt>
                <c:pt idx="1138">
                  <c:v>32.514134670865673</c:v>
                </c:pt>
              </c:numCache>
            </c:numRef>
          </c:yVal>
          <c:smooth val="0"/>
          <c:extLst>
            <c:ext xmlns:c16="http://schemas.microsoft.com/office/drawing/2014/chart" uri="{C3380CC4-5D6E-409C-BE32-E72D297353CC}">
              <c16:uniqueId val="{00000001-58E6-4195-BA72-63652D828D28}"/>
            </c:ext>
          </c:extLst>
        </c:ser>
        <c:ser>
          <c:idx val="0"/>
          <c:order val="1"/>
          <c:tx>
            <c:strRef>
              <c:f>'Estuary perch'!$AD$1</c:f>
              <c:strCache>
                <c:ptCount val="1"/>
                <c:pt idx="0">
                  <c:v>tl</c:v>
                </c:pt>
              </c:strCache>
            </c:strRef>
          </c:tx>
          <c:spPr>
            <a:ln w="19050" cap="rnd">
              <a:noFill/>
              <a:round/>
            </a:ln>
            <a:effectLst/>
          </c:spPr>
          <c:marker>
            <c:symbol val="circle"/>
            <c:size val="5"/>
            <c:spPr>
              <a:noFill/>
              <a:ln w="6350">
                <a:solidFill>
                  <a:schemeClr val="tx1">
                    <a:alpha val="28000"/>
                  </a:schemeClr>
                </a:solidFill>
              </a:ln>
              <a:effectLst/>
            </c:spPr>
          </c:marker>
          <c:xVal>
            <c:numRef>
              <c:f>'Estuary perch'!$AC$2:$AC$1600</c:f>
              <c:numCache>
                <c:formatCode>[&gt;=5]#,##0;[&lt;5]0.0</c:formatCode>
                <c:ptCount val="1599"/>
                <c:pt idx="0">
                  <c:v>4.6825412130706265</c:v>
                </c:pt>
                <c:pt idx="1">
                  <c:v>4.6825412130706265</c:v>
                </c:pt>
                <c:pt idx="2" formatCode="General">
                  <c:v>0</c:v>
                </c:pt>
                <c:pt idx="3" formatCode="General">
                  <c:v>0</c:v>
                </c:pt>
                <c:pt idx="4" formatCode="General">
                  <c:v>0.3333333</c:v>
                </c:pt>
                <c:pt idx="5" formatCode="General">
                  <c:v>0.3333333</c:v>
                </c:pt>
                <c:pt idx="6" formatCode="General">
                  <c:v>0.3333333</c:v>
                </c:pt>
                <c:pt idx="7" formatCode="General">
                  <c:v>0.3333333</c:v>
                </c:pt>
                <c:pt idx="8" formatCode="General">
                  <c:v>0.3333333</c:v>
                </c:pt>
                <c:pt idx="9" formatCode="General">
                  <c:v>0.3333333</c:v>
                </c:pt>
                <c:pt idx="10" formatCode="General">
                  <c:v>0.3333333</c:v>
                </c:pt>
                <c:pt idx="11" formatCode="General">
                  <c:v>0.3333333</c:v>
                </c:pt>
                <c:pt idx="12" formatCode="General">
                  <c:v>0.3333333</c:v>
                </c:pt>
                <c:pt idx="13" formatCode="General">
                  <c:v>0.3333333</c:v>
                </c:pt>
                <c:pt idx="14" formatCode="General">
                  <c:v>0.3333333</c:v>
                </c:pt>
                <c:pt idx="15" formatCode="General">
                  <c:v>0.3333333</c:v>
                </c:pt>
                <c:pt idx="16" formatCode="General">
                  <c:v>0.3333333</c:v>
                </c:pt>
                <c:pt idx="17" formatCode="General">
                  <c:v>0.3333333</c:v>
                </c:pt>
                <c:pt idx="18" formatCode="General">
                  <c:v>0.3333333</c:v>
                </c:pt>
                <c:pt idx="19" formatCode="General">
                  <c:v>0.3333333</c:v>
                </c:pt>
                <c:pt idx="20" formatCode="General">
                  <c:v>0.3333333</c:v>
                </c:pt>
                <c:pt idx="21" formatCode="General">
                  <c:v>0.3333333</c:v>
                </c:pt>
                <c:pt idx="22" formatCode="General">
                  <c:v>0.3333333</c:v>
                </c:pt>
                <c:pt idx="23" formatCode="General">
                  <c:v>0.3333333</c:v>
                </c:pt>
                <c:pt idx="24" formatCode="General">
                  <c:v>0.3333333</c:v>
                </c:pt>
                <c:pt idx="25" formatCode="General">
                  <c:v>0.3333333</c:v>
                </c:pt>
                <c:pt idx="26" formatCode="General">
                  <c:v>0.3333333</c:v>
                </c:pt>
                <c:pt idx="27" formatCode="General">
                  <c:v>0.3333333</c:v>
                </c:pt>
                <c:pt idx="28" formatCode="General">
                  <c:v>0.3333333</c:v>
                </c:pt>
                <c:pt idx="29" formatCode="General">
                  <c:v>0.3333333</c:v>
                </c:pt>
                <c:pt idx="30" formatCode="General">
                  <c:v>0.3333333</c:v>
                </c:pt>
                <c:pt idx="31" formatCode="General">
                  <c:v>0.3333333</c:v>
                </c:pt>
                <c:pt idx="32" formatCode="General">
                  <c:v>0.3333333</c:v>
                </c:pt>
                <c:pt idx="33" formatCode="General">
                  <c:v>0.3333333</c:v>
                </c:pt>
                <c:pt idx="34" formatCode="General">
                  <c:v>0.3333333</c:v>
                </c:pt>
                <c:pt idx="35" formatCode="General">
                  <c:v>0.3333333</c:v>
                </c:pt>
                <c:pt idx="36" formatCode="General">
                  <c:v>0.3333333</c:v>
                </c:pt>
                <c:pt idx="37" formatCode="General">
                  <c:v>0.3333333</c:v>
                </c:pt>
                <c:pt idx="38" formatCode="General">
                  <c:v>0.3333333</c:v>
                </c:pt>
                <c:pt idx="39" formatCode="General">
                  <c:v>0.3333333</c:v>
                </c:pt>
                <c:pt idx="40" formatCode="General">
                  <c:v>0.3333333</c:v>
                </c:pt>
                <c:pt idx="41" formatCode="General">
                  <c:v>0.3333333</c:v>
                </c:pt>
                <c:pt idx="42" formatCode="General">
                  <c:v>0.3333333</c:v>
                </c:pt>
                <c:pt idx="43" formatCode="General">
                  <c:v>0.3333333</c:v>
                </c:pt>
                <c:pt idx="44" formatCode="General">
                  <c:v>0.3333333</c:v>
                </c:pt>
                <c:pt idx="45" formatCode="General">
                  <c:v>0.3333333</c:v>
                </c:pt>
                <c:pt idx="46" formatCode="General">
                  <c:v>0.3333333</c:v>
                </c:pt>
                <c:pt idx="47" formatCode="General">
                  <c:v>0.3333333</c:v>
                </c:pt>
                <c:pt idx="48" formatCode="General">
                  <c:v>0.3333333</c:v>
                </c:pt>
                <c:pt idx="49" formatCode="General">
                  <c:v>0.3333333</c:v>
                </c:pt>
                <c:pt idx="50" formatCode="General">
                  <c:v>0.3333333</c:v>
                </c:pt>
                <c:pt idx="51" formatCode="General">
                  <c:v>0.3333333</c:v>
                </c:pt>
                <c:pt idx="52" formatCode="General">
                  <c:v>0.3333333</c:v>
                </c:pt>
                <c:pt idx="53" formatCode="General">
                  <c:v>0.3333333</c:v>
                </c:pt>
                <c:pt idx="54" formatCode="General">
                  <c:v>0.3333333</c:v>
                </c:pt>
                <c:pt idx="55" formatCode="General">
                  <c:v>0.3333333</c:v>
                </c:pt>
                <c:pt idx="56" formatCode="General">
                  <c:v>0.3333333</c:v>
                </c:pt>
                <c:pt idx="57" formatCode="General">
                  <c:v>0.3333333</c:v>
                </c:pt>
                <c:pt idx="58" formatCode="General">
                  <c:v>0.3333333</c:v>
                </c:pt>
                <c:pt idx="59" formatCode="General">
                  <c:v>0.3333333</c:v>
                </c:pt>
                <c:pt idx="60" formatCode="General">
                  <c:v>0.3333333</c:v>
                </c:pt>
                <c:pt idx="61" formatCode="General">
                  <c:v>0.3333333</c:v>
                </c:pt>
                <c:pt idx="62" formatCode="General">
                  <c:v>0.3333333</c:v>
                </c:pt>
                <c:pt idx="63" formatCode="General">
                  <c:v>0.3333333</c:v>
                </c:pt>
                <c:pt idx="64" formatCode="General">
                  <c:v>0.3333333</c:v>
                </c:pt>
                <c:pt idx="65" formatCode="General">
                  <c:v>0.3333333</c:v>
                </c:pt>
                <c:pt idx="66" formatCode="General">
                  <c:v>0.3333333</c:v>
                </c:pt>
                <c:pt idx="67" formatCode="General">
                  <c:v>0.3333333</c:v>
                </c:pt>
                <c:pt idx="68" formatCode="General">
                  <c:v>0.3333333</c:v>
                </c:pt>
                <c:pt idx="69" formatCode="General">
                  <c:v>0.3333333</c:v>
                </c:pt>
                <c:pt idx="70" formatCode="General">
                  <c:v>0.3333333</c:v>
                </c:pt>
                <c:pt idx="71" formatCode="General">
                  <c:v>0.3333333</c:v>
                </c:pt>
                <c:pt idx="72" formatCode="General">
                  <c:v>0.3333333</c:v>
                </c:pt>
                <c:pt idx="73" formatCode="General">
                  <c:v>0.3333333</c:v>
                </c:pt>
                <c:pt idx="74" formatCode="General">
                  <c:v>0.3333333</c:v>
                </c:pt>
                <c:pt idx="75" formatCode="General">
                  <c:v>0.3333333</c:v>
                </c:pt>
                <c:pt idx="76" formatCode="General">
                  <c:v>0.3333333</c:v>
                </c:pt>
                <c:pt idx="77" formatCode="General">
                  <c:v>0.3333333</c:v>
                </c:pt>
                <c:pt idx="78" formatCode="General">
                  <c:v>0.3333333</c:v>
                </c:pt>
                <c:pt idx="79" formatCode="General">
                  <c:v>0.3333333</c:v>
                </c:pt>
                <c:pt idx="80" formatCode="General">
                  <c:v>0.3333333</c:v>
                </c:pt>
                <c:pt idx="81" formatCode="General">
                  <c:v>0.3333333</c:v>
                </c:pt>
                <c:pt idx="82" formatCode="General">
                  <c:v>0.3333333</c:v>
                </c:pt>
                <c:pt idx="83" formatCode="General">
                  <c:v>0.3333333</c:v>
                </c:pt>
                <c:pt idx="84" formatCode="General">
                  <c:v>0.3333333</c:v>
                </c:pt>
                <c:pt idx="85" formatCode="General">
                  <c:v>0.3333333</c:v>
                </c:pt>
                <c:pt idx="86" formatCode="General">
                  <c:v>0.3333333</c:v>
                </c:pt>
                <c:pt idx="87" formatCode="General">
                  <c:v>0.3333333</c:v>
                </c:pt>
                <c:pt idx="88" formatCode="General">
                  <c:v>0.3333333</c:v>
                </c:pt>
                <c:pt idx="89" formatCode="General">
                  <c:v>0.3333333</c:v>
                </c:pt>
                <c:pt idx="90" formatCode="General">
                  <c:v>0.3333333</c:v>
                </c:pt>
                <c:pt idx="91" formatCode="General">
                  <c:v>0.3333333</c:v>
                </c:pt>
                <c:pt idx="92" formatCode="General">
                  <c:v>0.3333333</c:v>
                </c:pt>
                <c:pt idx="93" formatCode="General">
                  <c:v>0.3333333</c:v>
                </c:pt>
                <c:pt idx="94" formatCode="General">
                  <c:v>0.3333333</c:v>
                </c:pt>
                <c:pt idx="95" formatCode="General">
                  <c:v>0.3333333</c:v>
                </c:pt>
                <c:pt idx="96" formatCode="General">
                  <c:v>0.3333333</c:v>
                </c:pt>
                <c:pt idx="97" formatCode="General">
                  <c:v>0.3333333</c:v>
                </c:pt>
                <c:pt idx="98" formatCode="General">
                  <c:v>0.3333333</c:v>
                </c:pt>
                <c:pt idx="99" formatCode="General">
                  <c:v>0.3333333</c:v>
                </c:pt>
                <c:pt idx="100" formatCode="General">
                  <c:v>0.3333333</c:v>
                </c:pt>
                <c:pt idx="101" formatCode="General">
                  <c:v>0.3333333</c:v>
                </c:pt>
                <c:pt idx="102" formatCode="General">
                  <c:v>0.3333333</c:v>
                </c:pt>
                <c:pt idx="103" formatCode="General">
                  <c:v>0.3333333</c:v>
                </c:pt>
                <c:pt idx="104" formatCode="General">
                  <c:v>0.3333333</c:v>
                </c:pt>
                <c:pt idx="105" formatCode="General">
                  <c:v>0.3333333</c:v>
                </c:pt>
                <c:pt idx="106" formatCode="General">
                  <c:v>0.3333333</c:v>
                </c:pt>
                <c:pt idx="107" formatCode="General">
                  <c:v>0.3333333</c:v>
                </c:pt>
                <c:pt idx="108" formatCode="General">
                  <c:v>0.3333333</c:v>
                </c:pt>
                <c:pt idx="109" formatCode="General">
                  <c:v>0.3333333</c:v>
                </c:pt>
                <c:pt idx="110" formatCode="General">
                  <c:v>0.3333333</c:v>
                </c:pt>
                <c:pt idx="111" formatCode="General">
                  <c:v>0.3333333</c:v>
                </c:pt>
                <c:pt idx="112" formatCode="General">
                  <c:v>0.3333333</c:v>
                </c:pt>
                <c:pt idx="113" formatCode="General">
                  <c:v>0.3333333</c:v>
                </c:pt>
                <c:pt idx="114" formatCode="General">
                  <c:v>0.3333333</c:v>
                </c:pt>
                <c:pt idx="115" formatCode="General">
                  <c:v>0.3333333</c:v>
                </c:pt>
                <c:pt idx="116" formatCode="General">
                  <c:v>0.3333333</c:v>
                </c:pt>
                <c:pt idx="117" formatCode="General">
                  <c:v>0.3333333</c:v>
                </c:pt>
                <c:pt idx="118" formatCode="General">
                  <c:v>0.3333333</c:v>
                </c:pt>
                <c:pt idx="119" formatCode="General">
                  <c:v>0.3333333</c:v>
                </c:pt>
                <c:pt idx="120" formatCode="General">
                  <c:v>0.3333333</c:v>
                </c:pt>
                <c:pt idx="121" formatCode="General">
                  <c:v>0.3333333</c:v>
                </c:pt>
                <c:pt idx="122" formatCode="General">
                  <c:v>0.3333333</c:v>
                </c:pt>
                <c:pt idx="123" formatCode="General">
                  <c:v>0.3333333</c:v>
                </c:pt>
                <c:pt idx="124" formatCode="General">
                  <c:v>0.3333333</c:v>
                </c:pt>
                <c:pt idx="125" formatCode="General">
                  <c:v>0.3333333</c:v>
                </c:pt>
                <c:pt idx="126" formatCode="General">
                  <c:v>0.3333333</c:v>
                </c:pt>
                <c:pt idx="127" formatCode="General">
                  <c:v>0.3333333</c:v>
                </c:pt>
                <c:pt idx="128" formatCode="General">
                  <c:v>0.3333333</c:v>
                </c:pt>
                <c:pt idx="129" formatCode="General">
                  <c:v>0.3333333</c:v>
                </c:pt>
                <c:pt idx="130" formatCode="General">
                  <c:v>0.3333333</c:v>
                </c:pt>
                <c:pt idx="131" formatCode="General">
                  <c:v>0.3333333</c:v>
                </c:pt>
                <c:pt idx="132" formatCode="General">
                  <c:v>0.3333333</c:v>
                </c:pt>
                <c:pt idx="133" formatCode="General">
                  <c:v>0.3333333</c:v>
                </c:pt>
                <c:pt idx="134" formatCode="General">
                  <c:v>0.3333333</c:v>
                </c:pt>
                <c:pt idx="135" formatCode="General">
                  <c:v>0.3333333</c:v>
                </c:pt>
                <c:pt idx="136" formatCode="General">
                  <c:v>0.3333333</c:v>
                </c:pt>
                <c:pt idx="137" formatCode="General">
                  <c:v>0.3333333</c:v>
                </c:pt>
                <c:pt idx="138" formatCode="General">
                  <c:v>0.3333333</c:v>
                </c:pt>
                <c:pt idx="139" formatCode="General">
                  <c:v>0.3333333</c:v>
                </c:pt>
                <c:pt idx="140" formatCode="General">
                  <c:v>0.3333333</c:v>
                </c:pt>
                <c:pt idx="141" formatCode="General">
                  <c:v>0.3333333</c:v>
                </c:pt>
                <c:pt idx="142" formatCode="General">
                  <c:v>0.3333333</c:v>
                </c:pt>
                <c:pt idx="143" formatCode="General">
                  <c:v>0.3333333</c:v>
                </c:pt>
                <c:pt idx="144" formatCode="General">
                  <c:v>0.3333333</c:v>
                </c:pt>
                <c:pt idx="145" formatCode="General">
                  <c:v>0.3333333</c:v>
                </c:pt>
                <c:pt idx="146" formatCode="General">
                  <c:v>0.3333333</c:v>
                </c:pt>
                <c:pt idx="147" formatCode="General">
                  <c:v>0.3333333</c:v>
                </c:pt>
                <c:pt idx="148" formatCode="General">
                  <c:v>0.3333333</c:v>
                </c:pt>
                <c:pt idx="149" formatCode="General">
                  <c:v>0.3333333</c:v>
                </c:pt>
                <c:pt idx="150" formatCode="General">
                  <c:v>0.3333333</c:v>
                </c:pt>
                <c:pt idx="151" formatCode="General">
                  <c:v>0.3333333</c:v>
                </c:pt>
                <c:pt idx="152" formatCode="General">
                  <c:v>0.3333333</c:v>
                </c:pt>
                <c:pt idx="153" formatCode="General">
                  <c:v>0.3333333</c:v>
                </c:pt>
                <c:pt idx="154" formatCode="General">
                  <c:v>0.3333333</c:v>
                </c:pt>
                <c:pt idx="155" formatCode="General">
                  <c:v>0.3333333</c:v>
                </c:pt>
                <c:pt idx="156" formatCode="General">
                  <c:v>0.3333333</c:v>
                </c:pt>
                <c:pt idx="157" formatCode="General">
                  <c:v>0.3333333</c:v>
                </c:pt>
                <c:pt idx="158" formatCode="General">
                  <c:v>0.3333333</c:v>
                </c:pt>
                <c:pt idx="159" formatCode="General">
                  <c:v>0.3333333</c:v>
                </c:pt>
                <c:pt idx="160" formatCode="General">
                  <c:v>0.3333333</c:v>
                </c:pt>
                <c:pt idx="161" formatCode="General">
                  <c:v>0.3333333</c:v>
                </c:pt>
                <c:pt idx="162" formatCode="General">
                  <c:v>0.3333333</c:v>
                </c:pt>
                <c:pt idx="163" formatCode="General">
                  <c:v>0.3333333</c:v>
                </c:pt>
                <c:pt idx="164" formatCode="General">
                  <c:v>0.3333333</c:v>
                </c:pt>
                <c:pt idx="165" formatCode="General">
                  <c:v>0.3333333</c:v>
                </c:pt>
                <c:pt idx="166" formatCode="General">
                  <c:v>0.3333333</c:v>
                </c:pt>
                <c:pt idx="167" formatCode="General">
                  <c:v>0.3333333</c:v>
                </c:pt>
                <c:pt idx="168" formatCode="General">
                  <c:v>0.3333333</c:v>
                </c:pt>
                <c:pt idx="169" formatCode="General">
                  <c:v>0.3333333</c:v>
                </c:pt>
                <c:pt idx="170" formatCode="General">
                  <c:v>0.3333333</c:v>
                </c:pt>
                <c:pt idx="171" formatCode="General">
                  <c:v>0.3333333</c:v>
                </c:pt>
                <c:pt idx="172" formatCode="General">
                  <c:v>0.3333333</c:v>
                </c:pt>
                <c:pt idx="173" formatCode="General">
                  <c:v>0.3333333</c:v>
                </c:pt>
                <c:pt idx="174" formatCode="General">
                  <c:v>0.3333333</c:v>
                </c:pt>
                <c:pt idx="175" formatCode="General">
                  <c:v>0.3333333</c:v>
                </c:pt>
                <c:pt idx="176" formatCode="General">
                  <c:v>0.3333333</c:v>
                </c:pt>
                <c:pt idx="177" formatCode="General">
                  <c:v>0.3333333</c:v>
                </c:pt>
                <c:pt idx="178" formatCode="General">
                  <c:v>0.3333333</c:v>
                </c:pt>
                <c:pt idx="179" formatCode="General">
                  <c:v>0.3333333</c:v>
                </c:pt>
                <c:pt idx="180" formatCode="General">
                  <c:v>0.3333333</c:v>
                </c:pt>
                <c:pt idx="181" formatCode="General">
                  <c:v>0.3333333</c:v>
                </c:pt>
                <c:pt idx="182" formatCode="General">
                  <c:v>0.3333333</c:v>
                </c:pt>
                <c:pt idx="183" formatCode="General">
                  <c:v>0.3333333</c:v>
                </c:pt>
                <c:pt idx="184" formatCode="General">
                  <c:v>0.3333333</c:v>
                </c:pt>
                <c:pt idx="185" formatCode="General">
                  <c:v>0.3333333</c:v>
                </c:pt>
                <c:pt idx="186" formatCode="General">
                  <c:v>0.3333333</c:v>
                </c:pt>
                <c:pt idx="187" formatCode="General">
                  <c:v>0.3333333</c:v>
                </c:pt>
                <c:pt idx="188" formatCode="General">
                  <c:v>0.3333333</c:v>
                </c:pt>
                <c:pt idx="189" formatCode="General">
                  <c:v>0.3333333</c:v>
                </c:pt>
                <c:pt idx="190" formatCode="General">
                  <c:v>0.3333333</c:v>
                </c:pt>
                <c:pt idx="191" formatCode="General">
                  <c:v>0.3333333</c:v>
                </c:pt>
                <c:pt idx="192" formatCode="General">
                  <c:v>0.3333333</c:v>
                </c:pt>
                <c:pt idx="193" formatCode="General">
                  <c:v>0.3333333</c:v>
                </c:pt>
                <c:pt idx="194" formatCode="General">
                  <c:v>0.3333333</c:v>
                </c:pt>
                <c:pt idx="195" formatCode="General">
                  <c:v>0.3333333</c:v>
                </c:pt>
                <c:pt idx="196" formatCode="General">
                  <c:v>0.3333333</c:v>
                </c:pt>
                <c:pt idx="197" formatCode="General">
                  <c:v>0.3333333</c:v>
                </c:pt>
                <c:pt idx="198" formatCode="General">
                  <c:v>0.3333333</c:v>
                </c:pt>
                <c:pt idx="199" formatCode="General">
                  <c:v>0.3333333</c:v>
                </c:pt>
                <c:pt idx="200" formatCode="General">
                  <c:v>0.3333333</c:v>
                </c:pt>
                <c:pt idx="201" formatCode="General">
                  <c:v>0.3333333</c:v>
                </c:pt>
                <c:pt idx="202" formatCode="General">
                  <c:v>0.3333333</c:v>
                </c:pt>
                <c:pt idx="203" formatCode="General">
                  <c:v>0.3333333</c:v>
                </c:pt>
                <c:pt idx="204" formatCode="General">
                  <c:v>0.3333333</c:v>
                </c:pt>
                <c:pt idx="205" formatCode="General">
                  <c:v>0.3333333</c:v>
                </c:pt>
                <c:pt idx="206" formatCode="General">
                  <c:v>0.3333333</c:v>
                </c:pt>
                <c:pt idx="207" formatCode="General">
                  <c:v>0.3333333</c:v>
                </c:pt>
                <c:pt idx="208" formatCode="General">
                  <c:v>0.3333333</c:v>
                </c:pt>
                <c:pt idx="209" formatCode="General">
                  <c:v>0.3333333</c:v>
                </c:pt>
                <c:pt idx="210" formatCode="General">
                  <c:v>0.3333333</c:v>
                </c:pt>
                <c:pt idx="211" formatCode="General">
                  <c:v>0.3333333</c:v>
                </c:pt>
                <c:pt idx="212" formatCode="General">
                  <c:v>0.3333333</c:v>
                </c:pt>
                <c:pt idx="213" formatCode="General">
                  <c:v>0.3333333</c:v>
                </c:pt>
                <c:pt idx="214" formatCode="General">
                  <c:v>0.3333333</c:v>
                </c:pt>
                <c:pt idx="215" formatCode="General">
                  <c:v>0.3333333</c:v>
                </c:pt>
                <c:pt idx="216" formatCode="General">
                  <c:v>0.3333333</c:v>
                </c:pt>
                <c:pt idx="217" formatCode="General">
                  <c:v>0.3333333</c:v>
                </c:pt>
                <c:pt idx="218" formatCode="General">
                  <c:v>0.3333333</c:v>
                </c:pt>
                <c:pt idx="219" formatCode="General">
                  <c:v>0.3333333</c:v>
                </c:pt>
                <c:pt idx="220" formatCode="General">
                  <c:v>0.3333333</c:v>
                </c:pt>
                <c:pt idx="221" formatCode="General">
                  <c:v>0.3333333</c:v>
                </c:pt>
                <c:pt idx="222" formatCode="General">
                  <c:v>0.3333333</c:v>
                </c:pt>
                <c:pt idx="223" formatCode="General">
                  <c:v>0.3333333</c:v>
                </c:pt>
                <c:pt idx="224" formatCode="General">
                  <c:v>0.3333333</c:v>
                </c:pt>
                <c:pt idx="225" formatCode="General">
                  <c:v>0.3333333</c:v>
                </c:pt>
                <c:pt idx="226" formatCode="General">
                  <c:v>0.3333333</c:v>
                </c:pt>
                <c:pt idx="227" formatCode="General">
                  <c:v>0.3333333</c:v>
                </c:pt>
                <c:pt idx="228" formatCode="General">
                  <c:v>0.3333333</c:v>
                </c:pt>
                <c:pt idx="229" formatCode="General">
                  <c:v>0.3333333</c:v>
                </c:pt>
                <c:pt idx="230" formatCode="General">
                  <c:v>0.3333333</c:v>
                </c:pt>
                <c:pt idx="231" formatCode="General">
                  <c:v>0.3333333</c:v>
                </c:pt>
                <c:pt idx="232" formatCode="General">
                  <c:v>0.3333333</c:v>
                </c:pt>
                <c:pt idx="233" formatCode="General">
                  <c:v>0.3333333</c:v>
                </c:pt>
                <c:pt idx="234" formatCode="General">
                  <c:v>0.3333333</c:v>
                </c:pt>
                <c:pt idx="235" formatCode="General">
                  <c:v>0.3333333</c:v>
                </c:pt>
                <c:pt idx="236" formatCode="General">
                  <c:v>0.3333333</c:v>
                </c:pt>
                <c:pt idx="237" formatCode="General">
                  <c:v>0.3333333</c:v>
                </c:pt>
                <c:pt idx="238" formatCode="General">
                  <c:v>0.3333333</c:v>
                </c:pt>
                <c:pt idx="239" formatCode="General">
                  <c:v>0.3333333</c:v>
                </c:pt>
                <c:pt idx="240" formatCode="General">
                  <c:v>0.3333333</c:v>
                </c:pt>
                <c:pt idx="241" formatCode="General">
                  <c:v>0.3333333</c:v>
                </c:pt>
                <c:pt idx="242" formatCode="General">
                  <c:v>0.3333333</c:v>
                </c:pt>
                <c:pt idx="243" formatCode="General">
                  <c:v>0.3333333</c:v>
                </c:pt>
                <c:pt idx="244" formatCode="General">
                  <c:v>0.3333333</c:v>
                </c:pt>
                <c:pt idx="245" formatCode="General">
                  <c:v>0.3333333</c:v>
                </c:pt>
                <c:pt idx="246" formatCode="General">
                  <c:v>0.3333333</c:v>
                </c:pt>
                <c:pt idx="247" formatCode="General">
                  <c:v>0.3333333</c:v>
                </c:pt>
                <c:pt idx="248" formatCode="General">
                  <c:v>0.3333333</c:v>
                </c:pt>
                <c:pt idx="249" formatCode="General">
                  <c:v>0.3333333</c:v>
                </c:pt>
                <c:pt idx="250" formatCode="General">
                  <c:v>0.3333333</c:v>
                </c:pt>
                <c:pt idx="251" formatCode="General">
                  <c:v>0.3333333</c:v>
                </c:pt>
                <c:pt idx="252" formatCode="General">
                  <c:v>0.3333333</c:v>
                </c:pt>
                <c:pt idx="253" formatCode="General">
                  <c:v>0.3333333</c:v>
                </c:pt>
                <c:pt idx="254" formatCode="General">
                  <c:v>0.3333333</c:v>
                </c:pt>
                <c:pt idx="255" formatCode="General">
                  <c:v>0.3333333</c:v>
                </c:pt>
                <c:pt idx="256" formatCode="General">
                  <c:v>0.3333333</c:v>
                </c:pt>
                <c:pt idx="257" formatCode="General">
                  <c:v>0.3333333</c:v>
                </c:pt>
                <c:pt idx="258" formatCode="General">
                  <c:v>0.3333333</c:v>
                </c:pt>
                <c:pt idx="259" formatCode="General">
                  <c:v>0.3333333</c:v>
                </c:pt>
                <c:pt idx="260" formatCode="General">
                  <c:v>0.3333333</c:v>
                </c:pt>
                <c:pt idx="261" formatCode="General">
                  <c:v>0.3333333</c:v>
                </c:pt>
                <c:pt idx="262" formatCode="General">
                  <c:v>0.3333333</c:v>
                </c:pt>
                <c:pt idx="263" formatCode="General">
                  <c:v>0.3333333</c:v>
                </c:pt>
                <c:pt idx="264" formatCode="General">
                  <c:v>0.3333333</c:v>
                </c:pt>
                <c:pt idx="265" formatCode="General">
                  <c:v>0.3333333</c:v>
                </c:pt>
                <c:pt idx="266" formatCode="General">
                  <c:v>0.3333333</c:v>
                </c:pt>
                <c:pt idx="267" formatCode="General">
                  <c:v>0.3333333</c:v>
                </c:pt>
                <c:pt idx="268" formatCode="General">
                  <c:v>0.3333333</c:v>
                </c:pt>
                <c:pt idx="269" formatCode="General">
                  <c:v>0.3333333</c:v>
                </c:pt>
                <c:pt idx="270" formatCode="General">
                  <c:v>0.3333333</c:v>
                </c:pt>
                <c:pt idx="271" formatCode="General">
                  <c:v>0.3333333</c:v>
                </c:pt>
                <c:pt idx="272" formatCode="General">
                  <c:v>0.3333333</c:v>
                </c:pt>
                <c:pt idx="273" formatCode="General">
                  <c:v>0.3333333</c:v>
                </c:pt>
                <c:pt idx="274" formatCode="General">
                  <c:v>0.3333333</c:v>
                </c:pt>
                <c:pt idx="275" formatCode="General">
                  <c:v>0.3333333</c:v>
                </c:pt>
                <c:pt idx="276" formatCode="General">
                  <c:v>0.3333333</c:v>
                </c:pt>
                <c:pt idx="277" formatCode="General">
                  <c:v>0.3333333</c:v>
                </c:pt>
                <c:pt idx="278" formatCode="General">
                  <c:v>0.3333333</c:v>
                </c:pt>
                <c:pt idx="279" formatCode="General">
                  <c:v>0.3333333</c:v>
                </c:pt>
                <c:pt idx="280" formatCode="General">
                  <c:v>0.3333333</c:v>
                </c:pt>
                <c:pt idx="281" formatCode="General">
                  <c:v>0.3333333</c:v>
                </c:pt>
                <c:pt idx="282" formatCode="General">
                  <c:v>0.3333333</c:v>
                </c:pt>
                <c:pt idx="283" formatCode="General">
                  <c:v>0.3333333</c:v>
                </c:pt>
                <c:pt idx="284" formatCode="General">
                  <c:v>0.3333333</c:v>
                </c:pt>
                <c:pt idx="285" formatCode="General">
                  <c:v>0.3333333</c:v>
                </c:pt>
                <c:pt idx="286" formatCode="General">
                  <c:v>0.3333333</c:v>
                </c:pt>
                <c:pt idx="287" formatCode="General">
                  <c:v>0.3333333</c:v>
                </c:pt>
                <c:pt idx="288" formatCode="General">
                  <c:v>0.3333333</c:v>
                </c:pt>
                <c:pt idx="289" formatCode="General">
                  <c:v>0.3333333</c:v>
                </c:pt>
                <c:pt idx="290" formatCode="General">
                  <c:v>0.3333333</c:v>
                </c:pt>
                <c:pt idx="291" formatCode="General">
                  <c:v>0.3333333</c:v>
                </c:pt>
                <c:pt idx="292" formatCode="General">
                  <c:v>0.3333333</c:v>
                </c:pt>
                <c:pt idx="293" formatCode="General">
                  <c:v>0.3333333</c:v>
                </c:pt>
                <c:pt idx="294" formatCode="General">
                  <c:v>0.3333333</c:v>
                </c:pt>
                <c:pt idx="295" formatCode="General">
                  <c:v>0.3333333</c:v>
                </c:pt>
                <c:pt idx="296" formatCode="General">
                  <c:v>0.3333333</c:v>
                </c:pt>
                <c:pt idx="297" formatCode="General">
                  <c:v>0.3333333</c:v>
                </c:pt>
                <c:pt idx="298" formatCode="General">
                  <c:v>0.3333333</c:v>
                </c:pt>
                <c:pt idx="299" formatCode="General">
                  <c:v>0.3333333</c:v>
                </c:pt>
                <c:pt idx="300" formatCode="General">
                  <c:v>0.3333333</c:v>
                </c:pt>
                <c:pt idx="301" formatCode="General">
                  <c:v>0.3333333</c:v>
                </c:pt>
                <c:pt idx="302" formatCode="General">
                  <c:v>0.3333333</c:v>
                </c:pt>
                <c:pt idx="303" formatCode="General">
                  <c:v>0.3333333</c:v>
                </c:pt>
                <c:pt idx="304" formatCode="General">
                  <c:v>0.3333333</c:v>
                </c:pt>
                <c:pt idx="305" formatCode="General">
                  <c:v>0.3333333</c:v>
                </c:pt>
                <c:pt idx="306" formatCode="General">
                  <c:v>0.3333333</c:v>
                </c:pt>
                <c:pt idx="307" formatCode="General">
                  <c:v>0.3333333</c:v>
                </c:pt>
                <c:pt idx="308" formatCode="General">
                  <c:v>0.3333333</c:v>
                </c:pt>
                <c:pt idx="309" formatCode="General">
                  <c:v>0.3333333</c:v>
                </c:pt>
                <c:pt idx="310" formatCode="General">
                  <c:v>0.3333333</c:v>
                </c:pt>
                <c:pt idx="311" formatCode="General">
                  <c:v>0.3333333</c:v>
                </c:pt>
                <c:pt idx="312" formatCode="General">
                  <c:v>0.3333333</c:v>
                </c:pt>
                <c:pt idx="313" formatCode="General">
                  <c:v>0.3333333</c:v>
                </c:pt>
                <c:pt idx="314" formatCode="General">
                  <c:v>0.3333333</c:v>
                </c:pt>
                <c:pt idx="315" formatCode="General">
                  <c:v>0.3333333</c:v>
                </c:pt>
                <c:pt idx="316" formatCode="General">
                  <c:v>0.3333333</c:v>
                </c:pt>
                <c:pt idx="317" formatCode="General">
                  <c:v>0.3333333</c:v>
                </c:pt>
                <c:pt idx="318" formatCode="General">
                  <c:v>1</c:v>
                </c:pt>
                <c:pt idx="319" formatCode="General">
                  <c:v>1</c:v>
                </c:pt>
                <c:pt idx="320" formatCode="General">
                  <c:v>1</c:v>
                </c:pt>
                <c:pt idx="321" formatCode="General">
                  <c:v>1</c:v>
                </c:pt>
                <c:pt idx="322" formatCode="General">
                  <c:v>1</c:v>
                </c:pt>
                <c:pt idx="323" formatCode="General">
                  <c:v>1</c:v>
                </c:pt>
                <c:pt idx="324" formatCode="General">
                  <c:v>1</c:v>
                </c:pt>
                <c:pt idx="325" formatCode="General">
                  <c:v>1</c:v>
                </c:pt>
                <c:pt idx="326" formatCode="General">
                  <c:v>1</c:v>
                </c:pt>
                <c:pt idx="327" formatCode="General">
                  <c:v>1</c:v>
                </c:pt>
                <c:pt idx="328" formatCode="General">
                  <c:v>1</c:v>
                </c:pt>
                <c:pt idx="329" formatCode="General">
                  <c:v>1</c:v>
                </c:pt>
                <c:pt idx="330" formatCode="General">
                  <c:v>1</c:v>
                </c:pt>
                <c:pt idx="331" formatCode="General">
                  <c:v>1</c:v>
                </c:pt>
                <c:pt idx="332" formatCode="General">
                  <c:v>1</c:v>
                </c:pt>
                <c:pt idx="333" formatCode="General">
                  <c:v>1</c:v>
                </c:pt>
                <c:pt idx="334" formatCode="General">
                  <c:v>1</c:v>
                </c:pt>
                <c:pt idx="335" formatCode="General">
                  <c:v>1</c:v>
                </c:pt>
                <c:pt idx="336" formatCode="General">
                  <c:v>1</c:v>
                </c:pt>
                <c:pt idx="337" formatCode="General">
                  <c:v>1</c:v>
                </c:pt>
                <c:pt idx="338" formatCode="General">
                  <c:v>1</c:v>
                </c:pt>
                <c:pt idx="339" formatCode="General">
                  <c:v>1</c:v>
                </c:pt>
                <c:pt idx="340" formatCode="General">
                  <c:v>1</c:v>
                </c:pt>
                <c:pt idx="341" formatCode="General">
                  <c:v>1</c:v>
                </c:pt>
                <c:pt idx="342" formatCode="General">
                  <c:v>1</c:v>
                </c:pt>
                <c:pt idx="343" formatCode="General">
                  <c:v>1</c:v>
                </c:pt>
                <c:pt idx="344" formatCode="General">
                  <c:v>1</c:v>
                </c:pt>
                <c:pt idx="345" formatCode="General">
                  <c:v>1</c:v>
                </c:pt>
                <c:pt idx="346" formatCode="General">
                  <c:v>1</c:v>
                </c:pt>
                <c:pt idx="347" formatCode="General">
                  <c:v>1</c:v>
                </c:pt>
                <c:pt idx="348" formatCode="General">
                  <c:v>1</c:v>
                </c:pt>
                <c:pt idx="349" formatCode="General">
                  <c:v>1.3333330000000001</c:v>
                </c:pt>
                <c:pt idx="350" formatCode="General">
                  <c:v>1.3333330000000001</c:v>
                </c:pt>
                <c:pt idx="351" formatCode="General">
                  <c:v>1.3333330000000001</c:v>
                </c:pt>
                <c:pt idx="352" formatCode="General">
                  <c:v>1.3333330000000001</c:v>
                </c:pt>
                <c:pt idx="353" formatCode="General">
                  <c:v>1.3333330000000001</c:v>
                </c:pt>
                <c:pt idx="354" formatCode="General">
                  <c:v>1.3333330000000001</c:v>
                </c:pt>
                <c:pt idx="355" formatCode="General">
                  <c:v>1.3333330000000001</c:v>
                </c:pt>
                <c:pt idx="356" formatCode="General">
                  <c:v>1.3333330000000001</c:v>
                </c:pt>
                <c:pt idx="357" formatCode="General">
                  <c:v>1.3333330000000001</c:v>
                </c:pt>
                <c:pt idx="358" formatCode="General">
                  <c:v>1.3333330000000001</c:v>
                </c:pt>
                <c:pt idx="359" formatCode="General">
                  <c:v>1.3333330000000001</c:v>
                </c:pt>
                <c:pt idx="360" formatCode="General">
                  <c:v>1.3333330000000001</c:v>
                </c:pt>
                <c:pt idx="361" formatCode="General">
                  <c:v>1.3333330000000001</c:v>
                </c:pt>
                <c:pt idx="362" formatCode="General">
                  <c:v>1.3333330000000001</c:v>
                </c:pt>
                <c:pt idx="363" formatCode="General">
                  <c:v>1.3333330000000001</c:v>
                </c:pt>
                <c:pt idx="364" formatCode="General">
                  <c:v>1.3333330000000001</c:v>
                </c:pt>
                <c:pt idx="365" formatCode="General">
                  <c:v>1.3333330000000001</c:v>
                </c:pt>
                <c:pt idx="366" formatCode="General">
                  <c:v>1.3333330000000001</c:v>
                </c:pt>
                <c:pt idx="367" formatCode="General">
                  <c:v>1.3333330000000001</c:v>
                </c:pt>
                <c:pt idx="368" formatCode="General">
                  <c:v>1.3333330000000001</c:v>
                </c:pt>
                <c:pt idx="369" formatCode="General">
                  <c:v>1.3333330000000001</c:v>
                </c:pt>
                <c:pt idx="370" formatCode="General">
                  <c:v>1.3333330000000001</c:v>
                </c:pt>
                <c:pt idx="371" formatCode="General">
                  <c:v>1.3333330000000001</c:v>
                </c:pt>
                <c:pt idx="372" formatCode="General">
                  <c:v>1.3333330000000001</c:v>
                </c:pt>
                <c:pt idx="373" formatCode="General">
                  <c:v>1.3333330000000001</c:v>
                </c:pt>
                <c:pt idx="374" formatCode="General">
                  <c:v>1.3333330000000001</c:v>
                </c:pt>
                <c:pt idx="375" formatCode="General">
                  <c:v>1.3333330000000001</c:v>
                </c:pt>
                <c:pt idx="376" formatCode="General">
                  <c:v>1.3333330000000001</c:v>
                </c:pt>
                <c:pt idx="377" formatCode="General">
                  <c:v>1.3333330000000001</c:v>
                </c:pt>
                <c:pt idx="378" formatCode="General">
                  <c:v>1.3333330000000001</c:v>
                </c:pt>
                <c:pt idx="379" formatCode="General">
                  <c:v>1.3333330000000001</c:v>
                </c:pt>
                <c:pt idx="380" formatCode="General">
                  <c:v>1.3333330000000001</c:v>
                </c:pt>
                <c:pt idx="381" formatCode="General">
                  <c:v>1.3333330000000001</c:v>
                </c:pt>
                <c:pt idx="382" formatCode="General">
                  <c:v>1.3333330000000001</c:v>
                </c:pt>
                <c:pt idx="383" formatCode="General">
                  <c:v>1.3333330000000001</c:v>
                </c:pt>
                <c:pt idx="384" formatCode="General">
                  <c:v>1.3333330000000001</c:v>
                </c:pt>
                <c:pt idx="385" formatCode="General">
                  <c:v>1.3333330000000001</c:v>
                </c:pt>
                <c:pt idx="386" formatCode="General">
                  <c:v>1.3333330000000001</c:v>
                </c:pt>
                <c:pt idx="387" formatCode="General">
                  <c:v>1.3333330000000001</c:v>
                </c:pt>
                <c:pt idx="388" formatCode="General">
                  <c:v>1.3333330000000001</c:v>
                </c:pt>
                <c:pt idx="389" formatCode="General">
                  <c:v>1.3333330000000001</c:v>
                </c:pt>
                <c:pt idx="390" formatCode="General">
                  <c:v>1.3333330000000001</c:v>
                </c:pt>
                <c:pt idx="391" formatCode="General">
                  <c:v>1.3333330000000001</c:v>
                </c:pt>
                <c:pt idx="392" formatCode="General">
                  <c:v>1.3333330000000001</c:v>
                </c:pt>
                <c:pt idx="393" formatCode="General">
                  <c:v>1.3333330000000001</c:v>
                </c:pt>
                <c:pt idx="394" formatCode="General">
                  <c:v>1.3333330000000001</c:v>
                </c:pt>
                <c:pt idx="395" formatCode="General">
                  <c:v>1.3333330000000001</c:v>
                </c:pt>
                <c:pt idx="396" formatCode="General">
                  <c:v>1.3333330000000001</c:v>
                </c:pt>
                <c:pt idx="397" formatCode="General">
                  <c:v>1.3333330000000001</c:v>
                </c:pt>
                <c:pt idx="398" formatCode="General">
                  <c:v>1.3333330000000001</c:v>
                </c:pt>
                <c:pt idx="399" formatCode="General">
                  <c:v>1.3333330000000001</c:v>
                </c:pt>
                <c:pt idx="400" formatCode="General">
                  <c:v>1.3333330000000001</c:v>
                </c:pt>
                <c:pt idx="401" formatCode="General">
                  <c:v>1.3333330000000001</c:v>
                </c:pt>
                <c:pt idx="402" formatCode="General">
                  <c:v>1.3333330000000001</c:v>
                </c:pt>
                <c:pt idx="403" formatCode="General">
                  <c:v>1.3333330000000001</c:v>
                </c:pt>
                <c:pt idx="404" formatCode="General">
                  <c:v>1.3333330000000001</c:v>
                </c:pt>
                <c:pt idx="405" formatCode="General">
                  <c:v>1.3333330000000001</c:v>
                </c:pt>
                <c:pt idx="406" formatCode="General">
                  <c:v>1.3333330000000001</c:v>
                </c:pt>
                <c:pt idx="407" formatCode="General">
                  <c:v>1.3333330000000001</c:v>
                </c:pt>
                <c:pt idx="408" formatCode="General">
                  <c:v>1.3333330000000001</c:v>
                </c:pt>
                <c:pt idx="409" formatCode="General">
                  <c:v>1.3333330000000001</c:v>
                </c:pt>
                <c:pt idx="410" formatCode="General">
                  <c:v>1.3333330000000001</c:v>
                </c:pt>
                <c:pt idx="411" formatCode="General">
                  <c:v>1.3333330000000001</c:v>
                </c:pt>
                <c:pt idx="412" formatCode="General">
                  <c:v>1.3333330000000001</c:v>
                </c:pt>
                <c:pt idx="413" formatCode="General">
                  <c:v>1.3333330000000001</c:v>
                </c:pt>
                <c:pt idx="414" formatCode="General">
                  <c:v>1.3333330000000001</c:v>
                </c:pt>
                <c:pt idx="415" formatCode="General">
                  <c:v>1.3333330000000001</c:v>
                </c:pt>
                <c:pt idx="416" formatCode="General">
                  <c:v>1.3333330000000001</c:v>
                </c:pt>
                <c:pt idx="417" formatCode="General">
                  <c:v>1.3333330000000001</c:v>
                </c:pt>
                <c:pt idx="418" formatCode="General">
                  <c:v>1.3333330000000001</c:v>
                </c:pt>
                <c:pt idx="419" formatCode="General">
                  <c:v>1.3333330000000001</c:v>
                </c:pt>
                <c:pt idx="420" formatCode="General">
                  <c:v>1.3333330000000001</c:v>
                </c:pt>
                <c:pt idx="421" formatCode="General">
                  <c:v>1.3333330000000001</c:v>
                </c:pt>
                <c:pt idx="422" formatCode="General">
                  <c:v>1.3333330000000001</c:v>
                </c:pt>
                <c:pt idx="423" formatCode="General">
                  <c:v>1.3333330000000001</c:v>
                </c:pt>
                <c:pt idx="424" formatCode="General">
                  <c:v>1.3333330000000001</c:v>
                </c:pt>
                <c:pt idx="425" formatCode="General">
                  <c:v>1.3333330000000001</c:v>
                </c:pt>
                <c:pt idx="426" formatCode="General">
                  <c:v>1.3333330000000001</c:v>
                </c:pt>
                <c:pt idx="427" formatCode="General">
                  <c:v>1.3333330000000001</c:v>
                </c:pt>
                <c:pt idx="428" formatCode="General">
                  <c:v>1.3333330000000001</c:v>
                </c:pt>
                <c:pt idx="429" formatCode="General">
                  <c:v>1.3333330000000001</c:v>
                </c:pt>
                <c:pt idx="430" formatCode="General">
                  <c:v>1.3333330000000001</c:v>
                </c:pt>
                <c:pt idx="431" formatCode="General">
                  <c:v>1.3333330000000001</c:v>
                </c:pt>
                <c:pt idx="432" formatCode="General">
                  <c:v>1.3333330000000001</c:v>
                </c:pt>
                <c:pt idx="433" formatCode="General">
                  <c:v>1.3333330000000001</c:v>
                </c:pt>
                <c:pt idx="434" formatCode="General">
                  <c:v>1.3333330000000001</c:v>
                </c:pt>
                <c:pt idx="435" formatCode="General">
                  <c:v>1.3333330000000001</c:v>
                </c:pt>
                <c:pt idx="436" formatCode="General">
                  <c:v>1.3333330000000001</c:v>
                </c:pt>
                <c:pt idx="437" formatCode="General">
                  <c:v>1.3333330000000001</c:v>
                </c:pt>
                <c:pt idx="438" formatCode="General">
                  <c:v>1.3333330000000001</c:v>
                </c:pt>
                <c:pt idx="439" formatCode="General">
                  <c:v>1.3333330000000001</c:v>
                </c:pt>
                <c:pt idx="440" formatCode="General">
                  <c:v>1.3333330000000001</c:v>
                </c:pt>
                <c:pt idx="441" formatCode="General">
                  <c:v>1.3333330000000001</c:v>
                </c:pt>
                <c:pt idx="442" formatCode="General">
                  <c:v>1.3333330000000001</c:v>
                </c:pt>
                <c:pt idx="443" formatCode="General">
                  <c:v>1.3333330000000001</c:v>
                </c:pt>
                <c:pt idx="444" formatCode="General">
                  <c:v>2</c:v>
                </c:pt>
                <c:pt idx="445" formatCode="General">
                  <c:v>2</c:v>
                </c:pt>
                <c:pt idx="446" formatCode="General">
                  <c:v>2</c:v>
                </c:pt>
                <c:pt idx="447" formatCode="General">
                  <c:v>2</c:v>
                </c:pt>
                <c:pt idx="448" formatCode="General">
                  <c:v>2</c:v>
                </c:pt>
                <c:pt idx="449" formatCode="General">
                  <c:v>2</c:v>
                </c:pt>
                <c:pt idx="450" formatCode="General">
                  <c:v>2</c:v>
                </c:pt>
                <c:pt idx="451" formatCode="General">
                  <c:v>2</c:v>
                </c:pt>
                <c:pt idx="452" formatCode="General">
                  <c:v>2</c:v>
                </c:pt>
                <c:pt idx="453" formatCode="General">
                  <c:v>2</c:v>
                </c:pt>
                <c:pt idx="454" formatCode="General">
                  <c:v>2</c:v>
                </c:pt>
                <c:pt idx="455" formatCode="General">
                  <c:v>2</c:v>
                </c:pt>
                <c:pt idx="456" formatCode="General">
                  <c:v>2</c:v>
                </c:pt>
                <c:pt idx="457" formatCode="General">
                  <c:v>2</c:v>
                </c:pt>
                <c:pt idx="458" formatCode="General">
                  <c:v>2</c:v>
                </c:pt>
                <c:pt idx="459" formatCode="General">
                  <c:v>2</c:v>
                </c:pt>
                <c:pt idx="460" formatCode="General">
                  <c:v>2</c:v>
                </c:pt>
                <c:pt idx="461" formatCode="General">
                  <c:v>2</c:v>
                </c:pt>
                <c:pt idx="462" formatCode="General">
                  <c:v>2</c:v>
                </c:pt>
                <c:pt idx="463" formatCode="General">
                  <c:v>2</c:v>
                </c:pt>
                <c:pt idx="464" formatCode="General">
                  <c:v>2</c:v>
                </c:pt>
                <c:pt idx="465" formatCode="General">
                  <c:v>2</c:v>
                </c:pt>
                <c:pt idx="466" formatCode="General">
                  <c:v>2</c:v>
                </c:pt>
                <c:pt idx="467" formatCode="General">
                  <c:v>2</c:v>
                </c:pt>
                <c:pt idx="468" formatCode="General">
                  <c:v>2</c:v>
                </c:pt>
                <c:pt idx="469" formatCode="General">
                  <c:v>2</c:v>
                </c:pt>
                <c:pt idx="470" formatCode="General">
                  <c:v>2</c:v>
                </c:pt>
                <c:pt idx="471" formatCode="General">
                  <c:v>2</c:v>
                </c:pt>
                <c:pt idx="472" formatCode="General">
                  <c:v>2</c:v>
                </c:pt>
                <c:pt idx="473" formatCode="General">
                  <c:v>2</c:v>
                </c:pt>
                <c:pt idx="474" formatCode="General">
                  <c:v>2</c:v>
                </c:pt>
                <c:pt idx="475" formatCode="General">
                  <c:v>2</c:v>
                </c:pt>
                <c:pt idx="476" formatCode="General">
                  <c:v>2</c:v>
                </c:pt>
                <c:pt idx="477" formatCode="General">
                  <c:v>2</c:v>
                </c:pt>
                <c:pt idx="478" formatCode="General">
                  <c:v>2</c:v>
                </c:pt>
                <c:pt idx="479" formatCode="General">
                  <c:v>2</c:v>
                </c:pt>
                <c:pt idx="480" formatCode="General">
                  <c:v>2</c:v>
                </c:pt>
                <c:pt idx="481" formatCode="General">
                  <c:v>2</c:v>
                </c:pt>
                <c:pt idx="482" formatCode="General">
                  <c:v>2</c:v>
                </c:pt>
                <c:pt idx="483" formatCode="General">
                  <c:v>2</c:v>
                </c:pt>
                <c:pt idx="484" formatCode="General">
                  <c:v>2</c:v>
                </c:pt>
                <c:pt idx="485" formatCode="General">
                  <c:v>2</c:v>
                </c:pt>
                <c:pt idx="486" formatCode="General">
                  <c:v>2</c:v>
                </c:pt>
                <c:pt idx="487" formatCode="General">
                  <c:v>2</c:v>
                </c:pt>
                <c:pt idx="488" formatCode="General">
                  <c:v>2</c:v>
                </c:pt>
                <c:pt idx="489" formatCode="General">
                  <c:v>2</c:v>
                </c:pt>
                <c:pt idx="490" formatCode="General">
                  <c:v>2</c:v>
                </c:pt>
                <c:pt idx="491" formatCode="General">
                  <c:v>2</c:v>
                </c:pt>
                <c:pt idx="492" formatCode="General">
                  <c:v>2</c:v>
                </c:pt>
                <c:pt idx="493" formatCode="General">
                  <c:v>2</c:v>
                </c:pt>
                <c:pt idx="494" formatCode="General">
                  <c:v>2</c:v>
                </c:pt>
                <c:pt idx="495" formatCode="General">
                  <c:v>2</c:v>
                </c:pt>
                <c:pt idx="496" formatCode="General">
                  <c:v>2</c:v>
                </c:pt>
                <c:pt idx="497" formatCode="General">
                  <c:v>2</c:v>
                </c:pt>
                <c:pt idx="498" formatCode="General">
                  <c:v>2</c:v>
                </c:pt>
                <c:pt idx="499" formatCode="General">
                  <c:v>2</c:v>
                </c:pt>
                <c:pt idx="500" formatCode="General">
                  <c:v>2</c:v>
                </c:pt>
                <c:pt idx="501" formatCode="General">
                  <c:v>2</c:v>
                </c:pt>
                <c:pt idx="502" formatCode="General">
                  <c:v>2</c:v>
                </c:pt>
                <c:pt idx="503" formatCode="General">
                  <c:v>2</c:v>
                </c:pt>
                <c:pt idx="504" formatCode="General">
                  <c:v>2</c:v>
                </c:pt>
                <c:pt idx="505" formatCode="General">
                  <c:v>2</c:v>
                </c:pt>
                <c:pt idx="506" formatCode="General">
                  <c:v>2</c:v>
                </c:pt>
                <c:pt idx="507" formatCode="General">
                  <c:v>2</c:v>
                </c:pt>
                <c:pt idx="508" formatCode="General">
                  <c:v>2</c:v>
                </c:pt>
                <c:pt idx="509" formatCode="General">
                  <c:v>2</c:v>
                </c:pt>
                <c:pt idx="510" formatCode="General">
                  <c:v>2</c:v>
                </c:pt>
                <c:pt idx="511" formatCode="General">
                  <c:v>2</c:v>
                </c:pt>
                <c:pt idx="512" formatCode="General">
                  <c:v>2</c:v>
                </c:pt>
                <c:pt idx="513" formatCode="General">
                  <c:v>2</c:v>
                </c:pt>
                <c:pt idx="514" formatCode="General">
                  <c:v>2</c:v>
                </c:pt>
                <c:pt idx="515" formatCode="General">
                  <c:v>2.3333330000000001</c:v>
                </c:pt>
                <c:pt idx="516" formatCode="General">
                  <c:v>2.3333330000000001</c:v>
                </c:pt>
                <c:pt idx="517" formatCode="General">
                  <c:v>2.3333330000000001</c:v>
                </c:pt>
                <c:pt idx="518" formatCode="General">
                  <c:v>2.3333330000000001</c:v>
                </c:pt>
                <c:pt idx="519" formatCode="General">
                  <c:v>2.3333330000000001</c:v>
                </c:pt>
                <c:pt idx="520" formatCode="General">
                  <c:v>2.3333330000000001</c:v>
                </c:pt>
                <c:pt idx="521" formatCode="General">
                  <c:v>2.3333330000000001</c:v>
                </c:pt>
                <c:pt idx="522" formatCode="General">
                  <c:v>2.3333330000000001</c:v>
                </c:pt>
                <c:pt idx="523" formatCode="General">
                  <c:v>2.3333330000000001</c:v>
                </c:pt>
                <c:pt idx="524" formatCode="General">
                  <c:v>2.3333330000000001</c:v>
                </c:pt>
                <c:pt idx="525" formatCode="General">
                  <c:v>2.3333330000000001</c:v>
                </c:pt>
                <c:pt idx="526" formatCode="General">
                  <c:v>2.3333330000000001</c:v>
                </c:pt>
                <c:pt idx="527" formatCode="General">
                  <c:v>2.3333330000000001</c:v>
                </c:pt>
                <c:pt idx="528" formatCode="General">
                  <c:v>2.3333330000000001</c:v>
                </c:pt>
                <c:pt idx="529" formatCode="General">
                  <c:v>2.3333330000000001</c:v>
                </c:pt>
                <c:pt idx="530" formatCode="General">
                  <c:v>2.3333330000000001</c:v>
                </c:pt>
                <c:pt idx="531" formatCode="General">
                  <c:v>3</c:v>
                </c:pt>
                <c:pt idx="532" formatCode="General">
                  <c:v>3</c:v>
                </c:pt>
                <c:pt idx="533" formatCode="General">
                  <c:v>3</c:v>
                </c:pt>
                <c:pt idx="534" formatCode="General">
                  <c:v>3</c:v>
                </c:pt>
                <c:pt idx="535" formatCode="General">
                  <c:v>3</c:v>
                </c:pt>
                <c:pt idx="536" formatCode="General">
                  <c:v>3</c:v>
                </c:pt>
                <c:pt idx="537" formatCode="General">
                  <c:v>3</c:v>
                </c:pt>
                <c:pt idx="538" formatCode="General">
                  <c:v>3</c:v>
                </c:pt>
                <c:pt idx="539" formatCode="General">
                  <c:v>3</c:v>
                </c:pt>
                <c:pt idx="540" formatCode="General">
                  <c:v>3</c:v>
                </c:pt>
                <c:pt idx="541" formatCode="General">
                  <c:v>3</c:v>
                </c:pt>
                <c:pt idx="542" formatCode="General">
                  <c:v>3</c:v>
                </c:pt>
                <c:pt idx="543" formatCode="General">
                  <c:v>3</c:v>
                </c:pt>
                <c:pt idx="544" formatCode="General">
                  <c:v>3</c:v>
                </c:pt>
                <c:pt idx="545" formatCode="General">
                  <c:v>3</c:v>
                </c:pt>
                <c:pt idx="546" formatCode="General">
                  <c:v>3</c:v>
                </c:pt>
                <c:pt idx="547" formatCode="General">
                  <c:v>3</c:v>
                </c:pt>
                <c:pt idx="548" formatCode="General">
                  <c:v>3</c:v>
                </c:pt>
                <c:pt idx="549" formatCode="General">
                  <c:v>3</c:v>
                </c:pt>
                <c:pt idx="550" formatCode="General">
                  <c:v>3</c:v>
                </c:pt>
                <c:pt idx="551" formatCode="General">
                  <c:v>3</c:v>
                </c:pt>
                <c:pt idx="552" formatCode="General">
                  <c:v>3</c:v>
                </c:pt>
                <c:pt idx="553" formatCode="General">
                  <c:v>3</c:v>
                </c:pt>
                <c:pt idx="554" formatCode="General">
                  <c:v>3</c:v>
                </c:pt>
                <c:pt idx="555" formatCode="General">
                  <c:v>3</c:v>
                </c:pt>
                <c:pt idx="556" formatCode="General">
                  <c:v>3</c:v>
                </c:pt>
                <c:pt idx="557" formatCode="General">
                  <c:v>3</c:v>
                </c:pt>
                <c:pt idx="558" formatCode="General">
                  <c:v>3</c:v>
                </c:pt>
                <c:pt idx="559" formatCode="General">
                  <c:v>3</c:v>
                </c:pt>
                <c:pt idx="560" formatCode="General">
                  <c:v>3</c:v>
                </c:pt>
                <c:pt idx="561" formatCode="General">
                  <c:v>3</c:v>
                </c:pt>
                <c:pt idx="562" formatCode="General">
                  <c:v>3</c:v>
                </c:pt>
                <c:pt idx="563" formatCode="General">
                  <c:v>3</c:v>
                </c:pt>
                <c:pt idx="564" formatCode="General">
                  <c:v>3</c:v>
                </c:pt>
                <c:pt idx="565" formatCode="General">
                  <c:v>3</c:v>
                </c:pt>
                <c:pt idx="566" formatCode="General">
                  <c:v>3</c:v>
                </c:pt>
                <c:pt idx="567" formatCode="General">
                  <c:v>3</c:v>
                </c:pt>
                <c:pt idx="568" formatCode="General">
                  <c:v>3</c:v>
                </c:pt>
                <c:pt idx="569" formatCode="General">
                  <c:v>3</c:v>
                </c:pt>
                <c:pt idx="570" formatCode="General">
                  <c:v>3</c:v>
                </c:pt>
                <c:pt idx="571" formatCode="General">
                  <c:v>3</c:v>
                </c:pt>
                <c:pt idx="572" formatCode="General">
                  <c:v>3</c:v>
                </c:pt>
                <c:pt idx="573" formatCode="General">
                  <c:v>3</c:v>
                </c:pt>
                <c:pt idx="574" formatCode="General">
                  <c:v>3</c:v>
                </c:pt>
                <c:pt idx="575" formatCode="General">
                  <c:v>3</c:v>
                </c:pt>
                <c:pt idx="576" formatCode="General">
                  <c:v>3</c:v>
                </c:pt>
                <c:pt idx="577" formatCode="General">
                  <c:v>3</c:v>
                </c:pt>
                <c:pt idx="578" formatCode="General">
                  <c:v>3</c:v>
                </c:pt>
                <c:pt idx="579" formatCode="General">
                  <c:v>3</c:v>
                </c:pt>
                <c:pt idx="580" formatCode="General">
                  <c:v>3</c:v>
                </c:pt>
                <c:pt idx="581" formatCode="General">
                  <c:v>3</c:v>
                </c:pt>
                <c:pt idx="582" formatCode="General">
                  <c:v>3</c:v>
                </c:pt>
                <c:pt idx="583" formatCode="General">
                  <c:v>3</c:v>
                </c:pt>
                <c:pt idx="584" formatCode="General">
                  <c:v>3</c:v>
                </c:pt>
                <c:pt idx="585" formatCode="General">
                  <c:v>3</c:v>
                </c:pt>
                <c:pt idx="586" formatCode="General">
                  <c:v>3</c:v>
                </c:pt>
                <c:pt idx="587" formatCode="General">
                  <c:v>3</c:v>
                </c:pt>
                <c:pt idx="588" formatCode="General">
                  <c:v>3</c:v>
                </c:pt>
                <c:pt idx="589" formatCode="General">
                  <c:v>3</c:v>
                </c:pt>
                <c:pt idx="590" formatCode="General">
                  <c:v>3</c:v>
                </c:pt>
                <c:pt idx="591" formatCode="General">
                  <c:v>3</c:v>
                </c:pt>
                <c:pt idx="592" formatCode="General">
                  <c:v>3</c:v>
                </c:pt>
                <c:pt idx="593" formatCode="General">
                  <c:v>3</c:v>
                </c:pt>
                <c:pt idx="594" formatCode="General">
                  <c:v>3</c:v>
                </c:pt>
                <c:pt idx="595" formatCode="General">
                  <c:v>3</c:v>
                </c:pt>
                <c:pt idx="596" formatCode="General">
                  <c:v>3</c:v>
                </c:pt>
                <c:pt idx="597" formatCode="General">
                  <c:v>3</c:v>
                </c:pt>
                <c:pt idx="598" formatCode="General">
                  <c:v>3</c:v>
                </c:pt>
                <c:pt idx="599" formatCode="General">
                  <c:v>3</c:v>
                </c:pt>
                <c:pt idx="600" formatCode="General">
                  <c:v>3</c:v>
                </c:pt>
                <c:pt idx="601" formatCode="General">
                  <c:v>3</c:v>
                </c:pt>
                <c:pt idx="602" formatCode="General">
                  <c:v>3</c:v>
                </c:pt>
                <c:pt idx="603" formatCode="General">
                  <c:v>3</c:v>
                </c:pt>
                <c:pt idx="604" formatCode="General">
                  <c:v>3</c:v>
                </c:pt>
                <c:pt idx="605" formatCode="General">
                  <c:v>3</c:v>
                </c:pt>
                <c:pt idx="606" formatCode="General">
                  <c:v>3</c:v>
                </c:pt>
                <c:pt idx="607" formatCode="General">
                  <c:v>3</c:v>
                </c:pt>
                <c:pt idx="608" formatCode="General">
                  <c:v>3</c:v>
                </c:pt>
                <c:pt idx="609" formatCode="General">
                  <c:v>3</c:v>
                </c:pt>
                <c:pt idx="610" formatCode="General">
                  <c:v>3</c:v>
                </c:pt>
                <c:pt idx="611" formatCode="General">
                  <c:v>3</c:v>
                </c:pt>
                <c:pt idx="612" formatCode="General">
                  <c:v>3</c:v>
                </c:pt>
                <c:pt idx="613" formatCode="General">
                  <c:v>3</c:v>
                </c:pt>
                <c:pt idx="614" formatCode="General">
                  <c:v>3</c:v>
                </c:pt>
                <c:pt idx="615" formatCode="General">
                  <c:v>3</c:v>
                </c:pt>
                <c:pt idx="616" formatCode="General">
                  <c:v>3</c:v>
                </c:pt>
                <c:pt idx="617" formatCode="General">
                  <c:v>3</c:v>
                </c:pt>
                <c:pt idx="618" formatCode="General">
                  <c:v>3</c:v>
                </c:pt>
                <c:pt idx="619" formatCode="General">
                  <c:v>3</c:v>
                </c:pt>
                <c:pt idx="620" formatCode="General">
                  <c:v>3</c:v>
                </c:pt>
                <c:pt idx="621" formatCode="General">
                  <c:v>3</c:v>
                </c:pt>
                <c:pt idx="622" formatCode="General">
                  <c:v>3</c:v>
                </c:pt>
                <c:pt idx="623" formatCode="General">
                  <c:v>3</c:v>
                </c:pt>
                <c:pt idx="624" formatCode="General">
                  <c:v>3</c:v>
                </c:pt>
                <c:pt idx="625" formatCode="General">
                  <c:v>3</c:v>
                </c:pt>
                <c:pt idx="626" formatCode="General">
                  <c:v>3</c:v>
                </c:pt>
                <c:pt idx="627" formatCode="General">
                  <c:v>3</c:v>
                </c:pt>
                <c:pt idx="628" formatCode="General">
                  <c:v>3</c:v>
                </c:pt>
                <c:pt idx="629" formatCode="General">
                  <c:v>3</c:v>
                </c:pt>
                <c:pt idx="630" formatCode="General">
                  <c:v>3</c:v>
                </c:pt>
                <c:pt idx="631" formatCode="General">
                  <c:v>3</c:v>
                </c:pt>
                <c:pt idx="632" formatCode="General">
                  <c:v>3</c:v>
                </c:pt>
                <c:pt idx="633" formatCode="General">
                  <c:v>3</c:v>
                </c:pt>
                <c:pt idx="634" formatCode="General">
                  <c:v>3</c:v>
                </c:pt>
                <c:pt idx="635" formatCode="General">
                  <c:v>3</c:v>
                </c:pt>
                <c:pt idx="636" formatCode="General">
                  <c:v>3</c:v>
                </c:pt>
                <c:pt idx="637" formatCode="General">
                  <c:v>3</c:v>
                </c:pt>
                <c:pt idx="638" formatCode="General">
                  <c:v>3</c:v>
                </c:pt>
                <c:pt idx="639" formatCode="General">
                  <c:v>3</c:v>
                </c:pt>
                <c:pt idx="640" formatCode="General">
                  <c:v>3</c:v>
                </c:pt>
                <c:pt idx="641" formatCode="General">
                  <c:v>3</c:v>
                </c:pt>
                <c:pt idx="642" formatCode="General">
                  <c:v>3</c:v>
                </c:pt>
                <c:pt idx="643" formatCode="General">
                  <c:v>3</c:v>
                </c:pt>
                <c:pt idx="644" formatCode="General">
                  <c:v>3</c:v>
                </c:pt>
                <c:pt idx="645" formatCode="General">
                  <c:v>3</c:v>
                </c:pt>
                <c:pt idx="646" formatCode="General">
                  <c:v>3</c:v>
                </c:pt>
                <c:pt idx="647" formatCode="General">
                  <c:v>3</c:v>
                </c:pt>
                <c:pt idx="648" formatCode="General">
                  <c:v>3</c:v>
                </c:pt>
                <c:pt idx="649" formatCode="General">
                  <c:v>3</c:v>
                </c:pt>
                <c:pt idx="650" formatCode="General">
                  <c:v>3</c:v>
                </c:pt>
                <c:pt idx="651" formatCode="General">
                  <c:v>3</c:v>
                </c:pt>
                <c:pt idx="652" formatCode="General">
                  <c:v>3</c:v>
                </c:pt>
                <c:pt idx="653" formatCode="General">
                  <c:v>3</c:v>
                </c:pt>
                <c:pt idx="654" formatCode="General">
                  <c:v>3</c:v>
                </c:pt>
                <c:pt idx="655" formatCode="General">
                  <c:v>3</c:v>
                </c:pt>
                <c:pt idx="656" formatCode="General">
                  <c:v>3</c:v>
                </c:pt>
                <c:pt idx="657" formatCode="General">
                  <c:v>3</c:v>
                </c:pt>
                <c:pt idx="658" formatCode="General">
                  <c:v>3</c:v>
                </c:pt>
                <c:pt idx="659" formatCode="General">
                  <c:v>3</c:v>
                </c:pt>
                <c:pt idx="660" formatCode="General">
                  <c:v>3</c:v>
                </c:pt>
                <c:pt idx="661" formatCode="General">
                  <c:v>3</c:v>
                </c:pt>
                <c:pt idx="662" formatCode="General">
                  <c:v>3</c:v>
                </c:pt>
                <c:pt idx="663" formatCode="General">
                  <c:v>3</c:v>
                </c:pt>
                <c:pt idx="664" formatCode="General">
                  <c:v>3</c:v>
                </c:pt>
                <c:pt idx="665" formatCode="General">
                  <c:v>3</c:v>
                </c:pt>
                <c:pt idx="666" formatCode="General">
                  <c:v>3</c:v>
                </c:pt>
                <c:pt idx="667" formatCode="General">
                  <c:v>3.3333330000000001</c:v>
                </c:pt>
                <c:pt idx="668" formatCode="General">
                  <c:v>3.3333330000000001</c:v>
                </c:pt>
                <c:pt idx="669" formatCode="General">
                  <c:v>3.3333330000000001</c:v>
                </c:pt>
                <c:pt idx="670" formatCode="General">
                  <c:v>3.3333330000000001</c:v>
                </c:pt>
                <c:pt idx="671" formatCode="General">
                  <c:v>3.3333330000000001</c:v>
                </c:pt>
                <c:pt idx="672" formatCode="General">
                  <c:v>3.3333330000000001</c:v>
                </c:pt>
                <c:pt idx="673" formatCode="General">
                  <c:v>3.3333330000000001</c:v>
                </c:pt>
                <c:pt idx="674" formatCode="General">
                  <c:v>4</c:v>
                </c:pt>
                <c:pt idx="675" formatCode="General">
                  <c:v>4</c:v>
                </c:pt>
                <c:pt idx="676" formatCode="General">
                  <c:v>4</c:v>
                </c:pt>
                <c:pt idx="677" formatCode="General">
                  <c:v>4</c:v>
                </c:pt>
                <c:pt idx="678" formatCode="General">
                  <c:v>4</c:v>
                </c:pt>
                <c:pt idx="679" formatCode="General">
                  <c:v>4</c:v>
                </c:pt>
                <c:pt idx="680" formatCode="General">
                  <c:v>4</c:v>
                </c:pt>
                <c:pt idx="681" formatCode="General">
                  <c:v>4</c:v>
                </c:pt>
                <c:pt idx="682" formatCode="General">
                  <c:v>4</c:v>
                </c:pt>
                <c:pt idx="683" formatCode="General">
                  <c:v>4</c:v>
                </c:pt>
                <c:pt idx="684" formatCode="General">
                  <c:v>4</c:v>
                </c:pt>
                <c:pt idx="685" formatCode="General">
                  <c:v>4</c:v>
                </c:pt>
                <c:pt idx="686" formatCode="General">
                  <c:v>4</c:v>
                </c:pt>
                <c:pt idx="687" formatCode="General">
                  <c:v>4</c:v>
                </c:pt>
                <c:pt idx="688" formatCode="General">
                  <c:v>4</c:v>
                </c:pt>
                <c:pt idx="689" formatCode="General">
                  <c:v>4</c:v>
                </c:pt>
                <c:pt idx="690" formatCode="General">
                  <c:v>4</c:v>
                </c:pt>
                <c:pt idx="691" formatCode="General">
                  <c:v>4</c:v>
                </c:pt>
                <c:pt idx="692" formatCode="General">
                  <c:v>4</c:v>
                </c:pt>
                <c:pt idx="693" formatCode="General">
                  <c:v>4</c:v>
                </c:pt>
                <c:pt idx="694" formatCode="General">
                  <c:v>4</c:v>
                </c:pt>
                <c:pt idx="695" formatCode="General">
                  <c:v>4</c:v>
                </c:pt>
                <c:pt idx="696" formatCode="General">
                  <c:v>4</c:v>
                </c:pt>
                <c:pt idx="697" formatCode="General">
                  <c:v>4</c:v>
                </c:pt>
                <c:pt idx="698" formatCode="General">
                  <c:v>4</c:v>
                </c:pt>
                <c:pt idx="699" formatCode="General">
                  <c:v>4</c:v>
                </c:pt>
                <c:pt idx="700" formatCode="General">
                  <c:v>4</c:v>
                </c:pt>
                <c:pt idx="701" formatCode="General">
                  <c:v>4</c:v>
                </c:pt>
                <c:pt idx="702" formatCode="General">
                  <c:v>4</c:v>
                </c:pt>
                <c:pt idx="703" formatCode="General">
                  <c:v>4</c:v>
                </c:pt>
                <c:pt idx="704" formatCode="General">
                  <c:v>4</c:v>
                </c:pt>
                <c:pt idx="705" formatCode="General">
                  <c:v>4</c:v>
                </c:pt>
                <c:pt idx="706" formatCode="General">
                  <c:v>4</c:v>
                </c:pt>
                <c:pt idx="707" formatCode="General">
                  <c:v>4</c:v>
                </c:pt>
                <c:pt idx="708" formatCode="General">
                  <c:v>4</c:v>
                </c:pt>
                <c:pt idx="709" formatCode="General">
                  <c:v>4</c:v>
                </c:pt>
                <c:pt idx="710" formatCode="General">
                  <c:v>4</c:v>
                </c:pt>
                <c:pt idx="711" formatCode="General">
                  <c:v>4</c:v>
                </c:pt>
                <c:pt idx="712" formatCode="General">
                  <c:v>4</c:v>
                </c:pt>
                <c:pt idx="713" formatCode="General">
                  <c:v>4</c:v>
                </c:pt>
                <c:pt idx="714" formatCode="General">
                  <c:v>4</c:v>
                </c:pt>
                <c:pt idx="715" formatCode="General">
                  <c:v>4</c:v>
                </c:pt>
                <c:pt idx="716" formatCode="General">
                  <c:v>4</c:v>
                </c:pt>
                <c:pt idx="717" formatCode="General">
                  <c:v>4</c:v>
                </c:pt>
                <c:pt idx="718" formatCode="General">
                  <c:v>4</c:v>
                </c:pt>
                <c:pt idx="719" formatCode="General">
                  <c:v>4</c:v>
                </c:pt>
                <c:pt idx="720" formatCode="General">
                  <c:v>4</c:v>
                </c:pt>
                <c:pt idx="721" formatCode="General">
                  <c:v>4</c:v>
                </c:pt>
                <c:pt idx="722" formatCode="General">
                  <c:v>4</c:v>
                </c:pt>
                <c:pt idx="723" formatCode="General">
                  <c:v>4</c:v>
                </c:pt>
                <c:pt idx="724" formatCode="General">
                  <c:v>4</c:v>
                </c:pt>
                <c:pt idx="725" formatCode="General">
                  <c:v>4</c:v>
                </c:pt>
                <c:pt idx="726" formatCode="General">
                  <c:v>4</c:v>
                </c:pt>
                <c:pt idx="727" formatCode="General">
                  <c:v>4</c:v>
                </c:pt>
                <c:pt idx="728" formatCode="General">
                  <c:v>4</c:v>
                </c:pt>
                <c:pt idx="729" formatCode="General">
                  <c:v>4</c:v>
                </c:pt>
                <c:pt idx="730" formatCode="General">
                  <c:v>4</c:v>
                </c:pt>
                <c:pt idx="731" formatCode="General">
                  <c:v>4</c:v>
                </c:pt>
                <c:pt idx="732" formatCode="General">
                  <c:v>4</c:v>
                </c:pt>
                <c:pt idx="733" formatCode="General">
                  <c:v>4</c:v>
                </c:pt>
                <c:pt idx="734" formatCode="General">
                  <c:v>4</c:v>
                </c:pt>
                <c:pt idx="735" formatCode="General">
                  <c:v>4</c:v>
                </c:pt>
                <c:pt idx="736" formatCode="General">
                  <c:v>4</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5</c:v>
                </c:pt>
                <c:pt idx="760" formatCode="General">
                  <c:v>5</c:v>
                </c:pt>
                <c:pt idx="761" formatCode="General">
                  <c:v>5</c:v>
                </c:pt>
                <c:pt idx="762" formatCode="General">
                  <c:v>5</c:v>
                </c:pt>
                <c:pt idx="763" formatCode="General">
                  <c:v>5</c:v>
                </c:pt>
                <c:pt idx="764" formatCode="General">
                  <c:v>5</c:v>
                </c:pt>
                <c:pt idx="765" formatCode="General">
                  <c:v>5</c:v>
                </c:pt>
                <c:pt idx="766" formatCode="General">
                  <c:v>5</c:v>
                </c:pt>
                <c:pt idx="767" formatCode="General">
                  <c:v>5</c:v>
                </c:pt>
                <c:pt idx="768" formatCode="General">
                  <c:v>5</c:v>
                </c:pt>
                <c:pt idx="769" formatCode="General">
                  <c:v>5</c:v>
                </c:pt>
                <c:pt idx="770" formatCode="General">
                  <c:v>5</c:v>
                </c:pt>
                <c:pt idx="771" formatCode="General">
                  <c:v>5</c:v>
                </c:pt>
                <c:pt idx="772" formatCode="General">
                  <c:v>5</c:v>
                </c:pt>
                <c:pt idx="773" formatCode="General">
                  <c:v>5</c:v>
                </c:pt>
                <c:pt idx="774" formatCode="General">
                  <c:v>5</c:v>
                </c:pt>
                <c:pt idx="775" formatCode="General">
                  <c:v>5</c:v>
                </c:pt>
                <c:pt idx="776" formatCode="General">
                  <c:v>5</c:v>
                </c:pt>
                <c:pt idx="777" formatCode="General">
                  <c:v>5</c:v>
                </c:pt>
                <c:pt idx="778" formatCode="General">
                  <c:v>5</c:v>
                </c:pt>
                <c:pt idx="779" formatCode="General">
                  <c:v>5</c:v>
                </c:pt>
                <c:pt idx="780" formatCode="General">
                  <c:v>5</c:v>
                </c:pt>
                <c:pt idx="781" formatCode="General">
                  <c:v>5</c:v>
                </c:pt>
                <c:pt idx="782" formatCode="General">
                  <c:v>5</c:v>
                </c:pt>
                <c:pt idx="783" formatCode="General">
                  <c:v>5</c:v>
                </c:pt>
                <c:pt idx="784" formatCode="General">
                  <c:v>5</c:v>
                </c:pt>
                <c:pt idx="785" formatCode="General">
                  <c:v>5</c:v>
                </c:pt>
                <c:pt idx="786" formatCode="General">
                  <c:v>5</c:v>
                </c:pt>
                <c:pt idx="787" formatCode="General">
                  <c:v>5</c:v>
                </c:pt>
                <c:pt idx="788" formatCode="General">
                  <c:v>5</c:v>
                </c:pt>
                <c:pt idx="789" formatCode="General">
                  <c:v>5</c:v>
                </c:pt>
                <c:pt idx="790" formatCode="General">
                  <c:v>5</c:v>
                </c:pt>
                <c:pt idx="791" formatCode="General">
                  <c:v>5</c:v>
                </c:pt>
                <c:pt idx="792" formatCode="General">
                  <c:v>5</c:v>
                </c:pt>
                <c:pt idx="793" formatCode="General">
                  <c:v>5</c:v>
                </c:pt>
                <c:pt idx="794" formatCode="General">
                  <c:v>5</c:v>
                </c:pt>
                <c:pt idx="795" formatCode="General">
                  <c:v>5</c:v>
                </c:pt>
                <c:pt idx="796" formatCode="General">
                  <c:v>5</c:v>
                </c:pt>
                <c:pt idx="797" formatCode="General">
                  <c:v>5</c:v>
                </c:pt>
                <c:pt idx="798" formatCode="General">
                  <c:v>5</c:v>
                </c:pt>
                <c:pt idx="799" formatCode="General">
                  <c:v>5</c:v>
                </c:pt>
                <c:pt idx="800" formatCode="General">
                  <c:v>5</c:v>
                </c:pt>
                <c:pt idx="801" formatCode="General">
                  <c:v>5</c:v>
                </c:pt>
                <c:pt idx="802" formatCode="General">
                  <c:v>5</c:v>
                </c:pt>
                <c:pt idx="803" formatCode="General">
                  <c:v>5</c:v>
                </c:pt>
                <c:pt idx="804" formatCode="General">
                  <c:v>5</c:v>
                </c:pt>
                <c:pt idx="805" formatCode="General">
                  <c:v>5</c:v>
                </c:pt>
                <c:pt idx="806" formatCode="General">
                  <c:v>5</c:v>
                </c:pt>
                <c:pt idx="807" formatCode="General">
                  <c:v>5</c:v>
                </c:pt>
                <c:pt idx="808" formatCode="General">
                  <c:v>5</c:v>
                </c:pt>
                <c:pt idx="809" formatCode="General">
                  <c:v>5</c:v>
                </c:pt>
                <c:pt idx="810" formatCode="General">
                  <c:v>5</c:v>
                </c:pt>
                <c:pt idx="811" formatCode="General">
                  <c:v>5</c:v>
                </c:pt>
                <c:pt idx="812" formatCode="General">
                  <c:v>5</c:v>
                </c:pt>
                <c:pt idx="813" formatCode="General">
                  <c:v>5</c:v>
                </c:pt>
                <c:pt idx="814" formatCode="General">
                  <c:v>5</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6</c:v>
                </c:pt>
                <c:pt idx="826" formatCode="General">
                  <c:v>6</c:v>
                </c:pt>
                <c:pt idx="827" formatCode="General">
                  <c:v>6</c:v>
                </c:pt>
                <c:pt idx="828" formatCode="General">
                  <c:v>6</c:v>
                </c:pt>
                <c:pt idx="829" formatCode="General">
                  <c:v>6</c:v>
                </c:pt>
                <c:pt idx="830" formatCode="General">
                  <c:v>6</c:v>
                </c:pt>
                <c:pt idx="831" formatCode="General">
                  <c:v>6</c:v>
                </c:pt>
                <c:pt idx="832" formatCode="General">
                  <c:v>6</c:v>
                </c:pt>
                <c:pt idx="833" formatCode="General">
                  <c:v>6</c:v>
                </c:pt>
                <c:pt idx="834" formatCode="General">
                  <c:v>6</c:v>
                </c:pt>
                <c:pt idx="835" formatCode="General">
                  <c:v>6</c:v>
                </c:pt>
                <c:pt idx="836" formatCode="General">
                  <c:v>6</c:v>
                </c:pt>
                <c:pt idx="837" formatCode="General">
                  <c:v>6</c:v>
                </c:pt>
                <c:pt idx="838" formatCode="General">
                  <c:v>6</c:v>
                </c:pt>
                <c:pt idx="839" formatCode="General">
                  <c:v>6</c:v>
                </c:pt>
                <c:pt idx="840" formatCode="General">
                  <c:v>6</c:v>
                </c:pt>
                <c:pt idx="841" formatCode="General">
                  <c:v>6</c:v>
                </c:pt>
                <c:pt idx="842" formatCode="General">
                  <c:v>6</c:v>
                </c:pt>
                <c:pt idx="843" formatCode="General">
                  <c:v>6</c:v>
                </c:pt>
                <c:pt idx="844" formatCode="General">
                  <c:v>6</c:v>
                </c:pt>
                <c:pt idx="845" formatCode="General">
                  <c:v>6</c:v>
                </c:pt>
                <c:pt idx="846" formatCode="General">
                  <c:v>6</c:v>
                </c:pt>
                <c:pt idx="847" formatCode="General">
                  <c:v>6</c:v>
                </c:pt>
                <c:pt idx="848" formatCode="General">
                  <c:v>6</c:v>
                </c:pt>
                <c:pt idx="849" formatCode="General">
                  <c:v>6</c:v>
                </c:pt>
                <c:pt idx="850" formatCode="General">
                  <c:v>6</c:v>
                </c:pt>
                <c:pt idx="851" formatCode="General">
                  <c:v>6</c:v>
                </c:pt>
                <c:pt idx="852" formatCode="General">
                  <c:v>6</c:v>
                </c:pt>
                <c:pt idx="853" formatCode="General">
                  <c:v>6</c:v>
                </c:pt>
                <c:pt idx="854" formatCode="General">
                  <c:v>6</c:v>
                </c:pt>
                <c:pt idx="855" formatCode="General">
                  <c:v>6</c:v>
                </c:pt>
                <c:pt idx="856" formatCode="General">
                  <c:v>6</c:v>
                </c:pt>
                <c:pt idx="857" formatCode="General">
                  <c:v>6</c:v>
                </c:pt>
                <c:pt idx="858" formatCode="General">
                  <c:v>6</c:v>
                </c:pt>
                <c:pt idx="859" formatCode="General">
                  <c:v>6</c:v>
                </c:pt>
                <c:pt idx="860" formatCode="General">
                  <c:v>6</c:v>
                </c:pt>
                <c:pt idx="861" formatCode="General">
                  <c:v>6</c:v>
                </c:pt>
                <c:pt idx="862" formatCode="General">
                  <c:v>6</c:v>
                </c:pt>
                <c:pt idx="863" formatCode="General">
                  <c:v>6</c:v>
                </c:pt>
                <c:pt idx="864" formatCode="General">
                  <c:v>6</c:v>
                </c:pt>
                <c:pt idx="865" formatCode="General">
                  <c:v>6</c:v>
                </c:pt>
                <c:pt idx="866" formatCode="General">
                  <c:v>6</c:v>
                </c:pt>
                <c:pt idx="867" formatCode="General">
                  <c:v>6</c:v>
                </c:pt>
                <c:pt idx="868" formatCode="General">
                  <c:v>6</c:v>
                </c:pt>
                <c:pt idx="869" formatCode="General">
                  <c:v>6</c:v>
                </c:pt>
                <c:pt idx="870" formatCode="General">
                  <c:v>6</c:v>
                </c:pt>
                <c:pt idx="871" formatCode="General">
                  <c:v>6</c:v>
                </c:pt>
                <c:pt idx="872" formatCode="General">
                  <c:v>6</c:v>
                </c:pt>
                <c:pt idx="873" formatCode="General">
                  <c:v>6</c:v>
                </c:pt>
                <c:pt idx="874" formatCode="General">
                  <c:v>6</c:v>
                </c:pt>
                <c:pt idx="875" formatCode="General">
                  <c:v>6</c:v>
                </c:pt>
                <c:pt idx="876" formatCode="General">
                  <c:v>6</c:v>
                </c:pt>
                <c:pt idx="877" formatCode="General">
                  <c:v>6</c:v>
                </c:pt>
                <c:pt idx="878" formatCode="General">
                  <c:v>6</c:v>
                </c:pt>
                <c:pt idx="879" formatCode="General">
                  <c:v>6</c:v>
                </c:pt>
                <c:pt idx="880" formatCode="General">
                  <c:v>6</c:v>
                </c:pt>
                <c:pt idx="881" formatCode="General">
                  <c:v>6</c:v>
                </c:pt>
                <c:pt idx="882" formatCode="General">
                  <c:v>6</c:v>
                </c:pt>
                <c:pt idx="883" formatCode="General">
                  <c:v>6</c:v>
                </c:pt>
                <c:pt idx="884" formatCode="General">
                  <c:v>6</c:v>
                </c:pt>
                <c:pt idx="885" formatCode="General">
                  <c:v>6</c:v>
                </c:pt>
                <c:pt idx="886" formatCode="General">
                  <c:v>6</c:v>
                </c:pt>
                <c:pt idx="887" formatCode="General">
                  <c:v>6</c:v>
                </c:pt>
                <c:pt idx="888" formatCode="General">
                  <c:v>6</c:v>
                </c:pt>
                <c:pt idx="889" formatCode="General">
                  <c:v>6</c:v>
                </c:pt>
                <c:pt idx="890" formatCode="General">
                  <c:v>6</c:v>
                </c:pt>
                <c:pt idx="891" formatCode="General">
                  <c:v>7</c:v>
                </c:pt>
                <c:pt idx="892" formatCode="General">
                  <c:v>7</c:v>
                </c:pt>
                <c:pt idx="893" formatCode="General">
                  <c:v>7</c:v>
                </c:pt>
                <c:pt idx="894" formatCode="General">
                  <c:v>7</c:v>
                </c:pt>
                <c:pt idx="895" formatCode="General">
                  <c:v>7</c:v>
                </c:pt>
                <c:pt idx="896" formatCode="General">
                  <c:v>7</c:v>
                </c:pt>
                <c:pt idx="897" formatCode="General">
                  <c:v>7</c:v>
                </c:pt>
                <c:pt idx="898" formatCode="General">
                  <c:v>7</c:v>
                </c:pt>
                <c:pt idx="899" formatCode="General">
                  <c:v>7</c:v>
                </c:pt>
                <c:pt idx="900" formatCode="General">
                  <c:v>7</c:v>
                </c:pt>
                <c:pt idx="901" formatCode="General">
                  <c:v>7</c:v>
                </c:pt>
                <c:pt idx="902" formatCode="General">
                  <c:v>7</c:v>
                </c:pt>
                <c:pt idx="903" formatCode="General">
                  <c:v>7</c:v>
                </c:pt>
                <c:pt idx="904" formatCode="General">
                  <c:v>7</c:v>
                </c:pt>
                <c:pt idx="905" formatCode="General">
                  <c:v>7</c:v>
                </c:pt>
                <c:pt idx="906" formatCode="General">
                  <c:v>7</c:v>
                </c:pt>
                <c:pt idx="907" formatCode="General">
                  <c:v>7</c:v>
                </c:pt>
                <c:pt idx="908" formatCode="General">
                  <c:v>7</c:v>
                </c:pt>
                <c:pt idx="909" formatCode="General">
                  <c:v>7</c:v>
                </c:pt>
                <c:pt idx="910" formatCode="General">
                  <c:v>7</c:v>
                </c:pt>
                <c:pt idx="911" formatCode="General">
                  <c:v>7</c:v>
                </c:pt>
                <c:pt idx="912" formatCode="General">
                  <c:v>7</c:v>
                </c:pt>
                <c:pt idx="913" formatCode="General">
                  <c:v>7</c:v>
                </c:pt>
                <c:pt idx="914" formatCode="General">
                  <c:v>7</c:v>
                </c:pt>
                <c:pt idx="915" formatCode="General">
                  <c:v>7</c:v>
                </c:pt>
                <c:pt idx="916" formatCode="General">
                  <c:v>7</c:v>
                </c:pt>
                <c:pt idx="917" formatCode="General">
                  <c:v>7</c:v>
                </c:pt>
                <c:pt idx="918" formatCode="General">
                  <c:v>7</c:v>
                </c:pt>
                <c:pt idx="919" formatCode="General">
                  <c:v>7</c:v>
                </c:pt>
                <c:pt idx="920" formatCode="General">
                  <c:v>7</c:v>
                </c:pt>
                <c:pt idx="921" formatCode="General">
                  <c:v>7</c:v>
                </c:pt>
                <c:pt idx="922" formatCode="General">
                  <c:v>7</c:v>
                </c:pt>
                <c:pt idx="923" formatCode="General">
                  <c:v>7</c:v>
                </c:pt>
                <c:pt idx="924" formatCode="General">
                  <c:v>7</c:v>
                </c:pt>
                <c:pt idx="925" formatCode="General">
                  <c:v>7</c:v>
                </c:pt>
                <c:pt idx="926" formatCode="General">
                  <c:v>7</c:v>
                </c:pt>
                <c:pt idx="927" formatCode="General">
                  <c:v>7</c:v>
                </c:pt>
                <c:pt idx="928" formatCode="General">
                  <c:v>7</c:v>
                </c:pt>
                <c:pt idx="929" formatCode="General">
                  <c:v>7</c:v>
                </c:pt>
                <c:pt idx="930" formatCode="General">
                  <c:v>7</c:v>
                </c:pt>
                <c:pt idx="931" formatCode="General">
                  <c:v>8</c:v>
                </c:pt>
                <c:pt idx="932" formatCode="General">
                  <c:v>8</c:v>
                </c:pt>
                <c:pt idx="933" formatCode="General">
                  <c:v>8</c:v>
                </c:pt>
                <c:pt idx="934" formatCode="General">
                  <c:v>8</c:v>
                </c:pt>
                <c:pt idx="935" formatCode="General">
                  <c:v>8</c:v>
                </c:pt>
                <c:pt idx="936" formatCode="General">
                  <c:v>8</c:v>
                </c:pt>
                <c:pt idx="937" formatCode="General">
                  <c:v>8</c:v>
                </c:pt>
                <c:pt idx="938" formatCode="General">
                  <c:v>8</c:v>
                </c:pt>
                <c:pt idx="939" formatCode="General">
                  <c:v>8</c:v>
                </c:pt>
                <c:pt idx="940" formatCode="General">
                  <c:v>8</c:v>
                </c:pt>
                <c:pt idx="941" formatCode="General">
                  <c:v>8</c:v>
                </c:pt>
                <c:pt idx="942" formatCode="General">
                  <c:v>8</c:v>
                </c:pt>
                <c:pt idx="943" formatCode="General">
                  <c:v>8</c:v>
                </c:pt>
                <c:pt idx="944" formatCode="General">
                  <c:v>8</c:v>
                </c:pt>
                <c:pt idx="945" formatCode="General">
                  <c:v>8</c:v>
                </c:pt>
                <c:pt idx="946" formatCode="General">
                  <c:v>8</c:v>
                </c:pt>
                <c:pt idx="947" formatCode="General">
                  <c:v>8</c:v>
                </c:pt>
                <c:pt idx="948" formatCode="General">
                  <c:v>8</c:v>
                </c:pt>
                <c:pt idx="949" formatCode="General">
                  <c:v>8</c:v>
                </c:pt>
                <c:pt idx="950" formatCode="General">
                  <c:v>8</c:v>
                </c:pt>
                <c:pt idx="951" formatCode="General">
                  <c:v>8</c:v>
                </c:pt>
                <c:pt idx="952" formatCode="General">
                  <c:v>8</c:v>
                </c:pt>
                <c:pt idx="953" formatCode="General">
                  <c:v>8</c:v>
                </c:pt>
                <c:pt idx="954" formatCode="General">
                  <c:v>8</c:v>
                </c:pt>
                <c:pt idx="955" formatCode="General">
                  <c:v>8</c:v>
                </c:pt>
                <c:pt idx="956" formatCode="General">
                  <c:v>9</c:v>
                </c:pt>
                <c:pt idx="957" formatCode="General">
                  <c:v>9</c:v>
                </c:pt>
                <c:pt idx="958" formatCode="General">
                  <c:v>9</c:v>
                </c:pt>
                <c:pt idx="959" formatCode="General">
                  <c:v>9</c:v>
                </c:pt>
                <c:pt idx="960" formatCode="General">
                  <c:v>9</c:v>
                </c:pt>
                <c:pt idx="961" formatCode="General">
                  <c:v>9</c:v>
                </c:pt>
                <c:pt idx="962" formatCode="General">
                  <c:v>9</c:v>
                </c:pt>
                <c:pt idx="963" formatCode="General">
                  <c:v>9</c:v>
                </c:pt>
                <c:pt idx="964" formatCode="General">
                  <c:v>9</c:v>
                </c:pt>
                <c:pt idx="965" formatCode="General">
                  <c:v>9</c:v>
                </c:pt>
                <c:pt idx="966" formatCode="General">
                  <c:v>9</c:v>
                </c:pt>
                <c:pt idx="967" formatCode="General">
                  <c:v>9</c:v>
                </c:pt>
                <c:pt idx="968" formatCode="General">
                  <c:v>9</c:v>
                </c:pt>
                <c:pt idx="969" formatCode="General">
                  <c:v>9</c:v>
                </c:pt>
                <c:pt idx="970" formatCode="General">
                  <c:v>9</c:v>
                </c:pt>
                <c:pt idx="971" formatCode="General">
                  <c:v>9</c:v>
                </c:pt>
                <c:pt idx="972" formatCode="General">
                  <c:v>9</c:v>
                </c:pt>
                <c:pt idx="973" formatCode="General">
                  <c:v>9</c:v>
                </c:pt>
                <c:pt idx="974" formatCode="General">
                  <c:v>9</c:v>
                </c:pt>
                <c:pt idx="975" formatCode="General">
                  <c:v>9</c:v>
                </c:pt>
                <c:pt idx="976" formatCode="General">
                  <c:v>9</c:v>
                </c:pt>
                <c:pt idx="977" formatCode="General">
                  <c:v>9</c:v>
                </c:pt>
                <c:pt idx="978" formatCode="General">
                  <c:v>9</c:v>
                </c:pt>
                <c:pt idx="979" formatCode="General">
                  <c:v>9</c:v>
                </c:pt>
                <c:pt idx="980" formatCode="General">
                  <c:v>9</c:v>
                </c:pt>
                <c:pt idx="981" formatCode="General">
                  <c:v>9</c:v>
                </c:pt>
                <c:pt idx="982" formatCode="General">
                  <c:v>9</c:v>
                </c:pt>
                <c:pt idx="983" formatCode="General">
                  <c:v>9</c:v>
                </c:pt>
                <c:pt idx="984" formatCode="General">
                  <c:v>9</c:v>
                </c:pt>
                <c:pt idx="985" formatCode="General">
                  <c:v>9</c:v>
                </c:pt>
                <c:pt idx="986" formatCode="General">
                  <c:v>9</c:v>
                </c:pt>
                <c:pt idx="987" formatCode="General">
                  <c:v>9</c:v>
                </c:pt>
                <c:pt idx="988" formatCode="General">
                  <c:v>9</c:v>
                </c:pt>
                <c:pt idx="989" formatCode="General">
                  <c:v>9</c:v>
                </c:pt>
                <c:pt idx="990" formatCode="General">
                  <c:v>9</c:v>
                </c:pt>
                <c:pt idx="991" formatCode="General">
                  <c:v>9</c:v>
                </c:pt>
                <c:pt idx="992" formatCode="General">
                  <c:v>9</c:v>
                </c:pt>
                <c:pt idx="993" formatCode="General">
                  <c:v>9</c:v>
                </c:pt>
                <c:pt idx="994" formatCode="General">
                  <c:v>9</c:v>
                </c:pt>
                <c:pt idx="995" formatCode="General">
                  <c:v>9</c:v>
                </c:pt>
                <c:pt idx="996" formatCode="General">
                  <c:v>9</c:v>
                </c:pt>
                <c:pt idx="997" formatCode="General">
                  <c:v>9</c:v>
                </c:pt>
                <c:pt idx="998" formatCode="General">
                  <c:v>9</c:v>
                </c:pt>
                <c:pt idx="999" formatCode="General">
                  <c:v>9</c:v>
                </c:pt>
                <c:pt idx="1000" formatCode="General">
                  <c:v>9</c:v>
                </c:pt>
                <c:pt idx="1001" formatCode="General">
                  <c:v>9</c:v>
                </c:pt>
                <c:pt idx="1002" formatCode="General">
                  <c:v>9</c:v>
                </c:pt>
                <c:pt idx="1003" formatCode="General">
                  <c:v>9</c:v>
                </c:pt>
                <c:pt idx="1004" formatCode="General">
                  <c:v>9</c:v>
                </c:pt>
                <c:pt idx="1005" formatCode="General">
                  <c:v>9</c:v>
                </c:pt>
                <c:pt idx="1006" formatCode="General">
                  <c:v>9</c:v>
                </c:pt>
                <c:pt idx="1007" formatCode="General">
                  <c:v>9</c:v>
                </c:pt>
                <c:pt idx="1008" formatCode="General">
                  <c:v>9</c:v>
                </c:pt>
                <c:pt idx="1009" formatCode="General">
                  <c:v>9</c:v>
                </c:pt>
                <c:pt idx="1010" formatCode="General">
                  <c:v>10</c:v>
                </c:pt>
                <c:pt idx="1011" formatCode="General">
                  <c:v>10</c:v>
                </c:pt>
                <c:pt idx="1012" formatCode="General">
                  <c:v>10</c:v>
                </c:pt>
                <c:pt idx="1013" formatCode="General">
                  <c:v>10</c:v>
                </c:pt>
                <c:pt idx="1014" formatCode="General">
                  <c:v>10</c:v>
                </c:pt>
                <c:pt idx="1015" formatCode="General">
                  <c:v>10</c:v>
                </c:pt>
                <c:pt idx="1016" formatCode="General">
                  <c:v>10</c:v>
                </c:pt>
                <c:pt idx="1017" formatCode="General">
                  <c:v>10</c:v>
                </c:pt>
                <c:pt idx="1018" formatCode="General">
                  <c:v>10</c:v>
                </c:pt>
                <c:pt idx="1019" formatCode="General">
                  <c:v>10</c:v>
                </c:pt>
                <c:pt idx="1020" formatCode="General">
                  <c:v>10</c:v>
                </c:pt>
                <c:pt idx="1021" formatCode="General">
                  <c:v>10</c:v>
                </c:pt>
                <c:pt idx="1022" formatCode="General">
                  <c:v>10</c:v>
                </c:pt>
                <c:pt idx="1023" formatCode="General">
                  <c:v>10</c:v>
                </c:pt>
                <c:pt idx="1024" formatCode="General">
                  <c:v>10</c:v>
                </c:pt>
                <c:pt idx="1025" formatCode="General">
                  <c:v>10</c:v>
                </c:pt>
                <c:pt idx="1026" formatCode="General">
                  <c:v>10</c:v>
                </c:pt>
                <c:pt idx="1027" formatCode="General">
                  <c:v>10</c:v>
                </c:pt>
                <c:pt idx="1028" formatCode="General">
                  <c:v>10</c:v>
                </c:pt>
                <c:pt idx="1029" formatCode="General">
                  <c:v>10</c:v>
                </c:pt>
                <c:pt idx="1030" formatCode="General">
                  <c:v>10</c:v>
                </c:pt>
                <c:pt idx="1031" formatCode="General">
                  <c:v>10</c:v>
                </c:pt>
                <c:pt idx="1032" formatCode="General">
                  <c:v>10</c:v>
                </c:pt>
                <c:pt idx="1033" formatCode="General">
                  <c:v>10</c:v>
                </c:pt>
                <c:pt idx="1034" formatCode="General">
                  <c:v>11</c:v>
                </c:pt>
                <c:pt idx="1035" formatCode="General">
                  <c:v>11</c:v>
                </c:pt>
                <c:pt idx="1036" formatCode="General">
                  <c:v>11</c:v>
                </c:pt>
                <c:pt idx="1037" formatCode="General">
                  <c:v>11</c:v>
                </c:pt>
                <c:pt idx="1038" formatCode="General">
                  <c:v>11</c:v>
                </c:pt>
                <c:pt idx="1039" formatCode="General">
                  <c:v>11</c:v>
                </c:pt>
                <c:pt idx="1040" formatCode="General">
                  <c:v>11</c:v>
                </c:pt>
                <c:pt idx="1041" formatCode="General">
                  <c:v>11</c:v>
                </c:pt>
                <c:pt idx="1042" formatCode="General">
                  <c:v>11</c:v>
                </c:pt>
                <c:pt idx="1043" formatCode="General">
                  <c:v>11</c:v>
                </c:pt>
                <c:pt idx="1044" formatCode="General">
                  <c:v>11</c:v>
                </c:pt>
                <c:pt idx="1045" formatCode="General">
                  <c:v>11</c:v>
                </c:pt>
                <c:pt idx="1046" formatCode="General">
                  <c:v>11</c:v>
                </c:pt>
                <c:pt idx="1047" formatCode="General">
                  <c:v>11</c:v>
                </c:pt>
                <c:pt idx="1048" formatCode="General">
                  <c:v>11</c:v>
                </c:pt>
                <c:pt idx="1049" formatCode="General">
                  <c:v>11</c:v>
                </c:pt>
                <c:pt idx="1050" formatCode="General">
                  <c:v>11</c:v>
                </c:pt>
                <c:pt idx="1051" formatCode="General">
                  <c:v>11</c:v>
                </c:pt>
                <c:pt idx="1052" formatCode="General">
                  <c:v>11</c:v>
                </c:pt>
                <c:pt idx="1053" formatCode="General">
                  <c:v>11</c:v>
                </c:pt>
                <c:pt idx="1054" formatCode="General">
                  <c:v>11</c:v>
                </c:pt>
                <c:pt idx="1055" formatCode="General">
                  <c:v>11</c:v>
                </c:pt>
                <c:pt idx="1056" formatCode="General">
                  <c:v>11</c:v>
                </c:pt>
                <c:pt idx="1057" formatCode="General">
                  <c:v>12</c:v>
                </c:pt>
                <c:pt idx="1058" formatCode="General">
                  <c:v>12</c:v>
                </c:pt>
                <c:pt idx="1059" formatCode="General">
                  <c:v>12</c:v>
                </c:pt>
                <c:pt idx="1060" formatCode="General">
                  <c:v>12</c:v>
                </c:pt>
                <c:pt idx="1061" formatCode="General">
                  <c:v>12</c:v>
                </c:pt>
                <c:pt idx="1062" formatCode="General">
                  <c:v>12</c:v>
                </c:pt>
                <c:pt idx="1063" formatCode="General">
                  <c:v>12</c:v>
                </c:pt>
                <c:pt idx="1064" formatCode="General">
                  <c:v>12</c:v>
                </c:pt>
                <c:pt idx="1065" formatCode="General">
                  <c:v>12</c:v>
                </c:pt>
                <c:pt idx="1066" formatCode="General">
                  <c:v>12</c:v>
                </c:pt>
                <c:pt idx="1067" formatCode="General">
                  <c:v>12</c:v>
                </c:pt>
                <c:pt idx="1068" formatCode="General">
                  <c:v>12</c:v>
                </c:pt>
                <c:pt idx="1069" formatCode="General">
                  <c:v>12</c:v>
                </c:pt>
                <c:pt idx="1070" formatCode="General">
                  <c:v>12</c:v>
                </c:pt>
                <c:pt idx="1071" formatCode="General">
                  <c:v>12</c:v>
                </c:pt>
                <c:pt idx="1072" formatCode="General">
                  <c:v>12</c:v>
                </c:pt>
                <c:pt idx="1073" formatCode="General">
                  <c:v>12</c:v>
                </c:pt>
                <c:pt idx="1074" formatCode="General">
                  <c:v>13</c:v>
                </c:pt>
                <c:pt idx="1075" formatCode="General">
                  <c:v>13</c:v>
                </c:pt>
                <c:pt idx="1076" formatCode="General">
                  <c:v>13</c:v>
                </c:pt>
                <c:pt idx="1077" formatCode="General">
                  <c:v>13</c:v>
                </c:pt>
                <c:pt idx="1078" formatCode="General">
                  <c:v>13</c:v>
                </c:pt>
                <c:pt idx="1079" formatCode="General">
                  <c:v>13</c:v>
                </c:pt>
                <c:pt idx="1080" formatCode="General">
                  <c:v>13</c:v>
                </c:pt>
                <c:pt idx="1081" formatCode="General">
                  <c:v>13</c:v>
                </c:pt>
                <c:pt idx="1082" formatCode="General">
                  <c:v>13</c:v>
                </c:pt>
                <c:pt idx="1083" formatCode="General">
                  <c:v>13</c:v>
                </c:pt>
                <c:pt idx="1084" formatCode="General">
                  <c:v>13</c:v>
                </c:pt>
                <c:pt idx="1085" formatCode="General">
                  <c:v>13</c:v>
                </c:pt>
                <c:pt idx="1086" formatCode="General">
                  <c:v>13</c:v>
                </c:pt>
                <c:pt idx="1087" formatCode="General">
                  <c:v>13</c:v>
                </c:pt>
                <c:pt idx="1088" formatCode="General">
                  <c:v>14</c:v>
                </c:pt>
                <c:pt idx="1089" formatCode="General">
                  <c:v>14</c:v>
                </c:pt>
                <c:pt idx="1090" formatCode="General">
                  <c:v>14</c:v>
                </c:pt>
                <c:pt idx="1091" formatCode="General">
                  <c:v>14</c:v>
                </c:pt>
                <c:pt idx="1092" formatCode="General">
                  <c:v>14</c:v>
                </c:pt>
                <c:pt idx="1093" formatCode="General">
                  <c:v>14</c:v>
                </c:pt>
                <c:pt idx="1094" formatCode="General">
                  <c:v>14</c:v>
                </c:pt>
                <c:pt idx="1095" formatCode="General">
                  <c:v>14</c:v>
                </c:pt>
                <c:pt idx="1096" formatCode="General">
                  <c:v>14</c:v>
                </c:pt>
                <c:pt idx="1097" formatCode="General">
                  <c:v>15</c:v>
                </c:pt>
                <c:pt idx="1098" formatCode="General">
                  <c:v>15</c:v>
                </c:pt>
                <c:pt idx="1099" formatCode="General">
                  <c:v>15</c:v>
                </c:pt>
                <c:pt idx="1100" formatCode="General">
                  <c:v>15</c:v>
                </c:pt>
                <c:pt idx="1101" formatCode="General">
                  <c:v>15</c:v>
                </c:pt>
                <c:pt idx="1102" formatCode="General">
                  <c:v>15</c:v>
                </c:pt>
                <c:pt idx="1103" formatCode="General">
                  <c:v>15</c:v>
                </c:pt>
                <c:pt idx="1104" formatCode="General">
                  <c:v>15</c:v>
                </c:pt>
                <c:pt idx="1105" formatCode="General">
                  <c:v>16</c:v>
                </c:pt>
                <c:pt idx="1106" formatCode="General">
                  <c:v>16</c:v>
                </c:pt>
                <c:pt idx="1107" formatCode="General">
                  <c:v>16</c:v>
                </c:pt>
                <c:pt idx="1108" formatCode="General">
                  <c:v>16</c:v>
                </c:pt>
                <c:pt idx="1109" formatCode="General">
                  <c:v>16</c:v>
                </c:pt>
                <c:pt idx="1110" formatCode="General">
                  <c:v>17</c:v>
                </c:pt>
                <c:pt idx="1111" formatCode="General">
                  <c:v>17</c:v>
                </c:pt>
                <c:pt idx="1112" formatCode="General">
                  <c:v>17</c:v>
                </c:pt>
                <c:pt idx="1113" formatCode="General">
                  <c:v>17</c:v>
                </c:pt>
                <c:pt idx="1114" formatCode="General">
                  <c:v>17</c:v>
                </c:pt>
                <c:pt idx="1115" formatCode="General">
                  <c:v>17</c:v>
                </c:pt>
                <c:pt idx="1116" formatCode="General">
                  <c:v>18</c:v>
                </c:pt>
                <c:pt idx="1117" formatCode="General">
                  <c:v>18</c:v>
                </c:pt>
                <c:pt idx="1118" formatCode="General">
                  <c:v>18</c:v>
                </c:pt>
                <c:pt idx="1119" formatCode="General">
                  <c:v>18</c:v>
                </c:pt>
                <c:pt idx="1120" formatCode="General">
                  <c:v>18</c:v>
                </c:pt>
                <c:pt idx="1121" formatCode="General">
                  <c:v>18</c:v>
                </c:pt>
                <c:pt idx="1122" formatCode="General">
                  <c:v>18</c:v>
                </c:pt>
                <c:pt idx="1123" formatCode="General">
                  <c:v>19</c:v>
                </c:pt>
                <c:pt idx="1124" formatCode="General">
                  <c:v>20</c:v>
                </c:pt>
                <c:pt idx="1125" formatCode="General">
                  <c:v>20</c:v>
                </c:pt>
                <c:pt idx="1126" formatCode="General">
                  <c:v>20</c:v>
                </c:pt>
                <c:pt idx="1127" formatCode="General">
                  <c:v>20</c:v>
                </c:pt>
                <c:pt idx="1128" formatCode="General">
                  <c:v>20</c:v>
                </c:pt>
                <c:pt idx="1129" formatCode="General">
                  <c:v>20</c:v>
                </c:pt>
                <c:pt idx="1130" formatCode="General">
                  <c:v>21</c:v>
                </c:pt>
                <c:pt idx="1131" formatCode="General">
                  <c:v>21</c:v>
                </c:pt>
                <c:pt idx="1132" formatCode="General">
                  <c:v>21</c:v>
                </c:pt>
                <c:pt idx="1133" formatCode="General">
                  <c:v>22</c:v>
                </c:pt>
                <c:pt idx="1134" formatCode="General">
                  <c:v>23</c:v>
                </c:pt>
                <c:pt idx="1135" formatCode="General">
                  <c:v>24</c:v>
                </c:pt>
                <c:pt idx="1136" formatCode="General">
                  <c:v>26</c:v>
                </c:pt>
                <c:pt idx="1137" formatCode="General">
                  <c:v>26</c:v>
                </c:pt>
                <c:pt idx="1138" formatCode="General">
                  <c:v>30</c:v>
                </c:pt>
              </c:numCache>
            </c:numRef>
          </c:xVal>
          <c:yVal>
            <c:numRef>
              <c:f>'Estuary perch'!$AD$2:$AD$1600</c:f>
              <c:numCache>
                <c:formatCode>General</c:formatCode>
                <c:ptCount val="1599"/>
                <c:pt idx="4">
                  <c:v>7.6</c:v>
                </c:pt>
                <c:pt idx="5">
                  <c:v>8.1</c:v>
                </c:pt>
                <c:pt idx="6">
                  <c:v>10.8</c:v>
                </c:pt>
                <c:pt idx="7">
                  <c:v>7.9</c:v>
                </c:pt>
                <c:pt idx="8">
                  <c:v>8.4</c:v>
                </c:pt>
                <c:pt idx="9">
                  <c:v>6.4</c:v>
                </c:pt>
                <c:pt idx="10">
                  <c:v>8.8000000000000007</c:v>
                </c:pt>
                <c:pt idx="11">
                  <c:v>7.7</c:v>
                </c:pt>
                <c:pt idx="12">
                  <c:v>6.9</c:v>
                </c:pt>
                <c:pt idx="13">
                  <c:v>8</c:v>
                </c:pt>
                <c:pt idx="14">
                  <c:v>8.6999999999999993</c:v>
                </c:pt>
                <c:pt idx="15">
                  <c:v>7.9</c:v>
                </c:pt>
                <c:pt idx="16">
                  <c:v>7.3</c:v>
                </c:pt>
                <c:pt idx="17">
                  <c:v>8.3000000000000007</c:v>
                </c:pt>
                <c:pt idx="18">
                  <c:v>8</c:v>
                </c:pt>
                <c:pt idx="19">
                  <c:v>8.4</c:v>
                </c:pt>
                <c:pt idx="20">
                  <c:v>7.2</c:v>
                </c:pt>
                <c:pt idx="21">
                  <c:v>10.8</c:v>
                </c:pt>
                <c:pt idx="22">
                  <c:v>6.4</c:v>
                </c:pt>
                <c:pt idx="23">
                  <c:v>6.8</c:v>
                </c:pt>
                <c:pt idx="24">
                  <c:v>9.8000000000000007</c:v>
                </c:pt>
                <c:pt idx="25">
                  <c:v>9</c:v>
                </c:pt>
                <c:pt idx="26">
                  <c:v>8.5</c:v>
                </c:pt>
                <c:pt idx="27">
                  <c:v>7.8</c:v>
                </c:pt>
                <c:pt idx="28">
                  <c:v>7.6</c:v>
                </c:pt>
                <c:pt idx="29">
                  <c:v>7.5</c:v>
                </c:pt>
                <c:pt idx="30">
                  <c:v>8.1</c:v>
                </c:pt>
                <c:pt idx="31">
                  <c:v>8</c:v>
                </c:pt>
                <c:pt idx="32">
                  <c:v>8.6</c:v>
                </c:pt>
                <c:pt idx="33">
                  <c:v>9</c:v>
                </c:pt>
                <c:pt idx="34">
                  <c:v>6.1</c:v>
                </c:pt>
                <c:pt idx="35">
                  <c:v>7.7</c:v>
                </c:pt>
                <c:pt idx="36">
                  <c:v>8.4</c:v>
                </c:pt>
                <c:pt idx="37">
                  <c:v>8.1999999999999993</c:v>
                </c:pt>
                <c:pt idx="38">
                  <c:v>7.4</c:v>
                </c:pt>
                <c:pt idx="39">
                  <c:v>7.2</c:v>
                </c:pt>
                <c:pt idx="40">
                  <c:v>9.5</c:v>
                </c:pt>
                <c:pt idx="41">
                  <c:v>8.3000000000000007</c:v>
                </c:pt>
                <c:pt idx="42">
                  <c:v>7.2</c:v>
                </c:pt>
                <c:pt idx="43">
                  <c:v>9.4</c:v>
                </c:pt>
                <c:pt idx="44">
                  <c:v>8.8000000000000007</c:v>
                </c:pt>
                <c:pt idx="45">
                  <c:v>7.3</c:v>
                </c:pt>
                <c:pt idx="46">
                  <c:v>7.2</c:v>
                </c:pt>
                <c:pt idx="47">
                  <c:v>8.5</c:v>
                </c:pt>
                <c:pt idx="48">
                  <c:v>8.1999999999999993</c:v>
                </c:pt>
                <c:pt idx="49">
                  <c:v>8.6</c:v>
                </c:pt>
                <c:pt idx="50">
                  <c:v>8</c:v>
                </c:pt>
                <c:pt idx="51">
                  <c:v>7.5</c:v>
                </c:pt>
                <c:pt idx="52">
                  <c:v>9.1999999999999993</c:v>
                </c:pt>
                <c:pt idx="53">
                  <c:v>7.2</c:v>
                </c:pt>
                <c:pt idx="54">
                  <c:v>8.4</c:v>
                </c:pt>
                <c:pt idx="55">
                  <c:v>8.5</c:v>
                </c:pt>
                <c:pt idx="56">
                  <c:v>8.1999999999999993</c:v>
                </c:pt>
                <c:pt idx="57">
                  <c:v>7.9</c:v>
                </c:pt>
                <c:pt idx="58">
                  <c:v>8.5</c:v>
                </c:pt>
                <c:pt idx="59">
                  <c:v>8.6</c:v>
                </c:pt>
                <c:pt idx="60">
                  <c:v>8.6999999999999993</c:v>
                </c:pt>
                <c:pt idx="61">
                  <c:v>7.8</c:v>
                </c:pt>
                <c:pt idx="62">
                  <c:v>7.3</c:v>
                </c:pt>
                <c:pt idx="63">
                  <c:v>8.1999999999999993</c:v>
                </c:pt>
                <c:pt idx="64">
                  <c:v>7.8</c:v>
                </c:pt>
                <c:pt idx="65">
                  <c:v>7.5</c:v>
                </c:pt>
                <c:pt idx="66">
                  <c:v>7.9</c:v>
                </c:pt>
                <c:pt idx="67">
                  <c:v>8.6</c:v>
                </c:pt>
                <c:pt idx="68">
                  <c:v>8.5</c:v>
                </c:pt>
                <c:pt idx="69">
                  <c:v>8.1999999999999993</c:v>
                </c:pt>
                <c:pt idx="70">
                  <c:v>7.2</c:v>
                </c:pt>
                <c:pt idx="71">
                  <c:v>8.6</c:v>
                </c:pt>
                <c:pt idx="72">
                  <c:v>8.1999999999999993</c:v>
                </c:pt>
                <c:pt idx="73">
                  <c:v>7.4</c:v>
                </c:pt>
                <c:pt idx="74">
                  <c:v>8.6999999999999993</c:v>
                </c:pt>
                <c:pt idx="75">
                  <c:v>8.1</c:v>
                </c:pt>
                <c:pt idx="76">
                  <c:v>7.3</c:v>
                </c:pt>
                <c:pt idx="77">
                  <c:v>5.9</c:v>
                </c:pt>
                <c:pt idx="78">
                  <c:v>8.5</c:v>
                </c:pt>
                <c:pt idx="79">
                  <c:v>7.4</c:v>
                </c:pt>
                <c:pt idx="80">
                  <c:v>8</c:v>
                </c:pt>
                <c:pt idx="81">
                  <c:v>8.1</c:v>
                </c:pt>
                <c:pt idx="82">
                  <c:v>8</c:v>
                </c:pt>
                <c:pt idx="83">
                  <c:v>8.6</c:v>
                </c:pt>
                <c:pt idx="84">
                  <c:v>8</c:v>
                </c:pt>
                <c:pt idx="85">
                  <c:v>10.3</c:v>
                </c:pt>
                <c:pt idx="86">
                  <c:v>8.4</c:v>
                </c:pt>
                <c:pt idx="87">
                  <c:v>7.9</c:v>
                </c:pt>
                <c:pt idx="88">
                  <c:v>8.4</c:v>
                </c:pt>
                <c:pt idx="89">
                  <c:v>7.4</c:v>
                </c:pt>
                <c:pt idx="90">
                  <c:v>7.5</c:v>
                </c:pt>
                <c:pt idx="91">
                  <c:v>7.5</c:v>
                </c:pt>
                <c:pt idx="92">
                  <c:v>7.8</c:v>
                </c:pt>
                <c:pt idx="93">
                  <c:v>7.8</c:v>
                </c:pt>
                <c:pt idx="94">
                  <c:v>9.3000000000000007</c:v>
                </c:pt>
                <c:pt idx="95">
                  <c:v>8.4</c:v>
                </c:pt>
                <c:pt idx="96">
                  <c:v>7.6</c:v>
                </c:pt>
                <c:pt idx="97">
                  <c:v>7.8</c:v>
                </c:pt>
                <c:pt idx="98">
                  <c:v>7.9</c:v>
                </c:pt>
                <c:pt idx="99">
                  <c:v>9.4</c:v>
                </c:pt>
                <c:pt idx="100">
                  <c:v>8</c:v>
                </c:pt>
                <c:pt idx="101">
                  <c:v>8.1</c:v>
                </c:pt>
                <c:pt idx="102">
                  <c:v>9</c:v>
                </c:pt>
                <c:pt idx="103">
                  <c:v>8.1999999999999993</c:v>
                </c:pt>
                <c:pt idx="104">
                  <c:v>5.5</c:v>
                </c:pt>
                <c:pt idx="105">
                  <c:v>8.5</c:v>
                </c:pt>
                <c:pt idx="106">
                  <c:v>6.7</c:v>
                </c:pt>
                <c:pt idx="107">
                  <c:v>6.7</c:v>
                </c:pt>
                <c:pt idx="108">
                  <c:v>5.5</c:v>
                </c:pt>
                <c:pt idx="109">
                  <c:v>9.4</c:v>
                </c:pt>
                <c:pt idx="110">
                  <c:v>9.1</c:v>
                </c:pt>
                <c:pt idx="111">
                  <c:v>18.600000000000001</c:v>
                </c:pt>
                <c:pt idx="112">
                  <c:v>8.5</c:v>
                </c:pt>
                <c:pt idx="113">
                  <c:v>6.4</c:v>
                </c:pt>
                <c:pt idx="114">
                  <c:v>8.9</c:v>
                </c:pt>
                <c:pt idx="115">
                  <c:v>9.6</c:v>
                </c:pt>
                <c:pt idx="116">
                  <c:v>8.5</c:v>
                </c:pt>
                <c:pt idx="117">
                  <c:v>8</c:v>
                </c:pt>
                <c:pt idx="118">
                  <c:v>7.9</c:v>
                </c:pt>
                <c:pt idx="119">
                  <c:v>8.6</c:v>
                </c:pt>
                <c:pt idx="120">
                  <c:v>9.4</c:v>
                </c:pt>
                <c:pt idx="121">
                  <c:v>7.7</c:v>
                </c:pt>
                <c:pt idx="122">
                  <c:v>8.6</c:v>
                </c:pt>
                <c:pt idx="123">
                  <c:v>7.8</c:v>
                </c:pt>
                <c:pt idx="124">
                  <c:v>8.9</c:v>
                </c:pt>
                <c:pt idx="125">
                  <c:v>7.8</c:v>
                </c:pt>
                <c:pt idx="126">
                  <c:v>7.5</c:v>
                </c:pt>
                <c:pt idx="127">
                  <c:v>6</c:v>
                </c:pt>
                <c:pt idx="128">
                  <c:v>10.1</c:v>
                </c:pt>
                <c:pt idx="129">
                  <c:v>8.3000000000000007</c:v>
                </c:pt>
                <c:pt idx="130">
                  <c:v>7.6</c:v>
                </c:pt>
                <c:pt idx="131">
                  <c:v>10.1</c:v>
                </c:pt>
                <c:pt idx="132">
                  <c:v>8.4</c:v>
                </c:pt>
                <c:pt idx="133">
                  <c:v>8.1</c:v>
                </c:pt>
                <c:pt idx="134">
                  <c:v>9.1</c:v>
                </c:pt>
                <c:pt idx="135">
                  <c:v>10.8</c:v>
                </c:pt>
                <c:pt idx="136">
                  <c:v>7.8</c:v>
                </c:pt>
                <c:pt idx="137">
                  <c:v>8.6</c:v>
                </c:pt>
                <c:pt idx="138">
                  <c:v>10.3</c:v>
                </c:pt>
                <c:pt idx="139">
                  <c:v>10.3</c:v>
                </c:pt>
                <c:pt idx="140">
                  <c:v>7.2</c:v>
                </c:pt>
                <c:pt idx="141">
                  <c:v>8.6</c:v>
                </c:pt>
                <c:pt idx="142">
                  <c:v>8.1999999999999993</c:v>
                </c:pt>
                <c:pt idx="143">
                  <c:v>7.9</c:v>
                </c:pt>
                <c:pt idx="144">
                  <c:v>9</c:v>
                </c:pt>
                <c:pt idx="145">
                  <c:v>8.3000000000000007</c:v>
                </c:pt>
                <c:pt idx="146">
                  <c:v>7.8</c:v>
                </c:pt>
                <c:pt idx="147">
                  <c:v>7.3</c:v>
                </c:pt>
                <c:pt idx="148">
                  <c:v>7.2</c:v>
                </c:pt>
                <c:pt idx="149">
                  <c:v>7</c:v>
                </c:pt>
                <c:pt idx="150">
                  <c:v>8</c:v>
                </c:pt>
                <c:pt idx="151">
                  <c:v>5.7</c:v>
                </c:pt>
                <c:pt idx="152">
                  <c:v>8.6</c:v>
                </c:pt>
                <c:pt idx="153">
                  <c:v>9.4</c:v>
                </c:pt>
                <c:pt idx="154">
                  <c:v>9.3000000000000007</c:v>
                </c:pt>
                <c:pt idx="155">
                  <c:v>8.3000000000000007</c:v>
                </c:pt>
                <c:pt idx="156">
                  <c:v>7.9</c:v>
                </c:pt>
                <c:pt idx="157">
                  <c:v>8.6</c:v>
                </c:pt>
                <c:pt idx="158">
                  <c:v>8.4</c:v>
                </c:pt>
                <c:pt idx="159">
                  <c:v>8.1</c:v>
                </c:pt>
                <c:pt idx="160">
                  <c:v>8.4</c:v>
                </c:pt>
                <c:pt idx="161">
                  <c:v>10.199999999999999</c:v>
                </c:pt>
                <c:pt idx="162">
                  <c:v>8.5</c:v>
                </c:pt>
                <c:pt idx="163">
                  <c:v>8.1</c:v>
                </c:pt>
                <c:pt idx="164">
                  <c:v>10.6</c:v>
                </c:pt>
                <c:pt idx="165">
                  <c:v>10.6</c:v>
                </c:pt>
                <c:pt idx="166">
                  <c:v>8.6</c:v>
                </c:pt>
                <c:pt idx="167">
                  <c:v>9.1</c:v>
                </c:pt>
                <c:pt idx="168">
                  <c:v>9.4</c:v>
                </c:pt>
                <c:pt idx="169">
                  <c:v>8.4</c:v>
                </c:pt>
                <c:pt idx="170">
                  <c:v>9.1</c:v>
                </c:pt>
                <c:pt idx="171">
                  <c:v>8.4</c:v>
                </c:pt>
                <c:pt idx="172">
                  <c:v>8.9</c:v>
                </c:pt>
                <c:pt idx="173">
                  <c:v>9.1</c:v>
                </c:pt>
                <c:pt idx="174">
                  <c:v>7.4</c:v>
                </c:pt>
                <c:pt idx="175">
                  <c:v>11.4</c:v>
                </c:pt>
                <c:pt idx="176">
                  <c:v>9.1</c:v>
                </c:pt>
                <c:pt idx="177">
                  <c:v>8.1999999999999993</c:v>
                </c:pt>
                <c:pt idx="178">
                  <c:v>8.5</c:v>
                </c:pt>
                <c:pt idx="179">
                  <c:v>8.3000000000000007</c:v>
                </c:pt>
                <c:pt idx="180">
                  <c:v>8.5</c:v>
                </c:pt>
                <c:pt idx="181">
                  <c:v>7.5</c:v>
                </c:pt>
                <c:pt idx="182">
                  <c:v>8.4</c:v>
                </c:pt>
                <c:pt idx="183">
                  <c:v>7.4</c:v>
                </c:pt>
                <c:pt idx="184">
                  <c:v>8.3000000000000007</c:v>
                </c:pt>
                <c:pt idx="185">
                  <c:v>8.6999999999999993</c:v>
                </c:pt>
                <c:pt idx="186">
                  <c:v>8.1999999999999993</c:v>
                </c:pt>
                <c:pt idx="187">
                  <c:v>6.6</c:v>
                </c:pt>
                <c:pt idx="188">
                  <c:v>10.3</c:v>
                </c:pt>
                <c:pt idx="189">
                  <c:v>10.9</c:v>
                </c:pt>
                <c:pt idx="190">
                  <c:v>5.4</c:v>
                </c:pt>
                <c:pt idx="191">
                  <c:v>7.8</c:v>
                </c:pt>
                <c:pt idx="192">
                  <c:v>8.9</c:v>
                </c:pt>
                <c:pt idx="193">
                  <c:v>7</c:v>
                </c:pt>
                <c:pt idx="194">
                  <c:v>6.7</c:v>
                </c:pt>
                <c:pt idx="195">
                  <c:v>8.1999999999999993</c:v>
                </c:pt>
                <c:pt idx="196">
                  <c:v>8.6</c:v>
                </c:pt>
                <c:pt idx="197">
                  <c:v>7.9</c:v>
                </c:pt>
                <c:pt idx="198">
                  <c:v>8.3000000000000007</c:v>
                </c:pt>
                <c:pt idx="199">
                  <c:v>7.6</c:v>
                </c:pt>
                <c:pt idx="200">
                  <c:v>9.1</c:v>
                </c:pt>
                <c:pt idx="201">
                  <c:v>7.6</c:v>
                </c:pt>
                <c:pt idx="202">
                  <c:v>8</c:v>
                </c:pt>
                <c:pt idx="203">
                  <c:v>6.8</c:v>
                </c:pt>
                <c:pt idx="204">
                  <c:v>9</c:v>
                </c:pt>
                <c:pt idx="205">
                  <c:v>9.9</c:v>
                </c:pt>
                <c:pt idx="206">
                  <c:v>7.4</c:v>
                </c:pt>
                <c:pt idx="207">
                  <c:v>9.4</c:v>
                </c:pt>
                <c:pt idx="208">
                  <c:v>8.8000000000000007</c:v>
                </c:pt>
                <c:pt idx="209">
                  <c:v>6.1</c:v>
                </c:pt>
                <c:pt idx="210">
                  <c:v>7.6</c:v>
                </c:pt>
                <c:pt idx="211">
                  <c:v>7.7</c:v>
                </c:pt>
                <c:pt idx="212">
                  <c:v>9.3000000000000007</c:v>
                </c:pt>
                <c:pt idx="213">
                  <c:v>8.8000000000000007</c:v>
                </c:pt>
                <c:pt idx="214">
                  <c:v>9.9</c:v>
                </c:pt>
                <c:pt idx="215">
                  <c:v>9.5</c:v>
                </c:pt>
                <c:pt idx="216">
                  <c:v>9.1999999999999993</c:v>
                </c:pt>
                <c:pt idx="217">
                  <c:v>6.4</c:v>
                </c:pt>
                <c:pt idx="218">
                  <c:v>8.3000000000000007</c:v>
                </c:pt>
                <c:pt idx="219">
                  <c:v>7.5</c:v>
                </c:pt>
                <c:pt idx="220">
                  <c:v>7.5</c:v>
                </c:pt>
                <c:pt idx="221">
                  <c:v>7.3</c:v>
                </c:pt>
                <c:pt idx="222">
                  <c:v>10.199999999999999</c:v>
                </c:pt>
                <c:pt idx="223">
                  <c:v>8.1</c:v>
                </c:pt>
                <c:pt idx="224">
                  <c:v>7.8</c:v>
                </c:pt>
                <c:pt idx="225">
                  <c:v>7.9</c:v>
                </c:pt>
                <c:pt idx="226">
                  <c:v>8</c:v>
                </c:pt>
                <c:pt idx="227">
                  <c:v>8.6999999999999993</c:v>
                </c:pt>
                <c:pt idx="228">
                  <c:v>10.8</c:v>
                </c:pt>
                <c:pt idx="229">
                  <c:v>7.7</c:v>
                </c:pt>
                <c:pt idx="230">
                  <c:v>7.3</c:v>
                </c:pt>
                <c:pt idx="231">
                  <c:v>7.8</c:v>
                </c:pt>
                <c:pt idx="232">
                  <c:v>7.6</c:v>
                </c:pt>
                <c:pt idx="233">
                  <c:v>7</c:v>
                </c:pt>
                <c:pt idx="234">
                  <c:v>8.1999999999999993</c:v>
                </c:pt>
                <c:pt idx="235">
                  <c:v>8.1</c:v>
                </c:pt>
                <c:pt idx="236">
                  <c:v>7.7</c:v>
                </c:pt>
                <c:pt idx="237">
                  <c:v>10.4</c:v>
                </c:pt>
                <c:pt idx="238">
                  <c:v>10</c:v>
                </c:pt>
                <c:pt idx="239">
                  <c:v>10</c:v>
                </c:pt>
                <c:pt idx="240">
                  <c:v>10.4</c:v>
                </c:pt>
                <c:pt idx="241">
                  <c:v>8.6</c:v>
                </c:pt>
                <c:pt idx="242">
                  <c:v>10.199999999999999</c:v>
                </c:pt>
                <c:pt idx="243">
                  <c:v>6.7</c:v>
                </c:pt>
                <c:pt idx="244">
                  <c:v>8</c:v>
                </c:pt>
                <c:pt idx="245">
                  <c:v>6</c:v>
                </c:pt>
                <c:pt idx="246">
                  <c:v>8.8000000000000007</c:v>
                </c:pt>
                <c:pt idx="247">
                  <c:v>9.6</c:v>
                </c:pt>
                <c:pt idx="248">
                  <c:v>6.9</c:v>
                </c:pt>
                <c:pt idx="249">
                  <c:v>10.1</c:v>
                </c:pt>
                <c:pt idx="250">
                  <c:v>10.5</c:v>
                </c:pt>
                <c:pt idx="251">
                  <c:v>7.9</c:v>
                </c:pt>
                <c:pt idx="252">
                  <c:v>11.1</c:v>
                </c:pt>
                <c:pt idx="253">
                  <c:v>6.9</c:v>
                </c:pt>
                <c:pt idx="254">
                  <c:v>9.1999999999999993</c:v>
                </c:pt>
                <c:pt idx="255">
                  <c:v>8.3000000000000007</c:v>
                </c:pt>
                <c:pt idx="256">
                  <c:v>7.8</c:v>
                </c:pt>
                <c:pt idx="257">
                  <c:v>8.4</c:v>
                </c:pt>
                <c:pt idx="258">
                  <c:v>9.1999999999999993</c:v>
                </c:pt>
                <c:pt idx="259">
                  <c:v>9.3000000000000007</c:v>
                </c:pt>
                <c:pt idx="260">
                  <c:v>10.3</c:v>
                </c:pt>
                <c:pt idx="261">
                  <c:v>9.1999999999999993</c:v>
                </c:pt>
                <c:pt idx="262">
                  <c:v>9.1</c:v>
                </c:pt>
                <c:pt idx="263">
                  <c:v>8.6</c:v>
                </c:pt>
                <c:pt idx="264">
                  <c:v>7.6</c:v>
                </c:pt>
                <c:pt idx="265">
                  <c:v>12.6</c:v>
                </c:pt>
                <c:pt idx="266">
                  <c:v>9</c:v>
                </c:pt>
                <c:pt idx="267">
                  <c:v>8.4</c:v>
                </c:pt>
                <c:pt idx="268">
                  <c:v>10.199999999999999</c:v>
                </c:pt>
                <c:pt idx="269">
                  <c:v>8.6999999999999993</c:v>
                </c:pt>
                <c:pt idx="270">
                  <c:v>7.8</c:v>
                </c:pt>
                <c:pt idx="271">
                  <c:v>9.1999999999999993</c:v>
                </c:pt>
                <c:pt idx="272">
                  <c:v>9.4</c:v>
                </c:pt>
                <c:pt idx="273">
                  <c:v>8.9</c:v>
                </c:pt>
                <c:pt idx="274">
                  <c:v>10.5</c:v>
                </c:pt>
                <c:pt idx="275">
                  <c:v>8.4</c:v>
                </c:pt>
                <c:pt idx="276">
                  <c:v>10.4</c:v>
                </c:pt>
                <c:pt idx="277">
                  <c:v>8.8000000000000007</c:v>
                </c:pt>
                <c:pt idx="278">
                  <c:v>9.1</c:v>
                </c:pt>
                <c:pt idx="279">
                  <c:v>9.6</c:v>
                </c:pt>
                <c:pt idx="280">
                  <c:v>9.3000000000000007</c:v>
                </c:pt>
                <c:pt idx="281">
                  <c:v>9.3000000000000007</c:v>
                </c:pt>
                <c:pt idx="282">
                  <c:v>6</c:v>
                </c:pt>
                <c:pt idx="283">
                  <c:v>9.6</c:v>
                </c:pt>
                <c:pt idx="284">
                  <c:v>8.1999999999999993</c:v>
                </c:pt>
                <c:pt idx="285">
                  <c:v>9.5</c:v>
                </c:pt>
                <c:pt idx="286">
                  <c:v>9.4</c:v>
                </c:pt>
                <c:pt idx="287">
                  <c:v>9.5</c:v>
                </c:pt>
                <c:pt idx="288">
                  <c:v>8.8000000000000007</c:v>
                </c:pt>
                <c:pt idx="289">
                  <c:v>10.4</c:v>
                </c:pt>
                <c:pt idx="290">
                  <c:v>8</c:v>
                </c:pt>
                <c:pt idx="291">
                  <c:v>10.3</c:v>
                </c:pt>
                <c:pt idx="292">
                  <c:v>7.6</c:v>
                </c:pt>
                <c:pt idx="293">
                  <c:v>8</c:v>
                </c:pt>
                <c:pt idx="294">
                  <c:v>7</c:v>
                </c:pt>
                <c:pt idx="295">
                  <c:v>11.4</c:v>
                </c:pt>
                <c:pt idx="296">
                  <c:v>11.5</c:v>
                </c:pt>
                <c:pt idx="297">
                  <c:v>9</c:v>
                </c:pt>
                <c:pt idx="298">
                  <c:v>9.9</c:v>
                </c:pt>
                <c:pt idx="299">
                  <c:v>12.6</c:v>
                </c:pt>
                <c:pt idx="300">
                  <c:v>10.8</c:v>
                </c:pt>
                <c:pt idx="301">
                  <c:v>9</c:v>
                </c:pt>
                <c:pt idx="302">
                  <c:v>10.5</c:v>
                </c:pt>
                <c:pt idx="303">
                  <c:v>8.6999999999999993</c:v>
                </c:pt>
                <c:pt idx="304">
                  <c:v>10.4</c:v>
                </c:pt>
                <c:pt idx="305">
                  <c:v>8.9</c:v>
                </c:pt>
                <c:pt idx="306">
                  <c:v>10.1</c:v>
                </c:pt>
                <c:pt idx="307">
                  <c:v>9.4</c:v>
                </c:pt>
                <c:pt idx="308">
                  <c:v>8.8000000000000007</c:v>
                </c:pt>
                <c:pt idx="309">
                  <c:v>8.6</c:v>
                </c:pt>
                <c:pt idx="310">
                  <c:v>8.8000000000000007</c:v>
                </c:pt>
                <c:pt idx="311">
                  <c:v>10</c:v>
                </c:pt>
                <c:pt idx="312">
                  <c:v>10.8</c:v>
                </c:pt>
                <c:pt idx="313">
                  <c:v>10.1</c:v>
                </c:pt>
                <c:pt idx="314">
                  <c:v>10.5</c:v>
                </c:pt>
                <c:pt idx="315">
                  <c:v>9.1999999999999993</c:v>
                </c:pt>
                <c:pt idx="316">
                  <c:v>9.3000000000000007</c:v>
                </c:pt>
                <c:pt idx="317">
                  <c:v>8.8000000000000007</c:v>
                </c:pt>
                <c:pt idx="318">
                  <c:v>11.5</c:v>
                </c:pt>
                <c:pt idx="319">
                  <c:v>12</c:v>
                </c:pt>
                <c:pt idx="320">
                  <c:v>9</c:v>
                </c:pt>
                <c:pt idx="321">
                  <c:v>10</c:v>
                </c:pt>
                <c:pt idx="322">
                  <c:v>13</c:v>
                </c:pt>
                <c:pt idx="323">
                  <c:v>12</c:v>
                </c:pt>
                <c:pt idx="324">
                  <c:v>10</c:v>
                </c:pt>
                <c:pt idx="325">
                  <c:v>10</c:v>
                </c:pt>
                <c:pt idx="326">
                  <c:v>10</c:v>
                </c:pt>
                <c:pt idx="327">
                  <c:v>11</c:v>
                </c:pt>
                <c:pt idx="328">
                  <c:v>17</c:v>
                </c:pt>
                <c:pt idx="329">
                  <c:v>15</c:v>
                </c:pt>
                <c:pt idx="330">
                  <c:v>12.4</c:v>
                </c:pt>
                <c:pt idx="331">
                  <c:v>13.7</c:v>
                </c:pt>
                <c:pt idx="332">
                  <c:v>13.5</c:v>
                </c:pt>
                <c:pt idx="333">
                  <c:v>12.9</c:v>
                </c:pt>
                <c:pt idx="334">
                  <c:v>13.8</c:v>
                </c:pt>
                <c:pt idx="335">
                  <c:v>16.399999999999999</c:v>
                </c:pt>
                <c:pt idx="336">
                  <c:v>13.8</c:v>
                </c:pt>
                <c:pt idx="337">
                  <c:v>13.3</c:v>
                </c:pt>
                <c:pt idx="338">
                  <c:v>13.8</c:v>
                </c:pt>
                <c:pt idx="339">
                  <c:v>15.3</c:v>
                </c:pt>
                <c:pt idx="340">
                  <c:v>14.3</c:v>
                </c:pt>
                <c:pt idx="341">
                  <c:v>13.3</c:v>
                </c:pt>
                <c:pt idx="342">
                  <c:v>13.8</c:v>
                </c:pt>
                <c:pt idx="343">
                  <c:v>14.8</c:v>
                </c:pt>
                <c:pt idx="344">
                  <c:v>15.3</c:v>
                </c:pt>
                <c:pt idx="345">
                  <c:v>14.3</c:v>
                </c:pt>
                <c:pt idx="346">
                  <c:v>14.3</c:v>
                </c:pt>
                <c:pt idx="347">
                  <c:v>16.100000000000001</c:v>
                </c:pt>
                <c:pt idx="348">
                  <c:v>16</c:v>
                </c:pt>
                <c:pt idx="349">
                  <c:v>17.2</c:v>
                </c:pt>
                <c:pt idx="350">
                  <c:v>18.3</c:v>
                </c:pt>
                <c:pt idx="351">
                  <c:v>20.5</c:v>
                </c:pt>
                <c:pt idx="352">
                  <c:v>17.600000000000001</c:v>
                </c:pt>
                <c:pt idx="353">
                  <c:v>19.8</c:v>
                </c:pt>
                <c:pt idx="354">
                  <c:v>14.1</c:v>
                </c:pt>
                <c:pt idx="355">
                  <c:v>18.5</c:v>
                </c:pt>
                <c:pt idx="356">
                  <c:v>17.2</c:v>
                </c:pt>
                <c:pt idx="357">
                  <c:v>18.2</c:v>
                </c:pt>
                <c:pt idx="358">
                  <c:v>15.1</c:v>
                </c:pt>
                <c:pt idx="359">
                  <c:v>20.5</c:v>
                </c:pt>
                <c:pt idx="360">
                  <c:v>20.7</c:v>
                </c:pt>
                <c:pt idx="361">
                  <c:v>17</c:v>
                </c:pt>
                <c:pt idx="362">
                  <c:v>18.2</c:v>
                </c:pt>
                <c:pt idx="363">
                  <c:v>15.1</c:v>
                </c:pt>
                <c:pt idx="364">
                  <c:v>17.8</c:v>
                </c:pt>
                <c:pt idx="365">
                  <c:v>19.2</c:v>
                </c:pt>
                <c:pt idx="366">
                  <c:v>16.2</c:v>
                </c:pt>
                <c:pt idx="367">
                  <c:v>18.399999999999999</c:v>
                </c:pt>
                <c:pt idx="368">
                  <c:v>18.600000000000001</c:v>
                </c:pt>
                <c:pt idx="369">
                  <c:v>18.899999999999999</c:v>
                </c:pt>
                <c:pt idx="370">
                  <c:v>19.5</c:v>
                </c:pt>
                <c:pt idx="371">
                  <c:v>15.2</c:v>
                </c:pt>
                <c:pt idx="372">
                  <c:v>18.3</c:v>
                </c:pt>
                <c:pt idx="373">
                  <c:v>19.899999999999999</c:v>
                </c:pt>
                <c:pt idx="374">
                  <c:v>17.8</c:v>
                </c:pt>
                <c:pt idx="375">
                  <c:v>12.6</c:v>
                </c:pt>
                <c:pt idx="376">
                  <c:v>20.399999999999999</c:v>
                </c:pt>
                <c:pt idx="377">
                  <c:v>14.1</c:v>
                </c:pt>
                <c:pt idx="378">
                  <c:v>18</c:v>
                </c:pt>
                <c:pt idx="379">
                  <c:v>19.2</c:v>
                </c:pt>
                <c:pt idx="380">
                  <c:v>16.600000000000001</c:v>
                </c:pt>
                <c:pt idx="381">
                  <c:v>16.600000000000001</c:v>
                </c:pt>
                <c:pt idx="382">
                  <c:v>14.4</c:v>
                </c:pt>
                <c:pt idx="383">
                  <c:v>15.3</c:v>
                </c:pt>
                <c:pt idx="384">
                  <c:v>19</c:v>
                </c:pt>
                <c:pt idx="385">
                  <c:v>21.2</c:v>
                </c:pt>
                <c:pt idx="386">
                  <c:v>18.100000000000001</c:v>
                </c:pt>
                <c:pt idx="387">
                  <c:v>18</c:v>
                </c:pt>
                <c:pt idx="388">
                  <c:v>17.2</c:v>
                </c:pt>
                <c:pt idx="389">
                  <c:v>17.600000000000001</c:v>
                </c:pt>
                <c:pt idx="390">
                  <c:v>17.8</c:v>
                </c:pt>
                <c:pt idx="391">
                  <c:v>18.100000000000001</c:v>
                </c:pt>
                <c:pt idx="392">
                  <c:v>19.3</c:v>
                </c:pt>
                <c:pt idx="393">
                  <c:v>15.1</c:v>
                </c:pt>
                <c:pt idx="394">
                  <c:v>14.1</c:v>
                </c:pt>
                <c:pt idx="395">
                  <c:v>13.4</c:v>
                </c:pt>
                <c:pt idx="396">
                  <c:v>18.399999999999999</c:v>
                </c:pt>
                <c:pt idx="397">
                  <c:v>18.8</c:v>
                </c:pt>
                <c:pt idx="398">
                  <c:v>17.8</c:v>
                </c:pt>
                <c:pt idx="399">
                  <c:v>17.899999999999999</c:v>
                </c:pt>
                <c:pt idx="400">
                  <c:v>16.7</c:v>
                </c:pt>
                <c:pt idx="401">
                  <c:v>18</c:v>
                </c:pt>
                <c:pt idx="402">
                  <c:v>19.600000000000001</c:v>
                </c:pt>
                <c:pt idx="403">
                  <c:v>17.399999999999999</c:v>
                </c:pt>
                <c:pt idx="404">
                  <c:v>19.899999999999999</c:v>
                </c:pt>
                <c:pt idx="405">
                  <c:v>17.8</c:v>
                </c:pt>
                <c:pt idx="406">
                  <c:v>18.3</c:v>
                </c:pt>
                <c:pt idx="407">
                  <c:v>18</c:v>
                </c:pt>
                <c:pt idx="408">
                  <c:v>17.899999999999999</c:v>
                </c:pt>
                <c:pt idx="409">
                  <c:v>18.8</c:v>
                </c:pt>
                <c:pt idx="410">
                  <c:v>20.6</c:v>
                </c:pt>
                <c:pt idx="411">
                  <c:v>19.3</c:v>
                </c:pt>
                <c:pt idx="412">
                  <c:v>19</c:v>
                </c:pt>
                <c:pt idx="413">
                  <c:v>15.2</c:v>
                </c:pt>
                <c:pt idx="414">
                  <c:v>20.399999999999999</c:v>
                </c:pt>
                <c:pt idx="415">
                  <c:v>16.3</c:v>
                </c:pt>
                <c:pt idx="416">
                  <c:v>15.6</c:v>
                </c:pt>
                <c:pt idx="417">
                  <c:v>16.7</c:v>
                </c:pt>
                <c:pt idx="418">
                  <c:v>13.8</c:v>
                </c:pt>
                <c:pt idx="419">
                  <c:v>19.3</c:v>
                </c:pt>
                <c:pt idx="420">
                  <c:v>19.3</c:v>
                </c:pt>
                <c:pt idx="421">
                  <c:v>18.3</c:v>
                </c:pt>
                <c:pt idx="422">
                  <c:v>16.2</c:v>
                </c:pt>
                <c:pt idx="423">
                  <c:v>16.600000000000001</c:v>
                </c:pt>
                <c:pt idx="424">
                  <c:v>17.399999999999999</c:v>
                </c:pt>
                <c:pt idx="425">
                  <c:v>17.8</c:v>
                </c:pt>
                <c:pt idx="426">
                  <c:v>18.600000000000001</c:v>
                </c:pt>
                <c:pt idx="427">
                  <c:v>20.6</c:v>
                </c:pt>
                <c:pt idx="428">
                  <c:v>16.100000000000001</c:v>
                </c:pt>
                <c:pt idx="429">
                  <c:v>18.3</c:v>
                </c:pt>
                <c:pt idx="430">
                  <c:v>18.8</c:v>
                </c:pt>
                <c:pt idx="431">
                  <c:v>18.899999999999999</c:v>
                </c:pt>
                <c:pt idx="432">
                  <c:v>18.600000000000001</c:v>
                </c:pt>
                <c:pt idx="433">
                  <c:v>18.899999999999999</c:v>
                </c:pt>
                <c:pt idx="434">
                  <c:v>18.3</c:v>
                </c:pt>
                <c:pt idx="435">
                  <c:v>18.100000000000001</c:v>
                </c:pt>
                <c:pt idx="436">
                  <c:v>18.899999999999999</c:v>
                </c:pt>
                <c:pt idx="437">
                  <c:v>18.100000000000001</c:v>
                </c:pt>
                <c:pt idx="438">
                  <c:v>16.3</c:v>
                </c:pt>
                <c:pt idx="439">
                  <c:v>18.8</c:v>
                </c:pt>
                <c:pt idx="440">
                  <c:v>17.899999999999999</c:v>
                </c:pt>
                <c:pt idx="441">
                  <c:v>16.100000000000001</c:v>
                </c:pt>
                <c:pt idx="442">
                  <c:v>19.2</c:v>
                </c:pt>
                <c:pt idx="443">
                  <c:v>17.2</c:v>
                </c:pt>
                <c:pt idx="444">
                  <c:v>19.8</c:v>
                </c:pt>
                <c:pt idx="445">
                  <c:v>15</c:v>
                </c:pt>
                <c:pt idx="446">
                  <c:v>13</c:v>
                </c:pt>
                <c:pt idx="447">
                  <c:v>12.5</c:v>
                </c:pt>
                <c:pt idx="448">
                  <c:v>16</c:v>
                </c:pt>
                <c:pt idx="449">
                  <c:v>18.5</c:v>
                </c:pt>
                <c:pt idx="450">
                  <c:v>15.5</c:v>
                </c:pt>
                <c:pt idx="451">
                  <c:v>12.5</c:v>
                </c:pt>
                <c:pt idx="452">
                  <c:v>10</c:v>
                </c:pt>
                <c:pt idx="453">
                  <c:v>14</c:v>
                </c:pt>
                <c:pt idx="454">
                  <c:v>12</c:v>
                </c:pt>
                <c:pt idx="455">
                  <c:v>15.5</c:v>
                </c:pt>
                <c:pt idx="456">
                  <c:v>12.5</c:v>
                </c:pt>
                <c:pt idx="457">
                  <c:v>14.5</c:v>
                </c:pt>
                <c:pt idx="458">
                  <c:v>14</c:v>
                </c:pt>
                <c:pt idx="459">
                  <c:v>16</c:v>
                </c:pt>
                <c:pt idx="460">
                  <c:v>13.5</c:v>
                </c:pt>
                <c:pt idx="461">
                  <c:v>13.5</c:v>
                </c:pt>
                <c:pt idx="462">
                  <c:v>13</c:v>
                </c:pt>
                <c:pt idx="463">
                  <c:v>17</c:v>
                </c:pt>
                <c:pt idx="464">
                  <c:v>16.5</c:v>
                </c:pt>
                <c:pt idx="465">
                  <c:v>12.5</c:v>
                </c:pt>
                <c:pt idx="466">
                  <c:v>19</c:v>
                </c:pt>
                <c:pt idx="467">
                  <c:v>16.5</c:v>
                </c:pt>
                <c:pt idx="468">
                  <c:v>13.5</c:v>
                </c:pt>
                <c:pt idx="469">
                  <c:v>15</c:v>
                </c:pt>
                <c:pt idx="470">
                  <c:v>17</c:v>
                </c:pt>
                <c:pt idx="471">
                  <c:v>19</c:v>
                </c:pt>
                <c:pt idx="472">
                  <c:v>18</c:v>
                </c:pt>
                <c:pt idx="473">
                  <c:v>20</c:v>
                </c:pt>
                <c:pt idx="474">
                  <c:v>19.5</c:v>
                </c:pt>
                <c:pt idx="475">
                  <c:v>19.5</c:v>
                </c:pt>
                <c:pt idx="476">
                  <c:v>18.5</c:v>
                </c:pt>
                <c:pt idx="477">
                  <c:v>20.5</c:v>
                </c:pt>
                <c:pt idx="478">
                  <c:v>20</c:v>
                </c:pt>
                <c:pt idx="479">
                  <c:v>22.1</c:v>
                </c:pt>
                <c:pt idx="480">
                  <c:v>17.899999999999999</c:v>
                </c:pt>
                <c:pt idx="481">
                  <c:v>20.5</c:v>
                </c:pt>
                <c:pt idx="482">
                  <c:v>17.899999999999999</c:v>
                </c:pt>
                <c:pt idx="483">
                  <c:v>19.5</c:v>
                </c:pt>
                <c:pt idx="484">
                  <c:v>19</c:v>
                </c:pt>
                <c:pt idx="485">
                  <c:v>17.899999999999999</c:v>
                </c:pt>
                <c:pt idx="486">
                  <c:v>19</c:v>
                </c:pt>
                <c:pt idx="487">
                  <c:v>15.3</c:v>
                </c:pt>
                <c:pt idx="488">
                  <c:v>15.3</c:v>
                </c:pt>
                <c:pt idx="489">
                  <c:v>14.3</c:v>
                </c:pt>
                <c:pt idx="490">
                  <c:v>20.5</c:v>
                </c:pt>
                <c:pt idx="491">
                  <c:v>21.6</c:v>
                </c:pt>
                <c:pt idx="492">
                  <c:v>16.5</c:v>
                </c:pt>
                <c:pt idx="493">
                  <c:v>20.6</c:v>
                </c:pt>
                <c:pt idx="494">
                  <c:v>16.5</c:v>
                </c:pt>
                <c:pt idx="495">
                  <c:v>22.6</c:v>
                </c:pt>
                <c:pt idx="496">
                  <c:v>20.5</c:v>
                </c:pt>
                <c:pt idx="497">
                  <c:v>20.5</c:v>
                </c:pt>
                <c:pt idx="498">
                  <c:v>20.5</c:v>
                </c:pt>
                <c:pt idx="499">
                  <c:v>19.5</c:v>
                </c:pt>
                <c:pt idx="500">
                  <c:v>19.5</c:v>
                </c:pt>
                <c:pt idx="501">
                  <c:v>20.5</c:v>
                </c:pt>
                <c:pt idx="502">
                  <c:v>18.5</c:v>
                </c:pt>
                <c:pt idx="503">
                  <c:v>21.6</c:v>
                </c:pt>
                <c:pt idx="504">
                  <c:v>20.5</c:v>
                </c:pt>
                <c:pt idx="505">
                  <c:v>18.5</c:v>
                </c:pt>
                <c:pt idx="506">
                  <c:v>17.399999999999999</c:v>
                </c:pt>
                <c:pt idx="507">
                  <c:v>20.5</c:v>
                </c:pt>
                <c:pt idx="508">
                  <c:v>20.5</c:v>
                </c:pt>
                <c:pt idx="509">
                  <c:v>20.5</c:v>
                </c:pt>
                <c:pt idx="510">
                  <c:v>20.5</c:v>
                </c:pt>
                <c:pt idx="511">
                  <c:v>18.5</c:v>
                </c:pt>
                <c:pt idx="512">
                  <c:v>19.5</c:v>
                </c:pt>
                <c:pt idx="513">
                  <c:v>20.5</c:v>
                </c:pt>
                <c:pt idx="514">
                  <c:v>21.6</c:v>
                </c:pt>
                <c:pt idx="515">
                  <c:v>27.4</c:v>
                </c:pt>
                <c:pt idx="516">
                  <c:v>25.7</c:v>
                </c:pt>
                <c:pt idx="517">
                  <c:v>25.8</c:v>
                </c:pt>
                <c:pt idx="518">
                  <c:v>26.5</c:v>
                </c:pt>
                <c:pt idx="519">
                  <c:v>27.1</c:v>
                </c:pt>
                <c:pt idx="520">
                  <c:v>26.8</c:v>
                </c:pt>
                <c:pt idx="521">
                  <c:v>27.2</c:v>
                </c:pt>
                <c:pt idx="522">
                  <c:v>26.5</c:v>
                </c:pt>
                <c:pt idx="523">
                  <c:v>25.5</c:v>
                </c:pt>
                <c:pt idx="524">
                  <c:v>26.7</c:v>
                </c:pt>
                <c:pt idx="525">
                  <c:v>26.6</c:v>
                </c:pt>
                <c:pt idx="526">
                  <c:v>25.5</c:v>
                </c:pt>
                <c:pt idx="527">
                  <c:v>25.7</c:v>
                </c:pt>
                <c:pt idx="528">
                  <c:v>26.2</c:v>
                </c:pt>
                <c:pt idx="529">
                  <c:v>26.3</c:v>
                </c:pt>
                <c:pt idx="530">
                  <c:v>28.8</c:v>
                </c:pt>
                <c:pt idx="531">
                  <c:v>19.8</c:v>
                </c:pt>
                <c:pt idx="532">
                  <c:v>28.5</c:v>
                </c:pt>
                <c:pt idx="533">
                  <c:v>29.5</c:v>
                </c:pt>
                <c:pt idx="534">
                  <c:v>24.7</c:v>
                </c:pt>
                <c:pt idx="535">
                  <c:v>25.7</c:v>
                </c:pt>
                <c:pt idx="536">
                  <c:v>23.7</c:v>
                </c:pt>
                <c:pt idx="537">
                  <c:v>25.7</c:v>
                </c:pt>
                <c:pt idx="538">
                  <c:v>24.7</c:v>
                </c:pt>
                <c:pt idx="539">
                  <c:v>25</c:v>
                </c:pt>
                <c:pt idx="540">
                  <c:v>24</c:v>
                </c:pt>
                <c:pt idx="541">
                  <c:v>23</c:v>
                </c:pt>
                <c:pt idx="542">
                  <c:v>23</c:v>
                </c:pt>
                <c:pt idx="543">
                  <c:v>22.5</c:v>
                </c:pt>
                <c:pt idx="544">
                  <c:v>29</c:v>
                </c:pt>
                <c:pt idx="545">
                  <c:v>20</c:v>
                </c:pt>
                <c:pt idx="546">
                  <c:v>22</c:v>
                </c:pt>
                <c:pt idx="547">
                  <c:v>20</c:v>
                </c:pt>
                <c:pt idx="548">
                  <c:v>24.7</c:v>
                </c:pt>
                <c:pt idx="549">
                  <c:v>24.7</c:v>
                </c:pt>
                <c:pt idx="550">
                  <c:v>24.7</c:v>
                </c:pt>
                <c:pt idx="551">
                  <c:v>20.5</c:v>
                </c:pt>
                <c:pt idx="552">
                  <c:v>20</c:v>
                </c:pt>
                <c:pt idx="553">
                  <c:v>17.399999999999999</c:v>
                </c:pt>
                <c:pt idx="554">
                  <c:v>22.6</c:v>
                </c:pt>
                <c:pt idx="555">
                  <c:v>23.7</c:v>
                </c:pt>
                <c:pt idx="556">
                  <c:v>21.6</c:v>
                </c:pt>
                <c:pt idx="557">
                  <c:v>22.6</c:v>
                </c:pt>
                <c:pt idx="558">
                  <c:v>24.7</c:v>
                </c:pt>
                <c:pt idx="559">
                  <c:v>18.5</c:v>
                </c:pt>
                <c:pt idx="560">
                  <c:v>18.5</c:v>
                </c:pt>
                <c:pt idx="561">
                  <c:v>24.2</c:v>
                </c:pt>
                <c:pt idx="562">
                  <c:v>21.6</c:v>
                </c:pt>
                <c:pt idx="563">
                  <c:v>24.7</c:v>
                </c:pt>
                <c:pt idx="564">
                  <c:v>21.4</c:v>
                </c:pt>
                <c:pt idx="565">
                  <c:v>21.8</c:v>
                </c:pt>
                <c:pt idx="566">
                  <c:v>24.8</c:v>
                </c:pt>
                <c:pt idx="567">
                  <c:v>23.7</c:v>
                </c:pt>
                <c:pt idx="568">
                  <c:v>24.7</c:v>
                </c:pt>
                <c:pt idx="569">
                  <c:v>21.6</c:v>
                </c:pt>
                <c:pt idx="570">
                  <c:v>23.7</c:v>
                </c:pt>
                <c:pt idx="571">
                  <c:v>28.9</c:v>
                </c:pt>
                <c:pt idx="572">
                  <c:v>23.7</c:v>
                </c:pt>
                <c:pt idx="573">
                  <c:v>25.7</c:v>
                </c:pt>
                <c:pt idx="574">
                  <c:v>21.6</c:v>
                </c:pt>
                <c:pt idx="575">
                  <c:v>27.8</c:v>
                </c:pt>
                <c:pt idx="576">
                  <c:v>25.7</c:v>
                </c:pt>
                <c:pt idx="577">
                  <c:v>25.7</c:v>
                </c:pt>
                <c:pt idx="578">
                  <c:v>27.8</c:v>
                </c:pt>
                <c:pt idx="579">
                  <c:v>25.7</c:v>
                </c:pt>
                <c:pt idx="580">
                  <c:v>26.8</c:v>
                </c:pt>
                <c:pt idx="581">
                  <c:v>32</c:v>
                </c:pt>
                <c:pt idx="582">
                  <c:v>25.7</c:v>
                </c:pt>
                <c:pt idx="583">
                  <c:v>23.7</c:v>
                </c:pt>
                <c:pt idx="584">
                  <c:v>26.8</c:v>
                </c:pt>
                <c:pt idx="585">
                  <c:v>28.9</c:v>
                </c:pt>
                <c:pt idx="586">
                  <c:v>25.7</c:v>
                </c:pt>
                <c:pt idx="587">
                  <c:v>26.8</c:v>
                </c:pt>
                <c:pt idx="588">
                  <c:v>26.8</c:v>
                </c:pt>
                <c:pt idx="589">
                  <c:v>26.8</c:v>
                </c:pt>
                <c:pt idx="590">
                  <c:v>26.8</c:v>
                </c:pt>
                <c:pt idx="591">
                  <c:v>25.7</c:v>
                </c:pt>
                <c:pt idx="592">
                  <c:v>25.7</c:v>
                </c:pt>
                <c:pt idx="593">
                  <c:v>26.8</c:v>
                </c:pt>
                <c:pt idx="594">
                  <c:v>27.8</c:v>
                </c:pt>
                <c:pt idx="595">
                  <c:v>28.9</c:v>
                </c:pt>
                <c:pt idx="596">
                  <c:v>27.8</c:v>
                </c:pt>
                <c:pt idx="597">
                  <c:v>27.8</c:v>
                </c:pt>
                <c:pt idx="598">
                  <c:v>26.8</c:v>
                </c:pt>
                <c:pt idx="599">
                  <c:v>25.7</c:v>
                </c:pt>
                <c:pt idx="600">
                  <c:v>27.8</c:v>
                </c:pt>
                <c:pt idx="601">
                  <c:v>25.7</c:v>
                </c:pt>
                <c:pt idx="602">
                  <c:v>30.9</c:v>
                </c:pt>
                <c:pt idx="603">
                  <c:v>23.7</c:v>
                </c:pt>
                <c:pt idx="604">
                  <c:v>26.8</c:v>
                </c:pt>
                <c:pt idx="605">
                  <c:v>29.9</c:v>
                </c:pt>
                <c:pt idx="606">
                  <c:v>23.7</c:v>
                </c:pt>
                <c:pt idx="607">
                  <c:v>24.7</c:v>
                </c:pt>
                <c:pt idx="608">
                  <c:v>24.7</c:v>
                </c:pt>
                <c:pt idx="609">
                  <c:v>24.7</c:v>
                </c:pt>
                <c:pt idx="610">
                  <c:v>25.7</c:v>
                </c:pt>
                <c:pt idx="611">
                  <c:v>25.7</c:v>
                </c:pt>
                <c:pt idx="612">
                  <c:v>26.8</c:v>
                </c:pt>
                <c:pt idx="613">
                  <c:v>28.9</c:v>
                </c:pt>
                <c:pt idx="614">
                  <c:v>25.7</c:v>
                </c:pt>
                <c:pt idx="615">
                  <c:v>26.8</c:v>
                </c:pt>
                <c:pt idx="616">
                  <c:v>27.8</c:v>
                </c:pt>
                <c:pt idx="617">
                  <c:v>27.8</c:v>
                </c:pt>
                <c:pt idx="618">
                  <c:v>26.8</c:v>
                </c:pt>
                <c:pt idx="619">
                  <c:v>26.8</c:v>
                </c:pt>
                <c:pt idx="620">
                  <c:v>24.7</c:v>
                </c:pt>
                <c:pt idx="621">
                  <c:v>29.9</c:v>
                </c:pt>
                <c:pt idx="622">
                  <c:v>28.9</c:v>
                </c:pt>
                <c:pt idx="623">
                  <c:v>27.8</c:v>
                </c:pt>
                <c:pt idx="624">
                  <c:v>27.8</c:v>
                </c:pt>
                <c:pt idx="625">
                  <c:v>27.8</c:v>
                </c:pt>
                <c:pt idx="626">
                  <c:v>26.8</c:v>
                </c:pt>
                <c:pt idx="627">
                  <c:v>26.8</c:v>
                </c:pt>
                <c:pt idx="628">
                  <c:v>25.7</c:v>
                </c:pt>
                <c:pt idx="629">
                  <c:v>25.7</c:v>
                </c:pt>
                <c:pt idx="630">
                  <c:v>29.9</c:v>
                </c:pt>
                <c:pt idx="631">
                  <c:v>23.7</c:v>
                </c:pt>
                <c:pt idx="632">
                  <c:v>26.8</c:v>
                </c:pt>
                <c:pt idx="633">
                  <c:v>26.8</c:v>
                </c:pt>
                <c:pt idx="634">
                  <c:v>23.7</c:v>
                </c:pt>
                <c:pt idx="635">
                  <c:v>25.7</c:v>
                </c:pt>
                <c:pt idx="636">
                  <c:v>22.6</c:v>
                </c:pt>
                <c:pt idx="637">
                  <c:v>28.9</c:v>
                </c:pt>
                <c:pt idx="638">
                  <c:v>25.7</c:v>
                </c:pt>
                <c:pt idx="639">
                  <c:v>25.7</c:v>
                </c:pt>
                <c:pt idx="640">
                  <c:v>26.8</c:v>
                </c:pt>
                <c:pt idx="641">
                  <c:v>28.9</c:v>
                </c:pt>
                <c:pt idx="642">
                  <c:v>29.9</c:v>
                </c:pt>
                <c:pt idx="643">
                  <c:v>27.8</c:v>
                </c:pt>
                <c:pt idx="644">
                  <c:v>27.8</c:v>
                </c:pt>
                <c:pt idx="645">
                  <c:v>19.5</c:v>
                </c:pt>
                <c:pt idx="646">
                  <c:v>23.7</c:v>
                </c:pt>
                <c:pt idx="647">
                  <c:v>21.6</c:v>
                </c:pt>
                <c:pt idx="648">
                  <c:v>20.5</c:v>
                </c:pt>
                <c:pt idx="649">
                  <c:v>20.5</c:v>
                </c:pt>
                <c:pt idx="650">
                  <c:v>22.6</c:v>
                </c:pt>
                <c:pt idx="651">
                  <c:v>19.5</c:v>
                </c:pt>
                <c:pt idx="652">
                  <c:v>23.7</c:v>
                </c:pt>
                <c:pt idx="653">
                  <c:v>22.6</c:v>
                </c:pt>
                <c:pt idx="654">
                  <c:v>20.5</c:v>
                </c:pt>
                <c:pt idx="655">
                  <c:v>20.5</c:v>
                </c:pt>
                <c:pt idx="656">
                  <c:v>22.6</c:v>
                </c:pt>
                <c:pt idx="657">
                  <c:v>22.6</c:v>
                </c:pt>
                <c:pt idx="658">
                  <c:v>21.6</c:v>
                </c:pt>
                <c:pt idx="659">
                  <c:v>23.7</c:v>
                </c:pt>
                <c:pt idx="660">
                  <c:v>25.7</c:v>
                </c:pt>
                <c:pt idx="661">
                  <c:v>24.7</c:v>
                </c:pt>
                <c:pt idx="662">
                  <c:v>21.6</c:v>
                </c:pt>
                <c:pt idx="663">
                  <c:v>23.7</c:v>
                </c:pt>
                <c:pt idx="664">
                  <c:v>22.6</c:v>
                </c:pt>
                <c:pt idx="665">
                  <c:v>23.7</c:v>
                </c:pt>
                <c:pt idx="666">
                  <c:v>21.6</c:v>
                </c:pt>
                <c:pt idx="667">
                  <c:v>28.2</c:v>
                </c:pt>
                <c:pt idx="668">
                  <c:v>29.1</c:v>
                </c:pt>
                <c:pt idx="669">
                  <c:v>29.5</c:v>
                </c:pt>
                <c:pt idx="670">
                  <c:v>28</c:v>
                </c:pt>
                <c:pt idx="671">
                  <c:v>29</c:v>
                </c:pt>
                <c:pt idx="672">
                  <c:v>28.4</c:v>
                </c:pt>
                <c:pt idx="673">
                  <c:v>28.3</c:v>
                </c:pt>
                <c:pt idx="674">
                  <c:v>24.7</c:v>
                </c:pt>
                <c:pt idx="675">
                  <c:v>24.7</c:v>
                </c:pt>
                <c:pt idx="676">
                  <c:v>24.7</c:v>
                </c:pt>
                <c:pt idx="677">
                  <c:v>23.7</c:v>
                </c:pt>
                <c:pt idx="678">
                  <c:v>24.7</c:v>
                </c:pt>
                <c:pt idx="679">
                  <c:v>23.7</c:v>
                </c:pt>
                <c:pt idx="680">
                  <c:v>27.8</c:v>
                </c:pt>
                <c:pt idx="681">
                  <c:v>24.7</c:v>
                </c:pt>
                <c:pt idx="682">
                  <c:v>28.9</c:v>
                </c:pt>
                <c:pt idx="683">
                  <c:v>26.8</c:v>
                </c:pt>
                <c:pt idx="684">
                  <c:v>29.9</c:v>
                </c:pt>
                <c:pt idx="685">
                  <c:v>24.7</c:v>
                </c:pt>
                <c:pt idx="686">
                  <c:v>25.7</c:v>
                </c:pt>
                <c:pt idx="687">
                  <c:v>26.8</c:v>
                </c:pt>
                <c:pt idx="688">
                  <c:v>19</c:v>
                </c:pt>
                <c:pt idx="689">
                  <c:v>23</c:v>
                </c:pt>
                <c:pt idx="690">
                  <c:v>26</c:v>
                </c:pt>
                <c:pt idx="691">
                  <c:v>23</c:v>
                </c:pt>
                <c:pt idx="692">
                  <c:v>26</c:v>
                </c:pt>
                <c:pt idx="693">
                  <c:v>24</c:v>
                </c:pt>
                <c:pt idx="694">
                  <c:v>26</c:v>
                </c:pt>
                <c:pt idx="695">
                  <c:v>25</c:v>
                </c:pt>
                <c:pt idx="696">
                  <c:v>27</c:v>
                </c:pt>
                <c:pt idx="697">
                  <c:v>30.9</c:v>
                </c:pt>
                <c:pt idx="698">
                  <c:v>25.7</c:v>
                </c:pt>
                <c:pt idx="699">
                  <c:v>27.8</c:v>
                </c:pt>
                <c:pt idx="700">
                  <c:v>24.7</c:v>
                </c:pt>
                <c:pt idx="701">
                  <c:v>23.7</c:v>
                </c:pt>
                <c:pt idx="702">
                  <c:v>23.7</c:v>
                </c:pt>
                <c:pt idx="703">
                  <c:v>27.8</c:v>
                </c:pt>
                <c:pt idx="704">
                  <c:v>25.2</c:v>
                </c:pt>
                <c:pt idx="705">
                  <c:v>32</c:v>
                </c:pt>
                <c:pt idx="706">
                  <c:v>24.7</c:v>
                </c:pt>
                <c:pt idx="707">
                  <c:v>25.7</c:v>
                </c:pt>
                <c:pt idx="708">
                  <c:v>27.8</c:v>
                </c:pt>
                <c:pt idx="709">
                  <c:v>22.6</c:v>
                </c:pt>
                <c:pt idx="710">
                  <c:v>27.3</c:v>
                </c:pt>
                <c:pt idx="711">
                  <c:v>29</c:v>
                </c:pt>
                <c:pt idx="712">
                  <c:v>27.4</c:v>
                </c:pt>
                <c:pt idx="713">
                  <c:v>27.6</c:v>
                </c:pt>
                <c:pt idx="714">
                  <c:v>19.5</c:v>
                </c:pt>
                <c:pt idx="715">
                  <c:v>27.8</c:v>
                </c:pt>
                <c:pt idx="716">
                  <c:v>26.8</c:v>
                </c:pt>
                <c:pt idx="717">
                  <c:v>22.6</c:v>
                </c:pt>
                <c:pt idx="718">
                  <c:v>24.7</c:v>
                </c:pt>
                <c:pt idx="719">
                  <c:v>24.7</c:v>
                </c:pt>
                <c:pt idx="720">
                  <c:v>24.7</c:v>
                </c:pt>
                <c:pt idx="721">
                  <c:v>23.7</c:v>
                </c:pt>
                <c:pt idx="722">
                  <c:v>22.6</c:v>
                </c:pt>
                <c:pt idx="723">
                  <c:v>24.7</c:v>
                </c:pt>
                <c:pt idx="724">
                  <c:v>25.7</c:v>
                </c:pt>
                <c:pt idx="725">
                  <c:v>24.7</c:v>
                </c:pt>
                <c:pt idx="726">
                  <c:v>20.5</c:v>
                </c:pt>
                <c:pt idx="727">
                  <c:v>27.8</c:v>
                </c:pt>
                <c:pt idx="728">
                  <c:v>21.6</c:v>
                </c:pt>
                <c:pt idx="729">
                  <c:v>25.7</c:v>
                </c:pt>
                <c:pt idx="730">
                  <c:v>25.7</c:v>
                </c:pt>
                <c:pt idx="731">
                  <c:v>22.6</c:v>
                </c:pt>
                <c:pt idx="732">
                  <c:v>25.7</c:v>
                </c:pt>
                <c:pt idx="733">
                  <c:v>26.8</c:v>
                </c:pt>
                <c:pt idx="734">
                  <c:v>23.7</c:v>
                </c:pt>
                <c:pt idx="735">
                  <c:v>24.7</c:v>
                </c:pt>
                <c:pt idx="736">
                  <c:v>22.6</c:v>
                </c:pt>
                <c:pt idx="737">
                  <c:v>37.299999999999997</c:v>
                </c:pt>
                <c:pt idx="738">
                  <c:v>26.8</c:v>
                </c:pt>
                <c:pt idx="739">
                  <c:v>22.6</c:v>
                </c:pt>
                <c:pt idx="740">
                  <c:v>32</c:v>
                </c:pt>
                <c:pt idx="741">
                  <c:v>28.9</c:v>
                </c:pt>
                <c:pt idx="742">
                  <c:v>25.7</c:v>
                </c:pt>
                <c:pt idx="743">
                  <c:v>27.8</c:v>
                </c:pt>
                <c:pt idx="744">
                  <c:v>24.7</c:v>
                </c:pt>
                <c:pt idx="745">
                  <c:v>25.7</c:v>
                </c:pt>
                <c:pt idx="746">
                  <c:v>28.9</c:v>
                </c:pt>
                <c:pt idx="747">
                  <c:v>24.7</c:v>
                </c:pt>
                <c:pt idx="748">
                  <c:v>26.8</c:v>
                </c:pt>
                <c:pt idx="749">
                  <c:v>27.8</c:v>
                </c:pt>
                <c:pt idx="750">
                  <c:v>26.8</c:v>
                </c:pt>
                <c:pt idx="751">
                  <c:v>26.8</c:v>
                </c:pt>
                <c:pt idx="752">
                  <c:v>29.9</c:v>
                </c:pt>
                <c:pt idx="753">
                  <c:v>25.7</c:v>
                </c:pt>
                <c:pt idx="754">
                  <c:v>25.7</c:v>
                </c:pt>
                <c:pt idx="755">
                  <c:v>25.7</c:v>
                </c:pt>
                <c:pt idx="756">
                  <c:v>26.8</c:v>
                </c:pt>
                <c:pt idx="757">
                  <c:v>24.7</c:v>
                </c:pt>
                <c:pt idx="758">
                  <c:v>27.8</c:v>
                </c:pt>
                <c:pt idx="759">
                  <c:v>25.7</c:v>
                </c:pt>
                <c:pt idx="760">
                  <c:v>26.8</c:v>
                </c:pt>
                <c:pt idx="761">
                  <c:v>24</c:v>
                </c:pt>
                <c:pt idx="762">
                  <c:v>31</c:v>
                </c:pt>
                <c:pt idx="763">
                  <c:v>33</c:v>
                </c:pt>
                <c:pt idx="764">
                  <c:v>27</c:v>
                </c:pt>
                <c:pt idx="765">
                  <c:v>28</c:v>
                </c:pt>
                <c:pt idx="766">
                  <c:v>34</c:v>
                </c:pt>
                <c:pt idx="767">
                  <c:v>25</c:v>
                </c:pt>
                <c:pt idx="768">
                  <c:v>25</c:v>
                </c:pt>
                <c:pt idx="769">
                  <c:v>28</c:v>
                </c:pt>
                <c:pt idx="770">
                  <c:v>27</c:v>
                </c:pt>
                <c:pt idx="771">
                  <c:v>26</c:v>
                </c:pt>
                <c:pt idx="772">
                  <c:v>25</c:v>
                </c:pt>
                <c:pt idx="773">
                  <c:v>31</c:v>
                </c:pt>
                <c:pt idx="774">
                  <c:v>27</c:v>
                </c:pt>
                <c:pt idx="775">
                  <c:v>28</c:v>
                </c:pt>
                <c:pt idx="776">
                  <c:v>28</c:v>
                </c:pt>
                <c:pt idx="777">
                  <c:v>27</c:v>
                </c:pt>
                <c:pt idx="778">
                  <c:v>28</c:v>
                </c:pt>
                <c:pt idx="779">
                  <c:v>34.1</c:v>
                </c:pt>
                <c:pt idx="780">
                  <c:v>23.7</c:v>
                </c:pt>
                <c:pt idx="781">
                  <c:v>32</c:v>
                </c:pt>
                <c:pt idx="782">
                  <c:v>32</c:v>
                </c:pt>
                <c:pt idx="783">
                  <c:v>30.9</c:v>
                </c:pt>
                <c:pt idx="784">
                  <c:v>25.7</c:v>
                </c:pt>
                <c:pt idx="785">
                  <c:v>28.9</c:v>
                </c:pt>
                <c:pt idx="786">
                  <c:v>27.8</c:v>
                </c:pt>
                <c:pt idx="787">
                  <c:v>26.8</c:v>
                </c:pt>
                <c:pt idx="788">
                  <c:v>27.8</c:v>
                </c:pt>
                <c:pt idx="789">
                  <c:v>32</c:v>
                </c:pt>
                <c:pt idx="790">
                  <c:v>27.8</c:v>
                </c:pt>
                <c:pt idx="791">
                  <c:v>28.9</c:v>
                </c:pt>
                <c:pt idx="792">
                  <c:v>30.9</c:v>
                </c:pt>
                <c:pt idx="793">
                  <c:v>31.3</c:v>
                </c:pt>
                <c:pt idx="794">
                  <c:v>29.9</c:v>
                </c:pt>
                <c:pt idx="795">
                  <c:v>23.7</c:v>
                </c:pt>
                <c:pt idx="796">
                  <c:v>27.8</c:v>
                </c:pt>
                <c:pt idx="797">
                  <c:v>29.9</c:v>
                </c:pt>
                <c:pt idx="798">
                  <c:v>23.7</c:v>
                </c:pt>
                <c:pt idx="799">
                  <c:v>25.7</c:v>
                </c:pt>
                <c:pt idx="800">
                  <c:v>26.8</c:v>
                </c:pt>
                <c:pt idx="801">
                  <c:v>32</c:v>
                </c:pt>
                <c:pt idx="802">
                  <c:v>26.8</c:v>
                </c:pt>
                <c:pt idx="803">
                  <c:v>33</c:v>
                </c:pt>
                <c:pt idx="804">
                  <c:v>33</c:v>
                </c:pt>
                <c:pt idx="805">
                  <c:v>34.1</c:v>
                </c:pt>
                <c:pt idx="806">
                  <c:v>33</c:v>
                </c:pt>
                <c:pt idx="807">
                  <c:v>23.7</c:v>
                </c:pt>
                <c:pt idx="808">
                  <c:v>24.7</c:v>
                </c:pt>
                <c:pt idx="809">
                  <c:v>24.7</c:v>
                </c:pt>
                <c:pt idx="810">
                  <c:v>23.7</c:v>
                </c:pt>
                <c:pt idx="811">
                  <c:v>23.7</c:v>
                </c:pt>
                <c:pt idx="812">
                  <c:v>25.7</c:v>
                </c:pt>
                <c:pt idx="813">
                  <c:v>24.7</c:v>
                </c:pt>
                <c:pt idx="814">
                  <c:v>24.7</c:v>
                </c:pt>
                <c:pt idx="815">
                  <c:v>37</c:v>
                </c:pt>
                <c:pt idx="816">
                  <c:v>29.9</c:v>
                </c:pt>
                <c:pt idx="817">
                  <c:v>27.8</c:v>
                </c:pt>
                <c:pt idx="818">
                  <c:v>34</c:v>
                </c:pt>
                <c:pt idx="819">
                  <c:v>29</c:v>
                </c:pt>
                <c:pt idx="820">
                  <c:v>27</c:v>
                </c:pt>
                <c:pt idx="821">
                  <c:v>32</c:v>
                </c:pt>
                <c:pt idx="822">
                  <c:v>29</c:v>
                </c:pt>
                <c:pt idx="823">
                  <c:v>27</c:v>
                </c:pt>
                <c:pt idx="824">
                  <c:v>28</c:v>
                </c:pt>
                <c:pt idx="825">
                  <c:v>27</c:v>
                </c:pt>
                <c:pt idx="826">
                  <c:v>28</c:v>
                </c:pt>
                <c:pt idx="827">
                  <c:v>28</c:v>
                </c:pt>
                <c:pt idx="828">
                  <c:v>30.9</c:v>
                </c:pt>
                <c:pt idx="829">
                  <c:v>25.7</c:v>
                </c:pt>
                <c:pt idx="830">
                  <c:v>23.7</c:v>
                </c:pt>
                <c:pt idx="831">
                  <c:v>29.9</c:v>
                </c:pt>
                <c:pt idx="832">
                  <c:v>35.1</c:v>
                </c:pt>
                <c:pt idx="833">
                  <c:v>32.5</c:v>
                </c:pt>
                <c:pt idx="834">
                  <c:v>31.5</c:v>
                </c:pt>
                <c:pt idx="835">
                  <c:v>28.3</c:v>
                </c:pt>
                <c:pt idx="836">
                  <c:v>29.4</c:v>
                </c:pt>
                <c:pt idx="837">
                  <c:v>32.5</c:v>
                </c:pt>
                <c:pt idx="838">
                  <c:v>32.5</c:v>
                </c:pt>
                <c:pt idx="839">
                  <c:v>29.9</c:v>
                </c:pt>
                <c:pt idx="840">
                  <c:v>30.4</c:v>
                </c:pt>
                <c:pt idx="841">
                  <c:v>34.1</c:v>
                </c:pt>
                <c:pt idx="842">
                  <c:v>32</c:v>
                </c:pt>
                <c:pt idx="843">
                  <c:v>28.9</c:v>
                </c:pt>
                <c:pt idx="844">
                  <c:v>27.8</c:v>
                </c:pt>
                <c:pt idx="845">
                  <c:v>26.8</c:v>
                </c:pt>
                <c:pt idx="846">
                  <c:v>28.9</c:v>
                </c:pt>
                <c:pt idx="847">
                  <c:v>24.7</c:v>
                </c:pt>
                <c:pt idx="848">
                  <c:v>26.8</c:v>
                </c:pt>
                <c:pt idx="849">
                  <c:v>33</c:v>
                </c:pt>
                <c:pt idx="850">
                  <c:v>33</c:v>
                </c:pt>
                <c:pt idx="851">
                  <c:v>36.1</c:v>
                </c:pt>
                <c:pt idx="852">
                  <c:v>35.1</c:v>
                </c:pt>
                <c:pt idx="853">
                  <c:v>37.200000000000003</c:v>
                </c:pt>
                <c:pt idx="854">
                  <c:v>36.1</c:v>
                </c:pt>
                <c:pt idx="855">
                  <c:v>33</c:v>
                </c:pt>
                <c:pt idx="856">
                  <c:v>36.1</c:v>
                </c:pt>
                <c:pt idx="857">
                  <c:v>33</c:v>
                </c:pt>
                <c:pt idx="858">
                  <c:v>32</c:v>
                </c:pt>
                <c:pt idx="859">
                  <c:v>37.200000000000003</c:v>
                </c:pt>
                <c:pt idx="860">
                  <c:v>37.200000000000003</c:v>
                </c:pt>
                <c:pt idx="861">
                  <c:v>35.1</c:v>
                </c:pt>
                <c:pt idx="862">
                  <c:v>37.200000000000003</c:v>
                </c:pt>
                <c:pt idx="863">
                  <c:v>33</c:v>
                </c:pt>
                <c:pt idx="864">
                  <c:v>36.1</c:v>
                </c:pt>
                <c:pt idx="865">
                  <c:v>36.1</c:v>
                </c:pt>
                <c:pt idx="866">
                  <c:v>25.7</c:v>
                </c:pt>
                <c:pt idx="867">
                  <c:v>24.7</c:v>
                </c:pt>
                <c:pt idx="868">
                  <c:v>24.7</c:v>
                </c:pt>
                <c:pt idx="869">
                  <c:v>27.8</c:v>
                </c:pt>
                <c:pt idx="870">
                  <c:v>23.7</c:v>
                </c:pt>
                <c:pt idx="871">
                  <c:v>24.7</c:v>
                </c:pt>
                <c:pt idx="872">
                  <c:v>24.7</c:v>
                </c:pt>
                <c:pt idx="873">
                  <c:v>27.8</c:v>
                </c:pt>
                <c:pt idx="874">
                  <c:v>24.7</c:v>
                </c:pt>
                <c:pt idx="875">
                  <c:v>24.7</c:v>
                </c:pt>
                <c:pt idx="876">
                  <c:v>25.7</c:v>
                </c:pt>
                <c:pt idx="877">
                  <c:v>24.7</c:v>
                </c:pt>
                <c:pt idx="878">
                  <c:v>27.8</c:v>
                </c:pt>
                <c:pt idx="879">
                  <c:v>23.7</c:v>
                </c:pt>
                <c:pt idx="880">
                  <c:v>24.7</c:v>
                </c:pt>
                <c:pt idx="881">
                  <c:v>25.7</c:v>
                </c:pt>
                <c:pt idx="882">
                  <c:v>26.8</c:v>
                </c:pt>
                <c:pt idx="883">
                  <c:v>26.8</c:v>
                </c:pt>
                <c:pt idx="884">
                  <c:v>24.7</c:v>
                </c:pt>
                <c:pt idx="885">
                  <c:v>24.7</c:v>
                </c:pt>
                <c:pt idx="886">
                  <c:v>23.7</c:v>
                </c:pt>
                <c:pt idx="887">
                  <c:v>24.7</c:v>
                </c:pt>
                <c:pt idx="888">
                  <c:v>25.7</c:v>
                </c:pt>
                <c:pt idx="889">
                  <c:v>25.7</c:v>
                </c:pt>
                <c:pt idx="890">
                  <c:v>25.7</c:v>
                </c:pt>
                <c:pt idx="891">
                  <c:v>38</c:v>
                </c:pt>
                <c:pt idx="892">
                  <c:v>38</c:v>
                </c:pt>
                <c:pt idx="893">
                  <c:v>31.8</c:v>
                </c:pt>
                <c:pt idx="894">
                  <c:v>34</c:v>
                </c:pt>
                <c:pt idx="895">
                  <c:v>26</c:v>
                </c:pt>
                <c:pt idx="896">
                  <c:v>28</c:v>
                </c:pt>
                <c:pt idx="897">
                  <c:v>31</c:v>
                </c:pt>
                <c:pt idx="898">
                  <c:v>29</c:v>
                </c:pt>
                <c:pt idx="899">
                  <c:v>29</c:v>
                </c:pt>
                <c:pt idx="900">
                  <c:v>29.9</c:v>
                </c:pt>
                <c:pt idx="901">
                  <c:v>33</c:v>
                </c:pt>
                <c:pt idx="902">
                  <c:v>33.5</c:v>
                </c:pt>
                <c:pt idx="903">
                  <c:v>28.3</c:v>
                </c:pt>
                <c:pt idx="904">
                  <c:v>29.4</c:v>
                </c:pt>
                <c:pt idx="905">
                  <c:v>28.3</c:v>
                </c:pt>
                <c:pt idx="906">
                  <c:v>32.4</c:v>
                </c:pt>
                <c:pt idx="907">
                  <c:v>30.5</c:v>
                </c:pt>
                <c:pt idx="908">
                  <c:v>36.1</c:v>
                </c:pt>
                <c:pt idx="909">
                  <c:v>30.9</c:v>
                </c:pt>
                <c:pt idx="910">
                  <c:v>27.8</c:v>
                </c:pt>
                <c:pt idx="911">
                  <c:v>27.8</c:v>
                </c:pt>
                <c:pt idx="912">
                  <c:v>33</c:v>
                </c:pt>
                <c:pt idx="913">
                  <c:v>38.200000000000003</c:v>
                </c:pt>
                <c:pt idx="914">
                  <c:v>32</c:v>
                </c:pt>
                <c:pt idx="915">
                  <c:v>40.299999999999997</c:v>
                </c:pt>
                <c:pt idx="916">
                  <c:v>41.3</c:v>
                </c:pt>
                <c:pt idx="917">
                  <c:v>27.8</c:v>
                </c:pt>
                <c:pt idx="918">
                  <c:v>25.7</c:v>
                </c:pt>
                <c:pt idx="919">
                  <c:v>25.7</c:v>
                </c:pt>
                <c:pt idx="920">
                  <c:v>23.7</c:v>
                </c:pt>
                <c:pt idx="921">
                  <c:v>26.8</c:v>
                </c:pt>
                <c:pt idx="922">
                  <c:v>27.8</c:v>
                </c:pt>
                <c:pt idx="923">
                  <c:v>24.7</c:v>
                </c:pt>
                <c:pt idx="924">
                  <c:v>27.8</c:v>
                </c:pt>
                <c:pt idx="925">
                  <c:v>24.7</c:v>
                </c:pt>
                <c:pt idx="926">
                  <c:v>24.7</c:v>
                </c:pt>
                <c:pt idx="927">
                  <c:v>26.8</c:v>
                </c:pt>
                <c:pt idx="928">
                  <c:v>24.7</c:v>
                </c:pt>
                <c:pt idx="929">
                  <c:v>28.9</c:v>
                </c:pt>
                <c:pt idx="930">
                  <c:v>26.8</c:v>
                </c:pt>
                <c:pt idx="931">
                  <c:v>38</c:v>
                </c:pt>
                <c:pt idx="932">
                  <c:v>31.8</c:v>
                </c:pt>
                <c:pt idx="933">
                  <c:v>32</c:v>
                </c:pt>
                <c:pt idx="934">
                  <c:v>35.1</c:v>
                </c:pt>
                <c:pt idx="935">
                  <c:v>30.9</c:v>
                </c:pt>
                <c:pt idx="936">
                  <c:v>30.9</c:v>
                </c:pt>
                <c:pt idx="937">
                  <c:v>29.9</c:v>
                </c:pt>
                <c:pt idx="938">
                  <c:v>33</c:v>
                </c:pt>
                <c:pt idx="939">
                  <c:v>27.8</c:v>
                </c:pt>
                <c:pt idx="940">
                  <c:v>24.7</c:v>
                </c:pt>
                <c:pt idx="941">
                  <c:v>35</c:v>
                </c:pt>
                <c:pt idx="942">
                  <c:v>28</c:v>
                </c:pt>
                <c:pt idx="943">
                  <c:v>28</c:v>
                </c:pt>
                <c:pt idx="944">
                  <c:v>28</c:v>
                </c:pt>
                <c:pt idx="945">
                  <c:v>27</c:v>
                </c:pt>
                <c:pt idx="946">
                  <c:v>28</c:v>
                </c:pt>
                <c:pt idx="947">
                  <c:v>30</c:v>
                </c:pt>
                <c:pt idx="948">
                  <c:v>28</c:v>
                </c:pt>
                <c:pt idx="949">
                  <c:v>31</c:v>
                </c:pt>
                <c:pt idx="950">
                  <c:v>29</c:v>
                </c:pt>
                <c:pt idx="951">
                  <c:v>29</c:v>
                </c:pt>
                <c:pt idx="952">
                  <c:v>30.8</c:v>
                </c:pt>
                <c:pt idx="953">
                  <c:v>34.1</c:v>
                </c:pt>
                <c:pt idx="954">
                  <c:v>24.7</c:v>
                </c:pt>
                <c:pt idx="955">
                  <c:v>28.9</c:v>
                </c:pt>
                <c:pt idx="956">
                  <c:v>27.8</c:v>
                </c:pt>
                <c:pt idx="957">
                  <c:v>33</c:v>
                </c:pt>
                <c:pt idx="958">
                  <c:v>26.8</c:v>
                </c:pt>
                <c:pt idx="959">
                  <c:v>25.7</c:v>
                </c:pt>
                <c:pt idx="960">
                  <c:v>29.9</c:v>
                </c:pt>
                <c:pt idx="961">
                  <c:v>32</c:v>
                </c:pt>
                <c:pt idx="962">
                  <c:v>29.9</c:v>
                </c:pt>
                <c:pt idx="963">
                  <c:v>28.9</c:v>
                </c:pt>
                <c:pt idx="964">
                  <c:v>36.1</c:v>
                </c:pt>
                <c:pt idx="965">
                  <c:v>26.8</c:v>
                </c:pt>
                <c:pt idx="966">
                  <c:v>27.8</c:v>
                </c:pt>
                <c:pt idx="967">
                  <c:v>32</c:v>
                </c:pt>
                <c:pt idx="968">
                  <c:v>28.9</c:v>
                </c:pt>
                <c:pt idx="969">
                  <c:v>26.8</c:v>
                </c:pt>
                <c:pt idx="970">
                  <c:v>27</c:v>
                </c:pt>
                <c:pt idx="971">
                  <c:v>26</c:v>
                </c:pt>
                <c:pt idx="972">
                  <c:v>26</c:v>
                </c:pt>
                <c:pt idx="973">
                  <c:v>24</c:v>
                </c:pt>
                <c:pt idx="974">
                  <c:v>41</c:v>
                </c:pt>
                <c:pt idx="975">
                  <c:v>34</c:v>
                </c:pt>
                <c:pt idx="976">
                  <c:v>36</c:v>
                </c:pt>
                <c:pt idx="977">
                  <c:v>35</c:v>
                </c:pt>
                <c:pt idx="978">
                  <c:v>28</c:v>
                </c:pt>
                <c:pt idx="979">
                  <c:v>31</c:v>
                </c:pt>
                <c:pt idx="980">
                  <c:v>32</c:v>
                </c:pt>
                <c:pt idx="981">
                  <c:v>35</c:v>
                </c:pt>
                <c:pt idx="982">
                  <c:v>37</c:v>
                </c:pt>
                <c:pt idx="983">
                  <c:v>29</c:v>
                </c:pt>
                <c:pt idx="984">
                  <c:v>29</c:v>
                </c:pt>
                <c:pt idx="985">
                  <c:v>28</c:v>
                </c:pt>
                <c:pt idx="986">
                  <c:v>28</c:v>
                </c:pt>
                <c:pt idx="987">
                  <c:v>20</c:v>
                </c:pt>
                <c:pt idx="988">
                  <c:v>28</c:v>
                </c:pt>
                <c:pt idx="989">
                  <c:v>29</c:v>
                </c:pt>
                <c:pt idx="990">
                  <c:v>32</c:v>
                </c:pt>
                <c:pt idx="991">
                  <c:v>30</c:v>
                </c:pt>
                <c:pt idx="992">
                  <c:v>31</c:v>
                </c:pt>
                <c:pt idx="993">
                  <c:v>31</c:v>
                </c:pt>
                <c:pt idx="994">
                  <c:v>31</c:v>
                </c:pt>
                <c:pt idx="995">
                  <c:v>28</c:v>
                </c:pt>
                <c:pt idx="996">
                  <c:v>30</c:v>
                </c:pt>
                <c:pt idx="997">
                  <c:v>35</c:v>
                </c:pt>
                <c:pt idx="998">
                  <c:v>34</c:v>
                </c:pt>
                <c:pt idx="999">
                  <c:v>31.5</c:v>
                </c:pt>
                <c:pt idx="1000">
                  <c:v>30.9</c:v>
                </c:pt>
                <c:pt idx="1001">
                  <c:v>35.6</c:v>
                </c:pt>
                <c:pt idx="1002">
                  <c:v>35.6</c:v>
                </c:pt>
                <c:pt idx="1003">
                  <c:v>34.1</c:v>
                </c:pt>
                <c:pt idx="1004">
                  <c:v>33.9</c:v>
                </c:pt>
                <c:pt idx="1005">
                  <c:v>36.799999999999997</c:v>
                </c:pt>
                <c:pt idx="1006">
                  <c:v>36.4</c:v>
                </c:pt>
                <c:pt idx="1007">
                  <c:v>33.5</c:v>
                </c:pt>
                <c:pt idx="1008">
                  <c:v>27.8</c:v>
                </c:pt>
                <c:pt idx="1009">
                  <c:v>27.8</c:v>
                </c:pt>
                <c:pt idx="1010">
                  <c:v>37</c:v>
                </c:pt>
                <c:pt idx="1011">
                  <c:v>29</c:v>
                </c:pt>
                <c:pt idx="1012">
                  <c:v>20</c:v>
                </c:pt>
                <c:pt idx="1013">
                  <c:v>28</c:v>
                </c:pt>
                <c:pt idx="1014">
                  <c:v>34</c:v>
                </c:pt>
                <c:pt idx="1015">
                  <c:v>29</c:v>
                </c:pt>
                <c:pt idx="1016">
                  <c:v>30</c:v>
                </c:pt>
                <c:pt idx="1017">
                  <c:v>31</c:v>
                </c:pt>
                <c:pt idx="1018">
                  <c:v>27</c:v>
                </c:pt>
                <c:pt idx="1019">
                  <c:v>31</c:v>
                </c:pt>
                <c:pt idx="1020">
                  <c:v>30.9</c:v>
                </c:pt>
                <c:pt idx="1021">
                  <c:v>30.9</c:v>
                </c:pt>
                <c:pt idx="1022">
                  <c:v>34.6</c:v>
                </c:pt>
                <c:pt idx="1023">
                  <c:v>37.9</c:v>
                </c:pt>
                <c:pt idx="1024">
                  <c:v>35.1</c:v>
                </c:pt>
                <c:pt idx="1025">
                  <c:v>37.700000000000003</c:v>
                </c:pt>
                <c:pt idx="1026">
                  <c:v>31.6</c:v>
                </c:pt>
                <c:pt idx="1027">
                  <c:v>38.4</c:v>
                </c:pt>
                <c:pt idx="1028">
                  <c:v>37.200000000000003</c:v>
                </c:pt>
                <c:pt idx="1029">
                  <c:v>38.200000000000003</c:v>
                </c:pt>
                <c:pt idx="1030">
                  <c:v>35.1</c:v>
                </c:pt>
                <c:pt idx="1031">
                  <c:v>28.9</c:v>
                </c:pt>
                <c:pt idx="1032">
                  <c:v>38.200000000000003</c:v>
                </c:pt>
                <c:pt idx="1033">
                  <c:v>29.9</c:v>
                </c:pt>
                <c:pt idx="1034">
                  <c:v>35.1</c:v>
                </c:pt>
                <c:pt idx="1035">
                  <c:v>34.1</c:v>
                </c:pt>
                <c:pt idx="1036">
                  <c:v>29.9</c:v>
                </c:pt>
                <c:pt idx="1037">
                  <c:v>34</c:v>
                </c:pt>
                <c:pt idx="1038">
                  <c:v>28</c:v>
                </c:pt>
                <c:pt idx="1039">
                  <c:v>27</c:v>
                </c:pt>
                <c:pt idx="1040">
                  <c:v>31</c:v>
                </c:pt>
                <c:pt idx="1041">
                  <c:v>31</c:v>
                </c:pt>
                <c:pt idx="1042">
                  <c:v>32</c:v>
                </c:pt>
                <c:pt idx="1043">
                  <c:v>30</c:v>
                </c:pt>
                <c:pt idx="1044">
                  <c:v>35.1</c:v>
                </c:pt>
                <c:pt idx="1045">
                  <c:v>37.700000000000003</c:v>
                </c:pt>
                <c:pt idx="1046">
                  <c:v>41.9</c:v>
                </c:pt>
                <c:pt idx="1047">
                  <c:v>29.9</c:v>
                </c:pt>
                <c:pt idx="1048">
                  <c:v>30.9</c:v>
                </c:pt>
                <c:pt idx="1049">
                  <c:v>39.9</c:v>
                </c:pt>
                <c:pt idx="1050">
                  <c:v>34.1</c:v>
                </c:pt>
                <c:pt idx="1051">
                  <c:v>34.1</c:v>
                </c:pt>
                <c:pt idx="1052">
                  <c:v>27.8</c:v>
                </c:pt>
                <c:pt idx="1053">
                  <c:v>26.8</c:v>
                </c:pt>
                <c:pt idx="1054">
                  <c:v>35.1</c:v>
                </c:pt>
                <c:pt idx="1055">
                  <c:v>29.9</c:v>
                </c:pt>
                <c:pt idx="1056">
                  <c:v>35.1</c:v>
                </c:pt>
                <c:pt idx="1057">
                  <c:v>28.9</c:v>
                </c:pt>
                <c:pt idx="1058">
                  <c:v>26.8</c:v>
                </c:pt>
                <c:pt idx="1059">
                  <c:v>34.1</c:v>
                </c:pt>
                <c:pt idx="1060">
                  <c:v>28.9</c:v>
                </c:pt>
                <c:pt idx="1061">
                  <c:v>27.8</c:v>
                </c:pt>
                <c:pt idx="1062">
                  <c:v>26</c:v>
                </c:pt>
                <c:pt idx="1063">
                  <c:v>27</c:v>
                </c:pt>
                <c:pt idx="1064">
                  <c:v>32</c:v>
                </c:pt>
                <c:pt idx="1065">
                  <c:v>30</c:v>
                </c:pt>
                <c:pt idx="1066">
                  <c:v>27</c:v>
                </c:pt>
                <c:pt idx="1067">
                  <c:v>37</c:v>
                </c:pt>
                <c:pt idx="1068">
                  <c:v>39</c:v>
                </c:pt>
                <c:pt idx="1069">
                  <c:v>36</c:v>
                </c:pt>
                <c:pt idx="1070">
                  <c:v>34.6</c:v>
                </c:pt>
                <c:pt idx="1071">
                  <c:v>38</c:v>
                </c:pt>
                <c:pt idx="1072">
                  <c:v>27.8</c:v>
                </c:pt>
                <c:pt idx="1073">
                  <c:v>39.299999999999997</c:v>
                </c:pt>
                <c:pt idx="1074">
                  <c:v>27.8</c:v>
                </c:pt>
                <c:pt idx="1075">
                  <c:v>28.9</c:v>
                </c:pt>
                <c:pt idx="1076">
                  <c:v>28.9</c:v>
                </c:pt>
                <c:pt idx="1077">
                  <c:v>27.8</c:v>
                </c:pt>
                <c:pt idx="1078">
                  <c:v>32</c:v>
                </c:pt>
                <c:pt idx="1079">
                  <c:v>31</c:v>
                </c:pt>
                <c:pt idx="1080">
                  <c:v>25</c:v>
                </c:pt>
                <c:pt idx="1081">
                  <c:v>33</c:v>
                </c:pt>
                <c:pt idx="1082">
                  <c:v>27.8</c:v>
                </c:pt>
                <c:pt idx="1083">
                  <c:v>35.1</c:v>
                </c:pt>
                <c:pt idx="1084">
                  <c:v>30.9</c:v>
                </c:pt>
                <c:pt idx="1085">
                  <c:v>30.9</c:v>
                </c:pt>
                <c:pt idx="1086">
                  <c:v>30.9</c:v>
                </c:pt>
                <c:pt idx="1087">
                  <c:v>25.7</c:v>
                </c:pt>
                <c:pt idx="1088">
                  <c:v>44.3</c:v>
                </c:pt>
                <c:pt idx="1089">
                  <c:v>32</c:v>
                </c:pt>
                <c:pt idx="1090">
                  <c:v>43.4</c:v>
                </c:pt>
                <c:pt idx="1091">
                  <c:v>31</c:v>
                </c:pt>
                <c:pt idx="1092">
                  <c:v>41</c:v>
                </c:pt>
                <c:pt idx="1093">
                  <c:v>34</c:v>
                </c:pt>
                <c:pt idx="1094">
                  <c:v>29</c:v>
                </c:pt>
                <c:pt idx="1095">
                  <c:v>34.1</c:v>
                </c:pt>
                <c:pt idx="1096">
                  <c:v>42.4</c:v>
                </c:pt>
                <c:pt idx="1097">
                  <c:v>30</c:v>
                </c:pt>
                <c:pt idx="1098">
                  <c:v>40.700000000000003</c:v>
                </c:pt>
                <c:pt idx="1099">
                  <c:v>36.1</c:v>
                </c:pt>
                <c:pt idx="1100">
                  <c:v>27.8</c:v>
                </c:pt>
                <c:pt idx="1101">
                  <c:v>27.8</c:v>
                </c:pt>
                <c:pt idx="1102">
                  <c:v>33</c:v>
                </c:pt>
                <c:pt idx="1103">
                  <c:v>41.3</c:v>
                </c:pt>
                <c:pt idx="1104">
                  <c:v>40.299999999999997</c:v>
                </c:pt>
                <c:pt idx="1105">
                  <c:v>32</c:v>
                </c:pt>
                <c:pt idx="1106">
                  <c:v>28</c:v>
                </c:pt>
                <c:pt idx="1107">
                  <c:v>32</c:v>
                </c:pt>
                <c:pt idx="1108">
                  <c:v>34.700000000000003</c:v>
                </c:pt>
                <c:pt idx="1109">
                  <c:v>32</c:v>
                </c:pt>
                <c:pt idx="1110">
                  <c:v>40.1</c:v>
                </c:pt>
                <c:pt idx="1111">
                  <c:v>37.200000000000003</c:v>
                </c:pt>
                <c:pt idx="1112">
                  <c:v>29.9</c:v>
                </c:pt>
                <c:pt idx="1113">
                  <c:v>32</c:v>
                </c:pt>
                <c:pt idx="1114">
                  <c:v>28.9</c:v>
                </c:pt>
                <c:pt idx="1115">
                  <c:v>29</c:v>
                </c:pt>
                <c:pt idx="1116">
                  <c:v>40</c:v>
                </c:pt>
                <c:pt idx="1117">
                  <c:v>36</c:v>
                </c:pt>
                <c:pt idx="1118">
                  <c:v>28</c:v>
                </c:pt>
                <c:pt idx="1119">
                  <c:v>39</c:v>
                </c:pt>
                <c:pt idx="1120">
                  <c:v>31</c:v>
                </c:pt>
                <c:pt idx="1121">
                  <c:v>32</c:v>
                </c:pt>
                <c:pt idx="1122">
                  <c:v>33.5</c:v>
                </c:pt>
                <c:pt idx="1123">
                  <c:v>39</c:v>
                </c:pt>
                <c:pt idx="1124">
                  <c:v>28.9</c:v>
                </c:pt>
                <c:pt idx="1125">
                  <c:v>44</c:v>
                </c:pt>
                <c:pt idx="1126">
                  <c:v>52.9</c:v>
                </c:pt>
                <c:pt idx="1127">
                  <c:v>47.6</c:v>
                </c:pt>
                <c:pt idx="1128">
                  <c:v>38.700000000000003</c:v>
                </c:pt>
                <c:pt idx="1129">
                  <c:v>30.9</c:v>
                </c:pt>
                <c:pt idx="1130">
                  <c:v>25</c:v>
                </c:pt>
                <c:pt idx="1131">
                  <c:v>45</c:v>
                </c:pt>
                <c:pt idx="1132">
                  <c:v>32</c:v>
                </c:pt>
                <c:pt idx="1133">
                  <c:v>44.5</c:v>
                </c:pt>
                <c:pt idx="1134">
                  <c:v>28</c:v>
                </c:pt>
                <c:pt idx="1135">
                  <c:v>28</c:v>
                </c:pt>
                <c:pt idx="1136">
                  <c:v>29.9</c:v>
                </c:pt>
                <c:pt idx="1137">
                  <c:v>30</c:v>
                </c:pt>
                <c:pt idx="1138">
                  <c:v>42</c:v>
                </c:pt>
              </c:numCache>
            </c:numRef>
          </c:yVal>
          <c:smooth val="0"/>
          <c:extLst>
            <c:ext xmlns:c16="http://schemas.microsoft.com/office/drawing/2014/chart" uri="{C3380CC4-5D6E-409C-BE32-E72D297353CC}">
              <c16:uniqueId val="{00000000-58E6-4195-BA72-63652D828D28}"/>
            </c:ext>
          </c:extLst>
        </c:ser>
        <c:ser>
          <c:idx val="2"/>
          <c:order val="2"/>
          <c:tx>
            <c:strRef>
              <c:f>'Estuary perch'!$AF$1</c:f>
              <c:strCache>
                <c:ptCount val="1"/>
                <c:pt idx="0">
                  <c:v>Vline</c:v>
                </c:pt>
              </c:strCache>
            </c:strRef>
          </c:tx>
          <c:spPr>
            <a:ln w="19050" cap="rnd">
              <a:solidFill>
                <a:srgbClr val="FF0000"/>
              </a:solidFill>
              <a:round/>
            </a:ln>
            <a:effectLst/>
          </c:spPr>
          <c:marker>
            <c:symbol val="none"/>
          </c:marker>
          <c:xVal>
            <c:numRef>
              <c:f>'Estuary perch'!$AC$2:$AC$1600</c:f>
              <c:numCache>
                <c:formatCode>[&gt;=5]#,##0;[&lt;5]0.0</c:formatCode>
                <c:ptCount val="1599"/>
                <c:pt idx="0">
                  <c:v>4.6825412130706265</c:v>
                </c:pt>
                <c:pt idx="1">
                  <c:v>4.6825412130706265</c:v>
                </c:pt>
                <c:pt idx="2" formatCode="General">
                  <c:v>0</c:v>
                </c:pt>
                <c:pt idx="3" formatCode="General">
                  <c:v>0</c:v>
                </c:pt>
                <c:pt idx="4" formatCode="General">
                  <c:v>0.3333333</c:v>
                </c:pt>
                <c:pt idx="5" formatCode="General">
                  <c:v>0.3333333</c:v>
                </c:pt>
                <c:pt idx="6" formatCode="General">
                  <c:v>0.3333333</c:v>
                </c:pt>
                <c:pt idx="7" formatCode="General">
                  <c:v>0.3333333</c:v>
                </c:pt>
                <c:pt idx="8" formatCode="General">
                  <c:v>0.3333333</c:v>
                </c:pt>
                <c:pt idx="9" formatCode="General">
                  <c:v>0.3333333</c:v>
                </c:pt>
                <c:pt idx="10" formatCode="General">
                  <c:v>0.3333333</c:v>
                </c:pt>
                <c:pt idx="11" formatCode="General">
                  <c:v>0.3333333</c:v>
                </c:pt>
                <c:pt idx="12" formatCode="General">
                  <c:v>0.3333333</c:v>
                </c:pt>
                <c:pt idx="13" formatCode="General">
                  <c:v>0.3333333</c:v>
                </c:pt>
                <c:pt idx="14" formatCode="General">
                  <c:v>0.3333333</c:v>
                </c:pt>
                <c:pt idx="15" formatCode="General">
                  <c:v>0.3333333</c:v>
                </c:pt>
                <c:pt idx="16" formatCode="General">
                  <c:v>0.3333333</c:v>
                </c:pt>
                <c:pt idx="17" formatCode="General">
                  <c:v>0.3333333</c:v>
                </c:pt>
                <c:pt idx="18" formatCode="General">
                  <c:v>0.3333333</c:v>
                </c:pt>
                <c:pt idx="19" formatCode="General">
                  <c:v>0.3333333</c:v>
                </c:pt>
                <c:pt idx="20" formatCode="General">
                  <c:v>0.3333333</c:v>
                </c:pt>
                <c:pt idx="21" formatCode="General">
                  <c:v>0.3333333</c:v>
                </c:pt>
                <c:pt idx="22" formatCode="General">
                  <c:v>0.3333333</c:v>
                </c:pt>
                <c:pt idx="23" formatCode="General">
                  <c:v>0.3333333</c:v>
                </c:pt>
                <c:pt idx="24" formatCode="General">
                  <c:v>0.3333333</c:v>
                </c:pt>
                <c:pt idx="25" formatCode="General">
                  <c:v>0.3333333</c:v>
                </c:pt>
                <c:pt idx="26" formatCode="General">
                  <c:v>0.3333333</c:v>
                </c:pt>
                <c:pt idx="27" formatCode="General">
                  <c:v>0.3333333</c:v>
                </c:pt>
                <c:pt idx="28" formatCode="General">
                  <c:v>0.3333333</c:v>
                </c:pt>
                <c:pt idx="29" formatCode="General">
                  <c:v>0.3333333</c:v>
                </c:pt>
                <c:pt idx="30" formatCode="General">
                  <c:v>0.3333333</c:v>
                </c:pt>
                <c:pt idx="31" formatCode="General">
                  <c:v>0.3333333</c:v>
                </c:pt>
                <c:pt idx="32" formatCode="General">
                  <c:v>0.3333333</c:v>
                </c:pt>
                <c:pt idx="33" formatCode="General">
                  <c:v>0.3333333</c:v>
                </c:pt>
                <c:pt idx="34" formatCode="General">
                  <c:v>0.3333333</c:v>
                </c:pt>
                <c:pt idx="35" formatCode="General">
                  <c:v>0.3333333</c:v>
                </c:pt>
                <c:pt idx="36" formatCode="General">
                  <c:v>0.3333333</c:v>
                </c:pt>
                <c:pt idx="37" formatCode="General">
                  <c:v>0.3333333</c:v>
                </c:pt>
                <c:pt idx="38" formatCode="General">
                  <c:v>0.3333333</c:v>
                </c:pt>
                <c:pt idx="39" formatCode="General">
                  <c:v>0.3333333</c:v>
                </c:pt>
                <c:pt idx="40" formatCode="General">
                  <c:v>0.3333333</c:v>
                </c:pt>
                <c:pt idx="41" formatCode="General">
                  <c:v>0.3333333</c:v>
                </c:pt>
                <c:pt idx="42" formatCode="General">
                  <c:v>0.3333333</c:v>
                </c:pt>
                <c:pt idx="43" formatCode="General">
                  <c:v>0.3333333</c:v>
                </c:pt>
                <c:pt idx="44" formatCode="General">
                  <c:v>0.3333333</c:v>
                </c:pt>
                <c:pt idx="45" formatCode="General">
                  <c:v>0.3333333</c:v>
                </c:pt>
                <c:pt idx="46" formatCode="General">
                  <c:v>0.3333333</c:v>
                </c:pt>
                <c:pt idx="47" formatCode="General">
                  <c:v>0.3333333</c:v>
                </c:pt>
                <c:pt idx="48" formatCode="General">
                  <c:v>0.3333333</c:v>
                </c:pt>
                <c:pt idx="49" formatCode="General">
                  <c:v>0.3333333</c:v>
                </c:pt>
                <c:pt idx="50" formatCode="General">
                  <c:v>0.3333333</c:v>
                </c:pt>
                <c:pt idx="51" formatCode="General">
                  <c:v>0.3333333</c:v>
                </c:pt>
                <c:pt idx="52" formatCode="General">
                  <c:v>0.3333333</c:v>
                </c:pt>
                <c:pt idx="53" formatCode="General">
                  <c:v>0.3333333</c:v>
                </c:pt>
                <c:pt idx="54" formatCode="General">
                  <c:v>0.3333333</c:v>
                </c:pt>
                <c:pt idx="55" formatCode="General">
                  <c:v>0.3333333</c:v>
                </c:pt>
                <c:pt idx="56" formatCode="General">
                  <c:v>0.3333333</c:v>
                </c:pt>
                <c:pt idx="57" formatCode="General">
                  <c:v>0.3333333</c:v>
                </c:pt>
                <c:pt idx="58" formatCode="General">
                  <c:v>0.3333333</c:v>
                </c:pt>
                <c:pt idx="59" formatCode="General">
                  <c:v>0.3333333</c:v>
                </c:pt>
                <c:pt idx="60" formatCode="General">
                  <c:v>0.3333333</c:v>
                </c:pt>
                <c:pt idx="61" formatCode="General">
                  <c:v>0.3333333</c:v>
                </c:pt>
                <c:pt idx="62" formatCode="General">
                  <c:v>0.3333333</c:v>
                </c:pt>
                <c:pt idx="63" formatCode="General">
                  <c:v>0.3333333</c:v>
                </c:pt>
                <c:pt idx="64" formatCode="General">
                  <c:v>0.3333333</c:v>
                </c:pt>
                <c:pt idx="65" formatCode="General">
                  <c:v>0.3333333</c:v>
                </c:pt>
                <c:pt idx="66" formatCode="General">
                  <c:v>0.3333333</c:v>
                </c:pt>
                <c:pt idx="67" formatCode="General">
                  <c:v>0.3333333</c:v>
                </c:pt>
                <c:pt idx="68" formatCode="General">
                  <c:v>0.3333333</c:v>
                </c:pt>
                <c:pt idx="69" formatCode="General">
                  <c:v>0.3333333</c:v>
                </c:pt>
                <c:pt idx="70" formatCode="General">
                  <c:v>0.3333333</c:v>
                </c:pt>
                <c:pt idx="71" formatCode="General">
                  <c:v>0.3333333</c:v>
                </c:pt>
                <c:pt idx="72" formatCode="General">
                  <c:v>0.3333333</c:v>
                </c:pt>
                <c:pt idx="73" formatCode="General">
                  <c:v>0.3333333</c:v>
                </c:pt>
                <c:pt idx="74" formatCode="General">
                  <c:v>0.3333333</c:v>
                </c:pt>
                <c:pt idx="75" formatCode="General">
                  <c:v>0.3333333</c:v>
                </c:pt>
                <c:pt idx="76" formatCode="General">
                  <c:v>0.3333333</c:v>
                </c:pt>
                <c:pt idx="77" formatCode="General">
                  <c:v>0.3333333</c:v>
                </c:pt>
                <c:pt idx="78" formatCode="General">
                  <c:v>0.3333333</c:v>
                </c:pt>
                <c:pt idx="79" formatCode="General">
                  <c:v>0.3333333</c:v>
                </c:pt>
                <c:pt idx="80" formatCode="General">
                  <c:v>0.3333333</c:v>
                </c:pt>
                <c:pt idx="81" formatCode="General">
                  <c:v>0.3333333</c:v>
                </c:pt>
                <c:pt idx="82" formatCode="General">
                  <c:v>0.3333333</c:v>
                </c:pt>
                <c:pt idx="83" formatCode="General">
                  <c:v>0.3333333</c:v>
                </c:pt>
                <c:pt idx="84" formatCode="General">
                  <c:v>0.3333333</c:v>
                </c:pt>
                <c:pt idx="85" formatCode="General">
                  <c:v>0.3333333</c:v>
                </c:pt>
                <c:pt idx="86" formatCode="General">
                  <c:v>0.3333333</c:v>
                </c:pt>
                <c:pt idx="87" formatCode="General">
                  <c:v>0.3333333</c:v>
                </c:pt>
                <c:pt idx="88" formatCode="General">
                  <c:v>0.3333333</c:v>
                </c:pt>
                <c:pt idx="89" formatCode="General">
                  <c:v>0.3333333</c:v>
                </c:pt>
                <c:pt idx="90" formatCode="General">
                  <c:v>0.3333333</c:v>
                </c:pt>
                <c:pt idx="91" formatCode="General">
                  <c:v>0.3333333</c:v>
                </c:pt>
                <c:pt idx="92" formatCode="General">
                  <c:v>0.3333333</c:v>
                </c:pt>
                <c:pt idx="93" formatCode="General">
                  <c:v>0.3333333</c:v>
                </c:pt>
                <c:pt idx="94" formatCode="General">
                  <c:v>0.3333333</c:v>
                </c:pt>
                <c:pt idx="95" formatCode="General">
                  <c:v>0.3333333</c:v>
                </c:pt>
                <c:pt idx="96" formatCode="General">
                  <c:v>0.3333333</c:v>
                </c:pt>
                <c:pt idx="97" formatCode="General">
                  <c:v>0.3333333</c:v>
                </c:pt>
                <c:pt idx="98" formatCode="General">
                  <c:v>0.3333333</c:v>
                </c:pt>
                <c:pt idx="99" formatCode="General">
                  <c:v>0.3333333</c:v>
                </c:pt>
                <c:pt idx="100" formatCode="General">
                  <c:v>0.3333333</c:v>
                </c:pt>
                <c:pt idx="101" formatCode="General">
                  <c:v>0.3333333</c:v>
                </c:pt>
                <c:pt idx="102" formatCode="General">
                  <c:v>0.3333333</c:v>
                </c:pt>
                <c:pt idx="103" formatCode="General">
                  <c:v>0.3333333</c:v>
                </c:pt>
                <c:pt idx="104" formatCode="General">
                  <c:v>0.3333333</c:v>
                </c:pt>
                <c:pt idx="105" formatCode="General">
                  <c:v>0.3333333</c:v>
                </c:pt>
                <c:pt idx="106" formatCode="General">
                  <c:v>0.3333333</c:v>
                </c:pt>
                <c:pt idx="107" formatCode="General">
                  <c:v>0.3333333</c:v>
                </c:pt>
                <c:pt idx="108" formatCode="General">
                  <c:v>0.3333333</c:v>
                </c:pt>
                <c:pt idx="109" formatCode="General">
                  <c:v>0.3333333</c:v>
                </c:pt>
                <c:pt idx="110" formatCode="General">
                  <c:v>0.3333333</c:v>
                </c:pt>
                <c:pt idx="111" formatCode="General">
                  <c:v>0.3333333</c:v>
                </c:pt>
                <c:pt idx="112" formatCode="General">
                  <c:v>0.3333333</c:v>
                </c:pt>
                <c:pt idx="113" formatCode="General">
                  <c:v>0.3333333</c:v>
                </c:pt>
                <c:pt idx="114" formatCode="General">
                  <c:v>0.3333333</c:v>
                </c:pt>
                <c:pt idx="115" formatCode="General">
                  <c:v>0.3333333</c:v>
                </c:pt>
                <c:pt idx="116" formatCode="General">
                  <c:v>0.3333333</c:v>
                </c:pt>
                <c:pt idx="117" formatCode="General">
                  <c:v>0.3333333</c:v>
                </c:pt>
                <c:pt idx="118" formatCode="General">
                  <c:v>0.3333333</c:v>
                </c:pt>
                <c:pt idx="119" formatCode="General">
                  <c:v>0.3333333</c:v>
                </c:pt>
                <c:pt idx="120" formatCode="General">
                  <c:v>0.3333333</c:v>
                </c:pt>
                <c:pt idx="121" formatCode="General">
                  <c:v>0.3333333</c:v>
                </c:pt>
                <c:pt idx="122" formatCode="General">
                  <c:v>0.3333333</c:v>
                </c:pt>
                <c:pt idx="123" formatCode="General">
                  <c:v>0.3333333</c:v>
                </c:pt>
                <c:pt idx="124" formatCode="General">
                  <c:v>0.3333333</c:v>
                </c:pt>
                <c:pt idx="125" formatCode="General">
                  <c:v>0.3333333</c:v>
                </c:pt>
                <c:pt idx="126" formatCode="General">
                  <c:v>0.3333333</c:v>
                </c:pt>
                <c:pt idx="127" formatCode="General">
                  <c:v>0.3333333</c:v>
                </c:pt>
                <c:pt idx="128" formatCode="General">
                  <c:v>0.3333333</c:v>
                </c:pt>
                <c:pt idx="129" formatCode="General">
                  <c:v>0.3333333</c:v>
                </c:pt>
                <c:pt idx="130" formatCode="General">
                  <c:v>0.3333333</c:v>
                </c:pt>
                <c:pt idx="131" formatCode="General">
                  <c:v>0.3333333</c:v>
                </c:pt>
                <c:pt idx="132" formatCode="General">
                  <c:v>0.3333333</c:v>
                </c:pt>
                <c:pt idx="133" formatCode="General">
                  <c:v>0.3333333</c:v>
                </c:pt>
                <c:pt idx="134" formatCode="General">
                  <c:v>0.3333333</c:v>
                </c:pt>
                <c:pt idx="135" formatCode="General">
                  <c:v>0.3333333</c:v>
                </c:pt>
                <c:pt idx="136" formatCode="General">
                  <c:v>0.3333333</c:v>
                </c:pt>
                <c:pt idx="137" formatCode="General">
                  <c:v>0.3333333</c:v>
                </c:pt>
                <c:pt idx="138" formatCode="General">
                  <c:v>0.3333333</c:v>
                </c:pt>
                <c:pt idx="139" formatCode="General">
                  <c:v>0.3333333</c:v>
                </c:pt>
                <c:pt idx="140" formatCode="General">
                  <c:v>0.3333333</c:v>
                </c:pt>
                <c:pt idx="141" formatCode="General">
                  <c:v>0.3333333</c:v>
                </c:pt>
                <c:pt idx="142" formatCode="General">
                  <c:v>0.3333333</c:v>
                </c:pt>
                <c:pt idx="143" formatCode="General">
                  <c:v>0.3333333</c:v>
                </c:pt>
                <c:pt idx="144" formatCode="General">
                  <c:v>0.3333333</c:v>
                </c:pt>
                <c:pt idx="145" formatCode="General">
                  <c:v>0.3333333</c:v>
                </c:pt>
                <c:pt idx="146" formatCode="General">
                  <c:v>0.3333333</c:v>
                </c:pt>
                <c:pt idx="147" formatCode="General">
                  <c:v>0.3333333</c:v>
                </c:pt>
                <c:pt idx="148" formatCode="General">
                  <c:v>0.3333333</c:v>
                </c:pt>
                <c:pt idx="149" formatCode="General">
                  <c:v>0.3333333</c:v>
                </c:pt>
                <c:pt idx="150" formatCode="General">
                  <c:v>0.3333333</c:v>
                </c:pt>
                <c:pt idx="151" formatCode="General">
                  <c:v>0.3333333</c:v>
                </c:pt>
                <c:pt idx="152" formatCode="General">
                  <c:v>0.3333333</c:v>
                </c:pt>
                <c:pt idx="153" formatCode="General">
                  <c:v>0.3333333</c:v>
                </c:pt>
                <c:pt idx="154" formatCode="General">
                  <c:v>0.3333333</c:v>
                </c:pt>
                <c:pt idx="155" formatCode="General">
                  <c:v>0.3333333</c:v>
                </c:pt>
                <c:pt idx="156" formatCode="General">
                  <c:v>0.3333333</c:v>
                </c:pt>
                <c:pt idx="157" formatCode="General">
                  <c:v>0.3333333</c:v>
                </c:pt>
                <c:pt idx="158" formatCode="General">
                  <c:v>0.3333333</c:v>
                </c:pt>
                <c:pt idx="159" formatCode="General">
                  <c:v>0.3333333</c:v>
                </c:pt>
                <c:pt idx="160" formatCode="General">
                  <c:v>0.3333333</c:v>
                </c:pt>
                <c:pt idx="161" formatCode="General">
                  <c:v>0.3333333</c:v>
                </c:pt>
                <c:pt idx="162" formatCode="General">
                  <c:v>0.3333333</c:v>
                </c:pt>
                <c:pt idx="163" formatCode="General">
                  <c:v>0.3333333</c:v>
                </c:pt>
                <c:pt idx="164" formatCode="General">
                  <c:v>0.3333333</c:v>
                </c:pt>
                <c:pt idx="165" formatCode="General">
                  <c:v>0.3333333</c:v>
                </c:pt>
                <c:pt idx="166" formatCode="General">
                  <c:v>0.3333333</c:v>
                </c:pt>
                <c:pt idx="167" formatCode="General">
                  <c:v>0.3333333</c:v>
                </c:pt>
                <c:pt idx="168" formatCode="General">
                  <c:v>0.3333333</c:v>
                </c:pt>
                <c:pt idx="169" formatCode="General">
                  <c:v>0.3333333</c:v>
                </c:pt>
                <c:pt idx="170" formatCode="General">
                  <c:v>0.3333333</c:v>
                </c:pt>
                <c:pt idx="171" formatCode="General">
                  <c:v>0.3333333</c:v>
                </c:pt>
                <c:pt idx="172" formatCode="General">
                  <c:v>0.3333333</c:v>
                </c:pt>
                <c:pt idx="173" formatCode="General">
                  <c:v>0.3333333</c:v>
                </c:pt>
                <c:pt idx="174" formatCode="General">
                  <c:v>0.3333333</c:v>
                </c:pt>
                <c:pt idx="175" formatCode="General">
                  <c:v>0.3333333</c:v>
                </c:pt>
                <c:pt idx="176" formatCode="General">
                  <c:v>0.3333333</c:v>
                </c:pt>
                <c:pt idx="177" formatCode="General">
                  <c:v>0.3333333</c:v>
                </c:pt>
                <c:pt idx="178" formatCode="General">
                  <c:v>0.3333333</c:v>
                </c:pt>
                <c:pt idx="179" formatCode="General">
                  <c:v>0.3333333</c:v>
                </c:pt>
                <c:pt idx="180" formatCode="General">
                  <c:v>0.3333333</c:v>
                </c:pt>
                <c:pt idx="181" formatCode="General">
                  <c:v>0.3333333</c:v>
                </c:pt>
                <c:pt idx="182" formatCode="General">
                  <c:v>0.3333333</c:v>
                </c:pt>
                <c:pt idx="183" formatCode="General">
                  <c:v>0.3333333</c:v>
                </c:pt>
                <c:pt idx="184" formatCode="General">
                  <c:v>0.3333333</c:v>
                </c:pt>
                <c:pt idx="185" formatCode="General">
                  <c:v>0.3333333</c:v>
                </c:pt>
                <c:pt idx="186" formatCode="General">
                  <c:v>0.3333333</c:v>
                </c:pt>
                <c:pt idx="187" formatCode="General">
                  <c:v>0.3333333</c:v>
                </c:pt>
                <c:pt idx="188" formatCode="General">
                  <c:v>0.3333333</c:v>
                </c:pt>
                <c:pt idx="189" formatCode="General">
                  <c:v>0.3333333</c:v>
                </c:pt>
                <c:pt idx="190" formatCode="General">
                  <c:v>0.3333333</c:v>
                </c:pt>
                <c:pt idx="191" formatCode="General">
                  <c:v>0.3333333</c:v>
                </c:pt>
                <c:pt idx="192" formatCode="General">
                  <c:v>0.3333333</c:v>
                </c:pt>
                <c:pt idx="193" formatCode="General">
                  <c:v>0.3333333</c:v>
                </c:pt>
                <c:pt idx="194" formatCode="General">
                  <c:v>0.3333333</c:v>
                </c:pt>
                <c:pt idx="195" formatCode="General">
                  <c:v>0.3333333</c:v>
                </c:pt>
                <c:pt idx="196" formatCode="General">
                  <c:v>0.3333333</c:v>
                </c:pt>
                <c:pt idx="197" formatCode="General">
                  <c:v>0.3333333</c:v>
                </c:pt>
                <c:pt idx="198" formatCode="General">
                  <c:v>0.3333333</c:v>
                </c:pt>
                <c:pt idx="199" formatCode="General">
                  <c:v>0.3333333</c:v>
                </c:pt>
                <c:pt idx="200" formatCode="General">
                  <c:v>0.3333333</c:v>
                </c:pt>
                <c:pt idx="201" formatCode="General">
                  <c:v>0.3333333</c:v>
                </c:pt>
                <c:pt idx="202" formatCode="General">
                  <c:v>0.3333333</c:v>
                </c:pt>
                <c:pt idx="203" formatCode="General">
                  <c:v>0.3333333</c:v>
                </c:pt>
                <c:pt idx="204" formatCode="General">
                  <c:v>0.3333333</c:v>
                </c:pt>
                <c:pt idx="205" formatCode="General">
                  <c:v>0.3333333</c:v>
                </c:pt>
                <c:pt idx="206" formatCode="General">
                  <c:v>0.3333333</c:v>
                </c:pt>
                <c:pt idx="207" formatCode="General">
                  <c:v>0.3333333</c:v>
                </c:pt>
                <c:pt idx="208" formatCode="General">
                  <c:v>0.3333333</c:v>
                </c:pt>
                <c:pt idx="209" formatCode="General">
                  <c:v>0.3333333</c:v>
                </c:pt>
                <c:pt idx="210" formatCode="General">
                  <c:v>0.3333333</c:v>
                </c:pt>
                <c:pt idx="211" formatCode="General">
                  <c:v>0.3333333</c:v>
                </c:pt>
                <c:pt idx="212" formatCode="General">
                  <c:v>0.3333333</c:v>
                </c:pt>
                <c:pt idx="213" formatCode="General">
                  <c:v>0.3333333</c:v>
                </c:pt>
                <c:pt idx="214" formatCode="General">
                  <c:v>0.3333333</c:v>
                </c:pt>
                <c:pt idx="215" formatCode="General">
                  <c:v>0.3333333</c:v>
                </c:pt>
                <c:pt idx="216" formatCode="General">
                  <c:v>0.3333333</c:v>
                </c:pt>
                <c:pt idx="217" formatCode="General">
                  <c:v>0.3333333</c:v>
                </c:pt>
                <c:pt idx="218" formatCode="General">
                  <c:v>0.3333333</c:v>
                </c:pt>
                <c:pt idx="219" formatCode="General">
                  <c:v>0.3333333</c:v>
                </c:pt>
                <c:pt idx="220" formatCode="General">
                  <c:v>0.3333333</c:v>
                </c:pt>
                <c:pt idx="221" formatCode="General">
                  <c:v>0.3333333</c:v>
                </c:pt>
                <c:pt idx="222" formatCode="General">
                  <c:v>0.3333333</c:v>
                </c:pt>
                <c:pt idx="223" formatCode="General">
                  <c:v>0.3333333</c:v>
                </c:pt>
                <c:pt idx="224" formatCode="General">
                  <c:v>0.3333333</c:v>
                </c:pt>
                <c:pt idx="225" formatCode="General">
                  <c:v>0.3333333</c:v>
                </c:pt>
                <c:pt idx="226" formatCode="General">
                  <c:v>0.3333333</c:v>
                </c:pt>
                <c:pt idx="227" formatCode="General">
                  <c:v>0.3333333</c:v>
                </c:pt>
                <c:pt idx="228" formatCode="General">
                  <c:v>0.3333333</c:v>
                </c:pt>
                <c:pt idx="229" formatCode="General">
                  <c:v>0.3333333</c:v>
                </c:pt>
                <c:pt idx="230" formatCode="General">
                  <c:v>0.3333333</c:v>
                </c:pt>
                <c:pt idx="231" formatCode="General">
                  <c:v>0.3333333</c:v>
                </c:pt>
                <c:pt idx="232" formatCode="General">
                  <c:v>0.3333333</c:v>
                </c:pt>
                <c:pt idx="233" formatCode="General">
                  <c:v>0.3333333</c:v>
                </c:pt>
                <c:pt idx="234" formatCode="General">
                  <c:v>0.3333333</c:v>
                </c:pt>
                <c:pt idx="235" formatCode="General">
                  <c:v>0.3333333</c:v>
                </c:pt>
                <c:pt idx="236" formatCode="General">
                  <c:v>0.3333333</c:v>
                </c:pt>
                <c:pt idx="237" formatCode="General">
                  <c:v>0.3333333</c:v>
                </c:pt>
                <c:pt idx="238" formatCode="General">
                  <c:v>0.3333333</c:v>
                </c:pt>
                <c:pt idx="239" formatCode="General">
                  <c:v>0.3333333</c:v>
                </c:pt>
                <c:pt idx="240" formatCode="General">
                  <c:v>0.3333333</c:v>
                </c:pt>
                <c:pt idx="241" formatCode="General">
                  <c:v>0.3333333</c:v>
                </c:pt>
                <c:pt idx="242" formatCode="General">
                  <c:v>0.3333333</c:v>
                </c:pt>
                <c:pt idx="243" formatCode="General">
                  <c:v>0.3333333</c:v>
                </c:pt>
                <c:pt idx="244" formatCode="General">
                  <c:v>0.3333333</c:v>
                </c:pt>
                <c:pt idx="245" formatCode="General">
                  <c:v>0.3333333</c:v>
                </c:pt>
                <c:pt idx="246" formatCode="General">
                  <c:v>0.3333333</c:v>
                </c:pt>
                <c:pt idx="247" formatCode="General">
                  <c:v>0.3333333</c:v>
                </c:pt>
                <c:pt idx="248" formatCode="General">
                  <c:v>0.3333333</c:v>
                </c:pt>
                <c:pt idx="249" formatCode="General">
                  <c:v>0.3333333</c:v>
                </c:pt>
                <c:pt idx="250" formatCode="General">
                  <c:v>0.3333333</c:v>
                </c:pt>
                <c:pt idx="251" formatCode="General">
                  <c:v>0.3333333</c:v>
                </c:pt>
                <c:pt idx="252" formatCode="General">
                  <c:v>0.3333333</c:v>
                </c:pt>
                <c:pt idx="253" formatCode="General">
                  <c:v>0.3333333</c:v>
                </c:pt>
                <c:pt idx="254" formatCode="General">
                  <c:v>0.3333333</c:v>
                </c:pt>
                <c:pt idx="255" formatCode="General">
                  <c:v>0.3333333</c:v>
                </c:pt>
                <c:pt idx="256" formatCode="General">
                  <c:v>0.3333333</c:v>
                </c:pt>
                <c:pt idx="257" formatCode="General">
                  <c:v>0.3333333</c:v>
                </c:pt>
                <c:pt idx="258" formatCode="General">
                  <c:v>0.3333333</c:v>
                </c:pt>
                <c:pt idx="259" formatCode="General">
                  <c:v>0.3333333</c:v>
                </c:pt>
                <c:pt idx="260" formatCode="General">
                  <c:v>0.3333333</c:v>
                </c:pt>
                <c:pt idx="261" formatCode="General">
                  <c:v>0.3333333</c:v>
                </c:pt>
                <c:pt idx="262" formatCode="General">
                  <c:v>0.3333333</c:v>
                </c:pt>
                <c:pt idx="263" formatCode="General">
                  <c:v>0.3333333</c:v>
                </c:pt>
                <c:pt idx="264" formatCode="General">
                  <c:v>0.3333333</c:v>
                </c:pt>
                <c:pt idx="265" formatCode="General">
                  <c:v>0.3333333</c:v>
                </c:pt>
                <c:pt idx="266" formatCode="General">
                  <c:v>0.3333333</c:v>
                </c:pt>
                <c:pt idx="267" formatCode="General">
                  <c:v>0.3333333</c:v>
                </c:pt>
                <c:pt idx="268" formatCode="General">
                  <c:v>0.3333333</c:v>
                </c:pt>
                <c:pt idx="269" formatCode="General">
                  <c:v>0.3333333</c:v>
                </c:pt>
                <c:pt idx="270" formatCode="General">
                  <c:v>0.3333333</c:v>
                </c:pt>
                <c:pt idx="271" formatCode="General">
                  <c:v>0.3333333</c:v>
                </c:pt>
                <c:pt idx="272" formatCode="General">
                  <c:v>0.3333333</c:v>
                </c:pt>
                <c:pt idx="273" formatCode="General">
                  <c:v>0.3333333</c:v>
                </c:pt>
                <c:pt idx="274" formatCode="General">
                  <c:v>0.3333333</c:v>
                </c:pt>
                <c:pt idx="275" formatCode="General">
                  <c:v>0.3333333</c:v>
                </c:pt>
                <c:pt idx="276" formatCode="General">
                  <c:v>0.3333333</c:v>
                </c:pt>
                <c:pt idx="277" formatCode="General">
                  <c:v>0.3333333</c:v>
                </c:pt>
                <c:pt idx="278" formatCode="General">
                  <c:v>0.3333333</c:v>
                </c:pt>
                <c:pt idx="279" formatCode="General">
                  <c:v>0.3333333</c:v>
                </c:pt>
                <c:pt idx="280" formatCode="General">
                  <c:v>0.3333333</c:v>
                </c:pt>
                <c:pt idx="281" formatCode="General">
                  <c:v>0.3333333</c:v>
                </c:pt>
                <c:pt idx="282" formatCode="General">
                  <c:v>0.3333333</c:v>
                </c:pt>
                <c:pt idx="283" formatCode="General">
                  <c:v>0.3333333</c:v>
                </c:pt>
                <c:pt idx="284" formatCode="General">
                  <c:v>0.3333333</c:v>
                </c:pt>
                <c:pt idx="285" formatCode="General">
                  <c:v>0.3333333</c:v>
                </c:pt>
                <c:pt idx="286" formatCode="General">
                  <c:v>0.3333333</c:v>
                </c:pt>
                <c:pt idx="287" formatCode="General">
                  <c:v>0.3333333</c:v>
                </c:pt>
                <c:pt idx="288" formatCode="General">
                  <c:v>0.3333333</c:v>
                </c:pt>
                <c:pt idx="289" formatCode="General">
                  <c:v>0.3333333</c:v>
                </c:pt>
                <c:pt idx="290" formatCode="General">
                  <c:v>0.3333333</c:v>
                </c:pt>
                <c:pt idx="291" formatCode="General">
                  <c:v>0.3333333</c:v>
                </c:pt>
                <c:pt idx="292" formatCode="General">
                  <c:v>0.3333333</c:v>
                </c:pt>
                <c:pt idx="293" formatCode="General">
                  <c:v>0.3333333</c:v>
                </c:pt>
                <c:pt idx="294" formatCode="General">
                  <c:v>0.3333333</c:v>
                </c:pt>
                <c:pt idx="295" formatCode="General">
                  <c:v>0.3333333</c:v>
                </c:pt>
                <c:pt idx="296" formatCode="General">
                  <c:v>0.3333333</c:v>
                </c:pt>
                <c:pt idx="297" formatCode="General">
                  <c:v>0.3333333</c:v>
                </c:pt>
                <c:pt idx="298" formatCode="General">
                  <c:v>0.3333333</c:v>
                </c:pt>
                <c:pt idx="299" formatCode="General">
                  <c:v>0.3333333</c:v>
                </c:pt>
                <c:pt idx="300" formatCode="General">
                  <c:v>0.3333333</c:v>
                </c:pt>
                <c:pt idx="301" formatCode="General">
                  <c:v>0.3333333</c:v>
                </c:pt>
                <c:pt idx="302" formatCode="General">
                  <c:v>0.3333333</c:v>
                </c:pt>
                <c:pt idx="303" formatCode="General">
                  <c:v>0.3333333</c:v>
                </c:pt>
                <c:pt idx="304" formatCode="General">
                  <c:v>0.3333333</c:v>
                </c:pt>
                <c:pt idx="305" formatCode="General">
                  <c:v>0.3333333</c:v>
                </c:pt>
                <c:pt idx="306" formatCode="General">
                  <c:v>0.3333333</c:v>
                </c:pt>
                <c:pt idx="307" formatCode="General">
                  <c:v>0.3333333</c:v>
                </c:pt>
                <c:pt idx="308" formatCode="General">
                  <c:v>0.3333333</c:v>
                </c:pt>
                <c:pt idx="309" formatCode="General">
                  <c:v>0.3333333</c:v>
                </c:pt>
                <c:pt idx="310" formatCode="General">
                  <c:v>0.3333333</c:v>
                </c:pt>
                <c:pt idx="311" formatCode="General">
                  <c:v>0.3333333</c:v>
                </c:pt>
                <c:pt idx="312" formatCode="General">
                  <c:v>0.3333333</c:v>
                </c:pt>
                <c:pt idx="313" formatCode="General">
                  <c:v>0.3333333</c:v>
                </c:pt>
                <c:pt idx="314" formatCode="General">
                  <c:v>0.3333333</c:v>
                </c:pt>
                <c:pt idx="315" formatCode="General">
                  <c:v>0.3333333</c:v>
                </c:pt>
                <c:pt idx="316" formatCode="General">
                  <c:v>0.3333333</c:v>
                </c:pt>
                <c:pt idx="317" formatCode="General">
                  <c:v>0.3333333</c:v>
                </c:pt>
                <c:pt idx="318" formatCode="General">
                  <c:v>1</c:v>
                </c:pt>
                <c:pt idx="319" formatCode="General">
                  <c:v>1</c:v>
                </c:pt>
                <c:pt idx="320" formatCode="General">
                  <c:v>1</c:v>
                </c:pt>
                <c:pt idx="321" formatCode="General">
                  <c:v>1</c:v>
                </c:pt>
                <c:pt idx="322" formatCode="General">
                  <c:v>1</c:v>
                </c:pt>
                <c:pt idx="323" formatCode="General">
                  <c:v>1</c:v>
                </c:pt>
                <c:pt idx="324" formatCode="General">
                  <c:v>1</c:v>
                </c:pt>
                <c:pt idx="325" formatCode="General">
                  <c:v>1</c:v>
                </c:pt>
                <c:pt idx="326" formatCode="General">
                  <c:v>1</c:v>
                </c:pt>
                <c:pt idx="327" formatCode="General">
                  <c:v>1</c:v>
                </c:pt>
                <c:pt idx="328" formatCode="General">
                  <c:v>1</c:v>
                </c:pt>
                <c:pt idx="329" formatCode="General">
                  <c:v>1</c:v>
                </c:pt>
                <c:pt idx="330" formatCode="General">
                  <c:v>1</c:v>
                </c:pt>
                <c:pt idx="331" formatCode="General">
                  <c:v>1</c:v>
                </c:pt>
                <c:pt idx="332" formatCode="General">
                  <c:v>1</c:v>
                </c:pt>
                <c:pt idx="333" formatCode="General">
                  <c:v>1</c:v>
                </c:pt>
                <c:pt idx="334" formatCode="General">
                  <c:v>1</c:v>
                </c:pt>
                <c:pt idx="335" formatCode="General">
                  <c:v>1</c:v>
                </c:pt>
                <c:pt idx="336" formatCode="General">
                  <c:v>1</c:v>
                </c:pt>
                <c:pt idx="337" formatCode="General">
                  <c:v>1</c:v>
                </c:pt>
                <c:pt idx="338" formatCode="General">
                  <c:v>1</c:v>
                </c:pt>
                <c:pt idx="339" formatCode="General">
                  <c:v>1</c:v>
                </c:pt>
                <c:pt idx="340" formatCode="General">
                  <c:v>1</c:v>
                </c:pt>
                <c:pt idx="341" formatCode="General">
                  <c:v>1</c:v>
                </c:pt>
                <c:pt idx="342" formatCode="General">
                  <c:v>1</c:v>
                </c:pt>
                <c:pt idx="343" formatCode="General">
                  <c:v>1</c:v>
                </c:pt>
                <c:pt idx="344" formatCode="General">
                  <c:v>1</c:v>
                </c:pt>
                <c:pt idx="345" formatCode="General">
                  <c:v>1</c:v>
                </c:pt>
                <c:pt idx="346" formatCode="General">
                  <c:v>1</c:v>
                </c:pt>
                <c:pt idx="347" formatCode="General">
                  <c:v>1</c:v>
                </c:pt>
                <c:pt idx="348" formatCode="General">
                  <c:v>1</c:v>
                </c:pt>
                <c:pt idx="349" formatCode="General">
                  <c:v>1.3333330000000001</c:v>
                </c:pt>
                <c:pt idx="350" formatCode="General">
                  <c:v>1.3333330000000001</c:v>
                </c:pt>
                <c:pt idx="351" formatCode="General">
                  <c:v>1.3333330000000001</c:v>
                </c:pt>
                <c:pt idx="352" formatCode="General">
                  <c:v>1.3333330000000001</c:v>
                </c:pt>
                <c:pt idx="353" formatCode="General">
                  <c:v>1.3333330000000001</c:v>
                </c:pt>
                <c:pt idx="354" formatCode="General">
                  <c:v>1.3333330000000001</c:v>
                </c:pt>
                <c:pt idx="355" formatCode="General">
                  <c:v>1.3333330000000001</c:v>
                </c:pt>
                <c:pt idx="356" formatCode="General">
                  <c:v>1.3333330000000001</c:v>
                </c:pt>
                <c:pt idx="357" formatCode="General">
                  <c:v>1.3333330000000001</c:v>
                </c:pt>
                <c:pt idx="358" formatCode="General">
                  <c:v>1.3333330000000001</c:v>
                </c:pt>
                <c:pt idx="359" formatCode="General">
                  <c:v>1.3333330000000001</c:v>
                </c:pt>
                <c:pt idx="360" formatCode="General">
                  <c:v>1.3333330000000001</c:v>
                </c:pt>
                <c:pt idx="361" formatCode="General">
                  <c:v>1.3333330000000001</c:v>
                </c:pt>
                <c:pt idx="362" formatCode="General">
                  <c:v>1.3333330000000001</c:v>
                </c:pt>
                <c:pt idx="363" formatCode="General">
                  <c:v>1.3333330000000001</c:v>
                </c:pt>
                <c:pt idx="364" formatCode="General">
                  <c:v>1.3333330000000001</c:v>
                </c:pt>
                <c:pt idx="365" formatCode="General">
                  <c:v>1.3333330000000001</c:v>
                </c:pt>
                <c:pt idx="366" formatCode="General">
                  <c:v>1.3333330000000001</c:v>
                </c:pt>
                <c:pt idx="367" formatCode="General">
                  <c:v>1.3333330000000001</c:v>
                </c:pt>
                <c:pt idx="368" formatCode="General">
                  <c:v>1.3333330000000001</c:v>
                </c:pt>
                <c:pt idx="369" formatCode="General">
                  <c:v>1.3333330000000001</c:v>
                </c:pt>
                <c:pt idx="370" formatCode="General">
                  <c:v>1.3333330000000001</c:v>
                </c:pt>
                <c:pt idx="371" formatCode="General">
                  <c:v>1.3333330000000001</c:v>
                </c:pt>
                <c:pt idx="372" formatCode="General">
                  <c:v>1.3333330000000001</c:v>
                </c:pt>
                <c:pt idx="373" formatCode="General">
                  <c:v>1.3333330000000001</c:v>
                </c:pt>
                <c:pt idx="374" formatCode="General">
                  <c:v>1.3333330000000001</c:v>
                </c:pt>
                <c:pt idx="375" formatCode="General">
                  <c:v>1.3333330000000001</c:v>
                </c:pt>
                <c:pt idx="376" formatCode="General">
                  <c:v>1.3333330000000001</c:v>
                </c:pt>
                <c:pt idx="377" formatCode="General">
                  <c:v>1.3333330000000001</c:v>
                </c:pt>
                <c:pt idx="378" formatCode="General">
                  <c:v>1.3333330000000001</c:v>
                </c:pt>
                <c:pt idx="379" formatCode="General">
                  <c:v>1.3333330000000001</c:v>
                </c:pt>
                <c:pt idx="380" formatCode="General">
                  <c:v>1.3333330000000001</c:v>
                </c:pt>
                <c:pt idx="381" formatCode="General">
                  <c:v>1.3333330000000001</c:v>
                </c:pt>
                <c:pt idx="382" formatCode="General">
                  <c:v>1.3333330000000001</c:v>
                </c:pt>
                <c:pt idx="383" formatCode="General">
                  <c:v>1.3333330000000001</c:v>
                </c:pt>
                <c:pt idx="384" formatCode="General">
                  <c:v>1.3333330000000001</c:v>
                </c:pt>
                <c:pt idx="385" formatCode="General">
                  <c:v>1.3333330000000001</c:v>
                </c:pt>
                <c:pt idx="386" formatCode="General">
                  <c:v>1.3333330000000001</c:v>
                </c:pt>
                <c:pt idx="387" formatCode="General">
                  <c:v>1.3333330000000001</c:v>
                </c:pt>
                <c:pt idx="388" formatCode="General">
                  <c:v>1.3333330000000001</c:v>
                </c:pt>
                <c:pt idx="389" formatCode="General">
                  <c:v>1.3333330000000001</c:v>
                </c:pt>
                <c:pt idx="390" formatCode="General">
                  <c:v>1.3333330000000001</c:v>
                </c:pt>
                <c:pt idx="391" formatCode="General">
                  <c:v>1.3333330000000001</c:v>
                </c:pt>
                <c:pt idx="392" formatCode="General">
                  <c:v>1.3333330000000001</c:v>
                </c:pt>
                <c:pt idx="393" formatCode="General">
                  <c:v>1.3333330000000001</c:v>
                </c:pt>
                <c:pt idx="394" formatCode="General">
                  <c:v>1.3333330000000001</c:v>
                </c:pt>
                <c:pt idx="395" formatCode="General">
                  <c:v>1.3333330000000001</c:v>
                </c:pt>
                <c:pt idx="396" formatCode="General">
                  <c:v>1.3333330000000001</c:v>
                </c:pt>
                <c:pt idx="397" formatCode="General">
                  <c:v>1.3333330000000001</c:v>
                </c:pt>
                <c:pt idx="398" formatCode="General">
                  <c:v>1.3333330000000001</c:v>
                </c:pt>
                <c:pt idx="399" formatCode="General">
                  <c:v>1.3333330000000001</c:v>
                </c:pt>
                <c:pt idx="400" formatCode="General">
                  <c:v>1.3333330000000001</c:v>
                </c:pt>
                <c:pt idx="401" formatCode="General">
                  <c:v>1.3333330000000001</c:v>
                </c:pt>
                <c:pt idx="402" formatCode="General">
                  <c:v>1.3333330000000001</c:v>
                </c:pt>
                <c:pt idx="403" formatCode="General">
                  <c:v>1.3333330000000001</c:v>
                </c:pt>
                <c:pt idx="404" formatCode="General">
                  <c:v>1.3333330000000001</c:v>
                </c:pt>
                <c:pt idx="405" formatCode="General">
                  <c:v>1.3333330000000001</c:v>
                </c:pt>
                <c:pt idx="406" formatCode="General">
                  <c:v>1.3333330000000001</c:v>
                </c:pt>
                <c:pt idx="407" formatCode="General">
                  <c:v>1.3333330000000001</c:v>
                </c:pt>
                <c:pt idx="408" formatCode="General">
                  <c:v>1.3333330000000001</c:v>
                </c:pt>
                <c:pt idx="409" formatCode="General">
                  <c:v>1.3333330000000001</c:v>
                </c:pt>
                <c:pt idx="410" formatCode="General">
                  <c:v>1.3333330000000001</c:v>
                </c:pt>
                <c:pt idx="411" formatCode="General">
                  <c:v>1.3333330000000001</c:v>
                </c:pt>
                <c:pt idx="412" formatCode="General">
                  <c:v>1.3333330000000001</c:v>
                </c:pt>
                <c:pt idx="413" formatCode="General">
                  <c:v>1.3333330000000001</c:v>
                </c:pt>
                <c:pt idx="414" formatCode="General">
                  <c:v>1.3333330000000001</c:v>
                </c:pt>
                <c:pt idx="415" formatCode="General">
                  <c:v>1.3333330000000001</c:v>
                </c:pt>
                <c:pt idx="416" formatCode="General">
                  <c:v>1.3333330000000001</c:v>
                </c:pt>
                <c:pt idx="417" formatCode="General">
                  <c:v>1.3333330000000001</c:v>
                </c:pt>
                <c:pt idx="418" formatCode="General">
                  <c:v>1.3333330000000001</c:v>
                </c:pt>
                <c:pt idx="419" formatCode="General">
                  <c:v>1.3333330000000001</c:v>
                </c:pt>
                <c:pt idx="420" formatCode="General">
                  <c:v>1.3333330000000001</c:v>
                </c:pt>
                <c:pt idx="421" formatCode="General">
                  <c:v>1.3333330000000001</c:v>
                </c:pt>
                <c:pt idx="422" formatCode="General">
                  <c:v>1.3333330000000001</c:v>
                </c:pt>
                <c:pt idx="423" formatCode="General">
                  <c:v>1.3333330000000001</c:v>
                </c:pt>
                <c:pt idx="424" formatCode="General">
                  <c:v>1.3333330000000001</c:v>
                </c:pt>
                <c:pt idx="425" formatCode="General">
                  <c:v>1.3333330000000001</c:v>
                </c:pt>
                <c:pt idx="426" formatCode="General">
                  <c:v>1.3333330000000001</c:v>
                </c:pt>
                <c:pt idx="427" formatCode="General">
                  <c:v>1.3333330000000001</c:v>
                </c:pt>
                <c:pt idx="428" formatCode="General">
                  <c:v>1.3333330000000001</c:v>
                </c:pt>
                <c:pt idx="429" formatCode="General">
                  <c:v>1.3333330000000001</c:v>
                </c:pt>
                <c:pt idx="430" formatCode="General">
                  <c:v>1.3333330000000001</c:v>
                </c:pt>
                <c:pt idx="431" formatCode="General">
                  <c:v>1.3333330000000001</c:v>
                </c:pt>
                <c:pt idx="432" formatCode="General">
                  <c:v>1.3333330000000001</c:v>
                </c:pt>
                <c:pt idx="433" formatCode="General">
                  <c:v>1.3333330000000001</c:v>
                </c:pt>
                <c:pt idx="434" formatCode="General">
                  <c:v>1.3333330000000001</c:v>
                </c:pt>
                <c:pt idx="435" formatCode="General">
                  <c:v>1.3333330000000001</c:v>
                </c:pt>
                <c:pt idx="436" formatCode="General">
                  <c:v>1.3333330000000001</c:v>
                </c:pt>
                <c:pt idx="437" formatCode="General">
                  <c:v>1.3333330000000001</c:v>
                </c:pt>
                <c:pt idx="438" formatCode="General">
                  <c:v>1.3333330000000001</c:v>
                </c:pt>
                <c:pt idx="439" formatCode="General">
                  <c:v>1.3333330000000001</c:v>
                </c:pt>
                <c:pt idx="440" formatCode="General">
                  <c:v>1.3333330000000001</c:v>
                </c:pt>
                <c:pt idx="441" formatCode="General">
                  <c:v>1.3333330000000001</c:v>
                </c:pt>
                <c:pt idx="442" formatCode="General">
                  <c:v>1.3333330000000001</c:v>
                </c:pt>
                <c:pt idx="443" formatCode="General">
                  <c:v>1.3333330000000001</c:v>
                </c:pt>
                <c:pt idx="444" formatCode="General">
                  <c:v>2</c:v>
                </c:pt>
                <c:pt idx="445" formatCode="General">
                  <c:v>2</c:v>
                </c:pt>
                <c:pt idx="446" formatCode="General">
                  <c:v>2</c:v>
                </c:pt>
                <c:pt idx="447" formatCode="General">
                  <c:v>2</c:v>
                </c:pt>
                <c:pt idx="448" formatCode="General">
                  <c:v>2</c:v>
                </c:pt>
                <c:pt idx="449" formatCode="General">
                  <c:v>2</c:v>
                </c:pt>
                <c:pt idx="450" formatCode="General">
                  <c:v>2</c:v>
                </c:pt>
                <c:pt idx="451" formatCode="General">
                  <c:v>2</c:v>
                </c:pt>
                <c:pt idx="452" formatCode="General">
                  <c:v>2</c:v>
                </c:pt>
                <c:pt idx="453" formatCode="General">
                  <c:v>2</c:v>
                </c:pt>
                <c:pt idx="454" formatCode="General">
                  <c:v>2</c:v>
                </c:pt>
                <c:pt idx="455" formatCode="General">
                  <c:v>2</c:v>
                </c:pt>
                <c:pt idx="456" formatCode="General">
                  <c:v>2</c:v>
                </c:pt>
                <c:pt idx="457" formatCode="General">
                  <c:v>2</c:v>
                </c:pt>
                <c:pt idx="458" formatCode="General">
                  <c:v>2</c:v>
                </c:pt>
                <c:pt idx="459" formatCode="General">
                  <c:v>2</c:v>
                </c:pt>
                <c:pt idx="460" formatCode="General">
                  <c:v>2</c:v>
                </c:pt>
                <c:pt idx="461" formatCode="General">
                  <c:v>2</c:v>
                </c:pt>
                <c:pt idx="462" formatCode="General">
                  <c:v>2</c:v>
                </c:pt>
                <c:pt idx="463" formatCode="General">
                  <c:v>2</c:v>
                </c:pt>
                <c:pt idx="464" formatCode="General">
                  <c:v>2</c:v>
                </c:pt>
                <c:pt idx="465" formatCode="General">
                  <c:v>2</c:v>
                </c:pt>
                <c:pt idx="466" formatCode="General">
                  <c:v>2</c:v>
                </c:pt>
                <c:pt idx="467" formatCode="General">
                  <c:v>2</c:v>
                </c:pt>
                <c:pt idx="468" formatCode="General">
                  <c:v>2</c:v>
                </c:pt>
                <c:pt idx="469" formatCode="General">
                  <c:v>2</c:v>
                </c:pt>
                <c:pt idx="470" formatCode="General">
                  <c:v>2</c:v>
                </c:pt>
                <c:pt idx="471" formatCode="General">
                  <c:v>2</c:v>
                </c:pt>
                <c:pt idx="472" formatCode="General">
                  <c:v>2</c:v>
                </c:pt>
                <c:pt idx="473" formatCode="General">
                  <c:v>2</c:v>
                </c:pt>
                <c:pt idx="474" formatCode="General">
                  <c:v>2</c:v>
                </c:pt>
                <c:pt idx="475" formatCode="General">
                  <c:v>2</c:v>
                </c:pt>
                <c:pt idx="476" formatCode="General">
                  <c:v>2</c:v>
                </c:pt>
                <c:pt idx="477" formatCode="General">
                  <c:v>2</c:v>
                </c:pt>
                <c:pt idx="478" formatCode="General">
                  <c:v>2</c:v>
                </c:pt>
                <c:pt idx="479" formatCode="General">
                  <c:v>2</c:v>
                </c:pt>
                <c:pt idx="480" formatCode="General">
                  <c:v>2</c:v>
                </c:pt>
                <c:pt idx="481" formatCode="General">
                  <c:v>2</c:v>
                </c:pt>
                <c:pt idx="482" formatCode="General">
                  <c:v>2</c:v>
                </c:pt>
                <c:pt idx="483" formatCode="General">
                  <c:v>2</c:v>
                </c:pt>
                <c:pt idx="484" formatCode="General">
                  <c:v>2</c:v>
                </c:pt>
                <c:pt idx="485" formatCode="General">
                  <c:v>2</c:v>
                </c:pt>
                <c:pt idx="486" formatCode="General">
                  <c:v>2</c:v>
                </c:pt>
                <c:pt idx="487" formatCode="General">
                  <c:v>2</c:v>
                </c:pt>
                <c:pt idx="488" formatCode="General">
                  <c:v>2</c:v>
                </c:pt>
                <c:pt idx="489" formatCode="General">
                  <c:v>2</c:v>
                </c:pt>
                <c:pt idx="490" formatCode="General">
                  <c:v>2</c:v>
                </c:pt>
                <c:pt idx="491" formatCode="General">
                  <c:v>2</c:v>
                </c:pt>
                <c:pt idx="492" formatCode="General">
                  <c:v>2</c:v>
                </c:pt>
                <c:pt idx="493" formatCode="General">
                  <c:v>2</c:v>
                </c:pt>
                <c:pt idx="494" formatCode="General">
                  <c:v>2</c:v>
                </c:pt>
                <c:pt idx="495" formatCode="General">
                  <c:v>2</c:v>
                </c:pt>
                <c:pt idx="496" formatCode="General">
                  <c:v>2</c:v>
                </c:pt>
                <c:pt idx="497" formatCode="General">
                  <c:v>2</c:v>
                </c:pt>
                <c:pt idx="498" formatCode="General">
                  <c:v>2</c:v>
                </c:pt>
                <c:pt idx="499" formatCode="General">
                  <c:v>2</c:v>
                </c:pt>
                <c:pt idx="500" formatCode="General">
                  <c:v>2</c:v>
                </c:pt>
                <c:pt idx="501" formatCode="General">
                  <c:v>2</c:v>
                </c:pt>
                <c:pt idx="502" formatCode="General">
                  <c:v>2</c:v>
                </c:pt>
                <c:pt idx="503" formatCode="General">
                  <c:v>2</c:v>
                </c:pt>
                <c:pt idx="504" formatCode="General">
                  <c:v>2</c:v>
                </c:pt>
                <c:pt idx="505" formatCode="General">
                  <c:v>2</c:v>
                </c:pt>
                <c:pt idx="506" formatCode="General">
                  <c:v>2</c:v>
                </c:pt>
                <c:pt idx="507" formatCode="General">
                  <c:v>2</c:v>
                </c:pt>
                <c:pt idx="508" formatCode="General">
                  <c:v>2</c:v>
                </c:pt>
                <c:pt idx="509" formatCode="General">
                  <c:v>2</c:v>
                </c:pt>
                <c:pt idx="510" formatCode="General">
                  <c:v>2</c:v>
                </c:pt>
                <c:pt idx="511" formatCode="General">
                  <c:v>2</c:v>
                </c:pt>
                <c:pt idx="512" formatCode="General">
                  <c:v>2</c:v>
                </c:pt>
                <c:pt idx="513" formatCode="General">
                  <c:v>2</c:v>
                </c:pt>
                <c:pt idx="514" formatCode="General">
                  <c:v>2</c:v>
                </c:pt>
                <c:pt idx="515" formatCode="General">
                  <c:v>2.3333330000000001</c:v>
                </c:pt>
                <c:pt idx="516" formatCode="General">
                  <c:v>2.3333330000000001</c:v>
                </c:pt>
                <c:pt idx="517" formatCode="General">
                  <c:v>2.3333330000000001</c:v>
                </c:pt>
                <c:pt idx="518" formatCode="General">
                  <c:v>2.3333330000000001</c:v>
                </c:pt>
                <c:pt idx="519" formatCode="General">
                  <c:v>2.3333330000000001</c:v>
                </c:pt>
                <c:pt idx="520" formatCode="General">
                  <c:v>2.3333330000000001</c:v>
                </c:pt>
                <c:pt idx="521" formatCode="General">
                  <c:v>2.3333330000000001</c:v>
                </c:pt>
                <c:pt idx="522" formatCode="General">
                  <c:v>2.3333330000000001</c:v>
                </c:pt>
                <c:pt idx="523" formatCode="General">
                  <c:v>2.3333330000000001</c:v>
                </c:pt>
                <c:pt idx="524" formatCode="General">
                  <c:v>2.3333330000000001</c:v>
                </c:pt>
                <c:pt idx="525" formatCode="General">
                  <c:v>2.3333330000000001</c:v>
                </c:pt>
                <c:pt idx="526" formatCode="General">
                  <c:v>2.3333330000000001</c:v>
                </c:pt>
                <c:pt idx="527" formatCode="General">
                  <c:v>2.3333330000000001</c:v>
                </c:pt>
                <c:pt idx="528" formatCode="General">
                  <c:v>2.3333330000000001</c:v>
                </c:pt>
                <c:pt idx="529" formatCode="General">
                  <c:v>2.3333330000000001</c:v>
                </c:pt>
                <c:pt idx="530" formatCode="General">
                  <c:v>2.3333330000000001</c:v>
                </c:pt>
                <c:pt idx="531" formatCode="General">
                  <c:v>3</c:v>
                </c:pt>
                <c:pt idx="532" formatCode="General">
                  <c:v>3</c:v>
                </c:pt>
                <c:pt idx="533" formatCode="General">
                  <c:v>3</c:v>
                </c:pt>
                <c:pt idx="534" formatCode="General">
                  <c:v>3</c:v>
                </c:pt>
                <c:pt idx="535" formatCode="General">
                  <c:v>3</c:v>
                </c:pt>
                <c:pt idx="536" formatCode="General">
                  <c:v>3</c:v>
                </c:pt>
                <c:pt idx="537" formatCode="General">
                  <c:v>3</c:v>
                </c:pt>
                <c:pt idx="538" formatCode="General">
                  <c:v>3</c:v>
                </c:pt>
                <c:pt idx="539" formatCode="General">
                  <c:v>3</c:v>
                </c:pt>
                <c:pt idx="540" formatCode="General">
                  <c:v>3</c:v>
                </c:pt>
                <c:pt idx="541" formatCode="General">
                  <c:v>3</c:v>
                </c:pt>
                <c:pt idx="542" formatCode="General">
                  <c:v>3</c:v>
                </c:pt>
                <c:pt idx="543" formatCode="General">
                  <c:v>3</c:v>
                </c:pt>
                <c:pt idx="544" formatCode="General">
                  <c:v>3</c:v>
                </c:pt>
                <c:pt idx="545" formatCode="General">
                  <c:v>3</c:v>
                </c:pt>
                <c:pt idx="546" formatCode="General">
                  <c:v>3</c:v>
                </c:pt>
                <c:pt idx="547" formatCode="General">
                  <c:v>3</c:v>
                </c:pt>
                <c:pt idx="548" formatCode="General">
                  <c:v>3</c:v>
                </c:pt>
                <c:pt idx="549" formatCode="General">
                  <c:v>3</c:v>
                </c:pt>
                <c:pt idx="550" formatCode="General">
                  <c:v>3</c:v>
                </c:pt>
                <c:pt idx="551" formatCode="General">
                  <c:v>3</c:v>
                </c:pt>
                <c:pt idx="552" formatCode="General">
                  <c:v>3</c:v>
                </c:pt>
                <c:pt idx="553" formatCode="General">
                  <c:v>3</c:v>
                </c:pt>
                <c:pt idx="554" formatCode="General">
                  <c:v>3</c:v>
                </c:pt>
                <c:pt idx="555" formatCode="General">
                  <c:v>3</c:v>
                </c:pt>
                <c:pt idx="556" formatCode="General">
                  <c:v>3</c:v>
                </c:pt>
                <c:pt idx="557" formatCode="General">
                  <c:v>3</c:v>
                </c:pt>
                <c:pt idx="558" formatCode="General">
                  <c:v>3</c:v>
                </c:pt>
                <c:pt idx="559" formatCode="General">
                  <c:v>3</c:v>
                </c:pt>
                <c:pt idx="560" formatCode="General">
                  <c:v>3</c:v>
                </c:pt>
                <c:pt idx="561" formatCode="General">
                  <c:v>3</c:v>
                </c:pt>
                <c:pt idx="562" formatCode="General">
                  <c:v>3</c:v>
                </c:pt>
                <c:pt idx="563" formatCode="General">
                  <c:v>3</c:v>
                </c:pt>
                <c:pt idx="564" formatCode="General">
                  <c:v>3</c:v>
                </c:pt>
                <c:pt idx="565" formatCode="General">
                  <c:v>3</c:v>
                </c:pt>
                <c:pt idx="566" formatCode="General">
                  <c:v>3</c:v>
                </c:pt>
                <c:pt idx="567" formatCode="General">
                  <c:v>3</c:v>
                </c:pt>
                <c:pt idx="568" formatCode="General">
                  <c:v>3</c:v>
                </c:pt>
                <c:pt idx="569" formatCode="General">
                  <c:v>3</c:v>
                </c:pt>
                <c:pt idx="570" formatCode="General">
                  <c:v>3</c:v>
                </c:pt>
                <c:pt idx="571" formatCode="General">
                  <c:v>3</c:v>
                </c:pt>
                <c:pt idx="572" formatCode="General">
                  <c:v>3</c:v>
                </c:pt>
                <c:pt idx="573" formatCode="General">
                  <c:v>3</c:v>
                </c:pt>
                <c:pt idx="574" formatCode="General">
                  <c:v>3</c:v>
                </c:pt>
                <c:pt idx="575" formatCode="General">
                  <c:v>3</c:v>
                </c:pt>
                <c:pt idx="576" formatCode="General">
                  <c:v>3</c:v>
                </c:pt>
                <c:pt idx="577" formatCode="General">
                  <c:v>3</c:v>
                </c:pt>
                <c:pt idx="578" formatCode="General">
                  <c:v>3</c:v>
                </c:pt>
                <c:pt idx="579" formatCode="General">
                  <c:v>3</c:v>
                </c:pt>
                <c:pt idx="580" formatCode="General">
                  <c:v>3</c:v>
                </c:pt>
                <c:pt idx="581" formatCode="General">
                  <c:v>3</c:v>
                </c:pt>
                <c:pt idx="582" formatCode="General">
                  <c:v>3</c:v>
                </c:pt>
                <c:pt idx="583" formatCode="General">
                  <c:v>3</c:v>
                </c:pt>
                <c:pt idx="584" formatCode="General">
                  <c:v>3</c:v>
                </c:pt>
                <c:pt idx="585" formatCode="General">
                  <c:v>3</c:v>
                </c:pt>
                <c:pt idx="586" formatCode="General">
                  <c:v>3</c:v>
                </c:pt>
                <c:pt idx="587" formatCode="General">
                  <c:v>3</c:v>
                </c:pt>
                <c:pt idx="588" formatCode="General">
                  <c:v>3</c:v>
                </c:pt>
                <c:pt idx="589" formatCode="General">
                  <c:v>3</c:v>
                </c:pt>
                <c:pt idx="590" formatCode="General">
                  <c:v>3</c:v>
                </c:pt>
                <c:pt idx="591" formatCode="General">
                  <c:v>3</c:v>
                </c:pt>
                <c:pt idx="592" formatCode="General">
                  <c:v>3</c:v>
                </c:pt>
                <c:pt idx="593" formatCode="General">
                  <c:v>3</c:v>
                </c:pt>
                <c:pt idx="594" formatCode="General">
                  <c:v>3</c:v>
                </c:pt>
                <c:pt idx="595" formatCode="General">
                  <c:v>3</c:v>
                </c:pt>
                <c:pt idx="596" formatCode="General">
                  <c:v>3</c:v>
                </c:pt>
                <c:pt idx="597" formatCode="General">
                  <c:v>3</c:v>
                </c:pt>
                <c:pt idx="598" formatCode="General">
                  <c:v>3</c:v>
                </c:pt>
                <c:pt idx="599" formatCode="General">
                  <c:v>3</c:v>
                </c:pt>
                <c:pt idx="600" formatCode="General">
                  <c:v>3</c:v>
                </c:pt>
                <c:pt idx="601" formatCode="General">
                  <c:v>3</c:v>
                </c:pt>
                <c:pt idx="602" formatCode="General">
                  <c:v>3</c:v>
                </c:pt>
                <c:pt idx="603" formatCode="General">
                  <c:v>3</c:v>
                </c:pt>
                <c:pt idx="604" formatCode="General">
                  <c:v>3</c:v>
                </c:pt>
                <c:pt idx="605" formatCode="General">
                  <c:v>3</c:v>
                </c:pt>
                <c:pt idx="606" formatCode="General">
                  <c:v>3</c:v>
                </c:pt>
                <c:pt idx="607" formatCode="General">
                  <c:v>3</c:v>
                </c:pt>
                <c:pt idx="608" formatCode="General">
                  <c:v>3</c:v>
                </c:pt>
                <c:pt idx="609" formatCode="General">
                  <c:v>3</c:v>
                </c:pt>
                <c:pt idx="610" formatCode="General">
                  <c:v>3</c:v>
                </c:pt>
                <c:pt idx="611" formatCode="General">
                  <c:v>3</c:v>
                </c:pt>
                <c:pt idx="612" formatCode="General">
                  <c:v>3</c:v>
                </c:pt>
                <c:pt idx="613" formatCode="General">
                  <c:v>3</c:v>
                </c:pt>
                <c:pt idx="614" formatCode="General">
                  <c:v>3</c:v>
                </c:pt>
                <c:pt idx="615" formatCode="General">
                  <c:v>3</c:v>
                </c:pt>
                <c:pt idx="616" formatCode="General">
                  <c:v>3</c:v>
                </c:pt>
                <c:pt idx="617" formatCode="General">
                  <c:v>3</c:v>
                </c:pt>
                <c:pt idx="618" formatCode="General">
                  <c:v>3</c:v>
                </c:pt>
                <c:pt idx="619" formatCode="General">
                  <c:v>3</c:v>
                </c:pt>
                <c:pt idx="620" formatCode="General">
                  <c:v>3</c:v>
                </c:pt>
                <c:pt idx="621" formatCode="General">
                  <c:v>3</c:v>
                </c:pt>
                <c:pt idx="622" formatCode="General">
                  <c:v>3</c:v>
                </c:pt>
                <c:pt idx="623" formatCode="General">
                  <c:v>3</c:v>
                </c:pt>
                <c:pt idx="624" formatCode="General">
                  <c:v>3</c:v>
                </c:pt>
                <c:pt idx="625" formatCode="General">
                  <c:v>3</c:v>
                </c:pt>
                <c:pt idx="626" formatCode="General">
                  <c:v>3</c:v>
                </c:pt>
                <c:pt idx="627" formatCode="General">
                  <c:v>3</c:v>
                </c:pt>
                <c:pt idx="628" formatCode="General">
                  <c:v>3</c:v>
                </c:pt>
                <c:pt idx="629" formatCode="General">
                  <c:v>3</c:v>
                </c:pt>
                <c:pt idx="630" formatCode="General">
                  <c:v>3</c:v>
                </c:pt>
                <c:pt idx="631" formatCode="General">
                  <c:v>3</c:v>
                </c:pt>
                <c:pt idx="632" formatCode="General">
                  <c:v>3</c:v>
                </c:pt>
                <c:pt idx="633" formatCode="General">
                  <c:v>3</c:v>
                </c:pt>
                <c:pt idx="634" formatCode="General">
                  <c:v>3</c:v>
                </c:pt>
                <c:pt idx="635" formatCode="General">
                  <c:v>3</c:v>
                </c:pt>
                <c:pt idx="636" formatCode="General">
                  <c:v>3</c:v>
                </c:pt>
                <c:pt idx="637" formatCode="General">
                  <c:v>3</c:v>
                </c:pt>
                <c:pt idx="638" formatCode="General">
                  <c:v>3</c:v>
                </c:pt>
                <c:pt idx="639" formatCode="General">
                  <c:v>3</c:v>
                </c:pt>
                <c:pt idx="640" formatCode="General">
                  <c:v>3</c:v>
                </c:pt>
                <c:pt idx="641" formatCode="General">
                  <c:v>3</c:v>
                </c:pt>
                <c:pt idx="642" formatCode="General">
                  <c:v>3</c:v>
                </c:pt>
                <c:pt idx="643" formatCode="General">
                  <c:v>3</c:v>
                </c:pt>
                <c:pt idx="644" formatCode="General">
                  <c:v>3</c:v>
                </c:pt>
                <c:pt idx="645" formatCode="General">
                  <c:v>3</c:v>
                </c:pt>
                <c:pt idx="646" formatCode="General">
                  <c:v>3</c:v>
                </c:pt>
                <c:pt idx="647" formatCode="General">
                  <c:v>3</c:v>
                </c:pt>
                <c:pt idx="648" formatCode="General">
                  <c:v>3</c:v>
                </c:pt>
                <c:pt idx="649" formatCode="General">
                  <c:v>3</c:v>
                </c:pt>
                <c:pt idx="650" formatCode="General">
                  <c:v>3</c:v>
                </c:pt>
                <c:pt idx="651" formatCode="General">
                  <c:v>3</c:v>
                </c:pt>
                <c:pt idx="652" formatCode="General">
                  <c:v>3</c:v>
                </c:pt>
                <c:pt idx="653" formatCode="General">
                  <c:v>3</c:v>
                </c:pt>
                <c:pt idx="654" formatCode="General">
                  <c:v>3</c:v>
                </c:pt>
                <c:pt idx="655" formatCode="General">
                  <c:v>3</c:v>
                </c:pt>
                <c:pt idx="656" formatCode="General">
                  <c:v>3</c:v>
                </c:pt>
                <c:pt idx="657" formatCode="General">
                  <c:v>3</c:v>
                </c:pt>
                <c:pt idx="658" formatCode="General">
                  <c:v>3</c:v>
                </c:pt>
                <c:pt idx="659" formatCode="General">
                  <c:v>3</c:v>
                </c:pt>
                <c:pt idx="660" formatCode="General">
                  <c:v>3</c:v>
                </c:pt>
                <c:pt idx="661" formatCode="General">
                  <c:v>3</c:v>
                </c:pt>
                <c:pt idx="662" formatCode="General">
                  <c:v>3</c:v>
                </c:pt>
                <c:pt idx="663" formatCode="General">
                  <c:v>3</c:v>
                </c:pt>
                <c:pt idx="664" formatCode="General">
                  <c:v>3</c:v>
                </c:pt>
                <c:pt idx="665" formatCode="General">
                  <c:v>3</c:v>
                </c:pt>
                <c:pt idx="666" formatCode="General">
                  <c:v>3</c:v>
                </c:pt>
                <c:pt idx="667" formatCode="General">
                  <c:v>3.3333330000000001</c:v>
                </c:pt>
                <c:pt idx="668" formatCode="General">
                  <c:v>3.3333330000000001</c:v>
                </c:pt>
                <c:pt idx="669" formatCode="General">
                  <c:v>3.3333330000000001</c:v>
                </c:pt>
                <c:pt idx="670" formatCode="General">
                  <c:v>3.3333330000000001</c:v>
                </c:pt>
                <c:pt idx="671" formatCode="General">
                  <c:v>3.3333330000000001</c:v>
                </c:pt>
                <c:pt idx="672" formatCode="General">
                  <c:v>3.3333330000000001</c:v>
                </c:pt>
                <c:pt idx="673" formatCode="General">
                  <c:v>3.3333330000000001</c:v>
                </c:pt>
                <c:pt idx="674" formatCode="General">
                  <c:v>4</c:v>
                </c:pt>
                <c:pt idx="675" formatCode="General">
                  <c:v>4</c:v>
                </c:pt>
                <c:pt idx="676" formatCode="General">
                  <c:v>4</c:v>
                </c:pt>
                <c:pt idx="677" formatCode="General">
                  <c:v>4</c:v>
                </c:pt>
                <c:pt idx="678" formatCode="General">
                  <c:v>4</c:v>
                </c:pt>
                <c:pt idx="679" formatCode="General">
                  <c:v>4</c:v>
                </c:pt>
                <c:pt idx="680" formatCode="General">
                  <c:v>4</c:v>
                </c:pt>
                <c:pt idx="681" formatCode="General">
                  <c:v>4</c:v>
                </c:pt>
                <c:pt idx="682" formatCode="General">
                  <c:v>4</c:v>
                </c:pt>
                <c:pt idx="683" formatCode="General">
                  <c:v>4</c:v>
                </c:pt>
                <c:pt idx="684" formatCode="General">
                  <c:v>4</c:v>
                </c:pt>
                <c:pt idx="685" formatCode="General">
                  <c:v>4</c:v>
                </c:pt>
                <c:pt idx="686" formatCode="General">
                  <c:v>4</c:v>
                </c:pt>
                <c:pt idx="687" formatCode="General">
                  <c:v>4</c:v>
                </c:pt>
                <c:pt idx="688" formatCode="General">
                  <c:v>4</c:v>
                </c:pt>
                <c:pt idx="689" formatCode="General">
                  <c:v>4</c:v>
                </c:pt>
                <c:pt idx="690" formatCode="General">
                  <c:v>4</c:v>
                </c:pt>
                <c:pt idx="691" formatCode="General">
                  <c:v>4</c:v>
                </c:pt>
                <c:pt idx="692" formatCode="General">
                  <c:v>4</c:v>
                </c:pt>
                <c:pt idx="693" formatCode="General">
                  <c:v>4</c:v>
                </c:pt>
                <c:pt idx="694" formatCode="General">
                  <c:v>4</c:v>
                </c:pt>
                <c:pt idx="695" formatCode="General">
                  <c:v>4</c:v>
                </c:pt>
                <c:pt idx="696" formatCode="General">
                  <c:v>4</c:v>
                </c:pt>
                <c:pt idx="697" formatCode="General">
                  <c:v>4</c:v>
                </c:pt>
                <c:pt idx="698" formatCode="General">
                  <c:v>4</c:v>
                </c:pt>
                <c:pt idx="699" formatCode="General">
                  <c:v>4</c:v>
                </c:pt>
                <c:pt idx="700" formatCode="General">
                  <c:v>4</c:v>
                </c:pt>
                <c:pt idx="701" formatCode="General">
                  <c:v>4</c:v>
                </c:pt>
                <c:pt idx="702" formatCode="General">
                  <c:v>4</c:v>
                </c:pt>
                <c:pt idx="703" formatCode="General">
                  <c:v>4</c:v>
                </c:pt>
                <c:pt idx="704" formatCode="General">
                  <c:v>4</c:v>
                </c:pt>
                <c:pt idx="705" formatCode="General">
                  <c:v>4</c:v>
                </c:pt>
                <c:pt idx="706" formatCode="General">
                  <c:v>4</c:v>
                </c:pt>
                <c:pt idx="707" formatCode="General">
                  <c:v>4</c:v>
                </c:pt>
                <c:pt idx="708" formatCode="General">
                  <c:v>4</c:v>
                </c:pt>
                <c:pt idx="709" formatCode="General">
                  <c:v>4</c:v>
                </c:pt>
                <c:pt idx="710" formatCode="General">
                  <c:v>4</c:v>
                </c:pt>
                <c:pt idx="711" formatCode="General">
                  <c:v>4</c:v>
                </c:pt>
                <c:pt idx="712" formatCode="General">
                  <c:v>4</c:v>
                </c:pt>
                <c:pt idx="713" formatCode="General">
                  <c:v>4</c:v>
                </c:pt>
                <c:pt idx="714" formatCode="General">
                  <c:v>4</c:v>
                </c:pt>
                <c:pt idx="715" formatCode="General">
                  <c:v>4</c:v>
                </c:pt>
                <c:pt idx="716" formatCode="General">
                  <c:v>4</c:v>
                </c:pt>
                <c:pt idx="717" formatCode="General">
                  <c:v>4</c:v>
                </c:pt>
                <c:pt idx="718" formatCode="General">
                  <c:v>4</c:v>
                </c:pt>
                <c:pt idx="719" formatCode="General">
                  <c:v>4</c:v>
                </c:pt>
                <c:pt idx="720" formatCode="General">
                  <c:v>4</c:v>
                </c:pt>
                <c:pt idx="721" formatCode="General">
                  <c:v>4</c:v>
                </c:pt>
                <c:pt idx="722" formatCode="General">
                  <c:v>4</c:v>
                </c:pt>
                <c:pt idx="723" formatCode="General">
                  <c:v>4</c:v>
                </c:pt>
                <c:pt idx="724" formatCode="General">
                  <c:v>4</c:v>
                </c:pt>
                <c:pt idx="725" formatCode="General">
                  <c:v>4</c:v>
                </c:pt>
                <c:pt idx="726" formatCode="General">
                  <c:v>4</c:v>
                </c:pt>
                <c:pt idx="727" formatCode="General">
                  <c:v>4</c:v>
                </c:pt>
                <c:pt idx="728" formatCode="General">
                  <c:v>4</c:v>
                </c:pt>
                <c:pt idx="729" formatCode="General">
                  <c:v>4</c:v>
                </c:pt>
                <c:pt idx="730" formatCode="General">
                  <c:v>4</c:v>
                </c:pt>
                <c:pt idx="731" formatCode="General">
                  <c:v>4</c:v>
                </c:pt>
                <c:pt idx="732" formatCode="General">
                  <c:v>4</c:v>
                </c:pt>
                <c:pt idx="733" formatCode="General">
                  <c:v>4</c:v>
                </c:pt>
                <c:pt idx="734" formatCode="General">
                  <c:v>4</c:v>
                </c:pt>
                <c:pt idx="735" formatCode="General">
                  <c:v>4</c:v>
                </c:pt>
                <c:pt idx="736" formatCode="General">
                  <c:v>4</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5</c:v>
                </c:pt>
                <c:pt idx="760" formatCode="General">
                  <c:v>5</c:v>
                </c:pt>
                <c:pt idx="761" formatCode="General">
                  <c:v>5</c:v>
                </c:pt>
                <c:pt idx="762" formatCode="General">
                  <c:v>5</c:v>
                </c:pt>
                <c:pt idx="763" formatCode="General">
                  <c:v>5</c:v>
                </c:pt>
                <c:pt idx="764" formatCode="General">
                  <c:v>5</c:v>
                </c:pt>
                <c:pt idx="765" formatCode="General">
                  <c:v>5</c:v>
                </c:pt>
                <c:pt idx="766" formatCode="General">
                  <c:v>5</c:v>
                </c:pt>
                <c:pt idx="767" formatCode="General">
                  <c:v>5</c:v>
                </c:pt>
                <c:pt idx="768" formatCode="General">
                  <c:v>5</c:v>
                </c:pt>
                <c:pt idx="769" formatCode="General">
                  <c:v>5</c:v>
                </c:pt>
                <c:pt idx="770" formatCode="General">
                  <c:v>5</c:v>
                </c:pt>
                <c:pt idx="771" formatCode="General">
                  <c:v>5</c:v>
                </c:pt>
                <c:pt idx="772" formatCode="General">
                  <c:v>5</c:v>
                </c:pt>
                <c:pt idx="773" formatCode="General">
                  <c:v>5</c:v>
                </c:pt>
                <c:pt idx="774" formatCode="General">
                  <c:v>5</c:v>
                </c:pt>
                <c:pt idx="775" formatCode="General">
                  <c:v>5</c:v>
                </c:pt>
                <c:pt idx="776" formatCode="General">
                  <c:v>5</c:v>
                </c:pt>
                <c:pt idx="777" formatCode="General">
                  <c:v>5</c:v>
                </c:pt>
                <c:pt idx="778" formatCode="General">
                  <c:v>5</c:v>
                </c:pt>
                <c:pt idx="779" formatCode="General">
                  <c:v>5</c:v>
                </c:pt>
                <c:pt idx="780" formatCode="General">
                  <c:v>5</c:v>
                </c:pt>
                <c:pt idx="781" formatCode="General">
                  <c:v>5</c:v>
                </c:pt>
                <c:pt idx="782" formatCode="General">
                  <c:v>5</c:v>
                </c:pt>
                <c:pt idx="783" formatCode="General">
                  <c:v>5</c:v>
                </c:pt>
                <c:pt idx="784" formatCode="General">
                  <c:v>5</c:v>
                </c:pt>
                <c:pt idx="785" formatCode="General">
                  <c:v>5</c:v>
                </c:pt>
                <c:pt idx="786" formatCode="General">
                  <c:v>5</c:v>
                </c:pt>
                <c:pt idx="787" formatCode="General">
                  <c:v>5</c:v>
                </c:pt>
                <c:pt idx="788" formatCode="General">
                  <c:v>5</c:v>
                </c:pt>
                <c:pt idx="789" formatCode="General">
                  <c:v>5</c:v>
                </c:pt>
                <c:pt idx="790" formatCode="General">
                  <c:v>5</c:v>
                </c:pt>
                <c:pt idx="791" formatCode="General">
                  <c:v>5</c:v>
                </c:pt>
                <c:pt idx="792" formatCode="General">
                  <c:v>5</c:v>
                </c:pt>
                <c:pt idx="793" formatCode="General">
                  <c:v>5</c:v>
                </c:pt>
                <c:pt idx="794" formatCode="General">
                  <c:v>5</c:v>
                </c:pt>
                <c:pt idx="795" formatCode="General">
                  <c:v>5</c:v>
                </c:pt>
                <c:pt idx="796" formatCode="General">
                  <c:v>5</c:v>
                </c:pt>
                <c:pt idx="797" formatCode="General">
                  <c:v>5</c:v>
                </c:pt>
                <c:pt idx="798" formatCode="General">
                  <c:v>5</c:v>
                </c:pt>
                <c:pt idx="799" formatCode="General">
                  <c:v>5</c:v>
                </c:pt>
                <c:pt idx="800" formatCode="General">
                  <c:v>5</c:v>
                </c:pt>
                <c:pt idx="801" formatCode="General">
                  <c:v>5</c:v>
                </c:pt>
                <c:pt idx="802" formatCode="General">
                  <c:v>5</c:v>
                </c:pt>
                <c:pt idx="803" formatCode="General">
                  <c:v>5</c:v>
                </c:pt>
                <c:pt idx="804" formatCode="General">
                  <c:v>5</c:v>
                </c:pt>
                <c:pt idx="805" formatCode="General">
                  <c:v>5</c:v>
                </c:pt>
                <c:pt idx="806" formatCode="General">
                  <c:v>5</c:v>
                </c:pt>
                <c:pt idx="807" formatCode="General">
                  <c:v>5</c:v>
                </c:pt>
                <c:pt idx="808" formatCode="General">
                  <c:v>5</c:v>
                </c:pt>
                <c:pt idx="809" formatCode="General">
                  <c:v>5</c:v>
                </c:pt>
                <c:pt idx="810" formatCode="General">
                  <c:v>5</c:v>
                </c:pt>
                <c:pt idx="811" formatCode="General">
                  <c:v>5</c:v>
                </c:pt>
                <c:pt idx="812" formatCode="General">
                  <c:v>5</c:v>
                </c:pt>
                <c:pt idx="813" formatCode="General">
                  <c:v>5</c:v>
                </c:pt>
                <c:pt idx="814" formatCode="General">
                  <c:v>5</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6</c:v>
                </c:pt>
                <c:pt idx="826" formatCode="General">
                  <c:v>6</c:v>
                </c:pt>
                <c:pt idx="827" formatCode="General">
                  <c:v>6</c:v>
                </c:pt>
                <c:pt idx="828" formatCode="General">
                  <c:v>6</c:v>
                </c:pt>
                <c:pt idx="829" formatCode="General">
                  <c:v>6</c:v>
                </c:pt>
                <c:pt idx="830" formatCode="General">
                  <c:v>6</c:v>
                </c:pt>
                <c:pt idx="831" formatCode="General">
                  <c:v>6</c:v>
                </c:pt>
                <c:pt idx="832" formatCode="General">
                  <c:v>6</c:v>
                </c:pt>
                <c:pt idx="833" formatCode="General">
                  <c:v>6</c:v>
                </c:pt>
                <c:pt idx="834" formatCode="General">
                  <c:v>6</c:v>
                </c:pt>
                <c:pt idx="835" formatCode="General">
                  <c:v>6</c:v>
                </c:pt>
                <c:pt idx="836" formatCode="General">
                  <c:v>6</c:v>
                </c:pt>
                <c:pt idx="837" formatCode="General">
                  <c:v>6</c:v>
                </c:pt>
                <c:pt idx="838" formatCode="General">
                  <c:v>6</c:v>
                </c:pt>
                <c:pt idx="839" formatCode="General">
                  <c:v>6</c:v>
                </c:pt>
                <c:pt idx="840" formatCode="General">
                  <c:v>6</c:v>
                </c:pt>
                <c:pt idx="841" formatCode="General">
                  <c:v>6</c:v>
                </c:pt>
                <c:pt idx="842" formatCode="General">
                  <c:v>6</c:v>
                </c:pt>
                <c:pt idx="843" formatCode="General">
                  <c:v>6</c:v>
                </c:pt>
                <c:pt idx="844" formatCode="General">
                  <c:v>6</c:v>
                </c:pt>
                <c:pt idx="845" formatCode="General">
                  <c:v>6</c:v>
                </c:pt>
                <c:pt idx="846" formatCode="General">
                  <c:v>6</c:v>
                </c:pt>
                <c:pt idx="847" formatCode="General">
                  <c:v>6</c:v>
                </c:pt>
                <c:pt idx="848" formatCode="General">
                  <c:v>6</c:v>
                </c:pt>
                <c:pt idx="849" formatCode="General">
                  <c:v>6</c:v>
                </c:pt>
                <c:pt idx="850" formatCode="General">
                  <c:v>6</c:v>
                </c:pt>
                <c:pt idx="851" formatCode="General">
                  <c:v>6</c:v>
                </c:pt>
                <c:pt idx="852" formatCode="General">
                  <c:v>6</c:v>
                </c:pt>
                <c:pt idx="853" formatCode="General">
                  <c:v>6</c:v>
                </c:pt>
                <c:pt idx="854" formatCode="General">
                  <c:v>6</c:v>
                </c:pt>
                <c:pt idx="855" formatCode="General">
                  <c:v>6</c:v>
                </c:pt>
                <c:pt idx="856" formatCode="General">
                  <c:v>6</c:v>
                </c:pt>
                <c:pt idx="857" formatCode="General">
                  <c:v>6</c:v>
                </c:pt>
                <c:pt idx="858" formatCode="General">
                  <c:v>6</c:v>
                </c:pt>
                <c:pt idx="859" formatCode="General">
                  <c:v>6</c:v>
                </c:pt>
                <c:pt idx="860" formatCode="General">
                  <c:v>6</c:v>
                </c:pt>
                <c:pt idx="861" formatCode="General">
                  <c:v>6</c:v>
                </c:pt>
                <c:pt idx="862" formatCode="General">
                  <c:v>6</c:v>
                </c:pt>
                <c:pt idx="863" formatCode="General">
                  <c:v>6</c:v>
                </c:pt>
                <c:pt idx="864" formatCode="General">
                  <c:v>6</c:v>
                </c:pt>
                <c:pt idx="865" formatCode="General">
                  <c:v>6</c:v>
                </c:pt>
                <c:pt idx="866" formatCode="General">
                  <c:v>6</c:v>
                </c:pt>
                <c:pt idx="867" formatCode="General">
                  <c:v>6</c:v>
                </c:pt>
                <c:pt idx="868" formatCode="General">
                  <c:v>6</c:v>
                </c:pt>
                <c:pt idx="869" formatCode="General">
                  <c:v>6</c:v>
                </c:pt>
                <c:pt idx="870" formatCode="General">
                  <c:v>6</c:v>
                </c:pt>
                <c:pt idx="871" formatCode="General">
                  <c:v>6</c:v>
                </c:pt>
                <c:pt idx="872" formatCode="General">
                  <c:v>6</c:v>
                </c:pt>
                <c:pt idx="873" formatCode="General">
                  <c:v>6</c:v>
                </c:pt>
                <c:pt idx="874" formatCode="General">
                  <c:v>6</c:v>
                </c:pt>
                <c:pt idx="875" formatCode="General">
                  <c:v>6</c:v>
                </c:pt>
                <c:pt idx="876" formatCode="General">
                  <c:v>6</c:v>
                </c:pt>
                <c:pt idx="877" formatCode="General">
                  <c:v>6</c:v>
                </c:pt>
                <c:pt idx="878" formatCode="General">
                  <c:v>6</c:v>
                </c:pt>
                <c:pt idx="879" formatCode="General">
                  <c:v>6</c:v>
                </c:pt>
                <c:pt idx="880" formatCode="General">
                  <c:v>6</c:v>
                </c:pt>
                <c:pt idx="881" formatCode="General">
                  <c:v>6</c:v>
                </c:pt>
                <c:pt idx="882" formatCode="General">
                  <c:v>6</c:v>
                </c:pt>
                <c:pt idx="883" formatCode="General">
                  <c:v>6</c:v>
                </c:pt>
                <c:pt idx="884" formatCode="General">
                  <c:v>6</c:v>
                </c:pt>
                <c:pt idx="885" formatCode="General">
                  <c:v>6</c:v>
                </c:pt>
                <c:pt idx="886" formatCode="General">
                  <c:v>6</c:v>
                </c:pt>
                <c:pt idx="887" formatCode="General">
                  <c:v>6</c:v>
                </c:pt>
                <c:pt idx="888" formatCode="General">
                  <c:v>6</c:v>
                </c:pt>
                <c:pt idx="889" formatCode="General">
                  <c:v>6</c:v>
                </c:pt>
                <c:pt idx="890" formatCode="General">
                  <c:v>6</c:v>
                </c:pt>
                <c:pt idx="891" formatCode="General">
                  <c:v>7</c:v>
                </c:pt>
                <c:pt idx="892" formatCode="General">
                  <c:v>7</c:v>
                </c:pt>
                <c:pt idx="893" formatCode="General">
                  <c:v>7</c:v>
                </c:pt>
                <c:pt idx="894" formatCode="General">
                  <c:v>7</c:v>
                </c:pt>
                <c:pt idx="895" formatCode="General">
                  <c:v>7</c:v>
                </c:pt>
                <c:pt idx="896" formatCode="General">
                  <c:v>7</c:v>
                </c:pt>
                <c:pt idx="897" formatCode="General">
                  <c:v>7</c:v>
                </c:pt>
                <c:pt idx="898" formatCode="General">
                  <c:v>7</c:v>
                </c:pt>
                <c:pt idx="899" formatCode="General">
                  <c:v>7</c:v>
                </c:pt>
                <c:pt idx="900" formatCode="General">
                  <c:v>7</c:v>
                </c:pt>
                <c:pt idx="901" formatCode="General">
                  <c:v>7</c:v>
                </c:pt>
                <c:pt idx="902" formatCode="General">
                  <c:v>7</c:v>
                </c:pt>
                <c:pt idx="903" formatCode="General">
                  <c:v>7</c:v>
                </c:pt>
                <c:pt idx="904" formatCode="General">
                  <c:v>7</c:v>
                </c:pt>
                <c:pt idx="905" formatCode="General">
                  <c:v>7</c:v>
                </c:pt>
                <c:pt idx="906" formatCode="General">
                  <c:v>7</c:v>
                </c:pt>
                <c:pt idx="907" formatCode="General">
                  <c:v>7</c:v>
                </c:pt>
                <c:pt idx="908" formatCode="General">
                  <c:v>7</c:v>
                </c:pt>
                <c:pt idx="909" formatCode="General">
                  <c:v>7</c:v>
                </c:pt>
                <c:pt idx="910" formatCode="General">
                  <c:v>7</c:v>
                </c:pt>
                <c:pt idx="911" formatCode="General">
                  <c:v>7</c:v>
                </c:pt>
                <c:pt idx="912" formatCode="General">
                  <c:v>7</c:v>
                </c:pt>
                <c:pt idx="913" formatCode="General">
                  <c:v>7</c:v>
                </c:pt>
                <c:pt idx="914" formatCode="General">
                  <c:v>7</c:v>
                </c:pt>
                <c:pt idx="915" formatCode="General">
                  <c:v>7</c:v>
                </c:pt>
                <c:pt idx="916" formatCode="General">
                  <c:v>7</c:v>
                </c:pt>
                <c:pt idx="917" formatCode="General">
                  <c:v>7</c:v>
                </c:pt>
                <c:pt idx="918" formatCode="General">
                  <c:v>7</c:v>
                </c:pt>
                <c:pt idx="919" formatCode="General">
                  <c:v>7</c:v>
                </c:pt>
                <c:pt idx="920" formatCode="General">
                  <c:v>7</c:v>
                </c:pt>
                <c:pt idx="921" formatCode="General">
                  <c:v>7</c:v>
                </c:pt>
                <c:pt idx="922" formatCode="General">
                  <c:v>7</c:v>
                </c:pt>
                <c:pt idx="923" formatCode="General">
                  <c:v>7</c:v>
                </c:pt>
                <c:pt idx="924" formatCode="General">
                  <c:v>7</c:v>
                </c:pt>
                <c:pt idx="925" formatCode="General">
                  <c:v>7</c:v>
                </c:pt>
                <c:pt idx="926" formatCode="General">
                  <c:v>7</c:v>
                </c:pt>
                <c:pt idx="927" formatCode="General">
                  <c:v>7</c:v>
                </c:pt>
                <c:pt idx="928" formatCode="General">
                  <c:v>7</c:v>
                </c:pt>
                <c:pt idx="929" formatCode="General">
                  <c:v>7</c:v>
                </c:pt>
                <c:pt idx="930" formatCode="General">
                  <c:v>7</c:v>
                </c:pt>
                <c:pt idx="931" formatCode="General">
                  <c:v>8</c:v>
                </c:pt>
                <c:pt idx="932" formatCode="General">
                  <c:v>8</c:v>
                </c:pt>
                <c:pt idx="933" formatCode="General">
                  <c:v>8</c:v>
                </c:pt>
                <c:pt idx="934" formatCode="General">
                  <c:v>8</c:v>
                </c:pt>
                <c:pt idx="935" formatCode="General">
                  <c:v>8</c:v>
                </c:pt>
                <c:pt idx="936" formatCode="General">
                  <c:v>8</c:v>
                </c:pt>
                <c:pt idx="937" formatCode="General">
                  <c:v>8</c:v>
                </c:pt>
                <c:pt idx="938" formatCode="General">
                  <c:v>8</c:v>
                </c:pt>
                <c:pt idx="939" formatCode="General">
                  <c:v>8</c:v>
                </c:pt>
                <c:pt idx="940" formatCode="General">
                  <c:v>8</c:v>
                </c:pt>
                <c:pt idx="941" formatCode="General">
                  <c:v>8</c:v>
                </c:pt>
                <c:pt idx="942" formatCode="General">
                  <c:v>8</c:v>
                </c:pt>
                <c:pt idx="943" formatCode="General">
                  <c:v>8</c:v>
                </c:pt>
                <c:pt idx="944" formatCode="General">
                  <c:v>8</c:v>
                </c:pt>
                <c:pt idx="945" formatCode="General">
                  <c:v>8</c:v>
                </c:pt>
                <c:pt idx="946" formatCode="General">
                  <c:v>8</c:v>
                </c:pt>
                <c:pt idx="947" formatCode="General">
                  <c:v>8</c:v>
                </c:pt>
                <c:pt idx="948" formatCode="General">
                  <c:v>8</c:v>
                </c:pt>
                <c:pt idx="949" formatCode="General">
                  <c:v>8</c:v>
                </c:pt>
                <c:pt idx="950" formatCode="General">
                  <c:v>8</c:v>
                </c:pt>
                <c:pt idx="951" formatCode="General">
                  <c:v>8</c:v>
                </c:pt>
                <c:pt idx="952" formatCode="General">
                  <c:v>8</c:v>
                </c:pt>
                <c:pt idx="953" formatCode="General">
                  <c:v>8</c:v>
                </c:pt>
                <c:pt idx="954" formatCode="General">
                  <c:v>8</c:v>
                </c:pt>
                <c:pt idx="955" formatCode="General">
                  <c:v>8</c:v>
                </c:pt>
                <c:pt idx="956" formatCode="General">
                  <c:v>9</c:v>
                </c:pt>
                <c:pt idx="957" formatCode="General">
                  <c:v>9</c:v>
                </c:pt>
                <c:pt idx="958" formatCode="General">
                  <c:v>9</c:v>
                </c:pt>
                <c:pt idx="959" formatCode="General">
                  <c:v>9</c:v>
                </c:pt>
                <c:pt idx="960" formatCode="General">
                  <c:v>9</c:v>
                </c:pt>
                <c:pt idx="961" formatCode="General">
                  <c:v>9</c:v>
                </c:pt>
                <c:pt idx="962" formatCode="General">
                  <c:v>9</c:v>
                </c:pt>
                <c:pt idx="963" formatCode="General">
                  <c:v>9</c:v>
                </c:pt>
                <c:pt idx="964" formatCode="General">
                  <c:v>9</c:v>
                </c:pt>
                <c:pt idx="965" formatCode="General">
                  <c:v>9</c:v>
                </c:pt>
                <c:pt idx="966" formatCode="General">
                  <c:v>9</c:v>
                </c:pt>
                <c:pt idx="967" formatCode="General">
                  <c:v>9</c:v>
                </c:pt>
                <c:pt idx="968" formatCode="General">
                  <c:v>9</c:v>
                </c:pt>
                <c:pt idx="969" formatCode="General">
                  <c:v>9</c:v>
                </c:pt>
                <c:pt idx="970" formatCode="General">
                  <c:v>9</c:v>
                </c:pt>
                <c:pt idx="971" formatCode="General">
                  <c:v>9</c:v>
                </c:pt>
                <c:pt idx="972" formatCode="General">
                  <c:v>9</c:v>
                </c:pt>
                <c:pt idx="973" formatCode="General">
                  <c:v>9</c:v>
                </c:pt>
                <c:pt idx="974" formatCode="General">
                  <c:v>9</c:v>
                </c:pt>
                <c:pt idx="975" formatCode="General">
                  <c:v>9</c:v>
                </c:pt>
                <c:pt idx="976" formatCode="General">
                  <c:v>9</c:v>
                </c:pt>
                <c:pt idx="977" formatCode="General">
                  <c:v>9</c:v>
                </c:pt>
                <c:pt idx="978" formatCode="General">
                  <c:v>9</c:v>
                </c:pt>
                <c:pt idx="979" formatCode="General">
                  <c:v>9</c:v>
                </c:pt>
                <c:pt idx="980" formatCode="General">
                  <c:v>9</c:v>
                </c:pt>
                <c:pt idx="981" formatCode="General">
                  <c:v>9</c:v>
                </c:pt>
                <c:pt idx="982" formatCode="General">
                  <c:v>9</c:v>
                </c:pt>
                <c:pt idx="983" formatCode="General">
                  <c:v>9</c:v>
                </c:pt>
                <c:pt idx="984" formatCode="General">
                  <c:v>9</c:v>
                </c:pt>
                <c:pt idx="985" formatCode="General">
                  <c:v>9</c:v>
                </c:pt>
                <c:pt idx="986" formatCode="General">
                  <c:v>9</c:v>
                </c:pt>
                <c:pt idx="987" formatCode="General">
                  <c:v>9</c:v>
                </c:pt>
                <c:pt idx="988" formatCode="General">
                  <c:v>9</c:v>
                </c:pt>
                <c:pt idx="989" formatCode="General">
                  <c:v>9</c:v>
                </c:pt>
                <c:pt idx="990" formatCode="General">
                  <c:v>9</c:v>
                </c:pt>
                <c:pt idx="991" formatCode="General">
                  <c:v>9</c:v>
                </c:pt>
                <c:pt idx="992" formatCode="General">
                  <c:v>9</c:v>
                </c:pt>
                <c:pt idx="993" formatCode="General">
                  <c:v>9</c:v>
                </c:pt>
                <c:pt idx="994" formatCode="General">
                  <c:v>9</c:v>
                </c:pt>
                <c:pt idx="995" formatCode="General">
                  <c:v>9</c:v>
                </c:pt>
                <c:pt idx="996" formatCode="General">
                  <c:v>9</c:v>
                </c:pt>
                <c:pt idx="997" formatCode="General">
                  <c:v>9</c:v>
                </c:pt>
                <c:pt idx="998" formatCode="General">
                  <c:v>9</c:v>
                </c:pt>
                <c:pt idx="999" formatCode="General">
                  <c:v>9</c:v>
                </c:pt>
                <c:pt idx="1000" formatCode="General">
                  <c:v>9</c:v>
                </c:pt>
                <c:pt idx="1001" formatCode="General">
                  <c:v>9</c:v>
                </c:pt>
                <c:pt idx="1002" formatCode="General">
                  <c:v>9</c:v>
                </c:pt>
                <c:pt idx="1003" formatCode="General">
                  <c:v>9</c:v>
                </c:pt>
                <c:pt idx="1004" formatCode="General">
                  <c:v>9</c:v>
                </c:pt>
                <c:pt idx="1005" formatCode="General">
                  <c:v>9</c:v>
                </c:pt>
                <c:pt idx="1006" formatCode="General">
                  <c:v>9</c:v>
                </c:pt>
                <c:pt idx="1007" formatCode="General">
                  <c:v>9</c:v>
                </c:pt>
                <c:pt idx="1008" formatCode="General">
                  <c:v>9</c:v>
                </c:pt>
                <c:pt idx="1009" formatCode="General">
                  <c:v>9</c:v>
                </c:pt>
                <c:pt idx="1010" formatCode="General">
                  <c:v>10</c:v>
                </c:pt>
                <c:pt idx="1011" formatCode="General">
                  <c:v>10</c:v>
                </c:pt>
                <c:pt idx="1012" formatCode="General">
                  <c:v>10</c:v>
                </c:pt>
                <c:pt idx="1013" formatCode="General">
                  <c:v>10</c:v>
                </c:pt>
                <c:pt idx="1014" formatCode="General">
                  <c:v>10</c:v>
                </c:pt>
                <c:pt idx="1015" formatCode="General">
                  <c:v>10</c:v>
                </c:pt>
                <c:pt idx="1016" formatCode="General">
                  <c:v>10</c:v>
                </c:pt>
                <c:pt idx="1017" formatCode="General">
                  <c:v>10</c:v>
                </c:pt>
                <c:pt idx="1018" formatCode="General">
                  <c:v>10</c:v>
                </c:pt>
                <c:pt idx="1019" formatCode="General">
                  <c:v>10</c:v>
                </c:pt>
                <c:pt idx="1020" formatCode="General">
                  <c:v>10</c:v>
                </c:pt>
                <c:pt idx="1021" formatCode="General">
                  <c:v>10</c:v>
                </c:pt>
                <c:pt idx="1022" formatCode="General">
                  <c:v>10</c:v>
                </c:pt>
                <c:pt idx="1023" formatCode="General">
                  <c:v>10</c:v>
                </c:pt>
                <c:pt idx="1024" formatCode="General">
                  <c:v>10</c:v>
                </c:pt>
                <c:pt idx="1025" formatCode="General">
                  <c:v>10</c:v>
                </c:pt>
                <c:pt idx="1026" formatCode="General">
                  <c:v>10</c:v>
                </c:pt>
                <c:pt idx="1027" formatCode="General">
                  <c:v>10</c:v>
                </c:pt>
                <c:pt idx="1028" formatCode="General">
                  <c:v>10</c:v>
                </c:pt>
                <c:pt idx="1029" formatCode="General">
                  <c:v>10</c:v>
                </c:pt>
                <c:pt idx="1030" formatCode="General">
                  <c:v>10</c:v>
                </c:pt>
                <c:pt idx="1031" formatCode="General">
                  <c:v>10</c:v>
                </c:pt>
                <c:pt idx="1032" formatCode="General">
                  <c:v>10</c:v>
                </c:pt>
                <c:pt idx="1033" formatCode="General">
                  <c:v>10</c:v>
                </c:pt>
                <c:pt idx="1034" formatCode="General">
                  <c:v>11</c:v>
                </c:pt>
                <c:pt idx="1035" formatCode="General">
                  <c:v>11</c:v>
                </c:pt>
                <c:pt idx="1036" formatCode="General">
                  <c:v>11</c:v>
                </c:pt>
                <c:pt idx="1037" formatCode="General">
                  <c:v>11</c:v>
                </c:pt>
                <c:pt idx="1038" formatCode="General">
                  <c:v>11</c:v>
                </c:pt>
                <c:pt idx="1039" formatCode="General">
                  <c:v>11</c:v>
                </c:pt>
                <c:pt idx="1040" formatCode="General">
                  <c:v>11</c:v>
                </c:pt>
                <c:pt idx="1041" formatCode="General">
                  <c:v>11</c:v>
                </c:pt>
                <c:pt idx="1042" formatCode="General">
                  <c:v>11</c:v>
                </c:pt>
                <c:pt idx="1043" formatCode="General">
                  <c:v>11</c:v>
                </c:pt>
                <c:pt idx="1044" formatCode="General">
                  <c:v>11</c:v>
                </c:pt>
                <c:pt idx="1045" formatCode="General">
                  <c:v>11</c:v>
                </c:pt>
                <c:pt idx="1046" formatCode="General">
                  <c:v>11</c:v>
                </c:pt>
                <c:pt idx="1047" formatCode="General">
                  <c:v>11</c:v>
                </c:pt>
                <c:pt idx="1048" formatCode="General">
                  <c:v>11</c:v>
                </c:pt>
                <c:pt idx="1049" formatCode="General">
                  <c:v>11</c:v>
                </c:pt>
                <c:pt idx="1050" formatCode="General">
                  <c:v>11</c:v>
                </c:pt>
                <c:pt idx="1051" formatCode="General">
                  <c:v>11</c:v>
                </c:pt>
                <c:pt idx="1052" formatCode="General">
                  <c:v>11</c:v>
                </c:pt>
                <c:pt idx="1053" formatCode="General">
                  <c:v>11</c:v>
                </c:pt>
                <c:pt idx="1054" formatCode="General">
                  <c:v>11</c:v>
                </c:pt>
                <c:pt idx="1055" formatCode="General">
                  <c:v>11</c:v>
                </c:pt>
                <c:pt idx="1056" formatCode="General">
                  <c:v>11</c:v>
                </c:pt>
                <c:pt idx="1057" formatCode="General">
                  <c:v>12</c:v>
                </c:pt>
                <c:pt idx="1058" formatCode="General">
                  <c:v>12</c:v>
                </c:pt>
                <c:pt idx="1059" formatCode="General">
                  <c:v>12</c:v>
                </c:pt>
                <c:pt idx="1060" formatCode="General">
                  <c:v>12</c:v>
                </c:pt>
                <c:pt idx="1061" formatCode="General">
                  <c:v>12</c:v>
                </c:pt>
                <c:pt idx="1062" formatCode="General">
                  <c:v>12</c:v>
                </c:pt>
                <c:pt idx="1063" formatCode="General">
                  <c:v>12</c:v>
                </c:pt>
                <c:pt idx="1064" formatCode="General">
                  <c:v>12</c:v>
                </c:pt>
                <c:pt idx="1065" formatCode="General">
                  <c:v>12</c:v>
                </c:pt>
                <c:pt idx="1066" formatCode="General">
                  <c:v>12</c:v>
                </c:pt>
                <c:pt idx="1067" formatCode="General">
                  <c:v>12</c:v>
                </c:pt>
                <c:pt idx="1068" formatCode="General">
                  <c:v>12</c:v>
                </c:pt>
                <c:pt idx="1069" formatCode="General">
                  <c:v>12</c:v>
                </c:pt>
                <c:pt idx="1070" formatCode="General">
                  <c:v>12</c:v>
                </c:pt>
                <c:pt idx="1071" formatCode="General">
                  <c:v>12</c:v>
                </c:pt>
                <c:pt idx="1072" formatCode="General">
                  <c:v>12</c:v>
                </c:pt>
                <c:pt idx="1073" formatCode="General">
                  <c:v>12</c:v>
                </c:pt>
                <c:pt idx="1074" formatCode="General">
                  <c:v>13</c:v>
                </c:pt>
                <c:pt idx="1075" formatCode="General">
                  <c:v>13</c:v>
                </c:pt>
                <c:pt idx="1076" formatCode="General">
                  <c:v>13</c:v>
                </c:pt>
                <c:pt idx="1077" formatCode="General">
                  <c:v>13</c:v>
                </c:pt>
                <c:pt idx="1078" formatCode="General">
                  <c:v>13</c:v>
                </c:pt>
                <c:pt idx="1079" formatCode="General">
                  <c:v>13</c:v>
                </c:pt>
                <c:pt idx="1080" formatCode="General">
                  <c:v>13</c:v>
                </c:pt>
                <c:pt idx="1081" formatCode="General">
                  <c:v>13</c:v>
                </c:pt>
                <c:pt idx="1082" formatCode="General">
                  <c:v>13</c:v>
                </c:pt>
                <c:pt idx="1083" formatCode="General">
                  <c:v>13</c:v>
                </c:pt>
                <c:pt idx="1084" formatCode="General">
                  <c:v>13</c:v>
                </c:pt>
                <c:pt idx="1085" formatCode="General">
                  <c:v>13</c:v>
                </c:pt>
                <c:pt idx="1086" formatCode="General">
                  <c:v>13</c:v>
                </c:pt>
                <c:pt idx="1087" formatCode="General">
                  <c:v>13</c:v>
                </c:pt>
                <c:pt idx="1088" formatCode="General">
                  <c:v>14</c:v>
                </c:pt>
                <c:pt idx="1089" formatCode="General">
                  <c:v>14</c:v>
                </c:pt>
                <c:pt idx="1090" formatCode="General">
                  <c:v>14</c:v>
                </c:pt>
                <c:pt idx="1091" formatCode="General">
                  <c:v>14</c:v>
                </c:pt>
                <c:pt idx="1092" formatCode="General">
                  <c:v>14</c:v>
                </c:pt>
                <c:pt idx="1093" formatCode="General">
                  <c:v>14</c:v>
                </c:pt>
                <c:pt idx="1094" formatCode="General">
                  <c:v>14</c:v>
                </c:pt>
                <c:pt idx="1095" formatCode="General">
                  <c:v>14</c:v>
                </c:pt>
                <c:pt idx="1096" formatCode="General">
                  <c:v>14</c:v>
                </c:pt>
                <c:pt idx="1097" formatCode="General">
                  <c:v>15</c:v>
                </c:pt>
                <c:pt idx="1098" formatCode="General">
                  <c:v>15</c:v>
                </c:pt>
                <c:pt idx="1099" formatCode="General">
                  <c:v>15</c:v>
                </c:pt>
                <c:pt idx="1100" formatCode="General">
                  <c:v>15</c:v>
                </c:pt>
                <c:pt idx="1101" formatCode="General">
                  <c:v>15</c:v>
                </c:pt>
                <c:pt idx="1102" formatCode="General">
                  <c:v>15</c:v>
                </c:pt>
                <c:pt idx="1103" formatCode="General">
                  <c:v>15</c:v>
                </c:pt>
                <c:pt idx="1104" formatCode="General">
                  <c:v>15</c:v>
                </c:pt>
                <c:pt idx="1105" formatCode="General">
                  <c:v>16</c:v>
                </c:pt>
                <c:pt idx="1106" formatCode="General">
                  <c:v>16</c:v>
                </c:pt>
                <c:pt idx="1107" formatCode="General">
                  <c:v>16</c:v>
                </c:pt>
                <c:pt idx="1108" formatCode="General">
                  <c:v>16</c:v>
                </c:pt>
                <c:pt idx="1109" formatCode="General">
                  <c:v>16</c:v>
                </c:pt>
                <c:pt idx="1110" formatCode="General">
                  <c:v>17</c:v>
                </c:pt>
                <c:pt idx="1111" formatCode="General">
                  <c:v>17</c:v>
                </c:pt>
                <c:pt idx="1112" formatCode="General">
                  <c:v>17</c:v>
                </c:pt>
                <c:pt idx="1113" formatCode="General">
                  <c:v>17</c:v>
                </c:pt>
                <c:pt idx="1114" formatCode="General">
                  <c:v>17</c:v>
                </c:pt>
                <c:pt idx="1115" formatCode="General">
                  <c:v>17</c:v>
                </c:pt>
                <c:pt idx="1116" formatCode="General">
                  <c:v>18</c:v>
                </c:pt>
                <c:pt idx="1117" formatCode="General">
                  <c:v>18</c:v>
                </c:pt>
                <c:pt idx="1118" formatCode="General">
                  <c:v>18</c:v>
                </c:pt>
                <c:pt idx="1119" formatCode="General">
                  <c:v>18</c:v>
                </c:pt>
                <c:pt idx="1120" formatCode="General">
                  <c:v>18</c:v>
                </c:pt>
                <c:pt idx="1121" formatCode="General">
                  <c:v>18</c:v>
                </c:pt>
                <c:pt idx="1122" formatCode="General">
                  <c:v>18</c:v>
                </c:pt>
                <c:pt idx="1123" formatCode="General">
                  <c:v>19</c:v>
                </c:pt>
                <c:pt idx="1124" formatCode="General">
                  <c:v>20</c:v>
                </c:pt>
                <c:pt idx="1125" formatCode="General">
                  <c:v>20</c:v>
                </c:pt>
                <c:pt idx="1126" formatCode="General">
                  <c:v>20</c:v>
                </c:pt>
                <c:pt idx="1127" formatCode="General">
                  <c:v>20</c:v>
                </c:pt>
                <c:pt idx="1128" formatCode="General">
                  <c:v>20</c:v>
                </c:pt>
                <c:pt idx="1129" formatCode="General">
                  <c:v>20</c:v>
                </c:pt>
                <c:pt idx="1130" formatCode="General">
                  <c:v>21</c:v>
                </c:pt>
                <c:pt idx="1131" formatCode="General">
                  <c:v>21</c:v>
                </c:pt>
                <c:pt idx="1132" formatCode="General">
                  <c:v>21</c:v>
                </c:pt>
                <c:pt idx="1133" formatCode="General">
                  <c:v>22</c:v>
                </c:pt>
                <c:pt idx="1134" formatCode="General">
                  <c:v>23</c:v>
                </c:pt>
                <c:pt idx="1135" formatCode="General">
                  <c:v>24</c:v>
                </c:pt>
                <c:pt idx="1136" formatCode="General">
                  <c:v>26</c:v>
                </c:pt>
                <c:pt idx="1137" formatCode="General">
                  <c:v>26</c:v>
                </c:pt>
                <c:pt idx="1138" formatCode="General">
                  <c:v>30</c:v>
                </c:pt>
              </c:numCache>
            </c:numRef>
          </c:xVal>
          <c:yVal>
            <c:numRef>
              <c:f>'Estuary perch'!$AF$2:$AF$1600</c:f>
              <c:numCache>
                <c:formatCode>General</c:formatCode>
                <c:ptCount val="1599"/>
                <c:pt idx="0">
                  <c:v>0</c:v>
                </c:pt>
                <c:pt idx="1">
                  <c:v>28</c:v>
                </c:pt>
              </c:numCache>
            </c:numRef>
          </c:yVal>
          <c:smooth val="0"/>
          <c:extLst>
            <c:ext xmlns:c16="http://schemas.microsoft.com/office/drawing/2014/chart" uri="{C3380CC4-5D6E-409C-BE32-E72D297353CC}">
              <c16:uniqueId val="{00000002-58E6-4195-BA72-63652D828D28}"/>
            </c:ext>
          </c:extLst>
        </c:ser>
        <c:ser>
          <c:idx val="3"/>
          <c:order val="3"/>
          <c:tx>
            <c:strRef>
              <c:f>'Estuary perch'!$AG$1</c:f>
              <c:strCache>
                <c:ptCount val="1"/>
                <c:pt idx="0">
                  <c:v>Hline</c:v>
                </c:pt>
              </c:strCache>
            </c:strRef>
          </c:tx>
          <c:spPr>
            <a:ln w="19050" cap="rnd">
              <a:solidFill>
                <a:srgbClr val="FF0000"/>
              </a:solidFill>
              <a:round/>
            </a:ln>
            <a:effectLst/>
          </c:spPr>
          <c:marker>
            <c:symbol val="none"/>
          </c:marker>
          <c:xVal>
            <c:numRef>
              <c:f>'Estuary perch'!$AC$2:$AC$1600</c:f>
              <c:numCache>
                <c:formatCode>[&gt;=5]#,##0;[&lt;5]0.0</c:formatCode>
                <c:ptCount val="1599"/>
                <c:pt idx="0">
                  <c:v>4.6825412130706265</c:v>
                </c:pt>
                <c:pt idx="1">
                  <c:v>4.6825412130706265</c:v>
                </c:pt>
                <c:pt idx="2" formatCode="General">
                  <c:v>0</c:v>
                </c:pt>
                <c:pt idx="3" formatCode="General">
                  <c:v>0</c:v>
                </c:pt>
                <c:pt idx="4" formatCode="General">
                  <c:v>0.3333333</c:v>
                </c:pt>
                <c:pt idx="5" formatCode="General">
                  <c:v>0.3333333</c:v>
                </c:pt>
                <c:pt idx="6" formatCode="General">
                  <c:v>0.3333333</c:v>
                </c:pt>
                <c:pt idx="7" formatCode="General">
                  <c:v>0.3333333</c:v>
                </c:pt>
                <c:pt idx="8" formatCode="General">
                  <c:v>0.3333333</c:v>
                </c:pt>
                <c:pt idx="9" formatCode="General">
                  <c:v>0.3333333</c:v>
                </c:pt>
                <c:pt idx="10" formatCode="General">
                  <c:v>0.3333333</c:v>
                </c:pt>
                <c:pt idx="11" formatCode="General">
                  <c:v>0.3333333</c:v>
                </c:pt>
                <c:pt idx="12" formatCode="General">
                  <c:v>0.3333333</c:v>
                </c:pt>
                <c:pt idx="13" formatCode="General">
                  <c:v>0.3333333</c:v>
                </c:pt>
                <c:pt idx="14" formatCode="General">
                  <c:v>0.3333333</c:v>
                </c:pt>
                <c:pt idx="15" formatCode="General">
                  <c:v>0.3333333</c:v>
                </c:pt>
                <c:pt idx="16" formatCode="General">
                  <c:v>0.3333333</c:v>
                </c:pt>
                <c:pt idx="17" formatCode="General">
                  <c:v>0.3333333</c:v>
                </c:pt>
                <c:pt idx="18" formatCode="General">
                  <c:v>0.3333333</c:v>
                </c:pt>
                <c:pt idx="19" formatCode="General">
                  <c:v>0.3333333</c:v>
                </c:pt>
                <c:pt idx="20" formatCode="General">
                  <c:v>0.3333333</c:v>
                </c:pt>
                <c:pt idx="21" formatCode="General">
                  <c:v>0.3333333</c:v>
                </c:pt>
                <c:pt idx="22" formatCode="General">
                  <c:v>0.3333333</c:v>
                </c:pt>
                <c:pt idx="23" formatCode="General">
                  <c:v>0.3333333</c:v>
                </c:pt>
                <c:pt idx="24" formatCode="General">
                  <c:v>0.3333333</c:v>
                </c:pt>
                <c:pt idx="25" formatCode="General">
                  <c:v>0.3333333</c:v>
                </c:pt>
                <c:pt idx="26" formatCode="General">
                  <c:v>0.3333333</c:v>
                </c:pt>
                <c:pt idx="27" formatCode="General">
                  <c:v>0.3333333</c:v>
                </c:pt>
                <c:pt idx="28" formatCode="General">
                  <c:v>0.3333333</c:v>
                </c:pt>
                <c:pt idx="29" formatCode="General">
                  <c:v>0.3333333</c:v>
                </c:pt>
                <c:pt idx="30" formatCode="General">
                  <c:v>0.3333333</c:v>
                </c:pt>
                <c:pt idx="31" formatCode="General">
                  <c:v>0.3333333</c:v>
                </c:pt>
                <c:pt idx="32" formatCode="General">
                  <c:v>0.3333333</c:v>
                </c:pt>
                <c:pt idx="33" formatCode="General">
                  <c:v>0.3333333</c:v>
                </c:pt>
                <c:pt idx="34" formatCode="General">
                  <c:v>0.3333333</c:v>
                </c:pt>
                <c:pt idx="35" formatCode="General">
                  <c:v>0.3333333</c:v>
                </c:pt>
                <c:pt idx="36" formatCode="General">
                  <c:v>0.3333333</c:v>
                </c:pt>
                <c:pt idx="37" formatCode="General">
                  <c:v>0.3333333</c:v>
                </c:pt>
                <c:pt idx="38" formatCode="General">
                  <c:v>0.3333333</c:v>
                </c:pt>
                <c:pt idx="39" formatCode="General">
                  <c:v>0.3333333</c:v>
                </c:pt>
                <c:pt idx="40" formatCode="General">
                  <c:v>0.3333333</c:v>
                </c:pt>
                <c:pt idx="41" formatCode="General">
                  <c:v>0.3333333</c:v>
                </c:pt>
                <c:pt idx="42" formatCode="General">
                  <c:v>0.3333333</c:v>
                </c:pt>
                <c:pt idx="43" formatCode="General">
                  <c:v>0.3333333</c:v>
                </c:pt>
                <c:pt idx="44" formatCode="General">
                  <c:v>0.3333333</c:v>
                </c:pt>
                <c:pt idx="45" formatCode="General">
                  <c:v>0.3333333</c:v>
                </c:pt>
                <c:pt idx="46" formatCode="General">
                  <c:v>0.3333333</c:v>
                </c:pt>
                <c:pt idx="47" formatCode="General">
                  <c:v>0.3333333</c:v>
                </c:pt>
                <c:pt idx="48" formatCode="General">
                  <c:v>0.3333333</c:v>
                </c:pt>
                <c:pt idx="49" formatCode="General">
                  <c:v>0.3333333</c:v>
                </c:pt>
                <c:pt idx="50" formatCode="General">
                  <c:v>0.3333333</c:v>
                </c:pt>
                <c:pt idx="51" formatCode="General">
                  <c:v>0.3333333</c:v>
                </c:pt>
                <c:pt idx="52" formatCode="General">
                  <c:v>0.3333333</c:v>
                </c:pt>
                <c:pt idx="53" formatCode="General">
                  <c:v>0.3333333</c:v>
                </c:pt>
                <c:pt idx="54" formatCode="General">
                  <c:v>0.3333333</c:v>
                </c:pt>
                <c:pt idx="55" formatCode="General">
                  <c:v>0.3333333</c:v>
                </c:pt>
                <c:pt idx="56" formatCode="General">
                  <c:v>0.3333333</c:v>
                </c:pt>
                <c:pt idx="57" formatCode="General">
                  <c:v>0.3333333</c:v>
                </c:pt>
                <c:pt idx="58" formatCode="General">
                  <c:v>0.3333333</c:v>
                </c:pt>
                <c:pt idx="59" formatCode="General">
                  <c:v>0.3333333</c:v>
                </c:pt>
                <c:pt idx="60" formatCode="General">
                  <c:v>0.3333333</c:v>
                </c:pt>
                <c:pt idx="61" formatCode="General">
                  <c:v>0.3333333</c:v>
                </c:pt>
                <c:pt idx="62" formatCode="General">
                  <c:v>0.3333333</c:v>
                </c:pt>
                <c:pt idx="63" formatCode="General">
                  <c:v>0.3333333</c:v>
                </c:pt>
                <c:pt idx="64" formatCode="General">
                  <c:v>0.3333333</c:v>
                </c:pt>
                <c:pt idx="65" formatCode="General">
                  <c:v>0.3333333</c:v>
                </c:pt>
                <c:pt idx="66" formatCode="General">
                  <c:v>0.3333333</c:v>
                </c:pt>
                <c:pt idx="67" formatCode="General">
                  <c:v>0.3333333</c:v>
                </c:pt>
                <c:pt idx="68" formatCode="General">
                  <c:v>0.3333333</c:v>
                </c:pt>
                <c:pt idx="69" formatCode="General">
                  <c:v>0.3333333</c:v>
                </c:pt>
                <c:pt idx="70" formatCode="General">
                  <c:v>0.3333333</c:v>
                </c:pt>
                <c:pt idx="71" formatCode="General">
                  <c:v>0.3333333</c:v>
                </c:pt>
                <c:pt idx="72" formatCode="General">
                  <c:v>0.3333333</c:v>
                </c:pt>
                <c:pt idx="73" formatCode="General">
                  <c:v>0.3333333</c:v>
                </c:pt>
                <c:pt idx="74" formatCode="General">
                  <c:v>0.3333333</c:v>
                </c:pt>
                <c:pt idx="75" formatCode="General">
                  <c:v>0.3333333</c:v>
                </c:pt>
                <c:pt idx="76" formatCode="General">
                  <c:v>0.3333333</c:v>
                </c:pt>
                <c:pt idx="77" formatCode="General">
                  <c:v>0.3333333</c:v>
                </c:pt>
                <c:pt idx="78" formatCode="General">
                  <c:v>0.3333333</c:v>
                </c:pt>
                <c:pt idx="79" formatCode="General">
                  <c:v>0.3333333</c:v>
                </c:pt>
                <c:pt idx="80" formatCode="General">
                  <c:v>0.3333333</c:v>
                </c:pt>
                <c:pt idx="81" formatCode="General">
                  <c:v>0.3333333</c:v>
                </c:pt>
                <c:pt idx="82" formatCode="General">
                  <c:v>0.3333333</c:v>
                </c:pt>
                <c:pt idx="83" formatCode="General">
                  <c:v>0.3333333</c:v>
                </c:pt>
                <c:pt idx="84" formatCode="General">
                  <c:v>0.3333333</c:v>
                </c:pt>
                <c:pt idx="85" formatCode="General">
                  <c:v>0.3333333</c:v>
                </c:pt>
                <c:pt idx="86" formatCode="General">
                  <c:v>0.3333333</c:v>
                </c:pt>
                <c:pt idx="87" formatCode="General">
                  <c:v>0.3333333</c:v>
                </c:pt>
                <c:pt idx="88" formatCode="General">
                  <c:v>0.3333333</c:v>
                </c:pt>
                <c:pt idx="89" formatCode="General">
                  <c:v>0.3333333</c:v>
                </c:pt>
                <c:pt idx="90" formatCode="General">
                  <c:v>0.3333333</c:v>
                </c:pt>
                <c:pt idx="91" formatCode="General">
                  <c:v>0.3333333</c:v>
                </c:pt>
                <c:pt idx="92" formatCode="General">
                  <c:v>0.3333333</c:v>
                </c:pt>
                <c:pt idx="93" formatCode="General">
                  <c:v>0.3333333</c:v>
                </c:pt>
                <c:pt idx="94" formatCode="General">
                  <c:v>0.3333333</c:v>
                </c:pt>
                <c:pt idx="95" formatCode="General">
                  <c:v>0.3333333</c:v>
                </c:pt>
                <c:pt idx="96" formatCode="General">
                  <c:v>0.3333333</c:v>
                </c:pt>
                <c:pt idx="97" formatCode="General">
                  <c:v>0.3333333</c:v>
                </c:pt>
                <c:pt idx="98" formatCode="General">
                  <c:v>0.3333333</c:v>
                </c:pt>
                <c:pt idx="99" formatCode="General">
                  <c:v>0.3333333</c:v>
                </c:pt>
                <c:pt idx="100" formatCode="General">
                  <c:v>0.3333333</c:v>
                </c:pt>
                <c:pt idx="101" formatCode="General">
                  <c:v>0.3333333</c:v>
                </c:pt>
                <c:pt idx="102" formatCode="General">
                  <c:v>0.3333333</c:v>
                </c:pt>
                <c:pt idx="103" formatCode="General">
                  <c:v>0.3333333</c:v>
                </c:pt>
                <c:pt idx="104" formatCode="General">
                  <c:v>0.3333333</c:v>
                </c:pt>
                <c:pt idx="105" formatCode="General">
                  <c:v>0.3333333</c:v>
                </c:pt>
                <c:pt idx="106" formatCode="General">
                  <c:v>0.3333333</c:v>
                </c:pt>
                <c:pt idx="107" formatCode="General">
                  <c:v>0.3333333</c:v>
                </c:pt>
                <c:pt idx="108" formatCode="General">
                  <c:v>0.3333333</c:v>
                </c:pt>
                <c:pt idx="109" formatCode="General">
                  <c:v>0.3333333</c:v>
                </c:pt>
                <c:pt idx="110" formatCode="General">
                  <c:v>0.3333333</c:v>
                </c:pt>
                <c:pt idx="111" formatCode="General">
                  <c:v>0.3333333</c:v>
                </c:pt>
                <c:pt idx="112" formatCode="General">
                  <c:v>0.3333333</c:v>
                </c:pt>
                <c:pt idx="113" formatCode="General">
                  <c:v>0.3333333</c:v>
                </c:pt>
                <c:pt idx="114" formatCode="General">
                  <c:v>0.3333333</c:v>
                </c:pt>
                <c:pt idx="115" formatCode="General">
                  <c:v>0.3333333</c:v>
                </c:pt>
                <c:pt idx="116" formatCode="General">
                  <c:v>0.3333333</c:v>
                </c:pt>
                <c:pt idx="117" formatCode="General">
                  <c:v>0.3333333</c:v>
                </c:pt>
                <c:pt idx="118" formatCode="General">
                  <c:v>0.3333333</c:v>
                </c:pt>
                <c:pt idx="119" formatCode="General">
                  <c:v>0.3333333</c:v>
                </c:pt>
                <c:pt idx="120" formatCode="General">
                  <c:v>0.3333333</c:v>
                </c:pt>
                <c:pt idx="121" formatCode="General">
                  <c:v>0.3333333</c:v>
                </c:pt>
                <c:pt idx="122" formatCode="General">
                  <c:v>0.3333333</c:v>
                </c:pt>
                <c:pt idx="123" formatCode="General">
                  <c:v>0.3333333</c:v>
                </c:pt>
                <c:pt idx="124" formatCode="General">
                  <c:v>0.3333333</c:v>
                </c:pt>
                <c:pt idx="125" formatCode="General">
                  <c:v>0.3333333</c:v>
                </c:pt>
                <c:pt idx="126" formatCode="General">
                  <c:v>0.3333333</c:v>
                </c:pt>
                <c:pt idx="127" formatCode="General">
                  <c:v>0.3333333</c:v>
                </c:pt>
                <c:pt idx="128" formatCode="General">
                  <c:v>0.3333333</c:v>
                </c:pt>
                <c:pt idx="129" formatCode="General">
                  <c:v>0.3333333</c:v>
                </c:pt>
                <c:pt idx="130" formatCode="General">
                  <c:v>0.3333333</c:v>
                </c:pt>
                <c:pt idx="131" formatCode="General">
                  <c:v>0.3333333</c:v>
                </c:pt>
                <c:pt idx="132" formatCode="General">
                  <c:v>0.3333333</c:v>
                </c:pt>
                <c:pt idx="133" formatCode="General">
                  <c:v>0.3333333</c:v>
                </c:pt>
                <c:pt idx="134" formatCode="General">
                  <c:v>0.3333333</c:v>
                </c:pt>
                <c:pt idx="135" formatCode="General">
                  <c:v>0.3333333</c:v>
                </c:pt>
                <c:pt idx="136" formatCode="General">
                  <c:v>0.3333333</c:v>
                </c:pt>
                <c:pt idx="137" formatCode="General">
                  <c:v>0.3333333</c:v>
                </c:pt>
                <c:pt idx="138" formatCode="General">
                  <c:v>0.3333333</c:v>
                </c:pt>
                <c:pt idx="139" formatCode="General">
                  <c:v>0.3333333</c:v>
                </c:pt>
                <c:pt idx="140" formatCode="General">
                  <c:v>0.3333333</c:v>
                </c:pt>
                <c:pt idx="141" formatCode="General">
                  <c:v>0.3333333</c:v>
                </c:pt>
                <c:pt idx="142" formatCode="General">
                  <c:v>0.3333333</c:v>
                </c:pt>
                <c:pt idx="143" formatCode="General">
                  <c:v>0.3333333</c:v>
                </c:pt>
                <c:pt idx="144" formatCode="General">
                  <c:v>0.3333333</c:v>
                </c:pt>
                <c:pt idx="145" formatCode="General">
                  <c:v>0.3333333</c:v>
                </c:pt>
                <c:pt idx="146" formatCode="General">
                  <c:v>0.3333333</c:v>
                </c:pt>
                <c:pt idx="147" formatCode="General">
                  <c:v>0.3333333</c:v>
                </c:pt>
                <c:pt idx="148" formatCode="General">
                  <c:v>0.3333333</c:v>
                </c:pt>
                <c:pt idx="149" formatCode="General">
                  <c:v>0.3333333</c:v>
                </c:pt>
                <c:pt idx="150" formatCode="General">
                  <c:v>0.3333333</c:v>
                </c:pt>
                <c:pt idx="151" formatCode="General">
                  <c:v>0.3333333</c:v>
                </c:pt>
                <c:pt idx="152" formatCode="General">
                  <c:v>0.3333333</c:v>
                </c:pt>
                <c:pt idx="153" formatCode="General">
                  <c:v>0.3333333</c:v>
                </c:pt>
                <c:pt idx="154" formatCode="General">
                  <c:v>0.3333333</c:v>
                </c:pt>
                <c:pt idx="155" formatCode="General">
                  <c:v>0.3333333</c:v>
                </c:pt>
                <c:pt idx="156" formatCode="General">
                  <c:v>0.3333333</c:v>
                </c:pt>
                <c:pt idx="157" formatCode="General">
                  <c:v>0.3333333</c:v>
                </c:pt>
                <c:pt idx="158" formatCode="General">
                  <c:v>0.3333333</c:v>
                </c:pt>
                <c:pt idx="159" formatCode="General">
                  <c:v>0.3333333</c:v>
                </c:pt>
                <c:pt idx="160" formatCode="General">
                  <c:v>0.3333333</c:v>
                </c:pt>
                <c:pt idx="161" formatCode="General">
                  <c:v>0.3333333</c:v>
                </c:pt>
                <c:pt idx="162" formatCode="General">
                  <c:v>0.3333333</c:v>
                </c:pt>
                <c:pt idx="163" formatCode="General">
                  <c:v>0.3333333</c:v>
                </c:pt>
                <c:pt idx="164" formatCode="General">
                  <c:v>0.3333333</c:v>
                </c:pt>
                <c:pt idx="165" formatCode="General">
                  <c:v>0.3333333</c:v>
                </c:pt>
                <c:pt idx="166" formatCode="General">
                  <c:v>0.3333333</c:v>
                </c:pt>
                <c:pt idx="167" formatCode="General">
                  <c:v>0.3333333</c:v>
                </c:pt>
                <c:pt idx="168" formatCode="General">
                  <c:v>0.3333333</c:v>
                </c:pt>
                <c:pt idx="169" formatCode="General">
                  <c:v>0.3333333</c:v>
                </c:pt>
                <c:pt idx="170" formatCode="General">
                  <c:v>0.3333333</c:v>
                </c:pt>
                <c:pt idx="171" formatCode="General">
                  <c:v>0.3333333</c:v>
                </c:pt>
                <c:pt idx="172" formatCode="General">
                  <c:v>0.3333333</c:v>
                </c:pt>
                <c:pt idx="173" formatCode="General">
                  <c:v>0.3333333</c:v>
                </c:pt>
                <c:pt idx="174" formatCode="General">
                  <c:v>0.3333333</c:v>
                </c:pt>
                <c:pt idx="175" formatCode="General">
                  <c:v>0.3333333</c:v>
                </c:pt>
                <c:pt idx="176" formatCode="General">
                  <c:v>0.3333333</c:v>
                </c:pt>
                <c:pt idx="177" formatCode="General">
                  <c:v>0.3333333</c:v>
                </c:pt>
                <c:pt idx="178" formatCode="General">
                  <c:v>0.3333333</c:v>
                </c:pt>
                <c:pt idx="179" formatCode="General">
                  <c:v>0.3333333</c:v>
                </c:pt>
                <c:pt idx="180" formatCode="General">
                  <c:v>0.3333333</c:v>
                </c:pt>
                <c:pt idx="181" formatCode="General">
                  <c:v>0.3333333</c:v>
                </c:pt>
                <c:pt idx="182" formatCode="General">
                  <c:v>0.3333333</c:v>
                </c:pt>
                <c:pt idx="183" formatCode="General">
                  <c:v>0.3333333</c:v>
                </c:pt>
                <c:pt idx="184" formatCode="General">
                  <c:v>0.3333333</c:v>
                </c:pt>
                <c:pt idx="185" formatCode="General">
                  <c:v>0.3333333</c:v>
                </c:pt>
                <c:pt idx="186" formatCode="General">
                  <c:v>0.3333333</c:v>
                </c:pt>
                <c:pt idx="187" formatCode="General">
                  <c:v>0.3333333</c:v>
                </c:pt>
                <c:pt idx="188" formatCode="General">
                  <c:v>0.3333333</c:v>
                </c:pt>
                <c:pt idx="189" formatCode="General">
                  <c:v>0.3333333</c:v>
                </c:pt>
                <c:pt idx="190" formatCode="General">
                  <c:v>0.3333333</c:v>
                </c:pt>
                <c:pt idx="191" formatCode="General">
                  <c:v>0.3333333</c:v>
                </c:pt>
                <c:pt idx="192" formatCode="General">
                  <c:v>0.3333333</c:v>
                </c:pt>
                <c:pt idx="193" formatCode="General">
                  <c:v>0.3333333</c:v>
                </c:pt>
                <c:pt idx="194" formatCode="General">
                  <c:v>0.3333333</c:v>
                </c:pt>
                <c:pt idx="195" formatCode="General">
                  <c:v>0.3333333</c:v>
                </c:pt>
                <c:pt idx="196" formatCode="General">
                  <c:v>0.3333333</c:v>
                </c:pt>
                <c:pt idx="197" formatCode="General">
                  <c:v>0.3333333</c:v>
                </c:pt>
                <c:pt idx="198" formatCode="General">
                  <c:v>0.3333333</c:v>
                </c:pt>
                <c:pt idx="199" formatCode="General">
                  <c:v>0.3333333</c:v>
                </c:pt>
                <c:pt idx="200" formatCode="General">
                  <c:v>0.3333333</c:v>
                </c:pt>
                <c:pt idx="201" formatCode="General">
                  <c:v>0.3333333</c:v>
                </c:pt>
                <c:pt idx="202" formatCode="General">
                  <c:v>0.3333333</c:v>
                </c:pt>
                <c:pt idx="203" formatCode="General">
                  <c:v>0.3333333</c:v>
                </c:pt>
                <c:pt idx="204" formatCode="General">
                  <c:v>0.3333333</c:v>
                </c:pt>
                <c:pt idx="205" formatCode="General">
                  <c:v>0.3333333</c:v>
                </c:pt>
                <c:pt idx="206" formatCode="General">
                  <c:v>0.3333333</c:v>
                </c:pt>
                <c:pt idx="207" formatCode="General">
                  <c:v>0.3333333</c:v>
                </c:pt>
                <c:pt idx="208" formatCode="General">
                  <c:v>0.3333333</c:v>
                </c:pt>
                <c:pt idx="209" formatCode="General">
                  <c:v>0.3333333</c:v>
                </c:pt>
                <c:pt idx="210" formatCode="General">
                  <c:v>0.3333333</c:v>
                </c:pt>
                <c:pt idx="211" formatCode="General">
                  <c:v>0.3333333</c:v>
                </c:pt>
                <c:pt idx="212" formatCode="General">
                  <c:v>0.3333333</c:v>
                </c:pt>
                <c:pt idx="213" formatCode="General">
                  <c:v>0.3333333</c:v>
                </c:pt>
                <c:pt idx="214" formatCode="General">
                  <c:v>0.3333333</c:v>
                </c:pt>
                <c:pt idx="215" formatCode="General">
                  <c:v>0.3333333</c:v>
                </c:pt>
                <c:pt idx="216" formatCode="General">
                  <c:v>0.3333333</c:v>
                </c:pt>
                <c:pt idx="217" formatCode="General">
                  <c:v>0.3333333</c:v>
                </c:pt>
                <c:pt idx="218" formatCode="General">
                  <c:v>0.3333333</c:v>
                </c:pt>
                <c:pt idx="219" formatCode="General">
                  <c:v>0.3333333</c:v>
                </c:pt>
                <c:pt idx="220" formatCode="General">
                  <c:v>0.3333333</c:v>
                </c:pt>
                <c:pt idx="221" formatCode="General">
                  <c:v>0.3333333</c:v>
                </c:pt>
                <c:pt idx="222" formatCode="General">
                  <c:v>0.3333333</c:v>
                </c:pt>
                <c:pt idx="223" formatCode="General">
                  <c:v>0.3333333</c:v>
                </c:pt>
                <c:pt idx="224" formatCode="General">
                  <c:v>0.3333333</c:v>
                </c:pt>
                <c:pt idx="225" formatCode="General">
                  <c:v>0.3333333</c:v>
                </c:pt>
                <c:pt idx="226" formatCode="General">
                  <c:v>0.3333333</c:v>
                </c:pt>
                <c:pt idx="227" formatCode="General">
                  <c:v>0.3333333</c:v>
                </c:pt>
                <c:pt idx="228" formatCode="General">
                  <c:v>0.3333333</c:v>
                </c:pt>
                <c:pt idx="229" formatCode="General">
                  <c:v>0.3333333</c:v>
                </c:pt>
                <c:pt idx="230" formatCode="General">
                  <c:v>0.3333333</c:v>
                </c:pt>
                <c:pt idx="231" formatCode="General">
                  <c:v>0.3333333</c:v>
                </c:pt>
                <c:pt idx="232" formatCode="General">
                  <c:v>0.3333333</c:v>
                </c:pt>
                <c:pt idx="233" formatCode="General">
                  <c:v>0.3333333</c:v>
                </c:pt>
                <c:pt idx="234" formatCode="General">
                  <c:v>0.3333333</c:v>
                </c:pt>
                <c:pt idx="235" formatCode="General">
                  <c:v>0.3333333</c:v>
                </c:pt>
                <c:pt idx="236" formatCode="General">
                  <c:v>0.3333333</c:v>
                </c:pt>
                <c:pt idx="237" formatCode="General">
                  <c:v>0.3333333</c:v>
                </c:pt>
                <c:pt idx="238" formatCode="General">
                  <c:v>0.3333333</c:v>
                </c:pt>
                <c:pt idx="239" formatCode="General">
                  <c:v>0.3333333</c:v>
                </c:pt>
                <c:pt idx="240" formatCode="General">
                  <c:v>0.3333333</c:v>
                </c:pt>
                <c:pt idx="241" formatCode="General">
                  <c:v>0.3333333</c:v>
                </c:pt>
                <c:pt idx="242" formatCode="General">
                  <c:v>0.3333333</c:v>
                </c:pt>
                <c:pt idx="243" formatCode="General">
                  <c:v>0.3333333</c:v>
                </c:pt>
                <c:pt idx="244" formatCode="General">
                  <c:v>0.3333333</c:v>
                </c:pt>
                <c:pt idx="245" formatCode="General">
                  <c:v>0.3333333</c:v>
                </c:pt>
                <c:pt idx="246" formatCode="General">
                  <c:v>0.3333333</c:v>
                </c:pt>
                <c:pt idx="247" formatCode="General">
                  <c:v>0.3333333</c:v>
                </c:pt>
                <c:pt idx="248" formatCode="General">
                  <c:v>0.3333333</c:v>
                </c:pt>
                <c:pt idx="249" formatCode="General">
                  <c:v>0.3333333</c:v>
                </c:pt>
                <c:pt idx="250" formatCode="General">
                  <c:v>0.3333333</c:v>
                </c:pt>
                <c:pt idx="251" formatCode="General">
                  <c:v>0.3333333</c:v>
                </c:pt>
                <c:pt idx="252" formatCode="General">
                  <c:v>0.3333333</c:v>
                </c:pt>
                <c:pt idx="253" formatCode="General">
                  <c:v>0.3333333</c:v>
                </c:pt>
                <c:pt idx="254" formatCode="General">
                  <c:v>0.3333333</c:v>
                </c:pt>
                <c:pt idx="255" formatCode="General">
                  <c:v>0.3333333</c:v>
                </c:pt>
                <c:pt idx="256" formatCode="General">
                  <c:v>0.3333333</c:v>
                </c:pt>
                <c:pt idx="257" formatCode="General">
                  <c:v>0.3333333</c:v>
                </c:pt>
                <c:pt idx="258" formatCode="General">
                  <c:v>0.3333333</c:v>
                </c:pt>
                <c:pt idx="259" formatCode="General">
                  <c:v>0.3333333</c:v>
                </c:pt>
                <c:pt idx="260" formatCode="General">
                  <c:v>0.3333333</c:v>
                </c:pt>
                <c:pt idx="261" formatCode="General">
                  <c:v>0.3333333</c:v>
                </c:pt>
                <c:pt idx="262" formatCode="General">
                  <c:v>0.3333333</c:v>
                </c:pt>
                <c:pt idx="263" formatCode="General">
                  <c:v>0.3333333</c:v>
                </c:pt>
                <c:pt idx="264" formatCode="General">
                  <c:v>0.3333333</c:v>
                </c:pt>
                <c:pt idx="265" formatCode="General">
                  <c:v>0.3333333</c:v>
                </c:pt>
                <c:pt idx="266" formatCode="General">
                  <c:v>0.3333333</c:v>
                </c:pt>
                <c:pt idx="267" formatCode="General">
                  <c:v>0.3333333</c:v>
                </c:pt>
                <c:pt idx="268" formatCode="General">
                  <c:v>0.3333333</c:v>
                </c:pt>
                <c:pt idx="269" formatCode="General">
                  <c:v>0.3333333</c:v>
                </c:pt>
                <c:pt idx="270" formatCode="General">
                  <c:v>0.3333333</c:v>
                </c:pt>
                <c:pt idx="271" formatCode="General">
                  <c:v>0.3333333</c:v>
                </c:pt>
                <c:pt idx="272" formatCode="General">
                  <c:v>0.3333333</c:v>
                </c:pt>
                <c:pt idx="273" formatCode="General">
                  <c:v>0.3333333</c:v>
                </c:pt>
                <c:pt idx="274" formatCode="General">
                  <c:v>0.3333333</c:v>
                </c:pt>
                <c:pt idx="275" formatCode="General">
                  <c:v>0.3333333</c:v>
                </c:pt>
                <c:pt idx="276" formatCode="General">
                  <c:v>0.3333333</c:v>
                </c:pt>
                <c:pt idx="277" formatCode="General">
                  <c:v>0.3333333</c:v>
                </c:pt>
                <c:pt idx="278" formatCode="General">
                  <c:v>0.3333333</c:v>
                </c:pt>
                <c:pt idx="279" formatCode="General">
                  <c:v>0.3333333</c:v>
                </c:pt>
                <c:pt idx="280" formatCode="General">
                  <c:v>0.3333333</c:v>
                </c:pt>
                <c:pt idx="281" formatCode="General">
                  <c:v>0.3333333</c:v>
                </c:pt>
                <c:pt idx="282" formatCode="General">
                  <c:v>0.3333333</c:v>
                </c:pt>
                <c:pt idx="283" formatCode="General">
                  <c:v>0.3333333</c:v>
                </c:pt>
                <c:pt idx="284" formatCode="General">
                  <c:v>0.3333333</c:v>
                </c:pt>
                <c:pt idx="285" formatCode="General">
                  <c:v>0.3333333</c:v>
                </c:pt>
                <c:pt idx="286" formatCode="General">
                  <c:v>0.3333333</c:v>
                </c:pt>
                <c:pt idx="287" formatCode="General">
                  <c:v>0.3333333</c:v>
                </c:pt>
                <c:pt idx="288" formatCode="General">
                  <c:v>0.3333333</c:v>
                </c:pt>
                <c:pt idx="289" formatCode="General">
                  <c:v>0.3333333</c:v>
                </c:pt>
                <c:pt idx="290" formatCode="General">
                  <c:v>0.3333333</c:v>
                </c:pt>
                <c:pt idx="291" formatCode="General">
                  <c:v>0.3333333</c:v>
                </c:pt>
                <c:pt idx="292" formatCode="General">
                  <c:v>0.3333333</c:v>
                </c:pt>
                <c:pt idx="293" formatCode="General">
                  <c:v>0.3333333</c:v>
                </c:pt>
                <c:pt idx="294" formatCode="General">
                  <c:v>0.3333333</c:v>
                </c:pt>
                <c:pt idx="295" formatCode="General">
                  <c:v>0.3333333</c:v>
                </c:pt>
                <c:pt idx="296" formatCode="General">
                  <c:v>0.3333333</c:v>
                </c:pt>
                <c:pt idx="297" formatCode="General">
                  <c:v>0.3333333</c:v>
                </c:pt>
                <c:pt idx="298" formatCode="General">
                  <c:v>0.3333333</c:v>
                </c:pt>
                <c:pt idx="299" formatCode="General">
                  <c:v>0.3333333</c:v>
                </c:pt>
                <c:pt idx="300" formatCode="General">
                  <c:v>0.3333333</c:v>
                </c:pt>
                <c:pt idx="301" formatCode="General">
                  <c:v>0.3333333</c:v>
                </c:pt>
                <c:pt idx="302" formatCode="General">
                  <c:v>0.3333333</c:v>
                </c:pt>
                <c:pt idx="303" formatCode="General">
                  <c:v>0.3333333</c:v>
                </c:pt>
                <c:pt idx="304" formatCode="General">
                  <c:v>0.3333333</c:v>
                </c:pt>
                <c:pt idx="305" formatCode="General">
                  <c:v>0.3333333</c:v>
                </c:pt>
                <c:pt idx="306" formatCode="General">
                  <c:v>0.3333333</c:v>
                </c:pt>
                <c:pt idx="307" formatCode="General">
                  <c:v>0.3333333</c:v>
                </c:pt>
                <c:pt idx="308" formatCode="General">
                  <c:v>0.3333333</c:v>
                </c:pt>
                <c:pt idx="309" formatCode="General">
                  <c:v>0.3333333</c:v>
                </c:pt>
                <c:pt idx="310" formatCode="General">
                  <c:v>0.3333333</c:v>
                </c:pt>
                <c:pt idx="311" formatCode="General">
                  <c:v>0.3333333</c:v>
                </c:pt>
                <c:pt idx="312" formatCode="General">
                  <c:v>0.3333333</c:v>
                </c:pt>
                <c:pt idx="313" formatCode="General">
                  <c:v>0.3333333</c:v>
                </c:pt>
                <c:pt idx="314" formatCode="General">
                  <c:v>0.3333333</c:v>
                </c:pt>
                <c:pt idx="315" formatCode="General">
                  <c:v>0.3333333</c:v>
                </c:pt>
                <c:pt idx="316" formatCode="General">
                  <c:v>0.3333333</c:v>
                </c:pt>
                <c:pt idx="317" formatCode="General">
                  <c:v>0.3333333</c:v>
                </c:pt>
                <c:pt idx="318" formatCode="General">
                  <c:v>1</c:v>
                </c:pt>
                <c:pt idx="319" formatCode="General">
                  <c:v>1</c:v>
                </c:pt>
                <c:pt idx="320" formatCode="General">
                  <c:v>1</c:v>
                </c:pt>
                <c:pt idx="321" formatCode="General">
                  <c:v>1</c:v>
                </c:pt>
                <c:pt idx="322" formatCode="General">
                  <c:v>1</c:v>
                </c:pt>
                <c:pt idx="323" formatCode="General">
                  <c:v>1</c:v>
                </c:pt>
                <c:pt idx="324" formatCode="General">
                  <c:v>1</c:v>
                </c:pt>
                <c:pt idx="325" formatCode="General">
                  <c:v>1</c:v>
                </c:pt>
                <c:pt idx="326" formatCode="General">
                  <c:v>1</c:v>
                </c:pt>
                <c:pt idx="327" formatCode="General">
                  <c:v>1</c:v>
                </c:pt>
                <c:pt idx="328" formatCode="General">
                  <c:v>1</c:v>
                </c:pt>
                <c:pt idx="329" formatCode="General">
                  <c:v>1</c:v>
                </c:pt>
                <c:pt idx="330" formatCode="General">
                  <c:v>1</c:v>
                </c:pt>
                <c:pt idx="331" formatCode="General">
                  <c:v>1</c:v>
                </c:pt>
                <c:pt idx="332" formatCode="General">
                  <c:v>1</c:v>
                </c:pt>
                <c:pt idx="333" formatCode="General">
                  <c:v>1</c:v>
                </c:pt>
                <c:pt idx="334" formatCode="General">
                  <c:v>1</c:v>
                </c:pt>
                <c:pt idx="335" formatCode="General">
                  <c:v>1</c:v>
                </c:pt>
                <c:pt idx="336" formatCode="General">
                  <c:v>1</c:v>
                </c:pt>
                <c:pt idx="337" formatCode="General">
                  <c:v>1</c:v>
                </c:pt>
                <c:pt idx="338" formatCode="General">
                  <c:v>1</c:v>
                </c:pt>
                <c:pt idx="339" formatCode="General">
                  <c:v>1</c:v>
                </c:pt>
                <c:pt idx="340" formatCode="General">
                  <c:v>1</c:v>
                </c:pt>
                <c:pt idx="341" formatCode="General">
                  <c:v>1</c:v>
                </c:pt>
                <c:pt idx="342" formatCode="General">
                  <c:v>1</c:v>
                </c:pt>
                <c:pt idx="343" formatCode="General">
                  <c:v>1</c:v>
                </c:pt>
                <c:pt idx="344" formatCode="General">
                  <c:v>1</c:v>
                </c:pt>
                <c:pt idx="345" formatCode="General">
                  <c:v>1</c:v>
                </c:pt>
                <c:pt idx="346" formatCode="General">
                  <c:v>1</c:v>
                </c:pt>
                <c:pt idx="347" formatCode="General">
                  <c:v>1</c:v>
                </c:pt>
                <c:pt idx="348" formatCode="General">
                  <c:v>1</c:v>
                </c:pt>
                <c:pt idx="349" formatCode="General">
                  <c:v>1.3333330000000001</c:v>
                </c:pt>
                <c:pt idx="350" formatCode="General">
                  <c:v>1.3333330000000001</c:v>
                </c:pt>
                <c:pt idx="351" formatCode="General">
                  <c:v>1.3333330000000001</c:v>
                </c:pt>
                <c:pt idx="352" formatCode="General">
                  <c:v>1.3333330000000001</c:v>
                </c:pt>
                <c:pt idx="353" formatCode="General">
                  <c:v>1.3333330000000001</c:v>
                </c:pt>
                <c:pt idx="354" formatCode="General">
                  <c:v>1.3333330000000001</c:v>
                </c:pt>
                <c:pt idx="355" formatCode="General">
                  <c:v>1.3333330000000001</c:v>
                </c:pt>
                <c:pt idx="356" formatCode="General">
                  <c:v>1.3333330000000001</c:v>
                </c:pt>
                <c:pt idx="357" formatCode="General">
                  <c:v>1.3333330000000001</c:v>
                </c:pt>
                <c:pt idx="358" formatCode="General">
                  <c:v>1.3333330000000001</c:v>
                </c:pt>
                <c:pt idx="359" formatCode="General">
                  <c:v>1.3333330000000001</c:v>
                </c:pt>
                <c:pt idx="360" formatCode="General">
                  <c:v>1.3333330000000001</c:v>
                </c:pt>
                <c:pt idx="361" formatCode="General">
                  <c:v>1.3333330000000001</c:v>
                </c:pt>
                <c:pt idx="362" formatCode="General">
                  <c:v>1.3333330000000001</c:v>
                </c:pt>
                <c:pt idx="363" formatCode="General">
                  <c:v>1.3333330000000001</c:v>
                </c:pt>
                <c:pt idx="364" formatCode="General">
                  <c:v>1.3333330000000001</c:v>
                </c:pt>
                <c:pt idx="365" formatCode="General">
                  <c:v>1.3333330000000001</c:v>
                </c:pt>
                <c:pt idx="366" formatCode="General">
                  <c:v>1.3333330000000001</c:v>
                </c:pt>
                <c:pt idx="367" formatCode="General">
                  <c:v>1.3333330000000001</c:v>
                </c:pt>
                <c:pt idx="368" formatCode="General">
                  <c:v>1.3333330000000001</c:v>
                </c:pt>
                <c:pt idx="369" formatCode="General">
                  <c:v>1.3333330000000001</c:v>
                </c:pt>
                <c:pt idx="370" formatCode="General">
                  <c:v>1.3333330000000001</c:v>
                </c:pt>
                <c:pt idx="371" formatCode="General">
                  <c:v>1.3333330000000001</c:v>
                </c:pt>
                <c:pt idx="372" formatCode="General">
                  <c:v>1.3333330000000001</c:v>
                </c:pt>
                <c:pt idx="373" formatCode="General">
                  <c:v>1.3333330000000001</c:v>
                </c:pt>
                <c:pt idx="374" formatCode="General">
                  <c:v>1.3333330000000001</c:v>
                </c:pt>
                <c:pt idx="375" formatCode="General">
                  <c:v>1.3333330000000001</c:v>
                </c:pt>
                <c:pt idx="376" formatCode="General">
                  <c:v>1.3333330000000001</c:v>
                </c:pt>
                <c:pt idx="377" formatCode="General">
                  <c:v>1.3333330000000001</c:v>
                </c:pt>
                <c:pt idx="378" formatCode="General">
                  <c:v>1.3333330000000001</c:v>
                </c:pt>
                <c:pt idx="379" formatCode="General">
                  <c:v>1.3333330000000001</c:v>
                </c:pt>
                <c:pt idx="380" formatCode="General">
                  <c:v>1.3333330000000001</c:v>
                </c:pt>
                <c:pt idx="381" formatCode="General">
                  <c:v>1.3333330000000001</c:v>
                </c:pt>
                <c:pt idx="382" formatCode="General">
                  <c:v>1.3333330000000001</c:v>
                </c:pt>
                <c:pt idx="383" formatCode="General">
                  <c:v>1.3333330000000001</c:v>
                </c:pt>
                <c:pt idx="384" formatCode="General">
                  <c:v>1.3333330000000001</c:v>
                </c:pt>
                <c:pt idx="385" formatCode="General">
                  <c:v>1.3333330000000001</c:v>
                </c:pt>
                <c:pt idx="386" formatCode="General">
                  <c:v>1.3333330000000001</c:v>
                </c:pt>
                <c:pt idx="387" formatCode="General">
                  <c:v>1.3333330000000001</c:v>
                </c:pt>
                <c:pt idx="388" formatCode="General">
                  <c:v>1.3333330000000001</c:v>
                </c:pt>
                <c:pt idx="389" formatCode="General">
                  <c:v>1.3333330000000001</c:v>
                </c:pt>
                <c:pt idx="390" formatCode="General">
                  <c:v>1.3333330000000001</c:v>
                </c:pt>
                <c:pt idx="391" formatCode="General">
                  <c:v>1.3333330000000001</c:v>
                </c:pt>
                <c:pt idx="392" formatCode="General">
                  <c:v>1.3333330000000001</c:v>
                </c:pt>
                <c:pt idx="393" formatCode="General">
                  <c:v>1.3333330000000001</c:v>
                </c:pt>
                <c:pt idx="394" formatCode="General">
                  <c:v>1.3333330000000001</c:v>
                </c:pt>
                <c:pt idx="395" formatCode="General">
                  <c:v>1.3333330000000001</c:v>
                </c:pt>
                <c:pt idx="396" formatCode="General">
                  <c:v>1.3333330000000001</c:v>
                </c:pt>
                <c:pt idx="397" formatCode="General">
                  <c:v>1.3333330000000001</c:v>
                </c:pt>
                <c:pt idx="398" formatCode="General">
                  <c:v>1.3333330000000001</c:v>
                </c:pt>
                <c:pt idx="399" formatCode="General">
                  <c:v>1.3333330000000001</c:v>
                </c:pt>
                <c:pt idx="400" formatCode="General">
                  <c:v>1.3333330000000001</c:v>
                </c:pt>
                <c:pt idx="401" formatCode="General">
                  <c:v>1.3333330000000001</c:v>
                </c:pt>
                <c:pt idx="402" formatCode="General">
                  <c:v>1.3333330000000001</c:v>
                </c:pt>
                <c:pt idx="403" formatCode="General">
                  <c:v>1.3333330000000001</c:v>
                </c:pt>
                <c:pt idx="404" formatCode="General">
                  <c:v>1.3333330000000001</c:v>
                </c:pt>
                <c:pt idx="405" formatCode="General">
                  <c:v>1.3333330000000001</c:v>
                </c:pt>
                <c:pt idx="406" formatCode="General">
                  <c:v>1.3333330000000001</c:v>
                </c:pt>
                <c:pt idx="407" formatCode="General">
                  <c:v>1.3333330000000001</c:v>
                </c:pt>
                <c:pt idx="408" formatCode="General">
                  <c:v>1.3333330000000001</c:v>
                </c:pt>
                <c:pt idx="409" formatCode="General">
                  <c:v>1.3333330000000001</c:v>
                </c:pt>
                <c:pt idx="410" formatCode="General">
                  <c:v>1.3333330000000001</c:v>
                </c:pt>
                <c:pt idx="411" formatCode="General">
                  <c:v>1.3333330000000001</c:v>
                </c:pt>
                <c:pt idx="412" formatCode="General">
                  <c:v>1.3333330000000001</c:v>
                </c:pt>
                <c:pt idx="413" formatCode="General">
                  <c:v>1.3333330000000001</c:v>
                </c:pt>
                <c:pt idx="414" formatCode="General">
                  <c:v>1.3333330000000001</c:v>
                </c:pt>
                <c:pt idx="415" formatCode="General">
                  <c:v>1.3333330000000001</c:v>
                </c:pt>
                <c:pt idx="416" formatCode="General">
                  <c:v>1.3333330000000001</c:v>
                </c:pt>
                <c:pt idx="417" formatCode="General">
                  <c:v>1.3333330000000001</c:v>
                </c:pt>
                <c:pt idx="418" formatCode="General">
                  <c:v>1.3333330000000001</c:v>
                </c:pt>
                <c:pt idx="419" formatCode="General">
                  <c:v>1.3333330000000001</c:v>
                </c:pt>
                <c:pt idx="420" formatCode="General">
                  <c:v>1.3333330000000001</c:v>
                </c:pt>
                <c:pt idx="421" formatCode="General">
                  <c:v>1.3333330000000001</c:v>
                </c:pt>
                <c:pt idx="422" formatCode="General">
                  <c:v>1.3333330000000001</c:v>
                </c:pt>
                <c:pt idx="423" formatCode="General">
                  <c:v>1.3333330000000001</c:v>
                </c:pt>
                <c:pt idx="424" formatCode="General">
                  <c:v>1.3333330000000001</c:v>
                </c:pt>
                <c:pt idx="425" formatCode="General">
                  <c:v>1.3333330000000001</c:v>
                </c:pt>
                <c:pt idx="426" formatCode="General">
                  <c:v>1.3333330000000001</c:v>
                </c:pt>
                <c:pt idx="427" formatCode="General">
                  <c:v>1.3333330000000001</c:v>
                </c:pt>
                <c:pt idx="428" formatCode="General">
                  <c:v>1.3333330000000001</c:v>
                </c:pt>
                <c:pt idx="429" formatCode="General">
                  <c:v>1.3333330000000001</c:v>
                </c:pt>
                <c:pt idx="430" formatCode="General">
                  <c:v>1.3333330000000001</c:v>
                </c:pt>
                <c:pt idx="431" formatCode="General">
                  <c:v>1.3333330000000001</c:v>
                </c:pt>
                <c:pt idx="432" formatCode="General">
                  <c:v>1.3333330000000001</c:v>
                </c:pt>
                <c:pt idx="433" formatCode="General">
                  <c:v>1.3333330000000001</c:v>
                </c:pt>
                <c:pt idx="434" formatCode="General">
                  <c:v>1.3333330000000001</c:v>
                </c:pt>
                <c:pt idx="435" formatCode="General">
                  <c:v>1.3333330000000001</c:v>
                </c:pt>
                <c:pt idx="436" formatCode="General">
                  <c:v>1.3333330000000001</c:v>
                </c:pt>
                <c:pt idx="437" formatCode="General">
                  <c:v>1.3333330000000001</c:v>
                </c:pt>
                <c:pt idx="438" formatCode="General">
                  <c:v>1.3333330000000001</c:v>
                </c:pt>
                <c:pt idx="439" formatCode="General">
                  <c:v>1.3333330000000001</c:v>
                </c:pt>
                <c:pt idx="440" formatCode="General">
                  <c:v>1.3333330000000001</c:v>
                </c:pt>
                <c:pt idx="441" formatCode="General">
                  <c:v>1.3333330000000001</c:v>
                </c:pt>
                <c:pt idx="442" formatCode="General">
                  <c:v>1.3333330000000001</c:v>
                </c:pt>
                <c:pt idx="443" formatCode="General">
                  <c:v>1.3333330000000001</c:v>
                </c:pt>
                <c:pt idx="444" formatCode="General">
                  <c:v>2</c:v>
                </c:pt>
                <c:pt idx="445" formatCode="General">
                  <c:v>2</c:v>
                </c:pt>
                <c:pt idx="446" formatCode="General">
                  <c:v>2</c:v>
                </c:pt>
                <c:pt idx="447" formatCode="General">
                  <c:v>2</c:v>
                </c:pt>
                <c:pt idx="448" formatCode="General">
                  <c:v>2</c:v>
                </c:pt>
                <c:pt idx="449" formatCode="General">
                  <c:v>2</c:v>
                </c:pt>
                <c:pt idx="450" formatCode="General">
                  <c:v>2</c:v>
                </c:pt>
                <c:pt idx="451" formatCode="General">
                  <c:v>2</c:v>
                </c:pt>
                <c:pt idx="452" formatCode="General">
                  <c:v>2</c:v>
                </c:pt>
                <c:pt idx="453" formatCode="General">
                  <c:v>2</c:v>
                </c:pt>
                <c:pt idx="454" formatCode="General">
                  <c:v>2</c:v>
                </c:pt>
                <c:pt idx="455" formatCode="General">
                  <c:v>2</c:v>
                </c:pt>
                <c:pt idx="456" formatCode="General">
                  <c:v>2</c:v>
                </c:pt>
                <c:pt idx="457" formatCode="General">
                  <c:v>2</c:v>
                </c:pt>
                <c:pt idx="458" formatCode="General">
                  <c:v>2</c:v>
                </c:pt>
                <c:pt idx="459" formatCode="General">
                  <c:v>2</c:v>
                </c:pt>
                <c:pt idx="460" formatCode="General">
                  <c:v>2</c:v>
                </c:pt>
                <c:pt idx="461" formatCode="General">
                  <c:v>2</c:v>
                </c:pt>
                <c:pt idx="462" formatCode="General">
                  <c:v>2</c:v>
                </c:pt>
                <c:pt idx="463" formatCode="General">
                  <c:v>2</c:v>
                </c:pt>
                <c:pt idx="464" formatCode="General">
                  <c:v>2</c:v>
                </c:pt>
                <c:pt idx="465" formatCode="General">
                  <c:v>2</c:v>
                </c:pt>
                <c:pt idx="466" formatCode="General">
                  <c:v>2</c:v>
                </c:pt>
                <c:pt idx="467" formatCode="General">
                  <c:v>2</c:v>
                </c:pt>
                <c:pt idx="468" formatCode="General">
                  <c:v>2</c:v>
                </c:pt>
                <c:pt idx="469" formatCode="General">
                  <c:v>2</c:v>
                </c:pt>
                <c:pt idx="470" formatCode="General">
                  <c:v>2</c:v>
                </c:pt>
                <c:pt idx="471" formatCode="General">
                  <c:v>2</c:v>
                </c:pt>
                <c:pt idx="472" formatCode="General">
                  <c:v>2</c:v>
                </c:pt>
                <c:pt idx="473" formatCode="General">
                  <c:v>2</c:v>
                </c:pt>
                <c:pt idx="474" formatCode="General">
                  <c:v>2</c:v>
                </c:pt>
                <c:pt idx="475" formatCode="General">
                  <c:v>2</c:v>
                </c:pt>
                <c:pt idx="476" formatCode="General">
                  <c:v>2</c:v>
                </c:pt>
                <c:pt idx="477" formatCode="General">
                  <c:v>2</c:v>
                </c:pt>
                <c:pt idx="478" formatCode="General">
                  <c:v>2</c:v>
                </c:pt>
                <c:pt idx="479" formatCode="General">
                  <c:v>2</c:v>
                </c:pt>
                <c:pt idx="480" formatCode="General">
                  <c:v>2</c:v>
                </c:pt>
                <c:pt idx="481" formatCode="General">
                  <c:v>2</c:v>
                </c:pt>
                <c:pt idx="482" formatCode="General">
                  <c:v>2</c:v>
                </c:pt>
                <c:pt idx="483" formatCode="General">
                  <c:v>2</c:v>
                </c:pt>
                <c:pt idx="484" formatCode="General">
                  <c:v>2</c:v>
                </c:pt>
                <c:pt idx="485" formatCode="General">
                  <c:v>2</c:v>
                </c:pt>
                <c:pt idx="486" formatCode="General">
                  <c:v>2</c:v>
                </c:pt>
                <c:pt idx="487" formatCode="General">
                  <c:v>2</c:v>
                </c:pt>
                <c:pt idx="488" formatCode="General">
                  <c:v>2</c:v>
                </c:pt>
                <c:pt idx="489" formatCode="General">
                  <c:v>2</c:v>
                </c:pt>
                <c:pt idx="490" formatCode="General">
                  <c:v>2</c:v>
                </c:pt>
                <c:pt idx="491" formatCode="General">
                  <c:v>2</c:v>
                </c:pt>
                <c:pt idx="492" formatCode="General">
                  <c:v>2</c:v>
                </c:pt>
                <c:pt idx="493" formatCode="General">
                  <c:v>2</c:v>
                </c:pt>
                <c:pt idx="494" formatCode="General">
                  <c:v>2</c:v>
                </c:pt>
                <c:pt idx="495" formatCode="General">
                  <c:v>2</c:v>
                </c:pt>
                <c:pt idx="496" formatCode="General">
                  <c:v>2</c:v>
                </c:pt>
                <c:pt idx="497" formatCode="General">
                  <c:v>2</c:v>
                </c:pt>
                <c:pt idx="498" formatCode="General">
                  <c:v>2</c:v>
                </c:pt>
                <c:pt idx="499" formatCode="General">
                  <c:v>2</c:v>
                </c:pt>
                <c:pt idx="500" formatCode="General">
                  <c:v>2</c:v>
                </c:pt>
                <c:pt idx="501" formatCode="General">
                  <c:v>2</c:v>
                </c:pt>
                <c:pt idx="502" formatCode="General">
                  <c:v>2</c:v>
                </c:pt>
                <c:pt idx="503" formatCode="General">
                  <c:v>2</c:v>
                </c:pt>
                <c:pt idx="504" formatCode="General">
                  <c:v>2</c:v>
                </c:pt>
                <c:pt idx="505" formatCode="General">
                  <c:v>2</c:v>
                </c:pt>
                <c:pt idx="506" formatCode="General">
                  <c:v>2</c:v>
                </c:pt>
                <c:pt idx="507" formatCode="General">
                  <c:v>2</c:v>
                </c:pt>
                <c:pt idx="508" formatCode="General">
                  <c:v>2</c:v>
                </c:pt>
                <c:pt idx="509" formatCode="General">
                  <c:v>2</c:v>
                </c:pt>
                <c:pt idx="510" formatCode="General">
                  <c:v>2</c:v>
                </c:pt>
                <c:pt idx="511" formatCode="General">
                  <c:v>2</c:v>
                </c:pt>
                <c:pt idx="512" formatCode="General">
                  <c:v>2</c:v>
                </c:pt>
                <c:pt idx="513" formatCode="General">
                  <c:v>2</c:v>
                </c:pt>
                <c:pt idx="514" formatCode="General">
                  <c:v>2</c:v>
                </c:pt>
                <c:pt idx="515" formatCode="General">
                  <c:v>2.3333330000000001</c:v>
                </c:pt>
                <c:pt idx="516" formatCode="General">
                  <c:v>2.3333330000000001</c:v>
                </c:pt>
                <c:pt idx="517" formatCode="General">
                  <c:v>2.3333330000000001</c:v>
                </c:pt>
                <c:pt idx="518" formatCode="General">
                  <c:v>2.3333330000000001</c:v>
                </c:pt>
                <c:pt idx="519" formatCode="General">
                  <c:v>2.3333330000000001</c:v>
                </c:pt>
                <c:pt idx="520" formatCode="General">
                  <c:v>2.3333330000000001</c:v>
                </c:pt>
                <c:pt idx="521" formatCode="General">
                  <c:v>2.3333330000000001</c:v>
                </c:pt>
                <c:pt idx="522" formatCode="General">
                  <c:v>2.3333330000000001</c:v>
                </c:pt>
                <c:pt idx="523" formatCode="General">
                  <c:v>2.3333330000000001</c:v>
                </c:pt>
                <c:pt idx="524" formatCode="General">
                  <c:v>2.3333330000000001</c:v>
                </c:pt>
                <c:pt idx="525" formatCode="General">
                  <c:v>2.3333330000000001</c:v>
                </c:pt>
                <c:pt idx="526" formatCode="General">
                  <c:v>2.3333330000000001</c:v>
                </c:pt>
                <c:pt idx="527" formatCode="General">
                  <c:v>2.3333330000000001</c:v>
                </c:pt>
                <c:pt idx="528" formatCode="General">
                  <c:v>2.3333330000000001</c:v>
                </c:pt>
                <c:pt idx="529" formatCode="General">
                  <c:v>2.3333330000000001</c:v>
                </c:pt>
                <c:pt idx="530" formatCode="General">
                  <c:v>2.3333330000000001</c:v>
                </c:pt>
                <c:pt idx="531" formatCode="General">
                  <c:v>3</c:v>
                </c:pt>
                <c:pt idx="532" formatCode="General">
                  <c:v>3</c:v>
                </c:pt>
                <c:pt idx="533" formatCode="General">
                  <c:v>3</c:v>
                </c:pt>
                <c:pt idx="534" formatCode="General">
                  <c:v>3</c:v>
                </c:pt>
                <c:pt idx="535" formatCode="General">
                  <c:v>3</c:v>
                </c:pt>
                <c:pt idx="536" formatCode="General">
                  <c:v>3</c:v>
                </c:pt>
                <c:pt idx="537" formatCode="General">
                  <c:v>3</c:v>
                </c:pt>
                <c:pt idx="538" formatCode="General">
                  <c:v>3</c:v>
                </c:pt>
                <c:pt idx="539" formatCode="General">
                  <c:v>3</c:v>
                </c:pt>
                <c:pt idx="540" formatCode="General">
                  <c:v>3</c:v>
                </c:pt>
                <c:pt idx="541" formatCode="General">
                  <c:v>3</c:v>
                </c:pt>
                <c:pt idx="542" formatCode="General">
                  <c:v>3</c:v>
                </c:pt>
                <c:pt idx="543" formatCode="General">
                  <c:v>3</c:v>
                </c:pt>
                <c:pt idx="544" formatCode="General">
                  <c:v>3</c:v>
                </c:pt>
                <c:pt idx="545" formatCode="General">
                  <c:v>3</c:v>
                </c:pt>
                <c:pt idx="546" formatCode="General">
                  <c:v>3</c:v>
                </c:pt>
                <c:pt idx="547" formatCode="General">
                  <c:v>3</c:v>
                </c:pt>
                <c:pt idx="548" formatCode="General">
                  <c:v>3</c:v>
                </c:pt>
                <c:pt idx="549" formatCode="General">
                  <c:v>3</c:v>
                </c:pt>
                <c:pt idx="550" formatCode="General">
                  <c:v>3</c:v>
                </c:pt>
                <c:pt idx="551" formatCode="General">
                  <c:v>3</c:v>
                </c:pt>
                <c:pt idx="552" formatCode="General">
                  <c:v>3</c:v>
                </c:pt>
                <c:pt idx="553" formatCode="General">
                  <c:v>3</c:v>
                </c:pt>
                <c:pt idx="554" formatCode="General">
                  <c:v>3</c:v>
                </c:pt>
                <c:pt idx="555" formatCode="General">
                  <c:v>3</c:v>
                </c:pt>
                <c:pt idx="556" formatCode="General">
                  <c:v>3</c:v>
                </c:pt>
                <c:pt idx="557" formatCode="General">
                  <c:v>3</c:v>
                </c:pt>
                <c:pt idx="558" formatCode="General">
                  <c:v>3</c:v>
                </c:pt>
                <c:pt idx="559" formatCode="General">
                  <c:v>3</c:v>
                </c:pt>
                <c:pt idx="560" formatCode="General">
                  <c:v>3</c:v>
                </c:pt>
                <c:pt idx="561" formatCode="General">
                  <c:v>3</c:v>
                </c:pt>
                <c:pt idx="562" formatCode="General">
                  <c:v>3</c:v>
                </c:pt>
                <c:pt idx="563" formatCode="General">
                  <c:v>3</c:v>
                </c:pt>
                <c:pt idx="564" formatCode="General">
                  <c:v>3</c:v>
                </c:pt>
                <c:pt idx="565" formatCode="General">
                  <c:v>3</c:v>
                </c:pt>
                <c:pt idx="566" formatCode="General">
                  <c:v>3</c:v>
                </c:pt>
                <c:pt idx="567" formatCode="General">
                  <c:v>3</c:v>
                </c:pt>
                <c:pt idx="568" formatCode="General">
                  <c:v>3</c:v>
                </c:pt>
                <c:pt idx="569" formatCode="General">
                  <c:v>3</c:v>
                </c:pt>
                <c:pt idx="570" formatCode="General">
                  <c:v>3</c:v>
                </c:pt>
                <c:pt idx="571" formatCode="General">
                  <c:v>3</c:v>
                </c:pt>
                <c:pt idx="572" formatCode="General">
                  <c:v>3</c:v>
                </c:pt>
                <c:pt idx="573" formatCode="General">
                  <c:v>3</c:v>
                </c:pt>
                <c:pt idx="574" formatCode="General">
                  <c:v>3</c:v>
                </c:pt>
                <c:pt idx="575" formatCode="General">
                  <c:v>3</c:v>
                </c:pt>
                <c:pt idx="576" formatCode="General">
                  <c:v>3</c:v>
                </c:pt>
                <c:pt idx="577" formatCode="General">
                  <c:v>3</c:v>
                </c:pt>
                <c:pt idx="578" formatCode="General">
                  <c:v>3</c:v>
                </c:pt>
                <c:pt idx="579" formatCode="General">
                  <c:v>3</c:v>
                </c:pt>
                <c:pt idx="580" formatCode="General">
                  <c:v>3</c:v>
                </c:pt>
                <c:pt idx="581" formatCode="General">
                  <c:v>3</c:v>
                </c:pt>
                <c:pt idx="582" formatCode="General">
                  <c:v>3</c:v>
                </c:pt>
                <c:pt idx="583" formatCode="General">
                  <c:v>3</c:v>
                </c:pt>
                <c:pt idx="584" formatCode="General">
                  <c:v>3</c:v>
                </c:pt>
                <c:pt idx="585" formatCode="General">
                  <c:v>3</c:v>
                </c:pt>
                <c:pt idx="586" formatCode="General">
                  <c:v>3</c:v>
                </c:pt>
                <c:pt idx="587" formatCode="General">
                  <c:v>3</c:v>
                </c:pt>
                <c:pt idx="588" formatCode="General">
                  <c:v>3</c:v>
                </c:pt>
                <c:pt idx="589" formatCode="General">
                  <c:v>3</c:v>
                </c:pt>
                <c:pt idx="590" formatCode="General">
                  <c:v>3</c:v>
                </c:pt>
                <c:pt idx="591" formatCode="General">
                  <c:v>3</c:v>
                </c:pt>
                <c:pt idx="592" formatCode="General">
                  <c:v>3</c:v>
                </c:pt>
                <c:pt idx="593" formatCode="General">
                  <c:v>3</c:v>
                </c:pt>
                <c:pt idx="594" formatCode="General">
                  <c:v>3</c:v>
                </c:pt>
                <c:pt idx="595" formatCode="General">
                  <c:v>3</c:v>
                </c:pt>
                <c:pt idx="596" formatCode="General">
                  <c:v>3</c:v>
                </c:pt>
                <c:pt idx="597" formatCode="General">
                  <c:v>3</c:v>
                </c:pt>
                <c:pt idx="598" formatCode="General">
                  <c:v>3</c:v>
                </c:pt>
                <c:pt idx="599" formatCode="General">
                  <c:v>3</c:v>
                </c:pt>
                <c:pt idx="600" formatCode="General">
                  <c:v>3</c:v>
                </c:pt>
                <c:pt idx="601" formatCode="General">
                  <c:v>3</c:v>
                </c:pt>
                <c:pt idx="602" formatCode="General">
                  <c:v>3</c:v>
                </c:pt>
                <c:pt idx="603" formatCode="General">
                  <c:v>3</c:v>
                </c:pt>
                <c:pt idx="604" formatCode="General">
                  <c:v>3</c:v>
                </c:pt>
                <c:pt idx="605" formatCode="General">
                  <c:v>3</c:v>
                </c:pt>
                <c:pt idx="606" formatCode="General">
                  <c:v>3</c:v>
                </c:pt>
                <c:pt idx="607" formatCode="General">
                  <c:v>3</c:v>
                </c:pt>
                <c:pt idx="608" formatCode="General">
                  <c:v>3</c:v>
                </c:pt>
                <c:pt idx="609" formatCode="General">
                  <c:v>3</c:v>
                </c:pt>
                <c:pt idx="610" formatCode="General">
                  <c:v>3</c:v>
                </c:pt>
                <c:pt idx="611" formatCode="General">
                  <c:v>3</c:v>
                </c:pt>
                <c:pt idx="612" formatCode="General">
                  <c:v>3</c:v>
                </c:pt>
                <c:pt idx="613" formatCode="General">
                  <c:v>3</c:v>
                </c:pt>
                <c:pt idx="614" formatCode="General">
                  <c:v>3</c:v>
                </c:pt>
                <c:pt idx="615" formatCode="General">
                  <c:v>3</c:v>
                </c:pt>
                <c:pt idx="616" formatCode="General">
                  <c:v>3</c:v>
                </c:pt>
                <c:pt idx="617" formatCode="General">
                  <c:v>3</c:v>
                </c:pt>
                <c:pt idx="618" formatCode="General">
                  <c:v>3</c:v>
                </c:pt>
                <c:pt idx="619" formatCode="General">
                  <c:v>3</c:v>
                </c:pt>
                <c:pt idx="620" formatCode="General">
                  <c:v>3</c:v>
                </c:pt>
                <c:pt idx="621" formatCode="General">
                  <c:v>3</c:v>
                </c:pt>
                <c:pt idx="622" formatCode="General">
                  <c:v>3</c:v>
                </c:pt>
                <c:pt idx="623" formatCode="General">
                  <c:v>3</c:v>
                </c:pt>
                <c:pt idx="624" formatCode="General">
                  <c:v>3</c:v>
                </c:pt>
                <c:pt idx="625" formatCode="General">
                  <c:v>3</c:v>
                </c:pt>
                <c:pt idx="626" formatCode="General">
                  <c:v>3</c:v>
                </c:pt>
                <c:pt idx="627" formatCode="General">
                  <c:v>3</c:v>
                </c:pt>
                <c:pt idx="628" formatCode="General">
                  <c:v>3</c:v>
                </c:pt>
                <c:pt idx="629" formatCode="General">
                  <c:v>3</c:v>
                </c:pt>
                <c:pt idx="630" formatCode="General">
                  <c:v>3</c:v>
                </c:pt>
                <c:pt idx="631" formatCode="General">
                  <c:v>3</c:v>
                </c:pt>
                <c:pt idx="632" formatCode="General">
                  <c:v>3</c:v>
                </c:pt>
                <c:pt idx="633" formatCode="General">
                  <c:v>3</c:v>
                </c:pt>
                <c:pt idx="634" formatCode="General">
                  <c:v>3</c:v>
                </c:pt>
                <c:pt idx="635" formatCode="General">
                  <c:v>3</c:v>
                </c:pt>
                <c:pt idx="636" formatCode="General">
                  <c:v>3</c:v>
                </c:pt>
                <c:pt idx="637" formatCode="General">
                  <c:v>3</c:v>
                </c:pt>
                <c:pt idx="638" formatCode="General">
                  <c:v>3</c:v>
                </c:pt>
                <c:pt idx="639" formatCode="General">
                  <c:v>3</c:v>
                </c:pt>
                <c:pt idx="640" formatCode="General">
                  <c:v>3</c:v>
                </c:pt>
                <c:pt idx="641" formatCode="General">
                  <c:v>3</c:v>
                </c:pt>
                <c:pt idx="642" formatCode="General">
                  <c:v>3</c:v>
                </c:pt>
                <c:pt idx="643" formatCode="General">
                  <c:v>3</c:v>
                </c:pt>
                <c:pt idx="644" formatCode="General">
                  <c:v>3</c:v>
                </c:pt>
                <c:pt idx="645" formatCode="General">
                  <c:v>3</c:v>
                </c:pt>
                <c:pt idx="646" formatCode="General">
                  <c:v>3</c:v>
                </c:pt>
                <c:pt idx="647" formatCode="General">
                  <c:v>3</c:v>
                </c:pt>
                <c:pt idx="648" formatCode="General">
                  <c:v>3</c:v>
                </c:pt>
                <c:pt idx="649" formatCode="General">
                  <c:v>3</c:v>
                </c:pt>
                <c:pt idx="650" formatCode="General">
                  <c:v>3</c:v>
                </c:pt>
                <c:pt idx="651" formatCode="General">
                  <c:v>3</c:v>
                </c:pt>
                <c:pt idx="652" formatCode="General">
                  <c:v>3</c:v>
                </c:pt>
                <c:pt idx="653" formatCode="General">
                  <c:v>3</c:v>
                </c:pt>
                <c:pt idx="654" formatCode="General">
                  <c:v>3</c:v>
                </c:pt>
                <c:pt idx="655" formatCode="General">
                  <c:v>3</c:v>
                </c:pt>
                <c:pt idx="656" formatCode="General">
                  <c:v>3</c:v>
                </c:pt>
                <c:pt idx="657" formatCode="General">
                  <c:v>3</c:v>
                </c:pt>
                <c:pt idx="658" formatCode="General">
                  <c:v>3</c:v>
                </c:pt>
                <c:pt idx="659" formatCode="General">
                  <c:v>3</c:v>
                </c:pt>
                <c:pt idx="660" formatCode="General">
                  <c:v>3</c:v>
                </c:pt>
                <c:pt idx="661" formatCode="General">
                  <c:v>3</c:v>
                </c:pt>
                <c:pt idx="662" formatCode="General">
                  <c:v>3</c:v>
                </c:pt>
                <c:pt idx="663" formatCode="General">
                  <c:v>3</c:v>
                </c:pt>
                <c:pt idx="664" formatCode="General">
                  <c:v>3</c:v>
                </c:pt>
                <c:pt idx="665" formatCode="General">
                  <c:v>3</c:v>
                </c:pt>
                <c:pt idx="666" formatCode="General">
                  <c:v>3</c:v>
                </c:pt>
                <c:pt idx="667" formatCode="General">
                  <c:v>3.3333330000000001</c:v>
                </c:pt>
                <c:pt idx="668" formatCode="General">
                  <c:v>3.3333330000000001</c:v>
                </c:pt>
                <c:pt idx="669" formatCode="General">
                  <c:v>3.3333330000000001</c:v>
                </c:pt>
                <c:pt idx="670" formatCode="General">
                  <c:v>3.3333330000000001</c:v>
                </c:pt>
                <c:pt idx="671" formatCode="General">
                  <c:v>3.3333330000000001</c:v>
                </c:pt>
                <c:pt idx="672" formatCode="General">
                  <c:v>3.3333330000000001</c:v>
                </c:pt>
                <c:pt idx="673" formatCode="General">
                  <c:v>3.3333330000000001</c:v>
                </c:pt>
                <c:pt idx="674" formatCode="General">
                  <c:v>4</c:v>
                </c:pt>
                <c:pt idx="675" formatCode="General">
                  <c:v>4</c:v>
                </c:pt>
                <c:pt idx="676" formatCode="General">
                  <c:v>4</c:v>
                </c:pt>
                <c:pt idx="677" formatCode="General">
                  <c:v>4</c:v>
                </c:pt>
                <c:pt idx="678" formatCode="General">
                  <c:v>4</c:v>
                </c:pt>
                <c:pt idx="679" formatCode="General">
                  <c:v>4</c:v>
                </c:pt>
                <c:pt idx="680" formatCode="General">
                  <c:v>4</c:v>
                </c:pt>
                <c:pt idx="681" formatCode="General">
                  <c:v>4</c:v>
                </c:pt>
                <c:pt idx="682" formatCode="General">
                  <c:v>4</c:v>
                </c:pt>
                <c:pt idx="683" formatCode="General">
                  <c:v>4</c:v>
                </c:pt>
                <c:pt idx="684" formatCode="General">
                  <c:v>4</c:v>
                </c:pt>
                <c:pt idx="685" formatCode="General">
                  <c:v>4</c:v>
                </c:pt>
                <c:pt idx="686" formatCode="General">
                  <c:v>4</c:v>
                </c:pt>
                <c:pt idx="687" formatCode="General">
                  <c:v>4</c:v>
                </c:pt>
                <c:pt idx="688" formatCode="General">
                  <c:v>4</c:v>
                </c:pt>
                <c:pt idx="689" formatCode="General">
                  <c:v>4</c:v>
                </c:pt>
                <c:pt idx="690" formatCode="General">
                  <c:v>4</c:v>
                </c:pt>
                <c:pt idx="691" formatCode="General">
                  <c:v>4</c:v>
                </c:pt>
                <c:pt idx="692" formatCode="General">
                  <c:v>4</c:v>
                </c:pt>
                <c:pt idx="693" formatCode="General">
                  <c:v>4</c:v>
                </c:pt>
                <c:pt idx="694" formatCode="General">
                  <c:v>4</c:v>
                </c:pt>
                <c:pt idx="695" formatCode="General">
                  <c:v>4</c:v>
                </c:pt>
                <c:pt idx="696" formatCode="General">
                  <c:v>4</c:v>
                </c:pt>
                <c:pt idx="697" formatCode="General">
                  <c:v>4</c:v>
                </c:pt>
                <c:pt idx="698" formatCode="General">
                  <c:v>4</c:v>
                </c:pt>
                <c:pt idx="699" formatCode="General">
                  <c:v>4</c:v>
                </c:pt>
                <c:pt idx="700" formatCode="General">
                  <c:v>4</c:v>
                </c:pt>
                <c:pt idx="701" formatCode="General">
                  <c:v>4</c:v>
                </c:pt>
                <c:pt idx="702" formatCode="General">
                  <c:v>4</c:v>
                </c:pt>
                <c:pt idx="703" formatCode="General">
                  <c:v>4</c:v>
                </c:pt>
                <c:pt idx="704" formatCode="General">
                  <c:v>4</c:v>
                </c:pt>
                <c:pt idx="705" formatCode="General">
                  <c:v>4</c:v>
                </c:pt>
                <c:pt idx="706" formatCode="General">
                  <c:v>4</c:v>
                </c:pt>
                <c:pt idx="707" formatCode="General">
                  <c:v>4</c:v>
                </c:pt>
                <c:pt idx="708" formatCode="General">
                  <c:v>4</c:v>
                </c:pt>
                <c:pt idx="709" formatCode="General">
                  <c:v>4</c:v>
                </c:pt>
                <c:pt idx="710" formatCode="General">
                  <c:v>4</c:v>
                </c:pt>
                <c:pt idx="711" formatCode="General">
                  <c:v>4</c:v>
                </c:pt>
                <c:pt idx="712" formatCode="General">
                  <c:v>4</c:v>
                </c:pt>
                <c:pt idx="713" formatCode="General">
                  <c:v>4</c:v>
                </c:pt>
                <c:pt idx="714" formatCode="General">
                  <c:v>4</c:v>
                </c:pt>
                <c:pt idx="715" formatCode="General">
                  <c:v>4</c:v>
                </c:pt>
                <c:pt idx="716" formatCode="General">
                  <c:v>4</c:v>
                </c:pt>
                <c:pt idx="717" formatCode="General">
                  <c:v>4</c:v>
                </c:pt>
                <c:pt idx="718" formatCode="General">
                  <c:v>4</c:v>
                </c:pt>
                <c:pt idx="719" formatCode="General">
                  <c:v>4</c:v>
                </c:pt>
                <c:pt idx="720" formatCode="General">
                  <c:v>4</c:v>
                </c:pt>
                <c:pt idx="721" formatCode="General">
                  <c:v>4</c:v>
                </c:pt>
                <c:pt idx="722" formatCode="General">
                  <c:v>4</c:v>
                </c:pt>
                <c:pt idx="723" formatCode="General">
                  <c:v>4</c:v>
                </c:pt>
                <c:pt idx="724" formatCode="General">
                  <c:v>4</c:v>
                </c:pt>
                <c:pt idx="725" formatCode="General">
                  <c:v>4</c:v>
                </c:pt>
                <c:pt idx="726" formatCode="General">
                  <c:v>4</c:v>
                </c:pt>
                <c:pt idx="727" formatCode="General">
                  <c:v>4</c:v>
                </c:pt>
                <c:pt idx="728" formatCode="General">
                  <c:v>4</c:v>
                </c:pt>
                <c:pt idx="729" formatCode="General">
                  <c:v>4</c:v>
                </c:pt>
                <c:pt idx="730" formatCode="General">
                  <c:v>4</c:v>
                </c:pt>
                <c:pt idx="731" formatCode="General">
                  <c:v>4</c:v>
                </c:pt>
                <c:pt idx="732" formatCode="General">
                  <c:v>4</c:v>
                </c:pt>
                <c:pt idx="733" formatCode="General">
                  <c:v>4</c:v>
                </c:pt>
                <c:pt idx="734" formatCode="General">
                  <c:v>4</c:v>
                </c:pt>
                <c:pt idx="735" formatCode="General">
                  <c:v>4</c:v>
                </c:pt>
                <c:pt idx="736" formatCode="General">
                  <c:v>4</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5</c:v>
                </c:pt>
                <c:pt idx="760" formatCode="General">
                  <c:v>5</c:v>
                </c:pt>
                <c:pt idx="761" formatCode="General">
                  <c:v>5</c:v>
                </c:pt>
                <c:pt idx="762" formatCode="General">
                  <c:v>5</c:v>
                </c:pt>
                <c:pt idx="763" formatCode="General">
                  <c:v>5</c:v>
                </c:pt>
                <c:pt idx="764" formatCode="General">
                  <c:v>5</c:v>
                </c:pt>
                <c:pt idx="765" formatCode="General">
                  <c:v>5</c:v>
                </c:pt>
                <c:pt idx="766" formatCode="General">
                  <c:v>5</c:v>
                </c:pt>
                <c:pt idx="767" formatCode="General">
                  <c:v>5</c:v>
                </c:pt>
                <c:pt idx="768" formatCode="General">
                  <c:v>5</c:v>
                </c:pt>
                <c:pt idx="769" formatCode="General">
                  <c:v>5</c:v>
                </c:pt>
                <c:pt idx="770" formatCode="General">
                  <c:v>5</c:v>
                </c:pt>
                <c:pt idx="771" formatCode="General">
                  <c:v>5</c:v>
                </c:pt>
                <c:pt idx="772" formatCode="General">
                  <c:v>5</c:v>
                </c:pt>
                <c:pt idx="773" formatCode="General">
                  <c:v>5</c:v>
                </c:pt>
                <c:pt idx="774" formatCode="General">
                  <c:v>5</c:v>
                </c:pt>
                <c:pt idx="775" formatCode="General">
                  <c:v>5</c:v>
                </c:pt>
                <c:pt idx="776" formatCode="General">
                  <c:v>5</c:v>
                </c:pt>
                <c:pt idx="777" formatCode="General">
                  <c:v>5</c:v>
                </c:pt>
                <c:pt idx="778" formatCode="General">
                  <c:v>5</c:v>
                </c:pt>
                <c:pt idx="779" formatCode="General">
                  <c:v>5</c:v>
                </c:pt>
                <c:pt idx="780" formatCode="General">
                  <c:v>5</c:v>
                </c:pt>
                <c:pt idx="781" formatCode="General">
                  <c:v>5</c:v>
                </c:pt>
                <c:pt idx="782" formatCode="General">
                  <c:v>5</c:v>
                </c:pt>
                <c:pt idx="783" formatCode="General">
                  <c:v>5</c:v>
                </c:pt>
                <c:pt idx="784" formatCode="General">
                  <c:v>5</c:v>
                </c:pt>
                <c:pt idx="785" formatCode="General">
                  <c:v>5</c:v>
                </c:pt>
                <c:pt idx="786" formatCode="General">
                  <c:v>5</c:v>
                </c:pt>
                <c:pt idx="787" formatCode="General">
                  <c:v>5</c:v>
                </c:pt>
                <c:pt idx="788" formatCode="General">
                  <c:v>5</c:v>
                </c:pt>
                <c:pt idx="789" formatCode="General">
                  <c:v>5</c:v>
                </c:pt>
                <c:pt idx="790" formatCode="General">
                  <c:v>5</c:v>
                </c:pt>
                <c:pt idx="791" formatCode="General">
                  <c:v>5</c:v>
                </c:pt>
                <c:pt idx="792" formatCode="General">
                  <c:v>5</c:v>
                </c:pt>
                <c:pt idx="793" formatCode="General">
                  <c:v>5</c:v>
                </c:pt>
                <c:pt idx="794" formatCode="General">
                  <c:v>5</c:v>
                </c:pt>
                <c:pt idx="795" formatCode="General">
                  <c:v>5</c:v>
                </c:pt>
                <c:pt idx="796" formatCode="General">
                  <c:v>5</c:v>
                </c:pt>
                <c:pt idx="797" formatCode="General">
                  <c:v>5</c:v>
                </c:pt>
                <c:pt idx="798" formatCode="General">
                  <c:v>5</c:v>
                </c:pt>
                <c:pt idx="799" formatCode="General">
                  <c:v>5</c:v>
                </c:pt>
                <c:pt idx="800" formatCode="General">
                  <c:v>5</c:v>
                </c:pt>
                <c:pt idx="801" formatCode="General">
                  <c:v>5</c:v>
                </c:pt>
                <c:pt idx="802" formatCode="General">
                  <c:v>5</c:v>
                </c:pt>
                <c:pt idx="803" formatCode="General">
                  <c:v>5</c:v>
                </c:pt>
                <c:pt idx="804" formatCode="General">
                  <c:v>5</c:v>
                </c:pt>
                <c:pt idx="805" formatCode="General">
                  <c:v>5</c:v>
                </c:pt>
                <c:pt idx="806" formatCode="General">
                  <c:v>5</c:v>
                </c:pt>
                <c:pt idx="807" formatCode="General">
                  <c:v>5</c:v>
                </c:pt>
                <c:pt idx="808" formatCode="General">
                  <c:v>5</c:v>
                </c:pt>
                <c:pt idx="809" formatCode="General">
                  <c:v>5</c:v>
                </c:pt>
                <c:pt idx="810" formatCode="General">
                  <c:v>5</c:v>
                </c:pt>
                <c:pt idx="811" formatCode="General">
                  <c:v>5</c:v>
                </c:pt>
                <c:pt idx="812" formatCode="General">
                  <c:v>5</c:v>
                </c:pt>
                <c:pt idx="813" formatCode="General">
                  <c:v>5</c:v>
                </c:pt>
                <c:pt idx="814" formatCode="General">
                  <c:v>5</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6</c:v>
                </c:pt>
                <c:pt idx="826" formatCode="General">
                  <c:v>6</c:v>
                </c:pt>
                <c:pt idx="827" formatCode="General">
                  <c:v>6</c:v>
                </c:pt>
                <c:pt idx="828" formatCode="General">
                  <c:v>6</c:v>
                </c:pt>
                <c:pt idx="829" formatCode="General">
                  <c:v>6</c:v>
                </c:pt>
                <c:pt idx="830" formatCode="General">
                  <c:v>6</c:v>
                </c:pt>
                <c:pt idx="831" formatCode="General">
                  <c:v>6</c:v>
                </c:pt>
                <c:pt idx="832" formatCode="General">
                  <c:v>6</c:v>
                </c:pt>
                <c:pt idx="833" formatCode="General">
                  <c:v>6</c:v>
                </c:pt>
                <c:pt idx="834" formatCode="General">
                  <c:v>6</c:v>
                </c:pt>
                <c:pt idx="835" formatCode="General">
                  <c:v>6</c:v>
                </c:pt>
                <c:pt idx="836" formatCode="General">
                  <c:v>6</c:v>
                </c:pt>
                <c:pt idx="837" formatCode="General">
                  <c:v>6</c:v>
                </c:pt>
                <c:pt idx="838" formatCode="General">
                  <c:v>6</c:v>
                </c:pt>
                <c:pt idx="839" formatCode="General">
                  <c:v>6</c:v>
                </c:pt>
                <c:pt idx="840" formatCode="General">
                  <c:v>6</c:v>
                </c:pt>
                <c:pt idx="841" formatCode="General">
                  <c:v>6</c:v>
                </c:pt>
                <c:pt idx="842" formatCode="General">
                  <c:v>6</c:v>
                </c:pt>
                <c:pt idx="843" formatCode="General">
                  <c:v>6</c:v>
                </c:pt>
                <c:pt idx="844" formatCode="General">
                  <c:v>6</c:v>
                </c:pt>
                <c:pt idx="845" formatCode="General">
                  <c:v>6</c:v>
                </c:pt>
                <c:pt idx="846" formatCode="General">
                  <c:v>6</c:v>
                </c:pt>
                <c:pt idx="847" formatCode="General">
                  <c:v>6</c:v>
                </c:pt>
                <c:pt idx="848" formatCode="General">
                  <c:v>6</c:v>
                </c:pt>
                <c:pt idx="849" formatCode="General">
                  <c:v>6</c:v>
                </c:pt>
                <c:pt idx="850" formatCode="General">
                  <c:v>6</c:v>
                </c:pt>
                <c:pt idx="851" formatCode="General">
                  <c:v>6</c:v>
                </c:pt>
                <c:pt idx="852" formatCode="General">
                  <c:v>6</c:v>
                </c:pt>
                <c:pt idx="853" formatCode="General">
                  <c:v>6</c:v>
                </c:pt>
                <c:pt idx="854" formatCode="General">
                  <c:v>6</c:v>
                </c:pt>
                <c:pt idx="855" formatCode="General">
                  <c:v>6</c:v>
                </c:pt>
                <c:pt idx="856" formatCode="General">
                  <c:v>6</c:v>
                </c:pt>
                <c:pt idx="857" formatCode="General">
                  <c:v>6</c:v>
                </c:pt>
                <c:pt idx="858" formatCode="General">
                  <c:v>6</c:v>
                </c:pt>
                <c:pt idx="859" formatCode="General">
                  <c:v>6</c:v>
                </c:pt>
                <c:pt idx="860" formatCode="General">
                  <c:v>6</c:v>
                </c:pt>
                <c:pt idx="861" formatCode="General">
                  <c:v>6</c:v>
                </c:pt>
                <c:pt idx="862" formatCode="General">
                  <c:v>6</c:v>
                </c:pt>
                <c:pt idx="863" formatCode="General">
                  <c:v>6</c:v>
                </c:pt>
                <c:pt idx="864" formatCode="General">
                  <c:v>6</c:v>
                </c:pt>
                <c:pt idx="865" formatCode="General">
                  <c:v>6</c:v>
                </c:pt>
                <c:pt idx="866" formatCode="General">
                  <c:v>6</c:v>
                </c:pt>
                <c:pt idx="867" formatCode="General">
                  <c:v>6</c:v>
                </c:pt>
                <c:pt idx="868" formatCode="General">
                  <c:v>6</c:v>
                </c:pt>
                <c:pt idx="869" formatCode="General">
                  <c:v>6</c:v>
                </c:pt>
                <c:pt idx="870" formatCode="General">
                  <c:v>6</c:v>
                </c:pt>
                <c:pt idx="871" formatCode="General">
                  <c:v>6</c:v>
                </c:pt>
                <c:pt idx="872" formatCode="General">
                  <c:v>6</c:v>
                </c:pt>
                <c:pt idx="873" formatCode="General">
                  <c:v>6</c:v>
                </c:pt>
                <c:pt idx="874" formatCode="General">
                  <c:v>6</c:v>
                </c:pt>
                <c:pt idx="875" formatCode="General">
                  <c:v>6</c:v>
                </c:pt>
                <c:pt idx="876" formatCode="General">
                  <c:v>6</c:v>
                </c:pt>
                <c:pt idx="877" formatCode="General">
                  <c:v>6</c:v>
                </c:pt>
                <c:pt idx="878" formatCode="General">
                  <c:v>6</c:v>
                </c:pt>
                <c:pt idx="879" formatCode="General">
                  <c:v>6</c:v>
                </c:pt>
                <c:pt idx="880" formatCode="General">
                  <c:v>6</c:v>
                </c:pt>
                <c:pt idx="881" formatCode="General">
                  <c:v>6</c:v>
                </c:pt>
                <c:pt idx="882" formatCode="General">
                  <c:v>6</c:v>
                </c:pt>
                <c:pt idx="883" formatCode="General">
                  <c:v>6</c:v>
                </c:pt>
                <c:pt idx="884" formatCode="General">
                  <c:v>6</c:v>
                </c:pt>
                <c:pt idx="885" formatCode="General">
                  <c:v>6</c:v>
                </c:pt>
                <c:pt idx="886" formatCode="General">
                  <c:v>6</c:v>
                </c:pt>
                <c:pt idx="887" formatCode="General">
                  <c:v>6</c:v>
                </c:pt>
                <c:pt idx="888" formatCode="General">
                  <c:v>6</c:v>
                </c:pt>
                <c:pt idx="889" formatCode="General">
                  <c:v>6</c:v>
                </c:pt>
                <c:pt idx="890" formatCode="General">
                  <c:v>6</c:v>
                </c:pt>
                <c:pt idx="891" formatCode="General">
                  <c:v>7</c:v>
                </c:pt>
                <c:pt idx="892" formatCode="General">
                  <c:v>7</c:v>
                </c:pt>
                <c:pt idx="893" formatCode="General">
                  <c:v>7</c:v>
                </c:pt>
                <c:pt idx="894" formatCode="General">
                  <c:v>7</c:v>
                </c:pt>
                <c:pt idx="895" formatCode="General">
                  <c:v>7</c:v>
                </c:pt>
                <c:pt idx="896" formatCode="General">
                  <c:v>7</c:v>
                </c:pt>
                <c:pt idx="897" formatCode="General">
                  <c:v>7</c:v>
                </c:pt>
                <c:pt idx="898" formatCode="General">
                  <c:v>7</c:v>
                </c:pt>
                <c:pt idx="899" formatCode="General">
                  <c:v>7</c:v>
                </c:pt>
                <c:pt idx="900" formatCode="General">
                  <c:v>7</c:v>
                </c:pt>
                <c:pt idx="901" formatCode="General">
                  <c:v>7</c:v>
                </c:pt>
                <c:pt idx="902" formatCode="General">
                  <c:v>7</c:v>
                </c:pt>
                <c:pt idx="903" formatCode="General">
                  <c:v>7</c:v>
                </c:pt>
                <c:pt idx="904" formatCode="General">
                  <c:v>7</c:v>
                </c:pt>
                <c:pt idx="905" formatCode="General">
                  <c:v>7</c:v>
                </c:pt>
                <c:pt idx="906" formatCode="General">
                  <c:v>7</c:v>
                </c:pt>
                <c:pt idx="907" formatCode="General">
                  <c:v>7</c:v>
                </c:pt>
                <c:pt idx="908" formatCode="General">
                  <c:v>7</c:v>
                </c:pt>
                <c:pt idx="909" formatCode="General">
                  <c:v>7</c:v>
                </c:pt>
                <c:pt idx="910" formatCode="General">
                  <c:v>7</c:v>
                </c:pt>
                <c:pt idx="911" formatCode="General">
                  <c:v>7</c:v>
                </c:pt>
                <c:pt idx="912" formatCode="General">
                  <c:v>7</c:v>
                </c:pt>
                <c:pt idx="913" formatCode="General">
                  <c:v>7</c:v>
                </c:pt>
                <c:pt idx="914" formatCode="General">
                  <c:v>7</c:v>
                </c:pt>
                <c:pt idx="915" formatCode="General">
                  <c:v>7</c:v>
                </c:pt>
                <c:pt idx="916" formatCode="General">
                  <c:v>7</c:v>
                </c:pt>
                <c:pt idx="917" formatCode="General">
                  <c:v>7</c:v>
                </c:pt>
                <c:pt idx="918" formatCode="General">
                  <c:v>7</c:v>
                </c:pt>
                <c:pt idx="919" formatCode="General">
                  <c:v>7</c:v>
                </c:pt>
                <c:pt idx="920" formatCode="General">
                  <c:v>7</c:v>
                </c:pt>
                <c:pt idx="921" formatCode="General">
                  <c:v>7</c:v>
                </c:pt>
                <c:pt idx="922" formatCode="General">
                  <c:v>7</c:v>
                </c:pt>
                <c:pt idx="923" formatCode="General">
                  <c:v>7</c:v>
                </c:pt>
                <c:pt idx="924" formatCode="General">
                  <c:v>7</c:v>
                </c:pt>
                <c:pt idx="925" formatCode="General">
                  <c:v>7</c:v>
                </c:pt>
                <c:pt idx="926" formatCode="General">
                  <c:v>7</c:v>
                </c:pt>
                <c:pt idx="927" formatCode="General">
                  <c:v>7</c:v>
                </c:pt>
                <c:pt idx="928" formatCode="General">
                  <c:v>7</c:v>
                </c:pt>
                <c:pt idx="929" formatCode="General">
                  <c:v>7</c:v>
                </c:pt>
                <c:pt idx="930" formatCode="General">
                  <c:v>7</c:v>
                </c:pt>
                <c:pt idx="931" formatCode="General">
                  <c:v>8</c:v>
                </c:pt>
                <c:pt idx="932" formatCode="General">
                  <c:v>8</c:v>
                </c:pt>
                <c:pt idx="933" formatCode="General">
                  <c:v>8</c:v>
                </c:pt>
                <c:pt idx="934" formatCode="General">
                  <c:v>8</c:v>
                </c:pt>
                <c:pt idx="935" formatCode="General">
                  <c:v>8</c:v>
                </c:pt>
                <c:pt idx="936" formatCode="General">
                  <c:v>8</c:v>
                </c:pt>
                <c:pt idx="937" formatCode="General">
                  <c:v>8</c:v>
                </c:pt>
                <c:pt idx="938" formatCode="General">
                  <c:v>8</c:v>
                </c:pt>
                <c:pt idx="939" formatCode="General">
                  <c:v>8</c:v>
                </c:pt>
                <c:pt idx="940" formatCode="General">
                  <c:v>8</c:v>
                </c:pt>
                <c:pt idx="941" formatCode="General">
                  <c:v>8</c:v>
                </c:pt>
                <c:pt idx="942" formatCode="General">
                  <c:v>8</c:v>
                </c:pt>
                <c:pt idx="943" formatCode="General">
                  <c:v>8</c:v>
                </c:pt>
                <c:pt idx="944" formatCode="General">
                  <c:v>8</c:v>
                </c:pt>
                <c:pt idx="945" formatCode="General">
                  <c:v>8</c:v>
                </c:pt>
                <c:pt idx="946" formatCode="General">
                  <c:v>8</c:v>
                </c:pt>
                <c:pt idx="947" formatCode="General">
                  <c:v>8</c:v>
                </c:pt>
                <c:pt idx="948" formatCode="General">
                  <c:v>8</c:v>
                </c:pt>
                <c:pt idx="949" formatCode="General">
                  <c:v>8</c:v>
                </c:pt>
                <c:pt idx="950" formatCode="General">
                  <c:v>8</c:v>
                </c:pt>
                <c:pt idx="951" formatCode="General">
                  <c:v>8</c:v>
                </c:pt>
                <c:pt idx="952" formatCode="General">
                  <c:v>8</c:v>
                </c:pt>
                <c:pt idx="953" formatCode="General">
                  <c:v>8</c:v>
                </c:pt>
                <c:pt idx="954" formatCode="General">
                  <c:v>8</c:v>
                </c:pt>
                <c:pt idx="955" formatCode="General">
                  <c:v>8</c:v>
                </c:pt>
                <c:pt idx="956" formatCode="General">
                  <c:v>9</c:v>
                </c:pt>
                <c:pt idx="957" formatCode="General">
                  <c:v>9</c:v>
                </c:pt>
                <c:pt idx="958" formatCode="General">
                  <c:v>9</c:v>
                </c:pt>
                <c:pt idx="959" formatCode="General">
                  <c:v>9</c:v>
                </c:pt>
                <c:pt idx="960" formatCode="General">
                  <c:v>9</c:v>
                </c:pt>
                <c:pt idx="961" formatCode="General">
                  <c:v>9</c:v>
                </c:pt>
                <c:pt idx="962" formatCode="General">
                  <c:v>9</c:v>
                </c:pt>
                <c:pt idx="963" formatCode="General">
                  <c:v>9</c:v>
                </c:pt>
                <c:pt idx="964" formatCode="General">
                  <c:v>9</c:v>
                </c:pt>
                <c:pt idx="965" formatCode="General">
                  <c:v>9</c:v>
                </c:pt>
                <c:pt idx="966" formatCode="General">
                  <c:v>9</c:v>
                </c:pt>
                <c:pt idx="967" formatCode="General">
                  <c:v>9</c:v>
                </c:pt>
                <c:pt idx="968" formatCode="General">
                  <c:v>9</c:v>
                </c:pt>
                <c:pt idx="969" formatCode="General">
                  <c:v>9</c:v>
                </c:pt>
                <c:pt idx="970" formatCode="General">
                  <c:v>9</c:v>
                </c:pt>
                <c:pt idx="971" formatCode="General">
                  <c:v>9</c:v>
                </c:pt>
                <c:pt idx="972" formatCode="General">
                  <c:v>9</c:v>
                </c:pt>
                <c:pt idx="973" formatCode="General">
                  <c:v>9</c:v>
                </c:pt>
                <c:pt idx="974" formatCode="General">
                  <c:v>9</c:v>
                </c:pt>
                <c:pt idx="975" formatCode="General">
                  <c:v>9</c:v>
                </c:pt>
                <c:pt idx="976" formatCode="General">
                  <c:v>9</c:v>
                </c:pt>
                <c:pt idx="977" formatCode="General">
                  <c:v>9</c:v>
                </c:pt>
                <c:pt idx="978" formatCode="General">
                  <c:v>9</c:v>
                </c:pt>
                <c:pt idx="979" formatCode="General">
                  <c:v>9</c:v>
                </c:pt>
                <c:pt idx="980" formatCode="General">
                  <c:v>9</c:v>
                </c:pt>
                <c:pt idx="981" formatCode="General">
                  <c:v>9</c:v>
                </c:pt>
                <c:pt idx="982" formatCode="General">
                  <c:v>9</c:v>
                </c:pt>
                <c:pt idx="983" formatCode="General">
                  <c:v>9</c:v>
                </c:pt>
                <c:pt idx="984" formatCode="General">
                  <c:v>9</c:v>
                </c:pt>
                <c:pt idx="985" formatCode="General">
                  <c:v>9</c:v>
                </c:pt>
                <c:pt idx="986" formatCode="General">
                  <c:v>9</c:v>
                </c:pt>
                <c:pt idx="987" formatCode="General">
                  <c:v>9</c:v>
                </c:pt>
                <c:pt idx="988" formatCode="General">
                  <c:v>9</c:v>
                </c:pt>
                <c:pt idx="989" formatCode="General">
                  <c:v>9</c:v>
                </c:pt>
                <c:pt idx="990" formatCode="General">
                  <c:v>9</c:v>
                </c:pt>
                <c:pt idx="991" formatCode="General">
                  <c:v>9</c:v>
                </c:pt>
                <c:pt idx="992" formatCode="General">
                  <c:v>9</c:v>
                </c:pt>
                <c:pt idx="993" formatCode="General">
                  <c:v>9</c:v>
                </c:pt>
                <c:pt idx="994" formatCode="General">
                  <c:v>9</c:v>
                </c:pt>
                <c:pt idx="995" formatCode="General">
                  <c:v>9</c:v>
                </c:pt>
                <c:pt idx="996" formatCode="General">
                  <c:v>9</c:v>
                </c:pt>
                <c:pt idx="997" formatCode="General">
                  <c:v>9</c:v>
                </c:pt>
                <c:pt idx="998" formatCode="General">
                  <c:v>9</c:v>
                </c:pt>
                <c:pt idx="999" formatCode="General">
                  <c:v>9</c:v>
                </c:pt>
                <c:pt idx="1000" formatCode="General">
                  <c:v>9</c:v>
                </c:pt>
                <c:pt idx="1001" formatCode="General">
                  <c:v>9</c:v>
                </c:pt>
                <c:pt idx="1002" formatCode="General">
                  <c:v>9</c:v>
                </c:pt>
                <c:pt idx="1003" formatCode="General">
                  <c:v>9</c:v>
                </c:pt>
                <c:pt idx="1004" formatCode="General">
                  <c:v>9</c:v>
                </c:pt>
                <c:pt idx="1005" formatCode="General">
                  <c:v>9</c:v>
                </c:pt>
                <c:pt idx="1006" formatCode="General">
                  <c:v>9</c:v>
                </c:pt>
                <c:pt idx="1007" formatCode="General">
                  <c:v>9</c:v>
                </c:pt>
                <c:pt idx="1008" formatCode="General">
                  <c:v>9</c:v>
                </c:pt>
                <c:pt idx="1009" formatCode="General">
                  <c:v>9</c:v>
                </c:pt>
                <c:pt idx="1010" formatCode="General">
                  <c:v>10</c:v>
                </c:pt>
                <c:pt idx="1011" formatCode="General">
                  <c:v>10</c:v>
                </c:pt>
                <c:pt idx="1012" formatCode="General">
                  <c:v>10</c:v>
                </c:pt>
                <c:pt idx="1013" formatCode="General">
                  <c:v>10</c:v>
                </c:pt>
                <c:pt idx="1014" formatCode="General">
                  <c:v>10</c:v>
                </c:pt>
                <c:pt idx="1015" formatCode="General">
                  <c:v>10</c:v>
                </c:pt>
                <c:pt idx="1016" formatCode="General">
                  <c:v>10</c:v>
                </c:pt>
                <c:pt idx="1017" formatCode="General">
                  <c:v>10</c:v>
                </c:pt>
                <c:pt idx="1018" formatCode="General">
                  <c:v>10</c:v>
                </c:pt>
                <c:pt idx="1019" formatCode="General">
                  <c:v>10</c:v>
                </c:pt>
                <c:pt idx="1020" formatCode="General">
                  <c:v>10</c:v>
                </c:pt>
                <c:pt idx="1021" formatCode="General">
                  <c:v>10</c:v>
                </c:pt>
                <c:pt idx="1022" formatCode="General">
                  <c:v>10</c:v>
                </c:pt>
                <c:pt idx="1023" formatCode="General">
                  <c:v>10</c:v>
                </c:pt>
                <c:pt idx="1024" formatCode="General">
                  <c:v>10</c:v>
                </c:pt>
                <c:pt idx="1025" formatCode="General">
                  <c:v>10</c:v>
                </c:pt>
                <c:pt idx="1026" formatCode="General">
                  <c:v>10</c:v>
                </c:pt>
                <c:pt idx="1027" formatCode="General">
                  <c:v>10</c:v>
                </c:pt>
                <c:pt idx="1028" formatCode="General">
                  <c:v>10</c:v>
                </c:pt>
                <c:pt idx="1029" formatCode="General">
                  <c:v>10</c:v>
                </c:pt>
                <c:pt idx="1030" formatCode="General">
                  <c:v>10</c:v>
                </c:pt>
                <c:pt idx="1031" formatCode="General">
                  <c:v>10</c:v>
                </c:pt>
                <c:pt idx="1032" formatCode="General">
                  <c:v>10</c:v>
                </c:pt>
                <c:pt idx="1033" formatCode="General">
                  <c:v>10</c:v>
                </c:pt>
                <c:pt idx="1034" formatCode="General">
                  <c:v>11</c:v>
                </c:pt>
                <c:pt idx="1035" formatCode="General">
                  <c:v>11</c:v>
                </c:pt>
                <c:pt idx="1036" formatCode="General">
                  <c:v>11</c:v>
                </c:pt>
                <c:pt idx="1037" formatCode="General">
                  <c:v>11</c:v>
                </c:pt>
                <c:pt idx="1038" formatCode="General">
                  <c:v>11</c:v>
                </c:pt>
                <c:pt idx="1039" formatCode="General">
                  <c:v>11</c:v>
                </c:pt>
                <c:pt idx="1040" formatCode="General">
                  <c:v>11</c:v>
                </c:pt>
                <c:pt idx="1041" formatCode="General">
                  <c:v>11</c:v>
                </c:pt>
                <c:pt idx="1042" formatCode="General">
                  <c:v>11</c:v>
                </c:pt>
                <c:pt idx="1043" formatCode="General">
                  <c:v>11</c:v>
                </c:pt>
                <c:pt idx="1044" formatCode="General">
                  <c:v>11</c:v>
                </c:pt>
                <c:pt idx="1045" formatCode="General">
                  <c:v>11</c:v>
                </c:pt>
                <c:pt idx="1046" formatCode="General">
                  <c:v>11</c:v>
                </c:pt>
                <c:pt idx="1047" formatCode="General">
                  <c:v>11</c:v>
                </c:pt>
                <c:pt idx="1048" formatCode="General">
                  <c:v>11</c:v>
                </c:pt>
                <c:pt idx="1049" formatCode="General">
                  <c:v>11</c:v>
                </c:pt>
                <c:pt idx="1050" formatCode="General">
                  <c:v>11</c:v>
                </c:pt>
                <c:pt idx="1051" formatCode="General">
                  <c:v>11</c:v>
                </c:pt>
                <c:pt idx="1052" formatCode="General">
                  <c:v>11</c:v>
                </c:pt>
                <c:pt idx="1053" formatCode="General">
                  <c:v>11</c:v>
                </c:pt>
                <c:pt idx="1054" formatCode="General">
                  <c:v>11</c:v>
                </c:pt>
                <c:pt idx="1055" formatCode="General">
                  <c:v>11</c:v>
                </c:pt>
                <c:pt idx="1056" formatCode="General">
                  <c:v>11</c:v>
                </c:pt>
                <c:pt idx="1057" formatCode="General">
                  <c:v>12</c:v>
                </c:pt>
                <c:pt idx="1058" formatCode="General">
                  <c:v>12</c:v>
                </c:pt>
                <c:pt idx="1059" formatCode="General">
                  <c:v>12</c:v>
                </c:pt>
                <c:pt idx="1060" formatCode="General">
                  <c:v>12</c:v>
                </c:pt>
                <c:pt idx="1061" formatCode="General">
                  <c:v>12</c:v>
                </c:pt>
                <c:pt idx="1062" formatCode="General">
                  <c:v>12</c:v>
                </c:pt>
                <c:pt idx="1063" formatCode="General">
                  <c:v>12</c:v>
                </c:pt>
                <c:pt idx="1064" formatCode="General">
                  <c:v>12</c:v>
                </c:pt>
                <c:pt idx="1065" formatCode="General">
                  <c:v>12</c:v>
                </c:pt>
                <c:pt idx="1066" formatCode="General">
                  <c:v>12</c:v>
                </c:pt>
                <c:pt idx="1067" formatCode="General">
                  <c:v>12</c:v>
                </c:pt>
                <c:pt idx="1068" formatCode="General">
                  <c:v>12</c:v>
                </c:pt>
                <c:pt idx="1069" formatCode="General">
                  <c:v>12</c:v>
                </c:pt>
                <c:pt idx="1070" formatCode="General">
                  <c:v>12</c:v>
                </c:pt>
                <c:pt idx="1071" formatCode="General">
                  <c:v>12</c:v>
                </c:pt>
                <c:pt idx="1072" formatCode="General">
                  <c:v>12</c:v>
                </c:pt>
                <c:pt idx="1073" formatCode="General">
                  <c:v>12</c:v>
                </c:pt>
                <c:pt idx="1074" formatCode="General">
                  <c:v>13</c:v>
                </c:pt>
                <c:pt idx="1075" formatCode="General">
                  <c:v>13</c:v>
                </c:pt>
                <c:pt idx="1076" formatCode="General">
                  <c:v>13</c:v>
                </c:pt>
                <c:pt idx="1077" formatCode="General">
                  <c:v>13</c:v>
                </c:pt>
                <c:pt idx="1078" formatCode="General">
                  <c:v>13</c:v>
                </c:pt>
                <c:pt idx="1079" formatCode="General">
                  <c:v>13</c:v>
                </c:pt>
                <c:pt idx="1080" formatCode="General">
                  <c:v>13</c:v>
                </c:pt>
                <c:pt idx="1081" formatCode="General">
                  <c:v>13</c:v>
                </c:pt>
                <c:pt idx="1082" formatCode="General">
                  <c:v>13</c:v>
                </c:pt>
                <c:pt idx="1083" formatCode="General">
                  <c:v>13</c:v>
                </c:pt>
                <c:pt idx="1084" formatCode="General">
                  <c:v>13</c:v>
                </c:pt>
                <c:pt idx="1085" formatCode="General">
                  <c:v>13</c:v>
                </c:pt>
                <c:pt idx="1086" formatCode="General">
                  <c:v>13</c:v>
                </c:pt>
                <c:pt idx="1087" formatCode="General">
                  <c:v>13</c:v>
                </c:pt>
                <c:pt idx="1088" formatCode="General">
                  <c:v>14</c:v>
                </c:pt>
                <c:pt idx="1089" formatCode="General">
                  <c:v>14</c:v>
                </c:pt>
                <c:pt idx="1090" formatCode="General">
                  <c:v>14</c:v>
                </c:pt>
                <c:pt idx="1091" formatCode="General">
                  <c:v>14</c:v>
                </c:pt>
                <c:pt idx="1092" formatCode="General">
                  <c:v>14</c:v>
                </c:pt>
                <c:pt idx="1093" formatCode="General">
                  <c:v>14</c:v>
                </c:pt>
                <c:pt idx="1094" formatCode="General">
                  <c:v>14</c:v>
                </c:pt>
                <c:pt idx="1095" formatCode="General">
                  <c:v>14</c:v>
                </c:pt>
                <c:pt idx="1096" formatCode="General">
                  <c:v>14</c:v>
                </c:pt>
                <c:pt idx="1097" formatCode="General">
                  <c:v>15</c:v>
                </c:pt>
                <c:pt idx="1098" formatCode="General">
                  <c:v>15</c:v>
                </c:pt>
                <c:pt idx="1099" formatCode="General">
                  <c:v>15</c:v>
                </c:pt>
                <c:pt idx="1100" formatCode="General">
                  <c:v>15</c:v>
                </c:pt>
                <c:pt idx="1101" formatCode="General">
                  <c:v>15</c:v>
                </c:pt>
                <c:pt idx="1102" formatCode="General">
                  <c:v>15</c:v>
                </c:pt>
                <c:pt idx="1103" formatCode="General">
                  <c:v>15</c:v>
                </c:pt>
                <c:pt idx="1104" formatCode="General">
                  <c:v>15</c:v>
                </c:pt>
                <c:pt idx="1105" formatCode="General">
                  <c:v>16</c:v>
                </c:pt>
                <c:pt idx="1106" formatCode="General">
                  <c:v>16</c:v>
                </c:pt>
                <c:pt idx="1107" formatCode="General">
                  <c:v>16</c:v>
                </c:pt>
                <c:pt idx="1108" formatCode="General">
                  <c:v>16</c:v>
                </c:pt>
                <c:pt idx="1109" formatCode="General">
                  <c:v>16</c:v>
                </c:pt>
                <c:pt idx="1110" formatCode="General">
                  <c:v>17</c:v>
                </c:pt>
                <c:pt idx="1111" formatCode="General">
                  <c:v>17</c:v>
                </c:pt>
                <c:pt idx="1112" formatCode="General">
                  <c:v>17</c:v>
                </c:pt>
                <c:pt idx="1113" formatCode="General">
                  <c:v>17</c:v>
                </c:pt>
                <c:pt idx="1114" formatCode="General">
                  <c:v>17</c:v>
                </c:pt>
                <c:pt idx="1115" formatCode="General">
                  <c:v>17</c:v>
                </c:pt>
                <c:pt idx="1116" formatCode="General">
                  <c:v>18</c:v>
                </c:pt>
                <c:pt idx="1117" formatCode="General">
                  <c:v>18</c:v>
                </c:pt>
                <c:pt idx="1118" formatCode="General">
                  <c:v>18</c:v>
                </c:pt>
                <c:pt idx="1119" formatCode="General">
                  <c:v>18</c:v>
                </c:pt>
                <c:pt idx="1120" formatCode="General">
                  <c:v>18</c:v>
                </c:pt>
                <c:pt idx="1121" formatCode="General">
                  <c:v>18</c:v>
                </c:pt>
                <c:pt idx="1122" formatCode="General">
                  <c:v>18</c:v>
                </c:pt>
                <c:pt idx="1123" formatCode="General">
                  <c:v>19</c:v>
                </c:pt>
                <c:pt idx="1124" formatCode="General">
                  <c:v>20</c:v>
                </c:pt>
                <c:pt idx="1125" formatCode="General">
                  <c:v>20</c:v>
                </c:pt>
                <c:pt idx="1126" formatCode="General">
                  <c:v>20</c:v>
                </c:pt>
                <c:pt idx="1127" formatCode="General">
                  <c:v>20</c:v>
                </c:pt>
                <c:pt idx="1128" formatCode="General">
                  <c:v>20</c:v>
                </c:pt>
                <c:pt idx="1129" formatCode="General">
                  <c:v>20</c:v>
                </c:pt>
                <c:pt idx="1130" formatCode="General">
                  <c:v>21</c:v>
                </c:pt>
                <c:pt idx="1131" formatCode="General">
                  <c:v>21</c:v>
                </c:pt>
                <c:pt idx="1132" formatCode="General">
                  <c:v>21</c:v>
                </c:pt>
                <c:pt idx="1133" formatCode="General">
                  <c:v>22</c:v>
                </c:pt>
                <c:pt idx="1134" formatCode="General">
                  <c:v>23</c:v>
                </c:pt>
                <c:pt idx="1135" formatCode="General">
                  <c:v>24</c:v>
                </c:pt>
                <c:pt idx="1136" formatCode="General">
                  <c:v>26</c:v>
                </c:pt>
                <c:pt idx="1137" formatCode="General">
                  <c:v>26</c:v>
                </c:pt>
                <c:pt idx="1138" formatCode="General">
                  <c:v>30</c:v>
                </c:pt>
              </c:numCache>
            </c:numRef>
          </c:xVal>
          <c:yVal>
            <c:numRef>
              <c:f>'Estuary perch'!$AG$2:$AG$1600</c:f>
              <c:numCache>
                <c:formatCode>General</c:formatCode>
                <c:ptCount val="1599"/>
                <c:pt idx="1">
                  <c:v>28</c:v>
                </c:pt>
                <c:pt idx="2">
                  <c:v>28</c:v>
                </c:pt>
              </c:numCache>
            </c:numRef>
          </c:yVal>
          <c:smooth val="0"/>
          <c:extLst>
            <c:ext xmlns:c16="http://schemas.microsoft.com/office/drawing/2014/chart" uri="{C3380CC4-5D6E-409C-BE32-E72D297353CC}">
              <c16:uniqueId val="{00000003-58E6-4195-BA72-63652D828D28}"/>
            </c:ext>
          </c:extLst>
        </c:ser>
        <c:dLbls>
          <c:showLegendKey val="0"/>
          <c:showVal val="0"/>
          <c:showCatName val="0"/>
          <c:showSerName val="0"/>
          <c:showPercent val="0"/>
          <c:showBubbleSize val="0"/>
        </c:dLbls>
        <c:axId val="672537152"/>
        <c:axId val="672524256"/>
      </c:scatterChart>
      <c:valAx>
        <c:axId val="672537152"/>
        <c:scaling>
          <c:orientation val="minMax"/>
          <c:max val="30"/>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Age (years)</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0"/>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24256"/>
        <c:crosses val="autoZero"/>
        <c:crossBetween val="midCat"/>
        <c:majorUnit val="5"/>
        <c:minorUnit val="2.5"/>
      </c:valAx>
      <c:valAx>
        <c:axId val="672524256"/>
        <c:scaling>
          <c:orientation val="minMax"/>
          <c:max val="50"/>
          <c:min val="5"/>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Total</a:t>
                </a:r>
                <a:r>
                  <a:rPr lang="en-US" sz="1400" baseline="0">
                    <a:solidFill>
                      <a:sysClr val="windowText" lastClr="000000"/>
                    </a:solidFill>
                  </a:rPr>
                  <a:t> length (cm)</a:t>
                </a:r>
                <a:endParaRPr lang="en-US" sz="1400">
                  <a:solidFill>
                    <a:sysClr val="windowText" lastClr="000000"/>
                  </a:solidFill>
                </a:endParaRPr>
              </a:p>
            </c:rich>
          </c:tx>
          <c:layout>
            <c:manualLayout>
              <c:xMode val="edge"/>
              <c:yMode val="edge"/>
              <c:x val="2.400446752666555E-2"/>
              <c:y val="0.24316901356566914"/>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37152"/>
        <c:crosses val="autoZero"/>
        <c:crossBetween val="midCat"/>
        <c:majorUnit val="5"/>
        <c:minorUnit val="2.5"/>
      </c:valAx>
      <c:spPr>
        <a:noFill/>
        <a:ln w="12700">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160524734533119"/>
          <c:y val="2.7479065116860393E-2"/>
          <c:w val="0.83339864264553665"/>
          <c:h val="0.81126563065884261"/>
        </c:manualLayout>
      </c:layout>
      <c:scatterChart>
        <c:scatterStyle val="lineMarker"/>
        <c:varyColors val="0"/>
        <c:ser>
          <c:idx val="1"/>
          <c:order val="0"/>
          <c:tx>
            <c:strRef>
              <c:f>'Golden perch'!$S$1</c:f>
              <c:strCache>
                <c:ptCount val="1"/>
                <c:pt idx="0">
                  <c:v>est_wt_kg</c:v>
                </c:pt>
              </c:strCache>
            </c:strRef>
          </c:tx>
          <c:spPr>
            <a:ln w="19050" cap="rnd">
              <a:solidFill>
                <a:schemeClr val="accent1"/>
              </a:solidFill>
              <a:round/>
            </a:ln>
            <a:effectLst/>
          </c:spPr>
          <c:marker>
            <c:symbol val="none"/>
          </c:marker>
          <c:xVal>
            <c:numRef>
              <c:f>'Golden perch'!$Q$2:$Q$2000</c:f>
              <c:numCache>
                <c:formatCode>General</c:formatCode>
                <c:ptCount val="1999"/>
                <c:pt idx="0">
                  <c:v>26</c:v>
                </c:pt>
                <c:pt idx="1">
                  <c:v>26</c:v>
                </c:pt>
                <c:pt idx="2">
                  <c:v>0</c:v>
                </c:pt>
                <c:pt idx="3">
                  <c:v>26</c:v>
                </c:pt>
                <c:pt idx="4">
                  <c:v>0</c:v>
                </c:pt>
                <c:pt idx="5">
                  <c:v>1.2</c:v>
                </c:pt>
                <c:pt idx="6">
                  <c:v>3.8</c:v>
                </c:pt>
                <c:pt idx="7">
                  <c:v>4</c:v>
                </c:pt>
                <c:pt idx="8">
                  <c:v>4.5</c:v>
                </c:pt>
                <c:pt idx="9">
                  <c:v>4.5</c:v>
                </c:pt>
                <c:pt idx="10">
                  <c:v>4.8</c:v>
                </c:pt>
                <c:pt idx="11">
                  <c:v>4.9000000000000004</c:v>
                </c:pt>
                <c:pt idx="12">
                  <c:v>5.2</c:v>
                </c:pt>
                <c:pt idx="13">
                  <c:v>5.2</c:v>
                </c:pt>
                <c:pt idx="14">
                  <c:v>6.2</c:v>
                </c:pt>
                <c:pt idx="15">
                  <c:v>7.2</c:v>
                </c:pt>
                <c:pt idx="16">
                  <c:v>7.7</c:v>
                </c:pt>
                <c:pt idx="17">
                  <c:v>8.3000000000000007</c:v>
                </c:pt>
                <c:pt idx="18">
                  <c:v>8.5</c:v>
                </c:pt>
                <c:pt idx="19">
                  <c:v>9</c:v>
                </c:pt>
                <c:pt idx="20">
                  <c:v>9</c:v>
                </c:pt>
                <c:pt idx="21">
                  <c:v>9.1999999999999993</c:v>
                </c:pt>
                <c:pt idx="22">
                  <c:v>9.6</c:v>
                </c:pt>
                <c:pt idx="23">
                  <c:v>9.8000000000000007</c:v>
                </c:pt>
                <c:pt idx="24">
                  <c:v>10</c:v>
                </c:pt>
                <c:pt idx="25">
                  <c:v>10.1</c:v>
                </c:pt>
                <c:pt idx="26">
                  <c:v>10.8</c:v>
                </c:pt>
                <c:pt idx="27">
                  <c:v>11</c:v>
                </c:pt>
                <c:pt idx="28">
                  <c:v>11</c:v>
                </c:pt>
                <c:pt idx="29">
                  <c:v>11</c:v>
                </c:pt>
                <c:pt idx="30">
                  <c:v>11</c:v>
                </c:pt>
                <c:pt idx="31">
                  <c:v>11.1</c:v>
                </c:pt>
                <c:pt idx="32">
                  <c:v>11.7</c:v>
                </c:pt>
                <c:pt idx="33">
                  <c:v>11.9</c:v>
                </c:pt>
                <c:pt idx="34">
                  <c:v>12</c:v>
                </c:pt>
                <c:pt idx="35">
                  <c:v>12</c:v>
                </c:pt>
                <c:pt idx="36">
                  <c:v>12</c:v>
                </c:pt>
                <c:pt idx="37">
                  <c:v>12.4</c:v>
                </c:pt>
                <c:pt idx="38">
                  <c:v>12.5</c:v>
                </c:pt>
                <c:pt idx="39">
                  <c:v>12.5</c:v>
                </c:pt>
                <c:pt idx="40">
                  <c:v>12.8</c:v>
                </c:pt>
                <c:pt idx="41">
                  <c:v>12.8</c:v>
                </c:pt>
                <c:pt idx="42">
                  <c:v>13</c:v>
                </c:pt>
                <c:pt idx="43">
                  <c:v>13</c:v>
                </c:pt>
                <c:pt idx="44">
                  <c:v>13</c:v>
                </c:pt>
                <c:pt idx="45">
                  <c:v>13.2</c:v>
                </c:pt>
                <c:pt idx="46">
                  <c:v>13.4</c:v>
                </c:pt>
                <c:pt idx="47">
                  <c:v>13.4</c:v>
                </c:pt>
                <c:pt idx="48">
                  <c:v>13.5</c:v>
                </c:pt>
                <c:pt idx="49">
                  <c:v>13.5</c:v>
                </c:pt>
                <c:pt idx="50">
                  <c:v>13.5</c:v>
                </c:pt>
                <c:pt idx="51">
                  <c:v>13.6</c:v>
                </c:pt>
                <c:pt idx="52">
                  <c:v>13.7</c:v>
                </c:pt>
                <c:pt idx="53">
                  <c:v>14</c:v>
                </c:pt>
                <c:pt idx="54">
                  <c:v>14</c:v>
                </c:pt>
                <c:pt idx="55">
                  <c:v>14</c:v>
                </c:pt>
                <c:pt idx="56">
                  <c:v>14</c:v>
                </c:pt>
                <c:pt idx="57">
                  <c:v>14.1</c:v>
                </c:pt>
                <c:pt idx="58">
                  <c:v>14.1</c:v>
                </c:pt>
                <c:pt idx="59">
                  <c:v>14.2</c:v>
                </c:pt>
                <c:pt idx="60">
                  <c:v>14.5</c:v>
                </c:pt>
                <c:pt idx="61">
                  <c:v>14.5</c:v>
                </c:pt>
                <c:pt idx="62">
                  <c:v>14.7</c:v>
                </c:pt>
                <c:pt idx="63">
                  <c:v>14.7</c:v>
                </c:pt>
                <c:pt idx="64">
                  <c:v>14.7</c:v>
                </c:pt>
                <c:pt idx="65">
                  <c:v>14.8</c:v>
                </c:pt>
                <c:pt idx="66">
                  <c:v>14.8</c:v>
                </c:pt>
                <c:pt idx="67">
                  <c:v>14.8</c:v>
                </c:pt>
                <c:pt idx="68">
                  <c:v>14.8</c:v>
                </c:pt>
                <c:pt idx="69">
                  <c:v>14.8</c:v>
                </c:pt>
                <c:pt idx="70">
                  <c:v>15</c:v>
                </c:pt>
                <c:pt idx="71">
                  <c:v>15</c:v>
                </c:pt>
                <c:pt idx="72">
                  <c:v>15</c:v>
                </c:pt>
                <c:pt idx="73">
                  <c:v>15</c:v>
                </c:pt>
                <c:pt idx="74">
                  <c:v>15</c:v>
                </c:pt>
                <c:pt idx="75">
                  <c:v>15</c:v>
                </c:pt>
                <c:pt idx="76">
                  <c:v>15.1</c:v>
                </c:pt>
                <c:pt idx="77">
                  <c:v>15.1</c:v>
                </c:pt>
                <c:pt idx="78">
                  <c:v>15.2</c:v>
                </c:pt>
                <c:pt idx="79">
                  <c:v>15.3</c:v>
                </c:pt>
                <c:pt idx="80">
                  <c:v>15.3</c:v>
                </c:pt>
                <c:pt idx="81">
                  <c:v>15.5</c:v>
                </c:pt>
                <c:pt idx="82">
                  <c:v>15.5</c:v>
                </c:pt>
                <c:pt idx="83">
                  <c:v>15.5</c:v>
                </c:pt>
                <c:pt idx="84">
                  <c:v>15.5</c:v>
                </c:pt>
                <c:pt idx="85">
                  <c:v>15.5</c:v>
                </c:pt>
                <c:pt idx="86">
                  <c:v>15.8</c:v>
                </c:pt>
                <c:pt idx="87">
                  <c:v>15.8</c:v>
                </c:pt>
                <c:pt idx="88">
                  <c:v>15.8</c:v>
                </c:pt>
                <c:pt idx="89">
                  <c:v>16</c:v>
                </c:pt>
                <c:pt idx="90">
                  <c:v>16</c:v>
                </c:pt>
                <c:pt idx="91">
                  <c:v>16</c:v>
                </c:pt>
                <c:pt idx="92">
                  <c:v>16</c:v>
                </c:pt>
                <c:pt idx="93">
                  <c:v>16.100000000000001</c:v>
                </c:pt>
                <c:pt idx="94">
                  <c:v>16.3</c:v>
                </c:pt>
                <c:pt idx="95">
                  <c:v>16.3</c:v>
                </c:pt>
                <c:pt idx="96">
                  <c:v>16.399999999999999</c:v>
                </c:pt>
                <c:pt idx="97">
                  <c:v>16.399999999999999</c:v>
                </c:pt>
                <c:pt idx="98">
                  <c:v>16.5</c:v>
                </c:pt>
                <c:pt idx="99">
                  <c:v>16.5</c:v>
                </c:pt>
                <c:pt idx="100">
                  <c:v>16.5</c:v>
                </c:pt>
                <c:pt idx="101">
                  <c:v>16.5</c:v>
                </c:pt>
                <c:pt idx="102">
                  <c:v>16.5</c:v>
                </c:pt>
                <c:pt idx="103">
                  <c:v>16.899999999999999</c:v>
                </c:pt>
                <c:pt idx="104">
                  <c:v>17</c:v>
                </c:pt>
                <c:pt idx="105">
                  <c:v>17</c:v>
                </c:pt>
                <c:pt idx="106">
                  <c:v>17</c:v>
                </c:pt>
                <c:pt idx="107">
                  <c:v>17</c:v>
                </c:pt>
                <c:pt idx="108">
                  <c:v>17.100000000000001</c:v>
                </c:pt>
                <c:pt idx="109">
                  <c:v>17.100000000000001</c:v>
                </c:pt>
                <c:pt idx="110">
                  <c:v>17.2</c:v>
                </c:pt>
                <c:pt idx="111">
                  <c:v>17.2</c:v>
                </c:pt>
                <c:pt idx="112">
                  <c:v>17.2</c:v>
                </c:pt>
                <c:pt idx="113">
                  <c:v>17.399999999999999</c:v>
                </c:pt>
                <c:pt idx="114">
                  <c:v>17.399999999999999</c:v>
                </c:pt>
                <c:pt idx="115">
                  <c:v>17.5</c:v>
                </c:pt>
                <c:pt idx="116">
                  <c:v>17.5</c:v>
                </c:pt>
                <c:pt idx="117">
                  <c:v>17.5</c:v>
                </c:pt>
                <c:pt idx="118">
                  <c:v>17.5</c:v>
                </c:pt>
                <c:pt idx="119">
                  <c:v>17.5</c:v>
                </c:pt>
                <c:pt idx="120">
                  <c:v>17.5</c:v>
                </c:pt>
                <c:pt idx="121">
                  <c:v>17.5</c:v>
                </c:pt>
                <c:pt idx="122">
                  <c:v>17.5</c:v>
                </c:pt>
                <c:pt idx="123">
                  <c:v>17.5</c:v>
                </c:pt>
                <c:pt idx="124">
                  <c:v>17.5</c:v>
                </c:pt>
                <c:pt idx="125">
                  <c:v>17.5</c:v>
                </c:pt>
                <c:pt idx="126">
                  <c:v>17.600000000000001</c:v>
                </c:pt>
                <c:pt idx="127">
                  <c:v>17.7</c:v>
                </c:pt>
                <c:pt idx="128">
                  <c:v>17.8</c:v>
                </c:pt>
                <c:pt idx="129">
                  <c:v>17.8</c:v>
                </c:pt>
                <c:pt idx="130">
                  <c:v>17.899999999999999</c:v>
                </c:pt>
                <c:pt idx="131">
                  <c:v>18</c:v>
                </c:pt>
                <c:pt idx="132">
                  <c:v>18</c:v>
                </c:pt>
                <c:pt idx="133">
                  <c:v>18</c:v>
                </c:pt>
                <c:pt idx="134">
                  <c:v>18</c:v>
                </c:pt>
                <c:pt idx="135">
                  <c:v>18</c:v>
                </c:pt>
                <c:pt idx="136">
                  <c:v>18</c:v>
                </c:pt>
                <c:pt idx="137">
                  <c:v>18</c:v>
                </c:pt>
                <c:pt idx="138">
                  <c:v>18</c:v>
                </c:pt>
                <c:pt idx="139">
                  <c:v>18</c:v>
                </c:pt>
                <c:pt idx="140">
                  <c:v>18</c:v>
                </c:pt>
                <c:pt idx="141">
                  <c:v>18</c:v>
                </c:pt>
                <c:pt idx="142">
                  <c:v>18</c:v>
                </c:pt>
                <c:pt idx="143">
                  <c:v>18</c:v>
                </c:pt>
                <c:pt idx="144">
                  <c:v>18</c:v>
                </c:pt>
                <c:pt idx="145">
                  <c:v>18.100000000000001</c:v>
                </c:pt>
                <c:pt idx="146">
                  <c:v>18.2</c:v>
                </c:pt>
                <c:pt idx="147">
                  <c:v>18.2</c:v>
                </c:pt>
                <c:pt idx="148">
                  <c:v>18.399999999999999</c:v>
                </c:pt>
                <c:pt idx="149">
                  <c:v>18.5</c:v>
                </c:pt>
                <c:pt idx="150">
                  <c:v>18.5</c:v>
                </c:pt>
                <c:pt idx="151">
                  <c:v>18.5</c:v>
                </c:pt>
                <c:pt idx="152">
                  <c:v>18.5</c:v>
                </c:pt>
                <c:pt idx="153">
                  <c:v>18.5</c:v>
                </c:pt>
                <c:pt idx="154">
                  <c:v>18.5</c:v>
                </c:pt>
                <c:pt idx="155">
                  <c:v>18.5</c:v>
                </c:pt>
                <c:pt idx="156">
                  <c:v>18.5</c:v>
                </c:pt>
                <c:pt idx="157">
                  <c:v>18.600000000000001</c:v>
                </c:pt>
                <c:pt idx="158">
                  <c:v>18.600000000000001</c:v>
                </c:pt>
                <c:pt idx="159">
                  <c:v>18.7</c:v>
                </c:pt>
                <c:pt idx="160">
                  <c:v>18.7</c:v>
                </c:pt>
                <c:pt idx="161">
                  <c:v>18.8</c:v>
                </c:pt>
                <c:pt idx="162">
                  <c:v>18.8</c:v>
                </c:pt>
                <c:pt idx="163">
                  <c:v>18.899999999999999</c:v>
                </c:pt>
                <c:pt idx="164">
                  <c:v>19</c:v>
                </c:pt>
                <c:pt idx="165">
                  <c:v>19</c:v>
                </c:pt>
                <c:pt idx="166">
                  <c:v>19</c:v>
                </c:pt>
                <c:pt idx="167">
                  <c:v>19</c:v>
                </c:pt>
                <c:pt idx="168">
                  <c:v>19</c:v>
                </c:pt>
                <c:pt idx="169">
                  <c:v>19</c:v>
                </c:pt>
                <c:pt idx="170">
                  <c:v>19</c:v>
                </c:pt>
                <c:pt idx="171">
                  <c:v>19</c:v>
                </c:pt>
                <c:pt idx="172">
                  <c:v>19</c:v>
                </c:pt>
                <c:pt idx="173">
                  <c:v>19.100000000000001</c:v>
                </c:pt>
                <c:pt idx="174">
                  <c:v>19.3</c:v>
                </c:pt>
                <c:pt idx="175">
                  <c:v>19.3</c:v>
                </c:pt>
                <c:pt idx="176">
                  <c:v>19.3</c:v>
                </c:pt>
                <c:pt idx="177">
                  <c:v>19.5</c:v>
                </c:pt>
                <c:pt idx="178">
                  <c:v>19.5</c:v>
                </c:pt>
                <c:pt idx="179">
                  <c:v>19.5</c:v>
                </c:pt>
                <c:pt idx="180">
                  <c:v>19.5</c:v>
                </c:pt>
                <c:pt idx="181">
                  <c:v>19.5</c:v>
                </c:pt>
                <c:pt idx="182">
                  <c:v>19.5</c:v>
                </c:pt>
                <c:pt idx="183">
                  <c:v>19.5</c:v>
                </c:pt>
                <c:pt idx="184">
                  <c:v>19.5</c:v>
                </c:pt>
                <c:pt idx="185">
                  <c:v>19.600000000000001</c:v>
                </c:pt>
                <c:pt idx="186">
                  <c:v>19.600000000000001</c:v>
                </c:pt>
                <c:pt idx="187">
                  <c:v>19.8</c:v>
                </c:pt>
                <c:pt idx="188">
                  <c:v>19.8</c:v>
                </c:pt>
                <c:pt idx="189">
                  <c:v>20</c:v>
                </c:pt>
                <c:pt idx="190">
                  <c:v>20</c:v>
                </c:pt>
                <c:pt idx="191">
                  <c:v>20</c:v>
                </c:pt>
                <c:pt idx="192">
                  <c:v>20</c:v>
                </c:pt>
                <c:pt idx="193">
                  <c:v>20</c:v>
                </c:pt>
                <c:pt idx="194">
                  <c:v>20</c:v>
                </c:pt>
                <c:pt idx="195">
                  <c:v>20</c:v>
                </c:pt>
                <c:pt idx="196">
                  <c:v>20</c:v>
                </c:pt>
                <c:pt idx="197">
                  <c:v>20</c:v>
                </c:pt>
                <c:pt idx="198">
                  <c:v>20.100000000000001</c:v>
                </c:pt>
                <c:pt idx="199">
                  <c:v>20.100000000000001</c:v>
                </c:pt>
                <c:pt idx="200">
                  <c:v>20.3</c:v>
                </c:pt>
                <c:pt idx="201">
                  <c:v>20.3</c:v>
                </c:pt>
                <c:pt idx="202">
                  <c:v>20.5</c:v>
                </c:pt>
                <c:pt idx="203">
                  <c:v>20.5</c:v>
                </c:pt>
                <c:pt idx="204">
                  <c:v>20.5</c:v>
                </c:pt>
                <c:pt idx="205">
                  <c:v>20.5</c:v>
                </c:pt>
                <c:pt idx="206">
                  <c:v>20.5</c:v>
                </c:pt>
                <c:pt idx="207">
                  <c:v>20.5</c:v>
                </c:pt>
                <c:pt idx="208">
                  <c:v>20.5</c:v>
                </c:pt>
                <c:pt idx="209">
                  <c:v>20.5</c:v>
                </c:pt>
                <c:pt idx="210">
                  <c:v>20.6</c:v>
                </c:pt>
                <c:pt idx="211">
                  <c:v>20.7</c:v>
                </c:pt>
                <c:pt idx="212">
                  <c:v>20.8</c:v>
                </c:pt>
                <c:pt idx="213">
                  <c:v>20.8</c:v>
                </c:pt>
                <c:pt idx="214">
                  <c:v>20.9</c:v>
                </c:pt>
                <c:pt idx="215">
                  <c:v>21</c:v>
                </c:pt>
                <c:pt idx="216">
                  <c:v>21</c:v>
                </c:pt>
                <c:pt idx="217">
                  <c:v>21</c:v>
                </c:pt>
                <c:pt idx="218">
                  <c:v>21</c:v>
                </c:pt>
                <c:pt idx="219">
                  <c:v>21</c:v>
                </c:pt>
                <c:pt idx="220">
                  <c:v>21</c:v>
                </c:pt>
                <c:pt idx="221">
                  <c:v>21</c:v>
                </c:pt>
                <c:pt idx="222">
                  <c:v>21</c:v>
                </c:pt>
                <c:pt idx="223">
                  <c:v>21</c:v>
                </c:pt>
                <c:pt idx="224">
                  <c:v>21</c:v>
                </c:pt>
                <c:pt idx="225">
                  <c:v>21</c:v>
                </c:pt>
                <c:pt idx="226">
                  <c:v>21.2</c:v>
                </c:pt>
                <c:pt idx="227">
                  <c:v>21.2</c:v>
                </c:pt>
                <c:pt idx="228">
                  <c:v>21.2</c:v>
                </c:pt>
                <c:pt idx="229">
                  <c:v>21.2</c:v>
                </c:pt>
                <c:pt idx="230">
                  <c:v>21.2</c:v>
                </c:pt>
                <c:pt idx="231">
                  <c:v>21.2</c:v>
                </c:pt>
                <c:pt idx="232">
                  <c:v>21.2</c:v>
                </c:pt>
                <c:pt idx="233">
                  <c:v>21.3</c:v>
                </c:pt>
                <c:pt idx="234">
                  <c:v>21.4</c:v>
                </c:pt>
                <c:pt idx="235">
                  <c:v>21.5</c:v>
                </c:pt>
                <c:pt idx="236">
                  <c:v>21.5</c:v>
                </c:pt>
                <c:pt idx="237">
                  <c:v>21.5</c:v>
                </c:pt>
                <c:pt idx="238">
                  <c:v>21.5</c:v>
                </c:pt>
                <c:pt idx="239">
                  <c:v>21.5</c:v>
                </c:pt>
                <c:pt idx="240">
                  <c:v>21.5</c:v>
                </c:pt>
                <c:pt idx="241">
                  <c:v>21.5</c:v>
                </c:pt>
                <c:pt idx="242">
                  <c:v>21.5</c:v>
                </c:pt>
                <c:pt idx="243">
                  <c:v>21.6</c:v>
                </c:pt>
                <c:pt idx="244">
                  <c:v>21.6</c:v>
                </c:pt>
                <c:pt idx="245">
                  <c:v>21.6</c:v>
                </c:pt>
                <c:pt idx="246">
                  <c:v>21.6</c:v>
                </c:pt>
                <c:pt idx="247">
                  <c:v>21.6</c:v>
                </c:pt>
                <c:pt idx="248">
                  <c:v>21.6</c:v>
                </c:pt>
                <c:pt idx="249">
                  <c:v>21.7</c:v>
                </c:pt>
                <c:pt idx="250">
                  <c:v>21.8</c:v>
                </c:pt>
                <c:pt idx="251">
                  <c:v>21.8</c:v>
                </c:pt>
                <c:pt idx="252">
                  <c:v>21.8</c:v>
                </c:pt>
                <c:pt idx="253">
                  <c:v>22</c:v>
                </c:pt>
                <c:pt idx="254">
                  <c:v>22</c:v>
                </c:pt>
                <c:pt idx="255">
                  <c:v>22</c:v>
                </c:pt>
                <c:pt idx="256">
                  <c:v>22</c:v>
                </c:pt>
                <c:pt idx="257">
                  <c:v>22</c:v>
                </c:pt>
                <c:pt idx="258">
                  <c:v>22</c:v>
                </c:pt>
                <c:pt idx="259">
                  <c:v>22</c:v>
                </c:pt>
                <c:pt idx="260">
                  <c:v>22</c:v>
                </c:pt>
                <c:pt idx="261">
                  <c:v>22</c:v>
                </c:pt>
                <c:pt idx="262">
                  <c:v>22</c:v>
                </c:pt>
                <c:pt idx="263">
                  <c:v>22</c:v>
                </c:pt>
                <c:pt idx="264">
                  <c:v>22</c:v>
                </c:pt>
                <c:pt idx="265">
                  <c:v>22</c:v>
                </c:pt>
                <c:pt idx="266">
                  <c:v>22</c:v>
                </c:pt>
                <c:pt idx="267">
                  <c:v>22</c:v>
                </c:pt>
                <c:pt idx="268">
                  <c:v>22</c:v>
                </c:pt>
                <c:pt idx="269">
                  <c:v>22</c:v>
                </c:pt>
                <c:pt idx="270">
                  <c:v>22</c:v>
                </c:pt>
                <c:pt idx="271">
                  <c:v>22</c:v>
                </c:pt>
                <c:pt idx="272">
                  <c:v>22</c:v>
                </c:pt>
                <c:pt idx="273">
                  <c:v>22</c:v>
                </c:pt>
                <c:pt idx="274">
                  <c:v>22.2</c:v>
                </c:pt>
                <c:pt idx="275">
                  <c:v>22.2</c:v>
                </c:pt>
                <c:pt idx="276">
                  <c:v>22.4</c:v>
                </c:pt>
                <c:pt idx="277">
                  <c:v>22.4</c:v>
                </c:pt>
                <c:pt idx="278">
                  <c:v>22.4</c:v>
                </c:pt>
                <c:pt idx="279">
                  <c:v>22.4</c:v>
                </c:pt>
                <c:pt idx="280">
                  <c:v>22.5</c:v>
                </c:pt>
                <c:pt idx="281">
                  <c:v>22.5</c:v>
                </c:pt>
                <c:pt idx="282">
                  <c:v>22.5</c:v>
                </c:pt>
                <c:pt idx="283">
                  <c:v>22.5</c:v>
                </c:pt>
                <c:pt idx="284">
                  <c:v>22.5</c:v>
                </c:pt>
                <c:pt idx="285">
                  <c:v>22.5</c:v>
                </c:pt>
                <c:pt idx="286">
                  <c:v>22.5</c:v>
                </c:pt>
                <c:pt idx="287">
                  <c:v>22.5</c:v>
                </c:pt>
                <c:pt idx="288">
                  <c:v>22.5</c:v>
                </c:pt>
                <c:pt idx="289">
                  <c:v>22.5</c:v>
                </c:pt>
                <c:pt idx="290">
                  <c:v>22.5</c:v>
                </c:pt>
                <c:pt idx="291">
                  <c:v>22.6</c:v>
                </c:pt>
                <c:pt idx="292">
                  <c:v>22.6</c:v>
                </c:pt>
                <c:pt idx="293">
                  <c:v>22.6</c:v>
                </c:pt>
                <c:pt idx="294">
                  <c:v>22.7</c:v>
                </c:pt>
                <c:pt idx="295">
                  <c:v>22.7</c:v>
                </c:pt>
                <c:pt idx="296">
                  <c:v>22.7</c:v>
                </c:pt>
                <c:pt idx="297">
                  <c:v>22.8</c:v>
                </c:pt>
                <c:pt idx="298">
                  <c:v>22.8</c:v>
                </c:pt>
                <c:pt idx="299">
                  <c:v>22.9</c:v>
                </c:pt>
                <c:pt idx="300">
                  <c:v>22.9</c:v>
                </c:pt>
                <c:pt idx="301">
                  <c:v>23</c:v>
                </c:pt>
                <c:pt idx="302">
                  <c:v>23</c:v>
                </c:pt>
                <c:pt idx="303">
                  <c:v>23</c:v>
                </c:pt>
                <c:pt idx="304">
                  <c:v>23</c:v>
                </c:pt>
                <c:pt idx="305">
                  <c:v>23</c:v>
                </c:pt>
                <c:pt idx="306">
                  <c:v>23</c:v>
                </c:pt>
                <c:pt idx="307">
                  <c:v>23</c:v>
                </c:pt>
                <c:pt idx="308">
                  <c:v>23</c:v>
                </c:pt>
                <c:pt idx="309">
                  <c:v>23</c:v>
                </c:pt>
                <c:pt idx="310">
                  <c:v>23</c:v>
                </c:pt>
                <c:pt idx="311">
                  <c:v>23</c:v>
                </c:pt>
                <c:pt idx="312">
                  <c:v>23</c:v>
                </c:pt>
                <c:pt idx="313">
                  <c:v>23.1</c:v>
                </c:pt>
                <c:pt idx="314">
                  <c:v>23.1</c:v>
                </c:pt>
                <c:pt idx="315">
                  <c:v>23.1</c:v>
                </c:pt>
                <c:pt idx="316">
                  <c:v>23.2</c:v>
                </c:pt>
                <c:pt idx="317">
                  <c:v>23.2</c:v>
                </c:pt>
                <c:pt idx="318">
                  <c:v>23.3</c:v>
                </c:pt>
                <c:pt idx="319">
                  <c:v>23.3</c:v>
                </c:pt>
                <c:pt idx="320">
                  <c:v>23.4</c:v>
                </c:pt>
                <c:pt idx="321">
                  <c:v>23.4</c:v>
                </c:pt>
                <c:pt idx="322">
                  <c:v>23.4</c:v>
                </c:pt>
                <c:pt idx="323">
                  <c:v>23.4</c:v>
                </c:pt>
                <c:pt idx="324">
                  <c:v>23.5</c:v>
                </c:pt>
                <c:pt idx="325">
                  <c:v>23.5</c:v>
                </c:pt>
                <c:pt idx="326">
                  <c:v>23.5</c:v>
                </c:pt>
                <c:pt idx="327">
                  <c:v>23.5</c:v>
                </c:pt>
                <c:pt idx="328">
                  <c:v>23.5</c:v>
                </c:pt>
                <c:pt idx="329">
                  <c:v>23.5</c:v>
                </c:pt>
                <c:pt idx="330">
                  <c:v>23.5</c:v>
                </c:pt>
                <c:pt idx="331">
                  <c:v>23.5</c:v>
                </c:pt>
                <c:pt idx="332">
                  <c:v>23.5</c:v>
                </c:pt>
                <c:pt idx="333">
                  <c:v>23.5</c:v>
                </c:pt>
                <c:pt idx="334">
                  <c:v>23.5</c:v>
                </c:pt>
                <c:pt idx="335">
                  <c:v>23.5</c:v>
                </c:pt>
                <c:pt idx="336">
                  <c:v>23.6</c:v>
                </c:pt>
                <c:pt idx="337">
                  <c:v>23.6</c:v>
                </c:pt>
                <c:pt idx="338">
                  <c:v>23.7</c:v>
                </c:pt>
                <c:pt idx="339">
                  <c:v>23.7</c:v>
                </c:pt>
                <c:pt idx="340">
                  <c:v>23.7</c:v>
                </c:pt>
                <c:pt idx="341">
                  <c:v>23.7</c:v>
                </c:pt>
                <c:pt idx="342">
                  <c:v>23.7</c:v>
                </c:pt>
                <c:pt idx="343">
                  <c:v>23.8</c:v>
                </c:pt>
                <c:pt idx="344">
                  <c:v>24</c:v>
                </c:pt>
                <c:pt idx="345">
                  <c:v>24</c:v>
                </c:pt>
                <c:pt idx="346">
                  <c:v>24</c:v>
                </c:pt>
                <c:pt idx="347">
                  <c:v>24</c:v>
                </c:pt>
                <c:pt idx="348">
                  <c:v>24</c:v>
                </c:pt>
                <c:pt idx="349">
                  <c:v>24</c:v>
                </c:pt>
                <c:pt idx="350">
                  <c:v>24</c:v>
                </c:pt>
                <c:pt idx="351">
                  <c:v>24</c:v>
                </c:pt>
                <c:pt idx="352">
                  <c:v>24.2</c:v>
                </c:pt>
                <c:pt idx="353">
                  <c:v>24.2</c:v>
                </c:pt>
                <c:pt idx="354">
                  <c:v>24.2</c:v>
                </c:pt>
                <c:pt idx="355">
                  <c:v>24.3</c:v>
                </c:pt>
                <c:pt idx="356">
                  <c:v>24.4</c:v>
                </c:pt>
                <c:pt idx="357">
                  <c:v>24.5</c:v>
                </c:pt>
                <c:pt idx="358">
                  <c:v>24.5</c:v>
                </c:pt>
                <c:pt idx="359">
                  <c:v>24.5</c:v>
                </c:pt>
                <c:pt idx="360">
                  <c:v>24.5</c:v>
                </c:pt>
                <c:pt idx="361">
                  <c:v>24.5</c:v>
                </c:pt>
                <c:pt idx="362">
                  <c:v>24.5</c:v>
                </c:pt>
                <c:pt idx="363">
                  <c:v>24.5</c:v>
                </c:pt>
                <c:pt idx="364">
                  <c:v>24.5</c:v>
                </c:pt>
                <c:pt idx="365">
                  <c:v>24.5</c:v>
                </c:pt>
                <c:pt idx="366">
                  <c:v>24.6</c:v>
                </c:pt>
                <c:pt idx="367">
                  <c:v>24.6</c:v>
                </c:pt>
                <c:pt idx="368">
                  <c:v>24.6</c:v>
                </c:pt>
                <c:pt idx="369">
                  <c:v>24.8</c:v>
                </c:pt>
                <c:pt idx="370">
                  <c:v>24.8</c:v>
                </c:pt>
                <c:pt idx="371">
                  <c:v>24.8</c:v>
                </c:pt>
                <c:pt idx="372">
                  <c:v>25</c:v>
                </c:pt>
                <c:pt idx="373">
                  <c:v>25</c:v>
                </c:pt>
                <c:pt idx="374">
                  <c:v>25</c:v>
                </c:pt>
                <c:pt idx="375">
                  <c:v>25</c:v>
                </c:pt>
                <c:pt idx="376">
                  <c:v>25</c:v>
                </c:pt>
                <c:pt idx="377">
                  <c:v>25</c:v>
                </c:pt>
                <c:pt idx="378">
                  <c:v>25</c:v>
                </c:pt>
                <c:pt idx="379">
                  <c:v>25</c:v>
                </c:pt>
                <c:pt idx="380">
                  <c:v>25</c:v>
                </c:pt>
                <c:pt idx="381">
                  <c:v>25</c:v>
                </c:pt>
                <c:pt idx="382">
                  <c:v>25</c:v>
                </c:pt>
                <c:pt idx="383">
                  <c:v>25</c:v>
                </c:pt>
                <c:pt idx="384">
                  <c:v>25.1</c:v>
                </c:pt>
                <c:pt idx="385">
                  <c:v>25.2</c:v>
                </c:pt>
                <c:pt idx="386">
                  <c:v>25.3</c:v>
                </c:pt>
                <c:pt idx="387">
                  <c:v>25.3</c:v>
                </c:pt>
                <c:pt idx="388">
                  <c:v>25.3</c:v>
                </c:pt>
                <c:pt idx="389">
                  <c:v>25.4</c:v>
                </c:pt>
                <c:pt idx="390">
                  <c:v>25.4</c:v>
                </c:pt>
                <c:pt idx="391">
                  <c:v>25.4</c:v>
                </c:pt>
                <c:pt idx="392">
                  <c:v>25.4</c:v>
                </c:pt>
                <c:pt idx="393">
                  <c:v>25.5</c:v>
                </c:pt>
                <c:pt idx="394">
                  <c:v>25.5</c:v>
                </c:pt>
                <c:pt idx="395">
                  <c:v>25.5</c:v>
                </c:pt>
                <c:pt idx="396">
                  <c:v>25.5</c:v>
                </c:pt>
                <c:pt idx="397">
                  <c:v>25.5</c:v>
                </c:pt>
                <c:pt idx="398">
                  <c:v>25.5</c:v>
                </c:pt>
                <c:pt idx="399">
                  <c:v>25.5</c:v>
                </c:pt>
                <c:pt idx="400">
                  <c:v>25.5</c:v>
                </c:pt>
                <c:pt idx="401">
                  <c:v>25.5</c:v>
                </c:pt>
                <c:pt idx="402">
                  <c:v>25.5</c:v>
                </c:pt>
                <c:pt idx="403">
                  <c:v>25.5</c:v>
                </c:pt>
                <c:pt idx="404">
                  <c:v>25.5</c:v>
                </c:pt>
                <c:pt idx="405">
                  <c:v>25.5</c:v>
                </c:pt>
                <c:pt idx="406">
                  <c:v>25.5</c:v>
                </c:pt>
                <c:pt idx="407">
                  <c:v>25.7</c:v>
                </c:pt>
                <c:pt idx="408">
                  <c:v>25.8</c:v>
                </c:pt>
                <c:pt idx="409">
                  <c:v>25.8</c:v>
                </c:pt>
                <c:pt idx="410">
                  <c:v>25.8</c:v>
                </c:pt>
                <c:pt idx="411">
                  <c:v>25.9</c:v>
                </c:pt>
                <c:pt idx="412">
                  <c:v>26</c:v>
                </c:pt>
                <c:pt idx="413">
                  <c:v>26</c:v>
                </c:pt>
                <c:pt idx="414">
                  <c:v>26</c:v>
                </c:pt>
                <c:pt idx="415">
                  <c:v>26</c:v>
                </c:pt>
                <c:pt idx="416">
                  <c:v>26</c:v>
                </c:pt>
                <c:pt idx="417">
                  <c:v>26</c:v>
                </c:pt>
                <c:pt idx="418">
                  <c:v>26</c:v>
                </c:pt>
                <c:pt idx="419">
                  <c:v>26</c:v>
                </c:pt>
                <c:pt idx="420">
                  <c:v>26</c:v>
                </c:pt>
                <c:pt idx="421">
                  <c:v>26</c:v>
                </c:pt>
                <c:pt idx="422">
                  <c:v>26</c:v>
                </c:pt>
                <c:pt idx="423">
                  <c:v>26</c:v>
                </c:pt>
                <c:pt idx="424">
                  <c:v>26</c:v>
                </c:pt>
                <c:pt idx="425">
                  <c:v>26</c:v>
                </c:pt>
                <c:pt idx="426">
                  <c:v>26.1</c:v>
                </c:pt>
                <c:pt idx="427">
                  <c:v>26.2</c:v>
                </c:pt>
                <c:pt idx="428">
                  <c:v>26.2</c:v>
                </c:pt>
                <c:pt idx="429">
                  <c:v>26.2</c:v>
                </c:pt>
                <c:pt idx="430">
                  <c:v>26.2</c:v>
                </c:pt>
                <c:pt idx="431">
                  <c:v>26.3</c:v>
                </c:pt>
                <c:pt idx="432">
                  <c:v>26.3</c:v>
                </c:pt>
                <c:pt idx="433">
                  <c:v>26.4</c:v>
                </c:pt>
                <c:pt idx="434">
                  <c:v>26.4</c:v>
                </c:pt>
                <c:pt idx="435">
                  <c:v>26.5</c:v>
                </c:pt>
                <c:pt idx="436">
                  <c:v>26.5</c:v>
                </c:pt>
                <c:pt idx="437">
                  <c:v>26.5</c:v>
                </c:pt>
                <c:pt idx="438">
                  <c:v>26.5</c:v>
                </c:pt>
                <c:pt idx="439">
                  <c:v>26.5</c:v>
                </c:pt>
                <c:pt idx="440">
                  <c:v>26.5</c:v>
                </c:pt>
                <c:pt idx="441">
                  <c:v>26.5</c:v>
                </c:pt>
                <c:pt idx="442">
                  <c:v>26.5</c:v>
                </c:pt>
                <c:pt idx="443">
                  <c:v>26.5</c:v>
                </c:pt>
                <c:pt idx="444">
                  <c:v>26.5</c:v>
                </c:pt>
                <c:pt idx="445">
                  <c:v>26.5</c:v>
                </c:pt>
                <c:pt idx="446">
                  <c:v>26.5</c:v>
                </c:pt>
                <c:pt idx="447">
                  <c:v>26.5</c:v>
                </c:pt>
                <c:pt idx="448">
                  <c:v>26.5</c:v>
                </c:pt>
                <c:pt idx="449">
                  <c:v>26.5</c:v>
                </c:pt>
                <c:pt idx="450">
                  <c:v>26.5</c:v>
                </c:pt>
                <c:pt idx="451">
                  <c:v>26.5</c:v>
                </c:pt>
                <c:pt idx="452">
                  <c:v>26.6</c:v>
                </c:pt>
                <c:pt idx="453">
                  <c:v>26.6</c:v>
                </c:pt>
                <c:pt idx="454">
                  <c:v>26.7</c:v>
                </c:pt>
                <c:pt idx="455">
                  <c:v>26.7</c:v>
                </c:pt>
                <c:pt idx="456">
                  <c:v>26.9</c:v>
                </c:pt>
                <c:pt idx="457">
                  <c:v>27</c:v>
                </c:pt>
                <c:pt idx="458">
                  <c:v>27</c:v>
                </c:pt>
                <c:pt idx="459">
                  <c:v>27</c:v>
                </c:pt>
                <c:pt idx="460">
                  <c:v>27</c:v>
                </c:pt>
                <c:pt idx="461">
                  <c:v>27</c:v>
                </c:pt>
                <c:pt idx="462">
                  <c:v>27</c:v>
                </c:pt>
                <c:pt idx="463">
                  <c:v>27</c:v>
                </c:pt>
                <c:pt idx="464">
                  <c:v>27</c:v>
                </c:pt>
                <c:pt idx="465">
                  <c:v>27</c:v>
                </c:pt>
                <c:pt idx="466">
                  <c:v>27</c:v>
                </c:pt>
                <c:pt idx="467">
                  <c:v>27</c:v>
                </c:pt>
                <c:pt idx="468">
                  <c:v>27</c:v>
                </c:pt>
                <c:pt idx="469">
                  <c:v>27</c:v>
                </c:pt>
                <c:pt idx="470">
                  <c:v>27</c:v>
                </c:pt>
                <c:pt idx="471">
                  <c:v>27</c:v>
                </c:pt>
                <c:pt idx="472">
                  <c:v>27.2</c:v>
                </c:pt>
                <c:pt idx="473">
                  <c:v>27.2</c:v>
                </c:pt>
                <c:pt idx="474">
                  <c:v>27.2</c:v>
                </c:pt>
                <c:pt idx="475">
                  <c:v>27.3</c:v>
                </c:pt>
                <c:pt idx="476">
                  <c:v>27.3</c:v>
                </c:pt>
                <c:pt idx="477">
                  <c:v>27.3</c:v>
                </c:pt>
                <c:pt idx="478">
                  <c:v>27.3</c:v>
                </c:pt>
                <c:pt idx="479">
                  <c:v>27.4</c:v>
                </c:pt>
                <c:pt idx="480">
                  <c:v>27.5</c:v>
                </c:pt>
                <c:pt idx="481">
                  <c:v>27.5</c:v>
                </c:pt>
                <c:pt idx="482">
                  <c:v>27.5</c:v>
                </c:pt>
                <c:pt idx="483">
                  <c:v>27.5</c:v>
                </c:pt>
                <c:pt idx="484">
                  <c:v>27.5</c:v>
                </c:pt>
                <c:pt idx="485">
                  <c:v>27.5</c:v>
                </c:pt>
                <c:pt idx="486">
                  <c:v>27.5</c:v>
                </c:pt>
                <c:pt idx="487">
                  <c:v>27.5</c:v>
                </c:pt>
                <c:pt idx="488">
                  <c:v>27.5</c:v>
                </c:pt>
                <c:pt idx="489">
                  <c:v>27.5</c:v>
                </c:pt>
                <c:pt idx="490">
                  <c:v>27.5</c:v>
                </c:pt>
                <c:pt idx="491">
                  <c:v>27.5</c:v>
                </c:pt>
                <c:pt idx="492">
                  <c:v>27.5</c:v>
                </c:pt>
                <c:pt idx="493">
                  <c:v>27.6</c:v>
                </c:pt>
                <c:pt idx="494">
                  <c:v>27.6</c:v>
                </c:pt>
                <c:pt idx="495">
                  <c:v>27.7</c:v>
                </c:pt>
                <c:pt idx="496">
                  <c:v>27.8</c:v>
                </c:pt>
                <c:pt idx="497">
                  <c:v>27.8</c:v>
                </c:pt>
                <c:pt idx="498">
                  <c:v>27.9</c:v>
                </c:pt>
                <c:pt idx="499">
                  <c:v>28</c:v>
                </c:pt>
                <c:pt idx="500">
                  <c:v>28</c:v>
                </c:pt>
                <c:pt idx="501">
                  <c:v>28</c:v>
                </c:pt>
                <c:pt idx="502">
                  <c:v>28</c:v>
                </c:pt>
                <c:pt idx="503">
                  <c:v>28</c:v>
                </c:pt>
                <c:pt idx="504">
                  <c:v>28</c:v>
                </c:pt>
                <c:pt idx="505">
                  <c:v>28</c:v>
                </c:pt>
                <c:pt idx="506">
                  <c:v>28</c:v>
                </c:pt>
                <c:pt idx="507">
                  <c:v>28</c:v>
                </c:pt>
                <c:pt idx="508">
                  <c:v>28</c:v>
                </c:pt>
                <c:pt idx="509">
                  <c:v>28</c:v>
                </c:pt>
                <c:pt idx="510">
                  <c:v>28</c:v>
                </c:pt>
                <c:pt idx="511">
                  <c:v>28</c:v>
                </c:pt>
                <c:pt idx="512">
                  <c:v>28</c:v>
                </c:pt>
                <c:pt idx="513">
                  <c:v>28</c:v>
                </c:pt>
                <c:pt idx="514">
                  <c:v>28</c:v>
                </c:pt>
                <c:pt idx="515">
                  <c:v>28</c:v>
                </c:pt>
                <c:pt idx="516">
                  <c:v>28</c:v>
                </c:pt>
                <c:pt idx="517">
                  <c:v>28</c:v>
                </c:pt>
                <c:pt idx="518">
                  <c:v>28</c:v>
                </c:pt>
                <c:pt idx="519">
                  <c:v>28.1</c:v>
                </c:pt>
                <c:pt idx="520">
                  <c:v>28.1</c:v>
                </c:pt>
                <c:pt idx="521">
                  <c:v>28.2</c:v>
                </c:pt>
                <c:pt idx="522">
                  <c:v>28.2</c:v>
                </c:pt>
                <c:pt idx="523">
                  <c:v>28.2</c:v>
                </c:pt>
                <c:pt idx="524">
                  <c:v>28.2</c:v>
                </c:pt>
                <c:pt idx="525">
                  <c:v>28.3</c:v>
                </c:pt>
                <c:pt idx="526">
                  <c:v>28.3</c:v>
                </c:pt>
                <c:pt idx="527">
                  <c:v>28.5</c:v>
                </c:pt>
                <c:pt idx="528">
                  <c:v>28.5</c:v>
                </c:pt>
                <c:pt idx="529">
                  <c:v>28.5</c:v>
                </c:pt>
                <c:pt idx="530">
                  <c:v>28.5</c:v>
                </c:pt>
                <c:pt idx="531">
                  <c:v>28.5</c:v>
                </c:pt>
                <c:pt idx="532">
                  <c:v>28.5</c:v>
                </c:pt>
                <c:pt idx="533">
                  <c:v>28.5</c:v>
                </c:pt>
                <c:pt idx="534">
                  <c:v>28.5</c:v>
                </c:pt>
                <c:pt idx="535">
                  <c:v>28.5</c:v>
                </c:pt>
                <c:pt idx="536">
                  <c:v>28.5</c:v>
                </c:pt>
                <c:pt idx="537">
                  <c:v>28.5</c:v>
                </c:pt>
                <c:pt idx="538">
                  <c:v>28.5</c:v>
                </c:pt>
                <c:pt idx="539">
                  <c:v>28.5</c:v>
                </c:pt>
                <c:pt idx="540">
                  <c:v>28.5</c:v>
                </c:pt>
                <c:pt idx="541">
                  <c:v>28.5</c:v>
                </c:pt>
                <c:pt idx="542">
                  <c:v>28.6</c:v>
                </c:pt>
                <c:pt idx="543">
                  <c:v>28.6</c:v>
                </c:pt>
                <c:pt idx="544">
                  <c:v>28.7</c:v>
                </c:pt>
                <c:pt idx="545">
                  <c:v>28.8</c:v>
                </c:pt>
                <c:pt idx="546">
                  <c:v>29</c:v>
                </c:pt>
                <c:pt idx="547">
                  <c:v>29</c:v>
                </c:pt>
                <c:pt idx="548">
                  <c:v>29</c:v>
                </c:pt>
                <c:pt idx="549">
                  <c:v>29</c:v>
                </c:pt>
                <c:pt idx="550">
                  <c:v>29</c:v>
                </c:pt>
                <c:pt idx="551">
                  <c:v>29</c:v>
                </c:pt>
                <c:pt idx="552">
                  <c:v>29</c:v>
                </c:pt>
                <c:pt idx="553">
                  <c:v>29</c:v>
                </c:pt>
                <c:pt idx="554">
                  <c:v>29</c:v>
                </c:pt>
                <c:pt idx="555">
                  <c:v>29</c:v>
                </c:pt>
                <c:pt idx="556">
                  <c:v>29</c:v>
                </c:pt>
                <c:pt idx="557">
                  <c:v>29</c:v>
                </c:pt>
                <c:pt idx="558">
                  <c:v>29</c:v>
                </c:pt>
                <c:pt idx="559">
                  <c:v>29</c:v>
                </c:pt>
                <c:pt idx="560">
                  <c:v>29</c:v>
                </c:pt>
                <c:pt idx="561">
                  <c:v>29</c:v>
                </c:pt>
                <c:pt idx="562">
                  <c:v>29</c:v>
                </c:pt>
                <c:pt idx="563">
                  <c:v>29</c:v>
                </c:pt>
                <c:pt idx="564">
                  <c:v>29</c:v>
                </c:pt>
                <c:pt idx="565">
                  <c:v>29</c:v>
                </c:pt>
                <c:pt idx="566">
                  <c:v>29</c:v>
                </c:pt>
                <c:pt idx="567">
                  <c:v>29</c:v>
                </c:pt>
                <c:pt idx="568">
                  <c:v>29.1</c:v>
                </c:pt>
                <c:pt idx="569">
                  <c:v>29.1</c:v>
                </c:pt>
                <c:pt idx="570">
                  <c:v>29.2</c:v>
                </c:pt>
                <c:pt idx="571">
                  <c:v>29.2</c:v>
                </c:pt>
                <c:pt idx="572">
                  <c:v>29.2</c:v>
                </c:pt>
                <c:pt idx="573">
                  <c:v>29.2</c:v>
                </c:pt>
                <c:pt idx="574">
                  <c:v>29.3</c:v>
                </c:pt>
                <c:pt idx="575">
                  <c:v>29.4</c:v>
                </c:pt>
                <c:pt idx="576">
                  <c:v>29.4</c:v>
                </c:pt>
                <c:pt idx="577">
                  <c:v>29.4</c:v>
                </c:pt>
                <c:pt idx="578">
                  <c:v>29.5</c:v>
                </c:pt>
                <c:pt idx="579">
                  <c:v>29.5</c:v>
                </c:pt>
                <c:pt idx="580">
                  <c:v>29.5</c:v>
                </c:pt>
                <c:pt idx="581">
                  <c:v>29.5</c:v>
                </c:pt>
                <c:pt idx="582">
                  <c:v>29.5</c:v>
                </c:pt>
                <c:pt idx="583">
                  <c:v>29.5</c:v>
                </c:pt>
                <c:pt idx="584">
                  <c:v>29.5</c:v>
                </c:pt>
                <c:pt idx="585">
                  <c:v>29.5</c:v>
                </c:pt>
                <c:pt idx="586">
                  <c:v>29.5</c:v>
                </c:pt>
                <c:pt idx="587">
                  <c:v>29.5</c:v>
                </c:pt>
                <c:pt idx="588">
                  <c:v>29.5</c:v>
                </c:pt>
                <c:pt idx="589">
                  <c:v>29.5</c:v>
                </c:pt>
                <c:pt idx="590">
                  <c:v>29.5</c:v>
                </c:pt>
                <c:pt idx="591">
                  <c:v>29.5</c:v>
                </c:pt>
                <c:pt idx="592">
                  <c:v>29.5</c:v>
                </c:pt>
                <c:pt idx="593">
                  <c:v>29.5</c:v>
                </c:pt>
                <c:pt idx="594">
                  <c:v>29.6</c:v>
                </c:pt>
                <c:pt idx="595">
                  <c:v>29.6</c:v>
                </c:pt>
                <c:pt idx="596">
                  <c:v>29.6</c:v>
                </c:pt>
                <c:pt idx="597">
                  <c:v>29.7</c:v>
                </c:pt>
                <c:pt idx="598">
                  <c:v>29.7</c:v>
                </c:pt>
                <c:pt idx="599">
                  <c:v>29.7</c:v>
                </c:pt>
                <c:pt idx="600">
                  <c:v>29.8</c:v>
                </c:pt>
                <c:pt idx="601">
                  <c:v>29.8</c:v>
                </c:pt>
                <c:pt idx="602">
                  <c:v>29.9</c:v>
                </c:pt>
                <c:pt idx="603">
                  <c:v>30</c:v>
                </c:pt>
                <c:pt idx="604">
                  <c:v>30</c:v>
                </c:pt>
                <c:pt idx="605">
                  <c:v>30</c:v>
                </c:pt>
                <c:pt idx="606">
                  <c:v>30</c:v>
                </c:pt>
                <c:pt idx="607">
                  <c:v>30</c:v>
                </c:pt>
                <c:pt idx="608">
                  <c:v>30</c:v>
                </c:pt>
                <c:pt idx="609">
                  <c:v>30</c:v>
                </c:pt>
                <c:pt idx="610">
                  <c:v>30</c:v>
                </c:pt>
                <c:pt idx="611">
                  <c:v>30</c:v>
                </c:pt>
                <c:pt idx="612">
                  <c:v>30</c:v>
                </c:pt>
                <c:pt idx="613">
                  <c:v>30</c:v>
                </c:pt>
                <c:pt idx="614">
                  <c:v>30</c:v>
                </c:pt>
                <c:pt idx="615">
                  <c:v>30</c:v>
                </c:pt>
                <c:pt idx="616">
                  <c:v>30</c:v>
                </c:pt>
                <c:pt idx="617">
                  <c:v>30</c:v>
                </c:pt>
                <c:pt idx="618">
                  <c:v>30</c:v>
                </c:pt>
                <c:pt idx="619">
                  <c:v>30</c:v>
                </c:pt>
                <c:pt idx="620">
                  <c:v>30</c:v>
                </c:pt>
                <c:pt idx="621">
                  <c:v>30</c:v>
                </c:pt>
                <c:pt idx="622">
                  <c:v>30</c:v>
                </c:pt>
                <c:pt idx="623">
                  <c:v>30</c:v>
                </c:pt>
                <c:pt idx="624">
                  <c:v>30</c:v>
                </c:pt>
                <c:pt idx="625">
                  <c:v>30</c:v>
                </c:pt>
                <c:pt idx="626">
                  <c:v>30</c:v>
                </c:pt>
                <c:pt idx="627">
                  <c:v>30</c:v>
                </c:pt>
                <c:pt idx="628">
                  <c:v>30</c:v>
                </c:pt>
                <c:pt idx="629">
                  <c:v>30</c:v>
                </c:pt>
                <c:pt idx="630">
                  <c:v>30.1</c:v>
                </c:pt>
                <c:pt idx="631">
                  <c:v>30.2</c:v>
                </c:pt>
                <c:pt idx="632">
                  <c:v>30.4</c:v>
                </c:pt>
                <c:pt idx="633">
                  <c:v>30.5</c:v>
                </c:pt>
                <c:pt idx="634">
                  <c:v>30.5</c:v>
                </c:pt>
                <c:pt idx="635">
                  <c:v>30.5</c:v>
                </c:pt>
                <c:pt idx="636">
                  <c:v>30.5</c:v>
                </c:pt>
                <c:pt idx="637">
                  <c:v>30.5</c:v>
                </c:pt>
                <c:pt idx="638">
                  <c:v>30.5</c:v>
                </c:pt>
                <c:pt idx="639">
                  <c:v>30.5</c:v>
                </c:pt>
                <c:pt idx="640">
                  <c:v>30.5</c:v>
                </c:pt>
                <c:pt idx="641">
                  <c:v>30.5</c:v>
                </c:pt>
                <c:pt idx="642">
                  <c:v>30.5</c:v>
                </c:pt>
                <c:pt idx="643">
                  <c:v>30.5</c:v>
                </c:pt>
                <c:pt idx="644">
                  <c:v>30.5</c:v>
                </c:pt>
                <c:pt idx="645">
                  <c:v>30.5</c:v>
                </c:pt>
                <c:pt idx="646">
                  <c:v>30.5</c:v>
                </c:pt>
                <c:pt idx="647">
                  <c:v>30.5</c:v>
                </c:pt>
                <c:pt idx="648">
                  <c:v>30.5</c:v>
                </c:pt>
                <c:pt idx="649">
                  <c:v>30.6</c:v>
                </c:pt>
                <c:pt idx="650">
                  <c:v>30.6</c:v>
                </c:pt>
                <c:pt idx="651">
                  <c:v>30.8</c:v>
                </c:pt>
                <c:pt idx="652">
                  <c:v>30.8</c:v>
                </c:pt>
                <c:pt idx="653">
                  <c:v>30.9</c:v>
                </c:pt>
                <c:pt idx="654">
                  <c:v>31</c:v>
                </c:pt>
                <c:pt idx="655">
                  <c:v>31</c:v>
                </c:pt>
                <c:pt idx="656">
                  <c:v>31</c:v>
                </c:pt>
                <c:pt idx="657">
                  <c:v>31</c:v>
                </c:pt>
                <c:pt idx="658">
                  <c:v>31</c:v>
                </c:pt>
                <c:pt idx="659">
                  <c:v>31</c:v>
                </c:pt>
                <c:pt idx="660">
                  <c:v>31</c:v>
                </c:pt>
                <c:pt idx="661">
                  <c:v>31</c:v>
                </c:pt>
                <c:pt idx="662">
                  <c:v>31</c:v>
                </c:pt>
                <c:pt idx="663">
                  <c:v>31</c:v>
                </c:pt>
                <c:pt idx="664">
                  <c:v>31</c:v>
                </c:pt>
                <c:pt idx="665">
                  <c:v>31</c:v>
                </c:pt>
                <c:pt idx="666">
                  <c:v>31</c:v>
                </c:pt>
                <c:pt idx="667">
                  <c:v>31</c:v>
                </c:pt>
                <c:pt idx="668">
                  <c:v>31</c:v>
                </c:pt>
                <c:pt idx="669">
                  <c:v>31.1</c:v>
                </c:pt>
                <c:pt idx="670">
                  <c:v>31.2</c:v>
                </c:pt>
                <c:pt idx="671">
                  <c:v>31.2</c:v>
                </c:pt>
                <c:pt idx="672">
                  <c:v>31.2</c:v>
                </c:pt>
                <c:pt idx="673">
                  <c:v>31.3</c:v>
                </c:pt>
                <c:pt idx="674">
                  <c:v>31.3</c:v>
                </c:pt>
                <c:pt idx="675">
                  <c:v>31.4</c:v>
                </c:pt>
                <c:pt idx="676">
                  <c:v>31.5</c:v>
                </c:pt>
                <c:pt idx="677">
                  <c:v>31.5</c:v>
                </c:pt>
                <c:pt idx="678">
                  <c:v>31.5</c:v>
                </c:pt>
                <c:pt idx="679">
                  <c:v>31.5</c:v>
                </c:pt>
                <c:pt idx="680">
                  <c:v>31.5</c:v>
                </c:pt>
                <c:pt idx="681">
                  <c:v>31.5</c:v>
                </c:pt>
                <c:pt idx="682">
                  <c:v>31.5</c:v>
                </c:pt>
                <c:pt idx="683">
                  <c:v>31.5</c:v>
                </c:pt>
                <c:pt idx="684">
                  <c:v>31.5</c:v>
                </c:pt>
                <c:pt idx="685">
                  <c:v>31.5</c:v>
                </c:pt>
                <c:pt idx="686">
                  <c:v>31.5</c:v>
                </c:pt>
                <c:pt idx="687">
                  <c:v>31.5</c:v>
                </c:pt>
                <c:pt idx="688">
                  <c:v>31.5</c:v>
                </c:pt>
                <c:pt idx="689">
                  <c:v>31.5</c:v>
                </c:pt>
                <c:pt idx="690">
                  <c:v>31.6</c:v>
                </c:pt>
                <c:pt idx="691">
                  <c:v>31.6</c:v>
                </c:pt>
                <c:pt idx="692">
                  <c:v>31.8</c:v>
                </c:pt>
                <c:pt idx="693">
                  <c:v>31.8</c:v>
                </c:pt>
                <c:pt idx="694">
                  <c:v>31.9</c:v>
                </c:pt>
                <c:pt idx="695">
                  <c:v>32</c:v>
                </c:pt>
                <c:pt idx="696">
                  <c:v>32</c:v>
                </c:pt>
                <c:pt idx="697">
                  <c:v>32</c:v>
                </c:pt>
                <c:pt idx="698">
                  <c:v>32</c:v>
                </c:pt>
                <c:pt idx="699">
                  <c:v>32</c:v>
                </c:pt>
                <c:pt idx="700">
                  <c:v>32</c:v>
                </c:pt>
                <c:pt idx="701">
                  <c:v>32</c:v>
                </c:pt>
                <c:pt idx="702">
                  <c:v>32</c:v>
                </c:pt>
                <c:pt idx="703">
                  <c:v>32</c:v>
                </c:pt>
                <c:pt idx="704">
                  <c:v>32</c:v>
                </c:pt>
                <c:pt idx="705">
                  <c:v>32</c:v>
                </c:pt>
                <c:pt idx="706">
                  <c:v>32</c:v>
                </c:pt>
                <c:pt idx="707">
                  <c:v>32</c:v>
                </c:pt>
                <c:pt idx="708">
                  <c:v>32</c:v>
                </c:pt>
                <c:pt idx="709">
                  <c:v>32</c:v>
                </c:pt>
                <c:pt idx="710">
                  <c:v>32</c:v>
                </c:pt>
                <c:pt idx="711">
                  <c:v>32</c:v>
                </c:pt>
                <c:pt idx="712">
                  <c:v>32</c:v>
                </c:pt>
                <c:pt idx="713">
                  <c:v>32</c:v>
                </c:pt>
                <c:pt idx="714">
                  <c:v>32.200000000000003</c:v>
                </c:pt>
                <c:pt idx="715">
                  <c:v>32.200000000000003</c:v>
                </c:pt>
                <c:pt idx="716">
                  <c:v>32.299999999999997</c:v>
                </c:pt>
                <c:pt idx="717">
                  <c:v>32.299999999999997</c:v>
                </c:pt>
                <c:pt idx="718">
                  <c:v>32.4</c:v>
                </c:pt>
                <c:pt idx="719">
                  <c:v>32.4</c:v>
                </c:pt>
                <c:pt idx="720">
                  <c:v>32.5</c:v>
                </c:pt>
                <c:pt idx="721">
                  <c:v>32.5</c:v>
                </c:pt>
                <c:pt idx="722">
                  <c:v>32.5</c:v>
                </c:pt>
                <c:pt idx="723">
                  <c:v>32.5</c:v>
                </c:pt>
                <c:pt idx="724">
                  <c:v>32.5</c:v>
                </c:pt>
                <c:pt idx="725">
                  <c:v>32.5</c:v>
                </c:pt>
                <c:pt idx="726">
                  <c:v>32.5</c:v>
                </c:pt>
                <c:pt idx="727">
                  <c:v>32.5</c:v>
                </c:pt>
                <c:pt idx="728">
                  <c:v>32.5</c:v>
                </c:pt>
                <c:pt idx="729">
                  <c:v>32.6</c:v>
                </c:pt>
                <c:pt idx="730">
                  <c:v>32.6</c:v>
                </c:pt>
                <c:pt idx="731">
                  <c:v>32.6</c:v>
                </c:pt>
                <c:pt idx="732">
                  <c:v>32.700000000000003</c:v>
                </c:pt>
                <c:pt idx="733">
                  <c:v>32.700000000000003</c:v>
                </c:pt>
                <c:pt idx="734">
                  <c:v>32.700000000000003</c:v>
                </c:pt>
                <c:pt idx="735">
                  <c:v>32.700000000000003</c:v>
                </c:pt>
                <c:pt idx="736">
                  <c:v>32.799999999999997</c:v>
                </c:pt>
                <c:pt idx="737">
                  <c:v>32.799999999999997</c:v>
                </c:pt>
                <c:pt idx="738">
                  <c:v>32.799999999999997</c:v>
                </c:pt>
                <c:pt idx="739">
                  <c:v>32.799999999999997</c:v>
                </c:pt>
                <c:pt idx="740">
                  <c:v>33</c:v>
                </c:pt>
                <c:pt idx="741">
                  <c:v>33</c:v>
                </c:pt>
                <c:pt idx="742">
                  <c:v>33</c:v>
                </c:pt>
                <c:pt idx="743">
                  <c:v>33</c:v>
                </c:pt>
                <c:pt idx="744">
                  <c:v>33</c:v>
                </c:pt>
                <c:pt idx="745">
                  <c:v>33</c:v>
                </c:pt>
                <c:pt idx="746">
                  <c:v>33</c:v>
                </c:pt>
                <c:pt idx="747">
                  <c:v>33</c:v>
                </c:pt>
                <c:pt idx="748">
                  <c:v>33</c:v>
                </c:pt>
                <c:pt idx="749">
                  <c:v>33</c:v>
                </c:pt>
                <c:pt idx="750">
                  <c:v>33</c:v>
                </c:pt>
                <c:pt idx="751">
                  <c:v>33</c:v>
                </c:pt>
                <c:pt idx="752">
                  <c:v>33</c:v>
                </c:pt>
                <c:pt idx="753">
                  <c:v>33</c:v>
                </c:pt>
                <c:pt idx="754">
                  <c:v>33</c:v>
                </c:pt>
                <c:pt idx="755">
                  <c:v>33</c:v>
                </c:pt>
                <c:pt idx="756">
                  <c:v>33</c:v>
                </c:pt>
                <c:pt idx="757">
                  <c:v>33</c:v>
                </c:pt>
                <c:pt idx="758">
                  <c:v>33</c:v>
                </c:pt>
                <c:pt idx="759">
                  <c:v>33</c:v>
                </c:pt>
                <c:pt idx="760">
                  <c:v>33</c:v>
                </c:pt>
                <c:pt idx="761">
                  <c:v>33</c:v>
                </c:pt>
                <c:pt idx="762">
                  <c:v>33</c:v>
                </c:pt>
                <c:pt idx="763">
                  <c:v>33</c:v>
                </c:pt>
                <c:pt idx="764">
                  <c:v>33</c:v>
                </c:pt>
                <c:pt idx="765">
                  <c:v>33</c:v>
                </c:pt>
                <c:pt idx="766">
                  <c:v>33</c:v>
                </c:pt>
                <c:pt idx="767">
                  <c:v>33</c:v>
                </c:pt>
                <c:pt idx="768">
                  <c:v>33</c:v>
                </c:pt>
                <c:pt idx="769">
                  <c:v>33</c:v>
                </c:pt>
                <c:pt idx="770">
                  <c:v>33.1</c:v>
                </c:pt>
                <c:pt idx="771">
                  <c:v>33.1</c:v>
                </c:pt>
                <c:pt idx="772">
                  <c:v>33.1</c:v>
                </c:pt>
                <c:pt idx="773">
                  <c:v>33.1</c:v>
                </c:pt>
                <c:pt idx="774">
                  <c:v>33.200000000000003</c:v>
                </c:pt>
                <c:pt idx="775">
                  <c:v>33.200000000000003</c:v>
                </c:pt>
                <c:pt idx="776">
                  <c:v>33.299999999999997</c:v>
                </c:pt>
                <c:pt idx="777">
                  <c:v>33.4</c:v>
                </c:pt>
                <c:pt idx="778">
                  <c:v>33.5</c:v>
                </c:pt>
                <c:pt idx="779">
                  <c:v>33.5</c:v>
                </c:pt>
                <c:pt idx="780">
                  <c:v>33.5</c:v>
                </c:pt>
                <c:pt idx="781">
                  <c:v>33.5</c:v>
                </c:pt>
                <c:pt idx="782">
                  <c:v>33.5</c:v>
                </c:pt>
                <c:pt idx="783">
                  <c:v>33.5</c:v>
                </c:pt>
                <c:pt idx="784">
                  <c:v>33.5</c:v>
                </c:pt>
                <c:pt idx="785">
                  <c:v>33.5</c:v>
                </c:pt>
                <c:pt idx="786">
                  <c:v>33.5</c:v>
                </c:pt>
                <c:pt idx="787">
                  <c:v>33.6</c:v>
                </c:pt>
                <c:pt idx="788">
                  <c:v>33.6</c:v>
                </c:pt>
                <c:pt idx="789">
                  <c:v>33.6</c:v>
                </c:pt>
                <c:pt idx="790">
                  <c:v>33.6</c:v>
                </c:pt>
                <c:pt idx="791">
                  <c:v>33.700000000000003</c:v>
                </c:pt>
                <c:pt idx="792">
                  <c:v>33.799999999999997</c:v>
                </c:pt>
                <c:pt idx="793">
                  <c:v>33.799999999999997</c:v>
                </c:pt>
                <c:pt idx="794">
                  <c:v>33.799999999999997</c:v>
                </c:pt>
                <c:pt idx="795">
                  <c:v>33.799999999999997</c:v>
                </c:pt>
                <c:pt idx="796">
                  <c:v>33.9</c:v>
                </c:pt>
                <c:pt idx="797">
                  <c:v>34</c:v>
                </c:pt>
                <c:pt idx="798">
                  <c:v>34</c:v>
                </c:pt>
                <c:pt idx="799">
                  <c:v>34</c:v>
                </c:pt>
                <c:pt idx="800">
                  <c:v>34</c:v>
                </c:pt>
                <c:pt idx="801">
                  <c:v>34</c:v>
                </c:pt>
                <c:pt idx="802">
                  <c:v>34</c:v>
                </c:pt>
                <c:pt idx="803">
                  <c:v>34</c:v>
                </c:pt>
                <c:pt idx="804">
                  <c:v>34</c:v>
                </c:pt>
                <c:pt idx="805">
                  <c:v>34</c:v>
                </c:pt>
                <c:pt idx="806">
                  <c:v>34</c:v>
                </c:pt>
                <c:pt idx="807">
                  <c:v>34</c:v>
                </c:pt>
                <c:pt idx="808">
                  <c:v>34</c:v>
                </c:pt>
                <c:pt idx="809">
                  <c:v>34</c:v>
                </c:pt>
                <c:pt idx="810">
                  <c:v>34</c:v>
                </c:pt>
                <c:pt idx="811">
                  <c:v>34</c:v>
                </c:pt>
                <c:pt idx="812">
                  <c:v>34</c:v>
                </c:pt>
                <c:pt idx="813">
                  <c:v>34</c:v>
                </c:pt>
                <c:pt idx="814">
                  <c:v>34</c:v>
                </c:pt>
                <c:pt idx="815">
                  <c:v>34</c:v>
                </c:pt>
                <c:pt idx="816">
                  <c:v>34</c:v>
                </c:pt>
                <c:pt idx="817">
                  <c:v>34</c:v>
                </c:pt>
                <c:pt idx="818">
                  <c:v>34</c:v>
                </c:pt>
                <c:pt idx="819">
                  <c:v>34</c:v>
                </c:pt>
                <c:pt idx="820">
                  <c:v>34</c:v>
                </c:pt>
                <c:pt idx="821">
                  <c:v>34</c:v>
                </c:pt>
                <c:pt idx="822">
                  <c:v>34</c:v>
                </c:pt>
                <c:pt idx="823">
                  <c:v>34</c:v>
                </c:pt>
                <c:pt idx="824">
                  <c:v>34</c:v>
                </c:pt>
                <c:pt idx="825">
                  <c:v>34</c:v>
                </c:pt>
                <c:pt idx="826">
                  <c:v>34.1</c:v>
                </c:pt>
                <c:pt idx="827">
                  <c:v>34.1</c:v>
                </c:pt>
                <c:pt idx="828">
                  <c:v>34.200000000000003</c:v>
                </c:pt>
                <c:pt idx="829">
                  <c:v>34.299999999999997</c:v>
                </c:pt>
                <c:pt idx="830">
                  <c:v>34.4</c:v>
                </c:pt>
                <c:pt idx="831">
                  <c:v>34.4</c:v>
                </c:pt>
                <c:pt idx="832">
                  <c:v>34.4</c:v>
                </c:pt>
                <c:pt idx="833">
                  <c:v>34.4</c:v>
                </c:pt>
                <c:pt idx="834">
                  <c:v>34.5</c:v>
                </c:pt>
                <c:pt idx="835">
                  <c:v>34.5</c:v>
                </c:pt>
                <c:pt idx="836">
                  <c:v>34.5</c:v>
                </c:pt>
                <c:pt idx="837">
                  <c:v>34.5</c:v>
                </c:pt>
                <c:pt idx="838">
                  <c:v>34.5</c:v>
                </c:pt>
                <c:pt idx="839">
                  <c:v>34.5</c:v>
                </c:pt>
                <c:pt idx="840">
                  <c:v>34.5</c:v>
                </c:pt>
                <c:pt idx="841">
                  <c:v>34.5</c:v>
                </c:pt>
                <c:pt idx="842">
                  <c:v>34.5</c:v>
                </c:pt>
                <c:pt idx="843">
                  <c:v>34.5</c:v>
                </c:pt>
                <c:pt idx="844">
                  <c:v>34.5</c:v>
                </c:pt>
                <c:pt idx="845">
                  <c:v>34.5</c:v>
                </c:pt>
                <c:pt idx="846">
                  <c:v>34.5</c:v>
                </c:pt>
                <c:pt idx="847">
                  <c:v>34.5</c:v>
                </c:pt>
                <c:pt idx="848">
                  <c:v>34.5</c:v>
                </c:pt>
                <c:pt idx="849">
                  <c:v>34.6</c:v>
                </c:pt>
                <c:pt idx="850">
                  <c:v>34.6</c:v>
                </c:pt>
                <c:pt idx="851">
                  <c:v>34.6</c:v>
                </c:pt>
                <c:pt idx="852">
                  <c:v>34.700000000000003</c:v>
                </c:pt>
                <c:pt idx="853">
                  <c:v>34.700000000000003</c:v>
                </c:pt>
                <c:pt idx="854">
                  <c:v>34.799999999999997</c:v>
                </c:pt>
                <c:pt idx="855">
                  <c:v>34.799999999999997</c:v>
                </c:pt>
                <c:pt idx="856">
                  <c:v>34.799999999999997</c:v>
                </c:pt>
                <c:pt idx="857">
                  <c:v>34.799999999999997</c:v>
                </c:pt>
                <c:pt idx="858">
                  <c:v>34.799999999999997</c:v>
                </c:pt>
                <c:pt idx="859">
                  <c:v>34.9</c:v>
                </c:pt>
                <c:pt idx="860">
                  <c:v>34.9</c:v>
                </c:pt>
                <c:pt idx="861">
                  <c:v>35</c:v>
                </c:pt>
                <c:pt idx="862">
                  <c:v>35</c:v>
                </c:pt>
                <c:pt idx="863">
                  <c:v>35</c:v>
                </c:pt>
                <c:pt idx="864">
                  <c:v>35</c:v>
                </c:pt>
                <c:pt idx="865">
                  <c:v>35</c:v>
                </c:pt>
                <c:pt idx="866">
                  <c:v>35</c:v>
                </c:pt>
                <c:pt idx="867">
                  <c:v>35</c:v>
                </c:pt>
                <c:pt idx="868">
                  <c:v>35</c:v>
                </c:pt>
                <c:pt idx="869">
                  <c:v>35</c:v>
                </c:pt>
                <c:pt idx="870">
                  <c:v>35</c:v>
                </c:pt>
                <c:pt idx="871">
                  <c:v>35</c:v>
                </c:pt>
                <c:pt idx="872">
                  <c:v>35</c:v>
                </c:pt>
                <c:pt idx="873">
                  <c:v>35</c:v>
                </c:pt>
                <c:pt idx="874">
                  <c:v>35</c:v>
                </c:pt>
                <c:pt idx="875">
                  <c:v>35</c:v>
                </c:pt>
                <c:pt idx="876">
                  <c:v>35</c:v>
                </c:pt>
                <c:pt idx="877">
                  <c:v>35</c:v>
                </c:pt>
                <c:pt idx="878">
                  <c:v>35</c:v>
                </c:pt>
                <c:pt idx="879">
                  <c:v>35</c:v>
                </c:pt>
                <c:pt idx="880">
                  <c:v>35</c:v>
                </c:pt>
                <c:pt idx="881">
                  <c:v>35</c:v>
                </c:pt>
                <c:pt idx="882">
                  <c:v>35</c:v>
                </c:pt>
                <c:pt idx="883">
                  <c:v>35</c:v>
                </c:pt>
                <c:pt idx="884">
                  <c:v>35</c:v>
                </c:pt>
                <c:pt idx="885">
                  <c:v>35</c:v>
                </c:pt>
                <c:pt idx="886">
                  <c:v>35.1</c:v>
                </c:pt>
                <c:pt idx="887">
                  <c:v>35.1</c:v>
                </c:pt>
                <c:pt idx="888">
                  <c:v>35.200000000000003</c:v>
                </c:pt>
                <c:pt idx="889">
                  <c:v>35.200000000000003</c:v>
                </c:pt>
                <c:pt idx="890">
                  <c:v>35.200000000000003</c:v>
                </c:pt>
                <c:pt idx="891">
                  <c:v>35.299999999999997</c:v>
                </c:pt>
                <c:pt idx="892">
                  <c:v>35.299999999999997</c:v>
                </c:pt>
                <c:pt idx="893">
                  <c:v>35.4</c:v>
                </c:pt>
                <c:pt idx="894">
                  <c:v>35.4</c:v>
                </c:pt>
                <c:pt idx="895">
                  <c:v>35.4</c:v>
                </c:pt>
                <c:pt idx="896">
                  <c:v>35.4</c:v>
                </c:pt>
                <c:pt idx="897">
                  <c:v>35.4</c:v>
                </c:pt>
                <c:pt idx="898">
                  <c:v>35.4</c:v>
                </c:pt>
                <c:pt idx="899">
                  <c:v>35.4</c:v>
                </c:pt>
                <c:pt idx="900">
                  <c:v>35.4</c:v>
                </c:pt>
                <c:pt idx="901">
                  <c:v>35.4</c:v>
                </c:pt>
                <c:pt idx="902">
                  <c:v>35.4</c:v>
                </c:pt>
                <c:pt idx="903">
                  <c:v>35.5</c:v>
                </c:pt>
                <c:pt idx="904">
                  <c:v>35.5</c:v>
                </c:pt>
                <c:pt idx="905">
                  <c:v>35.5</c:v>
                </c:pt>
                <c:pt idx="906">
                  <c:v>35.5</c:v>
                </c:pt>
                <c:pt idx="907">
                  <c:v>35.5</c:v>
                </c:pt>
                <c:pt idx="908">
                  <c:v>35.5</c:v>
                </c:pt>
                <c:pt idx="909">
                  <c:v>35.5</c:v>
                </c:pt>
                <c:pt idx="910">
                  <c:v>35.5</c:v>
                </c:pt>
                <c:pt idx="911">
                  <c:v>35.5</c:v>
                </c:pt>
                <c:pt idx="912">
                  <c:v>35.5</c:v>
                </c:pt>
                <c:pt idx="913">
                  <c:v>35.5</c:v>
                </c:pt>
                <c:pt idx="914">
                  <c:v>35.5</c:v>
                </c:pt>
                <c:pt idx="915">
                  <c:v>35.5</c:v>
                </c:pt>
                <c:pt idx="916">
                  <c:v>35.5</c:v>
                </c:pt>
                <c:pt idx="917">
                  <c:v>35.5</c:v>
                </c:pt>
                <c:pt idx="918">
                  <c:v>35.5</c:v>
                </c:pt>
                <c:pt idx="919">
                  <c:v>35.5</c:v>
                </c:pt>
                <c:pt idx="920">
                  <c:v>35.5</c:v>
                </c:pt>
                <c:pt idx="921">
                  <c:v>35.5</c:v>
                </c:pt>
                <c:pt idx="922">
                  <c:v>35.5</c:v>
                </c:pt>
                <c:pt idx="923">
                  <c:v>35.5</c:v>
                </c:pt>
                <c:pt idx="924">
                  <c:v>35.6</c:v>
                </c:pt>
                <c:pt idx="925">
                  <c:v>35.6</c:v>
                </c:pt>
                <c:pt idx="926">
                  <c:v>35.700000000000003</c:v>
                </c:pt>
                <c:pt idx="927">
                  <c:v>35.700000000000003</c:v>
                </c:pt>
                <c:pt idx="928">
                  <c:v>35.700000000000003</c:v>
                </c:pt>
                <c:pt idx="929">
                  <c:v>35.799999999999997</c:v>
                </c:pt>
                <c:pt idx="930">
                  <c:v>35.799999999999997</c:v>
                </c:pt>
                <c:pt idx="931">
                  <c:v>35.799999999999997</c:v>
                </c:pt>
                <c:pt idx="932">
                  <c:v>35.799999999999997</c:v>
                </c:pt>
                <c:pt idx="933">
                  <c:v>35.799999999999997</c:v>
                </c:pt>
                <c:pt idx="934">
                  <c:v>35.799999999999997</c:v>
                </c:pt>
                <c:pt idx="935">
                  <c:v>35.9</c:v>
                </c:pt>
                <c:pt idx="936">
                  <c:v>35.9</c:v>
                </c:pt>
                <c:pt idx="937">
                  <c:v>36</c:v>
                </c:pt>
                <c:pt idx="938">
                  <c:v>36</c:v>
                </c:pt>
                <c:pt idx="939">
                  <c:v>36</c:v>
                </c:pt>
                <c:pt idx="940">
                  <c:v>36</c:v>
                </c:pt>
                <c:pt idx="941">
                  <c:v>36</c:v>
                </c:pt>
                <c:pt idx="942">
                  <c:v>36</c:v>
                </c:pt>
                <c:pt idx="943">
                  <c:v>36</c:v>
                </c:pt>
                <c:pt idx="944">
                  <c:v>36</c:v>
                </c:pt>
                <c:pt idx="945">
                  <c:v>36</c:v>
                </c:pt>
                <c:pt idx="946">
                  <c:v>36</c:v>
                </c:pt>
                <c:pt idx="947">
                  <c:v>36</c:v>
                </c:pt>
                <c:pt idx="948">
                  <c:v>36</c:v>
                </c:pt>
                <c:pt idx="949">
                  <c:v>36</c:v>
                </c:pt>
                <c:pt idx="950">
                  <c:v>36</c:v>
                </c:pt>
                <c:pt idx="951">
                  <c:v>36</c:v>
                </c:pt>
                <c:pt idx="952">
                  <c:v>36</c:v>
                </c:pt>
                <c:pt idx="953">
                  <c:v>36</c:v>
                </c:pt>
                <c:pt idx="954">
                  <c:v>36</c:v>
                </c:pt>
                <c:pt idx="955">
                  <c:v>36</c:v>
                </c:pt>
                <c:pt idx="956">
                  <c:v>36</c:v>
                </c:pt>
                <c:pt idx="957">
                  <c:v>36</c:v>
                </c:pt>
                <c:pt idx="958">
                  <c:v>36</c:v>
                </c:pt>
                <c:pt idx="959">
                  <c:v>36.1</c:v>
                </c:pt>
                <c:pt idx="960">
                  <c:v>36.1</c:v>
                </c:pt>
                <c:pt idx="961">
                  <c:v>36.1</c:v>
                </c:pt>
                <c:pt idx="962">
                  <c:v>36.200000000000003</c:v>
                </c:pt>
                <c:pt idx="963">
                  <c:v>36.200000000000003</c:v>
                </c:pt>
                <c:pt idx="964">
                  <c:v>36.200000000000003</c:v>
                </c:pt>
                <c:pt idx="965">
                  <c:v>36.200000000000003</c:v>
                </c:pt>
                <c:pt idx="966">
                  <c:v>36.299999999999997</c:v>
                </c:pt>
                <c:pt idx="967">
                  <c:v>36.299999999999997</c:v>
                </c:pt>
                <c:pt idx="968">
                  <c:v>36.299999999999997</c:v>
                </c:pt>
                <c:pt idx="969">
                  <c:v>36.299999999999997</c:v>
                </c:pt>
                <c:pt idx="970">
                  <c:v>36.299999999999997</c:v>
                </c:pt>
                <c:pt idx="971">
                  <c:v>36.4</c:v>
                </c:pt>
                <c:pt idx="972">
                  <c:v>36.5</c:v>
                </c:pt>
                <c:pt idx="973">
                  <c:v>36.5</c:v>
                </c:pt>
                <c:pt idx="974">
                  <c:v>36.5</c:v>
                </c:pt>
                <c:pt idx="975">
                  <c:v>36.5</c:v>
                </c:pt>
                <c:pt idx="976">
                  <c:v>36.5</c:v>
                </c:pt>
                <c:pt idx="977">
                  <c:v>36.5</c:v>
                </c:pt>
                <c:pt idx="978">
                  <c:v>36.5</c:v>
                </c:pt>
                <c:pt idx="979">
                  <c:v>36.5</c:v>
                </c:pt>
                <c:pt idx="980">
                  <c:v>36.5</c:v>
                </c:pt>
                <c:pt idx="981">
                  <c:v>36.5</c:v>
                </c:pt>
                <c:pt idx="982">
                  <c:v>36.5</c:v>
                </c:pt>
                <c:pt idx="983">
                  <c:v>36.5</c:v>
                </c:pt>
                <c:pt idx="984">
                  <c:v>36.5</c:v>
                </c:pt>
                <c:pt idx="985">
                  <c:v>36.5</c:v>
                </c:pt>
                <c:pt idx="986">
                  <c:v>36.5</c:v>
                </c:pt>
                <c:pt idx="987">
                  <c:v>36.5</c:v>
                </c:pt>
                <c:pt idx="988">
                  <c:v>36.5</c:v>
                </c:pt>
                <c:pt idx="989">
                  <c:v>36.5</c:v>
                </c:pt>
                <c:pt idx="990">
                  <c:v>36.5</c:v>
                </c:pt>
                <c:pt idx="991">
                  <c:v>36.5</c:v>
                </c:pt>
                <c:pt idx="992">
                  <c:v>36.5</c:v>
                </c:pt>
                <c:pt idx="993">
                  <c:v>36.5</c:v>
                </c:pt>
                <c:pt idx="994">
                  <c:v>36.5</c:v>
                </c:pt>
                <c:pt idx="995">
                  <c:v>36.6</c:v>
                </c:pt>
                <c:pt idx="996">
                  <c:v>36.6</c:v>
                </c:pt>
                <c:pt idx="997">
                  <c:v>36.700000000000003</c:v>
                </c:pt>
                <c:pt idx="998">
                  <c:v>36.700000000000003</c:v>
                </c:pt>
                <c:pt idx="999">
                  <c:v>36.700000000000003</c:v>
                </c:pt>
                <c:pt idx="1000">
                  <c:v>36.700000000000003</c:v>
                </c:pt>
                <c:pt idx="1001">
                  <c:v>36.700000000000003</c:v>
                </c:pt>
                <c:pt idx="1002">
                  <c:v>36.799999999999997</c:v>
                </c:pt>
                <c:pt idx="1003">
                  <c:v>36.799999999999997</c:v>
                </c:pt>
                <c:pt idx="1004">
                  <c:v>36.799999999999997</c:v>
                </c:pt>
                <c:pt idx="1005">
                  <c:v>36.799999999999997</c:v>
                </c:pt>
                <c:pt idx="1006">
                  <c:v>36.799999999999997</c:v>
                </c:pt>
                <c:pt idx="1007">
                  <c:v>36.799999999999997</c:v>
                </c:pt>
                <c:pt idx="1008">
                  <c:v>36.9</c:v>
                </c:pt>
                <c:pt idx="1009">
                  <c:v>36.9</c:v>
                </c:pt>
                <c:pt idx="1010">
                  <c:v>37</c:v>
                </c:pt>
                <c:pt idx="1011">
                  <c:v>37</c:v>
                </c:pt>
                <c:pt idx="1012">
                  <c:v>37</c:v>
                </c:pt>
                <c:pt idx="1013">
                  <c:v>37</c:v>
                </c:pt>
                <c:pt idx="1014">
                  <c:v>37</c:v>
                </c:pt>
                <c:pt idx="1015">
                  <c:v>37</c:v>
                </c:pt>
                <c:pt idx="1016">
                  <c:v>37</c:v>
                </c:pt>
                <c:pt idx="1017">
                  <c:v>37</c:v>
                </c:pt>
                <c:pt idx="1018">
                  <c:v>37</c:v>
                </c:pt>
                <c:pt idx="1019">
                  <c:v>37</c:v>
                </c:pt>
                <c:pt idx="1020">
                  <c:v>37</c:v>
                </c:pt>
                <c:pt idx="1021">
                  <c:v>37</c:v>
                </c:pt>
                <c:pt idx="1022">
                  <c:v>37</c:v>
                </c:pt>
                <c:pt idx="1023">
                  <c:v>37</c:v>
                </c:pt>
                <c:pt idx="1024">
                  <c:v>37</c:v>
                </c:pt>
                <c:pt idx="1025">
                  <c:v>37</c:v>
                </c:pt>
                <c:pt idx="1026">
                  <c:v>37</c:v>
                </c:pt>
                <c:pt idx="1027">
                  <c:v>37</c:v>
                </c:pt>
                <c:pt idx="1028">
                  <c:v>37</c:v>
                </c:pt>
                <c:pt idx="1029">
                  <c:v>37</c:v>
                </c:pt>
                <c:pt idx="1030">
                  <c:v>37</c:v>
                </c:pt>
                <c:pt idx="1031">
                  <c:v>37</c:v>
                </c:pt>
                <c:pt idx="1032">
                  <c:v>37</c:v>
                </c:pt>
                <c:pt idx="1033">
                  <c:v>37</c:v>
                </c:pt>
                <c:pt idx="1034">
                  <c:v>37</c:v>
                </c:pt>
                <c:pt idx="1035">
                  <c:v>37</c:v>
                </c:pt>
                <c:pt idx="1036">
                  <c:v>37</c:v>
                </c:pt>
                <c:pt idx="1037">
                  <c:v>37</c:v>
                </c:pt>
                <c:pt idx="1038">
                  <c:v>37</c:v>
                </c:pt>
                <c:pt idx="1039">
                  <c:v>37</c:v>
                </c:pt>
                <c:pt idx="1040">
                  <c:v>37</c:v>
                </c:pt>
                <c:pt idx="1041">
                  <c:v>37</c:v>
                </c:pt>
                <c:pt idx="1042">
                  <c:v>37</c:v>
                </c:pt>
                <c:pt idx="1043">
                  <c:v>37</c:v>
                </c:pt>
                <c:pt idx="1044">
                  <c:v>37</c:v>
                </c:pt>
                <c:pt idx="1045">
                  <c:v>37</c:v>
                </c:pt>
                <c:pt idx="1046">
                  <c:v>37</c:v>
                </c:pt>
                <c:pt idx="1047">
                  <c:v>37.1</c:v>
                </c:pt>
                <c:pt idx="1048">
                  <c:v>37.200000000000003</c:v>
                </c:pt>
                <c:pt idx="1049">
                  <c:v>37.299999999999997</c:v>
                </c:pt>
                <c:pt idx="1050">
                  <c:v>37.299999999999997</c:v>
                </c:pt>
                <c:pt idx="1051">
                  <c:v>37.299999999999997</c:v>
                </c:pt>
                <c:pt idx="1052">
                  <c:v>37.299999999999997</c:v>
                </c:pt>
                <c:pt idx="1053">
                  <c:v>37.299999999999997</c:v>
                </c:pt>
                <c:pt idx="1054">
                  <c:v>37.299999999999997</c:v>
                </c:pt>
                <c:pt idx="1055">
                  <c:v>37.299999999999997</c:v>
                </c:pt>
                <c:pt idx="1056">
                  <c:v>37.4</c:v>
                </c:pt>
                <c:pt idx="1057">
                  <c:v>37.4</c:v>
                </c:pt>
                <c:pt idx="1058">
                  <c:v>37.5</c:v>
                </c:pt>
                <c:pt idx="1059">
                  <c:v>37.5</c:v>
                </c:pt>
                <c:pt idx="1060">
                  <c:v>37.5</c:v>
                </c:pt>
                <c:pt idx="1061">
                  <c:v>37.5</c:v>
                </c:pt>
                <c:pt idx="1062">
                  <c:v>37.5</c:v>
                </c:pt>
                <c:pt idx="1063">
                  <c:v>37.5</c:v>
                </c:pt>
                <c:pt idx="1064">
                  <c:v>37.5</c:v>
                </c:pt>
                <c:pt idx="1065">
                  <c:v>37.5</c:v>
                </c:pt>
                <c:pt idx="1066">
                  <c:v>37.5</c:v>
                </c:pt>
                <c:pt idx="1067">
                  <c:v>37.5</c:v>
                </c:pt>
                <c:pt idx="1068">
                  <c:v>37.5</c:v>
                </c:pt>
                <c:pt idx="1069">
                  <c:v>37.5</c:v>
                </c:pt>
                <c:pt idx="1070">
                  <c:v>37.5</c:v>
                </c:pt>
                <c:pt idx="1071">
                  <c:v>37.6</c:v>
                </c:pt>
                <c:pt idx="1072">
                  <c:v>37.6</c:v>
                </c:pt>
                <c:pt idx="1073">
                  <c:v>37.700000000000003</c:v>
                </c:pt>
                <c:pt idx="1074">
                  <c:v>37.700000000000003</c:v>
                </c:pt>
                <c:pt idx="1075">
                  <c:v>37.799999999999997</c:v>
                </c:pt>
                <c:pt idx="1076">
                  <c:v>37.9</c:v>
                </c:pt>
                <c:pt idx="1077">
                  <c:v>37.9</c:v>
                </c:pt>
                <c:pt idx="1078">
                  <c:v>38</c:v>
                </c:pt>
                <c:pt idx="1079">
                  <c:v>38</c:v>
                </c:pt>
                <c:pt idx="1080">
                  <c:v>38</c:v>
                </c:pt>
                <c:pt idx="1081">
                  <c:v>38</c:v>
                </c:pt>
                <c:pt idx="1082">
                  <c:v>38</c:v>
                </c:pt>
                <c:pt idx="1083">
                  <c:v>38</c:v>
                </c:pt>
                <c:pt idx="1084">
                  <c:v>38</c:v>
                </c:pt>
                <c:pt idx="1085">
                  <c:v>38</c:v>
                </c:pt>
                <c:pt idx="1086">
                  <c:v>38</c:v>
                </c:pt>
                <c:pt idx="1087">
                  <c:v>38</c:v>
                </c:pt>
                <c:pt idx="1088">
                  <c:v>38</c:v>
                </c:pt>
                <c:pt idx="1089">
                  <c:v>38</c:v>
                </c:pt>
                <c:pt idx="1090">
                  <c:v>38</c:v>
                </c:pt>
                <c:pt idx="1091">
                  <c:v>38</c:v>
                </c:pt>
                <c:pt idx="1092">
                  <c:v>38</c:v>
                </c:pt>
                <c:pt idx="1093">
                  <c:v>38</c:v>
                </c:pt>
                <c:pt idx="1094">
                  <c:v>38</c:v>
                </c:pt>
                <c:pt idx="1095">
                  <c:v>38</c:v>
                </c:pt>
                <c:pt idx="1096">
                  <c:v>38</c:v>
                </c:pt>
                <c:pt idx="1097">
                  <c:v>38</c:v>
                </c:pt>
                <c:pt idx="1098">
                  <c:v>38</c:v>
                </c:pt>
                <c:pt idx="1099">
                  <c:v>38</c:v>
                </c:pt>
                <c:pt idx="1100">
                  <c:v>38</c:v>
                </c:pt>
                <c:pt idx="1101">
                  <c:v>38</c:v>
                </c:pt>
                <c:pt idx="1102">
                  <c:v>38</c:v>
                </c:pt>
                <c:pt idx="1103">
                  <c:v>38</c:v>
                </c:pt>
                <c:pt idx="1104">
                  <c:v>38</c:v>
                </c:pt>
                <c:pt idx="1105">
                  <c:v>38</c:v>
                </c:pt>
                <c:pt idx="1106">
                  <c:v>38</c:v>
                </c:pt>
                <c:pt idx="1107">
                  <c:v>38</c:v>
                </c:pt>
                <c:pt idx="1108">
                  <c:v>38</c:v>
                </c:pt>
                <c:pt idx="1109">
                  <c:v>38</c:v>
                </c:pt>
                <c:pt idx="1110">
                  <c:v>38</c:v>
                </c:pt>
                <c:pt idx="1111">
                  <c:v>38</c:v>
                </c:pt>
                <c:pt idx="1112">
                  <c:v>38</c:v>
                </c:pt>
                <c:pt idx="1113">
                  <c:v>38</c:v>
                </c:pt>
                <c:pt idx="1114">
                  <c:v>38</c:v>
                </c:pt>
                <c:pt idx="1115">
                  <c:v>38</c:v>
                </c:pt>
                <c:pt idx="1116">
                  <c:v>38</c:v>
                </c:pt>
                <c:pt idx="1117">
                  <c:v>38.200000000000003</c:v>
                </c:pt>
                <c:pt idx="1118">
                  <c:v>38.200000000000003</c:v>
                </c:pt>
                <c:pt idx="1119">
                  <c:v>38.200000000000003</c:v>
                </c:pt>
                <c:pt idx="1120">
                  <c:v>38.200000000000003</c:v>
                </c:pt>
                <c:pt idx="1121">
                  <c:v>38.200000000000003</c:v>
                </c:pt>
                <c:pt idx="1122">
                  <c:v>38.299999999999997</c:v>
                </c:pt>
                <c:pt idx="1123">
                  <c:v>38.299999999999997</c:v>
                </c:pt>
                <c:pt idx="1124">
                  <c:v>38.299999999999997</c:v>
                </c:pt>
                <c:pt idx="1125">
                  <c:v>38.4</c:v>
                </c:pt>
                <c:pt idx="1126">
                  <c:v>38.4</c:v>
                </c:pt>
                <c:pt idx="1127">
                  <c:v>38.4</c:v>
                </c:pt>
                <c:pt idx="1128">
                  <c:v>38.5</c:v>
                </c:pt>
                <c:pt idx="1129">
                  <c:v>38.5</c:v>
                </c:pt>
                <c:pt idx="1130">
                  <c:v>38.5</c:v>
                </c:pt>
                <c:pt idx="1131">
                  <c:v>38.5</c:v>
                </c:pt>
                <c:pt idx="1132">
                  <c:v>38.5</c:v>
                </c:pt>
                <c:pt idx="1133">
                  <c:v>38.5</c:v>
                </c:pt>
                <c:pt idx="1134">
                  <c:v>38.5</c:v>
                </c:pt>
                <c:pt idx="1135">
                  <c:v>38.5</c:v>
                </c:pt>
                <c:pt idx="1136">
                  <c:v>38.5</c:v>
                </c:pt>
                <c:pt idx="1137">
                  <c:v>38.5</c:v>
                </c:pt>
                <c:pt idx="1138">
                  <c:v>38.5</c:v>
                </c:pt>
                <c:pt idx="1139">
                  <c:v>38.5</c:v>
                </c:pt>
                <c:pt idx="1140">
                  <c:v>38.5</c:v>
                </c:pt>
                <c:pt idx="1141">
                  <c:v>38.5</c:v>
                </c:pt>
                <c:pt idx="1142">
                  <c:v>38.5</c:v>
                </c:pt>
                <c:pt idx="1143">
                  <c:v>38.5</c:v>
                </c:pt>
                <c:pt idx="1144">
                  <c:v>38.5</c:v>
                </c:pt>
                <c:pt idx="1145">
                  <c:v>38.5</c:v>
                </c:pt>
                <c:pt idx="1146">
                  <c:v>38.5</c:v>
                </c:pt>
                <c:pt idx="1147">
                  <c:v>38.5</c:v>
                </c:pt>
                <c:pt idx="1148">
                  <c:v>38.5</c:v>
                </c:pt>
                <c:pt idx="1149">
                  <c:v>38.5</c:v>
                </c:pt>
                <c:pt idx="1150">
                  <c:v>38.6</c:v>
                </c:pt>
                <c:pt idx="1151">
                  <c:v>38.6</c:v>
                </c:pt>
                <c:pt idx="1152">
                  <c:v>38.700000000000003</c:v>
                </c:pt>
                <c:pt idx="1153">
                  <c:v>38.700000000000003</c:v>
                </c:pt>
                <c:pt idx="1154">
                  <c:v>38.700000000000003</c:v>
                </c:pt>
                <c:pt idx="1155">
                  <c:v>38.700000000000003</c:v>
                </c:pt>
                <c:pt idx="1156">
                  <c:v>38.700000000000003</c:v>
                </c:pt>
                <c:pt idx="1157">
                  <c:v>38.799999999999997</c:v>
                </c:pt>
                <c:pt idx="1158">
                  <c:v>38.799999999999997</c:v>
                </c:pt>
                <c:pt idx="1159">
                  <c:v>38.799999999999997</c:v>
                </c:pt>
                <c:pt idx="1160">
                  <c:v>38.799999999999997</c:v>
                </c:pt>
                <c:pt idx="1161">
                  <c:v>38.799999999999997</c:v>
                </c:pt>
                <c:pt idx="1162">
                  <c:v>38.799999999999997</c:v>
                </c:pt>
                <c:pt idx="1163">
                  <c:v>38.799999999999997</c:v>
                </c:pt>
                <c:pt idx="1164">
                  <c:v>38.9</c:v>
                </c:pt>
                <c:pt idx="1165">
                  <c:v>38.9</c:v>
                </c:pt>
                <c:pt idx="1166">
                  <c:v>38.9</c:v>
                </c:pt>
                <c:pt idx="1167">
                  <c:v>39</c:v>
                </c:pt>
                <c:pt idx="1168">
                  <c:v>39</c:v>
                </c:pt>
                <c:pt idx="1169">
                  <c:v>39</c:v>
                </c:pt>
                <c:pt idx="1170">
                  <c:v>39</c:v>
                </c:pt>
                <c:pt idx="1171">
                  <c:v>39</c:v>
                </c:pt>
                <c:pt idx="1172">
                  <c:v>39</c:v>
                </c:pt>
                <c:pt idx="1173">
                  <c:v>39</c:v>
                </c:pt>
                <c:pt idx="1174">
                  <c:v>39</c:v>
                </c:pt>
                <c:pt idx="1175">
                  <c:v>39</c:v>
                </c:pt>
                <c:pt idx="1176">
                  <c:v>39</c:v>
                </c:pt>
                <c:pt idx="1177">
                  <c:v>39</c:v>
                </c:pt>
                <c:pt idx="1178">
                  <c:v>39</c:v>
                </c:pt>
                <c:pt idx="1179">
                  <c:v>39</c:v>
                </c:pt>
                <c:pt idx="1180">
                  <c:v>39</c:v>
                </c:pt>
                <c:pt idx="1181">
                  <c:v>39</c:v>
                </c:pt>
                <c:pt idx="1182">
                  <c:v>39</c:v>
                </c:pt>
                <c:pt idx="1183">
                  <c:v>39</c:v>
                </c:pt>
                <c:pt idx="1184">
                  <c:v>39</c:v>
                </c:pt>
                <c:pt idx="1185">
                  <c:v>39</c:v>
                </c:pt>
                <c:pt idx="1186">
                  <c:v>39</c:v>
                </c:pt>
                <c:pt idx="1187">
                  <c:v>39</c:v>
                </c:pt>
                <c:pt idx="1188">
                  <c:v>39</c:v>
                </c:pt>
                <c:pt idx="1189">
                  <c:v>39</c:v>
                </c:pt>
                <c:pt idx="1190">
                  <c:v>39</c:v>
                </c:pt>
                <c:pt idx="1191">
                  <c:v>39</c:v>
                </c:pt>
                <c:pt idx="1192">
                  <c:v>39</c:v>
                </c:pt>
                <c:pt idx="1193">
                  <c:v>39</c:v>
                </c:pt>
                <c:pt idx="1194">
                  <c:v>39</c:v>
                </c:pt>
                <c:pt idx="1195">
                  <c:v>39</c:v>
                </c:pt>
                <c:pt idx="1196">
                  <c:v>39</c:v>
                </c:pt>
                <c:pt idx="1197">
                  <c:v>39</c:v>
                </c:pt>
                <c:pt idx="1198">
                  <c:v>39</c:v>
                </c:pt>
                <c:pt idx="1199">
                  <c:v>39</c:v>
                </c:pt>
                <c:pt idx="1200">
                  <c:v>39</c:v>
                </c:pt>
                <c:pt idx="1201">
                  <c:v>39</c:v>
                </c:pt>
                <c:pt idx="1202">
                  <c:v>39</c:v>
                </c:pt>
                <c:pt idx="1203">
                  <c:v>39</c:v>
                </c:pt>
                <c:pt idx="1204">
                  <c:v>39</c:v>
                </c:pt>
                <c:pt idx="1205">
                  <c:v>39</c:v>
                </c:pt>
                <c:pt idx="1206">
                  <c:v>39</c:v>
                </c:pt>
                <c:pt idx="1207">
                  <c:v>39.1</c:v>
                </c:pt>
                <c:pt idx="1208">
                  <c:v>39.1</c:v>
                </c:pt>
                <c:pt idx="1209">
                  <c:v>39.1</c:v>
                </c:pt>
                <c:pt idx="1210">
                  <c:v>39.1</c:v>
                </c:pt>
                <c:pt idx="1211">
                  <c:v>39.200000000000003</c:v>
                </c:pt>
                <c:pt idx="1212">
                  <c:v>39.200000000000003</c:v>
                </c:pt>
                <c:pt idx="1213">
                  <c:v>39.200000000000003</c:v>
                </c:pt>
                <c:pt idx="1214">
                  <c:v>39.200000000000003</c:v>
                </c:pt>
                <c:pt idx="1215">
                  <c:v>39.299999999999997</c:v>
                </c:pt>
                <c:pt idx="1216">
                  <c:v>39.299999999999997</c:v>
                </c:pt>
                <c:pt idx="1217">
                  <c:v>39.4</c:v>
                </c:pt>
                <c:pt idx="1218">
                  <c:v>39.4</c:v>
                </c:pt>
                <c:pt idx="1219">
                  <c:v>39.4</c:v>
                </c:pt>
                <c:pt idx="1220">
                  <c:v>39.5</c:v>
                </c:pt>
                <c:pt idx="1221">
                  <c:v>39.5</c:v>
                </c:pt>
                <c:pt idx="1222">
                  <c:v>39.5</c:v>
                </c:pt>
                <c:pt idx="1223">
                  <c:v>39.5</c:v>
                </c:pt>
                <c:pt idx="1224">
                  <c:v>39.5</c:v>
                </c:pt>
                <c:pt idx="1225">
                  <c:v>39.5</c:v>
                </c:pt>
                <c:pt idx="1226">
                  <c:v>39.5</c:v>
                </c:pt>
                <c:pt idx="1227">
                  <c:v>39.5</c:v>
                </c:pt>
                <c:pt idx="1228">
                  <c:v>39.5</c:v>
                </c:pt>
                <c:pt idx="1229">
                  <c:v>39.5</c:v>
                </c:pt>
                <c:pt idx="1230">
                  <c:v>39.5</c:v>
                </c:pt>
                <c:pt idx="1231">
                  <c:v>39.5</c:v>
                </c:pt>
                <c:pt idx="1232">
                  <c:v>39.5</c:v>
                </c:pt>
                <c:pt idx="1233">
                  <c:v>39.5</c:v>
                </c:pt>
                <c:pt idx="1234">
                  <c:v>39.5</c:v>
                </c:pt>
                <c:pt idx="1235">
                  <c:v>39.5</c:v>
                </c:pt>
                <c:pt idx="1236">
                  <c:v>39.5</c:v>
                </c:pt>
                <c:pt idx="1237">
                  <c:v>39.5</c:v>
                </c:pt>
                <c:pt idx="1238">
                  <c:v>39.5</c:v>
                </c:pt>
                <c:pt idx="1239">
                  <c:v>39.5</c:v>
                </c:pt>
                <c:pt idx="1240">
                  <c:v>39.5</c:v>
                </c:pt>
                <c:pt idx="1241">
                  <c:v>39.5</c:v>
                </c:pt>
                <c:pt idx="1242">
                  <c:v>39.5</c:v>
                </c:pt>
                <c:pt idx="1243">
                  <c:v>39.5</c:v>
                </c:pt>
                <c:pt idx="1244">
                  <c:v>39.5</c:v>
                </c:pt>
                <c:pt idx="1245">
                  <c:v>39.5</c:v>
                </c:pt>
                <c:pt idx="1246">
                  <c:v>39.5</c:v>
                </c:pt>
                <c:pt idx="1247">
                  <c:v>39.5</c:v>
                </c:pt>
                <c:pt idx="1248">
                  <c:v>39.5</c:v>
                </c:pt>
                <c:pt idx="1249">
                  <c:v>39.5</c:v>
                </c:pt>
                <c:pt idx="1250">
                  <c:v>39.5</c:v>
                </c:pt>
                <c:pt idx="1251">
                  <c:v>39.5</c:v>
                </c:pt>
                <c:pt idx="1252">
                  <c:v>39.5</c:v>
                </c:pt>
                <c:pt idx="1253">
                  <c:v>39.6</c:v>
                </c:pt>
                <c:pt idx="1254">
                  <c:v>39.6</c:v>
                </c:pt>
                <c:pt idx="1255">
                  <c:v>39.6</c:v>
                </c:pt>
                <c:pt idx="1256">
                  <c:v>39.6</c:v>
                </c:pt>
                <c:pt idx="1257">
                  <c:v>39.6</c:v>
                </c:pt>
                <c:pt idx="1258">
                  <c:v>39.700000000000003</c:v>
                </c:pt>
                <c:pt idx="1259">
                  <c:v>39.700000000000003</c:v>
                </c:pt>
                <c:pt idx="1260">
                  <c:v>39.700000000000003</c:v>
                </c:pt>
                <c:pt idx="1261">
                  <c:v>39.700000000000003</c:v>
                </c:pt>
                <c:pt idx="1262">
                  <c:v>39.799999999999997</c:v>
                </c:pt>
                <c:pt idx="1263">
                  <c:v>39.799999999999997</c:v>
                </c:pt>
                <c:pt idx="1264">
                  <c:v>39.799999999999997</c:v>
                </c:pt>
                <c:pt idx="1265">
                  <c:v>39.799999999999997</c:v>
                </c:pt>
                <c:pt idx="1266">
                  <c:v>40</c:v>
                </c:pt>
                <c:pt idx="1267">
                  <c:v>40</c:v>
                </c:pt>
                <c:pt idx="1268">
                  <c:v>40</c:v>
                </c:pt>
                <c:pt idx="1269">
                  <c:v>40</c:v>
                </c:pt>
                <c:pt idx="1270">
                  <c:v>40</c:v>
                </c:pt>
                <c:pt idx="1271">
                  <c:v>40</c:v>
                </c:pt>
                <c:pt idx="1272">
                  <c:v>40</c:v>
                </c:pt>
                <c:pt idx="1273">
                  <c:v>40</c:v>
                </c:pt>
                <c:pt idx="1274">
                  <c:v>40</c:v>
                </c:pt>
                <c:pt idx="1275">
                  <c:v>40</c:v>
                </c:pt>
                <c:pt idx="1276">
                  <c:v>40</c:v>
                </c:pt>
                <c:pt idx="1277">
                  <c:v>40</c:v>
                </c:pt>
                <c:pt idx="1278">
                  <c:v>40</c:v>
                </c:pt>
                <c:pt idx="1279">
                  <c:v>40</c:v>
                </c:pt>
                <c:pt idx="1280">
                  <c:v>40</c:v>
                </c:pt>
                <c:pt idx="1281">
                  <c:v>40</c:v>
                </c:pt>
                <c:pt idx="1282">
                  <c:v>40</c:v>
                </c:pt>
                <c:pt idx="1283">
                  <c:v>40</c:v>
                </c:pt>
                <c:pt idx="1284">
                  <c:v>40</c:v>
                </c:pt>
                <c:pt idx="1285">
                  <c:v>40</c:v>
                </c:pt>
                <c:pt idx="1286">
                  <c:v>40</c:v>
                </c:pt>
                <c:pt idx="1287">
                  <c:v>40</c:v>
                </c:pt>
                <c:pt idx="1288">
                  <c:v>40</c:v>
                </c:pt>
                <c:pt idx="1289">
                  <c:v>40</c:v>
                </c:pt>
                <c:pt idx="1290">
                  <c:v>40</c:v>
                </c:pt>
                <c:pt idx="1291">
                  <c:v>40</c:v>
                </c:pt>
                <c:pt idx="1292">
                  <c:v>40</c:v>
                </c:pt>
                <c:pt idx="1293">
                  <c:v>40</c:v>
                </c:pt>
                <c:pt idx="1294">
                  <c:v>40</c:v>
                </c:pt>
                <c:pt idx="1295">
                  <c:v>40</c:v>
                </c:pt>
                <c:pt idx="1296">
                  <c:v>40</c:v>
                </c:pt>
                <c:pt idx="1297">
                  <c:v>40</c:v>
                </c:pt>
                <c:pt idx="1298">
                  <c:v>40</c:v>
                </c:pt>
                <c:pt idx="1299">
                  <c:v>40</c:v>
                </c:pt>
                <c:pt idx="1300">
                  <c:v>40</c:v>
                </c:pt>
                <c:pt idx="1301">
                  <c:v>40</c:v>
                </c:pt>
                <c:pt idx="1302">
                  <c:v>40</c:v>
                </c:pt>
                <c:pt idx="1303">
                  <c:v>40</c:v>
                </c:pt>
                <c:pt idx="1304">
                  <c:v>40</c:v>
                </c:pt>
                <c:pt idx="1305">
                  <c:v>40</c:v>
                </c:pt>
                <c:pt idx="1306">
                  <c:v>40</c:v>
                </c:pt>
                <c:pt idx="1307">
                  <c:v>40</c:v>
                </c:pt>
                <c:pt idx="1308">
                  <c:v>40</c:v>
                </c:pt>
                <c:pt idx="1309">
                  <c:v>40</c:v>
                </c:pt>
                <c:pt idx="1310">
                  <c:v>40</c:v>
                </c:pt>
                <c:pt idx="1311">
                  <c:v>40</c:v>
                </c:pt>
                <c:pt idx="1312">
                  <c:v>40</c:v>
                </c:pt>
                <c:pt idx="1313">
                  <c:v>40</c:v>
                </c:pt>
                <c:pt idx="1314">
                  <c:v>40</c:v>
                </c:pt>
                <c:pt idx="1315">
                  <c:v>40</c:v>
                </c:pt>
                <c:pt idx="1316">
                  <c:v>40</c:v>
                </c:pt>
                <c:pt idx="1317">
                  <c:v>40</c:v>
                </c:pt>
                <c:pt idx="1318">
                  <c:v>40</c:v>
                </c:pt>
                <c:pt idx="1319">
                  <c:v>40</c:v>
                </c:pt>
                <c:pt idx="1320">
                  <c:v>40.1</c:v>
                </c:pt>
                <c:pt idx="1321">
                  <c:v>40.1</c:v>
                </c:pt>
                <c:pt idx="1322">
                  <c:v>40.1</c:v>
                </c:pt>
                <c:pt idx="1323">
                  <c:v>40.1</c:v>
                </c:pt>
                <c:pt idx="1324">
                  <c:v>40.1</c:v>
                </c:pt>
                <c:pt idx="1325">
                  <c:v>40.200000000000003</c:v>
                </c:pt>
                <c:pt idx="1326">
                  <c:v>40.200000000000003</c:v>
                </c:pt>
                <c:pt idx="1327">
                  <c:v>40.200000000000003</c:v>
                </c:pt>
                <c:pt idx="1328">
                  <c:v>40.200000000000003</c:v>
                </c:pt>
                <c:pt idx="1329">
                  <c:v>40.200000000000003</c:v>
                </c:pt>
                <c:pt idx="1330">
                  <c:v>40.200000000000003</c:v>
                </c:pt>
                <c:pt idx="1331">
                  <c:v>40.200000000000003</c:v>
                </c:pt>
                <c:pt idx="1332">
                  <c:v>40.200000000000003</c:v>
                </c:pt>
                <c:pt idx="1333">
                  <c:v>40.299999999999997</c:v>
                </c:pt>
                <c:pt idx="1334">
                  <c:v>40.299999999999997</c:v>
                </c:pt>
                <c:pt idx="1335">
                  <c:v>40.299999999999997</c:v>
                </c:pt>
                <c:pt idx="1336">
                  <c:v>40.299999999999997</c:v>
                </c:pt>
                <c:pt idx="1337">
                  <c:v>40.299999999999997</c:v>
                </c:pt>
                <c:pt idx="1338">
                  <c:v>40.299999999999997</c:v>
                </c:pt>
                <c:pt idx="1339">
                  <c:v>40.4</c:v>
                </c:pt>
                <c:pt idx="1340">
                  <c:v>40.4</c:v>
                </c:pt>
                <c:pt idx="1341">
                  <c:v>40.4</c:v>
                </c:pt>
                <c:pt idx="1342">
                  <c:v>40.4</c:v>
                </c:pt>
                <c:pt idx="1343">
                  <c:v>40.4</c:v>
                </c:pt>
                <c:pt idx="1344">
                  <c:v>40.4</c:v>
                </c:pt>
                <c:pt idx="1345">
                  <c:v>40.4</c:v>
                </c:pt>
                <c:pt idx="1346">
                  <c:v>40.4</c:v>
                </c:pt>
                <c:pt idx="1347">
                  <c:v>40.4</c:v>
                </c:pt>
                <c:pt idx="1348">
                  <c:v>40.5</c:v>
                </c:pt>
                <c:pt idx="1349">
                  <c:v>40.5</c:v>
                </c:pt>
                <c:pt idx="1350">
                  <c:v>40.5</c:v>
                </c:pt>
                <c:pt idx="1351">
                  <c:v>40.5</c:v>
                </c:pt>
                <c:pt idx="1352">
                  <c:v>40.5</c:v>
                </c:pt>
                <c:pt idx="1353">
                  <c:v>40.5</c:v>
                </c:pt>
                <c:pt idx="1354">
                  <c:v>40.5</c:v>
                </c:pt>
                <c:pt idx="1355">
                  <c:v>40.5</c:v>
                </c:pt>
                <c:pt idx="1356">
                  <c:v>40.5</c:v>
                </c:pt>
                <c:pt idx="1357">
                  <c:v>40.5</c:v>
                </c:pt>
                <c:pt idx="1358">
                  <c:v>40.5</c:v>
                </c:pt>
                <c:pt idx="1359">
                  <c:v>40.5</c:v>
                </c:pt>
                <c:pt idx="1360">
                  <c:v>40.5</c:v>
                </c:pt>
                <c:pt idx="1361">
                  <c:v>40.5</c:v>
                </c:pt>
                <c:pt idx="1362">
                  <c:v>40.5</c:v>
                </c:pt>
                <c:pt idx="1363">
                  <c:v>40.5</c:v>
                </c:pt>
                <c:pt idx="1364">
                  <c:v>40.5</c:v>
                </c:pt>
                <c:pt idx="1365">
                  <c:v>40.5</c:v>
                </c:pt>
                <c:pt idx="1366">
                  <c:v>40.5</c:v>
                </c:pt>
                <c:pt idx="1367">
                  <c:v>40.5</c:v>
                </c:pt>
                <c:pt idx="1368">
                  <c:v>40.5</c:v>
                </c:pt>
                <c:pt idx="1369">
                  <c:v>40.5</c:v>
                </c:pt>
                <c:pt idx="1370">
                  <c:v>40.5</c:v>
                </c:pt>
                <c:pt idx="1371">
                  <c:v>40.5</c:v>
                </c:pt>
                <c:pt idx="1372">
                  <c:v>40.5</c:v>
                </c:pt>
                <c:pt idx="1373">
                  <c:v>40.5</c:v>
                </c:pt>
                <c:pt idx="1374">
                  <c:v>40.5</c:v>
                </c:pt>
                <c:pt idx="1375">
                  <c:v>40.5</c:v>
                </c:pt>
                <c:pt idx="1376">
                  <c:v>40.5</c:v>
                </c:pt>
                <c:pt idx="1377">
                  <c:v>40.5</c:v>
                </c:pt>
                <c:pt idx="1378">
                  <c:v>40.5</c:v>
                </c:pt>
                <c:pt idx="1379">
                  <c:v>40.5</c:v>
                </c:pt>
                <c:pt idx="1380">
                  <c:v>40.5</c:v>
                </c:pt>
                <c:pt idx="1381">
                  <c:v>40.6</c:v>
                </c:pt>
                <c:pt idx="1382">
                  <c:v>40.6</c:v>
                </c:pt>
                <c:pt idx="1383">
                  <c:v>40.6</c:v>
                </c:pt>
                <c:pt idx="1384">
                  <c:v>40.6</c:v>
                </c:pt>
                <c:pt idx="1385">
                  <c:v>40.6</c:v>
                </c:pt>
                <c:pt idx="1386">
                  <c:v>40.6</c:v>
                </c:pt>
                <c:pt idx="1387">
                  <c:v>40.6</c:v>
                </c:pt>
                <c:pt idx="1388">
                  <c:v>40.700000000000003</c:v>
                </c:pt>
                <c:pt idx="1389">
                  <c:v>40.700000000000003</c:v>
                </c:pt>
                <c:pt idx="1390">
                  <c:v>40.700000000000003</c:v>
                </c:pt>
                <c:pt idx="1391">
                  <c:v>40.700000000000003</c:v>
                </c:pt>
                <c:pt idx="1392">
                  <c:v>40.799999999999997</c:v>
                </c:pt>
                <c:pt idx="1393">
                  <c:v>40.799999999999997</c:v>
                </c:pt>
                <c:pt idx="1394">
                  <c:v>40.9</c:v>
                </c:pt>
                <c:pt idx="1395">
                  <c:v>41</c:v>
                </c:pt>
                <c:pt idx="1396">
                  <c:v>41</c:v>
                </c:pt>
                <c:pt idx="1397">
                  <c:v>41</c:v>
                </c:pt>
                <c:pt idx="1398">
                  <c:v>41</c:v>
                </c:pt>
                <c:pt idx="1399">
                  <c:v>41</c:v>
                </c:pt>
                <c:pt idx="1400">
                  <c:v>41</c:v>
                </c:pt>
                <c:pt idx="1401">
                  <c:v>41</c:v>
                </c:pt>
                <c:pt idx="1402">
                  <c:v>41</c:v>
                </c:pt>
                <c:pt idx="1403">
                  <c:v>41</c:v>
                </c:pt>
                <c:pt idx="1404">
                  <c:v>41</c:v>
                </c:pt>
                <c:pt idx="1405">
                  <c:v>41</c:v>
                </c:pt>
                <c:pt idx="1406">
                  <c:v>41</c:v>
                </c:pt>
                <c:pt idx="1407">
                  <c:v>41</c:v>
                </c:pt>
                <c:pt idx="1408">
                  <c:v>41</c:v>
                </c:pt>
                <c:pt idx="1409">
                  <c:v>41</c:v>
                </c:pt>
                <c:pt idx="1410">
                  <c:v>41</c:v>
                </c:pt>
                <c:pt idx="1411">
                  <c:v>41</c:v>
                </c:pt>
                <c:pt idx="1412">
                  <c:v>41</c:v>
                </c:pt>
                <c:pt idx="1413">
                  <c:v>41</c:v>
                </c:pt>
                <c:pt idx="1414">
                  <c:v>41</c:v>
                </c:pt>
                <c:pt idx="1415">
                  <c:v>41</c:v>
                </c:pt>
                <c:pt idx="1416">
                  <c:v>41</c:v>
                </c:pt>
                <c:pt idx="1417">
                  <c:v>41</c:v>
                </c:pt>
                <c:pt idx="1418">
                  <c:v>41</c:v>
                </c:pt>
                <c:pt idx="1419">
                  <c:v>41</c:v>
                </c:pt>
                <c:pt idx="1420">
                  <c:v>41</c:v>
                </c:pt>
                <c:pt idx="1421">
                  <c:v>41</c:v>
                </c:pt>
                <c:pt idx="1422">
                  <c:v>41</c:v>
                </c:pt>
                <c:pt idx="1423">
                  <c:v>41</c:v>
                </c:pt>
                <c:pt idx="1424">
                  <c:v>41</c:v>
                </c:pt>
                <c:pt idx="1425">
                  <c:v>41</c:v>
                </c:pt>
                <c:pt idx="1426">
                  <c:v>41</c:v>
                </c:pt>
                <c:pt idx="1427">
                  <c:v>41</c:v>
                </c:pt>
                <c:pt idx="1428">
                  <c:v>41</c:v>
                </c:pt>
                <c:pt idx="1429">
                  <c:v>41</c:v>
                </c:pt>
                <c:pt idx="1430">
                  <c:v>41</c:v>
                </c:pt>
                <c:pt idx="1431">
                  <c:v>41</c:v>
                </c:pt>
                <c:pt idx="1432">
                  <c:v>41</c:v>
                </c:pt>
                <c:pt idx="1433">
                  <c:v>41</c:v>
                </c:pt>
                <c:pt idx="1434">
                  <c:v>41</c:v>
                </c:pt>
                <c:pt idx="1435">
                  <c:v>41</c:v>
                </c:pt>
                <c:pt idx="1436">
                  <c:v>41</c:v>
                </c:pt>
                <c:pt idx="1437">
                  <c:v>41</c:v>
                </c:pt>
                <c:pt idx="1438">
                  <c:v>41</c:v>
                </c:pt>
                <c:pt idx="1439">
                  <c:v>41</c:v>
                </c:pt>
                <c:pt idx="1440">
                  <c:v>41</c:v>
                </c:pt>
                <c:pt idx="1441">
                  <c:v>41</c:v>
                </c:pt>
                <c:pt idx="1442">
                  <c:v>41</c:v>
                </c:pt>
                <c:pt idx="1443">
                  <c:v>41</c:v>
                </c:pt>
                <c:pt idx="1444">
                  <c:v>41</c:v>
                </c:pt>
                <c:pt idx="1445">
                  <c:v>41</c:v>
                </c:pt>
                <c:pt idx="1446">
                  <c:v>41</c:v>
                </c:pt>
                <c:pt idx="1447">
                  <c:v>41</c:v>
                </c:pt>
                <c:pt idx="1448">
                  <c:v>41</c:v>
                </c:pt>
                <c:pt idx="1449">
                  <c:v>41.1</c:v>
                </c:pt>
                <c:pt idx="1450">
                  <c:v>41.1</c:v>
                </c:pt>
                <c:pt idx="1451">
                  <c:v>41.1</c:v>
                </c:pt>
                <c:pt idx="1452">
                  <c:v>41.2</c:v>
                </c:pt>
                <c:pt idx="1453">
                  <c:v>41.2</c:v>
                </c:pt>
                <c:pt idx="1454">
                  <c:v>41.3</c:v>
                </c:pt>
                <c:pt idx="1455">
                  <c:v>41.3</c:v>
                </c:pt>
                <c:pt idx="1456">
                  <c:v>41.3</c:v>
                </c:pt>
                <c:pt idx="1457">
                  <c:v>41.3</c:v>
                </c:pt>
                <c:pt idx="1458">
                  <c:v>41.3</c:v>
                </c:pt>
                <c:pt idx="1459">
                  <c:v>41.3</c:v>
                </c:pt>
                <c:pt idx="1460">
                  <c:v>41.4</c:v>
                </c:pt>
                <c:pt idx="1461">
                  <c:v>41.4</c:v>
                </c:pt>
                <c:pt idx="1462">
                  <c:v>41.4</c:v>
                </c:pt>
                <c:pt idx="1463">
                  <c:v>41.4</c:v>
                </c:pt>
                <c:pt idx="1464">
                  <c:v>41.5</c:v>
                </c:pt>
                <c:pt idx="1465">
                  <c:v>41.5</c:v>
                </c:pt>
                <c:pt idx="1466">
                  <c:v>41.5</c:v>
                </c:pt>
                <c:pt idx="1467">
                  <c:v>41.5</c:v>
                </c:pt>
                <c:pt idx="1468">
                  <c:v>41.5</c:v>
                </c:pt>
                <c:pt idx="1469">
                  <c:v>41.5</c:v>
                </c:pt>
                <c:pt idx="1470">
                  <c:v>41.5</c:v>
                </c:pt>
                <c:pt idx="1471">
                  <c:v>41.5</c:v>
                </c:pt>
                <c:pt idx="1472">
                  <c:v>41.5</c:v>
                </c:pt>
                <c:pt idx="1473">
                  <c:v>41.5</c:v>
                </c:pt>
                <c:pt idx="1474">
                  <c:v>41.5</c:v>
                </c:pt>
                <c:pt idx="1475">
                  <c:v>41.5</c:v>
                </c:pt>
                <c:pt idx="1476">
                  <c:v>41.5</c:v>
                </c:pt>
                <c:pt idx="1477">
                  <c:v>41.5</c:v>
                </c:pt>
                <c:pt idx="1478">
                  <c:v>41.5</c:v>
                </c:pt>
                <c:pt idx="1479">
                  <c:v>41.5</c:v>
                </c:pt>
                <c:pt idx="1480">
                  <c:v>41.5</c:v>
                </c:pt>
                <c:pt idx="1481">
                  <c:v>41.5</c:v>
                </c:pt>
                <c:pt idx="1482">
                  <c:v>41.5</c:v>
                </c:pt>
                <c:pt idx="1483">
                  <c:v>41.5</c:v>
                </c:pt>
                <c:pt idx="1484">
                  <c:v>41.5</c:v>
                </c:pt>
                <c:pt idx="1485">
                  <c:v>41.5</c:v>
                </c:pt>
                <c:pt idx="1486">
                  <c:v>41.5</c:v>
                </c:pt>
                <c:pt idx="1487">
                  <c:v>41.5</c:v>
                </c:pt>
                <c:pt idx="1488">
                  <c:v>41.5</c:v>
                </c:pt>
                <c:pt idx="1489">
                  <c:v>41.5</c:v>
                </c:pt>
                <c:pt idx="1490">
                  <c:v>41.5</c:v>
                </c:pt>
                <c:pt idx="1491">
                  <c:v>41.6</c:v>
                </c:pt>
                <c:pt idx="1492">
                  <c:v>41.7</c:v>
                </c:pt>
                <c:pt idx="1493">
                  <c:v>41.7</c:v>
                </c:pt>
                <c:pt idx="1494">
                  <c:v>41.7</c:v>
                </c:pt>
                <c:pt idx="1495">
                  <c:v>41.8</c:v>
                </c:pt>
                <c:pt idx="1496">
                  <c:v>41.8</c:v>
                </c:pt>
                <c:pt idx="1497">
                  <c:v>41.8</c:v>
                </c:pt>
                <c:pt idx="1498">
                  <c:v>41.8</c:v>
                </c:pt>
                <c:pt idx="1499">
                  <c:v>41.8</c:v>
                </c:pt>
                <c:pt idx="1500">
                  <c:v>41.8</c:v>
                </c:pt>
                <c:pt idx="1501">
                  <c:v>41.8</c:v>
                </c:pt>
                <c:pt idx="1502">
                  <c:v>41.9</c:v>
                </c:pt>
                <c:pt idx="1503">
                  <c:v>41.9</c:v>
                </c:pt>
                <c:pt idx="1504">
                  <c:v>41.9</c:v>
                </c:pt>
                <c:pt idx="1505">
                  <c:v>42</c:v>
                </c:pt>
                <c:pt idx="1506">
                  <c:v>42</c:v>
                </c:pt>
                <c:pt idx="1507">
                  <c:v>42</c:v>
                </c:pt>
                <c:pt idx="1508">
                  <c:v>42</c:v>
                </c:pt>
                <c:pt idx="1509">
                  <c:v>42</c:v>
                </c:pt>
                <c:pt idx="1510">
                  <c:v>42</c:v>
                </c:pt>
                <c:pt idx="1511">
                  <c:v>42</c:v>
                </c:pt>
                <c:pt idx="1512">
                  <c:v>42</c:v>
                </c:pt>
                <c:pt idx="1513">
                  <c:v>42</c:v>
                </c:pt>
                <c:pt idx="1514">
                  <c:v>42</c:v>
                </c:pt>
                <c:pt idx="1515">
                  <c:v>42</c:v>
                </c:pt>
                <c:pt idx="1516">
                  <c:v>42</c:v>
                </c:pt>
                <c:pt idx="1517">
                  <c:v>42</c:v>
                </c:pt>
                <c:pt idx="1518">
                  <c:v>42</c:v>
                </c:pt>
                <c:pt idx="1519">
                  <c:v>42</c:v>
                </c:pt>
                <c:pt idx="1520">
                  <c:v>42</c:v>
                </c:pt>
                <c:pt idx="1521">
                  <c:v>42</c:v>
                </c:pt>
                <c:pt idx="1522">
                  <c:v>42</c:v>
                </c:pt>
                <c:pt idx="1523">
                  <c:v>42</c:v>
                </c:pt>
                <c:pt idx="1524">
                  <c:v>42</c:v>
                </c:pt>
                <c:pt idx="1525">
                  <c:v>42</c:v>
                </c:pt>
                <c:pt idx="1526">
                  <c:v>42</c:v>
                </c:pt>
                <c:pt idx="1527">
                  <c:v>42</c:v>
                </c:pt>
                <c:pt idx="1528">
                  <c:v>42</c:v>
                </c:pt>
                <c:pt idx="1529">
                  <c:v>42</c:v>
                </c:pt>
                <c:pt idx="1530">
                  <c:v>42</c:v>
                </c:pt>
                <c:pt idx="1531">
                  <c:v>42</c:v>
                </c:pt>
                <c:pt idx="1532">
                  <c:v>42</c:v>
                </c:pt>
                <c:pt idx="1533">
                  <c:v>42</c:v>
                </c:pt>
                <c:pt idx="1534">
                  <c:v>42</c:v>
                </c:pt>
                <c:pt idx="1535">
                  <c:v>42</c:v>
                </c:pt>
                <c:pt idx="1536">
                  <c:v>42</c:v>
                </c:pt>
                <c:pt idx="1537">
                  <c:v>42</c:v>
                </c:pt>
                <c:pt idx="1538">
                  <c:v>42</c:v>
                </c:pt>
                <c:pt idx="1539">
                  <c:v>42</c:v>
                </c:pt>
                <c:pt idx="1540">
                  <c:v>42</c:v>
                </c:pt>
                <c:pt idx="1541">
                  <c:v>42</c:v>
                </c:pt>
                <c:pt idx="1542">
                  <c:v>42.1</c:v>
                </c:pt>
                <c:pt idx="1543">
                  <c:v>42.1</c:v>
                </c:pt>
                <c:pt idx="1544">
                  <c:v>42.1</c:v>
                </c:pt>
                <c:pt idx="1545">
                  <c:v>42.1</c:v>
                </c:pt>
                <c:pt idx="1546">
                  <c:v>42.2</c:v>
                </c:pt>
                <c:pt idx="1547">
                  <c:v>42.2</c:v>
                </c:pt>
                <c:pt idx="1548">
                  <c:v>42.2</c:v>
                </c:pt>
                <c:pt idx="1549">
                  <c:v>42.2</c:v>
                </c:pt>
                <c:pt idx="1550">
                  <c:v>42.2</c:v>
                </c:pt>
                <c:pt idx="1551">
                  <c:v>42.3</c:v>
                </c:pt>
                <c:pt idx="1552">
                  <c:v>42.3</c:v>
                </c:pt>
                <c:pt idx="1553">
                  <c:v>42.4</c:v>
                </c:pt>
                <c:pt idx="1554">
                  <c:v>42.5</c:v>
                </c:pt>
                <c:pt idx="1555">
                  <c:v>42.5</c:v>
                </c:pt>
                <c:pt idx="1556">
                  <c:v>42.5</c:v>
                </c:pt>
                <c:pt idx="1557">
                  <c:v>42.5</c:v>
                </c:pt>
                <c:pt idx="1558">
                  <c:v>42.5</c:v>
                </c:pt>
                <c:pt idx="1559">
                  <c:v>42.5</c:v>
                </c:pt>
                <c:pt idx="1560">
                  <c:v>42.5</c:v>
                </c:pt>
                <c:pt idx="1561">
                  <c:v>42.5</c:v>
                </c:pt>
                <c:pt idx="1562">
                  <c:v>42.5</c:v>
                </c:pt>
                <c:pt idx="1563">
                  <c:v>42.5</c:v>
                </c:pt>
                <c:pt idx="1564">
                  <c:v>42.5</c:v>
                </c:pt>
                <c:pt idx="1565">
                  <c:v>42.5</c:v>
                </c:pt>
                <c:pt idx="1566">
                  <c:v>42.5</c:v>
                </c:pt>
                <c:pt idx="1567">
                  <c:v>42.5</c:v>
                </c:pt>
                <c:pt idx="1568">
                  <c:v>42.5</c:v>
                </c:pt>
                <c:pt idx="1569">
                  <c:v>42.5</c:v>
                </c:pt>
                <c:pt idx="1570">
                  <c:v>42.5</c:v>
                </c:pt>
                <c:pt idx="1571">
                  <c:v>42.5</c:v>
                </c:pt>
                <c:pt idx="1572">
                  <c:v>42.5</c:v>
                </c:pt>
                <c:pt idx="1573">
                  <c:v>42.5</c:v>
                </c:pt>
                <c:pt idx="1574">
                  <c:v>42.5</c:v>
                </c:pt>
                <c:pt idx="1575">
                  <c:v>42.5</c:v>
                </c:pt>
                <c:pt idx="1576">
                  <c:v>42.5</c:v>
                </c:pt>
                <c:pt idx="1577">
                  <c:v>42.5</c:v>
                </c:pt>
                <c:pt idx="1578">
                  <c:v>42.5</c:v>
                </c:pt>
                <c:pt idx="1579">
                  <c:v>42.5</c:v>
                </c:pt>
                <c:pt idx="1580">
                  <c:v>42.6</c:v>
                </c:pt>
                <c:pt idx="1581">
                  <c:v>42.6</c:v>
                </c:pt>
                <c:pt idx="1582">
                  <c:v>42.6</c:v>
                </c:pt>
                <c:pt idx="1583">
                  <c:v>42.6</c:v>
                </c:pt>
                <c:pt idx="1584">
                  <c:v>42.7</c:v>
                </c:pt>
                <c:pt idx="1585">
                  <c:v>42.7</c:v>
                </c:pt>
                <c:pt idx="1586">
                  <c:v>42.9</c:v>
                </c:pt>
                <c:pt idx="1587">
                  <c:v>42.9</c:v>
                </c:pt>
                <c:pt idx="1588">
                  <c:v>43</c:v>
                </c:pt>
                <c:pt idx="1589">
                  <c:v>43</c:v>
                </c:pt>
                <c:pt idx="1590">
                  <c:v>43</c:v>
                </c:pt>
                <c:pt idx="1591">
                  <c:v>43</c:v>
                </c:pt>
                <c:pt idx="1592">
                  <c:v>43</c:v>
                </c:pt>
                <c:pt idx="1593">
                  <c:v>43</c:v>
                </c:pt>
                <c:pt idx="1594">
                  <c:v>43</c:v>
                </c:pt>
                <c:pt idx="1595">
                  <c:v>43</c:v>
                </c:pt>
                <c:pt idx="1596">
                  <c:v>43</c:v>
                </c:pt>
                <c:pt idx="1597">
                  <c:v>43</c:v>
                </c:pt>
                <c:pt idx="1598">
                  <c:v>43</c:v>
                </c:pt>
                <c:pt idx="1599">
                  <c:v>43</c:v>
                </c:pt>
                <c:pt idx="1600">
                  <c:v>43</c:v>
                </c:pt>
                <c:pt idx="1601">
                  <c:v>43</c:v>
                </c:pt>
                <c:pt idx="1602">
                  <c:v>43</c:v>
                </c:pt>
                <c:pt idx="1603">
                  <c:v>43</c:v>
                </c:pt>
                <c:pt idx="1604">
                  <c:v>43</c:v>
                </c:pt>
                <c:pt idx="1605">
                  <c:v>43</c:v>
                </c:pt>
                <c:pt idx="1606">
                  <c:v>43</c:v>
                </c:pt>
                <c:pt idx="1607">
                  <c:v>43</c:v>
                </c:pt>
                <c:pt idx="1608">
                  <c:v>43</c:v>
                </c:pt>
                <c:pt idx="1609">
                  <c:v>43</c:v>
                </c:pt>
                <c:pt idx="1610">
                  <c:v>43</c:v>
                </c:pt>
                <c:pt idx="1611">
                  <c:v>43</c:v>
                </c:pt>
                <c:pt idx="1612">
                  <c:v>43</c:v>
                </c:pt>
                <c:pt idx="1613">
                  <c:v>43</c:v>
                </c:pt>
                <c:pt idx="1614">
                  <c:v>43</c:v>
                </c:pt>
                <c:pt idx="1615">
                  <c:v>43</c:v>
                </c:pt>
                <c:pt idx="1616">
                  <c:v>43</c:v>
                </c:pt>
                <c:pt idx="1617">
                  <c:v>43</c:v>
                </c:pt>
                <c:pt idx="1618">
                  <c:v>43</c:v>
                </c:pt>
                <c:pt idx="1619">
                  <c:v>43</c:v>
                </c:pt>
                <c:pt idx="1620">
                  <c:v>43.1</c:v>
                </c:pt>
                <c:pt idx="1621">
                  <c:v>43.1</c:v>
                </c:pt>
                <c:pt idx="1622">
                  <c:v>43.1</c:v>
                </c:pt>
                <c:pt idx="1623">
                  <c:v>43.2</c:v>
                </c:pt>
                <c:pt idx="1624">
                  <c:v>43.2</c:v>
                </c:pt>
                <c:pt idx="1625">
                  <c:v>43.4</c:v>
                </c:pt>
                <c:pt idx="1626">
                  <c:v>43.4</c:v>
                </c:pt>
                <c:pt idx="1627">
                  <c:v>43.5</c:v>
                </c:pt>
                <c:pt idx="1628">
                  <c:v>43.5</c:v>
                </c:pt>
                <c:pt idx="1629">
                  <c:v>43.5</c:v>
                </c:pt>
                <c:pt idx="1630">
                  <c:v>43.5</c:v>
                </c:pt>
                <c:pt idx="1631">
                  <c:v>43.5</c:v>
                </c:pt>
                <c:pt idx="1632">
                  <c:v>43.5</c:v>
                </c:pt>
                <c:pt idx="1633">
                  <c:v>43.5</c:v>
                </c:pt>
                <c:pt idx="1634">
                  <c:v>43.5</c:v>
                </c:pt>
                <c:pt idx="1635">
                  <c:v>43.5</c:v>
                </c:pt>
                <c:pt idx="1636">
                  <c:v>43.5</c:v>
                </c:pt>
                <c:pt idx="1637">
                  <c:v>43.5</c:v>
                </c:pt>
                <c:pt idx="1638">
                  <c:v>43.5</c:v>
                </c:pt>
                <c:pt idx="1639">
                  <c:v>43.5</c:v>
                </c:pt>
                <c:pt idx="1640">
                  <c:v>43.5</c:v>
                </c:pt>
                <c:pt idx="1641">
                  <c:v>43.5</c:v>
                </c:pt>
                <c:pt idx="1642">
                  <c:v>43.5</c:v>
                </c:pt>
                <c:pt idx="1643">
                  <c:v>43.5</c:v>
                </c:pt>
                <c:pt idx="1644">
                  <c:v>43.5</c:v>
                </c:pt>
                <c:pt idx="1645">
                  <c:v>43.5</c:v>
                </c:pt>
                <c:pt idx="1646">
                  <c:v>43.5</c:v>
                </c:pt>
                <c:pt idx="1647">
                  <c:v>43.5</c:v>
                </c:pt>
                <c:pt idx="1648">
                  <c:v>43.5</c:v>
                </c:pt>
                <c:pt idx="1649">
                  <c:v>43.6</c:v>
                </c:pt>
                <c:pt idx="1650">
                  <c:v>43.6</c:v>
                </c:pt>
                <c:pt idx="1651">
                  <c:v>43.7</c:v>
                </c:pt>
                <c:pt idx="1652">
                  <c:v>43.7</c:v>
                </c:pt>
                <c:pt idx="1653">
                  <c:v>43.7</c:v>
                </c:pt>
                <c:pt idx="1654">
                  <c:v>43.7</c:v>
                </c:pt>
                <c:pt idx="1655">
                  <c:v>43.8</c:v>
                </c:pt>
                <c:pt idx="1656">
                  <c:v>43.8</c:v>
                </c:pt>
                <c:pt idx="1657">
                  <c:v>43.8</c:v>
                </c:pt>
                <c:pt idx="1658">
                  <c:v>43.8</c:v>
                </c:pt>
                <c:pt idx="1659">
                  <c:v>43.8</c:v>
                </c:pt>
                <c:pt idx="1660">
                  <c:v>43.9</c:v>
                </c:pt>
                <c:pt idx="1661">
                  <c:v>43.9</c:v>
                </c:pt>
                <c:pt idx="1662">
                  <c:v>43.9</c:v>
                </c:pt>
                <c:pt idx="1663">
                  <c:v>44</c:v>
                </c:pt>
                <c:pt idx="1664">
                  <c:v>44</c:v>
                </c:pt>
                <c:pt idx="1665">
                  <c:v>44</c:v>
                </c:pt>
                <c:pt idx="1666">
                  <c:v>44</c:v>
                </c:pt>
                <c:pt idx="1667">
                  <c:v>44</c:v>
                </c:pt>
                <c:pt idx="1668">
                  <c:v>44</c:v>
                </c:pt>
                <c:pt idx="1669">
                  <c:v>44</c:v>
                </c:pt>
                <c:pt idx="1670">
                  <c:v>44</c:v>
                </c:pt>
                <c:pt idx="1671">
                  <c:v>44</c:v>
                </c:pt>
                <c:pt idx="1672">
                  <c:v>44</c:v>
                </c:pt>
                <c:pt idx="1673">
                  <c:v>44</c:v>
                </c:pt>
                <c:pt idx="1674">
                  <c:v>44</c:v>
                </c:pt>
                <c:pt idx="1675">
                  <c:v>44</c:v>
                </c:pt>
                <c:pt idx="1676">
                  <c:v>44</c:v>
                </c:pt>
                <c:pt idx="1677">
                  <c:v>44</c:v>
                </c:pt>
                <c:pt idx="1678">
                  <c:v>44</c:v>
                </c:pt>
                <c:pt idx="1679">
                  <c:v>44</c:v>
                </c:pt>
                <c:pt idx="1680">
                  <c:v>44</c:v>
                </c:pt>
                <c:pt idx="1681">
                  <c:v>44</c:v>
                </c:pt>
                <c:pt idx="1682">
                  <c:v>44</c:v>
                </c:pt>
                <c:pt idx="1683">
                  <c:v>44</c:v>
                </c:pt>
                <c:pt idx="1684">
                  <c:v>44</c:v>
                </c:pt>
                <c:pt idx="1685">
                  <c:v>44</c:v>
                </c:pt>
                <c:pt idx="1686">
                  <c:v>44</c:v>
                </c:pt>
                <c:pt idx="1687">
                  <c:v>44.1</c:v>
                </c:pt>
                <c:pt idx="1688">
                  <c:v>44.1</c:v>
                </c:pt>
                <c:pt idx="1689">
                  <c:v>44.1</c:v>
                </c:pt>
                <c:pt idx="1690">
                  <c:v>44.2</c:v>
                </c:pt>
                <c:pt idx="1691">
                  <c:v>44.2</c:v>
                </c:pt>
                <c:pt idx="1692">
                  <c:v>44.2</c:v>
                </c:pt>
                <c:pt idx="1693">
                  <c:v>44.2</c:v>
                </c:pt>
                <c:pt idx="1694">
                  <c:v>44.2</c:v>
                </c:pt>
                <c:pt idx="1695">
                  <c:v>44.2</c:v>
                </c:pt>
                <c:pt idx="1696">
                  <c:v>44.2</c:v>
                </c:pt>
                <c:pt idx="1697">
                  <c:v>44.2</c:v>
                </c:pt>
                <c:pt idx="1698">
                  <c:v>44.2</c:v>
                </c:pt>
                <c:pt idx="1699">
                  <c:v>44.3</c:v>
                </c:pt>
                <c:pt idx="1700">
                  <c:v>44.5</c:v>
                </c:pt>
                <c:pt idx="1701">
                  <c:v>44.5</c:v>
                </c:pt>
                <c:pt idx="1702">
                  <c:v>44.5</c:v>
                </c:pt>
                <c:pt idx="1703">
                  <c:v>44.5</c:v>
                </c:pt>
                <c:pt idx="1704">
                  <c:v>44.5</c:v>
                </c:pt>
                <c:pt idx="1705">
                  <c:v>44.5</c:v>
                </c:pt>
                <c:pt idx="1706">
                  <c:v>44.5</c:v>
                </c:pt>
                <c:pt idx="1707">
                  <c:v>44.5</c:v>
                </c:pt>
                <c:pt idx="1708">
                  <c:v>44.5</c:v>
                </c:pt>
                <c:pt idx="1709">
                  <c:v>44.5</c:v>
                </c:pt>
                <c:pt idx="1710">
                  <c:v>44.5</c:v>
                </c:pt>
                <c:pt idx="1711">
                  <c:v>44.5</c:v>
                </c:pt>
                <c:pt idx="1712">
                  <c:v>44.5</c:v>
                </c:pt>
                <c:pt idx="1713">
                  <c:v>44.5</c:v>
                </c:pt>
                <c:pt idx="1714">
                  <c:v>44.5</c:v>
                </c:pt>
                <c:pt idx="1715">
                  <c:v>44.6</c:v>
                </c:pt>
                <c:pt idx="1716">
                  <c:v>44.6</c:v>
                </c:pt>
                <c:pt idx="1717">
                  <c:v>44.6</c:v>
                </c:pt>
                <c:pt idx="1718">
                  <c:v>44.6</c:v>
                </c:pt>
                <c:pt idx="1719">
                  <c:v>44.6</c:v>
                </c:pt>
                <c:pt idx="1720">
                  <c:v>44.7</c:v>
                </c:pt>
                <c:pt idx="1721">
                  <c:v>44.7</c:v>
                </c:pt>
                <c:pt idx="1722">
                  <c:v>44.8</c:v>
                </c:pt>
                <c:pt idx="1723">
                  <c:v>45</c:v>
                </c:pt>
                <c:pt idx="1724">
                  <c:v>45</c:v>
                </c:pt>
                <c:pt idx="1725">
                  <c:v>45</c:v>
                </c:pt>
                <c:pt idx="1726">
                  <c:v>45</c:v>
                </c:pt>
                <c:pt idx="1727">
                  <c:v>45</c:v>
                </c:pt>
                <c:pt idx="1728">
                  <c:v>45</c:v>
                </c:pt>
                <c:pt idx="1729">
                  <c:v>45</c:v>
                </c:pt>
                <c:pt idx="1730">
                  <c:v>45</c:v>
                </c:pt>
                <c:pt idx="1731">
                  <c:v>45</c:v>
                </c:pt>
                <c:pt idx="1732">
                  <c:v>45</c:v>
                </c:pt>
                <c:pt idx="1733">
                  <c:v>45</c:v>
                </c:pt>
                <c:pt idx="1734">
                  <c:v>45</c:v>
                </c:pt>
                <c:pt idx="1735">
                  <c:v>45</c:v>
                </c:pt>
                <c:pt idx="1736">
                  <c:v>45</c:v>
                </c:pt>
                <c:pt idx="1737">
                  <c:v>45</c:v>
                </c:pt>
                <c:pt idx="1738">
                  <c:v>45</c:v>
                </c:pt>
                <c:pt idx="1739">
                  <c:v>45</c:v>
                </c:pt>
                <c:pt idx="1740">
                  <c:v>45</c:v>
                </c:pt>
                <c:pt idx="1741">
                  <c:v>45</c:v>
                </c:pt>
                <c:pt idx="1742">
                  <c:v>45</c:v>
                </c:pt>
                <c:pt idx="1743">
                  <c:v>45</c:v>
                </c:pt>
                <c:pt idx="1744">
                  <c:v>45</c:v>
                </c:pt>
                <c:pt idx="1745">
                  <c:v>45</c:v>
                </c:pt>
                <c:pt idx="1746">
                  <c:v>45</c:v>
                </c:pt>
                <c:pt idx="1747">
                  <c:v>45.1</c:v>
                </c:pt>
                <c:pt idx="1748">
                  <c:v>45.2</c:v>
                </c:pt>
                <c:pt idx="1749">
                  <c:v>45.2</c:v>
                </c:pt>
                <c:pt idx="1750">
                  <c:v>45.2</c:v>
                </c:pt>
                <c:pt idx="1751">
                  <c:v>45.2</c:v>
                </c:pt>
                <c:pt idx="1752">
                  <c:v>45.2</c:v>
                </c:pt>
                <c:pt idx="1753">
                  <c:v>45.3</c:v>
                </c:pt>
                <c:pt idx="1754">
                  <c:v>45.3</c:v>
                </c:pt>
                <c:pt idx="1755">
                  <c:v>45.3</c:v>
                </c:pt>
                <c:pt idx="1756">
                  <c:v>45.3</c:v>
                </c:pt>
                <c:pt idx="1757">
                  <c:v>45.3</c:v>
                </c:pt>
                <c:pt idx="1758">
                  <c:v>45.4</c:v>
                </c:pt>
                <c:pt idx="1759">
                  <c:v>45.4</c:v>
                </c:pt>
                <c:pt idx="1760">
                  <c:v>45.5</c:v>
                </c:pt>
                <c:pt idx="1761">
                  <c:v>45.5</c:v>
                </c:pt>
                <c:pt idx="1762">
                  <c:v>45.5</c:v>
                </c:pt>
                <c:pt idx="1763">
                  <c:v>45.5</c:v>
                </c:pt>
                <c:pt idx="1764">
                  <c:v>45.5</c:v>
                </c:pt>
                <c:pt idx="1765">
                  <c:v>45.5</c:v>
                </c:pt>
                <c:pt idx="1766">
                  <c:v>45.5</c:v>
                </c:pt>
                <c:pt idx="1767">
                  <c:v>45.5</c:v>
                </c:pt>
                <c:pt idx="1768">
                  <c:v>45.5</c:v>
                </c:pt>
                <c:pt idx="1769">
                  <c:v>45.7</c:v>
                </c:pt>
                <c:pt idx="1770">
                  <c:v>45.7</c:v>
                </c:pt>
                <c:pt idx="1771">
                  <c:v>45.8</c:v>
                </c:pt>
                <c:pt idx="1772">
                  <c:v>45.8</c:v>
                </c:pt>
                <c:pt idx="1773">
                  <c:v>45.8</c:v>
                </c:pt>
                <c:pt idx="1774">
                  <c:v>45.8</c:v>
                </c:pt>
                <c:pt idx="1775">
                  <c:v>45.8</c:v>
                </c:pt>
                <c:pt idx="1776">
                  <c:v>45.9</c:v>
                </c:pt>
                <c:pt idx="1777">
                  <c:v>45.9</c:v>
                </c:pt>
                <c:pt idx="1778">
                  <c:v>45.9</c:v>
                </c:pt>
                <c:pt idx="1779">
                  <c:v>45.9</c:v>
                </c:pt>
                <c:pt idx="1780">
                  <c:v>46</c:v>
                </c:pt>
                <c:pt idx="1781">
                  <c:v>46</c:v>
                </c:pt>
                <c:pt idx="1782">
                  <c:v>46</c:v>
                </c:pt>
                <c:pt idx="1783">
                  <c:v>46</c:v>
                </c:pt>
                <c:pt idx="1784">
                  <c:v>46</c:v>
                </c:pt>
                <c:pt idx="1785">
                  <c:v>46</c:v>
                </c:pt>
                <c:pt idx="1786">
                  <c:v>46</c:v>
                </c:pt>
                <c:pt idx="1787">
                  <c:v>46</c:v>
                </c:pt>
                <c:pt idx="1788">
                  <c:v>46</c:v>
                </c:pt>
                <c:pt idx="1789">
                  <c:v>46</c:v>
                </c:pt>
                <c:pt idx="1790">
                  <c:v>46</c:v>
                </c:pt>
                <c:pt idx="1791">
                  <c:v>46</c:v>
                </c:pt>
                <c:pt idx="1792">
                  <c:v>46</c:v>
                </c:pt>
                <c:pt idx="1793">
                  <c:v>46</c:v>
                </c:pt>
                <c:pt idx="1794">
                  <c:v>46</c:v>
                </c:pt>
                <c:pt idx="1795">
                  <c:v>46</c:v>
                </c:pt>
                <c:pt idx="1796">
                  <c:v>46</c:v>
                </c:pt>
                <c:pt idx="1797">
                  <c:v>46</c:v>
                </c:pt>
                <c:pt idx="1798">
                  <c:v>46</c:v>
                </c:pt>
                <c:pt idx="1799">
                  <c:v>46</c:v>
                </c:pt>
                <c:pt idx="1800">
                  <c:v>46</c:v>
                </c:pt>
                <c:pt idx="1801">
                  <c:v>46</c:v>
                </c:pt>
                <c:pt idx="1802">
                  <c:v>46</c:v>
                </c:pt>
                <c:pt idx="1803">
                  <c:v>46</c:v>
                </c:pt>
                <c:pt idx="1804">
                  <c:v>46.1</c:v>
                </c:pt>
                <c:pt idx="1805">
                  <c:v>46.1</c:v>
                </c:pt>
                <c:pt idx="1806">
                  <c:v>46.2</c:v>
                </c:pt>
                <c:pt idx="1807">
                  <c:v>46.2</c:v>
                </c:pt>
                <c:pt idx="1808">
                  <c:v>46.2</c:v>
                </c:pt>
                <c:pt idx="1809">
                  <c:v>46.2</c:v>
                </c:pt>
                <c:pt idx="1810">
                  <c:v>46.3</c:v>
                </c:pt>
                <c:pt idx="1811">
                  <c:v>46.4</c:v>
                </c:pt>
                <c:pt idx="1812">
                  <c:v>46.4</c:v>
                </c:pt>
                <c:pt idx="1813">
                  <c:v>46.4</c:v>
                </c:pt>
                <c:pt idx="1814">
                  <c:v>46.5</c:v>
                </c:pt>
                <c:pt idx="1815">
                  <c:v>46.5</c:v>
                </c:pt>
                <c:pt idx="1816">
                  <c:v>46.5</c:v>
                </c:pt>
                <c:pt idx="1817">
                  <c:v>46.5</c:v>
                </c:pt>
                <c:pt idx="1818">
                  <c:v>46.5</c:v>
                </c:pt>
                <c:pt idx="1819">
                  <c:v>46.5</c:v>
                </c:pt>
                <c:pt idx="1820">
                  <c:v>46.6</c:v>
                </c:pt>
                <c:pt idx="1821">
                  <c:v>46.6</c:v>
                </c:pt>
                <c:pt idx="1822">
                  <c:v>46.7</c:v>
                </c:pt>
                <c:pt idx="1823">
                  <c:v>46.8</c:v>
                </c:pt>
                <c:pt idx="1824">
                  <c:v>46.8</c:v>
                </c:pt>
                <c:pt idx="1825">
                  <c:v>46.8</c:v>
                </c:pt>
                <c:pt idx="1826">
                  <c:v>47</c:v>
                </c:pt>
                <c:pt idx="1827">
                  <c:v>47</c:v>
                </c:pt>
                <c:pt idx="1828">
                  <c:v>47</c:v>
                </c:pt>
                <c:pt idx="1829">
                  <c:v>47</c:v>
                </c:pt>
                <c:pt idx="1830">
                  <c:v>47</c:v>
                </c:pt>
                <c:pt idx="1831">
                  <c:v>47</c:v>
                </c:pt>
                <c:pt idx="1832">
                  <c:v>47</c:v>
                </c:pt>
                <c:pt idx="1833">
                  <c:v>47</c:v>
                </c:pt>
                <c:pt idx="1834">
                  <c:v>47</c:v>
                </c:pt>
                <c:pt idx="1835">
                  <c:v>47</c:v>
                </c:pt>
                <c:pt idx="1836">
                  <c:v>47</c:v>
                </c:pt>
                <c:pt idx="1837">
                  <c:v>47</c:v>
                </c:pt>
                <c:pt idx="1838">
                  <c:v>47</c:v>
                </c:pt>
                <c:pt idx="1839">
                  <c:v>47</c:v>
                </c:pt>
                <c:pt idx="1840">
                  <c:v>47</c:v>
                </c:pt>
                <c:pt idx="1841">
                  <c:v>47</c:v>
                </c:pt>
                <c:pt idx="1842">
                  <c:v>47</c:v>
                </c:pt>
                <c:pt idx="1843">
                  <c:v>47</c:v>
                </c:pt>
                <c:pt idx="1844">
                  <c:v>47</c:v>
                </c:pt>
                <c:pt idx="1845">
                  <c:v>47</c:v>
                </c:pt>
                <c:pt idx="1846">
                  <c:v>47.1</c:v>
                </c:pt>
                <c:pt idx="1847">
                  <c:v>47.2</c:v>
                </c:pt>
                <c:pt idx="1848">
                  <c:v>47.2</c:v>
                </c:pt>
                <c:pt idx="1849">
                  <c:v>47.2</c:v>
                </c:pt>
                <c:pt idx="1850">
                  <c:v>47.4</c:v>
                </c:pt>
                <c:pt idx="1851">
                  <c:v>47.4</c:v>
                </c:pt>
                <c:pt idx="1852">
                  <c:v>47.5</c:v>
                </c:pt>
                <c:pt idx="1853">
                  <c:v>47.5</c:v>
                </c:pt>
                <c:pt idx="1854">
                  <c:v>47.5</c:v>
                </c:pt>
                <c:pt idx="1855">
                  <c:v>47.5</c:v>
                </c:pt>
                <c:pt idx="1856">
                  <c:v>47.5</c:v>
                </c:pt>
                <c:pt idx="1857">
                  <c:v>47.5</c:v>
                </c:pt>
                <c:pt idx="1858">
                  <c:v>47.5</c:v>
                </c:pt>
                <c:pt idx="1859">
                  <c:v>47.5</c:v>
                </c:pt>
                <c:pt idx="1860">
                  <c:v>47.5</c:v>
                </c:pt>
                <c:pt idx="1861">
                  <c:v>47.5</c:v>
                </c:pt>
                <c:pt idx="1862">
                  <c:v>47.5</c:v>
                </c:pt>
                <c:pt idx="1863">
                  <c:v>47.5</c:v>
                </c:pt>
                <c:pt idx="1864">
                  <c:v>47.5</c:v>
                </c:pt>
                <c:pt idx="1865">
                  <c:v>47.6</c:v>
                </c:pt>
                <c:pt idx="1866">
                  <c:v>47.6</c:v>
                </c:pt>
                <c:pt idx="1867">
                  <c:v>47.8</c:v>
                </c:pt>
                <c:pt idx="1868">
                  <c:v>47.8</c:v>
                </c:pt>
                <c:pt idx="1869">
                  <c:v>47.8</c:v>
                </c:pt>
                <c:pt idx="1870">
                  <c:v>47.8</c:v>
                </c:pt>
                <c:pt idx="1871">
                  <c:v>47.8</c:v>
                </c:pt>
                <c:pt idx="1872">
                  <c:v>48</c:v>
                </c:pt>
                <c:pt idx="1873">
                  <c:v>48</c:v>
                </c:pt>
                <c:pt idx="1874">
                  <c:v>48</c:v>
                </c:pt>
                <c:pt idx="1875">
                  <c:v>48</c:v>
                </c:pt>
                <c:pt idx="1876">
                  <c:v>48</c:v>
                </c:pt>
                <c:pt idx="1877">
                  <c:v>48</c:v>
                </c:pt>
                <c:pt idx="1878">
                  <c:v>48</c:v>
                </c:pt>
                <c:pt idx="1879">
                  <c:v>48</c:v>
                </c:pt>
                <c:pt idx="1880">
                  <c:v>48</c:v>
                </c:pt>
                <c:pt idx="1881">
                  <c:v>48</c:v>
                </c:pt>
                <c:pt idx="1882">
                  <c:v>48.2</c:v>
                </c:pt>
                <c:pt idx="1883">
                  <c:v>48.3</c:v>
                </c:pt>
                <c:pt idx="1884">
                  <c:v>48.3</c:v>
                </c:pt>
                <c:pt idx="1885">
                  <c:v>48.3</c:v>
                </c:pt>
                <c:pt idx="1886">
                  <c:v>48.4</c:v>
                </c:pt>
                <c:pt idx="1887">
                  <c:v>48.4</c:v>
                </c:pt>
                <c:pt idx="1888">
                  <c:v>48.5</c:v>
                </c:pt>
                <c:pt idx="1889">
                  <c:v>48.5</c:v>
                </c:pt>
                <c:pt idx="1890">
                  <c:v>48.7</c:v>
                </c:pt>
                <c:pt idx="1891">
                  <c:v>48.9</c:v>
                </c:pt>
                <c:pt idx="1892">
                  <c:v>49</c:v>
                </c:pt>
                <c:pt idx="1893">
                  <c:v>49</c:v>
                </c:pt>
                <c:pt idx="1894">
                  <c:v>49</c:v>
                </c:pt>
                <c:pt idx="1895">
                  <c:v>49</c:v>
                </c:pt>
                <c:pt idx="1896">
                  <c:v>49</c:v>
                </c:pt>
                <c:pt idx="1897">
                  <c:v>49</c:v>
                </c:pt>
                <c:pt idx="1898">
                  <c:v>49</c:v>
                </c:pt>
                <c:pt idx="1899">
                  <c:v>49</c:v>
                </c:pt>
                <c:pt idx="1900">
                  <c:v>49</c:v>
                </c:pt>
                <c:pt idx="1901">
                  <c:v>49.2</c:v>
                </c:pt>
                <c:pt idx="1902">
                  <c:v>49.2</c:v>
                </c:pt>
                <c:pt idx="1903">
                  <c:v>49.3</c:v>
                </c:pt>
                <c:pt idx="1904">
                  <c:v>49.3</c:v>
                </c:pt>
                <c:pt idx="1905">
                  <c:v>49.3</c:v>
                </c:pt>
                <c:pt idx="1906">
                  <c:v>49.5</c:v>
                </c:pt>
                <c:pt idx="1907">
                  <c:v>49.5</c:v>
                </c:pt>
                <c:pt idx="1908">
                  <c:v>49.5</c:v>
                </c:pt>
                <c:pt idx="1909">
                  <c:v>49.5</c:v>
                </c:pt>
                <c:pt idx="1910">
                  <c:v>49.5</c:v>
                </c:pt>
                <c:pt idx="1911">
                  <c:v>49.5</c:v>
                </c:pt>
                <c:pt idx="1912">
                  <c:v>49.5</c:v>
                </c:pt>
                <c:pt idx="1913">
                  <c:v>49.7</c:v>
                </c:pt>
                <c:pt idx="1914">
                  <c:v>49.7</c:v>
                </c:pt>
                <c:pt idx="1915">
                  <c:v>49.8</c:v>
                </c:pt>
                <c:pt idx="1916">
                  <c:v>50</c:v>
                </c:pt>
                <c:pt idx="1917">
                  <c:v>50</c:v>
                </c:pt>
                <c:pt idx="1918">
                  <c:v>50</c:v>
                </c:pt>
                <c:pt idx="1919">
                  <c:v>50</c:v>
                </c:pt>
                <c:pt idx="1920">
                  <c:v>50</c:v>
                </c:pt>
                <c:pt idx="1921">
                  <c:v>50.3</c:v>
                </c:pt>
                <c:pt idx="1922">
                  <c:v>50.4</c:v>
                </c:pt>
                <c:pt idx="1923">
                  <c:v>50.5</c:v>
                </c:pt>
                <c:pt idx="1924">
                  <c:v>50.5</c:v>
                </c:pt>
                <c:pt idx="1925">
                  <c:v>50.5</c:v>
                </c:pt>
                <c:pt idx="1926">
                  <c:v>50.5</c:v>
                </c:pt>
                <c:pt idx="1927">
                  <c:v>50.5</c:v>
                </c:pt>
                <c:pt idx="1928">
                  <c:v>50.6</c:v>
                </c:pt>
                <c:pt idx="1929">
                  <c:v>50.7</c:v>
                </c:pt>
                <c:pt idx="1930">
                  <c:v>50.8</c:v>
                </c:pt>
                <c:pt idx="1931">
                  <c:v>50.8</c:v>
                </c:pt>
                <c:pt idx="1932">
                  <c:v>51</c:v>
                </c:pt>
                <c:pt idx="1933">
                  <c:v>51</c:v>
                </c:pt>
                <c:pt idx="1934">
                  <c:v>51</c:v>
                </c:pt>
                <c:pt idx="1935">
                  <c:v>51</c:v>
                </c:pt>
                <c:pt idx="1936">
                  <c:v>51.1</c:v>
                </c:pt>
                <c:pt idx="1937">
                  <c:v>51.1</c:v>
                </c:pt>
                <c:pt idx="1938">
                  <c:v>51.5</c:v>
                </c:pt>
                <c:pt idx="1939">
                  <c:v>51.5</c:v>
                </c:pt>
                <c:pt idx="1940">
                  <c:v>52</c:v>
                </c:pt>
                <c:pt idx="1941">
                  <c:v>52</c:v>
                </c:pt>
                <c:pt idx="1942">
                  <c:v>52</c:v>
                </c:pt>
                <c:pt idx="1943">
                  <c:v>52.1</c:v>
                </c:pt>
                <c:pt idx="1944">
                  <c:v>52.2</c:v>
                </c:pt>
                <c:pt idx="1945">
                  <c:v>52.5</c:v>
                </c:pt>
                <c:pt idx="1946">
                  <c:v>52.5</c:v>
                </c:pt>
                <c:pt idx="1947">
                  <c:v>52.5</c:v>
                </c:pt>
                <c:pt idx="1948">
                  <c:v>52.7</c:v>
                </c:pt>
                <c:pt idx="1949">
                  <c:v>52.7</c:v>
                </c:pt>
                <c:pt idx="1950">
                  <c:v>52.8</c:v>
                </c:pt>
                <c:pt idx="1951">
                  <c:v>52.8</c:v>
                </c:pt>
                <c:pt idx="1952">
                  <c:v>52.9</c:v>
                </c:pt>
                <c:pt idx="1953">
                  <c:v>53</c:v>
                </c:pt>
                <c:pt idx="1954">
                  <c:v>53</c:v>
                </c:pt>
                <c:pt idx="1955">
                  <c:v>53</c:v>
                </c:pt>
                <c:pt idx="1956">
                  <c:v>53</c:v>
                </c:pt>
                <c:pt idx="1957">
                  <c:v>53.4</c:v>
                </c:pt>
                <c:pt idx="1958">
                  <c:v>53.5</c:v>
                </c:pt>
                <c:pt idx="1959">
                  <c:v>53.6</c:v>
                </c:pt>
                <c:pt idx="1960">
                  <c:v>53.7</c:v>
                </c:pt>
                <c:pt idx="1961">
                  <c:v>54</c:v>
                </c:pt>
                <c:pt idx="1962">
                  <c:v>54</c:v>
                </c:pt>
                <c:pt idx="1963">
                  <c:v>54</c:v>
                </c:pt>
                <c:pt idx="1964">
                  <c:v>54.3</c:v>
                </c:pt>
                <c:pt idx="1965">
                  <c:v>54.5</c:v>
                </c:pt>
                <c:pt idx="1966">
                  <c:v>55</c:v>
                </c:pt>
                <c:pt idx="1967">
                  <c:v>55</c:v>
                </c:pt>
                <c:pt idx="1968">
                  <c:v>55</c:v>
                </c:pt>
                <c:pt idx="1969">
                  <c:v>55</c:v>
                </c:pt>
                <c:pt idx="1970">
                  <c:v>55.2</c:v>
                </c:pt>
                <c:pt idx="1971">
                  <c:v>56</c:v>
                </c:pt>
                <c:pt idx="1972">
                  <c:v>56.5</c:v>
                </c:pt>
                <c:pt idx="1973">
                  <c:v>57</c:v>
                </c:pt>
                <c:pt idx="1974">
                  <c:v>57.1</c:v>
                </c:pt>
                <c:pt idx="1975">
                  <c:v>57.2</c:v>
                </c:pt>
                <c:pt idx="1976">
                  <c:v>57.5</c:v>
                </c:pt>
                <c:pt idx="1977">
                  <c:v>57.8</c:v>
                </c:pt>
                <c:pt idx="1978">
                  <c:v>58.5</c:v>
                </c:pt>
                <c:pt idx="1979">
                  <c:v>59</c:v>
                </c:pt>
                <c:pt idx="1980">
                  <c:v>59.5</c:v>
                </c:pt>
                <c:pt idx="1981">
                  <c:v>59.5</c:v>
                </c:pt>
                <c:pt idx="1982">
                  <c:v>60.1</c:v>
                </c:pt>
                <c:pt idx="1983">
                  <c:v>63</c:v>
                </c:pt>
                <c:pt idx="1984">
                  <c:v>66.5</c:v>
                </c:pt>
              </c:numCache>
            </c:numRef>
          </c:xVal>
          <c:yVal>
            <c:numRef>
              <c:f>'Golden perch'!$S$2:$S$2000</c:f>
              <c:numCache>
                <c:formatCode>General</c:formatCode>
                <c:ptCount val="1999"/>
                <c:pt idx="5">
                  <c:v>0.18344264842239999</c:v>
                </c:pt>
                <c:pt idx="6">
                  <c:v>9.0061529422400033E-2</c:v>
                </c:pt>
                <c:pt idx="7">
                  <c:v>8.4481344000000014E-2</c:v>
                </c:pt>
                <c:pt idx="8">
                  <c:v>7.1449242437500005E-2</c:v>
                </c:pt>
                <c:pt idx="9">
                  <c:v>7.1449242437500005E-2</c:v>
                </c:pt>
                <c:pt idx="10">
                  <c:v>6.4243279974399992E-2</c:v>
                </c:pt>
                <c:pt idx="11">
                  <c:v>6.1941085515900024E-2</c:v>
                </c:pt>
                <c:pt idx="12">
                  <c:v>5.5328333414400022E-2</c:v>
                </c:pt>
                <c:pt idx="13">
                  <c:v>5.5328333414400022E-2</c:v>
                </c:pt>
                <c:pt idx="14">
                  <c:v>3.635207246240002E-2</c:v>
                </c:pt>
                <c:pt idx="15">
                  <c:v>2.1809277030400004E-2</c:v>
                </c:pt>
                <c:pt idx="16">
                  <c:v>1.6090294571900032E-2</c:v>
                </c:pt>
                <c:pt idx="17">
                  <c:v>1.0516779863899983E-2</c:v>
                </c:pt>
                <c:pt idx="18">
                  <c:v>8.9604624375000386E-3</c:v>
                </c:pt>
                <c:pt idx="19">
                  <c:v>5.7059889999999946E-3</c:v>
                </c:pt>
                <c:pt idx="20">
                  <c:v>5.7059889999999946E-3</c:v>
                </c:pt>
                <c:pt idx="21">
                  <c:v>4.6524875264000454E-3</c:v>
                </c:pt>
                <c:pt idx="22">
                  <c:v>2.9584098303999662E-3</c:v>
                </c:pt>
                <c:pt idx="23">
                  <c:v>2.313343534400103E-3</c:v>
                </c:pt>
                <c:pt idx="24">
                  <c:v>1.8000000000000238E-3</c:v>
                </c:pt>
                <c:pt idx="25">
                  <c:v>1.5920528759000852E-3</c:v>
                </c:pt>
                <c:pt idx="26">
                  <c:v>1.0215960064000051E-3</c:v>
                </c:pt>
                <c:pt idx="27">
                  <c:v>1.1355290000000795E-3</c:v>
                </c:pt>
                <c:pt idx="28">
                  <c:v>1.1355290000000795E-3</c:v>
                </c:pt>
                <c:pt idx="29">
                  <c:v>1.1355290000000795E-3</c:v>
                </c:pt>
                <c:pt idx="30">
                  <c:v>1.1355290000000795E-3</c:v>
                </c:pt>
                <c:pt idx="31">
                  <c:v>1.2374173519000276E-3</c:v>
                </c:pt>
                <c:pt idx="32">
                  <c:v>2.4627758838999814E-3</c:v>
                </c:pt>
                <c:pt idx="33">
                  <c:v>3.0996444239001497E-3</c:v>
                </c:pt>
                <c:pt idx="34">
                  <c:v>3.4599040000000691E-3</c:v>
                </c:pt>
                <c:pt idx="35">
                  <c:v>3.4599040000000691E-3</c:v>
                </c:pt>
                <c:pt idx="36">
                  <c:v>3.4599040000000691E-3</c:v>
                </c:pt>
                <c:pt idx="37">
                  <c:v>5.1747715584000709E-3</c:v>
                </c:pt>
                <c:pt idx="38">
                  <c:v>5.6708984375000715E-3</c:v>
                </c:pt>
                <c:pt idx="39">
                  <c:v>5.6708984375000715E-3</c:v>
                </c:pt>
                <c:pt idx="40">
                  <c:v>7.3178031104000896E-3</c:v>
                </c:pt>
                <c:pt idx="41">
                  <c:v>7.3178031104000896E-3</c:v>
                </c:pt>
                <c:pt idx="42">
                  <c:v>8.5458690000000948E-3</c:v>
                </c:pt>
                <c:pt idx="43">
                  <c:v>8.5458690000000948E-3</c:v>
                </c:pt>
                <c:pt idx="44">
                  <c:v>8.5458690000000948E-3</c:v>
                </c:pt>
                <c:pt idx="45">
                  <c:v>9.8762435583999997E-3</c:v>
                </c:pt>
                <c:pt idx="46">
                  <c:v>1.1307434062400035E-2</c:v>
                </c:pt>
                <c:pt idx="47">
                  <c:v>1.1307434062400035E-2</c:v>
                </c:pt>
                <c:pt idx="48">
                  <c:v>1.2060379937499976E-2</c:v>
                </c:pt>
                <c:pt idx="49">
                  <c:v>1.2060379937499976E-2</c:v>
                </c:pt>
                <c:pt idx="50">
                  <c:v>1.2060379937499976E-2</c:v>
                </c:pt>
                <c:pt idx="51">
                  <c:v>1.2837988454399984E-2</c:v>
                </c:pt>
                <c:pt idx="52">
                  <c:v>1.3640084459900059E-2</c:v>
                </c:pt>
                <c:pt idx="53">
                  <c:v>1.6191584000000092E-2</c:v>
                </c:pt>
                <c:pt idx="54">
                  <c:v>1.6191584000000092E-2</c:v>
                </c:pt>
                <c:pt idx="55">
                  <c:v>1.6191584000000092E-2</c:v>
                </c:pt>
                <c:pt idx="56">
                  <c:v>1.6191584000000092E-2</c:v>
                </c:pt>
                <c:pt idx="57">
                  <c:v>1.708992925990005E-2</c:v>
                </c:pt>
                <c:pt idx="58">
                  <c:v>1.708992925990005E-2</c:v>
                </c:pt>
                <c:pt idx="59">
                  <c:v>1.8011924366400089E-2</c:v>
                </c:pt>
                <c:pt idx="60">
                  <c:v>2.0918222437500078E-2</c:v>
                </c:pt>
                <c:pt idx="61">
                  <c:v>2.0918222437500078E-2</c:v>
                </c:pt>
                <c:pt idx="62">
                  <c:v>2.2971139927900008E-2</c:v>
                </c:pt>
                <c:pt idx="63">
                  <c:v>2.2971139927900008E-2</c:v>
                </c:pt>
                <c:pt idx="64">
                  <c:v>2.2971139927900008E-2</c:v>
                </c:pt>
                <c:pt idx="65">
                  <c:v>2.4031765094399971E-2</c:v>
                </c:pt>
                <c:pt idx="66">
                  <c:v>2.4031765094399971E-2</c:v>
                </c:pt>
                <c:pt idx="67">
                  <c:v>2.4031765094399971E-2</c:v>
                </c:pt>
                <c:pt idx="68">
                  <c:v>2.4031765094399971E-2</c:v>
                </c:pt>
                <c:pt idx="69">
                  <c:v>2.4031765094399971E-2</c:v>
                </c:pt>
                <c:pt idx="70">
                  <c:v>2.6220624999999997E-2</c:v>
                </c:pt>
                <c:pt idx="71">
                  <c:v>2.6220624999999997E-2</c:v>
                </c:pt>
                <c:pt idx="72">
                  <c:v>2.6220624999999997E-2</c:v>
                </c:pt>
                <c:pt idx="73">
                  <c:v>2.6220624999999997E-2</c:v>
                </c:pt>
                <c:pt idx="74">
                  <c:v>2.6220624999999997E-2</c:v>
                </c:pt>
                <c:pt idx="75">
                  <c:v>2.6220624999999997E-2</c:v>
                </c:pt>
                <c:pt idx="76">
                  <c:v>2.7348578055900075E-2</c:v>
                </c:pt>
                <c:pt idx="77">
                  <c:v>2.7348578055900075E-2</c:v>
                </c:pt>
                <c:pt idx="78">
                  <c:v>2.8498696294400161E-2</c:v>
                </c:pt>
                <c:pt idx="79">
                  <c:v>2.9670845227899978E-2</c:v>
                </c:pt>
                <c:pt idx="80">
                  <c:v>2.9670845227899978E-2</c:v>
                </c:pt>
                <c:pt idx="81">
                  <c:v>3.2080709937500118E-2</c:v>
                </c:pt>
                <c:pt idx="82">
                  <c:v>3.2080709937500118E-2</c:v>
                </c:pt>
                <c:pt idx="83">
                  <c:v>3.2080709937500118E-2</c:v>
                </c:pt>
                <c:pt idx="84">
                  <c:v>3.2080709937500118E-2</c:v>
                </c:pt>
                <c:pt idx="85">
                  <c:v>3.2080709937500118E-2</c:v>
                </c:pt>
                <c:pt idx="86">
                  <c:v>3.5857521166399953E-2</c:v>
                </c:pt>
                <c:pt idx="87">
                  <c:v>3.5857521166399953E-2</c:v>
                </c:pt>
                <c:pt idx="88">
                  <c:v>3.5857521166399953E-2</c:v>
                </c:pt>
                <c:pt idx="89">
                  <c:v>3.8481984000000025E-2</c:v>
                </c:pt>
                <c:pt idx="90">
                  <c:v>3.8481984000000025E-2</c:v>
                </c:pt>
                <c:pt idx="91">
                  <c:v>3.8481984000000025E-2</c:v>
                </c:pt>
                <c:pt idx="92">
                  <c:v>3.8481984000000025E-2</c:v>
                </c:pt>
                <c:pt idx="93">
                  <c:v>3.9825841931899975E-2</c:v>
                </c:pt>
                <c:pt idx="94">
                  <c:v>4.2576252759899957E-2</c:v>
                </c:pt>
                <c:pt idx="95">
                  <c:v>4.2576252759899957E-2</c:v>
                </c:pt>
                <c:pt idx="96">
                  <c:v>4.3982590054400084E-2</c:v>
                </c:pt>
                <c:pt idx="97">
                  <c:v>4.3982590054400084E-2</c:v>
                </c:pt>
                <c:pt idx="98">
                  <c:v>4.540954243749995E-2</c:v>
                </c:pt>
                <c:pt idx="99">
                  <c:v>4.540954243749995E-2</c:v>
                </c:pt>
                <c:pt idx="100">
                  <c:v>4.540954243749995E-2</c:v>
                </c:pt>
                <c:pt idx="101">
                  <c:v>4.540954243749995E-2</c:v>
                </c:pt>
                <c:pt idx="102">
                  <c:v>4.540954243749995E-2</c:v>
                </c:pt>
                <c:pt idx="103">
                  <c:v>5.1321512043900008E-2</c:v>
                </c:pt>
                <c:pt idx="104">
                  <c:v>5.2850069000000111E-2</c:v>
                </c:pt>
                <c:pt idx="105">
                  <c:v>5.2850069000000111E-2</c:v>
                </c:pt>
                <c:pt idx="106">
                  <c:v>5.2850069000000111E-2</c:v>
                </c:pt>
                <c:pt idx="107">
                  <c:v>5.2850069000000111E-2</c:v>
                </c:pt>
                <c:pt idx="108">
                  <c:v>5.4398670487899814E-2</c:v>
                </c:pt>
                <c:pt idx="109">
                  <c:v>5.4398670487899814E-2</c:v>
                </c:pt>
                <c:pt idx="110">
                  <c:v>5.5967230310400184E-2</c:v>
                </c:pt>
                <c:pt idx="111">
                  <c:v>5.5967230310400184E-2</c:v>
                </c:pt>
                <c:pt idx="112">
                  <c:v>5.5967230310400184E-2</c:v>
                </c:pt>
                <c:pt idx="113">
                  <c:v>5.9163892878400071E-2</c:v>
                </c:pt>
                <c:pt idx="114">
                  <c:v>5.9163892878400071E-2</c:v>
                </c:pt>
                <c:pt idx="115">
                  <c:v>6.0791835937500038E-2</c:v>
                </c:pt>
                <c:pt idx="116">
                  <c:v>6.0791835937500038E-2</c:v>
                </c:pt>
                <c:pt idx="117">
                  <c:v>6.0791835937500038E-2</c:v>
                </c:pt>
                <c:pt idx="118">
                  <c:v>6.0791835937500038E-2</c:v>
                </c:pt>
                <c:pt idx="119">
                  <c:v>6.0791835937500038E-2</c:v>
                </c:pt>
                <c:pt idx="120">
                  <c:v>6.0791835937500038E-2</c:v>
                </c:pt>
                <c:pt idx="121">
                  <c:v>6.0791835937500038E-2</c:v>
                </c:pt>
                <c:pt idx="122">
                  <c:v>6.0791835937500038E-2</c:v>
                </c:pt>
                <c:pt idx="123">
                  <c:v>6.0791835937500038E-2</c:v>
                </c:pt>
                <c:pt idx="124">
                  <c:v>6.0791835937500038E-2</c:v>
                </c:pt>
                <c:pt idx="125">
                  <c:v>6.0791835937500038E-2</c:v>
                </c:pt>
                <c:pt idx="126">
                  <c:v>6.2439417958400023E-2</c:v>
                </c:pt>
                <c:pt idx="127">
                  <c:v>6.4106565451899966E-2</c:v>
                </c:pt>
                <c:pt idx="128">
                  <c:v>6.5793207470400072E-2</c:v>
                </c:pt>
                <c:pt idx="129">
                  <c:v>6.5793207470400072E-2</c:v>
                </c:pt>
                <c:pt idx="130">
                  <c:v>6.7499275607900255E-2</c:v>
                </c:pt>
                <c:pt idx="131">
                  <c:v>6.9224704000000026E-2</c:v>
                </c:pt>
                <c:pt idx="132">
                  <c:v>6.9224704000000026E-2</c:v>
                </c:pt>
                <c:pt idx="133">
                  <c:v>6.9224704000000026E-2</c:v>
                </c:pt>
                <c:pt idx="134">
                  <c:v>6.9224704000000026E-2</c:v>
                </c:pt>
                <c:pt idx="135">
                  <c:v>6.9224704000000026E-2</c:v>
                </c:pt>
                <c:pt idx="136">
                  <c:v>6.9224704000000026E-2</c:v>
                </c:pt>
                <c:pt idx="137">
                  <c:v>6.9224704000000026E-2</c:v>
                </c:pt>
                <c:pt idx="138">
                  <c:v>6.9224704000000026E-2</c:v>
                </c:pt>
                <c:pt idx="139">
                  <c:v>6.9224704000000026E-2</c:v>
                </c:pt>
                <c:pt idx="140">
                  <c:v>6.9224704000000026E-2</c:v>
                </c:pt>
                <c:pt idx="141">
                  <c:v>6.9224704000000026E-2</c:v>
                </c:pt>
                <c:pt idx="142">
                  <c:v>6.9224704000000026E-2</c:v>
                </c:pt>
                <c:pt idx="143">
                  <c:v>6.9224704000000026E-2</c:v>
                </c:pt>
                <c:pt idx="144">
                  <c:v>6.9224704000000026E-2</c:v>
                </c:pt>
                <c:pt idx="145">
                  <c:v>7.0969429323900268E-2</c:v>
                </c:pt>
                <c:pt idx="146">
                  <c:v>7.2733390798400022E-2</c:v>
                </c:pt>
                <c:pt idx="147">
                  <c:v>7.2733390798400022E-2</c:v>
                </c:pt>
                <c:pt idx="148">
                  <c:v>7.6318791782400197E-2</c:v>
                </c:pt>
                <c:pt idx="149">
                  <c:v>7.8140122437500015E-2</c:v>
                </c:pt>
                <c:pt idx="150">
                  <c:v>7.8140122437500015E-2</c:v>
                </c:pt>
                <c:pt idx="151">
                  <c:v>7.8140122437500015E-2</c:v>
                </c:pt>
                <c:pt idx="152">
                  <c:v>7.8140122437500015E-2</c:v>
                </c:pt>
                <c:pt idx="153">
                  <c:v>7.8140122437500015E-2</c:v>
                </c:pt>
                <c:pt idx="154">
                  <c:v>7.8140122437500015E-2</c:v>
                </c:pt>
                <c:pt idx="155">
                  <c:v>7.8140122437500015E-2</c:v>
                </c:pt>
                <c:pt idx="156">
                  <c:v>7.8140122437500015E-2</c:v>
                </c:pt>
                <c:pt idx="157">
                  <c:v>7.9980471534400022E-2</c:v>
                </c:pt>
                <c:pt idx="158">
                  <c:v>7.9980471534400022E-2</c:v>
                </c:pt>
                <c:pt idx="159">
                  <c:v>8.1839790999900019E-2</c:v>
                </c:pt>
                <c:pt idx="160">
                  <c:v>8.1839790999900019E-2</c:v>
                </c:pt>
                <c:pt idx="161">
                  <c:v>8.3718035302400073E-2</c:v>
                </c:pt>
                <c:pt idx="162">
                  <c:v>8.3718035302400073E-2</c:v>
                </c:pt>
                <c:pt idx="163">
                  <c:v>8.5615161451899846E-2</c:v>
                </c:pt>
                <c:pt idx="164">
                  <c:v>8.7531129000000041E-2</c:v>
                </c:pt>
                <c:pt idx="165">
                  <c:v>8.7531129000000041E-2</c:v>
                </c:pt>
                <c:pt idx="166">
                  <c:v>8.7531129000000041E-2</c:v>
                </c:pt>
                <c:pt idx="167">
                  <c:v>8.7531129000000041E-2</c:v>
                </c:pt>
                <c:pt idx="168">
                  <c:v>8.7531129000000041E-2</c:v>
                </c:pt>
                <c:pt idx="169">
                  <c:v>8.7531129000000041E-2</c:v>
                </c:pt>
                <c:pt idx="170">
                  <c:v>8.7531129000000041E-2</c:v>
                </c:pt>
                <c:pt idx="171">
                  <c:v>8.7531129000000041E-2</c:v>
                </c:pt>
                <c:pt idx="172">
                  <c:v>8.7531129000000041E-2</c:v>
                </c:pt>
                <c:pt idx="173">
                  <c:v>8.946590003990007E-2</c:v>
                </c:pt>
                <c:pt idx="174">
                  <c:v>9.3391713675900045E-2</c:v>
                </c:pt>
                <c:pt idx="175">
                  <c:v>9.3391713675900045E-2</c:v>
                </c:pt>
                <c:pt idx="176">
                  <c:v>9.3391713675900045E-2</c:v>
                </c:pt>
                <c:pt idx="177">
                  <c:v>9.7392349937500233E-2</c:v>
                </c:pt>
                <c:pt idx="178">
                  <c:v>9.7392349937500233E-2</c:v>
                </c:pt>
                <c:pt idx="179">
                  <c:v>9.7392349937500233E-2</c:v>
                </c:pt>
                <c:pt idx="180">
                  <c:v>9.7392349937500233E-2</c:v>
                </c:pt>
                <c:pt idx="181">
                  <c:v>9.7392349937500233E-2</c:v>
                </c:pt>
                <c:pt idx="182">
                  <c:v>9.7392349937500233E-2</c:v>
                </c:pt>
                <c:pt idx="183">
                  <c:v>9.7392349937500233E-2</c:v>
                </c:pt>
                <c:pt idx="184">
                  <c:v>9.7392349937500233E-2</c:v>
                </c:pt>
                <c:pt idx="185">
                  <c:v>9.9420658790400407E-2</c:v>
                </c:pt>
                <c:pt idx="186">
                  <c:v>9.9420658790400407E-2</c:v>
                </c:pt>
                <c:pt idx="187">
                  <c:v>0.1035331446544</c:v>
                </c:pt>
                <c:pt idx="188">
                  <c:v>0.1035331446544</c:v>
                </c:pt>
                <c:pt idx="189">
                  <c:v>0.10772000000000015</c:v>
                </c:pt>
                <c:pt idx="190">
                  <c:v>0.10772000000000015</c:v>
                </c:pt>
                <c:pt idx="191">
                  <c:v>0.10772000000000015</c:v>
                </c:pt>
                <c:pt idx="192">
                  <c:v>0.10772000000000015</c:v>
                </c:pt>
                <c:pt idx="193">
                  <c:v>0.10772000000000015</c:v>
                </c:pt>
                <c:pt idx="194">
                  <c:v>0.10772000000000015</c:v>
                </c:pt>
                <c:pt idx="195">
                  <c:v>0.10772000000000015</c:v>
                </c:pt>
                <c:pt idx="196">
                  <c:v>0.10772000000000015</c:v>
                </c:pt>
                <c:pt idx="197">
                  <c:v>0.10772000000000015</c:v>
                </c:pt>
                <c:pt idx="198">
                  <c:v>0.10984128023590023</c:v>
                </c:pt>
                <c:pt idx="199">
                  <c:v>0.10984128023590023</c:v>
                </c:pt>
                <c:pt idx="200">
                  <c:v>0.11413949608789986</c:v>
                </c:pt>
                <c:pt idx="201">
                  <c:v>0.11413949608789986</c:v>
                </c:pt>
                <c:pt idx="202">
                  <c:v>0.11851188243749999</c:v>
                </c:pt>
                <c:pt idx="203">
                  <c:v>0.11851188243749999</c:v>
                </c:pt>
                <c:pt idx="204">
                  <c:v>0.11851188243749999</c:v>
                </c:pt>
                <c:pt idx="205">
                  <c:v>0.11851188243749999</c:v>
                </c:pt>
                <c:pt idx="206">
                  <c:v>0.11851188243749999</c:v>
                </c:pt>
                <c:pt idx="207">
                  <c:v>0.11851188243749999</c:v>
                </c:pt>
                <c:pt idx="208">
                  <c:v>0.11851188243749999</c:v>
                </c:pt>
                <c:pt idx="209">
                  <c:v>0.11851188243749999</c:v>
                </c:pt>
                <c:pt idx="210">
                  <c:v>0.12072588532640027</c:v>
                </c:pt>
                <c:pt idx="211">
                  <c:v>0.12295843085590019</c:v>
                </c:pt>
                <c:pt idx="212">
                  <c:v>0.1252095243264002</c:v>
                </c:pt>
                <c:pt idx="213">
                  <c:v>0.1252095243264002</c:v>
                </c:pt>
                <c:pt idx="214">
                  <c:v>0.12747917357990013</c:v>
                </c:pt>
                <c:pt idx="215">
                  <c:v>0.12976738900000007</c:v>
                </c:pt>
                <c:pt idx="216">
                  <c:v>0.12976738900000007</c:v>
                </c:pt>
                <c:pt idx="217">
                  <c:v>0.12976738900000007</c:v>
                </c:pt>
                <c:pt idx="218">
                  <c:v>0.12976738900000007</c:v>
                </c:pt>
                <c:pt idx="219">
                  <c:v>0.12976738900000007</c:v>
                </c:pt>
                <c:pt idx="220">
                  <c:v>0.12976738900000007</c:v>
                </c:pt>
                <c:pt idx="221">
                  <c:v>0.12976738900000007</c:v>
                </c:pt>
                <c:pt idx="222">
                  <c:v>0.12976738900000007</c:v>
                </c:pt>
                <c:pt idx="223">
                  <c:v>0.12976738900000007</c:v>
                </c:pt>
                <c:pt idx="224">
                  <c:v>0.12976738900000007</c:v>
                </c:pt>
                <c:pt idx="225">
                  <c:v>0.12976738900000007</c:v>
                </c:pt>
                <c:pt idx="226">
                  <c:v>0.13439957258240032</c:v>
                </c:pt>
                <c:pt idx="227">
                  <c:v>0.13439957258240032</c:v>
                </c:pt>
                <c:pt idx="228">
                  <c:v>0.13439957258240032</c:v>
                </c:pt>
                <c:pt idx="229">
                  <c:v>0.13439957258240032</c:v>
                </c:pt>
                <c:pt idx="230">
                  <c:v>0.13439957258240032</c:v>
                </c:pt>
                <c:pt idx="231">
                  <c:v>0.13439957258240032</c:v>
                </c:pt>
                <c:pt idx="232">
                  <c:v>0.13439957258240032</c:v>
                </c:pt>
                <c:pt idx="233">
                  <c:v>0.13674357421990002</c:v>
                </c:pt>
                <c:pt idx="234">
                  <c:v>0.13910620897439985</c:v>
                </c:pt>
                <c:pt idx="235">
                  <c:v>0.14148749993749987</c:v>
                </c:pt>
                <c:pt idx="236">
                  <c:v>0.14148749993749987</c:v>
                </c:pt>
                <c:pt idx="237">
                  <c:v>0.14148749993749987</c:v>
                </c:pt>
                <c:pt idx="238">
                  <c:v>0.14148749993749987</c:v>
                </c:pt>
                <c:pt idx="239">
                  <c:v>0.14148749993749987</c:v>
                </c:pt>
                <c:pt idx="240">
                  <c:v>0.14148749993749987</c:v>
                </c:pt>
                <c:pt idx="241">
                  <c:v>0.14148749993749987</c:v>
                </c:pt>
                <c:pt idx="242">
                  <c:v>0.14148749993749987</c:v>
                </c:pt>
                <c:pt idx="243">
                  <c:v>0.1438874727424001</c:v>
                </c:pt>
                <c:pt idx="244">
                  <c:v>0.1438874727424001</c:v>
                </c:pt>
                <c:pt idx="245">
                  <c:v>0.1438874727424001</c:v>
                </c:pt>
                <c:pt idx="246">
                  <c:v>0.1438874727424001</c:v>
                </c:pt>
                <c:pt idx="247">
                  <c:v>0.1438874727424001</c:v>
                </c:pt>
                <c:pt idx="248">
                  <c:v>0.1438874727424001</c:v>
                </c:pt>
                <c:pt idx="249">
                  <c:v>0.14630615556389992</c:v>
                </c:pt>
                <c:pt idx="250">
                  <c:v>0.14874357911840008</c:v>
                </c:pt>
                <c:pt idx="251">
                  <c:v>0.14874357911840008</c:v>
                </c:pt>
                <c:pt idx="252">
                  <c:v>0.14874357911840008</c:v>
                </c:pt>
                <c:pt idx="253">
                  <c:v>0.15367478400000023</c:v>
                </c:pt>
                <c:pt idx="254">
                  <c:v>0.15367478400000023</c:v>
                </c:pt>
                <c:pt idx="255">
                  <c:v>0.15367478400000023</c:v>
                </c:pt>
                <c:pt idx="256">
                  <c:v>0.15367478400000023</c:v>
                </c:pt>
                <c:pt idx="257">
                  <c:v>0.15367478400000023</c:v>
                </c:pt>
                <c:pt idx="258">
                  <c:v>0.15367478400000023</c:v>
                </c:pt>
                <c:pt idx="259">
                  <c:v>0.15367478400000023</c:v>
                </c:pt>
                <c:pt idx="260">
                  <c:v>0.15367478400000023</c:v>
                </c:pt>
                <c:pt idx="261">
                  <c:v>0.15367478400000023</c:v>
                </c:pt>
                <c:pt idx="262">
                  <c:v>0.15367478400000023</c:v>
                </c:pt>
                <c:pt idx="263">
                  <c:v>0.15367478400000023</c:v>
                </c:pt>
                <c:pt idx="264">
                  <c:v>0.15367478400000023</c:v>
                </c:pt>
                <c:pt idx="265">
                  <c:v>0.15367478400000023</c:v>
                </c:pt>
                <c:pt idx="266">
                  <c:v>0.15367478400000023</c:v>
                </c:pt>
                <c:pt idx="267">
                  <c:v>0.15367478400000023</c:v>
                </c:pt>
                <c:pt idx="268">
                  <c:v>0.15367478400000023</c:v>
                </c:pt>
                <c:pt idx="269">
                  <c:v>0.15367478400000023</c:v>
                </c:pt>
                <c:pt idx="270">
                  <c:v>0.15367478400000023</c:v>
                </c:pt>
                <c:pt idx="271">
                  <c:v>0.15367478400000023</c:v>
                </c:pt>
                <c:pt idx="272">
                  <c:v>0.15367478400000023</c:v>
                </c:pt>
                <c:pt idx="273">
                  <c:v>0.15367478400000023</c:v>
                </c:pt>
                <c:pt idx="274">
                  <c:v>0.1586813839504001</c:v>
                </c:pt>
                <c:pt idx="275">
                  <c:v>0.1586813839504001</c:v>
                </c:pt>
                <c:pt idx="276">
                  <c:v>0.16376371619840013</c:v>
                </c:pt>
                <c:pt idx="277">
                  <c:v>0.16376371619840013</c:v>
                </c:pt>
                <c:pt idx="278">
                  <c:v>0.16376371619840013</c:v>
                </c:pt>
                <c:pt idx="279">
                  <c:v>0.16376371619840013</c:v>
                </c:pt>
                <c:pt idx="280">
                  <c:v>0.16633339843750028</c:v>
                </c:pt>
                <c:pt idx="281">
                  <c:v>0.16633339843750028</c:v>
                </c:pt>
                <c:pt idx="282">
                  <c:v>0.16633339843750028</c:v>
                </c:pt>
                <c:pt idx="283">
                  <c:v>0.16633339843750028</c:v>
                </c:pt>
                <c:pt idx="284">
                  <c:v>0.16633339843750028</c:v>
                </c:pt>
                <c:pt idx="285">
                  <c:v>0.16633339843750028</c:v>
                </c:pt>
                <c:pt idx="286">
                  <c:v>0.16633339843750028</c:v>
                </c:pt>
                <c:pt idx="287">
                  <c:v>0.16633339843750028</c:v>
                </c:pt>
                <c:pt idx="288">
                  <c:v>0.16633339843750028</c:v>
                </c:pt>
                <c:pt idx="289">
                  <c:v>0.16633339843750028</c:v>
                </c:pt>
                <c:pt idx="290">
                  <c:v>0.16633339843750028</c:v>
                </c:pt>
                <c:pt idx="291">
                  <c:v>0.16892215863840032</c:v>
                </c:pt>
                <c:pt idx="292">
                  <c:v>0.16892215863840032</c:v>
                </c:pt>
                <c:pt idx="293">
                  <c:v>0.16892215863840032</c:v>
                </c:pt>
                <c:pt idx="294">
                  <c:v>0.17153005039190006</c:v>
                </c:pt>
                <c:pt idx="295">
                  <c:v>0.17153005039190006</c:v>
                </c:pt>
                <c:pt idx="296">
                  <c:v>0.17153005039190006</c:v>
                </c:pt>
                <c:pt idx="297">
                  <c:v>0.17415712983039999</c:v>
                </c:pt>
                <c:pt idx="298">
                  <c:v>0.17415712983039999</c:v>
                </c:pt>
                <c:pt idx="299">
                  <c:v>0.17680345562790023</c:v>
                </c:pt>
                <c:pt idx="300">
                  <c:v>0.17680345562790023</c:v>
                </c:pt>
                <c:pt idx="301">
                  <c:v>0.17946908900000003</c:v>
                </c:pt>
                <c:pt idx="302">
                  <c:v>0.17946908900000003</c:v>
                </c:pt>
                <c:pt idx="303">
                  <c:v>0.17946908900000003</c:v>
                </c:pt>
                <c:pt idx="304">
                  <c:v>0.17946908900000003</c:v>
                </c:pt>
                <c:pt idx="305">
                  <c:v>0.17946908900000003</c:v>
                </c:pt>
                <c:pt idx="306">
                  <c:v>0.17946908900000003</c:v>
                </c:pt>
                <c:pt idx="307">
                  <c:v>0.17946908900000003</c:v>
                </c:pt>
                <c:pt idx="308">
                  <c:v>0.17946908900000003</c:v>
                </c:pt>
                <c:pt idx="309">
                  <c:v>0.17946908900000003</c:v>
                </c:pt>
                <c:pt idx="310">
                  <c:v>0.17946908900000003</c:v>
                </c:pt>
                <c:pt idx="311">
                  <c:v>0.17946908900000003</c:v>
                </c:pt>
                <c:pt idx="312">
                  <c:v>0.17946908900000003</c:v>
                </c:pt>
                <c:pt idx="313">
                  <c:v>0.18215409370390001</c:v>
                </c:pt>
                <c:pt idx="314">
                  <c:v>0.18215409370390001</c:v>
                </c:pt>
                <c:pt idx="315">
                  <c:v>0.18215409370390001</c:v>
                </c:pt>
                <c:pt idx="316">
                  <c:v>0.18485853603840041</c:v>
                </c:pt>
                <c:pt idx="317">
                  <c:v>0.18485853603840041</c:v>
                </c:pt>
                <c:pt idx="318">
                  <c:v>0.18758248484389994</c:v>
                </c:pt>
                <c:pt idx="319">
                  <c:v>0.18758248484389994</c:v>
                </c:pt>
                <c:pt idx="320">
                  <c:v>0.19032601150239981</c:v>
                </c:pt>
                <c:pt idx="321">
                  <c:v>0.19032601150239981</c:v>
                </c:pt>
                <c:pt idx="322">
                  <c:v>0.19032601150239981</c:v>
                </c:pt>
                <c:pt idx="323">
                  <c:v>0.19032601150239981</c:v>
                </c:pt>
                <c:pt idx="324">
                  <c:v>0.19308918993750013</c:v>
                </c:pt>
                <c:pt idx="325">
                  <c:v>0.19308918993750013</c:v>
                </c:pt>
                <c:pt idx="326">
                  <c:v>0.19308918993750013</c:v>
                </c:pt>
                <c:pt idx="327">
                  <c:v>0.19308918993750013</c:v>
                </c:pt>
                <c:pt idx="328">
                  <c:v>0.19308918993750013</c:v>
                </c:pt>
                <c:pt idx="329">
                  <c:v>0.19308918993750013</c:v>
                </c:pt>
                <c:pt idx="330">
                  <c:v>0.19308918993750013</c:v>
                </c:pt>
                <c:pt idx="331">
                  <c:v>0.19308918993750013</c:v>
                </c:pt>
                <c:pt idx="332">
                  <c:v>0.19308918993750013</c:v>
                </c:pt>
                <c:pt idx="333">
                  <c:v>0.19308918993750013</c:v>
                </c:pt>
                <c:pt idx="334">
                  <c:v>0.19308918993750013</c:v>
                </c:pt>
                <c:pt idx="335">
                  <c:v>0.19308918993750013</c:v>
                </c:pt>
                <c:pt idx="336">
                  <c:v>0.19587209661439997</c:v>
                </c:pt>
                <c:pt idx="337">
                  <c:v>0.19587209661439997</c:v>
                </c:pt>
                <c:pt idx="338">
                  <c:v>0.19867481053989999</c:v>
                </c:pt>
                <c:pt idx="339">
                  <c:v>0.19867481053989999</c:v>
                </c:pt>
                <c:pt idx="340">
                  <c:v>0.19867481053989999</c:v>
                </c:pt>
                <c:pt idx="341">
                  <c:v>0.19867481053989999</c:v>
                </c:pt>
                <c:pt idx="342">
                  <c:v>0.19867481053989999</c:v>
                </c:pt>
                <c:pt idx="343">
                  <c:v>0.20149741326240067</c:v>
                </c:pt>
                <c:pt idx="344">
                  <c:v>0.20720262400000011</c:v>
                </c:pt>
                <c:pt idx="345">
                  <c:v>0.20720262400000011</c:v>
                </c:pt>
                <c:pt idx="346">
                  <c:v>0.20720262400000011</c:v>
                </c:pt>
                <c:pt idx="347">
                  <c:v>0.20720262400000011</c:v>
                </c:pt>
                <c:pt idx="348">
                  <c:v>0.20720262400000011</c:v>
                </c:pt>
                <c:pt idx="349">
                  <c:v>0.20720262400000011</c:v>
                </c:pt>
                <c:pt idx="350">
                  <c:v>0.20720262400000011</c:v>
                </c:pt>
                <c:pt idx="351">
                  <c:v>0.20720262400000011</c:v>
                </c:pt>
                <c:pt idx="352">
                  <c:v>0.21298843204640028</c:v>
                </c:pt>
                <c:pt idx="353">
                  <c:v>0.21298843204640028</c:v>
                </c:pt>
                <c:pt idx="354">
                  <c:v>0.21298843204640028</c:v>
                </c:pt>
                <c:pt idx="355">
                  <c:v>0.21591179093590018</c:v>
                </c:pt>
                <c:pt idx="356">
                  <c:v>0.21885558128640026</c:v>
                </c:pt>
                <c:pt idx="357">
                  <c:v>0.22181990243749994</c:v>
                </c:pt>
                <c:pt idx="358">
                  <c:v>0.22181990243749994</c:v>
                </c:pt>
                <c:pt idx="359">
                  <c:v>0.22181990243749994</c:v>
                </c:pt>
                <c:pt idx="360">
                  <c:v>0.22181990243749994</c:v>
                </c:pt>
                <c:pt idx="361">
                  <c:v>0.22181990243749994</c:v>
                </c:pt>
                <c:pt idx="362">
                  <c:v>0.22181990243749994</c:v>
                </c:pt>
                <c:pt idx="363">
                  <c:v>0.22181990243749994</c:v>
                </c:pt>
                <c:pt idx="364">
                  <c:v>0.22181990243749994</c:v>
                </c:pt>
                <c:pt idx="365">
                  <c:v>0.22181990243749994</c:v>
                </c:pt>
                <c:pt idx="366">
                  <c:v>0.22480485627040003</c:v>
                </c:pt>
                <c:pt idx="367">
                  <c:v>0.22480485627040003</c:v>
                </c:pt>
                <c:pt idx="368">
                  <c:v>0.22480485627040003</c:v>
                </c:pt>
                <c:pt idx="369">
                  <c:v>0.23083708221440025</c:v>
                </c:pt>
                <c:pt idx="370">
                  <c:v>0.23083708221440025</c:v>
                </c:pt>
                <c:pt idx="371">
                  <c:v>0.23083708221440025</c:v>
                </c:pt>
                <c:pt idx="372">
                  <c:v>0.23695312500000021</c:v>
                </c:pt>
                <c:pt idx="373">
                  <c:v>0.23695312500000021</c:v>
                </c:pt>
                <c:pt idx="374">
                  <c:v>0.23695312500000021</c:v>
                </c:pt>
                <c:pt idx="375">
                  <c:v>0.23695312500000021</c:v>
                </c:pt>
                <c:pt idx="376">
                  <c:v>0.23695312500000021</c:v>
                </c:pt>
                <c:pt idx="377">
                  <c:v>0.23695312500000021</c:v>
                </c:pt>
                <c:pt idx="378">
                  <c:v>0.23695312500000021</c:v>
                </c:pt>
                <c:pt idx="379">
                  <c:v>0.23695312500000021</c:v>
                </c:pt>
                <c:pt idx="380">
                  <c:v>0.23695312500000021</c:v>
                </c:pt>
                <c:pt idx="381">
                  <c:v>0.23695312500000021</c:v>
                </c:pt>
                <c:pt idx="382">
                  <c:v>0.23695312500000021</c:v>
                </c:pt>
                <c:pt idx="383">
                  <c:v>0.23695312500000021</c:v>
                </c:pt>
                <c:pt idx="384">
                  <c:v>0.2400428594159002</c:v>
                </c:pt>
                <c:pt idx="385">
                  <c:v>0.24315389117439989</c:v>
                </c:pt>
                <c:pt idx="386">
                  <c:v>0.24628633994790017</c:v>
                </c:pt>
                <c:pt idx="387">
                  <c:v>0.24628633994790017</c:v>
                </c:pt>
                <c:pt idx="388">
                  <c:v>0.24628633994790017</c:v>
                </c:pt>
                <c:pt idx="389">
                  <c:v>0.24944032795040016</c:v>
                </c:pt>
                <c:pt idx="390">
                  <c:v>0.24944032795040016</c:v>
                </c:pt>
                <c:pt idx="391">
                  <c:v>0.24944032795040016</c:v>
                </c:pt>
                <c:pt idx="392">
                  <c:v>0.24944032795040016</c:v>
                </c:pt>
                <c:pt idx="393">
                  <c:v>0.25261597993750018</c:v>
                </c:pt>
                <c:pt idx="394">
                  <c:v>0.25261597993750018</c:v>
                </c:pt>
                <c:pt idx="395">
                  <c:v>0.25261597993750018</c:v>
                </c:pt>
                <c:pt idx="396">
                  <c:v>0.25261597993750018</c:v>
                </c:pt>
                <c:pt idx="397">
                  <c:v>0.25261597993750018</c:v>
                </c:pt>
                <c:pt idx="398">
                  <c:v>0.25261597993750018</c:v>
                </c:pt>
                <c:pt idx="399">
                  <c:v>0.25261597993750018</c:v>
                </c:pt>
                <c:pt idx="400">
                  <c:v>0.25261597993750018</c:v>
                </c:pt>
                <c:pt idx="401">
                  <c:v>0.25261597993750018</c:v>
                </c:pt>
                <c:pt idx="402">
                  <c:v>0.25261597993750018</c:v>
                </c:pt>
                <c:pt idx="403">
                  <c:v>0.25261597993750018</c:v>
                </c:pt>
                <c:pt idx="404">
                  <c:v>0.25261597993750018</c:v>
                </c:pt>
                <c:pt idx="405">
                  <c:v>0.25261597993750018</c:v>
                </c:pt>
                <c:pt idx="406">
                  <c:v>0.25261597993750018</c:v>
                </c:pt>
                <c:pt idx="407">
                  <c:v>0.25903278759590009</c:v>
                </c:pt>
                <c:pt idx="408">
                  <c:v>0.26227420548640035</c:v>
                </c:pt>
                <c:pt idx="409">
                  <c:v>0.26227420548640035</c:v>
                </c:pt>
                <c:pt idx="410">
                  <c:v>0.26227420548640035</c:v>
                </c:pt>
                <c:pt idx="411">
                  <c:v>0.26553781179989999</c:v>
                </c:pt>
                <c:pt idx="412">
                  <c:v>0.26882374400000042</c:v>
                </c:pt>
                <c:pt idx="413">
                  <c:v>0.26882374400000042</c:v>
                </c:pt>
                <c:pt idx="414">
                  <c:v>0.26882374400000042</c:v>
                </c:pt>
                <c:pt idx="415">
                  <c:v>0.26882374400000042</c:v>
                </c:pt>
                <c:pt idx="416">
                  <c:v>0.26882374400000042</c:v>
                </c:pt>
                <c:pt idx="417">
                  <c:v>0.26882374400000042</c:v>
                </c:pt>
                <c:pt idx="418">
                  <c:v>0.26882374400000042</c:v>
                </c:pt>
                <c:pt idx="419">
                  <c:v>0.26882374400000042</c:v>
                </c:pt>
                <c:pt idx="420">
                  <c:v>0.26882374400000042</c:v>
                </c:pt>
                <c:pt idx="421">
                  <c:v>0.26882374400000042</c:v>
                </c:pt>
                <c:pt idx="422">
                  <c:v>0.26882374400000042</c:v>
                </c:pt>
                <c:pt idx="423">
                  <c:v>0.26882374400000042</c:v>
                </c:pt>
                <c:pt idx="424">
                  <c:v>0.26882374400000042</c:v>
                </c:pt>
                <c:pt idx="425">
                  <c:v>0.26882374400000042</c:v>
                </c:pt>
                <c:pt idx="426">
                  <c:v>0.27213214209190018</c:v>
                </c:pt>
                <c:pt idx="427">
                  <c:v>0.27546314862240029</c:v>
                </c:pt>
                <c:pt idx="428">
                  <c:v>0.27546314862240029</c:v>
                </c:pt>
                <c:pt idx="429">
                  <c:v>0.27546314862240029</c:v>
                </c:pt>
                <c:pt idx="430">
                  <c:v>0.27546314862240029</c:v>
                </c:pt>
                <c:pt idx="431">
                  <c:v>0.27881690867990072</c:v>
                </c:pt>
                <c:pt idx="432">
                  <c:v>0.27881690867990072</c:v>
                </c:pt>
                <c:pt idx="433">
                  <c:v>0.28219356989439992</c:v>
                </c:pt>
                <c:pt idx="434">
                  <c:v>0.28219356989439992</c:v>
                </c:pt>
                <c:pt idx="435">
                  <c:v>0.28559328243749993</c:v>
                </c:pt>
                <c:pt idx="436">
                  <c:v>0.28559328243749993</c:v>
                </c:pt>
                <c:pt idx="437">
                  <c:v>0.28559328243749993</c:v>
                </c:pt>
                <c:pt idx="438">
                  <c:v>0.28559328243749993</c:v>
                </c:pt>
                <c:pt idx="439">
                  <c:v>0.28559328243749993</c:v>
                </c:pt>
                <c:pt idx="440">
                  <c:v>0.28559328243749993</c:v>
                </c:pt>
                <c:pt idx="441">
                  <c:v>0.28559328243749993</c:v>
                </c:pt>
                <c:pt idx="442">
                  <c:v>0.28559328243749993</c:v>
                </c:pt>
                <c:pt idx="443">
                  <c:v>0.28559328243749993</c:v>
                </c:pt>
                <c:pt idx="444">
                  <c:v>0.28559328243749993</c:v>
                </c:pt>
                <c:pt idx="445">
                  <c:v>0.28559328243749993</c:v>
                </c:pt>
                <c:pt idx="446">
                  <c:v>0.28559328243749993</c:v>
                </c:pt>
                <c:pt idx="447">
                  <c:v>0.28559328243749993</c:v>
                </c:pt>
                <c:pt idx="448">
                  <c:v>0.28559328243749993</c:v>
                </c:pt>
                <c:pt idx="449">
                  <c:v>0.28559328243749993</c:v>
                </c:pt>
                <c:pt idx="450">
                  <c:v>0.28559328243749993</c:v>
                </c:pt>
                <c:pt idx="451">
                  <c:v>0.28559328243749993</c:v>
                </c:pt>
                <c:pt idx="452">
                  <c:v>0.28901619902240039</c:v>
                </c:pt>
                <c:pt idx="453">
                  <c:v>0.28901619902240039</c:v>
                </c:pt>
                <c:pt idx="454">
                  <c:v>0.29246247490390009</c:v>
                </c:pt>
                <c:pt idx="455">
                  <c:v>0.29246247490390009</c:v>
                </c:pt>
                <c:pt idx="456">
                  <c:v>0.29942573828390018</c:v>
                </c:pt>
                <c:pt idx="457">
                  <c:v>0.30294304900000013</c:v>
                </c:pt>
                <c:pt idx="458">
                  <c:v>0.30294304900000013</c:v>
                </c:pt>
                <c:pt idx="459">
                  <c:v>0.30294304900000013</c:v>
                </c:pt>
                <c:pt idx="460">
                  <c:v>0.30294304900000013</c:v>
                </c:pt>
                <c:pt idx="461">
                  <c:v>0.30294304900000013</c:v>
                </c:pt>
                <c:pt idx="462">
                  <c:v>0.30294304900000013</c:v>
                </c:pt>
                <c:pt idx="463">
                  <c:v>0.30294304900000013</c:v>
                </c:pt>
                <c:pt idx="464">
                  <c:v>0.30294304900000013</c:v>
                </c:pt>
                <c:pt idx="465">
                  <c:v>0.30294304900000013</c:v>
                </c:pt>
                <c:pt idx="466">
                  <c:v>0.30294304900000013</c:v>
                </c:pt>
                <c:pt idx="467">
                  <c:v>0.30294304900000013</c:v>
                </c:pt>
                <c:pt idx="468">
                  <c:v>0.30294304900000013</c:v>
                </c:pt>
                <c:pt idx="469">
                  <c:v>0.30294304900000013</c:v>
                </c:pt>
                <c:pt idx="470">
                  <c:v>0.30294304900000013</c:v>
                </c:pt>
                <c:pt idx="471">
                  <c:v>0.30294304900000013</c:v>
                </c:pt>
                <c:pt idx="472">
                  <c:v>0.31004985559039977</c:v>
                </c:pt>
                <c:pt idx="473">
                  <c:v>0.31004985559039977</c:v>
                </c:pt>
                <c:pt idx="474">
                  <c:v>0.31004985559039977</c:v>
                </c:pt>
                <c:pt idx="475">
                  <c:v>0.31363968993190061</c:v>
                </c:pt>
                <c:pt idx="476">
                  <c:v>0.31363968993190061</c:v>
                </c:pt>
                <c:pt idx="477">
                  <c:v>0.31363968993190061</c:v>
                </c:pt>
                <c:pt idx="478">
                  <c:v>0.31363968993190061</c:v>
                </c:pt>
                <c:pt idx="479">
                  <c:v>0.31725404151840009</c:v>
                </c:pt>
                <c:pt idx="480">
                  <c:v>0.32089308593749999</c:v>
                </c:pt>
                <c:pt idx="481">
                  <c:v>0.32089308593749999</c:v>
                </c:pt>
                <c:pt idx="482">
                  <c:v>0.32089308593749999</c:v>
                </c:pt>
                <c:pt idx="483">
                  <c:v>0.32089308593749999</c:v>
                </c:pt>
                <c:pt idx="484">
                  <c:v>0.32089308593749999</c:v>
                </c:pt>
                <c:pt idx="485">
                  <c:v>0.32089308593749999</c:v>
                </c:pt>
                <c:pt idx="486">
                  <c:v>0.32089308593749999</c:v>
                </c:pt>
                <c:pt idx="487">
                  <c:v>0.32089308593749999</c:v>
                </c:pt>
                <c:pt idx="488">
                  <c:v>0.32089308593749999</c:v>
                </c:pt>
                <c:pt idx="489">
                  <c:v>0.32089308593749999</c:v>
                </c:pt>
                <c:pt idx="490">
                  <c:v>0.32089308593749999</c:v>
                </c:pt>
                <c:pt idx="491">
                  <c:v>0.32089308593749999</c:v>
                </c:pt>
                <c:pt idx="492">
                  <c:v>0.32089308593749999</c:v>
                </c:pt>
                <c:pt idx="493">
                  <c:v>0.32455700131840037</c:v>
                </c:pt>
                <c:pt idx="494">
                  <c:v>0.32455700131840037</c:v>
                </c:pt>
                <c:pt idx="495">
                  <c:v>0.32824596833190045</c:v>
                </c:pt>
                <c:pt idx="496">
                  <c:v>0.33196017019040058</c:v>
                </c:pt>
                <c:pt idx="497">
                  <c:v>0.33196017019040058</c:v>
                </c:pt>
                <c:pt idx="498">
                  <c:v>0.33569979264790029</c:v>
                </c:pt>
                <c:pt idx="499">
                  <c:v>0.33946502400000023</c:v>
                </c:pt>
                <c:pt idx="500">
                  <c:v>0.33946502400000023</c:v>
                </c:pt>
                <c:pt idx="501">
                  <c:v>0.33946502400000023</c:v>
                </c:pt>
                <c:pt idx="502">
                  <c:v>0.33946502400000023</c:v>
                </c:pt>
                <c:pt idx="503">
                  <c:v>0.33946502400000023</c:v>
                </c:pt>
                <c:pt idx="504">
                  <c:v>0.33946502400000023</c:v>
                </c:pt>
                <c:pt idx="505">
                  <c:v>0.33946502400000023</c:v>
                </c:pt>
                <c:pt idx="506">
                  <c:v>0.33946502400000023</c:v>
                </c:pt>
                <c:pt idx="507">
                  <c:v>0.33946502400000023</c:v>
                </c:pt>
                <c:pt idx="508">
                  <c:v>0.33946502400000023</c:v>
                </c:pt>
                <c:pt idx="509">
                  <c:v>0.33946502400000023</c:v>
                </c:pt>
                <c:pt idx="510">
                  <c:v>0.33946502400000023</c:v>
                </c:pt>
                <c:pt idx="511">
                  <c:v>0.33946502400000023</c:v>
                </c:pt>
                <c:pt idx="512">
                  <c:v>0.33946502400000023</c:v>
                </c:pt>
                <c:pt idx="513">
                  <c:v>0.33946502400000023</c:v>
                </c:pt>
                <c:pt idx="514">
                  <c:v>0.33946502400000023</c:v>
                </c:pt>
                <c:pt idx="515">
                  <c:v>0.33946502400000023</c:v>
                </c:pt>
                <c:pt idx="516">
                  <c:v>0.33946502400000023</c:v>
                </c:pt>
                <c:pt idx="517">
                  <c:v>0.33946502400000023</c:v>
                </c:pt>
                <c:pt idx="518">
                  <c:v>0.33946502400000023</c:v>
                </c:pt>
                <c:pt idx="519">
                  <c:v>0.34325605508390022</c:v>
                </c:pt>
                <c:pt idx="520">
                  <c:v>0.34325605508390022</c:v>
                </c:pt>
                <c:pt idx="521">
                  <c:v>0.34707307927840014</c:v>
                </c:pt>
                <c:pt idx="522">
                  <c:v>0.34707307927840014</c:v>
                </c:pt>
                <c:pt idx="523">
                  <c:v>0.34707307927840014</c:v>
                </c:pt>
                <c:pt idx="524">
                  <c:v>0.34707307927840014</c:v>
                </c:pt>
                <c:pt idx="525">
                  <c:v>0.35091629250389988</c:v>
                </c:pt>
                <c:pt idx="526">
                  <c:v>0.35091629250389988</c:v>
                </c:pt>
                <c:pt idx="527">
                  <c:v>0.35868208243750044</c:v>
                </c:pt>
                <c:pt idx="528">
                  <c:v>0.35868208243750044</c:v>
                </c:pt>
                <c:pt idx="529">
                  <c:v>0.35868208243750044</c:v>
                </c:pt>
                <c:pt idx="530">
                  <c:v>0.35868208243750044</c:v>
                </c:pt>
                <c:pt idx="531">
                  <c:v>0.35868208243750044</c:v>
                </c:pt>
                <c:pt idx="532">
                  <c:v>0.35868208243750044</c:v>
                </c:pt>
                <c:pt idx="533">
                  <c:v>0.35868208243750044</c:v>
                </c:pt>
                <c:pt idx="534">
                  <c:v>0.35868208243750044</c:v>
                </c:pt>
                <c:pt idx="535">
                  <c:v>0.35868208243750044</c:v>
                </c:pt>
                <c:pt idx="536">
                  <c:v>0.35868208243750044</c:v>
                </c:pt>
                <c:pt idx="537">
                  <c:v>0.35868208243750044</c:v>
                </c:pt>
                <c:pt idx="538">
                  <c:v>0.35868208243750044</c:v>
                </c:pt>
                <c:pt idx="539">
                  <c:v>0.35868208243750044</c:v>
                </c:pt>
                <c:pt idx="540">
                  <c:v>0.35868208243750044</c:v>
                </c:pt>
                <c:pt idx="541">
                  <c:v>0.35868208243750044</c:v>
                </c:pt>
                <c:pt idx="542">
                  <c:v>0.36260506369439971</c:v>
                </c:pt>
                <c:pt idx="543">
                  <c:v>0.36260506369439971</c:v>
                </c:pt>
                <c:pt idx="544">
                  <c:v>0.36655504307989972</c:v>
                </c:pt>
                <c:pt idx="545">
                  <c:v>0.37053222922240014</c:v>
                </c:pt>
                <c:pt idx="546">
                  <c:v>0.37856906900000042</c:v>
                </c:pt>
                <c:pt idx="547">
                  <c:v>0.37856906900000042</c:v>
                </c:pt>
                <c:pt idx="548">
                  <c:v>0.37856906900000042</c:v>
                </c:pt>
                <c:pt idx="549">
                  <c:v>0.37856906900000042</c:v>
                </c:pt>
                <c:pt idx="550">
                  <c:v>0.37856906900000042</c:v>
                </c:pt>
                <c:pt idx="551">
                  <c:v>0.37856906900000042</c:v>
                </c:pt>
                <c:pt idx="552">
                  <c:v>0.37856906900000042</c:v>
                </c:pt>
                <c:pt idx="553">
                  <c:v>0.37856906900000042</c:v>
                </c:pt>
                <c:pt idx="554">
                  <c:v>0.37856906900000042</c:v>
                </c:pt>
                <c:pt idx="555">
                  <c:v>0.37856906900000042</c:v>
                </c:pt>
                <c:pt idx="556">
                  <c:v>0.37856906900000042</c:v>
                </c:pt>
                <c:pt idx="557">
                  <c:v>0.37856906900000042</c:v>
                </c:pt>
                <c:pt idx="558">
                  <c:v>0.37856906900000042</c:v>
                </c:pt>
                <c:pt idx="559">
                  <c:v>0.37856906900000042</c:v>
                </c:pt>
                <c:pt idx="560">
                  <c:v>0.37856906900000042</c:v>
                </c:pt>
                <c:pt idx="561">
                  <c:v>0.37856906900000042</c:v>
                </c:pt>
                <c:pt idx="562">
                  <c:v>0.37856906900000042</c:v>
                </c:pt>
                <c:pt idx="563">
                  <c:v>0.37856906900000042</c:v>
                </c:pt>
                <c:pt idx="564">
                  <c:v>0.37856906900000042</c:v>
                </c:pt>
                <c:pt idx="565">
                  <c:v>0.37856906900000042</c:v>
                </c:pt>
                <c:pt idx="566">
                  <c:v>0.37856906900000042</c:v>
                </c:pt>
                <c:pt idx="567">
                  <c:v>0.37856906900000042</c:v>
                </c:pt>
                <c:pt idx="568">
                  <c:v>0.38262915259990049</c:v>
                </c:pt>
                <c:pt idx="569">
                  <c:v>0.38262915259990049</c:v>
                </c:pt>
                <c:pt idx="570">
                  <c:v>0.38671730288640027</c:v>
                </c:pt>
                <c:pt idx="571">
                  <c:v>0.38671730288640027</c:v>
                </c:pt>
                <c:pt idx="572">
                  <c:v>0.38671730288640027</c:v>
                </c:pt>
                <c:pt idx="573">
                  <c:v>0.38671730288640027</c:v>
                </c:pt>
                <c:pt idx="574">
                  <c:v>0.39083374119590009</c:v>
                </c:pt>
                <c:pt idx="575">
                  <c:v>0.39497869140639963</c:v>
                </c:pt>
                <c:pt idx="576">
                  <c:v>0.39497869140639963</c:v>
                </c:pt>
                <c:pt idx="577">
                  <c:v>0.39497869140639963</c:v>
                </c:pt>
                <c:pt idx="578">
                  <c:v>0.39915237993750019</c:v>
                </c:pt>
                <c:pt idx="579">
                  <c:v>0.39915237993750019</c:v>
                </c:pt>
                <c:pt idx="580">
                  <c:v>0.39915237993750019</c:v>
                </c:pt>
                <c:pt idx="581">
                  <c:v>0.39915237993750019</c:v>
                </c:pt>
                <c:pt idx="582">
                  <c:v>0.39915237993750019</c:v>
                </c:pt>
                <c:pt idx="583">
                  <c:v>0.39915237993750019</c:v>
                </c:pt>
                <c:pt idx="584">
                  <c:v>0.39915237993750019</c:v>
                </c:pt>
                <c:pt idx="585">
                  <c:v>0.39915237993750019</c:v>
                </c:pt>
                <c:pt idx="586">
                  <c:v>0.39915237993750019</c:v>
                </c:pt>
                <c:pt idx="587">
                  <c:v>0.39915237993750019</c:v>
                </c:pt>
                <c:pt idx="588">
                  <c:v>0.39915237993750019</c:v>
                </c:pt>
                <c:pt idx="589">
                  <c:v>0.39915237993750019</c:v>
                </c:pt>
                <c:pt idx="590">
                  <c:v>0.39915237993750019</c:v>
                </c:pt>
                <c:pt idx="591">
                  <c:v>0.39915237993750019</c:v>
                </c:pt>
                <c:pt idx="592">
                  <c:v>0.39915237993750019</c:v>
                </c:pt>
                <c:pt idx="593">
                  <c:v>0.39915237993750019</c:v>
                </c:pt>
                <c:pt idx="594">
                  <c:v>0.40335503575039999</c:v>
                </c:pt>
                <c:pt idx="595">
                  <c:v>0.40335503575039999</c:v>
                </c:pt>
                <c:pt idx="596">
                  <c:v>0.40335503575039999</c:v>
                </c:pt>
                <c:pt idx="597">
                  <c:v>0.40758689034789997</c:v>
                </c:pt>
                <c:pt idx="598">
                  <c:v>0.40758689034789997</c:v>
                </c:pt>
                <c:pt idx="599">
                  <c:v>0.40758689034789997</c:v>
                </c:pt>
                <c:pt idx="600">
                  <c:v>0.41184817777439997</c:v>
                </c:pt>
                <c:pt idx="601">
                  <c:v>0.41184817777439997</c:v>
                </c:pt>
                <c:pt idx="602">
                  <c:v>0.41613913461590035</c:v>
                </c:pt>
                <c:pt idx="603">
                  <c:v>0.42046000000000017</c:v>
                </c:pt>
                <c:pt idx="604">
                  <c:v>0.42046000000000017</c:v>
                </c:pt>
                <c:pt idx="605">
                  <c:v>0.42046000000000017</c:v>
                </c:pt>
                <c:pt idx="606">
                  <c:v>0.42046000000000017</c:v>
                </c:pt>
                <c:pt idx="607">
                  <c:v>0.42046000000000017</c:v>
                </c:pt>
                <c:pt idx="608">
                  <c:v>0.42046000000000017</c:v>
                </c:pt>
                <c:pt idx="609">
                  <c:v>0.42046000000000017</c:v>
                </c:pt>
                <c:pt idx="610">
                  <c:v>0.42046000000000017</c:v>
                </c:pt>
                <c:pt idx="611">
                  <c:v>0.42046000000000017</c:v>
                </c:pt>
                <c:pt idx="612">
                  <c:v>0.42046000000000017</c:v>
                </c:pt>
                <c:pt idx="613">
                  <c:v>0.42046000000000017</c:v>
                </c:pt>
                <c:pt idx="614">
                  <c:v>0.42046000000000017</c:v>
                </c:pt>
                <c:pt idx="615">
                  <c:v>0.42046000000000017</c:v>
                </c:pt>
                <c:pt idx="616">
                  <c:v>0.42046000000000017</c:v>
                </c:pt>
                <c:pt idx="617">
                  <c:v>0.42046000000000017</c:v>
                </c:pt>
                <c:pt idx="618">
                  <c:v>0.42046000000000017</c:v>
                </c:pt>
                <c:pt idx="619">
                  <c:v>0.42046000000000017</c:v>
                </c:pt>
                <c:pt idx="620">
                  <c:v>0.42046000000000017</c:v>
                </c:pt>
                <c:pt idx="621">
                  <c:v>0.42046000000000017</c:v>
                </c:pt>
                <c:pt idx="622">
                  <c:v>0.42046000000000017</c:v>
                </c:pt>
                <c:pt idx="623">
                  <c:v>0.42046000000000017</c:v>
                </c:pt>
                <c:pt idx="624">
                  <c:v>0.42046000000000017</c:v>
                </c:pt>
                <c:pt idx="625">
                  <c:v>0.42046000000000017</c:v>
                </c:pt>
                <c:pt idx="626">
                  <c:v>0.42046000000000017</c:v>
                </c:pt>
                <c:pt idx="627">
                  <c:v>0.42046000000000017</c:v>
                </c:pt>
                <c:pt idx="628">
                  <c:v>0.42046000000000017</c:v>
                </c:pt>
                <c:pt idx="629">
                  <c:v>0.42046000000000017</c:v>
                </c:pt>
                <c:pt idx="630">
                  <c:v>0.42481101559590029</c:v>
                </c:pt>
                <c:pt idx="631">
                  <c:v>0.4291924256144003</c:v>
                </c:pt>
                <c:pt idx="632">
                  <c:v>0.43804741847040052</c:v>
                </c:pt>
                <c:pt idx="633">
                  <c:v>0.44252150243750032</c:v>
                </c:pt>
                <c:pt idx="634">
                  <c:v>0.44252150243750032</c:v>
                </c:pt>
                <c:pt idx="635">
                  <c:v>0.44252150243750032</c:v>
                </c:pt>
                <c:pt idx="636">
                  <c:v>0.44252150243750032</c:v>
                </c:pt>
                <c:pt idx="637">
                  <c:v>0.44252150243750032</c:v>
                </c:pt>
                <c:pt idx="638">
                  <c:v>0.44252150243750032</c:v>
                </c:pt>
                <c:pt idx="639">
                  <c:v>0.44252150243750032</c:v>
                </c:pt>
                <c:pt idx="640">
                  <c:v>0.44252150243750032</c:v>
                </c:pt>
                <c:pt idx="641">
                  <c:v>0.44252150243750032</c:v>
                </c:pt>
                <c:pt idx="642">
                  <c:v>0.44252150243750032</c:v>
                </c:pt>
                <c:pt idx="643">
                  <c:v>0.44252150243750032</c:v>
                </c:pt>
                <c:pt idx="644">
                  <c:v>0.44252150243750032</c:v>
                </c:pt>
                <c:pt idx="645">
                  <c:v>0.44252150243750032</c:v>
                </c:pt>
                <c:pt idx="646">
                  <c:v>0.44252150243750032</c:v>
                </c:pt>
                <c:pt idx="647">
                  <c:v>0.44252150243750032</c:v>
                </c:pt>
                <c:pt idx="648">
                  <c:v>0.44252150243750032</c:v>
                </c:pt>
                <c:pt idx="649">
                  <c:v>0.4470269830864001</c:v>
                </c:pt>
                <c:pt idx="650">
                  <c:v>0.4470269830864001</c:v>
                </c:pt>
                <c:pt idx="651">
                  <c:v>0.45613316464640052</c:v>
                </c:pt>
                <c:pt idx="652">
                  <c:v>0.45613316464640052</c:v>
                </c:pt>
                <c:pt idx="653">
                  <c:v>0.46073438701990044</c:v>
                </c:pt>
                <c:pt idx="654">
                  <c:v>0.46536804900000039</c:v>
                </c:pt>
                <c:pt idx="655">
                  <c:v>0.46536804900000039</c:v>
                </c:pt>
                <c:pt idx="656">
                  <c:v>0.46536804900000039</c:v>
                </c:pt>
                <c:pt idx="657">
                  <c:v>0.46536804900000039</c:v>
                </c:pt>
                <c:pt idx="658">
                  <c:v>0.46536804900000039</c:v>
                </c:pt>
                <c:pt idx="659">
                  <c:v>0.46536804900000039</c:v>
                </c:pt>
                <c:pt idx="660">
                  <c:v>0.46536804900000039</c:v>
                </c:pt>
                <c:pt idx="661">
                  <c:v>0.46536804900000039</c:v>
                </c:pt>
                <c:pt idx="662">
                  <c:v>0.46536804900000039</c:v>
                </c:pt>
                <c:pt idx="663">
                  <c:v>0.46536804900000039</c:v>
                </c:pt>
                <c:pt idx="664">
                  <c:v>0.46536804900000039</c:v>
                </c:pt>
                <c:pt idx="665">
                  <c:v>0.46536804900000039</c:v>
                </c:pt>
                <c:pt idx="666">
                  <c:v>0.46536804900000039</c:v>
                </c:pt>
                <c:pt idx="667">
                  <c:v>0.46536804900000039</c:v>
                </c:pt>
                <c:pt idx="668">
                  <c:v>0.46536804900000039</c:v>
                </c:pt>
                <c:pt idx="669">
                  <c:v>0.47003441767190013</c:v>
                </c:pt>
                <c:pt idx="670">
                  <c:v>0.4747337626624003</c:v>
                </c:pt>
                <c:pt idx="671">
                  <c:v>0.4747337626624003</c:v>
                </c:pt>
                <c:pt idx="672">
                  <c:v>0.4747337626624003</c:v>
                </c:pt>
                <c:pt idx="673">
                  <c:v>0.47946635613990007</c:v>
                </c:pt>
                <c:pt idx="674">
                  <c:v>0.47946635613990007</c:v>
                </c:pt>
                <c:pt idx="675">
                  <c:v>0.48423247281439996</c:v>
                </c:pt>
                <c:pt idx="676">
                  <c:v>0.48903238993750009</c:v>
                </c:pt>
                <c:pt idx="677">
                  <c:v>0.48903238993750009</c:v>
                </c:pt>
                <c:pt idx="678">
                  <c:v>0.48903238993750009</c:v>
                </c:pt>
                <c:pt idx="679">
                  <c:v>0.48903238993750009</c:v>
                </c:pt>
                <c:pt idx="680">
                  <c:v>0.48903238993750009</c:v>
                </c:pt>
                <c:pt idx="681">
                  <c:v>0.48903238993750009</c:v>
                </c:pt>
                <c:pt idx="682">
                  <c:v>0.48903238993750009</c:v>
                </c:pt>
                <c:pt idx="683">
                  <c:v>0.48903238993750009</c:v>
                </c:pt>
                <c:pt idx="684">
                  <c:v>0.48903238993750009</c:v>
                </c:pt>
                <c:pt idx="685">
                  <c:v>0.48903238993750009</c:v>
                </c:pt>
                <c:pt idx="686">
                  <c:v>0.48903238993750009</c:v>
                </c:pt>
                <c:pt idx="687">
                  <c:v>0.48903238993750009</c:v>
                </c:pt>
                <c:pt idx="688">
                  <c:v>0.48903238993750009</c:v>
                </c:pt>
                <c:pt idx="689">
                  <c:v>0.48903238993750009</c:v>
                </c:pt>
                <c:pt idx="690">
                  <c:v>0.49386638730239996</c:v>
                </c:pt>
                <c:pt idx="691">
                  <c:v>0.49386638730239996</c:v>
                </c:pt>
                <c:pt idx="692">
                  <c:v>0.50363775463840021</c:v>
                </c:pt>
                <c:pt idx="693">
                  <c:v>0.50363775463840021</c:v>
                </c:pt>
                <c:pt idx="694">
                  <c:v>0.50857569690390025</c:v>
                </c:pt>
                <c:pt idx="695">
                  <c:v>0.51354886400000022</c:v>
                </c:pt>
                <c:pt idx="696">
                  <c:v>0.51354886400000022</c:v>
                </c:pt>
                <c:pt idx="697">
                  <c:v>0.51354886400000022</c:v>
                </c:pt>
                <c:pt idx="698">
                  <c:v>0.51354886400000022</c:v>
                </c:pt>
                <c:pt idx="699">
                  <c:v>0.51354886400000022</c:v>
                </c:pt>
                <c:pt idx="700">
                  <c:v>0.51354886400000022</c:v>
                </c:pt>
                <c:pt idx="701">
                  <c:v>0.51354886400000022</c:v>
                </c:pt>
                <c:pt idx="702">
                  <c:v>0.51354886400000022</c:v>
                </c:pt>
                <c:pt idx="703">
                  <c:v>0.51354886400000022</c:v>
                </c:pt>
                <c:pt idx="704">
                  <c:v>0.51354886400000022</c:v>
                </c:pt>
                <c:pt idx="705">
                  <c:v>0.51354886400000022</c:v>
                </c:pt>
                <c:pt idx="706">
                  <c:v>0.51354886400000022</c:v>
                </c:pt>
                <c:pt idx="707">
                  <c:v>0.51354886400000022</c:v>
                </c:pt>
                <c:pt idx="708">
                  <c:v>0.51354886400000022</c:v>
                </c:pt>
                <c:pt idx="709">
                  <c:v>0.51354886400000022</c:v>
                </c:pt>
                <c:pt idx="710">
                  <c:v>0.51354886400000022</c:v>
                </c:pt>
                <c:pt idx="711">
                  <c:v>0.51354886400000022</c:v>
                </c:pt>
                <c:pt idx="712">
                  <c:v>0.51354886400000022</c:v>
                </c:pt>
                <c:pt idx="713">
                  <c:v>0.51354886400000022</c:v>
                </c:pt>
                <c:pt idx="714">
                  <c:v>0.5236020452304001</c:v>
                </c:pt>
                <c:pt idx="715">
                  <c:v>0.5236020452304001</c:v>
                </c:pt>
                <c:pt idx="716">
                  <c:v>0.52868265199189957</c:v>
                </c:pt>
                <c:pt idx="717">
                  <c:v>0.52868265199189957</c:v>
                </c:pt>
                <c:pt idx="718">
                  <c:v>0.53379966883840091</c:v>
                </c:pt>
                <c:pt idx="719">
                  <c:v>0.53379966883840091</c:v>
                </c:pt>
                <c:pt idx="720">
                  <c:v>0.53895339843750023</c:v>
                </c:pt>
                <c:pt idx="721">
                  <c:v>0.53895339843750023</c:v>
                </c:pt>
                <c:pt idx="722">
                  <c:v>0.53895339843750023</c:v>
                </c:pt>
                <c:pt idx="723">
                  <c:v>0.53895339843750023</c:v>
                </c:pt>
                <c:pt idx="724">
                  <c:v>0.53895339843750023</c:v>
                </c:pt>
                <c:pt idx="725">
                  <c:v>0.53895339843750023</c:v>
                </c:pt>
                <c:pt idx="726">
                  <c:v>0.53895339843750023</c:v>
                </c:pt>
                <c:pt idx="727">
                  <c:v>0.53895339843750023</c:v>
                </c:pt>
                <c:pt idx="728">
                  <c:v>0.53895339843750023</c:v>
                </c:pt>
                <c:pt idx="729">
                  <c:v>0.54414414599840011</c:v>
                </c:pt>
                <c:pt idx="730">
                  <c:v>0.54414414599840011</c:v>
                </c:pt>
                <c:pt idx="731">
                  <c:v>0.54414414599840011</c:v>
                </c:pt>
                <c:pt idx="732">
                  <c:v>0.5493722192719005</c:v>
                </c:pt>
                <c:pt idx="733">
                  <c:v>0.5493722192719005</c:v>
                </c:pt>
                <c:pt idx="734">
                  <c:v>0.5493722192719005</c:v>
                </c:pt>
                <c:pt idx="735">
                  <c:v>0.5493722192719005</c:v>
                </c:pt>
                <c:pt idx="736">
                  <c:v>0.55463792855040051</c:v>
                </c:pt>
                <c:pt idx="737">
                  <c:v>0.55463792855040051</c:v>
                </c:pt>
                <c:pt idx="738">
                  <c:v>0.55463792855040051</c:v>
                </c:pt>
                <c:pt idx="739">
                  <c:v>0.55463792855040051</c:v>
                </c:pt>
                <c:pt idx="740">
                  <c:v>0.56528350900000002</c:v>
                </c:pt>
                <c:pt idx="741">
                  <c:v>0.56528350900000002</c:v>
                </c:pt>
                <c:pt idx="742">
                  <c:v>0.56528350900000002</c:v>
                </c:pt>
                <c:pt idx="743">
                  <c:v>0.56528350900000002</c:v>
                </c:pt>
                <c:pt idx="744">
                  <c:v>0.56528350900000002</c:v>
                </c:pt>
                <c:pt idx="745">
                  <c:v>0.56528350900000002</c:v>
                </c:pt>
                <c:pt idx="746">
                  <c:v>0.56528350900000002</c:v>
                </c:pt>
                <c:pt idx="747">
                  <c:v>0.56528350900000002</c:v>
                </c:pt>
                <c:pt idx="748">
                  <c:v>0.56528350900000002</c:v>
                </c:pt>
                <c:pt idx="749">
                  <c:v>0.56528350900000002</c:v>
                </c:pt>
                <c:pt idx="750">
                  <c:v>0.56528350900000002</c:v>
                </c:pt>
                <c:pt idx="751">
                  <c:v>0.56528350900000002</c:v>
                </c:pt>
                <c:pt idx="752">
                  <c:v>0.56528350900000002</c:v>
                </c:pt>
                <c:pt idx="753">
                  <c:v>0.56528350900000002</c:v>
                </c:pt>
                <c:pt idx="754">
                  <c:v>0.56528350900000002</c:v>
                </c:pt>
                <c:pt idx="755">
                  <c:v>0.56528350900000002</c:v>
                </c:pt>
                <c:pt idx="756">
                  <c:v>0.56528350900000002</c:v>
                </c:pt>
                <c:pt idx="757">
                  <c:v>0.56528350900000002</c:v>
                </c:pt>
                <c:pt idx="758">
                  <c:v>0.56528350900000002</c:v>
                </c:pt>
                <c:pt idx="759">
                  <c:v>0.56528350900000002</c:v>
                </c:pt>
                <c:pt idx="760">
                  <c:v>0.56528350900000002</c:v>
                </c:pt>
                <c:pt idx="761">
                  <c:v>0.56528350900000002</c:v>
                </c:pt>
                <c:pt idx="762">
                  <c:v>0.56528350900000002</c:v>
                </c:pt>
                <c:pt idx="763">
                  <c:v>0.56528350900000002</c:v>
                </c:pt>
                <c:pt idx="764">
                  <c:v>0.56528350900000002</c:v>
                </c:pt>
                <c:pt idx="765">
                  <c:v>0.56528350900000002</c:v>
                </c:pt>
                <c:pt idx="766">
                  <c:v>0.56528350900000002</c:v>
                </c:pt>
                <c:pt idx="767">
                  <c:v>0.56528350900000002</c:v>
                </c:pt>
                <c:pt idx="768">
                  <c:v>0.56528350900000002</c:v>
                </c:pt>
                <c:pt idx="769">
                  <c:v>0.56528350900000002</c:v>
                </c:pt>
                <c:pt idx="770">
                  <c:v>0.57066401346390017</c:v>
                </c:pt>
                <c:pt idx="771">
                  <c:v>0.57066401346390017</c:v>
                </c:pt>
                <c:pt idx="772">
                  <c:v>0.57066401346390017</c:v>
                </c:pt>
                <c:pt idx="773">
                  <c:v>0.57066401346390017</c:v>
                </c:pt>
                <c:pt idx="774">
                  <c:v>0.57608342051840078</c:v>
                </c:pt>
                <c:pt idx="775">
                  <c:v>0.57608342051840078</c:v>
                </c:pt>
                <c:pt idx="776">
                  <c:v>0.58154205316390073</c:v>
                </c:pt>
                <c:pt idx="777">
                  <c:v>0.58704023694240004</c:v>
                </c:pt>
                <c:pt idx="778">
                  <c:v>0.59257829993750077</c:v>
                </c:pt>
                <c:pt idx="779">
                  <c:v>0.59257829993750077</c:v>
                </c:pt>
                <c:pt idx="780">
                  <c:v>0.59257829993750077</c:v>
                </c:pt>
                <c:pt idx="781">
                  <c:v>0.59257829993750077</c:v>
                </c:pt>
                <c:pt idx="782">
                  <c:v>0.59257829993750077</c:v>
                </c:pt>
                <c:pt idx="783">
                  <c:v>0.59257829993750077</c:v>
                </c:pt>
                <c:pt idx="784">
                  <c:v>0.59257829993750077</c:v>
                </c:pt>
                <c:pt idx="785">
                  <c:v>0.59257829993750077</c:v>
                </c:pt>
                <c:pt idx="786">
                  <c:v>0.59257829993750077</c:v>
                </c:pt>
                <c:pt idx="787">
                  <c:v>0.59815657277439971</c:v>
                </c:pt>
                <c:pt idx="788">
                  <c:v>0.59815657277439971</c:v>
                </c:pt>
                <c:pt idx="789">
                  <c:v>0.59815657277439971</c:v>
                </c:pt>
                <c:pt idx="790">
                  <c:v>0.59815657277439971</c:v>
                </c:pt>
                <c:pt idx="791">
                  <c:v>0.60377538861990077</c:v>
                </c:pt>
                <c:pt idx="792">
                  <c:v>0.60943508318240036</c:v>
                </c:pt>
                <c:pt idx="793">
                  <c:v>0.60943508318240036</c:v>
                </c:pt>
                <c:pt idx="794">
                  <c:v>0.60943508318240036</c:v>
                </c:pt>
                <c:pt idx="795">
                  <c:v>0.60943508318240036</c:v>
                </c:pt>
                <c:pt idx="796">
                  <c:v>0.61513599471189984</c:v>
                </c:pt>
                <c:pt idx="797">
                  <c:v>0.62087846400000035</c:v>
                </c:pt>
                <c:pt idx="798">
                  <c:v>0.62087846400000035</c:v>
                </c:pt>
                <c:pt idx="799">
                  <c:v>0.62087846400000035</c:v>
                </c:pt>
                <c:pt idx="800">
                  <c:v>0.62087846400000035</c:v>
                </c:pt>
                <c:pt idx="801">
                  <c:v>0.62087846400000035</c:v>
                </c:pt>
                <c:pt idx="802">
                  <c:v>0.62087846400000035</c:v>
                </c:pt>
                <c:pt idx="803">
                  <c:v>0.62087846400000035</c:v>
                </c:pt>
                <c:pt idx="804">
                  <c:v>0.62087846400000035</c:v>
                </c:pt>
                <c:pt idx="805">
                  <c:v>0.62087846400000035</c:v>
                </c:pt>
                <c:pt idx="806">
                  <c:v>0.62087846400000035</c:v>
                </c:pt>
                <c:pt idx="807">
                  <c:v>0.62087846400000035</c:v>
                </c:pt>
                <c:pt idx="808">
                  <c:v>0.62087846400000035</c:v>
                </c:pt>
                <c:pt idx="809">
                  <c:v>0.62087846400000035</c:v>
                </c:pt>
                <c:pt idx="810">
                  <c:v>0.62087846400000035</c:v>
                </c:pt>
                <c:pt idx="811">
                  <c:v>0.62087846400000035</c:v>
                </c:pt>
                <c:pt idx="812">
                  <c:v>0.62087846400000035</c:v>
                </c:pt>
                <c:pt idx="813">
                  <c:v>0.62087846400000035</c:v>
                </c:pt>
                <c:pt idx="814">
                  <c:v>0.62087846400000035</c:v>
                </c:pt>
                <c:pt idx="815">
                  <c:v>0.62087846400000035</c:v>
                </c:pt>
                <c:pt idx="816">
                  <c:v>0.62087846400000035</c:v>
                </c:pt>
                <c:pt idx="817">
                  <c:v>0.62087846400000035</c:v>
                </c:pt>
                <c:pt idx="818">
                  <c:v>0.62087846400000035</c:v>
                </c:pt>
                <c:pt idx="819">
                  <c:v>0.62087846400000035</c:v>
                </c:pt>
                <c:pt idx="820">
                  <c:v>0.62087846400000035</c:v>
                </c:pt>
                <c:pt idx="821">
                  <c:v>0.62087846400000035</c:v>
                </c:pt>
                <c:pt idx="822">
                  <c:v>0.62087846400000035</c:v>
                </c:pt>
                <c:pt idx="823">
                  <c:v>0.62087846400000035</c:v>
                </c:pt>
                <c:pt idx="824">
                  <c:v>0.62087846400000035</c:v>
                </c:pt>
                <c:pt idx="825">
                  <c:v>0.62087846400000035</c:v>
                </c:pt>
                <c:pt idx="826">
                  <c:v>0.62666283437990067</c:v>
                </c:pt>
                <c:pt idx="827">
                  <c:v>0.62666283437990067</c:v>
                </c:pt>
                <c:pt idx="828">
                  <c:v>0.63248945172639914</c:v>
                </c:pt>
                <c:pt idx="829">
                  <c:v>0.63835866445590039</c:v>
                </c:pt>
                <c:pt idx="830">
                  <c:v>0.64427082352640019</c:v>
                </c:pt>
                <c:pt idx="831">
                  <c:v>0.64427082352640019</c:v>
                </c:pt>
                <c:pt idx="832">
                  <c:v>0.64427082352640019</c:v>
                </c:pt>
                <c:pt idx="833">
                  <c:v>0.64427082352640019</c:v>
                </c:pt>
                <c:pt idx="834">
                  <c:v>0.65022628243750058</c:v>
                </c:pt>
                <c:pt idx="835">
                  <c:v>0.65022628243750058</c:v>
                </c:pt>
                <c:pt idx="836">
                  <c:v>0.65022628243750058</c:v>
                </c:pt>
                <c:pt idx="837">
                  <c:v>0.65022628243750058</c:v>
                </c:pt>
                <c:pt idx="838">
                  <c:v>0.65022628243750058</c:v>
                </c:pt>
                <c:pt idx="839">
                  <c:v>0.65022628243750058</c:v>
                </c:pt>
                <c:pt idx="840">
                  <c:v>0.65022628243750058</c:v>
                </c:pt>
                <c:pt idx="841">
                  <c:v>0.65022628243750058</c:v>
                </c:pt>
                <c:pt idx="842">
                  <c:v>0.65022628243750058</c:v>
                </c:pt>
                <c:pt idx="843">
                  <c:v>0.65022628243750058</c:v>
                </c:pt>
                <c:pt idx="844">
                  <c:v>0.65022628243750058</c:v>
                </c:pt>
                <c:pt idx="845">
                  <c:v>0.65022628243750058</c:v>
                </c:pt>
                <c:pt idx="846">
                  <c:v>0.65022628243750058</c:v>
                </c:pt>
                <c:pt idx="847">
                  <c:v>0.65022628243750058</c:v>
                </c:pt>
                <c:pt idx="848">
                  <c:v>0.65022628243750058</c:v>
                </c:pt>
                <c:pt idx="849">
                  <c:v>0.65622539723039985</c:v>
                </c:pt>
                <c:pt idx="850">
                  <c:v>0.65622539723039985</c:v>
                </c:pt>
                <c:pt idx="851">
                  <c:v>0.65622539723039985</c:v>
                </c:pt>
                <c:pt idx="852">
                  <c:v>0.66226852648790058</c:v>
                </c:pt>
                <c:pt idx="853">
                  <c:v>0.66226852648790058</c:v>
                </c:pt>
                <c:pt idx="854">
                  <c:v>0.66835603133440002</c:v>
                </c:pt>
                <c:pt idx="855">
                  <c:v>0.66835603133440002</c:v>
                </c:pt>
                <c:pt idx="856">
                  <c:v>0.66835603133440002</c:v>
                </c:pt>
                <c:pt idx="857">
                  <c:v>0.66835603133440002</c:v>
                </c:pt>
                <c:pt idx="858">
                  <c:v>0.66835603133440002</c:v>
                </c:pt>
                <c:pt idx="859">
                  <c:v>0.6744882754359004</c:v>
                </c:pt>
                <c:pt idx="860">
                  <c:v>0.6744882754359004</c:v>
                </c:pt>
                <c:pt idx="861">
                  <c:v>0.68066562499999994</c:v>
                </c:pt>
                <c:pt idx="862">
                  <c:v>0.68066562499999994</c:v>
                </c:pt>
                <c:pt idx="863">
                  <c:v>0.68066562499999994</c:v>
                </c:pt>
                <c:pt idx="864">
                  <c:v>0.68066562499999994</c:v>
                </c:pt>
                <c:pt idx="865">
                  <c:v>0.68066562499999994</c:v>
                </c:pt>
                <c:pt idx="866">
                  <c:v>0.68066562499999994</c:v>
                </c:pt>
                <c:pt idx="867">
                  <c:v>0.68066562499999994</c:v>
                </c:pt>
                <c:pt idx="868">
                  <c:v>0.68066562499999994</c:v>
                </c:pt>
                <c:pt idx="869">
                  <c:v>0.68066562499999994</c:v>
                </c:pt>
                <c:pt idx="870">
                  <c:v>0.68066562499999994</c:v>
                </c:pt>
                <c:pt idx="871">
                  <c:v>0.68066562499999994</c:v>
                </c:pt>
                <c:pt idx="872">
                  <c:v>0.68066562499999994</c:v>
                </c:pt>
                <c:pt idx="873">
                  <c:v>0.68066562499999994</c:v>
                </c:pt>
                <c:pt idx="874">
                  <c:v>0.68066562499999994</c:v>
                </c:pt>
                <c:pt idx="875">
                  <c:v>0.68066562499999994</c:v>
                </c:pt>
                <c:pt idx="876">
                  <c:v>0.68066562499999994</c:v>
                </c:pt>
                <c:pt idx="877">
                  <c:v>0.68066562499999994</c:v>
                </c:pt>
                <c:pt idx="878">
                  <c:v>0.68066562499999994</c:v>
                </c:pt>
                <c:pt idx="879">
                  <c:v>0.68066562499999994</c:v>
                </c:pt>
                <c:pt idx="880">
                  <c:v>0.68066562499999994</c:v>
                </c:pt>
                <c:pt idx="881">
                  <c:v>0.68066562499999994</c:v>
                </c:pt>
                <c:pt idx="882">
                  <c:v>0.68066562499999994</c:v>
                </c:pt>
                <c:pt idx="883">
                  <c:v>0.68066562499999994</c:v>
                </c:pt>
                <c:pt idx="884">
                  <c:v>0.68066562499999994</c:v>
                </c:pt>
                <c:pt idx="885">
                  <c:v>0.68066562499999994</c:v>
                </c:pt>
                <c:pt idx="886">
                  <c:v>0.68688844877590005</c:v>
                </c:pt>
                <c:pt idx="887">
                  <c:v>0.68688844877590005</c:v>
                </c:pt>
                <c:pt idx="888">
                  <c:v>0.69315711805440017</c:v>
                </c:pt>
                <c:pt idx="889">
                  <c:v>0.69315711805440017</c:v>
                </c:pt>
                <c:pt idx="890">
                  <c:v>0.69315711805440017</c:v>
                </c:pt>
                <c:pt idx="891">
                  <c:v>0.69947200666790021</c:v>
                </c:pt>
                <c:pt idx="892">
                  <c:v>0.69947200666790021</c:v>
                </c:pt>
                <c:pt idx="893">
                  <c:v>0.70583349099039971</c:v>
                </c:pt>
                <c:pt idx="894">
                  <c:v>0.70583349099039971</c:v>
                </c:pt>
                <c:pt idx="895">
                  <c:v>0.70583349099039971</c:v>
                </c:pt>
                <c:pt idx="896">
                  <c:v>0.70583349099039971</c:v>
                </c:pt>
                <c:pt idx="897">
                  <c:v>0.70583349099039971</c:v>
                </c:pt>
                <c:pt idx="898">
                  <c:v>0.70583349099039971</c:v>
                </c:pt>
                <c:pt idx="899">
                  <c:v>0.70583349099039971</c:v>
                </c:pt>
                <c:pt idx="900">
                  <c:v>0.70583349099039971</c:v>
                </c:pt>
                <c:pt idx="901">
                  <c:v>0.70583349099039971</c:v>
                </c:pt>
                <c:pt idx="902">
                  <c:v>0.70583349099039971</c:v>
                </c:pt>
                <c:pt idx="903">
                  <c:v>0.71224194993749956</c:v>
                </c:pt>
                <c:pt idx="904">
                  <c:v>0.71224194993749956</c:v>
                </c:pt>
                <c:pt idx="905">
                  <c:v>0.71224194993749956</c:v>
                </c:pt>
                <c:pt idx="906">
                  <c:v>0.71224194993749956</c:v>
                </c:pt>
                <c:pt idx="907">
                  <c:v>0.71224194993749956</c:v>
                </c:pt>
                <c:pt idx="908">
                  <c:v>0.71224194993749956</c:v>
                </c:pt>
                <c:pt idx="909">
                  <c:v>0.71224194993749956</c:v>
                </c:pt>
                <c:pt idx="910">
                  <c:v>0.71224194993749956</c:v>
                </c:pt>
                <c:pt idx="911">
                  <c:v>0.71224194993749956</c:v>
                </c:pt>
                <c:pt idx="912">
                  <c:v>0.71224194993749956</c:v>
                </c:pt>
                <c:pt idx="913">
                  <c:v>0.71224194993749956</c:v>
                </c:pt>
                <c:pt idx="914">
                  <c:v>0.71224194993749956</c:v>
                </c:pt>
                <c:pt idx="915">
                  <c:v>0.71224194993749956</c:v>
                </c:pt>
                <c:pt idx="916">
                  <c:v>0.71224194993749956</c:v>
                </c:pt>
                <c:pt idx="917">
                  <c:v>0.71224194993749956</c:v>
                </c:pt>
                <c:pt idx="918">
                  <c:v>0.71224194993749956</c:v>
                </c:pt>
                <c:pt idx="919">
                  <c:v>0.71224194993749956</c:v>
                </c:pt>
                <c:pt idx="920">
                  <c:v>0.71224194993749956</c:v>
                </c:pt>
                <c:pt idx="921">
                  <c:v>0.71224194993749956</c:v>
                </c:pt>
                <c:pt idx="922">
                  <c:v>0.71224194993749956</c:v>
                </c:pt>
                <c:pt idx="923">
                  <c:v>0.71224194993749956</c:v>
                </c:pt>
                <c:pt idx="924">
                  <c:v>0.71869776496640025</c:v>
                </c:pt>
                <c:pt idx="925">
                  <c:v>0.71869776496640025</c:v>
                </c:pt>
                <c:pt idx="926">
                  <c:v>0.72520132007590077</c:v>
                </c:pt>
                <c:pt idx="927">
                  <c:v>0.72520132007590077</c:v>
                </c:pt>
                <c:pt idx="928">
                  <c:v>0.72520132007590077</c:v>
                </c:pt>
                <c:pt idx="929">
                  <c:v>0.73175300180640035</c:v>
                </c:pt>
                <c:pt idx="930">
                  <c:v>0.73175300180640035</c:v>
                </c:pt>
                <c:pt idx="931">
                  <c:v>0.73175300180640035</c:v>
                </c:pt>
                <c:pt idx="932">
                  <c:v>0.73175300180640035</c:v>
                </c:pt>
                <c:pt idx="933">
                  <c:v>0.73175300180640035</c:v>
                </c:pt>
                <c:pt idx="934">
                  <c:v>0.73175300180640035</c:v>
                </c:pt>
                <c:pt idx="935">
                  <c:v>0.73835319923990006</c:v>
                </c:pt>
                <c:pt idx="936">
                  <c:v>0.73835319923990006</c:v>
                </c:pt>
                <c:pt idx="937">
                  <c:v>0.74500230400000012</c:v>
                </c:pt>
                <c:pt idx="938">
                  <c:v>0.74500230400000012</c:v>
                </c:pt>
                <c:pt idx="939">
                  <c:v>0.74500230400000012</c:v>
                </c:pt>
                <c:pt idx="940">
                  <c:v>0.74500230400000012</c:v>
                </c:pt>
                <c:pt idx="941">
                  <c:v>0.74500230400000012</c:v>
                </c:pt>
                <c:pt idx="942">
                  <c:v>0.74500230400000012</c:v>
                </c:pt>
                <c:pt idx="943">
                  <c:v>0.74500230400000012</c:v>
                </c:pt>
                <c:pt idx="944">
                  <c:v>0.74500230400000012</c:v>
                </c:pt>
                <c:pt idx="945">
                  <c:v>0.74500230400000012</c:v>
                </c:pt>
                <c:pt idx="946">
                  <c:v>0.74500230400000012</c:v>
                </c:pt>
                <c:pt idx="947">
                  <c:v>0.74500230400000012</c:v>
                </c:pt>
                <c:pt idx="948">
                  <c:v>0.74500230400000012</c:v>
                </c:pt>
                <c:pt idx="949">
                  <c:v>0.74500230400000012</c:v>
                </c:pt>
                <c:pt idx="950">
                  <c:v>0.74500230400000012</c:v>
                </c:pt>
                <c:pt idx="951">
                  <c:v>0.74500230400000012</c:v>
                </c:pt>
                <c:pt idx="952">
                  <c:v>0.74500230400000012</c:v>
                </c:pt>
                <c:pt idx="953">
                  <c:v>0.74500230400000012</c:v>
                </c:pt>
                <c:pt idx="954">
                  <c:v>0.74500230400000012</c:v>
                </c:pt>
                <c:pt idx="955">
                  <c:v>0.74500230400000012</c:v>
                </c:pt>
                <c:pt idx="956">
                  <c:v>0.74500230400000012</c:v>
                </c:pt>
                <c:pt idx="957">
                  <c:v>0.74500230400000012</c:v>
                </c:pt>
                <c:pt idx="958">
                  <c:v>0.74500230400000012</c:v>
                </c:pt>
                <c:pt idx="959">
                  <c:v>0.75170071025190033</c:v>
                </c:pt>
                <c:pt idx="960">
                  <c:v>0.75170071025190033</c:v>
                </c:pt>
                <c:pt idx="961">
                  <c:v>0.75170071025190033</c:v>
                </c:pt>
                <c:pt idx="962">
                  <c:v>0.75844881470240144</c:v>
                </c:pt>
                <c:pt idx="963">
                  <c:v>0.75844881470240144</c:v>
                </c:pt>
                <c:pt idx="964">
                  <c:v>0.75844881470240144</c:v>
                </c:pt>
                <c:pt idx="965">
                  <c:v>0.75844881470240144</c:v>
                </c:pt>
                <c:pt idx="966">
                  <c:v>0.76524701659989958</c:v>
                </c:pt>
                <c:pt idx="967">
                  <c:v>0.76524701659989958</c:v>
                </c:pt>
                <c:pt idx="968">
                  <c:v>0.76524701659989958</c:v>
                </c:pt>
                <c:pt idx="969">
                  <c:v>0.76524701659989958</c:v>
                </c:pt>
                <c:pt idx="970">
                  <c:v>0.76524701659989958</c:v>
                </c:pt>
                <c:pt idx="971">
                  <c:v>0.77209571773439956</c:v>
                </c:pt>
                <c:pt idx="972">
                  <c:v>0.77899532243750025</c:v>
                </c:pt>
                <c:pt idx="973">
                  <c:v>0.77899532243750025</c:v>
                </c:pt>
                <c:pt idx="974">
                  <c:v>0.77899532243750025</c:v>
                </c:pt>
                <c:pt idx="975">
                  <c:v>0.77899532243750025</c:v>
                </c:pt>
                <c:pt idx="976">
                  <c:v>0.77899532243750025</c:v>
                </c:pt>
                <c:pt idx="977">
                  <c:v>0.77899532243750025</c:v>
                </c:pt>
                <c:pt idx="978">
                  <c:v>0.77899532243750025</c:v>
                </c:pt>
                <c:pt idx="979">
                  <c:v>0.77899532243750025</c:v>
                </c:pt>
                <c:pt idx="980">
                  <c:v>0.77899532243750025</c:v>
                </c:pt>
                <c:pt idx="981">
                  <c:v>0.77899532243750025</c:v>
                </c:pt>
                <c:pt idx="982">
                  <c:v>0.77899532243750025</c:v>
                </c:pt>
                <c:pt idx="983">
                  <c:v>0.77899532243750025</c:v>
                </c:pt>
                <c:pt idx="984">
                  <c:v>0.77899532243750025</c:v>
                </c:pt>
                <c:pt idx="985">
                  <c:v>0.77899532243750025</c:v>
                </c:pt>
                <c:pt idx="986">
                  <c:v>0.77899532243750025</c:v>
                </c:pt>
                <c:pt idx="987">
                  <c:v>0.77899532243750025</c:v>
                </c:pt>
                <c:pt idx="988">
                  <c:v>0.77899532243750025</c:v>
                </c:pt>
                <c:pt idx="989">
                  <c:v>0.77899532243750025</c:v>
                </c:pt>
                <c:pt idx="990">
                  <c:v>0.77899532243750025</c:v>
                </c:pt>
                <c:pt idx="991">
                  <c:v>0.77899532243750025</c:v>
                </c:pt>
                <c:pt idx="992">
                  <c:v>0.77899532243750025</c:v>
                </c:pt>
                <c:pt idx="993">
                  <c:v>0.77899532243750025</c:v>
                </c:pt>
                <c:pt idx="994">
                  <c:v>0.77899532243750025</c:v>
                </c:pt>
                <c:pt idx="995">
                  <c:v>0.78594623758240056</c:v>
                </c:pt>
                <c:pt idx="996">
                  <c:v>0.78594623758240056</c:v>
                </c:pt>
                <c:pt idx="997">
                  <c:v>0.79294887258389946</c:v>
                </c:pt>
                <c:pt idx="998">
                  <c:v>0.79294887258389946</c:v>
                </c:pt>
                <c:pt idx="999">
                  <c:v>0.79294887258389946</c:v>
                </c:pt>
                <c:pt idx="1000">
                  <c:v>0.79294887258389946</c:v>
                </c:pt>
                <c:pt idx="1001">
                  <c:v>0.79294887258389946</c:v>
                </c:pt>
                <c:pt idx="1002">
                  <c:v>0.8000036393984008</c:v>
                </c:pt>
                <c:pt idx="1003">
                  <c:v>0.8000036393984008</c:v>
                </c:pt>
                <c:pt idx="1004">
                  <c:v>0.8000036393984008</c:v>
                </c:pt>
                <c:pt idx="1005">
                  <c:v>0.8000036393984008</c:v>
                </c:pt>
                <c:pt idx="1006">
                  <c:v>0.8000036393984008</c:v>
                </c:pt>
                <c:pt idx="1007">
                  <c:v>0.8000036393984008</c:v>
                </c:pt>
                <c:pt idx="1008">
                  <c:v>0.80711095252390008</c:v>
                </c:pt>
                <c:pt idx="1009">
                  <c:v>0.80711095252390008</c:v>
                </c:pt>
                <c:pt idx="1010">
                  <c:v>0.81427122899999971</c:v>
                </c:pt>
                <c:pt idx="1011">
                  <c:v>0.81427122899999971</c:v>
                </c:pt>
                <c:pt idx="1012">
                  <c:v>0.81427122899999971</c:v>
                </c:pt>
                <c:pt idx="1013">
                  <c:v>0.81427122899999971</c:v>
                </c:pt>
                <c:pt idx="1014">
                  <c:v>0.81427122899999971</c:v>
                </c:pt>
                <c:pt idx="1015">
                  <c:v>0.81427122899999971</c:v>
                </c:pt>
                <c:pt idx="1016">
                  <c:v>0.81427122899999971</c:v>
                </c:pt>
                <c:pt idx="1017">
                  <c:v>0.81427122899999971</c:v>
                </c:pt>
                <c:pt idx="1018">
                  <c:v>0.81427122899999971</c:v>
                </c:pt>
                <c:pt idx="1019">
                  <c:v>0.81427122899999971</c:v>
                </c:pt>
                <c:pt idx="1020">
                  <c:v>0.81427122899999971</c:v>
                </c:pt>
                <c:pt idx="1021">
                  <c:v>0.81427122899999971</c:v>
                </c:pt>
                <c:pt idx="1022">
                  <c:v>0.81427122899999971</c:v>
                </c:pt>
                <c:pt idx="1023">
                  <c:v>0.81427122899999971</c:v>
                </c:pt>
                <c:pt idx="1024">
                  <c:v>0.81427122899999971</c:v>
                </c:pt>
                <c:pt idx="1025">
                  <c:v>0.81427122899999971</c:v>
                </c:pt>
                <c:pt idx="1026">
                  <c:v>0.81427122899999971</c:v>
                </c:pt>
                <c:pt idx="1027">
                  <c:v>0.81427122899999971</c:v>
                </c:pt>
                <c:pt idx="1028">
                  <c:v>0.81427122899999971</c:v>
                </c:pt>
                <c:pt idx="1029">
                  <c:v>0.81427122899999971</c:v>
                </c:pt>
                <c:pt idx="1030">
                  <c:v>0.81427122899999971</c:v>
                </c:pt>
                <c:pt idx="1031">
                  <c:v>0.81427122899999971</c:v>
                </c:pt>
                <c:pt idx="1032">
                  <c:v>0.81427122899999971</c:v>
                </c:pt>
                <c:pt idx="1033">
                  <c:v>0.81427122899999971</c:v>
                </c:pt>
                <c:pt idx="1034">
                  <c:v>0.81427122899999971</c:v>
                </c:pt>
                <c:pt idx="1035">
                  <c:v>0.81427122899999971</c:v>
                </c:pt>
                <c:pt idx="1036">
                  <c:v>0.81427122899999971</c:v>
                </c:pt>
                <c:pt idx="1037">
                  <c:v>0.81427122899999971</c:v>
                </c:pt>
                <c:pt idx="1038">
                  <c:v>0.81427122899999971</c:v>
                </c:pt>
                <c:pt idx="1039">
                  <c:v>0.81427122899999971</c:v>
                </c:pt>
                <c:pt idx="1040">
                  <c:v>0.81427122899999971</c:v>
                </c:pt>
                <c:pt idx="1041">
                  <c:v>0.81427122899999971</c:v>
                </c:pt>
                <c:pt idx="1042">
                  <c:v>0.81427122899999971</c:v>
                </c:pt>
                <c:pt idx="1043">
                  <c:v>0.81427122899999971</c:v>
                </c:pt>
                <c:pt idx="1044">
                  <c:v>0.81427122899999971</c:v>
                </c:pt>
                <c:pt idx="1045">
                  <c:v>0.81427122899999971</c:v>
                </c:pt>
                <c:pt idx="1046">
                  <c:v>0.81427122899999971</c:v>
                </c:pt>
                <c:pt idx="1047">
                  <c:v>0.82148488840790057</c:v>
                </c:pt>
                <c:pt idx="1048">
                  <c:v>0.82875235287039983</c:v>
                </c:pt>
                <c:pt idx="1049">
                  <c:v>0.83607404705189958</c:v>
                </c:pt>
                <c:pt idx="1050">
                  <c:v>0.83607404705189958</c:v>
                </c:pt>
                <c:pt idx="1051">
                  <c:v>0.83607404705189958</c:v>
                </c:pt>
                <c:pt idx="1052">
                  <c:v>0.83607404705189958</c:v>
                </c:pt>
                <c:pt idx="1053">
                  <c:v>0.83607404705189958</c:v>
                </c:pt>
                <c:pt idx="1054">
                  <c:v>0.83607404705189958</c:v>
                </c:pt>
                <c:pt idx="1055">
                  <c:v>0.83607404705189958</c:v>
                </c:pt>
                <c:pt idx="1056">
                  <c:v>0.84345039815839973</c:v>
                </c:pt>
                <c:pt idx="1057">
                  <c:v>0.84345039815839973</c:v>
                </c:pt>
                <c:pt idx="1058">
                  <c:v>0.85088183593750022</c:v>
                </c:pt>
                <c:pt idx="1059">
                  <c:v>0.85088183593750022</c:v>
                </c:pt>
                <c:pt idx="1060">
                  <c:v>0.85088183593750022</c:v>
                </c:pt>
                <c:pt idx="1061">
                  <c:v>0.85088183593750022</c:v>
                </c:pt>
                <c:pt idx="1062">
                  <c:v>0.85088183593750022</c:v>
                </c:pt>
                <c:pt idx="1063">
                  <c:v>0.85088183593750022</c:v>
                </c:pt>
                <c:pt idx="1064">
                  <c:v>0.85088183593750022</c:v>
                </c:pt>
                <c:pt idx="1065">
                  <c:v>0.85088183593750022</c:v>
                </c:pt>
                <c:pt idx="1066">
                  <c:v>0.85088183593750022</c:v>
                </c:pt>
                <c:pt idx="1067">
                  <c:v>0.85088183593750022</c:v>
                </c:pt>
                <c:pt idx="1068">
                  <c:v>0.85088183593750022</c:v>
                </c:pt>
                <c:pt idx="1069">
                  <c:v>0.85088183593750022</c:v>
                </c:pt>
                <c:pt idx="1070">
                  <c:v>0.85088183593750022</c:v>
                </c:pt>
                <c:pt idx="1071">
                  <c:v>0.85836879267840016</c:v>
                </c:pt>
                <c:pt idx="1072">
                  <c:v>0.85836879267840016</c:v>
                </c:pt>
                <c:pt idx="1073">
                  <c:v>0.86591170321190114</c:v>
                </c:pt>
                <c:pt idx="1074">
                  <c:v>0.86591170321190114</c:v>
                </c:pt>
                <c:pt idx="1075">
                  <c:v>0.87351100491039946</c:v>
                </c:pt>
                <c:pt idx="1076">
                  <c:v>0.88116713768790034</c:v>
                </c:pt>
                <c:pt idx="1077">
                  <c:v>0.88116713768790034</c:v>
                </c:pt>
                <c:pt idx="1078">
                  <c:v>0.88888054400000016</c:v>
                </c:pt>
                <c:pt idx="1079">
                  <c:v>0.88888054400000016</c:v>
                </c:pt>
                <c:pt idx="1080">
                  <c:v>0.88888054400000016</c:v>
                </c:pt>
                <c:pt idx="1081">
                  <c:v>0.88888054400000016</c:v>
                </c:pt>
                <c:pt idx="1082">
                  <c:v>0.88888054400000016</c:v>
                </c:pt>
                <c:pt idx="1083">
                  <c:v>0.88888054400000016</c:v>
                </c:pt>
                <c:pt idx="1084">
                  <c:v>0.88888054400000016</c:v>
                </c:pt>
                <c:pt idx="1085">
                  <c:v>0.88888054400000016</c:v>
                </c:pt>
                <c:pt idx="1086">
                  <c:v>0.88888054400000016</c:v>
                </c:pt>
                <c:pt idx="1087">
                  <c:v>0.88888054400000016</c:v>
                </c:pt>
                <c:pt idx="1088">
                  <c:v>0.88888054400000016</c:v>
                </c:pt>
                <c:pt idx="1089">
                  <c:v>0.88888054400000016</c:v>
                </c:pt>
                <c:pt idx="1090">
                  <c:v>0.88888054400000016</c:v>
                </c:pt>
                <c:pt idx="1091">
                  <c:v>0.88888054400000016</c:v>
                </c:pt>
                <c:pt idx="1092">
                  <c:v>0.88888054400000016</c:v>
                </c:pt>
                <c:pt idx="1093">
                  <c:v>0.88888054400000016</c:v>
                </c:pt>
                <c:pt idx="1094">
                  <c:v>0.88888054400000016</c:v>
                </c:pt>
                <c:pt idx="1095">
                  <c:v>0.88888054400000016</c:v>
                </c:pt>
                <c:pt idx="1096">
                  <c:v>0.88888054400000016</c:v>
                </c:pt>
                <c:pt idx="1097">
                  <c:v>0.88888054400000016</c:v>
                </c:pt>
                <c:pt idx="1098">
                  <c:v>0.88888054400000016</c:v>
                </c:pt>
                <c:pt idx="1099">
                  <c:v>0.88888054400000016</c:v>
                </c:pt>
                <c:pt idx="1100">
                  <c:v>0.88888054400000016</c:v>
                </c:pt>
                <c:pt idx="1101">
                  <c:v>0.88888054400000016</c:v>
                </c:pt>
                <c:pt idx="1102">
                  <c:v>0.88888054400000016</c:v>
                </c:pt>
                <c:pt idx="1103">
                  <c:v>0.88888054400000016</c:v>
                </c:pt>
                <c:pt idx="1104">
                  <c:v>0.88888054400000016</c:v>
                </c:pt>
                <c:pt idx="1105">
                  <c:v>0.88888054400000016</c:v>
                </c:pt>
                <c:pt idx="1106">
                  <c:v>0.88888054400000016</c:v>
                </c:pt>
                <c:pt idx="1107">
                  <c:v>0.88888054400000016</c:v>
                </c:pt>
                <c:pt idx="1108">
                  <c:v>0.88888054400000016</c:v>
                </c:pt>
                <c:pt idx="1109">
                  <c:v>0.88888054400000016</c:v>
                </c:pt>
                <c:pt idx="1110">
                  <c:v>0.88888054400000016</c:v>
                </c:pt>
                <c:pt idx="1111">
                  <c:v>0.88888054400000016</c:v>
                </c:pt>
                <c:pt idx="1112">
                  <c:v>0.88888054400000016</c:v>
                </c:pt>
                <c:pt idx="1113">
                  <c:v>0.88888054400000016</c:v>
                </c:pt>
                <c:pt idx="1114">
                  <c:v>0.88888054400000016</c:v>
                </c:pt>
                <c:pt idx="1115">
                  <c:v>0.88888054400000016</c:v>
                </c:pt>
                <c:pt idx="1116">
                  <c:v>0.88888054400000016</c:v>
                </c:pt>
                <c:pt idx="1117">
                  <c:v>0.90448095975840037</c:v>
                </c:pt>
                <c:pt idx="1118">
                  <c:v>0.90448095975840037</c:v>
                </c:pt>
                <c:pt idx="1119">
                  <c:v>0.90448095975840037</c:v>
                </c:pt>
                <c:pt idx="1120">
                  <c:v>0.90448095975840037</c:v>
                </c:pt>
                <c:pt idx="1121">
                  <c:v>0.90448095975840037</c:v>
                </c:pt>
                <c:pt idx="1122">
                  <c:v>0.91236886682390084</c:v>
                </c:pt>
                <c:pt idx="1123">
                  <c:v>0.91236886682390084</c:v>
                </c:pt>
                <c:pt idx="1124">
                  <c:v>0.91236886682390084</c:v>
                </c:pt>
                <c:pt idx="1125">
                  <c:v>0.92031584266240019</c:v>
                </c:pt>
                <c:pt idx="1126">
                  <c:v>0.92031584266240019</c:v>
                </c:pt>
                <c:pt idx="1127">
                  <c:v>0.92031584266240019</c:v>
                </c:pt>
                <c:pt idx="1128">
                  <c:v>0.92832234243749967</c:v>
                </c:pt>
                <c:pt idx="1129">
                  <c:v>0.92832234243749967</c:v>
                </c:pt>
                <c:pt idx="1130">
                  <c:v>0.92832234243749967</c:v>
                </c:pt>
                <c:pt idx="1131">
                  <c:v>0.92832234243749967</c:v>
                </c:pt>
                <c:pt idx="1132">
                  <c:v>0.92832234243749967</c:v>
                </c:pt>
                <c:pt idx="1133">
                  <c:v>0.92832234243749967</c:v>
                </c:pt>
                <c:pt idx="1134">
                  <c:v>0.92832234243749967</c:v>
                </c:pt>
                <c:pt idx="1135">
                  <c:v>0.92832234243749967</c:v>
                </c:pt>
                <c:pt idx="1136">
                  <c:v>0.92832234243749967</c:v>
                </c:pt>
                <c:pt idx="1137">
                  <c:v>0.92832234243749967</c:v>
                </c:pt>
                <c:pt idx="1138">
                  <c:v>0.92832234243749967</c:v>
                </c:pt>
                <c:pt idx="1139">
                  <c:v>0.92832234243749967</c:v>
                </c:pt>
                <c:pt idx="1140">
                  <c:v>0.92832234243749967</c:v>
                </c:pt>
                <c:pt idx="1141">
                  <c:v>0.92832234243749967</c:v>
                </c:pt>
                <c:pt idx="1142">
                  <c:v>0.92832234243749967</c:v>
                </c:pt>
                <c:pt idx="1143">
                  <c:v>0.92832234243749967</c:v>
                </c:pt>
                <c:pt idx="1144">
                  <c:v>0.92832234243749967</c:v>
                </c:pt>
                <c:pt idx="1145">
                  <c:v>0.92832234243749967</c:v>
                </c:pt>
                <c:pt idx="1146">
                  <c:v>0.92832234243749967</c:v>
                </c:pt>
                <c:pt idx="1147">
                  <c:v>0.92832234243749967</c:v>
                </c:pt>
                <c:pt idx="1148">
                  <c:v>0.92832234243749967</c:v>
                </c:pt>
                <c:pt idx="1149">
                  <c:v>0.92832234243749967</c:v>
                </c:pt>
                <c:pt idx="1150">
                  <c:v>0.9363888238543997</c:v>
                </c:pt>
                <c:pt idx="1151">
                  <c:v>0.9363888238543997</c:v>
                </c:pt>
                <c:pt idx="1152">
                  <c:v>0.9445157471599005</c:v>
                </c:pt>
                <c:pt idx="1153">
                  <c:v>0.9445157471599005</c:v>
                </c:pt>
                <c:pt idx="1154">
                  <c:v>0.9445157471599005</c:v>
                </c:pt>
                <c:pt idx="1155">
                  <c:v>0.9445157471599005</c:v>
                </c:pt>
                <c:pt idx="1156">
                  <c:v>0.9445157471599005</c:v>
                </c:pt>
                <c:pt idx="1157">
                  <c:v>0.95270357514240078</c:v>
                </c:pt>
                <c:pt idx="1158">
                  <c:v>0.95270357514240078</c:v>
                </c:pt>
                <c:pt idx="1159">
                  <c:v>0.95270357514240078</c:v>
                </c:pt>
                <c:pt idx="1160">
                  <c:v>0.95270357514240078</c:v>
                </c:pt>
                <c:pt idx="1161">
                  <c:v>0.95270357514240078</c:v>
                </c:pt>
                <c:pt idx="1162">
                  <c:v>0.95270357514240078</c:v>
                </c:pt>
                <c:pt idx="1163">
                  <c:v>0.95270357514240078</c:v>
                </c:pt>
                <c:pt idx="1164">
                  <c:v>0.96095277313190042</c:v>
                </c:pt>
                <c:pt idx="1165">
                  <c:v>0.96095277313190042</c:v>
                </c:pt>
                <c:pt idx="1166">
                  <c:v>0.96095277313190042</c:v>
                </c:pt>
                <c:pt idx="1167">
                  <c:v>0.96926380900000086</c:v>
                </c:pt>
                <c:pt idx="1168">
                  <c:v>0.96926380900000086</c:v>
                </c:pt>
                <c:pt idx="1169">
                  <c:v>0.96926380900000086</c:v>
                </c:pt>
                <c:pt idx="1170">
                  <c:v>0.96926380900000086</c:v>
                </c:pt>
                <c:pt idx="1171">
                  <c:v>0.96926380900000086</c:v>
                </c:pt>
                <c:pt idx="1172">
                  <c:v>0.96926380900000086</c:v>
                </c:pt>
                <c:pt idx="1173">
                  <c:v>0.96926380900000086</c:v>
                </c:pt>
                <c:pt idx="1174">
                  <c:v>0.96926380900000086</c:v>
                </c:pt>
                <c:pt idx="1175">
                  <c:v>0.96926380900000086</c:v>
                </c:pt>
                <c:pt idx="1176">
                  <c:v>0.96926380900000086</c:v>
                </c:pt>
                <c:pt idx="1177">
                  <c:v>0.96926380900000086</c:v>
                </c:pt>
                <c:pt idx="1178">
                  <c:v>0.96926380900000086</c:v>
                </c:pt>
                <c:pt idx="1179">
                  <c:v>0.96926380900000086</c:v>
                </c:pt>
                <c:pt idx="1180">
                  <c:v>0.96926380900000086</c:v>
                </c:pt>
                <c:pt idx="1181">
                  <c:v>0.96926380900000086</c:v>
                </c:pt>
                <c:pt idx="1182">
                  <c:v>0.96926380900000086</c:v>
                </c:pt>
                <c:pt idx="1183">
                  <c:v>0.96926380900000086</c:v>
                </c:pt>
                <c:pt idx="1184">
                  <c:v>0.96926380900000086</c:v>
                </c:pt>
                <c:pt idx="1185">
                  <c:v>0.96926380900000086</c:v>
                </c:pt>
                <c:pt idx="1186">
                  <c:v>0.96926380900000086</c:v>
                </c:pt>
                <c:pt idx="1187">
                  <c:v>0.96926380900000086</c:v>
                </c:pt>
                <c:pt idx="1188">
                  <c:v>0.96926380900000086</c:v>
                </c:pt>
                <c:pt idx="1189">
                  <c:v>0.96926380900000086</c:v>
                </c:pt>
                <c:pt idx="1190">
                  <c:v>0.96926380900000086</c:v>
                </c:pt>
                <c:pt idx="1191">
                  <c:v>0.96926380900000086</c:v>
                </c:pt>
                <c:pt idx="1192">
                  <c:v>0.96926380900000086</c:v>
                </c:pt>
                <c:pt idx="1193">
                  <c:v>0.96926380900000086</c:v>
                </c:pt>
                <c:pt idx="1194">
                  <c:v>0.96926380900000086</c:v>
                </c:pt>
                <c:pt idx="1195">
                  <c:v>0.96926380900000086</c:v>
                </c:pt>
                <c:pt idx="1196">
                  <c:v>0.96926380900000086</c:v>
                </c:pt>
                <c:pt idx="1197">
                  <c:v>0.96926380900000086</c:v>
                </c:pt>
                <c:pt idx="1198">
                  <c:v>0.96926380900000086</c:v>
                </c:pt>
                <c:pt idx="1199">
                  <c:v>0.96926380900000086</c:v>
                </c:pt>
                <c:pt idx="1200">
                  <c:v>0.96926380900000086</c:v>
                </c:pt>
                <c:pt idx="1201">
                  <c:v>0.96926380900000086</c:v>
                </c:pt>
                <c:pt idx="1202">
                  <c:v>0.96926380900000086</c:v>
                </c:pt>
                <c:pt idx="1203">
                  <c:v>0.96926380900000086</c:v>
                </c:pt>
                <c:pt idx="1204">
                  <c:v>0.96926380900000086</c:v>
                </c:pt>
                <c:pt idx="1205">
                  <c:v>0.96926380900000086</c:v>
                </c:pt>
                <c:pt idx="1206">
                  <c:v>0.96926380900000086</c:v>
                </c:pt>
                <c:pt idx="1207">
                  <c:v>0.9776371531599003</c:v>
                </c:pt>
                <c:pt idx="1208">
                  <c:v>0.9776371531599003</c:v>
                </c:pt>
                <c:pt idx="1209">
                  <c:v>0.9776371531599003</c:v>
                </c:pt>
                <c:pt idx="1210">
                  <c:v>0.9776371531599003</c:v>
                </c:pt>
                <c:pt idx="1211">
                  <c:v>0.98607327856640159</c:v>
                </c:pt>
                <c:pt idx="1212">
                  <c:v>0.98607327856640159</c:v>
                </c:pt>
                <c:pt idx="1213">
                  <c:v>0.98607327856640159</c:v>
                </c:pt>
                <c:pt idx="1214">
                  <c:v>0.98607327856640159</c:v>
                </c:pt>
                <c:pt idx="1215">
                  <c:v>0.99457266071589945</c:v>
                </c:pt>
                <c:pt idx="1216">
                  <c:v>0.99457266071589945</c:v>
                </c:pt>
                <c:pt idx="1217">
                  <c:v>1.0031357776464001</c:v>
                </c:pt>
                <c:pt idx="1218">
                  <c:v>1.0031357776464001</c:v>
                </c:pt>
                <c:pt idx="1219">
                  <c:v>1.0031357776464001</c:v>
                </c:pt>
                <c:pt idx="1220">
                  <c:v>1.0117631099375002</c:v>
                </c:pt>
                <c:pt idx="1221">
                  <c:v>1.0117631099375002</c:v>
                </c:pt>
                <c:pt idx="1222">
                  <c:v>1.0117631099375002</c:v>
                </c:pt>
                <c:pt idx="1223">
                  <c:v>1.0117631099375002</c:v>
                </c:pt>
                <c:pt idx="1224">
                  <c:v>1.0117631099375002</c:v>
                </c:pt>
                <c:pt idx="1225">
                  <c:v>1.0117631099375002</c:v>
                </c:pt>
                <c:pt idx="1226">
                  <c:v>1.0117631099375002</c:v>
                </c:pt>
                <c:pt idx="1227">
                  <c:v>1.0117631099375002</c:v>
                </c:pt>
                <c:pt idx="1228">
                  <c:v>1.0117631099375002</c:v>
                </c:pt>
                <c:pt idx="1229">
                  <c:v>1.0117631099375002</c:v>
                </c:pt>
                <c:pt idx="1230">
                  <c:v>1.0117631099375002</c:v>
                </c:pt>
                <c:pt idx="1231">
                  <c:v>1.0117631099375002</c:v>
                </c:pt>
                <c:pt idx="1232">
                  <c:v>1.0117631099375002</c:v>
                </c:pt>
                <c:pt idx="1233">
                  <c:v>1.0117631099375002</c:v>
                </c:pt>
                <c:pt idx="1234">
                  <c:v>1.0117631099375002</c:v>
                </c:pt>
                <c:pt idx="1235">
                  <c:v>1.0117631099375002</c:v>
                </c:pt>
                <c:pt idx="1236">
                  <c:v>1.0117631099375002</c:v>
                </c:pt>
                <c:pt idx="1237">
                  <c:v>1.0117631099375002</c:v>
                </c:pt>
                <c:pt idx="1238">
                  <c:v>1.0117631099375002</c:v>
                </c:pt>
                <c:pt idx="1239">
                  <c:v>1.0117631099375002</c:v>
                </c:pt>
                <c:pt idx="1240">
                  <c:v>1.0117631099375002</c:v>
                </c:pt>
                <c:pt idx="1241">
                  <c:v>1.0117631099375002</c:v>
                </c:pt>
                <c:pt idx="1242">
                  <c:v>1.0117631099375002</c:v>
                </c:pt>
                <c:pt idx="1243">
                  <c:v>1.0117631099375002</c:v>
                </c:pt>
                <c:pt idx="1244">
                  <c:v>1.0117631099375002</c:v>
                </c:pt>
                <c:pt idx="1245">
                  <c:v>1.0117631099375002</c:v>
                </c:pt>
                <c:pt idx="1246">
                  <c:v>1.0117631099375002</c:v>
                </c:pt>
                <c:pt idx="1247">
                  <c:v>1.0117631099375002</c:v>
                </c:pt>
                <c:pt idx="1248">
                  <c:v>1.0117631099375002</c:v>
                </c:pt>
                <c:pt idx="1249">
                  <c:v>1.0117631099375002</c:v>
                </c:pt>
                <c:pt idx="1250">
                  <c:v>1.0117631099375002</c:v>
                </c:pt>
                <c:pt idx="1251">
                  <c:v>1.0117631099375002</c:v>
                </c:pt>
                <c:pt idx="1252">
                  <c:v>1.0117631099375002</c:v>
                </c:pt>
                <c:pt idx="1253">
                  <c:v>1.0204551407104003</c:v>
                </c:pt>
                <c:pt idx="1254">
                  <c:v>1.0204551407104003</c:v>
                </c:pt>
                <c:pt idx="1255">
                  <c:v>1.0204551407104003</c:v>
                </c:pt>
                <c:pt idx="1256">
                  <c:v>1.0204551407104003</c:v>
                </c:pt>
                <c:pt idx="1257">
                  <c:v>1.0204551407104003</c:v>
                </c:pt>
                <c:pt idx="1258">
                  <c:v>1.0292123556279007</c:v>
                </c:pt>
                <c:pt idx="1259">
                  <c:v>1.0292123556279007</c:v>
                </c:pt>
                <c:pt idx="1260">
                  <c:v>1.0292123556279007</c:v>
                </c:pt>
                <c:pt idx="1261">
                  <c:v>1.0292123556279007</c:v>
                </c:pt>
                <c:pt idx="1262">
                  <c:v>1.0380352428944004</c:v>
                </c:pt>
                <c:pt idx="1263">
                  <c:v>1.0380352428944004</c:v>
                </c:pt>
                <c:pt idx="1264">
                  <c:v>1.0380352428944004</c:v>
                </c:pt>
                <c:pt idx="1265">
                  <c:v>1.0380352428944004</c:v>
                </c:pt>
                <c:pt idx="1266">
                  <c:v>1.0558800000000002</c:v>
                </c:pt>
                <c:pt idx="1267">
                  <c:v>1.0558800000000002</c:v>
                </c:pt>
                <c:pt idx="1268">
                  <c:v>1.0558800000000002</c:v>
                </c:pt>
                <c:pt idx="1269">
                  <c:v>1.0558800000000002</c:v>
                </c:pt>
                <c:pt idx="1270">
                  <c:v>1.0558800000000002</c:v>
                </c:pt>
                <c:pt idx="1271">
                  <c:v>1.0558800000000002</c:v>
                </c:pt>
                <c:pt idx="1272">
                  <c:v>1.0558800000000002</c:v>
                </c:pt>
                <c:pt idx="1273">
                  <c:v>1.0558800000000002</c:v>
                </c:pt>
                <c:pt idx="1274">
                  <c:v>1.0558800000000002</c:v>
                </c:pt>
                <c:pt idx="1275">
                  <c:v>1.0558800000000002</c:v>
                </c:pt>
                <c:pt idx="1276">
                  <c:v>1.0558800000000002</c:v>
                </c:pt>
                <c:pt idx="1277">
                  <c:v>1.0558800000000002</c:v>
                </c:pt>
                <c:pt idx="1278">
                  <c:v>1.0558800000000002</c:v>
                </c:pt>
                <c:pt idx="1279">
                  <c:v>1.0558800000000002</c:v>
                </c:pt>
                <c:pt idx="1280">
                  <c:v>1.0558800000000002</c:v>
                </c:pt>
                <c:pt idx="1281">
                  <c:v>1.0558800000000002</c:v>
                </c:pt>
                <c:pt idx="1282">
                  <c:v>1.0558800000000002</c:v>
                </c:pt>
                <c:pt idx="1283">
                  <c:v>1.0558800000000002</c:v>
                </c:pt>
                <c:pt idx="1284">
                  <c:v>1.0558800000000002</c:v>
                </c:pt>
                <c:pt idx="1285">
                  <c:v>1.0558800000000002</c:v>
                </c:pt>
                <c:pt idx="1286">
                  <c:v>1.0558800000000002</c:v>
                </c:pt>
                <c:pt idx="1287">
                  <c:v>1.0558800000000002</c:v>
                </c:pt>
                <c:pt idx="1288">
                  <c:v>1.0558800000000002</c:v>
                </c:pt>
                <c:pt idx="1289">
                  <c:v>1.0558800000000002</c:v>
                </c:pt>
                <c:pt idx="1290">
                  <c:v>1.0558800000000002</c:v>
                </c:pt>
                <c:pt idx="1291">
                  <c:v>1.0558800000000002</c:v>
                </c:pt>
                <c:pt idx="1292">
                  <c:v>1.0558800000000002</c:v>
                </c:pt>
                <c:pt idx="1293">
                  <c:v>1.0558800000000002</c:v>
                </c:pt>
                <c:pt idx="1294">
                  <c:v>1.0558800000000002</c:v>
                </c:pt>
                <c:pt idx="1295">
                  <c:v>1.0558800000000002</c:v>
                </c:pt>
                <c:pt idx="1296">
                  <c:v>1.0558800000000002</c:v>
                </c:pt>
                <c:pt idx="1297">
                  <c:v>1.0558800000000002</c:v>
                </c:pt>
                <c:pt idx="1298">
                  <c:v>1.0558800000000002</c:v>
                </c:pt>
                <c:pt idx="1299">
                  <c:v>1.0558800000000002</c:v>
                </c:pt>
                <c:pt idx="1300">
                  <c:v>1.0558800000000002</c:v>
                </c:pt>
                <c:pt idx="1301">
                  <c:v>1.0558800000000002</c:v>
                </c:pt>
                <c:pt idx="1302">
                  <c:v>1.0558800000000002</c:v>
                </c:pt>
                <c:pt idx="1303">
                  <c:v>1.0558800000000002</c:v>
                </c:pt>
                <c:pt idx="1304">
                  <c:v>1.0558800000000002</c:v>
                </c:pt>
                <c:pt idx="1305">
                  <c:v>1.0558800000000002</c:v>
                </c:pt>
                <c:pt idx="1306">
                  <c:v>1.0558800000000002</c:v>
                </c:pt>
                <c:pt idx="1307">
                  <c:v>1.0558800000000002</c:v>
                </c:pt>
                <c:pt idx="1308">
                  <c:v>1.0558800000000002</c:v>
                </c:pt>
                <c:pt idx="1309">
                  <c:v>1.0558800000000002</c:v>
                </c:pt>
                <c:pt idx="1310">
                  <c:v>1.0558800000000002</c:v>
                </c:pt>
                <c:pt idx="1311">
                  <c:v>1.0558800000000002</c:v>
                </c:pt>
                <c:pt idx="1312">
                  <c:v>1.0558800000000002</c:v>
                </c:pt>
                <c:pt idx="1313">
                  <c:v>1.0558800000000002</c:v>
                </c:pt>
                <c:pt idx="1314">
                  <c:v>1.0558800000000002</c:v>
                </c:pt>
                <c:pt idx="1315">
                  <c:v>1.0558800000000002</c:v>
                </c:pt>
                <c:pt idx="1316">
                  <c:v>1.0558800000000002</c:v>
                </c:pt>
                <c:pt idx="1317">
                  <c:v>1.0558800000000002</c:v>
                </c:pt>
                <c:pt idx="1318">
                  <c:v>1.0558800000000002</c:v>
                </c:pt>
                <c:pt idx="1319">
                  <c:v>1.0558800000000002</c:v>
                </c:pt>
                <c:pt idx="1320">
                  <c:v>1.0649028589559015</c:v>
                </c:pt>
                <c:pt idx="1321">
                  <c:v>1.0649028589559015</c:v>
                </c:pt>
                <c:pt idx="1322">
                  <c:v>1.0649028589559015</c:v>
                </c:pt>
                <c:pt idx="1323">
                  <c:v>1.0649028589559015</c:v>
                </c:pt>
                <c:pt idx="1324">
                  <c:v>1.0649028589559015</c:v>
                </c:pt>
                <c:pt idx="1325">
                  <c:v>1.073993368494401</c:v>
                </c:pt>
                <c:pt idx="1326">
                  <c:v>1.073993368494401</c:v>
                </c:pt>
                <c:pt idx="1327">
                  <c:v>1.073993368494401</c:v>
                </c:pt>
                <c:pt idx="1328">
                  <c:v>1.073993368494401</c:v>
                </c:pt>
                <c:pt idx="1329">
                  <c:v>1.073993368494401</c:v>
                </c:pt>
                <c:pt idx="1330">
                  <c:v>1.073993368494401</c:v>
                </c:pt>
                <c:pt idx="1331">
                  <c:v>1.073993368494401</c:v>
                </c:pt>
                <c:pt idx="1332">
                  <c:v>1.073993368494401</c:v>
                </c:pt>
                <c:pt idx="1333">
                  <c:v>1.0831520295279002</c:v>
                </c:pt>
                <c:pt idx="1334">
                  <c:v>1.0831520295279002</c:v>
                </c:pt>
                <c:pt idx="1335">
                  <c:v>1.0831520295279002</c:v>
                </c:pt>
                <c:pt idx="1336">
                  <c:v>1.0831520295279002</c:v>
                </c:pt>
                <c:pt idx="1337">
                  <c:v>1.0831520295279002</c:v>
                </c:pt>
                <c:pt idx="1338">
                  <c:v>1.0831520295279002</c:v>
                </c:pt>
                <c:pt idx="1339">
                  <c:v>1.0923793455104001</c:v>
                </c:pt>
                <c:pt idx="1340">
                  <c:v>1.0923793455104001</c:v>
                </c:pt>
                <c:pt idx="1341">
                  <c:v>1.0923793455104001</c:v>
                </c:pt>
                <c:pt idx="1342">
                  <c:v>1.0923793455104001</c:v>
                </c:pt>
                <c:pt idx="1343">
                  <c:v>1.0923793455104001</c:v>
                </c:pt>
                <c:pt idx="1344">
                  <c:v>1.0923793455104001</c:v>
                </c:pt>
                <c:pt idx="1345">
                  <c:v>1.0923793455104001</c:v>
                </c:pt>
                <c:pt idx="1346">
                  <c:v>1.0923793455104001</c:v>
                </c:pt>
                <c:pt idx="1347">
                  <c:v>1.0923793455104001</c:v>
                </c:pt>
                <c:pt idx="1348">
                  <c:v>1.101675822437501</c:v>
                </c:pt>
                <c:pt idx="1349">
                  <c:v>1.101675822437501</c:v>
                </c:pt>
                <c:pt idx="1350">
                  <c:v>1.101675822437501</c:v>
                </c:pt>
                <c:pt idx="1351">
                  <c:v>1.101675822437501</c:v>
                </c:pt>
                <c:pt idx="1352">
                  <c:v>1.101675822437501</c:v>
                </c:pt>
                <c:pt idx="1353">
                  <c:v>1.101675822437501</c:v>
                </c:pt>
                <c:pt idx="1354">
                  <c:v>1.101675822437501</c:v>
                </c:pt>
                <c:pt idx="1355">
                  <c:v>1.101675822437501</c:v>
                </c:pt>
                <c:pt idx="1356">
                  <c:v>1.101675822437501</c:v>
                </c:pt>
                <c:pt idx="1357">
                  <c:v>1.101675822437501</c:v>
                </c:pt>
                <c:pt idx="1358">
                  <c:v>1.101675822437501</c:v>
                </c:pt>
                <c:pt idx="1359">
                  <c:v>1.101675822437501</c:v>
                </c:pt>
                <c:pt idx="1360">
                  <c:v>1.101675822437501</c:v>
                </c:pt>
                <c:pt idx="1361">
                  <c:v>1.101675822437501</c:v>
                </c:pt>
                <c:pt idx="1362">
                  <c:v>1.101675822437501</c:v>
                </c:pt>
                <c:pt idx="1363">
                  <c:v>1.101675822437501</c:v>
                </c:pt>
                <c:pt idx="1364">
                  <c:v>1.101675822437501</c:v>
                </c:pt>
                <c:pt idx="1365">
                  <c:v>1.101675822437501</c:v>
                </c:pt>
                <c:pt idx="1366">
                  <c:v>1.101675822437501</c:v>
                </c:pt>
                <c:pt idx="1367">
                  <c:v>1.101675822437501</c:v>
                </c:pt>
                <c:pt idx="1368">
                  <c:v>1.101675822437501</c:v>
                </c:pt>
                <c:pt idx="1369">
                  <c:v>1.101675822437501</c:v>
                </c:pt>
                <c:pt idx="1370">
                  <c:v>1.101675822437501</c:v>
                </c:pt>
                <c:pt idx="1371">
                  <c:v>1.101675822437501</c:v>
                </c:pt>
                <c:pt idx="1372">
                  <c:v>1.101675822437501</c:v>
                </c:pt>
                <c:pt idx="1373">
                  <c:v>1.101675822437501</c:v>
                </c:pt>
                <c:pt idx="1374">
                  <c:v>1.101675822437501</c:v>
                </c:pt>
                <c:pt idx="1375">
                  <c:v>1.101675822437501</c:v>
                </c:pt>
                <c:pt idx="1376">
                  <c:v>1.101675822437501</c:v>
                </c:pt>
                <c:pt idx="1377">
                  <c:v>1.101675822437501</c:v>
                </c:pt>
                <c:pt idx="1378">
                  <c:v>1.101675822437501</c:v>
                </c:pt>
                <c:pt idx="1379">
                  <c:v>1.101675822437501</c:v>
                </c:pt>
                <c:pt idx="1380">
                  <c:v>1.101675822437501</c:v>
                </c:pt>
                <c:pt idx="1381">
                  <c:v>1.1110419688463997</c:v>
                </c:pt>
                <c:pt idx="1382">
                  <c:v>1.1110419688463997</c:v>
                </c:pt>
                <c:pt idx="1383">
                  <c:v>1.1110419688463997</c:v>
                </c:pt>
                <c:pt idx="1384">
                  <c:v>1.1110419688463997</c:v>
                </c:pt>
                <c:pt idx="1385">
                  <c:v>1.1110419688463997</c:v>
                </c:pt>
                <c:pt idx="1386">
                  <c:v>1.1110419688463997</c:v>
                </c:pt>
                <c:pt idx="1387">
                  <c:v>1.1110419688463997</c:v>
                </c:pt>
                <c:pt idx="1388">
                  <c:v>1.1204782958159019</c:v>
                </c:pt>
                <c:pt idx="1389">
                  <c:v>1.1204782958159019</c:v>
                </c:pt>
                <c:pt idx="1390">
                  <c:v>1.1204782958159019</c:v>
                </c:pt>
                <c:pt idx="1391">
                  <c:v>1.1204782958159019</c:v>
                </c:pt>
                <c:pt idx="1392">
                  <c:v>1.1299853169663998</c:v>
                </c:pt>
                <c:pt idx="1393">
                  <c:v>1.1299853169663998</c:v>
                </c:pt>
                <c:pt idx="1394">
                  <c:v>1.1395635484599009</c:v>
                </c:pt>
                <c:pt idx="1395">
                  <c:v>1.149213509</c:v>
                </c:pt>
                <c:pt idx="1396">
                  <c:v>1.149213509</c:v>
                </c:pt>
                <c:pt idx="1397">
                  <c:v>1.149213509</c:v>
                </c:pt>
                <c:pt idx="1398">
                  <c:v>1.149213509</c:v>
                </c:pt>
                <c:pt idx="1399">
                  <c:v>1.149213509</c:v>
                </c:pt>
                <c:pt idx="1400">
                  <c:v>1.149213509</c:v>
                </c:pt>
                <c:pt idx="1401">
                  <c:v>1.149213509</c:v>
                </c:pt>
                <c:pt idx="1402">
                  <c:v>1.149213509</c:v>
                </c:pt>
                <c:pt idx="1403">
                  <c:v>1.149213509</c:v>
                </c:pt>
                <c:pt idx="1404">
                  <c:v>1.149213509</c:v>
                </c:pt>
                <c:pt idx="1405">
                  <c:v>1.149213509</c:v>
                </c:pt>
                <c:pt idx="1406">
                  <c:v>1.149213509</c:v>
                </c:pt>
                <c:pt idx="1407">
                  <c:v>1.149213509</c:v>
                </c:pt>
                <c:pt idx="1408">
                  <c:v>1.149213509</c:v>
                </c:pt>
                <c:pt idx="1409">
                  <c:v>1.149213509</c:v>
                </c:pt>
                <c:pt idx="1410">
                  <c:v>1.149213509</c:v>
                </c:pt>
                <c:pt idx="1411">
                  <c:v>1.149213509</c:v>
                </c:pt>
                <c:pt idx="1412">
                  <c:v>1.149213509</c:v>
                </c:pt>
                <c:pt idx="1413">
                  <c:v>1.149213509</c:v>
                </c:pt>
                <c:pt idx="1414">
                  <c:v>1.149213509</c:v>
                </c:pt>
                <c:pt idx="1415">
                  <c:v>1.149213509</c:v>
                </c:pt>
                <c:pt idx="1416">
                  <c:v>1.149213509</c:v>
                </c:pt>
                <c:pt idx="1417">
                  <c:v>1.149213509</c:v>
                </c:pt>
                <c:pt idx="1418">
                  <c:v>1.149213509</c:v>
                </c:pt>
                <c:pt idx="1419">
                  <c:v>1.149213509</c:v>
                </c:pt>
                <c:pt idx="1420">
                  <c:v>1.149213509</c:v>
                </c:pt>
                <c:pt idx="1421">
                  <c:v>1.149213509</c:v>
                </c:pt>
                <c:pt idx="1422">
                  <c:v>1.149213509</c:v>
                </c:pt>
                <c:pt idx="1423">
                  <c:v>1.149213509</c:v>
                </c:pt>
                <c:pt idx="1424">
                  <c:v>1.149213509</c:v>
                </c:pt>
                <c:pt idx="1425">
                  <c:v>1.149213509</c:v>
                </c:pt>
                <c:pt idx="1426">
                  <c:v>1.149213509</c:v>
                </c:pt>
                <c:pt idx="1427">
                  <c:v>1.149213509</c:v>
                </c:pt>
                <c:pt idx="1428">
                  <c:v>1.149213509</c:v>
                </c:pt>
                <c:pt idx="1429">
                  <c:v>1.149213509</c:v>
                </c:pt>
                <c:pt idx="1430">
                  <c:v>1.149213509</c:v>
                </c:pt>
                <c:pt idx="1431">
                  <c:v>1.149213509</c:v>
                </c:pt>
                <c:pt idx="1432">
                  <c:v>1.149213509</c:v>
                </c:pt>
                <c:pt idx="1433">
                  <c:v>1.149213509</c:v>
                </c:pt>
                <c:pt idx="1434">
                  <c:v>1.149213509</c:v>
                </c:pt>
                <c:pt idx="1435">
                  <c:v>1.149213509</c:v>
                </c:pt>
                <c:pt idx="1436">
                  <c:v>1.149213509</c:v>
                </c:pt>
                <c:pt idx="1437">
                  <c:v>1.149213509</c:v>
                </c:pt>
                <c:pt idx="1438">
                  <c:v>1.149213509</c:v>
                </c:pt>
                <c:pt idx="1439">
                  <c:v>1.149213509</c:v>
                </c:pt>
                <c:pt idx="1440">
                  <c:v>1.149213509</c:v>
                </c:pt>
                <c:pt idx="1441">
                  <c:v>1.149213509</c:v>
                </c:pt>
                <c:pt idx="1442">
                  <c:v>1.149213509</c:v>
                </c:pt>
                <c:pt idx="1443">
                  <c:v>1.149213509</c:v>
                </c:pt>
                <c:pt idx="1444">
                  <c:v>1.149213509</c:v>
                </c:pt>
                <c:pt idx="1445">
                  <c:v>1.149213509</c:v>
                </c:pt>
                <c:pt idx="1446">
                  <c:v>1.149213509</c:v>
                </c:pt>
                <c:pt idx="1447">
                  <c:v>1.149213509</c:v>
                </c:pt>
                <c:pt idx="1448">
                  <c:v>1.149213509</c:v>
                </c:pt>
                <c:pt idx="1449">
                  <c:v>1.1589357198318999</c:v>
                </c:pt>
                <c:pt idx="1450">
                  <c:v>1.1589357198318999</c:v>
                </c:pt>
                <c:pt idx="1451">
                  <c:v>1.1589357198318999</c:v>
                </c:pt>
                <c:pt idx="1452">
                  <c:v>1.1687307047424014</c:v>
                </c:pt>
                <c:pt idx="1453">
                  <c:v>1.1687307047424014</c:v>
                </c:pt>
                <c:pt idx="1454">
                  <c:v>1.1785989900599012</c:v>
                </c:pt>
                <c:pt idx="1455">
                  <c:v>1.1785989900599012</c:v>
                </c:pt>
                <c:pt idx="1456">
                  <c:v>1.1785989900599012</c:v>
                </c:pt>
                <c:pt idx="1457">
                  <c:v>1.1785989900599012</c:v>
                </c:pt>
                <c:pt idx="1458">
                  <c:v>1.1785989900599012</c:v>
                </c:pt>
                <c:pt idx="1459">
                  <c:v>1.1785989900599012</c:v>
                </c:pt>
                <c:pt idx="1460">
                  <c:v>1.1885411046544005</c:v>
                </c:pt>
                <c:pt idx="1461">
                  <c:v>1.1885411046544005</c:v>
                </c:pt>
                <c:pt idx="1462">
                  <c:v>1.1885411046544005</c:v>
                </c:pt>
                <c:pt idx="1463">
                  <c:v>1.1885411046544005</c:v>
                </c:pt>
                <c:pt idx="1464">
                  <c:v>1.1985575799375012</c:v>
                </c:pt>
                <c:pt idx="1465">
                  <c:v>1.1985575799375012</c:v>
                </c:pt>
                <c:pt idx="1466">
                  <c:v>1.1985575799375012</c:v>
                </c:pt>
                <c:pt idx="1467">
                  <c:v>1.1985575799375012</c:v>
                </c:pt>
                <c:pt idx="1468">
                  <c:v>1.1985575799375012</c:v>
                </c:pt>
                <c:pt idx="1469">
                  <c:v>1.1985575799375012</c:v>
                </c:pt>
                <c:pt idx="1470">
                  <c:v>1.1985575799375012</c:v>
                </c:pt>
                <c:pt idx="1471">
                  <c:v>1.1985575799375012</c:v>
                </c:pt>
                <c:pt idx="1472">
                  <c:v>1.1985575799375012</c:v>
                </c:pt>
                <c:pt idx="1473">
                  <c:v>1.1985575799375012</c:v>
                </c:pt>
                <c:pt idx="1474">
                  <c:v>1.1985575799375012</c:v>
                </c:pt>
                <c:pt idx="1475">
                  <c:v>1.1985575799375012</c:v>
                </c:pt>
                <c:pt idx="1476">
                  <c:v>1.1985575799375012</c:v>
                </c:pt>
                <c:pt idx="1477">
                  <c:v>1.1985575799375012</c:v>
                </c:pt>
                <c:pt idx="1478">
                  <c:v>1.1985575799375012</c:v>
                </c:pt>
                <c:pt idx="1479">
                  <c:v>1.1985575799375012</c:v>
                </c:pt>
                <c:pt idx="1480">
                  <c:v>1.1985575799375012</c:v>
                </c:pt>
                <c:pt idx="1481">
                  <c:v>1.1985575799375012</c:v>
                </c:pt>
                <c:pt idx="1482">
                  <c:v>1.1985575799375012</c:v>
                </c:pt>
                <c:pt idx="1483">
                  <c:v>1.1985575799375012</c:v>
                </c:pt>
                <c:pt idx="1484">
                  <c:v>1.1985575799375012</c:v>
                </c:pt>
                <c:pt idx="1485">
                  <c:v>1.1985575799375012</c:v>
                </c:pt>
                <c:pt idx="1486">
                  <c:v>1.1985575799375012</c:v>
                </c:pt>
                <c:pt idx="1487">
                  <c:v>1.1985575799375012</c:v>
                </c:pt>
                <c:pt idx="1488">
                  <c:v>1.1985575799375012</c:v>
                </c:pt>
                <c:pt idx="1489">
                  <c:v>1.1985575799375012</c:v>
                </c:pt>
                <c:pt idx="1490">
                  <c:v>1.1985575799375012</c:v>
                </c:pt>
                <c:pt idx="1491">
                  <c:v>1.2086489498624005</c:v>
                </c:pt>
                <c:pt idx="1492">
                  <c:v>1.2188157509239019</c:v>
                </c:pt>
                <c:pt idx="1493">
                  <c:v>1.2188157509239019</c:v>
                </c:pt>
                <c:pt idx="1494">
                  <c:v>1.2188157509239019</c:v>
                </c:pt>
                <c:pt idx="1495">
                  <c:v>1.2290585221584007</c:v>
                </c:pt>
                <c:pt idx="1496">
                  <c:v>1.2290585221584007</c:v>
                </c:pt>
                <c:pt idx="1497">
                  <c:v>1.2290585221584007</c:v>
                </c:pt>
                <c:pt idx="1498">
                  <c:v>1.2290585221584007</c:v>
                </c:pt>
                <c:pt idx="1499">
                  <c:v>1.2290585221584007</c:v>
                </c:pt>
                <c:pt idx="1500">
                  <c:v>1.2290585221584007</c:v>
                </c:pt>
                <c:pt idx="1501">
                  <c:v>1.2290585221584007</c:v>
                </c:pt>
                <c:pt idx="1502">
                  <c:v>1.2393778051439002</c:v>
                </c:pt>
                <c:pt idx="1503">
                  <c:v>1.2393778051439002</c:v>
                </c:pt>
                <c:pt idx="1504">
                  <c:v>1.2393778051439002</c:v>
                </c:pt>
                <c:pt idx="1505">
                  <c:v>1.2497741440000008</c:v>
                </c:pt>
                <c:pt idx="1506">
                  <c:v>1.2497741440000008</c:v>
                </c:pt>
                <c:pt idx="1507">
                  <c:v>1.2497741440000008</c:v>
                </c:pt>
                <c:pt idx="1508">
                  <c:v>1.2497741440000008</c:v>
                </c:pt>
                <c:pt idx="1509">
                  <c:v>1.2497741440000008</c:v>
                </c:pt>
                <c:pt idx="1510">
                  <c:v>1.2497741440000008</c:v>
                </c:pt>
                <c:pt idx="1511">
                  <c:v>1.2497741440000008</c:v>
                </c:pt>
                <c:pt idx="1512">
                  <c:v>1.2497741440000008</c:v>
                </c:pt>
                <c:pt idx="1513">
                  <c:v>1.2497741440000008</c:v>
                </c:pt>
                <c:pt idx="1514">
                  <c:v>1.2497741440000008</c:v>
                </c:pt>
                <c:pt idx="1515">
                  <c:v>1.2497741440000008</c:v>
                </c:pt>
                <c:pt idx="1516">
                  <c:v>1.2497741440000008</c:v>
                </c:pt>
                <c:pt idx="1517">
                  <c:v>1.2497741440000008</c:v>
                </c:pt>
                <c:pt idx="1518">
                  <c:v>1.2497741440000008</c:v>
                </c:pt>
                <c:pt idx="1519">
                  <c:v>1.2497741440000008</c:v>
                </c:pt>
                <c:pt idx="1520">
                  <c:v>1.2497741440000008</c:v>
                </c:pt>
                <c:pt idx="1521">
                  <c:v>1.2497741440000008</c:v>
                </c:pt>
                <c:pt idx="1522">
                  <c:v>1.2497741440000008</c:v>
                </c:pt>
                <c:pt idx="1523">
                  <c:v>1.2497741440000008</c:v>
                </c:pt>
                <c:pt idx="1524">
                  <c:v>1.2497741440000008</c:v>
                </c:pt>
                <c:pt idx="1525">
                  <c:v>1.2497741440000008</c:v>
                </c:pt>
                <c:pt idx="1526">
                  <c:v>1.2497741440000008</c:v>
                </c:pt>
                <c:pt idx="1527">
                  <c:v>1.2497741440000008</c:v>
                </c:pt>
                <c:pt idx="1528">
                  <c:v>1.2497741440000008</c:v>
                </c:pt>
                <c:pt idx="1529">
                  <c:v>1.2497741440000008</c:v>
                </c:pt>
                <c:pt idx="1530">
                  <c:v>1.2497741440000008</c:v>
                </c:pt>
                <c:pt idx="1531">
                  <c:v>1.2497741440000008</c:v>
                </c:pt>
                <c:pt idx="1532">
                  <c:v>1.2497741440000008</c:v>
                </c:pt>
                <c:pt idx="1533">
                  <c:v>1.2497741440000008</c:v>
                </c:pt>
                <c:pt idx="1534">
                  <c:v>1.2497741440000008</c:v>
                </c:pt>
                <c:pt idx="1535">
                  <c:v>1.2497741440000008</c:v>
                </c:pt>
                <c:pt idx="1536">
                  <c:v>1.2497741440000008</c:v>
                </c:pt>
                <c:pt idx="1537">
                  <c:v>1.2497741440000008</c:v>
                </c:pt>
                <c:pt idx="1538">
                  <c:v>1.2497741440000008</c:v>
                </c:pt>
                <c:pt idx="1539">
                  <c:v>1.2497741440000008</c:v>
                </c:pt>
                <c:pt idx="1540">
                  <c:v>1.2497741440000008</c:v>
                </c:pt>
                <c:pt idx="1541">
                  <c:v>1.2497741440000008</c:v>
                </c:pt>
                <c:pt idx="1542">
                  <c:v>1.2602480853878997</c:v>
                </c:pt>
                <c:pt idx="1543">
                  <c:v>1.2602480853878997</c:v>
                </c:pt>
                <c:pt idx="1544">
                  <c:v>1.2602480853878997</c:v>
                </c:pt>
                <c:pt idx="1545">
                  <c:v>1.2602480853878997</c:v>
                </c:pt>
                <c:pt idx="1546">
                  <c:v>1.2708001785104006</c:v>
                </c:pt>
                <c:pt idx="1547">
                  <c:v>1.2708001785104006</c:v>
                </c:pt>
                <c:pt idx="1548">
                  <c:v>1.2708001785104006</c:v>
                </c:pt>
                <c:pt idx="1549">
                  <c:v>1.2708001785104006</c:v>
                </c:pt>
                <c:pt idx="1550">
                  <c:v>1.2708001785104006</c:v>
                </c:pt>
                <c:pt idx="1551">
                  <c:v>1.2814309751119004</c:v>
                </c:pt>
                <c:pt idx="1552">
                  <c:v>1.2814309751119004</c:v>
                </c:pt>
                <c:pt idx="1553">
                  <c:v>1.2921410294784015</c:v>
                </c:pt>
                <c:pt idx="1554">
                  <c:v>1.3029308984375012</c:v>
                </c:pt>
                <c:pt idx="1555">
                  <c:v>1.3029308984375012</c:v>
                </c:pt>
                <c:pt idx="1556">
                  <c:v>1.3029308984375012</c:v>
                </c:pt>
                <c:pt idx="1557">
                  <c:v>1.3029308984375012</c:v>
                </c:pt>
                <c:pt idx="1558">
                  <c:v>1.3029308984375012</c:v>
                </c:pt>
                <c:pt idx="1559">
                  <c:v>1.3029308984375012</c:v>
                </c:pt>
                <c:pt idx="1560">
                  <c:v>1.3029308984375012</c:v>
                </c:pt>
                <c:pt idx="1561">
                  <c:v>1.3029308984375012</c:v>
                </c:pt>
                <c:pt idx="1562">
                  <c:v>1.3029308984375012</c:v>
                </c:pt>
                <c:pt idx="1563">
                  <c:v>1.3029308984375012</c:v>
                </c:pt>
                <c:pt idx="1564">
                  <c:v>1.3029308984375012</c:v>
                </c:pt>
                <c:pt idx="1565">
                  <c:v>1.3029308984375012</c:v>
                </c:pt>
                <c:pt idx="1566">
                  <c:v>1.3029308984375012</c:v>
                </c:pt>
                <c:pt idx="1567">
                  <c:v>1.3029308984375012</c:v>
                </c:pt>
                <c:pt idx="1568">
                  <c:v>1.3029308984375012</c:v>
                </c:pt>
                <c:pt idx="1569">
                  <c:v>1.3029308984375012</c:v>
                </c:pt>
                <c:pt idx="1570">
                  <c:v>1.3029308984375012</c:v>
                </c:pt>
                <c:pt idx="1571">
                  <c:v>1.3029308984375012</c:v>
                </c:pt>
                <c:pt idx="1572">
                  <c:v>1.3029308984375012</c:v>
                </c:pt>
                <c:pt idx="1573">
                  <c:v>1.3029308984375012</c:v>
                </c:pt>
                <c:pt idx="1574">
                  <c:v>1.3029308984375012</c:v>
                </c:pt>
                <c:pt idx="1575">
                  <c:v>1.3029308984375012</c:v>
                </c:pt>
                <c:pt idx="1576">
                  <c:v>1.3029308984375012</c:v>
                </c:pt>
                <c:pt idx="1577">
                  <c:v>1.3029308984375012</c:v>
                </c:pt>
                <c:pt idx="1578">
                  <c:v>1.3029308984375012</c:v>
                </c:pt>
                <c:pt idx="1579">
                  <c:v>1.3029308984375012</c:v>
                </c:pt>
                <c:pt idx="1580">
                  <c:v>1.3138011413584003</c:v>
                </c:pt>
                <c:pt idx="1581">
                  <c:v>1.3138011413584003</c:v>
                </c:pt>
                <c:pt idx="1582">
                  <c:v>1.3138011413584003</c:v>
                </c:pt>
                <c:pt idx="1583">
                  <c:v>1.3138011413584003</c:v>
                </c:pt>
                <c:pt idx="1584">
                  <c:v>1.3247523201519016</c:v>
                </c:pt>
                <c:pt idx="1585">
                  <c:v>1.3247523201519016</c:v>
                </c:pt>
                <c:pt idx="1586">
                  <c:v>1.3468997457079004</c:v>
                </c:pt>
                <c:pt idx="1587">
                  <c:v>1.3468997457079004</c:v>
                </c:pt>
                <c:pt idx="1588">
                  <c:v>1.3580971289999999</c:v>
                </c:pt>
                <c:pt idx="1589">
                  <c:v>1.3580971289999999</c:v>
                </c:pt>
                <c:pt idx="1590">
                  <c:v>1.3580971289999999</c:v>
                </c:pt>
                <c:pt idx="1591">
                  <c:v>1.3580971289999999</c:v>
                </c:pt>
                <c:pt idx="1592">
                  <c:v>1.3580971289999999</c:v>
                </c:pt>
                <c:pt idx="1593">
                  <c:v>1.3580971289999999</c:v>
                </c:pt>
                <c:pt idx="1594">
                  <c:v>1.3580971289999999</c:v>
                </c:pt>
                <c:pt idx="1595">
                  <c:v>1.3580971289999999</c:v>
                </c:pt>
                <c:pt idx="1596">
                  <c:v>1.3580971289999999</c:v>
                </c:pt>
                <c:pt idx="1597">
                  <c:v>1.3580971289999999</c:v>
                </c:pt>
                <c:pt idx="1598">
                  <c:v>1.3580971289999999</c:v>
                </c:pt>
                <c:pt idx="1599">
                  <c:v>1.3580971289999999</c:v>
                </c:pt>
                <c:pt idx="1600">
                  <c:v>1.3580971289999999</c:v>
                </c:pt>
                <c:pt idx="1601">
                  <c:v>1.3580971289999999</c:v>
                </c:pt>
                <c:pt idx="1602">
                  <c:v>1.3580971289999999</c:v>
                </c:pt>
                <c:pt idx="1603">
                  <c:v>1.3580971289999999</c:v>
                </c:pt>
                <c:pt idx="1604">
                  <c:v>1.3580971289999999</c:v>
                </c:pt>
                <c:pt idx="1605">
                  <c:v>1.3580971289999999</c:v>
                </c:pt>
                <c:pt idx="1606">
                  <c:v>1.3580971289999999</c:v>
                </c:pt>
                <c:pt idx="1607">
                  <c:v>1.3580971289999999</c:v>
                </c:pt>
                <c:pt idx="1608">
                  <c:v>1.3580971289999999</c:v>
                </c:pt>
                <c:pt idx="1609">
                  <c:v>1.3580971289999999</c:v>
                </c:pt>
                <c:pt idx="1610">
                  <c:v>1.3580971289999999</c:v>
                </c:pt>
                <c:pt idx="1611">
                  <c:v>1.3580971289999999</c:v>
                </c:pt>
                <c:pt idx="1612">
                  <c:v>1.3580971289999999</c:v>
                </c:pt>
                <c:pt idx="1613">
                  <c:v>1.3580971289999999</c:v>
                </c:pt>
                <c:pt idx="1614">
                  <c:v>1.3580971289999999</c:v>
                </c:pt>
                <c:pt idx="1615">
                  <c:v>1.3580971289999999</c:v>
                </c:pt>
                <c:pt idx="1616">
                  <c:v>1.3580971289999999</c:v>
                </c:pt>
                <c:pt idx="1617">
                  <c:v>1.3580971289999999</c:v>
                </c:pt>
                <c:pt idx="1618">
                  <c:v>1.3580971289999999</c:v>
                </c:pt>
                <c:pt idx="1619">
                  <c:v>1.3580971289999999</c:v>
                </c:pt>
                <c:pt idx="1620">
                  <c:v>1.3693777212238998</c:v>
                </c:pt>
                <c:pt idx="1621">
                  <c:v>1.3693777212238998</c:v>
                </c:pt>
                <c:pt idx="1622">
                  <c:v>1.3693777212238998</c:v>
                </c:pt>
                <c:pt idx="1623">
                  <c:v>1.3807420969984019</c:v>
                </c:pt>
                <c:pt idx="1624">
                  <c:v>1.3807420969984019</c:v>
                </c:pt>
                <c:pt idx="1625">
                  <c:v>1.4037245103823999</c:v>
                </c:pt>
                <c:pt idx="1626">
                  <c:v>1.4037245103823999</c:v>
                </c:pt>
                <c:pt idx="1627">
                  <c:v>1.4153437099375004</c:v>
                </c:pt>
                <c:pt idx="1628">
                  <c:v>1.4153437099375004</c:v>
                </c:pt>
                <c:pt idx="1629">
                  <c:v>1.4153437099375004</c:v>
                </c:pt>
                <c:pt idx="1630">
                  <c:v>1.4153437099375004</c:v>
                </c:pt>
                <c:pt idx="1631">
                  <c:v>1.4153437099375004</c:v>
                </c:pt>
                <c:pt idx="1632">
                  <c:v>1.4153437099375004</c:v>
                </c:pt>
                <c:pt idx="1633">
                  <c:v>1.4153437099375004</c:v>
                </c:pt>
                <c:pt idx="1634">
                  <c:v>1.4153437099375004</c:v>
                </c:pt>
                <c:pt idx="1635">
                  <c:v>1.4153437099375004</c:v>
                </c:pt>
                <c:pt idx="1636">
                  <c:v>1.4153437099375004</c:v>
                </c:pt>
                <c:pt idx="1637">
                  <c:v>1.4153437099375004</c:v>
                </c:pt>
                <c:pt idx="1638">
                  <c:v>1.4153437099375004</c:v>
                </c:pt>
                <c:pt idx="1639">
                  <c:v>1.4153437099375004</c:v>
                </c:pt>
                <c:pt idx="1640">
                  <c:v>1.4153437099375004</c:v>
                </c:pt>
                <c:pt idx="1641">
                  <c:v>1.4153437099375004</c:v>
                </c:pt>
                <c:pt idx="1642">
                  <c:v>1.4153437099375004</c:v>
                </c:pt>
                <c:pt idx="1643">
                  <c:v>1.4153437099375004</c:v>
                </c:pt>
                <c:pt idx="1644">
                  <c:v>1.4153437099375004</c:v>
                </c:pt>
                <c:pt idx="1645">
                  <c:v>1.4153437099375004</c:v>
                </c:pt>
                <c:pt idx="1646">
                  <c:v>1.4153437099375004</c:v>
                </c:pt>
                <c:pt idx="1647">
                  <c:v>1.4153437099375004</c:v>
                </c:pt>
                <c:pt idx="1648">
                  <c:v>1.4153437099375004</c:v>
                </c:pt>
                <c:pt idx="1649">
                  <c:v>1.4270490169344012</c:v>
                </c:pt>
                <c:pt idx="1650">
                  <c:v>1.4270490169344012</c:v>
                </c:pt>
                <c:pt idx="1651">
                  <c:v>1.4388410186998999</c:v>
                </c:pt>
                <c:pt idx="1652">
                  <c:v>1.4388410186998999</c:v>
                </c:pt>
                <c:pt idx="1653">
                  <c:v>1.4388410186998999</c:v>
                </c:pt>
                <c:pt idx="1654">
                  <c:v>1.4388410186998999</c:v>
                </c:pt>
                <c:pt idx="1655">
                  <c:v>1.4507203051024007</c:v>
                </c:pt>
                <c:pt idx="1656">
                  <c:v>1.4507203051024007</c:v>
                </c:pt>
                <c:pt idx="1657">
                  <c:v>1.4507203051024007</c:v>
                </c:pt>
                <c:pt idx="1658">
                  <c:v>1.4507203051024007</c:v>
                </c:pt>
                <c:pt idx="1659">
                  <c:v>1.4507203051024007</c:v>
                </c:pt>
                <c:pt idx="1660">
                  <c:v>1.4626874685519007</c:v>
                </c:pt>
                <c:pt idx="1661">
                  <c:v>1.4626874685519007</c:v>
                </c:pt>
                <c:pt idx="1662">
                  <c:v>1.4626874685519007</c:v>
                </c:pt>
                <c:pt idx="1663">
                  <c:v>1.4747431040000012</c:v>
                </c:pt>
                <c:pt idx="1664">
                  <c:v>1.4747431040000012</c:v>
                </c:pt>
                <c:pt idx="1665">
                  <c:v>1.4747431040000012</c:v>
                </c:pt>
                <c:pt idx="1666">
                  <c:v>1.4747431040000012</c:v>
                </c:pt>
                <c:pt idx="1667">
                  <c:v>1.4747431040000012</c:v>
                </c:pt>
                <c:pt idx="1668">
                  <c:v>1.4747431040000012</c:v>
                </c:pt>
                <c:pt idx="1669">
                  <c:v>1.4747431040000012</c:v>
                </c:pt>
                <c:pt idx="1670">
                  <c:v>1.4747431040000012</c:v>
                </c:pt>
                <c:pt idx="1671">
                  <c:v>1.4747431040000012</c:v>
                </c:pt>
                <c:pt idx="1672">
                  <c:v>1.4747431040000012</c:v>
                </c:pt>
                <c:pt idx="1673">
                  <c:v>1.4747431040000012</c:v>
                </c:pt>
                <c:pt idx="1674">
                  <c:v>1.4747431040000012</c:v>
                </c:pt>
                <c:pt idx="1675">
                  <c:v>1.4747431040000012</c:v>
                </c:pt>
                <c:pt idx="1676">
                  <c:v>1.4747431040000012</c:v>
                </c:pt>
                <c:pt idx="1677">
                  <c:v>1.4747431040000012</c:v>
                </c:pt>
                <c:pt idx="1678">
                  <c:v>1.4747431040000012</c:v>
                </c:pt>
                <c:pt idx="1679">
                  <c:v>1.4747431040000012</c:v>
                </c:pt>
                <c:pt idx="1680">
                  <c:v>1.4747431040000012</c:v>
                </c:pt>
                <c:pt idx="1681">
                  <c:v>1.4747431040000012</c:v>
                </c:pt>
                <c:pt idx="1682">
                  <c:v>1.4747431040000012</c:v>
                </c:pt>
                <c:pt idx="1683">
                  <c:v>1.4747431040000012</c:v>
                </c:pt>
                <c:pt idx="1684">
                  <c:v>1.4747431040000012</c:v>
                </c:pt>
                <c:pt idx="1685">
                  <c:v>1.4747431040000012</c:v>
                </c:pt>
                <c:pt idx="1686">
                  <c:v>1.4747431040000012</c:v>
                </c:pt>
                <c:pt idx="1687">
                  <c:v>1.4868878089399011</c:v>
                </c:pt>
                <c:pt idx="1688">
                  <c:v>1.4868878089399011</c:v>
                </c:pt>
                <c:pt idx="1689">
                  <c:v>1.4868878089399011</c:v>
                </c:pt>
                <c:pt idx="1690">
                  <c:v>1.499122183406401</c:v>
                </c:pt>
                <c:pt idx="1691">
                  <c:v>1.499122183406401</c:v>
                </c:pt>
                <c:pt idx="1692">
                  <c:v>1.499122183406401</c:v>
                </c:pt>
                <c:pt idx="1693">
                  <c:v>1.499122183406401</c:v>
                </c:pt>
                <c:pt idx="1694">
                  <c:v>1.499122183406401</c:v>
                </c:pt>
                <c:pt idx="1695">
                  <c:v>1.499122183406401</c:v>
                </c:pt>
                <c:pt idx="1696">
                  <c:v>1.499122183406401</c:v>
                </c:pt>
                <c:pt idx="1697">
                  <c:v>1.499122183406401</c:v>
                </c:pt>
                <c:pt idx="1698">
                  <c:v>1.499122183406401</c:v>
                </c:pt>
                <c:pt idx="1699">
                  <c:v>1.5114468299759007</c:v>
                </c:pt>
                <c:pt idx="1700">
                  <c:v>1.5363693624375001</c:v>
                </c:pt>
                <c:pt idx="1701">
                  <c:v>1.5363693624375001</c:v>
                </c:pt>
                <c:pt idx="1702">
                  <c:v>1.5363693624375001</c:v>
                </c:pt>
                <c:pt idx="1703">
                  <c:v>1.5363693624375001</c:v>
                </c:pt>
                <c:pt idx="1704">
                  <c:v>1.5363693624375001</c:v>
                </c:pt>
                <c:pt idx="1705">
                  <c:v>1.5363693624375001</c:v>
                </c:pt>
                <c:pt idx="1706">
                  <c:v>1.5363693624375001</c:v>
                </c:pt>
                <c:pt idx="1707">
                  <c:v>1.5363693624375001</c:v>
                </c:pt>
                <c:pt idx="1708">
                  <c:v>1.5363693624375001</c:v>
                </c:pt>
                <c:pt idx="1709">
                  <c:v>1.5363693624375001</c:v>
                </c:pt>
                <c:pt idx="1710">
                  <c:v>1.5363693624375001</c:v>
                </c:pt>
                <c:pt idx="1711">
                  <c:v>1.5363693624375001</c:v>
                </c:pt>
                <c:pt idx="1712">
                  <c:v>1.5363693624375001</c:v>
                </c:pt>
                <c:pt idx="1713">
                  <c:v>1.5363693624375001</c:v>
                </c:pt>
                <c:pt idx="1714">
                  <c:v>1.5363693624375001</c:v>
                </c:pt>
                <c:pt idx="1715">
                  <c:v>1.5489684661904</c:v>
                </c:pt>
                <c:pt idx="1716">
                  <c:v>1.5489684661904</c:v>
                </c:pt>
                <c:pt idx="1717">
                  <c:v>1.5489684661904</c:v>
                </c:pt>
                <c:pt idx="1718">
                  <c:v>1.5489684661904</c:v>
                </c:pt>
                <c:pt idx="1719">
                  <c:v>1.5489684661904</c:v>
                </c:pt>
                <c:pt idx="1720">
                  <c:v>1.5616602777679018</c:v>
                </c:pt>
                <c:pt idx="1721">
                  <c:v>1.5616602777679018</c:v>
                </c:pt>
                <c:pt idx="1722">
                  <c:v>1.5744454124544003</c:v>
                </c:pt>
                <c:pt idx="1723">
                  <c:v>1.600298125000001</c:v>
                </c:pt>
                <c:pt idx="1724">
                  <c:v>1.600298125000001</c:v>
                </c:pt>
                <c:pt idx="1725">
                  <c:v>1.600298125000001</c:v>
                </c:pt>
                <c:pt idx="1726">
                  <c:v>1.600298125000001</c:v>
                </c:pt>
                <c:pt idx="1727">
                  <c:v>1.600298125000001</c:v>
                </c:pt>
                <c:pt idx="1728">
                  <c:v>1.600298125000001</c:v>
                </c:pt>
                <c:pt idx="1729">
                  <c:v>1.600298125000001</c:v>
                </c:pt>
                <c:pt idx="1730">
                  <c:v>1.600298125000001</c:v>
                </c:pt>
                <c:pt idx="1731">
                  <c:v>1.600298125000001</c:v>
                </c:pt>
                <c:pt idx="1732">
                  <c:v>1.600298125000001</c:v>
                </c:pt>
                <c:pt idx="1733">
                  <c:v>1.600298125000001</c:v>
                </c:pt>
                <c:pt idx="1734">
                  <c:v>1.600298125000001</c:v>
                </c:pt>
                <c:pt idx="1735">
                  <c:v>1.600298125000001</c:v>
                </c:pt>
                <c:pt idx="1736">
                  <c:v>1.600298125000001</c:v>
                </c:pt>
                <c:pt idx="1737">
                  <c:v>1.600298125000001</c:v>
                </c:pt>
                <c:pt idx="1738">
                  <c:v>1.600298125000001</c:v>
                </c:pt>
                <c:pt idx="1739">
                  <c:v>1.600298125000001</c:v>
                </c:pt>
                <c:pt idx="1740">
                  <c:v>1.600298125000001</c:v>
                </c:pt>
                <c:pt idx="1741">
                  <c:v>1.600298125000001</c:v>
                </c:pt>
                <c:pt idx="1742">
                  <c:v>1.600298125000001</c:v>
                </c:pt>
                <c:pt idx="1743">
                  <c:v>1.600298125000001</c:v>
                </c:pt>
                <c:pt idx="1744">
                  <c:v>1.600298125000001</c:v>
                </c:pt>
                <c:pt idx="1745">
                  <c:v>1.600298125000001</c:v>
                </c:pt>
                <c:pt idx="1746">
                  <c:v>1.600298125000001</c:v>
                </c:pt>
                <c:pt idx="1747">
                  <c:v>1.6133669461359017</c:v>
                </c:pt>
                <c:pt idx="1748">
                  <c:v>1.6265315769344015</c:v>
                </c:pt>
                <c:pt idx="1749">
                  <c:v>1.6265315769344015</c:v>
                </c:pt>
                <c:pt idx="1750">
                  <c:v>1.6265315769344015</c:v>
                </c:pt>
                <c:pt idx="1751">
                  <c:v>1.6265315769344015</c:v>
                </c:pt>
                <c:pt idx="1752">
                  <c:v>1.6265315769344015</c:v>
                </c:pt>
                <c:pt idx="1753">
                  <c:v>1.639792645387899</c:v>
                </c:pt>
                <c:pt idx="1754">
                  <c:v>1.639792645387899</c:v>
                </c:pt>
                <c:pt idx="1755">
                  <c:v>1.639792645387899</c:v>
                </c:pt>
                <c:pt idx="1756">
                  <c:v>1.639792645387899</c:v>
                </c:pt>
                <c:pt idx="1757">
                  <c:v>1.639792645387899</c:v>
                </c:pt>
                <c:pt idx="1758">
                  <c:v>1.6531507820304006</c:v>
                </c:pt>
                <c:pt idx="1759">
                  <c:v>1.6531507820304006</c:v>
                </c:pt>
                <c:pt idx="1760">
                  <c:v>1.6666066199375007</c:v>
                </c:pt>
                <c:pt idx="1761">
                  <c:v>1.6666066199375007</c:v>
                </c:pt>
                <c:pt idx="1762">
                  <c:v>1.6666066199375007</c:v>
                </c:pt>
                <c:pt idx="1763">
                  <c:v>1.6666066199375007</c:v>
                </c:pt>
                <c:pt idx="1764">
                  <c:v>1.6666066199375007</c:v>
                </c:pt>
                <c:pt idx="1765">
                  <c:v>1.6666066199375007</c:v>
                </c:pt>
                <c:pt idx="1766">
                  <c:v>1.6666066199375007</c:v>
                </c:pt>
                <c:pt idx="1767">
                  <c:v>1.6666066199375007</c:v>
                </c:pt>
                <c:pt idx="1768">
                  <c:v>1.6666066199375007</c:v>
                </c:pt>
                <c:pt idx="1769">
                  <c:v>1.6938139445559002</c:v>
                </c:pt>
                <c:pt idx="1770">
                  <c:v>1.6938139445559002</c:v>
                </c:pt>
                <c:pt idx="1771">
                  <c:v>1.7075667101264007</c:v>
                </c:pt>
                <c:pt idx="1772">
                  <c:v>1.7075667101264007</c:v>
                </c:pt>
                <c:pt idx="1773">
                  <c:v>1.7075667101264007</c:v>
                </c:pt>
                <c:pt idx="1774">
                  <c:v>1.7075667101264007</c:v>
                </c:pt>
                <c:pt idx="1775">
                  <c:v>1.7075667101264007</c:v>
                </c:pt>
                <c:pt idx="1776">
                  <c:v>1.7214197346799009</c:v>
                </c:pt>
                <c:pt idx="1777">
                  <c:v>1.7214197346799009</c:v>
                </c:pt>
                <c:pt idx="1778">
                  <c:v>1.7214197346799009</c:v>
                </c:pt>
                <c:pt idx="1779">
                  <c:v>1.7214197346799009</c:v>
                </c:pt>
                <c:pt idx="1780">
                  <c:v>1.7353736640000004</c:v>
                </c:pt>
                <c:pt idx="1781">
                  <c:v>1.7353736640000004</c:v>
                </c:pt>
                <c:pt idx="1782">
                  <c:v>1.7353736640000004</c:v>
                </c:pt>
                <c:pt idx="1783">
                  <c:v>1.7353736640000004</c:v>
                </c:pt>
                <c:pt idx="1784">
                  <c:v>1.7353736640000004</c:v>
                </c:pt>
                <c:pt idx="1785">
                  <c:v>1.7353736640000004</c:v>
                </c:pt>
                <c:pt idx="1786">
                  <c:v>1.7353736640000004</c:v>
                </c:pt>
                <c:pt idx="1787">
                  <c:v>1.7353736640000004</c:v>
                </c:pt>
                <c:pt idx="1788">
                  <c:v>1.7353736640000004</c:v>
                </c:pt>
                <c:pt idx="1789">
                  <c:v>1.7353736640000004</c:v>
                </c:pt>
                <c:pt idx="1790">
                  <c:v>1.7353736640000004</c:v>
                </c:pt>
                <c:pt idx="1791">
                  <c:v>1.7353736640000004</c:v>
                </c:pt>
                <c:pt idx="1792">
                  <c:v>1.7353736640000004</c:v>
                </c:pt>
                <c:pt idx="1793">
                  <c:v>1.7353736640000004</c:v>
                </c:pt>
                <c:pt idx="1794">
                  <c:v>1.7353736640000004</c:v>
                </c:pt>
                <c:pt idx="1795">
                  <c:v>1.7353736640000004</c:v>
                </c:pt>
                <c:pt idx="1796">
                  <c:v>1.7353736640000004</c:v>
                </c:pt>
                <c:pt idx="1797">
                  <c:v>1.7353736640000004</c:v>
                </c:pt>
                <c:pt idx="1798">
                  <c:v>1.7353736640000004</c:v>
                </c:pt>
                <c:pt idx="1799">
                  <c:v>1.7353736640000004</c:v>
                </c:pt>
                <c:pt idx="1800">
                  <c:v>1.7353736640000004</c:v>
                </c:pt>
                <c:pt idx="1801">
                  <c:v>1.7353736640000004</c:v>
                </c:pt>
                <c:pt idx="1802">
                  <c:v>1.7353736640000004</c:v>
                </c:pt>
                <c:pt idx="1803">
                  <c:v>1.7353736640000004</c:v>
                </c:pt>
                <c:pt idx="1804">
                  <c:v>1.7494291464118996</c:v>
                </c:pt>
                <c:pt idx="1805">
                  <c:v>1.7494291464118996</c:v>
                </c:pt>
                <c:pt idx="1806">
                  <c:v>1.7635868327824</c:v>
                </c:pt>
                <c:pt idx="1807">
                  <c:v>1.7635868327824</c:v>
                </c:pt>
                <c:pt idx="1808">
                  <c:v>1.7635868327824</c:v>
                </c:pt>
                <c:pt idx="1809">
                  <c:v>1.7635868327824</c:v>
                </c:pt>
                <c:pt idx="1810">
                  <c:v>1.7778473765198988</c:v>
                </c:pt>
                <c:pt idx="1811">
                  <c:v>1.7922114335744013</c:v>
                </c:pt>
                <c:pt idx="1812">
                  <c:v>1.7922114335744013</c:v>
                </c:pt>
                <c:pt idx="1813">
                  <c:v>1.7922114335744013</c:v>
                </c:pt>
                <c:pt idx="1814">
                  <c:v>1.8066796624374994</c:v>
                </c:pt>
                <c:pt idx="1815">
                  <c:v>1.8066796624374994</c:v>
                </c:pt>
                <c:pt idx="1816">
                  <c:v>1.8066796624374994</c:v>
                </c:pt>
                <c:pt idx="1817">
                  <c:v>1.8066796624374994</c:v>
                </c:pt>
                <c:pt idx="1818">
                  <c:v>1.8066796624374994</c:v>
                </c:pt>
                <c:pt idx="1819">
                  <c:v>1.8066796624374994</c:v>
                </c:pt>
                <c:pt idx="1820">
                  <c:v>1.8212527241424001</c:v>
                </c:pt>
                <c:pt idx="1821">
                  <c:v>1.8212527241424001</c:v>
                </c:pt>
                <c:pt idx="1822">
                  <c:v>1.8359312822639007</c:v>
                </c:pt>
                <c:pt idx="1823">
                  <c:v>1.8507160029183991</c:v>
                </c:pt>
                <c:pt idx="1824">
                  <c:v>1.8507160029183991</c:v>
                </c:pt>
                <c:pt idx="1825">
                  <c:v>1.8507160029183991</c:v>
                </c:pt>
                <c:pt idx="1826">
                  <c:v>1.8806066090000009</c:v>
                </c:pt>
                <c:pt idx="1827">
                  <c:v>1.8806066090000009</c:v>
                </c:pt>
                <c:pt idx="1828">
                  <c:v>1.8806066090000009</c:v>
                </c:pt>
                <c:pt idx="1829">
                  <c:v>1.8806066090000009</c:v>
                </c:pt>
                <c:pt idx="1830">
                  <c:v>1.8806066090000009</c:v>
                </c:pt>
                <c:pt idx="1831">
                  <c:v>1.8806066090000009</c:v>
                </c:pt>
                <c:pt idx="1832">
                  <c:v>1.8806066090000009</c:v>
                </c:pt>
                <c:pt idx="1833">
                  <c:v>1.8806066090000009</c:v>
                </c:pt>
                <c:pt idx="1834">
                  <c:v>1.8806066090000009</c:v>
                </c:pt>
                <c:pt idx="1835">
                  <c:v>1.8806066090000009</c:v>
                </c:pt>
                <c:pt idx="1836">
                  <c:v>1.8806066090000009</c:v>
                </c:pt>
                <c:pt idx="1837">
                  <c:v>1.8806066090000009</c:v>
                </c:pt>
                <c:pt idx="1838">
                  <c:v>1.8806066090000009</c:v>
                </c:pt>
                <c:pt idx="1839">
                  <c:v>1.8806066090000009</c:v>
                </c:pt>
                <c:pt idx="1840">
                  <c:v>1.8806066090000009</c:v>
                </c:pt>
                <c:pt idx="1841">
                  <c:v>1.8806066090000009</c:v>
                </c:pt>
                <c:pt idx="1842">
                  <c:v>1.8806066090000009</c:v>
                </c:pt>
                <c:pt idx="1843">
                  <c:v>1.8806066090000009</c:v>
                </c:pt>
                <c:pt idx="1844">
                  <c:v>1.8806066090000009</c:v>
                </c:pt>
                <c:pt idx="1845">
                  <c:v>1.8806066090000009</c:v>
                </c:pt>
                <c:pt idx="1846">
                  <c:v>1.8957138393679007</c:v>
                </c:pt>
                <c:pt idx="1847">
                  <c:v>1.9109299221503999</c:v>
                </c:pt>
                <c:pt idx="1848">
                  <c:v>1.9109299221503999</c:v>
                </c:pt>
                <c:pt idx="1849">
                  <c:v>1.9109299221503999</c:v>
                </c:pt>
                <c:pt idx="1850">
                  <c:v>1.9416913627983985</c:v>
                </c:pt>
                <c:pt idx="1851">
                  <c:v>1.9416913627983985</c:v>
                </c:pt>
                <c:pt idx="1852">
                  <c:v>1.9572380859375009</c:v>
                </c:pt>
                <c:pt idx="1853">
                  <c:v>1.9572380859375009</c:v>
                </c:pt>
                <c:pt idx="1854">
                  <c:v>1.9572380859375009</c:v>
                </c:pt>
                <c:pt idx="1855">
                  <c:v>1.9572380859375009</c:v>
                </c:pt>
                <c:pt idx="1856">
                  <c:v>1.9572380859375009</c:v>
                </c:pt>
                <c:pt idx="1857">
                  <c:v>1.9572380859375009</c:v>
                </c:pt>
                <c:pt idx="1858">
                  <c:v>1.9572380859375009</c:v>
                </c:pt>
                <c:pt idx="1859">
                  <c:v>1.9572380859375009</c:v>
                </c:pt>
                <c:pt idx="1860">
                  <c:v>1.9572380859375009</c:v>
                </c:pt>
                <c:pt idx="1861">
                  <c:v>1.9572380859375009</c:v>
                </c:pt>
                <c:pt idx="1862">
                  <c:v>1.9572380859375009</c:v>
                </c:pt>
                <c:pt idx="1863">
                  <c:v>1.9572380859375009</c:v>
                </c:pt>
                <c:pt idx="1864">
                  <c:v>1.9572380859375009</c:v>
                </c:pt>
                <c:pt idx="1865">
                  <c:v>1.9728963920384035</c:v>
                </c:pt>
                <c:pt idx="1866">
                  <c:v>1.9728963920384035</c:v>
                </c:pt>
                <c:pt idx="1867">
                  <c:v>2.0045505116303999</c:v>
                </c:pt>
                <c:pt idx="1868">
                  <c:v>2.0045505116303999</c:v>
                </c:pt>
                <c:pt idx="1869">
                  <c:v>2.0045505116303999</c:v>
                </c:pt>
                <c:pt idx="1870">
                  <c:v>2.0045505116303999</c:v>
                </c:pt>
                <c:pt idx="1871">
                  <c:v>2.0045505116303999</c:v>
                </c:pt>
                <c:pt idx="1872">
                  <c:v>2.0366592640000012</c:v>
                </c:pt>
                <c:pt idx="1873">
                  <c:v>2.0366592640000012</c:v>
                </c:pt>
                <c:pt idx="1874">
                  <c:v>2.0366592640000012</c:v>
                </c:pt>
                <c:pt idx="1875">
                  <c:v>2.0366592640000012</c:v>
                </c:pt>
                <c:pt idx="1876">
                  <c:v>2.0366592640000012</c:v>
                </c:pt>
                <c:pt idx="1877">
                  <c:v>2.0366592640000012</c:v>
                </c:pt>
                <c:pt idx="1878">
                  <c:v>2.0366592640000012</c:v>
                </c:pt>
                <c:pt idx="1879">
                  <c:v>2.0366592640000012</c:v>
                </c:pt>
                <c:pt idx="1880">
                  <c:v>2.0366592640000012</c:v>
                </c:pt>
                <c:pt idx="1881">
                  <c:v>2.0366592640000012</c:v>
                </c:pt>
                <c:pt idx="1882">
                  <c:v>2.0692282322383995</c:v>
                </c:pt>
                <c:pt idx="1883">
                  <c:v>2.0856870531438996</c:v>
                </c:pt>
                <c:pt idx="1884">
                  <c:v>2.0856870531438996</c:v>
                </c:pt>
                <c:pt idx="1885">
                  <c:v>2.0856870531438996</c:v>
                </c:pt>
                <c:pt idx="1886">
                  <c:v>2.1022630401024012</c:v>
                </c:pt>
                <c:pt idx="1887">
                  <c:v>2.1022630401024012</c:v>
                </c:pt>
                <c:pt idx="1888">
                  <c:v>2.118956902437501</c:v>
                </c:pt>
                <c:pt idx="1889">
                  <c:v>2.118956902437501</c:v>
                </c:pt>
                <c:pt idx="1890">
                  <c:v>2.1527011032398993</c:v>
                </c:pt>
                <c:pt idx="1891">
                  <c:v>2.1869253809719029</c:v>
                </c:pt>
                <c:pt idx="1892">
                  <c:v>2.2042193489999997</c:v>
                </c:pt>
                <c:pt idx="1893">
                  <c:v>2.2042193489999997</c:v>
                </c:pt>
                <c:pt idx="1894">
                  <c:v>2.2042193489999997</c:v>
                </c:pt>
                <c:pt idx="1895">
                  <c:v>2.2042193489999997</c:v>
                </c:pt>
                <c:pt idx="1896">
                  <c:v>2.2042193489999997</c:v>
                </c:pt>
                <c:pt idx="1897">
                  <c:v>2.2042193489999997</c:v>
                </c:pt>
                <c:pt idx="1898">
                  <c:v>2.2042193489999997</c:v>
                </c:pt>
                <c:pt idx="1899">
                  <c:v>2.2042193489999997</c:v>
                </c:pt>
                <c:pt idx="1900">
                  <c:v>2.2042193489999997</c:v>
                </c:pt>
                <c:pt idx="1901">
                  <c:v>2.2391745662464002</c:v>
                </c:pt>
                <c:pt idx="1902">
                  <c:v>2.2391745662464002</c:v>
                </c:pt>
                <c:pt idx="1903">
                  <c:v>2.2568372722358996</c:v>
                </c:pt>
                <c:pt idx="1904">
                  <c:v>2.2568372722358996</c:v>
                </c:pt>
                <c:pt idx="1905">
                  <c:v>2.2568372722358996</c:v>
                </c:pt>
                <c:pt idx="1906">
                  <c:v>2.2925365399375002</c:v>
                </c:pt>
                <c:pt idx="1907">
                  <c:v>2.2925365399375002</c:v>
                </c:pt>
                <c:pt idx="1908">
                  <c:v>2.2925365399375002</c:v>
                </c:pt>
                <c:pt idx="1909">
                  <c:v>2.2925365399375002</c:v>
                </c:pt>
                <c:pt idx="1910">
                  <c:v>2.2925365399375002</c:v>
                </c:pt>
                <c:pt idx="1911">
                  <c:v>2.2925365399375002</c:v>
                </c:pt>
                <c:pt idx="1912">
                  <c:v>2.2925365399375002</c:v>
                </c:pt>
                <c:pt idx="1913">
                  <c:v>2.3287391929079</c:v>
                </c:pt>
                <c:pt idx="1914">
                  <c:v>2.3287391929079</c:v>
                </c:pt>
                <c:pt idx="1915">
                  <c:v>2.3470311400143995</c:v>
                </c:pt>
                <c:pt idx="1916">
                  <c:v>2.3840000000000012</c:v>
                </c:pt>
                <c:pt idx="1917">
                  <c:v>2.3840000000000012</c:v>
                </c:pt>
                <c:pt idx="1918">
                  <c:v>2.3840000000000012</c:v>
                </c:pt>
                <c:pt idx="1919">
                  <c:v>2.3840000000000012</c:v>
                </c:pt>
                <c:pt idx="1920">
                  <c:v>2.3840000000000012</c:v>
                </c:pt>
                <c:pt idx="1921">
                  <c:v>2.4404269542479002</c:v>
                </c:pt>
                <c:pt idx="1922">
                  <c:v>2.4594986005503996</c:v>
                </c:pt>
                <c:pt idx="1923">
                  <c:v>2.4787028424374999</c:v>
                </c:pt>
                <c:pt idx="1924">
                  <c:v>2.4787028424374999</c:v>
                </c:pt>
                <c:pt idx="1925">
                  <c:v>2.4787028424374999</c:v>
                </c:pt>
                <c:pt idx="1926">
                  <c:v>2.4787028424374999</c:v>
                </c:pt>
                <c:pt idx="1927">
                  <c:v>2.4787028424374999</c:v>
                </c:pt>
                <c:pt idx="1928">
                  <c:v>2.4980404426064009</c:v>
                </c:pt>
                <c:pt idx="1929">
                  <c:v>2.5175121662959001</c:v>
                </c:pt>
                <c:pt idx="1930">
                  <c:v>2.5371187812864009</c:v>
                </c:pt>
                <c:pt idx="1931">
                  <c:v>2.5371187812864009</c:v>
                </c:pt>
                <c:pt idx="1932">
                  <c:v>2.5767397690000009</c:v>
                </c:pt>
                <c:pt idx="1933">
                  <c:v>2.5767397690000009</c:v>
                </c:pt>
                <c:pt idx="1934">
                  <c:v>2.5767397690000009</c:v>
                </c:pt>
                <c:pt idx="1935">
                  <c:v>2.5767397690000009</c:v>
                </c:pt>
                <c:pt idx="1936">
                  <c:v>2.5967556899919009</c:v>
                </c:pt>
                <c:pt idx="1937">
                  <c:v>2.5967556899919009</c:v>
                </c:pt>
                <c:pt idx="1938">
                  <c:v>2.6782070699374998</c:v>
                </c:pt>
                <c:pt idx="1939">
                  <c:v>2.6782070699374998</c:v>
                </c:pt>
                <c:pt idx="1940">
                  <c:v>2.7832026240000021</c:v>
                </c:pt>
                <c:pt idx="1941">
                  <c:v>2.7832026240000021</c:v>
                </c:pt>
                <c:pt idx="1942">
                  <c:v>2.7832026240000021</c:v>
                </c:pt>
                <c:pt idx="1943">
                  <c:v>2.8046338503479009</c:v>
                </c:pt>
                <c:pt idx="1944">
                  <c:v>2.8262109837904008</c:v>
                </c:pt>
                <c:pt idx="1945">
                  <c:v>2.8918258984375012</c:v>
                </c:pt>
                <c:pt idx="1946">
                  <c:v>2.8918258984375012</c:v>
                </c:pt>
                <c:pt idx="1947">
                  <c:v>2.8918258984375012</c:v>
                </c:pt>
                <c:pt idx="1948">
                  <c:v>2.9363135530319036</c:v>
                </c:pt>
                <c:pt idx="1949">
                  <c:v>2.9363135530319036</c:v>
                </c:pt>
                <c:pt idx="1950">
                  <c:v>2.9587831419903998</c:v>
                </c:pt>
                <c:pt idx="1951">
                  <c:v>2.9587831419903998</c:v>
                </c:pt>
                <c:pt idx="1952">
                  <c:v>2.9814043327478981</c:v>
                </c:pt>
                <c:pt idx="1953">
                  <c:v>3.0041779489999993</c:v>
                </c:pt>
                <c:pt idx="1954">
                  <c:v>3.0041779489999993</c:v>
                </c:pt>
                <c:pt idx="1955">
                  <c:v>3.0041779489999993</c:v>
                </c:pt>
                <c:pt idx="1956">
                  <c:v>3.0041779489999993</c:v>
                </c:pt>
                <c:pt idx="1957">
                  <c:v>3.0968132318223995</c:v>
                </c:pt>
                <c:pt idx="1958">
                  <c:v>3.1203614199375003</c:v>
                </c:pt>
                <c:pt idx="1959">
                  <c:v>3.1440670290943995</c:v>
                </c:pt>
                <c:pt idx="1960">
                  <c:v>3.167930900779901</c:v>
                </c:pt>
                <c:pt idx="1961">
                  <c:v>3.2404805440000004</c:v>
                </c:pt>
                <c:pt idx="1962">
                  <c:v>3.2404805440000004</c:v>
                </c:pt>
                <c:pt idx="1963">
                  <c:v>3.2404805440000004</c:v>
                </c:pt>
                <c:pt idx="1964">
                  <c:v>3.3144850874959015</c:v>
                </c:pt>
                <c:pt idx="1965">
                  <c:v>3.3646411424375016</c:v>
                </c:pt>
                <c:pt idx="1966">
                  <c:v>3.4929506250000002</c:v>
                </c:pt>
                <c:pt idx="1967">
                  <c:v>3.4929506250000002</c:v>
                </c:pt>
                <c:pt idx="1968">
                  <c:v>3.4929506250000002</c:v>
                </c:pt>
                <c:pt idx="1969">
                  <c:v>3.4929506250000002</c:v>
                </c:pt>
                <c:pt idx="1970">
                  <c:v>3.5454604678144013</c:v>
                </c:pt>
                <c:pt idx="1971">
                  <c:v>3.7624538240000009</c:v>
                </c:pt>
                <c:pt idx="1972">
                  <c:v>3.9038703024375021</c:v>
                </c:pt>
                <c:pt idx="1973">
                  <c:v>4.0498811890000033</c:v>
                </c:pt>
                <c:pt idx="1974">
                  <c:v>4.0796448183279024</c:v>
                </c:pt>
                <c:pt idx="1975">
                  <c:v>4.1095977634303971</c:v>
                </c:pt>
                <c:pt idx="1976">
                  <c:v>4.2006018359374986</c:v>
                </c:pt>
                <c:pt idx="1977">
                  <c:v>4.2933434903503995</c:v>
                </c:pt>
                <c:pt idx="1978">
                  <c:v>4.5166417624375006</c:v>
                </c:pt>
                <c:pt idx="1979">
                  <c:v>4.6821996890000008</c:v>
                </c:pt>
                <c:pt idx="1980">
                  <c:v>4.8529446699374983</c:v>
                </c:pt>
                <c:pt idx="1981">
                  <c:v>4.8529446699374983</c:v>
                </c:pt>
                <c:pt idx="1982">
                  <c:v>5.0648592696759014</c:v>
                </c:pt>
                <c:pt idx="1983">
                  <c:v>6.2039539689999987</c:v>
                </c:pt>
                <c:pt idx="1984">
                  <c:v>7.8599512424374982</c:v>
                </c:pt>
              </c:numCache>
            </c:numRef>
          </c:yVal>
          <c:smooth val="0"/>
          <c:extLst>
            <c:ext xmlns:c16="http://schemas.microsoft.com/office/drawing/2014/chart" uri="{C3380CC4-5D6E-409C-BE32-E72D297353CC}">
              <c16:uniqueId val="{00000001-F62A-4382-9392-156FEF771423}"/>
            </c:ext>
          </c:extLst>
        </c:ser>
        <c:ser>
          <c:idx val="0"/>
          <c:order val="1"/>
          <c:tx>
            <c:strRef>
              <c:f>'Golden perch'!$R$1</c:f>
              <c:strCache>
                <c:ptCount val="1"/>
                <c:pt idx="0">
                  <c:v>Weight_kg</c:v>
                </c:pt>
              </c:strCache>
            </c:strRef>
          </c:tx>
          <c:spPr>
            <a:ln w="19050" cap="rnd">
              <a:noFill/>
              <a:round/>
            </a:ln>
            <a:effectLst/>
          </c:spPr>
          <c:marker>
            <c:symbol val="circle"/>
            <c:size val="5"/>
            <c:spPr>
              <a:noFill/>
              <a:ln w="9525">
                <a:solidFill>
                  <a:schemeClr val="tx1">
                    <a:alpha val="28000"/>
                  </a:schemeClr>
                </a:solidFill>
              </a:ln>
              <a:effectLst/>
            </c:spPr>
          </c:marker>
          <c:xVal>
            <c:numRef>
              <c:f>'Golden perch'!$Q$2:$Q$2000</c:f>
              <c:numCache>
                <c:formatCode>General</c:formatCode>
                <c:ptCount val="1999"/>
                <c:pt idx="0">
                  <c:v>26</c:v>
                </c:pt>
                <c:pt idx="1">
                  <c:v>26</c:v>
                </c:pt>
                <c:pt idx="2">
                  <c:v>0</c:v>
                </c:pt>
                <c:pt idx="3">
                  <c:v>26</c:v>
                </c:pt>
                <c:pt idx="4">
                  <c:v>0</c:v>
                </c:pt>
                <c:pt idx="5">
                  <c:v>1.2</c:v>
                </c:pt>
                <c:pt idx="6">
                  <c:v>3.8</c:v>
                </c:pt>
                <c:pt idx="7">
                  <c:v>4</c:v>
                </c:pt>
                <c:pt idx="8">
                  <c:v>4.5</c:v>
                </c:pt>
                <c:pt idx="9">
                  <c:v>4.5</c:v>
                </c:pt>
                <c:pt idx="10">
                  <c:v>4.8</c:v>
                </c:pt>
                <c:pt idx="11">
                  <c:v>4.9000000000000004</c:v>
                </c:pt>
                <c:pt idx="12">
                  <c:v>5.2</c:v>
                </c:pt>
                <c:pt idx="13">
                  <c:v>5.2</c:v>
                </c:pt>
                <c:pt idx="14">
                  <c:v>6.2</c:v>
                </c:pt>
                <c:pt idx="15">
                  <c:v>7.2</c:v>
                </c:pt>
                <c:pt idx="16">
                  <c:v>7.7</c:v>
                </c:pt>
                <c:pt idx="17">
                  <c:v>8.3000000000000007</c:v>
                </c:pt>
                <c:pt idx="18">
                  <c:v>8.5</c:v>
                </c:pt>
                <c:pt idx="19">
                  <c:v>9</c:v>
                </c:pt>
                <c:pt idx="20">
                  <c:v>9</c:v>
                </c:pt>
                <c:pt idx="21">
                  <c:v>9.1999999999999993</c:v>
                </c:pt>
                <c:pt idx="22">
                  <c:v>9.6</c:v>
                </c:pt>
                <c:pt idx="23">
                  <c:v>9.8000000000000007</c:v>
                </c:pt>
                <c:pt idx="24">
                  <c:v>10</c:v>
                </c:pt>
                <c:pt idx="25">
                  <c:v>10.1</c:v>
                </c:pt>
                <c:pt idx="26">
                  <c:v>10.8</c:v>
                </c:pt>
                <c:pt idx="27">
                  <c:v>11</c:v>
                </c:pt>
                <c:pt idx="28">
                  <c:v>11</c:v>
                </c:pt>
                <c:pt idx="29">
                  <c:v>11</c:v>
                </c:pt>
                <c:pt idx="30">
                  <c:v>11</c:v>
                </c:pt>
                <c:pt idx="31">
                  <c:v>11.1</c:v>
                </c:pt>
                <c:pt idx="32">
                  <c:v>11.7</c:v>
                </c:pt>
                <c:pt idx="33">
                  <c:v>11.9</c:v>
                </c:pt>
                <c:pt idx="34">
                  <c:v>12</c:v>
                </c:pt>
                <c:pt idx="35">
                  <c:v>12</c:v>
                </c:pt>
                <c:pt idx="36">
                  <c:v>12</c:v>
                </c:pt>
                <c:pt idx="37">
                  <c:v>12.4</c:v>
                </c:pt>
                <c:pt idx="38">
                  <c:v>12.5</c:v>
                </c:pt>
                <c:pt idx="39">
                  <c:v>12.5</c:v>
                </c:pt>
                <c:pt idx="40">
                  <c:v>12.8</c:v>
                </c:pt>
                <c:pt idx="41">
                  <c:v>12.8</c:v>
                </c:pt>
                <c:pt idx="42">
                  <c:v>13</c:v>
                </c:pt>
                <c:pt idx="43">
                  <c:v>13</c:v>
                </c:pt>
                <c:pt idx="44">
                  <c:v>13</c:v>
                </c:pt>
                <c:pt idx="45">
                  <c:v>13.2</c:v>
                </c:pt>
                <c:pt idx="46">
                  <c:v>13.4</c:v>
                </c:pt>
                <c:pt idx="47">
                  <c:v>13.4</c:v>
                </c:pt>
                <c:pt idx="48">
                  <c:v>13.5</c:v>
                </c:pt>
                <c:pt idx="49">
                  <c:v>13.5</c:v>
                </c:pt>
                <c:pt idx="50">
                  <c:v>13.5</c:v>
                </c:pt>
                <c:pt idx="51">
                  <c:v>13.6</c:v>
                </c:pt>
                <c:pt idx="52">
                  <c:v>13.7</c:v>
                </c:pt>
                <c:pt idx="53">
                  <c:v>14</c:v>
                </c:pt>
                <c:pt idx="54">
                  <c:v>14</c:v>
                </c:pt>
                <c:pt idx="55">
                  <c:v>14</c:v>
                </c:pt>
                <c:pt idx="56">
                  <c:v>14</c:v>
                </c:pt>
                <c:pt idx="57">
                  <c:v>14.1</c:v>
                </c:pt>
                <c:pt idx="58">
                  <c:v>14.1</c:v>
                </c:pt>
                <c:pt idx="59">
                  <c:v>14.2</c:v>
                </c:pt>
                <c:pt idx="60">
                  <c:v>14.5</c:v>
                </c:pt>
                <c:pt idx="61">
                  <c:v>14.5</c:v>
                </c:pt>
                <c:pt idx="62">
                  <c:v>14.7</c:v>
                </c:pt>
                <c:pt idx="63">
                  <c:v>14.7</c:v>
                </c:pt>
                <c:pt idx="64">
                  <c:v>14.7</c:v>
                </c:pt>
                <c:pt idx="65">
                  <c:v>14.8</c:v>
                </c:pt>
                <c:pt idx="66">
                  <c:v>14.8</c:v>
                </c:pt>
                <c:pt idx="67">
                  <c:v>14.8</c:v>
                </c:pt>
                <c:pt idx="68">
                  <c:v>14.8</c:v>
                </c:pt>
                <c:pt idx="69">
                  <c:v>14.8</c:v>
                </c:pt>
                <c:pt idx="70">
                  <c:v>15</c:v>
                </c:pt>
                <c:pt idx="71">
                  <c:v>15</c:v>
                </c:pt>
                <c:pt idx="72">
                  <c:v>15</c:v>
                </c:pt>
                <c:pt idx="73">
                  <c:v>15</c:v>
                </c:pt>
                <c:pt idx="74">
                  <c:v>15</c:v>
                </c:pt>
                <c:pt idx="75">
                  <c:v>15</c:v>
                </c:pt>
                <c:pt idx="76">
                  <c:v>15.1</c:v>
                </c:pt>
                <c:pt idx="77">
                  <c:v>15.1</c:v>
                </c:pt>
                <c:pt idx="78">
                  <c:v>15.2</c:v>
                </c:pt>
                <c:pt idx="79">
                  <c:v>15.3</c:v>
                </c:pt>
                <c:pt idx="80">
                  <c:v>15.3</c:v>
                </c:pt>
                <c:pt idx="81">
                  <c:v>15.5</c:v>
                </c:pt>
                <c:pt idx="82">
                  <c:v>15.5</c:v>
                </c:pt>
                <c:pt idx="83">
                  <c:v>15.5</c:v>
                </c:pt>
                <c:pt idx="84">
                  <c:v>15.5</c:v>
                </c:pt>
                <c:pt idx="85">
                  <c:v>15.5</c:v>
                </c:pt>
                <c:pt idx="86">
                  <c:v>15.8</c:v>
                </c:pt>
                <c:pt idx="87">
                  <c:v>15.8</c:v>
                </c:pt>
                <c:pt idx="88">
                  <c:v>15.8</c:v>
                </c:pt>
                <c:pt idx="89">
                  <c:v>16</c:v>
                </c:pt>
                <c:pt idx="90">
                  <c:v>16</c:v>
                </c:pt>
                <c:pt idx="91">
                  <c:v>16</c:v>
                </c:pt>
                <c:pt idx="92">
                  <c:v>16</c:v>
                </c:pt>
                <c:pt idx="93">
                  <c:v>16.100000000000001</c:v>
                </c:pt>
                <c:pt idx="94">
                  <c:v>16.3</c:v>
                </c:pt>
                <c:pt idx="95">
                  <c:v>16.3</c:v>
                </c:pt>
                <c:pt idx="96">
                  <c:v>16.399999999999999</c:v>
                </c:pt>
                <c:pt idx="97">
                  <c:v>16.399999999999999</c:v>
                </c:pt>
                <c:pt idx="98">
                  <c:v>16.5</c:v>
                </c:pt>
                <c:pt idx="99">
                  <c:v>16.5</c:v>
                </c:pt>
                <c:pt idx="100">
                  <c:v>16.5</c:v>
                </c:pt>
                <c:pt idx="101">
                  <c:v>16.5</c:v>
                </c:pt>
                <c:pt idx="102">
                  <c:v>16.5</c:v>
                </c:pt>
                <c:pt idx="103">
                  <c:v>16.899999999999999</c:v>
                </c:pt>
                <c:pt idx="104">
                  <c:v>17</c:v>
                </c:pt>
                <c:pt idx="105">
                  <c:v>17</c:v>
                </c:pt>
                <c:pt idx="106">
                  <c:v>17</c:v>
                </c:pt>
                <c:pt idx="107">
                  <c:v>17</c:v>
                </c:pt>
                <c:pt idx="108">
                  <c:v>17.100000000000001</c:v>
                </c:pt>
                <c:pt idx="109">
                  <c:v>17.100000000000001</c:v>
                </c:pt>
                <c:pt idx="110">
                  <c:v>17.2</c:v>
                </c:pt>
                <c:pt idx="111">
                  <c:v>17.2</c:v>
                </c:pt>
                <c:pt idx="112">
                  <c:v>17.2</c:v>
                </c:pt>
                <c:pt idx="113">
                  <c:v>17.399999999999999</c:v>
                </c:pt>
                <c:pt idx="114">
                  <c:v>17.399999999999999</c:v>
                </c:pt>
                <c:pt idx="115">
                  <c:v>17.5</c:v>
                </c:pt>
                <c:pt idx="116">
                  <c:v>17.5</c:v>
                </c:pt>
                <c:pt idx="117">
                  <c:v>17.5</c:v>
                </c:pt>
                <c:pt idx="118">
                  <c:v>17.5</c:v>
                </c:pt>
                <c:pt idx="119">
                  <c:v>17.5</c:v>
                </c:pt>
                <c:pt idx="120">
                  <c:v>17.5</c:v>
                </c:pt>
                <c:pt idx="121">
                  <c:v>17.5</c:v>
                </c:pt>
                <c:pt idx="122">
                  <c:v>17.5</c:v>
                </c:pt>
                <c:pt idx="123">
                  <c:v>17.5</c:v>
                </c:pt>
                <c:pt idx="124">
                  <c:v>17.5</c:v>
                </c:pt>
                <c:pt idx="125">
                  <c:v>17.5</c:v>
                </c:pt>
                <c:pt idx="126">
                  <c:v>17.600000000000001</c:v>
                </c:pt>
                <c:pt idx="127">
                  <c:v>17.7</c:v>
                </c:pt>
                <c:pt idx="128">
                  <c:v>17.8</c:v>
                </c:pt>
                <c:pt idx="129">
                  <c:v>17.8</c:v>
                </c:pt>
                <c:pt idx="130">
                  <c:v>17.899999999999999</c:v>
                </c:pt>
                <c:pt idx="131">
                  <c:v>18</c:v>
                </c:pt>
                <c:pt idx="132">
                  <c:v>18</c:v>
                </c:pt>
                <c:pt idx="133">
                  <c:v>18</c:v>
                </c:pt>
                <c:pt idx="134">
                  <c:v>18</c:v>
                </c:pt>
                <c:pt idx="135">
                  <c:v>18</c:v>
                </c:pt>
                <c:pt idx="136">
                  <c:v>18</c:v>
                </c:pt>
                <c:pt idx="137">
                  <c:v>18</c:v>
                </c:pt>
                <c:pt idx="138">
                  <c:v>18</c:v>
                </c:pt>
                <c:pt idx="139">
                  <c:v>18</c:v>
                </c:pt>
                <c:pt idx="140">
                  <c:v>18</c:v>
                </c:pt>
                <c:pt idx="141">
                  <c:v>18</c:v>
                </c:pt>
                <c:pt idx="142">
                  <c:v>18</c:v>
                </c:pt>
                <c:pt idx="143">
                  <c:v>18</c:v>
                </c:pt>
                <c:pt idx="144">
                  <c:v>18</c:v>
                </c:pt>
                <c:pt idx="145">
                  <c:v>18.100000000000001</c:v>
                </c:pt>
                <c:pt idx="146">
                  <c:v>18.2</c:v>
                </c:pt>
                <c:pt idx="147">
                  <c:v>18.2</c:v>
                </c:pt>
                <c:pt idx="148">
                  <c:v>18.399999999999999</c:v>
                </c:pt>
                <c:pt idx="149">
                  <c:v>18.5</c:v>
                </c:pt>
                <c:pt idx="150">
                  <c:v>18.5</c:v>
                </c:pt>
                <c:pt idx="151">
                  <c:v>18.5</c:v>
                </c:pt>
                <c:pt idx="152">
                  <c:v>18.5</c:v>
                </c:pt>
                <c:pt idx="153">
                  <c:v>18.5</c:v>
                </c:pt>
                <c:pt idx="154">
                  <c:v>18.5</c:v>
                </c:pt>
                <c:pt idx="155">
                  <c:v>18.5</c:v>
                </c:pt>
                <c:pt idx="156">
                  <c:v>18.5</c:v>
                </c:pt>
                <c:pt idx="157">
                  <c:v>18.600000000000001</c:v>
                </c:pt>
                <c:pt idx="158">
                  <c:v>18.600000000000001</c:v>
                </c:pt>
                <c:pt idx="159">
                  <c:v>18.7</c:v>
                </c:pt>
                <c:pt idx="160">
                  <c:v>18.7</c:v>
                </c:pt>
                <c:pt idx="161">
                  <c:v>18.8</c:v>
                </c:pt>
                <c:pt idx="162">
                  <c:v>18.8</c:v>
                </c:pt>
                <c:pt idx="163">
                  <c:v>18.899999999999999</c:v>
                </c:pt>
                <c:pt idx="164">
                  <c:v>19</c:v>
                </c:pt>
                <c:pt idx="165">
                  <c:v>19</c:v>
                </c:pt>
                <c:pt idx="166">
                  <c:v>19</c:v>
                </c:pt>
                <c:pt idx="167">
                  <c:v>19</c:v>
                </c:pt>
                <c:pt idx="168">
                  <c:v>19</c:v>
                </c:pt>
                <c:pt idx="169">
                  <c:v>19</c:v>
                </c:pt>
                <c:pt idx="170">
                  <c:v>19</c:v>
                </c:pt>
                <c:pt idx="171">
                  <c:v>19</c:v>
                </c:pt>
                <c:pt idx="172">
                  <c:v>19</c:v>
                </c:pt>
                <c:pt idx="173">
                  <c:v>19.100000000000001</c:v>
                </c:pt>
                <c:pt idx="174">
                  <c:v>19.3</c:v>
                </c:pt>
                <c:pt idx="175">
                  <c:v>19.3</c:v>
                </c:pt>
                <c:pt idx="176">
                  <c:v>19.3</c:v>
                </c:pt>
                <c:pt idx="177">
                  <c:v>19.5</c:v>
                </c:pt>
                <c:pt idx="178">
                  <c:v>19.5</c:v>
                </c:pt>
                <c:pt idx="179">
                  <c:v>19.5</c:v>
                </c:pt>
                <c:pt idx="180">
                  <c:v>19.5</c:v>
                </c:pt>
                <c:pt idx="181">
                  <c:v>19.5</c:v>
                </c:pt>
                <c:pt idx="182">
                  <c:v>19.5</c:v>
                </c:pt>
                <c:pt idx="183">
                  <c:v>19.5</c:v>
                </c:pt>
                <c:pt idx="184">
                  <c:v>19.5</c:v>
                </c:pt>
                <c:pt idx="185">
                  <c:v>19.600000000000001</c:v>
                </c:pt>
                <c:pt idx="186">
                  <c:v>19.600000000000001</c:v>
                </c:pt>
                <c:pt idx="187">
                  <c:v>19.8</c:v>
                </c:pt>
                <c:pt idx="188">
                  <c:v>19.8</c:v>
                </c:pt>
                <c:pt idx="189">
                  <c:v>20</c:v>
                </c:pt>
                <c:pt idx="190">
                  <c:v>20</c:v>
                </c:pt>
                <c:pt idx="191">
                  <c:v>20</c:v>
                </c:pt>
                <c:pt idx="192">
                  <c:v>20</c:v>
                </c:pt>
                <c:pt idx="193">
                  <c:v>20</c:v>
                </c:pt>
                <c:pt idx="194">
                  <c:v>20</c:v>
                </c:pt>
                <c:pt idx="195">
                  <c:v>20</c:v>
                </c:pt>
                <c:pt idx="196">
                  <c:v>20</c:v>
                </c:pt>
                <c:pt idx="197">
                  <c:v>20</c:v>
                </c:pt>
                <c:pt idx="198">
                  <c:v>20.100000000000001</c:v>
                </c:pt>
                <c:pt idx="199">
                  <c:v>20.100000000000001</c:v>
                </c:pt>
                <c:pt idx="200">
                  <c:v>20.3</c:v>
                </c:pt>
                <c:pt idx="201">
                  <c:v>20.3</c:v>
                </c:pt>
                <c:pt idx="202">
                  <c:v>20.5</c:v>
                </c:pt>
                <c:pt idx="203">
                  <c:v>20.5</c:v>
                </c:pt>
                <c:pt idx="204">
                  <c:v>20.5</c:v>
                </c:pt>
                <c:pt idx="205">
                  <c:v>20.5</c:v>
                </c:pt>
                <c:pt idx="206">
                  <c:v>20.5</c:v>
                </c:pt>
                <c:pt idx="207">
                  <c:v>20.5</c:v>
                </c:pt>
                <c:pt idx="208">
                  <c:v>20.5</c:v>
                </c:pt>
                <c:pt idx="209">
                  <c:v>20.5</c:v>
                </c:pt>
                <c:pt idx="210">
                  <c:v>20.6</c:v>
                </c:pt>
                <c:pt idx="211">
                  <c:v>20.7</c:v>
                </c:pt>
                <c:pt idx="212">
                  <c:v>20.8</c:v>
                </c:pt>
                <c:pt idx="213">
                  <c:v>20.8</c:v>
                </c:pt>
                <c:pt idx="214">
                  <c:v>20.9</c:v>
                </c:pt>
                <c:pt idx="215">
                  <c:v>21</c:v>
                </c:pt>
                <c:pt idx="216">
                  <c:v>21</c:v>
                </c:pt>
                <c:pt idx="217">
                  <c:v>21</c:v>
                </c:pt>
                <c:pt idx="218">
                  <c:v>21</c:v>
                </c:pt>
                <c:pt idx="219">
                  <c:v>21</c:v>
                </c:pt>
                <c:pt idx="220">
                  <c:v>21</c:v>
                </c:pt>
                <c:pt idx="221">
                  <c:v>21</c:v>
                </c:pt>
                <c:pt idx="222">
                  <c:v>21</c:v>
                </c:pt>
                <c:pt idx="223">
                  <c:v>21</c:v>
                </c:pt>
                <c:pt idx="224">
                  <c:v>21</c:v>
                </c:pt>
                <c:pt idx="225">
                  <c:v>21</c:v>
                </c:pt>
                <c:pt idx="226">
                  <c:v>21.2</c:v>
                </c:pt>
                <c:pt idx="227">
                  <c:v>21.2</c:v>
                </c:pt>
                <c:pt idx="228">
                  <c:v>21.2</c:v>
                </c:pt>
                <c:pt idx="229">
                  <c:v>21.2</c:v>
                </c:pt>
                <c:pt idx="230">
                  <c:v>21.2</c:v>
                </c:pt>
                <c:pt idx="231">
                  <c:v>21.2</c:v>
                </c:pt>
                <c:pt idx="232">
                  <c:v>21.2</c:v>
                </c:pt>
                <c:pt idx="233">
                  <c:v>21.3</c:v>
                </c:pt>
                <c:pt idx="234">
                  <c:v>21.4</c:v>
                </c:pt>
                <c:pt idx="235">
                  <c:v>21.5</c:v>
                </c:pt>
                <c:pt idx="236">
                  <c:v>21.5</c:v>
                </c:pt>
                <c:pt idx="237">
                  <c:v>21.5</c:v>
                </c:pt>
                <c:pt idx="238">
                  <c:v>21.5</c:v>
                </c:pt>
                <c:pt idx="239">
                  <c:v>21.5</c:v>
                </c:pt>
                <c:pt idx="240">
                  <c:v>21.5</c:v>
                </c:pt>
                <c:pt idx="241">
                  <c:v>21.5</c:v>
                </c:pt>
                <c:pt idx="242">
                  <c:v>21.5</c:v>
                </c:pt>
                <c:pt idx="243">
                  <c:v>21.6</c:v>
                </c:pt>
                <c:pt idx="244">
                  <c:v>21.6</c:v>
                </c:pt>
                <c:pt idx="245">
                  <c:v>21.6</c:v>
                </c:pt>
                <c:pt idx="246">
                  <c:v>21.6</c:v>
                </c:pt>
                <c:pt idx="247">
                  <c:v>21.6</c:v>
                </c:pt>
                <c:pt idx="248">
                  <c:v>21.6</c:v>
                </c:pt>
                <c:pt idx="249">
                  <c:v>21.7</c:v>
                </c:pt>
                <c:pt idx="250">
                  <c:v>21.8</c:v>
                </c:pt>
                <c:pt idx="251">
                  <c:v>21.8</c:v>
                </c:pt>
                <c:pt idx="252">
                  <c:v>21.8</c:v>
                </c:pt>
                <c:pt idx="253">
                  <c:v>22</c:v>
                </c:pt>
                <c:pt idx="254">
                  <c:v>22</c:v>
                </c:pt>
                <c:pt idx="255">
                  <c:v>22</c:v>
                </c:pt>
                <c:pt idx="256">
                  <c:v>22</c:v>
                </c:pt>
                <c:pt idx="257">
                  <c:v>22</c:v>
                </c:pt>
                <c:pt idx="258">
                  <c:v>22</c:v>
                </c:pt>
                <c:pt idx="259">
                  <c:v>22</c:v>
                </c:pt>
                <c:pt idx="260">
                  <c:v>22</c:v>
                </c:pt>
                <c:pt idx="261">
                  <c:v>22</c:v>
                </c:pt>
                <c:pt idx="262">
                  <c:v>22</c:v>
                </c:pt>
                <c:pt idx="263">
                  <c:v>22</c:v>
                </c:pt>
                <c:pt idx="264">
                  <c:v>22</c:v>
                </c:pt>
                <c:pt idx="265">
                  <c:v>22</c:v>
                </c:pt>
                <c:pt idx="266">
                  <c:v>22</c:v>
                </c:pt>
                <c:pt idx="267">
                  <c:v>22</c:v>
                </c:pt>
                <c:pt idx="268">
                  <c:v>22</c:v>
                </c:pt>
                <c:pt idx="269">
                  <c:v>22</c:v>
                </c:pt>
                <c:pt idx="270">
                  <c:v>22</c:v>
                </c:pt>
                <c:pt idx="271">
                  <c:v>22</c:v>
                </c:pt>
                <c:pt idx="272">
                  <c:v>22</c:v>
                </c:pt>
                <c:pt idx="273">
                  <c:v>22</c:v>
                </c:pt>
                <c:pt idx="274">
                  <c:v>22.2</c:v>
                </c:pt>
                <c:pt idx="275">
                  <c:v>22.2</c:v>
                </c:pt>
                <c:pt idx="276">
                  <c:v>22.4</c:v>
                </c:pt>
                <c:pt idx="277">
                  <c:v>22.4</c:v>
                </c:pt>
                <c:pt idx="278">
                  <c:v>22.4</c:v>
                </c:pt>
                <c:pt idx="279">
                  <c:v>22.4</c:v>
                </c:pt>
                <c:pt idx="280">
                  <c:v>22.5</c:v>
                </c:pt>
                <c:pt idx="281">
                  <c:v>22.5</c:v>
                </c:pt>
                <c:pt idx="282">
                  <c:v>22.5</c:v>
                </c:pt>
                <c:pt idx="283">
                  <c:v>22.5</c:v>
                </c:pt>
                <c:pt idx="284">
                  <c:v>22.5</c:v>
                </c:pt>
                <c:pt idx="285">
                  <c:v>22.5</c:v>
                </c:pt>
                <c:pt idx="286">
                  <c:v>22.5</c:v>
                </c:pt>
                <c:pt idx="287">
                  <c:v>22.5</c:v>
                </c:pt>
                <c:pt idx="288">
                  <c:v>22.5</c:v>
                </c:pt>
                <c:pt idx="289">
                  <c:v>22.5</c:v>
                </c:pt>
                <c:pt idx="290">
                  <c:v>22.5</c:v>
                </c:pt>
                <c:pt idx="291">
                  <c:v>22.6</c:v>
                </c:pt>
                <c:pt idx="292">
                  <c:v>22.6</c:v>
                </c:pt>
                <c:pt idx="293">
                  <c:v>22.6</c:v>
                </c:pt>
                <c:pt idx="294">
                  <c:v>22.7</c:v>
                </c:pt>
                <c:pt idx="295">
                  <c:v>22.7</c:v>
                </c:pt>
                <c:pt idx="296">
                  <c:v>22.7</c:v>
                </c:pt>
                <c:pt idx="297">
                  <c:v>22.8</c:v>
                </c:pt>
                <c:pt idx="298">
                  <c:v>22.8</c:v>
                </c:pt>
                <c:pt idx="299">
                  <c:v>22.9</c:v>
                </c:pt>
                <c:pt idx="300">
                  <c:v>22.9</c:v>
                </c:pt>
                <c:pt idx="301">
                  <c:v>23</c:v>
                </c:pt>
                <c:pt idx="302">
                  <c:v>23</c:v>
                </c:pt>
                <c:pt idx="303">
                  <c:v>23</c:v>
                </c:pt>
                <c:pt idx="304">
                  <c:v>23</c:v>
                </c:pt>
                <c:pt idx="305">
                  <c:v>23</c:v>
                </c:pt>
                <c:pt idx="306">
                  <c:v>23</c:v>
                </c:pt>
                <c:pt idx="307">
                  <c:v>23</c:v>
                </c:pt>
                <c:pt idx="308">
                  <c:v>23</c:v>
                </c:pt>
                <c:pt idx="309">
                  <c:v>23</c:v>
                </c:pt>
                <c:pt idx="310">
                  <c:v>23</c:v>
                </c:pt>
                <c:pt idx="311">
                  <c:v>23</c:v>
                </c:pt>
                <c:pt idx="312">
                  <c:v>23</c:v>
                </c:pt>
                <c:pt idx="313">
                  <c:v>23.1</c:v>
                </c:pt>
                <c:pt idx="314">
                  <c:v>23.1</c:v>
                </c:pt>
                <c:pt idx="315">
                  <c:v>23.1</c:v>
                </c:pt>
                <c:pt idx="316">
                  <c:v>23.2</c:v>
                </c:pt>
                <c:pt idx="317">
                  <c:v>23.2</c:v>
                </c:pt>
                <c:pt idx="318">
                  <c:v>23.3</c:v>
                </c:pt>
                <c:pt idx="319">
                  <c:v>23.3</c:v>
                </c:pt>
                <c:pt idx="320">
                  <c:v>23.4</c:v>
                </c:pt>
                <c:pt idx="321">
                  <c:v>23.4</c:v>
                </c:pt>
                <c:pt idx="322">
                  <c:v>23.4</c:v>
                </c:pt>
                <c:pt idx="323">
                  <c:v>23.4</c:v>
                </c:pt>
                <c:pt idx="324">
                  <c:v>23.5</c:v>
                </c:pt>
                <c:pt idx="325">
                  <c:v>23.5</c:v>
                </c:pt>
                <c:pt idx="326">
                  <c:v>23.5</c:v>
                </c:pt>
                <c:pt idx="327">
                  <c:v>23.5</c:v>
                </c:pt>
                <c:pt idx="328">
                  <c:v>23.5</c:v>
                </c:pt>
                <c:pt idx="329">
                  <c:v>23.5</c:v>
                </c:pt>
                <c:pt idx="330">
                  <c:v>23.5</c:v>
                </c:pt>
                <c:pt idx="331">
                  <c:v>23.5</c:v>
                </c:pt>
                <c:pt idx="332">
                  <c:v>23.5</c:v>
                </c:pt>
                <c:pt idx="333">
                  <c:v>23.5</c:v>
                </c:pt>
                <c:pt idx="334">
                  <c:v>23.5</c:v>
                </c:pt>
                <c:pt idx="335">
                  <c:v>23.5</c:v>
                </c:pt>
                <c:pt idx="336">
                  <c:v>23.6</c:v>
                </c:pt>
                <c:pt idx="337">
                  <c:v>23.6</c:v>
                </c:pt>
                <c:pt idx="338">
                  <c:v>23.7</c:v>
                </c:pt>
                <c:pt idx="339">
                  <c:v>23.7</c:v>
                </c:pt>
                <c:pt idx="340">
                  <c:v>23.7</c:v>
                </c:pt>
                <c:pt idx="341">
                  <c:v>23.7</c:v>
                </c:pt>
                <c:pt idx="342">
                  <c:v>23.7</c:v>
                </c:pt>
                <c:pt idx="343">
                  <c:v>23.8</c:v>
                </c:pt>
                <c:pt idx="344">
                  <c:v>24</c:v>
                </c:pt>
                <c:pt idx="345">
                  <c:v>24</c:v>
                </c:pt>
                <c:pt idx="346">
                  <c:v>24</c:v>
                </c:pt>
                <c:pt idx="347">
                  <c:v>24</c:v>
                </c:pt>
                <c:pt idx="348">
                  <c:v>24</c:v>
                </c:pt>
                <c:pt idx="349">
                  <c:v>24</c:v>
                </c:pt>
                <c:pt idx="350">
                  <c:v>24</c:v>
                </c:pt>
                <c:pt idx="351">
                  <c:v>24</c:v>
                </c:pt>
                <c:pt idx="352">
                  <c:v>24.2</c:v>
                </c:pt>
                <c:pt idx="353">
                  <c:v>24.2</c:v>
                </c:pt>
                <c:pt idx="354">
                  <c:v>24.2</c:v>
                </c:pt>
                <c:pt idx="355">
                  <c:v>24.3</c:v>
                </c:pt>
                <c:pt idx="356">
                  <c:v>24.4</c:v>
                </c:pt>
                <c:pt idx="357">
                  <c:v>24.5</c:v>
                </c:pt>
                <c:pt idx="358">
                  <c:v>24.5</c:v>
                </c:pt>
                <c:pt idx="359">
                  <c:v>24.5</c:v>
                </c:pt>
                <c:pt idx="360">
                  <c:v>24.5</c:v>
                </c:pt>
                <c:pt idx="361">
                  <c:v>24.5</c:v>
                </c:pt>
                <c:pt idx="362">
                  <c:v>24.5</c:v>
                </c:pt>
                <c:pt idx="363">
                  <c:v>24.5</c:v>
                </c:pt>
                <c:pt idx="364">
                  <c:v>24.5</c:v>
                </c:pt>
                <c:pt idx="365">
                  <c:v>24.5</c:v>
                </c:pt>
                <c:pt idx="366">
                  <c:v>24.6</c:v>
                </c:pt>
                <c:pt idx="367">
                  <c:v>24.6</c:v>
                </c:pt>
                <c:pt idx="368">
                  <c:v>24.6</c:v>
                </c:pt>
                <c:pt idx="369">
                  <c:v>24.8</c:v>
                </c:pt>
                <c:pt idx="370">
                  <c:v>24.8</c:v>
                </c:pt>
                <c:pt idx="371">
                  <c:v>24.8</c:v>
                </c:pt>
                <c:pt idx="372">
                  <c:v>25</c:v>
                </c:pt>
                <c:pt idx="373">
                  <c:v>25</c:v>
                </c:pt>
                <c:pt idx="374">
                  <c:v>25</c:v>
                </c:pt>
                <c:pt idx="375">
                  <c:v>25</c:v>
                </c:pt>
                <c:pt idx="376">
                  <c:v>25</c:v>
                </c:pt>
                <c:pt idx="377">
                  <c:v>25</c:v>
                </c:pt>
                <c:pt idx="378">
                  <c:v>25</c:v>
                </c:pt>
                <c:pt idx="379">
                  <c:v>25</c:v>
                </c:pt>
                <c:pt idx="380">
                  <c:v>25</c:v>
                </c:pt>
                <c:pt idx="381">
                  <c:v>25</c:v>
                </c:pt>
                <c:pt idx="382">
                  <c:v>25</c:v>
                </c:pt>
                <c:pt idx="383">
                  <c:v>25</c:v>
                </c:pt>
                <c:pt idx="384">
                  <c:v>25.1</c:v>
                </c:pt>
                <c:pt idx="385">
                  <c:v>25.2</c:v>
                </c:pt>
                <c:pt idx="386">
                  <c:v>25.3</c:v>
                </c:pt>
                <c:pt idx="387">
                  <c:v>25.3</c:v>
                </c:pt>
                <c:pt idx="388">
                  <c:v>25.3</c:v>
                </c:pt>
                <c:pt idx="389">
                  <c:v>25.4</c:v>
                </c:pt>
                <c:pt idx="390">
                  <c:v>25.4</c:v>
                </c:pt>
                <c:pt idx="391">
                  <c:v>25.4</c:v>
                </c:pt>
                <c:pt idx="392">
                  <c:v>25.4</c:v>
                </c:pt>
                <c:pt idx="393">
                  <c:v>25.5</c:v>
                </c:pt>
                <c:pt idx="394">
                  <c:v>25.5</c:v>
                </c:pt>
                <c:pt idx="395">
                  <c:v>25.5</c:v>
                </c:pt>
                <c:pt idx="396">
                  <c:v>25.5</c:v>
                </c:pt>
                <c:pt idx="397">
                  <c:v>25.5</c:v>
                </c:pt>
                <c:pt idx="398">
                  <c:v>25.5</c:v>
                </c:pt>
                <c:pt idx="399">
                  <c:v>25.5</c:v>
                </c:pt>
                <c:pt idx="400">
                  <c:v>25.5</c:v>
                </c:pt>
                <c:pt idx="401">
                  <c:v>25.5</c:v>
                </c:pt>
                <c:pt idx="402">
                  <c:v>25.5</c:v>
                </c:pt>
                <c:pt idx="403">
                  <c:v>25.5</c:v>
                </c:pt>
                <c:pt idx="404">
                  <c:v>25.5</c:v>
                </c:pt>
                <c:pt idx="405">
                  <c:v>25.5</c:v>
                </c:pt>
                <c:pt idx="406">
                  <c:v>25.5</c:v>
                </c:pt>
                <c:pt idx="407">
                  <c:v>25.7</c:v>
                </c:pt>
                <c:pt idx="408">
                  <c:v>25.8</c:v>
                </c:pt>
                <c:pt idx="409">
                  <c:v>25.8</c:v>
                </c:pt>
                <c:pt idx="410">
                  <c:v>25.8</c:v>
                </c:pt>
                <c:pt idx="411">
                  <c:v>25.9</c:v>
                </c:pt>
                <c:pt idx="412">
                  <c:v>26</c:v>
                </c:pt>
                <c:pt idx="413">
                  <c:v>26</c:v>
                </c:pt>
                <c:pt idx="414">
                  <c:v>26</c:v>
                </c:pt>
                <c:pt idx="415">
                  <c:v>26</c:v>
                </c:pt>
                <c:pt idx="416">
                  <c:v>26</c:v>
                </c:pt>
                <c:pt idx="417">
                  <c:v>26</c:v>
                </c:pt>
                <c:pt idx="418">
                  <c:v>26</c:v>
                </c:pt>
                <c:pt idx="419">
                  <c:v>26</c:v>
                </c:pt>
                <c:pt idx="420">
                  <c:v>26</c:v>
                </c:pt>
                <c:pt idx="421">
                  <c:v>26</c:v>
                </c:pt>
                <c:pt idx="422">
                  <c:v>26</c:v>
                </c:pt>
                <c:pt idx="423">
                  <c:v>26</c:v>
                </c:pt>
                <c:pt idx="424">
                  <c:v>26</c:v>
                </c:pt>
                <c:pt idx="425">
                  <c:v>26</c:v>
                </c:pt>
                <c:pt idx="426">
                  <c:v>26.1</c:v>
                </c:pt>
                <c:pt idx="427">
                  <c:v>26.2</c:v>
                </c:pt>
                <c:pt idx="428">
                  <c:v>26.2</c:v>
                </c:pt>
                <c:pt idx="429">
                  <c:v>26.2</c:v>
                </c:pt>
                <c:pt idx="430">
                  <c:v>26.2</c:v>
                </c:pt>
                <c:pt idx="431">
                  <c:v>26.3</c:v>
                </c:pt>
                <c:pt idx="432">
                  <c:v>26.3</c:v>
                </c:pt>
                <c:pt idx="433">
                  <c:v>26.4</c:v>
                </c:pt>
                <c:pt idx="434">
                  <c:v>26.4</c:v>
                </c:pt>
                <c:pt idx="435">
                  <c:v>26.5</c:v>
                </c:pt>
                <c:pt idx="436">
                  <c:v>26.5</c:v>
                </c:pt>
                <c:pt idx="437">
                  <c:v>26.5</c:v>
                </c:pt>
                <c:pt idx="438">
                  <c:v>26.5</c:v>
                </c:pt>
                <c:pt idx="439">
                  <c:v>26.5</c:v>
                </c:pt>
                <c:pt idx="440">
                  <c:v>26.5</c:v>
                </c:pt>
                <c:pt idx="441">
                  <c:v>26.5</c:v>
                </c:pt>
                <c:pt idx="442">
                  <c:v>26.5</c:v>
                </c:pt>
                <c:pt idx="443">
                  <c:v>26.5</c:v>
                </c:pt>
                <c:pt idx="444">
                  <c:v>26.5</c:v>
                </c:pt>
                <c:pt idx="445">
                  <c:v>26.5</c:v>
                </c:pt>
                <c:pt idx="446">
                  <c:v>26.5</c:v>
                </c:pt>
                <c:pt idx="447">
                  <c:v>26.5</c:v>
                </c:pt>
                <c:pt idx="448">
                  <c:v>26.5</c:v>
                </c:pt>
                <c:pt idx="449">
                  <c:v>26.5</c:v>
                </c:pt>
                <c:pt idx="450">
                  <c:v>26.5</c:v>
                </c:pt>
                <c:pt idx="451">
                  <c:v>26.5</c:v>
                </c:pt>
                <c:pt idx="452">
                  <c:v>26.6</c:v>
                </c:pt>
                <c:pt idx="453">
                  <c:v>26.6</c:v>
                </c:pt>
                <c:pt idx="454">
                  <c:v>26.7</c:v>
                </c:pt>
                <c:pt idx="455">
                  <c:v>26.7</c:v>
                </c:pt>
                <c:pt idx="456">
                  <c:v>26.9</c:v>
                </c:pt>
                <c:pt idx="457">
                  <c:v>27</c:v>
                </c:pt>
                <c:pt idx="458">
                  <c:v>27</c:v>
                </c:pt>
                <c:pt idx="459">
                  <c:v>27</c:v>
                </c:pt>
                <c:pt idx="460">
                  <c:v>27</c:v>
                </c:pt>
                <c:pt idx="461">
                  <c:v>27</c:v>
                </c:pt>
                <c:pt idx="462">
                  <c:v>27</c:v>
                </c:pt>
                <c:pt idx="463">
                  <c:v>27</c:v>
                </c:pt>
                <c:pt idx="464">
                  <c:v>27</c:v>
                </c:pt>
                <c:pt idx="465">
                  <c:v>27</c:v>
                </c:pt>
                <c:pt idx="466">
                  <c:v>27</c:v>
                </c:pt>
                <c:pt idx="467">
                  <c:v>27</c:v>
                </c:pt>
                <c:pt idx="468">
                  <c:v>27</c:v>
                </c:pt>
                <c:pt idx="469">
                  <c:v>27</c:v>
                </c:pt>
                <c:pt idx="470">
                  <c:v>27</c:v>
                </c:pt>
                <c:pt idx="471">
                  <c:v>27</c:v>
                </c:pt>
                <c:pt idx="472">
                  <c:v>27.2</c:v>
                </c:pt>
                <c:pt idx="473">
                  <c:v>27.2</c:v>
                </c:pt>
                <c:pt idx="474">
                  <c:v>27.2</c:v>
                </c:pt>
                <c:pt idx="475">
                  <c:v>27.3</c:v>
                </c:pt>
                <c:pt idx="476">
                  <c:v>27.3</c:v>
                </c:pt>
                <c:pt idx="477">
                  <c:v>27.3</c:v>
                </c:pt>
                <c:pt idx="478">
                  <c:v>27.3</c:v>
                </c:pt>
                <c:pt idx="479">
                  <c:v>27.4</c:v>
                </c:pt>
                <c:pt idx="480">
                  <c:v>27.5</c:v>
                </c:pt>
                <c:pt idx="481">
                  <c:v>27.5</c:v>
                </c:pt>
                <c:pt idx="482">
                  <c:v>27.5</c:v>
                </c:pt>
                <c:pt idx="483">
                  <c:v>27.5</c:v>
                </c:pt>
                <c:pt idx="484">
                  <c:v>27.5</c:v>
                </c:pt>
                <c:pt idx="485">
                  <c:v>27.5</c:v>
                </c:pt>
                <c:pt idx="486">
                  <c:v>27.5</c:v>
                </c:pt>
                <c:pt idx="487">
                  <c:v>27.5</c:v>
                </c:pt>
                <c:pt idx="488">
                  <c:v>27.5</c:v>
                </c:pt>
                <c:pt idx="489">
                  <c:v>27.5</c:v>
                </c:pt>
                <c:pt idx="490">
                  <c:v>27.5</c:v>
                </c:pt>
                <c:pt idx="491">
                  <c:v>27.5</c:v>
                </c:pt>
                <c:pt idx="492">
                  <c:v>27.5</c:v>
                </c:pt>
                <c:pt idx="493">
                  <c:v>27.6</c:v>
                </c:pt>
                <c:pt idx="494">
                  <c:v>27.6</c:v>
                </c:pt>
                <c:pt idx="495">
                  <c:v>27.7</c:v>
                </c:pt>
                <c:pt idx="496">
                  <c:v>27.8</c:v>
                </c:pt>
                <c:pt idx="497">
                  <c:v>27.8</c:v>
                </c:pt>
                <c:pt idx="498">
                  <c:v>27.9</c:v>
                </c:pt>
                <c:pt idx="499">
                  <c:v>28</c:v>
                </c:pt>
                <c:pt idx="500">
                  <c:v>28</c:v>
                </c:pt>
                <c:pt idx="501">
                  <c:v>28</c:v>
                </c:pt>
                <c:pt idx="502">
                  <c:v>28</c:v>
                </c:pt>
                <c:pt idx="503">
                  <c:v>28</c:v>
                </c:pt>
                <c:pt idx="504">
                  <c:v>28</c:v>
                </c:pt>
                <c:pt idx="505">
                  <c:v>28</c:v>
                </c:pt>
                <c:pt idx="506">
                  <c:v>28</c:v>
                </c:pt>
                <c:pt idx="507">
                  <c:v>28</c:v>
                </c:pt>
                <c:pt idx="508">
                  <c:v>28</c:v>
                </c:pt>
                <c:pt idx="509">
                  <c:v>28</c:v>
                </c:pt>
                <c:pt idx="510">
                  <c:v>28</c:v>
                </c:pt>
                <c:pt idx="511">
                  <c:v>28</c:v>
                </c:pt>
                <c:pt idx="512">
                  <c:v>28</c:v>
                </c:pt>
                <c:pt idx="513">
                  <c:v>28</c:v>
                </c:pt>
                <c:pt idx="514">
                  <c:v>28</c:v>
                </c:pt>
                <c:pt idx="515">
                  <c:v>28</c:v>
                </c:pt>
                <c:pt idx="516">
                  <c:v>28</c:v>
                </c:pt>
                <c:pt idx="517">
                  <c:v>28</c:v>
                </c:pt>
                <c:pt idx="518">
                  <c:v>28</c:v>
                </c:pt>
                <c:pt idx="519">
                  <c:v>28.1</c:v>
                </c:pt>
                <c:pt idx="520">
                  <c:v>28.1</c:v>
                </c:pt>
                <c:pt idx="521">
                  <c:v>28.2</c:v>
                </c:pt>
                <c:pt idx="522">
                  <c:v>28.2</c:v>
                </c:pt>
                <c:pt idx="523">
                  <c:v>28.2</c:v>
                </c:pt>
                <c:pt idx="524">
                  <c:v>28.2</c:v>
                </c:pt>
                <c:pt idx="525">
                  <c:v>28.3</c:v>
                </c:pt>
                <c:pt idx="526">
                  <c:v>28.3</c:v>
                </c:pt>
                <c:pt idx="527">
                  <c:v>28.5</c:v>
                </c:pt>
                <c:pt idx="528">
                  <c:v>28.5</c:v>
                </c:pt>
                <c:pt idx="529">
                  <c:v>28.5</c:v>
                </c:pt>
                <c:pt idx="530">
                  <c:v>28.5</c:v>
                </c:pt>
                <c:pt idx="531">
                  <c:v>28.5</c:v>
                </c:pt>
                <c:pt idx="532">
                  <c:v>28.5</c:v>
                </c:pt>
                <c:pt idx="533">
                  <c:v>28.5</c:v>
                </c:pt>
                <c:pt idx="534">
                  <c:v>28.5</c:v>
                </c:pt>
                <c:pt idx="535">
                  <c:v>28.5</c:v>
                </c:pt>
                <c:pt idx="536">
                  <c:v>28.5</c:v>
                </c:pt>
                <c:pt idx="537">
                  <c:v>28.5</c:v>
                </c:pt>
                <c:pt idx="538">
                  <c:v>28.5</c:v>
                </c:pt>
                <c:pt idx="539">
                  <c:v>28.5</c:v>
                </c:pt>
                <c:pt idx="540">
                  <c:v>28.5</c:v>
                </c:pt>
                <c:pt idx="541">
                  <c:v>28.5</c:v>
                </c:pt>
                <c:pt idx="542">
                  <c:v>28.6</c:v>
                </c:pt>
                <c:pt idx="543">
                  <c:v>28.6</c:v>
                </c:pt>
                <c:pt idx="544">
                  <c:v>28.7</c:v>
                </c:pt>
                <c:pt idx="545">
                  <c:v>28.8</c:v>
                </c:pt>
                <c:pt idx="546">
                  <c:v>29</c:v>
                </c:pt>
                <c:pt idx="547">
                  <c:v>29</c:v>
                </c:pt>
                <c:pt idx="548">
                  <c:v>29</c:v>
                </c:pt>
                <c:pt idx="549">
                  <c:v>29</c:v>
                </c:pt>
                <c:pt idx="550">
                  <c:v>29</c:v>
                </c:pt>
                <c:pt idx="551">
                  <c:v>29</c:v>
                </c:pt>
                <c:pt idx="552">
                  <c:v>29</c:v>
                </c:pt>
                <c:pt idx="553">
                  <c:v>29</c:v>
                </c:pt>
                <c:pt idx="554">
                  <c:v>29</c:v>
                </c:pt>
                <c:pt idx="555">
                  <c:v>29</c:v>
                </c:pt>
                <c:pt idx="556">
                  <c:v>29</c:v>
                </c:pt>
                <c:pt idx="557">
                  <c:v>29</c:v>
                </c:pt>
                <c:pt idx="558">
                  <c:v>29</c:v>
                </c:pt>
                <c:pt idx="559">
                  <c:v>29</c:v>
                </c:pt>
                <c:pt idx="560">
                  <c:v>29</c:v>
                </c:pt>
                <c:pt idx="561">
                  <c:v>29</c:v>
                </c:pt>
                <c:pt idx="562">
                  <c:v>29</c:v>
                </c:pt>
                <c:pt idx="563">
                  <c:v>29</c:v>
                </c:pt>
                <c:pt idx="564">
                  <c:v>29</c:v>
                </c:pt>
                <c:pt idx="565">
                  <c:v>29</c:v>
                </c:pt>
                <c:pt idx="566">
                  <c:v>29</c:v>
                </c:pt>
                <c:pt idx="567">
                  <c:v>29</c:v>
                </c:pt>
                <c:pt idx="568">
                  <c:v>29.1</c:v>
                </c:pt>
                <c:pt idx="569">
                  <c:v>29.1</c:v>
                </c:pt>
                <c:pt idx="570">
                  <c:v>29.2</c:v>
                </c:pt>
                <c:pt idx="571">
                  <c:v>29.2</c:v>
                </c:pt>
                <c:pt idx="572">
                  <c:v>29.2</c:v>
                </c:pt>
                <c:pt idx="573">
                  <c:v>29.2</c:v>
                </c:pt>
                <c:pt idx="574">
                  <c:v>29.3</c:v>
                </c:pt>
                <c:pt idx="575">
                  <c:v>29.4</c:v>
                </c:pt>
                <c:pt idx="576">
                  <c:v>29.4</c:v>
                </c:pt>
                <c:pt idx="577">
                  <c:v>29.4</c:v>
                </c:pt>
                <c:pt idx="578">
                  <c:v>29.5</c:v>
                </c:pt>
                <c:pt idx="579">
                  <c:v>29.5</c:v>
                </c:pt>
                <c:pt idx="580">
                  <c:v>29.5</c:v>
                </c:pt>
                <c:pt idx="581">
                  <c:v>29.5</c:v>
                </c:pt>
                <c:pt idx="582">
                  <c:v>29.5</c:v>
                </c:pt>
                <c:pt idx="583">
                  <c:v>29.5</c:v>
                </c:pt>
                <c:pt idx="584">
                  <c:v>29.5</c:v>
                </c:pt>
                <c:pt idx="585">
                  <c:v>29.5</c:v>
                </c:pt>
                <c:pt idx="586">
                  <c:v>29.5</c:v>
                </c:pt>
                <c:pt idx="587">
                  <c:v>29.5</c:v>
                </c:pt>
                <c:pt idx="588">
                  <c:v>29.5</c:v>
                </c:pt>
                <c:pt idx="589">
                  <c:v>29.5</c:v>
                </c:pt>
                <c:pt idx="590">
                  <c:v>29.5</c:v>
                </c:pt>
                <c:pt idx="591">
                  <c:v>29.5</c:v>
                </c:pt>
                <c:pt idx="592">
                  <c:v>29.5</c:v>
                </c:pt>
                <c:pt idx="593">
                  <c:v>29.5</c:v>
                </c:pt>
                <c:pt idx="594">
                  <c:v>29.6</c:v>
                </c:pt>
                <c:pt idx="595">
                  <c:v>29.6</c:v>
                </c:pt>
                <c:pt idx="596">
                  <c:v>29.6</c:v>
                </c:pt>
                <c:pt idx="597">
                  <c:v>29.7</c:v>
                </c:pt>
                <c:pt idx="598">
                  <c:v>29.7</c:v>
                </c:pt>
                <c:pt idx="599">
                  <c:v>29.7</c:v>
                </c:pt>
                <c:pt idx="600">
                  <c:v>29.8</c:v>
                </c:pt>
                <c:pt idx="601">
                  <c:v>29.8</c:v>
                </c:pt>
                <c:pt idx="602">
                  <c:v>29.9</c:v>
                </c:pt>
                <c:pt idx="603">
                  <c:v>30</c:v>
                </c:pt>
                <c:pt idx="604">
                  <c:v>30</c:v>
                </c:pt>
                <c:pt idx="605">
                  <c:v>30</c:v>
                </c:pt>
                <c:pt idx="606">
                  <c:v>30</c:v>
                </c:pt>
                <c:pt idx="607">
                  <c:v>30</c:v>
                </c:pt>
                <c:pt idx="608">
                  <c:v>30</c:v>
                </c:pt>
                <c:pt idx="609">
                  <c:v>30</c:v>
                </c:pt>
                <c:pt idx="610">
                  <c:v>30</c:v>
                </c:pt>
                <c:pt idx="611">
                  <c:v>30</c:v>
                </c:pt>
                <c:pt idx="612">
                  <c:v>30</c:v>
                </c:pt>
                <c:pt idx="613">
                  <c:v>30</c:v>
                </c:pt>
                <c:pt idx="614">
                  <c:v>30</c:v>
                </c:pt>
                <c:pt idx="615">
                  <c:v>30</c:v>
                </c:pt>
                <c:pt idx="616">
                  <c:v>30</c:v>
                </c:pt>
                <c:pt idx="617">
                  <c:v>30</c:v>
                </c:pt>
                <c:pt idx="618">
                  <c:v>30</c:v>
                </c:pt>
                <c:pt idx="619">
                  <c:v>30</c:v>
                </c:pt>
                <c:pt idx="620">
                  <c:v>30</c:v>
                </c:pt>
                <c:pt idx="621">
                  <c:v>30</c:v>
                </c:pt>
                <c:pt idx="622">
                  <c:v>30</c:v>
                </c:pt>
                <c:pt idx="623">
                  <c:v>30</c:v>
                </c:pt>
                <c:pt idx="624">
                  <c:v>30</c:v>
                </c:pt>
                <c:pt idx="625">
                  <c:v>30</c:v>
                </c:pt>
                <c:pt idx="626">
                  <c:v>30</c:v>
                </c:pt>
                <c:pt idx="627">
                  <c:v>30</c:v>
                </c:pt>
                <c:pt idx="628">
                  <c:v>30</c:v>
                </c:pt>
                <c:pt idx="629">
                  <c:v>30</c:v>
                </c:pt>
                <c:pt idx="630">
                  <c:v>30.1</c:v>
                </c:pt>
                <c:pt idx="631">
                  <c:v>30.2</c:v>
                </c:pt>
                <c:pt idx="632">
                  <c:v>30.4</c:v>
                </c:pt>
                <c:pt idx="633">
                  <c:v>30.5</c:v>
                </c:pt>
                <c:pt idx="634">
                  <c:v>30.5</c:v>
                </c:pt>
                <c:pt idx="635">
                  <c:v>30.5</c:v>
                </c:pt>
                <c:pt idx="636">
                  <c:v>30.5</c:v>
                </c:pt>
                <c:pt idx="637">
                  <c:v>30.5</c:v>
                </c:pt>
                <c:pt idx="638">
                  <c:v>30.5</c:v>
                </c:pt>
                <c:pt idx="639">
                  <c:v>30.5</c:v>
                </c:pt>
                <c:pt idx="640">
                  <c:v>30.5</c:v>
                </c:pt>
                <c:pt idx="641">
                  <c:v>30.5</c:v>
                </c:pt>
                <c:pt idx="642">
                  <c:v>30.5</c:v>
                </c:pt>
                <c:pt idx="643">
                  <c:v>30.5</c:v>
                </c:pt>
                <c:pt idx="644">
                  <c:v>30.5</c:v>
                </c:pt>
                <c:pt idx="645">
                  <c:v>30.5</c:v>
                </c:pt>
                <c:pt idx="646">
                  <c:v>30.5</c:v>
                </c:pt>
                <c:pt idx="647">
                  <c:v>30.5</c:v>
                </c:pt>
                <c:pt idx="648">
                  <c:v>30.5</c:v>
                </c:pt>
                <c:pt idx="649">
                  <c:v>30.6</c:v>
                </c:pt>
                <c:pt idx="650">
                  <c:v>30.6</c:v>
                </c:pt>
                <c:pt idx="651">
                  <c:v>30.8</c:v>
                </c:pt>
                <c:pt idx="652">
                  <c:v>30.8</c:v>
                </c:pt>
                <c:pt idx="653">
                  <c:v>30.9</c:v>
                </c:pt>
                <c:pt idx="654">
                  <c:v>31</c:v>
                </c:pt>
                <c:pt idx="655">
                  <c:v>31</c:v>
                </c:pt>
                <c:pt idx="656">
                  <c:v>31</c:v>
                </c:pt>
                <c:pt idx="657">
                  <c:v>31</c:v>
                </c:pt>
                <c:pt idx="658">
                  <c:v>31</c:v>
                </c:pt>
                <c:pt idx="659">
                  <c:v>31</c:v>
                </c:pt>
                <c:pt idx="660">
                  <c:v>31</c:v>
                </c:pt>
                <c:pt idx="661">
                  <c:v>31</c:v>
                </c:pt>
                <c:pt idx="662">
                  <c:v>31</c:v>
                </c:pt>
                <c:pt idx="663">
                  <c:v>31</c:v>
                </c:pt>
                <c:pt idx="664">
                  <c:v>31</c:v>
                </c:pt>
                <c:pt idx="665">
                  <c:v>31</c:v>
                </c:pt>
                <c:pt idx="666">
                  <c:v>31</c:v>
                </c:pt>
                <c:pt idx="667">
                  <c:v>31</c:v>
                </c:pt>
                <c:pt idx="668">
                  <c:v>31</c:v>
                </c:pt>
                <c:pt idx="669">
                  <c:v>31.1</c:v>
                </c:pt>
                <c:pt idx="670">
                  <c:v>31.2</c:v>
                </c:pt>
                <c:pt idx="671">
                  <c:v>31.2</c:v>
                </c:pt>
                <c:pt idx="672">
                  <c:v>31.2</c:v>
                </c:pt>
                <c:pt idx="673">
                  <c:v>31.3</c:v>
                </c:pt>
                <c:pt idx="674">
                  <c:v>31.3</c:v>
                </c:pt>
                <c:pt idx="675">
                  <c:v>31.4</c:v>
                </c:pt>
                <c:pt idx="676">
                  <c:v>31.5</c:v>
                </c:pt>
                <c:pt idx="677">
                  <c:v>31.5</c:v>
                </c:pt>
                <c:pt idx="678">
                  <c:v>31.5</c:v>
                </c:pt>
                <c:pt idx="679">
                  <c:v>31.5</c:v>
                </c:pt>
                <c:pt idx="680">
                  <c:v>31.5</c:v>
                </c:pt>
                <c:pt idx="681">
                  <c:v>31.5</c:v>
                </c:pt>
                <c:pt idx="682">
                  <c:v>31.5</c:v>
                </c:pt>
                <c:pt idx="683">
                  <c:v>31.5</c:v>
                </c:pt>
                <c:pt idx="684">
                  <c:v>31.5</c:v>
                </c:pt>
                <c:pt idx="685">
                  <c:v>31.5</c:v>
                </c:pt>
                <c:pt idx="686">
                  <c:v>31.5</c:v>
                </c:pt>
                <c:pt idx="687">
                  <c:v>31.5</c:v>
                </c:pt>
                <c:pt idx="688">
                  <c:v>31.5</c:v>
                </c:pt>
                <c:pt idx="689">
                  <c:v>31.5</c:v>
                </c:pt>
                <c:pt idx="690">
                  <c:v>31.6</c:v>
                </c:pt>
                <c:pt idx="691">
                  <c:v>31.6</c:v>
                </c:pt>
                <c:pt idx="692">
                  <c:v>31.8</c:v>
                </c:pt>
                <c:pt idx="693">
                  <c:v>31.8</c:v>
                </c:pt>
                <c:pt idx="694">
                  <c:v>31.9</c:v>
                </c:pt>
                <c:pt idx="695">
                  <c:v>32</c:v>
                </c:pt>
                <c:pt idx="696">
                  <c:v>32</c:v>
                </c:pt>
                <c:pt idx="697">
                  <c:v>32</c:v>
                </c:pt>
                <c:pt idx="698">
                  <c:v>32</c:v>
                </c:pt>
                <c:pt idx="699">
                  <c:v>32</c:v>
                </c:pt>
                <c:pt idx="700">
                  <c:v>32</c:v>
                </c:pt>
                <c:pt idx="701">
                  <c:v>32</c:v>
                </c:pt>
                <c:pt idx="702">
                  <c:v>32</c:v>
                </c:pt>
                <c:pt idx="703">
                  <c:v>32</c:v>
                </c:pt>
                <c:pt idx="704">
                  <c:v>32</c:v>
                </c:pt>
                <c:pt idx="705">
                  <c:v>32</c:v>
                </c:pt>
                <c:pt idx="706">
                  <c:v>32</c:v>
                </c:pt>
                <c:pt idx="707">
                  <c:v>32</c:v>
                </c:pt>
                <c:pt idx="708">
                  <c:v>32</c:v>
                </c:pt>
                <c:pt idx="709">
                  <c:v>32</c:v>
                </c:pt>
                <c:pt idx="710">
                  <c:v>32</c:v>
                </c:pt>
                <c:pt idx="711">
                  <c:v>32</c:v>
                </c:pt>
                <c:pt idx="712">
                  <c:v>32</c:v>
                </c:pt>
                <c:pt idx="713">
                  <c:v>32</c:v>
                </c:pt>
                <c:pt idx="714">
                  <c:v>32.200000000000003</c:v>
                </c:pt>
                <c:pt idx="715">
                  <c:v>32.200000000000003</c:v>
                </c:pt>
                <c:pt idx="716">
                  <c:v>32.299999999999997</c:v>
                </c:pt>
                <c:pt idx="717">
                  <c:v>32.299999999999997</c:v>
                </c:pt>
                <c:pt idx="718">
                  <c:v>32.4</c:v>
                </c:pt>
                <c:pt idx="719">
                  <c:v>32.4</c:v>
                </c:pt>
                <c:pt idx="720">
                  <c:v>32.5</c:v>
                </c:pt>
                <c:pt idx="721">
                  <c:v>32.5</c:v>
                </c:pt>
                <c:pt idx="722">
                  <c:v>32.5</c:v>
                </c:pt>
                <c:pt idx="723">
                  <c:v>32.5</c:v>
                </c:pt>
                <c:pt idx="724">
                  <c:v>32.5</c:v>
                </c:pt>
                <c:pt idx="725">
                  <c:v>32.5</c:v>
                </c:pt>
                <c:pt idx="726">
                  <c:v>32.5</c:v>
                </c:pt>
                <c:pt idx="727">
                  <c:v>32.5</c:v>
                </c:pt>
                <c:pt idx="728">
                  <c:v>32.5</c:v>
                </c:pt>
                <c:pt idx="729">
                  <c:v>32.6</c:v>
                </c:pt>
                <c:pt idx="730">
                  <c:v>32.6</c:v>
                </c:pt>
                <c:pt idx="731">
                  <c:v>32.6</c:v>
                </c:pt>
                <c:pt idx="732">
                  <c:v>32.700000000000003</c:v>
                </c:pt>
                <c:pt idx="733">
                  <c:v>32.700000000000003</c:v>
                </c:pt>
                <c:pt idx="734">
                  <c:v>32.700000000000003</c:v>
                </c:pt>
                <c:pt idx="735">
                  <c:v>32.700000000000003</c:v>
                </c:pt>
                <c:pt idx="736">
                  <c:v>32.799999999999997</c:v>
                </c:pt>
                <c:pt idx="737">
                  <c:v>32.799999999999997</c:v>
                </c:pt>
                <c:pt idx="738">
                  <c:v>32.799999999999997</c:v>
                </c:pt>
                <c:pt idx="739">
                  <c:v>32.799999999999997</c:v>
                </c:pt>
                <c:pt idx="740">
                  <c:v>33</c:v>
                </c:pt>
                <c:pt idx="741">
                  <c:v>33</c:v>
                </c:pt>
                <c:pt idx="742">
                  <c:v>33</c:v>
                </c:pt>
                <c:pt idx="743">
                  <c:v>33</c:v>
                </c:pt>
                <c:pt idx="744">
                  <c:v>33</c:v>
                </c:pt>
                <c:pt idx="745">
                  <c:v>33</c:v>
                </c:pt>
                <c:pt idx="746">
                  <c:v>33</c:v>
                </c:pt>
                <c:pt idx="747">
                  <c:v>33</c:v>
                </c:pt>
                <c:pt idx="748">
                  <c:v>33</c:v>
                </c:pt>
                <c:pt idx="749">
                  <c:v>33</c:v>
                </c:pt>
                <c:pt idx="750">
                  <c:v>33</c:v>
                </c:pt>
                <c:pt idx="751">
                  <c:v>33</c:v>
                </c:pt>
                <c:pt idx="752">
                  <c:v>33</c:v>
                </c:pt>
                <c:pt idx="753">
                  <c:v>33</c:v>
                </c:pt>
                <c:pt idx="754">
                  <c:v>33</c:v>
                </c:pt>
                <c:pt idx="755">
                  <c:v>33</c:v>
                </c:pt>
                <c:pt idx="756">
                  <c:v>33</c:v>
                </c:pt>
                <c:pt idx="757">
                  <c:v>33</c:v>
                </c:pt>
                <c:pt idx="758">
                  <c:v>33</c:v>
                </c:pt>
                <c:pt idx="759">
                  <c:v>33</c:v>
                </c:pt>
                <c:pt idx="760">
                  <c:v>33</c:v>
                </c:pt>
                <c:pt idx="761">
                  <c:v>33</c:v>
                </c:pt>
                <c:pt idx="762">
                  <c:v>33</c:v>
                </c:pt>
                <c:pt idx="763">
                  <c:v>33</c:v>
                </c:pt>
                <c:pt idx="764">
                  <c:v>33</c:v>
                </c:pt>
                <c:pt idx="765">
                  <c:v>33</c:v>
                </c:pt>
                <c:pt idx="766">
                  <c:v>33</c:v>
                </c:pt>
                <c:pt idx="767">
                  <c:v>33</c:v>
                </c:pt>
                <c:pt idx="768">
                  <c:v>33</c:v>
                </c:pt>
                <c:pt idx="769">
                  <c:v>33</c:v>
                </c:pt>
                <c:pt idx="770">
                  <c:v>33.1</c:v>
                </c:pt>
                <c:pt idx="771">
                  <c:v>33.1</c:v>
                </c:pt>
                <c:pt idx="772">
                  <c:v>33.1</c:v>
                </c:pt>
                <c:pt idx="773">
                  <c:v>33.1</c:v>
                </c:pt>
                <c:pt idx="774">
                  <c:v>33.200000000000003</c:v>
                </c:pt>
                <c:pt idx="775">
                  <c:v>33.200000000000003</c:v>
                </c:pt>
                <c:pt idx="776">
                  <c:v>33.299999999999997</c:v>
                </c:pt>
                <c:pt idx="777">
                  <c:v>33.4</c:v>
                </c:pt>
                <c:pt idx="778">
                  <c:v>33.5</c:v>
                </c:pt>
                <c:pt idx="779">
                  <c:v>33.5</c:v>
                </c:pt>
                <c:pt idx="780">
                  <c:v>33.5</c:v>
                </c:pt>
                <c:pt idx="781">
                  <c:v>33.5</c:v>
                </c:pt>
                <c:pt idx="782">
                  <c:v>33.5</c:v>
                </c:pt>
                <c:pt idx="783">
                  <c:v>33.5</c:v>
                </c:pt>
                <c:pt idx="784">
                  <c:v>33.5</c:v>
                </c:pt>
                <c:pt idx="785">
                  <c:v>33.5</c:v>
                </c:pt>
                <c:pt idx="786">
                  <c:v>33.5</c:v>
                </c:pt>
                <c:pt idx="787">
                  <c:v>33.6</c:v>
                </c:pt>
                <c:pt idx="788">
                  <c:v>33.6</c:v>
                </c:pt>
                <c:pt idx="789">
                  <c:v>33.6</c:v>
                </c:pt>
                <c:pt idx="790">
                  <c:v>33.6</c:v>
                </c:pt>
                <c:pt idx="791">
                  <c:v>33.700000000000003</c:v>
                </c:pt>
                <c:pt idx="792">
                  <c:v>33.799999999999997</c:v>
                </c:pt>
                <c:pt idx="793">
                  <c:v>33.799999999999997</c:v>
                </c:pt>
                <c:pt idx="794">
                  <c:v>33.799999999999997</c:v>
                </c:pt>
                <c:pt idx="795">
                  <c:v>33.799999999999997</c:v>
                </c:pt>
                <c:pt idx="796">
                  <c:v>33.9</c:v>
                </c:pt>
                <c:pt idx="797">
                  <c:v>34</c:v>
                </c:pt>
                <c:pt idx="798">
                  <c:v>34</c:v>
                </c:pt>
                <c:pt idx="799">
                  <c:v>34</c:v>
                </c:pt>
                <c:pt idx="800">
                  <c:v>34</c:v>
                </c:pt>
                <c:pt idx="801">
                  <c:v>34</c:v>
                </c:pt>
                <c:pt idx="802">
                  <c:v>34</c:v>
                </c:pt>
                <c:pt idx="803">
                  <c:v>34</c:v>
                </c:pt>
                <c:pt idx="804">
                  <c:v>34</c:v>
                </c:pt>
                <c:pt idx="805">
                  <c:v>34</c:v>
                </c:pt>
                <c:pt idx="806">
                  <c:v>34</c:v>
                </c:pt>
                <c:pt idx="807">
                  <c:v>34</c:v>
                </c:pt>
                <c:pt idx="808">
                  <c:v>34</c:v>
                </c:pt>
                <c:pt idx="809">
                  <c:v>34</c:v>
                </c:pt>
                <c:pt idx="810">
                  <c:v>34</c:v>
                </c:pt>
                <c:pt idx="811">
                  <c:v>34</c:v>
                </c:pt>
                <c:pt idx="812">
                  <c:v>34</c:v>
                </c:pt>
                <c:pt idx="813">
                  <c:v>34</c:v>
                </c:pt>
                <c:pt idx="814">
                  <c:v>34</c:v>
                </c:pt>
                <c:pt idx="815">
                  <c:v>34</c:v>
                </c:pt>
                <c:pt idx="816">
                  <c:v>34</c:v>
                </c:pt>
                <c:pt idx="817">
                  <c:v>34</c:v>
                </c:pt>
                <c:pt idx="818">
                  <c:v>34</c:v>
                </c:pt>
                <c:pt idx="819">
                  <c:v>34</c:v>
                </c:pt>
                <c:pt idx="820">
                  <c:v>34</c:v>
                </c:pt>
                <c:pt idx="821">
                  <c:v>34</c:v>
                </c:pt>
                <c:pt idx="822">
                  <c:v>34</c:v>
                </c:pt>
                <c:pt idx="823">
                  <c:v>34</c:v>
                </c:pt>
                <c:pt idx="824">
                  <c:v>34</c:v>
                </c:pt>
                <c:pt idx="825">
                  <c:v>34</c:v>
                </c:pt>
                <c:pt idx="826">
                  <c:v>34.1</c:v>
                </c:pt>
                <c:pt idx="827">
                  <c:v>34.1</c:v>
                </c:pt>
                <c:pt idx="828">
                  <c:v>34.200000000000003</c:v>
                </c:pt>
                <c:pt idx="829">
                  <c:v>34.299999999999997</c:v>
                </c:pt>
                <c:pt idx="830">
                  <c:v>34.4</c:v>
                </c:pt>
                <c:pt idx="831">
                  <c:v>34.4</c:v>
                </c:pt>
                <c:pt idx="832">
                  <c:v>34.4</c:v>
                </c:pt>
                <c:pt idx="833">
                  <c:v>34.4</c:v>
                </c:pt>
                <c:pt idx="834">
                  <c:v>34.5</c:v>
                </c:pt>
                <c:pt idx="835">
                  <c:v>34.5</c:v>
                </c:pt>
                <c:pt idx="836">
                  <c:v>34.5</c:v>
                </c:pt>
                <c:pt idx="837">
                  <c:v>34.5</c:v>
                </c:pt>
                <c:pt idx="838">
                  <c:v>34.5</c:v>
                </c:pt>
                <c:pt idx="839">
                  <c:v>34.5</c:v>
                </c:pt>
                <c:pt idx="840">
                  <c:v>34.5</c:v>
                </c:pt>
                <c:pt idx="841">
                  <c:v>34.5</c:v>
                </c:pt>
                <c:pt idx="842">
                  <c:v>34.5</c:v>
                </c:pt>
                <c:pt idx="843">
                  <c:v>34.5</c:v>
                </c:pt>
                <c:pt idx="844">
                  <c:v>34.5</c:v>
                </c:pt>
                <c:pt idx="845">
                  <c:v>34.5</c:v>
                </c:pt>
                <c:pt idx="846">
                  <c:v>34.5</c:v>
                </c:pt>
                <c:pt idx="847">
                  <c:v>34.5</c:v>
                </c:pt>
                <c:pt idx="848">
                  <c:v>34.5</c:v>
                </c:pt>
                <c:pt idx="849">
                  <c:v>34.6</c:v>
                </c:pt>
                <c:pt idx="850">
                  <c:v>34.6</c:v>
                </c:pt>
                <c:pt idx="851">
                  <c:v>34.6</c:v>
                </c:pt>
                <c:pt idx="852">
                  <c:v>34.700000000000003</c:v>
                </c:pt>
                <c:pt idx="853">
                  <c:v>34.700000000000003</c:v>
                </c:pt>
                <c:pt idx="854">
                  <c:v>34.799999999999997</c:v>
                </c:pt>
                <c:pt idx="855">
                  <c:v>34.799999999999997</c:v>
                </c:pt>
                <c:pt idx="856">
                  <c:v>34.799999999999997</c:v>
                </c:pt>
                <c:pt idx="857">
                  <c:v>34.799999999999997</c:v>
                </c:pt>
                <c:pt idx="858">
                  <c:v>34.799999999999997</c:v>
                </c:pt>
                <c:pt idx="859">
                  <c:v>34.9</c:v>
                </c:pt>
                <c:pt idx="860">
                  <c:v>34.9</c:v>
                </c:pt>
                <c:pt idx="861">
                  <c:v>35</c:v>
                </c:pt>
                <c:pt idx="862">
                  <c:v>35</c:v>
                </c:pt>
                <c:pt idx="863">
                  <c:v>35</c:v>
                </c:pt>
                <c:pt idx="864">
                  <c:v>35</c:v>
                </c:pt>
                <c:pt idx="865">
                  <c:v>35</c:v>
                </c:pt>
                <c:pt idx="866">
                  <c:v>35</c:v>
                </c:pt>
                <c:pt idx="867">
                  <c:v>35</c:v>
                </c:pt>
                <c:pt idx="868">
                  <c:v>35</c:v>
                </c:pt>
                <c:pt idx="869">
                  <c:v>35</c:v>
                </c:pt>
                <c:pt idx="870">
                  <c:v>35</c:v>
                </c:pt>
                <c:pt idx="871">
                  <c:v>35</c:v>
                </c:pt>
                <c:pt idx="872">
                  <c:v>35</c:v>
                </c:pt>
                <c:pt idx="873">
                  <c:v>35</c:v>
                </c:pt>
                <c:pt idx="874">
                  <c:v>35</c:v>
                </c:pt>
                <c:pt idx="875">
                  <c:v>35</c:v>
                </c:pt>
                <c:pt idx="876">
                  <c:v>35</c:v>
                </c:pt>
                <c:pt idx="877">
                  <c:v>35</c:v>
                </c:pt>
                <c:pt idx="878">
                  <c:v>35</c:v>
                </c:pt>
                <c:pt idx="879">
                  <c:v>35</c:v>
                </c:pt>
                <c:pt idx="880">
                  <c:v>35</c:v>
                </c:pt>
                <c:pt idx="881">
                  <c:v>35</c:v>
                </c:pt>
                <c:pt idx="882">
                  <c:v>35</c:v>
                </c:pt>
                <c:pt idx="883">
                  <c:v>35</c:v>
                </c:pt>
                <c:pt idx="884">
                  <c:v>35</c:v>
                </c:pt>
                <c:pt idx="885">
                  <c:v>35</c:v>
                </c:pt>
                <c:pt idx="886">
                  <c:v>35.1</c:v>
                </c:pt>
                <c:pt idx="887">
                  <c:v>35.1</c:v>
                </c:pt>
                <c:pt idx="888">
                  <c:v>35.200000000000003</c:v>
                </c:pt>
                <c:pt idx="889">
                  <c:v>35.200000000000003</c:v>
                </c:pt>
                <c:pt idx="890">
                  <c:v>35.200000000000003</c:v>
                </c:pt>
                <c:pt idx="891">
                  <c:v>35.299999999999997</c:v>
                </c:pt>
                <c:pt idx="892">
                  <c:v>35.299999999999997</c:v>
                </c:pt>
                <c:pt idx="893">
                  <c:v>35.4</c:v>
                </c:pt>
                <c:pt idx="894">
                  <c:v>35.4</c:v>
                </c:pt>
                <c:pt idx="895">
                  <c:v>35.4</c:v>
                </c:pt>
                <c:pt idx="896">
                  <c:v>35.4</c:v>
                </c:pt>
                <c:pt idx="897">
                  <c:v>35.4</c:v>
                </c:pt>
                <c:pt idx="898">
                  <c:v>35.4</c:v>
                </c:pt>
                <c:pt idx="899">
                  <c:v>35.4</c:v>
                </c:pt>
                <c:pt idx="900">
                  <c:v>35.4</c:v>
                </c:pt>
                <c:pt idx="901">
                  <c:v>35.4</c:v>
                </c:pt>
                <c:pt idx="902">
                  <c:v>35.4</c:v>
                </c:pt>
                <c:pt idx="903">
                  <c:v>35.5</c:v>
                </c:pt>
                <c:pt idx="904">
                  <c:v>35.5</c:v>
                </c:pt>
                <c:pt idx="905">
                  <c:v>35.5</c:v>
                </c:pt>
                <c:pt idx="906">
                  <c:v>35.5</c:v>
                </c:pt>
                <c:pt idx="907">
                  <c:v>35.5</c:v>
                </c:pt>
                <c:pt idx="908">
                  <c:v>35.5</c:v>
                </c:pt>
                <c:pt idx="909">
                  <c:v>35.5</c:v>
                </c:pt>
                <c:pt idx="910">
                  <c:v>35.5</c:v>
                </c:pt>
                <c:pt idx="911">
                  <c:v>35.5</c:v>
                </c:pt>
                <c:pt idx="912">
                  <c:v>35.5</c:v>
                </c:pt>
                <c:pt idx="913">
                  <c:v>35.5</c:v>
                </c:pt>
                <c:pt idx="914">
                  <c:v>35.5</c:v>
                </c:pt>
                <c:pt idx="915">
                  <c:v>35.5</c:v>
                </c:pt>
                <c:pt idx="916">
                  <c:v>35.5</c:v>
                </c:pt>
                <c:pt idx="917">
                  <c:v>35.5</c:v>
                </c:pt>
                <c:pt idx="918">
                  <c:v>35.5</c:v>
                </c:pt>
                <c:pt idx="919">
                  <c:v>35.5</c:v>
                </c:pt>
                <c:pt idx="920">
                  <c:v>35.5</c:v>
                </c:pt>
                <c:pt idx="921">
                  <c:v>35.5</c:v>
                </c:pt>
                <c:pt idx="922">
                  <c:v>35.5</c:v>
                </c:pt>
                <c:pt idx="923">
                  <c:v>35.5</c:v>
                </c:pt>
                <c:pt idx="924">
                  <c:v>35.6</c:v>
                </c:pt>
                <c:pt idx="925">
                  <c:v>35.6</c:v>
                </c:pt>
                <c:pt idx="926">
                  <c:v>35.700000000000003</c:v>
                </c:pt>
                <c:pt idx="927">
                  <c:v>35.700000000000003</c:v>
                </c:pt>
                <c:pt idx="928">
                  <c:v>35.700000000000003</c:v>
                </c:pt>
                <c:pt idx="929">
                  <c:v>35.799999999999997</c:v>
                </c:pt>
                <c:pt idx="930">
                  <c:v>35.799999999999997</c:v>
                </c:pt>
                <c:pt idx="931">
                  <c:v>35.799999999999997</c:v>
                </c:pt>
                <c:pt idx="932">
                  <c:v>35.799999999999997</c:v>
                </c:pt>
                <c:pt idx="933">
                  <c:v>35.799999999999997</c:v>
                </c:pt>
                <c:pt idx="934">
                  <c:v>35.799999999999997</c:v>
                </c:pt>
                <c:pt idx="935">
                  <c:v>35.9</c:v>
                </c:pt>
                <c:pt idx="936">
                  <c:v>35.9</c:v>
                </c:pt>
                <c:pt idx="937">
                  <c:v>36</c:v>
                </c:pt>
                <c:pt idx="938">
                  <c:v>36</c:v>
                </c:pt>
                <c:pt idx="939">
                  <c:v>36</c:v>
                </c:pt>
                <c:pt idx="940">
                  <c:v>36</c:v>
                </c:pt>
                <c:pt idx="941">
                  <c:v>36</c:v>
                </c:pt>
                <c:pt idx="942">
                  <c:v>36</c:v>
                </c:pt>
                <c:pt idx="943">
                  <c:v>36</c:v>
                </c:pt>
                <c:pt idx="944">
                  <c:v>36</c:v>
                </c:pt>
                <c:pt idx="945">
                  <c:v>36</c:v>
                </c:pt>
                <c:pt idx="946">
                  <c:v>36</c:v>
                </c:pt>
                <c:pt idx="947">
                  <c:v>36</c:v>
                </c:pt>
                <c:pt idx="948">
                  <c:v>36</c:v>
                </c:pt>
                <c:pt idx="949">
                  <c:v>36</c:v>
                </c:pt>
                <c:pt idx="950">
                  <c:v>36</c:v>
                </c:pt>
                <c:pt idx="951">
                  <c:v>36</c:v>
                </c:pt>
                <c:pt idx="952">
                  <c:v>36</c:v>
                </c:pt>
                <c:pt idx="953">
                  <c:v>36</c:v>
                </c:pt>
                <c:pt idx="954">
                  <c:v>36</c:v>
                </c:pt>
                <c:pt idx="955">
                  <c:v>36</c:v>
                </c:pt>
                <c:pt idx="956">
                  <c:v>36</c:v>
                </c:pt>
                <c:pt idx="957">
                  <c:v>36</c:v>
                </c:pt>
                <c:pt idx="958">
                  <c:v>36</c:v>
                </c:pt>
                <c:pt idx="959">
                  <c:v>36.1</c:v>
                </c:pt>
                <c:pt idx="960">
                  <c:v>36.1</c:v>
                </c:pt>
                <c:pt idx="961">
                  <c:v>36.1</c:v>
                </c:pt>
                <c:pt idx="962">
                  <c:v>36.200000000000003</c:v>
                </c:pt>
                <c:pt idx="963">
                  <c:v>36.200000000000003</c:v>
                </c:pt>
                <c:pt idx="964">
                  <c:v>36.200000000000003</c:v>
                </c:pt>
                <c:pt idx="965">
                  <c:v>36.200000000000003</c:v>
                </c:pt>
                <c:pt idx="966">
                  <c:v>36.299999999999997</c:v>
                </c:pt>
                <c:pt idx="967">
                  <c:v>36.299999999999997</c:v>
                </c:pt>
                <c:pt idx="968">
                  <c:v>36.299999999999997</c:v>
                </c:pt>
                <c:pt idx="969">
                  <c:v>36.299999999999997</c:v>
                </c:pt>
                <c:pt idx="970">
                  <c:v>36.299999999999997</c:v>
                </c:pt>
                <c:pt idx="971">
                  <c:v>36.4</c:v>
                </c:pt>
                <c:pt idx="972">
                  <c:v>36.5</c:v>
                </c:pt>
                <c:pt idx="973">
                  <c:v>36.5</c:v>
                </c:pt>
                <c:pt idx="974">
                  <c:v>36.5</c:v>
                </c:pt>
                <c:pt idx="975">
                  <c:v>36.5</c:v>
                </c:pt>
                <c:pt idx="976">
                  <c:v>36.5</c:v>
                </c:pt>
                <c:pt idx="977">
                  <c:v>36.5</c:v>
                </c:pt>
                <c:pt idx="978">
                  <c:v>36.5</c:v>
                </c:pt>
                <c:pt idx="979">
                  <c:v>36.5</c:v>
                </c:pt>
                <c:pt idx="980">
                  <c:v>36.5</c:v>
                </c:pt>
                <c:pt idx="981">
                  <c:v>36.5</c:v>
                </c:pt>
                <c:pt idx="982">
                  <c:v>36.5</c:v>
                </c:pt>
                <c:pt idx="983">
                  <c:v>36.5</c:v>
                </c:pt>
                <c:pt idx="984">
                  <c:v>36.5</c:v>
                </c:pt>
                <c:pt idx="985">
                  <c:v>36.5</c:v>
                </c:pt>
                <c:pt idx="986">
                  <c:v>36.5</c:v>
                </c:pt>
                <c:pt idx="987">
                  <c:v>36.5</c:v>
                </c:pt>
                <c:pt idx="988">
                  <c:v>36.5</c:v>
                </c:pt>
                <c:pt idx="989">
                  <c:v>36.5</c:v>
                </c:pt>
                <c:pt idx="990">
                  <c:v>36.5</c:v>
                </c:pt>
                <c:pt idx="991">
                  <c:v>36.5</c:v>
                </c:pt>
                <c:pt idx="992">
                  <c:v>36.5</c:v>
                </c:pt>
                <c:pt idx="993">
                  <c:v>36.5</c:v>
                </c:pt>
                <c:pt idx="994">
                  <c:v>36.5</c:v>
                </c:pt>
                <c:pt idx="995">
                  <c:v>36.6</c:v>
                </c:pt>
                <c:pt idx="996">
                  <c:v>36.6</c:v>
                </c:pt>
                <c:pt idx="997">
                  <c:v>36.700000000000003</c:v>
                </c:pt>
                <c:pt idx="998">
                  <c:v>36.700000000000003</c:v>
                </c:pt>
                <c:pt idx="999">
                  <c:v>36.700000000000003</c:v>
                </c:pt>
                <c:pt idx="1000">
                  <c:v>36.700000000000003</c:v>
                </c:pt>
                <c:pt idx="1001">
                  <c:v>36.700000000000003</c:v>
                </c:pt>
                <c:pt idx="1002">
                  <c:v>36.799999999999997</c:v>
                </c:pt>
                <c:pt idx="1003">
                  <c:v>36.799999999999997</c:v>
                </c:pt>
                <c:pt idx="1004">
                  <c:v>36.799999999999997</c:v>
                </c:pt>
                <c:pt idx="1005">
                  <c:v>36.799999999999997</c:v>
                </c:pt>
                <c:pt idx="1006">
                  <c:v>36.799999999999997</c:v>
                </c:pt>
                <c:pt idx="1007">
                  <c:v>36.799999999999997</c:v>
                </c:pt>
                <c:pt idx="1008">
                  <c:v>36.9</c:v>
                </c:pt>
                <c:pt idx="1009">
                  <c:v>36.9</c:v>
                </c:pt>
                <c:pt idx="1010">
                  <c:v>37</c:v>
                </c:pt>
                <c:pt idx="1011">
                  <c:v>37</c:v>
                </c:pt>
                <c:pt idx="1012">
                  <c:v>37</c:v>
                </c:pt>
                <c:pt idx="1013">
                  <c:v>37</c:v>
                </c:pt>
                <c:pt idx="1014">
                  <c:v>37</c:v>
                </c:pt>
                <c:pt idx="1015">
                  <c:v>37</c:v>
                </c:pt>
                <c:pt idx="1016">
                  <c:v>37</c:v>
                </c:pt>
                <c:pt idx="1017">
                  <c:v>37</c:v>
                </c:pt>
                <c:pt idx="1018">
                  <c:v>37</c:v>
                </c:pt>
                <c:pt idx="1019">
                  <c:v>37</c:v>
                </c:pt>
                <c:pt idx="1020">
                  <c:v>37</c:v>
                </c:pt>
                <c:pt idx="1021">
                  <c:v>37</c:v>
                </c:pt>
                <c:pt idx="1022">
                  <c:v>37</c:v>
                </c:pt>
                <c:pt idx="1023">
                  <c:v>37</c:v>
                </c:pt>
                <c:pt idx="1024">
                  <c:v>37</c:v>
                </c:pt>
                <c:pt idx="1025">
                  <c:v>37</c:v>
                </c:pt>
                <c:pt idx="1026">
                  <c:v>37</c:v>
                </c:pt>
                <c:pt idx="1027">
                  <c:v>37</c:v>
                </c:pt>
                <c:pt idx="1028">
                  <c:v>37</c:v>
                </c:pt>
                <c:pt idx="1029">
                  <c:v>37</c:v>
                </c:pt>
                <c:pt idx="1030">
                  <c:v>37</c:v>
                </c:pt>
                <c:pt idx="1031">
                  <c:v>37</c:v>
                </c:pt>
                <c:pt idx="1032">
                  <c:v>37</c:v>
                </c:pt>
                <c:pt idx="1033">
                  <c:v>37</c:v>
                </c:pt>
                <c:pt idx="1034">
                  <c:v>37</c:v>
                </c:pt>
                <c:pt idx="1035">
                  <c:v>37</c:v>
                </c:pt>
                <c:pt idx="1036">
                  <c:v>37</c:v>
                </c:pt>
                <c:pt idx="1037">
                  <c:v>37</c:v>
                </c:pt>
                <c:pt idx="1038">
                  <c:v>37</c:v>
                </c:pt>
                <c:pt idx="1039">
                  <c:v>37</c:v>
                </c:pt>
                <c:pt idx="1040">
                  <c:v>37</c:v>
                </c:pt>
                <c:pt idx="1041">
                  <c:v>37</c:v>
                </c:pt>
                <c:pt idx="1042">
                  <c:v>37</c:v>
                </c:pt>
                <c:pt idx="1043">
                  <c:v>37</c:v>
                </c:pt>
                <c:pt idx="1044">
                  <c:v>37</c:v>
                </c:pt>
                <c:pt idx="1045">
                  <c:v>37</c:v>
                </c:pt>
                <c:pt idx="1046">
                  <c:v>37</c:v>
                </c:pt>
                <c:pt idx="1047">
                  <c:v>37.1</c:v>
                </c:pt>
                <c:pt idx="1048">
                  <c:v>37.200000000000003</c:v>
                </c:pt>
                <c:pt idx="1049">
                  <c:v>37.299999999999997</c:v>
                </c:pt>
                <c:pt idx="1050">
                  <c:v>37.299999999999997</c:v>
                </c:pt>
                <c:pt idx="1051">
                  <c:v>37.299999999999997</c:v>
                </c:pt>
                <c:pt idx="1052">
                  <c:v>37.299999999999997</c:v>
                </c:pt>
                <c:pt idx="1053">
                  <c:v>37.299999999999997</c:v>
                </c:pt>
                <c:pt idx="1054">
                  <c:v>37.299999999999997</c:v>
                </c:pt>
                <c:pt idx="1055">
                  <c:v>37.299999999999997</c:v>
                </c:pt>
                <c:pt idx="1056">
                  <c:v>37.4</c:v>
                </c:pt>
                <c:pt idx="1057">
                  <c:v>37.4</c:v>
                </c:pt>
                <c:pt idx="1058">
                  <c:v>37.5</c:v>
                </c:pt>
                <c:pt idx="1059">
                  <c:v>37.5</c:v>
                </c:pt>
                <c:pt idx="1060">
                  <c:v>37.5</c:v>
                </c:pt>
                <c:pt idx="1061">
                  <c:v>37.5</c:v>
                </c:pt>
                <c:pt idx="1062">
                  <c:v>37.5</c:v>
                </c:pt>
                <c:pt idx="1063">
                  <c:v>37.5</c:v>
                </c:pt>
                <c:pt idx="1064">
                  <c:v>37.5</c:v>
                </c:pt>
                <c:pt idx="1065">
                  <c:v>37.5</c:v>
                </c:pt>
                <c:pt idx="1066">
                  <c:v>37.5</c:v>
                </c:pt>
                <c:pt idx="1067">
                  <c:v>37.5</c:v>
                </c:pt>
                <c:pt idx="1068">
                  <c:v>37.5</c:v>
                </c:pt>
                <c:pt idx="1069">
                  <c:v>37.5</c:v>
                </c:pt>
                <c:pt idx="1070">
                  <c:v>37.5</c:v>
                </c:pt>
                <c:pt idx="1071">
                  <c:v>37.6</c:v>
                </c:pt>
                <c:pt idx="1072">
                  <c:v>37.6</c:v>
                </c:pt>
                <c:pt idx="1073">
                  <c:v>37.700000000000003</c:v>
                </c:pt>
                <c:pt idx="1074">
                  <c:v>37.700000000000003</c:v>
                </c:pt>
                <c:pt idx="1075">
                  <c:v>37.799999999999997</c:v>
                </c:pt>
                <c:pt idx="1076">
                  <c:v>37.9</c:v>
                </c:pt>
                <c:pt idx="1077">
                  <c:v>37.9</c:v>
                </c:pt>
                <c:pt idx="1078">
                  <c:v>38</c:v>
                </c:pt>
                <c:pt idx="1079">
                  <c:v>38</c:v>
                </c:pt>
                <c:pt idx="1080">
                  <c:v>38</c:v>
                </c:pt>
                <c:pt idx="1081">
                  <c:v>38</c:v>
                </c:pt>
                <c:pt idx="1082">
                  <c:v>38</c:v>
                </c:pt>
                <c:pt idx="1083">
                  <c:v>38</c:v>
                </c:pt>
                <c:pt idx="1084">
                  <c:v>38</c:v>
                </c:pt>
                <c:pt idx="1085">
                  <c:v>38</c:v>
                </c:pt>
                <c:pt idx="1086">
                  <c:v>38</c:v>
                </c:pt>
                <c:pt idx="1087">
                  <c:v>38</c:v>
                </c:pt>
                <c:pt idx="1088">
                  <c:v>38</c:v>
                </c:pt>
                <c:pt idx="1089">
                  <c:v>38</c:v>
                </c:pt>
                <c:pt idx="1090">
                  <c:v>38</c:v>
                </c:pt>
                <c:pt idx="1091">
                  <c:v>38</c:v>
                </c:pt>
                <c:pt idx="1092">
                  <c:v>38</c:v>
                </c:pt>
                <c:pt idx="1093">
                  <c:v>38</c:v>
                </c:pt>
                <c:pt idx="1094">
                  <c:v>38</c:v>
                </c:pt>
                <c:pt idx="1095">
                  <c:v>38</c:v>
                </c:pt>
                <c:pt idx="1096">
                  <c:v>38</c:v>
                </c:pt>
                <c:pt idx="1097">
                  <c:v>38</c:v>
                </c:pt>
                <c:pt idx="1098">
                  <c:v>38</c:v>
                </c:pt>
                <c:pt idx="1099">
                  <c:v>38</c:v>
                </c:pt>
                <c:pt idx="1100">
                  <c:v>38</c:v>
                </c:pt>
                <c:pt idx="1101">
                  <c:v>38</c:v>
                </c:pt>
                <c:pt idx="1102">
                  <c:v>38</c:v>
                </c:pt>
                <c:pt idx="1103">
                  <c:v>38</c:v>
                </c:pt>
                <c:pt idx="1104">
                  <c:v>38</c:v>
                </c:pt>
                <c:pt idx="1105">
                  <c:v>38</c:v>
                </c:pt>
                <c:pt idx="1106">
                  <c:v>38</c:v>
                </c:pt>
                <c:pt idx="1107">
                  <c:v>38</c:v>
                </c:pt>
                <c:pt idx="1108">
                  <c:v>38</c:v>
                </c:pt>
                <c:pt idx="1109">
                  <c:v>38</c:v>
                </c:pt>
                <c:pt idx="1110">
                  <c:v>38</c:v>
                </c:pt>
                <c:pt idx="1111">
                  <c:v>38</c:v>
                </c:pt>
                <c:pt idx="1112">
                  <c:v>38</c:v>
                </c:pt>
                <c:pt idx="1113">
                  <c:v>38</c:v>
                </c:pt>
                <c:pt idx="1114">
                  <c:v>38</c:v>
                </c:pt>
                <c:pt idx="1115">
                  <c:v>38</c:v>
                </c:pt>
                <c:pt idx="1116">
                  <c:v>38</c:v>
                </c:pt>
                <c:pt idx="1117">
                  <c:v>38.200000000000003</c:v>
                </c:pt>
                <c:pt idx="1118">
                  <c:v>38.200000000000003</c:v>
                </c:pt>
                <c:pt idx="1119">
                  <c:v>38.200000000000003</c:v>
                </c:pt>
                <c:pt idx="1120">
                  <c:v>38.200000000000003</c:v>
                </c:pt>
                <c:pt idx="1121">
                  <c:v>38.200000000000003</c:v>
                </c:pt>
                <c:pt idx="1122">
                  <c:v>38.299999999999997</c:v>
                </c:pt>
                <c:pt idx="1123">
                  <c:v>38.299999999999997</c:v>
                </c:pt>
                <c:pt idx="1124">
                  <c:v>38.299999999999997</c:v>
                </c:pt>
                <c:pt idx="1125">
                  <c:v>38.4</c:v>
                </c:pt>
                <c:pt idx="1126">
                  <c:v>38.4</c:v>
                </c:pt>
                <c:pt idx="1127">
                  <c:v>38.4</c:v>
                </c:pt>
                <c:pt idx="1128">
                  <c:v>38.5</c:v>
                </c:pt>
                <c:pt idx="1129">
                  <c:v>38.5</c:v>
                </c:pt>
                <c:pt idx="1130">
                  <c:v>38.5</c:v>
                </c:pt>
                <c:pt idx="1131">
                  <c:v>38.5</c:v>
                </c:pt>
                <c:pt idx="1132">
                  <c:v>38.5</c:v>
                </c:pt>
                <c:pt idx="1133">
                  <c:v>38.5</c:v>
                </c:pt>
                <c:pt idx="1134">
                  <c:v>38.5</c:v>
                </c:pt>
                <c:pt idx="1135">
                  <c:v>38.5</c:v>
                </c:pt>
                <c:pt idx="1136">
                  <c:v>38.5</c:v>
                </c:pt>
                <c:pt idx="1137">
                  <c:v>38.5</c:v>
                </c:pt>
                <c:pt idx="1138">
                  <c:v>38.5</c:v>
                </c:pt>
                <c:pt idx="1139">
                  <c:v>38.5</c:v>
                </c:pt>
                <c:pt idx="1140">
                  <c:v>38.5</c:v>
                </c:pt>
                <c:pt idx="1141">
                  <c:v>38.5</c:v>
                </c:pt>
                <c:pt idx="1142">
                  <c:v>38.5</c:v>
                </c:pt>
                <c:pt idx="1143">
                  <c:v>38.5</c:v>
                </c:pt>
                <c:pt idx="1144">
                  <c:v>38.5</c:v>
                </c:pt>
                <c:pt idx="1145">
                  <c:v>38.5</c:v>
                </c:pt>
                <c:pt idx="1146">
                  <c:v>38.5</c:v>
                </c:pt>
                <c:pt idx="1147">
                  <c:v>38.5</c:v>
                </c:pt>
                <c:pt idx="1148">
                  <c:v>38.5</c:v>
                </c:pt>
                <c:pt idx="1149">
                  <c:v>38.5</c:v>
                </c:pt>
                <c:pt idx="1150">
                  <c:v>38.6</c:v>
                </c:pt>
                <c:pt idx="1151">
                  <c:v>38.6</c:v>
                </c:pt>
                <c:pt idx="1152">
                  <c:v>38.700000000000003</c:v>
                </c:pt>
                <c:pt idx="1153">
                  <c:v>38.700000000000003</c:v>
                </c:pt>
                <c:pt idx="1154">
                  <c:v>38.700000000000003</c:v>
                </c:pt>
                <c:pt idx="1155">
                  <c:v>38.700000000000003</c:v>
                </c:pt>
                <c:pt idx="1156">
                  <c:v>38.700000000000003</c:v>
                </c:pt>
                <c:pt idx="1157">
                  <c:v>38.799999999999997</c:v>
                </c:pt>
                <c:pt idx="1158">
                  <c:v>38.799999999999997</c:v>
                </c:pt>
                <c:pt idx="1159">
                  <c:v>38.799999999999997</c:v>
                </c:pt>
                <c:pt idx="1160">
                  <c:v>38.799999999999997</c:v>
                </c:pt>
                <c:pt idx="1161">
                  <c:v>38.799999999999997</c:v>
                </c:pt>
                <c:pt idx="1162">
                  <c:v>38.799999999999997</c:v>
                </c:pt>
                <c:pt idx="1163">
                  <c:v>38.799999999999997</c:v>
                </c:pt>
                <c:pt idx="1164">
                  <c:v>38.9</c:v>
                </c:pt>
                <c:pt idx="1165">
                  <c:v>38.9</c:v>
                </c:pt>
                <c:pt idx="1166">
                  <c:v>38.9</c:v>
                </c:pt>
                <c:pt idx="1167">
                  <c:v>39</c:v>
                </c:pt>
                <c:pt idx="1168">
                  <c:v>39</c:v>
                </c:pt>
                <c:pt idx="1169">
                  <c:v>39</c:v>
                </c:pt>
                <c:pt idx="1170">
                  <c:v>39</c:v>
                </c:pt>
                <c:pt idx="1171">
                  <c:v>39</c:v>
                </c:pt>
                <c:pt idx="1172">
                  <c:v>39</c:v>
                </c:pt>
                <c:pt idx="1173">
                  <c:v>39</c:v>
                </c:pt>
                <c:pt idx="1174">
                  <c:v>39</c:v>
                </c:pt>
                <c:pt idx="1175">
                  <c:v>39</c:v>
                </c:pt>
                <c:pt idx="1176">
                  <c:v>39</c:v>
                </c:pt>
                <c:pt idx="1177">
                  <c:v>39</c:v>
                </c:pt>
                <c:pt idx="1178">
                  <c:v>39</c:v>
                </c:pt>
                <c:pt idx="1179">
                  <c:v>39</c:v>
                </c:pt>
                <c:pt idx="1180">
                  <c:v>39</c:v>
                </c:pt>
                <c:pt idx="1181">
                  <c:v>39</c:v>
                </c:pt>
                <c:pt idx="1182">
                  <c:v>39</c:v>
                </c:pt>
                <c:pt idx="1183">
                  <c:v>39</c:v>
                </c:pt>
                <c:pt idx="1184">
                  <c:v>39</c:v>
                </c:pt>
                <c:pt idx="1185">
                  <c:v>39</c:v>
                </c:pt>
                <c:pt idx="1186">
                  <c:v>39</c:v>
                </c:pt>
                <c:pt idx="1187">
                  <c:v>39</c:v>
                </c:pt>
                <c:pt idx="1188">
                  <c:v>39</c:v>
                </c:pt>
                <c:pt idx="1189">
                  <c:v>39</c:v>
                </c:pt>
                <c:pt idx="1190">
                  <c:v>39</c:v>
                </c:pt>
                <c:pt idx="1191">
                  <c:v>39</c:v>
                </c:pt>
                <c:pt idx="1192">
                  <c:v>39</c:v>
                </c:pt>
                <c:pt idx="1193">
                  <c:v>39</c:v>
                </c:pt>
                <c:pt idx="1194">
                  <c:v>39</c:v>
                </c:pt>
                <c:pt idx="1195">
                  <c:v>39</c:v>
                </c:pt>
                <c:pt idx="1196">
                  <c:v>39</c:v>
                </c:pt>
                <c:pt idx="1197">
                  <c:v>39</c:v>
                </c:pt>
                <c:pt idx="1198">
                  <c:v>39</c:v>
                </c:pt>
                <c:pt idx="1199">
                  <c:v>39</c:v>
                </c:pt>
                <c:pt idx="1200">
                  <c:v>39</c:v>
                </c:pt>
                <c:pt idx="1201">
                  <c:v>39</c:v>
                </c:pt>
                <c:pt idx="1202">
                  <c:v>39</c:v>
                </c:pt>
                <c:pt idx="1203">
                  <c:v>39</c:v>
                </c:pt>
                <c:pt idx="1204">
                  <c:v>39</c:v>
                </c:pt>
                <c:pt idx="1205">
                  <c:v>39</c:v>
                </c:pt>
                <c:pt idx="1206">
                  <c:v>39</c:v>
                </c:pt>
                <c:pt idx="1207">
                  <c:v>39.1</c:v>
                </c:pt>
                <c:pt idx="1208">
                  <c:v>39.1</c:v>
                </c:pt>
                <c:pt idx="1209">
                  <c:v>39.1</c:v>
                </c:pt>
                <c:pt idx="1210">
                  <c:v>39.1</c:v>
                </c:pt>
                <c:pt idx="1211">
                  <c:v>39.200000000000003</c:v>
                </c:pt>
                <c:pt idx="1212">
                  <c:v>39.200000000000003</c:v>
                </c:pt>
                <c:pt idx="1213">
                  <c:v>39.200000000000003</c:v>
                </c:pt>
                <c:pt idx="1214">
                  <c:v>39.200000000000003</c:v>
                </c:pt>
                <c:pt idx="1215">
                  <c:v>39.299999999999997</c:v>
                </c:pt>
                <c:pt idx="1216">
                  <c:v>39.299999999999997</c:v>
                </c:pt>
                <c:pt idx="1217">
                  <c:v>39.4</c:v>
                </c:pt>
                <c:pt idx="1218">
                  <c:v>39.4</c:v>
                </c:pt>
                <c:pt idx="1219">
                  <c:v>39.4</c:v>
                </c:pt>
                <c:pt idx="1220">
                  <c:v>39.5</c:v>
                </c:pt>
                <c:pt idx="1221">
                  <c:v>39.5</c:v>
                </c:pt>
                <c:pt idx="1222">
                  <c:v>39.5</c:v>
                </c:pt>
                <c:pt idx="1223">
                  <c:v>39.5</c:v>
                </c:pt>
                <c:pt idx="1224">
                  <c:v>39.5</c:v>
                </c:pt>
                <c:pt idx="1225">
                  <c:v>39.5</c:v>
                </c:pt>
                <c:pt idx="1226">
                  <c:v>39.5</c:v>
                </c:pt>
                <c:pt idx="1227">
                  <c:v>39.5</c:v>
                </c:pt>
                <c:pt idx="1228">
                  <c:v>39.5</c:v>
                </c:pt>
                <c:pt idx="1229">
                  <c:v>39.5</c:v>
                </c:pt>
                <c:pt idx="1230">
                  <c:v>39.5</c:v>
                </c:pt>
                <c:pt idx="1231">
                  <c:v>39.5</c:v>
                </c:pt>
                <c:pt idx="1232">
                  <c:v>39.5</c:v>
                </c:pt>
                <c:pt idx="1233">
                  <c:v>39.5</c:v>
                </c:pt>
                <c:pt idx="1234">
                  <c:v>39.5</c:v>
                </c:pt>
                <c:pt idx="1235">
                  <c:v>39.5</c:v>
                </c:pt>
                <c:pt idx="1236">
                  <c:v>39.5</c:v>
                </c:pt>
                <c:pt idx="1237">
                  <c:v>39.5</c:v>
                </c:pt>
                <c:pt idx="1238">
                  <c:v>39.5</c:v>
                </c:pt>
                <c:pt idx="1239">
                  <c:v>39.5</c:v>
                </c:pt>
                <c:pt idx="1240">
                  <c:v>39.5</c:v>
                </c:pt>
                <c:pt idx="1241">
                  <c:v>39.5</c:v>
                </c:pt>
                <c:pt idx="1242">
                  <c:v>39.5</c:v>
                </c:pt>
                <c:pt idx="1243">
                  <c:v>39.5</c:v>
                </c:pt>
                <c:pt idx="1244">
                  <c:v>39.5</c:v>
                </c:pt>
                <c:pt idx="1245">
                  <c:v>39.5</c:v>
                </c:pt>
                <c:pt idx="1246">
                  <c:v>39.5</c:v>
                </c:pt>
                <c:pt idx="1247">
                  <c:v>39.5</c:v>
                </c:pt>
                <c:pt idx="1248">
                  <c:v>39.5</c:v>
                </c:pt>
                <c:pt idx="1249">
                  <c:v>39.5</c:v>
                </c:pt>
                <c:pt idx="1250">
                  <c:v>39.5</c:v>
                </c:pt>
                <c:pt idx="1251">
                  <c:v>39.5</c:v>
                </c:pt>
                <c:pt idx="1252">
                  <c:v>39.5</c:v>
                </c:pt>
                <c:pt idx="1253">
                  <c:v>39.6</c:v>
                </c:pt>
                <c:pt idx="1254">
                  <c:v>39.6</c:v>
                </c:pt>
                <c:pt idx="1255">
                  <c:v>39.6</c:v>
                </c:pt>
                <c:pt idx="1256">
                  <c:v>39.6</c:v>
                </c:pt>
                <c:pt idx="1257">
                  <c:v>39.6</c:v>
                </c:pt>
                <c:pt idx="1258">
                  <c:v>39.700000000000003</c:v>
                </c:pt>
                <c:pt idx="1259">
                  <c:v>39.700000000000003</c:v>
                </c:pt>
                <c:pt idx="1260">
                  <c:v>39.700000000000003</c:v>
                </c:pt>
                <c:pt idx="1261">
                  <c:v>39.700000000000003</c:v>
                </c:pt>
                <c:pt idx="1262">
                  <c:v>39.799999999999997</c:v>
                </c:pt>
                <c:pt idx="1263">
                  <c:v>39.799999999999997</c:v>
                </c:pt>
                <c:pt idx="1264">
                  <c:v>39.799999999999997</c:v>
                </c:pt>
                <c:pt idx="1265">
                  <c:v>39.799999999999997</c:v>
                </c:pt>
                <c:pt idx="1266">
                  <c:v>40</c:v>
                </c:pt>
                <c:pt idx="1267">
                  <c:v>40</c:v>
                </c:pt>
                <c:pt idx="1268">
                  <c:v>40</c:v>
                </c:pt>
                <c:pt idx="1269">
                  <c:v>40</c:v>
                </c:pt>
                <c:pt idx="1270">
                  <c:v>40</c:v>
                </c:pt>
                <c:pt idx="1271">
                  <c:v>40</c:v>
                </c:pt>
                <c:pt idx="1272">
                  <c:v>40</c:v>
                </c:pt>
                <c:pt idx="1273">
                  <c:v>40</c:v>
                </c:pt>
                <c:pt idx="1274">
                  <c:v>40</c:v>
                </c:pt>
                <c:pt idx="1275">
                  <c:v>40</c:v>
                </c:pt>
                <c:pt idx="1276">
                  <c:v>40</c:v>
                </c:pt>
                <c:pt idx="1277">
                  <c:v>40</c:v>
                </c:pt>
                <c:pt idx="1278">
                  <c:v>40</c:v>
                </c:pt>
                <c:pt idx="1279">
                  <c:v>40</c:v>
                </c:pt>
                <c:pt idx="1280">
                  <c:v>40</c:v>
                </c:pt>
                <c:pt idx="1281">
                  <c:v>40</c:v>
                </c:pt>
                <c:pt idx="1282">
                  <c:v>40</c:v>
                </c:pt>
                <c:pt idx="1283">
                  <c:v>40</c:v>
                </c:pt>
                <c:pt idx="1284">
                  <c:v>40</c:v>
                </c:pt>
                <c:pt idx="1285">
                  <c:v>40</c:v>
                </c:pt>
                <c:pt idx="1286">
                  <c:v>40</c:v>
                </c:pt>
                <c:pt idx="1287">
                  <c:v>40</c:v>
                </c:pt>
                <c:pt idx="1288">
                  <c:v>40</c:v>
                </c:pt>
                <c:pt idx="1289">
                  <c:v>40</c:v>
                </c:pt>
                <c:pt idx="1290">
                  <c:v>40</c:v>
                </c:pt>
                <c:pt idx="1291">
                  <c:v>40</c:v>
                </c:pt>
                <c:pt idx="1292">
                  <c:v>40</c:v>
                </c:pt>
                <c:pt idx="1293">
                  <c:v>40</c:v>
                </c:pt>
                <c:pt idx="1294">
                  <c:v>40</c:v>
                </c:pt>
                <c:pt idx="1295">
                  <c:v>40</c:v>
                </c:pt>
                <c:pt idx="1296">
                  <c:v>40</c:v>
                </c:pt>
                <c:pt idx="1297">
                  <c:v>40</c:v>
                </c:pt>
                <c:pt idx="1298">
                  <c:v>40</c:v>
                </c:pt>
                <c:pt idx="1299">
                  <c:v>40</c:v>
                </c:pt>
                <c:pt idx="1300">
                  <c:v>40</c:v>
                </c:pt>
                <c:pt idx="1301">
                  <c:v>40</c:v>
                </c:pt>
                <c:pt idx="1302">
                  <c:v>40</c:v>
                </c:pt>
                <c:pt idx="1303">
                  <c:v>40</c:v>
                </c:pt>
                <c:pt idx="1304">
                  <c:v>40</c:v>
                </c:pt>
                <c:pt idx="1305">
                  <c:v>40</c:v>
                </c:pt>
                <c:pt idx="1306">
                  <c:v>40</c:v>
                </c:pt>
                <c:pt idx="1307">
                  <c:v>40</c:v>
                </c:pt>
                <c:pt idx="1308">
                  <c:v>40</c:v>
                </c:pt>
                <c:pt idx="1309">
                  <c:v>40</c:v>
                </c:pt>
                <c:pt idx="1310">
                  <c:v>40</c:v>
                </c:pt>
                <c:pt idx="1311">
                  <c:v>40</c:v>
                </c:pt>
                <c:pt idx="1312">
                  <c:v>40</c:v>
                </c:pt>
                <c:pt idx="1313">
                  <c:v>40</c:v>
                </c:pt>
                <c:pt idx="1314">
                  <c:v>40</c:v>
                </c:pt>
                <c:pt idx="1315">
                  <c:v>40</c:v>
                </c:pt>
                <c:pt idx="1316">
                  <c:v>40</c:v>
                </c:pt>
                <c:pt idx="1317">
                  <c:v>40</c:v>
                </c:pt>
                <c:pt idx="1318">
                  <c:v>40</c:v>
                </c:pt>
                <c:pt idx="1319">
                  <c:v>40</c:v>
                </c:pt>
                <c:pt idx="1320">
                  <c:v>40.1</c:v>
                </c:pt>
                <c:pt idx="1321">
                  <c:v>40.1</c:v>
                </c:pt>
                <c:pt idx="1322">
                  <c:v>40.1</c:v>
                </c:pt>
                <c:pt idx="1323">
                  <c:v>40.1</c:v>
                </c:pt>
                <c:pt idx="1324">
                  <c:v>40.1</c:v>
                </c:pt>
                <c:pt idx="1325">
                  <c:v>40.200000000000003</c:v>
                </c:pt>
                <c:pt idx="1326">
                  <c:v>40.200000000000003</c:v>
                </c:pt>
                <c:pt idx="1327">
                  <c:v>40.200000000000003</c:v>
                </c:pt>
                <c:pt idx="1328">
                  <c:v>40.200000000000003</c:v>
                </c:pt>
                <c:pt idx="1329">
                  <c:v>40.200000000000003</c:v>
                </c:pt>
                <c:pt idx="1330">
                  <c:v>40.200000000000003</c:v>
                </c:pt>
                <c:pt idx="1331">
                  <c:v>40.200000000000003</c:v>
                </c:pt>
                <c:pt idx="1332">
                  <c:v>40.200000000000003</c:v>
                </c:pt>
                <c:pt idx="1333">
                  <c:v>40.299999999999997</c:v>
                </c:pt>
                <c:pt idx="1334">
                  <c:v>40.299999999999997</c:v>
                </c:pt>
                <c:pt idx="1335">
                  <c:v>40.299999999999997</c:v>
                </c:pt>
                <c:pt idx="1336">
                  <c:v>40.299999999999997</c:v>
                </c:pt>
                <c:pt idx="1337">
                  <c:v>40.299999999999997</c:v>
                </c:pt>
                <c:pt idx="1338">
                  <c:v>40.299999999999997</c:v>
                </c:pt>
                <c:pt idx="1339">
                  <c:v>40.4</c:v>
                </c:pt>
                <c:pt idx="1340">
                  <c:v>40.4</c:v>
                </c:pt>
                <c:pt idx="1341">
                  <c:v>40.4</c:v>
                </c:pt>
                <c:pt idx="1342">
                  <c:v>40.4</c:v>
                </c:pt>
                <c:pt idx="1343">
                  <c:v>40.4</c:v>
                </c:pt>
                <c:pt idx="1344">
                  <c:v>40.4</c:v>
                </c:pt>
                <c:pt idx="1345">
                  <c:v>40.4</c:v>
                </c:pt>
                <c:pt idx="1346">
                  <c:v>40.4</c:v>
                </c:pt>
                <c:pt idx="1347">
                  <c:v>40.4</c:v>
                </c:pt>
                <c:pt idx="1348">
                  <c:v>40.5</c:v>
                </c:pt>
                <c:pt idx="1349">
                  <c:v>40.5</c:v>
                </c:pt>
                <c:pt idx="1350">
                  <c:v>40.5</c:v>
                </c:pt>
                <c:pt idx="1351">
                  <c:v>40.5</c:v>
                </c:pt>
                <c:pt idx="1352">
                  <c:v>40.5</c:v>
                </c:pt>
                <c:pt idx="1353">
                  <c:v>40.5</c:v>
                </c:pt>
                <c:pt idx="1354">
                  <c:v>40.5</c:v>
                </c:pt>
                <c:pt idx="1355">
                  <c:v>40.5</c:v>
                </c:pt>
                <c:pt idx="1356">
                  <c:v>40.5</c:v>
                </c:pt>
                <c:pt idx="1357">
                  <c:v>40.5</c:v>
                </c:pt>
                <c:pt idx="1358">
                  <c:v>40.5</c:v>
                </c:pt>
                <c:pt idx="1359">
                  <c:v>40.5</c:v>
                </c:pt>
                <c:pt idx="1360">
                  <c:v>40.5</c:v>
                </c:pt>
                <c:pt idx="1361">
                  <c:v>40.5</c:v>
                </c:pt>
                <c:pt idx="1362">
                  <c:v>40.5</c:v>
                </c:pt>
                <c:pt idx="1363">
                  <c:v>40.5</c:v>
                </c:pt>
                <c:pt idx="1364">
                  <c:v>40.5</c:v>
                </c:pt>
                <c:pt idx="1365">
                  <c:v>40.5</c:v>
                </c:pt>
                <c:pt idx="1366">
                  <c:v>40.5</c:v>
                </c:pt>
                <c:pt idx="1367">
                  <c:v>40.5</c:v>
                </c:pt>
                <c:pt idx="1368">
                  <c:v>40.5</c:v>
                </c:pt>
                <c:pt idx="1369">
                  <c:v>40.5</c:v>
                </c:pt>
                <c:pt idx="1370">
                  <c:v>40.5</c:v>
                </c:pt>
                <c:pt idx="1371">
                  <c:v>40.5</c:v>
                </c:pt>
                <c:pt idx="1372">
                  <c:v>40.5</c:v>
                </c:pt>
                <c:pt idx="1373">
                  <c:v>40.5</c:v>
                </c:pt>
                <c:pt idx="1374">
                  <c:v>40.5</c:v>
                </c:pt>
                <c:pt idx="1375">
                  <c:v>40.5</c:v>
                </c:pt>
                <c:pt idx="1376">
                  <c:v>40.5</c:v>
                </c:pt>
                <c:pt idx="1377">
                  <c:v>40.5</c:v>
                </c:pt>
                <c:pt idx="1378">
                  <c:v>40.5</c:v>
                </c:pt>
                <c:pt idx="1379">
                  <c:v>40.5</c:v>
                </c:pt>
                <c:pt idx="1380">
                  <c:v>40.5</c:v>
                </c:pt>
                <c:pt idx="1381">
                  <c:v>40.6</c:v>
                </c:pt>
                <c:pt idx="1382">
                  <c:v>40.6</c:v>
                </c:pt>
                <c:pt idx="1383">
                  <c:v>40.6</c:v>
                </c:pt>
                <c:pt idx="1384">
                  <c:v>40.6</c:v>
                </c:pt>
                <c:pt idx="1385">
                  <c:v>40.6</c:v>
                </c:pt>
                <c:pt idx="1386">
                  <c:v>40.6</c:v>
                </c:pt>
                <c:pt idx="1387">
                  <c:v>40.6</c:v>
                </c:pt>
                <c:pt idx="1388">
                  <c:v>40.700000000000003</c:v>
                </c:pt>
                <c:pt idx="1389">
                  <c:v>40.700000000000003</c:v>
                </c:pt>
                <c:pt idx="1390">
                  <c:v>40.700000000000003</c:v>
                </c:pt>
                <c:pt idx="1391">
                  <c:v>40.700000000000003</c:v>
                </c:pt>
                <c:pt idx="1392">
                  <c:v>40.799999999999997</c:v>
                </c:pt>
                <c:pt idx="1393">
                  <c:v>40.799999999999997</c:v>
                </c:pt>
                <c:pt idx="1394">
                  <c:v>40.9</c:v>
                </c:pt>
                <c:pt idx="1395">
                  <c:v>41</c:v>
                </c:pt>
                <c:pt idx="1396">
                  <c:v>41</c:v>
                </c:pt>
                <c:pt idx="1397">
                  <c:v>41</c:v>
                </c:pt>
                <c:pt idx="1398">
                  <c:v>41</c:v>
                </c:pt>
                <c:pt idx="1399">
                  <c:v>41</c:v>
                </c:pt>
                <c:pt idx="1400">
                  <c:v>41</c:v>
                </c:pt>
                <c:pt idx="1401">
                  <c:v>41</c:v>
                </c:pt>
                <c:pt idx="1402">
                  <c:v>41</c:v>
                </c:pt>
                <c:pt idx="1403">
                  <c:v>41</c:v>
                </c:pt>
                <c:pt idx="1404">
                  <c:v>41</c:v>
                </c:pt>
                <c:pt idx="1405">
                  <c:v>41</c:v>
                </c:pt>
                <c:pt idx="1406">
                  <c:v>41</c:v>
                </c:pt>
                <c:pt idx="1407">
                  <c:v>41</c:v>
                </c:pt>
                <c:pt idx="1408">
                  <c:v>41</c:v>
                </c:pt>
                <c:pt idx="1409">
                  <c:v>41</c:v>
                </c:pt>
                <c:pt idx="1410">
                  <c:v>41</c:v>
                </c:pt>
                <c:pt idx="1411">
                  <c:v>41</c:v>
                </c:pt>
                <c:pt idx="1412">
                  <c:v>41</c:v>
                </c:pt>
                <c:pt idx="1413">
                  <c:v>41</c:v>
                </c:pt>
                <c:pt idx="1414">
                  <c:v>41</c:v>
                </c:pt>
                <c:pt idx="1415">
                  <c:v>41</c:v>
                </c:pt>
                <c:pt idx="1416">
                  <c:v>41</c:v>
                </c:pt>
                <c:pt idx="1417">
                  <c:v>41</c:v>
                </c:pt>
                <c:pt idx="1418">
                  <c:v>41</c:v>
                </c:pt>
                <c:pt idx="1419">
                  <c:v>41</c:v>
                </c:pt>
                <c:pt idx="1420">
                  <c:v>41</c:v>
                </c:pt>
                <c:pt idx="1421">
                  <c:v>41</c:v>
                </c:pt>
                <c:pt idx="1422">
                  <c:v>41</c:v>
                </c:pt>
                <c:pt idx="1423">
                  <c:v>41</c:v>
                </c:pt>
                <c:pt idx="1424">
                  <c:v>41</c:v>
                </c:pt>
                <c:pt idx="1425">
                  <c:v>41</c:v>
                </c:pt>
                <c:pt idx="1426">
                  <c:v>41</c:v>
                </c:pt>
                <c:pt idx="1427">
                  <c:v>41</c:v>
                </c:pt>
                <c:pt idx="1428">
                  <c:v>41</c:v>
                </c:pt>
                <c:pt idx="1429">
                  <c:v>41</c:v>
                </c:pt>
                <c:pt idx="1430">
                  <c:v>41</c:v>
                </c:pt>
                <c:pt idx="1431">
                  <c:v>41</c:v>
                </c:pt>
                <c:pt idx="1432">
                  <c:v>41</c:v>
                </c:pt>
                <c:pt idx="1433">
                  <c:v>41</c:v>
                </c:pt>
                <c:pt idx="1434">
                  <c:v>41</c:v>
                </c:pt>
                <c:pt idx="1435">
                  <c:v>41</c:v>
                </c:pt>
                <c:pt idx="1436">
                  <c:v>41</c:v>
                </c:pt>
                <c:pt idx="1437">
                  <c:v>41</c:v>
                </c:pt>
                <c:pt idx="1438">
                  <c:v>41</c:v>
                </c:pt>
                <c:pt idx="1439">
                  <c:v>41</c:v>
                </c:pt>
                <c:pt idx="1440">
                  <c:v>41</c:v>
                </c:pt>
                <c:pt idx="1441">
                  <c:v>41</c:v>
                </c:pt>
                <c:pt idx="1442">
                  <c:v>41</c:v>
                </c:pt>
                <c:pt idx="1443">
                  <c:v>41</c:v>
                </c:pt>
                <c:pt idx="1444">
                  <c:v>41</c:v>
                </c:pt>
                <c:pt idx="1445">
                  <c:v>41</c:v>
                </c:pt>
                <c:pt idx="1446">
                  <c:v>41</c:v>
                </c:pt>
                <c:pt idx="1447">
                  <c:v>41</c:v>
                </c:pt>
                <c:pt idx="1448">
                  <c:v>41</c:v>
                </c:pt>
                <c:pt idx="1449">
                  <c:v>41.1</c:v>
                </c:pt>
                <c:pt idx="1450">
                  <c:v>41.1</c:v>
                </c:pt>
                <c:pt idx="1451">
                  <c:v>41.1</c:v>
                </c:pt>
                <c:pt idx="1452">
                  <c:v>41.2</c:v>
                </c:pt>
                <c:pt idx="1453">
                  <c:v>41.2</c:v>
                </c:pt>
                <c:pt idx="1454">
                  <c:v>41.3</c:v>
                </c:pt>
                <c:pt idx="1455">
                  <c:v>41.3</c:v>
                </c:pt>
                <c:pt idx="1456">
                  <c:v>41.3</c:v>
                </c:pt>
                <c:pt idx="1457">
                  <c:v>41.3</c:v>
                </c:pt>
                <c:pt idx="1458">
                  <c:v>41.3</c:v>
                </c:pt>
                <c:pt idx="1459">
                  <c:v>41.3</c:v>
                </c:pt>
                <c:pt idx="1460">
                  <c:v>41.4</c:v>
                </c:pt>
                <c:pt idx="1461">
                  <c:v>41.4</c:v>
                </c:pt>
                <c:pt idx="1462">
                  <c:v>41.4</c:v>
                </c:pt>
                <c:pt idx="1463">
                  <c:v>41.4</c:v>
                </c:pt>
                <c:pt idx="1464">
                  <c:v>41.5</c:v>
                </c:pt>
                <c:pt idx="1465">
                  <c:v>41.5</c:v>
                </c:pt>
                <c:pt idx="1466">
                  <c:v>41.5</c:v>
                </c:pt>
                <c:pt idx="1467">
                  <c:v>41.5</c:v>
                </c:pt>
                <c:pt idx="1468">
                  <c:v>41.5</c:v>
                </c:pt>
                <c:pt idx="1469">
                  <c:v>41.5</c:v>
                </c:pt>
                <c:pt idx="1470">
                  <c:v>41.5</c:v>
                </c:pt>
                <c:pt idx="1471">
                  <c:v>41.5</c:v>
                </c:pt>
                <c:pt idx="1472">
                  <c:v>41.5</c:v>
                </c:pt>
                <c:pt idx="1473">
                  <c:v>41.5</c:v>
                </c:pt>
                <c:pt idx="1474">
                  <c:v>41.5</c:v>
                </c:pt>
                <c:pt idx="1475">
                  <c:v>41.5</c:v>
                </c:pt>
                <c:pt idx="1476">
                  <c:v>41.5</c:v>
                </c:pt>
                <c:pt idx="1477">
                  <c:v>41.5</c:v>
                </c:pt>
                <c:pt idx="1478">
                  <c:v>41.5</c:v>
                </c:pt>
                <c:pt idx="1479">
                  <c:v>41.5</c:v>
                </c:pt>
                <c:pt idx="1480">
                  <c:v>41.5</c:v>
                </c:pt>
                <c:pt idx="1481">
                  <c:v>41.5</c:v>
                </c:pt>
                <c:pt idx="1482">
                  <c:v>41.5</c:v>
                </c:pt>
                <c:pt idx="1483">
                  <c:v>41.5</c:v>
                </c:pt>
                <c:pt idx="1484">
                  <c:v>41.5</c:v>
                </c:pt>
                <c:pt idx="1485">
                  <c:v>41.5</c:v>
                </c:pt>
                <c:pt idx="1486">
                  <c:v>41.5</c:v>
                </c:pt>
                <c:pt idx="1487">
                  <c:v>41.5</c:v>
                </c:pt>
                <c:pt idx="1488">
                  <c:v>41.5</c:v>
                </c:pt>
                <c:pt idx="1489">
                  <c:v>41.5</c:v>
                </c:pt>
                <c:pt idx="1490">
                  <c:v>41.5</c:v>
                </c:pt>
                <c:pt idx="1491">
                  <c:v>41.6</c:v>
                </c:pt>
                <c:pt idx="1492">
                  <c:v>41.7</c:v>
                </c:pt>
                <c:pt idx="1493">
                  <c:v>41.7</c:v>
                </c:pt>
                <c:pt idx="1494">
                  <c:v>41.7</c:v>
                </c:pt>
                <c:pt idx="1495">
                  <c:v>41.8</c:v>
                </c:pt>
                <c:pt idx="1496">
                  <c:v>41.8</c:v>
                </c:pt>
                <c:pt idx="1497">
                  <c:v>41.8</c:v>
                </c:pt>
                <c:pt idx="1498">
                  <c:v>41.8</c:v>
                </c:pt>
                <c:pt idx="1499">
                  <c:v>41.8</c:v>
                </c:pt>
                <c:pt idx="1500">
                  <c:v>41.8</c:v>
                </c:pt>
                <c:pt idx="1501">
                  <c:v>41.8</c:v>
                </c:pt>
                <c:pt idx="1502">
                  <c:v>41.9</c:v>
                </c:pt>
                <c:pt idx="1503">
                  <c:v>41.9</c:v>
                </c:pt>
                <c:pt idx="1504">
                  <c:v>41.9</c:v>
                </c:pt>
                <c:pt idx="1505">
                  <c:v>42</c:v>
                </c:pt>
                <c:pt idx="1506">
                  <c:v>42</c:v>
                </c:pt>
                <c:pt idx="1507">
                  <c:v>42</c:v>
                </c:pt>
                <c:pt idx="1508">
                  <c:v>42</c:v>
                </c:pt>
                <c:pt idx="1509">
                  <c:v>42</c:v>
                </c:pt>
                <c:pt idx="1510">
                  <c:v>42</c:v>
                </c:pt>
                <c:pt idx="1511">
                  <c:v>42</c:v>
                </c:pt>
                <c:pt idx="1512">
                  <c:v>42</c:v>
                </c:pt>
                <c:pt idx="1513">
                  <c:v>42</c:v>
                </c:pt>
                <c:pt idx="1514">
                  <c:v>42</c:v>
                </c:pt>
                <c:pt idx="1515">
                  <c:v>42</c:v>
                </c:pt>
                <c:pt idx="1516">
                  <c:v>42</c:v>
                </c:pt>
                <c:pt idx="1517">
                  <c:v>42</c:v>
                </c:pt>
                <c:pt idx="1518">
                  <c:v>42</c:v>
                </c:pt>
                <c:pt idx="1519">
                  <c:v>42</c:v>
                </c:pt>
                <c:pt idx="1520">
                  <c:v>42</c:v>
                </c:pt>
                <c:pt idx="1521">
                  <c:v>42</c:v>
                </c:pt>
                <c:pt idx="1522">
                  <c:v>42</c:v>
                </c:pt>
                <c:pt idx="1523">
                  <c:v>42</c:v>
                </c:pt>
                <c:pt idx="1524">
                  <c:v>42</c:v>
                </c:pt>
                <c:pt idx="1525">
                  <c:v>42</c:v>
                </c:pt>
                <c:pt idx="1526">
                  <c:v>42</c:v>
                </c:pt>
                <c:pt idx="1527">
                  <c:v>42</c:v>
                </c:pt>
                <c:pt idx="1528">
                  <c:v>42</c:v>
                </c:pt>
                <c:pt idx="1529">
                  <c:v>42</c:v>
                </c:pt>
                <c:pt idx="1530">
                  <c:v>42</c:v>
                </c:pt>
                <c:pt idx="1531">
                  <c:v>42</c:v>
                </c:pt>
                <c:pt idx="1532">
                  <c:v>42</c:v>
                </c:pt>
                <c:pt idx="1533">
                  <c:v>42</c:v>
                </c:pt>
                <c:pt idx="1534">
                  <c:v>42</c:v>
                </c:pt>
                <c:pt idx="1535">
                  <c:v>42</c:v>
                </c:pt>
                <c:pt idx="1536">
                  <c:v>42</c:v>
                </c:pt>
                <c:pt idx="1537">
                  <c:v>42</c:v>
                </c:pt>
                <c:pt idx="1538">
                  <c:v>42</c:v>
                </c:pt>
                <c:pt idx="1539">
                  <c:v>42</c:v>
                </c:pt>
                <c:pt idx="1540">
                  <c:v>42</c:v>
                </c:pt>
                <c:pt idx="1541">
                  <c:v>42</c:v>
                </c:pt>
                <c:pt idx="1542">
                  <c:v>42.1</c:v>
                </c:pt>
                <c:pt idx="1543">
                  <c:v>42.1</c:v>
                </c:pt>
                <c:pt idx="1544">
                  <c:v>42.1</c:v>
                </c:pt>
                <c:pt idx="1545">
                  <c:v>42.1</c:v>
                </c:pt>
                <c:pt idx="1546">
                  <c:v>42.2</c:v>
                </c:pt>
                <c:pt idx="1547">
                  <c:v>42.2</c:v>
                </c:pt>
                <c:pt idx="1548">
                  <c:v>42.2</c:v>
                </c:pt>
                <c:pt idx="1549">
                  <c:v>42.2</c:v>
                </c:pt>
                <c:pt idx="1550">
                  <c:v>42.2</c:v>
                </c:pt>
                <c:pt idx="1551">
                  <c:v>42.3</c:v>
                </c:pt>
                <c:pt idx="1552">
                  <c:v>42.3</c:v>
                </c:pt>
                <c:pt idx="1553">
                  <c:v>42.4</c:v>
                </c:pt>
                <c:pt idx="1554">
                  <c:v>42.5</c:v>
                </c:pt>
                <c:pt idx="1555">
                  <c:v>42.5</c:v>
                </c:pt>
                <c:pt idx="1556">
                  <c:v>42.5</c:v>
                </c:pt>
                <c:pt idx="1557">
                  <c:v>42.5</c:v>
                </c:pt>
                <c:pt idx="1558">
                  <c:v>42.5</c:v>
                </c:pt>
                <c:pt idx="1559">
                  <c:v>42.5</c:v>
                </c:pt>
                <c:pt idx="1560">
                  <c:v>42.5</c:v>
                </c:pt>
                <c:pt idx="1561">
                  <c:v>42.5</c:v>
                </c:pt>
                <c:pt idx="1562">
                  <c:v>42.5</c:v>
                </c:pt>
                <c:pt idx="1563">
                  <c:v>42.5</c:v>
                </c:pt>
                <c:pt idx="1564">
                  <c:v>42.5</c:v>
                </c:pt>
                <c:pt idx="1565">
                  <c:v>42.5</c:v>
                </c:pt>
                <c:pt idx="1566">
                  <c:v>42.5</c:v>
                </c:pt>
                <c:pt idx="1567">
                  <c:v>42.5</c:v>
                </c:pt>
                <c:pt idx="1568">
                  <c:v>42.5</c:v>
                </c:pt>
                <c:pt idx="1569">
                  <c:v>42.5</c:v>
                </c:pt>
                <c:pt idx="1570">
                  <c:v>42.5</c:v>
                </c:pt>
                <c:pt idx="1571">
                  <c:v>42.5</c:v>
                </c:pt>
                <c:pt idx="1572">
                  <c:v>42.5</c:v>
                </c:pt>
                <c:pt idx="1573">
                  <c:v>42.5</c:v>
                </c:pt>
                <c:pt idx="1574">
                  <c:v>42.5</c:v>
                </c:pt>
                <c:pt idx="1575">
                  <c:v>42.5</c:v>
                </c:pt>
                <c:pt idx="1576">
                  <c:v>42.5</c:v>
                </c:pt>
                <c:pt idx="1577">
                  <c:v>42.5</c:v>
                </c:pt>
                <c:pt idx="1578">
                  <c:v>42.5</c:v>
                </c:pt>
                <c:pt idx="1579">
                  <c:v>42.5</c:v>
                </c:pt>
                <c:pt idx="1580">
                  <c:v>42.6</c:v>
                </c:pt>
                <c:pt idx="1581">
                  <c:v>42.6</c:v>
                </c:pt>
                <c:pt idx="1582">
                  <c:v>42.6</c:v>
                </c:pt>
                <c:pt idx="1583">
                  <c:v>42.6</c:v>
                </c:pt>
                <c:pt idx="1584">
                  <c:v>42.7</c:v>
                </c:pt>
                <c:pt idx="1585">
                  <c:v>42.7</c:v>
                </c:pt>
                <c:pt idx="1586">
                  <c:v>42.9</c:v>
                </c:pt>
                <c:pt idx="1587">
                  <c:v>42.9</c:v>
                </c:pt>
                <c:pt idx="1588">
                  <c:v>43</c:v>
                </c:pt>
                <c:pt idx="1589">
                  <c:v>43</c:v>
                </c:pt>
                <c:pt idx="1590">
                  <c:v>43</c:v>
                </c:pt>
                <c:pt idx="1591">
                  <c:v>43</c:v>
                </c:pt>
                <c:pt idx="1592">
                  <c:v>43</c:v>
                </c:pt>
                <c:pt idx="1593">
                  <c:v>43</c:v>
                </c:pt>
                <c:pt idx="1594">
                  <c:v>43</c:v>
                </c:pt>
                <c:pt idx="1595">
                  <c:v>43</c:v>
                </c:pt>
                <c:pt idx="1596">
                  <c:v>43</c:v>
                </c:pt>
                <c:pt idx="1597">
                  <c:v>43</c:v>
                </c:pt>
                <c:pt idx="1598">
                  <c:v>43</c:v>
                </c:pt>
                <c:pt idx="1599">
                  <c:v>43</c:v>
                </c:pt>
                <c:pt idx="1600">
                  <c:v>43</c:v>
                </c:pt>
                <c:pt idx="1601">
                  <c:v>43</c:v>
                </c:pt>
                <c:pt idx="1602">
                  <c:v>43</c:v>
                </c:pt>
                <c:pt idx="1603">
                  <c:v>43</c:v>
                </c:pt>
                <c:pt idx="1604">
                  <c:v>43</c:v>
                </c:pt>
                <c:pt idx="1605">
                  <c:v>43</c:v>
                </c:pt>
                <c:pt idx="1606">
                  <c:v>43</c:v>
                </c:pt>
                <c:pt idx="1607">
                  <c:v>43</c:v>
                </c:pt>
                <c:pt idx="1608">
                  <c:v>43</c:v>
                </c:pt>
                <c:pt idx="1609">
                  <c:v>43</c:v>
                </c:pt>
                <c:pt idx="1610">
                  <c:v>43</c:v>
                </c:pt>
                <c:pt idx="1611">
                  <c:v>43</c:v>
                </c:pt>
                <c:pt idx="1612">
                  <c:v>43</c:v>
                </c:pt>
                <c:pt idx="1613">
                  <c:v>43</c:v>
                </c:pt>
                <c:pt idx="1614">
                  <c:v>43</c:v>
                </c:pt>
                <c:pt idx="1615">
                  <c:v>43</c:v>
                </c:pt>
                <c:pt idx="1616">
                  <c:v>43</c:v>
                </c:pt>
                <c:pt idx="1617">
                  <c:v>43</c:v>
                </c:pt>
                <c:pt idx="1618">
                  <c:v>43</c:v>
                </c:pt>
                <c:pt idx="1619">
                  <c:v>43</c:v>
                </c:pt>
                <c:pt idx="1620">
                  <c:v>43.1</c:v>
                </c:pt>
                <c:pt idx="1621">
                  <c:v>43.1</c:v>
                </c:pt>
                <c:pt idx="1622">
                  <c:v>43.1</c:v>
                </c:pt>
                <c:pt idx="1623">
                  <c:v>43.2</c:v>
                </c:pt>
                <c:pt idx="1624">
                  <c:v>43.2</c:v>
                </c:pt>
                <c:pt idx="1625">
                  <c:v>43.4</c:v>
                </c:pt>
                <c:pt idx="1626">
                  <c:v>43.4</c:v>
                </c:pt>
                <c:pt idx="1627">
                  <c:v>43.5</c:v>
                </c:pt>
                <c:pt idx="1628">
                  <c:v>43.5</c:v>
                </c:pt>
                <c:pt idx="1629">
                  <c:v>43.5</c:v>
                </c:pt>
                <c:pt idx="1630">
                  <c:v>43.5</c:v>
                </c:pt>
                <c:pt idx="1631">
                  <c:v>43.5</c:v>
                </c:pt>
                <c:pt idx="1632">
                  <c:v>43.5</c:v>
                </c:pt>
                <c:pt idx="1633">
                  <c:v>43.5</c:v>
                </c:pt>
                <c:pt idx="1634">
                  <c:v>43.5</c:v>
                </c:pt>
                <c:pt idx="1635">
                  <c:v>43.5</c:v>
                </c:pt>
                <c:pt idx="1636">
                  <c:v>43.5</c:v>
                </c:pt>
                <c:pt idx="1637">
                  <c:v>43.5</c:v>
                </c:pt>
                <c:pt idx="1638">
                  <c:v>43.5</c:v>
                </c:pt>
                <c:pt idx="1639">
                  <c:v>43.5</c:v>
                </c:pt>
                <c:pt idx="1640">
                  <c:v>43.5</c:v>
                </c:pt>
                <c:pt idx="1641">
                  <c:v>43.5</c:v>
                </c:pt>
                <c:pt idx="1642">
                  <c:v>43.5</c:v>
                </c:pt>
                <c:pt idx="1643">
                  <c:v>43.5</c:v>
                </c:pt>
                <c:pt idx="1644">
                  <c:v>43.5</c:v>
                </c:pt>
                <c:pt idx="1645">
                  <c:v>43.5</c:v>
                </c:pt>
                <c:pt idx="1646">
                  <c:v>43.5</c:v>
                </c:pt>
                <c:pt idx="1647">
                  <c:v>43.5</c:v>
                </c:pt>
                <c:pt idx="1648">
                  <c:v>43.5</c:v>
                </c:pt>
                <c:pt idx="1649">
                  <c:v>43.6</c:v>
                </c:pt>
                <c:pt idx="1650">
                  <c:v>43.6</c:v>
                </c:pt>
                <c:pt idx="1651">
                  <c:v>43.7</c:v>
                </c:pt>
                <c:pt idx="1652">
                  <c:v>43.7</c:v>
                </c:pt>
                <c:pt idx="1653">
                  <c:v>43.7</c:v>
                </c:pt>
                <c:pt idx="1654">
                  <c:v>43.7</c:v>
                </c:pt>
                <c:pt idx="1655">
                  <c:v>43.8</c:v>
                </c:pt>
                <c:pt idx="1656">
                  <c:v>43.8</c:v>
                </c:pt>
                <c:pt idx="1657">
                  <c:v>43.8</c:v>
                </c:pt>
                <c:pt idx="1658">
                  <c:v>43.8</c:v>
                </c:pt>
                <c:pt idx="1659">
                  <c:v>43.8</c:v>
                </c:pt>
                <c:pt idx="1660">
                  <c:v>43.9</c:v>
                </c:pt>
                <c:pt idx="1661">
                  <c:v>43.9</c:v>
                </c:pt>
                <c:pt idx="1662">
                  <c:v>43.9</c:v>
                </c:pt>
                <c:pt idx="1663">
                  <c:v>44</c:v>
                </c:pt>
                <c:pt idx="1664">
                  <c:v>44</c:v>
                </c:pt>
                <c:pt idx="1665">
                  <c:v>44</c:v>
                </c:pt>
                <c:pt idx="1666">
                  <c:v>44</c:v>
                </c:pt>
                <c:pt idx="1667">
                  <c:v>44</c:v>
                </c:pt>
                <c:pt idx="1668">
                  <c:v>44</c:v>
                </c:pt>
                <c:pt idx="1669">
                  <c:v>44</c:v>
                </c:pt>
                <c:pt idx="1670">
                  <c:v>44</c:v>
                </c:pt>
                <c:pt idx="1671">
                  <c:v>44</c:v>
                </c:pt>
                <c:pt idx="1672">
                  <c:v>44</c:v>
                </c:pt>
                <c:pt idx="1673">
                  <c:v>44</c:v>
                </c:pt>
                <c:pt idx="1674">
                  <c:v>44</c:v>
                </c:pt>
                <c:pt idx="1675">
                  <c:v>44</c:v>
                </c:pt>
                <c:pt idx="1676">
                  <c:v>44</c:v>
                </c:pt>
                <c:pt idx="1677">
                  <c:v>44</c:v>
                </c:pt>
                <c:pt idx="1678">
                  <c:v>44</c:v>
                </c:pt>
                <c:pt idx="1679">
                  <c:v>44</c:v>
                </c:pt>
                <c:pt idx="1680">
                  <c:v>44</c:v>
                </c:pt>
                <c:pt idx="1681">
                  <c:v>44</c:v>
                </c:pt>
                <c:pt idx="1682">
                  <c:v>44</c:v>
                </c:pt>
                <c:pt idx="1683">
                  <c:v>44</c:v>
                </c:pt>
                <c:pt idx="1684">
                  <c:v>44</c:v>
                </c:pt>
                <c:pt idx="1685">
                  <c:v>44</c:v>
                </c:pt>
                <c:pt idx="1686">
                  <c:v>44</c:v>
                </c:pt>
                <c:pt idx="1687">
                  <c:v>44.1</c:v>
                </c:pt>
                <c:pt idx="1688">
                  <c:v>44.1</c:v>
                </c:pt>
                <c:pt idx="1689">
                  <c:v>44.1</c:v>
                </c:pt>
                <c:pt idx="1690">
                  <c:v>44.2</c:v>
                </c:pt>
                <c:pt idx="1691">
                  <c:v>44.2</c:v>
                </c:pt>
                <c:pt idx="1692">
                  <c:v>44.2</c:v>
                </c:pt>
                <c:pt idx="1693">
                  <c:v>44.2</c:v>
                </c:pt>
                <c:pt idx="1694">
                  <c:v>44.2</c:v>
                </c:pt>
                <c:pt idx="1695">
                  <c:v>44.2</c:v>
                </c:pt>
                <c:pt idx="1696">
                  <c:v>44.2</c:v>
                </c:pt>
                <c:pt idx="1697">
                  <c:v>44.2</c:v>
                </c:pt>
                <c:pt idx="1698">
                  <c:v>44.2</c:v>
                </c:pt>
                <c:pt idx="1699">
                  <c:v>44.3</c:v>
                </c:pt>
                <c:pt idx="1700">
                  <c:v>44.5</c:v>
                </c:pt>
                <c:pt idx="1701">
                  <c:v>44.5</c:v>
                </c:pt>
                <c:pt idx="1702">
                  <c:v>44.5</c:v>
                </c:pt>
                <c:pt idx="1703">
                  <c:v>44.5</c:v>
                </c:pt>
                <c:pt idx="1704">
                  <c:v>44.5</c:v>
                </c:pt>
                <c:pt idx="1705">
                  <c:v>44.5</c:v>
                </c:pt>
                <c:pt idx="1706">
                  <c:v>44.5</c:v>
                </c:pt>
                <c:pt idx="1707">
                  <c:v>44.5</c:v>
                </c:pt>
                <c:pt idx="1708">
                  <c:v>44.5</c:v>
                </c:pt>
                <c:pt idx="1709">
                  <c:v>44.5</c:v>
                </c:pt>
                <c:pt idx="1710">
                  <c:v>44.5</c:v>
                </c:pt>
                <c:pt idx="1711">
                  <c:v>44.5</c:v>
                </c:pt>
                <c:pt idx="1712">
                  <c:v>44.5</c:v>
                </c:pt>
                <c:pt idx="1713">
                  <c:v>44.5</c:v>
                </c:pt>
                <c:pt idx="1714">
                  <c:v>44.5</c:v>
                </c:pt>
                <c:pt idx="1715">
                  <c:v>44.6</c:v>
                </c:pt>
                <c:pt idx="1716">
                  <c:v>44.6</c:v>
                </c:pt>
                <c:pt idx="1717">
                  <c:v>44.6</c:v>
                </c:pt>
                <c:pt idx="1718">
                  <c:v>44.6</c:v>
                </c:pt>
                <c:pt idx="1719">
                  <c:v>44.6</c:v>
                </c:pt>
                <c:pt idx="1720">
                  <c:v>44.7</c:v>
                </c:pt>
                <c:pt idx="1721">
                  <c:v>44.7</c:v>
                </c:pt>
                <c:pt idx="1722">
                  <c:v>44.8</c:v>
                </c:pt>
                <c:pt idx="1723">
                  <c:v>45</c:v>
                </c:pt>
                <c:pt idx="1724">
                  <c:v>45</c:v>
                </c:pt>
                <c:pt idx="1725">
                  <c:v>45</c:v>
                </c:pt>
                <c:pt idx="1726">
                  <c:v>45</c:v>
                </c:pt>
                <c:pt idx="1727">
                  <c:v>45</c:v>
                </c:pt>
                <c:pt idx="1728">
                  <c:v>45</c:v>
                </c:pt>
                <c:pt idx="1729">
                  <c:v>45</c:v>
                </c:pt>
                <c:pt idx="1730">
                  <c:v>45</c:v>
                </c:pt>
                <c:pt idx="1731">
                  <c:v>45</c:v>
                </c:pt>
                <c:pt idx="1732">
                  <c:v>45</c:v>
                </c:pt>
                <c:pt idx="1733">
                  <c:v>45</c:v>
                </c:pt>
                <c:pt idx="1734">
                  <c:v>45</c:v>
                </c:pt>
                <c:pt idx="1735">
                  <c:v>45</c:v>
                </c:pt>
                <c:pt idx="1736">
                  <c:v>45</c:v>
                </c:pt>
                <c:pt idx="1737">
                  <c:v>45</c:v>
                </c:pt>
                <c:pt idx="1738">
                  <c:v>45</c:v>
                </c:pt>
                <c:pt idx="1739">
                  <c:v>45</c:v>
                </c:pt>
                <c:pt idx="1740">
                  <c:v>45</c:v>
                </c:pt>
                <c:pt idx="1741">
                  <c:v>45</c:v>
                </c:pt>
                <c:pt idx="1742">
                  <c:v>45</c:v>
                </c:pt>
                <c:pt idx="1743">
                  <c:v>45</c:v>
                </c:pt>
                <c:pt idx="1744">
                  <c:v>45</c:v>
                </c:pt>
                <c:pt idx="1745">
                  <c:v>45</c:v>
                </c:pt>
                <c:pt idx="1746">
                  <c:v>45</c:v>
                </c:pt>
                <c:pt idx="1747">
                  <c:v>45.1</c:v>
                </c:pt>
                <c:pt idx="1748">
                  <c:v>45.2</c:v>
                </c:pt>
                <c:pt idx="1749">
                  <c:v>45.2</c:v>
                </c:pt>
                <c:pt idx="1750">
                  <c:v>45.2</c:v>
                </c:pt>
                <c:pt idx="1751">
                  <c:v>45.2</c:v>
                </c:pt>
                <c:pt idx="1752">
                  <c:v>45.2</c:v>
                </c:pt>
                <c:pt idx="1753">
                  <c:v>45.3</c:v>
                </c:pt>
                <c:pt idx="1754">
                  <c:v>45.3</c:v>
                </c:pt>
                <c:pt idx="1755">
                  <c:v>45.3</c:v>
                </c:pt>
                <c:pt idx="1756">
                  <c:v>45.3</c:v>
                </c:pt>
                <c:pt idx="1757">
                  <c:v>45.3</c:v>
                </c:pt>
                <c:pt idx="1758">
                  <c:v>45.4</c:v>
                </c:pt>
                <c:pt idx="1759">
                  <c:v>45.4</c:v>
                </c:pt>
                <c:pt idx="1760">
                  <c:v>45.5</c:v>
                </c:pt>
                <c:pt idx="1761">
                  <c:v>45.5</c:v>
                </c:pt>
                <c:pt idx="1762">
                  <c:v>45.5</c:v>
                </c:pt>
                <c:pt idx="1763">
                  <c:v>45.5</c:v>
                </c:pt>
                <c:pt idx="1764">
                  <c:v>45.5</c:v>
                </c:pt>
                <c:pt idx="1765">
                  <c:v>45.5</c:v>
                </c:pt>
                <c:pt idx="1766">
                  <c:v>45.5</c:v>
                </c:pt>
                <c:pt idx="1767">
                  <c:v>45.5</c:v>
                </c:pt>
                <c:pt idx="1768">
                  <c:v>45.5</c:v>
                </c:pt>
                <c:pt idx="1769">
                  <c:v>45.7</c:v>
                </c:pt>
                <c:pt idx="1770">
                  <c:v>45.7</c:v>
                </c:pt>
                <c:pt idx="1771">
                  <c:v>45.8</c:v>
                </c:pt>
                <c:pt idx="1772">
                  <c:v>45.8</c:v>
                </c:pt>
                <c:pt idx="1773">
                  <c:v>45.8</c:v>
                </c:pt>
                <c:pt idx="1774">
                  <c:v>45.8</c:v>
                </c:pt>
                <c:pt idx="1775">
                  <c:v>45.8</c:v>
                </c:pt>
                <c:pt idx="1776">
                  <c:v>45.9</c:v>
                </c:pt>
                <c:pt idx="1777">
                  <c:v>45.9</c:v>
                </c:pt>
                <c:pt idx="1778">
                  <c:v>45.9</c:v>
                </c:pt>
                <c:pt idx="1779">
                  <c:v>45.9</c:v>
                </c:pt>
                <c:pt idx="1780">
                  <c:v>46</c:v>
                </c:pt>
                <c:pt idx="1781">
                  <c:v>46</c:v>
                </c:pt>
                <c:pt idx="1782">
                  <c:v>46</c:v>
                </c:pt>
                <c:pt idx="1783">
                  <c:v>46</c:v>
                </c:pt>
                <c:pt idx="1784">
                  <c:v>46</c:v>
                </c:pt>
                <c:pt idx="1785">
                  <c:v>46</c:v>
                </c:pt>
                <c:pt idx="1786">
                  <c:v>46</c:v>
                </c:pt>
                <c:pt idx="1787">
                  <c:v>46</c:v>
                </c:pt>
                <c:pt idx="1788">
                  <c:v>46</c:v>
                </c:pt>
                <c:pt idx="1789">
                  <c:v>46</c:v>
                </c:pt>
                <c:pt idx="1790">
                  <c:v>46</c:v>
                </c:pt>
                <c:pt idx="1791">
                  <c:v>46</c:v>
                </c:pt>
                <c:pt idx="1792">
                  <c:v>46</c:v>
                </c:pt>
                <c:pt idx="1793">
                  <c:v>46</c:v>
                </c:pt>
                <c:pt idx="1794">
                  <c:v>46</c:v>
                </c:pt>
                <c:pt idx="1795">
                  <c:v>46</c:v>
                </c:pt>
                <c:pt idx="1796">
                  <c:v>46</c:v>
                </c:pt>
                <c:pt idx="1797">
                  <c:v>46</c:v>
                </c:pt>
                <c:pt idx="1798">
                  <c:v>46</c:v>
                </c:pt>
                <c:pt idx="1799">
                  <c:v>46</c:v>
                </c:pt>
                <c:pt idx="1800">
                  <c:v>46</c:v>
                </c:pt>
                <c:pt idx="1801">
                  <c:v>46</c:v>
                </c:pt>
                <c:pt idx="1802">
                  <c:v>46</c:v>
                </c:pt>
                <c:pt idx="1803">
                  <c:v>46</c:v>
                </c:pt>
                <c:pt idx="1804">
                  <c:v>46.1</c:v>
                </c:pt>
                <c:pt idx="1805">
                  <c:v>46.1</c:v>
                </c:pt>
                <c:pt idx="1806">
                  <c:v>46.2</c:v>
                </c:pt>
                <c:pt idx="1807">
                  <c:v>46.2</c:v>
                </c:pt>
                <c:pt idx="1808">
                  <c:v>46.2</c:v>
                </c:pt>
                <c:pt idx="1809">
                  <c:v>46.2</c:v>
                </c:pt>
                <c:pt idx="1810">
                  <c:v>46.3</c:v>
                </c:pt>
                <c:pt idx="1811">
                  <c:v>46.4</c:v>
                </c:pt>
                <c:pt idx="1812">
                  <c:v>46.4</c:v>
                </c:pt>
                <c:pt idx="1813">
                  <c:v>46.4</c:v>
                </c:pt>
                <c:pt idx="1814">
                  <c:v>46.5</c:v>
                </c:pt>
                <c:pt idx="1815">
                  <c:v>46.5</c:v>
                </c:pt>
                <c:pt idx="1816">
                  <c:v>46.5</c:v>
                </c:pt>
                <c:pt idx="1817">
                  <c:v>46.5</c:v>
                </c:pt>
                <c:pt idx="1818">
                  <c:v>46.5</c:v>
                </c:pt>
                <c:pt idx="1819">
                  <c:v>46.5</c:v>
                </c:pt>
                <c:pt idx="1820">
                  <c:v>46.6</c:v>
                </c:pt>
                <c:pt idx="1821">
                  <c:v>46.6</c:v>
                </c:pt>
                <c:pt idx="1822">
                  <c:v>46.7</c:v>
                </c:pt>
                <c:pt idx="1823">
                  <c:v>46.8</c:v>
                </c:pt>
                <c:pt idx="1824">
                  <c:v>46.8</c:v>
                </c:pt>
                <c:pt idx="1825">
                  <c:v>46.8</c:v>
                </c:pt>
                <c:pt idx="1826">
                  <c:v>47</c:v>
                </c:pt>
                <c:pt idx="1827">
                  <c:v>47</c:v>
                </c:pt>
                <c:pt idx="1828">
                  <c:v>47</c:v>
                </c:pt>
                <c:pt idx="1829">
                  <c:v>47</c:v>
                </c:pt>
                <c:pt idx="1830">
                  <c:v>47</c:v>
                </c:pt>
                <c:pt idx="1831">
                  <c:v>47</c:v>
                </c:pt>
                <c:pt idx="1832">
                  <c:v>47</c:v>
                </c:pt>
                <c:pt idx="1833">
                  <c:v>47</c:v>
                </c:pt>
                <c:pt idx="1834">
                  <c:v>47</c:v>
                </c:pt>
                <c:pt idx="1835">
                  <c:v>47</c:v>
                </c:pt>
                <c:pt idx="1836">
                  <c:v>47</c:v>
                </c:pt>
                <c:pt idx="1837">
                  <c:v>47</c:v>
                </c:pt>
                <c:pt idx="1838">
                  <c:v>47</c:v>
                </c:pt>
                <c:pt idx="1839">
                  <c:v>47</c:v>
                </c:pt>
                <c:pt idx="1840">
                  <c:v>47</c:v>
                </c:pt>
                <c:pt idx="1841">
                  <c:v>47</c:v>
                </c:pt>
                <c:pt idx="1842">
                  <c:v>47</c:v>
                </c:pt>
                <c:pt idx="1843">
                  <c:v>47</c:v>
                </c:pt>
                <c:pt idx="1844">
                  <c:v>47</c:v>
                </c:pt>
                <c:pt idx="1845">
                  <c:v>47</c:v>
                </c:pt>
                <c:pt idx="1846">
                  <c:v>47.1</c:v>
                </c:pt>
                <c:pt idx="1847">
                  <c:v>47.2</c:v>
                </c:pt>
                <c:pt idx="1848">
                  <c:v>47.2</c:v>
                </c:pt>
                <c:pt idx="1849">
                  <c:v>47.2</c:v>
                </c:pt>
                <c:pt idx="1850">
                  <c:v>47.4</c:v>
                </c:pt>
                <c:pt idx="1851">
                  <c:v>47.4</c:v>
                </c:pt>
                <c:pt idx="1852">
                  <c:v>47.5</c:v>
                </c:pt>
                <c:pt idx="1853">
                  <c:v>47.5</c:v>
                </c:pt>
                <c:pt idx="1854">
                  <c:v>47.5</c:v>
                </c:pt>
                <c:pt idx="1855">
                  <c:v>47.5</c:v>
                </c:pt>
                <c:pt idx="1856">
                  <c:v>47.5</c:v>
                </c:pt>
                <c:pt idx="1857">
                  <c:v>47.5</c:v>
                </c:pt>
                <c:pt idx="1858">
                  <c:v>47.5</c:v>
                </c:pt>
                <c:pt idx="1859">
                  <c:v>47.5</c:v>
                </c:pt>
                <c:pt idx="1860">
                  <c:v>47.5</c:v>
                </c:pt>
                <c:pt idx="1861">
                  <c:v>47.5</c:v>
                </c:pt>
                <c:pt idx="1862">
                  <c:v>47.5</c:v>
                </c:pt>
                <c:pt idx="1863">
                  <c:v>47.5</c:v>
                </c:pt>
                <c:pt idx="1864">
                  <c:v>47.5</c:v>
                </c:pt>
                <c:pt idx="1865">
                  <c:v>47.6</c:v>
                </c:pt>
                <c:pt idx="1866">
                  <c:v>47.6</c:v>
                </c:pt>
                <c:pt idx="1867">
                  <c:v>47.8</c:v>
                </c:pt>
                <c:pt idx="1868">
                  <c:v>47.8</c:v>
                </c:pt>
                <c:pt idx="1869">
                  <c:v>47.8</c:v>
                </c:pt>
                <c:pt idx="1870">
                  <c:v>47.8</c:v>
                </c:pt>
                <c:pt idx="1871">
                  <c:v>47.8</c:v>
                </c:pt>
                <c:pt idx="1872">
                  <c:v>48</c:v>
                </c:pt>
                <c:pt idx="1873">
                  <c:v>48</c:v>
                </c:pt>
                <c:pt idx="1874">
                  <c:v>48</c:v>
                </c:pt>
                <c:pt idx="1875">
                  <c:v>48</c:v>
                </c:pt>
                <c:pt idx="1876">
                  <c:v>48</c:v>
                </c:pt>
                <c:pt idx="1877">
                  <c:v>48</c:v>
                </c:pt>
                <c:pt idx="1878">
                  <c:v>48</c:v>
                </c:pt>
                <c:pt idx="1879">
                  <c:v>48</c:v>
                </c:pt>
                <c:pt idx="1880">
                  <c:v>48</c:v>
                </c:pt>
                <c:pt idx="1881">
                  <c:v>48</c:v>
                </c:pt>
                <c:pt idx="1882">
                  <c:v>48.2</c:v>
                </c:pt>
                <c:pt idx="1883">
                  <c:v>48.3</c:v>
                </c:pt>
                <c:pt idx="1884">
                  <c:v>48.3</c:v>
                </c:pt>
                <c:pt idx="1885">
                  <c:v>48.3</c:v>
                </c:pt>
                <c:pt idx="1886">
                  <c:v>48.4</c:v>
                </c:pt>
                <c:pt idx="1887">
                  <c:v>48.4</c:v>
                </c:pt>
                <c:pt idx="1888">
                  <c:v>48.5</c:v>
                </c:pt>
                <c:pt idx="1889">
                  <c:v>48.5</c:v>
                </c:pt>
                <c:pt idx="1890">
                  <c:v>48.7</c:v>
                </c:pt>
                <c:pt idx="1891">
                  <c:v>48.9</c:v>
                </c:pt>
                <c:pt idx="1892">
                  <c:v>49</c:v>
                </c:pt>
                <c:pt idx="1893">
                  <c:v>49</c:v>
                </c:pt>
                <c:pt idx="1894">
                  <c:v>49</c:v>
                </c:pt>
                <c:pt idx="1895">
                  <c:v>49</c:v>
                </c:pt>
                <c:pt idx="1896">
                  <c:v>49</c:v>
                </c:pt>
                <c:pt idx="1897">
                  <c:v>49</c:v>
                </c:pt>
                <c:pt idx="1898">
                  <c:v>49</c:v>
                </c:pt>
                <c:pt idx="1899">
                  <c:v>49</c:v>
                </c:pt>
                <c:pt idx="1900">
                  <c:v>49</c:v>
                </c:pt>
                <c:pt idx="1901">
                  <c:v>49.2</c:v>
                </c:pt>
                <c:pt idx="1902">
                  <c:v>49.2</c:v>
                </c:pt>
                <c:pt idx="1903">
                  <c:v>49.3</c:v>
                </c:pt>
                <c:pt idx="1904">
                  <c:v>49.3</c:v>
                </c:pt>
                <c:pt idx="1905">
                  <c:v>49.3</c:v>
                </c:pt>
                <c:pt idx="1906">
                  <c:v>49.5</c:v>
                </c:pt>
                <c:pt idx="1907">
                  <c:v>49.5</c:v>
                </c:pt>
                <c:pt idx="1908">
                  <c:v>49.5</c:v>
                </c:pt>
                <c:pt idx="1909">
                  <c:v>49.5</c:v>
                </c:pt>
                <c:pt idx="1910">
                  <c:v>49.5</c:v>
                </c:pt>
                <c:pt idx="1911">
                  <c:v>49.5</c:v>
                </c:pt>
                <c:pt idx="1912">
                  <c:v>49.5</c:v>
                </c:pt>
                <c:pt idx="1913">
                  <c:v>49.7</c:v>
                </c:pt>
                <c:pt idx="1914">
                  <c:v>49.7</c:v>
                </c:pt>
                <c:pt idx="1915">
                  <c:v>49.8</c:v>
                </c:pt>
                <c:pt idx="1916">
                  <c:v>50</c:v>
                </c:pt>
                <c:pt idx="1917">
                  <c:v>50</c:v>
                </c:pt>
                <c:pt idx="1918">
                  <c:v>50</c:v>
                </c:pt>
                <c:pt idx="1919">
                  <c:v>50</c:v>
                </c:pt>
                <c:pt idx="1920">
                  <c:v>50</c:v>
                </c:pt>
                <c:pt idx="1921">
                  <c:v>50.3</c:v>
                </c:pt>
                <c:pt idx="1922">
                  <c:v>50.4</c:v>
                </c:pt>
                <c:pt idx="1923">
                  <c:v>50.5</c:v>
                </c:pt>
                <c:pt idx="1924">
                  <c:v>50.5</c:v>
                </c:pt>
                <c:pt idx="1925">
                  <c:v>50.5</c:v>
                </c:pt>
                <c:pt idx="1926">
                  <c:v>50.5</c:v>
                </c:pt>
                <c:pt idx="1927">
                  <c:v>50.5</c:v>
                </c:pt>
                <c:pt idx="1928">
                  <c:v>50.6</c:v>
                </c:pt>
                <c:pt idx="1929">
                  <c:v>50.7</c:v>
                </c:pt>
                <c:pt idx="1930">
                  <c:v>50.8</c:v>
                </c:pt>
                <c:pt idx="1931">
                  <c:v>50.8</c:v>
                </c:pt>
                <c:pt idx="1932">
                  <c:v>51</c:v>
                </c:pt>
                <c:pt idx="1933">
                  <c:v>51</c:v>
                </c:pt>
                <c:pt idx="1934">
                  <c:v>51</c:v>
                </c:pt>
                <c:pt idx="1935">
                  <c:v>51</c:v>
                </c:pt>
                <c:pt idx="1936">
                  <c:v>51.1</c:v>
                </c:pt>
                <c:pt idx="1937">
                  <c:v>51.1</c:v>
                </c:pt>
                <c:pt idx="1938">
                  <c:v>51.5</c:v>
                </c:pt>
                <c:pt idx="1939">
                  <c:v>51.5</c:v>
                </c:pt>
                <c:pt idx="1940">
                  <c:v>52</c:v>
                </c:pt>
                <c:pt idx="1941">
                  <c:v>52</c:v>
                </c:pt>
                <c:pt idx="1942">
                  <c:v>52</c:v>
                </c:pt>
                <c:pt idx="1943">
                  <c:v>52.1</c:v>
                </c:pt>
                <c:pt idx="1944">
                  <c:v>52.2</c:v>
                </c:pt>
                <c:pt idx="1945">
                  <c:v>52.5</c:v>
                </c:pt>
                <c:pt idx="1946">
                  <c:v>52.5</c:v>
                </c:pt>
                <c:pt idx="1947">
                  <c:v>52.5</c:v>
                </c:pt>
                <c:pt idx="1948">
                  <c:v>52.7</c:v>
                </c:pt>
                <c:pt idx="1949">
                  <c:v>52.7</c:v>
                </c:pt>
                <c:pt idx="1950">
                  <c:v>52.8</c:v>
                </c:pt>
                <c:pt idx="1951">
                  <c:v>52.8</c:v>
                </c:pt>
                <c:pt idx="1952">
                  <c:v>52.9</c:v>
                </c:pt>
                <c:pt idx="1953">
                  <c:v>53</c:v>
                </c:pt>
                <c:pt idx="1954">
                  <c:v>53</c:v>
                </c:pt>
                <c:pt idx="1955">
                  <c:v>53</c:v>
                </c:pt>
                <c:pt idx="1956">
                  <c:v>53</c:v>
                </c:pt>
                <c:pt idx="1957">
                  <c:v>53.4</c:v>
                </c:pt>
                <c:pt idx="1958">
                  <c:v>53.5</c:v>
                </c:pt>
                <c:pt idx="1959">
                  <c:v>53.6</c:v>
                </c:pt>
                <c:pt idx="1960">
                  <c:v>53.7</c:v>
                </c:pt>
                <c:pt idx="1961">
                  <c:v>54</c:v>
                </c:pt>
                <c:pt idx="1962">
                  <c:v>54</c:v>
                </c:pt>
                <c:pt idx="1963">
                  <c:v>54</c:v>
                </c:pt>
                <c:pt idx="1964">
                  <c:v>54.3</c:v>
                </c:pt>
                <c:pt idx="1965">
                  <c:v>54.5</c:v>
                </c:pt>
                <c:pt idx="1966">
                  <c:v>55</c:v>
                </c:pt>
                <c:pt idx="1967">
                  <c:v>55</c:v>
                </c:pt>
                <c:pt idx="1968">
                  <c:v>55</c:v>
                </c:pt>
                <c:pt idx="1969">
                  <c:v>55</c:v>
                </c:pt>
                <c:pt idx="1970">
                  <c:v>55.2</c:v>
                </c:pt>
                <c:pt idx="1971">
                  <c:v>56</c:v>
                </c:pt>
                <c:pt idx="1972">
                  <c:v>56.5</c:v>
                </c:pt>
                <c:pt idx="1973">
                  <c:v>57</c:v>
                </c:pt>
                <c:pt idx="1974">
                  <c:v>57.1</c:v>
                </c:pt>
                <c:pt idx="1975">
                  <c:v>57.2</c:v>
                </c:pt>
                <c:pt idx="1976">
                  <c:v>57.5</c:v>
                </c:pt>
                <c:pt idx="1977">
                  <c:v>57.8</c:v>
                </c:pt>
                <c:pt idx="1978">
                  <c:v>58.5</c:v>
                </c:pt>
                <c:pt idx="1979">
                  <c:v>59</c:v>
                </c:pt>
                <c:pt idx="1980">
                  <c:v>59.5</c:v>
                </c:pt>
                <c:pt idx="1981">
                  <c:v>59.5</c:v>
                </c:pt>
                <c:pt idx="1982">
                  <c:v>60.1</c:v>
                </c:pt>
                <c:pt idx="1983">
                  <c:v>63</c:v>
                </c:pt>
                <c:pt idx="1984">
                  <c:v>66.5</c:v>
                </c:pt>
              </c:numCache>
            </c:numRef>
          </c:xVal>
          <c:yVal>
            <c:numRef>
              <c:f>'Golden perch'!$R$2:$R$2000</c:f>
              <c:numCache>
                <c:formatCode>General</c:formatCode>
                <c:ptCount val="1999"/>
                <c:pt idx="5">
                  <c:v>5.0000000000000001E-3</c:v>
                </c:pt>
                <c:pt idx="6" formatCode="0.00E+00">
                  <c:v>5.9999999999999995E-4</c:v>
                </c:pt>
                <c:pt idx="7" formatCode="0.00E+00">
                  <c:v>8.9999999999999998E-4</c:v>
                </c:pt>
                <c:pt idx="8">
                  <c:v>1.1999999999999999E-3</c:v>
                </c:pt>
                <c:pt idx="9">
                  <c:v>1.1999999999999999E-3</c:v>
                </c:pt>
                <c:pt idx="10">
                  <c:v>2E-3</c:v>
                </c:pt>
                <c:pt idx="11">
                  <c:v>1.6999999999999999E-3</c:v>
                </c:pt>
                <c:pt idx="12">
                  <c:v>1E-3</c:v>
                </c:pt>
                <c:pt idx="13">
                  <c:v>2.0999999999999999E-3</c:v>
                </c:pt>
                <c:pt idx="14">
                  <c:v>3.2000000000000002E-3</c:v>
                </c:pt>
                <c:pt idx="15">
                  <c:v>0.16500000000000001</c:v>
                </c:pt>
                <c:pt idx="16">
                  <c:v>6.0000000000000001E-3</c:v>
                </c:pt>
                <c:pt idx="17">
                  <c:v>0.01</c:v>
                </c:pt>
                <c:pt idx="18">
                  <c:v>6.0000000000000001E-3</c:v>
                </c:pt>
                <c:pt idx="19">
                  <c:v>1.0999999999999999E-2</c:v>
                </c:pt>
                <c:pt idx="20">
                  <c:v>8.9999999999999993E-3</c:v>
                </c:pt>
                <c:pt idx="21">
                  <c:v>1.2E-2</c:v>
                </c:pt>
                <c:pt idx="22">
                  <c:v>1.2999999999999999E-2</c:v>
                </c:pt>
                <c:pt idx="23">
                  <c:v>1.7000000000000001E-2</c:v>
                </c:pt>
                <c:pt idx="24">
                  <c:v>0.01</c:v>
                </c:pt>
                <c:pt idx="25">
                  <c:v>1.2E-2</c:v>
                </c:pt>
                <c:pt idx="26">
                  <c:v>1.7999999999999999E-2</c:v>
                </c:pt>
                <c:pt idx="27">
                  <c:v>0.02</c:v>
                </c:pt>
                <c:pt idx="28">
                  <c:v>2.3E-2</c:v>
                </c:pt>
                <c:pt idx="29">
                  <c:v>1.6E-2</c:v>
                </c:pt>
                <c:pt idx="30">
                  <c:v>8.0000000000000002E-3</c:v>
                </c:pt>
                <c:pt idx="31">
                  <c:v>1.7000000000000001E-2</c:v>
                </c:pt>
                <c:pt idx="32">
                  <c:v>1.6E-2</c:v>
                </c:pt>
                <c:pt idx="33">
                  <c:v>2.3000000000000001E-4</c:v>
                </c:pt>
                <c:pt idx="34">
                  <c:v>1.6E-2</c:v>
                </c:pt>
                <c:pt idx="35">
                  <c:v>2.4E-2</c:v>
                </c:pt>
                <c:pt idx="36">
                  <c:v>2.3E-2</c:v>
                </c:pt>
                <c:pt idx="37">
                  <c:v>2.3E-2</c:v>
                </c:pt>
                <c:pt idx="38">
                  <c:v>7.0999999999999994E-2</c:v>
                </c:pt>
                <c:pt idx="39">
                  <c:v>0.15</c:v>
                </c:pt>
                <c:pt idx="40">
                  <c:v>2.5999999999999999E-2</c:v>
                </c:pt>
                <c:pt idx="41">
                  <c:v>2.4E-2</c:v>
                </c:pt>
                <c:pt idx="42">
                  <c:v>2.4E-2</c:v>
                </c:pt>
                <c:pt idx="43">
                  <c:v>2.5999999999999999E-2</c:v>
                </c:pt>
                <c:pt idx="44">
                  <c:v>2.8500000000000001E-2</c:v>
                </c:pt>
                <c:pt idx="45">
                  <c:v>2.8000000000000001E-2</c:v>
                </c:pt>
                <c:pt idx="46">
                  <c:v>3.2000000000000001E-2</c:v>
                </c:pt>
                <c:pt idx="47">
                  <c:v>3.1E-2</c:v>
                </c:pt>
                <c:pt idx="48">
                  <c:v>4.5999999999999999E-2</c:v>
                </c:pt>
                <c:pt idx="49">
                  <c:v>2.8000000000000001E-2</c:v>
                </c:pt>
                <c:pt idx="50">
                  <c:v>0.03</c:v>
                </c:pt>
                <c:pt idx="51">
                  <c:v>3.6999999999999998E-2</c:v>
                </c:pt>
                <c:pt idx="52">
                  <c:v>2.7E-2</c:v>
                </c:pt>
                <c:pt idx="53">
                  <c:v>2.8000000000000001E-2</c:v>
                </c:pt>
                <c:pt idx="54">
                  <c:v>3.9E-2</c:v>
                </c:pt>
                <c:pt idx="55">
                  <c:v>5.8000000000000003E-2</c:v>
                </c:pt>
                <c:pt idx="56">
                  <c:v>3.9E-2</c:v>
                </c:pt>
                <c:pt idx="57">
                  <c:v>3.6999999999999998E-2</c:v>
                </c:pt>
                <c:pt idx="58">
                  <c:v>3.4000000000000002E-2</c:v>
                </c:pt>
                <c:pt idx="59">
                  <c:v>4.1000000000000002E-2</c:v>
                </c:pt>
                <c:pt idx="60">
                  <c:v>3.7999999999999999E-2</c:v>
                </c:pt>
                <c:pt idx="61">
                  <c:v>3.7999999999999999E-2</c:v>
                </c:pt>
                <c:pt idx="62">
                  <c:v>5.3999999999999999E-2</c:v>
                </c:pt>
                <c:pt idx="63">
                  <c:v>3.9E-2</c:v>
                </c:pt>
                <c:pt idx="64">
                  <c:v>3.9E-2</c:v>
                </c:pt>
                <c:pt idx="65">
                  <c:v>4.1000000000000002E-2</c:v>
                </c:pt>
                <c:pt idx="66">
                  <c:v>4.3999999999999997E-2</c:v>
                </c:pt>
                <c:pt idx="67">
                  <c:v>5.2999999999999999E-2</c:v>
                </c:pt>
                <c:pt idx="68">
                  <c:v>4.7E-2</c:v>
                </c:pt>
                <c:pt idx="69">
                  <c:v>4.5999999999999999E-2</c:v>
                </c:pt>
                <c:pt idx="70">
                  <c:v>4.4999999999999998E-2</c:v>
                </c:pt>
                <c:pt idx="71">
                  <c:v>4.3999999999999997E-2</c:v>
                </c:pt>
                <c:pt idx="72">
                  <c:v>4.9000000000000002E-2</c:v>
                </c:pt>
                <c:pt idx="73">
                  <c:v>5.8000000000000003E-2</c:v>
                </c:pt>
                <c:pt idx="74">
                  <c:v>4.2000000000000003E-2</c:v>
                </c:pt>
                <c:pt idx="75">
                  <c:v>4.4999999999999998E-2</c:v>
                </c:pt>
                <c:pt idx="76">
                  <c:v>4.8000000000000001E-2</c:v>
                </c:pt>
                <c:pt idx="77">
                  <c:v>5.1999999999999998E-2</c:v>
                </c:pt>
                <c:pt idx="78">
                  <c:v>4.99E-2</c:v>
                </c:pt>
                <c:pt idx="79">
                  <c:v>4.4999999999999998E-2</c:v>
                </c:pt>
                <c:pt idx="80">
                  <c:v>4.9000000000000002E-2</c:v>
                </c:pt>
                <c:pt idx="81">
                  <c:v>5.3999999999999999E-2</c:v>
                </c:pt>
                <c:pt idx="82">
                  <c:v>5.2999999999999999E-2</c:v>
                </c:pt>
                <c:pt idx="83">
                  <c:v>0.05</c:v>
                </c:pt>
                <c:pt idx="84">
                  <c:v>0.06</c:v>
                </c:pt>
                <c:pt idx="85">
                  <c:v>5.2999999999999999E-2</c:v>
                </c:pt>
                <c:pt idx="86">
                  <c:v>6.0999999999999999E-2</c:v>
                </c:pt>
                <c:pt idx="87">
                  <c:v>5.1999999999999998E-2</c:v>
                </c:pt>
                <c:pt idx="88">
                  <c:v>5.2999999999999999E-2</c:v>
                </c:pt>
                <c:pt idx="89">
                  <c:v>5.3999999999999999E-2</c:v>
                </c:pt>
                <c:pt idx="90">
                  <c:v>0.06</c:v>
                </c:pt>
                <c:pt idx="91">
                  <c:v>5.5E-2</c:v>
                </c:pt>
                <c:pt idx="92">
                  <c:v>3.3000000000000002E-2</c:v>
                </c:pt>
                <c:pt idx="93">
                  <c:v>5.3999999999999999E-2</c:v>
                </c:pt>
                <c:pt idx="94">
                  <c:v>6.4000000000000001E-2</c:v>
                </c:pt>
                <c:pt idx="95">
                  <c:v>5.6000000000000001E-2</c:v>
                </c:pt>
                <c:pt idx="96">
                  <c:v>5.6000000000000001E-2</c:v>
                </c:pt>
                <c:pt idx="97">
                  <c:v>6.5000000000000002E-2</c:v>
                </c:pt>
                <c:pt idx="98">
                  <c:v>5.8000000000000003E-2</c:v>
                </c:pt>
                <c:pt idx="99">
                  <c:v>0.06</c:v>
                </c:pt>
                <c:pt idx="100">
                  <c:v>6.6000000000000003E-2</c:v>
                </c:pt>
                <c:pt idx="101">
                  <c:v>5.1999999999999998E-2</c:v>
                </c:pt>
                <c:pt idx="102">
                  <c:v>0.06</c:v>
                </c:pt>
                <c:pt idx="103">
                  <c:v>6.6000000000000003E-2</c:v>
                </c:pt>
                <c:pt idx="104">
                  <c:v>0.08</c:v>
                </c:pt>
                <c:pt idx="105">
                  <c:v>7.1999999999999995E-2</c:v>
                </c:pt>
                <c:pt idx="106">
                  <c:v>8.1000000000000003E-2</c:v>
                </c:pt>
                <c:pt idx="107">
                  <c:v>5.7000000000000002E-2</c:v>
                </c:pt>
                <c:pt idx="108">
                  <c:v>5.3999999999999999E-2</c:v>
                </c:pt>
                <c:pt idx="109">
                  <c:v>5.5E-2</c:v>
                </c:pt>
                <c:pt idx="110">
                  <c:v>7.9000000000000001E-2</c:v>
                </c:pt>
                <c:pt idx="111">
                  <c:v>5.2999999999999999E-2</c:v>
                </c:pt>
                <c:pt idx="112">
                  <c:v>7.1999999999999995E-2</c:v>
                </c:pt>
                <c:pt idx="113">
                  <c:v>5.5E-2</c:v>
                </c:pt>
                <c:pt idx="114">
                  <c:v>5.6000000000000001E-2</c:v>
                </c:pt>
                <c:pt idx="115">
                  <c:v>7.0000000000000007E-2</c:v>
                </c:pt>
                <c:pt idx="116">
                  <c:v>7.2999999999999995E-2</c:v>
                </c:pt>
                <c:pt idx="117">
                  <c:v>6.7000000000000004E-2</c:v>
                </c:pt>
                <c:pt idx="118">
                  <c:v>7.1999999999999995E-2</c:v>
                </c:pt>
                <c:pt idx="119">
                  <c:v>6.3E-2</c:v>
                </c:pt>
                <c:pt idx="120">
                  <c:v>7.0000000000000007E-2</c:v>
                </c:pt>
                <c:pt idx="121">
                  <c:v>6.8000000000000005E-2</c:v>
                </c:pt>
                <c:pt idx="122">
                  <c:v>5.5E-2</c:v>
                </c:pt>
                <c:pt idx="123">
                  <c:v>0.185</c:v>
                </c:pt>
                <c:pt idx="124">
                  <c:v>6.6000000000000003E-2</c:v>
                </c:pt>
                <c:pt idx="125">
                  <c:v>0.16600000000000001</c:v>
                </c:pt>
                <c:pt idx="126">
                  <c:v>8.6999999999999994E-2</c:v>
                </c:pt>
                <c:pt idx="127">
                  <c:v>8.4000000000000005E-2</c:v>
                </c:pt>
                <c:pt idx="128">
                  <c:v>7.2999999999999995E-2</c:v>
                </c:pt>
                <c:pt idx="129">
                  <c:v>6.4000000000000001E-2</c:v>
                </c:pt>
                <c:pt idx="130">
                  <c:v>7.9000000000000001E-2</c:v>
                </c:pt>
                <c:pt idx="131">
                  <c:v>0.08</c:v>
                </c:pt>
                <c:pt idx="132">
                  <c:v>6.8000000000000005E-2</c:v>
                </c:pt>
                <c:pt idx="133">
                  <c:v>7.3999999999999996E-2</c:v>
                </c:pt>
                <c:pt idx="134">
                  <c:v>5.2999999999999999E-2</c:v>
                </c:pt>
                <c:pt idx="135">
                  <c:v>0.10199999999999999</c:v>
                </c:pt>
                <c:pt idx="136">
                  <c:v>8.4000000000000005E-2</c:v>
                </c:pt>
                <c:pt idx="137">
                  <c:v>0.09</c:v>
                </c:pt>
                <c:pt idx="138">
                  <c:v>9.9000000000000005E-2</c:v>
                </c:pt>
                <c:pt idx="139">
                  <c:v>8.2000000000000003E-2</c:v>
                </c:pt>
                <c:pt idx="140">
                  <c:v>7.4999999999999997E-2</c:v>
                </c:pt>
                <c:pt idx="141">
                  <c:v>0.14099999999999999</c:v>
                </c:pt>
                <c:pt idx="142">
                  <c:v>6.8000000000000005E-2</c:v>
                </c:pt>
                <c:pt idx="143">
                  <c:v>8.2000000000000003E-2</c:v>
                </c:pt>
                <c:pt idx="144">
                  <c:v>7.5999999999999998E-2</c:v>
                </c:pt>
                <c:pt idx="145">
                  <c:v>8.5999999999999993E-2</c:v>
                </c:pt>
                <c:pt idx="146">
                  <c:v>8.5000000000000006E-2</c:v>
                </c:pt>
                <c:pt idx="147">
                  <c:v>9.6000000000000002E-2</c:v>
                </c:pt>
                <c:pt idx="148">
                  <c:v>7.5999999999999998E-2</c:v>
                </c:pt>
                <c:pt idx="149">
                  <c:v>8.5999999999999993E-2</c:v>
                </c:pt>
                <c:pt idx="150">
                  <c:v>0.12</c:v>
                </c:pt>
                <c:pt idx="151">
                  <c:v>8.1000000000000003E-2</c:v>
                </c:pt>
                <c:pt idx="152">
                  <c:v>9.4E-2</c:v>
                </c:pt>
                <c:pt idx="153">
                  <c:v>0.08</c:v>
                </c:pt>
                <c:pt idx="154">
                  <c:v>0.19</c:v>
                </c:pt>
                <c:pt idx="155">
                  <c:v>8.2000000000000003E-2</c:v>
                </c:pt>
                <c:pt idx="156">
                  <c:v>8.5999999999999993E-2</c:v>
                </c:pt>
                <c:pt idx="157">
                  <c:v>8.5000000000000006E-2</c:v>
                </c:pt>
                <c:pt idx="158">
                  <c:v>0.09</c:v>
                </c:pt>
                <c:pt idx="159">
                  <c:v>0.104</c:v>
                </c:pt>
                <c:pt idx="160">
                  <c:v>5.8000000000000003E-2</c:v>
                </c:pt>
                <c:pt idx="161">
                  <c:v>0.1</c:v>
                </c:pt>
                <c:pt idx="162">
                  <c:v>9.8000000000000004E-2</c:v>
                </c:pt>
                <c:pt idx="163">
                  <c:v>8.6999999999999994E-2</c:v>
                </c:pt>
                <c:pt idx="164">
                  <c:v>9.4E-2</c:v>
                </c:pt>
                <c:pt idx="165">
                  <c:v>0.1</c:v>
                </c:pt>
                <c:pt idx="166">
                  <c:v>0.08</c:v>
                </c:pt>
                <c:pt idx="167">
                  <c:v>9.8000000000000004E-2</c:v>
                </c:pt>
                <c:pt idx="168">
                  <c:v>8.5999999999999993E-2</c:v>
                </c:pt>
                <c:pt idx="169">
                  <c:v>0.104</c:v>
                </c:pt>
                <c:pt idx="170">
                  <c:v>8.5999999999999993E-2</c:v>
                </c:pt>
                <c:pt idx="171">
                  <c:v>8.5999999999999993E-2</c:v>
                </c:pt>
                <c:pt idx="172">
                  <c:v>9.5000000000000001E-2</c:v>
                </c:pt>
                <c:pt idx="173">
                  <c:v>9.7000000000000003E-2</c:v>
                </c:pt>
                <c:pt idx="174">
                  <c:v>0.107</c:v>
                </c:pt>
                <c:pt idx="175">
                  <c:v>0.104</c:v>
                </c:pt>
                <c:pt idx="176">
                  <c:v>0.09</c:v>
                </c:pt>
                <c:pt idx="177">
                  <c:v>0.112</c:v>
                </c:pt>
                <c:pt idx="178">
                  <c:v>0.1</c:v>
                </c:pt>
                <c:pt idx="179">
                  <c:v>9.1999999999999998E-2</c:v>
                </c:pt>
                <c:pt idx="180">
                  <c:v>0.16</c:v>
                </c:pt>
                <c:pt idx="181">
                  <c:v>0.104</c:v>
                </c:pt>
                <c:pt idx="182">
                  <c:v>0.108</c:v>
                </c:pt>
                <c:pt idx="183">
                  <c:v>0.104</c:v>
                </c:pt>
                <c:pt idx="184">
                  <c:v>0.108</c:v>
                </c:pt>
                <c:pt idx="185">
                  <c:v>0.115</c:v>
                </c:pt>
                <c:pt idx="186">
                  <c:v>9.6000000000000002E-2</c:v>
                </c:pt>
                <c:pt idx="187">
                  <c:v>0.108</c:v>
                </c:pt>
                <c:pt idx="188">
                  <c:v>0.106</c:v>
                </c:pt>
                <c:pt idx="189">
                  <c:v>9.7000000000000003E-2</c:v>
                </c:pt>
                <c:pt idx="190">
                  <c:v>0.13</c:v>
                </c:pt>
                <c:pt idx="191">
                  <c:v>0.112</c:v>
                </c:pt>
                <c:pt idx="192">
                  <c:v>9.6000000000000002E-2</c:v>
                </c:pt>
                <c:pt idx="193">
                  <c:v>0.11</c:v>
                </c:pt>
                <c:pt idx="194">
                  <c:v>0.122</c:v>
                </c:pt>
                <c:pt idx="195">
                  <c:v>0.106</c:v>
                </c:pt>
                <c:pt idx="196">
                  <c:v>7.2999999999999995E-2</c:v>
                </c:pt>
                <c:pt idx="197">
                  <c:v>0.104</c:v>
                </c:pt>
                <c:pt idx="198">
                  <c:v>9.8000000000000004E-2</c:v>
                </c:pt>
                <c:pt idx="199">
                  <c:v>0.127</c:v>
                </c:pt>
                <c:pt idx="200">
                  <c:v>0.113</c:v>
                </c:pt>
                <c:pt idx="201">
                  <c:v>0.12</c:v>
                </c:pt>
                <c:pt idx="202">
                  <c:v>0.14599999999999999</c:v>
                </c:pt>
                <c:pt idx="203">
                  <c:v>0.11600000000000001</c:v>
                </c:pt>
                <c:pt idx="204">
                  <c:v>0.13200000000000001</c:v>
                </c:pt>
                <c:pt idx="205">
                  <c:v>0.114</c:v>
                </c:pt>
                <c:pt idx="206">
                  <c:v>0.11600000000000001</c:v>
                </c:pt>
                <c:pt idx="207">
                  <c:v>0.1</c:v>
                </c:pt>
                <c:pt idx="208">
                  <c:v>0.123</c:v>
                </c:pt>
                <c:pt idx="209">
                  <c:v>0.126</c:v>
                </c:pt>
                <c:pt idx="210">
                  <c:v>0.11899999999999999</c:v>
                </c:pt>
                <c:pt idx="211">
                  <c:v>0.14199999999999999</c:v>
                </c:pt>
                <c:pt idx="212">
                  <c:v>0.13500000000000001</c:v>
                </c:pt>
                <c:pt idx="213">
                  <c:v>0.12</c:v>
                </c:pt>
                <c:pt idx="214">
                  <c:v>0.114</c:v>
                </c:pt>
                <c:pt idx="215">
                  <c:v>0.122</c:v>
                </c:pt>
                <c:pt idx="216">
                  <c:v>0.14000000000000001</c:v>
                </c:pt>
                <c:pt idx="217">
                  <c:v>0.12</c:v>
                </c:pt>
                <c:pt idx="218">
                  <c:v>7.5999999999999998E-2</c:v>
                </c:pt>
                <c:pt idx="219">
                  <c:v>0.11600000000000001</c:v>
                </c:pt>
                <c:pt idx="220">
                  <c:v>0.13800000000000001</c:v>
                </c:pt>
                <c:pt idx="221">
                  <c:v>0.13900000000000001</c:v>
                </c:pt>
                <c:pt idx="222">
                  <c:v>0.14599999999999999</c:v>
                </c:pt>
                <c:pt idx="223">
                  <c:v>0.14000000000000001</c:v>
                </c:pt>
                <c:pt idx="224">
                  <c:v>0.14000000000000001</c:v>
                </c:pt>
                <c:pt idx="225">
                  <c:v>0.18</c:v>
                </c:pt>
                <c:pt idx="226">
                  <c:v>0.121</c:v>
                </c:pt>
                <c:pt idx="227">
                  <c:v>0.125</c:v>
                </c:pt>
                <c:pt idx="228">
                  <c:v>0.152</c:v>
                </c:pt>
                <c:pt idx="229">
                  <c:v>0.106</c:v>
                </c:pt>
                <c:pt idx="230">
                  <c:v>0.121</c:v>
                </c:pt>
                <c:pt idx="231">
                  <c:v>0.12</c:v>
                </c:pt>
                <c:pt idx="232">
                  <c:v>0.129</c:v>
                </c:pt>
                <c:pt idx="233">
                  <c:v>0.14799999999999999</c:v>
                </c:pt>
                <c:pt idx="234">
                  <c:v>0.14000000000000001</c:v>
                </c:pt>
                <c:pt idx="235">
                  <c:v>0.13600000000000001</c:v>
                </c:pt>
                <c:pt idx="236">
                  <c:v>0.14399999999999999</c:v>
                </c:pt>
                <c:pt idx="237">
                  <c:v>0.15</c:v>
                </c:pt>
                <c:pt idx="238">
                  <c:v>0.13</c:v>
                </c:pt>
                <c:pt idx="239">
                  <c:v>0.14199999999999999</c:v>
                </c:pt>
                <c:pt idx="240">
                  <c:v>0.14399999999999999</c:v>
                </c:pt>
                <c:pt idx="241">
                  <c:v>0.16500000000000001</c:v>
                </c:pt>
                <c:pt idx="242">
                  <c:v>0.14399999999999999</c:v>
                </c:pt>
                <c:pt idx="243">
                  <c:v>0.14599999999999999</c:v>
                </c:pt>
                <c:pt idx="244">
                  <c:v>0.13200000000000001</c:v>
                </c:pt>
                <c:pt idx="245">
                  <c:v>0.13200000000000001</c:v>
                </c:pt>
                <c:pt idx="246">
                  <c:v>0.126</c:v>
                </c:pt>
                <c:pt idx="247">
                  <c:v>0.14499999999999999</c:v>
                </c:pt>
                <c:pt idx="248">
                  <c:v>0.16</c:v>
                </c:pt>
                <c:pt idx="249">
                  <c:v>0.13500000000000001</c:v>
                </c:pt>
                <c:pt idx="250">
                  <c:v>0.12</c:v>
                </c:pt>
                <c:pt idx="251">
                  <c:v>0.154</c:v>
                </c:pt>
                <c:pt idx="252">
                  <c:v>0.14399999999999999</c:v>
                </c:pt>
                <c:pt idx="253">
                  <c:v>0.14599999999999999</c:v>
                </c:pt>
                <c:pt idx="254">
                  <c:v>0.18</c:v>
                </c:pt>
                <c:pt idx="255">
                  <c:v>0.17799999999999999</c:v>
                </c:pt>
                <c:pt idx="256">
                  <c:v>0.16300000000000001</c:v>
                </c:pt>
                <c:pt idx="257">
                  <c:v>0.2</c:v>
                </c:pt>
                <c:pt idx="258">
                  <c:v>0.14199999999999999</c:v>
                </c:pt>
                <c:pt idx="259">
                  <c:v>0.17199999999999999</c:v>
                </c:pt>
                <c:pt idx="260">
                  <c:v>0.246</c:v>
                </c:pt>
                <c:pt idx="261">
                  <c:v>0.152</c:v>
                </c:pt>
                <c:pt idx="262">
                  <c:v>0.15</c:v>
                </c:pt>
                <c:pt idx="263">
                  <c:v>0.17199999999999999</c:v>
                </c:pt>
                <c:pt idx="264">
                  <c:v>0.15</c:v>
                </c:pt>
                <c:pt idx="265">
                  <c:v>0.152</c:v>
                </c:pt>
                <c:pt idx="266">
                  <c:v>0.127</c:v>
                </c:pt>
                <c:pt idx="267">
                  <c:v>0.27</c:v>
                </c:pt>
                <c:pt idx="268">
                  <c:v>0.151</c:v>
                </c:pt>
                <c:pt idx="269">
                  <c:v>0.14000000000000001</c:v>
                </c:pt>
                <c:pt idx="270">
                  <c:v>0.14399999999999999</c:v>
                </c:pt>
                <c:pt idx="271">
                  <c:v>0.16500000000000001</c:v>
                </c:pt>
                <c:pt idx="272">
                  <c:v>0.16</c:v>
                </c:pt>
                <c:pt idx="273">
                  <c:v>0.15</c:v>
                </c:pt>
                <c:pt idx="274">
                  <c:v>0.153</c:v>
                </c:pt>
                <c:pt idx="275">
                  <c:v>0.156</c:v>
                </c:pt>
                <c:pt idx="276">
                  <c:v>0.14599999999999999</c:v>
                </c:pt>
                <c:pt idx="277">
                  <c:v>0.22</c:v>
                </c:pt>
                <c:pt idx="278">
                  <c:v>0.158</c:v>
                </c:pt>
                <c:pt idx="279">
                  <c:v>0.14399999999999999</c:v>
                </c:pt>
                <c:pt idx="280">
                  <c:v>0.16600000000000001</c:v>
                </c:pt>
                <c:pt idx="281">
                  <c:v>0.14199999999999999</c:v>
                </c:pt>
                <c:pt idx="282">
                  <c:v>0.158</c:v>
                </c:pt>
                <c:pt idx="283">
                  <c:v>0.152</c:v>
                </c:pt>
                <c:pt idx="284">
                  <c:v>0.18</c:v>
                </c:pt>
                <c:pt idx="285">
                  <c:v>0.20399999999999999</c:v>
                </c:pt>
                <c:pt idx="286">
                  <c:v>0.17199999999999999</c:v>
                </c:pt>
                <c:pt idx="287">
                  <c:v>0.17499999999999999</c:v>
                </c:pt>
                <c:pt idx="288">
                  <c:v>0.17199999999999999</c:v>
                </c:pt>
                <c:pt idx="289">
                  <c:v>0.20300000000000001</c:v>
                </c:pt>
                <c:pt idx="290">
                  <c:v>0.16800000000000001</c:v>
                </c:pt>
                <c:pt idx="291">
                  <c:v>0.16700000000000001</c:v>
                </c:pt>
                <c:pt idx="292">
                  <c:v>0.25</c:v>
                </c:pt>
                <c:pt idx="293">
                  <c:v>0.16200000000000001</c:v>
                </c:pt>
                <c:pt idx="294">
                  <c:v>0.154</c:v>
                </c:pt>
                <c:pt idx="295">
                  <c:v>0.155</c:v>
                </c:pt>
                <c:pt idx="296">
                  <c:v>0.26300000000000001</c:v>
                </c:pt>
                <c:pt idx="297">
                  <c:v>0.16300000000000001</c:v>
                </c:pt>
                <c:pt idx="298">
                  <c:v>0.19700000000000001</c:v>
                </c:pt>
                <c:pt idx="299">
                  <c:v>0.14599999999999999</c:v>
                </c:pt>
                <c:pt idx="300">
                  <c:v>0.15</c:v>
                </c:pt>
                <c:pt idx="301">
                  <c:v>0.156</c:v>
                </c:pt>
                <c:pt idx="302">
                  <c:v>0.17</c:v>
                </c:pt>
                <c:pt idx="303">
                  <c:v>0.17899999999999999</c:v>
                </c:pt>
                <c:pt idx="304">
                  <c:v>0.15</c:v>
                </c:pt>
                <c:pt idx="305">
                  <c:v>0.25</c:v>
                </c:pt>
                <c:pt idx="306">
                  <c:v>0.156</c:v>
                </c:pt>
                <c:pt idx="307">
                  <c:v>0.186</c:v>
                </c:pt>
                <c:pt idx="308">
                  <c:v>0.2</c:v>
                </c:pt>
                <c:pt idx="309">
                  <c:v>0.152</c:v>
                </c:pt>
                <c:pt idx="310">
                  <c:v>0.19500000000000001</c:v>
                </c:pt>
                <c:pt idx="311">
                  <c:v>0.17</c:v>
                </c:pt>
                <c:pt idx="312">
                  <c:v>0.153</c:v>
                </c:pt>
                <c:pt idx="313">
                  <c:v>0.20599999999999999</c:v>
                </c:pt>
                <c:pt idx="314">
                  <c:v>0.154</c:v>
                </c:pt>
                <c:pt idx="315">
                  <c:v>0.20499999999999999</c:v>
                </c:pt>
                <c:pt idx="316">
                  <c:v>0.161</c:v>
                </c:pt>
                <c:pt idx="317">
                  <c:v>0.16400000000000001</c:v>
                </c:pt>
                <c:pt idx="318">
                  <c:v>0.154</c:v>
                </c:pt>
                <c:pt idx="319">
                  <c:v>0.16400000000000001</c:v>
                </c:pt>
                <c:pt idx="320">
                  <c:v>0.18</c:v>
                </c:pt>
                <c:pt idx="321">
                  <c:v>0.16400000000000001</c:v>
                </c:pt>
                <c:pt idx="322">
                  <c:v>0.17199999999999999</c:v>
                </c:pt>
                <c:pt idx="323">
                  <c:v>0.21199999999999999</c:v>
                </c:pt>
                <c:pt idx="324">
                  <c:v>0.24199999999999999</c:v>
                </c:pt>
                <c:pt idx="325">
                  <c:v>0.218</c:v>
                </c:pt>
                <c:pt idx="326">
                  <c:v>0.188</c:v>
                </c:pt>
                <c:pt idx="327">
                  <c:v>0.17</c:v>
                </c:pt>
                <c:pt idx="328">
                  <c:v>0.19800000000000001</c:v>
                </c:pt>
                <c:pt idx="329">
                  <c:v>0.18099999999999999</c:v>
                </c:pt>
                <c:pt idx="330">
                  <c:v>0.188</c:v>
                </c:pt>
                <c:pt idx="331">
                  <c:v>0.24</c:v>
                </c:pt>
                <c:pt idx="332">
                  <c:v>0.17</c:v>
                </c:pt>
                <c:pt idx="333">
                  <c:v>0.20200000000000001</c:v>
                </c:pt>
                <c:pt idx="334">
                  <c:v>0.16300000000000001</c:v>
                </c:pt>
                <c:pt idx="335">
                  <c:v>0.28499999999999998</c:v>
                </c:pt>
                <c:pt idx="336">
                  <c:v>0.17399999999999999</c:v>
                </c:pt>
                <c:pt idx="337">
                  <c:v>0.16400000000000001</c:v>
                </c:pt>
                <c:pt idx="338">
                  <c:v>0.20499999999999999</c:v>
                </c:pt>
                <c:pt idx="339">
                  <c:v>0.16200000000000001</c:v>
                </c:pt>
                <c:pt idx="340">
                  <c:v>0.17599999999999999</c:v>
                </c:pt>
                <c:pt idx="341">
                  <c:v>0.17299999999999999</c:v>
                </c:pt>
                <c:pt idx="342">
                  <c:v>0.20200000000000001</c:v>
                </c:pt>
                <c:pt idx="343">
                  <c:v>0.185</c:v>
                </c:pt>
                <c:pt idx="344">
                  <c:v>0.2</c:v>
                </c:pt>
                <c:pt idx="345">
                  <c:v>0.218</c:v>
                </c:pt>
                <c:pt idx="346">
                  <c:v>0.152</c:v>
                </c:pt>
                <c:pt idx="347">
                  <c:v>0.156</c:v>
                </c:pt>
                <c:pt idx="348">
                  <c:v>0.21199999999999999</c:v>
                </c:pt>
                <c:pt idx="349">
                  <c:v>0.23</c:v>
                </c:pt>
                <c:pt idx="350">
                  <c:v>0.19500000000000001</c:v>
                </c:pt>
                <c:pt idx="351">
                  <c:v>0.182</c:v>
                </c:pt>
                <c:pt idx="352">
                  <c:v>0.222</c:v>
                </c:pt>
                <c:pt idx="353">
                  <c:v>0.20300000000000001</c:v>
                </c:pt>
                <c:pt idx="354">
                  <c:v>0.24</c:v>
                </c:pt>
                <c:pt idx="355">
                  <c:v>0.16900000000000001</c:v>
                </c:pt>
                <c:pt idx="356">
                  <c:v>0.19600000000000001</c:v>
                </c:pt>
                <c:pt idx="357">
                  <c:v>0.18099999999999999</c:v>
                </c:pt>
                <c:pt idx="358">
                  <c:v>0.23200000000000001</c:v>
                </c:pt>
                <c:pt idx="359">
                  <c:v>0.22</c:v>
                </c:pt>
                <c:pt idx="360">
                  <c:v>0.23599999999999999</c:v>
                </c:pt>
                <c:pt idx="361">
                  <c:v>0.20599999999999999</c:v>
                </c:pt>
                <c:pt idx="362">
                  <c:v>0.24</c:v>
                </c:pt>
                <c:pt idx="363">
                  <c:v>0.22</c:v>
                </c:pt>
                <c:pt idx="364">
                  <c:v>0.25</c:v>
                </c:pt>
                <c:pt idx="365">
                  <c:v>0.20599999999999999</c:v>
                </c:pt>
                <c:pt idx="366">
                  <c:v>0.21199999999999999</c:v>
                </c:pt>
                <c:pt idx="367">
                  <c:v>0.20599999999999999</c:v>
                </c:pt>
                <c:pt idx="368">
                  <c:v>0.216</c:v>
                </c:pt>
                <c:pt idx="369">
                  <c:v>0.20699999999999999</c:v>
                </c:pt>
                <c:pt idx="370">
                  <c:v>0.24399999999999999</c:v>
                </c:pt>
                <c:pt idx="371">
                  <c:v>0.21299999999999999</c:v>
                </c:pt>
                <c:pt idx="372">
                  <c:v>0.19400000000000001</c:v>
                </c:pt>
                <c:pt idx="373">
                  <c:v>0.252</c:v>
                </c:pt>
                <c:pt idx="374">
                  <c:v>0.182</c:v>
                </c:pt>
                <c:pt idx="375">
                  <c:v>0.3</c:v>
                </c:pt>
                <c:pt idx="376">
                  <c:v>0.2</c:v>
                </c:pt>
                <c:pt idx="377">
                  <c:v>0.20200000000000001</c:v>
                </c:pt>
                <c:pt idx="378">
                  <c:v>0.29199999999999998</c:v>
                </c:pt>
                <c:pt idx="379">
                  <c:v>0.21099999999999999</c:v>
                </c:pt>
                <c:pt idx="380">
                  <c:v>0.3</c:v>
                </c:pt>
                <c:pt idx="381">
                  <c:v>0.248</c:v>
                </c:pt>
                <c:pt idx="382">
                  <c:v>0.20499999999999999</c:v>
                </c:pt>
                <c:pt idx="383">
                  <c:v>0.24199999999999999</c:v>
                </c:pt>
                <c:pt idx="384">
                  <c:v>0.189</c:v>
                </c:pt>
                <c:pt idx="385">
                  <c:v>0.19</c:v>
                </c:pt>
                <c:pt idx="386">
                  <c:v>0.19700000000000001</c:v>
                </c:pt>
                <c:pt idx="387">
                  <c:v>0.22</c:v>
                </c:pt>
                <c:pt idx="388">
                  <c:v>0.20300000000000001</c:v>
                </c:pt>
                <c:pt idx="389">
                  <c:v>0.20200000000000001</c:v>
                </c:pt>
                <c:pt idx="390">
                  <c:v>0.26</c:v>
                </c:pt>
                <c:pt idx="391">
                  <c:v>0.217</c:v>
                </c:pt>
                <c:pt idx="392">
                  <c:v>0.219</c:v>
                </c:pt>
                <c:pt idx="393">
                  <c:v>0.22</c:v>
                </c:pt>
                <c:pt idx="394">
                  <c:v>0.20399999999999999</c:v>
                </c:pt>
                <c:pt idx="395">
                  <c:v>0.30399999999999999</c:v>
                </c:pt>
                <c:pt idx="396">
                  <c:v>0.246</c:v>
                </c:pt>
                <c:pt idx="397">
                  <c:v>0.3</c:v>
                </c:pt>
                <c:pt idx="398">
                  <c:v>0.20599999999999999</c:v>
                </c:pt>
                <c:pt idx="399">
                  <c:v>0.245</c:v>
                </c:pt>
                <c:pt idx="400">
                  <c:v>0.215</c:v>
                </c:pt>
                <c:pt idx="401">
                  <c:v>0.22</c:v>
                </c:pt>
                <c:pt idx="402">
                  <c:v>0.20599999999999999</c:v>
                </c:pt>
                <c:pt idx="403">
                  <c:v>0.27500000000000002</c:v>
                </c:pt>
                <c:pt idx="404">
                  <c:v>0.25</c:v>
                </c:pt>
                <c:pt idx="405">
                  <c:v>0.23400000000000001</c:v>
                </c:pt>
                <c:pt idx="406">
                  <c:v>0.26200000000000001</c:v>
                </c:pt>
                <c:pt idx="407">
                  <c:v>0.26</c:v>
                </c:pt>
                <c:pt idx="408">
                  <c:v>0.248</c:v>
                </c:pt>
                <c:pt idx="409">
                  <c:v>0.245</c:v>
                </c:pt>
                <c:pt idx="410">
                  <c:v>0.20399999999999999</c:v>
                </c:pt>
                <c:pt idx="411">
                  <c:v>0.23699999999999999</c:v>
                </c:pt>
                <c:pt idx="412">
                  <c:v>0.35</c:v>
                </c:pt>
                <c:pt idx="413">
                  <c:v>0.27800000000000002</c:v>
                </c:pt>
                <c:pt idx="414">
                  <c:v>0.21099999999999999</c:v>
                </c:pt>
                <c:pt idx="415">
                  <c:v>0.28999999999999998</c:v>
                </c:pt>
                <c:pt idx="416">
                  <c:v>0.218</c:v>
                </c:pt>
                <c:pt idx="417">
                  <c:v>0.25600000000000001</c:v>
                </c:pt>
                <c:pt idx="418">
                  <c:v>0.25600000000000001</c:v>
                </c:pt>
                <c:pt idx="419">
                  <c:v>0.22500000000000001</c:v>
                </c:pt>
                <c:pt idx="420">
                  <c:v>0.224</c:v>
                </c:pt>
                <c:pt idx="421">
                  <c:v>0.30399999999999999</c:v>
                </c:pt>
                <c:pt idx="422">
                  <c:v>0.29199999999999998</c:v>
                </c:pt>
                <c:pt idx="423">
                  <c:v>0.25</c:v>
                </c:pt>
                <c:pt idx="424">
                  <c:v>0.3</c:v>
                </c:pt>
                <c:pt idx="425">
                  <c:v>0.254</c:v>
                </c:pt>
                <c:pt idx="426">
                  <c:v>0.20799999999999999</c:v>
                </c:pt>
                <c:pt idx="427">
                  <c:v>0.218</c:v>
                </c:pt>
                <c:pt idx="428">
                  <c:v>0.24099999999999999</c:v>
                </c:pt>
                <c:pt idx="429">
                  <c:v>0.27800000000000002</c:v>
                </c:pt>
                <c:pt idx="430">
                  <c:v>0.21199999999999999</c:v>
                </c:pt>
                <c:pt idx="431">
                  <c:v>0.28999999999999998</c:v>
                </c:pt>
                <c:pt idx="432">
                  <c:v>0.23799999999999999</c:v>
                </c:pt>
                <c:pt idx="433">
                  <c:v>0.20399999999999999</c:v>
                </c:pt>
                <c:pt idx="434">
                  <c:v>0.29499999999999998</c:v>
                </c:pt>
                <c:pt idx="435">
                  <c:v>0.28000000000000003</c:v>
                </c:pt>
                <c:pt idx="436">
                  <c:v>0.21199999999999999</c:v>
                </c:pt>
                <c:pt idx="437">
                  <c:v>0.22500000000000001</c:v>
                </c:pt>
                <c:pt idx="438">
                  <c:v>0.28699999999999998</c:v>
                </c:pt>
                <c:pt idx="439">
                  <c:v>0.27400000000000002</c:v>
                </c:pt>
                <c:pt idx="440">
                  <c:v>0.26800000000000002</c:v>
                </c:pt>
                <c:pt idx="441">
                  <c:v>0.23799999999999999</c:v>
                </c:pt>
                <c:pt idx="442">
                  <c:v>0.3</c:v>
                </c:pt>
                <c:pt idx="443">
                  <c:v>0.26500000000000001</c:v>
                </c:pt>
                <c:pt idx="444">
                  <c:v>0.29499999999999998</c:v>
                </c:pt>
                <c:pt idx="445">
                  <c:v>0.33</c:v>
                </c:pt>
                <c:pt idx="446">
                  <c:v>0.255</c:v>
                </c:pt>
                <c:pt idx="447">
                  <c:v>0.30499999999999999</c:v>
                </c:pt>
                <c:pt idx="448">
                  <c:v>0.26400000000000001</c:v>
                </c:pt>
                <c:pt idx="449">
                  <c:v>0.24</c:v>
                </c:pt>
                <c:pt idx="450">
                  <c:v>0.28399999999999997</c:v>
                </c:pt>
                <c:pt idx="451">
                  <c:v>0.25</c:v>
                </c:pt>
                <c:pt idx="452">
                  <c:v>0.28899999999999998</c:v>
                </c:pt>
                <c:pt idx="453">
                  <c:v>0.224</c:v>
                </c:pt>
                <c:pt idx="454">
                  <c:v>0.28699999999999998</c:v>
                </c:pt>
                <c:pt idx="455">
                  <c:v>0.22700000000000001</c:v>
                </c:pt>
                <c:pt idx="456">
                  <c:v>0.254</c:v>
                </c:pt>
                <c:pt idx="457">
                  <c:v>0.34599999999999997</c:v>
                </c:pt>
                <c:pt idx="458">
                  <c:v>0.3</c:v>
                </c:pt>
                <c:pt idx="459">
                  <c:v>0.27800000000000002</c:v>
                </c:pt>
                <c:pt idx="460">
                  <c:v>0.245</c:v>
                </c:pt>
                <c:pt idx="461">
                  <c:v>0.27</c:v>
                </c:pt>
                <c:pt idx="462">
                  <c:v>0.27</c:v>
                </c:pt>
                <c:pt idx="463">
                  <c:v>0.39600000000000002</c:v>
                </c:pt>
                <c:pt idx="464">
                  <c:v>0.254</c:v>
                </c:pt>
                <c:pt idx="465">
                  <c:v>0.34599999999999997</c:v>
                </c:pt>
                <c:pt idx="466">
                  <c:v>0.27800000000000002</c:v>
                </c:pt>
                <c:pt idx="467">
                  <c:v>0.33600000000000002</c:v>
                </c:pt>
                <c:pt idx="468">
                  <c:v>0.32600000000000001</c:v>
                </c:pt>
                <c:pt idx="469">
                  <c:v>0.26500000000000001</c:v>
                </c:pt>
                <c:pt idx="470">
                  <c:v>0.27700000000000002</c:v>
                </c:pt>
                <c:pt idx="471">
                  <c:v>0.33400000000000002</c:v>
                </c:pt>
                <c:pt idx="472">
                  <c:v>0.28599999999999998</c:v>
                </c:pt>
                <c:pt idx="473">
                  <c:v>0.26600000000000001</c:v>
                </c:pt>
                <c:pt idx="474">
                  <c:v>0.15</c:v>
                </c:pt>
                <c:pt idx="475">
                  <c:v>0.3</c:v>
                </c:pt>
                <c:pt idx="476">
                  <c:v>0.23499999999999999</c:v>
                </c:pt>
                <c:pt idx="477">
                  <c:v>0.32400000000000001</c:v>
                </c:pt>
                <c:pt idx="478">
                  <c:v>0.35499999999999998</c:v>
                </c:pt>
                <c:pt idx="479">
                  <c:v>0.29199999999999998</c:v>
                </c:pt>
                <c:pt idx="480">
                  <c:v>0.27500000000000002</c:v>
                </c:pt>
                <c:pt idx="481">
                  <c:v>0.28499999999999998</c:v>
                </c:pt>
                <c:pt idx="482">
                  <c:v>0.30399999999999999</c:v>
                </c:pt>
                <c:pt idx="483">
                  <c:v>0.33</c:v>
                </c:pt>
                <c:pt idx="484">
                  <c:v>0.248</c:v>
                </c:pt>
                <c:pt idx="485">
                  <c:v>0.27500000000000002</c:v>
                </c:pt>
                <c:pt idx="486">
                  <c:v>0.36</c:v>
                </c:pt>
                <c:pt idx="487">
                  <c:v>0.31</c:v>
                </c:pt>
                <c:pt idx="488">
                  <c:v>0.372</c:v>
                </c:pt>
                <c:pt idx="489">
                  <c:v>0.38</c:v>
                </c:pt>
                <c:pt idx="490">
                  <c:v>0.33800000000000002</c:v>
                </c:pt>
                <c:pt idx="491">
                  <c:v>0.245</c:v>
                </c:pt>
                <c:pt idx="492">
                  <c:v>0.41</c:v>
                </c:pt>
                <c:pt idx="493">
                  <c:v>0.308</c:v>
                </c:pt>
                <c:pt idx="494">
                  <c:v>0.28399999999999997</c:v>
                </c:pt>
                <c:pt idx="495">
                  <c:v>0.32600000000000001</c:v>
                </c:pt>
                <c:pt idx="496">
                  <c:v>0.33</c:v>
                </c:pt>
                <c:pt idx="497">
                  <c:v>0.25800000000000001</c:v>
                </c:pt>
                <c:pt idx="498">
                  <c:v>0.35</c:v>
                </c:pt>
                <c:pt idx="499">
                  <c:v>0.307</c:v>
                </c:pt>
                <c:pt idx="500">
                  <c:v>0.38</c:v>
                </c:pt>
                <c:pt idx="501">
                  <c:v>0.33300000000000002</c:v>
                </c:pt>
                <c:pt idx="502">
                  <c:v>0.39200000000000002</c:v>
                </c:pt>
                <c:pt idx="503">
                  <c:v>0.34399999999999997</c:v>
                </c:pt>
                <c:pt idx="504">
                  <c:v>0.31</c:v>
                </c:pt>
                <c:pt idx="505">
                  <c:v>0.5</c:v>
                </c:pt>
                <c:pt idx="506">
                  <c:v>0.27200000000000002</c:v>
                </c:pt>
                <c:pt idx="507">
                  <c:v>0.30199999999999999</c:v>
                </c:pt>
                <c:pt idx="508">
                  <c:v>0.4</c:v>
                </c:pt>
                <c:pt idx="509">
                  <c:v>0.35</c:v>
                </c:pt>
                <c:pt idx="510">
                  <c:v>0.3</c:v>
                </c:pt>
                <c:pt idx="511">
                  <c:v>0.31</c:v>
                </c:pt>
                <c:pt idx="512">
                  <c:v>0.4</c:v>
                </c:pt>
                <c:pt idx="513">
                  <c:v>0.29199999999999998</c:v>
                </c:pt>
                <c:pt idx="514">
                  <c:v>0.38600000000000001</c:v>
                </c:pt>
                <c:pt idx="515">
                  <c:v>0.22</c:v>
                </c:pt>
                <c:pt idx="516">
                  <c:v>0.4</c:v>
                </c:pt>
                <c:pt idx="517">
                  <c:v>0.4</c:v>
                </c:pt>
                <c:pt idx="518">
                  <c:v>0.29899999999999999</c:v>
                </c:pt>
                <c:pt idx="519">
                  <c:v>0.371</c:v>
                </c:pt>
                <c:pt idx="520">
                  <c:v>0.27</c:v>
                </c:pt>
                <c:pt idx="521">
                  <c:v>0.34200000000000003</c:v>
                </c:pt>
                <c:pt idx="522">
                  <c:v>0.33</c:v>
                </c:pt>
                <c:pt idx="523">
                  <c:v>0.33600000000000002</c:v>
                </c:pt>
                <c:pt idx="524">
                  <c:v>0.33900000000000002</c:v>
                </c:pt>
                <c:pt idx="525">
                  <c:v>0.27600000000000002</c:v>
                </c:pt>
                <c:pt idx="526">
                  <c:v>0.308</c:v>
                </c:pt>
                <c:pt idx="527">
                  <c:v>0.30399999999999999</c:v>
                </c:pt>
                <c:pt idx="528">
                  <c:v>0.33600000000000002</c:v>
                </c:pt>
                <c:pt idx="529">
                  <c:v>0.30399999999999999</c:v>
                </c:pt>
                <c:pt idx="530">
                  <c:v>0.30499999999999999</c:v>
                </c:pt>
                <c:pt idx="531">
                  <c:v>0.33</c:v>
                </c:pt>
                <c:pt idx="532">
                  <c:v>0.312</c:v>
                </c:pt>
                <c:pt idx="533">
                  <c:v>0.34200000000000003</c:v>
                </c:pt>
                <c:pt idx="534">
                  <c:v>0.318</c:v>
                </c:pt>
                <c:pt idx="535">
                  <c:v>0.41</c:v>
                </c:pt>
                <c:pt idx="536">
                  <c:v>0.30399999999999999</c:v>
                </c:pt>
                <c:pt idx="537">
                  <c:v>0.34</c:v>
                </c:pt>
                <c:pt idx="538">
                  <c:v>0.37</c:v>
                </c:pt>
                <c:pt idx="539">
                  <c:v>0.52100000000000002</c:v>
                </c:pt>
                <c:pt idx="540">
                  <c:v>0.32700000000000001</c:v>
                </c:pt>
                <c:pt idx="541">
                  <c:v>0.27600000000000002</c:v>
                </c:pt>
                <c:pt idx="542">
                  <c:v>0.29699999999999999</c:v>
                </c:pt>
                <c:pt idx="543">
                  <c:v>0.28999999999999998</c:v>
                </c:pt>
                <c:pt idx="544">
                  <c:v>0.32</c:v>
                </c:pt>
                <c:pt idx="545">
                  <c:v>0.32200000000000001</c:v>
                </c:pt>
                <c:pt idx="546">
                  <c:v>0.4</c:v>
                </c:pt>
                <c:pt idx="547">
                  <c:v>0.315</c:v>
                </c:pt>
                <c:pt idx="548">
                  <c:v>0.4</c:v>
                </c:pt>
                <c:pt idx="549">
                  <c:v>0.34499999999999997</c:v>
                </c:pt>
                <c:pt idx="550">
                  <c:v>0.42</c:v>
                </c:pt>
                <c:pt idx="551">
                  <c:v>0.34599999999999997</c:v>
                </c:pt>
                <c:pt idx="552">
                  <c:v>0.5</c:v>
                </c:pt>
                <c:pt idx="553">
                  <c:v>0.42399999999999999</c:v>
                </c:pt>
                <c:pt idx="554">
                  <c:v>0.4</c:v>
                </c:pt>
                <c:pt idx="555">
                  <c:v>0.38500000000000001</c:v>
                </c:pt>
                <c:pt idx="556">
                  <c:v>0.30599999999999999</c:v>
                </c:pt>
                <c:pt idx="557">
                  <c:v>0.43</c:v>
                </c:pt>
                <c:pt idx="558">
                  <c:v>0.33500000000000002</c:v>
                </c:pt>
                <c:pt idx="559">
                  <c:v>0.31</c:v>
                </c:pt>
                <c:pt idx="560">
                  <c:v>0.38200000000000001</c:v>
                </c:pt>
                <c:pt idx="561">
                  <c:v>0.375</c:v>
                </c:pt>
                <c:pt idx="562">
                  <c:v>0.32</c:v>
                </c:pt>
                <c:pt idx="563">
                  <c:v>0.33</c:v>
                </c:pt>
                <c:pt idx="564">
                  <c:v>0.37</c:v>
                </c:pt>
                <c:pt idx="565">
                  <c:v>0.32700000000000001</c:v>
                </c:pt>
                <c:pt idx="566">
                  <c:v>0.4</c:v>
                </c:pt>
                <c:pt idx="567">
                  <c:v>0.30599999999999999</c:v>
                </c:pt>
                <c:pt idx="568">
                  <c:v>0.442</c:v>
                </c:pt>
                <c:pt idx="569">
                  <c:v>0.34399999999999997</c:v>
                </c:pt>
                <c:pt idx="570">
                  <c:v>0.36</c:v>
                </c:pt>
                <c:pt idx="571">
                  <c:v>0.35399999999999998</c:v>
                </c:pt>
                <c:pt idx="572">
                  <c:v>0.378</c:v>
                </c:pt>
                <c:pt idx="573">
                  <c:v>0.33400000000000002</c:v>
                </c:pt>
                <c:pt idx="574">
                  <c:v>0.374</c:v>
                </c:pt>
                <c:pt idx="575">
                  <c:v>0.34599999999999997</c:v>
                </c:pt>
                <c:pt idx="576">
                  <c:v>0.28299999999999997</c:v>
                </c:pt>
                <c:pt idx="577">
                  <c:v>0.38200000000000001</c:v>
                </c:pt>
                <c:pt idx="578">
                  <c:v>0.376</c:v>
                </c:pt>
                <c:pt idx="579">
                  <c:v>0.5</c:v>
                </c:pt>
                <c:pt idx="580">
                  <c:v>0.42</c:v>
                </c:pt>
                <c:pt idx="581">
                  <c:v>0.39500000000000002</c:v>
                </c:pt>
                <c:pt idx="582">
                  <c:v>0.29599999999999999</c:v>
                </c:pt>
                <c:pt idx="583">
                  <c:v>0.56000000000000005</c:v>
                </c:pt>
                <c:pt idx="584">
                  <c:v>0.29199999999999998</c:v>
                </c:pt>
                <c:pt idx="585">
                  <c:v>0.39200000000000002</c:v>
                </c:pt>
                <c:pt idx="586">
                  <c:v>0.28499999999999998</c:v>
                </c:pt>
                <c:pt idx="587">
                  <c:v>0.34</c:v>
                </c:pt>
                <c:pt idx="588">
                  <c:v>0.55000000000000004</c:v>
                </c:pt>
                <c:pt idx="589">
                  <c:v>0.42299999999999999</c:v>
                </c:pt>
                <c:pt idx="590">
                  <c:v>0.36</c:v>
                </c:pt>
                <c:pt idx="591">
                  <c:v>0.38900000000000001</c:v>
                </c:pt>
                <c:pt idx="592">
                  <c:v>0.21199999999999999</c:v>
                </c:pt>
                <c:pt idx="593">
                  <c:v>0.39</c:v>
                </c:pt>
                <c:pt idx="594">
                  <c:v>0.42</c:v>
                </c:pt>
                <c:pt idx="595">
                  <c:v>0.36699999999999999</c:v>
                </c:pt>
                <c:pt idx="596">
                  <c:v>0.33400000000000002</c:v>
                </c:pt>
                <c:pt idx="597">
                  <c:v>0.33500000000000002</c:v>
                </c:pt>
                <c:pt idx="598">
                  <c:v>0.35099999999999998</c:v>
                </c:pt>
                <c:pt idx="599">
                  <c:v>0.38700000000000001</c:v>
                </c:pt>
                <c:pt idx="600">
                  <c:v>0.41199999999999998</c:v>
                </c:pt>
                <c:pt idx="601">
                  <c:v>0.32500000000000001</c:v>
                </c:pt>
                <c:pt idx="602">
                  <c:v>0.39</c:v>
                </c:pt>
                <c:pt idx="603">
                  <c:v>0.45</c:v>
                </c:pt>
                <c:pt idx="604">
                  <c:v>0.41</c:v>
                </c:pt>
                <c:pt idx="605">
                  <c:v>0.34599999999999997</c:v>
                </c:pt>
                <c:pt idx="606">
                  <c:v>0.41099999999999998</c:v>
                </c:pt>
                <c:pt idx="607">
                  <c:v>0.35899999999999999</c:v>
                </c:pt>
                <c:pt idx="608">
                  <c:v>0.378</c:v>
                </c:pt>
                <c:pt idx="609">
                  <c:v>0.5</c:v>
                </c:pt>
                <c:pt idx="610">
                  <c:v>0.38800000000000001</c:v>
                </c:pt>
                <c:pt idx="611">
                  <c:v>0.38800000000000001</c:v>
                </c:pt>
                <c:pt idx="612">
                  <c:v>0.42</c:v>
                </c:pt>
                <c:pt idx="613">
                  <c:v>0.5</c:v>
                </c:pt>
                <c:pt idx="614">
                  <c:v>0.42399999999999999</c:v>
                </c:pt>
                <c:pt idx="615">
                  <c:v>0.54</c:v>
                </c:pt>
                <c:pt idx="616">
                  <c:v>0.5</c:v>
                </c:pt>
                <c:pt idx="617">
                  <c:v>0.435</c:v>
                </c:pt>
                <c:pt idx="618">
                  <c:v>0.35699999999999998</c:v>
                </c:pt>
                <c:pt idx="619">
                  <c:v>0.45500000000000002</c:v>
                </c:pt>
                <c:pt idx="620">
                  <c:v>0.54</c:v>
                </c:pt>
                <c:pt idx="621">
                  <c:v>0.4</c:v>
                </c:pt>
                <c:pt idx="622">
                  <c:v>0.49199999999999999</c:v>
                </c:pt>
                <c:pt idx="623">
                  <c:v>0.46800000000000003</c:v>
                </c:pt>
                <c:pt idx="624">
                  <c:v>0.6</c:v>
                </c:pt>
                <c:pt idx="625">
                  <c:v>0.45200000000000001</c:v>
                </c:pt>
                <c:pt idx="626">
                  <c:v>0.35</c:v>
                </c:pt>
                <c:pt idx="627">
                  <c:v>0.5</c:v>
                </c:pt>
                <c:pt idx="628">
                  <c:v>0.38600000000000001</c:v>
                </c:pt>
                <c:pt idx="629">
                  <c:v>0.43</c:v>
                </c:pt>
                <c:pt idx="630">
                  <c:v>0.41</c:v>
                </c:pt>
                <c:pt idx="631">
                  <c:v>0.38</c:v>
                </c:pt>
                <c:pt idx="632">
                  <c:v>0.38600000000000001</c:v>
                </c:pt>
                <c:pt idx="633">
                  <c:v>0.437</c:v>
                </c:pt>
                <c:pt idx="634">
                  <c:v>0.35499999999999998</c:v>
                </c:pt>
                <c:pt idx="635">
                  <c:v>0.39500000000000002</c:v>
                </c:pt>
                <c:pt idx="636">
                  <c:v>0.56499999999999995</c:v>
                </c:pt>
                <c:pt idx="637">
                  <c:v>0.35</c:v>
                </c:pt>
                <c:pt idx="638">
                  <c:v>0.40400000000000003</c:v>
                </c:pt>
                <c:pt idx="639">
                  <c:v>0.57999999999999996</c:v>
                </c:pt>
                <c:pt idx="640">
                  <c:v>0.39900000000000002</c:v>
                </c:pt>
                <c:pt idx="641">
                  <c:v>0.434</c:v>
                </c:pt>
                <c:pt idx="642">
                  <c:v>0.40600000000000003</c:v>
                </c:pt>
                <c:pt idx="643">
                  <c:v>0.49299999999999999</c:v>
                </c:pt>
                <c:pt idx="644">
                  <c:v>0.45900000000000002</c:v>
                </c:pt>
                <c:pt idx="645">
                  <c:v>0.43099999999999999</c:v>
                </c:pt>
                <c:pt idx="646">
                  <c:v>0.38500000000000001</c:v>
                </c:pt>
                <c:pt idx="647">
                  <c:v>0.5</c:v>
                </c:pt>
                <c:pt idx="648">
                  <c:v>0.44400000000000001</c:v>
                </c:pt>
                <c:pt idx="649">
                  <c:v>0.39</c:v>
                </c:pt>
                <c:pt idx="650">
                  <c:v>0.39</c:v>
                </c:pt>
                <c:pt idx="651">
                  <c:v>0.45</c:v>
                </c:pt>
                <c:pt idx="652">
                  <c:v>0.42</c:v>
                </c:pt>
                <c:pt idx="653">
                  <c:v>0.441</c:v>
                </c:pt>
                <c:pt idx="654">
                  <c:v>0.38</c:v>
                </c:pt>
                <c:pt idx="655">
                  <c:v>0.42</c:v>
                </c:pt>
                <c:pt idx="656">
                  <c:v>0.41</c:v>
                </c:pt>
                <c:pt idx="657">
                  <c:v>0.44600000000000001</c:v>
                </c:pt>
                <c:pt idx="658">
                  <c:v>0.6</c:v>
                </c:pt>
                <c:pt idx="659">
                  <c:v>0.45700000000000002</c:v>
                </c:pt>
                <c:pt idx="660">
                  <c:v>0.44800000000000001</c:v>
                </c:pt>
                <c:pt idx="661">
                  <c:v>0.36599999999999999</c:v>
                </c:pt>
                <c:pt idx="662">
                  <c:v>0.45400000000000001</c:v>
                </c:pt>
                <c:pt idx="663">
                  <c:v>0.46500000000000002</c:v>
                </c:pt>
                <c:pt idx="664">
                  <c:v>0.44</c:v>
                </c:pt>
                <c:pt idx="665">
                  <c:v>0.435</c:v>
                </c:pt>
                <c:pt idx="666">
                  <c:v>0.6</c:v>
                </c:pt>
                <c:pt idx="667">
                  <c:v>0.47199999999999998</c:v>
                </c:pt>
                <c:pt idx="668">
                  <c:v>0.50600000000000001</c:v>
                </c:pt>
                <c:pt idx="669">
                  <c:v>0.38400000000000001</c:v>
                </c:pt>
                <c:pt idx="670">
                  <c:v>0.432</c:v>
                </c:pt>
                <c:pt idx="671">
                  <c:v>0.41499999999999998</c:v>
                </c:pt>
                <c:pt idx="672">
                  <c:v>0.39</c:v>
                </c:pt>
                <c:pt idx="673">
                  <c:v>0.43</c:v>
                </c:pt>
                <c:pt idx="674">
                  <c:v>0.48299999999999998</c:v>
                </c:pt>
                <c:pt idx="675">
                  <c:v>0.54200000000000004</c:v>
                </c:pt>
                <c:pt idx="676">
                  <c:v>0.40200000000000002</c:v>
                </c:pt>
                <c:pt idx="677">
                  <c:v>0.45200000000000001</c:v>
                </c:pt>
                <c:pt idx="678">
                  <c:v>0.55400000000000005</c:v>
                </c:pt>
                <c:pt idx="679">
                  <c:v>0.51</c:v>
                </c:pt>
                <c:pt idx="680">
                  <c:v>0.58699999999999997</c:v>
                </c:pt>
                <c:pt idx="681">
                  <c:v>0.66</c:v>
                </c:pt>
                <c:pt idx="682">
                  <c:v>0.46500000000000002</c:v>
                </c:pt>
                <c:pt idx="683">
                  <c:v>0.6</c:v>
                </c:pt>
                <c:pt idx="684">
                  <c:v>0.44</c:v>
                </c:pt>
                <c:pt idx="685">
                  <c:v>0.46500000000000002</c:v>
                </c:pt>
                <c:pt idx="686">
                  <c:v>0.48499999999999999</c:v>
                </c:pt>
                <c:pt idx="687">
                  <c:v>0.46200000000000002</c:v>
                </c:pt>
                <c:pt idx="688">
                  <c:v>0.6</c:v>
                </c:pt>
                <c:pt idx="689">
                  <c:v>0.39500000000000002</c:v>
                </c:pt>
                <c:pt idx="690">
                  <c:v>0.45300000000000001</c:v>
                </c:pt>
                <c:pt idx="691">
                  <c:v>0.434</c:v>
                </c:pt>
                <c:pt idx="692">
                  <c:v>0.57499999999999996</c:v>
                </c:pt>
                <c:pt idx="693">
                  <c:v>0.56000000000000005</c:v>
                </c:pt>
                <c:pt idx="694">
                  <c:v>0.47699999999999998</c:v>
                </c:pt>
                <c:pt idx="695">
                  <c:v>0.56200000000000006</c:v>
                </c:pt>
                <c:pt idx="696">
                  <c:v>0.498</c:v>
                </c:pt>
                <c:pt idx="697">
                  <c:v>0.54600000000000004</c:v>
                </c:pt>
                <c:pt idx="698">
                  <c:v>0.48</c:v>
                </c:pt>
                <c:pt idx="699">
                  <c:v>0.67</c:v>
                </c:pt>
                <c:pt idx="700">
                  <c:v>0.47499999999999998</c:v>
                </c:pt>
                <c:pt idx="701">
                  <c:v>0.74</c:v>
                </c:pt>
                <c:pt idx="702">
                  <c:v>0.46</c:v>
                </c:pt>
                <c:pt idx="703">
                  <c:v>0.53</c:v>
                </c:pt>
                <c:pt idx="704">
                  <c:v>0.6</c:v>
                </c:pt>
                <c:pt idx="705">
                  <c:v>0.48</c:v>
                </c:pt>
                <c:pt idx="706">
                  <c:v>0.44400000000000001</c:v>
                </c:pt>
                <c:pt idx="707">
                  <c:v>0.4</c:v>
                </c:pt>
                <c:pt idx="708">
                  <c:v>0.44500000000000001</c:v>
                </c:pt>
                <c:pt idx="709">
                  <c:v>0.53800000000000003</c:v>
                </c:pt>
                <c:pt idx="710">
                  <c:v>0.6</c:v>
                </c:pt>
                <c:pt idx="711">
                  <c:v>0.5</c:v>
                </c:pt>
                <c:pt idx="712">
                  <c:v>0.50600000000000001</c:v>
                </c:pt>
                <c:pt idx="713">
                  <c:v>0.52</c:v>
                </c:pt>
                <c:pt idx="714">
                  <c:v>0.45</c:v>
                </c:pt>
                <c:pt idx="715">
                  <c:v>0.45</c:v>
                </c:pt>
                <c:pt idx="716">
                  <c:v>0.47599999999999998</c:v>
                </c:pt>
                <c:pt idx="717">
                  <c:v>0.42299999999999999</c:v>
                </c:pt>
                <c:pt idx="718">
                  <c:v>0.47099999999999997</c:v>
                </c:pt>
                <c:pt idx="719">
                  <c:v>0.46300000000000002</c:v>
                </c:pt>
                <c:pt idx="720">
                  <c:v>0.57299999999999995</c:v>
                </c:pt>
                <c:pt idx="721">
                  <c:v>0.47</c:v>
                </c:pt>
                <c:pt idx="722">
                  <c:v>0.54</c:v>
                </c:pt>
                <c:pt idx="723">
                  <c:v>0.65</c:v>
                </c:pt>
                <c:pt idx="724">
                  <c:v>0.49</c:v>
                </c:pt>
                <c:pt idx="725">
                  <c:v>0.54700000000000004</c:v>
                </c:pt>
                <c:pt idx="726">
                  <c:v>0.52</c:v>
                </c:pt>
                <c:pt idx="727">
                  <c:v>0.46300000000000002</c:v>
                </c:pt>
                <c:pt idx="728">
                  <c:v>0.48699999999999999</c:v>
                </c:pt>
                <c:pt idx="729">
                  <c:v>0.45600000000000002</c:v>
                </c:pt>
                <c:pt idx="730">
                  <c:v>0.45100000000000001</c:v>
                </c:pt>
                <c:pt idx="731">
                  <c:v>0.44700000000000001</c:v>
                </c:pt>
                <c:pt idx="732">
                  <c:v>0.65</c:v>
                </c:pt>
                <c:pt idx="733">
                  <c:v>0.53200000000000003</c:v>
                </c:pt>
                <c:pt idx="734">
                  <c:v>0.41599999999999998</c:v>
                </c:pt>
                <c:pt idx="735">
                  <c:v>0.53900000000000003</c:v>
                </c:pt>
                <c:pt idx="736">
                  <c:v>0.51</c:v>
                </c:pt>
                <c:pt idx="737">
                  <c:v>0.48</c:v>
                </c:pt>
                <c:pt idx="738">
                  <c:v>0.45300000000000001</c:v>
                </c:pt>
                <c:pt idx="739">
                  <c:v>0.57699999999999996</c:v>
                </c:pt>
                <c:pt idx="740">
                  <c:v>0.57699999999999996</c:v>
                </c:pt>
                <c:pt idx="741">
                  <c:v>0.48599999999999999</c:v>
                </c:pt>
                <c:pt idx="742">
                  <c:v>0.66800000000000004</c:v>
                </c:pt>
                <c:pt idx="743">
                  <c:v>0.55800000000000005</c:v>
                </c:pt>
                <c:pt idx="744">
                  <c:v>0.57599999999999996</c:v>
                </c:pt>
                <c:pt idx="745">
                  <c:v>0.51400000000000001</c:v>
                </c:pt>
                <c:pt idx="746">
                  <c:v>0.73</c:v>
                </c:pt>
                <c:pt idx="747">
                  <c:v>0.66800000000000004</c:v>
                </c:pt>
                <c:pt idx="748">
                  <c:v>0.65700000000000003</c:v>
                </c:pt>
                <c:pt idx="749">
                  <c:v>0.52</c:v>
                </c:pt>
                <c:pt idx="750">
                  <c:v>0.72</c:v>
                </c:pt>
                <c:pt idx="751">
                  <c:v>0.61399999999999999</c:v>
                </c:pt>
                <c:pt idx="752">
                  <c:v>0.5</c:v>
                </c:pt>
                <c:pt idx="753">
                  <c:v>0.55800000000000005</c:v>
                </c:pt>
                <c:pt idx="754">
                  <c:v>0.65</c:v>
                </c:pt>
                <c:pt idx="755">
                  <c:v>0.495</c:v>
                </c:pt>
                <c:pt idx="756">
                  <c:v>0.624</c:v>
                </c:pt>
                <c:pt idx="757">
                  <c:v>0.58599999999999997</c:v>
                </c:pt>
                <c:pt idx="758">
                  <c:v>0.6</c:v>
                </c:pt>
                <c:pt idx="759">
                  <c:v>0.44</c:v>
                </c:pt>
                <c:pt idx="760">
                  <c:v>0.58799999999999997</c:v>
                </c:pt>
                <c:pt idx="761">
                  <c:v>0.48</c:v>
                </c:pt>
                <c:pt idx="762">
                  <c:v>0.77</c:v>
                </c:pt>
                <c:pt idx="763">
                  <c:v>0.66300000000000003</c:v>
                </c:pt>
                <c:pt idx="764">
                  <c:v>0.55500000000000005</c:v>
                </c:pt>
                <c:pt idx="765">
                  <c:v>0.8</c:v>
                </c:pt>
                <c:pt idx="766">
                  <c:v>0.7</c:v>
                </c:pt>
                <c:pt idx="767">
                  <c:v>0.48499999999999999</c:v>
                </c:pt>
                <c:pt idx="768">
                  <c:v>0.5</c:v>
                </c:pt>
                <c:pt idx="769">
                  <c:v>0.58699999999999997</c:v>
                </c:pt>
                <c:pt idx="770">
                  <c:v>0.52</c:v>
                </c:pt>
                <c:pt idx="771">
                  <c:v>0.53800000000000003</c:v>
                </c:pt>
                <c:pt idx="772">
                  <c:v>0.49399999999999999</c:v>
                </c:pt>
                <c:pt idx="773">
                  <c:v>0.49399999999999999</c:v>
                </c:pt>
                <c:pt idx="774">
                  <c:v>0.45</c:v>
                </c:pt>
                <c:pt idx="775">
                  <c:v>0.62</c:v>
                </c:pt>
                <c:pt idx="776">
                  <c:v>0.69099999999999995</c:v>
                </c:pt>
                <c:pt idx="777">
                  <c:v>0.49399999999999999</c:v>
                </c:pt>
                <c:pt idx="778">
                  <c:v>0.56200000000000006</c:v>
                </c:pt>
                <c:pt idx="779">
                  <c:v>0.53</c:v>
                </c:pt>
                <c:pt idx="780">
                  <c:v>0.59499999999999997</c:v>
                </c:pt>
                <c:pt idx="781">
                  <c:v>0.74</c:v>
                </c:pt>
                <c:pt idx="782">
                  <c:v>0.66800000000000004</c:v>
                </c:pt>
                <c:pt idx="783">
                  <c:v>0.497</c:v>
                </c:pt>
                <c:pt idx="784">
                  <c:v>0.53300000000000003</c:v>
                </c:pt>
                <c:pt idx="785">
                  <c:v>0.59399999999999997</c:v>
                </c:pt>
                <c:pt idx="786">
                  <c:v>0.56399999999999995</c:v>
                </c:pt>
                <c:pt idx="787">
                  <c:v>0.56599999999999995</c:v>
                </c:pt>
                <c:pt idx="788">
                  <c:v>0.44</c:v>
                </c:pt>
                <c:pt idx="789">
                  <c:v>0.44</c:v>
                </c:pt>
                <c:pt idx="790">
                  <c:v>0.625</c:v>
                </c:pt>
                <c:pt idx="791">
                  <c:v>0.43</c:v>
                </c:pt>
                <c:pt idx="792">
                  <c:v>0.55200000000000005</c:v>
                </c:pt>
                <c:pt idx="793">
                  <c:v>0.44</c:v>
                </c:pt>
                <c:pt idx="794">
                  <c:v>0.57399999999999995</c:v>
                </c:pt>
                <c:pt idx="795">
                  <c:v>0.59</c:v>
                </c:pt>
                <c:pt idx="796">
                  <c:v>0.48199999999999998</c:v>
                </c:pt>
                <c:pt idx="797">
                  <c:v>0.8</c:v>
                </c:pt>
                <c:pt idx="798">
                  <c:v>0.69</c:v>
                </c:pt>
                <c:pt idx="799">
                  <c:v>0.76400000000000001</c:v>
                </c:pt>
                <c:pt idx="800">
                  <c:v>0.69399999999999995</c:v>
                </c:pt>
                <c:pt idx="801">
                  <c:v>0.6</c:v>
                </c:pt>
                <c:pt idx="802">
                  <c:v>0.626</c:v>
                </c:pt>
                <c:pt idx="803">
                  <c:v>0.69199999999999995</c:v>
                </c:pt>
                <c:pt idx="804">
                  <c:v>0.7</c:v>
                </c:pt>
                <c:pt idx="805">
                  <c:v>0.68</c:v>
                </c:pt>
                <c:pt idx="806">
                  <c:v>0.65700000000000003</c:v>
                </c:pt>
                <c:pt idx="807">
                  <c:v>0.71499999999999997</c:v>
                </c:pt>
                <c:pt idx="808">
                  <c:v>0.50800000000000001</c:v>
                </c:pt>
                <c:pt idx="809">
                  <c:v>0.59199999999999997</c:v>
                </c:pt>
                <c:pt idx="810">
                  <c:v>0.70399999999999996</c:v>
                </c:pt>
                <c:pt idx="811">
                  <c:v>0.56999999999999995</c:v>
                </c:pt>
                <c:pt idx="812">
                  <c:v>0.53100000000000003</c:v>
                </c:pt>
                <c:pt idx="813">
                  <c:v>0.51200000000000001</c:v>
                </c:pt>
                <c:pt idx="814">
                  <c:v>0.8</c:v>
                </c:pt>
                <c:pt idx="815">
                  <c:v>0.54400000000000004</c:v>
                </c:pt>
                <c:pt idx="816">
                  <c:v>0.82</c:v>
                </c:pt>
                <c:pt idx="817">
                  <c:v>0.496</c:v>
                </c:pt>
                <c:pt idx="818">
                  <c:v>0.745</c:v>
                </c:pt>
                <c:pt idx="819">
                  <c:v>0.4</c:v>
                </c:pt>
                <c:pt idx="820">
                  <c:v>0.57599999999999996</c:v>
                </c:pt>
                <c:pt idx="821">
                  <c:v>0.8</c:v>
                </c:pt>
                <c:pt idx="822">
                  <c:v>0.66400000000000003</c:v>
                </c:pt>
                <c:pt idx="823">
                  <c:v>0.7</c:v>
                </c:pt>
                <c:pt idx="824">
                  <c:v>0.7</c:v>
                </c:pt>
                <c:pt idx="825">
                  <c:v>0.66200000000000003</c:v>
                </c:pt>
                <c:pt idx="826">
                  <c:v>0.57999999999999996</c:v>
                </c:pt>
                <c:pt idx="827">
                  <c:v>0.54400000000000004</c:v>
                </c:pt>
                <c:pt idx="828">
                  <c:v>0.53600000000000003</c:v>
                </c:pt>
                <c:pt idx="829">
                  <c:v>0.52400000000000002</c:v>
                </c:pt>
                <c:pt idx="830">
                  <c:v>0.69</c:v>
                </c:pt>
                <c:pt idx="831">
                  <c:v>0.57699999999999996</c:v>
                </c:pt>
                <c:pt idx="832">
                  <c:v>0.60899999999999999</c:v>
                </c:pt>
                <c:pt idx="833">
                  <c:v>0.57799999999999996</c:v>
                </c:pt>
                <c:pt idx="834">
                  <c:v>0.621</c:v>
                </c:pt>
                <c:pt idx="835">
                  <c:v>0.64100000000000001</c:v>
                </c:pt>
                <c:pt idx="836">
                  <c:v>0.58599999999999997</c:v>
                </c:pt>
                <c:pt idx="837">
                  <c:v>0.59</c:v>
                </c:pt>
                <c:pt idx="838">
                  <c:v>0.69399999999999995</c:v>
                </c:pt>
                <c:pt idx="839">
                  <c:v>0.57799999999999996</c:v>
                </c:pt>
                <c:pt idx="840">
                  <c:v>0.58499999999999996</c:v>
                </c:pt>
                <c:pt idx="841">
                  <c:v>0.56399999999999995</c:v>
                </c:pt>
                <c:pt idx="842">
                  <c:v>0.75800000000000001</c:v>
                </c:pt>
                <c:pt idx="843">
                  <c:v>0.9</c:v>
                </c:pt>
                <c:pt idx="844">
                  <c:v>0.64400000000000002</c:v>
                </c:pt>
                <c:pt idx="845">
                  <c:v>0.71</c:v>
                </c:pt>
                <c:pt idx="846">
                  <c:v>0.65</c:v>
                </c:pt>
                <c:pt idx="847">
                  <c:v>0.8</c:v>
                </c:pt>
                <c:pt idx="848">
                  <c:v>0.63</c:v>
                </c:pt>
                <c:pt idx="849">
                  <c:v>0.71599999999999997</c:v>
                </c:pt>
                <c:pt idx="850">
                  <c:v>0.52400000000000002</c:v>
                </c:pt>
                <c:pt idx="851">
                  <c:v>0.50600000000000001</c:v>
                </c:pt>
                <c:pt idx="852">
                  <c:v>0.68</c:v>
                </c:pt>
                <c:pt idx="853">
                  <c:v>0.66</c:v>
                </c:pt>
                <c:pt idx="854">
                  <c:v>0.66300000000000003</c:v>
                </c:pt>
                <c:pt idx="855">
                  <c:v>0.61</c:v>
                </c:pt>
                <c:pt idx="856">
                  <c:v>0.83599999999999997</c:v>
                </c:pt>
                <c:pt idx="857">
                  <c:v>0.56399999999999995</c:v>
                </c:pt>
                <c:pt idx="858">
                  <c:v>0.56399999999999995</c:v>
                </c:pt>
                <c:pt idx="859">
                  <c:v>0.58199999999999996</c:v>
                </c:pt>
                <c:pt idx="860">
                  <c:v>0.53800000000000003</c:v>
                </c:pt>
                <c:pt idx="861">
                  <c:v>0.52800000000000002</c:v>
                </c:pt>
                <c:pt idx="862">
                  <c:v>0.48</c:v>
                </c:pt>
                <c:pt idx="863">
                  <c:v>0.60399999999999998</c:v>
                </c:pt>
                <c:pt idx="864">
                  <c:v>0.64</c:v>
                </c:pt>
                <c:pt idx="865">
                  <c:v>0.83</c:v>
                </c:pt>
                <c:pt idx="866">
                  <c:v>0.60499999999999998</c:v>
                </c:pt>
                <c:pt idx="867">
                  <c:v>0.69799999999999995</c:v>
                </c:pt>
                <c:pt idx="868">
                  <c:v>0.64500000000000002</c:v>
                </c:pt>
                <c:pt idx="869">
                  <c:v>0.55200000000000005</c:v>
                </c:pt>
                <c:pt idx="870">
                  <c:v>0.62</c:v>
                </c:pt>
                <c:pt idx="871">
                  <c:v>0.8</c:v>
                </c:pt>
                <c:pt idx="872">
                  <c:v>0.71299999999999997</c:v>
                </c:pt>
                <c:pt idx="873">
                  <c:v>1.05</c:v>
                </c:pt>
                <c:pt idx="874">
                  <c:v>0.8</c:v>
                </c:pt>
                <c:pt idx="875">
                  <c:v>0.95399999999999996</c:v>
                </c:pt>
                <c:pt idx="876">
                  <c:v>0.73599999999999999</c:v>
                </c:pt>
                <c:pt idx="877">
                  <c:v>0.66</c:v>
                </c:pt>
                <c:pt idx="878">
                  <c:v>0.71</c:v>
                </c:pt>
                <c:pt idx="879">
                  <c:v>0.68400000000000005</c:v>
                </c:pt>
                <c:pt idx="880">
                  <c:v>0.64</c:v>
                </c:pt>
                <c:pt idx="881">
                  <c:v>0.7</c:v>
                </c:pt>
                <c:pt idx="882">
                  <c:v>0.77</c:v>
                </c:pt>
                <c:pt idx="883">
                  <c:v>0.57599999999999996</c:v>
                </c:pt>
                <c:pt idx="884">
                  <c:v>0.65800000000000003</c:v>
                </c:pt>
                <c:pt idx="885">
                  <c:v>0.65</c:v>
                </c:pt>
                <c:pt idx="886">
                  <c:v>0.64600000000000002</c:v>
                </c:pt>
                <c:pt idx="887">
                  <c:v>0.70099999999999996</c:v>
                </c:pt>
                <c:pt idx="888">
                  <c:v>0.754</c:v>
                </c:pt>
                <c:pt idx="889">
                  <c:v>0.59699999999999998</c:v>
                </c:pt>
                <c:pt idx="890">
                  <c:v>0.76300000000000001</c:v>
                </c:pt>
                <c:pt idx="891">
                  <c:v>0.67600000000000005</c:v>
                </c:pt>
                <c:pt idx="892">
                  <c:v>0.67600000000000005</c:v>
                </c:pt>
                <c:pt idx="893">
                  <c:v>0.64400000000000002</c:v>
                </c:pt>
                <c:pt idx="894">
                  <c:v>0.54600000000000004</c:v>
                </c:pt>
                <c:pt idx="895">
                  <c:v>0.52200000000000002</c:v>
                </c:pt>
                <c:pt idx="896">
                  <c:v>0.71099999999999997</c:v>
                </c:pt>
                <c:pt idx="897">
                  <c:v>0.624</c:v>
                </c:pt>
                <c:pt idx="898">
                  <c:v>1.1339999999999999</c:v>
                </c:pt>
                <c:pt idx="899">
                  <c:v>0.624</c:v>
                </c:pt>
                <c:pt idx="900">
                  <c:v>0.76</c:v>
                </c:pt>
                <c:pt idx="901">
                  <c:v>0.61799999999999999</c:v>
                </c:pt>
                <c:pt idx="902">
                  <c:v>0.76600000000000001</c:v>
                </c:pt>
                <c:pt idx="903">
                  <c:v>0.68700000000000006</c:v>
                </c:pt>
                <c:pt idx="904">
                  <c:v>0.67200000000000004</c:v>
                </c:pt>
                <c:pt idx="905">
                  <c:v>0.70399999999999996</c:v>
                </c:pt>
                <c:pt idx="906">
                  <c:v>0.74</c:v>
                </c:pt>
                <c:pt idx="907">
                  <c:v>0.67500000000000004</c:v>
                </c:pt>
                <c:pt idx="908">
                  <c:v>0.84</c:v>
                </c:pt>
                <c:pt idx="909">
                  <c:v>0.60599999999999998</c:v>
                </c:pt>
                <c:pt idx="910">
                  <c:v>0.71599999999999997</c:v>
                </c:pt>
                <c:pt idx="911">
                  <c:v>0.745</c:v>
                </c:pt>
                <c:pt idx="912">
                  <c:v>0.76400000000000001</c:v>
                </c:pt>
                <c:pt idx="913">
                  <c:v>0.67</c:v>
                </c:pt>
                <c:pt idx="914">
                  <c:v>0.73799999999999999</c:v>
                </c:pt>
                <c:pt idx="915">
                  <c:v>0.84199999999999997</c:v>
                </c:pt>
                <c:pt idx="916">
                  <c:v>0.98</c:v>
                </c:pt>
                <c:pt idx="917">
                  <c:v>0.74</c:v>
                </c:pt>
                <c:pt idx="918">
                  <c:v>0.55500000000000005</c:v>
                </c:pt>
                <c:pt idx="919">
                  <c:v>0.57499999999999996</c:v>
                </c:pt>
                <c:pt idx="920">
                  <c:v>0.80800000000000005</c:v>
                </c:pt>
                <c:pt idx="921">
                  <c:v>0.72299999999999998</c:v>
                </c:pt>
                <c:pt idx="922">
                  <c:v>0.60499999999999998</c:v>
                </c:pt>
                <c:pt idx="923">
                  <c:v>0.72299999999999998</c:v>
                </c:pt>
                <c:pt idx="924">
                  <c:v>0.58199999999999996</c:v>
                </c:pt>
                <c:pt idx="925">
                  <c:v>0.67800000000000005</c:v>
                </c:pt>
                <c:pt idx="926">
                  <c:v>0.61499999999999999</c:v>
                </c:pt>
                <c:pt idx="927">
                  <c:v>0.64800000000000002</c:v>
                </c:pt>
                <c:pt idx="928">
                  <c:v>0.57899999999999996</c:v>
                </c:pt>
                <c:pt idx="929">
                  <c:v>0.70399999999999996</c:v>
                </c:pt>
                <c:pt idx="930">
                  <c:v>0.76800000000000002</c:v>
                </c:pt>
                <c:pt idx="931">
                  <c:v>0.72</c:v>
                </c:pt>
                <c:pt idx="932">
                  <c:v>0.66400000000000003</c:v>
                </c:pt>
                <c:pt idx="933">
                  <c:v>0.58199999999999996</c:v>
                </c:pt>
                <c:pt idx="934">
                  <c:v>0.73</c:v>
                </c:pt>
                <c:pt idx="935">
                  <c:v>0.60199999999999998</c:v>
                </c:pt>
                <c:pt idx="936">
                  <c:v>0.84799999999999998</c:v>
                </c:pt>
                <c:pt idx="937">
                  <c:v>0.64100000000000001</c:v>
                </c:pt>
                <c:pt idx="938">
                  <c:v>0.6</c:v>
                </c:pt>
                <c:pt idx="939">
                  <c:v>0.66300000000000003</c:v>
                </c:pt>
                <c:pt idx="940">
                  <c:v>0.99</c:v>
                </c:pt>
                <c:pt idx="941">
                  <c:v>0.76400000000000001</c:v>
                </c:pt>
                <c:pt idx="942">
                  <c:v>0.9</c:v>
                </c:pt>
                <c:pt idx="943">
                  <c:v>0.70799999999999996</c:v>
                </c:pt>
                <c:pt idx="944">
                  <c:v>0.68</c:v>
                </c:pt>
                <c:pt idx="945">
                  <c:v>0.9</c:v>
                </c:pt>
                <c:pt idx="946">
                  <c:v>0.59</c:v>
                </c:pt>
                <c:pt idx="947">
                  <c:v>0.84399999999999997</c:v>
                </c:pt>
                <c:pt idx="948">
                  <c:v>0.9</c:v>
                </c:pt>
                <c:pt idx="949">
                  <c:v>1</c:v>
                </c:pt>
                <c:pt idx="950">
                  <c:v>0.74199999999999999</c:v>
                </c:pt>
                <c:pt idx="951">
                  <c:v>0.8</c:v>
                </c:pt>
                <c:pt idx="952">
                  <c:v>0.94</c:v>
                </c:pt>
                <c:pt idx="953">
                  <c:v>0.9</c:v>
                </c:pt>
                <c:pt idx="954">
                  <c:v>0.66</c:v>
                </c:pt>
                <c:pt idx="955">
                  <c:v>0.72499999999999998</c:v>
                </c:pt>
                <c:pt idx="956">
                  <c:v>0.73799999999999999</c:v>
                </c:pt>
                <c:pt idx="957">
                  <c:v>0.81699999999999995</c:v>
                </c:pt>
                <c:pt idx="958">
                  <c:v>0.88</c:v>
                </c:pt>
                <c:pt idx="959">
                  <c:v>0.71199999999999997</c:v>
                </c:pt>
                <c:pt idx="960">
                  <c:v>0.60399999999999998</c:v>
                </c:pt>
                <c:pt idx="961">
                  <c:v>0.54400000000000004</c:v>
                </c:pt>
                <c:pt idx="962">
                  <c:v>0.63600000000000001</c:v>
                </c:pt>
                <c:pt idx="963">
                  <c:v>0.65200000000000002</c:v>
                </c:pt>
                <c:pt idx="964">
                  <c:v>0.57199999999999995</c:v>
                </c:pt>
                <c:pt idx="965">
                  <c:v>0.57299999999999995</c:v>
                </c:pt>
                <c:pt idx="966">
                  <c:v>0.71899999999999997</c:v>
                </c:pt>
                <c:pt idx="967">
                  <c:v>0.66</c:v>
                </c:pt>
                <c:pt idx="968">
                  <c:v>0.73</c:v>
                </c:pt>
                <c:pt idx="969">
                  <c:v>0.66200000000000003</c:v>
                </c:pt>
                <c:pt idx="970">
                  <c:v>0.70199999999999996</c:v>
                </c:pt>
                <c:pt idx="971">
                  <c:v>0.66</c:v>
                </c:pt>
                <c:pt idx="972">
                  <c:v>0.55900000000000005</c:v>
                </c:pt>
                <c:pt idx="973">
                  <c:v>0.878</c:v>
                </c:pt>
                <c:pt idx="974">
                  <c:v>0.74199999999999999</c:v>
                </c:pt>
                <c:pt idx="975">
                  <c:v>0.72</c:v>
                </c:pt>
                <c:pt idx="976">
                  <c:v>0.86699999999999999</c:v>
                </c:pt>
                <c:pt idx="977">
                  <c:v>0.83</c:v>
                </c:pt>
                <c:pt idx="978">
                  <c:v>0.82799999999999996</c:v>
                </c:pt>
                <c:pt idx="979">
                  <c:v>0.7</c:v>
                </c:pt>
                <c:pt idx="980">
                  <c:v>0.77</c:v>
                </c:pt>
                <c:pt idx="981">
                  <c:v>1.018</c:v>
                </c:pt>
                <c:pt idx="982">
                  <c:v>0.79</c:v>
                </c:pt>
                <c:pt idx="983">
                  <c:v>0.77400000000000002</c:v>
                </c:pt>
                <c:pt idx="984">
                  <c:v>0.86199999999999999</c:v>
                </c:pt>
                <c:pt idx="985">
                  <c:v>0.67900000000000005</c:v>
                </c:pt>
                <c:pt idx="986">
                  <c:v>0.71499999999999997</c:v>
                </c:pt>
                <c:pt idx="987">
                  <c:v>0.746</c:v>
                </c:pt>
                <c:pt idx="988">
                  <c:v>0.78600000000000003</c:v>
                </c:pt>
                <c:pt idx="989">
                  <c:v>0.88</c:v>
                </c:pt>
                <c:pt idx="990">
                  <c:v>0.95199999999999996</c:v>
                </c:pt>
                <c:pt idx="991">
                  <c:v>0.79500000000000004</c:v>
                </c:pt>
                <c:pt idx="992">
                  <c:v>0.68</c:v>
                </c:pt>
                <c:pt idx="993">
                  <c:v>0.75</c:v>
                </c:pt>
                <c:pt idx="994">
                  <c:v>0.80600000000000005</c:v>
                </c:pt>
                <c:pt idx="995">
                  <c:v>0.60499999999999998</c:v>
                </c:pt>
                <c:pt idx="996">
                  <c:v>0.63400000000000001</c:v>
                </c:pt>
                <c:pt idx="997">
                  <c:v>0.626</c:v>
                </c:pt>
                <c:pt idx="998">
                  <c:v>0.99299999999999999</c:v>
                </c:pt>
                <c:pt idx="999">
                  <c:v>0.68400000000000005</c:v>
                </c:pt>
                <c:pt idx="1000">
                  <c:v>0.71099999999999997</c:v>
                </c:pt>
                <c:pt idx="1001">
                  <c:v>0.73799999999999999</c:v>
                </c:pt>
                <c:pt idx="1002">
                  <c:v>0.85</c:v>
                </c:pt>
                <c:pt idx="1003">
                  <c:v>0.622</c:v>
                </c:pt>
                <c:pt idx="1004">
                  <c:v>0.63800000000000001</c:v>
                </c:pt>
                <c:pt idx="1005">
                  <c:v>0.63800000000000001</c:v>
                </c:pt>
                <c:pt idx="1006">
                  <c:v>0.69799999999999995</c:v>
                </c:pt>
                <c:pt idx="1007">
                  <c:v>0.63800000000000001</c:v>
                </c:pt>
                <c:pt idx="1008">
                  <c:v>0.71</c:v>
                </c:pt>
                <c:pt idx="1009">
                  <c:v>0.71</c:v>
                </c:pt>
                <c:pt idx="1010">
                  <c:v>1.2</c:v>
                </c:pt>
                <c:pt idx="1011">
                  <c:v>0.78</c:v>
                </c:pt>
                <c:pt idx="1012">
                  <c:v>0.80500000000000005</c:v>
                </c:pt>
                <c:pt idx="1013">
                  <c:v>0.8</c:v>
                </c:pt>
                <c:pt idx="1014">
                  <c:v>0.82</c:v>
                </c:pt>
                <c:pt idx="1015">
                  <c:v>0.8</c:v>
                </c:pt>
                <c:pt idx="1016">
                  <c:v>0.68</c:v>
                </c:pt>
                <c:pt idx="1017">
                  <c:v>0.72</c:v>
                </c:pt>
                <c:pt idx="1018">
                  <c:v>0.76500000000000001</c:v>
                </c:pt>
                <c:pt idx="1019">
                  <c:v>0.875</c:v>
                </c:pt>
                <c:pt idx="1020">
                  <c:v>0.82499999999999996</c:v>
                </c:pt>
                <c:pt idx="1021">
                  <c:v>0.89800000000000002</c:v>
                </c:pt>
                <c:pt idx="1022">
                  <c:v>0.7</c:v>
                </c:pt>
                <c:pt idx="1023">
                  <c:v>0.9</c:v>
                </c:pt>
                <c:pt idx="1024">
                  <c:v>0.82499999999999996</c:v>
                </c:pt>
                <c:pt idx="1025">
                  <c:v>0.92</c:v>
                </c:pt>
                <c:pt idx="1026">
                  <c:v>0.88</c:v>
                </c:pt>
                <c:pt idx="1027">
                  <c:v>0.752</c:v>
                </c:pt>
                <c:pt idx="1028">
                  <c:v>1.044</c:v>
                </c:pt>
                <c:pt idx="1029">
                  <c:v>0.80500000000000005</c:v>
                </c:pt>
                <c:pt idx="1030">
                  <c:v>0.9</c:v>
                </c:pt>
                <c:pt idx="1031">
                  <c:v>0.7</c:v>
                </c:pt>
                <c:pt idx="1032">
                  <c:v>0.754</c:v>
                </c:pt>
                <c:pt idx="1033">
                  <c:v>0.80200000000000005</c:v>
                </c:pt>
                <c:pt idx="1034">
                  <c:v>0.61599999999999999</c:v>
                </c:pt>
                <c:pt idx="1035">
                  <c:v>0.68700000000000006</c:v>
                </c:pt>
                <c:pt idx="1036">
                  <c:v>0.77500000000000002</c:v>
                </c:pt>
                <c:pt idx="1037">
                  <c:v>0.755</c:v>
                </c:pt>
                <c:pt idx="1038">
                  <c:v>0.79</c:v>
                </c:pt>
                <c:pt idx="1039">
                  <c:v>0.95</c:v>
                </c:pt>
                <c:pt idx="1040">
                  <c:v>1</c:v>
                </c:pt>
                <c:pt idx="1041">
                  <c:v>0.92</c:v>
                </c:pt>
                <c:pt idx="1042">
                  <c:v>0.98</c:v>
                </c:pt>
                <c:pt idx="1043">
                  <c:v>0.81499999999999995</c:v>
                </c:pt>
                <c:pt idx="1044">
                  <c:v>0.82</c:v>
                </c:pt>
                <c:pt idx="1045">
                  <c:v>0.86399999999999999</c:v>
                </c:pt>
                <c:pt idx="1046">
                  <c:v>0.92400000000000004</c:v>
                </c:pt>
                <c:pt idx="1047">
                  <c:v>0.68</c:v>
                </c:pt>
                <c:pt idx="1048">
                  <c:v>0.70799999999999996</c:v>
                </c:pt>
                <c:pt idx="1049">
                  <c:v>0.98799999999999999</c:v>
                </c:pt>
                <c:pt idx="1050">
                  <c:v>0.94</c:v>
                </c:pt>
                <c:pt idx="1051">
                  <c:v>0.71599999999999997</c:v>
                </c:pt>
                <c:pt idx="1052">
                  <c:v>0.69599999999999995</c:v>
                </c:pt>
                <c:pt idx="1053">
                  <c:v>0.68</c:v>
                </c:pt>
                <c:pt idx="1054">
                  <c:v>0.69599999999999995</c:v>
                </c:pt>
                <c:pt idx="1055">
                  <c:v>0.72</c:v>
                </c:pt>
                <c:pt idx="1056">
                  <c:v>0.85599999999999998</c:v>
                </c:pt>
                <c:pt idx="1057">
                  <c:v>1.2170000000000001</c:v>
                </c:pt>
                <c:pt idx="1058">
                  <c:v>0.9</c:v>
                </c:pt>
                <c:pt idx="1059">
                  <c:v>0.80900000000000005</c:v>
                </c:pt>
                <c:pt idx="1060">
                  <c:v>0.89600000000000002</c:v>
                </c:pt>
                <c:pt idx="1061">
                  <c:v>0.72599999999999998</c:v>
                </c:pt>
                <c:pt idx="1062">
                  <c:v>0.79</c:v>
                </c:pt>
                <c:pt idx="1063">
                  <c:v>0.94</c:v>
                </c:pt>
                <c:pt idx="1064">
                  <c:v>0.875</c:v>
                </c:pt>
                <c:pt idx="1065">
                  <c:v>0.69</c:v>
                </c:pt>
                <c:pt idx="1066">
                  <c:v>0.82799999999999996</c:v>
                </c:pt>
                <c:pt idx="1067">
                  <c:v>0.88400000000000001</c:v>
                </c:pt>
                <c:pt idx="1068">
                  <c:v>0.84399999999999997</c:v>
                </c:pt>
                <c:pt idx="1069">
                  <c:v>0.8</c:v>
                </c:pt>
                <c:pt idx="1070">
                  <c:v>0.92</c:v>
                </c:pt>
                <c:pt idx="1071">
                  <c:v>0.75900000000000001</c:v>
                </c:pt>
                <c:pt idx="1072">
                  <c:v>0.74299999999999999</c:v>
                </c:pt>
                <c:pt idx="1073">
                  <c:v>0.65800000000000003</c:v>
                </c:pt>
                <c:pt idx="1074">
                  <c:v>0.84199999999999997</c:v>
                </c:pt>
                <c:pt idx="1075">
                  <c:v>0.90600000000000003</c:v>
                </c:pt>
                <c:pt idx="1076">
                  <c:v>0.745</c:v>
                </c:pt>
                <c:pt idx="1077">
                  <c:v>0.65600000000000003</c:v>
                </c:pt>
                <c:pt idx="1078">
                  <c:v>0.755</c:v>
                </c:pt>
                <c:pt idx="1079">
                  <c:v>0.99</c:v>
                </c:pt>
                <c:pt idx="1080">
                  <c:v>0.95599999999999996</c:v>
                </c:pt>
                <c:pt idx="1081">
                  <c:v>0.81</c:v>
                </c:pt>
                <c:pt idx="1082">
                  <c:v>1.018</c:v>
                </c:pt>
                <c:pt idx="1083">
                  <c:v>1.03</c:v>
                </c:pt>
                <c:pt idx="1084">
                  <c:v>0.84499999999999997</c:v>
                </c:pt>
                <c:pt idx="1085">
                  <c:v>0.73299999999999998</c:v>
                </c:pt>
                <c:pt idx="1086">
                  <c:v>0.80800000000000005</c:v>
                </c:pt>
                <c:pt idx="1087">
                  <c:v>0.65100000000000002</c:v>
                </c:pt>
                <c:pt idx="1088">
                  <c:v>1.1020000000000001</c:v>
                </c:pt>
                <c:pt idx="1089">
                  <c:v>0.82199999999999995</c:v>
                </c:pt>
                <c:pt idx="1090">
                  <c:v>0.94</c:v>
                </c:pt>
                <c:pt idx="1091">
                  <c:v>0.92500000000000004</c:v>
                </c:pt>
                <c:pt idx="1092">
                  <c:v>1</c:v>
                </c:pt>
                <c:pt idx="1093">
                  <c:v>0.96899999999999997</c:v>
                </c:pt>
                <c:pt idx="1094">
                  <c:v>0.7</c:v>
                </c:pt>
                <c:pt idx="1095">
                  <c:v>1.5</c:v>
                </c:pt>
                <c:pt idx="1096">
                  <c:v>0.67</c:v>
                </c:pt>
                <c:pt idx="1097">
                  <c:v>0.91</c:v>
                </c:pt>
                <c:pt idx="1098">
                  <c:v>1.0660000000000001</c:v>
                </c:pt>
                <c:pt idx="1099">
                  <c:v>0.92</c:v>
                </c:pt>
                <c:pt idx="1100">
                  <c:v>1.08</c:v>
                </c:pt>
                <c:pt idx="1101">
                  <c:v>0.68899999999999995</c:v>
                </c:pt>
                <c:pt idx="1102">
                  <c:v>0.85499999999999998</c:v>
                </c:pt>
                <c:pt idx="1103">
                  <c:v>0.96</c:v>
                </c:pt>
                <c:pt idx="1104">
                  <c:v>0.95599999999999996</c:v>
                </c:pt>
                <c:pt idx="1105">
                  <c:v>0.88500000000000001</c:v>
                </c:pt>
                <c:pt idx="1106">
                  <c:v>0.97599999999999998</c:v>
                </c:pt>
                <c:pt idx="1107">
                  <c:v>0.88</c:v>
                </c:pt>
                <c:pt idx="1108">
                  <c:v>1</c:v>
                </c:pt>
                <c:pt idx="1109">
                  <c:v>0.88</c:v>
                </c:pt>
                <c:pt idx="1110">
                  <c:v>0.82</c:v>
                </c:pt>
                <c:pt idx="1111">
                  <c:v>0.9</c:v>
                </c:pt>
                <c:pt idx="1112">
                  <c:v>0.95</c:v>
                </c:pt>
                <c:pt idx="1113">
                  <c:v>0.746</c:v>
                </c:pt>
                <c:pt idx="1114">
                  <c:v>0.88500000000000001</c:v>
                </c:pt>
                <c:pt idx="1115">
                  <c:v>1.232</c:v>
                </c:pt>
                <c:pt idx="1116">
                  <c:v>0.90600000000000003</c:v>
                </c:pt>
                <c:pt idx="1117">
                  <c:v>0.81599999999999995</c:v>
                </c:pt>
                <c:pt idx="1118">
                  <c:v>0.81100000000000005</c:v>
                </c:pt>
                <c:pt idx="1119">
                  <c:v>0.71</c:v>
                </c:pt>
                <c:pt idx="1120">
                  <c:v>0.77200000000000002</c:v>
                </c:pt>
                <c:pt idx="1121">
                  <c:v>0.875</c:v>
                </c:pt>
                <c:pt idx="1122">
                  <c:v>0.56000000000000005</c:v>
                </c:pt>
                <c:pt idx="1123">
                  <c:v>0.8</c:v>
                </c:pt>
                <c:pt idx="1124">
                  <c:v>0.76</c:v>
                </c:pt>
                <c:pt idx="1125">
                  <c:v>0.98099999999999998</c:v>
                </c:pt>
                <c:pt idx="1126">
                  <c:v>0.92400000000000004</c:v>
                </c:pt>
                <c:pt idx="1127">
                  <c:v>0.85199999999999998</c:v>
                </c:pt>
                <c:pt idx="1128">
                  <c:v>0.93400000000000005</c:v>
                </c:pt>
                <c:pt idx="1129">
                  <c:v>0.93</c:v>
                </c:pt>
                <c:pt idx="1130">
                  <c:v>0.69199999999999995</c:v>
                </c:pt>
                <c:pt idx="1131">
                  <c:v>0.92</c:v>
                </c:pt>
                <c:pt idx="1132">
                  <c:v>0.90500000000000003</c:v>
                </c:pt>
                <c:pt idx="1133">
                  <c:v>0.79</c:v>
                </c:pt>
                <c:pt idx="1134">
                  <c:v>1.1559999999999999</c:v>
                </c:pt>
                <c:pt idx="1135">
                  <c:v>1.042</c:v>
                </c:pt>
                <c:pt idx="1136">
                  <c:v>0.98499999999999999</c:v>
                </c:pt>
                <c:pt idx="1137">
                  <c:v>0.82399999999999995</c:v>
                </c:pt>
                <c:pt idx="1138">
                  <c:v>0.94799999999999995</c:v>
                </c:pt>
                <c:pt idx="1139">
                  <c:v>0.92</c:v>
                </c:pt>
                <c:pt idx="1140">
                  <c:v>0.81499999999999995</c:v>
                </c:pt>
                <c:pt idx="1141">
                  <c:v>1.1100000000000001</c:v>
                </c:pt>
                <c:pt idx="1142">
                  <c:v>0.83</c:v>
                </c:pt>
                <c:pt idx="1143">
                  <c:v>1.1000000000000001</c:v>
                </c:pt>
                <c:pt idx="1144">
                  <c:v>1.008</c:v>
                </c:pt>
                <c:pt idx="1145">
                  <c:v>1.05</c:v>
                </c:pt>
                <c:pt idx="1146">
                  <c:v>0.76</c:v>
                </c:pt>
                <c:pt idx="1147">
                  <c:v>1.032</c:v>
                </c:pt>
                <c:pt idx="1148">
                  <c:v>0.86</c:v>
                </c:pt>
                <c:pt idx="1149">
                  <c:v>0.73</c:v>
                </c:pt>
                <c:pt idx="1150">
                  <c:v>0.78200000000000003</c:v>
                </c:pt>
                <c:pt idx="1151">
                  <c:v>0.92</c:v>
                </c:pt>
                <c:pt idx="1152">
                  <c:v>0.79</c:v>
                </c:pt>
                <c:pt idx="1153">
                  <c:v>0.89600000000000002</c:v>
                </c:pt>
                <c:pt idx="1154">
                  <c:v>0.81399999999999995</c:v>
                </c:pt>
                <c:pt idx="1155">
                  <c:v>1.2370000000000001</c:v>
                </c:pt>
                <c:pt idx="1156">
                  <c:v>0.83099999999999996</c:v>
                </c:pt>
                <c:pt idx="1157">
                  <c:v>0.78900000000000003</c:v>
                </c:pt>
                <c:pt idx="1158">
                  <c:v>0.95199999999999996</c:v>
                </c:pt>
                <c:pt idx="1159">
                  <c:v>0.78400000000000003</c:v>
                </c:pt>
                <c:pt idx="1160">
                  <c:v>0.78800000000000003</c:v>
                </c:pt>
                <c:pt idx="1161">
                  <c:v>0.89</c:v>
                </c:pt>
                <c:pt idx="1162">
                  <c:v>0.86</c:v>
                </c:pt>
                <c:pt idx="1163">
                  <c:v>1.056</c:v>
                </c:pt>
                <c:pt idx="1164">
                  <c:v>0.81</c:v>
                </c:pt>
                <c:pt idx="1165">
                  <c:v>0.83099999999999996</c:v>
                </c:pt>
                <c:pt idx="1166">
                  <c:v>0.80100000000000005</c:v>
                </c:pt>
                <c:pt idx="1167">
                  <c:v>0.83499999999999996</c:v>
                </c:pt>
                <c:pt idx="1168">
                  <c:v>0.88500000000000001</c:v>
                </c:pt>
                <c:pt idx="1169">
                  <c:v>1.1779999999999999</c:v>
                </c:pt>
                <c:pt idx="1170">
                  <c:v>0.96</c:v>
                </c:pt>
                <c:pt idx="1171">
                  <c:v>0.83</c:v>
                </c:pt>
                <c:pt idx="1172">
                  <c:v>0.8</c:v>
                </c:pt>
                <c:pt idx="1173">
                  <c:v>0.86499999999999999</c:v>
                </c:pt>
                <c:pt idx="1174">
                  <c:v>1.1399999999999999</c:v>
                </c:pt>
                <c:pt idx="1175">
                  <c:v>1.0629999999999999</c:v>
                </c:pt>
                <c:pt idx="1176">
                  <c:v>0.92</c:v>
                </c:pt>
                <c:pt idx="1177">
                  <c:v>0.92200000000000004</c:v>
                </c:pt>
                <c:pt idx="1178">
                  <c:v>1.1279999999999999</c:v>
                </c:pt>
                <c:pt idx="1179">
                  <c:v>0.93500000000000005</c:v>
                </c:pt>
                <c:pt idx="1180">
                  <c:v>1.22</c:v>
                </c:pt>
                <c:pt idx="1181">
                  <c:v>0.80400000000000005</c:v>
                </c:pt>
                <c:pt idx="1182">
                  <c:v>0.98</c:v>
                </c:pt>
                <c:pt idx="1183">
                  <c:v>1.06</c:v>
                </c:pt>
                <c:pt idx="1184">
                  <c:v>0.85</c:v>
                </c:pt>
                <c:pt idx="1185">
                  <c:v>1.04</c:v>
                </c:pt>
                <c:pt idx="1186">
                  <c:v>0.93500000000000005</c:v>
                </c:pt>
                <c:pt idx="1187">
                  <c:v>0.90500000000000003</c:v>
                </c:pt>
                <c:pt idx="1188">
                  <c:v>1.24</c:v>
                </c:pt>
                <c:pt idx="1189">
                  <c:v>1.08</c:v>
                </c:pt>
                <c:pt idx="1190">
                  <c:v>0.95199999999999996</c:v>
                </c:pt>
                <c:pt idx="1191">
                  <c:v>0.94</c:v>
                </c:pt>
                <c:pt idx="1192">
                  <c:v>0.95599999999999996</c:v>
                </c:pt>
                <c:pt idx="1193">
                  <c:v>0.77200000000000002</c:v>
                </c:pt>
                <c:pt idx="1194">
                  <c:v>1.038</c:v>
                </c:pt>
                <c:pt idx="1195">
                  <c:v>1.4</c:v>
                </c:pt>
                <c:pt idx="1196">
                  <c:v>1.214</c:v>
                </c:pt>
                <c:pt idx="1197">
                  <c:v>0.97</c:v>
                </c:pt>
                <c:pt idx="1198">
                  <c:v>0.89</c:v>
                </c:pt>
                <c:pt idx="1199">
                  <c:v>1.1200000000000001</c:v>
                </c:pt>
                <c:pt idx="1200">
                  <c:v>1.08</c:v>
                </c:pt>
                <c:pt idx="1201">
                  <c:v>1.248</c:v>
                </c:pt>
                <c:pt idx="1202">
                  <c:v>1.069</c:v>
                </c:pt>
                <c:pt idx="1203">
                  <c:v>0.86</c:v>
                </c:pt>
                <c:pt idx="1204">
                  <c:v>0.9</c:v>
                </c:pt>
                <c:pt idx="1205">
                  <c:v>0.98</c:v>
                </c:pt>
                <c:pt idx="1206">
                  <c:v>1.016</c:v>
                </c:pt>
                <c:pt idx="1207">
                  <c:v>0.83399999999999996</c:v>
                </c:pt>
                <c:pt idx="1208">
                  <c:v>0.91800000000000004</c:v>
                </c:pt>
                <c:pt idx="1209">
                  <c:v>0.624</c:v>
                </c:pt>
                <c:pt idx="1210">
                  <c:v>0.86199999999999999</c:v>
                </c:pt>
                <c:pt idx="1211">
                  <c:v>0.79200000000000004</c:v>
                </c:pt>
                <c:pt idx="1212">
                  <c:v>0.69</c:v>
                </c:pt>
                <c:pt idx="1213">
                  <c:v>0.94199999999999995</c:v>
                </c:pt>
                <c:pt idx="1214">
                  <c:v>0.85799999999999998</c:v>
                </c:pt>
                <c:pt idx="1215">
                  <c:v>0.91</c:v>
                </c:pt>
                <c:pt idx="1216">
                  <c:v>0.872</c:v>
                </c:pt>
                <c:pt idx="1217">
                  <c:v>0.94099999999999995</c:v>
                </c:pt>
                <c:pt idx="1218">
                  <c:v>0.87</c:v>
                </c:pt>
                <c:pt idx="1219">
                  <c:v>0.95599999999999996</c:v>
                </c:pt>
                <c:pt idx="1220">
                  <c:v>1.24</c:v>
                </c:pt>
                <c:pt idx="1221">
                  <c:v>0.60099999999999998</c:v>
                </c:pt>
                <c:pt idx="1222">
                  <c:v>0.94199999999999995</c:v>
                </c:pt>
                <c:pt idx="1223">
                  <c:v>0.97</c:v>
                </c:pt>
                <c:pt idx="1224">
                  <c:v>1.08</c:v>
                </c:pt>
                <c:pt idx="1225">
                  <c:v>0.94199999999999995</c:v>
                </c:pt>
                <c:pt idx="1226">
                  <c:v>1.04</c:v>
                </c:pt>
                <c:pt idx="1227">
                  <c:v>1.07</c:v>
                </c:pt>
                <c:pt idx="1228">
                  <c:v>0.8</c:v>
                </c:pt>
                <c:pt idx="1229">
                  <c:v>0.92900000000000005</c:v>
                </c:pt>
                <c:pt idx="1230">
                  <c:v>1.03</c:v>
                </c:pt>
                <c:pt idx="1231">
                  <c:v>1.1839999999999999</c:v>
                </c:pt>
                <c:pt idx="1232">
                  <c:v>0.97299999999999998</c:v>
                </c:pt>
                <c:pt idx="1233">
                  <c:v>0.96</c:v>
                </c:pt>
                <c:pt idx="1234">
                  <c:v>1.1559999999999999</c:v>
                </c:pt>
                <c:pt idx="1235">
                  <c:v>0.995</c:v>
                </c:pt>
                <c:pt idx="1236">
                  <c:v>1.0620000000000001</c:v>
                </c:pt>
                <c:pt idx="1237">
                  <c:v>1.0580000000000001</c:v>
                </c:pt>
                <c:pt idx="1238">
                  <c:v>1.1120000000000001</c:v>
                </c:pt>
                <c:pt idx="1239">
                  <c:v>0.79</c:v>
                </c:pt>
                <c:pt idx="1240">
                  <c:v>1.012</c:v>
                </c:pt>
                <c:pt idx="1241">
                  <c:v>1.1599999999999999</c:v>
                </c:pt>
                <c:pt idx="1242">
                  <c:v>1.1100000000000001</c:v>
                </c:pt>
                <c:pt idx="1243">
                  <c:v>1.03</c:v>
                </c:pt>
                <c:pt idx="1244">
                  <c:v>0.85799999999999998</c:v>
                </c:pt>
                <c:pt idx="1245">
                  <c:v>1.046</c:v>
                </c:pt>
                <c:pt idx="1246">
                  <c:v>1.33</c:v>
                </c:pt>
                <c:pt idx="1247">
                  <c:v>0.88500000000000001</c:v>
                </c:pt>
                <c:pt idx="1248">
                  <c:v>1.2350000000000001</c:v>
                </c:pt>
                <c:pt idx="1249">
                  <c:v>1.1339999999999999</c:v>
                </c:pt>
                <c:pt idx="1250">
                  <c:v>0.95599999999999996</c:v>
                </c:pt>
                <c:pt idx="1251">
                  <c:v>1.028</c:v>
                </c:pt>
                <c:pt idx="1252">
                  <c:v>0.84199999999999997</c:v>
                </c:pt>
                <c:pt idx="1253">
                  <c:v>0.91200000000000003</c:v>
                </c:pt>
                <c:pt idx="1254">
                  <c:v>0.82199999999999995</c:v>
                </c:pt>
                <c:pt idx="1255">
                  <c:v>0.90900000000000003</c:v>
                </c:pt>
                <c:pt idx="1256">
                  <c:v>0.998</c:v>
                </c:pt>
                <c:pt idx="1257">
                  <c:v>0.95399999999999996</c:v>
                </c:pt>
                <c:pt idx="1258">
                  <c:v>0.89600000000000002</c:v>
                </c:pt>
                <c:pt idx="1259">
                  <c:v>0.83499999999999996</c:v>
                </c:pt>
                <c:pt idx="1260">
                  <c:v>0.88</c:v>
                </c:pt>
                <c:pt idx="1261">
                  <c:v>0.90800000000000003</c:v>
                </c:pt>
                <c:pt idx="1262">
                  <c:v>0.83</c:v>
                </c:pt>
                <c:pt idx="1263">
                  <c:v>0.83599999999999997</c:v>
                </c:pt>
                <c:pt idx="1264">
                  <c:v>0.98499999999999999</c:v>
                </c:pt>
                <c:pt idx="1265">
                  <c:v>1.0029999999999999</c:v>
                </c:pt>
                <c:pt idx="1266">
                  <c:v>1.1200000000000001</c:v>
                </c:pt>
                <c:pt idx="1267">
                  <c:v>1.06</c:v>
                </c:pt>
                <c:pt idx="1268">
                  <c:v>0.98399999999999999</c:v>
                </c:pt>
                <c:pt idx="1269">
                  <c:v>1.17</c:v>
                </c:pt>
                <c:pt idx="1270">
                  <c:v>0.88600000000000001</c:v>
                </c:pt>
                <c:pt idx="1271">
                  <c:v>1.214</c:v>
                </c:pt>
                <c:pt idx="1272">
                  <c:v>1.2210000000000001</c:v>
                </c:pt>
                <c:pt idx="1273">
                  <c:v>0.98499999999999999</c:v>
                </c:pt>
                <c:pt idx="1274">
                  <c:v>0.99</c:v>
                </c:pt>
                <c:pt idx="1275">
                  <c:v>1.02</c:v>
                </c:pt>
                <c:pt idx="1276">
                  <c:v>1.0660000000000001</c:v>
                </c:pt>
                <c:pt idx="1277">
                  <c:v>1.4</c:v>
                </c:pt>
                <c:pt idx="1278">
                  <c:v>1.2</c:v>
                </c:pt>
                <c:pt idx="1279">
                  <c:v>1.1000000000000001</c:v>
                </c:pt>
                <c:pt idx="1280">
                  <c:v>1.02</c:v>
                </c:pt>
                <c:pt idx="1281">
                  <c:v>1.1000000000000001</c:v>
                </c:pt>
                <c:pt idx="1282">
                  <c:v>1.3759999999999999</c:v>
                </c:pt>
                <c:pt idx="1283">
                  <c:v>0.86799999999999999</c:v>
                </c:pt>
                <c:pt idx="1284">
                  <c:v>1.026</c:v>
                </c:pt>
                <c:pt idx="1285">
                  <c:v>1.2</c:v>
                </c:pt>
                <c:pt idx="1286">
                  <c:v>1.0900000000000001</c:v>
                </c:pt>
                <c:pt idx="1287">
                  <c:v>0.90200000000000002</c:v>
                </c:pt>
                <c:pt idx="1288">
                  <c:v>0.98499999999999999</c:v>
                </c:pt>
                <c:pt idx="1289">
                  <c:v>0.99399999999999999</c:v>
                </c:pt>
                <c:pt idx="1290">
                  <c:v>1.2</c:v>
                </c:pt>
                <c:pt idx="1291">
                  <c:v>1.0980000000000001</c:v>
                </c:pt>
                <c:pt idx="1292">
                  <c:v>1.02</c:v>
                </c:pt>
                <c:pt idx="1293">
                  <c:v>1.18</c:v>
                </c:pt>
                <c:pt idx="1294">
                  <c:v>1.34</c:v>
                </c:pt>
                <c:pt idx="1295">
                  <c:v>1.1080000000000001</c:v>
                </c:pt>
                <c:pt idx="1296">
                  <c:v>0.98</c:v>
                </c:pt>
                <c:pt idx="1297">
                  <c:v>1.6</c:v>
                </c:pt>
                <c:pt idx="1298">
                  <c:v>1.155</c:v>
                </c:pt>
                <c:pt idx="1299">
                  <c:v>0.92500000000000004</c:v>
                </c:pt>
                <c:pt idx="1300">
                  <c:v>1.052</c:v>
                </c:pt>
                <c:pt idx="1301">
                  <c:v>1.0720000000000001</c:v>
                </c:pt>
                <c:pt idx="1302">
                  <c:v>1.38</c:v>
                </c:pt>
                <c:pt idx="1303">
                  <c:v>1</c:v>
                </c:pt>
                <c:pt idx="1304">
                  <c:v>0.87</c:v>
                </c:pt>
                <c:pt idx="1305">
                  <c:v>1.4159999999999999</c:v>
                </c:pt>
                <c:pt idx="1306">
                  <c:v>1.0369999999999999</c:v>
                </c:pt>
                <c:pt idx="1307">
                  <c:v>1.1180000000000001</c:v>
                </c:pt>
                <c:pt idx="1308">
                  <c:v>1.0640000000000001</c:v>
                </c:pt>
                <c:pt idx="1309">
                  <c:v>1.4</c:v>
                </c:pt>
                <c:pt idx="1310">
                  <c:v>1.8</c:v>
                </c:pt>
                <c:pt idx="1311">
                  <c:v>1.01</c:v>
                </c:pt>
                <c:pt idx="1312">
                  <c:v>1.2</c:v>
                </c:pt>
                <c:pt idx="1313">
                  <c:v>0.90500000000000003</c:v>
                </c:pt>
                <c:pt idx="1314">
                  <c:v>1.087</c:v>
                </c:pt>
                <c:pt idx="1315">
                  <c:v>1.03</c:v>
                </c:pt>
                <c:pt idx="1316">
                  <c:v>1.145</c:v>
                </c:pt>
                <c:pt idx="1317">
                  <c:v>1.1419999999999999</c:v>
                </c:pt>
                <c:pt idx="1318">
                  <c:v>1.4</c:v>
                </c:pt>
                <c:pt idx="1319">
                  <c:v>1.2</c:v>
                </c:pt>
                <c:pt idx="1320">
                  <c:v>1.2529999999999999</c:v>
                </c:pt>
                <c:pt idx="1321">
                  <c:v>0.86799999999999999</c:v>
                </c:pt>
                <c:pt idx="1322">
                  <c:v>0.98599999999999999</c:v>
                </c:pt>
                <c:pt idx="1323">
                  <c:v>0.999</c:v>
                </c:pt>
                <c:pt idx="1324">
                  <c:v>1.0860000000000001</c:v>
                </c:pt>
                <c:pt idx="1325">
                  <c:v>0.79800000000000004</c:v>
                </c:pt>
                <c:pt idx="1326">
                  <c:v>0.96599999999999997</c:v>
                </c:pt>
                <c:pt idx="1327">
                  <c:v>1.002</c:v>
                </c:pt>
                <c:pt idx="1328">
                  <c:v>0.94</c:v>
                </c:pt>
                <c:pt idx="1329">
                  <c:v>1.31</c:v>
                </c:pt>
                <c:pt idx="1330">
                  <c:v>0.93799999999999994</c:v>
                </c:pt>
                <c:pt idx="1331">
                  <c:v>1.018</c:v>
                </c:pt>
                <c:pt idx="1332">
                  <c:v>0.878</c:v>
                </c:pt>
                <c:pt idx="1333">
                  <c:v>1.0589999999999999</c:v>
                </c:pt>
                <c:pt idx="1334">
                  <c:v>0.89</c:v>
                </c:pt>
                <c:pt idx="1335">
                  <c:v>0.94</c:v>
                </c:pt>
                <c:pt idx="1336">
                  <c:v>1.032</c:v>
                </c:pt>
                <c:pt idx="1337">
                  <c:v>0.95599999999999996</c:v>
                </c:pt>
                <c:pt idx="1338">
                  <c:v>1.032</c:v>
                </c:pt>
                <c:pt idx="1339">
                  <c:v>0.88</c:v>
                </c:pt>
                <c:pt idx="1340">
                  <c:v>1.19</c:v>
                </c:pt>
                <c:pt idx="1341">
                  <c:v>1.2</c:v>
                </c:pt>
                <c:pt idx="1342">
                  <c:v>0.871</c:v>
                </c:pt>
                <c:pt idx="1343">
                  <c:v>1.1040000000000001</c:v>
                </c:pt>
                <c:pt idx="1344">
                  <c:v>1.095</c:v>
                </c:pt>
                <c:pt idx="1345">
                  <c:v>1.2370000000000001</c:v>
                </c:pt>
                <c:pt idx="1346">
                  <c:v>1.127</c:v>
                </c:pt>
                <c:pt idx="1347">
                  <c:v>0.78600000000000003</c:v>
                </c:pt>
                <c:pt idx="1348">
                  <c:v>1.1040000000000001</c:v>
                </c:pt>
                <c:pt idx="1349">
                  <c:v>1.0900000000000001</c:v>
                </c:pt>
                <c:pt idx="1350">
                  <c:v>1.0649999999999999</c:v>
                </c:pt>
                <c:pt idx="1351">
                  <c:v>0.8</c:v>
                </c:pt>
                <c:pt idx="1352">
                  <c:v>1.33</c:v>
                </c:pt>
                <c:pt idx="1353">
                  <c:v>1.556</c:v>
                </c:pt>
                <c:pt idx="1354">
                  <c:v>1.03</c:v>
                </c:pt>
                <c:pt idx="1355">
                  <c:v>1.1399999999999999</c:v>
                </c:pt>
                <c:pt idx="1356">
                  <c:v>1.3</c:v>
                </c:pt>
                <c:pt idx="1357">
                  <c:v>1.1859999999999999</c:v>
                </c:pt>
                <c:pt idx="1358">
                  <c:v>0.96</c:v>
                </c:pt>
                <c:pt idx="1359">
                  <c:v>1.286</c:v>
                </c:pt>
                <c:pt idx="1360">
                  <c:v>1.0820000000000001</c:v>
                </c:pt>
                <c:pt idx="1361">
                  <c:v>1.32</c:v>
                </c:pt>
                <c:pt idx="1362">
                  <c:v>1.59</c:v>
                </c:pt>
                <c:pt idx="1363">
                  <c:v>1.1020000000000001</c:v>
                </c:pt>
                <c:pt idx="1364">
                  <c:v>1.29</c:v>
                </c:pt>
                <c:pt idx="1365">
                  <c:v>1.2</c:v>
                </c:pt>
                <c:pt idx="1366">
                  <c:v>1.145</c:v>
                </c:pt>
                <c:pt idx="1367">
                  <c:v>1.288</c:v>
                </c:pt>
                <c:pt idx="1368">
                  <c:v>0.90300000000000002</c:v>
                </c:pt>
                <c:pt idx="1369">
                  <c:v>1.0449999999999999</c:v>
                </c:pt>
                <c:pt idx="1370">
                  <c:v>1.24</c:v>
                </c:pt>
                <c:pt idx="1371">
                  <c:v>1.28</c:v>
                </c:pt>
                <c:pt idx="1372">
                  <c:v>1.1080000000000001</c:v>
                </c:pt>
                <c:pt idx="1373">
                  <c:v>0.875</c:v>
                </c:pt>
                <c:pt idx="1374">
                  <c:v>0.96</c:v>
                </c:pt>
                <c:pt idx="1375">
                  <c:v>1.32</c:v>
                </c:pt>
                <c:pt idx="1376">
                  <c:v>1.2450000000000001</c:v>
                </c:pt>
                <c:pt idx="1377">
                  <c:v>1.0029999999999999</c:v>
                </c:pt>
                <c:pt idx="1378">
                  <c:v>0.86599999999999999</c:v>
                </c:pt>
                <c:pt idx="1379">
                  <c:v>1.05</c:v>
                </c:pt>
                <c:pt idx="1380">
                  <c:v>0.97899999999999998</c:v>
                </c:pt>
                <c:pt idx="1381">
                  <c:v>1.139</c:v>
                </c:pt>
                <c:pt idx="1382">
                  <c:v>0.85599999999999998</c:v>
                </c:pt>
                <c:pt idx="1383">
                  <c:v>1.016</c:v>
                </c:pt>
                <c:pt idx="1384">
                  <c:v>1.012</c:v>
                </c:pt>
                <c:pt idx="1385">
                  <c:v>1.538</c:v>
                </c:pt>
                <c:pt idx="1386">
                  <c:v>1.254</c:v>
                </c:pt>
                <c:pt idx="1387">
                  <c:v>0.90200000000000002</c:v>
                </c:pt>
                <c:pt idx="1388">
                  <c:v>1.002</c:v>
                </c:pt>
                <c:pt idx="1389">
                  <c:v>1.1639999999999999</c:v>
                </c:pt>
                <c:pt idx="1390">
                  <c:v>0.96399999999999997</c:v>
                </c:pt>
                <c:pt idx="1391">
                  <c:v>1.298</c:v>
                </c:pt>
                <c:pt idx="1392">
                  <c:v>1.004</c:v>
                </c:pt>
                <c:pt idx="1393">
                  <c:v>0.86</c:v>
                </c:pt>
                <c:pt idx="1394">
                  <c:v>1.3260000000000001</c:v>
                </c:pt>
                <c:pt idx="1395">
                  <c:v>0.95199999999999996</c:v>
                </c:pt>
                <c:pt idx="1396">
                  <c:v>1.18</c:v>
                </c:pt>
                <c:pt idx="1397">
                  <c:v>1.1060000000000001</c:v>
                </c:pt>
                <c:pt idx="1398">
                  <c:v>1.0620000000000001</c:v>
                </c:pt>
                <c:pt idx="1399">
                  <c:v>0.83199999999999996</c:v>
                </c:pt>
                <c:pt idx="1400">
                  <c:v>1.1579999999999999</c:v>
                </c:pt>
                <c:pt idx="1401">
                  <c:v>1</c:v>
                </c:pt>
                <c:pt idx="1402">
                  <c:v>1.0640000000000001</c:v>
                </c:pt>
                <c:pt idx="1403">
                  <c:v>1.248</c:v>
                </c:pt>
                <c:pt idx="1404">
                  <c:v>1.504</c:v>
                </c:pt>
                <c:pt idx="1405">
                  <c:v>1.1200000000000001</c:v>
                </c:pt>
                <c:pt idx="1406">
                  <c:v>1.052</c:v>
                </c:pt>
                <c:pt idx="1407">
                  <c:v>0.96199999999999997</c:v>
                </c:pt>
                <c:pt idx="1408">
                  <c:v>1.1599999999999999</c:v>
                </c:pt>
                <c:pt idx="1409">
                  <c:v>1.212</c:v>
                </c:pt>
                <c:pt idx="1410">
                  <c:v>1.415</c:v>
                </c:pt>
                <c:pt idx="1411">
                  <c:v>1.17</c:v>
                </c:pt>
                <c:pt idx="1412">
                  <c:v>1.1100000000000001</c:v>
                </c:pt>
                <c:pt idx="1413">
                  <c:v>0.96499999999999997</c:v>
                </c:pt>
                <c:pt idx="1414">
                  <c:v>1.26</c:v>
                </c:pt>
                <c:pt idx="1415">
                  <c:v>1.0740000000000001</c:v>
                </c:pt>
                <c:pt idx="1416">
                  <c:v>1.216</c:v>
                </c:pt>
                <c:pt idx="1417">
                  <c:v>1.1000000000000001</c:v>
                </c:pt>
                <c:pt idx="1418">
                  <c:v>0.96799999999999997</c:v>
                </c:pt>
                <c:pt idx="1419">
                  <c:v>1.6</c:v>
                </c:pt>
                <c:pt idx="1420">
                  <c:v>1.3480000000000001</c:v>
                </c:pt>
                <c:pt idx="1421">
                  <c:v>1.07</c:v>
                </c:pt>
                <c:pt idx="1422">
                  <c:v>1.6</c:v>
                </c:pt>
                <c:pt idx="1423">
                  <c:v>1.5</c:v>
                </c:pt>
                <c:pt idx="1424">
                  <c:v>1.0269999999999999</c:v>
                </c:pt>
                <c:pt idx="1425">
                  <c:v>1.18</c:v>
                </c:pt>
                <c:pt idx="1426">
                  <c:v>1.28</c:v>
                </c:pt>
                <c:pt idx="1427">
                  <c:v>1.22</c:v>
                </c:pt>
                <c:pt idx="1428">
                  <c:v>1.1599999999999999</c:v>
                </c:pt>
                <c:pt idx="1429">
                  <c:v>1.2250000000000001</c:v>
                </c:pt>
                <c:pt idx="1430">
                  <c:v>1.268</c:v>
                </c:pt>
                <c:pt idx="1431">
                  <c:v>1.6</c:v>
                </c:pt>
                <c:pt idx="1432">
                  <c:v>1.2</c:v>
                </c:pt>
                <c:pt idx="1433">
                  <c:v>1.042</c:v>
                </c:pt>
                <c:pt idx="1434">
                  <c:v>1.367</c:v>
                </c:pt>
                <c:pt idx="1435">
                  <c:v>1.105</c:v>
                </c:pt>
                <c:pt idx="1436">
                  <c:v>1.4730000000000001</c:v>
                </c:pt>
                <c:pt idx="1437">
                  <c:v>1.1040000000000001</c:v>
                </c:pt>
                <c:pt idx="1438">
                  <c:v>1.0960000000000001</c:v>
                </c:pt>
                <c:pt idx="1439">
                  <c:v>1.01</c:v>
                </c:pt>
                <c:pt idx="1440">
                  <c:v>1.37</c:v>
                </c:pt>
                <c:pt idx="1441">
                  <c:v>1.22</c:v>
                </c:pt>
                <c:pt idx="1442">
                  <c:v>1.276</c:v>
                </c:pt>
                <c:pt idx="1443">
                  <c:v>1.214</c:v>
                </c:pt>
                <c:pt idx="1444">
                  <c:v>1.4</c:v>
                </c:pt>
                <c:pt idx="1445">
                  <c:v>1</c:v>
                </c:pt>
                <c:pt idx="1446">
                  <c:v>1.0680000000000001</c:v>
                </c:pt>
                <c:pt idx="1447">
                  <c:v>1.236</c:v>
                </c:pt>
                <c:pt idx="1448">
                  <c:v>1.286</c:v>
                </c:pt>
                <c:pt idx="1449">
                  <c:v>0.84699999999999998</c:v>
                </c:pt>
                <c:pt idx="1450">
                  <c:v>1.1659999999999999</c:v>
                </c:pt>
                <c:pt idx="1451">
                  <c:v>1.234</c:v>
                </c:pt>
                <c:pt idx="1452">
                  <c:v>1.1120000000000001</c:v>
                </c:pt>
                <c:pt idx="1453">
                  <c:v>0.95599999999999996</c:v>
                </c:pt>
                <c:pt idx="1454">
                  <c:v>0.91200000000000003</c:v>
                </c:pt>
                <c:pt idx="1455">
                  <c:v>1.123</c:v>
                </c:pt>
                <c:pt idx="1456">
                  <c:v>0.89400000000000002</c:v>
                </c:pt>
                <c:pt idx="1457">
                  <c:v>1.1160000000000001</c:v>
                </c:pt>
                <c:pt idx="1458">
                  <c:v>0.89800000000000002</c:v>
                </c:pt>
                <c:pt idx="1459">
                  <c:v>1.1719999999999999</c:v>
                </c:pt>
                <c:pt idx="1460">
                  <c:v>1.05</c:v>
                </c:pt>
                <c:pt idx="1461">
                  <c:v>1.0029999999999999</c:v>
                </c:pt>
                <c:pt idx="1462">
                  <c:v>1.1719999999999999</c:v>
                </c:pt>
                <c:pt idx="1463">
                  <c:v>1.1439999999999999</c:v>
                </c:pt>
                <c:pt idx="1464">
                  <c:v>1.006</c:v>
                </c:pt>
                <c:pt idx="1465">
                  <c:v>1.1419999999999999</c:v>
                </c:pt>
                <c:pt idx="1466">
                  <c:v>1.042</c:v>
                </c:pt>
                <c:pt idx="1467">
                  <c:v>0.96399999999999997</c:v>
                </c:pt>
                <c:pt idx="1468">
                  <c:v>1.135</c:v>
                </c:pt>
                <c:pt idx="1469">
                  <c:v>1.1100000000000001</c:v>
                </c:pt>
                <c:pt idx="1470">
                  <c:v>0.95399999999999996</c:v>
                </c:pt>
                <c:pt idx="1471">
                  <c:v>1.1279999999999999</c:v>
                </c:pt>
                <c:pt idx="1472">
                  <c:v>1.286</c:v>
                </c:pt>
                <c:pt idx="1473">
                  <c:v>1.302</c:v>
                </c:pt>
                <c:pt idx="1474">
                  <c:v>1.524</c:v>
                </c:pt>
                <c:pt idx="1475">
                  <c:v>1.302</c:v>
                </c:pt>
                <c:pt idx="1476">
                  <c:v>1.244</c:v>
                </c:pt>
                <c:pt idx="1477">
                  <c:v>0.98399999999999999</c:v>
                </c:pt>
                <c:pt idx="1478">
                  <c:v>1.1319999999999999</c:v>
                </c:pt>
                <c:pt idx="1479">
                  <c:v>1.1000000000000001</c:v>
                </c:pt>
                <c:pt idx="1480">
                  <c:v>1.1990000000000001</c:v>
                </c:pt>
                <c:pt idx="1481">
                  <c:v>1.0660000000000001</c:v>
                </c:pt>
                <c:pt idx="1482">
                  <c:v>0.86</c:v>
                </c:pt>
                <c:pt idx="1483">
                  <c:v>1.08</c:v>
                </c:pt>
                <c:pt idx="1484">
                  <c:v>1.468</c:v>
                </c:pt>
                <c:pt idx="1485">
                  <c:v>1.5449999999999999</c:v>
                </c:pt>
                <c:pt idx="1486">
                  <c:v>1.044</c:v>
                </c:pt>
                <c:pt idx="1487">
                  <c:v>1.212</c:v>
                </c:pt>
                <c:pt idx="1488">
                  <c:v>1.266</c:v>
                </c:pt>
                <c:pt idx="1489">
                  <c:v>1.395</c:v>
                </c:pt>
                <c:pt idx="1490">
                  <c:v>1.1399999999999999</c:v>
                </c:pt>
                <c:pt idx="1491">
                  <c:v>1.0860000000000001</c:v>
                </c:pt>
                <c:pt idx="1492">
                  <c:v>1.1579999999999999</c:v>
                </c:pt>
                <c:pt idx="1493">
                  <c:v>1.25</c:v>
                </c:pt>
                <c:pt idx="1494">
                  <c:v>1.282</c:v>
                </c:pt>
                <c:pt idx="1495">
                  <c:v>1.3</c:v>
                </c:pt>
                <c:pt idx="1496">
                  <c:v>1.044</c:v>
                </c:pt>
                <c:pt idx="1497">
                  <c:v>1.4</c:v>
                </c:pt>
                <c:pt idx="1498">
                  <c:v>1.0049999999999999</c:v>
                </c:pt>
                <c:pt idx="1499">
                  <c:v>0.98599999999999999</c:v>
                </c:pt>
                <c:pt idx="1500">
                  <c:v>0.98599999999999999</c:v>
                </c:pt>
                <c:pt idx="1501">
                  <c:v>1.1879999999999999</c:v>
                </c:pt>
                <c:pt idx="1502">
                  <c:v>1.3839999999999999</c:v>
                </c:pt>
                <c:pt idx="1503">
                  <c:v>1.1000000000000001</c:v>
                </c:pt>
                <c:pt idx="1504">
                  <c:v>1.306</c:v>
                </c:pt>
                <c:pt idx="1505">
                  <c:v>1.302</c:v>
                </c:pt>
                <c:pt idx="1506">
                  <c:v>1.2</c:v>
                </c:pt>
                <c:pt idx="1507">
                  <c:v>1.25</c:v>
                </c:pt>
                <c:pt idx="1508">
                  <c:v>1.1319999999999999</c:v>
                </c:pt>
                <c:pt idx="1509">
                  <c:v>1.1970000000000001</c:v>
                </c:pt>
                <c:pt idx="1510">
                  <c:v>1.22</c:v>
                </c:pt>
                <c:pt idx="1511">
                  <c:v>1.2130000000000001</c:v>
                </c:pt>
                <c:pt idx="1512">
                  <c:v>1.266</c:v>
                </c:pt>
                <c:pt idx="1513">
                  <c:v>1.1819999999999999</c:v>
                </c:pt>
                <c:pt idx="1514">
                  <c:v>1.2549999999999999</c:v>
                </c:pt>
                <c:pt idx="1515">
                  <c:v>1.2010000000000001</c:v>
                </c:pt>
                <c:pt idx="1516">
                  <c:v>1.18</c:v>
                </c:pt>
                <c:pt idx="1517">
                  <c:v>1.38</c:v>
                </c:pt>
                <c:pt idx="1518">
                  <c:v>1.3879999999999999</c:v>
                </c:pt>
                <c:pt idx="1519">
                  <c:v>1.2949999999999999</c:v>
                </c:pt>
                <c:pt idx="1520">
                  <c:v>1.36</c:v>
                </c:pt>
                <c:pt idx="1521">
                  <c:v>1.075</c:v>
                </c:pt>
                <c:pt idx="1522">
                  <c:v>1.8149999999999999</c:v>
                </c:pt>
                <c:pt idx="1523">
                  <c:v>1.6439999999999999</c:v>
                </c:pt>
                <c:pt idx="1524">
                  <c:v>1.07</c:v>
                </c:pt>
                <c:pt idx="1525">
                  <c:v>1.64</c:v>
                </c:pt>
                <c:pt idx="1526">
                  <c:v>1.19</c:v>
                </c:pt>
                <c:pt idx="1527">
                  <c:v>1.1419999999999999</c:v>
                </c:pt>
                <c:pt idx="1528">
                  <c:v>1.169</c:v>
                </c:pt>
                <c:pt idx="1529">
                  <c:v>1.4019999999999999</c:v>
                </c:pt>
                <c:pt idx="1530">
                  <c:v>1.18</c:v>
                </c:pt>
                <c:pt idx="1531">
                  <c:v>1.73</c:v>
                </c:pt>
                <c:pt idx="1532">
                  <c:v>1.042</c:v>
                </c:pt>
                <c:pt idx="1533">
                  <c:v>1.3180000000000001</c:v>
                </c:pt>
                <c:pt idx="1534">
                  <c:v>1.28</c:v>
                </c:pt>
                <c:pt idx="1535">
                  <c:v>1.304</c:v>
                </c:pt>
                <c:pt idx="1536">
                  <c:v>1.6</c:v>
                </c:pt>
                <c:pt idx="1537">
                  <c:v>1.696</c:v>
                </c:pt>
                <c:pt idx="1538">
                  <c:v>1.345</c:v>
                </c:pt>
                <c:pt idx="1539">
                  <c:v>1.3540000000000001</c:v>
                </c:pt>
                <c:pt idx="1540">
                  <c:v>1.62</c:v>
                </c:pt>
                <c:pt idx="1541">
                  <c:v>1.1919999999999999</c:v>
                </c:pt>
                <c:pt idx="1542">
                  <c:v>1.0589999999999999</c:v>
                </c:pt>
                <c:pt idx="1543">
                  <c:v>1.1299999999999999</c:v>
                </c:pt>
                <c:pt idx="1544">
                  <c:v>1.1879999999999999</c:v>
                </c:pt>
                <c:pt idx="1545">
                  <c:v>1.3620000000000001</c:v>
                </c:pt>
                <c:pt idx="1546">
                  <c:v>1.54</c:v>
                </c:pt>
                <c:pt idx="1547">
                  <c:v>1.18</c:v>
                </c:pt>
                <c:pt idx="1548">
                  <c:v>1.2190000000000001</c:v>
                </c:pt>
                <c:pt idx="1549">
                  <c:v>1.131</c:v>
                </c:pt>
                <c:pt idx="1550">
                  <c:v>1.1040000000000001</c:v>
                </c:pt>
                <c:pt idx="1551">
                  <c:v>1.5620000000000001</c:v>
                </c:pt>
                <c:pt idx="1552">
                  <c:v>1.325</c:v>
                </c:pt>
                <c:pt idx="1553">
                  <c:v>1.4179999999999999</c:v>
                </c:pt>
                <c:pt idx="1554">
                  <c:v>1.39</c:v>
                </c:pt>
                <c:pt idx="1555">
                  <c:v>1.5</c:v>
                </c:pt>
                <c:pt idx="1556">
                  <c:v>1.024</c:v>
                </c:pt>
                <c:pt idx="1557">
                  <c:v>1.323</c:v>
                </c:pt>
                <c:pt idx="1558">
                  <c:v>1.4279999999999999</c:v>
                </c:pt>
                <c:pt idx="1559">
                  <c:v>1.39</c:v>
                </c:pt>
                <c:pt idx="1560">
                  <c:v>1.1200000000000001</c:v>
                </c:pt>
                <c:pt idx="1561">
                  <c:v>1.3420000000000001</c:v>
                </c:pt>
                <c:pt idx="1562">
                  <c:v>1.212</c:v>
                </c:pt>
                <c:pt idx="1563">
                  <c:v>1.234</c:v>
                </c:pt>
                <c:pt idx="1564">
                  <c:v>1.4</c:v>
                </c:pt>
                <c:pt idx="1565">
                  <c:v>1.1399999999999999</c:v>
                </c:pt>
                <c:pt idx="1566">
                  <c:v>1.44</c:v>
                </c:pt>
                <c:pt idx="1567">
                  <c:v>1.272</c:v>
                </c:pt>
                <c:pt idx="1568">
                  <c:v>1.36</c:v>
                </c:pt>
                <c:pt idx="1569">
                  <c:v>1.462</c:v>
                </c:pt>
                <c:pt idx="1570">
                  <c:v>1.165</c:v>
                </c:pt>
                <c:pt idx="1571">
                  <c:v>1.1950000000000001</c:v>
                </c:pt>
                <c:pt idx="1572">
                  <c:v>1.0940000000000001</c:v>
                </c:pt>
                <c:pt idx="1573">
                  <c:v>1.0680000000000001</c:v>
                </c:pt>
                <c:pt idx="1574">
                  <c:v>1.675</c:v>
                </c:pt>
                <c:pt idx="1575">
                  <c:v>1.5</c:v>
                </c:pt>
                <c:pt idx="1576">
                  <c:v>1.3240000000000001</c:v>
                </c:pt>
                <c:pt idx="1577">
                  <c:v>1.1779999999999999</c:v>
                </c:pt>
                <c:pt idx="1578">
                  <c:v>1.39</c:v>
                </c:pt>
                <c:pt idx="1579">
                  <c:v>0.97</c:v>
                </c:pt>
                <c:pt idx="1580">
                  <c:v>1.2589999999999999</c:v>
                </c:pt>
                <c:pt idx="1581">
                  <c:v>1.222</c:v>
                </c:pt>
                <c:pt idx="1582">
                  <c:v>1.4119999999999999</c:v>
                </c:pt>
                <c:pt idx="1583">
                  <c:v>1.2929999999999999</c:v>
                </c:pt>
                <c:pt idx="1584">
                  <c:v>1.35</c:v>
                </c:pt>
                <c:pt idx="1585">
                  <c:v>1.6539999999999999</c:v>
                </c:pt>
                <c:pt idx="1586">
                  <c:v>1.3480000000000001</c:v>
                </c:pt>
                <c:pt idx="1587">
                  <c:v>1.498</c:v>
                </c:pt>
                <c:pt idx="1588">
                  <c:v>1.24</c:v>
                </c:pt>
                <c:pt idx="1589">
                  <c:v>1.518</c:v>
                </c:pt>
                <c:pt idx="1590">
                  <c:v>1.43</c:v>
                </c:pt>
                <c:pt idx="1591">
                  <c:v>1.302</c:v>
                </c:pt>
                <c:pt idx="1592">
                  <c:v>1.5980000000000001</c:v>
                </c:pt>
                <c:pt idx="1593">
                  <c:v>1.6</c:v>
                </c:pt>
                <c:pt idx="1594">
                  <c:v>1.96</c:v>
                </c:pt>
                <c:pt idx="1595">
                  <c:v>1.4019999999999999</c:v>
                </c:pt>
                <c:pt idx="1596">
                  <c:v>1.3520000000000001</c:v>
                </c:pt>
                <c:pt idx="1597">
                  <c:v>2</c:v>
                </c:pt>
                <c:pt idx="1598">
                  <c:v>1.36</c:v>
                </c:pt>
                <c:pt idx="1599">
                  <c:v>1.5980000000000001</c:v>
                </c:pt>
                <c:pt idx="1600">
                  <c:v>1.7</c:v>
                </c:pt>
                <c:pt idx="1601">
                  <c:v>1.39</c:v>
                </c:pt>
                <c:pt idx="1602">
                  <c:v>1.89</c:v>
                </c:pt>
                <c:pt idx="1603">
                  <c:v>1.37</c:v>
                </c:pt>
                <c:pt idx="1604">
                  <c:v>1.25</c:v>
                </c:pt>
                <c:pt idx="1605">
                  <c:v>1.3340000000000001</c:v>
                </c:pt>
                <c:pt idx="1606">
                  <c:v>1.4450000000000001</c:v>
                </c:pt>
                <c:pt idx="1607">
                  <c:v>1.306</c:v>
                </c:pt>
                <c:pt idx="1608">
                  <c:v>1.54</c:v>
                </c:pt>
                <c:pt idx="1609">
                  <c:v>1.585</c:v>
                </c:pt>
                <c:pt idx="1610">
                  <c:v>1.3819999999999999</c:v>
                </c:pt>
                <c:pt idx="1611">
                  <c:v>1.3959999999999999</c:v>
                </c:pt>
                <c:pt idx="1612">
                  <c:v>1.204</c:v>
                </c:pt>
                <c:pt idx="1613">
                  <c:v>1.24</c:v>
                </c:pt>
                <c:pt idx="1614">
                  <c:v>1.4139999999999999</c:v>
                </c:pt>
                <c:pt idx="1615">
                  <c:v>1.58</c:v>
                </c:pt>
                <c:pt idx="1616">
                  <c:v>1.3120000000000001</c:v>
                </c:pt>
                <c:pt idx="1617">
                  <c:v>1.25</c:v>
                </c:pt>
                <c:pt idx="1618">
                  <c:v>1.1839999999999999</c:v>
                </c:pt>
                <c:pt idx="1619">
                  <c:v>1.8</c:v>
                </c:pt>
                <c:pt idx="1620">
                  <c:v>1.3420000000000001</c:v>
                </c:pt>
                <c:pt idx="1621">
                  <c:v>1.111</c:v>
                </c:pt>
                <c:pt idx="1622">
                  <c:v>1.3420000000000001</c:v>
                </c:pt>
                <c:pt idx="1623">
                  <c:v>1.5</c:v>
                </c:pt>
                <c:pt idx="1624">
                  <c:v>1.4379999999999999</c:v>
                </c:pt>
                <c:pt idx="1625">
                  <c:v>1.5649999999999999</c:v>
                </c:pt>
                <c:pt idx="1626">
                  <c:v>1.29</c:v>
                </c:pt>
                <c:pt idx="1627">
                  <c:v>1.5960000000000001</c:v>
                </c:pt>
                <c:pt idx="1628">
                  <c:v>1.76</c:v>
                </c:pt>
                <c:pt idx="1629">
                  <c:v>1.0369999999999999</c:v>
                </c:pt>
                <c:pt idx="1630">
                  <c:v>1.45</c:v>
                </c:pt>
                <c:pt idx="1631">
                  <c:v>1.325</c:v>
                </c:pt>
                <c:pt idx="1632">
                  <c:v>1.27</c:v>
                </c:pt>
                <c:pt idx="1633">
                  <c:v>1.35</c:v>
                </c:pt>
                <c:pt idx="1634">
                  <c:v>1.72</c:v>
                </c:pt>
                <c:pt idx="1635">
                  <c:v>1.2</c:v>
                </c:pt>
                <c:pt idx="1636">
                  <c:v>1.238</c:v>
                </c:pt>
                <c:pt idx="1637">
                  <c:v>1.99</c:v>
                </c:pt>
                <c:pt idx="1638">
                  <c:v>1.206</c:v>
                </c:pt>
                <c:pt idx="1639">
                  <c:v>1.52</c:v>
                </c:pt>
                <c:pt idx="1640">
                  <c:v>1.427</c:v>
                </c:pt>
                <c:pt idx="1641">
                  <c:v>1.4450000000000001</c:v>
                </c:pt>
                <c:pt idx="1642">
                  <c:v>1.7430000000000001</c:v>
                </c:pt>
                <c:pt idx="1643">
                  <c:v>1.3009999999999999</c:v>
                </c:pt>
                <c:pt idx="1644">
                  <c:v>1.6</c:v>
                </c:pt>
                <c:pt idx="1645">
                  <c:v>1.3</c:v>
                </c:pt>
                <c:pt idx="1646">
                  <c:v>1.448</c:v>
                </c:pt>
                <c:pt idx="1647">
                  <c:v>1.28</c:v>
                </c:pt>
                <c:pt idx="1648">
                  <c:v>1.478</c:v>
                </c:pt>
                <c:pt idx="1649">
                  <c:v>1.5960000000000001</c:v>
                </c:pt>
                <c:pt idx="1650">
                  <c:v>1.43</c:v>
                </c:pt>
                <c:pt idx="1651">
                  <c:v>1.41</c:v>
                </c:pt>
                <c:pt idx="1652">
                  <c:v>1.21</c:v>
                </c:pt>
                <c:pt idx="1653">
                  <c:v>1.58</c:v>
                </c:pt>
                <c:pt idx="1654">
                  <c:v>1.3979999999999999</c:v>
                </c:pt>
                <c:pt idx="1655">
                  <c:v>1.373</c:v>
                </c:pt>
                <c:pt idx="1656">
                  <c:v>1.3120000000000001</c:v>
                </c:pt>
                <c:pt idx="1657">
                  <c:v>1.49</c:v>
                </c:pt>
                <c:pt idx="1658">
                  <c:v>1.754</c:v>
                </c:pt>
                <c:pt idx="1659">
                  <c:v>1.458</c:v>
                </c:pt>
                <c:pt idx="1660">
                  <c:v>1.2370000000000001</c:v>
                </c:pt>
                <c:pt idx="1661">
                  <c:v>1.704</c:v>
                </c:pt>
                <c:pt idx="1662">
                  <c:v>1.1180000000000001</c:v>
                </c:pt>
                <c:pt idx="1663">
                  <c:v>2.1379999999999999</c:v>
                </c:pt>
                <c:pt idx="1664">
                  <c:v>1.488</c:v>
                </c:pt>
                <c:pt idx="1665">
                  <c:v>1.284</c:v>
                </c:pt>
                <c:pt idx="1666">
                  <c:v>1.4039999999999999</c:v>
                </c:pt>
                <c:pt idx="1667">
                  <c:v>1.5620000000000001</c:v>
                </c:pt>
                <c:pt idx="1668">
                  <c:v>1.55</c:v>
                </c:pt>
                <c:pt idx="1669">
                  <c:v>1.6779999999999999</c:v>
                </c:pt>
                <c:pt idx="1670">
                  <c:v>1.39</c:v>
                </c:pt>
                <c:pt idx="1671">
                  <c:v>1.65</c:v>
                </c:pt>
                <c:pt idx="1672">
                  <c:v>1.79</c:v>
                </c:pt>
                <c:pt idx="1673">
                  <c:v>1.25</c:v>
                </c:pt>
                <c:pt idx="1674">
                  <c:v>1.615</c:v>
                </c:pt>
                <c:pt idx="1675">
                  <c:v>1.8160000000000001</c:v>
                </c:pt>
                <c:pt idx="1676">
                  <c:v>1.4319999999999999</c:v>
                </c:pt>
                <c:pt idx="1677">
                  <c:v>1.32</c:v>
                </c:pt>
                <c:pt idx="1678">
                  <c:v>1.3440000000000001</c:v>
                </c:pt>
                <c:pt idx="1679">
                  <c:v>1.72</c:v>
                </c:pt>
                <c:pt idx="1680">
                  <c:v>1.8</c:v>
                </c:pt>
                <c:pt idx="1681">
                  <c:v>1.496</c:v>
                </c:pt>
                <c:pt idx="1682">
                  <c:v>1.1639999999999999</c:v>
                </c:pt>
                <c:pt idx="1683">
                  <c:v>1.51</c:v>
                </c:pt>
                <c:pt idx="1684">
                  <c:v>1.75</c:v>
                </c:pt>
                <c:pt idx="1685">
                  <c:v>1.617</c:v>
                </c:pt>
                <c:pt idx="1686">
                  <c:v>1.3</c:v>
                </c:pt>
                <c:pt idx="1687">
                  <c:v>1.266</c:v>
                </c:pt>
                <c:pt idx="1688">
                  <c:v>1.44</c:v>
                </c:pt>
                <c:pt idx="1689">
                  <c:v>1.278</c:v>
                </c:pt>
                <c:pt idx="1690">
                  <c:v>1.3480000000000001</c:v>
                </c:pt>
                <c:pt idx="1691">
                  <c:v>1.194</c:v>
                </c:pt>
                <c:pt idx="1692">
                  <c:v>1.3740000000000001</c:v>
                </c:pt>
                <c:pt idx="1693">
                  <c:v>1.4039999999999999</c:v>
                </c:pt>
                <c:pt idx="1694">
                  <c:v>1.4650000000000001</c:v>
                </c:pt>
                <c:pt idx="1695">
                  <c:v>1.3560000000000001</c:v>
                </c:pt>
                <c:pt idx="1696">
                  <c:v>1.5449999999999999</c:v>
                </c:pt>
                <c:pt idx="1697">
                  <c:v>1.33</c:v>
                </c:pt>
                <c:pt idx="1698">
                  <c:v>1.6259999999999999</c:v>
                </c:pt>
                <c:pt idx="1699">
                  <c:v>1.778</c:v>
                </c:pt>
                <c:pt idx="1700">
                  <c:v>1.4039999999999999</c:v>
                </c:pt>
                <c:pt idx="1701">
                  <c:v>1.3660000000000001</c:v>
                </c:pt>
                <c:pt idx="1702">
                  <c:v>1.93</c:v>
                </c:pt>
                <c:pt idx="1703">
                  <c:v>1.524</c:v>
                </c:pt>
                <c:pt idx="1704">
                  <c:v>1.5029999999999999</c:v>
                </c:pt>
                <c:pt idx="1705">
                  <c:v>1.9319999999999999</c:v>
                </c:pt>
                <c:pt idx="1706">
                  <c:v>1.8959999999999999</c:v>
                </c:pt>
                <c:pt idx="1707">
                  <c:v>1.675</c:v>
                </c:pt>
                <c:pt idx="1708">
                  <c:v>1.476</c:v>
                </c:pt>
                <c:pt idx="1709">
                  <c:v>1.8220000000000001</c:v>
                </c:pt>
                <c:pt idx="1710">
                  <c:v>1.6</c:v>
                </c:pt>
                <c:pt idx="1711">
                  <c:v>2.0550000000000002</c:v>
                </c:pt>
                <c:pt idx="1712">
                  <c:v>1.4039999999999999</c:v>
                </c:pt>
                <c:pt idx="1713">
                  <c:v>1.278</c:v>
                </c:pt>
                <c:pt idx="1714">
                  <c:v>2.13</c:v>
                </c:pt>
                <c:pt idx="1715">
                  <c:v>1.41</c:v>
                </c:pt>
                <c:pt idx="1716">
                  <c:v>1.405</c:v>
                </c:pt>
                <c:pt idx="1717">
                  <c:v>1.78</c:v>
                </c:pt>
                <c:pt idx="1718">
                  <c:v>1.32</c:v>
                </c:pt>
                <c:pt idx="1719">
                  <c:v>1.5089999999999999</c:v>
                </c:pt>
                <c:pt idx="1720">
                  <c:v>1.3859999999999999</c:v>
                </c:pt>
                <c:pt idx="1721">
                  <c:v>1.321</c:v>
                </c:pt>
                <c:pt idx="1722">
                  <c:v>1.4419999999999999</c:v>
                </c:pt>
                <c:pt idx="1723">
                  <c:v>2.0870000000000002</c:v>
                </c:pt>
                <c:pt idx="1724">
                  <c:v>1.9</c:v>
                </c:pt>
                <c:pt idx="1725">
                  <c:v>1.94</c:v>
                </c:pt>
                <c:pt idx="1726">
                  <c:v>1.8959999999999999</c:v>
                </c:pt>
                <c:pt idx="1727">
                  <c:v>1.5</c:v>
                </c:pt>
                <c:pt idx="1728">
                  <c:v>2.0550000000000002</c:v>
                </c:pt>
                <c:pt idx="1729">
                  <c:v>1.5820000000000001</c:v>
                </c:pt>
                <c:pt idx="1730">
                  <c:v>1.9139999999999999</c:v>
                </c:pt>
                <c:pt idx="1731">
                  <c:v>1.75</c:v>
                </c:pt>
                <c:pt idx="1732">
                  <c:v>1.504</c:v>
                </c:pt>
                <c:pt idx="1733">
                  <c:v>2.0499999999999998</c:v>
                </c:pt>
                <c:pt idx="1734">
                  <c:v>1.46</c:v>
                </c:pt>
                <c:pt idx="1735">
                  <c:v>1.7569999999999999</c:v>
                </c:pt>
                <c:pt idx="1736">
                  <c:v>1.855</c:v>
                </c:pt>
                <c:pt idx="1737">
                  <c:v>1.45</c:v>
                </c:pt>
                <c:pt idx="1738">
                  <c:v>2.0350000000000001</c:v>
                </c:pt>
                <c:pt idx="1739">
                  <c:v>1.536</c:v>
                </c:pt>
                <c:pt idx="1740">
                  <c:v>1.4259999999999999</c:v>
                </c:pt>
                <c:pt idx="1741">
                  <c:v>1.36</c:v>
                </c:pt>
                <c:pt idx="1742">
                  <c:v>2.35</c:v>
                </c:pt>
                <c:pt idx="1743">
                  <c:v>1.6</c:v>
                </c:pt>
                <c:pt idx="1744">
                  <c:v>1.62</c:v>
                </c:pt>
                <c:pt idx="1745">
                  <c:v>1.419</c:v>
                </c:pt>
                <c:pt idx="1746">
                  <c:v>1.76</c:v>
                </c:pt>
                <c:pt idx="1747">
                  <c:v>1.4</c:v>
                </c:pt>
                <c:pt idx="1748">
                  <c:v>1.792</c:v>
                </c:pt>
                <c:pt idx="1749">
                  <c:v>1.4079999999999999</c:v>
                </c:pt>
                <c:pt idx="1750">
                  <c:v>1.7549999999999999</c:v>
                </c:pt>
                <c:pt idx="1751">
                  <c:v>1.952</c:v>
                </c:pt>
                <c:pt idx="1752">
                  <c:v>1.512</c:v>
                </c:pt>
                <c:pt idx="1753">
                  <c:v>1.256</c:v>
                </c:pt>
                <c:pt idx="1754">
                  <c:v>1.256</c:v>
                </c:pt>
                <c:pt idx="1755">
                  <c:v>1.696</c:v>
                </c:pt>
                <c:pt idx="1756">
                  <c:v>1.492</c:v>
                </c:pt>
                <c:pt idx="1757">
                  <c:v>1.5840000000000001</c:v>
                </c:pt>
                <c:pt idx="1758">
                  <c:v>1.806</c:v>
                </c:pt>
                <c:pt idx="1759">
                  <c:v>1.6850000000000001</c:v>
                </c:pt>
                <c:pt idx="1760">
                  <c:v>1.738</c:v>
                </c:pt>
                <c:pt idx="1761">
                  <c:v>1.504</c:v>
                </c:pt>
                <c:pt idx="1762">
                  <c:v>1.528</c:v>
                </c:pt>
                <c:pt idx="1763">
                  <c:v>1.6359999999999999</c:v>
                </c:pt>
                <c:pt idx="1764">
                  <c:v>1.554</c:v>
                </c:pt>
                <c:pt idx="1765">
                  <c:v>1.522</c:v>
                </c:pt>
                <c:pt idx="1766">
                  <c:v>1.6639999999999999</c:v>
                </c:pt>
                <c:pt idx="1767">
                  <c:v>2.17</c:v>
                </c:pt>
                <c:pt idx="1768">
                  <c:v>1.7190000000000001</c:v>
                </c:pt>
                <c:pt idx="1769">
                  <c:v>1.8819999999999999</c:v>
                </c:pt>
                <c:pt idx="1770">
                  <c:v>1.488</c:v>
                </c:pt>
                <c:pt idx="1771">
                  <c:v>1.31</c:v>
                </c:pt>
                <c:pt idx="1772">
                  <c:v>1.48</c:v>
                </c:pt>
                <c:pt idx="1773">
                  <c:v>1.446</c:v>
                </c:pt>
                <c:pt idx="1774">
                  <c:v>1.8240000000000001</c:v>
                </c:pt>
                <c:pt idx="1775">
                  <c:v>1.3640000000000001</c:v>
                </c:pt>
                <c:pt idx="1776">
                  <c:v>1.387</c:v>
                </c:pt>
                <c:pt idx="1777">
                  <c:v>1.95</c:v>
                </c:pt>
                <c:pt idx="1778">
                  <c:v>1.35</c:v>
                </c:pt>
                <c:pt idx="1779">
                  <c:v>1.5660000000000001</c:v>
                </c:pt>
                <c:pt idx="1780">
                  <c:v>1.52</c:v>
                </c:pt>
                <c:pt idx="1781">
                  <c:v>1.9330000000000001</c:v>
                </c:pt>
                <c:pt idx="1782">
                  <c:v>1.7</c:v>
                </c:pt>
                <c:pt idx="1783">
                  <c:v>1.6180000000000001</c:v>
                </c:pt>
                <c:pt idx="1784">
                  <c:v>1.8240000000000001</c:v>
                </c:pt>
                <c:pt idx="1785">
                  <c:v>1.3759999999999999</c:v>
                </c:pt>
                <c:pt idx="1786">
                  <c:v>1.667</c:v>
                </c:pt>
                <c:pt idx="1787">
                  <c:v>1.895</c:v>
                </c:pt>
                <c:pt idx="1788">
                  <c:v>1.6950000000000001</c:v>
                </c:pt>
                <c:pt idx="1789">
                  <c:v>1.68</c:v>
                </c:pt>
                <c:pt idx="1790">
                  <c:v>2</c:v>
                </c:pt>
                <c:pt idx="1791">
                  <c:v>1.73</c:v>
                </c:pt>
                <c:pt idx="1792">
                  <c:v>1.833</c:v>
                </c:pt>
                <c:pt idx="1793">
                  <c:v>1.91</c:v>
                </c:pt>
                <c:pt idx="1794">
                  <c:v>2.2040000000000002</c:v>
                </c:pt>
                <c:pt idx="1795">
                  <c:v>1.792</c:v>
                </c:pt>
                <c:pt idx="1796">
                  <c:v>1.32</c:v>
                </c:pt>
                <c:pt idx="1797">
                  <c:v>2.1320000000000001</c:v>
                </c:pt>
                <c:pt idx="1798">
                  <c:v>2.08</c:v>
                </c:pt>
                <c:pt idx="1799">
                  <c:v>2.48</c:v>
                </c:pt>
                <c:pt idx="1800">
                  <c:v>2.2000000000000002</c:v>
                </c:pt>
                <c:pt idx="1801">
                  <c:v>1.59</c:v>
                </c:pt>
                <c:pt idx="1802">
                  <c:v>2.1</c:v>
                </c:pt>
                <c:pt idx="1803">
                  <c:v>2.056</c:v>
                </c:pt>
                <c:pt idx="1804">
                  <c:v>1.994</c:v>
                </c:pt>
                <c:pt idx="1805">
                  <c:v>2.4020000000000001</c:v>
                </c:pt>
                <c:pt idx="1806">
                  <c:v>1.7609999999999999</c:v>
                </c:pt>
                <c:pt idx="1807">
                  <c:v>1.387</c:v>
                </c:pt>
                <c:pt idx="1808">
                  <c:v>1.7150000000000001</c:v>
                </c:pt>
                <c:pt idx="1809">
                  <c:v>1.6539999999999999</c:v>
                </c:pt>
                <c:pt idx="1810">
                  <c:v>2.004</c:v>
                </c:pt>
                <c:pt idx="1811">
                  <c:v>1.8220000000000001</c:v>
                </c:pt>
                <c:pt idx="1812">
                  <c:v>1.8759999999999999</c:v>
                </c:pt>
                <c:pt idx="1813">
                  <c:v>1.46</c:v>
                </c:pt>
                <c:pt idx="1814">
                  <c:v>2.16</c:v>
                </c:pt>
                <c:pt idx="1815">
                  <c:v>2.2999999999999998</c:v>
                </c:pt>
                <c:pt idx="1816">
                  <c:v>1.714</c:v>
                </c:pt>
                <c:pt idx="1817">
                  <c:v>2.206</c:v>
                </c:pt>
                <c:pt idx="1818">
                  <c:v>1.8959999999999999</c:v>
                </c:pt>
                <c:pt idx="1819">
                  <c:v>2.14</c:v>
                </c:pt>
                <c:pt idx="1820">
                  <c:v>1.66</c:v>
                </c:pt>
                <c:pt idx="1821">
                  <c:v>1.58</c:v>
                </c:pt>
                <c:pt idx="1822">
                  <c:v>2.1560000000000001</c:v>
                </c:pt>
                <c:pt idx="1823">
                  <c:v>1.698</c:v>
                </c:pt>
                <c:pt idx="1824">
                  <c:v>2.3159999999999998</c:v>
                </c:pt>
                <c:pt idx="1825">
                  <c:v>1.792</c:v>
                </c:pt>
                <c:pt idx="1826">
                  <c:v>2.6549999999999998</c:v>
                </c:pt>
                <c:pt idx="1827">
                  <c:v>1.65</c:v>
                </c:pt>
                <c:pt idx="1828">
                  <c:v>1.661</c:v>
                </c:pt>
                <c:pt idx="1829">
                  <c:v>1.4419999999999999</c:v>
                </c:pt>
                <c:pt idx="1830">
                  <c:v>1.78</c:v>
                </c:pt>
                <c:pt idx="1831">
                  <c:v>1.8520000000000001</c:v>
                </c:pt>
                <c:pt idx="1832">
                  <c:v>1.804</c:v>
                </c:pt>
                <c:pt idx="1833">
                  <c:v>2.2999999999999998</c:v>
                </c:pt>
                <c:pt idx="1834">
                  <c:v>2.14</c:v>
                </c:pt>
                <c:pt idx="1835">
                  <c:v>2.1030000000000002</c:v>
                </c:pt>
                <c:pt idx="1836">
                  <c:v>1.78</c:v>
                </c:pt>
                <c:pt idx="1837">
                  <c:v>1.95</c:v>
                </c:pt>
                <c:pt idx="1838">
                  <c:v>2.2200000000000002</c:v>
                </c:pt>
                <c:pt idx="1839">
                  <c:v>2.1459999999999999</c:v>
                </c:pt>
                <c:pt idx="1840">
                  <c:v>2.0390000000000001</c:v>
                </c:pt>
                <c:pt idx="1841">
                  <c:v>1.68</c:v>
                </c:pt>
                <c:pt idx="1842">
                  <c:v>2.4500000000000002</c:v>
                </c:pt>
                <c:pt idx="1843">
                  <c:v>1.23</c:v>
                </c:pt>
                <c:pt idx="1844">
                  <c:v>2.032</c:v>
                </c:pt>
                <c:pt idx="1845">
                  <c:v>2.29</c:v>
                </c:pt>
                <c:pt idx="1846">
                  <c:v>1.9</c:v>
                </c:pt>
                <c:pt idx="1847">
                  <c:v>2.194</c:v>
                </c:pt>
                <c:pt idx="1848">
                  <c:v>1.8220000000000001</c:v>
                </c:pt>
                <c:pt idx="1849">
                  <c:v>1.9490000000000001</c:v>
                </c:pt>
                <c:pt idx="1850">
                  <c:v>2.31</c:v>
                </c:pt>
                <c:pt idx="1851">
                  <c:v>1.8919999999999999</c:v>
                </c:pt>
                <c:pt idx="1852">
                  <c:v>1.9359999999999999</c:v>
                </c:pt>
                <c:pt idx="1853">
                  <c:v>1.83</c:v>
                </c:pt>
                <c:pt idx="1854">
                  <c:v>2.052</c:v>
                </c:pt>
                <c:pt idx="1855">
                  <c:v>1.68</c:v>
                </c:pt>
                <c:pt idx="1856">
                  <c:v>1.43</c:v>
                </c:pt>
                <c:pt idx="1857">
                  <c:v>2.0419999999999998</c:v>
                </c:pt>
                <c:pt idx="1858">
                  <c:v>1.71</c:v>
                </c:pt>
                <c:pt idx="1859">
                  <c:v>1.8160000000000001</c:v>
                </c:pt>
                <c:pt idx="1860">
                  <c:v>1.95</c:v>
                </c:pt>
                <c:pt idx="1861">
                  <c:v>2.62</c:v>
                </c:pt>
                <c:pt idx="1862">
                  <c:v>2.13</c:v>
                </c:pt>
                <c:pt idx="1863">
                  <c:v>2.153</c:v>
                </c:pt>
                <c:pt idx="1864">
                  <c:v>2.206</c:v>
                </c:pt>
                <c:pt idx="1865">
                  <c:v>2.1859999999999999</c:v>
                </c:pt>
                <c:pt idx="1866">
                  <c:v>1.64</c:v>
                </c:pt>
                <c:pt idx="1867">
                  <c:v>1.76</c:v>
                </c:pt>
                <c:pt idx="1868">
                  <c:v>1.65</c:v>
                </c:pt>
                <c:pt idx="1869">
                  <c:v>1.76</c:v>
                </c:pt>
                <c:pt idx="1870">
                  <c:v>1.732</c:v>
                </c:pt>
                <c:pt idx="1871">
                  <c:v>1.84</c:v>
                </c:pt>
                <c:pt idx="1872">
                  <c:v>1.88</c:v>
                </c:pt>
                <c:pt idx="1873">
                  <c:v>1.51</c:v>
                </c:pt>
                <c:pt idx="1874">
                  <c:v>2.25</c:v>
                </c:pt>
                <c:pt idx="1875">
                  <c:v>2.3250000000000002</c:v>
                </c:pt>
                <c:pt idx="1876">
                  <c:v>2.2759999999999998</c:v>
                </c:pt>
                <c:pt idx="1877">
                  <c:v>2</c:v>
                </c:pt>
                <c:pt idx="1878">
                  <c:v>2.5299999999999998</c:v>
                </c:pt>
                <c:pt idx="1879">
                  <c:v>1.8</c:v>
                </c:pt>
                <c:pt idx="1880">
                  <c:v>2.0059999999999998</c:v>
                </c:pt>
                <c:pt idx="1881">
                  <c:v>2.1150000000000002</c:v>
                </c:pt>
                <c:pt idx="1882">
                  <c:v>1.85</c:v>
                </c:pt>
                <c:pt idx="1883">
                  <c:v>1.988</c:v>
                </c:pt>
                <c:pt idx="1884">
                  <c:v>2.4449999999999998</c:v>
                </c:pt>
                <c:pt idx="1885">
                  <c:v>2.2360000000000002</c:v>
                </c:pt>
                <c:pt idx="1886">
                  <c:v>2.5739999999999998</c:v>
                </c:pt>
                <c:pt idx="1887">
                  <c:v>1.5820000000000001</c:v>
                </c:pt>
                <c:pt idx="1888">
                  <c:v>2.2799999999999998</c:v>
                </c:pt>
                <c:pt idx="1889">
                  <c:v>2.3359999999999999</c:v>
                </c:pt>
                <c:pt idx="1890">
                  <c:v>1.9970000000000001</c:v>
                </c:pt>
                <c:pt idx="1891">
                  <c:v>2.2559999999999998</c:v>
                </c:pt>
                <c:pt idx="1892">
                  <c:v>2.0950000000000002</c:v>
                </c:pt>
                <c:pt idx="1893">
                  <c:v>2.206</c:v>
                </c:pt>
                <c:pt idx="1894">
                  <c:v>2</c:v>
                </c:pt>
                <c:pt idx="1895">
                  <c:v>2.56</c:v>
                </c:pt>
                <c:pt idx="1896">
                  <c:v>1.92</c:v>
                </c:pt>
                <c:pt idx="1897">
                  <c:v>2.3460000000000001</c:v>
                </c:pt>
                <c:pt idx="1898">
                  <c:v>2.0099999999999998</c:v>
                </c:pt>
                <c:pt idx="1899">
                  <c:v>1.7050000000000001</c:v>
                </c:pt>
                <c:pt idx="1900">
                  <c:v>1.74</c:v>
                </c:pt>
                <c:pt idx="1901">
                  <c:v>2.0379999999999998</c:v>
                </c:pt>
                <c:pt idx="1902">
                  <c:v>1.5720000000000001</c:v>
                </c:pt>
                <c:pt idx="1903">
                  <c:v>2.65</c:v>
                </c:pt>
                <c:pt idx="1904">
                  <c:v>2.5299999999999998</c:v>
                </c:pt>
                <c:pt idx="1905">
                  <c:v>1.885</c:v>
                </c:pt>
                <c:pt idx="1906">
                  <c:v>2.5</c:v>
                </c:pt>
                <c:pt idx="1907">
                  <c:v>1.78</c:v>
                </c:pt>
                <c:pt idx="1908">
                  <c:v>2.41</c:v>
                </c:pt>
                <c:pt idx="1909">
                  <c:v>1.87</c:v>
                </c:pt>
                <c:pt idx="1910">
                  <c:v>2.2280000000000002</c:v>
                </c:pt>
                <c:pt idx="1911">
                  <c:v>2.827</c:v>
                </c:pt>
                <c:pt idx="1912">
                  <c:v>2.1739999999999999</c:v>
                </c:pt>
                <c:pt idx="1913">
                  <c:v>1.546</c:v>
                </c:pt>
                <c:pt idx="1914">
                  <c:v>1.5549999999999999</c:v>
                </c:pt>
                <c:pt idx="1915">
                  <c:v>1.61</c:v>
                </c:pt>
                <c:pt idx="1916">
                  <c:v>2.2999999999999998</c:v>
                </c:pt>
                <c:pt idx="1917">
                  <c:v>1.532</c:v>
                </c:pt>
                <c:pt idx="1918">
                  <c:v>2.2799999999999998</c:v>
                </c:pt>
                <c:pt idx="1919">
                  <c:v>2.6</c:v>
                </c:pt>
                <c:pt idx="1920">
                  <c:v>2.58</c:v>
                </c:pt>
                <c:pt idx="1921">
                  <c:v>1.6439999999999999</c:v>
                </c:pt>
                <c:pt idx="1922">
                  <c:v>3.03</c:v>
                </c:pt>
                <c:pt idx="1923">
                  <c:v>2.2170000000000001</c:v>
                </c:pt>
                <c:pt idx="1924">
                  <c:v>2.8250000000000002</c:v>
                </c:pt>
                <c:pt idx="1925">
                  <c:v>1.9</c:v>
                </c:pt>
                <c:pt idx="1926">
                  <c:v>2.56</c:v>
                </c:pt>
                <c:pt idx="1927">
                  <c:v>2.68</c:v>
                </c:pt>
                <c:pt idx="1928">
                  <c:v>2.3940000000000001</c:v>
                </c:pt>
                <c:pt idx="1929">
                  <c:v>2.3029999999999999</c:v>
                </c:pt>
                <c:pt idx="1930">
                  <c:v>2.5590000000000002</c:v>
                </c:pt>
                <c:pt idx="1931">
                  <c:v>2.4769999999999999</c:v>
                </c:pt>
                <c:pt idx="1932">
                  <c:v>2.52</c:v>
                </c:pt>
                <c:pt idx="1933">
                  <c:v>2.2480000000000002</c:v>
                </c:pt>
                <c:pt idx="1934">
                  <c:v>2.1160000000000001</c:v>
                </c:pt>
                <c:pt idx="1935">
                  <c:v>2.488</c:v>
                </c:pt>
                <c:pt idx="1936">
                  <c:v>2.3319999999999999</c:v>
                </c:pt>
                <c:pt idx="1937">
                  <c:v>1.988</c:v>
                </c:pt>
                <c:pt idx="1938">
                  <c:v>2.9</c:v>
                </c:pt>
                <c:pt idx="1939">
                  <c:v>3.37</c:v>
                </c:pt>
                <c:pt idx="1940">
                  <c:v>2.7160000000000002</c:v>
                </c:pt>
                <c:pt idx="1941">
                  <c:v>3.02</c:v>
                </c:pt>
                <c:pt idx="1942">
                  <c:v>2.9140000000000001</c:v>
                </c:pt>
                <c:pt idx="1943">
                  <c:v>2.0579999999999998</c:v>
                </c:pt>
                <c:pt idx="1944">
                  <c:v>3.5169999999999999</c:v>
                </c:pt>
                <c:pt idx="1945">
                  <c:v>2.6480000000000001</c:v>
                </c:pt>
                <c:pt idx="1946">
                  <c:v>2.4940000000000002</c:v>
                </c:pt>
                <c:pt idx="1947">
                  <c:v>2.85</c:v>
                </c:pt>
                <c:pt idx="1948">
                  <c:v>2.92</c:v>
                </c:pt>
                <c:pt idx="1949">
                  <c:v>2.2650000000000001</c:v>
                </c:pt>
                <c:pt idx="1950">
                  <c:v>2.78</c:v>
                </c:pt>
                <c:pt idx="1951">
                  <c:v>2.6739999999999999</c:v>
                </c:pt>
                <c:pt idx="1952">
                  <c:v>2.3319999999999999</c:v>
                </c:pt>
                <c:pt idx="1953">
                  <c:v>3.85</c:v>
                </c:pt>
                <c:pt idx="1954">
                  <c:v>2.2999999999999998</c:v>
                </c:pt>
                <c:pt idx="1955">
                  <c:v>3.6</c:v>
                </c:pt>
                <c:pt idx="1956">
                  <c:v>3.7</c:v>
                </c:pt>
                <c:pt idx="1957">
                  <c:v>2.5979999999999999</c:v>
                </c:pt>
                <c:pt idx="1958">
                  <c:v>2.8</c:v>
                </c:pt>
                <c:pt idx="1959">
                  <c:v>2.8330000000000002</c:v>
                </c:pt>
                <c:pt idx="1960">
                  <c:v>3.024</c:v>
                </c:pt>
                <c:pt idx="1961">
                  <c:v>3</c:v>
                </c:pt>
                <c:pt idx="1962">
                  <c:v>3.13</c:v>
                </c:pt>
                <c:pt idx="1963">
                  <c:v>3.13</c:v>
                </c:pt>
                <c:pt idx="1964">
                  <c:v>2.4180000000000001</c:v>
                </c:pt>
                <c:pt idx="1965">
                  <c:v>3.05</c:v>
                </c:pt>
                <c:pt idx="1966">
                  <c:v>3.4319999999999999</c:v>
                </c:pt>
                <c:pt idx="1967">
                  <c:v>3.83</c:v>
                </c:pt>
                <c:pt idx="1968">
                  <c:v>3.29</c:v>
                </c:pt>
                <c:pt idx="1969">
                  <c:v>4.04</c:v>
                </c:pt>
                <c:pt idx="1970">
                  <c:v>3.073</c:v>
                </c:pt>
                <c:pt idx="1971">
                  <c:v>3.45</c:v>
                </c:pt>
                <c:pt idx="1972">
                  <c:v>3.7029999999999998</c:v>
                </c:pt>
                <c:pt idx="1973">
                  <c:v>5.28</c:v>
                </c:pt>
                <c:pt idx="1974">
                  <c:v>2.742</c:v>
                </c:pt>
                <c:pt idx="1975">
                  <c:v>3.161</c:v>
                </c:pt>
                <c:pt idx="1976">
                  <c:v>3.28</c:v>
                </c:pt>
                <c:pt idx="1977">
                  <c:v>4.1500000000000004</c:v>
                </c:pt>
                <c:pt idx="1978">
                  <c:v>4.5999999999999996</c:v>
                </c:pt>
                <c:pt idx="1979">
                  <c:v>6.3</c:v>
                </c:pt>
                <c:pt idx="1980">
                  <c:v>5.22</c:v>
                </c:pt>
                <c:pt idx="1981">
                  <c:v>6</c:v>
                </c:pt>
                <c:pt idx="1982">
                  <c:v>5.3540000000000001</c:v>
                </c:pt>
                <c:pt idx="1983">
                  <c:v>6.6</c:v>
                </c:pt>
                <c:pt idx="1984">
                  <c:v>6.7370000000000001</c:v>
                </c:pt>
              </c:numCache>
            </c:numRef>
          </c:yVal>
          <c:smooth val="0"/>
          <c:extLst>
            <c:ext xmlns:c16="http://schemas.microsoft.com/office/drawing/2014/chart" uri="{C3380CC4-5D6E-409C-BE32-E72D297353CC}">
              <c16:uniqueId val="{00000000-F62A-4382-9392-156FEF771423}"/>
            </c:ext>
          </c:extLst>
        </c:ser>
        <c:ser>
          <c:idx val="2"/>
          <c:order val="2"/>
          <c:tx>
            <c:strRef>
              <c:f>'Golden perch'!$T$1</c:f>
              <c:strCache>
                <c:ptCount val="1"/>
                <c:pt idx="0">
                  <c:v>Vline</c:v>
                </c:pt>
              </c:strCache>
            </c:strRef>
          </c:tx>
          <c:spPr>
            <a:ln w="19050" cap="rnd">
              <a:solidFill>
                <a:srgbClr val="FF0000"/>
              </a:solidFill>
              <a:round/>
            </a:ln>
            <a:effectLst/>
          </c:spPr>
          <c:marker>
            <c:symbol val="none"/>
          </c:marker>
          <c:xVal>
            <c:numRef>
              <c:f>'Golden perch'!$Q$2:$Q$2000</c:f>
              <c:numCache>
                <c:formatCode>General</c:formatCode>
                <c:ptCount val="1999"/>
                <c:pt idx="0">
                  <c:v>26</c:v>
                </c:pt>
                <c:pt idx="1">
                  <c:v>26</c:v>
                </c:pt>
                <c:pt idx="2">
                  <c:v>0</c:v>
                </c:pt>
                <c:pt idx="3">
                  <c:v>26</c:v>
                </c:pt>
                <c:pt idx="4">
                  <c:v>0</c:v>
                </c:pt>
                <c:pt idx="5">
                  <c:v>1.2</c:v>
                </c:pt>
                <c:pt idx="6">
                  <c:v>3.8</c:v>
                </c:pt>
                <c:pt idx="7">
                  <c:v>4</c:v>
                </c:pt>
                <c:pt idx="8">
                  <c:v>4.5</c:v>
                </c:pt>
                <c:pt idx="9">
                  <c:v>4.5</c:v>
                </c:pt>
                <c:pt idx="10">
                  <c:v>4.8</c:v>
                </c:pt>
                <c:pt idx="11">
                  <c:v>4.9000000000000004</c:v>
                </c:pt>
                <c:pt idx="12">
                  <c:v>5.2</c:v>
                </c:pt>
                <c:pt idx="13">
                  <c:v>5.2</c:v>
                </c:pt>
                <c:pt idx="14">
                  <c:v>6.2</c:v>
                </c:pt>
                <c:pt idx="15">
                  <c:v>7.2</c:v>
                </c:pt>
                <c:pt idx="16">
                  <c:v>7.7</c:v>
                </c:pt>
                <c:pt idx="17">
                  <c:v>8.3000000000000007</c:v>
                </c:pt>
                <c:pt idx="18">
                  <c:v>8.5</c:v>
                </c:pt>
                <c:pt idx="19">
                  <c:v>9</c:v>
                </c:pt>
                <c:pt idx="20">
                  <c:v>9</c:v>
                </c:pt>
                <c:pt idx="21">
                  <c:v>9.1999999999999993</c:v>
                </c:pt>
                <c:pt idx="22">
                  <c:v>9.6</c:v>
                </c:pt>
                <c:pt idx="23">
                  <c:v>9.8000000000000007</c:v>
                </c:pt>
                <c:pt idx="24">
                  <c:v>10</c:v>
                </c:pt>
                <c:pt idx="25">
                  <c:v>10.1</c:v>
                </c:pt>
                <c:pt idx="26">
                  <c:v>10.8</c:v>
                </c:pt>
                <c:pt idx="27">
                  <c:v>11</c:v>
                </c:pt>
                <c:pt idx="28">
                  <c:v>11</c:v>
                </c:pt>
                <c:pt idx="29">
                  <c:v>11</c:v>
                </c:pt>
                <c:pt idx="30">
                  <c:v>11</c:v>
                </c:pt>
                <c:pt idx="31">
                  <c:v>11.1</c:v>
                </c:pt>
                <c:pt idx="32">
                  <c:v>11.7</c:v>
                </c:pt>
                <c:pt idx="33">
                  <c:v>11.9</c:v>
                </c:pt>
                <c:pt idx="34">
                  <c:v>12</c:v>
                </c:pt>
                <c:pt idx="35">
                  <c:v>12</c:v>
                </c:pt>
                <c:pt idx="36">
                  <c:v>12</c:v>
                </c:pt>
                <c:pt idx="37">
                  <c:v>12.4</c:v>
                </c:pt>
                <c:pt idx="38">
                  <c:v>12.5</c:v>
                </c:pt>
                <c:pt idx="39">
                  <c:v>12.5</c:v>
                </c:pt>
                <c:pt idx="40">
                  <c:v>12.8</c:v>
                </c:pt>
                <c:pt idx="41">
                  <c:v>12.8</c:v>
                </c:pt>
                <c:pt idx="42">
                  <c:v>13</c:v>
                </c:pt>
                <c:pt idx="43">
                  <c:v>13</c:v>
                </c:pt>
                <c:pt idx="44">
                  <c:v>13</c:v>
                </c:pt>
                <c:pt idx="45">
                  <c:v>13.2</c:v>
                </c:pt>
                <c:pt idx="46">
                  <c:v>13.4</c:v>
                </c:pt>
                <c:pt idx="47">
                  <c:v>13.4</c:v>
                </c:pt>
                <c:pt idx="48">
                  <c:v>13.5</c:v>
                </c:pt>
                <c:pt idx="49">
                  <c:v>13.5</c:v>
                </c:pt>
                <c:pt idx="50">
                  <c:v>13.5</c:v>
                </c:pt>
                <c:pt idx="51">
                  <c:v>13.6</c:v>
                </c:pt>
                <c:pt idx="52">
                  <c:v>13.7</c:v>
                </c:pt>
                <c:pt idx="53">
                  <c:v>14</c:v>
                </c:pt>
                <c:pt idx="54">
                  <c:v>14</c:v>
                </c:pt>
                <c:pt idx="55">
                  <c:v>14</c:v>
                </c:pt>
                <c:pt idx="56">
                  <c:v>14</c:v>
                </c:pt>
                <c:pt idx="57">
                  <c:v>14.1</c:v>
                </c:pt>
                <c:pt idx="58">
                  <c:v>14.1</c:v>
                </c:pt>
                <c:pt idx="59">
                  <c:v>14.2</c:v>
                </c:pt>
                <c:pt idx="60">
                  <c:v>14.5</c:v>
                </c:pt>
                <c:pt idx="61">
                  <c:v>14.5</c:v>
                </c:pt>
                <c:pt idx="62">
                  <c:v>14.7</c:v>
                </c:pt>
                <c:pt idx="63">
                  <c:v>14.7</c:v>
                </c:pt>
                <c:pt idx="64">
                  <c:v>14.7</c:v>
                </c:pt>
                <c:pt idx="65">
                  <c:v>14.8</c:v>
                </c:pt>
                <c:pt idx="66">
                  <c:v>14.8</c:v>
                </c:pt>
                <c:pt idx="67">
                  <c:v>14.8</c:v>
                </c:pt>
                <c:pt idx="68">
                  <c:v>14.8</c:v>
                </c:pt>
                <c:pt idx="69">
                  <c:v>14.8</c:v>
                </c:pt>
                <c:pt idx="70">
                  <c:v>15</c:v>
                </c:pt>
                <c:pt idx="71">
                  <c:v>15</c:v>
                </c:pt>
                <c:pt idx="72">
                  <c:v>15</c:v>
                </c:pt>
                <c:pt idx="73">
                  <c:v>15</c:v>
                </c:pt>
                <c:pt idx="74">
                  <c:v>15</c:v>
                </c:pt>
                <c:pt idx="75">
                  <c:v>15</c:v>
                </c:pt>
                <c:pt idx="76">
                  <c:v>15.1</c:v>
                </c:pt>
                <c:pt idx="77">
                  <c:v>15.1</c:v>
                </c:pt>
                <c:pt idx="78">
                  <c:v>15.2</c:v>
                </c:pt>
                <c:pt idx="79">
                  <c:v>15.3</c:v>
                </c:pt>
                <c:pt idx="80">
                  <c:v>15.3</c:v>
                </c:pt>
                <c:pt idx="81">
                  <c:v>15.5</c:v>
                </c:pt>
                <c:pt idx="82">
                  <c:v>15.5</c:v>
                </c:pt>
                <c:pt idx="83">
                  <c:v>15.5</c:v>
                </c:pt>
                <c:pt idx="84">
                  <c:v>15.5</c:v>
                </c:pt>
                <c:pt idx="85">
                  <c:v>15.5</c:v>
                </c:pt>
                <c:pt idx="86">
                  <c:v>15.8</c:v>
                </c:pt>
                <c:pt idx="87">
                  <c:v>15.8</c:v>
                </c:pt>
                <c:pt idx="88">
                  <c:v>15.8</c:v>
                </c:pt>
                <c:pt idx="89">
                  <c:v>16</c:v>
                </c:pt>
                <c:pt idx="90">
                  <c:v>16</c:v>
                </c:pt>
                <c:pt idx="91">
                  <c:v>16</c:v>
                </c:pt>
                <c:pt idx="92">
                  <c:v>16</c:v>
                </c:pt>
                <c:pt idx="93">
                  <c:v>16.100000000000001</c:v>
                </c:pt>
                <c:pt idx="94">
                  <c:v>16.3</c:v>
                </c:pt>
                <c:pt idx="95">
                  <c:v>16.3</c:v>
                </c:pt>
                <c:pt idx="96">
                  <c:v>16.399999999999999</c:v>
                </c:pt>
                <c:pt idx="97">
                  <c:v>16.399999999999999</c:v>
                </c:pt>
                <c:pt idx="98">
                  <c:v>16.5</c:v>
                </c:pt>
                <c:pt idx="99">
                  <c:v>16.5</c:v>
                </c:pt>
                <c:pt idx="100">
                  <c:v>16.5</c:v>
                </c:pt>
                <c:pt idx="101">
                  <c:v>16.5</c:v>
                </c:pt>
                <c:pt idx="102">
                  <c:v>16.5</c:v>
                </c:pt>
                <c:pt idx="103">
                  <c:v>16.899999999999999</c:v>
                </c:pt>
                <c:pt idx="104">
                  <c:v>17</c:v>
                </c:pt>
                <c:pt idx="105">
                  <c:v>17</c:v>
                </c:pt>
                <c:pt idx="106">
                  <c:v>17</c:v>
                </c:pt>
                <c:pt idx="107">
                  <c:v>17</c:v>
                </c:pt>
                <c:pt idx="108">
                  <c:v>17.100000000000001</c:v>
                </c:pt>
                <c:pt idx="109">
                  <c:v>17.100000000000001</c:v>
                </c:pt>
                <c:pt idx="110">
                  <c:v>17.2</c:v>
                </c:pt>
                <c:pt idx="111">
                  <c:v>17.2</c:v>
                </c:pt>
                <c:pt idx="112">
                  <c:v>17.2</c:v>
                </c:pt>
                <c:pt idx="113">
                  <c:v>17.399999999999999</c:v>
                </c:pt>
                <c:pt idx="114">
                  <c:v>17.399999999999999</c:v>
                </c:pt>
                <c:pt idx="115">
                  <c:v>17.5</c:v>
                </c:pt>
                <c:pt idx="116">
                  <c:v>17.5</c:v>
                </c:pt>
                <c:pt idx="117">
                  <c:v>17.5</c:v>
                </c:pt>
                <c:pt idx="118">
                  <c:v>17.5</c:v>
                </c:pt>
                <c:pt idx="119">
                  <c:v>17.5</c:v>
                </c:pt>
                <c:pt idx="120">
                  <c:v>17.5</c:v>
                </c:pt>
                <c:pt idx="121">
                  <c:v>17.5</c:v>
                </c:pt>
                <c:pt idx="122">
                  <c:v>17.5</c:v>
                </c:pt>
                <c:pt idx="123">
                  <c:v>17.5</c:v>
                </c:pt>
                <c:pt idx="124">
                  <c:v>17.5</c:v>
                </c:pt>
                <c:pt idx="125">
                  <c:v>17.5</c:v>
                </c:pt>
                <c:pt idx="126">
                  <c:v>17.600000000000001</c:v>
                </c:pt>
                <c:pt idx="127">
                  <c:v>17.7</c:v>
                </c:pt>
                <c:pt idx="128">
                  <c:v>17.8</c:v>
                </c:pt>
                <c:pt idx="129">
                  <c:v>17.8</c:v>
                </c:pt>
                <c:pt idx="130">
                  <c:v>17.899999999999999</c:v>
                </c:pt>
                <c:pt idx="131">
                  <c:v>18</c:v>
                </c:pt>
                <c:pt idx="132">
                  <c:v>18</c:v>
                </c:pt>
                <c:pt idx="133">
                  <c:v>18</c:v>
                </c:pt>
                <c:pt idx="134">
                  <c:v>18</c:v>
                </c:pt>
                <c:pt idx="135">
                  <c:v>18</c:v>
                </c:pt>
                <c:pt idx="136">
                  <c:v>18</c:v>
                </c:pt>
                <c:pt idx="137">
                  <c:v>18</c:v>
                </c:pt>
                <c:pt idx="138">
                  <c:v>18</c:v>
                </c:pt>
                <c:pt idx="139">
                  <c:v>18</c:v>
                </c:pt>
                <c:pt idx="140">
                  <c:v>18</c:v>
                </c:pt>
                <c:pt idx="141">
                  <c:v>18</c:v>
                </c:pt>
                <c:pt idx="142">
                  <c:v>18</c:v>
                </c:pt>
                <c:pt idx="143">
                  <c:v>18</c:v>
                </c:pt>
                <c:pt idx="144">
                  <c:v>18</c:v>
                </c:pt>
                <c:pt idx="145">
                  <c:v>18.100000000000001</c:v>
                </c:pt>
                <c:pt idx="146">
                  <c:v>18.2</c:v>
                </c:pt>
                <c:pt idx="147">
                  <c:v>18.2</c:v>
                </c:pt>
                <c:pt idx="148">
                  <c:v>18.399999999999999</c:v>
                </c:pt>
                <c:pt idx="149">
                  <c:v>18.5</c:v>
                </c:pt>
                <c:pt idx="150">
                  <c:v>18.5</c:v>
                </c:pt>
                <c:pt idx="151">
                  <c:v>18.5</c:v>
                </c:pt>
                <c:pt idx="152">
                  <c:v>18.5</c:v>
                </c:pt>
                <c:pt idx="153">
                  <c:v>18.5</c:v>
                </c:pt>
                <c:pt idx="154">
                  <c:v>18.5</c:v>
                </c:pt>
                <c:pt idx="155">
                  <c:v>18.5</c:v>
                </c:pt>
                <c:pt idx="156">
                  <c:v>18.5</c:v>
                </c:pt>
                <c:pt idx="157">
                  <c:v>18.600000000000001</c:v>
                </c:pt>
                <c:pt idx="158">
                  <c:v>18.600000000000001</c:v>
                </c:pt>
                <c:pt idx="159">
                  <c:v>18.7</c:v>
                </c:pt>
                <c:pt idx="160">
                  <c:v>18.7</c:v>
                </c:pt>
                <c:pt idx="161">
                  <c:v>18.8</c:v>
                </c:pt>
                <c:pt idx="162">
                  <c:v>18.8</c:v>
                </c:pt>
                <c:pt idx="163">
                  <c:v>18.899999999999999</c:v>
                </c:pt>
                <c:pt idx="164">
                  <c:v>19</c:v>
                </c:pt>
                <c:pt idx="165">
                  <c:v>19</c:v>
                </c:pt>
                <c:pt idx="166">
                  <c:v>19</c:v>
                </c:pt>
                <c:pt idx="167">
                  <c:v>19</c:v>
                </c:pt>
                <c:pt idx="168">
                  <c:v>19</c:v>
                </c:pt>
                <c:pt idx="169">
                  <c:v>19</c:v>
                </c:pt>
                <c:pt idx="170">
                  <c:v>19</c:v>
                </c:pt>
                <c:pt idx="171">
                  <c:v>19</c:v>
                </c:pt>
                <c:pt idx="172">
                  <c:v>19</c:v>
                </c:pt>
                <c:pt idx="173">
                  <c:v>19.100000000000001</c:v>
                </c:pt>
                <c:pt idx="174">
                  <c:v>19.3</c:v>
                </c:pt>
                <c:pt idx="175">
                  <c:v>19.3</c:v>
                </c:pt>
                <c:pt idx="176">
                  <c:v>19.3</c:v>
                </c:pt>
                <c:pt idx="177">
                  <c:v>19.5</c:v>
                </c:pt>
                <c:pt idx="178">
                  <c:v>19.5</c:v>
                </c:pt>
                <c:pt idx="179">
                  <c:v>19.5</c:v>
                </c:pt>
                <c:pt idx="180">
                  <c:v>19.5</c:v>
                </c:pt>
                <c:pt idx="181">
                  <c:v>19.5</c:v>
                </c:pt>
                <c:pt idx="182">
                  <c:v>19.5</c:v>
                </c:pt>
                <c:pt idx="183">
                  <c:v>19.5</c:v>
                </c:pt>
                <c:pt idx="184">
                  <c:v>19.5</c:v>
                </c:pt>
                <c:pt idx="185">
                  <c:v>19.600000000000001</c:v>
                </c:pt>
                <c:pt idx="186">
                  <c:v>19.600000000000001</c:v>
                </c:pt>
                <c:pt idx="187">
                  <c:v>19.8</c:v>
                </c:pt>
                <c:pt idx="188">
                  <c:v>19.8</c:v>
                </c:pt>
                <c:pt idx="189">
                  <c:v>20</c:v>
                </c:pt>
                <c:pt idx="190">
                  <c:v>20</c:v>
                </c:pt>
                <c:pt idx="191">
                  <c:v>20</c:v>
                </c:pt>
                <c:pt idx="192">
                  <c:v>20</c:v>
                </c:pt>
                <c:pt idx="193">
                  <c:v>20</c:v>
                </c:pt>
                <c:pt idx="194">
                  <c:v>20</c:v>
                </c:pt>
                <c:pt idx="195">
                  <c:v>20</c:v>
                </c:pt>
                <c:pt idx="196">
                  <c:v>20</c:v>
                </c:pt>
                <c:pt idx="197">
                  <c:v>20</c:v>
                </c:pt>
                <c:pt idx="198">
                  <c:v>20.100000000000001</c:v>
                </c:pt>
                <c:pt idx="199">
                  <c:v>20.100000000000001</c:v>
                </c:pt>
                <c:pt idx="200">
                  <c:v>20.3</c:v>
                </c:pt>
                <c:pt idx="201">
                  <c:v>20.3</c:v>
                </c:pt>
                <c:pt idx="202">
                  <c:v>20.5</c:v>
                </c:pt>
                <c:pt idx="203">
                  <c:v>20.5</c:v>
                </c:pt>
                <c:pt idx="204">
                  <c:v>20.5</c:v>
                </c:pt>
                <c:pt idx="205">
                  <c:v>20.5</c:v>
                </c:pt>
                <c:pt idx="206">
                  <c:v>20.5</c:v>
                </c:pt>
                <c:pt idx="207">
                  <c:v>20.5</c:v>
                </c:pt>
                <c:pt idx="208">
                  <c:v>20.5</c:v>
                </c:pt>
                <c:pt idx="209">
                  <c:v>20.5</c:v>
                </c:pt>
                <c:pt idx="210">
                  <c:v>20.6</c:v>
                </c:pt>
                <c:pt idx="211">
                  <c:v>20.7</c:v>
                </c:pt>
                <c:pt idx="212">
                  <c:v>20.8</c:v>
                </c:pt>
                <c:pt idx="213">
                  <c:v>20.8</c:v>
                </c:pt>
                <c:pt idx="214">
                  <c:v>20.9</c:v>
                </c:pt>
                <c:pt idx="215">
                  <c:v>21</c:v>
                </c:pt>
                <c:pt idx="216">
                  <c:v>21</c:v>
                </c:pt>
                <c:pt idx="217">
                  <c:v>21</c:v>
                </c:pt>
                <c:pt idx="218">
                  <c:v>21</c:v>
                </c:pt>
                <c:pt idx="219">
                  <c:v>21</c:v>
                </c:pt>
                <c:pt idx="220">
                  <c:v>21</c:v>
                </c:pt>
                <c:pt idx="221">
                  <c:v>21</c:v>
                </c:pt>
                <c:pt idx="222">
                  <c:v>21</c:v>
                </c:pt>
                <c:pt idx="223">
                  <c:v>21</c:v>
                </c:pt>
                <c:pt idx="224">
                  <c:v>21</c:v>
                </c:pt>
                <c:pt idx="225">
                  <c:v>21</c:v>
                </c:pt>
                <c:pt idx="226">
                  <c:v>21.2</c:v>
                </c:pt>
                <c:pt idx="227">
                  <c:v>21.2</c:v>
                </c:pt>
                <c:pt idx="228">
                  <c:v>21.2</c:v>
                </c:pt>
                <c:pt idx="229">
                  <c:v>21.2</c:v>
                </c:pt>
                <c:pt idx="230">
                  <c:v>21.2</c:v>
                </c:pt>
                <c:pt idx="231">
                  <c:v>21.2</c:v>
                </c:pt>
                <c:pt idx="232">
                  <c:v>21.2</c:v>
                </c:pt>
                <c:pt idx="233">
                  <c:v>21.3</c:v>
                </c:pt>
                <c:pt idx="234">
                  <c:v>21.4</c:v>
                </c:pt>
                <c:pt idx="235">
                  <c:v>21.5</c:v>
                </c:pt>
                <c:pt idx="236">
                  <c:v>21.5</c:v>
                </c:pt>
                <c:pt idx="237">
                  <c:v>21.5</c:v>
                </c:pt>
                <c:pt idx="238">
                  <c:v>21.5</c:v>
                </c:pt>
                <c:pt idx="239">
                  <c:v>21.5</c:v>
                </c:pt>
                <c:pt idx="240">
                  <c:v>21.5</c:v>
                </c:pt>
                <c:pt idx="241">
                  <c:v>21.5</c:v>
                </c:pt>
                <c:pt idx="242">
                  <c:v>21.5</c:v>
                </c:pt>
                <c:pt idx="243">
                  <c:v>21.6</c:v>
                </c:pt>
                <c:pt idx="244">
                  <c:v>21.6</c:v>
                </c:pt>
                <c:pt idx="245">
                  <c:v>21.6</c:v>
                </c:pt>
                <c:pt idx="246">
                  <c:v>21.6</c:v>
                </c:pt>
                <c:pt idx="247">
                  <c:v>21.6</c:v>
                </c:pt>
                <c:pt idx="248">
                  <c:v>21.6</c:v>
                </c:pt>
                <c:pt idx="249">
                  <c:v>21.7</c:v>
                </c:pt>
                <c:pt idx="250">
                  <c:v>21.8</c:v>
                </c:pt>
                <c:pt idx="251">
                  <c:v>21.8</c:v>
                </c:pt>
                <c:pt idx="252">
                  <c:v>21.8</c:v>
                </c:pt>
                <c:pt idx="253">
                  <c:v>22</c:v>
                </c:pt>
                <c:pt idx="254">
                  <c:v>22</c:v>
                </c:pt>
                <c:pt idx="255">
                  <c:v>22</c:v>
                </c:pt>
                <c:pt idx="256">
                  <c:v>22</c:v>
                </c:pt>
                <c:pt idx="257">
                  <c:v>22</c:v>
                </c:pt>
                <c:pt idx="258">
                  <c:v>22</c:v>
                </c:pt>
                <c:pt idx="259">
                  <c:v>22</c:v>
                </c:pt>
                <c:pt idx="260">
                  <c:v>22</c:v>
                </c:pt>
                <c:pt idx="261">
                  <c:v>22</c:v>
                </c:pt>
                <c:pt idx="262">
                  <c:v>22</c:v>
                </c:pt>
                <c:pt idx="263">
                  <c:v>22</c:v>
                </c:pt>
                <c:pt idx="264">
                  <c:v>22</c:v>
                </c:pt>
                <c:pt idx="265">
                  <c:v>22</c:v>
                </c:pt>
                <c:pt idx="266">
                  <c:v>22</c:v>
                </c:pt>
                <c:pt idx="267">
                  <c:v>22</c:v>
                </c:pt>
                <c:pt idx="268">
                  <c:v>22</c:v>
                </c:pt>
                <c:pt idx="269">
                  <c:v>22</c:v>
                </c:pt>
                <c:pt idx="270">
                  <c:v>22</c:v>
                </c:pt>
                <c:pt idx="271">
                  <c:v>22</c:v>
                </c:pt>
                <c:pt idx="272">
                  <c:v>22</c:v>
                </c:pt>
                <c:pt idx="273">
                  <c:v>22</c:v>
                </c:pt>
                <c:pt idx="274">
                  <c:v>22.2</c:v>
                </c:pt>
                <c:pt idx="275">
                  <c:v>22.2</c:v>
                </c:pt>
                <c:pt idx="276">
                  <c:v>22.4</c:v>
                </c:pt>
                <c:pt idx="277">
                  <c:v>22.4</c:v>
                </c:pt>
                <c:pt idx="278">
                  <c:v>22.4</c:v>
                </c:pt>
                <c:pt idx="279">
                  <c:v>22.4</c:v>
                </c:pt>
                <c:pt idx="280">
                  <c:v>22.5</c:v>
                </c:pt>
                <c:pt idx="281">
                  <c:v>22.5</c:v>
                </c:pt>
                <c:pt idx="282">
                  <c:v>22.5</c:v>
                </c:pt>
                <c:pt idx="283">
                  <c:v>22.5</c:v>
                </c:pt>
                <c:pt idx="284">
                  <c:v>22.5</c:v>
                </c:pt>
                <c:pt idx="285">
                  <c:v>22.5</c:v>
                </c:pt>
                <c:pt idx="286">
                  <c:v>22.5</c:v>
                </c:pt>
                <c:pt idx="287">
                  <c:v>22.5</c:v>
                </c:pt>
                <c:pt idx="288">
                  <c:v>22.5</c:v>
                </c:pt>
                <c:pt idx="289">
                  <c:v>22.5</c:v>
                </c:pt>
                <c:pt idx="290">
                  <c:v>22.5</c:v>
                </c:pt>
                <c:pt idx="291">
                  <c:v>22.6</c:v>
                </c:pt>
                <c:pt idx="292">
                  <c:v>22.6</c:v>
                </c:pt>
                <c:pt idx="293">
                  <c:v>22.6</c:v>
                </c:pt>
                <c:pt idx="294">
                  <c:v>22.7</c:v>
                </c:pt>
                <c:pt idx="295">
                  <c:v>22.7</c:v>
                </c:pt>
                <c:pt idx="296">
                  <c:v>22.7</c:v>
                </c:pt>
                <c:pt idx="297">
                  <c:v>22.8</c:v>
                </c:pt>
                <c:pt idx="298">
                  <c:v>22.8</c:v>
                </c:pt>
                <c:pt idx="299">
                  <c:v>22.9</c:v>
                </c:pt>
                <c:pt idx="300">
                  <c:v>22.9</c:v>
                </c:pt>
                <c:pt idx="301">
                  <c:v>23</c:v>
                </c:pt>
                <c:pt idx="302">
                  <c:v>23</c:v>
                </c:pt>
                <c:pt idx="303">
                  <c:v>23</c:v>
                </c:pt>
                <c:pt idx="304">
                  <c:v>23</c:v>
                </c:pt>
                <c:pt idx="305">
                  <c:v>23</c:v>
                </c:pt>
                <c:pt idx="306">
                  <c:v>23</c:v>
                </c:pt>
                <c:pt idx="307">
                  <c:v>23</c:v>
                </c:pt>
                <c:pt idx="308">
                  <c:v>23</c:v>
                </c:pt>
                <c:pt idx="309">
                  <c:v>23</c:v>
                </c:pt>
                <c:pt idx="310">
                  <c:v>23</c:v>
                </c:pt>
                <c:pt idx="311">
                  <c:v>23</c:v>
                </c:pt>
                <c:pt idx="312">
                  <c:v>23</c:v>
                </c:pt>
                <c:pt idx="313">
                  <c:v>23.1</c:v>
                </c:pt>
                <c:pt idx="314">
                  <c:v>23.1</c:v>
                </c:pt>
                <c:pt idx="315">
                  <c:v>23.1</c:v>
                </c:pt>
                <c:pt idx="316">
                  <c:v>23.2</c:v>
                </c:pt>
                <c:pt idx="317">
                  <c:v>23.2</c:v>
                </c:pt>
                <c:pt idx="318">
                  <c:v>23.3</c:v>
                </c:pt>
                <c:pt idx="319">
                  <c:v>23.3</c:v>
                </c:pt>
                <c:pt idx="320">
                  <c:v>23.4</c:v>
                </c:pt>
                <c:pt idx="321">
                  <c:v>23.4</c:v>
                </c:pt>
                <c:pt idx="322">
                  <c:v>23.4</c:v>
                </c:pt>
                <c:pt idx="323">
                  <c:v>23.4</c:v>
                </c:pt>
                <c:pt idx="324">
                  <c:v>23.5</c:v>
                </c:pt>
                <c:pt idx="325">
                  <c:v>23.5</c:v>
                </c:pt>
                <c:pt idx="326">
                  <c:v>23.5</c:v>
                </c:pt>
                <c:pt idx="327">
                  <c:v>23.5</c:v>
                </c:pt>
                <c:pt idx="328">
                  <c:v>23.5</c:v>
                </c:pt>
                <c:pt idx="329">
                  <c:v>23.5</c:v>
                </c:pt>
                <c:pt idx="330">
                  <c:v>23.5</c:v>
                </c:pt>
                <c:pt idx="331">
                  <c:v>23.5</c:v>
                </c:pt>
                <c:pt idx="332">
                  <c:v>23.5</c:v>
                </c:pt>
                <c:pt idx="333">
                  <c:v>23.5</c:v>
                </c:pt>
                <c:pt idx="334">
                  <c:v>23.5</c:v>
                </c:pt>
                <c:pt idx="335">
                  <c:v>23.5</c:v>
                </c:pt>
                <c:pt idx="336">
                  <c:v>23.6</c:v>
                </c:pt>
                <c:pt idx="337">
                  <c:v>23.6</c:v>
                </c:pt>
                <c:pt idx="338">
                  <c:v>23.7</c:v>
                </c:pt>
                <c:pt idx="339">
                  <c:v>23.7</c:v>
                </c:pt>
                <c:pt idx="340">
                  <c:v>23.7</c:v>
                </c:pt>
                <c:pt idx="341">
                  <c:v>23.7</c:v>
                </c:pt>
                <c:pt idx="342">
                  <c:v>23.7</c:v>
                </c:pt>
                <c:pt idx="343">
                  <c:v>23.8</c:v>
                </c:pt>
                <c:pt idx="344">
                  <c:v>24</c:v>
                </c:pt>
                <c:pt idx="345">
                  <c:v>24</c:v>
                </c:pt>
                <c:pt idx="346">
                  <c:v>24</c:v>
                </c:pt>
                <c:pt idx="347">
                  <c:v>24</c:v>
                </c:pt>
                <c:pt idx="348">
                  <c:v>24</c:v>
                </c:pt>
                <c:pt idx="349">
                  <c:v>24</c:v>
                </c:pt>
                <c:pt idx="350">
                  <c:v>24</c:v>
                </c:pt>
                <c:pt idx="351">
                  <c:v>24</c:v>
                </c:pt>
                <c:pt idx="352">
                  <c:v>24.2</c:v>
                </c:pt>
                <c:pt idx="353">
                  <c:v>24.2</c:v>
                </c:pt>
                <c:pt idx="354">
                  <c:v>24.2</c:v>
                </c:pt>
                <c:pt idx="355">
                  <c:v>24.3</c:v>
                </c:pt>
                <c:pt idx="356">
                  <c:v>24.4</c:v>
                </c:pt>
                <c:pt idx="357">
                  <c:v>24.5</c:v>
                </c:pt>
                <c:pt idx="358">
                  <c:v>24.5</c:v>
                </c:pt>
                <c:pt idx="359">
                  <c:v>24.5</c:v>
                </c:pt>
                <c:pt idx="360">
                  <c:v>24.5</c:v>
                </c:pt>
                <c:pt idx="361">
                  <c:v>24.5</c:v>
                </c:pt>
                <c:pt idx="362">
                  <c:v>24.5</c:v>
                </c:pt>
                <c:pt idx="363">
                  <c:v>24.5</c:v>
                </c:pt>
                <c:pt idx="364">
                  <c:v>24.5</c:v>
                </c:pt>
                <c:pt idx="365">
                  <c:v>24.5</c:v>
                </c:pt>
                <c:pt idx="366">
                  <c:v>24.6</c:v>
                </c:pt>
                <c:pt idx="367">
                  <c:v>24.6</c:v>
                </c:pt>
                <c:pt idx="368">
                  <c:v>24.6</c:v>
                </c:pt>
                <c:pt idx="369">
                  <c:v>24.8</c:v>
                </c:pt>
                <c:pt idx="370">
                  <c:v>24.8</c:v>
                </c:pt>
                <c:pt idx="371">
                  <c:v>24.8</c:v>
                </c:pt>
                <c:pt idx="372">
                  <c:v>25</c:v>
                </c:pt>
                <c:pt idx="373">
                  <c:v>25</c:v>
                </c:pt>
                <c:pt idx="374">
                  <c:v>25</c:v>
                </c:pt>
                <c:pt idx="375">
                  <c:v>25</c:v>
                </c:pt>
                <c:pt idx="376">
                  <c:v>25</c:v>
                </c:pt>
                <c:pt idx="377">
                  <c:v>25</c:v>
                </c:pt>
                <c:pt idx="378">
                  <c:v>25</c:v>
                </c:pt>
                <c:pt idx="379">
                  <c:v>25</c:v>
                </c:pt>
                <c:pt idx="380">
                  <c:v>25</c:v>
                </c:pt>
                <c:pt idx="381">
                  <c:v>25</c:v>
                </c:pt>
                <c:pt idx="382">
                  <c:v>25</c:v>
                </c:pt>
                <c:pt idx="383">
                  <c:v>25</c:v>
                </c:pt>
                <c:pt idx="384">
                  <c:v>25.1</c:v>
                </c:pt>
                <c:pt idx="385">
                  <c:v>25.2</c:v>
                </c:pt>
                <c:pt idx="386">
                  <c:v>25.3</c:v>
                </c:pt>
                <c:pt idx="387">
                  <c:v>25.3</c:v>
                </c:pt>
                <c:pt idx="388">
                  <c:v>25.3</c:v>
                </c:pt>
                <c:pt idx="389">
                  <c:v>25.4</c:v>
                </c:pt>
                <c:pt idx="390">
                  <c:v>25.4</c:v>
                </c:pt>
                <c:pt idx="391">
                  <c:v>25.4</c:v>
                </c:pt>
                <c:pt idx="392">
                  <c:v>25.4</c:v>
                </c:pt>
                <c:pt idx="393">
                  <c:v>25.5</c:v>
                </c:pt>
                <c:pt idx="394">
                  <c:v>25.5</c:v>
                </c:pt>
                <c:pt idx="395">
                  <c:v>25.5</c:v>
                </c:pt>
                <c:pt idx="396">
                  <c:v>25.5</c:v>
                </c:pt>
                <c:pt idx="397">
                  <c:v>25.5</c:v>
                </c:pt>
                <c:pt idx="398">
                  <c:v>25.5</c:v>
                </c:pt>
                <c:pt idx="399">
                  <c:v>25.5</c:v>
                </c:pt>
                <c:pt idx="400">
                  <c:v>25.5</c:v>
                </c:pt>
                <c:pt idx="401">
                  <c:v>25.5</c:v>
                </c:pt>
                <c:pt idx="402">
                  <c:v>25.5</c:v>
                </c:pt>
                <c:pt idx="403">
                  <c:v>25.5</c:v>
                </c:pt>
                <c:pt idx="404">
                  <c:v>25.5</c:v>
                </c:pt>
                <c:pt idx="405">
                  <c:v>25.5</c:v>
                </c:pt>
                <c:pt idx="406">
                  <c:v>25.5</c:v>
                </c:pt>
                <c:pt idx="407">
                  <c:v>25.7</c:v>
                </c:pt>
                <c:pt idx="408">
                  <c:v>25.8</c:v>
                </c:pt>
                <c:pt idx="409">
                  <c:v>25.8</c:v>
                </c:pt>
                <c:pt idx="410">
                  <c:v>25.8</c:v>
                </c:pt>
                <c:pt idx="411">
                  <c:v>25.9</c:v>
                </c:pt>
                <c:pt idx="412">
                  <c:v>26</c:v>
                </c:pt>
                <c:pt idx="413">
                  <c:v>26</c:v>
                </c:pt>
                <c:pt idx="414">
                  <c:v>26</c:v>
                </c:pt>
                <c:pt idx="415">
                  <c:v>26</c:v>
                </c:pt>
                <c:pt idx="416">
                  <c:v>26</c:v>
                </c:pt>
                <c:pt idx="417">
                  <c:v>26</c:v>
                </c:pt>
                <c:pt idx="418">
                  <c:v>26</c:v>
                </c:pt>
                <c:pt idx="419">
                  <c:v>26</c:v>
                </c:pt>
                <c:pt idx="420">
                  <c:v>26</c:v>
                </c:pt>
                <c:pt idx="421">
                  <c:v>26</c:v>
                </c:pt>
                <c:pt idx="422">
                  <c:v>26</c:v>
                </c:pt>
                <c:pt idx="423">
                  <c:v>26</c:v>
                </c:pt>
                <c:pt idx="424">
                  <c:v>26</c:v>
                </c:pt>
                <c:pt idx="425">
                  <c:v>26</c:v>
                </c:pt>
                <c:pt idx="426">
                  <c:v>26.1</c:v>
                </c:pt>
                <c:pt idx="427">
                  <c:v>26.2</c:v>
                </c:pt>
                <c:pt idx="428">
                  <c:v>26.2</c:v>
                </c:pt>
                <c:pt idx="429">
                  <c:v>26.2</c:v>
                </c:pt>
                <c:pt idx="430">
                  <c:v>26.2</c:v>
                </c:pt>
                <c:pt idx="431">
                  <c:v>26.3</c:v>
                </c:pt>
                <c:pt idx="432">
                  <c:v>26.3</c:v>
                </c:pt>
                <c:pt idx="433">
                  <c:v>26.4</c:v>
                </c:pt>
                <c:pt idx="434">
                  <c:v>26.4</c:v>
                </c:pt>
                <c:pt idx="435">
                  <c:v>26.5</c:v>
                </c:pt>
                <c:pt idx="436">
                  <c:v>26.5</c:v>
                </c:pt>
                <c:pt idx="437">
                  <c:v>26.5</c:v>
                </c:pt>
                <c:pt idx="438">
                  <c:v>26.5</c:v>
                </c:pt>
                <c:pt idx="439">
                  <c:v>26.5</c:v>
                </c:pt>
                <c:pt idx="440">
                  <c:v>26.5</c:v>
                </c:pt>
                <c:pt idx="441">
                  <c:v>26.5</c:v>
                </c:pt>
                <c:pt idx="442">
                  <c:v>26.5</c:v>
                </c:pt>
                <c:pt idx="443">
                  <c:v>26.5</c:v>
                </c:pt>
                <c:pt idx="444">
                  <c:v>26.5</c:v>
                </c:pt>
                <c:pt idx="445">
                  <c:v>26.5</c:v>
                </c:pt>
                <c:pt idx="446">
                  <c:v>26.5</c:v>
                </c:pt>
                <c:pt idx="447">
                  <c:v>26.5</c:v>
                </c:pt>
                <c:pt idx="448">
                  <c:v>26.5</c:v>
                </c:pt>
                <c:pt idx="449">
                  <c:v>26.5</c:v>
                </c:pt>
                <c:pt idx="450">
                  <c:v>26.5</c:v>
                </c:pt>
                <c:pt idx="451">
                  <c:v>26.5</c:v>
                </c:pt>
                <c:pt idx="452">
                  <c:v>26.6</c:v>
                </c:pt>
                <c:pt idx="453">
                  <c:v>26.6</c:v>
                </c:pt>
                <c:pt idx="454">
                  <c:v>26.7</c:v>
                </c:pt>
                <c:pt idx="455">
                  <c:v>26.7</c:v>
                </c:pt>
                <c:pt idx="456">
                  <c:v>26.9</c:v>
                </c:pt>
                <c:pt idx="457">
                  <c:v>27</c:v>
                </c:pt>
                <c:pt idx="458">
                  <c:v>27</c:v>
                </c:pt>
                <c:pt idx="459">
                  <c:v>27</c:v>
                </c:pt>
                <c:pt idx="460">
                  <c:v>27</c:v>
                </c:pt>
                <c:pt idx="461">
                  <c:v>27</c:v>
                </c:pt>
                <c:pt idx="462">
                  <c:v>27</c:v>
                </c:pt>
                <c:pt idx="463">
                  <c:v>27</c:v>
                </c:pt>
                <c:pt idx="464">
                  <c:v>27</c:v>
                </c:pt>
                <c:pt idx="465">
                  <c:v>27</c:v>
                </c:pt>
                <c:pt idx="466">
                  <c:v>27</c:v>
                </c:pt>
                <c:pt idx="467">
                  <c:v>27</c:v>
                </c:pt>
                <c:pt idx="468">
                  <c:v>27</c:v>
                </c:pt>
                <c:pt idx="469">
                  <c:v>27</c:v>
                </c:pt>
                <c:pt idx="470">
                  <c:v>27</c:v>
                </c:pt>
                <c:pt idx="471">
                  <c:v>27</c:v>
                </c:pt>
                <c:pt idx="472">
                  <c:v>27.2</c:v>
                </c:pt>
                <c:pt idx="473">
                  <c:v>27.2</c:v>
                </c:pt>
                <c:pt idx="474">
                  <c:v>27.2</c:v>
                </c:pt>
                <c:pt idx="475">
                  <c:v>27.3</c:v>
                </c:pt>
                <c:pt idx="476">
                  <c:v>27.3</c:v>
                </c:pt>
                <c:pt idx="477">
                  <c:v>27.3</c:v>
                </c:pt>
                <c:pt idx="478">
                  <c:v>27.3</c:v>
                </c:pt>
                <c:pt idx="479">
                  <c:v>27.4</c:v>
                </c:pt>
                <c:pt idx="480">
                  <c:v>27.5</c:v>
                </c:pt>
                <c:pt idx="481">
                  <c:v>27.5</c:v>
                </c:pt>
                <c:pt idx="482">
                  <c:v>27.5</c:v>
                </c:pt>
                <c:pt idx="483">
                  <c:v>27.5</c:v>
                </c:pt>
                <c:pt idx="484">
                  <c:v>27.5</c:v>
                </c:pt>
                <c:pt idx="485">
                  <c:v>27.5</c:v>
                </c:pt>
                <c:pt idx="486">
                  <c:v>27.5</c:v>
                </c:pt>
                <c:pt idx="487">
                  <c:v>27.5</c:v>
                </c:pt>
                <c:pt idx="488">
                  <c:v>27.5</c:v>
                </c:pt>
                <c:pt idx="489">
                  <c:v>27.5</c:v>
                </c:pt>
                <c:pt idx="490">
                  <c:v>27.5</c:v>
                </c:pt>
                <c:pt idx="491">
                  <c:v>27.5</c:v>
                </c:pt>
                <c:pt idx="492">
                  <c:v>27.5</c:v>
                </c:pt>
                <c:pt idx="493">
                  <c:v>27.6</c:v>
                </c:pt>
                <c:pt idx="494">
                  <c:v>27.6</c:v>
                </c:pt>
                <c:pt idx="495">
                  <c:v>27.7</c:v>
                </c:pt>
                <c:pt idx="496">
                  <c:v>27.8</c:v>
                </c:pt>
                <c:pt idx="497">
                  <c:v>27.8</c:v>
                </c:pt>
                <c:pt idx="498">
                  <c:v>27.9</c:v>
                </c:pt>
                <c:pt idx="499">
                  <c:v>28</c:v>
                </c:pt>
                <c:pt idx="500">
                  <c:v>28</c:v>
                </c:pt>
                <c:pt idx="501">
                  <c:v>28</c:v>
                </c:pt>
                <c:pt idx="502">
                  <c:v>28</c:v>
                </c:pt>
                <c:pt idx="503">
                  <c:v>28</c:v>
                </c:pt>
                <c:pt idx="504">
                  <c:v>28</c:v>
                </c:pt>
                <c:pt idx="505">
                  <c:v>28</c:v>
                </c:pt>
                <c:pt idx="506">
                  <c:v>28</c:v>
                </c:pt>
                <c:pt idx="507">
                  <c:v>28</c:v>
                </c:pt>
                <c:pt idx="508">
                  <c:v>28</c:v>
                </c:pt>
                <c:pt idx="509">
                  <c:v>28</c:v>
                </c:pt>
                <c:pt idx="510">
                  <c:v>28</c:v>
                </c:pt>
                <c:pt idx="511">
                  <c:v>28</c:v>
                </c:pt>
                <c:pt idx="512">
                  <c:v>28</c:v>
                </c:pt>
                <c:pt idx="513">
                  <c:v>28</c:v>
                </c:pt>
                <c:pt idx="514">
                  <c:v>28</c:v>
                </c:pt>
                <c:pt idx="515">
                  <c:v>28</c:v>
                </c:pt>
                <c:pt idx="516">
                  <c:v>28</c:v>
                </c:pt>
                <c:pt idx="517">
                  <c:v>28</c:v>
                </c:pt>
                <c:pt idx="518">
                  <c:v>28</c:v>
                </c:pt>
                <c:pt idx="519">
                  <c:v>28.1</c:v>
                </c:pt>
                <c:pt idx="520">
                  <c:v>28.1</c:v>
                </c:pt>
                <c:pt idx="521">
                  <c:v>28.2</c:v>
                </c:pt>
                <c:pt idx="522">
                  <c:v>28.2</c:v>
                </c:pt>
                <c:pt idx="523">
                  <c:v>28.2</c:v>
                </c:pt>
                <c:pt idx="524">
                  <c:v>28.2</c:v>
                </c:pt>
                <c:pt idx="525">
                  <c:v>28.3</c:v>
                </c:pt>
                <c:pt idx="526">
                  <c:v>28.3</c:v>
                </c:pt>
                <c:pt idx="527">
                  <c:v>28.5</c:v>
                </c:pt>
                <c:pt idx="528">
                  <c:v>28.5</c:v>
                </c:pt>
                <c:pt idx="529">
                  <c:v>28.5</c:v>
                </c:pt>
                <c:pt idx="530">
                  <c:v>28.5</c:v>
                </c:pt>
                <c:pt idx="531">
                  <c:v>28.5</c:v>
                </c:pt>
                <c:pt idx="532">
                  <c:v>28.5</c:v>
                </c:pt>
                <c:pt idx="533">
                  <c:v>28.5</c:v>
                </c:pt>
                <c:pt idx="534">
                  <c:v>28.5</c:v>
                </c:pt>
                <c:pt idx="535">
                  <c:v>28.5</c:v>
                </c:pt>
                <c:pt idx="536">
                  <c:v>28.5</c:v>
                </c:pt>
                <c:pt idx="537">
                  <c:v>28.5</c:v>
                </c:pt>
                <c:pt idx="538">
                  <c:v>28.5</c:v>
                </c:pt>
                <c:pt idx="539">
                  <c:v>28.5</c:v>
                </c:pt>
                <c:pt idx="540">
                  <c:v>28.5</c:v>
                </c:pt>
                <c:pt idx="541">
                  <c:v>28.5</c:v>
                </c:pt>
                <c:pt idx="542">
                  <c:v>28.6</c:v>
                </c:pt>
                <c:pt idx="543">
                  <c:v>28.6</c:v>
                </c:pt>
                <c:pt idx="544">
                  <c:v>28.7</c:v>
                </c:pt>
                <c:pt idx="545">
                  <c:v>28.8</c:v>
                </c:pt>
                <c:pt idx="546">
                  <c:v>29</c:v>
                </c:pt>
                <c:pt idx="547">
                  <c:v>29</c:v>
                </c:pt>
                <c:pt idx="548">
                  <c:v>29</c:v>
                </c:pt>
                <c:pt idx="549">
                  <c:v>29</c:v>
                </c:pt>
                <c:pt idx="550">
                  <c:v>29</c:v>
                </c:pt>
                <c:pt idx="551">
                  <c:v>29</c:v>
                </c:pt>
                <c:pt idx="552">
                  <c:v>29</c:v>
                </c:pt>
                <c:pt idx="553">
                  <c:v>29</c:v>
                </c:pt>
                <c:pt idx="554">
                  <c:v>29</c:v>
                </c:pt>
                <c:pt idx="555">
                  <c:v>29</c:v>
                </c:pt>
                <c:pt idx="556">
                  <c:v>29</c:v>
                </c:pt>
                <c:pt idx="557">
                  <c:v>29</c:v>
                </c:pt>
                <c:pt idx="558">
                  <c:v>29</c:v>
                </c:pt>
                <c:pt idx="559">
                  <c:v>29</c:v>
                </c:pt>
                <c:pt idx="560">
                  <c:v>29</c:v>
                </c:pt>
                <c:pt idx="561">
                  <c:v>29</c:v>
                </c:pt>
                <c:pt idx="562">
                  <c:v>29</c:v>
                </c:pt>
                <c:pt idx="563">
                  <c:v>29</c:v>
                </c:pt>
                <c:pt idx="564">
                  <c:v>29</c:v>
                </c:pt>
                <c:pt idx="565">
                  <c:v>29</c:v>
                </c:pt>
                <c:pt idx="566">
                  <c:v>29</c:v>
                </c:pt>
                <c:pt idx="567">
                  <c:v>29</c:v>
                </c:pt>
                <c:pt idx="568">
                  <c:v>29.1</c:v>
                </c:pt>
                <c:pt idx="569">
                  <c:v>29.1</c:v>
                </c:pt>
                <c:pt idx="570">
                  <c:v>29.2</c:v>
                </c:pt>
                <c:pt idx="571">
                  <c:v>29.2</c:v>
                </c:pt>
                <c:pt idx="572">
                  <c:v>29.2</c:v>
                </c:pt>
                <c:pt idx="573">
                  <c:v>29.2</c:v>
                </c:pt>
                <c:pt idx="574">
                  <c:v>29.3</c:v>
                </c:pt>
                <c:pt idx="575">
                  <c:v>29.4</c:v>
                </c:pt>
                <c:pt idx="576">
                  <c:v>29.4</c:v>
                </c:pt>
                <c:pt idx="577">
                  <c:v>29.4</c:v>
                </c:pt>
                <c:pt idx="578">
                  <c:v>29.5</c:v>
                </c:pt>
                <c:pt idx="579">
                  <c:v>29.5</c:v>
                </c:pt>
                <c:pt idx="580">
                  <c:v>29.5</c:v>
                </c:pt>
                <c:pt idx="581">
                  <c:v>29.5</c:v>
                </c:pt>
                <c:pt idx="582">
                  <c:v>29.5</c:v>
                </c:pt>
                <c:pt idx="583">
                  <c:v>29.5</c:v>
                </c:pt>
                <c:pt idx="584">
                  <c:v>29.5</c:v>
                </c:pt>
                <c:pt idx="585">
                  <c:v>29.5</c:v>
                </c:pt>
                <c:pt idx="586">
                  <c:v>29.5</c:v>
                </c:pt>
                <c:pt idx="587">
                  <c:v>29.5</c:v>
                </c:pt>
                <c:pt idx="588">
                  <c:v>29.5</c:v>
                </c:pt>
                <c:pt idx="589">
                  <c:v>29.5</c:v>
                </c:pt>
                <c:pt idx="590">
                  <c:v>29.5</c:v>
                </c:pt>
                <c:pt idx="591">
                  <c:v>29.5</c:v>
                </c:pt>
                <c:pt idx="592">
                  <c:v>29.5</c:v>
                </c:pt>
                <c:pt idx="593">
                  <c:v>29.5</c:v>
                </c:pt>
                <c:pt idx="594">
                  <c:v>29.6</c:v>
                </c:pt>
                <c:pt idx="595">
                  <c:v>29.6</c:v>
                </c:pt>
                <c:pt idx="596">
                  <c:v>29.6</c:v>
                </c:pt>
                <c:pt idx="597">
                  <c:v>29.7</c:v>
                </c:pt>
                <c:pt idx="598">
                  <c:v>29.7</c:v>
                </c:pt>
                <c:pt idx="599">
                  <c:v>29.7</c:v>
                </c:pt>
                <c:pt idx="600">
                  <c:v>29.8</c:v>
                </c:pt>
                <c:pt idx="601">
                  <c:v>29.8</c:v>
                </c:pt>
                <c:pt idx="602">
                  <c:v>29.9</c:v>
                </c:pt>
                <c:pt idx="603">
                  <c:v>30</c:v>
                </c:pt>
                <c:pt idx="604">
                  <c:v>30</c:v>
                </c:pt>
                <c:pt idx="605">
                  <c:v>30</c:v>
                </c:pt>
                <c:pt idx="606">
                  <c:v>30</c:v>
                </c:pt>
                <c:pt idx="607">
                  <c:v>30</c:v>
                </c:pt>
                <c:pt idx="608">
                  <c:v>30</c:v>
                </c:pt>
                <c:pt idx="609">
                  <c:v>30</c:v>
                </c:pt>
                <c:pt idx="610">
                  <c:v>30</c:v>
                </c:pt>
                <c:pt idx="611">
                  <c:v>30</c:v>
                </c:pt>
                <c:pt idx="612">
                  <c:v>30</c:v>
                </c:pt>
                <c:pt idx="613">
                  <c:v>30</c:v>
                </c:pt>
                <c:pt idx="614">
                  <c:v>30</c:v>
                </c:pt>
                <c:pt idx="615">
                  <c:v>30</c:v>
                </c:pt>
                <c:pt idx="616">
                  <c:v>30</c:v>
                </c:pt>
                <c:pt idx="617">
                  <c:v>30</c:v>
                </c:pt>
                <c:pt idx="618">
                  <c:v>30</c:v>
                </c:pt>
                <c:pt idx="619">
                  <c:v>30</c:v>
                </c:pt>
                <c:pt idx="620">
                  <c:v>30</c:v>
                </c:pt>
                <c:pt idx="621">
                  <c:v>30</c:v>
                </c:pt>
                <c:pt idx="622">
                  <c:v>30</c:v>
                </c:pt>
                <c:pt idx="623">
                  <c:v>30</c:v>
                </c:pt>
                <c:pt idx="624">
                  <c:v>30</c:v>
                </c:pt>
                <c:pt idx="625">
                  <c:v>30</c:v>
                </c:pt>
                <c:pt idx="626">
                  <c:v>30</c:v>
                </c:pt>
                <c:pt idx="627">
                  <c:v>30</c:v>
                </c:pt>
                <c:pt idx="628">
                  <c:v>30</c:v>
                </c:pt>
                <c:pt idx="629">
                  <c:v>30</c:v>
                </c:pt>
                <c:pt idx="630">
                  <c:v>30.1</c:v>
                </c:pt>
                <c:pt idx="631">
                  <c:v>30.2</c:v>
                </c:pt>
                <c:pt idx="632">
                  <c:v>30.4</c:v>
                </c:pt>
                <c:pt idx="633">
                  <c:v>30.5</c:v>
                </c:pt>
                <c:pt idx="634">
                  <c:v>30.5</c:v>
                </c:pt>
                <c:pt idx="635">
                  <c:v>30.5</c:v>
                </c:pt>
                <c:pt idx="636">
                  <c:v>30.5</c:v>
                </c:pt>
                <c:pt idx="637">
                  <c:v>30.5</c:v>
                </c:pt>
                <c:pt idx="638">
                  <c:v>30.5</c:v>
                </c:pt>
                <c:pt idx="639">
                  <c:v>30.5</c:v>
                </c:pt>
                <c:pt idx="640">
                  <c:v>30.5</c:v>
                </c:pt>
                <c:pt idx="641">
                  <c:v>30.5</c:v>
                </c:pt>
                <c:pt idx="642">
                  <c:v>30.5</c:v>
                </c:pt>
                <c:pt idx="643">
                  <c:v>30.5</c:v>
                </c:pt>
                <c:pt idx="644">
                  <c:v>30.5</c:v>
                </c:pt>
                <c:pt idx="645">
                  <c:v>30.5</c:v>
                </c:pt>
                <c:pt idx="646">
                  <c:v>30.5</c:v>
                </c:pt>
                <c:pt idx="647">
                  <c:v>30.5</c:v>
                </c:pt>
                <c:pt idx="648">
                  <c:v>30.5</c:v>
                </c:pt>
                <c:pt idx="649">
                  <c:v>30.6</c:v>
                </c:pt>
                <c:pt idx="650">
                  <c:v>30.6</c:v>
                </c:pt>
                <c:pt idx="651">
                  <c:v>30.8</c:v>
                </c:pt>
                <c:pt idx="652">
                  <c:v>30.8</c:v>
                </c:pt>
                <c:pt idx="653">
                  <c:v>30.9</c:v>
                </c:pt>
                <c:pt idx="654">
                  <c:v>31</c:v>
                </c:pt>
                <c:pt idx="655">
                  <c:v>31</c:v>
                </c:pt>
                <c:pt idx="656">
                  <c:v>31</c:v>
                </c:pt>
                <c:pt idx="657">
                  <c:v>31</c:v>
                </c:pt>
                <c:pt idx="658">
                  <c:v>31</c:v>
                </c:pt>
                <c:pt idx="659">
                  <c:v>31</c:v>
                </c:pt>
                <c:pt idx="660">
                  <c:v>31</c:v>
                </c:pt>
                <c:pt idx="661">
                  <c:v>31</c:v>
                </c:pt>
                <c:pt idx="662">
                  <c:v>31</c:v>
                </c:pt>
                <c:pt idx="663">
                  <c:v>31</c:v>
                </c:pt>
                <c:pt idx="664">
                  <c:v>31</c:v>
                </c:pt>
                <c:pt idx="665">
                  <c:v>31</c:v>
                </c:pt>
                <c:pt idx="666">
                  <c:v>31</c:v>
                </c:pt>
                <c:pt idx="667">
                  <c:v>31</c:v>
                </c:pt>
                <c:pt idx="668">
                  <c:v>31</c:v>
                </c:pt>
                <c:pt idx="669">
                  <c:v>31.1</c:v>
                </c:pt>
                <c:pt idx="670">
                  <c:v>31.2</c:v>
                </c:pt>
                <c:pt idx="671">
                  <c:v>31.2</c:v>
                </c:pt>
                <c:pt idx="672">
                  <c:v>31.2</c:v>
                </c:pt>
                <c:pt idx="673">
                  <c:v>31.3</c:v>
                </c:pt>
                <c:pt idx="674">
                  <c:v>31.3</c:v>
                </c:pt>
                <c:pt idx="675">
                  <c:v>31.4</c:v>
                </c:pt>
                <c:pt idx="676">
                  <c:v>31.5</c:v>
                </c:pt>
                <c:pt idx="677">
                  <c:v>31.5</c:v>
                </c:pt>
                <c:pt idx="678">
                  <c:v>31.5</c:v>
                </c:pt>
                <c:pt idx="679">
                  <c:v>31.5</c:v>
                </c:pt>
                <c:pt idx="680">
                  <c:v>31.5</c:v>
                </c:pt>
                <c:pt idx="681">
                  <c:v>31.5</c:v>
                </c:pt>
                <c:pt idx="682">
                  <c:v>31.5</c:v>
                </c:pt>
                <c:pt idx="683">
                  <c:v>31.5</c:v>
                </c:pt>
                <c:pt idx="684">
                  <c:v>31.5</c:v>
                </c:pt>
                <c:pt idx="685">
                  <c:v>31.5</c:v>
                </c:pt>
                <c:pt idx="686">
                  <c:v>31.5</c:v>
                </c:pt>
                <c:pt idx="687">
                  <c:v>31.5</c:v>
                </c:pt>
                <c:pt idx="688">
                  <c:v>31.5</c:v>
                </c:pt>
                <c:pt idx="689">
                  <c:v>31.5</c:v>
                </c:pt>
                <c:pt idx="690">
                  <c:v>31.6</c:v>
                </c:pt>
                <c:pt idx="691">
                  <c:v>31.6</c:v>
                </c:pt>
                <c:pt idx="692">
                  <c:v>31.8</c:v>
                </c:pt>
                <c:pt idx="693">
                  <c:v>31.8</c:v>
                </c:pt>
                <c:pt idx="694">
                  <c:v>31.9</c:v>
                </c:pt>
                <c:pt idx="695">
                  <c:v>32</c:v>
                </c:pt>
                <c:pt idx="696">
                  <c:v>32</c:v>
                </c:pt>
                <c:pt idx="697">
                  <c:v>32</c:v>
                </c:pt>
                <c:pt idx="698">
                  <c:v>32</c:v>
                </c:pt>
                <c:pt idx="699">
                  <c:v>32</c:v>
                </c:pt>
                <c:pt idx="700">
                  <c:v>32</c:v>
                </c:pt>
                <c:pt idx="701">
                  <c:v>32</c:v>
                </c:pt>
                <c:pt idx="702">
                  <c:v>32</c:v>
                </c:pt>
                <c:pt idx="703">
                  <c:v>32</c:v>
                </c:pt>
                <c:pt idx="704">
                  <c:v>32</c:v>
                </c:pt>
                <c:pt idx="705">
                  <c:v>32</c:v>
                </c:pt>
                <c:pt idx="706">
                  <c:v>32</c:v>
                </c:pt>
                <c:pt idx="707">
                  <c:v>32</c:v>
                </c:pt>
                <c:pt idx="708">
                  <c:v>32</c:v>
                </c:pt>
                <c:pt idx="709">
                  <c:v>32</c:v>
                </c:pt>
                <c:pt idx="710">
                  <c:v>32</c:v>
                </c:pt>
                <c:pt idx="711">
                  <c:v>32</c:v>
                </c:pt>
                <c:pt idx="712">
                  <c:v>32</c:v>
                </c:pt>
                <c:pt idx="713">
                  <c:v>32</c:v>
                </c:pt>
                <c:pt idx="714">
                  <c:v>32.200000000000003</c:v>
                </c:pt>
                <c:pt idx="715">
                  <c:v>32.200000000000003</c:v>
                </c:pt>
                <c:pt idx="716">
                  <c:v>32.299999999999997</c:v>
                </c:pt>
                <c:pt idx="717">
                  <c:v>32.299999999999997</c:v>
                </c:pt>
                <c:pt idx="718">
                  <c:v>32.4</c:v>
                </c:pt>
                <c:pt idx="719">
                  <c:v>32.4</c:v>
                </c:pt>
                <c:pt idx="720">
                  <c:v>32.5</c:v>
                </c:pt>
                <c:pt idx="721">
                  <c:v>32.5</c:v>
                </c:pt>
                <c:pt idx="722">
                  <c:v>32.5</c:v>
                </c:pt>
                <c:pt idx="723">
                  <c:v>32.5</c:v>
                </c:pt>
                <c:pt idx="724">
                  <c:v>32.5</c:v>
                </c:pt>
                <c:pt idx="725">
                  <c:v>32.5</c:v>
                </c:pt>
                <c:pt idx="726">
                  <c:v>32.5</c:v>
                </c:pt>
                <c:pt idx="727">
                  <c:v>32.5</c:v>
                </c:pt>
                <c:pt idx="728">
                  <c:v>32.5</c:v>
                </c:pt>
                <c:pt idx="729">
                  <c:v>32.6</c:v>
                </c:pt>
                <c:pt idx="730">
                  <c:v>32.6</c:v>
                </c:pt>
                <c:pt idx="731">
                  <c:v>32.6</c:v>
                </c:pt>
                <c:pt idx="732">
                  <c:v>32.700000000000003</c:v>
                </c:pt>
                <c:pt idx="733">
                  <c:v>32.700000000000003</c:v>
                </c:pt>
                <c:pt idx="734">
                  <c:v>32.700000000000003</c:v>
                </c:pt>
                <c:pt idx="735">
                  <c:v>32.700000000000003</c:v>
                </c:pt>
                <c:pt idx="736">
                  <c:v>32.799999999999997</c:v>
                </c:pt>
                <c:pt idx="737">
                  <c:v>32.799999999999997</c:v>
                </c:pt>
                <c:pt idx="738">
                  <c:v>32.799999999999997</c:v>
                </c:pt>
                <c:pt idx="739">
                  <c:v>32.799999999999997</c:v>
                </c:pt>
                <c:pt idx="740">
                  <c:v>33</c:v>
                </c:pt>
                <c:pt idx="741">
                  <c:v>33</c:v>
                </c:pt>
                <c:pt idx="742">
                  <c:v>33</c:v>
                </c:pt>
                <c:pt idx="743">
                  <c:v>33</c:v>
                </c:pt>
                <c:pt idx="744">
                  <c:v>33</c:v>
                </c:pt>
                <c:pt idx="745">
                  <c:v>33</c:v>
                </c:pt>
                <c:pt idx="746">
                  <c:v>33</c:v>
                </c:pt>
                <c:pt idx="747">
                  <c:v>33</c:v>
                </c:pt>
                <c:pt idx="748">
                  <c:v>33</c:v>
                </c:pt>
                <c:pt idx="749">
                  <c:v>33</c:v>
                </c:pt>
                <c:pt idx="750">
                  <c:v>33</c:v>
                </c:pt>
                <c:pt idx="751">
                  <c:v>33</c:v>
                </c:pt>
                <c:pt idx="752">
                  <c:v>33</c:v>
                </c:pt>
                <c:pt idx="753">
                  <c:v>33</c:v>
                </c:pt>
                <c:pt idx="754">
                  <c:v>33</c:v>
                </c:pt>
                <c:pt idx="755">
                  <c:v>33</c:v>
                </c:pt>
                <c:pt idx="756">
                  <c:v>33</c:v>
                </c:pt>
                <c:pt idx="757">
                  <c:v>33</c:v>
                </c:pt>
                <c:pt idx="758">
                  <c:v>33</c:v>
                </c:pt>
                <c:pt idx="759">
                  <c:v>33</c:v>
                </c:pt>
                <c:pt idx="760">
                  <c:v>33</c:v>
                </c:pt>
                <c:pt idx="761">
                  <c:v>33</c:v>
                </c:pt>
                <c:pt idx="762">
                  <c:v>33</c:v>
                </c:pt>
                <c:pt idx="763">
                  <c:v>33</c:v>
                </c:pt>
                <c:pt idx="764">
                  <c:v>33</c:v>
                </c:pt>
                <c:pt idx="765">
                  <c:v>33</c:v>
                </c:pt>
                <c:pt idx="766">
                  <c:v>33</c:v>
                </c:pt>
                <c:pt idx="767">
                  <c:v>33</c:v>
                </c:pt>
                <c:pt idx="768">
                  <c:v>33</c:v>
                </c:pt>
                <c:pt idx="769">
                  <c:v>33</c:v>
                </c:pt>
                <c:pt idx="770">
                  <c:v>33.1</c:v>
                </c:pt>
                <c:pt idx="771">
                  <c:v>33.1</c:v>
                </c:pt>
                <c:pt idx="772">
                  <c:v>33.1</c:v>
                </c:pt>
                <c:pt idx="773">
                  <c:v>33.1</c:v>
                </c:pt>
                <c:pt idx="774">
                  <c:v>33.200000000000003</c:v>
                </c:pt>
                <c:pt idx="775">
                  <c:v>33.200000000000003</c:v>
                </c:pt>
                <c:pt idx="776">
                  <c:v>33.299999999999997</c:v>
                </c:pt>
                <c:pt idx="777">
                  <c:v>33.4</c:v>
                </c:pt>
                <c:pt idx="778">
                  <c:v>33.5</c:v>
                </c:pt>
                <c:pt idx="779">
                  <c:v>33.5</c:v>
                </c:pt>
                <c:pt idx="780">
                  <c:v>33.5</c:v>
                </c:pt>
                <c:pt idx="781">
                  <c:v>33.5</c:v>
                </c:pt>
                <c:pt idx="782">
                  <c:v>33.5</c:v>
                </c:pt>
                <c:pt idx="783">
                  <c:v>33.5</c:v>
                </c:pt>
                <c:pt idx="784">
                  <c:v>33.5</c:v>
                </c:pt>
                <c:pt idx="785">
                  <c:v>33.5</c:v>
                </c:pt>
                <c:pt idx="786">
                  <c:v>33.5</c:v>
                </c:pt>
                <c:pt idx="787">
                  <c:v>33.6</c:v>
                </c:pt>
                <c:pt idx="788">
                  <c:v>33.6</c:v>
                </c:pt>
                <c:pt idx="789">
                  <c:v>33.6</c:v>
                </c:pt>
                <c:pt idx="790">
                  <c:v>33.6</c:v>
                </c:pt>
                <c:pt idx="791">
                  <c:v>33.700000000000003</c:v>
                </c:pt>
                <c:pt idx="792">
                  <c:v>33.799999999999997</c:v>
                </c:pt>
                <c:pt idx="793">
                  <c:v>33.799999999999997</c:v>
                </c:pt>
                <c:pt idx="794">
                  <c:v>33.799999999999997</c:v>
                </c:pt>
                <c:pt idx="795">
                  <c:v>33.799999999999997</c:v>
                </c:pt>
                <c:pt idx="796">
                  <c:v>33.9</c:v>
                </c:pt>
                <c:pt idx="797">
                  <c:v>34</c:v>
                </c:pt>
                <c:pt idx="798">
                  <c:v>34</c:v>
                </c:pt>
                <c:pt idx="799">
                  <c:v>34</c:v>
                </c:pt>
                <c:pt idx="800">
                  <c:v>34</c:v>
                </c:pt>
                <c:pt idx="801">
                  <c:v>34</c:v>
                </c:pt>
                <c:pt idx="802">
                  <c:v>34</c:v>
                </c:pt>
                <c:pt idx="803">
                  <c:v>34</c:v>
                </c:pt>
                <c:pt idx="804">
                  <c:v>34</c:v>
                </c:pt>
                <c:pt idx="805">
                  <c:v>34</c:v>
                </c:pt>
                <c:pt idx="806">
                  <c:v>34</c:v>
                </c:pt>
                <c:pt idx="807">
                  <c:v>34</c:v>
                </c:pt>
                <c:pt idx="808">
                  <c:v>34</c:v>
                </c:pt>
                <c:pt idx="809">
                  <c:v>34</c:v>
                </c:pt>
                <c:pt idx="810">
                  <c:v>34</c:v>
                </c:pt>
                <c:pt idx="811">
                  <c:v>34</c:v>
                </c:pt>
                <c:pt idx="812">
                  <c:v>34</c:v>
                </c:pt>
                <c:pt idx="813">
                  <c:v>34</c:v>
                </c:pt>
                <c:pt idx="814">
                  <c:v>34</c:v>
                </c:pt>
                <c:pt idx="815">
                  <c:v>34</c:v>
                </c:pt>
                <c:pt idx="816">
                  <c:v>34</c:v>
                </c:pt>
                <c:pt idx="817">
                  <c:v>34</c:v>
                </c:pt>
                <c:pt idx="818">
                  <c:v>34</c:v>
                </c:pt>
                <c:pt idx="819">
                  <c:v>34</c:v>
                </c:pt>
                <c:pt idx="820">
                  <c:v>34</c:v>
                </c:pt>
                <c:pt idx="821">
                  <c:v>34</c:v>
                </c:pt>
                <c:pt idx="822">
                  <c:v>34</c:v>
                </c:pt>
                <c:pt idx="823">
                  <c:v>34</c:v>
                </c:pt>
                <c:pt idx="824">
                  <c:v>34</c:v>
                </c:pt>
                <c:pt idx="825">
                  <c:v>34</c:v>
                </c:pt>
                <c:pt idx="826">
                  <c:v>34.1</c:v>
                </c:pt>
                <c:pt idx="827">
                  <c:v>34.1</c:v>
                </c:pt>
                <c:pt idx="828">
                  <c:v>34.200000000000003</c:v>
                </c:pt>
                <c:pt idx="829">
                  <c:v>34.299999999999997</c:v>
                </c:pt>
                <c:pt idx="830">
                  <c:v>34.4</c:v>
                </c:pt>
                <c:pt idx="831">
                  <c:v>34.4</c:v>
                </c:pt>
                <c:pt idx="832">
                  <c:v>34.4</c:v>
                </c:pt>
                <c:pt idx="833">
                  <c:v>34.4</c:v>
                </c:pt>
                <c:pt idx="834">
                  <c:v>34.5</c:v>
                </c:pt>
                <c:pt idx="835">
                  <c:v>34.5</c:v>
                </c:pt>
                <c:pt idx="836">
                  <c:v>34.5</c:v>
                </c:pt>
                <c:pt idx="837">
                  <c:v>34.5</c:v>
                </c:pt>
                <c:pt idx="838">
                  <c:v>34.5</c:v>
                </c:pt>
                <c:pt idx="839">
                  <c:v>34.5</c:v>
                </c:pt>
                <c:pt idx="840">
                  <c:v>34.5</c:v>
                </c:pt>
                <c:pt idx="841">
                  <c:v>34.5</c:v>
                </c:pt>
                <c:pt idx="842">
                  <c:v>34.5</c:v>
                </c:pt>
                <c:pt idx="843">
                  <c:v>34.5</c:v>
                </c:pt>
                <c:pt idx="844">
                  <c:v>34.5</c:v>
                </c:pt>
                <c:pt idx="845">
                  <c:v>34.5</c:v>
                </c:pt>
                <c:pt idx="846">
                  <c:v>34.5</c:v>
                </c:pt>
                <c:pt idx="847">
                  <c:v>34.5</c:v>
                </c:pt>
                <c:pt idx="848">
                  <c:v>34.5</c:v>
                </c:pt>
                <c:pt idx="849">
                  <c:v>34.6</c:v>
                </c:pt>
                <c:pt idx="850">
                  <c:v>34.6</c:v>
                </c:pt>
                <c:pt idx="851">
                  <c:v>34.6</c:v>
                </c:pt>
                <c:pt idx="852">
                  <c:v>34.700000000000003</c:v>
                </c:pt>
                <c:pt idx="853">
                  <c:v>34.700000000000003</c:v>
                </c:pt>
                <c:pt idx="854">
                  <c:v>34.799999999999997</c:v>
                </c:pt>
                <c:pt idx="855">
                  <c:v>34.799999999999997</c:v>
                </c:pt>
                <c:pt idx="856">
                  <c:v>34.799999999999997</c:v>
                </c:pt>
                <c:pt idx="857">
                  <c:v>34.799999999999997</c:v>
                </c:pt>
                <c:pt idx="858">
                  <c:v>34.799999999999997</c:v>
                </c:pt>
                <c:pt idx="859">
                  <c:v>34.9</c:v>
                </c:pt>
                <c:pt idx="860">
                  <c:v>34.9</c:v>
                </c:pt>
                <c:pt idx="861">
                  <c:v>35</c:v>
                </c:pt>
                <c:pt idx="862">
                  <c:v>35</c:v>
                </c:pt>
                <c:pt idx="863">
                  <c:v>35</c:v>
                </c:pt>
                <c:pt idx="864">
                  <c:v>35</c:v>
                </c:pt>
                <c:pt idx="865">
                  <c:v>35</c:v>
                </c:pt>
                <c:pt idx="866">
                  <c:v>35</c:v>
                </c:pt>
                <c:pt idx="867">
                  <c:v>35</c:v>
                </c:pt>
                <c:pt idx="868">
                  <c:v>35</c:v>
                </c:pt>
                <c:pt idx="869">
                  <c:v>35</c:v>
                </c:pt>
                <c:pt idx="870">
                  <c:v>35</c:v>
                </c:pt>
                <c:pt idx="871">
                  <c:v>35</c:v>
                </c:pt>
                <c:pt idx="872">
                  <c:v>35</c:v>
                </c:pt>
                <c:pt idx="873">
                  <c:v>35</c:v>
                </c:pt>
                <c:pt idx="874">
                  <c:v>35</c:v>
                </c:pt>
                <c:pt idx="875">
                  <c:v>35</c:v>
                </c:pt>
                <c:pt idx="876">
                  <c:v>35</c:v>
                </c:pt>
                <c:pt idx="877">
                  <c:v>35</c:v>
                </c:pt>
                <c:pt idx="878">
                  <c:v>35</c:v>
                </c:pt>
                <c:pt idx="879">
                  <c:v>35</c:v>
                </c:pt>
                <c:pt idx="880">
                  <c:v>35</c:v>
                </c:pt>
                <c:pt idx="881">
                  <c:v>35</c:v>
                </c:pt>
                <c:pt idx="882">
                  <c:v>35</c:v>
                </c:pt>
                <c:pt idx="883">
                  <c:v>35</c:v>
                </c:pt>
                <c:pt idx="884">
                  <c:v>35</c:v>
                </c:pt>
                <c:pt idx="885">
                  <c:v>35</c:v>
                </c:pt>
                <c:pt idx="886">
                  <c:v>35.1</c:v>
                </c:pt>
                <c:pt idx="887">
                  <c:v>35.1</c:v>
                </c:pt>
                <c:pt idx="888">
                  <c:v>35.200000000000003</c:v>
                </c:pt>
                <c:pt idx="889">
                  <c:v>35.200000000000003</c:v>
                </c:pt>
                <c:pt idx="890">
                  <c:v>35.200000000000003</c:v>
                </c:pt>
                <c:pt idx="891">
                  <c:v>35.299999999999997</c:v>
                </c:pt>
                <c:pt idx="892">
                  <c:v>35.299999999999997</c:v>
                </c:pt>
                <c:pt idx="893">
                  <c:v>35.4</c:v>
                </c:pt>
                <c:pt idx="894">
                  <c:v>35.4</c:v>
                </c:pt>
                <c:pt idx="895">
                  <c:v>35.4</c:v>
                </c:pt>
                <c:pt idx="896">
                  <c:v>35.4</c:v>
                </c:pt>
                <c:pt idx="897">
                  <c:v>35.4</c:v>
                </c:pt>
                <c:pt idx="898">
                  <c:v>35.4</c:v>
                </c:pt>
                <c:pt idx="899">
                  <c:v>35.4</c:v>
                </c:pt>
                <c:pt idx="900">
                  <c:v>35.4</c:v>
                </c:pt>
                <c:pt idx="901">
                  <c:v>35.4</c:v>
                </c:pt>
                <c:pt idx="902">
                  <c:v>35.4</c:v>
                </c:pt>
                <c:pt idx="903">
                  <c:v>35.5</c:v>
                </c:pt>
                <c:pt idx="904">
                  <c:v>35.5</c:v>
                </c:pt>
                <c:pt idx="905">
                  <c:v>35.5</c:v>
                </c:pt>
                <c:pt idx="906">
                  <c:v>35.5</c:v>
                </c:pt>
                <c:pt idx="907">
                  <c:v>35.5</c:v>
                </c:pt>
                <c:pt idx="908">
                  <c:v>35.5</c:v>
                </c:pt>
                <c:pt idx="909">
                  <c:v>35.5</c:v>
                </c:pt>
                <c:pt idx="910">
                  <c:v>35.5</c:v>
                </c:pt>
                <c:pt idx="911">
                  <c:v>35.5</c:v>
                </c:pt>
                <c:pt idx="912">
                  <c:v>35.5</c:v>
                </c:pt>
                <c:pt idx="913">
                  <c:v>35.5</c:v>
                </c:pt>
                <c:pt idx="914">
                  <c:v>35.5</c:v>
                </c:pt>
                <c:pt idx="915">
                  <c:v>35.5</c:v>
                </c:pt>
                <c:pt idx="916">
                  <c:v>35.5</c:v>
                </c:pt>
                <c:pt idx="917">
                  <c:v>35.5</c:v>
                </c:pt>
                <c:pt idx="918">
                  <c:v>35.5</c:v>
                </c:pt>
                <c:pt idx="919">
                  <c:v>35.5</c:v>
                </c:pt>
                <c:pt idx="920">
                  <c:v>35.5</c:v>
                </c:pt>
                <c:pt idx="921">
                  <c:v>35.5</c:v>
                </c:pt>
                <c:pt idx="922">
                  <c:v>35.5</c:v>
                </c:pt>
                <c:pt idx="923">
                  <c:v>35.5</c:v>
                </c:pt>
                <c:pt idx="924">
                  <c:v>35.6</c:v>
                </c:pt>
                <c:pt idx="925">
                  <c:v>35.6</c:v>
                </c:pt>
                <c:pt idx="926">
                  <c:v>35.700000000000003</c:v>
                </c:pt>
                <c:pt idx="927">
                  <c:v>35.700000000000003</c:v>
                </c:pt>
                <c:pt idx="928">
                  <c:v>35.700000000000003</c:v>
                </c:pt>
                <c:pt idx="929">
                  <c:v>35.799999999999997</c:v>
                </c:pt>
                <c:pt idx="930">
                  <c:v>35.799999999999997</c:v>
                </c:pt>
                <c:pt idx="931">
                  <c:v>35.799999999999997</c:v>
                </c:pt>
                <c:pt idx="932">
                  <c:v>35.799999999999997</c:v>
                </c:pt>
                <c:pt idx="933">
                  <c:v>35.799999999999997</c:v>
                </c:pt>
                <c:pt idx="934">
                  <c:v>35.799999999999997</c:v>
                </c:pt>
                <c:pt idx="935">
                  <c:v>35.9</c:v>
                </c:pt>
                <c:pt idx="936">
                  <c:v>35.9</c:v>
                </c:pt>
                <c:pt idx="937">
                  <c:v>36</c:v>
                </c:pt>
                <c:pt idx="938">
                  <c:v>36</c:v>
                </c:pt>
                <c:pt idx="939">
                  <c:v>36</c:v>
                </c:pt>
                <c:pt idx="940">
                  <c:v>36</c:v>
                </c:pt>
                <c:pt idx="941">
                  <c:v>36</c:v>
                </c:pt>
                <c:pt idx="942">
                  <c:v>36</c:v>
                </c:pt>
                <c:pt idx="943">
                  <c:v>36</c:v>
                </c:pt>
                <c:pt idx="944">
                  <c:v>36</c:v>
                </c:pt>
                <c:pt idx="945">
                  <c:v>36</c:v>
                </c:pt>
                <c:pt idx="946">
                  <c:v>36</c:v>
                </c:pt>
                <c:pt idx="947">
                  <c:v>36</c:v>
                </c:pt>
                <c:pt idx="948">
                  <c:v>36</c:v>
                </c:pt>
                <c:pt idx="949">
                  <c:v>36</c:v>
                </c:pt>
                <c:pt idx="950">
                  <c:v>36</c:v>
                </c:pt>
                <c:pt idx="951">
                  <c:v>36</c:v>
                </c:pt>
                <c:pt idx="952">
                  <c:v>36</c:v>
                </c:pt>
                <c:pt idx="953">
                  <c:v>36</c:v>
                </c:pt>
                <c:pt idx="954">
                  <c:v>36</c:v>
                </c:pt>
                <c:pt idx="955">
                  <c:v>36</c:v>
                </c:pt>
                <c:pt idx="956">
                  <c:v>36</c:v>
                </c:pt>
                <c:pt idx="957">
                  <c:v>36</c:v>
                </c:pt>
                <c:pt idx="958">
                  <c:v>36</c:v>
                </c:pt>
                <c:pt idx="959">
                  <c:v>36.1</c:v>
                </c:pt>
                <c:pt idx="960">
                  <c:v>36.1</c:v>
                </c:pt>
                <c:pt idx="961">
                  <c:v>36.1</c:v>
                </c:pt>
                <c:pt idx="962">
                  <c:v>36.200000000000003</c:v>
                </c:pt>
                <c:pt idx="963">
                  <c:v>36.200000000000003</c:v>
                </c:pt>
                <c:pt idx="964">
                  <c:v>36.200000000000003</c:v>
                </c:pt>
                <c:pt idx="965">
                  <c:v>36.200000000000003</c:v>
                </c:pt>
                <c:pt idx="966">
                  <c:v>36.299999999999997</c:v>
                </c:pt>
                <c:pt idx="967">
                  <c:v>36.299999999999997</c:v>
                </c:pt>
                <c:pt idx="968">
                  <c:v>36.299999999999997</c:v>
                </c:pt>
                <c:pt idx="969">
                  <c:v>36.299999999999997</c:v>
                </c:pt>
                <c:pt idx="970">
                  <c:v>36.299999999999997</c:v>
                </c:pt>
                <c:pt idx="971">
                  <c:v>36.4</c:v>
                </c:pt>
                <c:pt idx="972">
                  <c:v>36.5</c:v>
                </c:pt>
                <c:pt idx="973">
                  <c:v>36.5</c:v>
                </c:pt>
                <c:pt idx="974">
                  <c:v>36.5</c:v>
                </c:pt>
                <c:pt idx="975">
                  <c:v>36.5</c:v>
                </c:pt>
                <c:pt idx="976">
                  <c:v>36.5</c:v>
                </c:pt>
                <c:pt idx="977">
                  <c:v>36.5</c:v>
                </c:pt>
                <c:pt idx="978">
                  <c:v>36.5</c:v>
                </c:pt>
                <c:pt idx="979">
                  <c:v>36.5</c:v>
                </c:pt>
                <c:pt idx="980">
                  <c:v>36.5</c:v>
                </c:pt>
                <c:pt idx="981">
                  <c:v>36.5</c:v>
                </c:pt>
                <c:pt idx="982">
                  <c:v>36.5</c:v>
                </c:pt>
                <c:pt idx="983">
                  <c:v>36.5</c:v>
                </c:pt>
                <c:pt idx="984">
                  <c:v>36.5</c:v>
                </c:pt>
                <c:pt idx="985">
                  <c:v>36.5</c:v>
                </c:pt>
                <c:pt idx="986">
                  <c:v>36.5</c:v>
                </c:pt>
                <c:pt idx="987">
                  <c:v>36.5</c:v>
                </c:pt>
                <c:pt idx="988">
                  <c:v>36.5</c:v>
                </c:pt>
                <c:pt idx="989">
                  <c:v>36.5</c:v>
                </c:pt>
                <c:pt idx="990">
                  <c:v>36.5</c:v>
                </c:pt>
                <c:pt idx="991">
                  <c:v>36.5</c:v>
                </c:pt>
                <c:pt idx="992">
                  <c:v>36.5</c:v>
                </c:pt>
                <c:pt idx="993">
                  <c:v>36.5</c:v>
                </c:pt>
                <c:pt idx="994">
                  <c:v>36.5</c:v>
                </c:pt>
                <c:pt idx="995">
                  <c:v>36.6</c:v>
                </c:pt>
                <c:pt idx="996">
                  <c:v>36.6</c:v>
                </c:pt>
                <c:pt idx="997">
                  <c:v>36.700000000000003</c:v>
                </c:pt>
                <c:pt idx="998">
                  <c:v>36.700000000000003</c:v>
                </c:pt>
                <c:pt idx="999">
                  <c:v>36.700000000000003</c:v>
                </c:pt>
                <c:pt idx="1000">
                  <c:v>36.700000000000003</c:v>
                </c:pt>
                <c:pt idx="1001">
                  <c:v>36.700000000000003</c:v>
                </c:pt>
                <c:pt idx="1002">
                  <c:v>36.799999999999997</c:v>
                </c:pt>
                <c:pt idx="1003">
                  <c:v>36.799999999999997</c:v>
                </c:pt>
                <c:pt idx="1004">
                  <c:v>36.799999999999997</c:v>
                </c:pt>
                <c:pt idx="1005">
                  <c:v>36.799999999999997</c:v>
                </c:pt>
                <c:pt idx="1006">
                  <c:v>36.799999999999997</c:v>
                </c:pt>
                <c:pt idx="1007">
                  <c:v>36.799999999999997</c:v>
                </c:pt>
                <c:pt idx="1008">
                  <c:v>36.9</c:v>
                </c:pt>
                <c:pt idx="1009">
                  <c:v>36.9</c:v>
                </c:pt>
                <c:pt idx="1010">
                  <c:v>37</c:v>
                </c:pt>
                <c:pt idx="1011">
                  <c:v>37</c:v>
                </c:pt>
                <c:pt idx="1012">
                  <c:v>37</c:v>
                </c:pt>
                <c:pt idx="1013">
                  <c:v>37</c:v>
                </c:pt>
                <c:pt idx="1014">
                  <c:v>37</c:v>
                </c:pt>
                <c:pt idx="1015">
                  <c:v>37</c:v>
                </c:pt>
                <c:pt idx="1016">
                  <c:v>37</c:v>
                </c:pt>
                <c:pt idx="1017">
                  <c:v>37</c:v>
                </c:pt>
                <c:pt idx="1018">
                  <c:v>37</c:v>
                </c:pt>
                <c:pt idx="1019">
                  <c:v>37</c:v>
                </c:pt>
                <c:pt idx="1020">
                  <c:v>37</c:v>
                </c:pt>
                <c:pt idx="1021">
                  <c:v>37</c:v>
                </c:pt>
                <c:pt idx="1022">
                  <c:v>37</c:v>
                </c:pt>
                <c:pt idx="1023">
                  <c:v>37</c:v>
                </c:pt>
                <c:pt idx="1024">
                  <c:v>37</c:v>
                </c:pt>
                <c:pt idx="1025">
                  <c:v>37</c:v>
                </c:pt>
                <c:pt idx="1026">
                  <c:v>37</c:v>
                </c:pt>
                <c:pt idx="1027">
                  <c:v>37</c:v>
                </c:pt>
                <c:pt idx="1028">
                  <c:v>37</c:v>
                </c:pt>
                <c:pt idx="1029">
                  <c:v>37</c:v>
                </c:pt>
                <c:pt idx="1030">
                  <c:v>37</c:v>
                </c:pt>
                <c:pt idx="1031">
                  <c:v>37</c:v>
                </c:pt>
                <c:pt idx="1032">
                  <c:v>37</c:v>
                </c:pt>
                <c:pt idx="1033">
                  <c:v>37</c:v>
                </c:pt>
                <c:pt idx="1034">
                  <c:v>37</c:v>
                </c:pt>
                <c:pt idx="1035">
                  <c:v>37</c:v>
                </c:pt>
                <c:pt idx="1036">
                  <c:v>37</c:v>
                </c:pt>
                <c:pt idx="1037">
                  <c:v>37</c:v>
                </c:pt>
                <c:pt idx="1038">
                  <c:v>37</c:v>
                </c:pt>
                <c:pt idx="1039">
                  <c:v>37</c:v>
                </c:pt>
                <c:pt idx="1040">
                  <c:v>37</c:v>
                </c:pt>
                <c:pt idx="1041">
                  <c:v>37</c:v>
                </c:pt>
                <c:pt idx="1042">
                  <c:v>37</c:v>
                </c:pt>
                <c:pt idx="1043">
                  <c:v>37</c:v>
                </c:pt>
                <c:pt idx="1044">
                  <c:v>37</c:v>
                </c:pt>
                <c:pt idx="1045">
                  <c:v>37</c:v>
                </c:pt>
                <c:pt idx="1046">
                  <c:v>37</c:v>
                </c:pt>
                <c:pt idx="1047">
                  <c:v>37.1</c:v>
                </c:pt>
                <c:pt idx="1048">
                  <c:v>37.200000000000003</c:v>
                </c:pt>
                <c:pt idx="1049">
                  <c:v>37.299999999999997</c:v>
                </c:pt>
                <c:pt idx="1050">
                  <c:v>37.299999999999997</c:v>
                </c:pt>
                <c:pt idx="1051">
                  <c:v>37.299999999999997</c:v>
                </c:pt>
                <c:pt idx="1052">
                  <c:v>37.299999999999997</c:v>
                </c:pt>
                <c:pt idx="1053">
                  <c:v>37.299999999999997</c:v>
                </c:pt>
                <c:pt idx="1054">
                  <c:v>37.299999999999997</c:v>
                </c:pt>
                <c:pt idx="1055">
                  <c:v>37.299999999999997</c:v>
                </c:pt>
                <c:pt idx="1056">
                  <c:v>37.4</c:v>
                </c:pt>
                <c:pt idx="1057">
                  <c:v>37.4</c:v>
                </c:pt>
                <c:pt idx="1058">
                  <c:v>37.5</c:v>
                </c:pt>
                <c:pt idx="1059">
                  <c:v>37.5</c:v>
                </c:pt>
                <c:pt idx="1060">
                  <c:v>37.5</c:v>
                </c:pt>
                <c:pt idx="1061">
                  <c:v>37.5</c:v>
                </c:pt>
                <c:pt idx="1062">
                  <c:v>37.5</c:v>
                </c:pt>
                <c:pt idx="1063">
                  <c:v>37.5</c:v>
                </c:pt>
                <c:pt idx="1064">
                  <c:v>37.5</c:v>
                </c:pt>
                <c:pt idx="1065">
                  <c:v>37.5</c:v>
                </c:pt>
                <c:pt idx="1066">
                  <c:v>37.5</c:v>
                </c:pt>
                <c:pt idx="1067">
                  <c:v>37.5</c:v>
                </c:pt>
                <c:pt idx="1068">
                  <c:v>37.5</c:v>
                </c:pt>
                <c:pt idx="1069">
                  <c:v>37.5</c:v>
                </c:pt>
                <c:pt idx="1070">
                  <c:v>37.5</c:v>
                </c:pt>
                <c:pt idx="1071">
                  <c:v>37.6</c:v>
                </c:pt>
                <c:pt idx="1072">
                  <c:v>37.6</c:v>
                </c:pt>
                <c:pt idx="1073">
                  <c:v>37.700000000000003</c:v>
                </c:pt>
                <c:pt idx="1074">
                  <c:v>37.700000000000003</c:v>
                </c:pt>
                <c:pt idx="1075">
                  <c:v>37.799999999999997</c:v>
                </c:pt>
                <c:pt idx="1076">
                  <c:v>37.9</c:v>
                </c:pt>
                <c:pt idx="1077">
                  <c:v>37.9</c:v>
                </c:pt>
                <c:pt idx="1078">
                  <c:v>38</c:v>
                </c:pt>
                <c:pt idx="1079">
                  <c:v>38</c:v>
                </c:pt>
                <c:pt idx="1080">
                  <c:v>38</c:v>
                </c:pt>
                <c:pt idx="1081">
                  <c:v>38</c:v>
                </c:pt>
                <c:pt idx="1082">
                  <c:v>38</c:v>
                </c:pt>
                <c:pt idx="1083">
                  <c:v>38</c:v>
                </c:pt>
                <c:pt idx="1084">
                  <c:v>38</c:v>
                </c:pt>
                <c:pt idx="1085">
                  <c:v>38</c:v>
                </c:pt>
                <c:pt idx="1086">
                  <c:v>38</c:v>
                </c:pt>
                <c:pt idx="1087">
                  <c:v>38</c:v>
                </c:pt>
                <c:pt idx="1088">
                  <c:v>38</c:v>
                </c:pt>
                <c:pt idx="1089">
                  <c:v>38</c:v>
                </c:pt>
                <c:pt idx="1090">
                  <c:v>38</c:v>
                </c:pt>
                <c:pt idx="1091">
                  <c:v>38</c:v>
                </c:pt>
                <c:pt idx="1092">
                  <c:v>38</c:v>
                </c:pt>
                <c:pt idx="1093">
                  <c:v>38</c:v>
                </c:pt>
                <c:pt idx="1094">
                  <c:v>38</c:v>
                </c:pt>
                <c:pt idx="1095">
                  <c:v>38</c:v>
                </c:pt>
                <c:pt idx="1096">
                  <c:v>38</c:v>
                </c:pt>
                <c:pt idx="1097">
                  <c:v>38</c:v>
                </c:pt>
                <c:pt idx="1098">
                  <c:v>38</c:v>
                </c:pt>
                <c:pt idx="1099">
                  <c:v>38</c:v>
                </c:pt>
                <c:pt idx="1100">
                  <c:v>38</c:v>
                </c:pt>
                <c:pt idx="1101">
                  <c:v>38</c:v>
                </c:pt>
                <c:pt idx="1102">
                  <c:v>38</c:v>
                </c:pt>
                <c:pt idx="1103">
                  <c:v>38</c:v>
                </c:pt>
                <c:pt idx="1104">
                  <c:v>38</c:v>
                </c:pt>
                <c:pt idx="1105">
                  <c:v>38</c:v>
                </c:pt>
                <c:pt idx="1106">
                  <c:v>38</c:v>
                </c:pt>
                <c:pt idx="1107">
                  <c:v>38</c:v>
                </c:pt>
                <c:pt idx="1108">
                  <c:v>38</c:v>
                </c:pt>
                <c:pt idx="1109">
                  <c:v>38</c:v>
                </c:pt>
                <c:pt idx="1110">
                  <c:v>38</c:v>
                </c:pt>
                <c:pt idx="1111">
                  <c:v>38</c:v>
                </c:pt>
                <c:pt idx="1112">
                  <c:v>38</c:v>
                </c:pt>
                <c:pt idx="1113">
                  <c:v>38</c:v>
                </c:pt>
                <c:pt idx="1114">
                  <c:v>38</c:v>
                </c:pt>
                <c:pt idx="1115">
                  <c:v>38</c:v>
                </c:pt>
                <c:pt idx="1116">
                  <c:v>38</c:v>
                </c:pt>
                <c:pt idx="1117">
                  <c:v>38.200000000000003</c:v>
                </c:pt>
                <c:pt idx="1118">
                  <c:v>38.200000000000003</c:v>
                </c:pt>
                <c:pt idx="1119">
                  <c:v>38.200000000000003</c:v>
                </c:pt>
                <c:pt idx="1120">
                  <c:v>38.200000000000003</c:v>
                </c:pt>
                <c:pt idx="1121">
                  <c:v>38.200000000000003</c:v>
                </c:pt>
                <c:pt idx="1122">
                  <c:v>38.299999999999997</c:v>
                </c:pt>
                <c:pt idx="1123">
                  <c:v>38.299999999999997</c:v>
                </c:pt>
                <c:pt idx="1124">
                  <c:v>38.299999999999997</c:v>
                </c:pt>
                <c:pt idx="1125">
                  <c:v>38.4</c:v>
                </c:pt>
                <c:pt idx="1126">
                  <c:v>38.4</c:v>
                </c:pt>
                <c:pt idx="1127">
                  <c:v>38.4</c:v>
                </c:pt>
                <c:pt idx="1128">
                  <c:v>38.5</c:v>
                </c:pt>
                <c:pt idx="1129">
                  <c:v>38.5</c:v>
                </c:pt>
                <c:pt idx="1130">
                  <c:v>38.5</c:v>
                </c:pt>
                <c:pt idx="1131">
                  <c:v>38.5</c:v>
                </c:pt>
                <c:pt idx="1132">
                  <c:v>38.5</c:v>
                </c:pt>
                <c:pt idx="1133">
                  <c:v>38.5</c:v>
                </c:pt>
                <c:pt idx="1134">
                  <c:v>38.5</c:v>
                </c:pt>
                <c:pt idx="1135">
                  <c:v>38.5</c:v>
                </c:pt>
                <c:pt idx="1136">
                  <c:v>38.5</c:v>
                </c:pt>
                <c:pt idx="1137">
                  <c:v>38.5</c:v>
                </c:pt>
                <c:pt idx="1138">
                  <c:v>38.5</c:v>
                </c:pt>
                <c:pt idx="1139">
                  <c:v>38.5</c:v>
                </c:pt>
                <c:pt idx="1140">
                  <c:v>38.5</c:v>
                </c:pt>
                <c:pt idx="1141">
                  <c:v>38.5</c:v>
                </c:pt>
                <c:pt idx="1142">
                  <c:v>38.5</c:v>
                </c:pt>
                <c:pt idx="1143">
                  <c:v>38.5</c:v>
                </c:pt>
                <c:pt idx="1144">
                  <c:v>38.5</c:v>
                </c:pt>
                <c:pt idx="1145">
                  <c:v>38.5</c:v>
                </c:pt>
                <c:pt idx="1146">
                  <c:v>38.5</c:v>
                </c:pt>
                <c:pt idx="1147">
                  <c:v>38.5</c:v>
                </c:pt>
                <c:pt idx="1148">
                  <c:v>38.5</c:v>
                </c:pt>
                <c:pt idx="1149">
                  <c:v>38.5</c:v>
                </c:pt>
                <c:pt idx="1150">
                  <c:v>38.6</c:v>
                </c:pt>
                <c:pt idx="1151">
                  <c:v>38.6</c:v>
                </c:pt>
                <c:pt idx="1152">
                  <c:v>38.700000000000003</c:v>
                </c:pt>
                <c:pt idx="1153">
                  <c:v>38.700000000000003</c:v>
                </c:pt>
                <c:pt idx="1154">
                  <c:v>38.700000000000003</c:v>
                </c:pt>
                <c:pt idx="1155">
                  <c:v>38.700000000000003</c:v>
                </c:pt>
                <c:pt idx="1156">
                  <c:v>38.700000000000003</c:v>
                </c:pt>
                <c:pt idx="1157">
                  <c:v>38.799999999999997</c:v>
                </c:pt>
                <c:pt idx="1158">
                  <c:v>38.799999999999997</c:v>
                </c:pt>
                <c:pt idx="1159">
                  <c:v>38.799999999999997</c:v>
                </c:pt>
                <c:pt idx="1160">
                  <c:v>38.799999999999997</c:v>
                </c:pt>
                <c:pt idx="1161">
                  <c:v>38.799999999999997</c:v>
                </c:pt>
                <c:pt idx="1162">
                  <c:v>38.799999999999997</c:v>
                </c:pt>
                <c:pt idx="1163">
                  <c:v>38.799999999999997</c:v>
                </c:pt>
                <c:pt idx="1164">
                  <c:v>38.9</c:v>
                </c:pt>
                <c:pt idx="1165">
                  <c:v>38.9</c:v>
                </c:pt>
                <c:pt idx="1166">
                  <c:v>38.9</c:v>
                </c:pt>
                <c:pt idx="1167">
                  <c:v>39</c:v>
                </c:pt>
                <c:pt idx="1168">
                  <c:v>39</c:v>
                </c:pt>
                <c:pt idx="1169">
                  <c:v>39</c:v>
                </c:pt>
                <c:pt idx="1170">
                  <c:v>39</c:v>
                </c:pt>
                <c:pt idx="1171">
                  <c:v>39</c:v>
                </c:pt>
                <c:pt idx="1172">
                  <c:v>39</c:v>
                </c:pt>
                <c:pt idx="1173">
                  <c:v>39</c:v>
                </c:pt>
                <c:pt idx="1174">
                  <c:v>39</c:v>
                </c:pt>
                <c:pt idx="1175">
                  <c:v>39</c:v>
                </c:pt>
                <c:pt idx="1176">
                  <c:v>39</c:v>
                </c:pt>
                <c:pt idx="1177">
                  <c:v>39</c:v>
                </c:pt>
                <c:pt idx="1178">
                  <c:v>39</c:v>
                </c:pt>
                <c:pt idx="1179">
                  <c:v>39</c:v>
                </c:pt>
                <c:pt idx="1180">
                  <c:v>39</c:v>
                </c:pt>
                <c:pt idx="1181">
                  <c:v>39</c:v>
                </c:pt>
                <c:pt idx="1182">
                  <c:v>39</c:v>
                </c:pt>
                <c:pt idx="1183">
                  <c:v>39</c:v>
                </c:pt>
                <c:pt idx="1184">
                  <c:v>39</c:v>
                </c:pt>
                <c:pt idx="1185">
                  <c:v>39</c:v>
                </c:pt>
                <c:pt idx="1186">
                  <c:v>39</c:v>
                </c:pt>
                <c:pt idx="1187">
                  <c:v>39</c:v>
                </c:pt>
                <c:pt idx="1188">
                  <c:v>39</c:v>
                </c:pt>
                <c:pt idx="1189">
                  <c:v>39</c:v>
                </c:pt>
                <c:pt idx="1190">
                  <c:v>39</c:v>
                </c:pt>
                <c:pt idx="1191">
                  <c:v>39</c:v>
                </c:pt>
                <c:pt idx="1192">
                  <c:v>39</c:v>
                </c:pt>
                <c:pt idx="1193">
                  <c:v>39</c:v>
                </c:pt>
                <c:pt idx="1194">
                  <c:v>39</c:v>
                </c:pt>
                <c:pt idx="1195">
                  <c:v>39</c:v>
                </c:pt>
                <c:pt idx="1196">
                  <c:v>39</c:v>
                </c:pt>
                <c:pt idx="1197">
                  <c:v>39</c:v>
                </c:pt>
                <c:pt idx="1198">
                  <c:v>39</c:v>
                </c:pt>
                <c:pt idx="1199">
                  <c:v>39</c:v>
                </c:pt>
                <c:pt idx="1200">
                  <c:v>39</c:v>
                </c:pt>
                <c:pt idx="1201">
                  <c:v>39</c:v>
                </c:pt>
                <c:pt idx="1202">
                  <c:v>39</c:v>
                </c:pt>
                <c:pt idx="1203">
                  <c:v>39</c:v>
                </c:pt>
                <c:pt idx="1204">
                  <c:v>39</c:v>
                </c:pt>
                <c:pt idx="1205">
                  <c:v>39</c:v>
                </c:pt>
                <c:pt idx="1206">
                  <c:v>39</c:v>
                </c:pt>
                <c:pt idx="1207">
                  <c:v>39.1</c:v>
                </c:pt>
                <c:pt idx="1208">
                  <c:v>39.1</c:v>
                </c:pt>
                <c:pt idx="1209">
                  <c:v>39.1</c:v>
                </c:pt>
                <c:pt idx="1210">
                  <c:v>39.1</c:v>
                </c:pt>
                <c:pt idx="1211">
                  <c:v>39.200000000000003</c:v>
                </c:pt>
                <c:pt idx="1212">
                  <c:v>39.200000000000003</c:v>
                </c:pt>
                <c:pt idx="1213">
                  <c:v>39.200000000000003</c:v>
                </c:pt>
                <c:pt idx="1214">
                  <c:v>39.200000000000003</c:v>
                </c:pt>
                <c:pt idx="1215">
                  <c:v>39.299999999999997</c:v>
                </c:pt>
                <c:pt idx="1216">
                  <c:v>39.299999999999997</c:v>
                </c:pt>
                <c:pt idx="1217">
                  <c:v>39.4</c:v>
                </c:pt>
                <c:pt idx="1218">
                  <c:v>39.4</c:v>
                </c:pt>
                <c:pt idx="1219">
                  <c:v>39.4</c:v>
                </c:pt>
                <c:pt idx="1220">
                  <c:v>39.5</c:v>
                </c:pt>
                <c:pt idx="1221">
                  <c:v>39.5</c:v>
                </c:pt>
                <c:pt idx="1222">
                  <c:v>39.5</c:v>
                </c:pt>
                <c:pt idx="1223">
                  <c:v>39.5</c:v>
                </c:pt>
                <c:pt idx="1224">
                  <c:v>39.5</c:v>
                </c:pt>
                <c:pt idx="1225">
                  <c:v>39.5</c:v>
                </c:pt>
                <c:pt idx="1226">
                  <c:v>39.5</c:v>
                </c:pt>
                <c:pt idx="1227">
                  <c:v>39.5</c:v>
                </c:pt>
                <c:pt idx="1228">
                  <c:v>39.5</c:v>
                </c:pt>
                <c:pt idx="1229">
                  <c:v>39.5</c:v>
                </c:pt>
                <c:pt idx="1230">
                  <c:v>39.5</c:v>
                </c:pt>
                <c:pt idx="1231">
                  <c:v>39.5</c:v>
                </c:pt>
                <c:pt idx="1232">
                  <c:v>39.5</c:v>
                </c:pt>
                <c:pt idx="1233">
                  <c:v>39.5</c:v>
                </c:pt>
                <c:pt idx="1234">
                  <c:v>39.5</c:v>
                </c:pt>
                <c:pt idx="1235">
                  <c:v>39.5</c:v>
                </c:pt>
                <c:pt idx="1236">
                  <c:v>39.5</c:v>
                </c:pt>
                <c:pt idx="1237">
                  <c:v>39.5</c:v>
                </c:pt>
                <c:pt idx="1238">
                  <c:v>39.5</c:v>
                </c:pt>
                <c:pt idx="1239">
                  <c:v>39.5</c:v>
                </c:pt>
                <c:pt idx="1240">
                  <c:v>39.5</c:v>
                </c:pt>
                <c:pt idx="1241">
                  <c:v>39.5</c:v>
                </c:pt>
                <c:pt idx="1242">
                  <c:v>39.5</c:v>
                </c:pt>
                <c:pt idx="1243">
                  <c:v>39.5</c:v>
                </c:pt>
                <c:pt idx="1244">
                  <c:v>39.5</c:v>
                </c:pt>
                <c:pt idx="1245">
                  <c:v>39.5</c:v>
                </c:pt>
                <c:pt idx="1246">
                  <c:v>39.5</c:v>
                </c:pt>
                <c:pt idx="1247">
                  <c:v>39.5</c:v>
                </c:pt>
                <c:pt idx="1248">
                  <c:v>39.5</c:v>
                </c:pt>
                <c:pt idx="1249">
                  <c:v>39.5</c:v>
                </c:pt>
                <c:pt idx="1250">
                  <c:v>39.5</c:v>
                </c:pt>
                <c:pt idx="1251">
                  <c:v>39.5</c:v>
                </c:pt>
                <c:pt idx="1252">
                  <c:v>39.5</c:v>
                </c:pt>
                <c:pt idx="1253">
                  <c:v>39.6</c:v>
                </c:pt>
                <c:pt idx="1254">
                  <c:v>39.6</c:v>
                </c:pt>
                <c:pt idx="1255">
                  <c:v>39.6</c:v>
                </c:pt>
                <c:pt idx="1256">
                  <c:v>39.6</c:v>
                </c:pt>
                <c:pt idx="1257">
                  <c:v>39.6</c:v>
                </c:pt>
                <c:pt idx="1258">
                  <c:v>39.700000000000003</c:v>
                </c:pt>
                <c:pt idx="1259">
                  <c:v>39.700000000000003</c:v>
                </c:pt>
                <c:pt idx="1260">
                  <c:v>39.700000000000003</c:v>
                </c:pt>
                <c:pt idx="1261">
                  <c:v>39.700000000000003</c:v>
                </c:pt>
                <c:pt idx="1262">
                  <c:v>39.799999999999997</c:v>
                </c:pt>
                <c:pt idx="1263">
                  <c:v>39.799999999999997</c:v>
                </c:pt>
                <c:pt idx="1264">
                  <c:v>39.799999999999997</c:v>
                </c:pt>
                <c:pt idx="1265">
                  <c:v>39.799999999999997</c:v>
                </c:pt>
                <c:pt idx="1266">
                  <c:v>40</c:v>
                </c:pt>
                <c:pt idx="1267">
                  <c:v>40</c:v>
                </c:pt>
                <c:pt idx="1268">
                  <c:v>40</c:v>
                </c:pt>
                <c:pt idx="1269">
                  <c:v>40</c:v>
                </c:pt>
                <c:pt idx="1270">
                  <c:v>40</c:v>
                </c:pt>
                <c:pt idx="1271">
                  <c:v>40</c:v>
                </c:pt>
                <c:pt idx="1272">
                  <c:v>40</c:v>
                </c:pt>
                <c:pt idx="1273">
                  <c:v>40</c:v>
                </c:pt>
                <c:pt idx="1274">
                  <c:v>40</c:v>
                </c:pt>
                <c:pt idx="1275">
                  <c:v>40</c:v>
                </c:pt>
                <c:pt idx="1276">
                  <c:v>40</c:v>
                </c:pt>
                <c:pt idx="1277">
                  <c:v>40</c:v>
                </c:pt>
                <c:pt idx="1278">
                  <c:v>40</c:v>
                </c:pt>
                <c:pt idx="1279">
                  <c:v>40</c:v>
                </c:pt>
                <c:pt idx="1280">
                  <c:v>40</c:v>
                </c:pt>
                <c:pt idx="1281">
                  <c:v>40</c:v>
                </c:pt>
                <c:pt idx="1282">
                  <c:v>40</c:v>
                </c:pt>
                <c:pt idx="1283">
                  <c:v>40</c:v>
                </c:pt>
                <c:pt idx="1284">
                  <c:v>40</c:v>
                </c:pt>
                <c:pt idx="1285">
                  <c:v>40</c:v>
                </c:pt>
                <c:pt idx="1286">
                  <c:v>40</c:v>
                </c:pt>
                <c:pt idx="1287">
                  <c:v>40</c:v>
                </c:pt>
                <c:pt idx="1288">
                  <c:v>40</c:v>
                </c:pt>
                <c:pt idx="1289">
                  <c:v>40</c:v>
                </c:pt>
                <c:pt idx="1290">
                  <c:v>40</c:v>
                </c:pt>
                <c:pt idx="1291">
                  <c:v>40</c:v>
                </c:pt>
                <c:pt idx="1292">
                  <c:v>40</c:v>
                </c:pt>
                <c:pt idx="1293">
                  <c:v>40</c:v>
                </c:pt>
                <c:pt idx="1294">
                  <c:v>40</c:v>
                </c:pt>
                <c:pt idx="1295">
                  <c:v>40</c:v>
                </c:pt>
                <c:pt idx="1296">
                  <c:v>40</c:v>
                </c:pt>
                <c:pt idx="1297">
                  <c:v>40</c:v>
                </c:pt>
                <c:pt idx="1298">
                  <c:v>40</c:v>
                </c:pt>
                <c:pt idx="1299">
                  <c:v>40</c:v>
                </c:pt>
                <c:pt idx="1300">
                  <c:v>40</c:v>
                </c:pt>
                <c:pt idx="1301">
                  <c:v>40</c:v>
                </c:pt>
                <c:pt idx="1302">
                  <c:v>40</c:v>
                </c:pt>
                <c:pt idx="1303">
                  <c:v>40</c:v>
                </c:pt>
                <c:pt idx="1304">
                  <c:v>40</c:v>
                </c:pt>
                <c:pt idx="1305">
                  <c:v>40</c:v>
                </c:pt>
                <c:pt idx="1306">
                  <c:v>40</c:v>
                </c:pt>
                <c:pt idx="1307">
                  <c:v>40</c:v>
                </c:pt>
                <c:pt idx="1308">
                  <c:v>40</c:v>
                </c:pt>
                <c:pt idx="1309">
                  <c:v>40</c:v>
                </c:pt>
                <c:pt idx="1310">
                  <c:v>40</c:v>
                </c:pt>
                <c:pt idx="1311">
                  <c:v>40</c:v>
                </c:pt>
                <c:pt idx="1312">
                  <c:v>40</c:v>
                </c:pt>
                <c:pt idx="1313">
                  <c:v>40</c:v>
                </c:pt>
                <c:pt idx="1314">
                  <c:v>40</c:v>
                </c:pt>
                <c:pt idx="1315">
                  <c:v>40</c:v>
                </c:pt>
                <c:pt idx="1316">
                  <c:v>40</c:v>
                </c:pt>
                <c:pt idx="1317">
                  <c:v>40</c:v>
                </c:pt>
                <c:pt idx="1318">
                  <c:v>40</c:v>
                </c:pt>
                <c:pt idx="1319">
                  <c:v>40</c:v>
                </c:pt>
                <c:pt idx="1320">
                  <c:v>40.1</c:v>
                </c:pt>
                <c:pt idx="1321">
                  <c:v>40.1</c:v>
                </c:pt>
                <c:pt idx="1322">
                  <c:v>40.1</c:v>
                </c:pt>
                <c:pt idx="1323">
                  <c:v>40.1</c:v>
                </c:pt>
                <c:pt idx="1324">
                  <c:v>40.1</c:v>
                </c:pt>
                <c:pt idx="1325">
                  <c:v>40.200000000000003</c:v>
                </c:pt>
                <c:pt idx="1326">
                  <c:v>40.200000000000003</c:v>
                </c:pt>
                <c:pt idx="1327">
                  <c:v>40.200000000000003</c:v>
                </c:pt>
                <c:pt idx="1328">
                  <c:v>40.200000000000003</c:v>
                </c:pt>
                <c:pt idx="1329">
                  <c:v>40.200000000000003</c:v>
                </c:pt>
                <c:pt idx="1330">
                  <c:v>40.200000000000003</c:v>
                </c:pt>
                <c:pt idx="1331">
                  <c:v>40.200000000000003</c:v>
                </c:pt>
                <c:pt idx="1332">
                  <c:v>40.200000000000003</c:v>
                </c:pt>
                <c:pt idx="1333">
                  <c:v>40.299999999999997</c:v>
                </c:pt>
                <c:pt idx="1334">
                  <c:v>40.299999999999997</c:v>
                </c:pt>
                <c:pt idx="1335">
                  <c:v>40.299999999999997</c:v>
                </c:pt>
                <c:pt idx="1336">
                  <c:v>40.299999999999997</c:v>
                </c:pt>
                <c:pt idx="1337">
                  <c:v>40.299999999999997</c:v>
                </c:pt>
                <c:pt idx="1338">
                  <c:v>40.299999999999997</c:v>
                </c:pt>
                <c:pt idx="1339">
                  <c:v>40.4</c:v>
                </c:pt>
                <c:pt idx="1340">
                  <c:v>40.4</c:v>
                </c:pt>
                <c:pt idx="1341">
                  <c:v>40.4</c:v>
                </c:pt>
                <c:pt idx="1342">
                  <c:v>40.4</c:v>
                </c:pt>
                <c:pt idx="1343">
                  <c:v>40.4</c:v>
                </c:pt>
                <c:pt idx="1344">
                  <c:v>40.4</c:v>
                </c:pt>
                <c:pt idx="1345">
                  <c:v>40.4</c:v>
                </c:pt>
                <c:pt idx="1346">
                  <c:v>40.4</c:v>
                </c:pt>
                <c:pt idx="1347">
                  <c:v>40.4</c:v>
                </c:pt>
                <c:pt idx="1348">
                  <c:v>40.5</c:v>
                </c:pt>
                <c:pt idx="1349">
                  <c:v>40.5</c:v>
                </c:pt>
                <c:pt idx="1350">
                  <c:v>40.5</c:v>
                </c:pt>
                <c:pt idx="1351">
                  <c:v>40.5</c:v>
                </c:pt>
                <c:pt idx="1352">
                  <c:v>40.5</c:v>
                </c:pt>
                <c:pt idx="1353">
                  <c:v>40.5</c:v>
                </c:pt>
                <c:pt idx="1354">
                  <c:v>40.5</c:v>
                </c:pt>
                <c:pt idx="1355">
                  <c:v>40.5</c:v>
                </c:pt>
                <c:pt idx="1356">
                  <c:v>40.5</c:v>
                </c:pt>
                <c:pt idx="1357">
                  <c:v>40.5</c:v>
                </c:pt>
                <c:pt idx="1358">
                  <c:v>40.5</c:v>
                </c:pt>
                <c:pt idx="1359">
                  <c:v>40.5</c:v>
                </c:pt>
                <c:pt idx="1360">
                  <c:v>40.5</c:v>
                </c:pt>
                <c:pt idx="1361">
                  <c:v>40.5</c:v>
                </c:pt>
                <c:pt idx="1362">
                  <c:v>40.5</c:v>
                </c:pt>
                <c:pt idx="1363">
                  <c:v>40.5</c:v>
                </c:pt>
                <c:pt idx="1364">
                  <c:v>40.5</c:v>
                </c:pt>
                <c:pt idx="1365">
                  <c:v>40.5</c:v>
                </c:pt>
                <c:pt idx="1366">
                  <c:v>40.5</c:v>
                </c:pt>
                <c:pt idx="1367">
                  <c:v>40.5</c:v>
                </c:pt>
                <c:pt idx="1368">
                  <c:v>40.5</c:v>
                </c:pt>
                <c:pt idx="1369">
                  <c:v>40.5</c:v>
                </c:pt>
                <c:pt idx="1370">
                  <c:v>40.5</c:v>
                </c:pt>
                <c:pt idx="1371">
                  <c:v>40.5</c:v>
                </c:pt>
                <c:pt idx="1372">
                  <c:v>40.5</c:v>
                </c:pt>
                <c:pt idx="1373">
                  <c:v>40.5</c:v>
                </c:pt>
                <c:pt idx="1374">
                  <c:v>40.5</c:v>
                </c:pt>
                <c:pt idx="1375">
                  <c:v>40.5</c:v>
                </c:pt>
                <c:pt idx="1376">
                  <c:v>40.5</c:v>
                </c:pt>
                <c:pt idx="1377">
                  <c:v>40.5</c:v>
                </c:pt>
                <c:pt idx="1378">
                  <c:v>40.5</c:v>
                </c:pt>
                <c:pt idx="1379">
                  <c:v>40.5</c:v>
                </c:pt>
                <c:pt idx="1380">
                  <c:v>40.5</c:v>
                </c:pt>
                <c:pt idx="1381">
                  <c:v>40.6</c:v>
                </c:pt>
                <c:pt idx="1382">
                  <c:v>40.6</c:v>
                </c:pt>
                <c:pt idx="1383">
                  <c:v>40.6</c:v>
                </c:pt>
                <c:pt idx="1384">
                  <c:v>40.6</c:v>
                </c:pt>
                <c:pt idx="1385">
                  <c:v>40.6</c:v>
                </c:pt>
                <c:pt idx="1386">
                  <c:v>40.6</c:v>
                </c:pt>
                <c:pt idx="1387">
                  <c:v>40.6</c:v>
                </c:pt>
                <c:pt idx="1388">
                  <c:v>40.700000000000003</c:v>
                </c:pt>
                <c:pt idx="1389">
                  <c:v>40.700000000000003</c:v>
                </c:pt>
                <c:pt idx="1390">
                  <c:v>40.700000000000003</c:v>
                </c:pt>
                <c:pt idx="1391">
                  <c:v>40.700000000000003</c:v>
                </c:pt>
                <c:pt idx="1392">
                  <c:v>40.799999999999997</c:v>
                </c:pt>
                <c:pt idx="1393">
                  <c:v>40.799999999999997</c:v>
                </c:pt>
                <c:pt idx="1394">
                  <c:v>40.9</c:v>
                </c:pt>
                <c:pt idx="1395">
                  <c:v>41</c:v>
                </c:pt>
                <c:pt idx="1396">
                  <c:v>41</c:v>
                </c:pt>
                <c:pt idx="1397">
                  <c:v>41</c:v>
                </c:pt>
                <c:pt idx="1398">
                  <c:v>41</c:v>
                </c:pt>
                <c:pt idx="1399">
                  <c:v>41</c:v>
                </c:pt>
                <c:pt idx="1400">
                  <c:v>41</c:v>
                </c:pt>
                <c:pt idx="1401">
                  <c:v>41</c:v>
                </c:pt>
                <c:pt idx="1402">
                  <c:v>41</c:v>
                </c:pt>
                <c:pt idx="1403">
                  <c:v>41</c:v>
                </c:pt>
                <c:pt idx="1404">
                  <c:v>41</c:v>
                </c:pt>
                <c:pt idx="1405">
                  <c:v>41</c:v>
                </c:pt>
                <c:pt idx="1406">
                  <c:v>41</c:v>
                </c:pt>
                <c:pt idx="1407">
                  <c:v>41</c:v>
                </c:pt>
                <c:pt idx="1408">
                  <c:v>41</c:v>
                </c:pt>
                <c:pt idx="1409">
                  <c:v>41</c:v>
                </c:pt>
                <c:pt idx="1410">
                  <c:v>41</c:v>
                </c:pt>
                <c:pt idx="1411">
                  <c:v>41</c:v>
                </c:pt>
                <c:pt idx="1412">
                  <c:v>41</c:v>
                </c:pt>
                <c:pt idx="1413">
                  <c:v>41</c:v>
                </c:pt>
                <c:pt idx="1414">
                  <c:v>41</c:v>
                </c:pt>
                <c:pt idx="1415">
                  <c:v>41</c:v>
                </c:pt>
                <c:pt idx="1416">
                  <c:v>41</c:v>
                </c:pt>
                <c:pt idx="1417">
                  <c:v>41</c:v>
                </c:pt>
                <c:pt idx="1418">
                  <c:v>41</c:v>
                </c:pt>
                <c:pt idx="1419">
                  <c:v>41</c:v>
                </c:pt>
                <c:pt idx="1420">
                  <c:v>41</c:v>
                </c:pt>
                <c:pt idx="1421">
                  <c:v>41</c:v>
                </c:pt>
                <c:pt idx="1422">
                  <c:v>41</c:v>
                </c:pt>
                <c:pt idx="1423">
                  <c:v>41</c:v>
                </c:pt>
                <c:pt idx="1424">
                  <c:v>41</c:v>
                </c:pt>
                <c:pt idx="1425">
                  <c:v>41</c:v>
                </c:pt>
                <c:pt idx="1426">
                  <c:v>41</c:v>
                </c:pt>
                <c:pt idx="1427">
                  <c:v>41</c:v>
                </c:pt>
                <c:pt idx="1428">
                  <c:v>41</c:v>
                </c:pt>
                <c:pt idx="1429">
                  <c:v>41</c:v>
                </c:pt>
                <c:pt idx="1430">
                  <c:v>41</c:v>
                </c:pt>
                <c:pt idx="1431">
                  <c:v>41</c:v>
                </c:pt>
                <c:pt idx="1432">
                  <c:v>41</c:v>
                </c:pt>
                <c:pt idx="1433">
                  <c:v>41</c:v>
                </c:pt>
                <c:pt idx="1434">
                  <c:v>41</c:v>
                </c:pt>
                <c:pt idx="1435">
                  <c:v>41</c:v>
                </c:pt>
                <c:pt idx="1436">
                  <c:v>41</c:v>
                </c:pt>
                <c:pt idx="1437">
                  <c:v>41</c:v>
                </c:pt>
                <c:pt idx="1438">
                  <c:v>41</c:v>
                </c:pt>
                <c:pt idx="1439">
                  <c:v>41</c:v>
                </c:pt>
                <c:pt idx="1440">
                  <c:v>41</c:v>
                </c:pt>
                <c:pt idx="1441">
                  <c:v>41</c:v>
                </c:pt>
                <c:pt idx="1442">
                  <c:v>41</c:v>
                </c:pt>
                <c:pt idx="1443">
                  <c:v>41</c:v>
                </c:pt>
                <c:pt idx="1444">
                  <c:v>41</c:v>
                </c:pt>
                <c:pt idx="1445">
                  <c:v>41</c:v>
                </c:pt>
                <c:pt idx="1446">
                  <c:v>41</c:v>
                </c:pt>
                <c:pt idx="1447">
                  <c:v>41</c:v>
                </c:pt>
                <c:pt idx="1448">
                  <c:v>41</c:v>
                </c:pt>
                <c:pt idx="1449">
                  <c:v>41.1</c:v>
                </c:pt>
                <c:pt idx="1450">
                  <c:v>41.1</c:v>
                </c:pt>
                <c:pt idx="1451">
                  <c:v>41.1</c:v>
                </c:pt>
                <c:pt idx="1452">
                  <c:v>41.2</c:v>
                </c:pt>
                <c:pt idx="1453">
                  <c:v>41.2</c:v>
                </c:pt>
                <c:pt idx="1454">
                  <c:v>41.3</c:v>
                </c:pt>
                <c:pt idx="1455">
                  <c:v>41.3</c:v>
                </c:pt>
                <c:pt idx="1456">
                  <c:v>41.3</c:v>
                </c:pt>
                <c:pt idx="1457">
                  <c:v>41.3</c:v>
                </c:pt>
                <c:pt idx="1458">
                  <c:v>41.3</c:v>
                </c:pt>
                <c:pt idx="1459">
                  <c:v>41.3</c:v>
                </c:pt>
                <c:pt idx="1460">
                  <c:v>41.4</c:v>
                </c:pt>
                <c:pt idx="1461">
                  <c:v>41.4</c:v>
                </c:pt>
                <c:pt idx="1462">
                  <c:v>41.4</c:v>
                </c:pt>
                <c:pt idx="1463">
                  <c:v>41.4</c:v>
                </c:pt>
                <c:pt idx="1464">
                  <c:v>41.5</c:v>
                </c:pt>
                <c:pt idx="1465">
                  <c:v>41.5</c:v>
                </c:pt>
                <c:pt idx="1466">
                  <c:v>41.5</c:v>
                </c:pt>
                <c:pt idx="1467">
                  <c:v>41.5</c:v>
                </c:pt>
                <c:pt idx="1468">
                  <c:v>41.5</c:v>
                </c:pt>
                <c:pt idx="1469">
                  <c:v>41.5</c:v>
                </c:pt>
                <c:pt idx="1470">
                  <c:v>41.5</c:v>
                </c:pt>
                <c:pt idx="1471">
                  <c:v>41.5</c:v>
                </c:pt>
                <c:pt idx="1472">
                  <c:v>41.5</c:v>
                </c:pt>
                <c:pt idx="1473">
                  <c:v>41.5</c:v>
                </c:pt>
                <c:pt idx="1474">
                  <c:v>41.5</c:v>
                </c:pt>
                <c:pt idx="1475">
                  <c:v>41.5</c:v>
                </c:pt>
                <c:pt idx="1476">
                  <c:v>41.5</c:v>
                </c:pt>
                <c:pt idx="1477">
                  <c:v>41.5</c:v>
                </c:pt>
                <c:pt idx="1478">
                  <c:v>41.5</c:v>
                </c:pt>
                <c:pt idx="1479">
                  <c:v>41.5</c:v>
                </c:pt>
                <c:pt idx="1480">
                  <c:v>41.5</c:v>
                </c:pt>
                <c:pt idx="1481">
                  <c:v>41.5</c:v>
                </c:pt>
                <c:pt idx="1482">
                  <c:v>41.5</c:v>
                </c:pt>
                <c:pt idx="1483">
                  <c:v>41.5</c:v>
                </c:pt>
                <c:pt idx="1484">
                  <c:v>41.5</c:v>
                </c:pt>
                <c:pt idx="1485">
                  <c:v>41.5</c:v>
                </c:pt>
                <c:pt idx="1486">
                  <c:v>41.5</c:v>
                </c:pt>
                <c:pt idx="1487">
                  <c:v>41.5</c:v>
                </c:pt>
                <c:pt idx="1488">
                  <c:v>41.5</c:v>
                </c:pt>
                <c:pt idx="1489">
                  <c:v>41.5</c:v>
                </c:pt>
                <c:pt idx="1490">
                  <c:v>41.5</c:v>
                </c:pt>
                <c:pt idx="1491">
                  <c:v>41.6</c:v>
                </c:pt>
                <c:pt idx="1492">
                  <c:v>41.7</c:v>
                </c:pt>
                <c:pt idx="1493">
                  <c:v>41.7</c:v>
                </c:pt>
                <c:pt idx="1494">
                  <c:v>41.7</c:v>
                </c:pt>
                <c:pt idx="1495">
                  <c:v>41.8</c:v>
                </c:pt>
                <c:pt idx="1496">
                  <c:v>41.8</c:v>
                </c:pt>
                <c:pt idx="1497">
                  <c:v>41.8</c:v>
                </c:pt>
                <c:pt idx="1498">
                  <c:v>41.8</c:v>
                </c:pt>
                <c:pt idx="1499">
                  <c:v>41.8</c:v>
                </c:pt>
                <c:pt idx="1500">
                  <c:v>41.8</c:v>
                </c:pt>
                <c:pt idx="1501">
                  <c:v>41.8</c:v>
                </c:pt>
                <c:pt idx="1502">
                  <c:v>41.9</c:v>
                </c:pt>
                <c:pt idx="1503">
                  <c:v>41.9</c:v>
                </c:pt>
                <c:pt idx="1504">
                  <c:v>41.9</c:v>
                </c:pt>
                <c:pt idx="1505">
                  <c:v>42</c:v>
                </c:pt>
                <c:pt idx="1506">
                  <c:v>42</c:v>
                </c:pt>
                <c:pt idx="1507">
                  <c:v>42</c:v>
                </c:pt>
                <c:pt idx="1508">
                  <c:v>42</c:v>
                </c:pt>
                <c:pt idx="1509">
                  <c:v>42</c:v>
                </c:pt>
                <c:pt idx="1510">
                  <c:v>42</c:v>
                </c:pt>
                <c:pt idx="1511">
                  <c:v>42</c:v>
                </c:pt>
                <c:pt idx="1512">
                  <c:v>42</c:v>
                </c:pt>
                <c:pt idx="1513">
                  <c:v>42</c:v>
                </c:pt>
                <c:pt idx="1514">
                  <c:v>42</c:v>
                </c:pt>
                <c:pt idx="1515">
                  <c:v>42</c:v>
                </c:pt>
                <c:pt idx="1516">
                  <c:v>42</c:v>
                </c:pt>
                <c:pt idx="1517">
                  <c:v>42</c:v>
                </c:pt>
                <c:pt idx="1518">
                  <c:v>42</c:v>
                </c:pt>
                <c:pt idx="1519">
                  <c:v>42</c:v>
                </c:pt>
                <c:pt idx="1520">
                  <c:v>42</c:v>
                </c:pt>
                <c:pt idx="1521">
                  <c:v>42</c:v>
                </c:pt>
                <c:pt idx="1522">
                  <c:v>42</c:v>
                </c:pt>
                <c:pt idx="1523">
                  <c:v>42</c:v>
                </c:pt>
                <c:pt idx="1524">
                  <c:v>42</c:v>
                </c:pt>
                <c:pt idx="1525">
                  <c:v>42</c:v>
                </c:pt>
                <c:pt idx="1526">
                  <c:v>42</c:v>
                </c:pt>
                <c:pt idx="1527">
                  <c:v>42</c:v>
                </c:pt>
                <c:pt idx="1528">
                  <c:v>42</c:v>
                </c:pt>
                <c:pt idx="1529">
                  <c:v>42</c:v>
                </c:pt>
                <c:pt idx="1530">
                  <c:v>42</c:v>
                </c:pt>
                <c:pt idx="1531">
                  <c:v>42</c:v>
                </c:pt>
                <c:pt idx="1532">
                  <c:v>42</c:v>
                </c:pt>
                <c:pt idx="1533">
                  <c:v>42</c:v>
                </c:pt>
                <c:pt idx="1534">
                  <c:v>42</c:v>
                </c:pt>
                <c:pt idx="1535">
                  <c:v>42</c:v>
                </c:pt>
                <c:pt idx="1536">
                  <c:v>42</c:v>
                </c:pt>
                <c:pt idx="1537">
                  <c:v>42</c:v>
                </c:pt>
                <c:pt idx="1538">
                  <c:v>42</c:v>
                </c:pt>
                <c:pt idx="1539">
                  <c:v>42</c:v>
                </c:pt>
                <c:pt idx="1540">
                  <c:v>42</c:v>
                </c:pt>
                <c:pt idx="1541">
                  <c:v>42</c:v>
                </c:pt>
                <c:pt idx="1542">
                  <c:v>42.1</c:v>
                </c:pt>
                <c:pt idx="1543">
                  <c:v>42.1</c:v>
                </c:pt>
                <c:pt idx="1544">
                  <c:v>42.1</c:v>
                </c:pt>
                <c:pt idx="1545">
                  <c:v>42.1</c:v>
                </c:pt>
                <c:pt idx="1546">
                  <c:v>42.2</c:v>
                </c:pt>
                <c:pt idx="1547">
                  <c:v>42.2</c:v>
                </c:pt>
                <c:pt idx="1548">
                  <c:v>42.2</c:v>
                </c:pt>
                <c:pt idx="1549">
                  <c:v>42.2</c:v>
                </c:pt>
                <c:pt idx="1550">
                  <c:v>42.2</c:v>
                </c:pt>
                <c:pt idx="1551">
                  <c:v>42.3</c:v>
                </c:pt>
                <c:pt idx="1552">
                  <c:v>42.3</c:v>
                </c:pt>
                <c:pt idx="1553">
                  <c:v>42.4</c:v>
                </c:pt>
                <c:pt idx="1554">
                  <c:v>42.5</c:v>
                </c:pt>
                <c:pt idx="1555">
                  <c:v>42.5</c:v>
                </c:pt>
                <c:pt idx="1556">
                  <c:v>42.5</c:v>
                </c:pt>
                <c:pt idx="1557">
                  <c:v>42.5</c:v>
                </c:pt>
                <c:pt idx="1558">
                  <c:v>42.5</c:v>
                </c:pt>
                <c:pt idx="1559">
                  <c:v>42.5</c:v>
                </c:pt>
                <c:pt idx="1560">
                  <c:v>42.5</c:v>
                </c:pt>
                <c:pt idx="1561">
                  <c:v>42.5</c:v>
                </c:pt>
                <c:pt idx="1562">
                  <c:v>42.5</c:v>
                </c:pt>
                <c:pt idx="1563">
                  <c:v>42.5</c:v>
                </c:pt>
                <c:pt idx="1564">
                  <c:v>42.5</c:v>
                </c:pt>
                <c:pt idx="1565">
                  <c:v>42.5</c:v>
                </c:pt>
                <c:pt idx="1566">
                  <c:v>42.5</c:v>
                </c:pt>
                <c:pt idx="1567">
                  <c:v>42.5</c:v>
                </c:pt>
                <c:pt idx="1568">
                  <c:v>42.5</c:v>
                </c:pt>
                <c:pt idx="1569">
                  <c:v>42.5</c:v>
                </c:pt>
                <c:pt idx="1570">
                  <c:v>42.5</c:v>
                </c:pt>
                <c:pt idx="1571">
                  <c:v>42.5</c:v>
                </c:pt>
                <c:pt idx="1572">
                  <c:v>42.5</c:v>
                </c:pt>
                <c:pt idx="1573">
                  <c:v>42.5</c:v>
                </c:pt>
                <c:pt idx="1574">
                  <c:v>42.5</c:v>
                </c:pt>
                <c:pt idx="1575">
                  <c:v>42.5</c:v>
                </c:pt>
                <c:pt idx="1576">
                  <c:v>42.5</c:v>
                </c:pt>
                <c:pt idx="1577">
                  <c:v>42.5</c:v>
                </c:pt>
                <c:pt idx="1578">
                  <c:v>42.5</c:v>
                </c:pt>
                <c:pt idx="1579">
                  <c:v>42.5</c:v>
                </c:pt>
                <c:pt idx="1580">
                  <c:v>42.6</c:v>
                </c:pt>
                <c:pt idx="1581">
                  <c:v>42.6</c:v>
                </c:pt>
                <c:pt idx="1582">
                  <c:v>42.6</c:v>
                </c:pt>
                <c:pt idx="1583">
                  <c:v>42.6</c:v>
                </c:pt>
                <c:pt idx="1584">
                  <c:v>42.7</c:v>
                </c:pt>
                <c:pt idx="1585">
                  <c:v>42.7</c:v>
                </c:pt>
                <c:pt idx="1586">
                  <c:v>42.9</c:v>
                </c:pt>
                <c:pt idx="1587">
                  <c:v>42.9</c:v>
                </c:pt>
                <c:pt idx="1588">
                  <c:v>43</c:v>
                </c:pt>
                <c:pt idx="1589">
                  <c:v>43</c:v>
                </c:pt>
                <c:pt idx="1590">
                  <c:v>43</c:v>
                </c:pt>
                <c:pt idx="1591">
                  <c:v>43</c:v>
                </c:pt>
                <c:pt idx="1592">
                  <c:v>43</c:v>
                </c:pt>
                <c:pt idx="1593">
                  <c:v>43</c:v>
                </c:pt>
                <c:pt idx="1594">
                  <c:v>43</c:v>
                </c:pt>
                <c:pt idx="1595">
                  <c:v>43</c:v>
                </c:pt>
                <c:pt idx="1596">
                  <c:v>43</c:v>
                </c:pt>
                <c:pt idx="1597">
                  <c:v>43</c:v>
                </c:pt>
                <c:pt idx="1598">
                  <c:v>43</c:v>
                </c:pt>
                <c:pt idx="1599">
                  <c:v>43</c:v>
                </c:pt>
                <c:pt idx="1600">
                  <c:v>43</c:v>
                </c:pt>
                <c:pt idx="1601">
                  <c:v>43</c:v>
                </c:pt>
                <c:pt idx="1602">
                  <c:v>43</c:v>
                </c:pt>
                <c:pt idx="1603">
                  <c:v>43</c:v>
                </c:pt>
                <c:pt idx="1604">
                  <c:v>43</c:v>
                </c:pt>
                <c:pt idx="1605">
                  <c:v>43</c:v>
                </c:pt>
                <c:pt idx="1606">
                  <c:v>43</c:v>
                </c:pt>
                <c:pt idx="1607">
                  <c:v>43</c:v>
                </c:pt>
                <c:pt idx="1608">
                  <c:v>43</c:v>
                </c:pt>
                <c:pt idx="1609">
                  <c:v>43</c:v>
                </c:pt>
                <c:pt idx="1610">
                  <c:v>43</c:v>
                </c:pt>
                <c:pt idx="1611">
                  <c:v>43</c:v>
                </c:pt>
                <c:pt idx="1612">
                  <c:v>43</c:v>
                </c:pt>
                <c:pt idx="1613">
                  <c:v>43</c:v>
                </c:pt>
                <c:pt idx="1614">
                  <c:v>43</c:v>
                </c:pt>
                <c:pt idx="1615">
                  <c:v>43</c:v>
                </c:pt>
                <c:pt idx="1616">
                  <c:v>43</c:v>
                </c:pt>
                <c:pt idx="1617">
                  <c:v>43</c:v>
                </c:pt>
                <c:pt idx="1618">
                  <c:v>43</c:v>
                </c:pt>
                <c:pt idx="1619">
                  <c:v>43</c:v>
                </c:pt>
                <c:pt idx="1620">
                  <c:v>43.1</c:v>
                </c:pt>
                <c:pt idx="1621">
                  <c:v>43.1</c:v>
                </c:pt>
                <c:pt idx="1622">
                  <c:v>43.1</c:v>
                </c:pt>
                <c:pt idx="1623">
                  <c:v>43.2</c:v>
                </c:pt>
                <c:pt idx="1624">
                  <c:v>43.2</c:v>
                </c:pt>
                <c:pt idx="1625">
                  <c:v>43.4</c:v>
                </c:pt>
                <c:pt idx="1626">
                  <c:v>43.4</c:v>
                </c:pt>
                <c:pt idx="1627">
                  <c:v>43.5</c:v>
                </c:pt>
                <c:pt idx="1628">
                  <c:v>43.5</c:v>
                </c:pt>
                <c:pt idx="1629">
                  <c:v>43.5</c:v>
                </c:pt>
                <c:pt idx="1630">
                  <c:v>43.5</c:v>
                </c:pt>
                <c:pt idx="1631">
                  <c:v>43.5</c:v>
                </c:pt>
                <c:pt idx="1632">
                  <c:v>43.5</c:v>
                </c:pt>
                <c:pt idx="1633">
                  <c:v>43.5</c:v>
                </c:pt>
                <c:pt idx="1634">
                  <c:v>43.5</c:v>
                </c:pt>
                <c:pt idx="1635">
                  <c:v>43.5</c:v>
                </c:pt>
                <c:pt idx="1636">
                  <c:v>43.5</c:v>
                </c:pt>
                <c:pt idx="1637">
                  <c:v>43.5</c:v>
                </c:pt>
                <c:pt idx="1638">
                  <c:v>43.5</c:v>
                </c:pt>
                <c:pt idx="1639">
                  <c:v>43.5</c:v>
                </c:pt>
                <c:pt idx="1640">
                  <c:v>43.5</c:v>
                </c:pt>
                <c:pt idx="1641">
                  <c:v>43.5</c:v>
                </c:pt>
                <c:pt idx="1642">
                  <c:v>43.5</c:v>
                </c:pt>
                <c:pt idx="1643">
                  <c:v>43.5</c:v>
                </c:pt>
                <c:pt idx="1644">
                  <c:v>43.5</c:v>
                </c:pt>
                <c:pt idx="1645">
                  <c:v>43.5</c:v>
                </c:pt>
                <c:pt idx="1646">
                  <c:v>43.5</c:v>
                </c:pt>
                <c:pt idx="1647">
                  <c:v>43.5</c:v>
                </c:pt>
                <c:pt idx="1648">
                  <c:v>43.5</c:v>
                </c:pt>
                <c:pt idx="1649">
                  <c:v>43.6</c:v>
                </c:pt>
                <c:pt idx="1650">
                  <c:v>43.6</c:v>
                </c:pt>
                <c:pt idx="1651">
                  <c:v>43.7</c:v>
                </c:pt>
                <c:pt idx="1652">
                  <c:v>43.7</c:v>
                </c:pt>
                <c:pt idx="1653">
                  <c:v>43.7</c:v>
                </c:pt>
                <c:pt idx="1654">
                  <c:v>43.7</c:v>
                </c:pt>
                <c:pt idx="1655">
                  <c:v>43.8</c:v>
                </c:pt>
                <c:pt idx="1656">
                  <c:v>43.8</c:v>
                </c:pt>
                <c:pt idx="1657">
                  <c:v>43.8</c:v>
                </c:pt>
                <c:pt idx="1658">
                  <c:v>43.8</c:v>
                </c:pt>
                <c:pt idx="1659">
                  <c:v>43.8</c:v>
                </c:pt>
                <c:pt idx="1660">
                  <c:v>43.9</c:v>
                </c:pt>
                <c:pt idx="1661">
                  <c:v>43.9</c:v>
                </c:pt>
                <c:pt idx="1662">
                  <c:v>43.9</c:v>
                </c:pt>
                <c:pt idx="1663">
                  <c:v>44</c:v>
                </c:pt>
                <c:pt idx="1664">
                  <c:v>44</c:v>
                </c:pt>
                <c:pt idx="1665">
                  <c:v>44</c:v>
                </c:pt>
                <c:pt idx="1666">
                  <c:v>44</c:v>
                </c:pt>
                <c:pt idx="1667">
                  <c:v>44</c:v>
                </c:pt>
                <c:pt idx="1668">
                  <c:v>44</c:v>
                </c:pt>
                <c:pt idx="1669">
                  <c:v>44</c:v>
                </c:pt>
                <c:pt idx="1670">
                  <c:v>44</c:v>
                </c:pt>
                <c:pt idx="1671">
                  <c:v>44</c:v>
                </c:pt>
                <c:pt idx="1672">
                  <c:v>44</c:v>
                </c:pt>
                <c:pt idx="1673">
                  <c:v>44</c:v>
                </c:pt>
                <c:pt idx="1674">
                  <c:v>44</c:v>
                </c:pt>
                <c:pt idx="1675">
                  <c:v>44</c:v>
                </c:pt>
                <c:pt idx="1676">
                  <c:v>44</c:v>
                </c:pt>
                <c:pt idx="1677">
                  <c:v>44</c:v>
                </c:pt>
                <c:pt idx="1678">
                  <c:v>44</c:v>
                </c:pt>
                <c:pt idx="1679">
                  <c:v>44</c:v>
                </c:pt>
                <c:pt idx="1680">
                  <c:v>44</c:v>
                </c:pt>
                <c:pt idx="1681">
                  <c:v>44</c:v>
                </c:pt>
                <c:pt idx="1682">
                  <c:v>44</c:v>
                </c:pt>
                <c:pt idx="1683">
                  <c:v>44</c:v>
                </c:pt>
                <c:pt idx="1684">
                  <c:v>44</c:v>
                </c:pt>
                <c:pt idx="1685">
                  <c:v>44</c:v>
                </c:pt>
                <c:pt idx="1686">
                  <c:v>44</c:v>
                </c:pt>
                <c:pt idx="1687">
                  <c:v>44.1</c:v>
                </c:pt>
                <c:pt idx="1688">
                  <c:v>44.1</c:v>
                </c:pt>
                <c:pt idx="1689">
                  <c:v>44.1</c:v>
                </c:pt>
                <c:pt idx="1690">
                  <c:v>44.2</c:v>
                </c:pt>
                <c:pt idx="1691">
                  <c:v>44.2</c:v>
                </c:pt>
                <c:pt idx="1692">
                  <c:v>44.2</c:v>
                </c:pt>
                <c:pt idx="1693">
                  <c:v>44.2</c:v>
                </c:pt>
                <c:pt idx="1694">
                  <c:v>44.2</c:v>
                </c:pt>
                <c:pt idx="1695">
                  <c:v>44.2</c:v>
                </c:pt>
                <c:pt idx="1696">
                  <c:v>44.2</c:v>
                </c:pt>
                <c:pt idx="1697">
                  <c:v>44.2</c:v>
                </c:pt>
                <c:pt idx="1698">
                  <c:v>44.2</c:v>
                </c:pt>
                <c:pt idx="1699">
                  <c:v>44.3</c:v>
                </c:pt>
                <c:pt idx="1700">
                  <c:v>44.5</c:v>
                </c:pt>
                <c:pt idx="1701">
                  <c:v>44.5</c:v>
                </c:pt>
                <c:pt idx="1702">
                  <c:v>44.5</c:v>
                </c:pt>
                <c:pt idx="1703">
                  <c:v>44.5</c:v>
                </c:pt>
                <c:pt idx="1704">
                  <c:v>44.5</c:v>
                </c:pt>
                <c:pt idx="1705">
                  <c:v>44.5</c:v>
                </c:pt>
                <c:pt idx="1706">
                  <c:v>44.5</c:v>
                </c:pt>
                <c:pt idx="1707">
                  <c:v>44.5</c:v>
                </c:pt>
                <c:pt idx="1708">
                  <c:v>44.5</c:v>
                </c:pt>
                <c:pt idx="1709">
                  <c:v>44.5</c:v>
                </c:pt>
                <c:pt idx="1710">
                  <c:v>44.5</c:v>
                </c:pt>
                <c:pt idx="1711">
                  <c:v>44.5</c:v>
                </c:pt>
                <c:pt idx="1712">
                  <c:v>44.5</c:v>
                </c:pt>
                <c:pt idx="1713">
                  <c:v>44.5</c:v>
                </c:pt>
                <c:pt idx="1714">
                  <c:v>44.5</c:v>
                </c:pt>
                <c:pt idx="1715">
                  <c:v>44.6</c:v>
                </c:pt>
                <c:pt idx="1716">
                  <c:v>44.6</c:v>
                </c:pt>
                <c:pt idx="1717">
                  <c:v>44.6</c:v>
                </c:pt>
                <c:pt idx="1718">
                  <c:v>44.6</c:v>
                </c:pt>
                <c:pt idx="1719">
                  <c:v>44.6</c:v>
                </c:pt>
                <c:pt idx="1720">
                  <c:v>44.7</c:v>
                </c:pt>
                <c:pt idx="1721">
                  <c:v>44.7</c:v>
                </c:pt>
                <c:pt idx="1722">
                  <c:v>44.8</c:v>
                </c:pt>
                <c:pt idx="1723">
                  <c:v>45</c:v>
                </c:pt>
                <c:pt idx="1724">
                  <c:v>45</c:v>
                </c:pt>
                <c:pt idx="1725">
                  <c:v>45</c:v>
                </c:pt>
                <c:pt idx="1726">
                  <c:v>45</c:v>
                </c:pt>
                <c:pt idx="1727">
                  <c:v>45</c:v>
                </c:pt>
                <c:pt idx="1728">
                  <c:v>45</c:v>
                </c:pt>
                <c:pt idx="1729">
                  <c:v>45</c:v>
                </c:pt>
                <c:pt idx="1730">
                  <c:v>45</c:v>
                </c:pt>
                <c:pt idx="1731">
                  <c:v>45</c:v>
                </c:pt>
                <c:pt idx="1732">
                  <c:v>45</c:v>
                </c:pt>
                <c:pt idx="1733">
                  <c:v>45</c:v>
                </c:pt>
                <c:pt idx="1734">
                  <c:v>45</c:v>
                </c:pt>
                <c:pt idx="1735">
                  <c:v>45</c:v>
                </c:pt>
                <c:pt idx="1736">
                  <c:v>45</c:v>
                </c:pt>
                <c:pt idx="1737">
                  <c:v>45</c:v>
                </c:pt>
                <c:pt idx="1738">
                  <c:v>45</c:v>
                </c:pt>
                <c:pt idx="1739">
                  <c:v>45</c:v>
                </c:pt>
                <c:pt idx="1740">
                  <c:v>45</c:v>
                </c:pt>
                <c:pt idx="1741">
                  <c:v>45</c:v>
                </c:pt>
                <c:pt idx="1742">
                  <c:v>45</c:v>
                </c:pt>
                <c:pt idx="1743">
                  <c:v>45</c:v>
                </c:pt>
                <c:pt idx="1744">
                  <c:v>45</c:v>
                </c:pt>
                <c:pt idx="1745">
                  <c:v>45</c:v>
                </c:pt>
                <c:pt idx="1746">
                  <c:v>45</c:v>
                </c:pt>
                <c:pt idx="1747">
                  <c:v>45.1</c:v>
                </c:pt>
                <c:pt idx="1748">
                  <c:v>45.2</c:v>
                </c:pt>
                <c:pt idx="1749">
                  <c:v>45.2</c:v>
                </c:pt>
                <c:pt idx="1750">
                  <c:v>45.2</c:v>
                </c:pt>
                <c:pt idx="1751">
                  <c:v>45.2</c:v>
                </c:pt>
                <c:pt idx="1752">
                  <c:v>45.2</c:v>
                </c:pt>
                <c:pt idx="1753">
                  <c:v>45.3</c:v>
                </c:pt>
                <c:pt idx="1754">
                  <c:v>45.3</c:v>
                </c:pt>
                <c:pt idx="1755">
                  <c:v>45.3</c:v>
                </c:pt>
                <c:pt idx="1756">
                  <c:v>45.3</c:v>
                </c:pt>
                <c:pt idx="1757">
                  <c:v>45.3</c:v>
                </c:pt>
                <c:pt idx="1758">
                  <c:v>45.4</c:v>
                </c:pt>
                <c:pt idx="1759">
                  <c:v>45.4</c:v>
                </c:pt>
                <c:pt idx="1760">
                  <c:v>45.5</c:v>
                </c:pt>
                <c:pt idx="1761">
                  <c:v>45.5</c:v>
                </c:pt>
                <c:pt idx="1762">
                  <c:v>45.5</c:v>
                </c:pt>
                <c:pt idx="1763">
                  <c:v>45.5</c:v>
                </c:pt>
                <c:pt idx="1764">
                  <c:v>45.5</c:v>
                </c:pt>
                <c:pt idx="1765">
                  <c:v>45.5</c:v>
                </c:pt>
                <c:pt idx="1766">
                  <c:v>45.5</c:v>
                </c:pt>
                <c:pt idx="1767">
                  <c:v>45.5</c:v>
                </c:pt>
                <c:pt idx="1768">
                  <c:v>45.5</c:v>
                </c:pt>
                <c:pt idx="1769">
                  <c:v>45.7</c:v>
                </c:pt>
                <c:pt idx="1770">
                  <c:v>45.7</c:v>
                </c:pt>
                <c:pt idx="1771">
                  <c:v>45.8</c:v>
                </c:pt>
                <c:pt idx="1772">
                  <c:v>45.8</c:v>
                </c:pt>
                <c:pt idx="1773">
                  <c:v>45.8</c:v>
                </c:pt>
                <c:pt idx="1774">
                  <c:v>45.8</c:v>
                </c:pt>
                <c:pt idx="1775">
                  <c:v>45.8</c:v>
                </c:pt>
                <c:pt idx="1776">
                  <c:v>45.9</c:v>
                </c:pt>
                <c:pt idx="1777">
                  <c:v>45.9</c:v>
                </c:pt>
                <c:pt idx="1778">
                  <c:v>45.9</c:v>
                </c:pt>
                <c:pt idx="1779">
                  <c:v>45.9</c:v>
                </c:pt>
                <c:pt idx="1780">
                  <c:v>46</c:v>
                </c:pt>
                <c:pt idx="1781">
                  <c:v>46</c:v>
                </c:pt>
                <c:pt idx="1782">
                  <c:v>46</c:v>
                </c:pt>
                <c:pt idx="1783">
                  <c:v>46</c:v>
                </c:pt>
                <c:pt idx="1784">
                  <c:v>46</c:v>
                </c:pt>
                <c:pt idx="1785">
                  <c:v>46</c:v>
                </c:pt>
                <c:pt idx="1786">
                  <c:v>46</c:v>
                </c:pt>
                <c:pt idx="1787">
                  <c:v>46</c:v>
                </c:pt>
                <c:pt idx="1788">
                  <c:v>46</c:v>
                </c:pt>
                <c:pt idx="1789">
                  <c:v>46</c:v>
                </c:pt>
                <c:pt idx="1790">
                  <c:v>46</c:v>
                </c:pt>
                <c:pt idx="1791">
                  <c:v>46</c:v>
                </c:pt>
                <c:pt idx="1792">
                  <c:v>46</c:v>
                </c:pt>
                <c:pt idx="1793">
                  <c:v>46</c:v>
                </c:pt>
                <c:pt idx="1794">
                  <c:v>46</c:v>
                </c:pt>
                <c:pt idx="1795">
                  <c:v>46</c:v>
                </c:pt>
                <c:pt idx="1796">
                  <c:v>46</c:v>
                </c:pt>
                <c:pt idx="1797">
                  <c:v>46</c:v>
                </c:pt>
                <c:pt idx="1798">
                  <c:v>46</c:v>
                </c:pt>
                <c:pt idx="1799">
                  <c:v>46</c:v>
                </c:pt>
                <c:pt idx="1800">
                  <c:v>46</c:v>
                </c:pt>
                <c:pt idx="1801">
                  <c:v>46</c:v>
                </c:pt>
                <c:pt idx="1802">
                  <c:v>46</c:v>
                </c:pt>
                <c:pt idx="1803">
                  <c:v>46</c:v>
                </c:pt>
                <c:pt idx="1804">
                  <c:v>46.1</c:v>
                </c:pt>
                <c:pt idx="1805">
                  <c:v>46.1</c:v>
                </c:pt>
                <c:pt idx="1806">
                  <c:v>46.2</c:v>
                </c:pt>
                <c:pt idx="1807">
                  <c:v>46.2</c:v>
                </c:pt>
                <c:pt idx="1808">
                  <c:v>46.2</c:v>
                </c:pt>
                <c:pt idx="1809">
                  <c:v>46.2</c:v>
                </c:pt>
                <c:pt idx="1810">
                  <c:v>46.3</c:v>
                </c:pt>
                <c:pt idx="1811">
                  <c:v>46.4</c:v>
                </c:pt>
                <c:pt idx="1812">
                  <c:v>46.4</c:v>
                </c:pt>
                <c:pt idx="1813">
                  <c:v>46.4</c:v>
                </c:pt>
                <c:pt idx="1814">
                  <c:v>46.5</c:v>
                </c:pt>
                <c:pt idx="1815">
                  <c:v>46.5</c:v>
                </c:pt>
                <c:pt idx="1816">
                  <c:v>46.5</c:v>
                </c:pt>
                <c:pt idx="1817">
                  <c:v>46.5</c:v>
                </c:pt>
                <c:pt idx="1818">
                  <c:v>46.5</c:v>
                </c:pt>
                <c:pt idx="1819">
                  <c:v>46.5</c:v>
                </c:pt>
                <c:pt idx="1820">
                  <c:v>46.6</c:v>
                </c:pt>
                <c:pt idx="1821">
                  <c:v>46.6</c:v>
                </c:pt>
                <c:pt idx="1822">
                  <c:v>46.7</c:v>
                </c:pt>
                <c:pt idx="1823">
                  <c:v>46.8</c:v>
                </c:pt>
                <c:pt idx="1824">
                  <c:v>46.8</c:v>
                </c:pt>
                <c:pt idx="1825">
                  <c:v>46.8</c:v>
                </c:pt>
                <c:pt idx="1826">
                  <c:v>47</c:v>
                </c:pt>
                <c:pt idx="1827">
                  <c:v>47</c:v>
                </c:pt>
                <c:pt idx="1828">
                  <c:v>47</c:v>
                </c:pt>
                <c:pt idx="1829">
                  <c:v>47</c:v>
                </c:pt>
                <c:pt idx="1830">
                  <c:v>47</c:v>
                </c:pt>
                <c:pt idx="1831">
                  <c:v>47</c:v>
                </c:pt>
                <c:pt idx="1832">
                  <c:v>47</c:v>
                </c:pt>
                <c:pt idx="1833">
                  <c:v>47</c:v>
                </c:pt>
                <c:pt idx="1834">
                  <c:v>47</c:v>
                </c:pt>
                <c:pt idx="1835">
                  <c:v>47</c:v>
                </c:pt>
                <c:pt idx="1836">
                  <c:v>47</c:v>
                </c:pt>
                <c:pt idx="1837">
                  <c:v>47</c:v>
                </c:pt>
                <c:pt idx="1838">
                  <c:v>47</c:v>
                </c:pt>
                <c:pt idx="1839">
                  <c:v>47</c:v>
                </c:pt>
                <c:pt idx="1840">
                  <c:v>47</c:v>
                </c:pt>
                <c:pt idx="1841">
                  <c:v>47</c:v>
                </c:pt>
                <c:pt idx="1842">
                  <c:v>47</c:v>
                </c:pt>
                <c:pt idx="1843">
                  <c:v>47</c:v>
                </c:pt>
                <c:pt idx="1844">
                  <c:v>47</c:v>
                </c:pt>
                <c:pt idx="1845">
                  <c:v>47</c:v>
                </c:pt>
                <c:pt idx="1846">
                  <c:v>47.1</c:v>
                </c:pt>
                <c:pt idx="1847">
                  <c:v>47.2</c:v>
                </c:pt>
                <c:pt idx="1848">
                  <c:v>47.2</c:v>
                </c:pt>
                <c:pt idx="1849">
                  <c:v>47.2</c:v>
                </c:pt>
                <c:pt idx="1850">
                  <c:v>47.4</c:v>
                </c:pt>
                <c:pt idx="1851">
                  <c:v>47.4</c:v>
                </c:pt>
                <c:pt idx="1852">
                  <c:v>47.5</c:v>
                </c:pt>
                <c:pt idx="1853">
                  <c:v>47.5</c:v>
                </c:pt>
                <c:pt idx="1854">
                  <c:v>47.5</c:v>
                </c:pt>
                <c:pt idx="1855">
                  <c:v>47.5</c:v>
                </c:pt>
                <c:pt idx="1856">
                  <c:v>47.5</c:v>
                </c:pt>
                <c:pt idx="1857">
                  <c:v>47.5</c:v>
                </c:pt>
                <c:pt idx="1858">
                  <c:v>47.5</c:v>
                </c:pt>
                <c:pt idx="1859">
                  <c:v>47.5</c:v>
                </c:pt>
                <c:pt idx="1860">
                  <c:v>47.5</c:v>
                </c:pt>
                <c:pt idx="1861">
                  <c:v>47.5</c:v>
                </c:pt>
                <c:pt idx="1862">
                  <c:v>47.5</c:v>
                </c:pt>
                <c:pt idx="1863">
                  <c:v>47.5</c:v>
                </c:pt>
                <c:pt idx="1864">
                  <c:v>47.5</c:v>
                </c:pt>
                <c:pt idx="1865">
                  <c:v>47.6</c:v>
                </c:pt>
                <c:pt idx="1866">
                  <c:v>47.6</c:v>
                </c:pt>
                <c:pt idx="1867">
                  <c:v>47.8</c:v>
                </c:pt>
                <c:pt idx="1868">
                  <c:v>47.8</c:v>
                </c:pt>
                <c:pt idx="1869">
                  <c:v>47.8</c:v>
                </c:pt>
                <c:pt idx="1870">
                  <c:v>47.8</c:v>
                </c:pt>
                <c:pt idx="1871">
                  <c:v>47.8</c:v>
                </c:pt>
                <c:pt idx="1872">
                  <c:v>48</c:v>
                </c:pt>
                <c:pt idx="1873">
                  <c:v>48</c:v>
                </c:pt>
                <c:pt idx="1874">
                  <c:v>48</c:v>
                </c:pt>
                <c:pt idx="1875">
                  <c:v>48</c:v>
                </c:pt>
                <c:pt idx="1876">
                  <c:v>48</c:v>
                </c:pt>
                <c:pt idx="1877">
                  <c:v>48</c:v>
                </c:pt>
                <c:pt idx="1878">
                  <c:v>48</c:v>
                </c:pt>
                <c:pt idx="1879">
                  <c:v>48</c:v>
                </c:pt>
                <c:pt idx="1880">
                  <c:v>48</c:v>
                </c:pt>
                <c:pt idx="1881">
                  <c:v>48</c:v>
                </c:pt>
                <c:pt idx="1882">
                  <c:v>48.2</c:v>
                </c:pt>
                <c:pt idx="1883">
                  <c:v>48.3</c:v>
                </c:pt>
                <c:pt idx="1884">
                  <c:v>48.3</c:v>
                </c:pt>
                <c:pt idx="1885">
                  <c:v>48.3</c:v>
                </c:pt>
                <c:pt idx="1886">
                  <c:v>48.4</c:v>
                </c:pt>
                <c:pt idx="1887">
                  <c:v>48.4</c:v>
                </c:pt>
                <c:pt idx="1888">
                  <c:v>48.5</c:v>
                </c:pt>
                <c:pt idx="1889">
                  <c:v>48.5</c:v>
                </c:pt>
                <c:pt idx="1890">
                  <c:v>48.7</c:v>
                </c:pt>
                <c:pt idx="1891">
                  <c:v>48.9</c:v>
                </c:pt>
                <c:pt idx="1892">
                  <c:v>49</c:v>
                </c:pt>
                <c:pt idx="1893">
                  <c:v>49</c:v>
                </c:pt>
                <c:pt idx="1894">
                  <c:v>49</c:v>
                </c:pt>
                <c:pt idx="1895">
                  <c:v>49</c:v>
                </c:pt>
                <c:pt idx="1896">
                  <c:v>49</c:v>
                </c:pt>
                <c:pt idx="1897">
                  <c:v>49</c:v>
                </c:pt>
                <c:pt idx="1898">
                  <c:v>49</c:v>
                </c:pt>
                <c:pt idx="1899">
                  <c:v>49</c:v>
                </c:pt>
                <c:pt idx="1900">
                  <c:v>49</c:v>
                </c:pt>
                <c:pt idx="1901">
                  <c:v>49.2</c:v>
                </c:pt>
                <c:pt idx="1902">
                  <c:v>49.2</c:v>
                </c:pt>
                <c:pt idx="1903">
                  <c:v>49.3</c:v>
                </c:pt>
                <c:pt idx="1904">
                  <c:v>49.3</c:v>
                </c:pt>
                <c:pt idx="1905">
                  <c:v>49.3</c:v>
                </c:pt>
                <c:pt idx="1906">
                  <c:v>49.5</c:v>
                </c:pt>
                <c:pt idx="1907">
                  <c:v>49.5</c:v>
                </c:pt>
                <c:pt idx="1908">
                  <c:v>49.5</c:v>
                </c:pt>
                <c:pt idx="1909">
                  <c:v>49.5</c:v>
                </c:pt>
                <c:pt idx="1910">
                  <c:v>49.5</c:v>
                </c:pt>
                <c:pt idx="1911">
                  <c:v>49.5</c:v>
                </c:pt>
                <c:pt idx="1912">
                  <c:v>49.5</c:v>
                </c:pt>
                <c:pt idx="1913">
                  <c:v>49.7</c:v>
                </c:pt>
                <c:pt idx="1914">
                  <c:v>49.7</c:v>
                </c:pt>
                <c:pt idx="1915">
                  <c:v>49.8</c:v>
                </c:pt>
                <c:pt idx="1916">
                  <c:v>50</c:v>
                </c:pt>
                <c:pt idx="1917">
                  <c:v>50</c:v>
                </c:pt>
                <c:pt idx="1918">
                  <c:v>50</c:v>
                </c:pt>
                <c:pt idx="1919">
                  <c:v>50</c:v>
                </c:pt>
                <c:pt idx="1920">
                  <c:v>50</c:v>
                </c:pt>
                <c:pt idx="1921">
                  <c:v>50.3</c:v>
                </c:pt>
                <c:pt idx="1922">
                  <c:v>50.4</c:v>
                </c:pt>
                <c:pt idx="1923">
                  <c:v>50.5</c:v>
                </c:pt>
                <c:pt idx="1924">
                  <c:v>50.5</c:v>
                </c:pt>
                <c:pt idx="1925">
                  <c:v>50.5</c:v>
                </c:pt>
                <c:pt idx="1926">
                  <c:v>50.5</c:v>
                </c:pt>
                <c:pt idx="1927">
                  <c:v>50.5</c:v>
                </c:pt>
                <c:pt idx="1928">
                  <c:v>50.6</c:v>
                </c:pt>
                <c:pt idx="1929">
                  <c:v>50.7</c:v>
                </c:pt>
                <c:pt idx="1930">
                  <c:v>50.8</c:v>
                </c:pt>
                <c:pt idx="1931">
                  <c:v>50.8</c:v>
                </c:pt>
                <c:pt idx="1932">
                  <c:v>51</c:v>
                </c:pt>
                <c:pt idx="1933">
                  <c:v>51</c:v>
                </c:pt>
                <c:pt idx="1934">
                  <c:v>51</c:v>
                </c:pt>
                <c:pt idx="1935">
                  <c:v>51</c:v>
                </c:pt>
                <c:pt idx="1936">
                  <c:v>51.1</c:v>
                </c:pt>
                <c:pt idx="1937">
                  <c:v>51.1</c:v>
                </c:pt>
                <c:pt idx="1938">
                  <c:v>51.5</c:v>
                </c:pt>
                <c:pt idx="1939">
                  <c:v>51.5</c:v>
                </c:pt>
                <c:pt idx="1940">
                  <c:v>52</c:v>
                </c:pt>
                <c:pt idx="1941">
                  <c:v>52</c:v>
                </c:pt>
                <c:pt idx="1942">
                  <c:v>52</c:v>
                </c:pt>
                <c:pt idx="1943">
                  <c:v>52.1</c:v>
                </c:pt>
                <c:pt idx="1944">
                  <c:v>52.2</c:v>
                </c:pt>
                <c:pt idx="1945">
                  <c:v>52.5</c:v>
                </c:pt>
                <c:pt idx="1946">
                  <c:v>52.5</c:v>
                </c:pt>
                <c:pt idx="1947">
                  <c:v>52.5</c:v>
                </c:pt>
                <c:pt idx="1948">
                  <c:v>52.7</c:v>
                </c:pt>
                <c:pt idx="1949">
                  <c:v>52.7</c:v>
                </c:pt>
                <c:pt idx="1950">
                  <c:v>52.8</c:v>
                </c:pt>
                <c:pt idx="1951">
                  <c:v>52.8</c:v>
                </c:pt>
                <c:pt idx="1952">
                  <c:v>52.9</c:v>
                </c:pt>
                <c:pt idx="1953">
                  <c:v>53</c:v>
                </c:pt>
                <c:pt idx="1954">
                  <c:v>53</c:v>
                </c:pt>
                <c:pt idx="1955">
                  <c:v>53</c:v>
                </c:pt>
                <c:pt idx="1956">
                  <c:v>53</c:v>
                </c:pt>
                <c:pt idx="1957">
                  <c:v>53.4</c:v>
                </c:pt>
                <c:pt idx="1958">
                  <c:v>53.5</c:v>
                </c:pt>
                <c:pt idx="1959">
                  <c:v>53.6</c:v>
                </c:pt>
                <c:pt idx="1960">
                  <c:v>53.7</c:v>
                </c:pt>
                <c:pt idx="1961">
                  <c:v>54</c:v>
                </c:pt>
                <c:pt idx="1962">
                  <c:v>54</c:v>
                </c:pt>
                <c:pt idx="1963">
                  <c:v>54</c:v>
                </c:pt>
                <c:pt idx="1964">
                  <c:v>54.3</c:v>
                </c:pt>
                <c:pt idx="1965">
                  <c:v>54.5</c:v>
                </c:pt>
                <c:pt idx="1966">
                  <c:v>55</c:v>
                </c:pt>
                <c:pt idx="1967">
                  <c:v>55</c:v>
                </c:pt>
                <c:pt idx="1968">
                  <c:v>55</c:v>
                </c:pt>
                <c:pt idx="1969">
                  <c:v>55</c:v>
                </c:pt>
                <c:pt idx="1970">
                  <c:v>55.2</c:v>
                </c:pt>
                <c:pt idx="1971">
                  <c:v>56</c:v>
                </c:pt>
                <c:pt idx="1972">
                  <c:v>56.5</c:v>
                </c:pt>
                <c:pt idx="1973">
                  <c:v>57</c:v>
                </c:pt>
                <c:pt idx="1974">
                  <c:v>57.1</c:v>
                </c:pt>
                <c:pt idx="1975">
                  <c:v>57.2</c:v>
                </c:pt>
                <c:pt idx="1976">
                  <c:v>57.5</c:v>
                </c:pt>
                <c:pt idx="1977">
                  <c:v>57.8</c:v>
                </c:pt>
                <c:pt idx="1978">
                  <c:v>58.5</c:v>
                </c:pt>
                <c:pt idx="1979">
                  <c:v>59</c:v>
                </c:pt>
                <c:pt idx="1980">
                  <c:v>59.5</c:v>
                </c:pt>
                <c:pt idx="1981">
                  <c:v>59.5</c:v>
                </c:pt>
                <c:pt idx="1982">
                  <c:v>60.1</c:v>
                </c:pt>
                <c:pt idx="1983">
                  <c:v>63</c:v>
                </c:pt>
                <c:pt idx="1984">
                  <c:v>66.5</c:v>
                </c:pt>
              </c:numCache>
            </c:numRef>
          </c:xVal>
          <c:yVal>
            <c:numRef>
              <c:f>'Golden perch'!$T$2:$T$2000</c:f>
              <c:numCache>
                <c:formatCode>0.000</c:formatCode>
                <c:ptCount val="1999"/>
                <c:pt idx="0" formatCode="General">
                  <c:v>0</c:v>
                </c:pt>
                <c:pt idx="1">
                  <c:v>0.26882374400000042</c:v>
                </c:pt>
              </c:numCache>
            </c:numRef>
          </c:yVal>
          <c:smooth val="0"/>
          <c:extLst>
            <c:ext xmlns:c16="http://schemas.microsoft.com/office/drawing/2014/chart" uri="{C3380CC4-5D6E-409C-BE32-E72D297353CC}">
              <c16:uniqueId val="{00000002-F62A-4382-9392-156FEF771423}"/>
            </c:ext>
          </c:extLst>
        </c:ser>
        <c:ser>
          <c:idx val="3"/>
          <c:order val="3"/>
          <c:tx>
            <c:strRef>
              <c:f>'Golden perch'!$U$1</c:f>
              <c:strCache>
                <c:ptCount val="1"/>
                <c:pt idx="0">
                  <c:v>Hline</c:v>
                </c:pt>
              </c:strCache>
            </c:strRef>
          </c:tx>
          <c:spPr>
            <a:ln w="22225" cap="rnd">
              <a:solidFill>
                <a:srgbClr val="FF0000"/>
              </a:solidFill>
              <a:round/>
            </a:ln>
            <a:effectLst/>
          </c:spPr>
          <c:marker>
            <c:symbol val="circle"/>
            <c:size val="5"/>
            <c:spPr>
              <a:solidFill>
                <a:srgbClr val="FF0000"/>
              </a:solidFill>
              <a:ln w="9525">
                <a:solidFill>
                  <a:schemeClr val="tx1"/>
                </a:solidFill>
              </a:ln>
              <a:effectLst/>
            </c:spPr>
          </c:marker>
          <c:dPt>
            <c:idx val="2"/>
            <c:marker>
              <c:symbol val="circle"/>
              <c:size val="5"/>
              <c:spPr>
                <a:solidFill>
                  <a:srgbClr val="FF0000"/>
                </a:solidFill>
                <a:ln w="9525">
                  <a:solidFill>
                    <a:schemeClr val="tx1"/>
                  </a:solidFill>
                </a:ln>
                <a:effectLst/>
              </c:spPr>
            </c:marker>
            <c:bubble3D val="0"/>
            <c:spPr>
              <a:ln w="19050" cap="rnd">
                <a:solidFill>
                  <a:srgbClr val="FF0000"/>
                </a:solidFill>
                <a:round/>
              </a:ln>
              <a:effectLst/>
            </c:spPr>
            <c:extLst>
              <c:ext xmlns:c16="http://schemas.microsoft.com/office/drawing/2014/chart" uri="{C3380CC4-5D6E-409C-BE32-E72D297353CC}">
                <c16:uniqueId val="{00000004-F62A-4382-9392-156FEF771423}"/>
              </c:ext>
            </c:extLst>
          </c:dPt>
          <c:xVal>
            <c:numRef>
              <c:f>'Golden perch'!$Q$2:$Q$2000</c:f>
              <c:numCache>
                <c:formatCode>General</c:formatCode>
                <c:ptCount val="1999"/>
                <c:pt idx="0">
                  <c:v>26</c:v>
                </c:pt>
                <c:pt idx="1">
                  <c:v>26</c:v>
                </c:pt>
                <c:pt idx="2">
                  <c:v>0</c:v>
                </c:pt>
                <c:pt idx="3">
                  <c:v>26</c:v>
                </c:pt>
                <c:pt idx="4">
                  <c:v>0</c:v>
                </c:pt>
                <c:pt idx="5">
                  <c:v>1.2</c:v>
                </c:pt>
                <c:pt idx="6">
                  <c:v>3.8</c:v>
                </c:pt>
                <c:pt idx="7">
                  <c:v>4</c:v>
                </c:pt>
                <c:pt idx="8">
                  <c:v>4.5</c:v>
                </c:pt>
                <c:pt idx="9">
                  <c:v>4.5</c:v>
                </c:pt>
                <c:pt idx="10">
                  <c:v>4.8</c:v>
                </c:pt>
                <c:pt idx="11">
                  <c:v>4.9000000000000004</c:v>
                </c:pt>
                <c:pt idx="12">
                  <c:v>5.2</c:v>
                </c:pt>
                <c:pt idx="13">
                  <c:v>5.2</c:v>
                </c:pt>
                <c:pt idx="14">
                  <c:v>6.2</c:v>
                </c:pt>
                <c:pt idx="15">
                  <c:v>7.2</c:v>
                </c:pt>
                <c:pt idx="16">
                  <c:v>7.7</c:v>
                </c:pt>
                <c:pt idx="17">
                  <c:v>8.3000000000000007</c:v>
                </c:pt>
                <c:pt idx="18">
                  <c:v>8.5</c:v>
                </c:pt>
                <c:pt idx="19">
                  <c:v>9</c:v>
                </c:pt>
                <c:pt idx="20">
                  <c:v>9</c:v>
                </c:pt>
                <c:pt idx="21">
                  <c:v>9.1999999999999993</c:v>
                </c:pt>
                <c:pt idx="22">
                  <c:v>9.6</c:v>
                </c:pt>
                <c:pt idx="23">
                  <c:v>9.8000000000000007</c:v>
                </c:pt>
                <c:pt idx="24">
                  <c:v>10</c:v>
                </c:pt>
                <c:pt idx="25">
                  <c:v>10.1</c:v>
                </c:pt>
                <c:pt idx="26">
                  <c:v>10.8</c:v>
                </c:pt>
                <c:pt idx="27">
                  <c:v>11</c:v>
                </c:pt>
                <c:pt idx="28">
                  <c:v>11</c:v>
                </c:pt>
                <c:pt idx="29">
                  <c:v>11</c:v>
                </c:pt>
                <c:pt idx="30">
                  <c:v>11</c:v>
                </c:pt>
                <c:pt idx="31">
                  <c:v>11.1</c:v>
                </c:pt>
                <c:pt idx="32">
                  <c:v>11.7</c:v>
                </c:pt>
                <c:pt idx="33">
                  <c:v>11.9</c:v>
                </c:pt>
                <c:pt idx="34">
                  <c:v>12</c:v>
                </c:pt>
                <c:pt idx="35">
                  <c:v>12</c:v>
                </c:pt>
                <c:pt idx="36">
                  <c:v>12</c:v>
                </c:pt>
                <c:pt idx="37">
                  <c:v>12.4</c:v>
                </c:pt>
                <c:pt idx="38">
                  <c:v>12.5</c:v>
                </c:pt>
                <c:pt idx="39">
                  <c:v>12.5</c:v>
                </c:pt>
                <c:pt idx="40">
                  <c:v>12.8</c:v>
                </c:pt>
                <c:pt idx="41">
                  <c:v>12.8</c:v>
                </c:pt>
                <c:pt idx="42">
                  <c:v>13</c:v>
                </c:pt>
                <c:pt idx="43">
                  <c:v>13</c:v>
                </c:pt>
                <c:pt idx="44">
                  <c:v>13</c:v>
                </c:pt>
                <c:pt idx="45">
                  <c:v>13.2</c:v>
                </c:pt>
                <c:pt idx="46">
                  <c:v>13.4</c:v>
                </c:pt>
                <c:pt idx="47">
                  <c:v>13.4</c:v>
                </c:pt>
                <c:pt idx="48">
                  <c:v>13.5</c:v>
                </c:pt>
                <c:pt idx="49">
                  <c:v>13.5</c:v>
                </c:pt>
                <c:pt idx="50">
                  <c:v>13.5</c:v>
                </c:pt>
                <c:pt idx="51">
                  <c:v>13.6</c:v>
                </c:pt>
                <c:pt idx="52">
                  <c:v>13.7</c:v>
                </c:pt>
                <c:pt idx="53">
                  <c:v>14</c:v>
                </c:pt>
                <c:pt idx="54">
                  <c:v>14</c:v>
                </c:pt>
                <c:pt idx="55">
                  <c:v>14</c:v>
                </c:pt>
                <c:pt idx="56">
                  <c:v>14</c:v>
                </c:pt>
                <c:pt idx="57">
                  <c:v>14.1</c:v>
                </c:pt>
                <c:pt idx="58">
                  <c:v>14.1</c:v>
                </c:pt>
                <c:pt idx="59">
                  <c:v>14.2</c:v>
                </c:pt>
                <c:pt idx="60">
                  <c:v>14.5</c:v>
                </c:pt>
                <c:pt idx="61">
                  <c:v>14.5</c:v>
                </c:pt>
                <c:pt idx="62">
                  <c:v>14.7</c:v>
                </c:pt>
                <c:pt idx="63">
                  <c:v>14.7</c:v>
                </c:pt>
                <c:pt idx="64">
                  <c:v>14.7</c:v>
                </c:pt>
                <c:pt idx="65">
                  <c:v>14.8</c:v>
                </c:pt>
                <c:pt idx="66">
                  <c:v>14.8</c:v>
                </c:pt>
                <c:pt idx="67">
                  <c:v>14.8</c:v>
                </c:pt>
                <c:pt idx="68">
                  <c:v>14.8</c:v>
                </c:pt>
                <c:pt idx="69">
                  <c:v>14.8</c:v>
                </c:pt>
                <c:pt idx="70">
                  <c:v>15</c:v>
                </c:pt>
                <c:pt idx="71">
                  <c:v>15</c:v>
                </c:pt>
                <c:pt idx="72">
                  <c:v>15</c:v>
                </c:pt>
                <c:pt idx="73">
                  <c:v>15</c:v>
                </c:pt>
                <c:pt idx="74">
                  <c:v>15</c:v>
                </c:pt>
                <c:pt idx="75">
                  <c:v>15</c:v>
                </c:pt>
                <c:pt idx="76">
                  <c:v>15.1</c:v>
                </c:pt>
                <c:pt idx="77">
                  <c:v>15.1</c:v>
                </c:pt>
                <c:pt idx="78">
                  <c:v>15.2</c:v>
                </c:pt>
                <c:pt idx="79">
                  <c:v>15.3</c:v>
                </c:pt>
                <c:pt idx="80">
                  <c:v>15.3</c:v>
                </c:pt>
                <c:pt idx="81">
                  <c:v>15.5</c:v>
                </c:pt>
                <c:pt idx="82">
                  <c:v>15.5</c:v>
                </c:pt>
                <c:pt idx="83">
                  <c:v>15.5</c:v>
                </c:pt>
                <c:pt idx="84">
                  <c:v>15.5</c:v>
                </c:pt>
                <c:pt idx="85">
                  <c:v>15.5</c:v>
                </c:pt>
                <c:pt idx="86">
                  <c:v>15.8</c:v>
                </c:pt>
                <c:pt idx="87">
                  <c:v>15.8</c:v>
                </c:pt>
                <c:pt idx="88">
                  <c:v>15.8</c:v>
                </c:pt>
                <c:pt idx="89">
                  <c:v>16</c:v>
                </c:pt>
                <c:pt idx="90">
                  <c:v>16</c:v>
                </c:pt>
                <c:pt idx="91">
                  <c:v>16</c:v>
                </c:pt>
                <c:pt idx="92">
                  <c:v>16</c:v>
                </c:pt>
                <c:pt idx="93">
                  <c:v>16.100000000000001</c:v>
                </c:pt>
                <c:pt idx="94">
                  <c:v>16.3</c:v>
                </c:pt>
                <c:pt idx="95">
                  <c:v>16.3</c:v>
                </c:pt>
                <c:pt idx="96">
                  <c:v>16.399999999999999</c:v>
                </c:pt>
                <c:pt idx="97">
                  <c:v>16.399999999999999</c:v>
                </c:pt>
                <c:pt idx="98">
                  <c:v>16.5</c:v>
                </c:pt>
                <c:pt idx="99">
                  <c:v>16.5</c:v>
                </c:pt>
                <c:pt idx="100">
                  <c:v>16.5</c:v>
                </c:pt>
                <c:pt idx="101">
                  <c:v>16.5</c:v>
                </c:pt>
                <c:pt idx="102">
                  <c:v>16.5</c:v>
                </c:pt>
                <c:pt idx="103">
                  <c:v>16.899999999999999</c:v>
                </c:pt>
                <c:pt idx="104">
                  <c:v>17</c:v>
                </c:pt>
                <c:pt idx="105">
                  <c:v>17</c:v>
                </c:pt>
                <c:pt idx="106">
                  <c:v>17</c:v>
                </c:pt>
                <c:pt idx="107">
                  <c:v>17</c:v>
                </c:pt>
                <c:pt idx="108">
                  <c:v>17.100000000000001</c:v>
                </c:pt>
                <c:pt idx="109">
                  <c:v>17.100000000000001</c:v>
                </c:pt>
                <c:pt idx="110">
                  <c:v>17.2</c:v>
                </c:pt>
                <c:pt idx="111">
                  <c:v>17.2</c:v>
                </c:pt>
                <c:pt idx="112">
                  <c:v>17.2</c:v>
                </c:pt>
                <c:pt idx="113">
                  <c:v>17.399999999999999</c:v>
                </c:pt>
                <c:pt idx="114">
                  <c:v>17.399999999999999</c:v>
                </c:pt>
                <c:pt idx="115">
                  <c:v>17.5</c:v>
                </c:pt>
                <c:pt idx="116">
                  <c:v>17.5</c:v>
                </c:pt>
                <c:pt idx="117">
                  <c:v>17.5</c:v>
                </c:pt>
                <c:pt idx="118">
                  <c:v>17.5</c:v>
                </c:pt>
                <c:pt idx="119">
                  <c:v>17.5</c:v>
                </c:pt>
                <c:pt idx="120">
                  <c:v>17.5</c:v>
                </c:pt>
                <c:pt idx="121">
                  <c:v>17.5</c:v>
                </c:pt>
                <c:pt idx="122">
                  <c:v>17.5</c:v>
                </c:pt>
                <c:pt idx="123">
                  <c:v>17.5</c:v>
                </c:pt>
                <c:pt idx="124">
                  <c:v>17.5</c:v>
                </c:pt>
                <c:pt idx="125">
                  <c:v>17.5</c:v>
                </c:pt>
                <c:pt idx="126">
                  <c:v>17.600000000000001</c:v>
                </c:pt>
                <c:pt idx="127">
                  <c:v>17.7</c:v>
                </c:pt>
                <c:pt idx="128">
                  <c:v>17.8</c:v>
                </c:pt>
                <c:pt idx="129">
                  <c:v>17.8</c:v>
                </c:pt>
                <c:pt idx="130">
                  <c:v>17.899999999999999</c:v>
                </c:pt>
                <c:pt idx="131">
                  <c:v>18</c:v>
                </c:pt>
                <c:pt idx="132">
                  <c:v>18</c:v>
                </c:pt>
                <c:pt idx="133">
                  <c:v>18</c:v>
                </c:pt>
                <c:pt idx="134">
                  <c:v>18</c:v>
                </c:pt>
                <c:pt idx="135">
                  <c:v>18</c:v>
                </c:pt>
                <c:pt idx="136">
                  <c:v>18</c:v>
                </c:pt>
                <c:pt idx="137">
                  <c:v>18</c:v>
                </c:pt>
                <c:pt idx="138">
                  <c:v>18</c:v>
                </c:pt>
                <c:pt idx="139">
                  <c:v>18</c:v>
                </c:pt>
                <c:pt idx="140">
                  <c:v>18</c:v>
                </c:pt>
                <c:pt idx="141">
                  <c:v>18</c:v>
                </c:pt>
                <c:pt idx="142">
                  <c:v>18</c:v>
                </c:pt>
                <c:pt idx="143">
                  <c:v>18</c:v>
                </c:pt>
                <c:pt idx="144">
                  <c:v>18</c:v>
                </c:pt>
                <c:pt idx="145">
                  <c:v>18.100000000000001</c:v>
                </c:pt>
                <c:pt idx="146">
                  <c:v>18.2</c:v>
                </c:pt>
                <c:pt idx="147">
                  <c:v>18.2</c:v>
                </c:pt>
                <c:pt idx="148">
                  <c:v>18.399999999999999</c:v>
                </c:pt>
                <c:pt idx="149">
                  <c:v>18.5</c:v>
                </c:pt>
                <c:pt idx="150">
                  <c:v>18.5</c:v>
                </c:pt>
                <c:pt idx="151">
                  <c:v>18.5</c:v>
                </c:pt>
                <c:pt idx="152">
                  <c:v>18.5</c:v>
                </c:pt>
                <c:pt idx="153">
                  <c:v>18.5</c:v>
                </c:pt>
                <c:pt idx="154">
                  <c:v>18.5</c:v>
                </c:pt>
                <c:pt idx="155">
                  <c:v>18.5</c:v>
                </c:pt>
                <c:pt idx="156">
                  <c:v>18.5</c:v>
                </c:pt>
                <c:pt idx="157">
                  <c:v>18.600000000000001</c:v>
                </c:pt>
                <c:pt idx="158">
                  <c:v>18.600000000000001</c:v>
                </c:pt>
                <c:pt idx="159">
                  <c:v>18.7</c:v>
                </c:pt>
                <c:pt idx="160">
                  <c:v>18.7</c:v>
                </c:pt>
                <c:pt idx="161">
                  <c:v>18.8</c:v>
                </c:pt>
                <c:pt idx="162">
                  <c:v>18.8</c:v>
                </c:pt>
                <c:pt idx="163">
                  <c:v>18.899999999999999</c:v>
                </c:pt>
                <c:pt idx="164">
                  <c:v>19</c:v>
                </c:pt>
                <c:pt idx="165">
                  <c:v>19</c:v>
                </c:pt>
                <c:pt idx="166">
                  <c:v>19</c:v>
                </c:pt>
                <c:pt idx="167">
                  <c:v>19</c:v>
                </c:pt>
                <c:pt idx="168">
                  <c:v>19</c:v>
                </c:pt>
                <c:pt idx="169">
                  <c:v>19</c:v>
                </c:pt>
                <c:pt idx="170">
                  <c:v>19</c:v>
                </c:pt>
                <c:pt idx="171">
                  <c:v>19</c:v>
                </c:pt>
                <c:pt idx="172">
                  <c:v>19</c:v>
                </c:pt>
                <c:pt idx="173">
                  <c:v>19.100000000000001</c:v>
                </c:pt>
                <c:pt idx="174">
                  <c:v>19.3</c:v>
                </c:pt>
                <c:pt idx="175">
                  <c:v>19.3</c:v>
                </c:pt>
                <c:pt idx="176">
                  <c:v>19.3</c:v>
                </c:pt>
                <c:pt idx="177">
                  <c:v>19.5</c:v>
                </c:pt>
                <c:pt idx="178">
                  <c:v>19.5</c:v>
                </c:pt>
                <c:pt idx="179">
                  <c:v>19.5</c:v>
                </c:pt>
                <c:pt idx="180">
                  <c:v>19.5</c:v>
                </c:pt>
                <c:pt idx="181">
                  <c:v>19.5</c:v>
                </c:pt>
                <c:pt idx="182">
                  <c:v>19.5</c:v>
                </c:pt>
                <c:pt idx="183">
                  <c:v>19.5</c:v>
                </c:pt>
                <c:pt idx="184">
                  <c:v>19.5</c:v>
                </c:pt>
                <c:pt idx="185">
                  <c:v>19.600000000000001</c:v>
                </c:pt>
                <c:pt idx="186">
                  <c:v>19.600000000000001</c:v>
                </c:pt>
                <c:pt idx="187">
                  <c:v>19.8</c:v>
                </c:pt>
                <c:pt idx="188">
                  <c:v>19.8</c:v>
                </c:pt>
                <c:pt idx="189">
                  <c:v>20</c:v>
                </c:pt>
                <c:pt idx="190">
                  <c:v>20</c:v>
                </c:pt>
                <c:pt idx="191">
                  <c:v>20</c:v>
                </c:pt>
                <c:pt idx="192">
                  <c:v>20</c:v>
                </c:pt>
                <c:pt idx="193">
                  <c:v>20</c:v>
                </c:pt>
                <c:pt idx="194">
                  <c:v>20</c:v>
                </c:pt>
                <c:pt idx="195">
                  <c:v>20</c:v>
                </c:pt>
                <c:pt idx="196">
                  <c:v>20</c:v>
                </c:pt>
                <c:pt idx="197">
                  <c:v>20</c:v>
                </c:pt>
                <c:pt idx="198">
                  <c:v>20.100000000000001</c:v>
                </c:pt>
                <c:pt idx="199">
                  <c:v>20.100000000000001</c:v>
                </c:pt>
                <c:pt idx="200">
                  <c:v>20.3</c:v>
                </c:pt>
                <c:pt idx="201">
                  <c:v>20.3</c:v>
                </c:pt>
                <c:pt idx="202">
                  <c:v>20.5</c:v>
                </c:pt>
                <c:pt idx="203">
                  <c:v>20.5</c:v>
                </c:pt>
                <c:pt idx="204">
                  <c:v>20.5</c:v>
                </c:pt>
                <c:pt idx="205">
                  <c:v>20.5</c:v>
                </c:pt>
                <c:pt idx="206">
                  <c:v>20.5</c:v>
                </c:pt>
                <c:pt idx="207">
                  <c:v>20.5</c:v>
                </c:pt>
                <c:pt idx="208">
                  <c:v>20.5</c:v>
                </c:pt>
                <c:pt idx="209">
                  <c:v>20.5</c:v>
                </c:pt>
                <c:pt idx="210">
                  <c:v>20.6</c:v>
                </c:pt>
                <c:pt idx="211">
                  <c:v>20.7</c:v>
                </c:pt>
                <c:pt idx="212">
                  <c:v>20.8</c:v>
                </c:pt>
                <c:pt idx="213">
                  <c:v>20.8</c:v>
                </c:pt>
                <c:pt idx="214">
                  <c:v>20.9</c:v>
                </c:pt>
                <c:pt idx="215">
                  <c:v>21</c:v>
                </c:pt>
                <c:pt idx="216">
                  <c:v>21</c:v>
                </c:pt>
                <c:pt idx="217">
                  <c:v>21</c:v>
                </c:pt>
                <c:pt idx="218">
                  <c:v>21</c:v>
                </c:pt>
                <c:pt idx="219">
                  <c:v>21</c:v>
                </c:pt>
                <c:pt idx="220">
                  <c:v>21</c:v>
                </c:pt>
                <c:pt idx="221">
                  <c:v>21</c:v>
                </c:pt>
                <c:pt idx="222">
                  <c:v>21</c:v>
                </c:pt>
                <c:pt idx="223">
                  <c:v>21</c:v>
                </c:pt>
                <c:pt idx="224">
                  <c:v>21</c:v>
                </c:pt>
                <c:pt idx="225">
                  <c:v>21</c:v>
                </c:pt>
                <c:pt idx="226">
                  <c:v>21.2</c:v>
                </c:pt>
                <c:pt idx="227">
                  <c:v>21.2</c:v>
                </c:pt>
                <c:pt idx="228">
                  <c:v>21.2</c:v>
                </c:pt>
                <c:pt idx="229">
                  <c:v>21.2</c:v>
                </c:pt>
                <c:pt idx="230">
                  <c:v>21.2</c:v>
                </c:pt>
                <c:pt idx="231">
                  <c:v>21.2</c:v>
                </c:pt>
                <c:pt idx="232">
                  <c:v>21.2</c:v>
                </c:pt>
                <c:pt idx="233">
                  <c:v>21.3</c:v>
                </c:pt>
                <c:pt idx="234">
                  <c:v>21.4</c:v>
                </c:pt>
                <c:pt idx="235">
                  <c:v>21.5</c:v>
                </c:pt>
                <c:pt idx="236">
                  <c:v>21.5</c:v>
                </c:pt>
                <c:pt idx="237">
                  <c:v>21.5</c:v>
                </c:pt>
                <c:pt idx="238">
                  <c:v>21.5</c:v>
                </c:pt>
                <c:pt idx="239">
                  <c:v>21.5</c:v>
                </c:pt>
                <c:pt idx="240">
                  <c:v>21.5</c:v>
                </c:pt>
                <c:pt idx="241">
                  <c:v>21.5</c:v>
                </c:pt>
                <c:pt idx="242">
                  <c:v>21.5</c:v>
                </c:pt>
                <c:pt idx="243">
                  <c:v>21.6</c:v>
                </c:pt>
                <c:pt idx="244">
                  <c:v>21.6</c:v>
                </c:pt>
                <c:pt idx="245">
                  <c:v>21.6</c:v>
                </c:pt>
                <c:pt idx="246">
                  <c:v>21.6</c:v>
                </c:pt>
                <c:pt idx="247">
                  <c:v>21.6</c:v>
                </c:pt>
                <c:pt idx="248">
                  <c:v>21.6</c:v>
                </c:pt>
                <c:pt idx="249">
                  <c:v>21.7</c:v>
                </c:pt>
                <c:pt idx="250">
                  <c:v>21.8</c:v>
                </c:pt>
                <c:pt idx="251">
                  <c:v>21.8</c:v>
                </c:pt>
                <c:pt idx="252">
                  <c:v>21.8</c:v>
                </c:pt>
                <c:pt idx="253">
                  <c:v>22</c:v>
                </c:pt>
                <c:pt idx="254">
                  <c:v>22</c:v>
                </c:pt>
                <c:pt idx="255">
                  <c:v>22</c:v>
                </c:pt>
                <c:pt idx="256">
                  <c:v>22</c:v>
                </c:pt>
                <c:pt idx="257">
                  <c:v>22</c:v>
                </c:pt>
                <c:pt idx="258">
                  <c:v>22</c:v>
                </c:pt>
                <c:pt idx="259">
                  <c:v>22</c:v>
                </c:pt>
                <c:pt idx="260">
                  <c:v>22</c:v>
                </c:pt>
                <c:pt idx="261">
                  <c:v>22</c:v>
                </c:pt>
                <c:pt idx="262">
                  <c:v>22</c:v>
                </c:pt>
                <c:pt idx="263">
                  <c:v>22</c:v>
                </c:pt>
                <c:pt idx="264">
                  <c:v>22</c:v>
                </c:pt>
                <c:pt idx="265">
                  <c:v>22</c:v>
                </c:pt>
                <c:pt idx="266">
                  <c:v>22</c:v>
                </c:pt>
                <c:pt idx="267">
                  <c:v>22</c:v>
                </c:pt>
                <c:pt idx="268">
                  <c:v>22</c:v>
                </c:pt>
                <c:pt idx="269">
                  <c:v>22</c:v>
                </c:pt>
                <c:pt idx="270">
                  <c:v>22</c:v>
                </c:pt>
                <c:pt idx="271">
                  <c:v>22</c:v>
                </c:pt>
                <c:pt idx="272">
                  <c:v>22</c:v>
                </c:pt>
                <c:pt idx="273">
                  <c:v>22</c:v>
                </c:pt>
                <c:pt idx="274">
                  <c:v>22.2</c:v>
                </c:pt>
                <c:pt idx="275">
                  <c:v>22.2</c:v>
                </c:pt>
                <c:pt idx="276">
                  <c:v>22.4</c:v>
                </c:pt>
                <c:pt idx="277">
                  <c:v>22.4</c:v>
                </c:pt>
                <c:pt idx="278">
                  <c:v>22.4</c:v>
                </c:pt>
                <c:pt idx="279">
                  <c:v>22.4</c:v>
                </c:pt>
                <c:pt idx="280">
                  <c:v>22.5</c:v>
                </c:pt>
                <c:pt idx="281">
                  <c:v>22.5</c:v>
                </c:pt>
                <c:pt idx="282">
                  <c:v>22.5</c:v>
                </c:pt>
                <c:pt idx="283">
                  <c:v>22.5</c:v>
                </c:pt>
                <c:pt idx="284">
                  <c:v>22.5</c:v>
                </c:pt>
                <c:pt idx="285">
                  <c:v>22.5</c:v>
                </c:pt>
                <c:pt idx="286">
                  <c:v>22.5</c:v>
                </c:pt>
                <c:pt idx="287">
                  <c:v>22.5</c:v>
                </c:pt>
                <c:pt idx="288">
                  <c:v>22.5</c:v>
                </c:pt>
                <c:pt idx="289">
                  <c:v>22.5</c:v>
                </c:pt>
                <c:pt idx="290">
                  <c:v>22.5</c:v>
                </c:pt>
                <c:pt idx="291">
                  <c:v>22.6</c:v>
                </c:pt>
                <c:pt idx="292">
                  <c:v>22.6</c:v>
                </c:pt>
                <c:pt idx="293">
                  <c:v>22.6</c:v>
                </c:pt>
                <c:pt idx="294">
                  <c:v>22.7</c:v>
                </c:pt>
                <c:pt idx="295">
                  <c:v>22.7</c:v>
                </c:pt>
                <c:pt idx="296">
                  <c:v>22.7</c:v>
                </c:pt>
                <c:pt idx="297">
                  <c:v>22.8</c:v>
                </c:pt>
                <c:pt idx="298">
                  <c:v>22.8</c:v>
                </c:pt>
                <c:pt idx="299">
                  <c:v>22.9</c:v>
                </c:pt>
                <c:pt idx="300">
                  <c:v>22.9</c:v>
                </c:pt>
                <c:pt idx="301">
                  <c:v>23</c:v>
                </c:pt>
                <c:pt idx="302">
                  <c:v>23</c:v>
                </c:pt>
                <c:pt idx="303">
                  <c:v>23</c:v>
                </c:pt>
                <c:pt idx="304">
                  <c:v>23</c:v>
                </c:pt>
                <c:pt idx="305">
                  <c:v>23</c:v>
                </c:pt>
                <c:pt idx="306">
                  <c:v>23</c:v>
                </c:pt>
                <c:pt idx="307">
                  <c:v>23</c:v>
                </c:pt>
                <c:pt idx="308">
                  <c:v>23</c:v>
                </c:pt>
                <c:pt idx="309">
                  <c:v>23</c:v>
                </c:pt>
                <c:pt idx="310">
                  <c:v>23</c:v>
                </c:pt>
                <c:pt idx="311">
                  <c:v>23</c:v>
                </c:pt>
                <c:pt idx="312">
                  <c:v>23</c:v>
                </c:pt>
                <c:pt idx="313">
                  <c:v>23.1</c:v>
                </c:pt>
                <c:pt idx="314">
                  <c:v>23.1</c:v>
                </c:pt>
                <c:pt idx="315">
                  <c:v>23.1</c:v>
                </c:pt>
                <c:pt idx="316">
                  <c:v>23.2</c:v>
                </c:pt>
                <c:pt idx="317">
                  <c:v>23.2</c:v>
                </c:pt>
                <c:pt idx="318">
                  <c:v>23.3</c:v>
                </c:pt>
                <c:pt idx="319">
                  <c:v>23.3</c:v>
                </c:pt>
                <c:pt idx="320">
                  <c:v>23.4</c:v>
                </c:pt>
                <c:pt idx="321">
                  <c:v>23.4</c:v>
                </c:pt>
                <c:pt idx="322">
                  <c:v>23.4</c:v>
                </c:pt>
                <c:pt idx="323">
                  <c:v>23.4</c:v>
                </c:pt>
                <c:pt idx="324">
                  <c:v>23.5</c:v>
                </c:pt>
                <c:pt idx="325">
                  <c:v>23.5</c:v>
                </c:pt>
                <c:pt idx="326">
                  <c:v>23.5</c:v>
                </c:pt>
                <c:pt idx="327">
                  <c:v>23.5</c:v>
                </c:pt>
                <c:pt idx="328">
                  <c:v>23.5</c:v>
                </c:pt>
                <c:pt idx="329">
                  <c:v>23.5</c:v>
                </c:pt>
                <c:pt idx="330">
                  <c:v>23.5</c:v>
                </c:pt>
                <c:pt idx="331">
                  <c:v>23.5</c:v>
                </c:pt>
                <c:pt idx="332">
                  <c:v>23.5</c:v>
                </c:pt>
                <c:pt idx="333">
                  <c:v>23.5</c:v>
                </c:pt>
                <c:pt idx="334">
                  <c:v>23.5</c:v>
                </c:pt>
                <c:pt idx="335">
                  <c:v>23.5</c:v>
                </c:pt>
                <c:pt idx="336">
                  <c:v>23.6</c:v>
                </c:pt>
                <c:pt idx="337">
                  <c:v>23.6</c:v>
                </c:pt>
                <c:pt idx="338">
                  <c:v>23.7</c:v>
                </c:pt>
                <c:pt idx="339">
                  <c:v>23.7</c:v>
                </c:pt>
                <c:pt idx="340">
                  <c:v>23.7</c:v>
                </c:pt>
                <c:pt idx="341">
                  <c:v>23.7</c:v>
                </c:pt>
                <c:pt idx="342">
                  <c:v>23.7</c:v>
                </c:pt>
                <c:pt idx="343">
                  <c:v>23.8</c:v>
                </c:pt>
                <c:pt idx="344">
                  <c:v>24</c:v>
                </c:pt>
                <c:pt idx="345">
                  <c:v>24</c:v>
                </c:pt>
                <c:pt idx="346">
                  <c:v>24</c:v>
                </c:pt>
                <c:pt idx="347">
                  <c:v>24</c:v>
                </c:pt>
                <c:pt idx="348">
                  <c:v>24</c:v>
                </c:pt>
                <c:pt idx="349">
                  <c:v>24</c:v>
                </c:pt>
                <c:pt idx="350">
                  <c:v>24</c:v>
                </c:pt>
                <c:pt idx="351">
                  <c:v>24</c:v>
                </c:pt>
                <c:pt idx="352">
                  <c:v>24.2</c:v>
                </c:pt>
                <c:pt idx="353">
                  <c:v>24.2</c:v>
                </c:pt>
                <c:pt idx="354">
                  <c:v>24.2</c:v>
                </c:pt>
                <c:pt idx="355">
                  <c:v>24.3</c:v>
                </c:pt>
                <c:pt idx="356">
                  <c:v>24.4</c:v>
                </c:pt>
                <c:pt idx="357">
                  <c:v>24.5</c:v>
                </c:pt>
                <c:pt idx="358">
                  <c:v>24.5</c:v>
                </c:pt>
                <c:pt idx="359">
                  <c:v>24.5</c:v>
                </c:pt>
                <c:pt idx="360">
                  <c:v>24.5</c:v>
                </c:pt>
                <c:pt idx="361">
                  <c:v>24.5</c:v>
                </c:pt>
                <c:pt idx="362">
                  <c:v>24.5</c:v>
                </c:pt>
                <c:pt idx="363">
                  <c:v>24.5</c:v>
                </c:pt>
                <c:pt idx="364">
                  <c:v>24.5</c:v>
                </c:pt>
                <c:pt idx="365">
                  <c:v>24.5</c:v>
                </c:pt>
                <c:pt idx="366">
                  <c:v>24.6</c:v>
                </c:pt>
                <c:pt idx="367">
                  <c:v>24.6</c:v>
                </c:pt>
                <c:pt idx="368">
                  <c:v>24.6</c:v>
                </c:pt>
                <c:pt idx="369">
                  <c:v>24.8</c:v>
                </c:pt>
                <c:pt idx="370">
                  <c:v>24.8</c:v>
                </c:pt>
                <c:pt idx="371">
                  <c:v>24.8</c:v>
                </c:pt>
                <c:pt idx="372">
                  <c:v>25</c:v>
                </c:pt>
                <c:pt idx="373">
                  <c:v>25</c:v>
                </c:pt>
                <c:pt idx="374">
                  <c:v>25</c:v>
                </c:pt>
                <c:pt idx="375">
                  <c:v>25</c:v>
                </c:pt>
                <c:pt idx="376">
                  <c:v>25</c:v>
                </c:pt>
                <c:pt idx="377">
                  <c:v>25</c:v>
                </c:pt>
                <c:pt idx="378">
                  <c:v>25</c:v>
                </c:pt>
                <c:pt idx="379">
                  <c:v>25</c:v>
                </c:pt>
                <c:pt idx="380">
                  <c:v>25</c:v>
                </c:pt>
                <c:pt idx="381">
                  <c:v>25</c:v>
                </c:pt>
                <c:pt idx="382">
                  <c:v>25</c:v>
                </c:pt>
                <c:pt idx="383">
                  <c:v>25</c:v>
                </c:pt>
                <c:pt idx="384">
                  <c:v>25.1</c:v>
                </c:pt>
                <c:pt idx="385">
                  <c:v>25.2</c:v>
                </c:pt>
                <c:pt idx="386">
                  <c:v>25.3</c:v>
                </c:pt>
                <c:pt idx="387">
                  <c:v>25.3</c:v>
                </c:pt>
                <c:pt idx="388">
                  <c:v>25.3</c:v>
                </c:pt>
                <c:pt idx="389">
                  <c:v>25.4</c:v>
                </c:pt>
                <c:pt idx="390">
                  <c:v>25.4</c:v>
                </c:pt>
                <c:pt idx="391">
                  <c:v>25.4</c:v>
                </c:pt>
                <c:pt idx="392">
                  <c:v>25.4</c:v>
                </c:pt>
                <c:pt idx="393">
                  <c:v>25.5</c:v>
                </c:pt>
                <c:pt idx="394">
                  <c:v>25.5</c:v>
                </c:pt>
                <c:pt idx="395">
                  <c:v>25.5</c:v>
                </c:pt>
                <c:pt idx="396">
                  <c:v>25.5</c:v>
                </c:pt>
                <c:pt idx="397">
                  <c:v>25.5</c:v>
                </c:pt>
                <c:pt idx="398">
                  <c:v>25.5</c:v>
                </c:pt>
                <c:pt idx="399">
                  <c:v>25.5</c:v>
                </c:pt>
                <c:pt idx="400">
                  <c:v>25.5</c:v>
                </c:pt>
                <c:pt idx="401">
                  <c:v>25.5</c:v>
                </c:pt>
                <c:pt idx="402">
                  <c:v>25.5</c:v>
                </c:pt>
                <c:pt idx="403">
                  <c:v>25.5</c:v>
                </c:pt>
                <c:pt idx="404">
                  <c:v>25.5</c:v>
                </c:pt>
                <c:pt idx="405">
                  <c:v>25.5</c:v>
                </c:pt>
                <c:pt idx="406">
                  <c:v>25.5</c:v>
                </c:pt>
                <c:pt idx="407">
                  <c:v>25.7</c:v>
                </c:pt>
                <c:pt idx="408">
                  <c:v>25.8</c:v>
                </c:pt>
                <c:pt idx="409">
                  <c:v>25.8</c:v>
                </c:pt>
                <c:pt idx="410">
                  <c:v>25.8</c:v>
                </c:pt>
                <c:pt idx="411">
                  <c:v>25.9</c:v>
                </c:pt>
                <c:pt idx="412">
                  <c:v>26</c:v>
                </c:pt>
                <c:pt idx="413">
                  <c:v>26</c:v>
                </c:pt>
                <c:pt idx="414">
                  <c:v>26</c:v>
                </c:pt>
                <c:pt idx="415">
                  <c:v>26</c:v>
                </c:pt>
                <c:pt idx="416">
                  <c:v>26</c:v>
                </c:pt>
                <c:pt idx="417">
                  <c:v>26</c:v>
                </c:pt>
                <c:pt idx="418">
                  <c:v>26</c:v>
                </c:pt>
                <c:pt idx="419">
                  <c:v>26</c:v>
                </c:pt>
                <c:pt idx="420">
                  <c:v>26</c:v>
                </c:pt>
                <c:pt idx="421">
                  <c:v>26</c:v>
                </c:pt>
                <c:pt idx="422">
                  <c:v>26</c:v>
                </c:pt>
                <c:pt idx="423">
                  <c:v>26</c:v>
                </c:pt>
                <c:pt idx="424">
                  <c:v>26</c:v>
                </c:pt>
                <c:pt idx="425">
                  <c:v>26</c:v>
                </c:pt>
                <c:pt idx="426">
                  <c:v>26.1</c:v>
                </c:pt>
                <c:pt idx="427">
                  <c:v>26.2</c:v>
                </c:pt>
                <c:pt idx="428">
                  <c:v>26.2</c:v>
                </c:pt>
                <c:pt idx="429">
                  <c:v>26.2</c:v>
                </c:pt>
                <c:pt idx="430">
                  <c:v>26.2</c:v>
                </c:pt>
                <c:pt idx="431">
                  <c:v>26.3</c:v>
                </c:pt>
                <c:pt idx="432">
                  <c:v>26.3</c:v>
                </c:pt>
                <c:pt idx="433">
                  <c:v>26.4</c:v>
                </c:pt>
                <c:pt idx="434">
                  <c:v>26.4</c:v>
                </c:pt>
                <c:pt idx="435">
                  <c:v>26.5</c:v>
                </c:pt>
                <c:pt idx="436">
                  <c:v>26.5</c:v>
                </c:pt>
                <c:pt idx="437">
                  <c:v>26.5</c:v>
                </c:pt>
                <c:pt idx="438">
                  <c:v>26.5</c:v>
                </c:pt>
                <c:pt idx="439">
                  <c:v>26.5</c:v>
                </c:pt>
                <c:pt idx="440">
                  <c:v>26.5</c:v>
                </c:pt>
                <c:pt idx="441">
                  <c:v>26.5</c:v>
                </c:pt>
                <c:pt idx="442">
                  <c:v>26.5</c:v>
                </c:pt>
                <c:pt idx="443">
                  <c:v>26.5</c:v>
                </c:pt>
                <c:pt idx="444">
                  <c:v>26.5</c:v>
                </c:pt>
                <c:pt idx="445">
                  <c:v>26.5</c:v>
                </c:pt>
                <c:pt idx="446">
                  <c:v>26.5</c:v>
                </c:pt>
                <c:pt idx="447">
                  <c:v>26.5</c:v>
                </c:pt>
                <c:pt idx="448">
                  <c:v>26.5</c:v>
                </c:pt>
                <c:pt idx="449">
                  <c:v>26.5</c:v>
                </c:pt>
                <c:pt idx="450">
                  <c:v>26.5</c:v>
                </c:pt>
                <c:pt idx="451">
                  <c:v>26.5</c:v>
                </c:pt>
                <c:pt idx="452">
                  <c:v>26.6</c:v>
                </c:pt>
                <c:pt idx="453">
                  <c:v>26.6</c:v>
                </c:pt>
                <c:pt idx="454">
                  <c:v>26.7</c:v>
                </c:pt>
                <c:pt idx="455">
                  <c:v>26.7</c:v>
                </c:pt>
                <c:pt idx="456">
                  <c:v>26.9</c:v>
                </c:pt>
                <c:pt idx="457">
                  <c:v>27</c:v>
                </c:pt>
                <c:pt idx="458">
                  <c:v>27</c:v>
                </c:pt>
                <c:pt idx="459">
                  <c:v>27</c:v>
                </c:pt>
                <c:pt idx="460">
                  <c:v>27</c:v>
                </c:pt>
                <c:pt idx="461">
                  <c:v>27</c:v>
                </c:pt>
                <c:pt idx="462">
                  <c:v>27</c:v>
                </c:pt>
                <c:pt idx="463">
                  <c:v>27</c:v>
                </c:pt>
                <c:pt idx="464">
                  <c:v>27</c:v>
                </c:pt>
                <c:pt idx="465">
                  <c:v>27</c:v>
                </c:pt>
                <c:pt idx="466">
                  <c:v>27</c:v>
                </c:pt>
                <c:pt idx="467">
                  <c:v>27</c:v>
                </c:pt>
                <c:pt idx="468">
                  <c:v>27</c:v>
                </c:pt>
                <c:pt idx="469">
                  <c:v>27</c:v>
                </c:pt>
                <c:pt idx="470">
                  <c:v>27</c:v>
                </c:pt>
                <c:pt idx="471">
                  <c:v>27</c:v>
                </c:pt>
                <c:pt idx="472">
                  <c:v>27.2</c:v>
                </c:pt>
                <c:pt idx="473">
                  <c:v>27.2</c:v>
                </c:pt>
                <c:pt idx="474">
                  <c:v>27.2</c:v>
                </c:pt>
                <c:pt idx="475">
                  <c:v>27.3</c:v>
                </c:pt>
                <c:pt idx="476">
                  <c:v>27.3</c:v>
                </c:pt>
                <c:pt idx="477">
                  <c:v>27.3</c:v>
                </c:pt>
                <c:pt idx="478">
                  <c:v>27.3</c:v>
                </c:pt>
                <c:pt idx="479">
                  <c:v>27.4</c:v>
                </c:pt>
                <c:pt idx="480">
                  <c:v>27.5</c:v>
                </c:pt>
                <c:pt idx="481">
                  <c:v>27.5</c:v>
                </c:pt>
                <c:pt idx="482">
                  <c:v>27.5</c:v>
                </c:pt>
                <c:pt idx="483">
                  <c:v>27.5</c:v>
                </c:pt>
                <c:pt idx="484">
                  <c:v>27.5</c:v>
                </c:pt>
                <c:pt idx="485">
                  <c:v>27.5</c:v>
                </c:pt>
                <c:pt idx="486">
                  <c:v>27.5</c:v>
                </c:pt>
                <c:pt idx="487">
                  <c:v>27.5</c:v>
                </c:pt>
                <c:pt idx="488">
                  <c:v>27.5</c:v>
                </c:pt>
                <c:pt idx="489">
                  <c:v>27.5</c:v>
                </c:pt>
                <c:pt idx="490">
                  <c:v>27.5</c:v>
                </c:pt>
                <c:pt idx="491">
                  <c:v>27.5</c:v>
                </c:pt>
                <c:pt idx="492">
                  <c:v>27.5</c:v>
                </c:pt>
                <c:pt idx="493">
                  <c:v>27.6</c:v>
                </c:pt>
                <c:pt idx="494">
                  <c:v>27.6</c:v>
                </c:pt>
                <c:pt idx="495">
                  <c:v>27.7</c:v>
                </c:pt>
                <c:pt idx="496">
                  <c:v>27.8</c:v>
                </c:pt>
                <c:pt idx="497">
                  <c:v>27.8</c:v>
                </c:pt>
                <c:pt idx="498">
                  <c:v>27.9</c:v>
                </c:pt>
                <c:pt idx="499">
                  <c:v>28</c:v>
                </c:pt>
                <c:pt idx="500">
                  <c:v>28</c:v>
                </c:pt>
                <c:pt idx="501">
                  <c:v>28</c:v>
                </c:pt>
                <c:pt idx="502">
                  <c:v>28</c:v>
                </c:pt>
                <c:pt idx="503">
                  <c:v>28</c:v>
                </c:pt>
                <c:pt idx="504">
                  <c:v>28</c:v>
                </c:pt>
                <c:pt idx="505">
                  <c:v>28</c:v>
                </c:pt>
                <c:pt idx="506">
                  <c:v>28</c:v>
                </c:pt>
                <c:pt idx="507">
                  <c:v>28</c:v>
                </c:pt>
                <c:pt idx="508">
                  <c:v>28</c:v>
                </c:pt>
                <c:pt idx="509">
                  <c:v>28</c:v>
                </c:pt>
                <c:pt idx="510">
                  <c:v>28</c:v>
                </c:pt>
                <c:pt idx="511">
                  <c:v>28</c:v>
                </c:pt>
                <c:pt idx="512">
                  <c:v>28</c:v>
                </c:pt>
                <c:pt idx="513">
                  <c:v>28</c:v>
                </c:pt>
                <c:pt idx="514">
                  <c:v>28</c:v>
                </c:pt>
                <c:pt idx="515">
                  <c:v>28</c:v>
                </c:pt>
                <c:pt idx="516">
                  <c:v>28</c:v>
                </c:pt>
                <c:pt idx="517">
                  <c:v>28</c:v>
                </c:pt>
                <c:pt idx="518">
                  <c:v>28</c:v>
                </c:pt>
                <c:pt idx="519">
                  <c:v>28.1</c:v>
                </c:pt>
                <c:pt idx="520">
                  <c:v>28.1</c:v>
                </c:pt>
                <c:pt idx="521">
                  <c:v>28.2</c:v>
                </c:pt>
                <c:pt idx="522">
                  <c:v>28.2</c:v>
                </c:pt>
                <c:pt idx="523">
                  <c:v>28.2</c:v>
                </c:pt>
                <c:pt idx="524">
                  <c:v>28.2</c:v>
                </c:pt>
                <c:pt idx="525">
                  <c:v>28.3</c:v>
                </c:pt>
                <c:pt idx="526">
                  <c:v>28.3</c:v>
                </c:pt>
                <c:pt idx="527">
                  <c:v>28.5</c:v>
                </c:pt>
                <c:pt idx="528">
                  <c:v>28.5</c:v>
                </c:pt>
                <c:pt idx="529">
                  <c:v>28.5</c:v>
                </c:pt>
                <c:pt idx="530">
                  <c:v>28.5</c:v>
                </c:pt>
                <c:pt idx="531">
                  <c:v>28.5</c:v>
                </c:pt>
                <c:pt idx="532">
                  <c:v>28.5</c:v>
                </c:pt>
                <c:pt idx="533">
                  <c:v>28.5</c:v>
                </c:pt>
                <c:pt idx="534">
                  <c:v>28.5</c:v>
                </c:pt>
                <c:pt idx="535">
                  <c:v>28.5</c:v>
                </c:pt>
                <c:pt idx="536">
                  <c:v>28.5</c:v>
                </c:pt>
                <c:pt idx="537">
                  <c:v>28.5</c:v>
                </c:pt>
                <c:pt idx="538">
                  <c:v>28.5</c:v>
                </c:pt>
                <c:pt idx="539">
                  <c:v>28.5</c:v>
                </c:pt>
                <c:pt idx="540">
                  <c:v>28.5</c:v>
                </c:pt>
                <c:pt idx="541">
                  <c:v>28.5</c:v>
                </c:pt>
                <c:pt idx="542">
                  <c:v>28.6</c:v>
                </c:pt>
                <c:pt idx="543">
                  <c:v>28.6</c:v>
                </c:pt>
                <c:pt idx="544">
                  <c:v>28.7</c:v>
                </c:pt>
                <c:pt idx="545">
                  <c:v>28.8</c:v>
                </c:pt>
                <c:pt idx="546">
                  <c:v>29</c:v>
                </c:pt>
                <c:pt idx="547">
                  <c:v>29</c:v>
                </c:pt>
                <c:pt idx="548">
                  <c:v>29</c:v>
                </c:pt>
                <c:pt idx="549">
                  <c:v>29</c:v>
                </c:pt>
                <c:pt idx="550">
                  <c:v>29</c:v>
                </c:pt>
                <c:pt idx="551">
                  <c:v>29</c:v>
                </c:pt>
                <c:pt idx="552">
                  <c:v>29</c:v>
                </c:pt>
                <c:pt idx="553">
                  <c:v>29</c:v>
                </c:pt>
                <c:pt idx="554">
                  <c:v>29</c:v>
                </c:pt>
                <c:pt idx="555">
                  <c:v>29</c:v>
                </c:pt>
                <c:pt idx="556">
                  <c:v>29</c:v>
                </c:pt>
                <c:pt idx="557">
                  <c:v>29</c:v>
                </c:pt>
                <c:pt idx="558">
                  <c:v>29</c:v>
                </c:pt>
                <c:pt idx="559">
                  <c:v>29</c:v>
                </c:pt>
                <c:pt idx="560">
                  <c:v>29</c:v>
                </c:pt>
                <c:pt idx="561">
                  <c:v>29</c:v>
                </c:pt>
                <c:pt idx="562">
                  <c:v>29</c:v>
                </c:pt>
                <c:pt idx="563">
                  <c:v>29</c:v>
                </c:pt>
                <c:pt idx="564">
                  <c:v>29</c:v>
                </c:pt>
                <c:pt idx="565">
                  <c:v>29</c:v>
                </c:pt>
                <c:pt idx="566">
                  <c:v>29</c:v>
                </c:pt>
                <c:pt idx="567">
                  <c:v>29</c:v>
                </c:pt>
                <c:pt idx="568">
                  <c:v>29.1</c:v>
                </c:pt>
                <c:pt idx="569">
                  <c:v>29.1</c:v>
                </c:pt>
                <c:pt idx="570">
                  <c:v>29.2</c:v>
                </c:pt>
                <c:pt idx="571">
                  <c:v>29.2</c:v>
                </c:pt>
                <c:pt idx="572">
                  <c:v>29.2</c:v>
                </c:pt>
                <c:pt idx="573">
                  <c:v>29.2</c:v>
                </c:pt>
                <c:pt idx="574">
                  <c:v>29.3</c:v>
                </c:pt>
                <c:pt idx="575">
                  <c:v>29.4</c:v>
                </c:pt>
                <c:pt idx="576">
                  <c:v>29.4</c:v>
                </c:pt>
                <c:pt idx="577">
                  <c:v>29.4</c:v>
                </c:pt>
                <c:pt idx="578">
                  <c:v>29.5</c:v>
                </c:pt>
                <c:pt idx="579">
                  <c:v>29.5</c:v>
                </c:pt>
                <c:pt idx="580">
                  <c:v>29.5</c:v>
                </c:pt>
                <c:pt idx="581">
                  <c:v>29.5</c:v>
                </c:pt>
                <c:pt idx="582">
                  <c:v>29.5</c:v>
                </c:pt>
                <c:pt idx="583">
                  <c:v>29.5</c:v>
                </c:pt>
                <c:pt idx="584">
                  <c:v>29.5</c:v>
                </c:pt>
                <c:pt idx="585">
                  <c:v>29.5</c:v>
                </c:pt>
                <c:pt idx="586">
                  <c:v>29.5</c:v>
                </c:pt>
                <c:pt idx="587">
                  <c:v>29.5</c:v>
                </c:pt>
                <c:pt idx="588">
                  <c:v>29.5</c:v>
                </c:pt>
                <c:pt idx="589">
                  <c:v>29.5</c:v>
                </c:pt>
                <c:pt idx="590">
                  <c:v>29.5</c:v>
                </c:pt>
                <c:pt idx="591">
                  <c:v>29.5</c:v>
                </c:pt>
                <c:pt idx="592">
                  <c:v>29.5</c:v>
                </c:pt>
                <c:pt idx="593">
                  <c:v>29.5</c:v>
                </c:pt>
                <c:pt idx="594">
                  <c:v>29.6</c:v>
                </c:pt>
                <c:pt idx="595">
                  <c:v>29.6</c:v>
                </c:pt>
                <c:pt idx="596">
                  <c:v>29.6</c:v>
                </c:pt>
                <c:pt idx="597">
                  <c:v>29.7</c:v>
                </c:pt>
                <c:pt idx="598">
                  <c:v>29.7</c:v>
                </c:pt>
                <c:pt idx="599">
                  <c:v>29.7</c:v>
                </c:pt>
                <c:pt idx="600">
                  <c:v>29.8</c:v>
                </c:pt>
                <c:pt idx="601">
                  <c:v>29.8</c:v>
                </c:pt>
                <c:pt idx="602">
                  <c:v>29.9</c:v>
                </c:pt>
                <c:pt idx="603">
                  <c:v>30</c:v>
                </c:pt>
                <c:pt idx="604">
                  <c:v>30</c:v>
                </c:pt>
                <c:pt idx="605">
                  <c:v>30</c:v>
                </c:pt>
                <c:pt idx="606">
                  <c:v>30</c:v>
                </c:pt>
                <c:pt idx="607">
                  <c:v>30</c:v>
                </c:pt>
                <c:pt idx="608">
                  <c:v>30</c:v>
                </c:pt>
                <c:pt idx="609">
                  <c:v>30</c:v>
                </c:pt>
                <c:pt idx="610">
                  <c:v>30</c:v>
                </c:pt>
                <c:pt idx="611">
                  <c:v>30</c:v>
                </c:pt>
                <c:pt idx="612">
                  <c:v>30</c:v>
                </c:pt>
                <c:pt idx="613">
                  <c:v>30</c:v>
                </c:pt>
                <c:pt idx="614">
                  <c:v>30</c:v>
                </c:pt>
                <c:pt idx="615">
                  <c:v>30</c:v>
                </c:pt>
                <c:pt idx="616">
                  <c:v>30</c:v>
                </c:pt>
                <c:pt idx="617">
                  <c:v>30</c:v>
                </c:pt>
                <c:pt idx="618">
                  <c:v>30</c:v>
                </c:pt>
                <c:pt idx="619">
                  <c:v>30</c:v>
                </c:pt>
                <c:pt idx="620">
                  <c:v>30</c:v>
                </c:pt>
                <c:pt idx="621">
                  <c:v>30</c:v>
                </c:pt>
                <c:pt idx="622">
                  <c:v>30</c:v>
                </c:pt>
                <c:pt idx="623">
                  <c:v>30</c:v>
                </c:pt>
                <c:pt idx="624">
                  <c:v>30</c:v>
                </c:pt>
                <c:pt idx="625">
                  <c:v>30</c:v>
                </c:pt>
                <c:pt idx="626">
                  <c:v>30</c:v>
                </c:pt>
                <c:pt idx="627">
                  <c:v>30</c:v>
                </c:pt>
                <c:pt idx="628">
                  <c:v>30</c:v>
                </c:pt>
                <c:pt idx="629">
                  <c:v>30</c:v>
                </c:pt>
                <c:pt idx="630">
                  <c:v>30.1</c:v>
                </c:pt>
                <c:pt idx="631">
                  <c:v>30.2</c:v>
                </c:pt>
                <c:pt idx="632">
                  <c:v>30.4</c:v>
                </c:pt>
                <c:pt idx="633">
                  <c:v>30.5</c:v>
                </c:pt>
                <c:pt idx="634">
                  <c:v>30.5</c:v>
                </c:pt>
                <c:pt idx="635">
                  <c:v>30.5</c:v>
                </c:pt>
                <c:pt idx="636">
                  <c:v>30.5</c:v>
                </c:pt>
                <c:pt idx="637">
                  <c:v>30.5</c:v>
                </c:pt>
                <c:pt idx="638">
                  <c:v>30.5</c:v>
                </c:pt>
                <c:pt idx="639">
                  <c:v>30.5</c:v>
                </c:pt>
                <c:pt idx="640">
                  <c:v>30.5</c:v>
                </c:pt>
                <c:pt idx="641">
                  <c:v>30.5</c:v>
                </c:pt>
                <c:pt idx="642">
                  <c:v>30.5</c:v>
                </c:pt>
                <c:pt idx="643">
                  <c:v>30.5</c:v>
                </c:pt>
                <c:pt idx="644">
                  <c:v>30.5</c:v>
                </c:pt>
                <c:pt idx="645">
                  <c:v>30.5</c:v>
                </c:pt>
                <c:pt idx="646">
                  <c:v>30.5</c:v>
                </c:pt>
                <c:pt idx="647">
                  <c:v>30.5</c:v>
                </c:pt>
                <c:pt idx="648">
                  <c:v>30.5</c:v>
                </c:pt>
                <c:pt idx="649">
                  <c:v>30.6</c:v>
                </c:pt>
                <c:pt idx="650">
                  <c:v>30.6</c:v>
                </c:pt>
                <c:pt idx="651">
                  <c:v>30.8</c:v>
                </c:pt>
                <c:pt idx="652">
                  <c:v>30.8</c:v>
                </c:pt>
                <c:pt idx="653">
                  <c:v>30.9</c:v>
                </c:pt>
                <c:pt idx="654">
                  <c:v>31</c:v>
                </c:pt>
                <c:pt idx="655">
                  <c:v>31</c:v>
                </c:pt>
                <c:pt idx="656">
                  <c:v>31</c:v>
                </c:pt>
                <c:pt idx="657">
                  <c:v>31</c:v>
                </c:pt>
                <c:pt idx="658">
                  <c:v>31</c:v>
                </c:pt>
                <c:pt idx="659">
                  <c:v>31</c:v>
                </c:pt>
                <c:pt idx="660">
                  <c:v>31</c:v>
                </c:pt>
                <c:pt idx="661">
                  <c:v>31</c:v>
                </c:pt>
                <c:pt idx="662">
                  <c:v>31</c:v>
                </c:pt>
                <c:pt idx="663">
                  <c:v>31</c:v>
                </c:pt>
                <c:pt idx="664">
                  <c:v>31</c:v>
                </c:pt>
                <c:pt idx="665">
                  <c:v>31</c:v>
                </c:pt>
                <c:pt idx="666">
                  <c:v>31</c:v>
                </c:pt>
                <c:pt idx="667">
                  <c:v>31</c:v>
                </c:pt>
                <c:pt idx="668">
                  <c:v>31</c:v>
                </c:pt>
                <c:pt idx="669">
                  <c:v>31.1</c:v>
                </c:pt>
                <c:pt idx="670">
                  <c:v>31.2</c:v>
                </c:pt>
                <c:pt idx="671">
                  <c:v>31.2</c:v>
                </c:pt>
                <c:pt idx="672">
                  <c:v>31.2</c:v>
                </c:pt>
                <c:pt idx="673">
                  <c:v>31.3</c:v>
                </c:pt>
                <c:pt idx="674">
                  <c:v>31.3</c:v>
                </c:pt>
                <c:pt idx="675">
                  <c:v>31.4</c:v>
                </c:pt>
                <c:pt idx="676">
                  <c:v>31.5</c:v>
                </c:pt>
                <c:pt idx="677">
                  <c:v>31.5</c:v>
                </c:pt>
                <c:pt idx="678">
                  <c:v>31.5</c:v>
                </c:pt>
                <c:pt idx="679">
                  <c:v>31.5</c:v>
                </c:pt>
                <c:pt idx="680">
                  <c:v>31.5</c:v>
                </c:pt>
                <c:pt idx="681">
                  <c:v>31.5</c:v>
                </c:pt>
                <c:pt idx="682">
                  <c:v>31.5</c:v>
                </c:pt>
                <c:pt idx="683">
                  <c:v>31.5</c:v>
                </c:pt>
                <c:pt idx="684">
                  <c:v>31.5</c:v>
                </c:pt>
                <c:pt idx="685">
                  <c:v>31.5</c:v>
                </c:pt>
                <c:pt idx="686">
                  <c:v>31.5</c:v>
                </c:pt>
                <c:pt idx="687">
                  <c:v>31.5</c:v>
                </c:pt>
                <c:pt idx="688">
                  <c:v>31.5</c:v>
                </c:pt>
                <c:pt idx="689">
                  <c:v>31.5</c:v>
                </c:pt>
                <c:pt idx="690">
                  <c:v>31.6</c:v>
                </c:pt>
                <c:pt idx="691">
                  <c:v>31.6</c:v>
                </c:pt>
                <c:pt idx="692">
                  <c:v>31.8</c:v>
                </c:pt>
                <c:pt idx="693">
                  <c:v>31.8</c:v>
                </c:pt>
                <c:pt idx="694">
                  <c:v>31.9</c:v>
                </c:pt>
                <c:pt idx="695">
                  <c:v>32</c:v>
                </c:pt>
                <c:pt idx="696">
                  <c:v>32</c:v>
                </c:pt>
                <c:pt idx="697">
                  <c:v>32</c:v>
                </c:pt>
                <c:pt idx="698">
                  <c:v>32</c:v>
                </c:pt>
                <c:pt idx="699">
                  <c:v>32</c:v>
                </c:pt>
                <c:pt idx="700">
                  <c:v>32</c:v>
                </c:pt>
                <c:pt idx="701">
                  <c:v>32</c:v>
                </c:pt>
                <c:pt idx="702">
                  <c:v>32</c:v>
                </c:pt>
                <c:pt idx="703">
                  <c:v>32</c:v>
                </c:pt>
                <c:pt idx="704">
                  <c:v>32</c:v>
                </c:pt>
                <c:pt idx="705">
                  <c:v>32</c:v>
                </c:pt>
                <c:pt idx="706">
                  <c:v>32</c:v>
                </c:pt>
                <c:pt idx="707">
                  <c:v>32</c:v>
                </c:pt>
                <c:pt idx="708">
                  <c:v>32</c:v>
                </c:pt>
                <c:pt idx="709">
                  <c:v>32</c:v>
                </c:pt>
                <c:pt idx="710">
                  <c:v>32</c:v>
                </c:pt>
                <c:pt idx="711">
                  <c:v>32</c:v>
                </c:pt>
                <c:pt idx="712">
                  <c:v>32</c:v>
                </c:pt>
                <c:pt idx="713">
                  <c:v>32</c:v>
                </c:pt>
                <c:pt idx="714">
                  <c:v>32.200000000000003</c:v>
                </c:pt>
                <c:pt idx="715">
                  <c:v>32.200000000000003</c:v>
                </c:pt>
                <c:pt idx="716">
                  <c:v>32.299999999999997</c:v>
                </c:pt>
                <c:pt idx="717">
                  <c:v>32.299999999999997</c:v>
                </c:pt>
                <c:pt idx="718">
                  <c:v>32.4</c:v>
                </c:pt>
                <c:pt idx="719">
                  <c:v>32.4</c:v>
                </c:pt>
                <c:pt idx="720">
                  <c:v>32.5</c:v>
                </c:pt>
                <c:pt idx="721">
                  <c:v>32.5</c:v>
                </c:pt>
                <c:pt idx="722">
                  <c:v>32.5</c:v>
                </c:pt>
                <c:pt idx="723">
                  <c:v>32.5</c:v>
                </c:pt>
                <c:pt idx="724">
                  <c:v>32.5</c:v>
                </c:pt>
                <c:pt idx="725">
                  <c:v>32.5</c:v>
                </c:pt>
                <c:pt idx="726">
                  <c:v>32.5</c:v>
                </c:pt>
                <c:pt idx="727">
                  <c:v>32.5</c:v>
                </c:pt>
                <c:pt idx="728">
                  <c:v>32.5</c:v>
                </c:pt>
                <c:pt idx="729">
                  <c:v>32.6</c:v>
                </c:pt>
                <c:pt idx="730">
                  <c:v>32.6</c:v>
                </c:pt>
                <c:pt idx="731">
                  <c:v>32.6</c:v>
                </c:pt>
                <c:pt idx="732">
                  <c:v>32.700000000000003</c:v>
                </c:pt>
                <c:pt idx="733">
                  <c:v>32.700000000000003</c:v>
                </c:pt>
                <c:pt idx="734">
                  <c:v>32.700000000000003</c:v>
                </c:pt>
                <c:pt idx="735">
                  <c:v>32.700000000000003</c:v>
                </c:pt>
                <c:pt idx="736">
                  <c:v>32.799999999999997</c:v>
                </c:pt>
                <c:pt idx="737">
                  <c:v>32.799999999999997</c:v>
                </c:pt>
                <c:pt idx="738">
                  <c:v>32.799999999999997</c:v>
                </c:pt>
                <c:pt idx="739">
                  <c:v>32.799999999999997</c:v>
                </c:pt>
                <c:pt idx="740">
                  <c:v>33</c:v>
                </c:pt>
                <c:pt idx="741">
                  <c:v>33</c:v>
                </c:pt>
                <c:pt idx="742">
                  <c:v>33</c:v>
                </c:pt>
                <c:pt idx="743">
                  <c:v>33</c:v>
                </c:pt>
                <c:pt idx="744">
                  <c:v>33</c:v>
                </c:pt>
                <c:pt idx="745">
                  <c:v>33</c:v>
                </c:pt>
                <c:pt idx="746">
                  <c:v>33</c:v>
                </c:pt>
                <c:pt idx="747">
                  <c:v>33</c:v>
                </c:pt>
                <c:pt idx="748">
                  <c:v>33</c:v>
                </c:pt>
                <c:pt idx="749">
                  <c:v>33</c:v>
                </c:pt>
                <c:pt idx="750">
                  <c:v>33</c:v>
                </c:pt>
                <c:pt idx="751">
                  <c:v>33</c:v>
                </c:pt>
                <c:pt idx="752">
                  <c:v>33</c:v>
                </c:pt>
                <c:pt idx="753">
                  <c:v>33</c:v>
                </c:pt>
                <c:pt idx="754">
                  <c:v>33</c:v>
                </c:pt>
                <c:pt idx="755">
                  <c:v>33</c:v>
                </c:pt>
                <c:pt idx="756">
                  <c:v>33</c:v>
                </c:pt>
                <c:pt idx="757">
                  <c:v>33</c:v>
                </c:pt>
                <c:pt idx="758">
                  <c:v>33</c:v>
                </c:pt>
                <c:pt idx="759">
                  <c:v>33</c:v>
                </c:pt>
                <c:pt idx="760">
                  <c:v>33</c:v>
                </c:pt>
                <c:pt idx="761">
                  <c:v>33</c:v>
                </c:pt>
                <c:pt idx="762">
                  <c:v>33</c:v>
                </c:pt>
                <c:pt idx="763">
                  <c:v>33</c:v>
                </c:pt>
                <c:pt idx="764">
                  <c:v>33</c:v>
                </c:pt>
                <c:pt idx="765">
                  <c:v>33</c:v>
                </c:pt>
                <c:pt idx="766">
                  <c:v>33</c:v>
                </c:pt>
                <c:pt idx="767">
                  <c:v>33</c:v>
                </c:pt>
                <c:pt idx="768">
                  <c:v>33</c:v>
                </c:pt>
                <c:pt idx="769">
                  <c:v>33</c:v>
                </c:pt>
                <c:pt idx="770">
                  <c:v>33.1</c:v>
                </c:pt>
                <c:pt idx="771">
                  <c:v>33.1</c:v>
                </c:pt>
                <c:pt idx="772">
                  <c:v>33.1</c:v>
                </c:pt>
                <c:pt idx="773">
                  <c:v>33.1</c:v>
                </c:pt>
                <c:pt idx="774">
                  <c:v>33.200000000000003</c:v>
                </c:pt>
                <c:pt idx="775">
                  <c:v>33.200000000000003</c:v>
                </c:pt>
                <c:pt idx="776">
                  <c:v>33.299999999999997</c:v>
                </c:pt>
                <c:pt idx="777">
                  <c:v>33.4</c:v>
                </c:pt>
                <c:pt idx="778">
                  <c:v>33.5</c:v>
                </c:pt>
                <c:pt idx="779">
                  <c:v>33.5</c:v>
                </c:pt>
                <c:pt idx="780">
                  <c:v>33.5</c:v>
                </c:pt>
                <c:pt idx="781">
                  <c:v>33.5</c:v>
                </c:pt>
                <c:pt idx="782">
                  <c:v>33.5</c:v>
                </c:pt>
                <c:pt idx="783">
                  <c:v>33.5</c:v>
                </c:pt>
                <c:pt idx="784">
                  <c:v>33.5</c:v>
                </c:pt>
                <c:pt idx="785">
                  <c:v>33.5</c:v>
                </c:pt>
                <c:pt idx="786">
                  <c:v>33.5</c:v>
                </c:pt>
                <c:pt idx="787">
                  <c:v>33.6</c:v>
                </c:pt>
                <c:pt idx="788">
                  <c:v>33.6</c:v>
                </c:pt>
                <c:pt idx="789">
                  <c:v>33.6</c:v>
                </c:pt>
                <c:pt idx="790">
                  <c:v>33.6</c:v>
                </c:pt>
                <c:pt idx="791">
                  <c:v>33.700000000000003</c:v>
                </c:pt>
                <c:pt idx="792">
                  <c:v>33.799999999999997</c:v>
                </c:pt>
                <c:pt idx="793">
                  <c:v>33.799999999999997</c:v>
                </c:pt>
                <c:pt idx="794">
                  <c:v>33.799999999999997</c:v>
                </c:pt>
                <c:pt idx="795">
                  <c:v>33.799999999999997</c:v>
                </c:pt>
                <c:pt idx="796">
                  <c:v>33.9</c:v>
                </c:pt>
                <c:pt idx="797">
                  <c:v>34</c:v>
                </c:pt>
                <c:pt idx="798">
                  <c:v>34</c:v>
                </c:pt>
                <c:pt idx="799">
                  <c:v>34</c:v>
                </c:pt>
                <c:pt idx="800">
                  <c:v>34</c:v>
                </c:pt>
                <c:pt idx="801">
                  <c:v>34</c:v>
                </c:pt>
                <c:pt idx="802">
                  <c:v>34</c:v>
                </c:pt>
                <c:pt idx="803">
                  <c:v>34</c:v>
                </c:pt>
                <c:pt idx="804">
                  <c:v>34</c:v>
                </c:pt>
                <c:pt idx="805">
                  <c:v>34</c:v>
                </c:pt>
                <c:pt idx="806">
                  <c:v>34</c:v>
                </c:pt>
                <c:pt idx="807">
                  <c:v>34</c:v>
                </c:pt>
                <c:pt idx="808">
                  <c:v>34</c:v>
                </c:pt>
                <c:pt idx="809">
                  <c:v>34</c:v>
                </c:pt>
                <c:pt idx="810">
                  <c:v>34</c:v>
                </c:pt>
                <c:pt idx="811">
                  <c:v>34</c:v>
                </c:pt>
                <c:pt idx="812">
                  <c:v>34</c:v>
                </c:pt>
                <c:pt idx="813">
                  <c:v>34</c:v>
                </c:pt>
                <c:pt idx="814">
                  <c:v>34</c:v>
                </c:pt>
                <c:pt idx="815">
                  <c:v>34</c:v>
                </c:pt>
                <c:pt idx="816">
                  <c:v>34</c:v>
                </c:pt>
                <c:pt idx="817">
                  <c:v>34</c:v>
                </c:pt>
                <c:pt idx="818">
                  <c:v>34</c:v>
                </c:pt>
                <c:pt idx="819">
                  <c:v>34</c:v>
                </c:pt>
                <c:pt idx="820">
                  <c:v>34</c:v>
                </c:pt>
                <c:pt idx="821">
                  <c:v>34</c:v>
                </c:pt>
                <c:pt idx="822">
                  <c:v>34</c:v>
                </c:pt>
                <c:pt idx="823">
                  <c:v>34</c:v>
                </c:pt>
                <c:pt idx="824">
                  <c:v>34</c:v>
                </c:pt>
                <c:pt idx="825">
                  <c:v>34</c:v>
                </c:pt>
                <c:pt idx="826">
                  <c:v>34.1</c:v>
                </c:pt>
                <c:pt idx="827">
                  <c:v>34.1</c:v>
                </c:pt>
                <c:pt idx="828">
                  <c:v>34.200000000000003</c:v>
                </c:pt>
                <c:pt idx="829">
                  <c:v>34.299999999999997</c:v>
                </c:pt>
                <c:pt idx="830">
                  <c:v>34.4</c:v>
                </c:pt>
                <c:pt idx="831">
                  <c:v>34.4</c:v>
                </c:pt>
                <c:pt idx="832">
                  <c:v>34.4</c:v>
                </c:pt>
                <c:pt idx="833">
                  <c:v>34.4</c:v>
                </c:pt>
                <c:pt idx="834">
                  <c:v>34.5</c:v>
                </c:pt>
                <c:pt idx="835">
                  <c:v>34.5</c:v>
                </c:pt>
                <c:pt idx="836">
                  <c:v>34.5</c:v>
                </c:pt>
                <c:pt idx="837">
                  <c:v>34.5</c:v>
                </c:pt>
                <c:pt idx="838">
                  <c:v>34.5</c:v>
                </c:pt>
                <c:pt idx="839">
                  <c:v>34.5</c:v>
                </c:pt>
                <c:pt idx="840">
                  <c:v>34.5</c:v>
                </c:pt>
                <c:pt idx="841">
                  <c:v>34.5</c:v>
                </c:pt>
                <c:pt idx="842">
                  <c:v>34.5</c:v>
                </c:pt>
                <c:pt idx="843">
                  <c:v>34.5</c:v>
                </c:pt>
                <c:pt idx="844">
                  <c:v>34.5</c:v>
                </c:pt>
                <c:pt idx="845">
                  <c:v>34.5</c:v>
                </c:pt>
                <c:pt idx="846">
                  <c:v>34.5</c:v>
                </c:pt>
                <c:pt idx="847">
                  <c:v>34.5</c:v>
                </c:pt>
                <c:pt idx="848">
                  <c:v>34.5</c:v>
                </c:pt>
                <c:pt idx="849">
                  <c:v>34.6</c:v>
                </c:pt>
                <c:pt idx="850">
                  <c:v>34.6</c:v>
                </c:pt>
                <c:pt idx="851">
                  <c:v>34.6</c:v>
                </c:pt>
                <c:pt idx="852">
                  <c:v>34.700000000000003</c:v>
                </c:pt>
                <c:pt idx="853">
                  <c:v>34.700000000000003</c:v>
                </c:pt>
                <c:pt idx="854">
                  <c:v>34.799999999999997</c:v>
                </c:pt>
                <c:pt idx="855">
                  <c:v>34.799999999999997</c:v>
                </c:pt>
                <c:pt idx="856">
                  <c:v>34.799999999999997</c:v>
                </c:pt>
                <c:pt idx="857">
                  <c:v>34.799999999999997</c:v>
                </c:pt>
                <c:pt idx="858">
                  <c:v>34.799999999999997</c:v>
                </c:pt>
                <c:pt idx="859">
                  <c:v>34.9</c:v>
                </c:pt>
                <c:pt idx="860">
                  <c:v>34.9</c:v>
                </c:pt>
                <c:pt idx="861">
                  <c:v>35</c:v>
                </c:pt>
                <c:pt idx="862">
                  <c:v>35</c:v>
                </c:pt>
                <c:pt idx="863">
                  <c:v>35</c:v>
                </c:pt>
                <c:pt idx="864">
                  <c:v>35</c:v>
                </c:pt>
                <c:pt idx="865">
                  <c:v>35</c:v>
                </c:pt>
                <c:pt idx="866">
                  <c:v>35</c:v>
                </c:pt>
                <c:pt idx="867">
                  <c:v>35</c:v>
                </c:pt>
                <c:pt idx="868">
                  <c:v>35</c:v>
                </c:pt>
                <c:pt idx="869">
                  <c:v>35</c:v>
                </c:pt>
                <c:pt idx="870">
                  <c:v>35</c:v>
                </c:pt>
                <c:pt idx="871">
                  <c:v>35</c:v>
                </c:pt>
                <c:pt idx="872">
                  <c:v>35</c:v>
                </c:pt>
                <c:pt idx="873">
                  <c:v>35</c:v>
                </c:pt>
                <c:pt idx="874">
                  <c:v>35</c:v>
                </c:pt>
                <c:pt idx="875">
                  <c:v>35</c:v>
                </c:pt>
                <c:pt idx="876">
                  <c:v>35</c:v>
                </c:pt>
                <c:pt idx="877">
                  <c:v>35</c:v>
                </c:pt>
                <c:pt idx="878">
                  <c:v>35</c:v>
                </c:pt>
                <c:pt idx="879">
                  <c:v>35</c:v>
                </c:pt>
                <c:pt idx="880">
                  <c:v>35</c:v>
                </c:pt>
                <c:pt idx="881">
                  <c:v>35</c:v>
                </c:pt>
                <c:pt idx="882">
                  <c:v>35</c:v>
                </c:pt>
                <c:pt idx="883">
                  <c:v>35</c:v>
                </c:pt>
                <c:pt idx="884">
                  <c:v>35</c:v>
                </c:pt>
                <c:pt idx="885">
                  <c:v>35</c:v>
                </c:pt>
                <c:pt idx="886">
                  <c:v>35.1</c:v>
                </c:pt>
                <c:pt idx="887">
                  <c:v>35.1</c:v>
                </c:pt>
                <c:pt idx="888">
                  <c:v>35.200000000000003</c:v>
                </c:pt>
                <c:pt idx="889">
                  <c:v>35.200000000000003</c:v>
                </c:pt>
                <c:pt idx="890">
                  <c:v>35.200000000000003</c:v>
                </c:pt>
                <c:pt idx="891">
                  <c:v>35.299999999999997</c:v>
                </c:pt>
                <c:pt idx="892">
                  <c:v>35.299999999999997</c:v>
                </c:pt>
                <c:pt idx="893">
                  <c:v>35.4</c:v>
                </c:pt>
                <c:pt idx="894">
                  <c:v>35.4</c:v>
                </c:pt>
                <c:pt idx="895">
                  <c:v>35.4</c:v>
                </c:pt>
                <c:pt idx="896">
                  <c:v>35.4</c:v>
                </c:pt>
                <c:pt idx="897">
                  <c:v>35.4</c:v>
                </c:pt>
                <c:pt idx="898">
                  <c:v>35.4</c:v>
                </c:pt>
                <c:pt idx="899">
                  <c:v>35.4</c:v>
                </c:pt>
                <c:pt idx="900">
                  <c:v>35.4</c:v>
                </c:pt>
                <c:pt idx="901">
                  <c:v>35.4</c:v>
                </c:pt>
                <c:pt idx="902">
                  <c:v>35.4</c:v>
                </c:pt>
                <c:pt idx="903">
                  <c:v>35.5</c:v>
                </c:pt>
                <c:pt idx="904">
                  <c:v>35.5</c:v>
                </c:pt>
                <c:pt idx="905">
                  <c:v>35.5</c:v>
                </c:pt>
                <c:pt idx="906">
                  <c:v>35.5</c:v>
                </c:pt>
                <c:pt idx="907">
                  <c:v>35.5</c:v>
                </c:pt>
                <c:pt idx="908">
                  <c:v>35.5</c:v>
                </c:pt>
                <c:pt idx="909">
                  <c:v>35.5</c:v>
                </c:pt>
                <c:pt idx="910">
                  <c:v>35.5</c:v>
                </c:pt>
                <c:pt idx="911">
                  <c:v>35.5</c:v>
                </c:pt>
                <c:pt idx="912">
                  <c:v>35.5</c:v>
                </c:pt>
                <c:pt idx="913">
                  <c:v>35.5</c:v>
                </c:pt>
                <c:pt idx="914">
                  <c:v>35.5</c:v>
                </c:pt>
                <c:pt idx="915">
                  <c:v>35.5</c:v>
                </c:pt>
                <c:pt idx="916">
                  <c:v>35.5</c:v>
                </c:pt>
                <c:pt idx="917">
                  <c:v>35.5</c:v>
                </c:pt>
                <c:pt idx="918">
                  <c:v>35.5</c:v>
                </c:pt>
                <c:pt idx="919">
                  <c:v>35.5</c:v>
                </c:pt>
                <c:pt idx="920">
                  <c:v>35.5</c:v>
                </c:pt>
                <c:pt idx="921">
                  <c:v>35.5</c:v>
                </c:pt>
                <c:pt idx="922">
                  <c:v>35.5</c:v>
                </c:pt>
                <c:pt idx="923">
                  <c:v>35.5</c:v>
                </c:pt>
                <c:pt idx="924">
                  <c:v>35.6</c:v>
                </c:pt>
                <c:pt idx="925">
                  <c:v>35.6</c:v>
                </c:pt>
                <c:pt idx="926">
                  <c:v>35.700000000000003</c:v>
                </c:pt>
                <c:pt idx="927">
                  <c:v>35.700000000000003</c:v>
                </c:pt>
                <c:pt idx="928">
                  <c:v>35.700000000000003</c:v>
                </c:pt>
                <c:pt idx="929">
                  <c:v>35.799999999999997</c:v>
                </c:pt>
                <c:pt idx="930">
                  <c:v>35.799999999999997</c:v>
                </c:pt>
                <c:pt idx="931">
                  <c:v>35.799999999999997</c:v>
                </c:pt>
                <c:pt idx="932">
                  <c:v>35.799999999999997</c:v>
                </c:pt>
                <c:pt idx="933">
                  <c:v>35.799999999999997</c:v>
                </c:pt>
                <c:pt idx="934">
                  <c:v>35.799999999999997</c:v>
                </c:pt>
                <c:pt idx="935">
                  <c:v>35.9</c:v>
                </c:pt>
                <c:pt idx="936">
                  <c:v>35.9</c:v>
                </c:pt>
                <c:pt idx="937">
                  <c:v>36</c:v>
                </c:pt>
                <c:pt idx="938">
                  <c:v>36</c:v>
                </c:pt>
                <c:pt idx="939">
                  <c:v>36</c:v>
                </c:pt>
                <c:pt idx="940">
                  <c:v>36</c:v>
                </c:pt>
                <c:pt idx="941">
                  <c:v>36</c:v>
                </c:pt>
                <c:pt idx="942">
                  <c:v>36</c:v>
                </c:pt>
                <c:pt idx="943">
                  <c:v>36</c:v>
                </c:pt>
                <c:pt idx="944">
                  <c:v>36</c:v>
                </c:pt>
                <c:pt idx="945">
                  <c:v>36</c:v>
                </c:pt>
                <c:pt idx="946">
                  <c:v>36</c:v>
                </c:pt>
                <c:pt idx="947">
                  <c:v>36</c:v>
                </c:pt>
                <c:pt idx="948">
                  <c:v>36</c:v>
                </c:pt>
                <c:pt idx="949">
                  <c:v>36</c:v>
                </c:pt>
                <c:pt idx="950">
                  <c:v>36</c:v>
                </c:pt>
                <c:pt idx="951">
                  <c:v>36</c:v>
                </c:pt>
                <c:pt idx="952">
                  <c:v>36</c:v>
                </c:pt>
                <c:pt idx="953">
                  <c:v>36</c:v>
                </c:pt>
                <c:pt idx="954">
                  <c:v>36</c:v>
                </c:pt>
                <c:pt idx="955">
                  <c:v>36</c:v>
                </c:pt>
                <c:pt idx="956">
                  <c:v>36</c:v>
                </c:pt>
                <c:pt idx="957">
                  <c:v>36</c:v>
                </c:pt>
                <c:pt idx="958">
                  <c:v>36</c:v>
                </c:pt>
                <c:pt idx="959">
                  <c:v>36.1</c:v>
                </c:pt>
                <c:pt idx="960">
                  <c:v>36.1</c:v>
                </c:pt>
                <c:pt idx="961">
                  <c:v>36.1</c:v>
                </c:pt>
                <c:pt idx="962">
                  <c:v>36.200000000000003</c:v>
                </c:pt>
                <c:pt idx="963">
                  <c:v>36.200000000000003</c:v>
                </c:pt>
                <c:pt idx="964">
                  <c:v>36.200000000000003</c:v>
                </c:pt>
                <c:pt idx="965">
                  <c:v>36.200000000000003</c:v>
                </c:pt>
                <c:pt idx="966">
                  <c:v>36.299999999999997</c:v>
                </c:pt>
                <c:pt idx="967">
                  <c:v>36.299999999999997</c:v>
                </c:pt>
                <c:pt idx="968">
                  <c:v>36.299999999999997</c:v>
                </c:pt>
                <c:pt idx="969">
                  <c:v>36.299999999999997</c:v>
                </c:pt>
                <c:pt idx="970">
                  <c:v>36.299999999999997</c:v>
                </c:pt>
                <c:pt idx="971">
                  <c:v>36.4</c:v>
                </c:pt>
                <c:pt idx="972">
                  <c:v>36.5</c:v>
                </c:pt>
                <c:pt idx="973">
                  <c:v>36.5</c:v>
                </c:pt>
                <c:pt idx="974">
                  <c:v>36.5</c:v>
                </c:pt>
                <c:pt idx="975">
                  <c:v>36.5</c:v>
                </c:pt>
                <c:pt idx="976">
                  <c:v>36.5</c:v>
                </c:pt>
                <c:pt idx="977">
                  <c:v>36.5</c:v>
                </c:pt>
                <c:pt idx="978">
                  <c:v>36.5</c:v>
                </c:pt>
                <c:pt idx="979">
                  <c:v>36.5</c:v>
                </c:pt>
                <c:pt idx="980">
                  <c:v>36.5</c:v>
                </c:pt>
                <c:pt idx="981">
                  <c:v>36.5</c:v>
                </c:pt>
                <c:pt idx="982">
                  <c:v>36.5</c:v>
                </c:pt>
                <c:pt idx="983">
                  <c:v>36.5</c:v>
                </c:pt>
                <c:pt idx="984">
                  <c:v>36.5</c:v>
                </c:pt>
                <c:pt idx="985">
                  <c:v>36.5</c:v>
                </c:pt>
                <c:pt idx="986">
                  <c:v>36.5</c:v>
                </c:pt>
                <c:pt idx="987">
                  <c:v>36.5</c:v>
                </c:pt>
                <c:pt idx="988">
                  <c:v>36.5</c:v>
                </c:pt>
                <c:pt idx="989">
                  <c:v>36.5</c:v>
                </c:pt>
                <c:pt idx="990">
                  <c:v>36.5</c:v>
                </c:pt>
                <c:pt idx="991">
                  <c:v>36.5</c:v>
                </c:pt>
                <c:pt idx="992">
                  <c:v>36.5</c:v>
                </c:pt>
                <c:pt idx="993">
                  <c:v>36.5</c:v>
                </c:pt>
                <c:pt idx="994">
                  <c:v>36.5</c:v>
                </c:pt>
                <c:pt idx="995">
                  <c:v>36.6</c:v>
                </c:pt>
                <c:pt idx="996">
                  <c:v>36.6</c:v>
                </c:pt>
                <c:pt idx="997">
                  <c:v>36.700000000000003</c:v>
                </c:pt>
                <c:pt idx="998">
                  <c:v>36.700000000000003</c:v>
                </c:pt>
                <c:pt idx="999">
                  <c:v>36.700000000000003</c:v>
                </c:pt>
                <c:pt idx="1000">
                  <c:v>36.700000000000003</c:v>
                </c:pt>
                <c:pt idx="1001">
                  <c:v>36.700000000000003</c:v>
                </c:pt>
                <c:pt idx="1002">
                  <c:v>36.799999999999997</c:v>
                </c:pt>
                <c:pt idx="1003">
                  <c:v>36.799999999999997</c:v>
                </c:pt>
                <c:pt idx="1004">
                  <c:v>36.799999999999997</c:v>
                </c:pt>
                <c:pt idx="1005">
                  <c:v>36.799999999999997</c:v>
                </c:pt>
                <c:pt idx="1006">
                  <c:v>36.799999999999997</c:v>
                </c:pt>
                <c:pt idx="1007">
                  <c:v>36.799999999999997</c:v>
                </c:pt>
                <c:pt idx="1008">
                  <c:v>36.9</c:v>
                </c:pt>
                <c:pt idx="1009">
                  <c:v>36.9</c:v>
                </c:pt>
                <c:pt idx="1010">
                  <c:v>37</c:v>
                </c:pt>
                <c:pt idx="1011">
                  <c:v>37</c:v>
                </c:pt>
                <c:pt idx="1012">
                  <c:v>37</c:v>
                </c:pt>
                <c:pt idx="1013">
                  <c:v>37</c:v>
                </c:pt>
                <c:pt idx="1014">
                  <c:v>37</c:v>
                </c:pt>
                <c:pt idx="1015">
                  <c:v>37</c:v>
                </c:pt>
                <c:pt idx="1016">
                  <c:v>37</c:v>
                </c:pt>
                <c:pt idx="1017">
                  <c:v>37</c:v>
                </c:pt>
                <c:pt idx="1018">
                  <c:v>37</c:v>
                </c:pt>
                <c:pt idx="1019">
                  <c:v>37</c:v>
                </c:pt>
                <c:pt idx="1020">
                  <c:v>37</c:v>
                </c:pt>
                <c:pt idx="1021">
                  <c:v>37</c:v>
                </c:pt>
                <c:pt idx="1022">
                  <c:v>37</c:v>
                </c:pt>
                <c:pt idx="1023">
                  <c:v>37</c:v>
                </c:pt>
                <c:pt idx="1024">
                  <c:v>37</c:v>
                </c:pt>
                <c:pt idx="1025">
                  <c:v>37</c:v>
                </c:pt>
                <c:pt idx="1026">
                  <c:v>37</c:v>
                </c:pt>
                <c:pt idx="1027">
                  <c:v>37</c:v>
                </c:pt>
                <c:pt idx="1028">
                  <c:v>37</c:v>
                </c:pt>
                <c:pt idx="1029">
                  <c:v>37</c:v>
                </c:pt>
                <c:pt idx="1030">
                  <c:v>37</c:v>
                </c:pt>
                <c:pt idx="1031">
                  <c:v>37</c:v>
                </c:pt>
                <c:pt idx="1032">
                  <c:v>37</c:v>
                </c:pt>
                <c:pt idx="1033">
                  <c:v>37</c:v>
                </c:pt>
                <c:pt idx="1034">
                  <c:v>37</c:v>
                </c:pt>
                <c:pt idx="1035">
                  <c:v>37</c:v>
                </c:pt>
                <c:pt idx="1036">
                  <c:v>37</c:v>
                </c:pt>
                <c:pt idx="1037">
                  <c:v>37</c:v>
                </c:pt>
                <c:pt idx="1038">
                  <c:v>37</c:v>
                </c:pt>
                <c:pt idx="1039">
                  <c:v>37</c:v>
                </c:pt>
                <c:pt idx="1040">
                  <c:v>37</c:v>
                </c:pt>
                <c:pt idx="1041">
                  <c:v>37</c:v>
                </c:pt>
                <c:pt idx="1042">
                  <c:v>37</c:v>
                </c:pt>
                <c:pt idx="1043">
                  <c:v>37</c:v>
                </c:pt>
                <c:pt idx="1044">
                  <c:v>37</c:v>
                </c:pt>
                <c:pt idx="1045">
                  <c:v>37</c:v>
                </c:pt>
                <c:pt idx="1046">
                  <c:v>37</c:v>
                </c:pt>
                <c:pt idx="1047">
                  <c:v>37.1</c:v>
                </c:pt>
                <c:pt idx="1048">
                  <c:v>37.200000000000003</c:v>
                </c:pt>
                <c:pt idx="1049">
                  <c:v>37.299999999999997</c:v>
                </c:pt>
                <c:pt idx="1050">
                  <c:v>37.299999999999997</c:v>
                </c:pt>
                <c:pt idx="1051">
                  <c:v>37.299999999999997</c:v>
                </c:pt>
                <c:pt idx="1052">
                  <c:v>37.299999999999997</c:v>
                </c:pt>
                <c:pt idx="1053">
                  <c:v>37.299999999999997</c:v>
                </c:pt>
                <c:pt idx="1054">
                  <c:v>37.299999999999997</c:v>
                </c:pt>
                <c:pt idx="1055">
                  <c:v>37.299999999999997</c:v>
                </c:pt>
                <c:pt idx="1056">
                  <c:v>37.4</c:v>
                </c:pt>
                <c:pt idx="1057">
                  <c:v>37.4</c:v>
                </c:pt>
                <c:pt idx="1058">
                  <c:v>37.5</c:v>
                </c:pt>
                <c:pt idx="1059">
                  <c:v>37.5</c:v>
                </c:pt>
                <c:pt idx="1060">
                  <c:v>37.5</c:v>
                </c:pt>
                <c:pt idx="1061">
                  <c:v>37.5</c:v>
                </c:pt>
                <c:pt idx="1062">
                  <c:v>37.5</c:v>
                </c:pt>
                <c:pt idx="1063">
                  <c:v>37.5</c:v>
                </c:pt>
                <c:pt idx="1064">
                  <c:v>37.5</c:v>
                </c:pt>
                <c:pt idx="1065">
                  <c:v>37.5</c:v>
                </c:pt>
                <c:pt idx="1066">
                  <c:v>37.5</c:v>
                </c:pt>
                <c:pt idx="1067">
                  <c:v>37.5</c:v>
                </c:pt>
                <c:pt idx="1068">
                  <c:v>37.5</c:v>
                </c:pt>
                <c:pt idx="1069">
                  <c:v>37.5</c:v>
                </c:pt>
                <c:pt idx="1070">
                  <c:v>37.5</c:v>
                </c:pt>
                <c:pt idx="1071">
                  <c:v>37.6</c:v>
                </c:pt>
                <c:pt idx="1072">
                  <c:v>37.6</c:v>
                </c:pt>
                <c:pt idx="1073">
                  <c:v>37.700000000000003</c:v>
                </c:pt>
                <c:pt idx="1074">
                  <c:v>37.700000000000003</c:v>
                </c:pt>
                <c:pt idx="1075">
                  <c:v>37.799999999999997</c:v>
                </c:pt>
                <c:pt idx="1076">
                  <c:v>37.9</c:v>
                </c:pt>
                <c:pt idx="1077">
                  <c:v>37.9</c:v>
                </c:pt>
                <c:pt idx="1078">
                  <c:v>38</c:v>
                </c:pt>
                <c:pt idx="1079">
                  <c:v>38</c:v>
                </c:pt>
                <c:pt idx="1080">
                  <c:v>38</c:v>
                </c:pt>
                <c:pt idx="1081">
                  <c:v>38</c:v>
                </c:pt>
                <c:pt idx="1082">
                  <c:v>38</c:v>
                </c:pt>
                <c:pt idx="1083">
                  <c:v>38</c:v>
                </c:pt>
                <c:pt idx="1084">
                  <c:v>38</c:v>
                </c:pt>
                <c:pt idx="1085">
                  <c:v>38</c:v>
                </c:pt>
                <c:pt idx="1086">
                  <c:v>38</c:v>
                </c:pt>
                <c:pt idx="1087">
                  <c:v>38</c:v>
                </c:pt>
                <c:pt idx="1088">
                  <c:v>38</c:v>
                </c:pt>
                <c:pt idx="1089">
                  <c:v>38</c:v>
                </c:pt>
                <c:pt idx="1090">
                  <c:v>38</c:v>
                </c:pt>
                <c:pt idx="1091">
                  <c:v>38</c:v>
                </c:pt>
                <c:pt idx="1092">
                  <c:v>38</c:v>
                </c:pt>
                <c:pt idx="1093">
                  <c:v>38</c:v>
                </c:pt>
                <c:pt idx="1094">
                  <c:v>38</c:v>
                </c:pt>
                <c:pt idx="1095">
                  <c:v>38</c:v>
                </c:pt>
                <c:pt idx="1096">
                  <c:v>38</c:v>
                </c:pt>
                <c:pt idx="1097">
                  <c:v>38</c:v>
                </c:pt>
                <c:pt idx="1098">
                  <c:v>38</c:v>
                </c:pt>
                <c:pt idx="1099">
                  <c:v>38</c:v>
                </c:pt>
                <c:pt idx="1100">
                  <c:v>38</c:v>
                </c:pt>
                <c:pt idx="1101">
                  <c:v>38</c:v>
                </c:pt>
                <c:pt idx="1102">
                  <c:v>38</c:v>
                </c:pt>
                <c:pt idx="1103">
                  <c:v>38</c:v>
                </c:pt>
                <c:pt idx="1104">
                  <c:v>38</c:v>
                </c:pt>
                <c:pt idx="1105">
                  <c:v>38</c:v>
                </c:pt>
                <c:pt idx="1106">
                  <c:v>38</c:v>
                </c:pt>
                <c:pt idx="1107">
                  <c:v>38</c:v>
                </c:pt>
                <c:pt idx="1108">
                  <c:v>38</c:v>
                </c:pt>
                <c:pt idx="1109">
                  <c:v>38</c:v>
                </c:pt>
                <c:pt idx="1110">
                  <c:v>38</c:v>
                </c:pt>
                <c:pt idx="1111">
                  <c:v>38</c:v>
                </c:pt>
                <c:pt idx="1112">
                  <c:v>38</c:v>
                </c:pt>
                <c:pt idx="1113">
                  <c:v>38</c:v>
                </c:pt>
                <c:pt idx="1114">
                  <c:v>38</c:v>
                </c:pt>
                <c:pt idx="1115">
                  <c:v>38</c:v>
                </c:pt>
                <c:pt idx="1116">
                  <c:v>38</c:v>
                </c:pt>
                <c:pt idx="1117">
                  <c:v>38.200000000000003</c:v>
                </c:pt>
                <c:pt idx="1118">
                  <c:v>38.200000000000003</c:v>
                </c:pt>
                <c:pt idx="1119">
                  <c:v>38.200000000000003</c:v>
                </c:pt>
                <c:pt idx="1120">
                  <c:v>38.200000000000003</c:v>
                </c:pt>
                <c:pt idx="1121">
                  <c:v>38.200000000000003</c:v>
                </c:pt>
                <c:pt idx="1122">
                  <c:v>38.299999999999997</c:v>
                </c:pt>
                <c:pt idx="1123">
                  <c:v>38.299999999999997</c:v>
                </c:pt>
                <c:pt idx="1124">
                  <c:v>38.299999999999997</c:v>
                </c:pt>
                <c:pt idx="1125">
                  <c:v>38.4</c:v>
                </c:pt>
                <c:pt idx="1126">
                  <c:v>38.4</c:v>
                </c:pt>
                <c:pt idx="1127">
                  <c:v>38.4</c:v>
                </c:pt>
                <c:pt idx="1128">
                  <c:v>38.5</c:v>
                </c:pt>
                <c:pt idx="1129">
                  <c:v>38.5</c:v>
                </c:pt>
                <c:pt idx="1130">
                  <c:v>38.5</c:v>
                </c:pt>
                <c:pt idx="1131">
                  <c:v>38.5</c:v>
                </c:pt>
                <c:pt idx="1132">
                  <c:v>38.5</c:v>
                </c:pt>
                <c:pt idx="1133">
                  <c:v>38.5</c:v>
                </c:pt>
                <c:pt idx="1134">
                  <c:v>38.5</c:v>
                </c:pt>
                <c:pt idx="1135">
                  <c:v>38.5</c:v>
                </c:pt>
                <c:pt idx="1136">
                  <c:v>38.5</c:v>
                </c:pt>
                <c:pt idx="1137">
                  <c:v>38.5</c:v>
                </c:pt>
                <c:pt idx="1138">
                  <c:v>38.5</c:v>
                </c:pt>
                <c:pt idx="1139">
                  <c:v>38.5</c:v>
                </c:pt>
                <c:pt idx="1140">
                  <c:v>38.5</c:v>
                </c:pt>
                <c:pt idx="1141">
                  <c:v>38.5</c:v>
                </c:pt>
                <c:pt idx="1142">
                  <c:v>38.5</c:v>
                </c:pt>
                <c:pt idx="1143">
                  <c:v>38.5</c:v>
                </c:pt>
                <c:pt idx="1144">
                  <c:v>38.5</c:v>
                </c:pt>
                <c:pt idx="1145">
                  <c:v>38.5</c:v>
                </c:pt>
                <c:pt idx="1146">
                  <c:v>38.5</c:v>
                </c:pt>
                <c:pt idx="1147">
                  <c:v>38.5</c:v>
                </c:pt>
                <c:pt idx="1148">
                  <c:v>38.5</c:v>
                </c:pt>
                <c:pt idx="1149">
                  <c:v>38.5</c:v>
                </c:pt>
                <c:pt idx="1150">
                  <c:v>38.6</c:v>
                </c:pt>
                <c:pt idx="1151">
                  <c:v>38.6</c:v>
                </c:pt>
                <c:pt idx="1152">
                  <c:v>38.700000000000003</c:v>
                </c:pt>
                <c:pt idx="1153">
                  <c:v>38.700000000000003</c:v>
                </c:pt>
                <c:pt idx="1154">
                  <c:v>38.700000000000003</c:v>
                </c:pt>
                <c:pt idx="1155">
                  <c:v>38.700000000000003</c:v>
                </c:pt>
                <c:pt idx="1156">
                  <c:v>38.700000000000003</c:v>
                </c:pt>
                <c:pt idx="1157">
                  <c:v>38.799999999999997</c:v>
                </c:pt>
                <c:pt idx="1158">
                  <c:v>38.799999999999997</c:v>
                </c:pt>
                <c:pt idx="1159">
                  <c:v>38.799999999999997</c:v>
                </c:pt>
                <c:pt idx="1160">
                  <c:v>38.799999999999997</c:v>
                </c:pt>
                <c:pt idx="1161">
                  <c:v>38.799999999999997</c:v>
                </c:pt>
                <c:pt idx="1162">
                  <c:v>38.799999999999997</c:v>
                </c:pt>
                <c:pt idx="1163">
                  <c:v>38.799999999999997</c:v>
                </c:pt>
                <c:pt idx="1164">
                  <c:v>38.9</c:v>
                </c:pt>
                <c:pt idx="1165">
                  <c:v>38.9</c:v>
                </c:pt>
                <c:pt idx="1166">
                  <c:v>38.9</c:v>
                </c:pt>
                <c:pt idx="1167">
                  <c:v>39</c:v>
                </c:pt>
                <c:pt idx="1168">
                  <c:v>39</c:v>
                </c:pt>
                <c:pt idx="1169">
                  <c:v>39</c:v>
                </c:pt>
                <c:pt idx="1170">
                  <c:v>39</c:v>
                </c:pt>
                <c:pt idx="1171">
                  <c:v>39</c:v>
                </c:pt>
                <c:pt idx="1172">
                  <c:v>39</c:v>
                </c:pt>
                <c:pt idx="1173">
                  <c:v>39</c:v>
                </c:pt>
                <c:pt idx="1174">
                  <c:v>39</c:v>
                </c:pt>
                <c:pt idx="1175">
                  <c:v>39</c:v>
                </c:pt>
                <c:pt idx="1176">
                  <c:v>39</c:v>
                </c:pt>
                <c:pt idx="1177">
                  <c:v>39</c:v>
                </c:pt>
                <c:pt idx="1178">
                  <c:v>39</c:v>
                </c:pt>
                <c:pt idx="1179">
                  <c:v>39</c:v>
                </c:pt>
                <c:pt idx="1180">
                  <c:v>39</c:v>
                </c:pt>
                <c:pt idx="1181">
                  <c:v>39</c:v>
                </c:pt>
                <c:pt idx="1182">
                  <c:v>39</c:v>
                </c:pt>
                <c:pt idx="1183">
                  <c:v>39</c:v>
                </c:pt>
                <c:pt idx="1184">
                  <c:v>39</c:v>
                </c:pt>
                <c:pt idx="1185">
                  <c:v>39</c:v>
                </c:pt>
                <c:pt idx="1186">
                  <c:v>39</c:v>
                </c:pt>
                <c:pt idx="1187">
                  <c:v>39</c:v>
                </c:pt>
                <c:pt idx="1188">
                  <c:v>39</c:v>
                </c:pt>
                <c:pt idx="1189">
                  <c:v>39</c:v>
                </c:pt>
                <c:pt idx="1190">
                  <c:v>39</c:v>
                </c:pt>
                <c:pt idx="1191">
                  <c:v>39</c:v>
                </c:pt>
                <c:pt idx="1192">
                  <c:v>39</c:v>
                </c:pt>
                <c:pt idx="1193">
                  <c:v>39</c:v>
                </c:pt>
                <c:pt idx="1194">
                  <c:v>39</c:v>
                </c:pt>
                <c:pt idx="1195">
                  <c:v>39</c:v>
                </c:pt>
                <c:pt idx="1196">
                  <c:v>39</c:v>
                </c:pt>
                <c:pt idx="1197">
                  <c:v>39</c:v>
                </c:pt>
                <c:pt idx="1198">
                  <c:v>39</c:v>
                </c:pt>
                <c:pt idx="1199">
                  <c:v>39</c:v>
                </c:pt>
                <c:pt idx="1200">
                  <c:v>39</c:v>
                </c:pt>
                <c:pt idx="1201">
                  <c:v>39</c:v>
                </c:pt>
                <c:pt idx="1202">
                  <c:v>39</c:v>
                </c:pt>
                <c:pt idx="1203">
                  <c:v>39</c:v>
                </c:pt>
                <c:pt idx="1204">
                  <c:v>39</c:v>
                </c:pt>
                <c:pt idx="1205">
                  <c:v>39</c:v>
                </c:pt>
                <c:pt idx="1206">
                  <c:v>39</c:v>
                </c:pt>
                <c:pt idx="1207">
                  <c:v>39.1</c:v>
                </c:pt>
                <c:pt idx="1208">
                  <c:v>39.1</c:v>
                </c:pt>
                <c:pt idx="1209">
                  <c:v>39.1</c:v>
                </c:pt>
                <c:pt idx="1210">
                  <c:v>39.1</c:v>
                </c:pt>
                <c:pt idx="1211">
                  <c:v>39.200000000000003</c:v>
                </c:pt>
                <c:pt idx="1212">
                  <c:v>39.200000000000003</c:v>
                </c:pt>
                <c:pt idx="1213">
                  <c:v>39.200000000000003</c:v>
                </c:pt>
                <c:pt idx="1214">
                  <c:v>39.200000000000003</c:v>
                </c:pt>
                <c:pt idx="1215">
                  <c:v>39.299999999999997</c:v>
                </c:pt>
                <c:pt idx="1216">
                  <c:v>39.299999999999997</c:v>
                </c:pt>
                <c:pt idx="1217">
                  <c:v>39.4</c:v>
                </c:pt>
                <c:pt idx="1218">
                  <c:v>39.4</c:v>
                </c:pt>
                <c:pt idx="1219">
                  <c:v>39.4</c:v>
                </c:pt>
                <c:pt idx="1220">
                  <c:v>39.5</c:v>
                </c:pt>
                <c:pt idx="1221">
                  <c:v>39.5</c:v>
                </c:pt>
                <c:pt idx="1222">
                  <c:v>39.5</c:v>
                </c:pt>
                <c:pt idx="1223">
                  <c:v>39.5</c:v>
                </c:pt>
                <c:pt idx="1224">
                  <c:v>39.5</c:v>
                </c:pt>
                <c:pt idx="1225">
                  <c:v>39.5</c:v>
                </c:pt>
                <c:pt idx="1226">
                  <c:v>39.5</c:v>
                </c:pt>
                <c:pt idx="1227">
                  <c:v>39.5</c:v>
                </c:pt>
                <c:pt idx="1228">
                  <c:v>39.5</c:v>
                </c:pt>
                <c:pt idx="1229">
                  <c:v>39.5</c:v>
                </c:pt>
                <c:pt idx="1230">
                  <c:v>39.5</c:v>
                </c:pt>
                <c:pt idx="1231">
                  <c:v>39.5</c:v>
                </c:pt>
                <c:pt idx="1232">
                  <c:v>39.5</c:v>
                </c:pt>
                <c:pt idx="1233">
                  <c:v>39.5</c:v>
                </c:pt>
                <c:pt idx="1234">
                  <c:v>39.5</c:v>
                </c:pt>
                <c:pt idx="1235">
                  <c:v>39.5</c:v>
                </c:pt>
                <c:pt idx="1236">
                  <c:v>39.5</c:v>
                </c:pt>
                <c:pt idx="1237">
                  <c:v>39.5</c:v>
                </c:pt>
                <c:pt idx="1238">
                  <c:v>39.5</c:v>
                </c:pt>
                <c:pt idx="1239">
                  <c:v>39.5</c:v>
                </c:pt>
                <c:pt idx="1240">
                  <c:v>39.5</c:v>
                </c:pt>
                <c:pt idx="1241">
                  <c:v>39.5</c:v>
                </c:pt>
                <c:pt idx="1242">
                  <c:v>39.5</c:v>
                </c:pt>
                <c:pt idx="1243">
                  <c:v>39.5</c:v>
                </c:pt>
                <c:pt idx="1244">
                  <c:v>39.5</c:v>
                </c:pt>
                <c:pt idx="1245">
                  <c:v>39.5</c:v>
                </c:pt>
                <c:pt idx="1246">
                  <c:v>39.5</c:v>
                </c:pt>
                <c:pt idx="1247">
                  <c:v>39.5</c:v>
                </c:pt>
                <c:pt idx="1248">
                  <c:v>39.5</c:v>
                </c:pt>
                <c:pt idx="1249">
                  <c:v>39.5</c:v>
                </c:pt>
                <c:pt idx="1250">
                  <c:v>39.5</c:v>
                </c:pt>
                <c:pt idx="1251">
                  <c:v>39.5</c:v>
                </c:pt>
                <c:pt idx="1252">
                  <c:v>39.5</c:v>
                </c:pt>
                <c:pt idx="1253">
                  <c:v>39.6</c:v>
                </c:pt>
                <c:pt idx="1254">
                  <c:v>39.6</c:v>
                </c:pt>
                <c:pt idx="1255">
                  <c:v>39.6</c:v>
                </c:pt>
                <c:pt idx="1256">
                  <c:v>39.6</c:v>
                </c:pt>
                <c:pt idx="1257">
                  <c:v>39.6</c:v>
                </c:pt>
                <c:pt idx="1258">
                  <c:v>39.700000000000003</c:v>
                </c:pt>
                <c:pt idx="1259">
                  <c:v>39.700000000000003</c:v>
                </c:pt>
                <c:pt idx="1260">
                  <c:v>39.700000000000003</c:v>
                </c:pt>
                <c:pt idx="1261">
                  <c:v>39.700000000000003</c:v>
                </c:pt>
                <c:pt idx="1262">
                  <c:v>39.799999999999997</c:v>
                </c:pt>
                <c:pt idx="1263">
                  <c:v>39.799999999999997</c:v>
                </c:pt>
                <c:pt idx="1264">
                  <c:v>39.799999999999997</c:v>
                </c:pt>
                <c:pt idx="1265">
                  <c:v>39.799999999999997</c:v>
                </c:pt>
                <c:pt idx="1266">
                  <c:v>40</c:v>
                </c:pt>
                <c:pt idx="1267">
                  <c:v>40</c:v>
                </c:pt>
                <c:pt idx="1268">
                  <c:v>40</c:v>
                </c:pt>
                <c:pt idx="1269">
                  <c:v>40</c:v>
                </c:pt>
                <c:pt idx="1270">
                  <c:v>40</c:v>
                </c:pt>
                <c:pt idx="1271">
                  <c:v>40</c:v>
                </c:pt>
                <c:pt idx="1272">
                  <c:v>40</c:v>
                </c:pt>
                <c:pt idx="1273">
                  <c:v>40</c:v>
                </c:pt>
                <c:pt idx="1274">
                  <c:v>40</c:v>
                </c:pt>
                <c:pt idx="1275">
                  <c:v>40</c:v>
                </c:pt>
                <c:pt idx="1276">
                  <c:v>40</c:v>
                </c:pt>
                <c:pt idx="1277">
                  <c:v>40</c:v>
                </c:pt>
                <c:pt idx="1278">
                  <c:v>40</c:v>
                </c:pt>
                <c:pt idx="1279">
                  <c:v>40</c:v>
                </c:pt>
                <c:pt idx="1280">
                  <c:v>40</c:v>
                </c:pt>
                <c:pt idx="1281">
                  <c:v>40</c:v>
                </c:pt>
                <c:pt idx="1282">
                  <c:v>40</c:v>
                </c:pt>
                <c:pt idx="1283">
                  <c:v>40</c:v>
                </c:pt>
                <c:pt idx="1284">
                  <c:v>40</c:v>
                </c:pt>
                <c:pt idx="1285">
                  <c:v>40</c:v>
                </c:pt>
                <c:pt idx="1286">
                  <c:v>40</c:v>
                </c:pt>
                <c:pt idx="1287">
                  <c:v>40</c:v>
                </c:pt>
                <c:pt idx="1288">
                  <c:v>40</c:v>
                </c:pt>
                <c:pt idx="1289">
                  <c:v>40</c:v>
                </c:pt>
                <c:pt idx="1290">
                  <c:v>40</c:v>
                </c:pt>
                <c:pt idx="1291">
                  <c:v>40</c:v>
                </c:pt>
                <c:pt idx="1292">
                  <c:v>40</c:v>
                </c:pt>
                <c:pt idx="1293">
                  <c:v>40</c:v>
                </c:pt>
                <c:pt idx="1294">
                  <c:v>40</c:v>
                </c:pt>
                <c:pt idx="1295">
                  <c:v>40</c:v>
                </c:pt>
                <c:pt idx="1296">
                  <c:v>40</c:v>
                </c:pt>
                <c:pt idx="1297">
                  <c:v>40</c:v>
                </c:pt>
                <c:pt idx="1298">
                  <c:v>40</c:v>
                </c:pt>
                <c:pt idx="1299">
                  <c:v>40</c:v>
                </c:pt>
                <c:pt idx="1300">
                  <c:v>40</c:v>
                </c:pt>
                <c:pt idx="1301">
                  <c:v>40</c:v>
                </c:pt>
                <c:pt idx="1302">
                  <c:v>40</c:v>
                </c:pt>
                <c:pt idx="1303">
                  <c:v>40</c:v>
                </c:pt>
                <c:pt idx="1304">
                  <c:v>40</c:v>
                </c:pt>
                <c:pt idx="1305">
                  <c:v>40</c:v>
                </c:pt>
                <c:pt idx="1306">
                  <c:v>40</c:v>
                </c:pt>
                <c:pt idx="1307">
                  <c:v>40</c:v>
                </c:pt>
                <c:pt idx="1308">
                  <c:v>40</c:v>
                </c:pt>
                <c:pt idx="1309">
                  <c:v>40</c:v>
                </c:pt>
                <c:pt idx="1310">
                  <c:v>40</c:v>
                </c:pt>
                <c:pt idx="1311">
                  <c:v>40</c:v>
                </c:pt>
                <c:pt idx="1312">
                  <c:v>40</c:v>
                </c:pt>
                <c:pt idx="1313">
                  <c:v>40</c:v>
                </c:pt>
                <c:pt idx="1314">
                  <c:v>40</c:v>
                </c:pt>
                <c:pt idx="1315">
                  <c:v>40</c:v>
                </c:pt>
                <c:pt idx="1316">
                  <c:v>40</c:v>
                </c:pt>
                <c:pt idx="1317">
                  <c:v>40</c:v>
                </c:pt>
                <c:pt idx="1318">
                  <c:v>40</c:v>
                </c:pt>
                <c:pt idx="1319">
                  <c:v>40</c:v>
                </c:pt>
                <c:pt idx="1320">
                  <c:v>40.1</c:v>
                </c:pt>
                <c:pt idx="1321">
                  <c:v>40.1</c:v>
                </c:pt>
                <c:pt idx="1322">
                  <c:v>40.1</c:v>
                </c:pt>
                <c:pt idx="1323">
                  <c:v>40.1</c:v>
                </c:pt>
                <c:pt idx="1324">
                  <c:v>40.1</c:v>
                </c:pt>
                <c:pt idx="1325">
                  <c:v>40.200000000000003</c:v>
                </c:pt>
                <c:pt idx="1326">
                  <c:v>40.200000000000003</c:v>
                </c:pt>
                <c:pt idx="1327">
                  <c:v>40.200000000000003</c:v>
                </c:pt>
                <c:pt idx="1328">
                  <c:v>40.200000000000003</c:v>
                </c:pt>
                <c:pt idx="1329">
                  <c:v>40.200000000000003</c:v>
                </c:pt>
                <c:pt idx="1330">
                  <c:v>40.200000000000003</c:v>
                </c:pt>
                <c:pt idx="1331">
                  <c:v>40.200000000000003</c:v>
                </c:pt>
                <c:pt idx="1332">
                  <c:v>40.200000000000003</c:v>
                </c:pt>
                <c:pt idx="1333">
                  <c:v>40.299999999999997</c:v>
                </c:pt>
                <c:pt idx="1334">
                  <c:v>40.299999999999997</c:v>
                </c:pt>
                <c:pt idx="1335">
                  <c:v>40.299999999999997</c:v>
                </c:pt>
                <c:pt idx="1336">
                  <c:v>40.299999999999997</c:v>
                </c:pt>
                <c:pt idx="1337">
                  <c:v>40.299999999999997</c:v>
                </c:pt>
                <c:pt idx="1338">
                  <c:v>40.299999999999997</c:v>
                </c:pt>
                <c:pt idx="1339">
                  <c:v>40.4</c:v>
                </c:pt>
                <c:pt idx="1340">
                  <c:v>40.4</c:v>
                </c:pt>
                <c:pt idx="1341">
                  <c:v>40.4</c:v>
                </c:pt>
                <c:pt idx="1342">
                  <c:v>40.4</c:v>
                </c:pt>
                <c:pt idx="1343">
                  <c:v>40.4</c:v>
                </c:pt>
                <c:pt idx="1344">
                  <c:v>40.4</c:v>
                </c:pt>
                <c:pt idx="1345">
                  <c:v>40.4</c:v>
                </c:pt>
                <c:pt idx="1346">
                  <c:v>40.4</c:v>
                </c:pt>
                <c:pt idx="1347">
                  <c:v>40.4</c:v>
                </c:pt>
                <c:pt idx="1348">
                  <c:v>40.5</c:v>
                </c:pt>
                <c:pt idx="1349">
                  <c:v>40.5</c:v>
                </c:pt>
                <c:pt idx="1350">
                  <c:v>40.5</c:v>
                </c:pt>
                <c:pt idx="1351">
                  <c:v>40.5</c:v>
                </c:pt>
                <c:pt idx="1352">
                  <c:v>40.5</c:v>
                </c:pt>
                <c:pt idx="1353">
                  <c:v>40.5</c:v>
                </c:pt>
                <c:pt idx="1354">
                  <c:v>40.5</c:v>
                </c:pt>
                <c:pt idx="1355">
                  <c:v>40.5</c:v>
                </c:pt>
                <c:pt idx="1356">
                  <c:v>40.5</c:v>
                </c:pt>
                <c:pt idx="1357">
                  <c:v>40.5</c:v>
                </c:pt>
                <c:pt idx="1358">
                  <c:v>40.5</c:v>
                </c:pt>
                <c:pt idx="1359">
                  <c:v>40.5</c:v>
                </c:pt>
                <c:pt idx="1360">
                  <c:v>40.5</c:v>
                </c:pt>
                <c:pt idx="1361">
                  <c:v>40.5</c:v>
                </c:pt>
                <c:pt idx="1362">
                  <c:v>40.5</c:v>
                </c:pt>
                <c:pt idx="1363">
                  <c:v>40.5</c:v>
                </c:pt>
                <c:pt idx="1364">
                  <c:v>40.5</c:v>
                </c:pt>
                <c:pt idx="1365">
                  <c:v>40.5</c:v>
                </c:pt>
                <c:pt idx="1366">
                  <c:v>40.5</c:v>
                </c:pt>
                <c:pt idx="1367">
                  <c:v>40.5</c:v>
                </c:pt>
                <c:pt idx="1368">
                  <c:v>40.5</c:v>
                </c:pt>
                <c:pt idx="1369">
                  <c:v>40.5</c:v>
                </c:pt>
                <c:pt idx="1370">
                  <c:v>40.5</c:v>
                </c:pt>
                <c:pt idx="1371">
                  <c:v>40.5</c:v>
                </c:pt>
                <c:pt idx="1372">
                  <c:v>40.5</c:v>
                </c:pt>
                <c:pt idx="1373">
                  <c:v>40.5</c:v>
                </c:pt>
                <c:pt idx="1374">
                  <c:v>40.5</c:v>
                </c:pt>
                <c:pt idx="1375">
                  <c:v>40.5</c:v>
                </c:pt>
                <c:pt idx="1376">
                  <c:v>40.5</c:v>
                </c:pt>
                <c:pt idx="1377">
                  <c:v>40.5</c:v>
                </c:pt>
                <c:pt idx="1378">
                  <c:v>40.5</c:v>
                </c:pt>
                <c:pt idx="1379">
                  <c:v>40.5</c:v>
                </c:pt>
                <c:pt idx="1380">
                  <c:v>40.5</c:v>
                </c:pt>
                <c:pt idx="1381">
                  <c:v>40.6</c:v>
                </c:pt>
                <c:pt idx="1382">
                  <c:v>40.6</c:v>
                </c:pt>
                <c:pt idx="1383">
                  <c:v>40.6</c:v>
                </c:pt>
                <c:pt idx="1384">
                  <c:v>40.6</c:v>
                </c:pt>
                <c:pt idx="1385">
                  <c:v>40.6</c:v>
                </c:pt>
                <c:pt idx="1386">
                  <c:v>40.6</c:v>
                </c:pt>
                <c:pt idx="1387">
                  <c:v>40.6</c:v>
                </c:pt>
                <c:pt idx="1388">
                  <c:v>40.700000000000003</c:v>
                </c:pt>
                <c:pt idx="1389">
                  <c:v>40.700000000000003</c:v>
                </c:pt>
                <c:pt idx="1390">
                  <c:v>40.700000000000003</c:v>
                </c:pt>
                <c:pt idx="1391">
                  <c:v>40.700000000000003</c:v>
                </c:pt>
                <c:pt idx="1392">
                  <c:v>40.799999999999997</c:v>
                </c:pt>
                <c:pt idx="1393">
                  <c:v>40.799999999999997</c:v>
                </c:pt>
                <c:pt idx="1394">
                  <c:v>40.9</c:v>
                </c:pt>
                <c:pt idx="1395">
                  <c:v>41</c:v>
                </c:pt>
                <c:pt idx="1396">
                  <c:v>41</c:v>
                </c:pt>
                <c:pt idx="1397">
                  <c:v>41</c:v>
                </c:pt>
                <c:pt idx="1398">
                  <c:v>41</c:v>
                </c:pt>
                <c:pt idx="1399">
                  <c:v>41</c:v>
                </c:pt>
                <c:pt idx="1400">
                  <c:v>41</c:v>
                </c:pt>
                <c:pt idx="1401">
                  <c:v>41</c:v>
                </c:pt>
                <c:pt idx="1402">
                  <c:v>41</c:v>
                </c:pt>
                <c:pt idx="1403">
                  <c:v>41</c:v>
                </c:pt>
                <c:pt idx="1404">
                  <c:v>41</c:v>
                </c:pt>
                <c:pt idx="1405">
                  <c:v>41</c:v>
                </c:pt>
                <c:pt idx="1406">
                  <c:v>41</c:v>
                </c:pt>
                <c:pt idx="1407">
                  <c:v>41</c:v>
                </c:pt>
                <c:pt idx="1408">
                  <c:v>41</c:v>
                </c:pt>
                <c:pt idx="1409">
                  <c:v>41</c:v>
                </c:pt>
                <c:pt idx="1410">
                  <c:v>41</c:v>
                </c:pt>
                <c:pt idx="1411">
                  <c:v>41</c:v>
                </c:pt>
                <c:pt idx="1412">
                  <c:v>41</c:v>
                </c:pt>
                <c:pt idx="1413">
                  <c:v>41</c:v>
                </c:pt>
                <c:pt idx="1414">
                  <c:v>41</c:v>
                </c:pt>
                <c:pt idx="1415">
                  <c:v>41</c:v>
                </c:pt>
                <c:pt idx="1416">
                  <c:v>41</c:v>
                </c:pt>
                <c:pt idx="1417">
                  <c:v>41</c:v>
                </c:pt>
                <c:pt idx="1418">
                  <c:v>41</c:v>
                </c:pt>
                <c:pt idx="1419">
                  <c:v>41</c:v>
                </c:pt>
                <c:pt idx="1420">
                  <c:v>41</c:v>
                </c:pt>
                <c:pt idx="1421">
                  <c:v>41</c:v>
                </c:pt>
                <c:pt idx="1422">
                  <c:v>41</c:v>
                </c:pt>
                <c:pt idx="1423">
                  <c:v>41</c:v>
                </c:pt>
                <c:pt idx="1424">
                  <c:v>41</c:v>
                </c:pt>
                <c:pt idx="1425">
                  <c:v>41</c:v>
                </c:pt>
                <c:pt idx="1426">
                  <c:v>41</c:v>
                </c:pt>
                <c:pt idx="1427">
                  <c:v>41</c:v>
                </c:pt>
                <c:pt idx="1428">
                  <c:v>41</c:v>
                </c:pt>
                <c:pt idx="1429">
                  <c:v>41</c:v>
                </c:pt>
                <c:pt idx="1430">
                  <c:v>41</c:v>
                </c:pt>
                <c:pt idx="1431">
                  <c:v>41</c:v>
                </c:pt>
                <c:pt idx="1432">
                  <c:v>41</c:v>
                </c:pt>
                <c:pt idx="1433">
                  <c:v>41</c:v>
                </c:pt>
                <c:pt idx="1434">
                  <c:v>41</c:v>
                </c:pt>
                <c:pt idx="1435">
                  <c:v>41</c:v>
                </c:pt>
                <c:pt idx="1436">
                  <c:v>41</c:v>
                </c:pt>
                <c:pt idx="1437">
                  <c:v>41</c:v>
                </c:pt>
                <c:pt idx="1438">
                  <c:v>41</c:v>
                </c:pt>
                <c:pt idx="1439">
                  <c:v>41</c:v>
                </c:pt>
                <c:pt idx="1440">
                  <c:v>41</c:v>
                </c:pt>
                <c:pt idx="1441">
                  <c:v>41</c:v>
                </c:pt>
                <c:pt idx="1442">
                  <c:v>41</c:v>
                </c:pt>
                <c:pt idx="1443">
                  <c:v>41</c:v>
                </c:pt>
                <c:pt idx="1444">
                  <c:v>41</c:v>
                </c:pt>
                <c:pt idx="1445">
                  <c:v>41</c:v>
                </c:pt>
                <c:pt idx="1446">
                  <c:v>41</c:v>
                </c:pt>
                <c:pt idx="1447">
                  <c:v>41</c:v>
                </c:pt>
                <c:pt idx="1448">
                  <c:v>41</c:v>
                </c:pt>
                <c:pt idx="1449">
                  <c:v>41.1</c:v>
                </c:pt>
                <c:pt idx="1450">
                  <c:v>41.1</c:v>
                </c:pt>
                <c:pt idx="1451">
                  <c:v>41.1</c:v>
                </c:pt>
                <c:pt idx="1452">
                  <c:v>41.2</c:v>
                </c:pt>
                <c:pt idx="1453">
                  <c:v>41.2</c:v>
                </c:pt>
                <c:pt idx="1454">
                  <c:v>41.3</c:v>
                </c:pt>
                <c:pt idx="1455">
                  <c:v>41.3</c:v>
                </c:pt>
                <c:pt idx="1456">
                  <c:v>41.3</c:v>
                </c:pt>
                <c:pt idx="1457">
                  <c:v>41.3</c:v>
                </c:pt>
                <c:pt idx="1458">
                  <c:v>41.3</c:v>
                </c:pt>
                <c:pt idx="1459">
                  <c:v>41.3</c:v>
                </c:pt>
                <c:pt idx="1460">
                  <c:v>41.4</c:v>
                </c:pt>
                <c:pt idx="1461">
                  <c:v>41.4</c:v>
                </c:pt>
                <c:pt idx="1462">
                  <c:v>41.4</c:v>
                </c:pt>
                <c:pt idx="1463">
                  <c:v>41.4</c:v>
                </c:pt>
                <c:pt idx="1464">
                  <c:v>41.5</c:v>
                </c:pt>
                <c:pt idx="1465">
                  <c:v>41.5</c:v>
                </c:pt>
                <c:pt idx="1466">
                  <c:v>41.5</c:v>
                </c:pt>
                <c:pt idx="1467">
                  <c:v>41.5</c:v>
                </c:pt>
                <c:pt idx="1468">
                  <c:v>41.5</c:v>
                </c:pt>
                <c:pt idx="1469">
                  <c:v>41.5</c:v>
                </c:pt>
                <c:pt idx="1470">
                  <c:v>41.5</c:v>
                </c:pt>
                <c:pt idx="1471">
                  <c:v>41.5</c:v>
                </c:pt>
                <c:pt idx="1472">
                  <c:v>41.5</c:v>
                </c:pt>
                <c:pt idx="1473">
                  <c:v>41.5</c:v>
                </c:pt>
                <c:pt idx="1474">
                  <c:v>41.5</c:v>
                </c:pt>
                <c:pt idx="1475">
                  <c:v>41.5</c:v>
                </c:pt>
                <c:pt idx="1476">
                  <c:v>41.5</c:v>
                </c:pt>
                <c:pt idx="1477">
                  <c:v>41.5</c:v>
                </c:pt>
                <c:pt idx="1478">
                  <c:v>41.5</c:v>
                </c:pt>
                <c:pt idx="1479">
                  <c:v>41.5</c:v>
                </c:pt>
                <c:pt idx="1480">
                  <c:v>41.5</c:v>
                </c:pt>
                <c:pt idx="1481">
                  <c:v>41.5</c:v>
                </c:pt>
                <c:pt idx="1482">
                  <c:v>41.5</c:v>
                </c:pt>
                <c:pt idx="1483">
                  <c:v>41.5</c:v>
                </c:pt>
                <c:pt idx="1484">
                  <c:v>41.5</c:v>
                </c:pt>
                <c:pt idx="1485">
                  <c:v>41.5</c:v>
                </c:pt>
                <c:pt idx="1486">
                  <c:v>41.5</c:v>
                </c:pt>
                <c:pt idx="1487">
                  <c:v>41.5</c:v>
                </c:pt>
                <c:pt idx="1488">
                  <c:v>41.5</c:v>
                </c:pt>
                <c:pt idx="1489">
                  <c:v>41.5</c:v>
                </c:pt>
                <c:pt idx="1490">
                  <c:v>41.5</c:v>
                </c:pt>
                <c:pt idx="1491">
                  <c:v>41.6</c:v>
                </c:pt>
                <c:pt idx="1492">
                  <c:v>41.7</c:v>
                </c:pt>
                <c:pt idx="1493">
                  <c:v>41.7</c:v>
                </c:pt>
                <c:pt idx="1494">
                  <c:v>41.7</c:v>
                </c:pt>
                <c:pt idx="1495">
                  <c:v>41.8</c:v>
                </c:pt>
                <c:pt idx="1496">
                  <c:v>41.8</c:v>
                </c:pt>
                <c:pt idx="1497">
                  <c:v>41.8</c:v>
                </c:pt>
                <c:pt idx="1498">
                  <c:v>41.8</c:v>
                </c:pt>
                <c:pt idx="1499">
                  <c:v>41.8</c:v>
                </c:pt>
                <c:pt idx="1500">
                  <c:v>41.8</c:v>
                </c:pt>
                <c:pt idx="1501">
                  <c:v>41.8</c:v>
                </c:pt>
                <c:pt idx="1502">
                  <c:v>41.9</c:v>
                </c:pt>
                <c:pt idx="1503">
                  <c:v>41.9</c:v>
                </c:pt>
                <c:pt idx="1504">
                  <c:v>41.9</c:v>
                </c:pt>
                <c:pt idx="1505">
                  <c:v>42</c:v>
                </c:pt>
                <c:pt idx="1506">
                  <c:v>42</c:v>
                </c:pt>
                <c:pt idx="1507">
                  <c:v>42</c:v>
                </c:pt>
                <c:pt idx="1508">
                  <c:v>42</c:v>
                </c:pt>
                <c:pt idx="1509">
                  <c:v>42</c:v>
                </c:pt>
                <c:pt idx="1510">
                  <c:v>42</c:v>
                </c:pt>
                <c:pt idx="1511">
                  <c:v>42</c:v>
                </c:pt>
                <c:pt idx="1512">
                  <c:v>42</c:v>
                </c:pt>
                <c:pt idx="1513">
                  <c:v>42</c:v>
                </c:pt>
                <c:pt idx="1514">
                  <c:v>42</c:v>
                </c:pt>
                <c:pt idx="1515">
                  <c:v>42</c:v>
                </c:pt>
                <c:pt idx="1516">
                  <c:v>42</c:v>
                </c:pt>
                <c:pt idx="1517">
                  <c:v>42</c:v>
                </c:pt>
                <c:pt idx="1518">
                  <c:v>42</c:v>
                </c:pt>
                <c:pt idx="1519">
                  <c:v>42</c:v>
                </c:pt>
                <c:pt idx="1520">
                  <c:v>42</c:v>
                </c:pt>
                <c:pt idx="1521">
                  <c:v>42</c:v>
                </c:pt>
                <c:pt idx="1522">
                  <c:v>42</c:v>
                </c:pt>
                <c:pt idx="1523">
                  <c:v>42</c:v>
                </c:pt>
                <c:pt idx="1524">
                  <c:v>42</c:v>
                </c:pt>
                <c:pt idx="1525">
                  <c:v>42</c:v>
                </c:pt>
                <c:pt idx="1526">
                  <c:v>42</c:v>
                </c:pt>
                <c:pt idx="1527">
                  <c:v>42</c:v>
                </c:pt>
                <c:pt idx="1528">
                  <c:v>42</c:v>
                </c:pt>
                <c:pt idx="1529">
                  <c:v>42</c:v>
                </c:pt>
                <c:pt idx="1530">
                  <c:v>42</c:v>
                </c:pt>
                <c:pt idx="1531">
                  <c:v>42</c:v>
                </c:pt>
                <c:pt idx="1532">
                  <c:v>42</c:v>
                </c:pt>
                <c:pt idx="1533">
                  <c:v>42</c:v>
                </c:pt>
                <c:pt idx="1534">
                  <c:v>42</c:v>
                </c:pt>
                <c:pt idx="1535">
                  <c:v>42</c:v>
                </c:pt>
                <c:pt idx="1536">
                  <c:v>42</c:v>
                </c:pt>
                <c:pt idx="1537">
                  <c:v>42</c:v>
                </c:pt>
                <c:pt idx="1538">
                  <c:v>42</c:v>
                </c:pt>
                <c:pt idx="1539">
                  <c:v>42</c:v>
                </c:pt>
                <c:pt idx="1540">
                  <c:v>42</c:v>
                </c:pt>
                <c:pt idx="1541">
                  <c:v>42</c:v>
                </c:pt>
                <c:pt idx="1542">
                  <c:v>42.1</c:v>
                </c:pt>
                <c:pt idx="1543">
                  <c:v>42.1</c:v>
                </c:pt>
                <c:pt idx="1544">
                  <c:v>42.1</c:v>
                </c:pt>
                <c:pt idx="1545">
                  <c:v>42.1</c:v>
                </c:pt>
                <c:pt idx="1546">
                  <c:v>42.2</c:v>
                </c:pt>
                <c:pt idx="1547">
                  <c:v>42.2</c:v>
                </c:pt>
                <c:pt idx="1548">
                  <c:v>42.2</c:v>
                </c:pt>
                <c:pt idx="1549">
                  <c:v>42.2</c:v>
                </c:pt>
                <c:pt idx="1550">
                  <c:v>42.2</c:v>
                </c:pt>
                <c:pt idx="1551">
                  <c:v>42.3</c:v>
                </c:pt>
                <c:pt idx="1552">
                  <c:v>42.3</c:v>
                </c:pt>
                <c:pt idx="1553">
                  <c:v>42.4</c:v>
                </c:pt>
                <c:pt idx="1554">
                  <c:v>42.5</c:v>
                </c:pt>
                <c:pt idx="1555">
                  <c:v>42.5</c:v>
                </c:pt>
                <c:pt idx="1556">
                  <c:v>42.5</c:v>
                </c:pt>
                <c:pt idx="1557">
                  <c:v>42.5</c:v>
                </c:pt>
                <c:pt idx="1558">
                  <c:v>42.5</c:v>
                </c:pt>
                <c:pt idx="1559">
                  <c:v>42.5</c:v>
                </c:pt>
                <c:pt idx="1560">
                  <c:v>42.5</c:v>
                </c:pt>
                <c:pt idx="1561">
                  <c:v>42.5</c:v>
                </c:pt>
                <c:pt idx="1562">
                  <c:v>42.5</c:v>
                </c:pt>
                <c:pt idx="1563">
                  <c:v>42.5</c:v>
                </c:pt>
                <c:pt idx="1564">
                  <c:v>42.5</c:v>
                </c:pt>
                <c:pt idx="1565">
                  <c:v>42.5</c:v>
                </c:pt>
                <c:pt idx="1566">
                  <c:v>42.5</c:v>
                </c:pt>
                <c:pt idx="1567">
                  <c:v>42.5</c:v>
                </c:pt>
                <c:pt idx="1568">
                  <c:v>42.5</c:v>
                </c:pt>
                <c:pt idx="1569">
                  <c:v>42.5</c:v>
                </c:pt>
                <c:pt idx="1570">
                  <c:v>42.5</c:v>
                </c:pt>
                <c:pt idx="1571">
                  <c:v>42.5</c:v>
                </c:pt>
                <c:pt idx="1572">
                  <c:v>42.5</c:v>
                </c:pt>
                <c:pt idx="1573">
                  <c:v>42.5</c:v>
                </c:pt>
                <c:pt idx="1574">
                  <c:v>42.5</c:v>
                </c:pt>
                <c:pt idx="1575">
                  <c:v>42.5</c:v>
                </c:pt>
                <c:pt idx="1576">
                  <c:v>42.5</c:v>
                </c:pt>
                <c:pt idx="1577">
                  <c:v>42.5</c:v>
                </c:pt>
                <c:pt idx="1578">
                  <c:v>42.5</c:v>
                </c:pt>
                <c:pt idx="1579">
                  <c:v>42.5</c:v>
                </c:pt>
                <c:pt idx="1580">
                  <c:v>42.6</c:v>
                </c:pt>
                <c:pt idx="1581">
                  <c:v>42.6</c:v>
                </c:pt>
                <c:pt idx="1582">
                  <c:v>42.6</c:v>
                </c:pt>
                <c:pt idx="1583">
                  <c:v>42.6</c:v>
                </c:pt>
                <c:pt idx="1584">
                  <c:v>42.7</c:v>
                </c:pt>
                <c:pt idx="1585">
                  <c:v>42.7</c:v>
                </c:pt>
                <c:pt idx="1586">
                  <c:v>42.9</c:v>
                </c:pt>
                <c:pt idx="1587">
                  <c:v>42.9</c:v>
                </c:pt>
                <c:pt idx="1588">
                  <c:v>43</c:v>
                </c:pt>
                <c:pt idx="1589">
                  <c:v>43</c:v>
                </c:pt>
                <c:pt idx="1590">
                  <c:v>43</c:v>
                </c:pt>
                <c:pt idx="1591">
                  <c:v>43</c:v>
                </c:pt>
                <c:pt idx="1592">
                  <c:v>43</c:v>
                </c:pt>
                <c:pt idx="1593">
                  <c:v>43</c:v>
                </c:pt>
                <c:pt idx="1594">
                  <c:v>43</c:v>
                </c:pt>
                <c:pt idx="1595">
                  <c:v>43</c:v>
                </c:pt>
                <c:pt idx="1596">
                  <c:v>43</c:v>
                </c:pt>
                <c:pt idx="1597">
                  <c:v>43</c:v>
                </c:pt>
                <c:pt idx="1598">
                  <c:v>43</c:v>
                </c:pt>
                <c:pt idx="1599">
                  <c:v>43</c:v>
                </c:pt>
                <c:pt idx="1600">
                  <c:v>43</c:v>
                </c:pt>
                <c:pt idx="1601">
                  <c:v>43</c:v>
                </c:pt>
                <c:pt idx="1602">
                  <c:v>43</c:v>
                </c:pt>
                <c:pt idx="1603">
                  <c:v>43</c:v>
                </c:pt>
                <c:pt idx="1604">
                  <c:v>43</c:v>
                </c:pt>
                <c:pt idx="1605">
                  <c:v>43</c:v>
                </c:pt>
                <c:pt idx="1606">
                  <c:v>43</c:v>
                </c:pt>
                <c:pt idx="1607">
                  <c:v>43</c:v>
                </c:pt>
                <c:pt idx="1608">
                  <c:v>43</c:v>
                </c:pt>
                <c:pt idx="1609">
                  <c:v>43</c:v>
                </c:pt>
                <c:pt idx="1610">
                  <c:v>43</c:v>
                </c:pt>
                <c:pt idx="1611">
                  <c:v>43</c:v>
                </c:pt>
                <c:pt idx="1612">
                  <c:v>43</c:v>
                </c:pt>
                <c:pt idx="1613">
                  <c:v>43</c:v>
                </c:pt>
                <c:pt idx="1614">
                  <c:v>43</c:v>
                </c:pt>
                <c:pt idx="1615">
                  <c:v>43</c:v>
                </c:pt>
                <c:pt idx="1616">
                  <c:v>43</c:v>
                </c:pt>
                <c:pt idx="1617">
                  <c:v>43</c:v>
                </c:pt>
                <c:pt idx="1618">
                  <c:v>43</c:v>
                </c:pt>
                <c:pt idx="1619">
                  <c:v>43</c:v>
                </c:pt>
                <c:pt idx="1620">
                  <c:v>43.1</c:v>
                </c:pt>
                <c:pt idx="1621">
                  <c:v>43.1</c:v>
                </c:pt>
                <c:pt idx="1622">
                  <c:v>43.1</c:v>
                </c:pt>
                <c:pt idx="1623">
                  <c:v>43.2</c:v>
                </c:pt>
                <c:pt idx="1624">
                  <c:v>43.2</c:v>
                </c:pt>
                <c:pt idx="1625">
                  <c:v>43.4</c:v>
                </c:pt>
                <c:pt idx="1626">
                  <c:v>43.4</c:v>
                </c:pt>
                <c:pt idx="1627">
                  <c:v>43.5</c:v>
                </c:pt>
                <c:pt idx="1628">
                  <c:v>43.5</c:v>
                </c:pt>
                <c:pt idx="1629">
                  <c:v>43.5</c:v>
                </c:pt>
                <c:pt idx="1630">
                  <c:v>43.5</c:v>
                </c:pt>
                <c:pt idx="1631">
                  <c:v>43.5</c:v>
                </c:pt>
                <c:pt idx="1632">
                  <c:v>43.5</c:v>
                </c:pt>
                <c:pt idx="1633">
                  <c:v>43.5</c:v>
                </c:pt>
                <c:pt idx="1634">
                  <c:v>43.5</c:v>
                </c:pt>
                <c:pt idx="1635">
                  <c:v>43.5</c:v>
                </c:pt>
                <c:pt idx="1636">
                  <c:v>43.5</c:v>
                </c:pt>
                <c:pt idx="1637">
                  <c:v>43.5</c:v>
                </c:pt>
                <c:pt idx="1638">
                  <c:v>43.5</c:v>
                </c:pt>
                <c:pt idx="1639">
                  <c:v>43.5</c:v>
                </c:pt>
                <c:pt idx="1640">
                  <c:v>43.5</c:v>
                </c:pt>
                <c:pt idx="1641">
                  <c:v>43.5</c:v>
                </c:pt>
                <c:pt idx="1642">
                  <c:v>43.5</c:v>
                </c:pt>
                <c:pt idx="1643">
                  <c:v>43.5</c:v>
                </c:pt>
                <c:pt idx="1644">
                  <c:v>43.5</c:v>
                </c:pt>
                <c:pt idx="1645">
                  <c:v>43.5</c:v>
                </c:pt>
                <c:pt idx="1646">
                  <c:v>43.5</c:v>
                </c:pt>
                <c:pt idx="1647">
                  <c:v>43.5</c:v>
                </c:pt>
                <c:pt idx="1648">
                  <c:v>43.5</c:v>
                </c:pt>
                <c:pt idx="1649">
                  <c:v>43.6</c:v>
                </c:pt>
                <c:pt idx="1650">
                  <c:v>43.6</c:v>
                </c:pt>
                <c:pt idx="1651">
                  <c:v>43.7</c:v>
                </c:pt>
                <c:pt idx="1652">
                  <c:v>43.7</c:v>
                </c:pt>
                <c:pt idx="1653">
                  <c:v>43.7</c:v>
                </c:pt>
                <c:pt idx="1654">
                  <c:v>43.7</c:v>
                </c:pt>
                <c:pt idx="1655">
                  <c:v>43.8</c:v>
                </c:pt>
                <c:pt idx="1656">
                  <c:v>43.8</c:v>
                </c:pt>
                <c:pt idx="1657">
                  <c:v>43.8</c:v>
                </c:pt>
                <c:pt idx="1658">
                  <c:v>43.8</c:v>
                </c:pt>
                <c:pt idx="1659">
                  <c:v>43.8</c:v>
                </c:pt>
                <c:pt idx="1660">
                  <c:v>43.9</c:v>
                </c:pt>
                <c:pt idx="1661">
                  <c:v>43.9</c:v>
                </c:pt>
                <c:pt idx="1662">
                  <c:v>43.9</c:v>
                </c:pt>
                <c:pt idx="1663">
                  <c:v>44</c:v>
                </c:pt>
                <c:pt idx="1664">
                  <c:v>44</c:v>
                </c:pt>
                <c:pt idx="1665">
                  <c:v>44</c:v>
                </c:pt>
                <c:pt idx="1666">
                  <c:v>44</c:v>
                </c:pt>
                <c:pt idx="1667">
                  <c:v>44</c:v>
                </c:pt>
                <c:pt idx="1668">
                  <c:v>44</c:v>
                </c:pt>
                <c:pt idx="1669">
                  <c:v>44</c:v>
                </c:pt>
                <c:pt idx="1670">
                  <c:v>44</c:v>
                </c:pt>
                <c:pt idx="1671">
                  <c:v>44</c:v>
                </c:pt>
                <c:pt idx="1672">
                  <c:v>44</c:v>
                </c:pt>
                <c:pt idx="1673">
                  <c:v>44</c:v>
                </c:pt>
                <c:pt idx="1674">
                  <c:v>44</c:v>
                </c:pt>
                <c:pt idx="1675">
                  <c:v>44</c:v>
                </c:pt>
                <c:pt idx="1676">
                  <c:v>44</c:v>
                </c:pt>
                <c:pt idx="1677">
                  <c:v>44</c:v>
                </c:pt>
                <c:pt idx="1678">
                  <c:v>44</c:v>
                </c:pt>
                <c:pt idx="1679">
                  <c:v>44</c:v>
                </c:pt>
                <c:pt idx="1680">
                  <c:v>44</c:v>
                </c:pt>
                <c:pt idx="1681">
                  <c:v>44</c:v>
                </c:pt>
                <c:pt idx="1682">
                  <c:v>44</c:v>
                </c:pt>
                <c:pt idx="1683">
                  <c:v>44</c:v>
                </c:pt>
                <c:pt idx="1684">
                  <c:v>44</c:v>
                </c:pt>
                <c:pt idx="1685">
                  <c:v>44</c:v>
                </c:pt>
                <c:pt idx="1686">
                  <c:v>44</c:v>
                </c:pt>
                <c:pt idx="1687">
                  <c:v>44.1</c:v>
                </c:pt>
                <c:pt idx="1688">
                  <c:v>44.1</c:v>
                </c:pt>
                <c:pt idx="1689">
                  <c:v>44.1</c:v>
                </c:pt>
                <c:pt idx="1690">
                  <c:v>44.2</c:v>
                </c:pt>
                <c:pt idx="1691">
                  <c:v>44.2</c:v>
                </c:pt>
                <c:pt idx="1692">
                  <c:v>44.2</c:v>
                </c:pt>
                <c:pt idx="1693">
                  <c:v>44.2</c:v>
                </c:pt>
                <c:pt idx="1694">
                  <c:v>44.2</c:v>
                </c:pt>
                <c:pt idx="1695">
                  <c:v>44.2</c:v>
                </c:pt>
                <c:pt idx="1696">
                  <c:v>44.2</c:v>
                </c:pt>
                <c:pt idx="1697">
                  <c:v>44.2</c:v>
                </c:pt>
                <c:pt idx="1698">
                  <c:v>44.2</c:v>
                </c:pt>
                <c:pt idx="1699">
                  <c:v>44.3</c:v>
                </c:pt>
                <c:pt idx="1700">
                  <c:v>44.5</c:v>
                </c:pt>
                <c:pt idx="1701">
                  <c:v>44.5</c:v>
                </c:pt>
                <c:pt idx="1702">
                  <c:v>44.5</c:v>
                </c:pt>
                <c:pt idx="1703">
                  <c:v>44.5</c:v>
                </c:pt>
                <c:pt idx="1704">
                  <c:v>44.5</c:v>
                </c:pt>
                <c:pt idx="1705">
                  <c:v>44.5</c:v>
                </c:pt>
                <c:pt idx="1706">
                  <c:v>44.5</c:v>
                </c:pt>
                <c:pt idx="1707">
                  <c:v>44.5</c:v>
                </c:pt>
                <c:pt idx="1708">
                  <c:v>44.5</c:v>
                </c:pt>
                <c:pt idx="1709">
                  <c:v>44.5</c:v>
                </c:pt>
                <c:pt idx="1710">
                  <c:v>44.5</c:v>
                </c:pt>
                <c:pt idx="1711">
                  <c:v>44.5</c:v>
                </c:pt>
                <c:pt idx="1712">
                  <c:v>44.5</c:v>
                </c:pt>
                <c:pt idx="1713">
                  <c:v>44.5</c:v>
                </c:pt>
                <c:pt idx="1714">
                  <c:v>44.5</c:v>
                </c:pt>
                <c:pt idx="1715">
                  <c:v>44.6</c:v>
                </c:pt>
                <c:pt idx="1716">
                  <c:v>44.6</c:v>
                </c:pt>
                <c:pt idx="1717">
                  <c:v>44.6</c:v>
                </c:pt>
                <c:pt idx="1718">
                  <c:v>44.6</c:v>
                </c:pt>
                <c:pt idx="1719">
                  <c:v>44.6</c:v>
                </c:pt>
                <c:pt idx="1720">
                  <c:v>44.7</c:v>
                </c:pt>
                <c:pt idx="1721">
                  <c:v>44.7</c:v>
                </c:pt>
                <c:pt idx="1722">
                  <c:v>44.8</c:v>
                </c:pt>
                <c:pt idx="1723">
                  <c:v>45</c:v>
                </c:pt>
                <c:pt idx="1724">
                  <c:v>45</c:v>
                </c:pt>
                <c:pt idx="1725">
                  <c:v>45</c:v>
                </c:pt>
                <c:pt idx="1726">
                  <c:v>45</c:v>
                </c:pt>
                <c:pt idx="1727">
                  <c:v>45</c:v>
                </c:pt>
                <c:pt idx="1728">
                  <c:v>45</c:v>
                </c:pt>
                <c:pt idx="1729">
                  <c:v>45</c:v>
                </c:pt>
                <c:pt idx="1730">
                  <c:v>45</c:v>
                </c:pt>
                <c:pt idx="1731">
                  <c:v>45</c:v>
                </c:pt>
                <c:pt idx="1732">
                  <c:v>45</c:v>
                </c:pt>
                <c:pt idx="1733">
                  <c:v>45</c:v>
                </c:pt>
                <c:pt idx="1734">
                  <c:v>45</c:v>
                </c:pt>
                <c:pt idx="1735">
                  <c:v>45</c:v>
                </c:pt>
                <c:pt idx="1736">
                  <c:v>45</c:v>
                </c:pt>
                <c:pt idx="1737">
                  <c:v>45</c:v>
                </c:pt>
                <c:pt idx="1738">
                  <c:v>45</c:v>
                </c:pt>
                <c:pt idx="1739">
                  <c:v>45</c:v>
                </c:pt>
                <c:pt idx="1740">
                  <c:v>45</c:v>
                </c:pt>
                <c:pt idx="1741">
                  <c:v>45</c:v>
                </c:pt>
                <c:pt idx="1742">
                  <c:v>45</c:v>
                </c:pt>
                <c:pt idx="1743">
                  <c:v>45</c:v>
                </c:pt>
                <c:pt idx="1744">
                  <c:v>45</c:v>
                </c:pt>
                <c:pt idx="1745">
                  <c:v>45</c:v>
                </c:pt>
                <c:pt idx="1746">
                  <c:v>45</c:v>
                </c:pt>
                <c:pt idx="1747">
                  <c:v>45.1</c:v>
                </c:pt>
                <c:pt idx="1748">
                  <c:v>45.2</c:v>
                </c:pt>
                <c:pt idx="1749">
                  <c:v>45.2</c:v>
                </c:pt>
                <c:pt idx="1750">
                  <c:v>45.2</c:v>
                </c:pt>
                <c:pt idx="1751">
                  <c:v>45.2</c:v>
                </c:pt>
                <c:pt idx="1752">
                  <c:v>45.2</c:v>
                </c:pt>
                <c:pt idx="1753">
                  <c:v>45.3</c:v>
                </c:pt>
                <c:pt idx="1754">
                  <c:v>45.3</c:v>
                </c:pt>
                <c:pt idx="1755">
                  <c:v>45.3</c:v>
                </c:pt>
                <c:pt idx="1756">
                  <c:v>45.3</c:v>
                </c:pt>
                <c:pt idx="1757">
                  <c:v>45.3</c:v>
                </c:pt>
                <c:pt idx="1758">
                  <c:v>45.4</c:v>
                </c:pt>
                <c:pt idx="1759">
                  <c:v>45.4</c:v>
                </c:pt>
                <c:pt idx="1760">
                  <c:v>45.5</c:v>
                </c:pt>
                <c:pt idx="1761">
                  <c:v>45.5</c:v>
                </c:pt>
                <c:pt idx="1762">
                  <c:v>45.5</c:v>
                </c:pt>
                <c:pt idx="1763">
                  <c:v>45.5</c:v>
                </c:pt>
                <c:pt idx="1764">
                  <c:v>45.5</c:v>
                </c:pt>
                <c:pt idx="1765">
                  <c:v>45.5</c:v>
                </c:pt>
                <c:pt idx="1766">
                  <c:v>45.5</c:v>
                </c:pt>
                <c:pt idx="1767">
                  <c:v>45.5</c:v>
                </c:pt>
                <c:pt idx="1768">
                  <c:v>45.5</c:v>
                </c:pt>
                <c:pt idx="1769">
                  <c:v>45.7</c:v>
                </c:pt>
                <c:pt idx="1770">
                  <c:v>45.7</c:v>
                </c:pt>
                <c:pt idx="1771">
                  <c:v>45.8</c:v>
                </c:pt>
                <c:pt idx="1772">
                  <c:v>45.8</c:v>
                </c:pt>
                <c:pt idx="1773">
                  <c:v>45.8</c:v>
                </c:pt>
                <c:pt idx="1774">
                  <c:v>45.8</c:v>
                </c:pt>
                <c:pt idx="1775">
                  <c:v>45.8</c:v>
                </c:pt>
                <c:pt idx="1776">
                  <c:v>45.9</c:v>
                </c:pt>
                <c:pt idx="1777">
                  <c:v>45.9</c:v>
                </c:pt>
                <c:pt idx="1778">
                  <c:v>45.9</c:v>
                </c:pt>
                <c:pt idx="1779">
                  <c:v>45.9</c:v>
                </c:pt>
                <c:pt idx="1780">
                  <c:v>46</c:v>
                </c:pt>
                <c:pt idx="1781">
                  <c:v>46</c:v>
                </c:pt>
                <c:pt idx="1782">
                  <c:v>46</c:v>
                </c:pt>
                <c:pt idx="1783">
                  <c:v>46</c:v>
                </c:pt>
                <c:pt idx="1784">
                  <c:v>46</c:v>
                </c:pt>
                <c:pt idx="1785">
                  <c:v>46</c:v>
                </c:pt>
                <c:pt idx="1786">
                  <c:v>46</c:v>
                </c:pt>
                <c:pt idx="1787">
                  <c:v>46</c:v>
                </c:pt>
                <c:pt idx="1788">
                  <c:v>46</c:v>
                </c:pt>
                <c:pt idx="1789">
                  <c:v>46</c:v>
                </c:pt>
                <c:pt idx="1790">
                  <c:v>46</c:v>
                </c:pt>
                <c:pt idx="1791">
                  <c:v>46</c:v>
                </c:pt>
                <c:pt idx="1792">
                  <c:v>46</c:v>
                </c:pt>
                <c:pt idx="1793">
                  <c:v>46</c:v>
                </c:pt>
                <c:pt idx="1794">
                  <c:v>46</c:v>
                </c:pt>
                <c:pt idx="1795">
                  <c:v>46</c:v>
                </c:pt>
                <c:pt idx="1796">
                  <c:v>46</c:v>
                </c:pt>
                <c:pt idx="1797">
                  <c:v>46</c:v>
                </c:pt>
                <c:pt idx="1798">
                  <c:v>46</c:v>
                </c:pt>
                <c:pt idx="1799">
                  <c:v>46</c:v>
                </c:pt>
                <c:pt idx="1800">
                  <c:v>46</c:v>
                </c:pt>
                <c:pt idx="1801">
                  <c:v>46</c:v>
                </c:pt>
                <c:pt idx="1802">
                  <c:v>46</c:v>
                </c:pt>
                <c:pt idx="1803">
                  <c:v>46</c:v>
                </c:pt>
                <c:pt idx="1804">
                  <c:v>46.1</c:v>
                </c:pt>
                <c:pt idx="1805">
                  <c:v>46.1</c:v>
                </c:pt>
                <c:pt idx="1806">
                  <c:v>46.2</c:v>
                </c:pt>
                <c:pt idx="1807">
                  <c:v>46.2</c:v>
                </c:pt>
                <c:pt idx="1808">
                  <c:v>46.2</c:v>
                </c:pt>
                <c:pt idx="1809">
                  <c:v>46.2</c:v>
                </c:pt>
                <c:pt idx="1810">
                  <c:v>46.3</c:v>
                </c:pt>
                <c:pt idx="1811">
                  <c:v>46.4</c:v>
                </c:pt>
                <c:pt idx="1812">
                  <c:v>46.4</c:v>
                </c:pt>
                <c:pt idx="1813">
                  <c:v>46.4</c:v>
                </c:pt>
                <c:pt idx="1814">
                  <c:v>46.5</c:v>
                </c:pt>
                <c:pt idx="1815">
                  <c:v>46.5</c:v>
                </c:pt>
                <c:pt idx="1816">
                  <c:v>46.5</c:v>
                </c:pt>
                <c:pt idx="1817">
                  <c:v>46.5</c:v>
                </c:pt>
                <c:pt idx="1818">
                  <c:v>46.5</c:v>
                </c:pt>
                <c:pt idx="1819">
                  <c:v>46.5</c:v>
                </c:pt>
                <c:pt idx="1820">
                  <c:v>46.6</c:v>
                </c:pt>
                <c:pt idx="1821">
                  <c:v>46.6</c:v>
                </c:pt>
                <c:pt idx="1822">
                  <c:v>46.7</c:v>
                </c:pt>
                <c:pt idx="1823">
                  <c:v>46.8</c:v>
                </c:pt>
                <c:pt idx="1824">
                  <c:v>46.8</c:v>
                </c:pt>
                <c:pt idx="1825">
                  <c:v>46.8</c:v>
                </c:pt>
                <c:pt idx="1826">
                  <c:v>47</c:v>
                </c:pt>
                <c:pt idx="1827">
                  <c:v>47</c:v>
                </c:pt>
                <c:pt idx="1828">
                  <c:v>47</c:v>
                </c:pt>
                <c:pt idx="1829">
                  <c:v>47</c:v>
                </c:pt>
                <c:pt idx="1830">
                  <c:v>47</c:v>
                </c:pt>
                <c:pt idx="1831">
                  <c:v>47</c:v>
                </c:pt>
                <c:pt idx="1832">
                  <c:v>47</c:v>
                </c:pt>
                <c:pt idx="1833">
                  <c:v>47</c:v>
                </c:pt>
                <c:pt idx="1834">
                  <c:v>47</c:v>
                </c:pt>
                <c:pt idx="1835">
                  <c:v>47</c:v>
                </c:pt>
                <c:pt idx="1836">
                  <c:v>47</c:v>
                </c:pt>
                <c:pt idx="1837">
                  <c:v>47</c:v>
                </c:pt>
                <c:pt idx="1838">
                  <c:v>47</c:v>
                </c:pt>
                <c:pt idx="1839">
                  <c:v>47</c:v>
                </c:pt>
                <c:pt idx="1840">
                  <c:v>47</c:v>
                </c:pt>
                <c:pt idx="1841">
                  <c:v>47</c:v>
                </c:pt>
                <c:pt idx="1842">
                  <c:v>47</c:v>
                </c:pt>
                <c:pt idx="1843">
                  <c:v>47</c:v>
                </c:pt>
                <c:pt idx="1844">
                  <c:v>47</c:v>
                </c:pt>
                <c:pt idx="1845">
                  <c:v>47</c:v>
                </c:pt>
                <c:pt idx="1846">
                  <c:v>47.1</c:v>
                </c:pt>
                <c:pt idx="1847">
                  <c:v>47.2</c:v>
                </c:pt>
                <c:pt idx="1848">
                  <c:v>47.2</c:v>
                </c:pt>
                <c:pt idx="1849">
                  <c:v>47.2</c:v>
                </c:pt>
                <c:pt idx="1850">
                  <c:v>47.4</c:v>
                </c:pt>
                <c:pt idx="1851">
                  <c:v>47.4</c:v>
                </c:pt>
                <c:pt idx="1852">
                  <c:v>47.5</c:v>
                </c:pt>
                <c:pt idx="1853">
                  <c:v>47.5</c:v>
                </c:pt>
                <c:pt idx="1854">
                  <c:v>47.5</c:v>
                </c:pt>
                <c:pt idx="1855">
                  <c:v>47.5</c:v>
                </c:pt>
                <c:pt idx="1856">
                  <c:v>47.5</c:v>
                </c:pt>
                <c:pt idx="1857">
                  <c:v>47.5</c:v>
                </c:pt>
                <c:pt idx="1858">
                  <c:v>47.5</c:v>
                </c:pt>
                <c:pt idx="1859">
                  <c:v>47.5</c:v>
                </c:pt>
                <c:pt idx="1860">
                  <c:v>47.5</c:v>
                </c:pt>
                <c:pt idx="1861">
                  <c:v>47.5</c:v>
                </c:pt>
                <c:pt idx="1862">
                  <c:v>47.5</c:v>
                </c:pt>
                <c:pt idx="1863">
                  <c:v>47.5</c:v>
                </c:pt>
                <c:pt idx="1864">
                  <c:v>47.5</c:v>
                </c:pt>
                <c:pt idx="1865">
                  <c:v>47.6</c:v>
                </c:pt>
                <c:pt idx="1866">
                  <c:v>47.6</c:v>
                </c:pt>
                <c:pt idx="1867">
                  <c:v>47.8</c:v>
                </c:pt>
                <c:pt idx="1868">
                  <c:v>47.8</c:v>
                </c:pt>
                <c:pt idx="1869">
                  <c:v>47.8</c:v>
                </c:pt>
                <c:pt idx="1870">
                  <c:v>47.8</c:v>
                </c:pt>
                <c:pt idx="1871">
                  <c:v>47.8</c:v>
                </c:pt>
                <c:pt idx="1872">
                  <c:v>48</c:v>
                </c:pt>
                <c:pt idx="1873">
                  <c:v>48</c:v>
                </c:pt>
                <c:pt idx="1874">
                  <c:v>48</c:v>
                </c:pt>
                <c:pt idx="1875">
                  <c:v>48</c:v>
                </c:pt>
                <c:pt idx="1876">
                  <c:v>48</c:v>
                </c:pt>
                <c:pt idx="1877">
                  <c:v>48</c:v>
                </c:pt>
                <c:pt idx="1878">
                  <c:v>48</c:v>
                </c:pt>
                <c:pt idx="1879">
                  <c:v>48</c:v>
                </c:pt>
                <c:pt idx="1880">
                  <c:v>48</c:v>
                </c:pt>
                <c:pt idx="1881">
                  <c:v>48</c:v>
                </c:pt>
                <c:pt idx="1882">
                  <c:v>48.2</c:v>
                </c:pt>
                <c:pt idx="1883">
                  <c:v>48.3</c:v>
                </c:pt>
                <c:pt idx="1884">
                  <c:v>48.3</c:v>
                </c:pt>
                <c:pt idx="1885">
                  <c:v>48.3</c:v>
                </c:pt>
                <c:pt idx="1886">
                  <c:v>48.4</c:v>
                </c:pt>
                <c:pt idx="1887">
                  <c:v>48.4</c:v>
                </c:pt>
                <c:pt idx="1888">
                  <c:v>48.5</c:v>
                </c:pt>
                <c:pt idx="1889">
                  <c:v>48.5</c:v>
                </c:pt>
                <c:pt idx="1890">
                  <c:v>48.7</c:v>
                </c:pt>
                <c:pt idx="1891">
                  <c:v>48.9</c:v>
                </c:pt>
                <c:pt idx="1892">
                  <c:v>49</c:v>
                </c:pt>
                <c:pt idx="1893">
                  <c:v>49</c:v>
                </c:pt>
                <c:pt idx="1894">
                  <c:v>49</c:v>
                </c:pt>
                <c:pt idx="1895">
                  <c:v>49</c:v>
                </c:pt>
                <c:pt idx="1896">
                  <c:v>49</c:v>
                </c:pt>
                <c:pt idx="1897">
                  <c:v>49</c:v>
                </c:pt>
                <c:pt idx="1898">
                  <c:v>49</c:v>
                </c:pt>
                <c:pt idx="1899">
                  <c:v>49</c:v>
                </c:pt>
                <c:pt idx="1900">
                  <c:v>49</c:v>
                </c:pt>
                <c:pt idx="1901">
                  <c:v>49.2</c:v>
                </c:pt>
                <c:pt idx="1902">
                  <c:v>49.2</c:v>
                </c:pt>
                <c:pt idx="1903">
                  <c:v>49.3</c:v>
                </c:pt>
                <c:pt idx="1904">
                  <c:v>49.3</c:v>
                </c:pt>
                <c:pt idx="1905">
                  <c:v>49.3</c:v>
                </c:pt>
                <c:pt idx="1906">
                  <c:v>49.5</c:v>
                </c:pt>
                <c:pt idx="1907">
                  <c:v>49.5</c:v>
                </c:pt>
                <c:pt idx="1908">
                  <c:v>49.5</c:v>
                </c:pt>
                <c:pt idx="1909">
                  <c:v>49.5</c:v>
                </c:pt>
                <c:pt idx="1910">
                  <c:v>49.5</c:v>
                </c:pt>
                <c:pt idx="1911">
                  <c:v>49.5</c:v>
                </c:pt>
                <c:pt idx="1912">
                  <c:v>49.5</c:v>
                </c:pt>
                <c:pt idx="1913">
                  <c:v>49.7</c:v>
                </c:pt>
                <c:pt idx="1914">
                  <c:v>49.7</c:v>
                </c:pt>
                <c:pt idx="1915">
                  <c:v>49.8</c:v>
                </c:pt>
                <c:pt idx="1916">
                  <c:v>50</c:v>
                </c:pt>
                <c:pt idx="1917">
                  <c:v>50</c:v>
                </c:pt>
                <c:pt idx="1918">
                  <c:v>50</c:v>
                </c:pt>
                <c:pt idx="1919">
                  <c:v>50</c:v>
                </c:pt>
                <c:pt idx="1920">
                  <c:v>50</c:v>
                </c:pt>
                <c:pt idx="1921">
                  <c:v>50.3</c:v>
                </c:pt>
                <c:pt idx="1922">
                  <c:v>50.4</c:v>
                </c:pt>
                <c:pt idx="1923">
                  <c:v>50.5</c:v>
                </c:pt>
                <c:pt idx="1924">
                  <c:v>50.5</c:v>
                </c:pt>
                <c:pt idx="1925">
                  <c:v>50.5</c:v>
                </c:pt>
                <c:pt idx="1926">
                  <c:v>50.5</c:v>
                </c:pt>
                <c:pt idx="1927">
                  <c:v>50.5</c:v>
                </c:pt>
                <c:pt idx="1928">
                  <c:v>50.6</c:v>
                </c:pt>
                <c:pt idx="1929">
                  <c:v>50.7</c:v>
                </c:pt>
                <c:pt idx="1930">
                  <c:v>50.8</c:v>
                </c:pt>
                <c:pt idx="1931">
                  <c:v>50.8</c:v>
                </c:pt>
                <c:pt idx="1932">
                  <c:v>51</c:v>
                </c:pt>
                <c:pt idx="1933">
                  <c:v>51</c:v>
                </c:pt>
                <c:pt idx="1934">
                  <c:v>51</c:v>
                </c:pt>
                <c:pt idx="1935">
                  <c:v>51</c:v>
                </c:pt>
                <c:pt idx="1936">
                  <c:v>51.1</c:v>
                </c:pt>
                <c:pt idx="1937">
                  <c:v>51.1</c:v>
                </c:pt>
                <c:pt idx="1938">
                  <c:v>51.5</c:v>
                </c:pt>
                <c:pt idx="1939">
                  <c:v>51.5</c:v>
                </c:pt>
                <c:pt idx="1940">
                  <c:v>52</c:v>
                </c:pt>
                <c:pt idx="1941">
                  <c:v>52</c:v>
                </c:pt>
                <c:pt idx="1942">
                  <c:v>52</c:v>
                </c:pt>
                <c:pt idx="1943">
                  <c:v>52.1</c:v>
                </c:pt>
                <c:pt idx="1944">
                  <c:v>52.2</c:v>
                </c:pt>
                <c:pt idx="1945">
                  <c:v>52.5</c:v>
                </c:pt>
                <c:pt idx="1946">
                  <c:v>52.5</c:v>
                </c:pt>
                <c:pt idx="1947">
                  <c:v>52.5</c:v>
                </c:pt>
                <c:pt idx="1948">
                  <c:v>52.7</c:v>
                </c:pt>
                <c:pt idx="1949">
                  <c:v>52.7</c:v>
                </c:pt>
                <c:pt idx="1950">
                  <c:v>52.8</c:v>
                </c:pt>
                <c:pt idx="1951">
                  <c:v>52.8</c:v>
                </c:pt>
                <c:pt idx="1952">
                  <c:v>52.9</c:v>
                </c:pt>
                <c:pt idx="1953">
                  <c:v>53</c:v>
                </c:pt>
                <c:pt idx="1954">
                  <c:v>53</c:v>
                </c:pt>
                <c:pt idx="1955">
                  <c:v>53</c:v>
                </c:pt>
                <c:pt idx="1956">
                  <c:v>53</c:v>
                </c:pt>
                <c:pt idx="1957">
                  <c:v>53.4</c:v>
                </c:pt>
                <c:pt idx="1958">
                  <c:v>53.5</c:v>
                </c:pt>
                <c:pt idx="1959">
                  <c:v>53.6</c:v>
                </c:pt>
                <c:pt idx="1960">
                  <c:v>53.7</c:v>
                </c:pt>
                <c:pt idx="1961">
                  <c:v>54</c:v>
                </c:pt>
                <c:pt idx="1962">
                  <c:v>54</c:v>
                </c:pt>
                <c:pt idx="1963">
                  <c:v>54</c:v>
                </c:pt>
                <c:pt idx="1964">
                  <c:v>54.3</c:v>
                </c:pt>
                <c:pt idx="1965">
                  <c:v>54.5</c:v>
                </c:pt>
                <c:pt idx="1966">
                  <c:v>55</c:v>
                </c:pt>
                <c:pt idx="1967">
                  <c:v>55</c:v>
                </c:pt>
                <c:pt idx="1968">
                  <c:v>55</c:v>
                </c:pt>
                <c:pt idx="1969">
                  <c:v>55</c:v>
                </c:pt>
                <c:pt idx="1970">
                  <c:v>55.2</c:v>
                </c:pt>
                <c:pt idx="1971">
                  <c:v>56</c:v>
                </c:pt>
                <c:pt idx="1972">
                  <c:v>56.5</c:v>
                </c:pt>
                <c:pt idx="1973">
                  <c:v>57</c:v>
                </c:pt>
                <c:pt idx="1974">
                  <c:v>57.1</c:v>
                </c:pt>
                <c:pt idx="1975">
                  <c:v>57.2</c:v>
                </c:pt>
                <c:pt idx="1976">
                  <c:v>57.5</c:v>
                </c:pt>
                <c:pt idx="1977">
                  <c:v>57.8</c:v>
                </c:pt>
                <c:pt idx="1978">
                  <c:v>58.5</c:v>
                </c:pt>
                <c:pt idx="1979">
                  <c:v>59</c:v>
                </c:pt>
                <c:pt idx="1980">
                  <c:v>59.5</c:v>
                </c:pt>
                <c:pt idx="1981">
                  <c:v>59.5</c:v>
                </c:pt>
                <c:pt idx="1982">
                  <c:v>60.1</c:v>
                </c:pt>
                <c:pt idx="1983">
                  <c:v>63</c:v>
                </c:pt>
                <c:pt idx="1984">
                  <c:v>66.5</c:v>
                </c:pt>
              </c:numCache>
            </c:numRef>
          </c:xVal>
          <c:yVal>
            <c:numRef>
              <c:f>'Golden perch'!$U$2:$U$2000</c:f>
              <c:numCache>
                <c:formatCode>General</c:formatCode>
                <c:ptCount val="1999"/>
                <c:pt idx="1">
                  <c:v>0.26882374400000042</c:v>
                </c:pt>
                <c:pt idx="2">
                  <c:v>0.26882374400000042</c:v>
                </c:pt>
              </c:numCache>
            </c:numRef>
          </c:yVal>
          <c:smooth val="0"/>
          <c:extLst>
            <c:ext xmlns:c16="http://schemas.microsoft.com/office/drawing/2014/chart" uri="{C3380CC4-5D6E-409C-BE32-E72D297353CC}">
              <c16:uniqueId val="{00000005-F62A-4382-9392-156FEF771423}"/>
            </c:ext>
          </c:extLst>
        </c:ser>
        <c:dLbls>
          <c:showLegendKey val="0"/>
          <c:showVal val="0"/>
          <c:showCatName val="0"/>
          <c:showSerName val="0"/>
          <c:showPercent val="0"/>
          <c:showBubbleSize val="0"/>
        </c:dLbls>
        <c:axId val="811613752"/>
        <c:axId val="814444256"/>
        <c:extLst/>
      </c:scatterChart>
      <c:valAx>
        <c:axId val="811613752"/>
        <c:scaling>
          <c:orientation val="minMax"/>
          <c:min val="5"/>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Total length (cm)</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5"/>
        <c:minorUnit val="2.5"/>
      </c:valAx>
      <c:valAx>
        <c:axId val="814444256"/>
        <c:scaling>
          <c:orientation val="minMax"/>
          <c:max val="7"/>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layout>
            <c:manualLayout>
              <c:xMode val="edge"/>
              <c:yMode val="edge"/>
              <c:x val="4.7375041780501752E-4"/>
              <c:y val="0.31315255646847961"/>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1"/>
        <c:minorUnit val="0.5"/>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1"/>
          <c:order val="0"/>
          <c:tx>
            <c:strRef>
              <c:f>'Golden perch'!$AE$1</c:f>
              <c:strCache>
                <c:ptCount val="1"/>
                <c:pt idx="0">
                  <c:v>est tl</c:v>
                </c:pt>
              </c:strCache>
            </c:strRef>
          </c:tx>
          <c:spPr>
            <a:ln w="19050" cap="rnd">
              <a:solidFill>
                <a:schemeClr val="accent1"/>
              </a:solidFill>
              <a:round/>
            </a:ln>
            <a:effectLst/>
          </c:spPr>
          <c:marker>
            <c:symbol val="none"/>
          </c:marker>
          <c:xVal>
            <c:numRef>
              <c:f>'Golden perch'!$AC$2:$AC$1600</c:f>
              <c:numCache>
                <c:formatCode>[&gt;=5]#,##0;[&lt;5]0.0</c:formatCode>
                <c:ptCount val="1599"/>
                <c:pt idx="0">
                  <c:v>1.5195823433665934</c:v>
                </c:pt>
                <c:pt idx="1">
                  <c:v>1.5195823433665934</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1</c:v>
                </c:pt>
                <c:pt idx="19" formatCode="General">
                  <c:v>1</c:v>
                </c:pt>
                <c:pt idx="20" formatCode="General">
                  <c:v>1</c:v>
                </c:pt>
                <c:pt idx="21" formatCode="General">
                  <c:v>1</c:v>
                </c:pt>
                <c:pt idx="22" formatCode="General">
                  <c:v>1</c:v>
                </c:pt>
                <c:pt idx="23" formatCode="General">
                  <c:v>1</c:v>
                </c:pt>
                <c:pt idx="24" formatCode="General">
                  <c:v>1</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1.33</c:v>
                </c:pt>
                <c:pt idx="63" formatCode="General">
                  <c:v>1.33</c:v>
                </c:pt>
                <c:pt idx="64" formatCode="General">
                  <c:v>1.33</c:v>
                </c:pt>
                <c:pt idx="65" formatCode="General">
                  <c:v>1.33</c:v>
                </c:pt>
                <c:pt idx="66" formatCode="General">
                  <c:v>1.33</c:v>
                </c:pt>
                <c:pt idx="67" formatCode="General">
                  <c:v>2</c:v>
                </c:pt>
                <c:pt idx="68" formatCode="General">
                  <c:v>2</c:v>
                </c:pt>
                <c:pt idx="69" formatCode="General">
                  <c:v>2</c:v>
                </c:pt>
                <c:pt idx="70" formatCode="General">
                  <c:v>2</c:v>
                </c:pt>
                <c:pt idx="71" formatCode="General">
                  <c:v>2</c:v>
                </c:pt>
                <c:pt idx="72" formatCode="General">
                  <c:v>2</c:v>
                </c:pt>
                <c:pt idx="73" formatCode="General">
                  <c:v>2</c:v>
                </c:pt>
                <c:pt idx="74" formatCode="General">
                  <c:v>2</c:v>
                </c:pt>
                <c:pt idx="75" formatCode="General">
                  <c:v>2</c:v>
                </c:pt>
                <c:pt idx="76" formatCode="General">
                  <c:v>2</c:v>
                </c:pt>
                <c:pt idx="77" formatCode="General">
                  <c:v>2</c:v>
                </c:pt>
                <c:pt idx="78" formatCode="General">
                  <c:v>2</c:v>
                </c:pt>
                <c:pt idx="79" formatCode="General">
                  <c:v>2</c:v>
                </c:pt>
                <c:pt idx="80" formatCode="General">
                  <c:v>2</c:v>
                </c:pt>
                <c:pt idx="81" formatCode="General">
                  <c:v>2</c:v>
                </c:pt>
                <c:pt idx="82" formatCode="General">
                  <c:v>2</c:v>
                </c:pt>
                <c:pt idx="83" formatCode="General">
                  <c:v>2</c:v>
                </c:pt>
                <c:pt idx="84" formatCode="General">
                  <c:v>2</c:v>
                </c:pt>
                <c:pt idx="85" formatCode="General">
                  <c:v>2</c:v>
                </c:pt>
                <c:pt idx="86" formatCode="General">
                  <c:v>2</c:v>
                </c:pt>
                <c:pt idx="87" formatCode="General">
                  <c:v>2</c:v>
                </c:pt>
                <c:pt idx="88" formatCode="General">
                  <c:v>2</c:v>
                </c:pt>
                <c:pt idx="89" formatCode="General">
                  <c:v>2</c:v>
                </c:pt>
                <c:pt idx="90" formatCode="General">
                  <c:v>2</c:v>
                </c:pt>
                <c:pt idx="91" formatCode="General">
                  <c:v>2</c:v>
                </c:pt>
                <c:pt idx="92" formatCode="General">
                  <c:v>2</c:v>
                </c:pt>
                <c:pt idx="93" formatCode="General">
                  <c:v>2</c:v>
                </c:pt>
                <c:pt idx="94" formatCode="General">
                  <c:v>2</c:v>
                </c:pt>
                <c:pt idx="95" formatCode="General">
                  <c:v>2</c:v>
                </c:pt>
                <c:pt idx="96" formatCode="General">
                  <c:v>2</c:v>
                </c:pt>
                <c:pt idx="97" formatCode="General">
                  <c:v>2</c:v>
                </c:pt>
                <c:pt idx="98" formatCode="General">
                  <c:v>2</c:v>
                </c:pt>
                <c:pt idx="99" formatCode="General">
                  <c:v>2</c:v>
                </c:pt>
                <c:pt idx="100" formatCode="General">
                  <c:v>2</c:v>
                </c:pt>
                <c:pt idx="101" formatCode="General">
                  <c:v>2</c:v>
                </c:pt>
                <c:pt idx="102" formatCode="General">
                  <c:v>2</c:v>
                </c:pt>
                <c:pt idx="103" formatCode="General">
                  <c:v>2</c:v>
                </c:pt>
                <c:pt idx="104" formatCode="General">
                  <c:v>2</c:v>
                </c:pt>
                <c:pt idx="105" formatCode="General">
                  <c:v>2</c:v>
                </c:pt>
                <c:pt idx="106" formatCode="General">
                  <c:v>2</c:v>
                </c:pt>
                <c:pt idx="107" formatCode="General">
                  <c:v>2</c:v>
                </c:pt>
                <c:pt idx="108" formatCode="General">
                  <c:v>2</c:v>
                </c:pt>
                <c:pt idx="109" formatCode="General">
                  <c:v>2</c:v>
                </c:pt>
                <c:pt idx="110" formatCode="General">
                  <c:v>2</c:v>
                </c:pt>
                <c:pt idx="111" formatCode="General">
                  <c:v>2</c:v>
                </c:pt>
                <c:pt idx="112" formatCode="General">
                  <c:v>2</c:v>
                </c:pt>
                <c:pt idx="113" formatCode="General">
                  <c:v>2</c:v>
                </c:pt>
                <c:pt idx="114" formatCode="General">
                  <c:v>2</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3</c:v>
                </c:pt>
                <c:pt idx="201" formatCode="General">
                  <c:v>3</c:v>
                </c:pt>
                <c:pt idx="202" formatCode="General">
                  <c:v>3</c:v>
                </c:pt>
                <c:pt idx="203" formatCode="General">
                  <c:v>3</c:v>
                </c:pt>
                <c:pt idx="204" formatCode="General">
                  <c:v>3</c:v>
                </c:pt>
                <c:pt idx="205" formatCode="General">
                  <c:v>3</c:v>
                </c:pt>
                <c:pt idx="206" formatCode="General">
                  <c:v>3</c:v>
                </c:pt>
                <c:pt idx="207" formatCode="General">
                  <c:v>3</c:v>
                </c:pt>
                <c:pt idx="208" formatCode="General">
                  <c:v>3</c:v>
                </c:pt>
                <c:pt idx="209" formatCode="General">
                  <c:v>3</c:v>
                </c:pt>
                <c:pt idx="210" formatCode="General">
                  <c:v>3</c:v>
                </c:pt>
                <c:pt idx="211" formatCode="General">
                  <c:v>3</c:v>
                </c:pt>
                <c:pt idx="212" formatCode="General">
                  <c:v>3</c:v>
                </c:pt>
                <c:pt idx="213" formatCode="General">
                  <c:v>3</c:v>
                </c:pt>
                <c:pt idx="214" formatCode="General">
                  <c:v>3</c:v>
                </c:pt>
                <c:pt idx="215" formatCode="General">
                  <c:v>3</c:v>
                </c:pt>
                <c:pt idx="216" formatCode="General">
                  <c:v>3</c:v>
                </c:pt>
                <c:pt idx="217" formatCode="General">
                  <c:v>3</c:v>
                </c:pt>
                <c:pt idx="218" formatCode="General">
                  <c:v>3</c:v>
                </c:pt>
                <c:pt idx="219" formatCode="General">
                  <c:v>3</c:v>
                </c:pt>
                <c:pt idx="220" formatCode="General">
                  <c:v>3</c:v>
                </c:pt>
                <c:pt idx="221" formatCode="General">
                  <c:v>3</c:v>
                </c:pt>
                <c:pt idx="222" formatCode="General">
                  <c:v>3</c:v>
                </c:pt>
                <c:pt idx="223" formatCode="General">
                  <c:v>3</c:v>
                </c:pt>
                <c:pt idx="224" formatCode="General">
                  <c:v>3</c:v>
                </c:pt>
                <c:pt idx="225" formatCode="General">
                  <c:v>3</c:v>
                </c:pt>
                <c:pt idx="226" formatCode="General">
                  <c:v>3</c:v>
                </c:pt>
                <c:pt idx="227" formatCode="General">
                  <c:v>3</c:v>
                </c:pt>
                <c:pt idx="228" formatCode="General">
                  <c:v>3</c:v>
                </c:pt>
                <c:pt idx="229" formatCode="General">
                  <c:v>3</c:v>
                </c:pt>
                <c:pt idx="230" formatCode="General">
                  <c:v>3</c:v>
                </c:pt>
                <c:pt idx="231" formatCode="General">
                  <c:v>3</c:v>
                </c:pt>
                <c:pt idx="232" formatCode="General">
                  <c:v>3</c:v>
                </c:pt>
                <c:pt idx="233" formatCode="General">
                  <c:v>3</c:v>
                </c:pt>
                <c:pt idx="234" formatCode="General">
                  <c:v>3</c:v>
                </c:pt>
                <c:pt idx="235" formatCode="General">
                  <c:v>3</c:v>
                </c:pt>
                <c:pt idx="236" formatCode="General">
                  <c:v>3</c:v>
                </c:pt>
                <c:pt idx="237" formatCode="General">
                  <c:v>3</c:v>
                </c:pt>
                <c:pt idx="238" formatCode="General">
                  <c:v>3</c:v>
                </c:pt>
                <c:pt idx="239" formatCode="General">
                  <c:v>3</c:v>
                </c:pt>
                <c:pt idx="240" formatCode="General">
                  <c:v>3</c:v>
                </c:pt>
                <c:pt idx="241" formatCode="General">
                  <c:v>3</c:v>
                </c:pt>
                <c:pt idx="242" formatCode="General">
                  <c:v>3</c:v>
                </c:pt>
                <c:pt idx="243" formatCode="General">
                  <c:v>3</c:v>
                </c:pt>
                <c:pt idx="244" formatCode="General">
                  <c:v>3</c:v>
                </c:pt>
                <c:pt idx="245" formatCode="General">
                  <c:v>3</c:v>
                </c:pt>
                <c:pt idx="246" formatCode="General">
                  <c:v>3</c:v>
                </c:pt>
                <c:pt idx="247" formatCode="General">
                  <c:v>3</c:v>
                </c:pt>
                <c:pt idx="248" formatCode="General">
                  <c:v>3</c:v>
                </c:pt>
                <c:pt idx="249" formatCode="General">
                  <c:v>3</c:v>
                </c:pt>
                <c:pt idx="250" formatCode="General">
                  <c:v>3</c:v>
                </c:pt>
                <c:pt idx="251" formatCode="General">
                  <c:v>3</c:v>
                </c:pt>
                <c:pt idx="252" formatCode="General">
                  <c:v>3</c:v>
                </c:pt>
                <c:pt idx="253" formatCode="General">
                  <c:v>3</c:v>
                </c:pt>
                <c:pt idx="254" formatCode="General">
                  <c:v>3</c:v>
                </c:pt>
                <c:pt idx="255" formatCode="General">
                  <c:v>3</c:v>
                </c:pt>
                <c:pt idx="256" formatCode="General">
                  <c:v>3</c:v>
                </c:pt>
                <c:pt idx="257" formatCode="General">
                  <c:v>3</c:v>
                </c:pt>
                <c:pt idx="258" formatCode="General">
                  <c:v>3</c:v>
                </c:pt>
                <c:pt idx="259" formatCode="General">
                  <c:v>3</c:v>
                </c:pt>
                <c:pt idx="260" formatCode="General">
                  <c:v>3</c:v>
                </c:pt>
                <c:pt idx="261" formatCode="General">
                  <c:v>3</c:v>
                </c:pt>
                <c:pt idx="262" formatCode="General">
                  <c:v>3</c:v>
                </c:pt>
                <c:pt idx="263" formatCode="General">
                  <c:v>3</c:v>
                </c:pt>
                <c:pt idx="264" formatCode="General">
                  <c:v>3</c:v>
                </c:pt>
                <c:pt idx="265" formatCode="General">
                  <c:v>3</c:v>
                </c:pt>
                <c:pt idx="266" formatCode="General">
                  <c:v>3</c:v>
                </c:pt>
                <c:pt idx="267" formatCode="General">
                  <c:v>3</c:v>
                </c:pt>
                <c:pt idx="268" formatCode="General">
                  <c:v>3</c:v>
                </c:pt>
                <c:pt idx="269" formatCode="General">
                  <c:v>3</c:v>
                </c:pt>
                <c:pt idx="270" formatCode="General">
                  <c:v>3</c:v>
                </c:pt>
                <c:pt idx="271" formatCode="General">
                  <c:v>3</c:v>
                </c:pt>
                <c:pt idx="272" formatCode="General">
                  <c:v>3</c:v>
                </c:pt>
                <c:pt idx="273" formatCode="General">
                  <c:v>3</c:v>
                </c:pt>
                <c:pt idx="274" formatCode="General">
                  <c:v>3</c:v>
                </c:pt>
                <c:pt idx="275" formatCode="General">
                  <c:v>3</c:v>
                </c:pt>
                <c:pt idx="276" formatCode="General">
                  <c:v>3</c:v>
                </c:pt>
                <c:pt idx="277" formatCode="General">
                  <c:v>3</c:v>
                </c:pt>
                <c:pt idx="278" formatCode="General">
                  <c:v>3</c:v>
                </c:pt>
                <c:pt idx="279" formatCode="General">
                  <c:v>3</c:v>
                </c:pt>
                <c:pt idx="280" formatCode="General">
                  <c:v>3</c:v>
                </c:pt>
                <c:pt idx="281" formatCode="General">
                  <c:v>3</c:v>
                </c:pt>
                <c:pt idx="282" formatCode="General">
                  <c:v>3</c:v>
                </c:pt>
                <c:pt idx="283" formatCode="General">
                  <c:v>3</c:v>
                </c:pt>
                <c:pt idx="284" formatCode="General">
                  <c:v>3</c:v>
                </c:pt>
                <c:pt idx="285" formatCode="General">
                  <c:v>3</c:v>
                </c:pt>
                <c:pt idx="286" formatCode="General">
                  <c:v>3</c:v>
                </c:pt>
                <c:pt idx="287" formatCode="General">
                  <c:v>3</c:v>
                </c:pt>
                <c:pt idx="288" formatCode="General">
                  <c:v>3</c:v>
                </c:pt>
                <c:pt idx="289" formatCode="General">
                  <c:v>3</c:v>
                </c:pt>
                <c:pt idx="290" formatCode="General">
                  <c:v>3</c:v>
                </c:pt>
                <c:pt idx="291" formatCode="General">
                  <c:v>3</c:v>
                </c:pt>
                <c:pt idx="292" formatCode="General">
                  <c:v>3</c:v>
                </c:pt>
                <c:pt idx="293" formatCode="General">
                  <c:v>3</c:v>
                </c:pt>
                <c:pt idx="294" formatCode="General">
                  <c:v>3</c:v>
                </c:pt>
                <c:pt idx="295" formatCode="General">
                  <c:v>3</c:v>
                </c:pt>
                <c:pt idx="296" formatCode="General">
                  <c:v>3</c:v>
                </c:pt>
                <c:pt idx="297" formatCode="General">
                  <c:v>3</c:v>
                </c:pt>
                <c:pt idx="298" formatCode="General">
                  <c:v>3</c:v>
                </c:pt>
                <c:pt idx="299" formatCode="General">
                  <c:v>3</c:v>
                </c:pt>
                <c:pt idx="300" formatCode="General">
                  <c:v>3</c:v>
                </c:pt>
                <c:pt idx="301" formatCode="General">
                  <c:v>3</c:v>
                </c:pt>
                <c:pt idx="302" formatCode="General">
                  <c:v>3</c:v>
                </c:pt>
                <c:pt idx="303" formatCode="General">
                  <c:v>3</c:v>
                </c:pt>
                <c:pt idx="304" formatCode="General">
                  <c:v>4</c:v>
                </c:pt>
                <c:pt idx="305" formatCode="General">
                  <c:v>4</c:v>
                </c:pt>
                <c:pt idx="306" formatCode="General">
                  <c:v>4</c:v>
                </c:pt>
                <c:pt idx="307" formatCode="General">
                  <c:v>4</c:v>
                </c:pt>
                <c:pt idx="308" formatCode="General">
                  <c:v>4</c:v>
                </c:pt>
                <c:pt idx="309" formatCode="General">
                  <c:v>4</c:v>
                </c:pt>
                <c:pt idx="310" formatCode="General">
                  <c:v>4</c:v>
                </c:pt>
                <c:pt idx="311" formatCode="General">
                  <c:v>4</c:v>
                </c:pt>
                <c:pt idx="312" formatCode="General">
                  <c:v>4</c:v>
                </c:pt>
                <c:pt idx="313" formatCode="General">
                  <c:v>4</c:v>
                </c:pt>
                <c:pt idx="314" formatCode="General">
                  <c:v>4</c:v>
                </c:pt>
                <c:pt idx="315" formatCode="General">
                  <c:v>4</c:v>
                </c:pt>
                <c:pt idx="316" formatCode="General">
                  <c:v>4</c:v>
                </c:pt>
                <c:pt idx="317" formatCode="General">
                  <c:v>4</c:v>
                </c:pt>
                <c:pt idx="318" formatCode="General">
                  <c:v>4</c:v>
                </c:pt>
                <c:pt idx="319" formatCode="General">
                  <c:v>4</c:v>
                </c:pt>
                <c:pt idx="320" formatCode="General">
                  <c:v>4</c:v>
                </c:pt>
                <c:pt idx="321" formatCode="General">
                  <c:v>4</c:v>
                </c:pt>
                <c:pt idx="322" formatCode="General">
                  <c:v>4</c:v>
                </c:pt>
                <c:pt idx="323" formatCode="General">
                  <c:v>4</c:v>
                </c:pt>
                <c:pt idx="324" formatCode="General">
                  <c:v>4</c:v>
                </c:pt>
                <c:pt idx="325" formatCode="General">
                  <c:v>4</c:v>
                </c:pt>
                <c:pt idx="326" formatCode="General">
                  <c:v>4</c:v>
                </c:pt>
                <c:pt idx="327" formatCode="General">
                  <c:v>4</c:v>
                </c:pt>
                <c:pt idx="328" formatCode="General">
                  <c:v>4</c:v>
                </c:pt>
                <c:pt idx="329" formatCode="General">
                  <c:v>4</c:v>
                </c:pt>
                <c:pt idx="330" formatCode="General">
                  <c:v>4</c:v>
                </c:pt>
                <c:pt idx="331" formatCode="General">
                  <c:v>4</c:v>
                </c:pt>
                <c:pt idx="332" formatCode="General">
                  <c:v>4</c:v>
                </c:pt>
                <c:pt idx="333" formatCode="General">
                  <c:v>4</c:v>
                </c:pt>
                <c:pt idx="334" formatCode="General">
                  <c:v>4</c:v>
                </c:pt>
                <c:pt idx="335" formatCode="General">
                  <c:v>4</c:v>
                </c:pt>
                <c:pt idx="336" formatCode="General">
                  <c:v>4</c:v>
                </c:pt>
                <c:pt idx="337" formatCode="General">
                  <c:v>4</c:v>
                </c:pt>
                <c:pt idx="338" formatCode="General">
                  <c:v>4</c:v>
                </c:pt>
                <c:pt idx="339" formatCode="General">
                  <c:v>4</c:v>
                </c:pt>
                <c:pt idx="340" formatCode="General">
                  <c:v>4</c:v>
                </c:pt>
                <c:pt idx="341" formatCode="General">
                  <c:v>4</c:v>
                </c:pt>
                <c:pt idx="342" formatCode="General">
                  <c:v>4</c:v>
                </c:pt>
                <c:pt idx="343" formatCode="General">
                  <c:v>4</c:v>
                </c:pt>
                <c:pt idx="344" formatCode="General">
                  <c:v>4</c:v>
                </c:pt>
                <c:pt idx="345" formatCode="General">
                  <c:v>4</c:v>
                </c:pt>
                <c:pt idx="346" formatCode="General">
                  <c:v>4</c:v>
                </c:pt>
                <c:pt idx="347" formatCode="General">
                  <c:v>4</c:v>
                </c:pt>
                <c:pt idx="348" formatCode="General">
                  <c:v>4</c:v>
                </c:pt>
                <c:pt idx="349" formatCode="General">
                  <c:v>4</c:v>
                </c:pt>
                <c:pt idx="350" formatCode="General">
                  <c:v>4</c:v>
                </c:pt>
                <c:pt idx="351" formatCode="General">
                  <c:v>4</c:v>
                </c:pt>
                <c:pt idx="352" formatCode="General">
                  <c:v>4</c:v>
                </c:pt>
                <c:pt idx="353" formatCode="General">
                  <c:v>4</c:v>
                </c:pt>
                <c:pt idx="354" formatCode="General">
                  <c:v>4</c:v>
                </c:pt>
                <c:pt idx="355" formatCode="General">
                  <c:v>4</c:v>
                </c:pt>
                <c:pt idx="356" formatCode="General">
                  <c:v>4</c:v>
                </c:pt>
                <c:pt idx="357" formatCode="General">
                  <c:v>4</c:v>
                </c:pt>
                <c:pt idx="358" formatCode="General">
                  <c:v>4</c:v>
                </c:pt>
                <c:pt idx="359" formatCode="General">
                  <c:v>4</c:v>
                </c:pt>
                <c:pt idx="360" formatCode="General">
                  <c:v>4</c:v>
                </c:pt>
                <c:pt idx="361" formatCode="General">
                  <c:v>4</c:v>
                </c:pt>
                <c:pt idx="362" formatCode="General">
                  <c:v>4</c:v>
                </c:pt>
                <c:pt idx="363" formatCode="General">
                  <c:v>4</c:v>
                </c:pt>
                <c:pt idx="364" formatCode="General">
                  <c:v>4</c:v>
                </c:pt>
                <c:pt idx="365" formatCode="General">
                  <c:v>4</c:v>
                </c:pt>
                <c:pt idx="366" formatCode="General">
                  <c:v>4</c:v>
                </c:pt>
                <c:pt idx="367" formatCode="General">
                  <c:v>4</c:v>
                </c:pt>
                <c:pt idx="368" formatCode="General">
                  <c:v>4</c:v>
                </c:pt>
                <c:pt idx="369" formatCode="General">
                  <c:v>4</c:v>
                </c:pt>
                <c:pt idx="370" formatCode="General">
                  <c:v>4</c:v>
                </c:pt>
                <c:pt idx="371" formatCode="General">
                  <c:v>4</c:v>
                </c:pt>
                <c:pt idx="372" formatCode="General">
                  <c:v>4</c:v>
                </c:pt>
                <c:pt idx="373" formatCode="General">
                  <c:v>4</c:v>
                </c:pt>
                <c:pt idx="374" formatCode="General">
                  <c:v>4</c:v>
                </c:pt>
                <c:pt idx="375" formatCode="General">
                  <c:v>4</c:v>
                </c:pt>
                <c:pt idx="376" formatCode="General">
                  <c:v>4</c:v>
                </c:pt>
                <c:pt idx="377" formatCode="General">
                  <c:v>4</c:v>
                </c:pt>
                <c:pt idx="378" formatCode="General">
                  <c:v>4</c:v>
                </c:pt>
                <c:pt idx="379" formatCode="General">
                  <c:v>4</c:v>
                </c:pt>
                <c:pt idx="380" formatCode="General">
                  <c:v>4</c:v>
                </c:pt>
                <c:pt idx="381" formatCode="General">
                  <c:v>4</c:v>
                </c:pt>
                <c:pt idx="382" formatCode="General">
                  <c:v>4</c:v>
                </c:pt>
                <c:pt idx="383" formatCode="General">
                  <c:v>4</c:v>
                </c:pt>
                <c:pt idx="384" formatCode="General">
                  <c:v>4</c:v>
                </c:pt>
                <c:pt idx="385" formatCode="General">
                  <c:v>4</c:v>
                </c:pt>
                <c:pt idx="386" formatCode="General">
                  <c:v>4</c:v>
                </c:pt>
                <c:pt idx="387" formatCode="General">
                  <c:v>4</c:v>
                </c:pt>
                <c:pt idx="388" formatCode="General">
                  <c:v>5</c:v>
                </c:pt>
                <c:pt idx="389" formatCode="General">
                  <c:v>5</c:v>
                </c:pt>
                <c:pt idx="390" formatCode="General">
                  <c:v>5</c:v>
                </c:pt>
                <c:pt idx="391" formatCode="General">
                  <c:v>5</c:v>
                </c:pt>
                <c:pt idx="392" formatCode="General">
                  <c:v>5</c:v>
                </c:pt>
                <c:pt idx="393" formatCode="General">
                  <c:v>5</c:v>
                </c:pt>
                <c:pt idx="394" formatCode="General">
                  <c:v>5</c:v>
                </c:pt>
                <c:pt idx="395" formatCode="General">
                  <c:v>5</c:v>
                </c:pt>
                <c:pt idx="396" formatCode="General">
                  <c:v>5</c:v>
                </c:pt>
                <c:pt idx="397" formatCode="General">
                  <c:v>5</c:v>
                </c:pt>
                <c:pt idx="398" formatCode="General">
                  <c:v>5</c:v>
                </c:pt>
                <c:pt idx="399" formatCode="General">
                  <c:v>5</c:v>
                </c:pt>
                <c:pt idx="400" formatCode="General">
                  <c:v>5</c:v>
                </c:pt>
                <c:pt idx="401" formatCode="General">
                  <c:v>5</c:v>
                </c:pt>
                <c:pt idx="402" formatCode="General">
                  <c:v>5</c:v>
                </c:pt>
                <c:pt idx="403" formatCode="General">
                  <c:v>5</c:v>
                </c:pt>
                <c:pt idx="404" formatCode="General">
                  <c:v>5</c:v>
                </c:pt>
                <c:pt idx="405" formatCode="General">
                  <c:v>5</c:v>
                </c:pt>
                <c:pt idx="406" formatCode="General">
                  <c:v>5</c:v>
                </c:pt>
                <c:pt idx="407" formatCode="General">
                  <c:v>5</c:v>
                </c:pt>
                <c:pt idx="408" formatCode="General">
                  <c:v>5</c:v>
                </c:pt>
                <c:pt idx="409" formatCode="General">
                  <c:v>5</c:v>
                </c:pt>
                <c:pt idx="410" formatCode="General">
                  <c:v>5</c:v>
                </c:pt>
                <c:pt idx="411" formatCode="General">
                  <c:v>5</c:v>
                </c:pt>
                <c:pt idx="412" formatCode="General">
                  <c:v>5</c:v>
                </c:pt>
                <c:pt idx="413" formatCode="General">
                  <c:v>5</c:v>
                </c:pt>
                <c:pt idx="414" formatCode="General">
                  <c:v>5</c:v>
                </c:pt>
                <c:pt idx="415" formatCode="General">
                  <c:v>5</c:v>
                </c:pt>
                <c:pt idx="416" formatCode="General">
                  <c:v>5</c:v>
                </c:pt>
                <c:pt idx="417" formatCode="General">
                  <c:v>5</c:v>
                </c:pt>
                <c:pt idx="418" formatCode="General">
                  <c:v>5</c:v>
                </c:pt>
                <c:pt idx="419" formatCode="General">
                  <c:v>5</c:v>
                </c:pt>
                <c:pt idx="420" formatCode="General">
                  <c:v>5</c:v>
                </c:pt>
                <c:pt idx="421" formatCode="General">
                  <c:v>5</c:v>
                </c:pt>
                <c:pt idx="422" formatCode="General">
                  <c:v>5</c:v>
                </c:pt>
                <c:pt idx="423" formatCode="General">
                  <c:v>5</c:v>
                </c:pt>
                <c:pt idx="424" formatCode="General">
                  <c:v>5</c:v>
                </c:pt>
                <c:pt idx="425" formatCode="General">
                  <c:v>5</c:v>
                </c:pt>
                <c:pt idx="426" formatCode="General">
                  <c:v>5</c:v>
                </c:pt>
                <c:pt idx="427" formatCode="General">
                  <c:v>5</c:v>
                </c:pt>
                <c:pt idx="428" formatCode="General">
                  <c:v>5</c:v>
                </c:pt>
                <c:pt idx="429" formatCode="General">
                  <c:v>5</c:v>
                </c:pt>
                <c:pt idx="430" formatCode="General">
                  <c:v>5</c:v>
                </c:pt>
                <c:pt idx="431" formatCode="General">
                  <c:v>5</c:v>
                </c:pt>
                <c:pt idx="432" formatCode="General">
                  <c:v>5</c:v>
                </c:pt>
                <c:pt idx="433" formatCode="General">
                  <c:v>5</c:v>
                </c:pt>
                <c:pt idx="434" formatCode="General">
                  <c:v>5</c:v>
                </c:pt>
                <c:pt idx="435" formatCode="General">
                  <c:v>5</c:v>
                </c:pt>
                <c:pt idx="436" formatCode="General">
                  <c:v>5</c:v>
                </c:pt>
                <c:pt idx="437" formatCode="General">
                  <c:v>5</c:v>
                </c:pt>
                <c:pt idx="438" formatCode="General">
                  <c:v>5</c:v>
                </c:pt>
                <c:pt idx="439" formatCode="General">
                  <c:v>5</c:v>
                </c:pt>
                <c:pt idx="440" formatCode="General">
                  <c:v>5</c:v>
                </c:pt>
                <c:pt idx="441" formatCode="General">
                  <c:v>5</c:v>
                </c:pt>
                <c:pt idx="442" formatCode="General">
                  <c:v>5</c:v>
                </c:pt>
                <c:pt idx="443" formatCode="General">
                  <c:v>5</c:v>
                </c:pt>
                <c:pt idx="444" formatCode="General">
                  <c:v>5</c:v>
                </c:pt>
                <c:pt idx="445" formatCode="General">
                  <c:v>5</c:v>
                </c:pt>
                <c:pt idx="446" formatCode="General">
                  <c:v>5</c:v>
                </c:pt>
                <c:pt idx="447" formatCode="General">
                  <c:v>5</c:v>
                </c:pt>
                <c:pt idx="448" formatCode="General">
                  <c:v>5</c:v>
                </c:pt>
                <c:pt idx="449" formatCode="General">
                  <c:v>5</c:v>
                </c:pt>
                <c:pt idx="450" formatCode="General">
                  <c:v>5</c:v>
                </c:pt>
                <c:pt idx="451" formatCode="General">
                  <c:v>5</c:v>
                </c:pt>
                <c:pt idx="452" formatCode="General">
                  <c:v>5</c:v>
                </c:pt>
                <c:pt idx="453" formatCode="General">
                  <c:v>5</c:v>
                </c:pt>
                <c:pt idx="454" formatCode="General">
                  <c:v>5</c:v>
                </c:pt>
                <c:pt idx="455" formatCode="General">
                  <c:v>5</c:v>
                </c:pt>
                <c:pt idx="456" formatCode="General">
                  <c:v>5</c:v>
                </c:pt>
                <c:pt idx="457" formatCode="General">
                  <c:v>5</c:v>
                </c:pt>
                <c:pt idx="458" formatCode="General">
                  <c:v>5</c:v>
                </c:pt>
                <c:pt idx="459" formatCode="General">
                  <c:v>5</c:v>
                </c:pt>
                <c:pt idx="460" formatCode="General">
                  <c:v>5</c:v>
                </c:pt>
                <c:pt idx="461" formatCode="General">
                  <c:v>5</c:v>
                </c:pt>
                <c:pt idx="462" formatCode="General">
                  <c:v>5</c:v>
                </c:pt>
                <c:pt idx="463" formatCode="General">
                  <c:v>6</c:v>
                </c:pt>
                <c:pt idx="464" formatCode="General">
                  <c:v>6</c:v>
                </c:pt>
                <c:pt idx="465" formatCode="General">
                  <c:v>6</c:v>
                </c:pt>
                <c:pt idx="466" formatCode="General">
                  <c:v>6</c:v>
                </c:pt>
                <c:pt idx="467" formatCode="General">
                  <c:v>6</c:v>
                </c:pt>
                <c:pt idx="468" formatCode="General">
                  <c:v>6</c:v>
                </c:pt>
                <c:pt idx="469" formatCode="General">
                  <c:v>6</c:v>
                </c:pt>
                <c:pt idx="470" formatCode="General">
                  <c:v>6</c:v>
                </c:pt>
                <c:pt idx="471" formatCode="General">
                  <c:v>6</c:v>
                </c:pt>
                <c:pt idx="472" formatCode="General">
                  <c:v>6</c:v>
                </c:pt>
                <c:pt idx="473" formatCode="General">
                  <c:v>6</c:v>
                </c:pt>
                <c:pt idx="474" formatCode="General">
                  <c:v>6</c:v>
                </c:pt>
                <c:pt idx="475" formatCode="General">
                  <c:v>6</c:v>
                </c:pt>
                <c:pt idx="476" formatCode="General">
                  <c:v>6</c:v>
                </c:pt>
                <c:pt idx="477" formatCode="General">
                  <c:v>6</c:v>
                </c:pt>
                <c:pt idx="478" formatCode="General">
                  <c:v>6</c:v>
                </c:pt>
                <c:pt idx="479" formatCode="General">
                  <c:v>6</c:v>
                </c:pt>
                <c:pt idx="480" formatCode="General">
                  <c:v>6</c:v>
                </c:pt>
                <c:pt idx="481" formatCode="General">
                  <c:v>6</c:v>
                </c:pt>
                <c:pt idx="482" formatCode="General">
                  <c:v>6</c:v>
                </c:pt>
                <c:pt idx="483" formatCode="General">
                  <c:v>6</c:v>
                </c:pt>
                <c:pt idx="484" formatCode="General">
                  <c:v>6</c:v>
                </c:pt>
                <c:pt idx="485" formatCode="General">
                  <c:v>6</c:v>
                </c:pt>
                <c:pt idx="486" formatCode="General">
                  <c:v>6</c:v>
                </c:pt>
                <c:pt idx="487" formatCode="General">
                  <c:v>6</c:v>
                </c:pt>
                <c:pt idx="488" formatCode="General">
                  <c:v>6</c:v>
                </c:pt>
                <c:pt idx="489" formatCode="General">
                  <c:v>6</c:v>
                </c:pt>
                <c:pt idx="490" formatCode="General">
                  <c:v>6</c:v>
                </c:pt>
                <c:pt idx="491" formatCode="General">
                  <c:v>6</c:v>
                </c:pt>
                <c:pt idx="492" formatCode="General">
                  <c:v>6</c:v>
                </c:pt>
                <c:pt idx="493" formatCode="General">
                  <c:v>6</c:v>
                </c:pt>
                <c:pt idx="494" formatCode="General">
                  <c:v>6</c:v>
                </c:pt>
                <c:pt idx="495" formatCode="General">
                  <c:v>6</c:v>
                </c:pt>
                <c:pt idx="496" formatCode="General">
                  <c:v>6</c:v>
                </c:pt>
                <c:pt idx="497" formatCode="General">
                  <c:v>6</c:v>
                </c:pt>
                <c:pt idx="498" formatCode="General">
                  <c:v>6</c:v>
                </c:pt>
                <c:pt idx="499" formatCode="General">
                  <c:v>6</c:v>
                </c:pt>
                <c:pt idx="500" formatCode="General">
                  <c:v>6</c:v>
                </c:pt>
                <c:pt idx="501" formatCode="General">
                  <c:v>6</c:v>
                </c:pt>
                <c:pt idx="502" formatCode="General">
                  <c:v>6</c:v>
                </c:pt>
                <c:pt idx="503" formatCode="General">
                  <c:v>6</c:v>
                </c:pt>
                <c:pt idx="504" formatCode="General">
                  <c:v>6</c:v>
                </c:pt>
                <c:pt idx="505" formatCode="General">
                  <c:v>6</c:v>
                </c:pt>
                <c:pt idx="506" formatCode="General">
                  <c:v>6</c:v>
                </c:pt>
                <c:pt idx="507" formatCode="General">
                  <c:v>6</c:v>
                </c:pt>
                <c:pt idx="508" formatCode="General">
                  <c:v>6</c:v>
                </c:pt>
                <c:pt idx="509" formatCode="General">
                  <c:v>6</c:v>
                </c:pt>
                <c:pt idx="510" formatCode="General">
                  <c:v>6</c:v>
                </c:pt>
                <c:pt idx="511" formatCode="General">
                  <c:v>6</c:v>
                </c:pt>
                <c:pt idx="512" formatCode="General">
                  <c:v>6</c:v>
                </c:pt>
                <c:pt idx="513" formatCode="General">
                  <c:v>6</c:v>
                </c:pt>
                <c:pt idx="514" formatCode="General">
                  <c:v>6</c:v>
                </c:pt>
                <c:pt idx="515" formatCode="General">
                  <c:v>6</c:v>
                </c:pt>
                <c:pt idx="516" formatCode="General">
                  <c:v>6</c:v>
                </c:pt>
                <c:pt idx="517" formatCode="General">
                  <c:v>6</c:v>
                </c:pt>
                <c:pt idx="518" formatCode="General">
                  <c:v>6</c:v>
                </c:pt>
                <c:pt idx="519" formatCode="General">
                  <c:v>6</c:v>
                </c:pt>
                <c:pt idx="520" formatCode="General">
                  <c:v>6</c:v>
                </c:pt>
                <c:pt idx="521" formatCode="General">
                  <c:v>6</c:v>
                </c:pt>
                <c:pt idx="522" formatCode="General">
                  <c:v>6</c:v>
                </c:pt>
                <c:pt idx="523" formatCode="General">
                  <c:v>6</c:v>
                </c:pt>
                <c:pt idx="524" formatCode="General">
                  <c:v>6</c:v>
                </c:pt>
                <c:pt idx="525" formatCode="General">
                  <c:v>6</c:v>
                </c:pt>
                <c:pt idx="526" formatCode="General">
                  <c:v>6</c:v>
                </c:pt>
                <c:pt idx="527" formatCode="General">
                  <c:v>6</c:v>
                </c:pt>
                <c:pt idx="528" formatCode="General">
                  <c:v>6</c:v>
                </c:pt>
                <c:pt idx="529" formatCode="General">
                  <c:v>6</c:v>
                </c:pt>
                <c:pt idx="530" formatCode="General">
                  <c:v>6</c:v>
                </c:pt>
                <c:pt idx="531" formatCode="General">
                  <c:v>6</c:v>
                </c:pt>
                <c:pt idx="532" formatCode="General">
                  <c:v>6</c:v>
                </c:pt>
                <c:pt idx="533" formatCode="General">
                  <c:v>6</c:v>
                </c:pt>
                <c:pt idx="534" formatCode="General">
                  <c:v>6</c:v>
                </c:pt>
                <c:pt idx="535" formatCode="General">
                  <c:v>6</c:v>
                </c:pt>
                <c:pt idx="536" formatCode="General">
                  <c:v>6</c:v>
                </c:pt>
                <c:pt idx="537" formatCode="General">
                  <c:v>6</c:v>
                </c:pt>
                <c:pt idx="538" formatCode="General">
                  <c:v>6</c:v>
                </c:pt>
                <c:pt idx="539" formatCode="General">
                  <c:v>6</c:v>
                </c:pt>
                <c:pt idx="540" formatCode="General">
                  <c:v>6</c:v>
                </c:pt>
                <c:pt idx="541" formatCode="General">
                  <c:v>6</c:v>
                </c:pt>
                <c:pt idx="542" formatCode="General">
                  <c:v>6</c:v>
                </c:pt>
                <c:pt idx="543" formatCode="General">
                  <c:v>6</c:v>
                </c:pt>
                <c:pt idx="544" formatCode="General">
                  <c:v>6</c:v>
                </c:pt>
                <c:pt idx="545" formatCode="General">
                  <c:v>6</c:v>
                </c:pt>
                <c:pt idx="546" formatCode="General">
                  <c:v>6</c:v>
                </c:pt>
                <c:pt idx="547" formatCode="General">
                  <c:v>6</c:v>
                </c:pt>
                <c:pt idx="548" formatCode="General">
                  <c:v>6</c:v>
                </c:pt>
                <c:pt idx="549" formatCode="General">
                  <c:v>6</c:v>
                </c:pt>
                <c:pt idx="550" formatCode="General">
                  <c:v>6</c:v>
                </c:pt>
                <c:pt idx="551" formatCode="General">
                  <c:v>6</c:v>
                </c:pt>
                <c:pt idx="552" formatCode="General">
                  <c:v>6</c:v>
                </c:pt>
                <c:pt idx="553" formatCode="General">
                  <c:v>6</c:v>
                </c:pt>
                <c:pt idx="554" formatCode="General">
                  <c:v>6</c:v>
                </c:pt>
                <c:pt idx="555" formatCode="General">
                  <c:v>6</c:v>
                </c:pt>
                <c:pt idx="556" formatCode="General">
                  <c:v>6</c:v>
                </c:pt>
                <c:pt idx="557" formatCode="General">
                  <c:v>7</c:v>
                </c:pt>
                <c:pt idx="558" formatCode="General">
                  <c:v>7</c:v>
                </c:pt>
                <c:pt idx="559" formatCode="General">
                  <c:v>7</c:v>
                </c:pt>
                <c:pt idx="560" formatCode="General">
                  <c:v>7</c:v>
                </c:pt>
                <c:pt idx="561" formatCode="General">
                  <c:v>7</c:v>
                </c:pt>
                <c:pt idx="562" formatCode="General">
                  <c:v>7</c:v>
                </c:pt>
                <c:pt idx="563" formatCode="General">
                  <c:v>7</c:v>
                </c:pt>
                <c:pt idx="564" formatCode="General">
                  <c:v>7</c:v>
                </c:pt>
                <c:pt idx="565" formatCode="General">
                  <c:v>7</c:v>
                </c:pt>
                <c:pt idx="566" formatCode="General">
                  <c:v>7</c:v>
                </c:pt>
                <c:pt idx="567" formatCode="General">
                  <c:v>7</c:v>
                </c:pt>
                <c:pt idx="568" formatCode="General">
                  <c:v>7</c:v>
                </c:pt>
                <c:pt idx="569" formatCode="General">
                  <c:v>7</c:v>
                </c:pt>
                <c:pt idx="570" formatCode="General">
                  <c:v>7</c:v>
                </c:pt>
                <c:pt idx="571" formatCode="General">
                  <c:v>7</c:v>
                </c:pt>
                <c:pt idx="572" formatCode="General">
                  <c:v>7</c:v>
                </c:pt>
                <c:pt idx="573" formatCode="General">
                  <c:v>7</c:v>
                </c:pt>
                <c:pt idx="574" formatCode="General">
                  <c:v>7</c:v>
                </c:pt>
                <c:pt idx="575" formatCode="General">
                  <c:v>7</c:v>
                </c:pt>
                <c:pt idx="576" formatCode="General">
                  <c:v>7</c:v>
                </c:pt>
                <c:pt idx="577" formatCode="General">
                  <c:v>7</c:v>
                </c:pt>
                <c:pt idx="578" formatCode="General">
                  <c:v>7</c:v>
                </c:pt>
                <c:pt idx="579" formatCode="General">
                  <c:v>7</c:v>
                </c:pt>
                <c:pt idx="580" formatCode="General">
                  <c:v>7</c:v>
                </c:pt>
                <c:pt idx="581" formatCode="General">
                  <c:v>7</c:v>
                </c:pt>
                <c:pt idx="582" formatCode="General">
                  <c:v>7</c:v>
                </c:pt>
                <c:pt idx="583" formatCode="General">
                  <c:v>7</c:v>
                </c:pt>
                <c:pt idx="584" formatCode="General">
                  <c:v>7</c:v>
                </c:pt>
                <c:pt idx="585" formatCode="General">
                  <c:v>7</c:v>
                </c:pt>
                <c:pt idx="586" formatCode="General">
                  <c:v>7</c:v>
                </c:pt>
                <c:pt idx="587" formatCode="General">
                  <c:v>7</c:v>
                </c:pt>
                <c:pt idx="588" formatCode="General">
                  <c:v>7</c:v>
                </c:pt>
                <c:pt idx="589" formatCode="General">
                  <c:v>7</c:v>
                </c:pt>
                <c:pt idx="590" formatCode="General">
                  <c:v>7</c:v>
                </c:pt>
                <c:pt idx="591" formatCode="General">
                  <c:v>7</c:v>
                </c:pt>
                <c:pt idx="592" formatCode="General">
                  <c:v>7</c:v>
                </c:pt>
                <c:pt idx="593" formatCode="General">
                  <c:v>7</c:v>
                </c:pt>
                <c:pt idx="594" formatCode="General">
                  <c:v>7</c:v>
                </c:pt>
                <c:pt idx="595" formatCode="General">
                  <c:v>7</c:v>
                </c:pt>
                <c:pt idx="596" formatCode="General">
                  <c:v>7</c:v>
                </c:pt>
                <c:pt idx="597" formatCode="General">
                  <c:v>7</c:v>
                </c:pt>
                <c:pt idx="598" formatCode="General">
                  <c:v>7</c:v>
                </c:pt>
                <c:pt idx="599" formatCode="General">
                  <c:v>7</c:v>
                </c:pt>
                <c:pt idx="600" formatCode="General">
                  <c:v>7</c:v>
                </c:pt>
                <c:pt idx="601" formatCode="General">
                  <c:v>7</c:v>
                </c:pt>
                <c:pt idx="602" formatCode="General">
                  <c:v>7</c:v>
                </c:pt>
                <c:pt idx="603" formatCode="General">
                  <c:v>7</c:v>
                </c:pt>
                <c:pt idx="604" formatCode="General">
                  <c:v>7</c:v>
                </c:pt>
                <c:pt idx="605" formatCode="General">
                  <c:v>7</c:v>
                </c:pt>
                <c:pt idx="606" formatCode="General">
                  <c:v>7</c:v>
                </c:pt>
                <c:pt idx="607" formatCode="General">
                  <c:v>7</c:v>
                </c:pt>
                <c:pt idx="608" formatCode="General">
                  <c:v>7</c:v>
                </c:pt>
                <c:pt idx="609" formatCode="General">
                  <c:v>7</c:v>
                </c:pt>
                <c:pt idx="610" formatCode="General">
                  <c:v>7</c:v>
                </c:pt>
                <c:pt idx="611" formatCode="General">
                  <c:v>7</c:v>
                </c:pt>
                <c:pt idx="612" formatCode="General">
                  <c:v>7</c:v>
                </c:pt>
                <c:pt idx="613" formatCode="General">
                  <c:v>7</c:v>
                </c:pt>
                <c:pt idx="614" formatCode="General">
                  <c:v>7</c:v>
                </c:pt>
                <c:pt idx="615" formatCode="General">
                  <c:v>7</c:v>
                </c:pt>
                <c:pt idx="616" formatCode="General">
                  <c:v>7</c:v>
                </c:pt>
                <c:pt idx="617" formatCode="General">
                  <c:v>7</c:v>
                </c:pt>
                <c:pt idx="618" formatCode="General">
                  <c:v>7</c:v>
                </c:pt>
                <c:pt idx="619" formatCode="General">
                  <c:v>7</c:v>
                </c:pt>
                <c:pt idx="620" formatCode="General">
                  <c:v>8</c:v>
                </c:pt>
                <c:pt idx="621" formatCode="General">
                  <c:v>8</c:v>
                </c:pt>
                <c:pt idx="622" formatCode="General">
                  <c:v>8</c:v>
                </c:pt>
                <c:pt idx="623" formatCode="General">
                  <c:v>8</c:v>
                </c:pt>
                <c:pt idx="624" formatCode="General">
                  <c:v>8</c:v>
                </c:pt>
                <c:pt idx="625" formatCode="General">
                  <c:v>8</c:v>
                </c:pt>
                <c:pt idx="626" formatCode="General">
                  <c:v>8</c:v>
                </c:pt>
                <c:pt idx="627" formatCode="General">
                  <c:v>8</c:v>
                </c:pt>
                <c:pt idx="628" formatCode="General">
                  <c:v>8</c:v>
                </c:pt>
                <c:pt idx="629" formatCode="General">
                  <c:v>8</c:v>
                </c:pt>
                <c:pt idx="630" formatCode="General">
                  <c:v>8</c:v>
                </c:pt>
                <c:pt idx="631" formatCode="General">
                  <c:v>8</c:v>
                </c:pt>
                <c:pt idx="632" formatCode="General">
                  <c:v>8</c:v>
                </c:pt>
                <c:pt idx="633" formatCode="General">
                  <c:v>8</c:v>
                </c:pt>
                <c:pt idx="634" formatCode="General">
                  <c:v>8</c:v>
                </c:pt>
                <c:pt idx="635" formatCode="General">
                  <c:v>8</c:v>
                </c:pt>
                <c:pt idx="636" formatCode="General">
                  <c:v>8</c:v>
                </c:pt>
                <c:pt idx="637" formatCode="General">
                  <c:v>8</c:v>
                </c:pt>
                <c:pt idx="638" formatCode="General">
                  <c:v>8</c:v>
                </c:pt>
                <c:pt idx="639" formatCode="General">
                  <c:v>8</c:v>
                </c:pt>
                <c:pt idx="640" formatCode="General">
                  <c:v>8</c:v>
                </c:pt>
                <c:pt idx="641" formatCode="General">
                  <c:v>8</c:v>
                </c:pt>
                <c:pt idx="642" formatCode="General">
                  <c:v>8</c:v>
                </c:pt>
                <c:pt idx="643" formatCode="General">
                  <c:v>8</c:v>
                </c:pt>
                <c:pt idx="644" formatCode="General">
                  <c:v>8</c:v>
                </c:pt>
                <c:pt idx="645" formatCode="General">
                  <c:v>8</c:v>
                </c:pt>
                <c:pt idx="646" formatCode="General">
                  <c:v>8</c:v>
                </c:pt>
                <c:pt idx="647" formatCode="General">
                  <c:v>8</c:v>
                </c:pt>
                <c:pt idx="648" formatCode="General">
                  <c:v>8</c:v>
                </c:pt>
                <c:pt idx="649" formatCode="General">
                  <c:v>8</c:v>
                </c:pt>
                <c:pt idx="650" formatCode="General">
                  <c:v>8</c:v>
                </c:pt>
                <c:pt idx="651" formatCode="General">
                  <c:v>8</c:v>
                </c:pt>
                <c:pt idx="652" formatCode="General">
                  <c:v>8</c:v>
                </c:pt>
                <c:pt idx="653" formatCode="General">
                  <c:v>8</c:v>
                </c:pt>
                <c:pt idx="654" formatCode="General">
                  <c:v>8</c:v>
                </c:pt>
                <c:pt idx="655" formatCode="General">
                  <c:v>8</c:v>
                </c:pt>
                <c:pt idx="656" formatCode="General">
                  <c:v>8</c:v>
                </c:pt>
                <c:pt idx="657" formatCode="General">
                  <c:v>8</c:v>
                </c:pt>
                <c:pt idx="658" formatCode="General">
                  <c:v>8</c:v>
                </c:pt>
                <c:pt idx="659" formatCode="General">
                  <c:v>8</c:v>
                </c:pt>
                <c:pt idx="660" formatCode="General">
                  <c:v>8</c:v>
                </c:pt>
                <c:pt idx="661" formatCode="General">
                  <c:v>8</c:v>
                </c:pt>
                <c:pt idx="662" formatCode="General">
                  <c:v>8</c:v>
                </c:pt>
                <c:pt idx="663" formatCode="General">
                  <c:v>8</c:v>
                </c:pt>
                <c:pt idx="664" formatCode="General">
                  <c:v>8</c:v>
                </c:pt>
                <c:pt idx="665" formatCode="General">
                  <c:v>8</c:v>
                </c:pt>
                <c:pt idx="666" formatCode="General">
                  <c:v>8</c:v>
                </c:pt>
                <c:pt idx="667" formatCode="General">
                  <c:v>9</c:v>
                </c:pt>
                <c:pt idx="668" formatCode="General">
                  <c:v>9</c:v>
                </c:pt>
                <c:pt idx="669" formatCode="General">
                  <c:v>9</c:v>
                </c:pt>
                <c:pt idx="670" formatCode="General">
                  <c:v>9</c:v>
                </c:pt>
                <c:pt idx="671" formatCode="General">
                  <c:v>9</c:v>
                </c:pt>
                <c:pt idx="672" formatCode="General">
                  <c:v>9</c:v>
                </c:pt>
                <c:pt idx="673" formatCode="General">
                  <c:v>9</c:v>
                </c:pt>
                <c:pt idx="674" formatCode="General">
                  <c:v>9</c:v>
                </c:pt>
                <c:pt idx="675" formatCode="General">
                  <c:v>9</c:v>
                </c:pt>
                <c:pt idx="676" formatCode="General">
                  <c:v>9</c:v>
                </c:pt>
                <c:pt idx="677" formatCode="General">
                  <c:v>9</c:v>
                </c:pt>
                <c:pt idx="678" formatCode="General">
                  <c:v>9</c:v>
                </c:pt>
                <c:pt idx="679" formatCode="General">
                  <c:v>9</c:v>
                </c:pt>
                <c:pt idx="680" formatCode="General">
                  <c:v>9</c:v>
                </c:pt>
                <c:pt idx="681" formatCode="General">
                  <c:v>9</c:v>
                </c:pt>
                <c:pt idx="682" formatCode="General">
                  <c:v>9</c:v>
                </c:pt>
                <c:pt idx="683" formatCode="General">
                  <c:v>9</c:v>
                </c:pt>
                <c:pt idx="684" formatCode="General">
                  <c:v>9</c:v>
                </c:pt>
                <c:pt idx="685" formatCode="General">
                  <c:v>9</c:v>
                </c:pt>
                <c:pt idx="686" formatCode="General">
                  <c:v>9</c:v>
                </c:pt>
                <c:pt idx="687" formatCode="General">
                  <c:v>9</c:v>
                </c:pt>
                <c:pt idx="688" formatCode="General">
                  <c:v>9</c:v>
                </c:pt>
                <c:pt idx="689" formatCode="General">
                  <c:v>9</c:v>
                </c:pt>
                <c:pt idx="690" formatCode="General">
                  <c:v>10</c:v>
                </c:pt>
                <c:pt idx="691" formatCode="General">
                  <c:v>10</c:v>
                </c:pt>
                <c:pt idx="692" formatCode="General">
                  <c:v>10</c:v>
                </c:pt>
                <c:pt idx="693" formatCode="General">
                  <c:v>10</c:v>
                </c:pt>
                <c:pt idx="694" formatCode="General">
                  <c:v>10</c:v>
                </c:pt>
                <c:pt idx="695" formatCode="General">
                  <c:v>10</c:v>
                </c:pt>
                <c:pt idx="696" formatCode="General">
                  <c:v>10</c:v>
                </c:pt>
                <c:pt idx="697" formatCode="General">
                  <c:v>10</c:v>
                </c:pt>
                <c:pt idx="698" formatCode="General">
                  <c:v>10</c:v>
                </c:pt>
                <c:pt idx="699" formatCode="General">
                  <c:v>10</c:v>
                </c:pt>
                <c:pt idx="700" formatCode="General">
                  <c:v>10</c:v>
                </c:pt>
                <c:pt idx="701" formatCode="General">
                  <c:v>10</c:v>
                </c:pt>
                <c:pt idx="702" formatCode="General">
                  <c:v>10</c:v>
                </c:pt>
                <c:pt idx="703" formatCode="General">
                  <c:v>10</c:v>
                </c:pt>
                <c:pt idx="704" formatCode="General">
                  <c:v>10</c:v>
                </c:pt>
                <c:pt idx="705" formatCode="General">
                  <c:v>10</c:v>
                </c:pt>
                <c:pt idx="706" formatCode="General">
                  <c:v>10</c:v>
                </c:pt>
                <c:pt idx="707" formatCode="General">
                  <c:v>10</c:v>
                </c:pt>
                <c:pt idx="708" formatCode="General">
                  <c:v>10</c:v>
                </c:pt>
                <c:pt idx="709" formatCode="General">
                  <c:v>10</c:v>
                </c:pt>
                <c:pt idx="710" formatCode="General">
                  <c:v>10</c:v>
                </c:pt>
                <c:pt idx="711" formatCode="General">
                  <c:v>10</c:v>
                </c:pt>
                <c:pt idx="712" formatCode="General">
                  <c:v>10</c:v>
                </c:pt>
                <c:pt idx="713" formatCode="General">
                  <c:v>10</c:v>
                </c:pt>
                <c:pt idx="714" formatCode="General">
                  <c:v>10</c:v>
                </c:pt>
                <c:pt idx="715" formatCode="General">
                  <c:v>11</c:v>
                </c:pt>
                <c:pt idx="716" formatCode="General">
                  <c:v>11</c:v>
                </c:pt>
                <c:pt idx="717" formatCode="General">
                  <c:v>11</c:v>
                </c:pt>
                <c:pt idx="718" formatCode="General">
                  <c:v>11</c:v>
                </c:pt>
                <c:pt idx="719" formatCode="General">
                  <c:v>11</c:v>
                </c:pt>
                <c:pt idx="720" formatCode="General">
                  <c:v>11</c:v>
                </c:pt>
                <c:pt idx="721" formatCode="General">
                  <c:v>11</c:v>
                </c:pt>
                <c:pt idx="722" formatCode="General">
                  <c:v>12</c:v>
                </c:pt>
                <c:pt idx="723" formatCode="General">
                  <c:v>12</c:v>
                </c:pt>
                <c:pt idx="724" formatCode="General">
                  <c:v>12</c:v>
                </c:pt>
                <c:pt idx="725" formatCode="General">
                  <c:v>16</c:v>
                </c:pt>
                <c:pt idx="726" formatCode="General">
                  <c:v>18</c:v>
                </c:pt>
                <c:pt idx="727" formatCode="General">
                  <c:v>18</c:v>
                </c:pt>
                <c:pt idx="728" formatCode="General">
                  <c:v>19</c:v>
                </c:pt>
                <c:pt idx="729" formatCode="General">
                  <c:v>20</c:v>
                </c:pt>
                <c:pt idx="730" formatCode="General">
                  <c:v>22</c:v>
                </c:pt>
              </c:numCache>
            </c:numRef>
          </c:xVal>
          <c:yVal>
            <c:numRef>
              <c:f>'Golden perch'!$AE$2:$AE$1600</c:f>
              <c:numCache>
                <c:formatCode>General</c:formatCode>
                <c:ptCount val="1599"/>
                <c:pt idx="4">
                  <c:v>10.688604325199295</c:v>
                </c:pt>
                <c:pt idx="5">
                  <c:v>10.688604325199295</c:v>
                </c:pt>
                <c:pt idx="6">
                  <c:v>10.688604325199295</c:v>
                </c:pt>
                <c:pt idx="7">
                  <c:v>10.688604325199295</c:v>
                </c:pt>
                <c:pt idx="8">
                  <c:v>10.688604325199295</c:v>
                </c:pt>
                <c:pt idx="9">
                  <c:v>10.688604325199295</c:v>
                </c:pt>
                <c:pt idx="10">
                  <c:v>10.688604325199295</c:v>
                </c:pt>
                <c:pt idx="11">
                  <c:v>10.688604325199295</c:v>
                </c:pt>
                <c:pt idx="12">
                  <c:v>10.688604325199295</c:v>
                </c:pt>
                <c:pt idx="13">
                  <c:v>10.688604325199295</c:v>
                </c:pt>
                <c:pt idx="14">
                  <c:v>10.688604325199295</c:v>
                </c:pt>
                <c:pt idx="15">
                  <c:v>10.688604325199295</c:v>
                </c:pt>
                <c:pt idx="16">
                  <c:v>10.688604325199295</c:v>
                </c:pt>
                <c:pt idx="17">
                  <c:v>10.688604325199295</c:v>
                </c:pt>
                <c:pt idx="18">
                  <c:v>22.016690935437264</c:v>
                </c:pt>
                <c:pt idx="19">
                  <c:v>22.016690935437264</c:v>
                </c:pt>
                <c:pt idx="20">
                  <c:v>22.016690935437264</c:v>
                </c:pt>
                <c:pt idx="21">
                  <c:v>22.016690935437264</c:v>
                </c:pt>
                <c:pt idx="22">
                  <c:v>22.016690935437264</c:v>
                </c:pt>
                <c:pt idx="23">
                  <c:v>22.016690935437264</c:v>
                </c:pt>
                <c:pt idx="24">
                  <c:v>22.016690935437264</c:v>
                </c:pt>
                <c:pt idx="25">
                  <c:v>22.016690935437264</c:v>
                </c:pt>
                <c:pt idx="26">
                  <c:v>22.016690935437264</c:v>
                </c:pt>
                <c:pt idx="27">
                  <c:v>22.016690935437264</c:v>
                </c:pt>
                <c:pt idx="28">
                  <c:v>22.016690935437264</c:v>
                </c:pt>
                <c:pt idx="29">
                  <c:v>22.016690935437264</c:v>
                </c:pt>
                <c:pt idx="30">
                  <c:v>22.016690935437264</c:v>
                </c:pt>
                <c:pt idx="31">
                  <c:v>22.016690935437264</c:v>
                </c:pt>
                <c:pt idx="32">
                  <c:v>22.016690935437264</c:v>
                </c:pt>
                <c:pt idx="33">
                  <c:v>22.016690935437264</c:v>
                </c:pt>
                <c:pt idx="34">
                  <c:v>22.016690935437264</c:v>
                </c:pt>
                <c:pt idx="35">
                  <c:v>22.016690935437264</c:v>
                </c:pt>
                <c:pt idx="36">
                  <c:v>22.016690935437264</c:v>
                </c:pt>
                <c:pt idx="37">
                  <c:v>22.016690935437264</c:v>
                </c:pt>
                <c:pt idx="38">
                  <c:v>22.016690935437264</c:v>
                </c:pt>
                <c:pt idx="39">
                  <c:v>22.016690935437264</c:v>
                </c:pt>
                <c:pt idx="40">
                  <c:v>22.016690935437264</c:v>
                </c:pt>
                <c:pt idx="41">
                  <c:v>22.016690935437264</c:v>
                </c:pt>
                <c:pt idx="42">
                  <c:v>22.016690935437264</c:v>
                </c:pt>
                <c:pt idx="43">
                  <c:v>22.016690935437264</c:v>
                </c:pt>
                <c:pt idx="44">
                  <c:v>22.016690935437264</c:v>
                </c:pt>
                <c:pt idx="45">
                  <c:v>22.016690935437264</c:v>
                </c:pt>
                <c:pt idx="46">
                  <c:v>22.016690935437264</c:v>
                </c:pt>
                <c:pt idx="47">
                  <c:v>22.016690935437264</c:v>
                </c:pt>
                <c:pt idx="48">
                  <c:v>22.016690935437264</c:v>
                </c:pt>
                <c:pt idx="49">
                  <c:v>22.016690935437264</c:v>
                </c:pt>
                <c:pt idx="50">
                  <c:v>22.016690935437264</c:v>
                </c:pt>
                <c:pt idx="51">
                  <c:v>22.016690935437264</c:v>
                </c:pt>
                <c:pt idx="52">
                  <c:v>22.016690935437264</c:v>
                </c:pt>
                <c:pt idx="53">
                  <c:v>22.016690935437264</c:v>
                </c:pt>
                <c:pt idx="54">
                  <c:v>22.016690935437264</c:v>
                </c:pt>
                <c:pt idx="55">
                  <c:v>22.016690935437264</c:v>
                </c:pt>
                <c:pt idx="56">
                  <c:v>22.016690935437264</c:v>
                </c:pt>
                <c:pt idx="57">
                  <c:v>22.016690935437264</c:v>
                </c:pt>
                <c:pt idx="58">
                  <c:v>22.016690935437264</c:v>
                </c:pt>
                <c:pt idx="59">
                  <c:v>22.016690935437264</c:v>
                </c:pt>
                <c:pt idx="60">
                  <c:v>22.016690935437264</c:v>
                </c:pt>
                <c:pt idx="61">
                  <c:v>22.016690935437264</c:v>
                </c:pt>
                <c:pt idx="62">
                  <c:v>24.665816308087127</c:v>
                </c:pt>
                <c:pt idx="63">
                  <c:v>24.665816308087127</c:v>
                </c:pt>
                <c:pt idx="64">
                  <c:v>24.665816308087127</c:v>
                </c:pt>
                <c:pt idx="65">
                  <c:v>24.665816308087127</c:v>
                </c:pt>
                <c:pt idx="66">
                  <c:v>24.665816308087127</c:v>
                </c:pt>
                <c:pt idx="67">
                  <c:v>28.861812940842913</c:v>
                </c:pt>
                <c:pt idx="68">
                  <c:v>28.861812940842913</c:v>
                </c:pt>
                <c:pt idx="69">
                  <c:v>28.861812940842913</c:v>
                </c:pt>
                <c:pt idx="70">
                  <c:v>28.861812940842913</c:v>
                </c:pt>
                <c:pt idx="71">
                  <c:v>28.861812940842913</c:v>
                </c:pt>
                <c:pt idx="72">
                  <c:v>28.861812940842913</c:v>
                </c:pt>
                <c:pt idx="73">
                  <c:v>28.861812940842913</c:v>
                </c:pt>
                <c:pt idx="74">
                  <c:v>28.861812940842913</c:v>
                </c:pt>
                <c:pt idx="75">
                  <c:v>28.861812940842913</c:v>
                </c:pt>
                <c:pt idx="76">
                  <c:v>28.861812940842913</c:v>
                </c:pt>
                <c:pt idx="77">
                  <c:v>28.861812940842913</c:v>
                </c:pt>
                <c:pt idx="78">
                  <c:v>28.861812940842913</c:v>
                </c:pt>
                <c:pt idx="79">
                  <c:v>28.861812940842913</c:v>
                </c:pt>
                <c:pt idx="80">
                  <c:v>28.861812940842913</c:v>
                </c:pt>
                <c:pt idx="81">
                  <c:v>28.861812940842913</c:v>
                </c:pt>
                <c:pt idx="82">
                  <c:v>28.861812940842913</c:v>
                </c:pt>
                <c:pt idx="83">
                  <c:v>28.861812940842913</c:v>
                </c:pt>
                <c:pt idx="84">
                  <c:v>28.861812940842913</c:v>
                </c:pt>
                <c:pt idx="85">
                  <c:v>28.861812940842913</c:v>
                </c:pt>
                <c:pt idx="86">
                  <c:v>28.861812940842913</c:v>
                </c:pt>
                <c:pt idx="87">
                  <c:v>28.861812940842913</c:v>
                </c:pt>
                <c:pt idx="88">
                  <c:v>28.861812940842913</c:v>
                </c:pt>
                <c:pt idx="89">
                  <c:v>28.861812940842913</c:v>
                </c:pt>
                <c:pt idx="90">
                  <c:v>28.861812940842913</c:v>
                </c:pt>
                <c:pt idx="91">
                  <c:v>28.861812940842913</c:v>
                </c:pt>
                <c:pt idx="92">
                  <c:v>28.861812940842913</c:v>
                </c:pt>
                <c:pt idx="93">
                  <c:v>28.861812940842913</c:v>
                </c:pt>
                <c:pt idx="94">
                  <c:v>28.861812940842913</c:v>
                </c:pt>
                <c:pt idx="95">
                  <c:v>28.861812940842913</c:v>
                </c:pt>
                <c:pt idx="96">
                  <c:v>28.861812940842913</c:v>
                </c:pt>
                <c:pt idx="97">
                  <c:v>28.861812940842913</c:v>
                </c:pt>
                <c:pt idx="98">
                  <c:v>28.861812940842913</c:v>
                </c:pt>
                <c:pt idx="99">
                  <c:v>28.861812940842913</c:v>
                </c:pt>
                <c:pt idx="100">
                  <c:v>28.861812940842913</c:v>
                </c:pt>
                <c:pt idx="101">
                  <c:v>28.861812940842913</c:v>
                </c:pt>
                <c:pt idx="102">
                  <c:v>28.861812940842913</c:v>
                </c:pt>
                <c:pt idx="103">
                  <c:v>28.861812940842913</c:v>
                </c:pt>
                <c:pt idx="104">
                  <c:v>28.861812940842913</c:v>
                </c:pt>
                <c:pt idx="105">
                  <c:v>28.861812940842913</c:v>
                </c:pt>
                <c:pt idx="106">
                  <c:v>28.861812940842913</c:v>
                </c:pt>
                <c:pt idx="107">
                  <c:v>28.861812940842913</c:v>
                </c:pt>
                <c:pt idx="108">
                  <c:v>28.861812940842913</c:v>
                </c:pt>
                <c:pt idx="109">
                  <c:v>28.861812940842913</c:v>
                </c:pt>
                <c:pt idx="110">
                  <c:v>28.861812940842913</c:v>
                </c:pt>
                <c:pt idx="111">
                  <c:v>28.861812940842913</c:v>
                </c:pt>
                <c:pt idx="112">
                  <c:v>28.861812940842913</c:v>
                </c:pt>
                <c:pt idx="113">
                  <c:v>28.861812940842913</c:v>
                </c:pt>
                <c:pt idx="114">
                  <c:v>28.861812940842913</c:v>
                </c:pt>
                <c:pt idx="115">
                  <c:v>28.861812940842913</c:v>
                </c:pt>
                <c:pt idx="116">
                  <c:v>28.861812940842913</c:v>
                </c:pt>
                <c:pt idx="117">
                  <c:v>28.861812940842913</c:v>
                </c:pt>
                <c:pt idx="118">
                  <c:v>28.861812940842913</c:v>
                </c:pt>
                <c:pt idx="119">
                  <c:v>28.861812940842913</c:v>
                </c:pt>
                <c:pt idx="120">
                  <c:v>28.861812940842913</c:v>
                </c:pt>
                <c:pt idx="121">
                  <c:v>28.861812940842913</c:v>
                </c:pt>
                <c:pt idx="122">
                  <c:v>28.861812940842913</c:v>
                </c:pt>
                <c:pt idx="123">
                  <c:v>28.861812940842913</c:v>
                </c:pt>
                <c:pt idx="124">
                  <c:v>28.861812940842913</c:v>
                </c:pt>
                <c:pt idx="125">
                  <c:v>28.861812940842913</c:v>
                </c:pt>
                <c:pt idx="126">
                  <c:v>28.861812940842913</c:v>
                </c:pt>
                <c:pt idx="127">
                  <c:v>28.861812940842913</c:v>
                </c:pt>
                <c:pt idx="128">
                  <c:v>28.861812940842913</c:v>
                </c:pt>
                <c:pt idx="129">
                  <c:v>28.861812940842913</c:v>
                </c:pt>
                <c:pt idx="130">
                  <c:v>28.861812940842913</c:v>
                </c:pt>
                <c:pt idx="131">
                  <c:v>28.861812940842913</c:v>
                </c:pt>
                <c:pt idx="132">
                  <c:v>28.861812940842913</c:v>
                </c:pt>
                <c:pt idx="133">
                  <c:v>28.861812940842913</c:v>
                </c:pt>
                <c:pt idx="134">
                  <c:v>28.861812940842913</c:v>
                </c:pt>
                <c:pt idx="135">
                  <c:v>28.861812940842913</c:v>
                </c:pt>
                <c:pt idx="136">
                  <c:v>28.861812940842913</c:v>
                </c:pt>
                <c:pt idx="137">
                  <c:v>28.861812940842913</c:v>
                </c:pt>
                <c:pt idx="138">
                  <c:v>28.861812940842913</c:v>
                </c:pt>
                <c:pt idx="139">
                  <c:v>28.861812940842913</c:v>
                </c:pt>
                <c:pt idx="140">
                  <c:v>28.861812940842913</c:v>
                </c:pt>
                <c:pt idx="141">
                  <c:v>28.861812940842913</c:v>
                </c:pt>
                <c:pt idx="142">
                  <c:v>28.861812940842913</c:v>
                </c:pt>
                <c:pt idx="143">
                  <c:v>28.861812940842913</c:v>
                </c:pt>
                <c:pt idx="144">
                  <c:v>28.861812940842913</c:v>
                </c:pt>
                <c:pt idx="145">
                  <c:v>28.861812940842913</c:v>
                </c:pt>
                <c:pt idx="146">
                  <c:v>28.861812940842913</c:v>
                </c:pt>
                <c:pt idx="147">
                  <c:v>28.861812940842913</c:v>
                </c:pt>
                <c:pt idx="148">
                  <c:v>28.861812940842913</c:v>
                </c:pt>
                <c:pt idx="149">
                  <c:v>28.861812940842913</c:v>
                </c:pt>
                <c:pt idx="150">
                  <c:v>28.861812940842913</c:v>
                </c:pt>
                <c:pt idx="151">
                  <c:v>28.861812940842913</c:v>
                </c:pt>
                <c:pt idx="152">
                  <c:v>28.861812940842913</c:v>
                </c:pt>
                <c:pt idx="153">
                  <c:v>28.861812940842913</c:v>
                </c:pt>
                <c:pt idx="154">
                  <c:v>28.861812940842913</c:v>
                </c:pt>
                <c:pt idx="155">
                  <c:v>28.861812940842913</c:v>
                </c:pt>
                <c:pt idx="156">
                  <c:v>28.861812940842913</c:v>
                </c:pt>
                <c:pt idx="157">
                  <c:v>28.861812940842913</c:v>
                </c:pt>
                <c:pt idx="158">
                  <c:v>28.861812940842913</c:v>
                </c:pt>
                <c:pt idx="159">
                  <c:v>28.861812940842913</c:v>
                </c:pt>
                <c:pt idx="160">
                  <c:v>28.861812940842913</c:v>
                </c:pt>
                <c:pt idx="161">
                  <c:v>28.861812940842913</c:v>
                </c:pt>
                <c:pt idx="162">
                  <c:v>28.861812940842913</c:v>
                </c:pt>
                <c:pt idx="163">
                  <c:v>28.861812940842913</c:v>
                </c:pt>
                <c:pt idx="164">
                  <c:v>28.861812940842913</c:v>
                </c:pt>
                <c:pt idx="165">
                  <c:v>28.861812940842913</c:v>
                </c:pt>
                <c:pt idx="166">
                  <c:v>28.861812940842913</c:v>
                </c:pt>
                <c:pt idx="167">
                  <c:v>28.861812940842913</c:v>
                </c:pt>
                <c:pt idx="168">
                  <c:v>28.861812940842913</c:v>
                </c:pt>
                <c:pt idx="169">
                  <c:v>28.861812940842913</c:v>
                </c:pt>
                <c:pt idx="170">
                  <c:v>28.861812940842913</c:v>
                </c:pt>
                <c:pt idx="171">
                  <c:v>28.861812940842913</c:v>
                </c:pt>
                <c:pt idx="172">
                  <c:v>28.861812940842913</c:v>
                </c:pt>
                <c:pt idx="173">
                  <c:v>28.861812940842913</c:v>
                </c:pt>
                <c:pt idx="174">
                  <c:v>28.861812940842913</c:v>
                </c:pt>
                <c:pt idx="175">
                  <c:v>28.861812940842913</c:v>
                </c:pt>
                <c:pt idx="176">
                  <c:v>28.861812940842913</c:v>
                </c:pt>
                <c:pt idx="177">
                  <c:v>28.861812940842913</c:v>
                </c:pt>
                <c:pt idx="178">
                  <c:v>28.861812940842913</c:v>
                </c:pt>
                <c:pt idx="179">
                  <c:v>28.861812940842913</c:v>
                </c:pt>
                <c:pt idx="180">
                  <c:v>28.861812940842913</c:v>
                </c:pt>
                <c:pt idx="181">
                  <c:v>28.861812940842913</c:v>
                </c:pt>
                <c:pt idx="182">
                  <c:v>28.861812940842913</c:v>
                </c:pt>
                <c:pt idx="183">
                  <c:v>28.861812940842913</c:v>
                </c:pt>
                <c:pt idx="184">
                  <c:v>28.861812940842913</c:v>
                </c:pt>
                <c:pt idx="185">
                  <c:v>28.861812940842913</c:v>
                </c:pt>
                <c:pt idx="186">
                  <c:v>28.861812940842913</c:v>
                </c:pt>
                <c:pt idx="187">
                  <c:v>28.861812940842913</c:v>
                </c:pt>
                <c:pt idx="188">
                  <c:v>28.861812940842913</c:v>
                </c:pt>
                <c:pt idx="189">
                  <c:v>28.861812940842913</c:v>
                </c:pt>
                <c:pt idx="190">
                  <c:v>28.861812940842913</c:v>
                </c:pt>
                <c:pt idx="191">
                  <c:v>28.861812940842913</c:v>
                </c:pt>
                <c:pt idx="192">
                  <c:v>28.861812940842913</c:v>
                </c:pt>
                <c:pt idx="193">
                  <c:v>28.861812940842913</c:v>
                </c:pt>
                <c:pt idx="194">
                  <c:v>28.861812940842913</c:v>
                </c:pt>
                <c:pt idx="195">
                  <c:v>28.861812940842913</c:v>
                </c:pt>
                <c:pt idx="196">
                  <c:v>28.861812940842913</c:v>
                </c:pt>
                <c:pt idx="197">
                  <c:v>28.861812940842913</c:v>
                </c:pt>
                <c:pt idx="198">
                  <c:v>28.861812940842913</c:v>
                </c:pt>
                <c:pt idx="199">
                  <c:v>28.861812940842913</c:v>
                </c:pt>
                <c:pt idx="200">
                  <c:v>32.99805385080753</c:v>
                </c:pt>
                <c:pt idx="201">
                  <c:v>32.99805385080753</c:v>
                </c:pt>
                <c:pt idx="202">
                  <c:v>32.99805385080753</c:v>
                </c:pt>
                <c:pt idx="203">
                  <c:v>32.99805385080753</c:v>
                </c:pt>
                <c:pt idx="204">
                  <c:v>32.99805385080753</c:v>
                </c:pt>
                <c:pt idx="205">
                  <c:v>32.99805385080753</c:v>
                </c:pt>
                <c:pt idx="206">
                  <c:v>32.99805385080753</c:v>
                </c:pt>
                <c:pt idx="207">
                  <c:v>32.99805385080753</c:v>
                </c:pt>
                <c:pt idx="208">
                  <c:v>32.99805385080753</c:v>
                </c:pt>
                <c:pt idx="209">
                  <c:v>32.99805385080753</c:v>
                </c:pt>
                <c:pt idx="210">
                  <c:v>32.99805385080753</c:v>
                </c:pt>
                <c:pt idx="211">
                  <c:v>32.99805385080753</c:v>
                </c:pt>
                <c:pt idx="212">
                  <c:v>32.99805385080753</c:v>
                </c:pt>
                <c:pt idx="213">
                  <c:v>32.99805385080753</c:v>
                </c:pt>
                <c:pt idx="214">
                  <c:v>32.99805385080753</c:v>
                </c:pt>
                <c:pt idx="215">
                  <c:v>32.99805385080753</c:v>
                </c:pt>
                <c:pt idx="216">
                  <c:v>32.99805385080753</c:v>
                </c:pt>
                <c:pt idx="217">
                  <c:v>32.99805385080753</c:v>
                </c:pt>
                <c:pt idx="218">
                  <c:v>32.99805385080753</c:v>
                </c:pt>
                <c:pt idx="219">
                  <c:v>32.99805385080753</c:v>
                </c:pt>
                <c:pt idx="220">
                  <c:v>32.99805385080753</c:v>
                </c:pt>
                <c:pt idx="221">
                  <c:v>32.99805385080753</c:v>
                </c:pt>
                <c:pt idx="222">
                  <c:v>32.99805385080753</c:v>
                </c:pt>
                <c:pt idx="223">
                  <c:v>32.99805385080753</c:v>
                </c:pt>
                <c:pt idx="224">
                  <c:v>32.99805385080753</c:v>
                </c:pt>
                <c:pt idx="225">
                  <c:v>32.99805385080753</c:v>
                </c:pt>
                <c:pt idx="226">
                  <c:v>32.99805385080753</c:v>
                </c:pt>
                <c:pt idx="227">
                  <c:v>32.99805385080753</c:v>
                </c:pt>
                <c:pt idx="228">
                  <c:v>32.99805385080753</c:v>
                </c:pt>
                <c:pt idx="229">
                  <c:v>32.99805385080753</c:v>
                </c:pt>
                <c:pt idx="230">
                  <c:v>32.99805385080753</c:v>
                </c:pt>
                <c:pt idx="231">
                  <c:v>32.99805385080753</c:v>
                </c:pt>
                <c:pt idx="232">
                  <c:v>32.99805385080753</c:v>
                </c:pt>
                <c:pt idx="233">
                  <c:v>32.99805385080753</c:v>
                </c:pt>
                <c:pt idx="234">
                  <c:v>32.99805385080753</c:v>
                </c:pt>
                <c:pt idx="235">
                  <c:v>32.99805385080753</c:v>
                </c:pt>
                <c:pt idx="236">
                  <c:v>32.99805385080753</c:v>
                </c:pt>
                <c:pt idx="237">
                  <c:v>32.99805385080753</c:v>
                </c:pt>
                <c:pt idx="238">
                  <c:v>32.99805385080753</c:v>
                </c:pt>
                <c:pt idx="239">
                  <c:v>32.99805385080753</c:v>
                </c:pt>
                <c:pt idx="240">
                  <c:v>32.99805385080753</c:v>
                </c:pt>
                <c:pt idx="241">
                  <c:v>32.99805385080753</c:v>
                </c:pt>
                <c:pt idx="242">
                  <c:v>32.99805385080753</c:v>
                </c:pt>
                <c:pt idx="243">
                  <c:v>32.99805385080753</c:v>
                </c:pt>
                <c:pt idx="244">
                  <c:v>32.99805385080753</c:v>
                </c:pt>
                <c:pt idx="245">
                  <c:v>32.99805385080753</c:v>
                </c:pt>
                <c:pt idx="246">
                  <c:v>32.99805385080753</c:v>
                </c:pt>
                <c:pt idx="247">
                  <c:v>32.99805385080753</c:v>
                </c:pt>
                <c:pt idx="248">
                  <c:v>32.99805385080753</c:v>
                </c:pt>
                <c:pt idx="249">
                  <c:v>32.99805385080753</c:v>
                </c:pt>
                <c:pt idx="250">
                  <c:v>32.99805385080753</c:v>
                </c:pt>
                <c:pt idx="251">
                  <c:v>32.99805385080753</c:v>
                </c:pt>
                <c:pt idx="252">
                  <c:v>32.99805385080753</c:v>
                </c:pt>
                <c:pt idx="253">
                  <c:v>32.99805385080753</c:v>
                </c:pt>
                <c:pt idx="254">
                  <c:v>32.99805385080753</c:v>
                </c:pt>
                <c:pt idx="255">
                  <c:v>32.99805385080753</c:v>
                </c:pt>
                <c:pt idx="256">
                  <c:v>32.99805385080753</c:v>
                </c:pt>
                <c:pt idx="257">
                  <c:v>32.99805385080753</c:v>
                </c:pt>
                <c:pt idx="258">
                  <c:v>32.99805385080753</c:v>
                </c:pt>
                <c:pt idx="259">
                  <c:v>32.99805385080753</c:v>
                </c:pt>
                <c:pt idx="260">
                  <c:v>32.99805385080753</c:v>
                </c:pt>
                <c:pt idx="261">
                  <c:v>32.99805385080753</c:v>
                </c:pt>
                <c:pt idx="262">
                  <c:v>32.99805385080753</c:v>
                </c:pt>
                <c:pt idx="263">
                  <c:v>32.99805385080753</c:v>
                </c:pt>
                <c:pt idx="264">
                  <c:v>32.99805385080753</c:v>
                </c:pt>
                <c:pt idx="265">
                  <c:v>32.99805385080753</c:v>
                </c:pt>
                <c:pt idx="266">
                  <c:v>32.99805385080753</c:v>
                </c:pt>
                <c:pt idx="267">
                  <c:v>32.99805385080753</c:v>
                </c:pt>
                <c:pt idx="268">
                  <c:v>32.99805385080753</c:v>
                </c:pt>
                <c:pt idx="269">
                  <c:v>32.99805385080753</c:v>
                </c:pt>
                <c:pt idx="270">
                  <c:v>32.99805385080753</c:v>
                </c:pt>
                <c:pt idx="271">
                  <c:v>32.99805385080753</c:v>
                </c:pt>
                <c:pt idx="272">
                  <c:v>32.99805385080753</c:v>
                </c:pt>
                <c:pt idx="273">
                  <c:v>32.99805385080753</c:v>
                </c:pt>
                <c:pt idx="274">
                  <c:v>32.99805385080753</c:v>
                </c:pt>
                <c:pt idx="275">
                  <c:v>32.99805385080753</c:v>
                </c:pt>
                <c:pt idx="276">
                  <c:v>32.99805385080753</c:v>
                </c:pt>
                <c:pt idx="277">
                  <c:v>32.99805385080753</c:v>
                </c:pt>
                <c:pt idx="278">
                  <c:v>32.99805385080753</c:v>
                </c:pt>
                <c:pt idx="279">
                  <c:v>32.99805385080753</c:v>
                </c:pt>
                <c:pt idx="280">
                  <c:v>32.99805385080753</c:v>
                </c:pt>
                <c:pt idx="281">
                  <c:v>32.99805385080753</c:v>
                </c:pt>
                <c:pt idx="282">
                  <c:v>32.99805385080753</c:v>
                </c:pt>
                <c:pt idx="283">
                  <c:v>32.99805385080753</c:v>
                </c:pt>
                <c:pt idx="284">
                  <c:v>32.99805385080753</c:v>
                </c:pt>
                <c:pt idx="285">
                  <c:v>32.99805385080753</c:v>
                </c:pt>
                <c:pt idx="286">
                  <c:v>32.99805385080753</c:v>
                </c:pt>
                <c:pt idx="287">
                  <c:v>32.99805385080753</c:v>
                </c:pt>
                <c:pt idx="288">
                  <c:v>32.99805385080753</c:v>
                </c:pt>
                <c:pt idx="289">
                  <c:v>32.99805385080753</c:v>
                </c:pt>
                <c:pt idx="290">
                  <c:v>32.99805385080753</c:v>
                </c:pt>
                <c:pt idx="291">
                  <c:v>32.99805385080753</c:v>
                </c:pt>
                <c:pt idx="292">
                  <c:v>32.99805385080753</c:v>
                </c:pt>
                <c:pt idx="293">
                  <c:v>32.99805385080753</c:v>
                </c:pt>
                <c:pt idx="294">
                  <c:v>32.99805385080753</c:v>
                </c:pt>
                <c:pt idx="295">
                  <c:v>32.99805385080753</c:v>
                </c:pt>
                <c:pt idx="296">
                  <c:v>32.99805385080753</c:v>
                </c:pt>
                <c:pt idx="297">
                  <c:v>32.99805385080753</c:v>
                </c:pt>
                <c:pt idx="298">
                  <c:v>32.99805385080753</c:v>
                </c:pt>
                <c:pt idx="299">
                  <c:v>32.99805385080753</c:v>
                </c:pt>
                <c:pt idx="300">
                  <c:v>32.99805385080753</c:v>
                </c:pt>
                <c:pt idx="301">
                  <c:v>32.99805385080753</c:v>
                </c:pt>
                <c:pt idx="302">
                  <c:v>32.99805385080753</c:v>
                </c:pt>
                <c:pt idx="303">
                  <c:v>32.99805385080753</c:v>
                </c:pt>
                <c:pt idx="304">
                  <c:v>35.497423307152381</c:v>
                </c:pt>
                <c:pt idx="305">
                  <c:v>35.497423307152381</c:v>
                </c:pt>
                <c:pt idx="306">
                  <c:v>35.497423307152381</c:v>
                </c:pt>
                <c:pt idx="307">
                  <c:v>35.497423307152381</c:v>
                </c:pt>
                <c:pt idx="308">
                  <c:v>35.497423307152381</c:v>
                </c:pt>
                <c:pt idx="309">
                  <c:v>35.497423307152381</c:v>
                </c:pt>
                <c:pt idx="310">
                  <c:v>35.497423307152381</c:v>
                </c:pt>
                <c:pt idx="311">
                  <c:v>35.497423307152381</c:v>
                </c:pt>
                <c:pt idx="312">
                  <c:v>35.497423307152381</c:v>
                </c:pt>
                <c:pt idx="313">
                  <c:v>35.497423307152381</c:v>
                </c:pt>
                <c:pt idx="314">
                  <c:v>35.497423307152381</c:v>
                </c:pt>
                <c:pt idx="315">
                  <c:v>35.497423307152381</c:v>
                </c:pt>
                <c:pt idx="316">
                  <c:v>35.497423307152381</c:v>
                </c:pt>
                <c:pt idx="317">
                  <c:v>35.497423307152381</c:v>
                </c:pt>
                <c:pt idx="318">
                  <c:v>35.497423307152381</c:v>
                </c:pt>
                <c:pt idx="319">
                  <c:v>35.497423307152381</c:v>
                </c:pt>
                <c:pt idx="320">
                  <c:v>35.497423307152381</c:v>
                </c:pt>
                <c:pt idx="321">
                  <c:v>35.497423307152381</c:v>
                </c:pt>
                <c:pt idx="322">
                  <c:v>35.497423307152381</c:v>
                </c:pt>
                <c:pt idx="323">
                  <c:v>35.497423307152381</c:v>
                </c:pt>
                <c:pt idx="324">
                  <c:v>35.497423307152381</c:v>
                </c:pt>
                <c:pt idx="325">
                  <c:v>35.497423307152381</c:v>
                </c:pt>
                <c:pt idx="326">
                  <c:v>35.497423307152381</c:v>
                </c:pt>
                <c:pt idx="327">
                  <c:v>35.497423307152381</c:v>
                </c:pt>
                <c:pt idx="328">
                  <c:v>35.497423307152381</c:v>
                </c:pt>
                <c:pt idx="329">
                  <c:v>35.497423307152381</c:v>
                </c:pt>
                <c:pt idx="330">
                  <c:v>35.497423307152381</c:v>
                </c:pt>
                <c:pt idx="331">
                  <c:v>35.497423307152381</c:v>
                </c:pt>
                <c:pt idx="332">
                  <c:v>35.497423307152381</c:v>
                </c:pt>
                <c:pt idx="333">
                  <c:v>35.497423307152381</c:v>
                </c:pt>
                <c:pt idx="334">
                  <c:v>35.497423307152381</c:v>
                </c:pt>
                <c:pt idx="335">
                  <c:v>35.497423307152381</c:v>
                </c:pt>
                <c:pt idx="336">
                  <c:v>35.497423307152381</c:v>
                </c:pt>
                <c:pt idx="337">
                  <c:v>35.497423307152381</c:v>
                </c:pt>
                <c:pt idx="338">
                  <c:v>35.497423307152381</c:v>
                </c:pt>
                <c:pt idx="339">
                  <c:v>35.497423307152381</c:v>
                </c:pt>
                <c:pt idx="340">
                  <c:v>35.497423307152381</c:v>
                </c:pt>
                <c:pt idx="341">
                  <c:v>35.497423307152381</c:v>
                </c:pt>
                <c:pt idx="342">
                  <c:v>35.497423307152381</c:v>
                </c:pt>
                <c:pt idx="343">
                  <c:v>35.497423307152381</c:v>
                </c:pt>
                <c:pt idx="344">
                  <c:v>35.497423307152381</c:v>
                </c:pt>
                <c:pt idx="345">
                  <c:v>35.497423307152381</c:v>
                </c:pt>
                <c:pt idx="346">
                  <c:v>35.497423307152381</c:v>
                </c:pt>
                <c:pt idx="347">
                  <c:v>35.497423307152381</c:v>
                </c:pt>
                <c:pt idx="348">
                  <c:v>35.497423307152381</c:v>
                </c:pt>
                <c:pt idx="349">
                  <c:v>35.497423307152381</c:v>
                </c:pt>
                <c:pt idx="350">
                  <c:v>35.497423307152381</c:v>
                </c:pt>
                <c:pt idx="351">
                  <c:v>35.497423307152381</c:v>
                </c:pt>
                <c:pt idx="352">
                  <c:v>35.497423307152381</c:v>
                </c:pt>
                <c:pt idx="353">
                  <c:v>35.497423307152381</c:v>
                </c:pt>
                <c:pt idx="354">
                  <c:v>35.497423307152381</c:v>
                </c:pt>
                <c:pt idx="355">
                  <c:v>35.497423307152381</c:v>
                </c:pt>
                <c:pt idx="356">
                  <c:v>35.497423307152381</c:v>
                </c:pt>
                <c:pt idx="357">
                  <c:v>35.497423307152381</c:v>
                </c:pt>
                <c:pt idx="358">
                  <c:v>35.497423307152381</c:v>
                </c:pt>
                <c:pt idx="359">
                  <c:v>35.497423307152381</c:v>
                </c:pt>
                <c:pt idx="360">
                  <c:v>35.497423307152381</c:v>
                </c:pt>
                <c:pt idx="361">
                  <c:v>35.497423307152381</c:v>
                </c:pt>
                <c:pt idx="362">
                  <c:v>35.497423307152381</c:v>
                </c:pt>
                <c:pt idx="363">
                  <c:v>35.497423307152381</c:v>
                </c:pt>
                <c:pt idx="364">
                  <c:v>35.497423307152381</c:v>
                </c:pt>
                <c:pt idx="365">
                  <c:v>35.497423307152381</c:v>
                </c:pt>
                <c:pt idx="366">
                  <c:v>35.497423307152381</c:v>
                </c:pt>
                <c:pt idx="367">
                  <c:v>35.497423307152381</c:v>
                </c:pt>
                <c:pt idx="368">
                  <c:v>35.497423307152381</c:v>
                </c:pt>
                <c:pt idx="369">
                  <c:v>35.497423307152381</c:v>
                </c:pt>
                <c:pt idx="370">
                  <c:v>35.497423307152381</c:v>
                </c:pt>
                <c:pt idx="371">
                  <c:v>35.497423307152381</c:v>
                </c:pt>
                <c:pt idx="372">
                  <c:v>35.497423307152381</c:v>
                </c:pt>
                <c:pt idx="373">
                  <c:v>35.497423307152381</c:v>
                </c:pt>
                <c:pt idx="374">
                  <c:v>35.497423307152381</c:v>
                </c:pt>
                <c:pt idx="375">
                  <c:v>35.497423307152381</c:v>
                </c:pt>
                <c:pt idx="376">
                  <c:v>35.497423307152381</c:v>
                </c:pt>
                <c:pt idx="377">
                  <c:v>35.497423307152381</c:v>
                </c:pt>
                <c:pt idx="378">
                  <c:v>35.497423307152381</c:v>
                </c:pt>
                <c:pt idx="379">
                  <c:v>35.497423307152381</c:v>
                </c:pt>
                <c:pt idx="380">
                  <c:v>35.497423307152381</c:v>
                </c:pt>
                <c:pt idx="381">
                  <c:v>35.497423307152381</c:v>
                </c:pt>
                <c:pt idx="382">
                  <c:v>35.497423307152381</c:v>
                </c:pt>
                <c:pt idx="383">
                  <c:v>35.497423307152381</c:v>
                </c:pt>
                <c:pt idx="384">
                  <c:v>35.497423307152381</c:v>
                </c:pt>
                <c:pt idx="385">
                  <c:v>35.497423307152381</c:v>
                </c:pt>
                <c:pt idx="386">
                  <c:v>35.497423307152381</c:v>
                </c:pt>
                <c:pt idx="387">
                  <c:v>35.497423307152381</c:v>
                </c:pt>
                <c:pt idx="388">
                  <c:v>37.007695028574673</c:v>
                </c:pt>
                <c:pt idx="389">
                  <c:v>37.007695028574673</c:v>
                </c:pt>
                <c:pt idx="390">
                  <c:v>37.007695028574673</c:v>
                </c:pt>
                <c:pt idx="391">
                  <c:v>37.007695028574673</c:v>
                </c:pt>
                <c:pt idx="392">
                  <c:v>37.007695028574673</c:v>
                </c:pt>
                <c:pt idx="393">
                  <c:v>37.007695028574673</c:v>
                </c:pt>
                <c:pt idx="394">
                  <c:v>37.007695028574673</c:v>
                </c:pt>
                <c:pt idx="395">
                  <c:v>37.007695028574673</c:v>
                </c:pt>
                <c:pt idx="396">
                  <c:v>37.007695028574673</c:v>
                </c:pt>
                <c:pt idx="397">
                  <c:v>37.007695028574673</c:v>
                </c:pt>
                <c:pt idx="398">
                  <c:v>37.007695028574673</c:v>
                </c:pt>
                <c:pt idx="399">
                  <c:v>37.007695028574673</c:v>
                </c:pt>
                <c:pt idx="400">
                  <c:v>37.007695028574673</c:v>
                </c:pt>
                <c:pt idx="401">
                  <c:v>37.007695028574673</c:v>
                </c:pt>
                <c:pt idx="402">
                  <c:v>37.007695028574673</c:v>
                </c:pt>
                <c:pt idx="403">
                  <c:v>37.007695028574673</c:v>
                </c:pt>
                <c:pt idx="404">
                  <c:v>37.007695028574673</c:v>
                </c:pt>
                <c:pt idx="405">
                  <c:v>37.007695028574673</c:v>
                </c:pt>
                <c:pt idx="406">
                  <c:v>37.007695028574673</c:v>
                </c:pt>
                <c:pt idx="407">
                  <c:v>37.007695028574673</c:v>
                </c:pt>
                <c:pt idx="408">
                  <c:v>37.007695028574673</c:v>
                </c:pt>
                <c:pt idx="409">
                  <c:v>37.007695028574673</c:v>
                </c:pt>
                <c:pt idx="410">
                  <c:v>37.007695028574673</c:v>
                </c:pt>
                <c:pt idx="411">
                  <c:v>37.007695028574673</c:v>
                </c:pt>
                <c:pt idx="412">
                  <c:v>37.007695028574673</c:v>
                </c:pt>
                <c:pt idx="413">
                  <c:v>37.007695028574673</c:v>
                </c:pt>
                <c:pt idx="414">
                  <c:v>37.007695028574673</c:v>
                </c:pt>
                <c:pt idx="415">
                  <c:v>37.007695028574673</c:v>
                </c:pt>
                <c:pt idx="416">
                  <c:v>37.007695028574673</c:v>
                </c:pt>
                <c:pt idx="417">
                  <c:v>37.007695028574673</c:v>
                </c:pt>
                <c:pt idx="418">
                  <c:v>37.007695028574673</c:v>
                </c:pt>
                <c:pt idx="419">
                  <c:v>37.007695028574673</c:v>
                </c:pt>
                <c:pt idx="420">
                  <c:v>37.007695028574673</c:v>
                </c:pt>
                <c:pt idx="421">
                  <c:v>37.007695028574673</c:v>
                </c:pt>
                <c:pt idx="422">
                  <c:v>37.007695028574673</c:v>
                </c:pt>
                <c:pt idx="423">
                  <c:v>37.007695028574673</c:v>
                </c:pt>
                <c:pt idx="424">
                  <c:v>37.007695028574673</c:v>
                </c:pt>
                <c:pt idx="425">
                  <c:v>37.007695028574673</c:v>
                </c:pt>
                <c:pt idx="426">
                  <c:v>37.007695028574673</c:v>
                </c:pt>
                <c:pt idx="427">
                  <c:v>37.007695028574673</c:v>
                </c:pt>
                <c:pt idx="428">
                  <c:v>37.007695028574673</c:v>
                </c:pt>
                <c:pt idx="429">
                  <c:v>37.007695028574673</c:v>
                </c:pt>
                <c:pt idx="430">
                  <c:v>37.007695028574673</c:v>
                </c:pt>
                <c:pt idx="431">
                  <c:v>37.007695028574673</c:v>
                </c:pt>
                <c:pt idx="432">
                  <c:v>37.007695028574673</c:v>
                </c:pt>
                <c:pt idx="433">
                  <c:v>37.007695028574673</c:v>
                </c:pt>
                <c:pt idx="434">
                  <c:v>37.007695028574673</c:v>
                </c:pt>
                <c:pt idx="435">
                  <c:v>37.007695028574673</c:v>
                </c:pt>
                <c:pt idx="436">
                  <c:v>37.007695028574673</c:v>
                </c:pt>
                <c:pt idx="437">
                  <c:v>37.007695028574673</c:v>
                </c:pt>
                <c:pt idx="438">
                  <c:v>37.007695028574673</c:v>
                </c:pt>
                <c:pt idx="439">
                  <c:v>37.007695028574673</c:v>
                </c:pt>
                <c:pt idx="440">
                  <c:v>37.007695028574673</c:v>
                </c:pt>
                <c:pt idx="441">
                  <c:v>37.007695028574673</c:v>
                </c:pt>
                <c:pt idx="442">
                  <c:v>37.007695028574673</c:v>
                </c:pt>
                <c:pt idx="443">
                  <c:v>37.007695028574673</c:v>
                </c:pt>
                <c:pt idx="444">
                  <c:v>37.007695028574673</c:v>
                </c:pt>
                <c:pt idx="445">
                  <c:v>37.007695028574673</c:v>
                </c:pt>
                <c:pt idx="446">
                  <c:v>37.007695028574673</c:v>
                </c:pt>
                <c:pt idx="447">
                  <c:v>37.007695028574673</c:v>
                </c:pt>
                <c:pt idx="448">
                  <c:v>37.007695028574673</c:v>
                </c:pt>
                <c:pt idx="449">
                  <c:v>37.007695028574673</c:v>
                </c:pt>
                <c:pt idx="450">
                  <c:v>37.007695028574673</c:v>
                </c:pt>
                <c:pt idx="451">
                  <c:v>37.007695028574673</c:v>
                </c:pt>
                <c:pt idx="452">
                  <c:v>37.007695028574673</c:v>
                </c:pt>
                <c:pt idx="453">
                  <c:v>37.007695028574673</c:v>
                </c:pt>
                <c:pt idx="454">
                  <c:v>37.007695028574673</c:v>
                </c:pt>
                <c:pt idx="455">
                  <c:v>37.007695028574673</c:v>
                </c:pt>
                <c:pt idx="456">
                  <c:v>37.007695028574673</c:v>
                </c:pt>
                <c:pt idx="457">
                  <c:v>37.007695028574673</c:v>
                </c:pt>
                <c:pt idx="458">
                  <c:v>37.007695028574673</c:v>
                </c:pt>
                <c:pt idx="459">
                  <c:v>37.007695028574673</c:v>
                </c:pt>
                <c:pt idx="460">
                  <c:v>37.007695028574673</c:v>
                </c:pt>
                <c:pt idx="461">
                  <c:v>37.007695028574673</c:v>
                </c:pt>
                <c:pt idx="462">
                  <c:v>37.007695028574673</c:v>
                </c:pt>
                <c:pt idx="463">
                  <c:v>37.920293470848804</c:v>
                </c:pt>
                <c:pt idx="464">
                  <c:v>37.920293470848804</c:v>
                </c:pt>
                <c:pt idx="465">
                  <c:v>37.920293470848804</c:v>
                </c:pt>
                <c:pt idx="466">
                  <c:v>37.920293470848804</c:v>
                </c:pt>
                <c:pt idx="467">
                  <c:v>37.920293470848804</c:v>
                </c:pt>
                <c:pt idx="468">
                  <c:v>37.920293470848804</c:v>
                </c:pt>
                <c:pt idx="469">
                  <c:v>37.920293470848804</c:v>
                </c:pt>
                <c:pt idx="470">
                  <c:v>37.920293470848804</c:v>
                </c:pt>
                <c:pt idx="471">
                  <c:v>37.920293470848804</c:v>
                </c:pt>
                <c:pt idx="472">
                  <c:v>37.920293470848804</c:v>
                </c:pt>
                <c:pt idx="473">
                  <c:v>37.920293470848804</c:v>
                </c:pt>
                <c:pt idx="474">
                  <c:v>37.920293470848804</c:v>
                </c:pt>
                <c:pt idx="475">
                  <c:v>37.920293470848804</c:v>
                </c:pt>
                <c:pt idx="476">
                  <c:v>37.920293470848804</c:v>
                </c:pt>
                <c:pt idx="477">
                  <c:v>37.920293470848804</c:v>
                </c:pt>
                <c:pt idx="478">
                  <c:v>37.920293470848804</c:v>
                </c:pt>
                <c:pt idx="479">
                  <c:v>37.920293470848804</c:v>
                </c:pt>
                <c:pt idx="480">
                  <c:v>37.920293470848804</c:v>
                </c:pt>
                <c:pt idx="481">
                  <c:v>37.920293470848804</c:v>
                </c:pt>
                <c:pt idx="482">
                  <c:v>37.920293470848804</c:v>
                </c:pt>
                <c:pt idx="483">
                  <c:v>37.920293470848804</c:v>
                </c:pt>
                <c:pt idx="484">
                  <c:v>37.920293470848804</c:v>
                </c:pt>
                <c:pt idx="485">
                  <c:v>37.920293470848804</c:v>
                </c:pt>
                <c:pt idx="486">
                  <c:v>37.920293470848804</c:v>
                </c:pt>
                <c:pt idx="487">
                  <c:v>37.920293470848804</c:v>
                </c:pt>
                <c:pt idx="488">
                  <c:v>37.920293470848804</c:v>
                </c:pt>
                <c:pt idx="489">
                  <c:v>37.920293470848804</c:v>
                </c:pt>
                <c:pt idx="490">
                  <c:v>37.920293470848804</c:v>
                </c:pt>
                <c:pt idx="491">
                  <c:v>37.920293470848804</c:v>
                </c:pt>
                <c:pt idx="492">
                  <c:v>37.920293470848804</c:v>
                </c:pt>
                <c:pt idx="493">
                  <c:v>37.920293470848804</c:v>
                </c:pt>
                <c:pt idx="494">
                  <c:v>37.920293470848804</c:v>
                </c:pt>
                <c:pt idx="495">
                  <c:v>37.920293470848804</c:v>
                </c:pt>
                <c:pt idx="496">
                  <c:v>37.920293470848804</c:v>
                </c:pt>
                <c:pt idx="497">
                  <c:v>37.920293470848804</c:v>
                </c:pt>
                <c:pt idx="498">
                  <c:v>37.920293470848804</c:v>
                </c:pt>
                <c:pt idx="499">
                  <c:v>37.920293470848804</c:v>
                </c:pt>
                <c:pt idx="500">
                  <c:v>37.920293470848804</c:v>
                </c:pt>
                <c:pt idx="501">
                  <c:v>37.920293470848804</c:v>
                </c:pt>
                <c:pt idx="502">
                  <c:v>37.920293470848804</c:v>
                </c:pt>
                <c:pt idx="503">
                  <c:v>37.920293470848804</c:v>
                </c:pt>
                <c:pt idx="504">
                  <c:v>37.920293470848804</c:v>
                </c:pt>
                <c:pt idx="505">
                  <c:v>37.920293470848804</c:v>
                </c:pt>
                <c:pt idx="506">
                  <c:v>37.920293470848804</c:v>
                </c:pt>
                <c:pt idx="507">
                  <c:v>37.920293470848804</c:v>
                </c:pt>
                <c:pt idx="508">
                  <c:v>37.920293470848804</c:v>
                </c:pt>
                <c:pt idx="509">
                  <c:v>37.920293470848804</c:v>
                </c:pt>
                <c:pt idx="510">
                  <c:v>37.920293470848804</c:v>
                </c:pt>
                <c:pt idx="511">
                  <c:v>37.920293470848804</c:v>
                </c:pt>
                <c:pt idx="512">
                  <c:v>37.920293470848804</c:v>
                </c:pt>
                <c:pt idx="513">
                  <c:v>37.920293470848804</c:v>
                </c:pt>
                <c:pt idx="514">
                  <c:v>37.920293470848804</c:v>
                </c:pt>
                <c:pt idx="515">
                  <c:v>37.920293470848804</c:v>
                </c:pt>
                <c:pt idx="516">
                  <c:v>37.920293470848804</c:v>
                </c:pt>
                <c:pt idx="517">
                  <c:v>37.920293470848804</c:v>
                </c:pt>
                <c:pt idx="518">
                  <c:v>37.920293470848804</c:v>
                </c:pt>
                <c:pt idx="519">
                  <c:v>37.920293470848804</c:v>
                </c:pt>
                <c:pt idx="520">
                  <c:v>37.920293470848804</c:v>
                </c:pt>
                <c:pt idx="521">
                  <c:v>37.920293470848804</c:v>
                </c:pt>
                <c:pt idx="522">
                  <c:v>37.920293470848804</c:v>
                </c:pt>
                <c:pt idx="523">
                  <c:v>37.920293470848804</c:v>
                </c:pt>
                <c:pt idx="524">
                  <c:v>37.920293470848804</c:v>
                </c:pt>
                <c:pt idx="525">
                  <c:v>37.920293470848804</c:v>
                </c:pt>
                <c:pt idx="526">
                  <c:v>37.920293470848804</c:v>
                </c:pt>
                <c:pt idx="527">
                  <c:v>37.920293470848804</c:v>
                </c:pt>
                <c:pt idx="528">
                  <c:v>37.920293470848804</c:v>
                </c:pt>
                <c:pt idx="529">
                  <c:v>37.920293470848804</c:v>
                </c:pt>
                <c:pt idx="530">
                  <c:v>37.920293470848804</c:v>
                </c:pt>
                <c:pt idx="531">
                  <c:v>37.920293470848804</c:v>
                </c:pt>
                <c:pt idx="532">
                  <c:v>37.920293470848804</c:v>
                </c:pt>
                <c:pt idx="533">
                  <c:v>37.920293470848804</c:v>
                </c:pt>
                <c:pt idx="534">
                  <c:v>37.920293470848804</c:v>
                </c:pt>
                <c:pt idx="535">
                  <c:v>37.920293470848804</c:v>
                </c:pt>
                <c:pt idx="536">
                  <c:v>37.920293470848804</c:v>
                </c:pt>
                <c:pt idx="537">
                  <c:v>37.920293470848804</c:v>
                </c:pt>
                <c:pt idx="538">
                  <c:v>37.920293470848804</c:v>
                </c:pt>
                <c:pt idx="539">
                  <c:v>37.920293470848804</c:v>
                </c:pt>
                <c:pt idx="540">
                  <c:v>37.920293470848804</c:v>
                </c:pt>
                <c:pt idx="541">
                  <c:v>37.920293470848804</c:v>
                </c:pt>
                <c:pt idx="542">
                  <c:v>37.920293470848804</c:v>
                </c:pt>
                <c:pt idx="543">
                  <c:v>37.920293470848804</c:v>
                </c:pt>
                <c:pt idx="544">
                  <c:v>37.920293470848804</c:v>
                </c:pt>
                <c:pt idx="545">
                  <c:v>37.920293470848804</c:v>
                </c:pt>
                <c:pt idx="546">
                  <c:v>37.920293470848804</c:v>
                </c:pt>
                <c:pt idx="547">
                  <c:v>37.920293470848804</c:v>
                </c:pt>
                <c:pt idx="548">
                  <c:v>37.920293470848804</c:v>
                </c:pt>
                <c:pt idx="549">
                  <c:v>37.920293470848804</c:v>
                </c:pt>
                <c:pt idx="550">
                  <c:v>37.920293470848804</c:v>
                </c:pt>
                <c:pt idx="551">
                  <c:v>37.920293470848804</c:v>
                </c:pt>
                <c:pt idx="552">
                  <c:v>37.920293470848804</c:v>
                </c:pt>
                <c:pt idx="553">
                  <c:v>37.920293470848804</c:v>
                </c:pt>
                <c:pt idx="554">
                  <c:v>37.920293470848804</c:v>
                </c:pt>
                <c:pt idx="555">
                  <c:v>37.920293470848804</c:v>
                </c:pt>
                <c:pt idx="556">
                  <c:v>37.920293470848804</c:v>
                </c:pt>
                <c:pt idx="557">
                  <c:v>38.471741203748714</c:v>
                </c:pt>
                <c:pt idx="558">
                  <c:v>38.471741203748714</c:v>
                </c:pt>
                <c:pt idx="559">
                  <c:v>38.471741203748714</c:v>
                </c:pt>
                <c:pt idx="560">
                  <c:v>38.471741203748714</c:v>
                </c:pt>
                <c:pt idx="561">
                  <c:v>38.471741203748714</c:v>
                </c:pt>
                <c:pt idx="562">
                  <c:v>38.471741203748714</c:v>
                </c:pt>
                <c:pt idx="563">
                  <c:v>38.471741203748714</c:v>
                </c:pt>
                <c:pt idx="564">
                  <c:v>38.471741203748714</c:v>
                </c:pt>
                <c:pt idx="565">
                  <c:v>38.471741203748714</c:v>
                </c:pt>
                <c:pt idx="566">
                  <c:v>38.471741203748714</c:v>
                </c:pt>
                <c:pt idx="567">
                  <c:v>38.471741203748714</c:v>
                </c:pt>
                <c:pt idx="568">
                  <c:v>38.471741203748714</c:v>
                </c:pt>
                <c:pt idx="569">
                  <c:v>38.471741203748714</c:v>
                </c:pt>
                <c:pt idx="570">
                  <c:v>38.471741203748714</c:v>
                </c:pt>
                <c:pt idx="571">
                  <c:v>38.471741203748714</c:v>
                </c:pt>
                <c:pt idx="572">
                  <c:v>38.471741203748714</c:v>
                </c:pt>
                <c:pt idx="573">
                  <c:v>38.471741203748714</c:v>
                </c:pt>
                <c:pt idx="574">
                  <c:v>38.471741203748714</c:v>
                </c:pt>
                <c:pt idx="575">
                  <c:v>38.471741203748714</c:v>
                </c:pt>
                <c:pt idx="576">
                  <c:v>38.471741203748714</c:v>
                </c:pt>
                <c:pt idx="577">
                  <c:v>38.471741203748714</c:v>
                </c:pt>
                <c:pt idx="578">
                  <c:v>38.471741203748714</c:v>
                </c:pt>
                <c:pt idx="579">
                  <c:v>38.471741203748714</c:v>
                </c:pt>
                <c:pt idx="580">
                  <c:v>38.471741203748714</c:v>
                </c:pt>
                <c:pt idx="581">
                  <c:v>38.471741203748714</c:v>
                </c:pt>
                <c:pt idx="582">
                  <c:v>38.471741203748714</c:v>
                </c:pt>
                <c:pt idx="583">
                  <c:v>38.471741203748714</c:v>
                </c:pt>
                <c:pt idx="584">
                  <c:v>38.471741203748714</c:v>
                </c:pt>
                <c:pt idx="585">
                  <c:v>38.471741203748714</c:v>
                </c:pt>
                <c:pt idx="586">
                  <c:v>38.471741203748714</c:v>
                </c:pt>
                <c:pt idx="587">
                  <c:v>38.471741203748714</c:v>
                </c:pt>
                <c:pt idx="588">
                  <c:v>38.471741203748714</c:v>
                </c:pt>
                <c:pt idx="589">
                  <c:v>38.471741203748714</c:v>
                </c:pt>
                <c:pt idx="590">
                  <c:v>38.471741203748714</c:v>
                </c:pt>
                <c:pt idx="591">
                  <c:v>38.471741203748714</c:v>
                </c:pt>
                <c:pt idx="592">
                  <c:v>38.471741203748714</c:v>
                </c:pt>
                <c:pt idx="593">
                  <c:v>38.471741203748714</c:v>
                </c:pt>
                <c:pt idx="594">
                  <c:v>38.471741203748714</c:v>
                </c:pt>
                <c:pt idx="595">
                  <c:v>38.471741203748714</c:v>
                </c:pt>
                <c:pt idx="596">
                  <c:v>38.471741203748714</c:v>
                </c:pt>
                <c:pt idx="597">
                  <c:v>38.471741203748714</c:v>
                </c:pt>
                <c:pt idx="598">
                  <c:v>38.471741203748714</c:v>
                </c:pt>
                <c:pt idx="599">
                  <c:v>38.471741203748714</c:v>
                </c:pt>
                <c:pt idx="600">
                  <c:v>38.471741203748714</c:v>
                </c:pt>
                <c:pt idx="601">
                  <c:v>38.471741203748714</c:v>
                </c:pt>
                <c:pt idx="602">
                  <c:v>38.471741203748714</c:v>
                </c:pt>
                <c:pt idx="603">
                  <c:v>38.471741203748714</c:v>
                </c:pt>
                <c:pt idx="604">
                  <c:v>38.471741203748714</c:v>
                </c:pt>
                <c:pt idx="605">
                  <c:v>38.471741203748714</c:v>
                </c:pt>
                <c:pt idx="606">
                  <c:v>38.471741203748714</c:v>
                </c:pt>
                <c:pt idx="607">
                  <c:v>38.471741203748714</c:v>
                </c:pt>
                <c:pt idx="608">
                  <c:v>38.471741203748714</c:v>
                </c:pt>
                <c:pt idx="609">
                  <c:v>38.471741203748714</c:v>
                </c:pt>
                <c:pt idx="610">
                  <c:v>38.471741203748714</c:v>
                </c:pt>
                <c:pt idx="611">
                  <c:v>38.471741203748714</c:v>
                </c:pt>
                <c:pt idx="612">
                  <c:v>38.471741203748714</c:v>
                </c:pt>
                <c:pt idx="613">
                  <c:v>38.471741203748714</c:v>
                </c:pt>
                <c:pt idx="614">
                  <c:v>38.471741203748714</c:v>
                </c:pt>
                <c:pt idx="615">
                  <c:v>38.471741203748714</c:v>
                </c:pt>
                <c:pt idx="616">
                  <c:v>38.471741203748714</c:v>
                </c:pt>
                <c:pt idx="617">
                  <c:v>38.471741203748714</c:v>
                </c:pt>
                <c:pt idx="618">
                  <c:v>38.471741203748714</c:v>
                </c:pt>
                <c:pt idx="619">
                  <c:v>38.471741203748714</c:v>
                </c:pt>
                <c:pt idx="620">
                  <c:v>38.804959613986924</c:v>
                </c:pt>
                <c:pt idx="621">
                  <c:v>38.804959613986924</c:v>
                </c:pt>
                <c:pt idx="622">
                  <c:v>38.804959613986924</c:v>
                </c:pt>
                <c:pt idx="623">
                  <c:v>38.804959613986924</c:v>
                </c:pt>
                <c:pt idx="624">
                  <c:v>38.804959613986924</c:v>
                </c:pt>
                <c:pt idx="625">
                  <c:v>38.804959613986924</c:v>
                </c:pt>
                <c:pt idx="626">
                  <c:v>38.804959613986924</c:v>
                </c:pt>
                <c:pt idx="627">
                  <c:v>38.804959613986924</c:v>
                </c:pt>
                <c:pt idx="628">
                  <c:v>38.804959613986924</c:v>
                </c:pt>
                <c:pt idx="629">
                  <c:v>38.804959613986924</c:v>
                </c:pt>
                <c:pt idx="630">
                  <c:v>38.804959613986924</c:v>
                </c:pt>
                <c:pt idx="631">
                  <c:v>38.804959613986924</c:v>
                </c:pt>
                <c:pt idx="632">
                  <c:v>38.804959613986924</c:v>
                </c:pt>
                <c:pt idx="633">
                  <c:v>38.804959613986924</c:v>
                </c:pt>
                <c:pt idx="634">
                  <c:v>38.804959613986924</c:v>
                </c:pt>
                <c:pt idx="635">
                  <c:v>38.804959613986924</c:v>
                </c:pt>
                <c:pt idx="636">
                  <c:v>38.804959613986924</c:v>
                </c:pt>
                <c:pt idx="637">
                  <c:v>38.804959613986924</c:v>
                </c:pt>
                <c:pt idx="638">
                  <c:v>38.804959613986924</c:v>
                </c:pt>
                <c:pt idx="639">
                  <c:v>38.804959613986924</c:v>
                </c:pt>
                <c:pt idx="640">
                  <c:v>38.804959613986924</c:v>
                </c:pt>
                <c:pt idx="641">
                  <c:v>38.804959613986924</c:v>
                </c:pt>
                <c:pt idx="642">
                  <c:v>38.804959613986924</c:v>
                </c:pt>
                <c:pt idx="643">
                  <c:v>38.804959613986924</c:v>
                </c:pt>
                <c:pt idx="644">
                  <c:v>38.804959613986924</c:v>
                </c:pt>
                <c:pt idx="645">
                  <c:v>38.804959613986924</c:v>
                </c:pt>
                <c:pt idx="646">
                  <c:v>38.804959613986924</c:v>
                </c:pt>
                <c:pt idx="647">
                  <c:v>38.804959613986924</c:v>
                </c:pt>
                <c:pt idx="648">
                  <c:v>38.804959613986924</c:v>
                </c:pt>
                <c:pt idx="649">
                  <c:v>38.804959613986924</c:v>
                </c:pt>
                <c:pt idx="650">
                  <c:v>38.804959613986924</c:v>
                </c:pt>
                <c:pt idx="651">
                  <c:v>38.804959613986924</c:v>
                </c:pt>
                <c:pt idx="652">
                  <c:v>38.804959613986924</c:v>
                </c:pt>
                <c:pt idx="653">
                  <c:v>38.804959613986924</c:v>
                </c:pt>
                <c:pt idx="654">
                  <c:v>38.804959613986924</c:v>
                </c:pt>
                <c:pt idx="655">
                  <c:v>38.804959613986924</c:v>
                </c:pt>
                <c:pt idx="656">
                  <c:v>38.804959613986924</c:v>
                </c:pt>
                <c:pt idx="657">
                  <c:v>38.804959613986924</c:v>
                </c:pt>
                <c:pt idx="658">
                  <c:v>38.804959613986924</c:v>
                </c:pt>
                <c:pt idx="659">
                  <c:v>38.804959613986924</c:v>
                </c:pt>
                <c:pt idx="660">
                  <c:v>38.804959613986924</c:v>
                </c:pt>
                <c:pt idx="661">
                  <c:v>38.804959613986924</c:v>
                </c:pt>
                <c:pt idx="662">
                  <c:v>38.804959613986924</c:v>
                </c:pt>
                <c:pt idx="663">
                  <c:v>38.804959613986924</c:v>
                </c:pt>
                <c:pt idx="664">
                  <c:v>38.804959613986924</c:v>
                </c:pt>
                <c:pt idx="665">
                  <c:v>38.804959613986924</c:v>
                </c:pt>
                <c:pt idx="666">
                  <c:v>38.804959613986924</c:v>
                </c:pt>
                <c:pt idx="667">
                  <c:v>39.006310535021228</c:v>
                </c:pt>
                <c:pt idx="668">
                  <c:v>39.006310535021228</c:v>
                </c:pt>
                <c:pt idx="669">
                  <c:v>39.006310535021228</c:v>
                </c:pt>
                <c:pt idx="670">
                  <c:v>39.006310535021228</c:v>
                </c:pt>
                <c:pt idx="671">
                  <c:v>39.006310535021228</c:v>
                </c:pt>
                <c:pt idx="672">
                  <c:v>39.006310535021228</c:v>
                </c:pt>
                <c:pt idx="673">
                  <c:v>39.006310535021228</c:v>
                </c:pt>
                <c:pt idx="674">
                  <c:v>39.006310535021228</c:v>
                </c:pt>
                <c:pt idx="675">
                  <c:v>39.006310535021228</c:v>
                </c:pt>
                <c:pt idx="676">
                  <c:v>39.006310535021228</c:v>
                </c:pt>
                <c:pt idx="677">
                  <c:v>39.006310535021228</c:v>
                </c:pt>
                <c:pt idx="678">
                  <c:v>39.006310535021228</c:v>
                </c:pt>
                <c:pt idx="679">
                  <c:v>39.006310535021228</c:v>
                </c:pt>
                <c:pt idx="680">
                  <c:v>39.006310535021228</c:v>
                </c:pt>
                <c:pt idx="681">
                  <c:v>39.006310535021228</c:v>
                </c:pt>
                <c:pt idx="682">
                  <c:v>39.006310535021228</c:v>
                </c:pt>
                <c:pt idx="683">
                  <c:v>39.006310535021228</c:v>
                </c:pt>
                <c:pt idx="684">
                  <c:v>39.006310535021228</c:v>
                </c:pt>
                <c:pt idx="685">
                  <c:v>39.006310535021228</c:v>
                </c:pt>
                <c:pt idx="686">
                  <c:v>39.006310535021228</c:v>
                </c:pt>
                <c:pt idx="687">
                  <c:v>39.006310535021228</c:v>
                </c:pt>
                <c:pt idx="688">
                  <c:v>39.006310535021228</c:v>
                </c:pt>
                <c:pt idx="689">
                  <c:v>39.006310535021228</c:v>
                </c:pt>
                <c:pt idx="690">
                  <c:v>39.127979062796705</c:v>
                </c:pt>
                <c:pt idx="691">
                  <c:v>39.127979062796705</c:v>
                </c:pt>
                <c:pt idx="692">
                  <c:v>39.127979062796705</c:v>
                </c:pt>
                <c:pt idx="693">
                  <c:v>39.127979062796705</c:v>
                </c:pt>
                <c:pt idx="694">
                  <c:v>39.127979062796705</c:v>
                </c:pt>
                <c:pt idx="695">
                  <c:v>39.127979062796705</c:v>
                </c:pt>
                <c:pt idx="696">
                  <c:v>39.127979062796705</c:v>
                </c:pt>
                <c:pt idx="697">
                  <c:v>39.127979062796705</c:v>
                </c:pt>
                <c:pt idx="698">
                  <c:v>39.127979062796705</c:v>
                </c:pt>
                <c:pt idx="699">
                  <c:v>39.127979062796705</c:v>
                </c:pt>
                <c:pt idx="700">
                  <c:v>39.127979062796705</c:v>
                </c:pt>
                <c:pt idx="701">
                  <c:v>39.127979062796705</c:v>
                </c:pt>
                <c:pt idx="702">
                  <c:v>39.127979062796705</c:v>
                </c:pt>
                <c:pt idx="703">
                  <c:v>39.127979062796705</c:v>
                </c:pt>
                <c:pt idx="704">
                  <c:v>39.127979062796705</c:v>
                </c:pt>
                <c:pt idx="705">
                  <c:v>39.127979062796705</c:v>
                </c:pt>
                <c:pt idx="706">
                  <c:v>39.127979062796705</c:v>
                </c:pt>
                <c:pt idx="707">
                  <c:v>39.127979062796705</c:v>
                </c:pt>
                <c:pt idx="708">
                  <c:v>39.127979062796705</c:v>
                </c:pt>
                <c:pt idx="709">
                  <c:v>39.127979062796705</c:v>
                </c:pt>
                <c:pt idx="710">
                  <c:v>39.127979062796705</c:v>
                </c:pt>
                <c:pt idx="711">
                  <c:v>39.127979062796705</c:v>
                </c:pt>
                <c:pt idx="712">
                  <c:v>39.127979062796705</c:v>
                </c:pt>
                <c:pt idx="713">
                  <c:v>39.127979062796705</c:v>
                </c:pt>
                <c:pt idx="714">
                  <c:v>39.127979062796705</c:v>
                </c:pt>
                <c:pt idx="715">
                  <c:v>39.201498620467497</c:v>
                </c:pt>
                <c:pt idx="716">
                  <c:v>39.201498620467497</c:v>
                </c:pt>
                <c:pt idx="717">
                  <c:v>39.201498620467497</c:v>
                </c:pt>
                <c:pt idx="718">
                  <c:v>39.201498620467497</c:v>
                </c:pt>
                <c:pt idx="719">
                  <c:v>39.201498620467497</c:v>
                </c:pt>
                <c:pt idx="720">
                  <c:v>39.201498620467497</c:v>
                </c:pt>
                <c:pt idx="721">
                  <c:v>39.201498620467497</c:v>
                </c:pt>
                <c:pt idx="722">
                  <c:v>39.245923628799019</c:v>
                </c:pt>
                <c:pt idx="723">
                  <c:v>39.245923628799019</c:v>
                </c:pt>
                <c:pt idx="724">
                  <c:v>39.245923628799019</c:v>
                </c:pt>
                <c:pt idx="725">
                  <c:v>39.30471338779801</c:v>
                </c:pt>
                <c:pt idx="726">
                  <c:v>39.310454892587622</c:v>
                </c:pt>
                <c:pt idx="727">
                  <c:v>39.310454892587622</c:v>
                </c:pt>
                <c:pt idx="728">
                  <c:v>39.311761664963257</c:v>
                </c:pt>
                <c:pt idx="729">
                  <c:v>39.312551296668268</c:v>
                </c:pt>
                <c:pt idx="730">
                  <c:v>39.313316759770771</c:v>
                </c:pt>
              </c:numCache>
            </c:numRef>
          </c:yVal>
          <c:smooth val="0"/>
          <c:extLst>
            <c:ext xmlns:c16="http://schemas.microsoft.com/office/drawing/2014/chart" uri="{C3380CC4-5D6E-409C-BE32-E72D297353CC}">
              <c16:uniqueId val="{00000001-D0B5-4E89-8FB4-FF88FB4AEDE9}"/>
            </c:ext>
          </c:extLst>
        </c:ser>
        <c:ser>
          <c:idx val="0"/>
          <c:order val="1"/>
          <c:tx>
            <c:strRef>
              <c:f>'Golden perch'!$AD$1</c:f>
              <c:strCache>
                <c:ptCount val="1"/>
                <c:pt idx="0">
                  <c:v>tl</c:v>
                </c:pt>
              </c:strCache>
            </c:strRef>
          </c:tx>
          <c:spPr>
            <a:ln w="19050" cap="rnd">
              <a:noFill/>
              <a:round/>
            </a:ln>
            <a:effectLst/>
          </c:spPr>
          <c:marker>
            <c:symbol val="circle"/>
            <c:size val="5"/>
            <c:spPr>
              <a:noFill/>
              <a:ln w="6350">
                <a:solidFill>
                  <a:schemeClr val="tx1">
                    <a:alpha val="28000"/>
                  </a:schemeClr>
                </a:solidFill>
              </a:ln>
              <a:effectLst/>
            </c:spPr>
          </c:marker>
          <c:xVal>
            <c:numRef>
              <c:f>'Golden perch'!$AC$2:$AC$1600</c:f>
              <c:numCache>
                <c:formatCode>[&gt;=5]#,##0;[&lt;5]0.0</c:formatCode>
                <c:ptCount val="1599"/>
                <c:pt idx="0">
                  <c:v>1.5195823433665934</c:v>
                </c:pt>
                <c:pt idx="1">
                  <c:v>1.5195823433665934</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1</c:v>
                </c:pt>
                <c:pt idx="19" formatCode="General">
                  <c:v>1</c:v>
                </c:pt>
                <c:pt idx="20" formatCode="General">
                  <c:v>1</c:v>
                </c:pt>
                <c:pt idx="21" formatCode="General">
                  <c:v>1</c:v>
                </c:pt>
                <c:pt idx="22" formatCode="General">
                  <c:v>1</c:v>
                </c:pt>
                <c:pt idx="23" formatCode="General">
                  <c:v>1</c:v>
                </c:pt>
                <c:pt idx="24" formatCode="General">
                  <c:v>1</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1.33</c:v>
                </c:pt>
                <c:pt idx="63" formatCode="General">
                  <c:v>1.33</c:v>
                </c:pt>
                <c:pt idx="64" formatCode="General">
                  <c:v>1.33</c:v>
                </c:pt>
                <c:pt idx="65" formatCode="General">
                  <c:v>1.33</c:v>
                </c:pt>
                <c:pt idx="66" formatCode="General">
                  <c:v>1.33</c:v>
                </c:pt>
                <c:pt idx="67" formatCode="General">
                  <c:v>2</c:v>
                </c:pt>
                <c:pt idx="68" formatCode="General">
                  <c:v>2</c:v>
                </c:pt>
                <c:pt idx="69" formatCode="General">
                  <c:v>2</c:v>
                </c:pt>
                <c:pt idx="70" formatCode="General">
                  <c:v>2</c:v>
                </c:pt>
                <c:pt idx="71" formatCode="General">
                  <c:v>2</c:v>
                </c:pt>
                <c:pt idx="72" formatCode="General">
                  <c:v>2</c:v>
                </c:pt>
                <c:pt idx="73" formatCode="General">
                  <c:v>2</c:v>
                </c:pt>
                <c:pt idx="74" formatCode="General">
                  <c:v>2</c:v>
                </c:pt>
                <c:pt idx="75" formatCode="General">
                  <c:v>2</c:v>
                </c:pt>
                <c:pt idx="76" formatCode="General">
                  <c:v>2</c:v>
                </c:pt>
                <c:pt idx="77" formatCode="General">
                  <c:v>2</c:v>
                </c:pt>
                <c:pt idx="78" formatCode="General">
                  <c:v>2</c:v>
                </c:pt>
                <c:pt idx="79" formatCode="General">
                  <c:v>2</c:v>
                </c:pt>
                <c:pt idx="80" formatCode="General">
                  <c:v>2</c:v>
                </c:pt>
                <c:pt idx="81" formatCode="General">
                  <c:v>2</c:v>
                </c:pt>
                <c:pt idx="82" formatCode="General">
                  <c:v>2</c:v>
                </c:pt>
                <c:pt idx="83" formatCode="General">
                  <c:v>2</c:v>
                </c:pt>
                <c:pt idx="84" formatCode="General">
                  <c:v>2</c:v>
                </c:pt>
                <c:pt idx="85" formatCode="General">
                  <c:v>2</c:v>
                </c:pt>
                <c:pt idx="86" formatCode="General">
                  <c:v>2</c:v>
                </c:pt>
                <c:pt idx="87" formatCode="General">
                  <c:v>2</c:v>
                </c:pt>
                <c:pt idx="88" formatCode="General">
                  <c:v>2</c:v>
                </c:pt>
                <c:pt idx="89" formatCode="General">
                  <c:v>2</c:v>
                </c:pt>
                <c:pt idx="90" formatCode="General">
                  <c:v>2</c:v>
                </c:pt>
                <c:pt idx="91" formatCode="General">
                  <c:v>2</c:v>
                </c:pt>
                <c:pt idx="92" formatCode="General">
                  <c:v>2</c:v>
                </c:pt>
                <c:pt idx="93" formatCode="General">
                  <c:v>2</c:v>
                </c:pt>
                <c:pt idx="94" formatCode="General">
                  <c:v>2</c:v>
                </c:pt>
                <c:pt idx="95" formatCode="General">
                  <c:v>2</c:v>
                </c:pt>
                <c:pt idx="96" formatCode="General">
                  <c:v>2</c:v>
                </c:pt>
                <c:pt idx="97" formatCode="General">
                  <c:v>2</c:v>
                </c:pt>
                <c:pt idx="98" formatCode="General">
                  <c:v>2</c:v>
                </c:pt>
                <c:pt idx="99" formatCode="General">
                  <c:v>2</c:v>
                </c:pt>
                <c:pt idx="100" formatCode="General">
                  <c:v>2</c:v>
                </c:pt>
                <c:pt idx="101" formatCode="General">
                  <c:v>2</c:v>
                </c:pt>
                <c:pt idx="102" formatCode="General">
                  <c:v>2</c:v>
                </c:pt>
                <c:pt idx="103" formatCode="General">
                  <c:v>2</c:v>
                </c:pt>
                <c:pt idx="104" formatCode="General">
                  <c:v>2</c:v>
                </c:pt>
                <c:pt idx="105" formatCode="General">
                  <c:v>2</c:v>
                </c:pt>
                <c:pt idx="106" formatCode="General">
                  <c:v>2</c:v>
                </c:pt>
                <c:pt idx="107" formatCode="General">
                  <c:v>2</c:v>
                </c:pt>
                <c:pt idx="108" formatCode="General">
                  <c:v>2</c:v>
                </c:pt>
                <c:pt idx="109" formatCode="General">
                  <c:v>2</c:v>
                </c:pt>
                <c:pt idx="110" formatCode="General">
                  <c:v>2</c:v>
                </c:pt>
                <c:pt idx="111" formatCode="General">
                  <c:v>2</c:v>
                </c:pt>
                <c:pt idx="112" formatCode="General">
                  <c:v>2</c:v>
                </c:pt>
                <c:pt idx="113" formatCode="General">
                  <c:v>2</c:v>
                </c:pt>
                <c:pt idx="114" formatCode="General">
                  <c:v>2</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3</c:v>
                </c:pt>
                <c:pt idx="201" formatCode="General">
                  <c:v>3</c:v>
                </c:pt>
                <c:pt idx="202" formatCode="General">
                  <c:v>3</c:v>
                </c:pt>
                <c:pt idx="203" formatCode="General">
                  <c:v>3</c:v>
                </c:pt>
                <c:pt idx="204" formatCode="General">
                  <c:v>3</c:v>
                </c:pt>
                <c:pt idx="205" formatCode="General">
                  <c:v>3</c:v>
                </c:pt>
                <c:pt idx="206" formatCode="General">
                  <c:v>3</c:v>
                </c:pt>
                <c:pt idx="207" formatCode="General">
                  <c:v>3</c:v>
                </c:pt>
                <c:pt idx="208" formatCode="General">
                  <c:v>3</c:v>
                </c:pt>
                <c:pt idx="209" formatCode="General">
                  <c:v>3</c:v>
                </c:pt>
                <c:pt idx="210" formatCode="General">
                  <c:v>3</c:v>
                </c:pt>
                <c:pt idx="211" formatCode="General">
                  <c:v>3</c:v>
                </c:pt>
                <c:pt idx="212" formatCode="General">
                  <c:v>3</c:v>
                </c:pt>
                <c:pt idx="213" formatCode="General">
                  <c:v>3</c:v>
                </c:pt>
                <c:pt idx="214" formatCode="General">
                  <c:v>3</c:v>
                </c:pt>
                <c:pt idx="215" formatCode="General">
                  <c:v>3</c:v>
                </c:pt>
                <c:pt idx="216" formatCode="General">
                  <c:v>3</c:v>
                </c:pt>
                <c:pt idx="217" formatCode="General">
                  <c:v>3</c:v>
                </c:pt>
                <c:pt idx="218" formatCode="General">
                  <c:v>3</c:v>
                </c:pt>
                <c:pt idx="219" formatCode="General">
                  <c:v>3</c:v>
                </c:pt>
                <c:pt idx="220" formatCode="General">
                  <c:v>3</c:v>
                </c:pt>
                <c:pt idx="221" formatCode="General">
                  <c:v>3</c:v>
                </c:pt>
                <c:pt idx="222" formatCode="General">
                  <c:v>3</c:v>
                </c:pt>
                <c:pt idx="223" formatCode="General">
                  <c:v>3</c:v>
                </c:pt>
                <c:pt idx="224" formatCode="General">
                  <c:v>3</c:v>
                </c:pt>
                <c:pt idx="225" formatCode="General">
                  <c:v>3</c:v>
                </c:pt>
                <c:pt idx="226" formatCode="General">
                  <c:v>3</c:v>
                </c:pt>
                <c:pt idx="227" formatCode="General">
                  <c:v>3</c:v>
                </c:pt>
                <c:pt idx="228" formatCode="General">
                  <c:v>3</c:v>
                </c:pt>
                <c:pt idx="229" formatCode="General">
                  <c:v>3</c:v>
                </c:pt>
                <c:pt idx="230" formatCode="General">
                  <c:v>3</c:v>
                </c:pt>
                <c:pt idx="231" formatCode="General">
                  <c:v>3</c:v>
                </c:pt>
                <c:pt idx="232" formatCode="General">
                  <c:v>3</c:v>
                </c:pt>
                <c:pt idx="233" formatCode="General">
                  <c:v>3</c:v>
                </c:pt>
                <c:pt idx="234" formatCode="General">
                  <c:v>3</c:v>
                </c:pt>
                <c:pt idx="235" formatCode="General">
                  <c:v>3</c:v>
                </c:pt>
                <c:pt idx="236" formatCode="General">
                  <c:v>3</c:v>
                </c:pt>
                <c:pt idx="237" formatCode="General">
                  <c:v>3</c:v>
                </c:pt>
                <c:pt idx="238" formatCode="General">
                  <c:v>3</c:v>
                </c:pt>
                <c:pt idx="239" formatCode="General">
                  <c:v>3</c:v>
                </c:pt>
                <c:pt idx="240" formatCode="General">
                  <c:v>3</c:v>
                </c:pt>
                <c:pt idx="241" formatCode="General">
                  <c:v>3</c:v>
                </c:pt>
                <c:pt idx="242" formatCode="General">
                  <c:v>3</c:v>
                </c:pt>
                <c:pt idx="243" formatCode="General">
                  <c:v>3</c:v>
                </c:pt>
                <c:pt idx="244" formatCode="General">
                  <c:v>3</c:v>
                </c:pt>
                <c:pt idx="245" formatCode="General">
                  <c:v>3</c:v>
                </c:pt>
                <c:pt idx="246" formatCode="General">
                  <c:v>3</c:v>
                </c:pt>
                <c:pt idx="247" formatCode="General">
                  <c:v>3</c:v>
                </c:pt>
                <c:pt idx="248" formatCode="General">
                  <c:v>3</c:v>
                </c:pt>
                <c:pt idx="249" formatCode="General">
                  <c:v>3</c:v>
                </c:pt>
                <c:pt idx="250" formatCode="General">
                  <c:v>3</c:v>
                </c:pt>
                <c:pt idx="251" formatCode="General">
                  <c:v>3</c:v>
                </c:pt>
                <c:pt idx="252" formatCode="General">
                  <c:v>3</c:v>
                </c:pt>
                <c:pt idx="253" formatCode="General">
                  <c:v>3</c:v>
                </c:pt>
                <c:pt idx="254" formatCode="General">
                  <c:v>3</c:v>
                </c:pt>
                <c:pt idx="255" formatCode="General">
                  <c:v>3</c:v>
                </c:pt>
                <c:pt idx="256" formatCode="General">
                  <c:v>3</c:v>
                </c:pt>
                <c:pt idx="257" formatCode="General">
                  <c:v>3</c:v>
                </c:pt>
                <c:pt idx="258" formatCode="General">
                  <c:v>3</c:v>
                </c:pt>
                <c:pt idx="259" formatCode="General">
                  <c:v>3</c:v>
                </c:pt>
                <c:pt idx="260" formatCode="General">
                  <c:v>3</c:v>
                </c:pt>
                <c:pt idx="261" formatCode="General">
                  <c:v>3</c:v>
                </c:pt>
                <c:pt idx="262" formatCode="General">
                  <c:v>3</c:v>
                </c:pt>
                <c:pt idx="263" formatCode="General">
                  <c:v>3</c:v>
                </c:pt>
                <c:pt idx="264" formatCode="General">
                  <c:v>3</c:v>
                </c:pt>
                <c:pt idx="265" formatCode="General">
                  <c:v>3</c:v>
                </c:pt>
                <c:pt idx="266" formatCode="General">
                  <c:v>3</c:v>
                </c:pt>
                <c:pt idx="267" formatCode="General">
                  <c:v>3</c:v>
                </c:pt>
                <c:pt idx="268" formatCode="General">
                  <c:v>3</c:v>
                </c:pt>
                <c:pt idx="269" formatCode="General">
                  <c:v>3</c:v>
                </c:pt>
                <c:pt idx="270" formatCode="General">
                  <c:v>3</c:v>
                </c:pt>
                <c:pt idx="271" formatCode="General">
                  <c:v>3</c:v>
                </c:pt>
                <c:pt idx="272" formatCode="General">
                  <c:v>3</c:v>
                </c:pt>
                <c:pt idx="273" formatCode="General">
                  <c:v>3</c:v>
                </c:pt>
                <c:pt idx="274" formatCode="General">
                  <c:v>3</c:v>
                </c:pt>
                <c:pt idx="275" formatCode="General">
                  <c:v>3</c:v>
                </c:pt>
                <c:pt idx="276" formatCode="General">
                  <c:v>3</c:v>
                </c:pt>
                <c:pt idx="277" formatCode="General">
                  <c:v>3</c:v>
                </c:pt>
                <c:pt idx="278" formatCode="General">
                  <c:v>3</c:v>
                </c:pt>
                <c:pt idx="279" formatCode="General">
                  <c:v>3</c:v>
                </c:pt>
                <c:pt idx="280" formatCode="General">
                  <c:v>3</c:v>
                </c:pt>
                <c:pt idx="281" formatCode="General">
                  <c:v>3</c:v>
                </c:pt>
                <c:pt idx="282" formatCode="General">
                  <c:v>3</c:v>
                </c:pt>
                <c:pt idx="283" formatCode="General">
                  <c:v>3</c:v>
                </c:pt>
                <c:pt idx="284" formatCode="General">
                  <c:v>3</c:v>
                </c:pt>
                <c:pt idx="285" formatCode="General">
                  <c:v>3</c:v>
                </c:pt>
                <c:pt idx="286" formatCode="General">
                  <c:v>3</c:v>
                </c:pt>
                <c:pt idx="287" formatCode="General">
                  <c:v>3</c:v>
                </c:pt>
                <c:pt idx="288" formatCode="General">
                  <c:v>3</c:v>
                </c:pt>
                <c:pt idx="289" formatCode="General">
                  <c:v>3</c:v>
                </c:pt>
                <c:pt idx="290" formatCode="General">
                  <c:v>3</c:v>
                </c:pt>
                <c:pt idx="291" formatCode="General">
                  <c:v>3</c:v>
                </c:pt>
                <c:pt idx="292" formatCode="General">
                  <c:v>3</c:v>
                </c:pt>
                <c:pt idx="293" formatCode="General">
                  <c:v>3</c:v>
                </c:pt>
                <c:pt idx="294" formatCode="General">
                  <c:v>3</c:v>
                </c:pt>
                <c:pt idx="295" formatCode="General">
                  <c:v>3</c:v>
                </c:pt>
                <c:pt idx="296" formatCode="General">
                  <c:v>3</c:v>
                </c:pt>
                <c:pt idx="297" formatCode="General">
                  <c:v>3</c:v>
                </c:pt>
                <c:pt idx="298" formatCode="General">
                  <c:v>3</c:v>
                </c:pt>
                <c:pt idx="299" formatCode="General">
                  <c:v>3</c:v>
                </c:pt>
                <c:pt idx="300" formatCode="General">
                  <c:v>3</c:v>
                </c:pt>
                <c:pt idx="301" formatCode="General">
                  <c:v>3</c:v>
                </c:pt>
                <c:pt idx="302" formatCode="General">
                  <c:v>3</c:v>
                </c:pt>
                <c:pt idx="303" formatCode="General">
                  <c:v>3</c:v>
                </c:pt>
                <c:pt idx="304" formatCode="General">
                  <c:v>4</c:v>
                </c:pt>
                <c:pt idx="305" formatCode="General">
                  <c:v>4</c:v>
                </c:pt>
                <c:pt idx="306" formatCode="General">
                  <c:v>4</c:v>
                </c:pt>
                <c:pt idx="307" formatCode="General">
                  <c:v>4</c:v>
                </c:pt>
                <c:pt idx="308" formatCode="General">
                  <c:v>4</c:v>
                </c:pt>
                <c:pt idx="309" formatCode="General">
                  <c:v>4</c:v>
                </c:pt>
                <c:pt idx="310" formatCode="General">
                  <c:v>4</c:v>
                </c:pt>
                <c:pt idx="311" formatCode="General">
                  <c:v>4</c:v>
                </c:pt>
                <c:pt idx="312" formatCode="General">
                  <c:v>4</c:v>
                </c:pt>
                <c:pt idx="313" formatCode="General">
                  <c:v>4</c:v>
                </c:pt>
                <c:pt idx="314" formatCode="General">
                  <c:v>4</c:v>
                </c:pt>
                <c:pt idx="315" formatCode="General">
                  <c:v>4</c:v>
                </c:pt>
                <c:pt idx="316" formatCode="General">
                  <c:v>4</c:v>
                </c:pt>
                <c:pt idx="317" formatCode="General">
                  <c:v>4</c:v>
                </c:pt>
                <c:pt idx="318" formatCode="General">
                  <c:v>4</c:v>
                </c:pt>
                <c:pt idx="319" formatCode="General">
                  <c:v>4</c:v>
                </c:pt>
                <c:pt idx="320" formatCode="General">
                  <c:v>4</c:v>
                </c:pt>
                <c:pt idx="321" formatCode="General">
                  <c:v>4</c:v>
                </c:pt>
                <c:pt idx="322" formatCode="General">
                  <c:v>4</c:v>
                </c:pt>
                <c:pt idx="323" formatCode="General">
                  <c:v>4</c:v>
                </c:pt>
                <c:pt idx="324" formatCode="General">
                  <c:v>4</c:v>
                </c:pt>
                <c:pt idx="325" formatCode="General">
                  <c:v>4</c:v>
                </c:pt>
                <c:pt idx="326" formatCode="General">
                  <c:v>4</c:v>
                </c:pt>
                <c:pt idx="327" formatCode="General">
                  <c:v>4</c:v>
                </c:pt>
                <c:pt idx="328" formatCode="General">
                  <c:v>4</c:v>
                </c:pt>
                <c:pt idx="329" formatCode="General">
                  <c:v>4</c:v>
                </c:pt>
                <c:pt idx="330" formatCode="General">
                  <c:v>4</c:v>
                </c:pt>
                <c:pt idx="331" formatCode="General">
                  <c:v>4</c:v>
                </c:pt>
                <c:pt idx="332" formatCode="General">
                  <c:v>4</c:v>
                </c:pt>
                <c:pt idx="333" formatCode="General">
                  <c:v>4</c:v>
                </c:pt>
                <c:pt idx="334" formatCode="General">
                  <c:v>4</c:v>
                </c:pt>
                <c:pt idx="335" formatCode="General">
                  <c:v>4</c:v>
                </c:pt>
                <c:pt idx="336" formatCode="General">
                  <c:v>4</c:v>
                </c:pt>
                <c:pt idx="337" formatCode="General">
                  <c:v>4</c:v>
                </c:pt>
                <c:pt idx="338" formatCode="General">
                  <c:v>4</c:v>
                </c:pt>
                <c:pt idx="339" formatCode="General">
                  <c:v>4</c:v>
                </c:pt>
                <c:pt idx="340" formatCode="General">
                  <c:v>4</c:v>
                </c:pt>
                <c:pt idx="341" formatCode="General">
                  <c:v>4</c:v>
                </c:pt>
                <c:pt idx="342" formatCode="General">
                  <c:v>4</c:v>
                </c:pt>
                <c:pt idx="343" formatCode="General">
                  <c:v>4</c:v>
                </c:pt>
                <c:pt idx="344" formatCode="General">
                  <c:v>4</c:v>
                </c:pt>
                <c:pt idx="345" formatCode="General">
                  <c:v>4</c:v>
                </c:pt>
                <c:pt idx="346" formatCode="General">
                  <c:v>4</c:v>
                </c:pt>
                <c:pt idx="347" formatCode="General">
                  <c:v>4</c:v>
                </c:pt>
                <c:pt idx="348" formatCode="General">
                  <c:v>4</c:v>
                </c:pt>
                <c:pt idx="349" formatCode="General">
                  <c:v>4</c:v>
                </c:pt>
                <c:pt idx="350" formatCode="General">
                  <c:v>4</c:v>
                </c:pt>
                <c:pt idx="351" formatCode="General">
                  <c:v>4</c:v>
                </c:pt>
                <c:pt idx="352" formatCode="General">
                  <c:v>4</c:v>
                </c:pt>
                <c:pt idx="353" formatCode="General">
                  <c:v>4</c:v>
                </c:pt>
                <c:pt idx="354" formatCode="General">
                  <c:v>4</c:v>
                </c:pt>
                <c:pt idx="355" formatCode="General">
                  <c:v>4</c:v>
                </c:pt>
                <c:pt idx="356" formatCode="General">
                  <c:v>4</c:v>
                </c:pt>
                <c:pt idx="357" formatCode="General">
                  <c:v>4</c:v>
                </c:pt>
                <c:pt idx="358" formatCode="General">
                  <c:v>4</c:v>
                </c:pt>
                <c:pt idx="359" formatCode="General">
                  <c:v>4</c:v>
                </c:pt>
                <c:pt idx="360" formatCode="General">
                  <c:v>4</c:v>
                </c:pt>
                <c:pt idx="361" formatCode="General">
                  <c:v>4</c:v>
                </c:pt>
                <c:pt idx="362" formatCode="General">
                  <c:v>4</c:v>
                </c:pt>
                <c:pt idx="363" formatCode="General">
                  <c:v>4</c:v>
                </c:pt>
                <c:pt idx="364" formatCode="General">
                  <c:v>4</c:v>
                </c:pt>
                <c:pt idx="365" formatCode="General">
                  <c:v>4</c:v>
                </c:pt>
                <c:pt idx="366" formatCode="General">
                  <c:v>4</c:v>
                </c:pt>
                <c:pt idx="367" formatCode="General">
                  <c:v>4</c:v>
                </c:pt>
                <c:pt idx="368" formatCode="General">
                  <c:v>4</c:v>
                </c:pt>
                <c:pt idx="369" formatCode="General">
                  <c:v>4</c:v>
                </c:pt>
                <c:pt idx="370" formatCode="General">
                  <c:v>4</c:v>
                </c:pt>
                <c:pt idx="371" formatCode="General">
                  <c:v>4</c:v>
                </c:pt>
                <c:pt idx="372" formatCode="General">
                  <c:v>4</c:v>
                </c:pt>
                <c:pt idx="373" formatCode="General">
                  <c:v>4</c:v>
                </c:pt>
                <c:pt idx="374" formatCode="General">
                  <c:v>4</c:v>
                </c:pt>
                <c:pt idx="375" formatCode="General">
                  <c:v>4</c:v>
                </c:pt>
                <c:pt idx="376" formatCode="General">
                  <c:v>4</c:v>
                </c:pt>
                <c:pt idx="377" formatCode="General">
                  <c:v>4</c:v>
                </c:pt>
                <c:pt idx="378" formatCode="General">
                  <c:v>4</c:v>
                </c:pt>
                <c:pt idx="379" formatCode="General">
                  <c:v>4</c:v>
                </c:pt>
                <c:pt idx="380" formatCode="General">
                  <c:v>4</c:v>
                </c:pt>
                <c:pt idx="381" formatCode="General">
                  <c:v>4</c:v>
                </c:pt>
                <c:pt idx="382" formatCode="General">
                  <c:v>4</c:v>
                </c:pt>
                <c:pt idx="383" formatCode="General">
                  <c:v>4</c:v>
                </c:pt>
                <c:pt idx="384" formatCode="General">
                  <c:v>4</c:v>
                </c:pt>
                <c:pt idx="385" formatCode="General">
                  <c:v>4</c:v>
                </c:pt>
                <c:pt idx="386" formatCode="General">
                  <c:v>4</c:v>
                </c:pt>
                <c:pt idx="387" formatCode="General">
                  <c:v>4</c:v>
                </c:pt>
                <c:pt idx="388" formatCode="General">
                  <c:v>5</c:v>
                </c:pt>
                <c:pt idx="389" formatCode="General">
                  <c:v>5</c:v>
                </c:pt>
                <c:pt idx="390" formatCode="General">
                  <c:v>5</c:v>
                </c:pt>
                <c:pt idx="391" formatCode="General">
                  <c:v>5</c:v>
                </c:pt>
                <c:pt idx="392" formatCode="General">
                  <c:v>5</c:v>
                </c:pt>
                <c:pt idx="393" formatCode="General">
                  <c:v>5</c:v>
                </c:pt>
                <c:pt idx="394" formatCode="General">
                  <c:v>5</c:v>
                </c:pt>
                <c:pt idx="395" formatCode="General">
                  <c:v>5</c:v>
                </c:pt>
                <c:pt idx="396" formatCode="General">
                  <c:v>5</c:v>
                </c:pt>
                <c:pt idx="397" formatCode="General">
                  <c:v>5</c:v>
                </c:pt>
                <c:pt idx="398" formatCode="General">
                  <c:v>5</c:v>
                </c:pt>
                <c:pt idx="399" formatCode="General">
                  <c:v>5</c:v>
                </c:pt>
                <c:pt idx="400" formatCode="General">
                  <c:v>5</c:v>
                </c:pt>
                <c:pt idx="401" formatCode="General">
                  <c:v>5</c:v>
                </c:pt>
                <c:pt idx="402" formatCode="General">
                  <c:v>5</c:v>
                </c:pt>
                <c:pt idx="403" formatCode="General">
                  <c:v>5</c:v>
                </c:pt>
                <c:pt idx="404" formatCode="General">
                  <c:v>5</c:v>
                </c:pt>
                <c:pt idx="405" formatCode="General">
                  <c:v>5</c:v>
                </c:pt>
                <c:pt idx="406" formatCode="General">
                  <c:v>5</c:v>
                </c:pt>
                <c:pt idx="407" formatCode="General">
                  <c:v>5</c:v>
                </c:pt>
                <c:pt idx="408" formatCode="General">
                  <c:v>5</c:v>
                </c:pt>
                <c:pt idx="409" formatCode="General">
                  <c:v>5</c:v>
                </c:pt>
                <c:pt idx="410" formatCode="General">
                  <c:v>5</c:v>
                </c:pt>
                <c:pt idx="411" formatCode="General">
                  <c:v>5</c:v>
                </c:pt>
                <c:pt idx="412" formatCode="General">
                  <c:v>5</c:v>
                </c:pt>
                <c:pt idx="413" formatCode="General">
                  <c:v>5</c:v>
                </c:pt>
                <c:pt idx="414" formatCode="General">
                  <c:v>5</c:v>
                </c:pt>
                <c:pt idx="415" formatCode="General">
                  <c:v>5</c:v>
                </c:pt>
                <c:pt idx="416" formatCode="General">
                  <c:v>5</c:v>
                </c:pt>
                <c:pt idx="417" formatCode="General">
                  <c:v>5</c:v>
                </c:pt>
                <c:pt idx="418" formatCode="General">
                  <c:v>5</c:v>
                </c:pt>
                <c:pt idx="419" formatCode="General">
                  <c:v>5</c:v>
                </c:pt>
                <c:pt idx="420" formatCode="General">
                  <c:v>5</c:v>
                </c:pt>
                <c:pt idx="421" formatCode="General">
                  <c:v>5</c:v>
                </c:pt>
                <c:pt idx="422" formatCode="General">
                  <c:v>5</c:v>
                </c:pt>
                <c:pt idx="423" formatCode="General">
                  <c:v>5</c:v>
                </c:pt>
                <c:pt idx="424" formatCode="General">
                  <c:v>5</c:v>
                </c:pt>
                <c:pt idx="425" formatCode="General">
                  <c:v>5</c:v>
                </c:pt>
                <c:pt idx="426" formatCode="General">
                  <c:v>5</c:v>
                </c:pt>
                <c:pt idx="427" formatCode="General">
                  <c:v>5</c:v>
                </c:pt>
                <c:pt idx="428" formatCode="General">
                  <c:v>5</c:v>
                </c:pt>
                <c:pt idx="429" formatCode="General">
                  <c:v>5</c:v>
                </c:pt>
                <c:pt idx="430" formatCode="General">
                  <c:v>5</c:v>
                </c:pt>
                <c:pt idx="431" formatCode="General">
                  <c:v>5</c:v>
                </c:pt>
                <c:pt idx="432" formatCode="General">
                  <c:v>5</c:v>
                </c:pt>
                <c:pt idx="433" formatCode="General">
                  <c:v>5</c:v>
                </c:pt>
                <c:pt idx="434" formatCode="General">
                  <c:v>5</c:v>
                </c:pt>
                <c:pt idx="435" formatCode="General">
                  <c:v>5</c:v>
                </c:pt>
                <c:pt idx="436" formatCode="General">
                  <c:v>5</c:v>
                </c:pt>
                <c:pt idx="437" formatCode="General">
                  <c:v>5</c:v>
                </c:pt>
                <c:pt idx="438" formatCode="General">
                  <c:v>5</c:v>
                </c:pt>
                <c:pt idx="439" formatCode="General">
                  <c:v>5</c:v>
                </c:pt>
                <c:pt idx="440" formatCode="General">
                  <c:v>5</c:v>
                </c:pt>
                <c:pt idx="441" formatCode="General">
                  <c:v>5</c:v>
                </c:pt>
                <c:pt idx="442" formatCode="General">
                  <c:v>5</c:v>
                </c:pt>
                <c:pt idx="443" formatCode="General">
                  <c:v>5</c:v>
                </c:pt>
                <c:pt idx="444" formatCode="General">
                  <c:v>5</c:v>
                </c:pt>
                <c:pt idx="445" formatCode="General">
                  <c:v>5</c:v>
                </c:pt>
                <c:pt idx="446" formatCode="General">
                  <c:v>5</c:v>
                </c:pt>
                <c:pt idx="447" formatCode="General">
                  <c:v>5</c:v>
                </c:pt>
                <c:pt idx="448" formatCode="General">
                  <c:v>5</c:v>
                </c:pt>
                <c:pt idx="449" formatCode="General">
                  <c:v>5</c:v>
                </c:pt>
                <c:pt idx="450" formatCode="General">
                  <c:v>5</c:v>
                </c:pt>
                <c:pt idx="451" formatCode="General">
                  <c:v>5</c:v>
                </c:pt>
                <c:pt idx="452" formatCode="General">
                  <c:v>5</c:v>
                </c:pt>
                <c:pt idx="453" formatCode="General">
                  <c:v>5</c:v>
                </c:pt>
                <c:pt idx="454" formatCode="General">
                  <c:v>5</c:v>
                </c:pt>
                <c:pt idx="455" formatCode="General">
                  <c:v>5</c:v>
                </c:pt>
                <c:pt idx="456" formatCode="General">
                  <c:v>5</c:v>
                </c:pt>
                <c:pt idx="457" formatCode="General">
                  <c:v>5</c:v>
                </c:pt>
                <c:pt idx="458" formatCode="General">
                  <c:v>5</c:v>
                </c:pt>
                <c:pt idx="459" formatCode="General">
                  <c:v>5</c:v>
                </c:pt>
                <c:pt idx="460" formatCode="General">
                  <c:v>5</c:v>
                </c:pt>
                <c:pt idx="461" formatCode="General">
                  <c:v>5</c:v>
                </c:pt>
                <c:pt idx="462" formatCode="General">
                  <c:v>5</c:v>
                </c:pt>
                <c:pt idx="463" formatCode="General">
                  <c:v>6</c:v>
                </c:pt>
                <c:pt idx="464" formatCode="General">
                  <c:v>6</c:v>
                </c:pt>
                <c:pt idx="465" formatCode="General">
                  <c:v>6</c:v>
                </c:pt>
                <c:pt idx="466" formatCode="General">
                  <c:v>6</c:v>
                </c:pt>
                <c:pt idx="467" formatCode="General">
                  <c:v>6</c:v>
                </c:pt>
                <c:pt idx="468" formatCode="General">
                  <c:v>6</c:v>
                </c:pt>
                <c:pt idx="469" formatCode="General">
                  <c:v>6</c:v>
                </c:pt>
                <c:pt idx="470" formatCode="General">
                  <c:v>6</c:v>
                </c:pt>
                <c:pt idx="471" formatCode="General">
                  <c:v>6</c:v>
                </c:pt>
                <c:pt idx="472" formatCode="General">
                  <c:v>6</c:v>
                </c:pt>
                <c:pt idx="473" formatCode="General">
                  <c:v>6</c:v>
                </c:pt>
                <c:pt idx="474" formatCode="General">
                  <c:v>6</c:v>
                </c:pt>
                <c:pt idx="475" formatCode="General">
                  <c:v>6</c:v>
                </c:pt>
                <c:pt idx="476" formatCode="General">
                  <c:v>6</c:v>
                </c:pt>
                <c:pt idx="477" formatCode="General">
                  <c:v>6</c:v>
                </c:pt>
                <c:pt idx="478" formatCode="General">
                  <c:v>6</c:v>
                </c:pt>
                <c:pt idx="479" formatCode="General">
                  <c:v>6</c:v>
                </c:pt>
                <c:pt idx="480" formatCode="General">
                  <c:v>6</c:v>
                </c:pt>
                <c:pt idx="481" formatCode="General">
                  <c:v>6</c:v>
                </c:pt>
                <c:pt idx="482" formatCode="General">
                  <c:v>6</c:v>
                </c:pt>
                <c:pt idx="483" formatCode="General">
                  <c:v>6</c:v>
                </c:pt>
                <c:pt idx="484" formatCode="General">
                  <c:v>6</c:v>
                </c:pt>
                <c:pt idx="485" formatCode="General">
                  <c:v>6</c:v>
                </c:pt>
                <c:pt idx="486" formatCode="General">
                  <c:v>6</c:v>
                </c:pt>
                <c:pt idx="487" formatCode="General">
                  <c:v>6</c:v>
                </c:pt>
                <c:pt idx="488" formatCode="General">
                  <c:v>6</c:v>
                </c:pt>
                <c:pt idx="489" formatCode="General">
                  <c:v>6</c:v>
                </c:pt>
                <c:pt idx="490" formatCode="General">
                  <c:v>6</c:v>
                </c:pt>
                <c:pt idx="491" formatCode="General">
                  <c:v>6</c:v>
                </c:pt>
                <c:pt idx="492" formatCode="General">
                  <c:v>6</c:v>
                </c:pt>
                <c:pt idx="493" formatCode="General">
                  <c:v>6</c:v>
                </c:pt>
                <c:pt idx="494" formatCode="General">
                  <c:v>6</c:v>
                </c:pt>
                <c:pt idx="495" formatCode="General">
                  <c:v>6</c:v>
                </c:pt>
                <c:pt idx="496" formatCode="General">
                  <c:v>6</c:v>
                </c:pt>
                <c:pt idx="497" formatCode="General">
                  <c:v>6</c:v>
                </c:pt>
                <c:pt idx="498" formatCode="General">
                  <c:v>6</c:v>
                </c:pt>
                <c:pt idx="499" formatCode="General">
                  <c:v>6</c:v>
                </c:pt>
                <c:pt idx="500" formatCode="General">
                  <c:v>6</c:v>
                </c:pt>
                <c:pt idx="501" formatCode="General">
                  <c:v>6</c:v>
                </c:pt>
                <c:pt idx="502" formatCode="General">
                  <c:v>6</c:v>
                </c:pt>
                <c:pt idx="503" formatCode="General">
                  <c:v>6</c:v>
                </c:pt>
                <c:pt idx="504" formatCode="General">
                  <c:v>6</c:v>
                </c:pt>
                <c:pt idx="505" formatCode="General">
                  <c:v>6</c:v>
                </c:pt>
                <c:pt idx="506" formatCode="General">
                  <c:v>6</c:v>
                </c:pt>
                <c:pt idx="507" formatCode="General">
                  <c:v>6</c:v>
                </c:pt>
                <c:pt idx="508" formatCode="General">
                  <c:v>6</c:v>
                </c:pt>
                <c:pt idx="509" formatCode="General">
                  <c:v>6</c:v>
                </c:pt>
                <c:pt idx="510" formatCode="General">
                  <c:v>6</c:v>
                </c:pt>
                <c:pt idx="511" formatCode="General">
                  <c:v>6</c:v>
                </c:pt>
                <c:pt idx="512" formatCode="General">
                  <c:v>6</c:v>
                </c:pt>
                <c:pt idx="513" formatCode="General">
                  <c:v>6</c:v>
                </c:pt>
                <c:pt idx="514" formatCode="General">
                  <c:v>6</c:v>
                </c:pt>
                <c:pt idx="515" formatCode="General">
                  <c:v>6</c:v>
                </c:pt>
                <c:pt idx="516" formatCode="General">
                  <c:v>6</c:v>
                </c:pt>
                <c:pt idx="517" formatCode="General">
                  <c:v>6</c:v>
                </c:pt>
                <c:pt idx="518" formatCode="General">
                  <c:v>6</c:v>
                </c:pt>
                <c:pt idx="519" formatCode="General">
                  <c:v>6</c:v>
                </c:pt>
                <c:pt idx="520" formatCode="General">
                  <c:v>6</c:v>
                </c:pt>
                <c:pt idx="521" formatCode="General">
                  <c:v>6</c:v>
                </c:pt>
                <c:pt idx="522" formatCode="General">
                  <c:v>6</c:v>
                </c:pt>
                <c:pt idx="523" formatCode="General">
                  <c:v>6</c:v>
                </c:pt>
                <c:pt idx="524" formatCode="General">
                  <c:v>6</c:v>
                </c:pt>
                <c:pt idx="525" formatCode="General">
                  <c:v>6</c:v>
                </c:pt>
                <c:pt idx="526" formatCode="General">
                  <c:v>6</c:v>
                </c:pt>
                <c:pt idx="527" formatCode="General">
                  <c:v>6</c:v>
                </c:pt>
                <c:pt idx="528" formatCode="General">
                  <c:v>6</c:v>
                </c:pt>
                <c:pt idx="529" formatCode="General">
                  <c:v>6</c:v>
                </c:pt>
                <c:pt idx="530" formatCode="General">
                  <c:v>6</c:v>
                </c:pt>
                <c:pt idx="531" formatCode="General">
                  <c:v>6</c:v>
                </c:pt>
                <c:pt idx="532" formatCode="General">
                  <c:v>6</c:v>
                </c:pt>
                <c:pt idx="533" formatCode="General">
                  <c:v>6</c:v>
                </c:pt>
                <c:pt idx="534" formatCode="General">
                  <c:v>6</c:v>
                </c:pt>
                <c:pt idx="535" formatCode="General">
                  <c:v>6</c:v>
                </c:pt>
                <c:pt idx="536" formatCode="General">
                  <c:v>6</c:v>
                </c:pt>
                <c:pt idx="537" formatCode="General">
                  <c:v>6</c:v>
                </c:pt>
                <c:pt idx="538" formatCode="General">
                  <c:v>6</c:v>
                </c:pt>
                <c:pt idx="539" formatCode="General">
                  <c:v>6</c:v>
                </c:pt>
                <c:pt idx="540" formatCode="General">
                  <c:v>6</c:v>
                </c:pt>
                <c:pt idx="541" formatCode="General">
                  <c:v>6</c:v>
                </c:pt>
                <c:pt idx="542" formatCode="General">
                  <c:v>6</c:v>
                </c:pt>
                <c:pt idx="543" formatCode="General">
                  <c:v>6</c:v>
                </c:pt>
                <c:pt idx="544" formatCode="General">
                  <c:v>6</c:v>
                </c:pt>
                <c:pt idx="545" formatCode="General">
                  <c:v>6</c:v>
                </c:pt>
                <c:pt idx="546" formatCode="General">
                  <c:v>6</c:v>
                </c:pt>
                <c:pt idx="547" formatCode="General">
                  <c:v>6</c:v>
                </c:pt>
                <c:pt idx="548" formatCode="General">
                  <c:v>6</c:v>
                </c:pt>
                <c:pt idx="549" formatCode="General">
                  <c:v>6</c:v>
                </c:pt>
                <c:pt idx="550" formatCode="General">
                  <c:v>6</c:v>
                </c:pt>
                <c:pt idx="551" formatCode="General">
                  <c:v>6</c:v>
                </c:pt>
                <c:pt idx="552" formatCode="General">
                  <c:v>6</c:v>
                </c:pt>
                <c:pt idx="553" formatCode="General">
                  <c:v>6</c:v>
                </c:pt>
                <c:pt idx="554" formatCode="General">
                  <c:v>6</c:v>
                </c:pt>
                <c:pt idx="555" formatCode="General">
                  <c:v>6</c:v>
                </c:pt>
                <c:pt idx="556" formatCode="General">
                  <c:v>6</c:v>
                </c:pt>
                <c:pt idx="557" formatCode="General">
                  <c:v>7</c:v>
                </c:pt>
                <c:pt idx="558" formatCode="General">
                  <c:v>7</c:v>
                </c:pt>
                <c:pt idx="559" formatCode="General">
                  <c:v>7</c:v>
                </c:pt>
                <c:pt idx="560" formatCode="General">
                  <c:v>7</c:v>
                </c:pt>
                <c:pt idx="561" formatCode="General">
                  <c:v>7</c:v>
                </c:pt>
                <c:pt idx="562" formatCode="General">
                  <c:v>7</c:v>
                </c:pt>
                <c:pt idx="563" formatCode="General">
                  <c:v>7</c:v>
                </c:pt>
                <c:pt idx="564" formatCode="General">
                  <c:v>7</c:v>
                </c:pt>
                <c:pt idx="565" formatCode="General">
                  <c:v>7</c:v>
                </c:pt>
                <c:pt idx="566" formatCode="General">
                  <c:v>7</c:v>
                </c:pt>
                <c:pt idx="567" formatCode="General">
                  <c:v>7</c:v>
                </c:pt>
                <c:pt idx="568" formatCode="General">
                  <c:v>7</c:v>
                </c:pt>
                <c:pt idx="569" formatCode="General">
                  <c:v>7</c:v>
                </c:pt>
                <c:pt idx="570" formatCode="General">
                  <c:v>7</c:v>
                </c:pt>
                <c:pt idx="571" formatCode="General">
                  <c:v>7</c:v>
                </c:pt>
                <c:pt idx="572" formatCode="General">
                  <c:v>7</c:v>
                </c:pt>
                <c:pt idx="573" formatCode="General">
                  <c:v>7</c:v>
                </c:pt>
                <c:pt idx="574" formatCode="General">
                  <c:v>7</c:v>
                </c:pt>
                <c:pt idx="575" formatCode="General">
                  <c:v>7</c:v>
                </c:pt>
                <c:pt idx="576" formatCode="General">
                  <c:v>7</c:v>
                </c:pt>
                <c:pt idx="577" formatCode="General">
                  <c:v>7</c:v>
                </c:pt>
                <c:pt idx="578" formatCode="General">
                  <c:v>7</c:v>
                </c:pt>
                <c:pt idx="579" formatCode="General">
                  <c:v>7</c:v>
                </c:pt>
                <c:pt idx="580" formatCode="General">
                  <c:v>7</c:v>
                </c:pt>
                <c:pt idx="581" formatCode="General">
                  <c:v>7</c:v>
                </c:pt>
                <c:pt idx="582" formatCode="General">
                  <c:v>7</c:v>
                </c:pt>
                <c:pt idx="583" formatCode="General">
                  <c:v>7</c:v>
                </c:pt>
                <c:pt idx="584" formatCode="General">
                  <c:v>7</c:v>
                </c:pt>
                <c:pt idx="585" formatCode="General">
                  <c:v>7</c:v>
                </c:pt>
                <c:pt idx="586" formatCode="General">
                  <c:v>7</c:v>
                </c:pt>
                <c:pt idx="587" formatCode="General">
                  <c:v>7</c:v>
                </c:pt>
                <c:pt idx="588" formatCode="General">
                  <c:v>7</c:v>
                </c:pt>
                <c:pt idx="589" formatCode="General">
                  <c:v>7</c:v>
                </c:pt>
                <c:pt idx="590" formatCode="General">
                  <c:v>7</c:v>
                </c:pt>
                <c:pt idx="591" formatCode="General">
                  <c:v>7</c:v>
                </c:pt>
                <c:pt idx="592" formatCode="General">
                  <c:v>7</c:v>
                </c:pt>
                <c:pt idx="593" formatCode="General">
                  <c:v>7</c:v>
                </c:pt>
                <c:pt idx="594" formatCode="General">
                  <c:v>7</c:v>
                </c:pt>
                <c:pt idx="595" formatCode="General">
                  <c:v>7</c:v>
                </c:pt>
                <c:pt idx="596" formatCode="General">
                  <c:v>7</c:v>
                </c:pt>
                <c:pt idx="597" formatCode="General">
                  <c:v>7</c:v>
                </c:pt>
                <c:pt idx="598" formatCode="General">
                  <c:v>7</c:v>
                </c:pt>
                <c:pt idx="599" formatCode="General">
                  <c:v>7</c:v>
                </c:pt>
                <c:pt idx="600" formatCode="General">
                  <c:v>7</c:v>
                </c:pt>
                <c:pt idx="601" formatCode="General">
                  <c:v>7</c:v>
                </c:pt>
                <c:pt idx="602" formatCode="General">
                  <c:v>7</c:v>
                </c:pt>
                <c:pt idx="603" formatCode="General">
                  <c:v>7</c:v>
                </c:pt>
                <c:pt idx="604" formatCode="General">
                  <c:v>7</c:v>
                </c:pt>
                <c:pt idx="605" formatCode="General">
                  <c:v>7</c:v>
                </c:pt>
                <c:pt idx="606" formatCode="General">
                  <c:v>7</c:v>
                </c:pt>
                <c:pt idx="607" formatCode="General">
                  <c:v>7</c:v>
                </c:pt>
                <c:pt idx="608" formatCode="General">
                  <c:v>7</c:v>
                </c:pt>
                <c:pt idx="609" formatCode="General">
                  <c:v>7</c:v>
                </c:pt>
                <c:pt idx="610" formatCode="General">
                  <c:v>7</c:v>
                </c:pt>
                <c:pt idx="611" formatCode="General">
                  <c:v>7</c:v>
                </c:pt>
                <c:pt idx="612" formatCode="General">
                  <c:v>7</c:v>
                </c:pt>
                <c:pt idx="613" formatCode="General">
                  <c:v>7</c:v>
                </c:pt>
                <c:pt idx="614" formatCode="General">
                  <c:v>7</c:v>
                </c:pt>
                <c:pt idx="615" formatCode="General">
                  <c:v>7</c:v>
                </c:pt>
                <c:pt idx="616" formatCode="General">
                  <c:v>7</c:v>
                </c:pt>
                <c:pt idx="617" formatCode="General">
                  <c:v>7</c:v>
                </c:pt>
                <c:pt idx="618" formatCode="General">
                  <c:v>7</c:v>
                </c:pt>
                <c:pt idx="619" formatCode="General">
                  <c:v>7</c:v>
                </c:pt>
                <c:pt idx="620" formatCode="General">
                  <c:v>8</c:v>
                </c:pt>
                <c:pt idx="621" formatCode="General">
                  <c:v>8</c:v>
                </c:pt>
                <c:pt idx="622" formatCode="General">
                  <c:v>8</c:v>
                </c:pt>
                <c:pt idx="623" formatCode="General">
                  <c:v>8</c:v>
                </c:pt>
                <c:pt idx="624" formatCode="General">
                  <c:v>8</c:v>
                </c:pt>
                <c:pt idx="625" formatCode="General">
                  <c:v>8</c:v>
                </c:pt>
                <c:pt idx="626" formatCode="General">
                  <c:v>8</c:v>
                </c:pt>
                <c:pt idx="627" formatCode="General">
                  <c:v>8</c:v>
                </c:pt>
                <c:pt idx="628" formatCode="General">
                  <c:v>8</c:v>
                </c:pt>
                <c:pt idx="629" formatCode="General">
                  <c:v>8</c:v>
                </c:pt>
                <c:pt idx="630" formatCode="General">
                  <c:v>8</c:v>
                </c:pt>
                <c:pt idx="631" formatCode="General">
                  <c:v>8</c:v>
                </c:pt>
                <c:pt idx="632" formatCode="General">
                  <c:v>8</c:v>
                </c:pt>
                <c:pt idx="633" formatCode="General">
                  <c:v>8</c:v>
                </c:pt>
                <c:pt idx="634" formatCode="General">
                  <c:v>8</c:v>
                </c:pt>
                <c:pt idx="635" formatCode="General">
                  <c:v>8</c:v>
                </c:pt>
                <c:pt idx="636" formatCode="General">
                  <c:v>8</c:v>
                </c:pt>
                <c:pt idx="637" formatCode="General">
                  <c:v>8</c:v>
                </c:pt>
                <c:pt idx="638" formatCode="General">
                  <c:v>8</c:v>
                </c:pt>
                <c:pt idx="639" formatCode="General">
                  <c:v>8</c:v>
                </c:pt>
                <c:pt idx="640" formatCode="General">
                  <c:v>8</c:v>
                </c:pt>
                <c:pt idx="641" formatCode="General">
                  <c:v>8</c:v>
                </c:pt>
                <c:pt idx="642" formatCode="General">
                  <c:v>8</c:v>
                </c:pt>
                <c:pt idx="643" formatCode="General">
                  <c:v>8</c:v>
                </c:pt>
                <c:pt idx="644" formatCode="General">
                  <c:v>8</c:v>
                </c:pt>
                <c:pt idx="645" formatCode="General">
                  <c:v>8</c:v>
                </c:pt>
                <c:pt idx="646" formatCode="General">
                  <c:v>8</c:v>
                </c:pt>
                <c:pt idx="647" formatCode="General">
                  <c:v>8</c:v>
                </c:pt>
                <c:pt idx="648" formatCode="General">
                  <c:v>8</c:v>
                </c:pt>
                <c:pt idx="649" formatCode="General">
                  <c:v>8</c:v>
                </c:pt>
                <c:pt idx="650" formatCode="General">
                  <c:v>8</c:v>
                </c:pt>
                <c:pt idx="651" formatCode="General">
                  <c:v>8</c:v>
                </c:pt>
                <c:pt idx="652" formatCode="General">
                  <c:v>8</c:v>
                </c:pt>
                <c:pt idx="653" formatCode="General">
                  <c:v>8</c:v>
                </c:pt>
                <c:pt idx="654" formatCode="General">
                  <c:v>8</c:v>
                </c:pt>
                <c:pt idx="655" formatCode="General">
                  <c:v>8</c:v>
                </c:pt>
                <c:pt idx="656" formatCode="General">
                  <c:v>8</c:v>
                </c:pt>
                <c:pt idx="657" formatCode="General">
                  <c:v>8</c:v>
                </c:pt>
                <c:pt idx="658" formatCode="General">
                  <c:v>8</c:v>
                </c:pt>
                <c:pt idx="659" formatCode="General">
                  <c:v>8</c:v>
                </c:pt>
                <c:pt idx="660" formatCode="General">
                  <c:v>8</c:v>
                </c:pt>
                <c:pt idx="661" formatCode="General">
                  <c:v>8</c:v>
                </c:pt>
                <c:pt idx="662" formatCode="General">
                  <c:v>8</c:v>
                </c:pt>
                <c:pt idx="663" formatCode="General">
                  <c:v>8</c:v>
                </c:pt>
                <c:pt idx="664" formatCode="General">
                  <c:v>8</c:v>
                </c:pt>
                <c:pt idx="665" formatCode="General">
                  <c:v>8</c:v>
                </c:pt>
                <c:pt idx="666" formatCode="General">
                  <c:v>8</c:v>
                </c:pt>
                <c:pt idx="667" formatCode="General">
                  <c:v>9</c:v>
                </c:pt>
                <c:pt idx="668" formatCode="General">
                  <c:v>9</c:v>
                </c:pt>
                <c:pt idx="669" formatCode="General">
                  <c:v>9</c:v>
                </c:pt>
                <c:pt idx="670" formatCode="General">
                  <c:v>9</c:v>
                </c:pt>
                <c:pt idx="671" formatCode="General">
                  <c:v>9</c:v>
                </c:pt>
                <c:pt idx="672" formatCode="General">
                  <c:v>9</c:v>
                </c:pt>
                <c:pt idx="673" formatCode="General">
                  <c:v>9</c:v>
                </c:pt>
                <c:pt idx="674" formatCode="General">
                  <c:v>9</c:v>
                </c:pt>
                <c:pt idx="675" formatCode="General">
                  <c:v>9</c:v>
                </c:pt>
                <c:pt idx="676" formatCode="General">
                  <c:v>9</c:v>
                </c:pt>
                <c:pt idx="677" formatCode="General">
                  <c:v>9</c:v>
                </c:pt>
                <c:pt idx="678" formatCode="General">
                  <c:v>9</c:v>
                </c:pt>
                <c:pt idx="679" formatCode="General">
                  <c:v>9</c:v>
                </c:pt>
                <c:pt idx="680" formatCode="General">
                  <c:v>9</c:v>
                </c:pt>
                <c:pt idx="681" formatCode="General">
                  <c:v>9</c:v>
                </c:pt>
                <c:pt idx="682" formatCode="General">
                  <c:v>9</c:v>
                </c:pt>
                <c:pt idx="683" formatCode="General">
                  <c:v>9</c:v>
                </c:pt>
                <c:pt idx="684" formatCode="General">
                  <c:v>9</c:v>
                </c:pt>
                <c:pt idx="685" formatCode="General">
                  <c:v>9</c:v>
                </c:pt>
                <c:pt idx="686" formatCode="General">
                  <c:v>9</c:v>
                </c:pt>
                <c:pt idx="687" formatCode="General">
                  <c:v>9</c:v>
                </c:pt>
                <c:pt idx="688" formatCode="General">
                  <c:v>9</c:v>
                </c:pt>
                <c:pt idx="689" formatCode="General">
                  <c:v>9</c:v>
                </c:pt>
                <c:pt idx="690" formatCode="General">
                  <c:v>10</c:v>
                </c:pt>
                <c:pt idx="691" formatCode="General">
                  <c:v>10</c:v>
                </c:pt>
                <c:pt idx="692" formatCode="General">
                  <c:v>10</c:v>
                </c:pt>
                <c:pt idx="693" formatCode="General">
                  <c:v>10</c:v>
                </c:pt>
                <c:pt idx="694" formatCode="General">
                  <c:v>10</c:v>
                </c:pt>
                <c:pt idx="695" formatCode="General">
                  <c:v>10</c:v>
                </c:pt>
                <c:pt idx="696" formatCode="General">
                  <c:v>10</c:v>
                </c:pt>
                <c:pt idx="697" formatCode="General">
                  <c:v>10</c:v>
                </c:pt>
                <c:pt idx="698" formatCode="General">
                  <c:v>10</c:v>
                </c:pt>
                <c:pt idx="699" formatCode="General">
                  <c:v>10</c:v>
                </c:pt>
                <c:pt idx="700" formatCode="General">
                  <c:v>10</c:v>
                </c:pt>
                <c:pt idx="701" formatCode="General">
                  <c:v>10</c:v>
                </c:pt>
                <c:pt idx="702" formatCode="General">
                  <c:v>10</c:v>
                </c:pt>
                <c:pt idx="703" formatCode="General">
                  <c:v>10</c:v>
                </c:pt>
                <c:pt idx="704" formatCode="General">
                  <c:v>10</c:v>
                </c:pt>
                <c:pt idx="705" formatCode="General">
                  <c:v>10</c:v>
                </c:pt>
                <c:pt idx="706" formatCode="General">
                  <c:v>10</c:v>
                </c:pt>
                <c:pt idx="707" formatCode="General">
                  <c:v>10</c:v>
                </c:pt>
                <c:pt idx="708" formatCode="General">
                  <c:v>10</c:v>
                </c:pt>
                <c:pt idx="709" formatCode="General">
                  <c:v>10</c:v>
                </c:pt>
                <c:pt idx="710" formatCode="General">
                  <c:v>10</c:v>
                </c:pt>
                <c:pt idx="711" formatCode="General">
                  <c:v>10</c:v>
                </c:pt>
                <c:pt idx="712" formatCode="General">
                  <c:v>10</c:v>
                </c:pt>
                <c:pt idx="713" formatCode="General">
                  <c:v>10</c:v>
                </c:pt>
                <c:pt idx="714" formatCode="General">
                  <c:v>10</c:v>
                </c:pt>
                <c:pt idx="715" formatCode="General">
                  <c:v>11</c:v>
                </c:pt>
                <c:pt idx="716" formatCode="General">
                  <c:v>11</c:v>
                </c:pt>
                <c:pt idx="717" formatCode="General">
                  <c:v>11</c:v>
                </c:pt>
                <c:pt idx="718" formatCode="General">
                  <c:v>11</c:v>
                </c:pt>
                <c:pt idx="719" formatCode="General">
                  <c:v>11</c:v>
                </c:pt>
                <c:pt idx="720" formatCode="General">
                  <c:v>11</c:v>
                </c:pt>
                <c:pt idx="721" formatCode="General">
                  <c:v>11</c:v>
                </c:pt>
                <c:pt idx="722" formatCode="General">
                  <c:v>12</c:v>
                </c:pt>
                <c:pt idx="723" formatCode="General">
                  <c:v>12</c:v>
                </c:pt>
                <c:pt idx="724" formatCode="General">
                  <c:v>12</c:v>
                </c:pt>
                <c:pt idx="725" formatCode="General">
                  <c:v>16</c:v>
                </c:pt>
                <c:pt idx="726" formatCode="General">
                  <c:v>18</c:v>
                </c:pt>
                <c:pt idx="727" formatCode="General">
                  <c:v>18</c:v>
                </c:pt>
                <c:pt idx="728" formatCode="General">
                  <c:v>19</c:v>
                </c:pt>
                <c:pt idx="729" formatCode="General">
                  <c:v>20</c:v>
                </c:pt>
                <c:pt idx="730" formatCode="General">
                  <c:v>22</c:v>
                </c:pt>
              </c:numCache>
            </c:numRef>
          </c:xVal>
          <c:yVal>
            <c:numRef>
              <c:f>'Golden perch'!$AD$2:$AD$1600</c:f>
              <c:numCache>
                <c:formatCode>General</c:formatCode>
                <c:ptCount val="1599"/>
                <c:pt idx="4">
                  <c:v>5.2</c:v>
                </c:pt>
                <c:pt idx="5">
                  <c:v>5.4</c:v>
                </c:pt>
                <c:pt idx="6">
                  <c:v>5.4</c:v>
                </c:pt>
                <c:pt idx="7">
                  <c:v>5.4</c:v>
                </c:pt>
                <c:pt idx="8">
                  <c:v>5.5</c:v>
                </c:pt>
                <c:pt idx="9">
                  <c:v>5.6</c:v>
                </c:pt>
                <c:pt idx="10">
                  <c:v>5.6</c:v>
                </c:pt>
                <c:pt idx="11">
                  <c:v>5.7</c:v>
                </c:pt>
                <c:pt idx="12">
                  <c:v>5.8</c:v>
                </c:pt>
                <c:pt idx="13">
                  <c:v>5.8</c:v>
                </c:pt>
                <c:pt idx="14">
                  <c:v>5.8</c:v>
                </c:pt>
                <c:pt idx="15">
                  <c:v>5.9</c:v>
                </c:pt>
                <c:pt idx="16">
                  <c:v>6.5</c:v>
                </c:pt>
                <c:pt idx="17">
                  <c:v>7.2</c:v>
                </c:pt>
                <c:pt idx="18">
                  <c:v>9.1999999999999993</c:v>
                </c:pt>
                <c:pt idx="19">
                  <c:v>9.8000000000000007</c:v>
                </c:pt>
                <c:pt idx="20">
                  <c:v>11</c:v>
                </c:pt>
                <c:pt idx="21">
                  <c:v>11.1</c:v>
                </c:pt>
                <c:pt idx="22">
                  <c:v>12</c:v>
                </c:pt>
                <c:pt idx="23">
                  <c:v>12.9</c:v>
                </c:pt>
                <c:pt idx="24">
                  <c:v>12.9</c:v>
                </c:pt>
                <c:pt idx="25">
                  <c:v>13</c:v>
                </c:pt>
                <c:pt idx="26">
                  <c:v>13.5</c:v>
                </c:pt>
                <c:pt idx="27">
                  <c:v>13.5</c:v>
                </c:pt>
                <c:pt idx="28">
                  <c:v>13.6</c:v>
                </c:pt>
                <c:pt idx="29">
                  <c:v>14.1</c:v>
                </c:pt>
                <c:pt idx="30">
                  <c:v>14.5</c:v>
                </c:pt>
                <c:pt idx="31">
                  <c:v>15.5</c:v>
                </c:pt>
                <c:pt idx="32">
                  <c:v>15.5</c:v>
                </c:pt>
                <c:pt idx="33">
                  <c:v>17</c:v>
                </c:pt>
                <c:pt idx="34">
                  <c:v>17</c:v>
                </c:pt>
                <c:pt idx="35">
                  <c:v>17</c:v>
                </c:pt>
                <c:pt idx="36">
                  <c:v>19</c:v>
                </c:pt>
                <c:pt idx="37">
                  <c:v>23</c:v>
                </c:pt>
                <c:pt idx="38">
                  <c:v>25</c:v>
                </c:pt>
                <c:pt idx="39">
                  <c:v>27</c:v>
                </c:pt>
                <c:pt idx="40">
                  <c:v>27</c:v>
                </c:pt>
                <c:pt idx="41">
                  <c:v>27.5</c:v>
                </c:pt>
                <c:pt idx="42">
                  <c:v>28</c:v>
                </c:pt>
                <c:pt idx="43">
                  <c:v>28.5</c:v>
                </c:pt>
                <c:pt idx="44">
                  <c:v>29</c:v>
                </c:pt>
                <c:pt idx="45">
                  <c:v>29</c:v>
                </c:pt>
                <c:pt idx="46">
                  <c:v>29</c:v>
                </c:pt>
                <c:pt idx="47">
                  <c:v>29</c:v>
                </c:pt>
                <c:pt idx="48">
                  <c:v>30</c:v>
                </c:pt>
                <c:pt idx="49">
                  <c:v>30</c:v>
                </c:pt>
                <c:pt idx="50">
                  <c:v>30</c:v>
                </c:pt>
                <c:pt idx="51">
                  <c:v>30.5</c:v>
                </c:pt>
                <c:pt idx="52">
                  <c:v>30.5</c:v>
                </c:pt>
                <c:pt idx="53">
                  <c:v>31.5</c:v>
                </c:pt>
                <c:pt idx="54">
                  <c:v>31.5</c:v>
                </c:pt>
                <c:pt idx="55">
                  <c:v>31.5</c:v>
                </c:pt>
                <c:pt idx="56">
                  <c:v>33</c:v>
                </c:pt>
                <c:pt idx="57">
                  <c:v>33</c:v>
                </c:pt>
                <c:pt idx="58">
                  <c:v>33.5</c:v>
                </c:pt>
                <c:pt idx="59">
                  <c:v>34</c:v>
                </c:pt>
                <c:pt idx="60">
                  <c:v>41</c:v>
                </c:pt>
                <c:pt idx="61">
                  <c:v>44</c:v>
                </c:pt>
                <c:pt idx="62">
                  <c:v>32.799999999999997</c:v>
                </c:pt>
                <c:pt idx="63">
                  <c:v>33.700000000000003</c:v>
                </c:pt>
                <c:pt idx="64">
                  <c:v>35.4</c:v>
                </c:pt>
                <c:pt idx="65">
                  <c:v>35.5</c:v>
                </c:pt>
                <c:pt idx="66">
                  <c:v>36.1</c:v>
                </c:pt>
                <c:pt idx="67">
                  <c:v>10.199999999999999</c:v>
                </c:pt>
                <c:pt idx="68">
                  <c:v>10.5</c:v>
                </c:pt>
                <c:pt idx="69">
                  <c:v>11.8</c:v>
                </c:pt>
                <c:pt idx="70">
                  <c:v>13</c:v>
                </c:pt>
                <c:pt idx="71">
                  <c:v>15.5</c:v>
                </c:pt>
                <c:pt idx="72">
                  <c:v>15.5</c:v>
                </c:pt>
                <c:pt idx="73">
                  <c:v>15.5</c:v>
                </c:pt>
                <c:pt idx="74">
                  <c:v>15.9</c:v>
                </c:pt>
                <c:pt idx="75">
                  <c:v>16</c:v>
                </c:pt>
                <c:pt idx="76">
                  <c:v>17.5</c:v>
                </c:pt>
                <c:pt idx="77">
                  <c:v>17.5</c:v>
                </c:pt>
                <c:pt idx="78">
                  <c:v>18</c:v>
                </c:pt>
                <c:pt idx="79">
                  <c:v>18.2</c:v>
                </c:pt>
                <c:pt idx="80">
                  <c:v>18.5</c:v>
                </c:pt>
                <c:pt idx="81">
                  <c:v>19</c:v>
                </c:pt>
                <c:pt idx="82">
                  <c:v>19.399999999999999</c:v>
                </c:pt>
                <c:pt idx="83">
                  <c:v>19.5</c:v>
                </c:pt>
                <c:pt idx="84">
                  <c:v>19.8</c:v>
                </c:pt>
                <c:pt idx="85">
                  <c:v>20</c:v>
                </c:pt>
                <c:pt idx="86">
                  <c:v>20</c:v>
                </c:pt>
                <c:pt idx="87">
                  <c:v>20</c:v>
                </c:pt>
                <c:pt idx="88">
                  <c:v>20.5</c:v>
                </c:pt>
                <c:pt idx="89">
                  <c:v>20.5</c:v>
                </c:pt>
                <c:pt idx="90">
                  <c:v>20.6</c:v>
                </c:pt>
                <c:pt idx="91">
                  <c:v>20.9</c:v>
                </c:pt>
                <c:pt idx="92">
                  <c:v>20.9</c:v>
                </c:pt>
                <c:pt idx="93">
                  <c:v>21</c:v>
                </c:pt>
                <c:pt idx="94">
                  <c:v>21</c:v>
                </c:pt>
                <c:pt idx="95">
                  <c:v>21</c:v>
                </c:pt>
                <c:pt idx="96">
                  <c:v>21</c:v>
                </c:pt>
                <c:pt idx="97">
                  <c:v>21.1</c:v>
                </c:pt>
                <c:pt idx="98">
                  <c:v>21.2</c:v>
                </c:pt>
                <c:pt idx="99">
                  <c:v>21.5</c:v>
                </c:pt>
                <c:pt idx="100">
                  <c:v>21.8</c:v>
                </c:pt>
                <c:pt idx="101">
                  <c:v>22</c:v>
                </c:pt>
                <c:pt idx="102">
                  <c:v>22</c:v>
                </c:pt>
                <c:pt idx="103">
                  <c:v>22</c:v>
                </c:pt>
                <c:pt idx="104">
                  <c:v>22.2</c:v>
                </c:pt>
                <c:pt idx="105">
                  <c:v>22.5</c:v>
                </c:pt>
                <c:pt idx="106">
                  <c:v>22.5</c:v>
                </c:pt>
                <c:pt idx="107">
                  <c:v>22.6</c:v>
                </c:pt>
                <c:pt idx="108">
                  <c:v>23</c:v>
                </c:pt>
                <c:pt idx="109">
                  <c:v>23.1</c:v>
                </c:pt>
                <c:pt idx="110">
                  <c:v>23.4</c:v>
                </c:pt>
                <c:pt idx="111">
                  <c:v>23.5</c:v>
                </c:pt>
                <c:pt idx="112">
                  <c:v>23.5</c:v>
                </c:pt>
                <c:pt idx="113">
                  <c:v>24</c:v>
                </c:pt>
                <c:pt idx="114">
                  <c:v>24</c:v>
                </c:pt>
                <c:pt idx="115">
                  <c:v>24.5</c:v>
                </c:pt>
                <c:pt idx="116">
                  <c:v>24.7</c:v>
                </c:pt>
                <c:pt idx="117">
                  <c:v>25</c:v>
                </c:pt>
                <c:pt idx="118">
                  <c:v>25.5</c:v>
                </c:pt>
                <c:pt idx="119">
                  <c:v>26</c:v>
                </c:pt>
                <c:pt idx="120">
                  <c:v>26.1</c:v>
                </c:pt>
                <c:pt idx="121">
                  <c:v>26.5</c:v>
                </c:pt>
                <c:pt idx="122">
                  <c:v>26.6</c:v>
                </c:pt>
                <c:pt idx="123">
                  <c:v>26.7</c:v>
                </c:pt>
                <c:pt idx="124">
                  <c:v>27.5</c:v>
                </c:pt>
                <c:pt idx="125">
                  <c:v>27.7</c:v>
                </c:pt>
                <c:pt idx="126">
                  <c:v>28.5</c:v>
                </c:pt>
                <c:pt idx="127">
                  <c:v>28.6</c:v>
                </c:pt>
                <c:pt idx="128">
                  <c:v>28.9</c:v>
                </c:pt>
                <c:pt idx="129">
                  <c:v>29</c:v>
                </c:pt>
                <c:pt idx="130">
                  <c:v>29</c:v>
                </c:pt>
                <c:pt idx="131">
                  <c:v>29.5</c:v>
                </c:pt>
                <c:pt idx="132">
                  <c:v>29.5</c:v>
                </c:pt>
                <c:pt idx="133">
                  <c:v>29.5</c:v>
                </c:pt>
                <c:pt idx="134">
                  <c:v>29.9</c:v>
                </c:pt>
                <c:pt idx="135">
                  <c:v>30</c:v>
                </c:pt>
                <c:pt idx="136">
                  <c:v>30.5</c:v>
                </c:pt>
                <c:pt idx="137">
                  <c:v>30.5</c:v>
                </c:pt>
                <c:pt idx="138">
                  <c:v>31</c:v>
                </c:pt>
                <c:pt idx="139">
                  <c:v>31</c:v>
                </c:pt>
                <c:pt idx="140">
                  <c:v>31</c:v>
                </c:pt>
                <c:pt idx="141">
                  <c:v>31.2</c:v>
                </c:pt>
                <c:pt idx="142">
                  <c:v>32</c:v>
                </c:pt>
                <c:pt idx="143">
                  <c:v>32.5</c:v>
                </c:pt>
                <c:pt idx="144">
                  <c:v>33</c:v>
                </c:pt>
                <c:pt idx="145">
                  <c:v>33</c:v>
                </c:pt>
                <c:pt idx="146">
                  <c:v>33.5</c:v>
                </c:pt>
                <c:pt idx="147">
                  <c:v>33.5</c:v>
                </c:pt>
                <c:pt idx="148">
                  <c:v>33.5</c:v>
                </c:pt>
                <c:pt idx="149">
                  <c:v>33.5</c:v>
                </c:pt>
                <c:pt idx="150">
                  <c:v>33.5</c:v>
                </c:pt>
                <c:pt idx="151">
                  <c:v>33.5</c:v>
                </c:pt>
                <c:pt idx="152">
                  <c:v>33.5</c:v>
                </c:pt>
                <c:pt idx="153">
                  <c:v>34</c:v>
                </c:pt>
                <c:pt idx="154">
                  <c:v>34</c:v>
                </c:pt>
                <c:pt idx="155">
                  <c:v>34</c:v>
                </c:pt>
                <c:pt idx="156">
                  <c:v>34</c:v>
                </c:pt>
                <c:pt idx="157">
                  <c:v>34.5</c:v>
                </c:pt>
                <c:pt idx="158">
                  <c:v>34.5</c:v>
                </c:pt>
                <c:pt idx="159">
                  <c:v>34.5</c:v>
                </c:pt>
                <c:pt idx="160">
                  <c:v>35</c:v>
                </c:pt>
                <c:pt idx="161">
                  <c:v>35</c:v>
                </c:pt>
                <c:pt idx="162">
                  <c:v>35.5</c:v>
                </c:pt>
                <c:pt idx="163">
                  <c:v>35.5</c:v>
                </c:pt>
                <c:pt idx="164">
                  <c:v>36</c:v>
                </c:pt>
                <c:pt idx="165">
                  <c:v>36</c:v>
                </c:pt>
                <c:pt idx="166">
                  <c:v>36</c:v>
                </c:pt>
                <c:pt idx="167">
                  <c:v>36</c:v>
                </c:pt>
                <c:pt idx="168">
                  <c:v>36.5</c:v>
                </c:pt>
                <c:pt idx="169">
                  <c:v>36.5</c:v>
                </c:pt>
                <c:pt idx="170">
                  <c:v>37</c:v>
                </c:pt>
                <c:pt idx="171">
                  <c:v>37.5</c:v>
                </c:pt>
                <c:pt idx="172">
                  <c:v>37.5</c:v>
                </c:pt>
                <c:pt idx="173">
                  <c:v>38</c:v>
                </c:pt>
                <c:pt idx="174">
                  <c:v>38.299999999999997</c:v>
                </c:pt>
                <c:pt idx="175">
                  <c:v>38.5</c:v>
                </c:pt>
                <c:pt idx="176">
                  <c:v>38.5</c:v>
                </c:pt>
                <c:pt idx="177">
                  <c:v>39</c:v>
                </c:pt>
                <c:pt idx="178">
                  <c:v>39</c:v>
                </c:pt>
                <c:pt idx="179">
                  <c:v>39.5</c:v>
                </c:pt>
                <c:pt idx="180">
                  <c:v>41.5</c:v>
                </c:pt>
                <c:pt idx="181">
                  <c:v>42</c:v>
                </c:pt>
                <c:pt idx="182">
                  <c:v>42.5</c:v>
                </c:pt>
                <c:pt idx="183">
                  <c:v>43</c:v>
                </c:pt>
                <c:pt idx="184">
                  <c:v>43</c:v>
                </c:pt>
                <c:pt idx="185">
                  <c:v>43.5</c:v>
                </c:pt>
                <c:pt idx="186">
                  <c:v>43.9</c:v>
                </c:pt>
                <c:pt idx="187">
                  <c:v>44</c:v>
                </c:pt>
                <c:pt idx="188">
                  <c:v>44.5</c:v>
                </c:pt>
                <c:pt idx="189">
                  <c:v>45</c:v>
                </c:pt>
                <c:pt idx="190">
                  <c:v>46</c:v>
                </c:pt>
                <c:pt idx="191">
                  <c:v>46.8</c:v>
                </c:pt>
                <c:pt idx="192">
                  <c:v>47</c:v>
                </c:pt>
                <c:pt idx="193">
                  <c:v>47</c:v>
                </c:pt>
                <c:pt idx="194">
                  <c:v>47</c:v>
                </c:pt>
                <c:pt idx="195">
                  <c:v>48</c:v>
                </c:pt>
                <c:pt idx="196">
                  <c:v>48.5</c:v>
                </c:pt>
                <c:pt idx="197">
                  <c:v>50.5</c:v>
                </c:pt>
                <c:pt idx="198">
                  <c:v>54</c:v>
                </c:pt>
                <c:pt idx="199">
                  <c:v>55.5</c:v>
                </c:pt>
                <c:pt idx="200">
                  <c:v>18.399999999999999</c:v>
                </c:pt>
                <c:pt idx="201">
                  <c:v>18.600000000000001</c:v>
                </c:pt>
                <c:pt idx="202">
                  <c:v>18.7</c:v>
                </c:pt>
                <c:pt idx="203">
                  <c:v>18.8</c:v>
                </c:pt>
                <c:pt idx="204">
                  <c:v>18.8</c:v>
                </c:pt>
                <c:pt idx="205">
                  <c:v>21</c:v>
                </c:pt>
                <c:pt idx="206">
                  <c:v>22.5</c:v>
                </c:pt>
                <c:pt idx="207">
                  <c:v>22.5</c:v>
                </c:pt>
                <c:pt idx="208">
                  <c:v>22.5</c:v>
                </c:pt>
                <c:pt idx="209">
                  <c:v>23</c:v>
                </c:pt>
                <c:pt idx="210">
                  <c:v>23.1</c:v>
                </c:pt>
                <c:pt idx="211">
                  <c:v>23.4</c:v>
                </c:pt>
                <c:pt idx="212">
                  <c:v>23.6</c:v>
                </c:pt>
                <c:pt idx="213">
                  <c:v>24.5</c:v>
                </c:pt>
                <c:pt idx="214">
                  <c:v>25</c:v>
                </c:pt>
                <c:pt idx="215">
                  <c:v>25.4</c:v>
                </c:pt>
                <c:pt idx="216">
                  <c:v>27</c:v>
                </c:pt>
                <c:pt idx="217">
                  <c:v>27.1</c:v>
                </c:pt>
                <c:pt idx="218">
                  <c:v>27.7</c:v>
                </c:pt>
                <c:pt idx="219">
                  <c:v>28</c:v>
                </c:pt>
                <c:pt idx="220">
                  <c:v>28</c:v>
                </c:pt>
                <c:pt idx="221">
                  <c:v>28</c:v>
                </c:pt>
                <c:pt idx="222">
                  <c:v>29</c:v>
                </c:pt>
                <c:pt idx="223">
                  <c:v>29</c:v>
                </c:pt>
                <c:pt idx="224">
                  <c:v>29</c:v>
                </c:pt>
                <c:pt idx="225">
                  <c:v>29.3</c:v>
                </c:pt>
                <c:pt idx="226">
                  <c:v>29.3</c:v>
                </c:pt>
                <c:pt idx="227">
                  <c:v>29.4</c:v>
                </c:pt>
                <c:pt idx="228">
                  <c:v>29.4</c:v>
                </c:pt>
                <c:pt idx="229">
                  <c:v>29.5</c:v>
                </c:pt>
                <c:pt idx="230">
                  <c:v>29.5</c:v>
                </c:pt>
                <c:pt idx="231">
                  <c:v>29.5</c:v>
                </c:pt>
                <c:pt idx="232">
                  <c:v>30</c:v>
                </c:pt>
                <c:pt idx="233">
                  <c:v>30</c:v>
                </c:pt>
                <c:pt idx="234">
                  <c:v>30</c:v>
                </c:pt>
                <c:pt idx="235">
                  <c:v>30.1</c:v>
                </c:pt>
                <c:pt idx="236">
                  <c:v>30.1</c:v>
                </c:pt>
                <c:pt idx="237">
                  <c:v>30.1</c:v>
                </c:pt>
                <c:pt idx="238">
                  <c:v>30.2</c:v>
                </c:pt>
                <c:pt idx="239">
                  <c:v>30.5</c:v>
                </c:pt>
                <c:pt idx="240">
                  <c:v>30.5</c:v>
                </c:pt>
                <c:pt idx="241">
                  <c:v>30.6</c:v>
                </c:pt>
                <c:pt idx="242">
                  <c:v>30.6</c:v>
                </c:pt>
                <c:pt idx="243">
                  <c:v>31</c:v>
                </c:pt>
                <c:pt idx="244">
                  <c:v>31</c:v>
                </c:pt>
                <c:pt idx="245">
                  <c:v>31.1</c:v>
                </c:pt>
                <c:pt idx="246">
                  <c:v>31.3</c:v>
                </c:pt>
                <c:pt idx="247">
                  <c:v>31.3</c:v>
                </c:pt>
                <c:pt idx="248">
                  <c:v>31.5</c:v>
                </c:pt>
                <c:pt idx="249">
                  <c:v>31.5</c:v>
                </c:pt>
                <c:pt idx="250">
                  <c:v>31.5</c:v>
                </c:pt>
                <c:pt idx="251">
                  <c:v>31.5</c:v>
                </c:pt>
                <c:pt idx="252">
                  <c:v>31.8</c:v>
                </c:pt>
                <c:pt idx="253">
                  <c:v>31.8</c:v>
                </c:pt>
                <c:pt idx="254">
                  <c:v>32</c:v>
                </c:pt>
                <c:pt idx="255">
                  <c:v>32</c:v>
                </c:pt>
                <c:pt idx="256">
                  <c:v>32.1</c:v>
                </c:pt>
                <c:pt idx="257">
                  <c:v>32.5</c:v>
                </c:pt>
                <c:pt idx="258">
                  <c:v>32.5</c:v>
                </c:pt>
                <c:pt idx="259">
                  <c:v>32.700000000000003</c:v>
                </c:pt>
                <c:pt idx="260">
                  <c:v>32.799999999999997</c:v>
                </c:pt>
                <c:pt idx="261">
                  <c:v>32.799999999999997</c:v>
                </c:pt>
                <c:pt idx="262">
                  <c:v>33</c:v>
                </c:pt>
                <c:pt idx="263">
                  <c:v>33</c:v>
                </c:pt>
                <c:pt idx="264">
                  <c:v>33</c:v>
                </c:pt>
                <c:pt idx="265">
                  <c:v>33.299999999999997</c:v>
                </c:pt>
                <c:pt idx="266">
                  <c:v>33.5</c:v>
                </c:pt>
                <c:pt idx="267">
                  <c:v>33.5</c:v>
                </c:pt>
                <c:pt idx="268">
                  <c:v>33.5</c:v>
                </c:pt>
                <c:pt idx="269">
                  <c:v>34</c:v>
                </c:pt>
                <c:pt idx="270">
                  <c:v>34</c:v>
                </c:pt>
                <c:pt idx="271">
                  <c:v>34.5</c:v>
                </c:pt>
                <c:pt idx="272">
                  <c:v>34.5</c:v>
                </c:pt>
                <c:pt idx="273">
                  <c:v>34.6</c:v>
                </c:pt>
                <c:pt idx="274">
                  <c:v>35</c:v>
                </c:pt>
                <c:pt idx="275">
                  <c:v>35</c:v>
                </c:pt>
                <c:pt idx="276">
                  <c:v>35</c:v>
                </c:pt>
                <c:pt idx="277">
                  <c:v>35</c:v>
                </c:pt>
                <c:pt idx="278">
                  <c:v>35</c:v>
                </c:pt>
                <c:pt idx="279">
                  <c:v>35.6</c:v>
                </c:pt>
                <c:pt idx="280">
                  <c:v>35.6</c:v>
                </c:pt>
                <c:pt idx="281">
                  <c:v>36.299999999999997</c:v>
                </c:pt>
                <c:pt idx="282">
                  <c:v>36.4</c:v>
                </c:pt>
                <c:pt idx="283">
                  <c:v>36.4</c:v>
                </c:pt>
                <c:pt idx="284">
                  <c:v>36.5</c:v>
                </c:pt>
                <c:pt idx="285">
                  <c:v>37</c:v>
                </c:pt>
                <c:pt idx="286">
                  <c:v>37.299999999999997</c:v>
                </c:pt>
                <c:pt idx="287">
                  <c:v>37.700000000000003</c:v>
                </c:pt>
                <c:pt idx="288">
                  <c:v>38.299999999999997</c:v>
                </c:pt>
                <c:pt idx="289">
                  <c:v>38.6</c:v>
                </c:pt>
                <c:pt idx="290">
                  <c:v>38.799999999999997</c:v>
                </c:pt>
                <c:pt idx="291">
                  <c:v>39.299999999999997</c:v>
                </c:pt>
                <c:pt idx="292">
                  <c:v>40</c:v>
                </c:pt>
                <c:pt idx="293">
                  <c:v>40</c:v>
                </c:pt>
                <c:pt idx="294">
                  <c:v>41</c:v>
                </c:pt>
                <c:pt idx="295">
                  <c:v>41</c:v>
                </c:pt>
                <c:pt idx="296">
                  <c:v>42</c:v>
                </c:pt>
                <c:pt idx="297">
                  <c:v>42</c:v>
                </c:pt>
                <c:pt idx="298">
                  <c:v>42</c:v>
                </c:pt>
                <c:pt idx="299">
                  <c:v>42</c:v>
                </c:pt>
                <c:pt idx="300">
                  <c:v>42.5</c:v>
                </c:pt>
                <c:pt idx="301">
                  <c:v>43</c:v>
                </c:pt>
                <c:pt idx="302">
                  <c:v>44</c:v>
                </c:pt>
                <c:pt idx="303">
                  <c:v>44</c:v>
                </c:pt>
                <c:pt idx="304">
                  <c:v>21.7</c:v>
                </c:pt>
                <c:pt idx="305">
                  <c:v>21.7</c:v>
                </c:pt>
                <c:pt idx="306">
                  <c:v>22.5</c:v>
                </c:pt>
                <c:pt idx="307">
                  <c:v>22.6</c:v>
                </c:pt>
                <c:pt idx="308">
                  <c:v>24</c:v>
                </c:pt>
                <c:pt idx="309">
                  <c:v>24</c:v>
                </c:pt>
                <c:pt idx="310">
                  <c:v>24.5</c:v>
                </c:pt>
                <c:pt idx="311">
                  <c:v>24.5</c:v>
                </c:pt>
                <c:pt idx="312">
                  <c:v>24.9</c:v>
                </c:pt>
                <c:pt idx="313">
                  <c:v>24.9</c:v>
                </c:pt>
                <c:pt idx="314">
                  <c:v>26.2</c:v>
                </c:pt>
                <c:pt idx="315">
                  <c:v>26.2</c:v>
                </c:pt>
                <c:pt idx="316">
                  <c:v>26.2</c:v>
                </c:pt>
                <c:pt idx="317">
                  <c:v>26.2</c:v>
                </c:pt>
                <c:pt idx="318">
                  <c:v>26.4</c:v>
                </c:pt>
                <c:pt idx="319">
                  <c:v>26.6</c:v>
                </c:pt>
                <c:pt idx="320">
                  <c:v>27.2</c:v>
                </c:pt>
                <c:pt idx="321">
                  <c:v>27.2</c:v>
                </c:pt>
                <c:pt idx="322">
                  <c:v>27.9</c:v>
                </c:pt>
                <c:pt idx="323">
                  <c:v>28.7</c:v>
                </c:pt>
                <c:pt idx="324">
                  <c:v>30</c:v>
                </c:pt>
                <c:pt idx="325">
                  <c:v>30</c:v>
                </c:pt>
                <c:pt idx="326">
                  <c:v>30</c:v>
                </c:pt>
                <c:pt idx="327">
                  <c:v>30</c:v>
                </c:pt>
                <c:pt idx="328">
                  <c:v>30</c:v>
                </c:pt>
                <c:pt idx="329">
                  <c:v>30.5</c:v>
                </c:pt>
                <c:pt idx="330">
                  <c:v>31</c:v>
                </c:pt>
                <c:pt idx="331">
                  <c:v>31</c:v>
                </c:pt>
                <c:pt idx="332">
                  <c:v>31</c:v>
                </c:pt>
                <c:pt idx="333">
                  <c:v>31</c:v>
                </c:pt>
                <c:pt idx="334">
                  <c:v>31</c:v>
                </c:pt>
                <c:pt idx="335">
                  <c:v>33.5</c:v>
                </c:pt>
                <c:pt idx="336">
                  <c:v>33.5</c:v>
                </c:pt>
                <c:pt idx="337">
                  <c:v>33.5</c:v>
                </c:pt>
                <c:pt idx="338">
                  <c:v>34</c:v>
                </c:pt>
                <c:pt idx="339">
                  <c:v>34</c:v>
                </c:pt>
                <c:pt idx="340">
                  <c:v>34.6</c:v>
                </c:pt>
                <c:pt idx="341">
                  <c:v>35.4</c:v>
                </c:pt>
                <c:pt idx="342">
                  <c:v>35.700000000000003</c:v>
                </c:pt>
                <c:pt idx="343">
                  <c:v>35.799999999999997</c:v>
                </c:pt>
                <c:pt idx="344">
                  <c:v>36.1</c:v>
                </c:pt>
                <c:pt idx="345">
                  <c:v>36.200000000000003</c:v>
                </c:pt>
                <c:pt idx="346">
                  <c:v>36.299999999999997</c:v>
                </c:pt>
                <c:pt idx="347">
                  <c:v>37.5</c:v>
                </c:pt>
                <c:pt idx="348">
                  <c:v>38</c:v>
                </c:pt>
                <c:pt idx="349">
                  <c:v>38.299999999999997</c:v>
                </c:pt>
                <c:pt idx="350">
                  <c:v>38.6</c:v>
                </c:pt>
                <c:pt idx="351">
                  <c:v>39</c:v>
                </c:pt>
                <c:pt idx="352">
                  <c:v>39.200000000000003</c:v>
                </c:pt>
                <c:pt idx="353">
                  <c:v>39.5</c:v>
                </c:pt>
                <c:pt idx="354">
                  <c:v>39.799999999999997</c:v>
                </c:pt>
                <c:pt idx="355">
                  <c:v>39.799999999999997</c:v>
                </c:pt>
                <c:pt idx="356">
                  <c:v>40</c:v>
                </c:pt>
                <c:pt idx="357">
                  <c:v>40.200000000000003</c:v>
                </c:pt>
                <c:pt idx="358">
                  <c:v>40.200000000000003</c:v>
                </c:pt>
                <c:pt idx="359">
                  <c:v>40.4</c:v>
                </c:pt>
                <c:pt idx="360">
                  <c:v>40.4</c:v>
                </c:pt>
                <c:pt idx="361">
                  <c:v>40.4</c:v>
                </c:pt>
                <c:pt idx="362">
                  <c:v>40.4</c:v>
                </c:pt>
                <c:pt idx="363">
                  <c:v>41</c:v>
                </c:pt>
                <c:pt idx="364">
                  <c:v>41.2</c:v>
                </c:pt>
                <c:pt idx="365">
                  <c:v>41.5</c:v>
                </c:pt>
                <c:pt idx="366">
                  <c:v>41.5</c:v>
                </c:pt>
                <c:pt idx="367">
                  <c:v>41.5</c:v>
                </c:pt>
                <c:pt idx="368">
                  <c:v>41.8</c:v>
                </c:pt>
                <c:pt idx="369">
                  <c:v>42</c:v>
                </c:pt>
                <c:pt idx="370">
                  <c:v>42.1</c:v>
                </c:pt>
                <c:pt idx="371">
                  <c:v>42.2</c:v>
                </c:pt>
                <c:pt idx="372">
                  <c:v>42.5</c:v>
                </c:pt>
                <c:pt idx="373">
                  <c:v>42.6</c:v>
                </c:pt>
                <c:pt idx="374">
                  <c:v>43</c:v>
                </c:pt>
                <c:pt idx="375">
                  <c:v>43</c:v>
                </c:pt>
                <c:pt idx="376">
                  <c:v>43.2</c:v>
                </c:pt>
                <c:pt idx="377">
                  <c:v>43.5</c:v>
                </c:pt>
                <c:pt idx="378">
                  <c:v>43.5</c:v>
                </c:pt>
                <c:pt idx="379">
                  <c:v>44.2</c:v>
                </c:pt>
                <c:pt idx="380">
                  <c:v>44.5</c:v>
                </c:pt>
                <c:pt idx="381">
                  <c:v>44.5</c:v>
                </c:pt>
                <c:pt idx="382">
                  <c:v>44.9</c:v>
                </c:pt>
                <c:pt idx="383">
                  <c:v>46.5</c:v>
                </c:pt>
                <c:pt idx="384">
                  <c:v>47</c:v>
                </c:pt>
                <c:pt idx="385">
                  <c:v>48.1</c:v>
                </c:pt>
                <c:pt idx="386">
                  <c:v>49.9</c:v>
                </c:pt>
                <c:pt idx="387">
                  <c:v>53.4</c:v>
                </c:pt>
                <c:pt idx="388">
                  <c:v>26.1</c:v>
                </c:pt>
                <c:pt idx="389">
                  <c:v>26.5</c:v>
                </c:pt>
                <c:pt idx="390">
                  <c:v>26.5</c:v>
                </c:pt>
                <c:pt idx="391">
                  <c:v>26.5</c:v>
                </c:pt>
                <c:pt idx="392">
                  <c:v>26.9</c:v>
                </c:pt>
                <c:pt idx="393">
                  <c:v>26.9</c:v>
                </c:pt>
                <c:pt idx="394">
                  <c:v>27.4</c:v>
                </c:pt>
                <c:pt idx="395">
                  <c:v>27.4</c:v>
                </c:pt>
                <c:pt idx="396">
                  <c:v>28.5</c:v>
                </c:pt>
                <c:pt idx="397">
                  <c:v>28.5</c:v>
                </c:pt>
                <c:pt idx="398">
                  <c:v>29</c:v>
                </c:pt>
                <c:pt idx="399">
                  <c:v>29</c:v>
                </c:pt>
                <c:pt idx="400">
                  <c:v>29.2</c:v>
                </c:pt>
                <c:pt idx="401">
                  <c:v>29.2</c:v>
                </c:pt>
                <c:pt idx="402">
                  <c:v>29.5</c:v>
                </c:pt>
                <c:pt idx="403">
                  <c:v>29.8</c:v>
                </c:pt>
                <c:pt idx="404">
                  <c:v>29.8</c:v>
                </c:pt>
                <c:pt idx="405">
                  <c:v>30</c:v>
                </c:pt>
                <c:pt idx="406">
                  <c:v>30</c:v>
                </c:pt>
                <c:pt idx="407">
                  <c:v>30</c:v>
                </c:pt>
                <c:pt idx="408">
                  <c:v>30</c:v>
                </c:pt>
                <c:pt idx="409">
                  <c:v>30.5</c:v>
                </c:pt>
                <c:pt idx="410">
                  <c:v>30.5</c:v>
                </c:pt>
                <c:pt idx="411">
                  <c:v>30.5</c:v>
                </c:pt>
                <c:pt idx="412">
                  <c:v>30.5</c:v>
                </c:pt>
                <c:pt idx="413">
                  <c:v>30.5</c:v>
                </c:pt>
                <c:pt idx="414">
                  <c:v>31</c:v>
                </c:pt>
                <c:pt idx="415">
                  <c:v>31</c:v>
                </c:pt>
                <c:pt idx="416">
                  <c:v>31</c:v>
                </c:pt>
                <c:pt idx="417">
                  <c:v>31.5</c:v>
                </c:pt>
                <c:pt idx="418">
                  <c:v>31.5</c:v>
                </c:pt>
                <c:pt idx="419">
                  <c:v>32</c:v>
                </c:pt>
                <c:pt idx="420">
                  <c:v>32</c:v>
                </c:pt>
                <c:pt idx="421">
                  <c:v>32</c:v>
                </c:pt>
                <c:pt idx="422">
                  <c:v>32</c:v>
                </c:pt>
                <c:pt idx="423">
                  <c:v>32.5</c:v>
                </c:pt>
                <c:pt idx="424">
                  <c:v>32.5</c:v>
                </c:pt>
                <c:pt idx="425">
                  <c:v>33.799999999999997</c:v>
                </c:pt>
                <c:pt idx="426">
                  <c:v>34</c:v>
                </c:pt>
                <c:pt idx="427">
                  <c:v>34</c:v>
                </c:pt>
                <c:pt idx="428">
                  <c:v>35</c:v>
                </c:pt>
                <c:pt idx="429">
                  <c:v>35</c:v>
                </c:pt>
                <c:pt idx="430">
                  <c:v>35</c:v>
                </c:pt>
                <c:pt idx="431">
                  <c:v>35</c:v>
                </c:pt>
                <c:pt idx="432">
                  <c:v>36</c:v>
                </c:pt>
                <c:pt idx="433">
                  <c:v>36.4</c:v>
                </c:pt>
                <c:pt idx="434">
                  <c:v>36.5</c:v>
                </c:pt>
                <c:pt idx="435">
                  <c:v>36.5</c:v>
                </c:pt>
                <c:pt idx="436">
                  <c:v>39.6</c:v>
                </c:pt>
                <c:pt idx="437">
                  <c:v>39.799999999999997</c:v>
                </c:pt>
                <c:pt idx="438">
                  <c:v>40</c:v>
                </c:pt>
                <c:pt idx="439">
                  <c:v>40.1</c:v>
                </c:pt>
                <c:pt idx="440">
                  <c:v>40.6</c:v>
                </c:pt>
                <c:pt idx="441">
                  <c:v>41.3</c:v>
                </c:pt>
                <c:pt idx="442">
                  <c:v>41.4</c:v>
                </c:pt>
                <c:pt idx="443">
                  <c:v>41.5</c:v>
                </c:pt>
                <c:pt idx="444">
                  <c:v>41.7</c:v>
                </c:pt>
                <c:pt idx="445">
                  <c:v>42</c:v>
                </c:pt>
                <c:pt idx="446">
                  <c:v>42</c:v>
                </c:pt>
                <c:pt idx="447">
                  <c:v>44</c:v>
                </c:pt>
                <c:pt idx="448">
                  <c:v>44.1</c:v>
                </c:pt>
                <c:pt idx="449">
                  <c:v>44.5</c:v>
                </c:pt>
                <c:pt idx="450">
                  <c:v>44.5</c:v>
                </c:pt>
                <c:pt idx="451">
                  <c:v>44.5</c:v>
                </c:pt>
                <c:pt idx="452">
                  <c:v>44.9</c:v>
                </c:pt>
                <c:pt idx="453">
                  <c:v>45</c:v>
                </c:pt>
                <c:pt idx="454">
                  <c:v>45</c:v>
                </c:pt>
                <c:pt idx="455">
                  <c:v>45.2</c:v>
                </c:pt>
                <c:pt idx="456">
                  <c:v>45.4</c:v>
                </c:pt>
                <c:pt idx="457">
                  <c:v>45.5</c:v>
                </c:pt>
                <c:pt idx="458">
                  <c:v>46</c:v>
                </c:pt>
                <c:pt idx="459">
                  <c:v>46.9</c:v>
                </c:pt>
                <c:pt idx="460">
                  <c:v>47</c:v>
                </c:pt>
                <c:pt idx="461">
                  <c:v>47.5</c:v>
                </c:pt>
                <c:pt idx="462">
                  <c:v>50</c:v>
                </c:pt>
                <c:pt idx="463">
                  <c:v>25.1</c:v>
                </c:pt>
                <c:pt idx="464">
                  <c:v>25.1</c:v>
                </c:pt>
                <c:pt idx="465">
                  <c:v>25.5</c:v>
                </c:pt>
                <c:pt idx="466">
                  <c:v>25.9</c:v>
                </c:pt>
                <c:pt idx="467">
                  <c:v>26.5</c:v>
                </c:pt>
                <c:pt idx="468">
                  <c:v>28</c:v>
                </c:pt>
                <c:pt idx="469">
                  <c:v>28</c:v>
                </c:pt>
                <c:pt idx="470">
                  <c:v>28</c:v>
                </c:pt>
                <c:pt idx="471">
                  <c:v>28</c:v>
                </c:pt>
                <c:pt idx="472">
                  <c:v>28</c:v>
                </c:pt>
                <c:pt idx="473">
                  <c:v>29.4</c:v>
                </c:pt>
                <c:pt idx="474">
                  <c:v>29.8</c:v>
                </c:pt>
                <c:pt idx="475">
                  <c:v>30</c:v>
                </c:pt>
                <c:pt idx="476">
                  <c:v>30</c:v>
                </c:pt>
                <c:pt idx="477">
                  <c:v>30</c:v>
                </c:pt>
                <c:pt idx="478">
                  <c:v>30</c:v>
                </c:pt>
                <c:pt idx="479">
                  <c:v>30</c:v>
                </c:pt>
                <c:pt idx="480">
                  <c:v>30</c:v>
                </c:pt>
                <c:pt idx="481">
                  <c:v>30</c:v>
                </c:pt>
                <c:pt idx="482">
                  <c:v>30</c:v>
                </c:pt>
                <c:pt idx="483">
                  <c:v>30.4</c:v>
                </c:pt>
                <c:pt idx="484">
                  <c:v>30.5</c:v>
                </c:pt>
                <c:pt idx="485">
                  <c:v>30.5</c:v>
                </c:pt>
                <c:pt idx="486">
                  <c:v>30.5</c:v>
                </c:pt>
                <c:pt idx="487">
                  <c:v>30.5</c:v>
                </c:pt>
                <c:pt idx="488">
                  <c:v>30.8</c:v>
                </c:pt>
                <c:pt idx="489">
                  <c:v>31</c:v>
                </c:pt>
                <c:pt idx="490">
                  <c:v>31</c:v>
                </c:pt>
                <c:pt idx="491">
                  <c:v>31.3</c:v>
                </c:pt>
                <c:pt idx="492">
                  <c:v>31.5</c:v>
                </c:pt>
                <c:pt idx="493">
                  <c:v>31.5</c:v>
                </c:pt>
                <c:pt idx="494">
                  <c:v>32</c:v>
                </c:pt>
                <c:pt idx="495">
                  <c:v>32</c:v>
                </c:pt>
                <c:pt idx="496">
                  <c:v>32.6</c:v>
                </c:pt>
                <c:pt idx="497">
                  <c:v>32.6</c:v>
                </c:pt>
                <c:pt idx="498">
                  <c:v>33</c:v>
                </c:pt>
                <c:pt idx="499">
                  <c:v>33</c:v>
                </c:pt>
                <c:pt idx="500">
                  <c:v>33</c:v>
                </c:pt>
                <c:pt idx="501">
                  <c:v>33</c:v>
                </c:pt>
                <c:pt idx="502">
                  <c:v>33.5</c:v>
                </c:pt>
                <c:pt idx="503">
                  <c:v>33.5</c:v>
                </c:pt>
                <c:pt idx="504">
                  <c:v>33.5</c:v>
                </c:pt>
                <c:pt idx="505">
                  <c:v>33.5</c:v>
                </c:pt>
                <c:pt idx="506">
                  <c:v>34</c:v>
                </c:pt>
                <c:pt idx="507">
                  <c:v>34</c:v>
                </c:pt>
                <c:pt idx="508">
                  <c:v>34.5</c:v>
                </c:pt>
                <c:pt idx="509">
                  <c:v>34.5</c:v>
                </c:pt>
                <c:pt idx="510">
                  <c:v>35</c:v>
                </c:pt>
                <c:pt idx="511">
                  <c:v>35</c:v>
                </c:pt>
                <c:pt idx="512">
                  <c:v>35</c:v>
                </c:pt>
                <c:pt idx="513">
                  <c:v>35</c:v>
                </c:pt>
                <c:pt idx="514">
                  <c:v>35</c:v>
                </c:pt>
                <c:pt idx="515">
                  <c:v>35.5</c:v>
                </c:pt>
                <c:pt idx="516">
                  <c:v>35.5</c:v>
                </c:pt>
                <c:pt idx="517">
                  <c:v>35.700000000000003</c:v>
                </c:pt>
                <c:pt idx="518">
                  <c:v>35.700000000000003</c:v>
                </c:pt>
                <c:pt idx="519">
                  <c:v>36</c:v>
                </c:pt>
                <c:pt idx="520">
                  <c:v>36</c:v>
                </c:pt>
                <c:pt idx="521">
                  <c:v>36.700000000000003</c:v>
                </c:pt>
                <c:pt idx="522">
                  <c:v>36.700000000000003</c:v>
                </c:pt>
                <c:pt idx="523">
                  <c:v>37</c:v>
                </c:pt>
                <c:pt idx="524">
                  <c:v>37</c:v>
                </c:pt>
                <c:pt idx="525">
                  <c:v>37</c:v>
                </c:pt>
                <c:pt idx="526">
                  <c:v>37</c:v>
                </c:pt>
                <c:pt idx="527">
                  <c:v>37.1</c:v>
                </c:pt>
                <c:pt idx="528">
                  <c:v>38.200000000000003</c:v>
                </c:pt>
                <c:pt idx="529">
                  <c:v>39</c:v>
                </c:pt>
                <c:pt idx="530">
                  <c:v>40.6</c:v>
                </c:pt>
                <c:pt idx="531">
                  <c:v>41.2</c:v>
                </c:pt>
                <c:pt idx="532">
                  <c:v>41.9</c:v>
                </c:pt>
                <c:pt idx="533">
                  <c:v>42</c:v>
                </c:pt>
                <c:pt idx="534">
                  <c:v>42.4</c:v>
                </c:pt>
                <c:pt idx="535">
                  <c:v>42.5</c:v>
                </c:pt>
                <c:pt idx="536">
                  <c:v>42.9</c:v>
                </c:pt>
                <c:pt idx="537">
                  <c:v>43</c:v>
                </c:pt>
                <c:pt idx="538">
                  <c:v>43.1</c:v>
                </c:pt>
                <c:pt idx="539">
                  <c:v>43.5</c:v>
                </c:pt>
                <c:pt idx="540">
                  <c:v>43.6</c:v>
                </c:pt>
                <c:pt idx="541">
                  <c:v>44</c:v>
                </c:pt>
                <c:pt idx="542">
                  <c:v>44.9</c:v>
                </c:pt>
                <c:pt idx="543">
                  <c:v>45</c:v>
                </c:pt>
                <c:pt idx="544">
                  <c:v>45</c:v>
                </c:pt>
                <c:pt idx="545">
                  <c:v>46.1</c:v>
                </c:pt>
                <c:pt idx="546">
                  <c:v>47</c:v>
                </c:pt>
                <c:pt idx="547">
                  <c:v>47.1</c:v>
                </c:pt>
                <c:pt idx="548">
                  <c:v>47.2</c:v>
                </c:pt>
                <c:pt idx="549">
                  <c:v>48.7</c:v>
                </c:pt>
                <c:pt idx="550">
                  <c:v>49</c:v>
                </c:pt>
                <c:pt idx="551">
                  <c:v>49.1</c:v>
                </c:pt>
                <c:pt idx="552">
                  <c:v>50.1</c:v>
                </c:pt>
                <c:pt idx="553">
                  <c:v>50.2</c:v>
                </c:pt>
                <c:pt idx="554">
                  <c:v>50.5</c:v>
                </c:pt>
                <c:pt idx="555">
                  <c:v>50.7</c:v>
                </c:pt>
                <c:pt idx="556">
                  <c:v>52</c:v>
                </c:pt>
                <c:pt idx="557">
                  <c:v>28</c:v>
                </c:pt>
                <c:pt idx="558">
                  <c:v>28</c:v>
                </c:pt>
                <c:pt idx="559">
                  <c:v>28.7</c:v>
                </c:pt>
                <c:pt idx="560">
                  <c:v>30</c:v>
                </c:pt>
                <c:pt idx="561">
                  <c:v>30</c:v>
                </c:pt>
                <c:pt idx="562">
                  <c:v>30</c:v>
                </c:pt>
                <c:pt idx="563">
                  <c:v>30</c:v>
                </c:pt>
                <c:pt idx="564">
                  <c:v>30.2</c:v>
                </c:pt>
                <c:pt idx="565">
                  <c:v>31</c:v>
                </c:pt>
                <c:pt idx="566">
                  <c:v>31</c:v>
                </c:pt>
                <c:pt idx="567">
                  <c:v>31.5</c:v>
                </c:pt>
                <c:pt idx="568">
                  <c:v>31.5</c:v>
                </c:pt>
                <c:pt idx="569">
                  <c:v>31.5</c:v>
                </c:pt>
                <c:pt idx="570">
                  <c:v>31.9</c:v>
                </c:pt>
                <c:pt idx="571">
                  <c:v>32</c:v>
                </c:pt>
                <c:pt idx="572">
                  <c:v>32</c:v>
                </c:pt>
                <c:pt idx="573">
                  <c:v>32</c:v>
                </c:pt>
                <c:pt idx="574">
                  <c:v>32</c:v>
                </c:pt>
                <c:pt idx="575">
                  <c:v>32.4</c:v>
                </c:pt>
                <c:pt idx="576">
                  <c:v>32.5</c:v>
                </c:pt>
                <c:pt idx="577">
                  <c:v>32.5</c:v>
                </c:pt>
                <c:pt idx="578">
                  <c:v>32.6</c:v>
                </c:pt>
                <c:pt idx="579">
                  <c:v>32.799999999999997</c:v>
                </c:pt>
                <c:pt idx="580">
                  <c:v>33</c:v>
                </c:pt>
                <c:pt idx="581">
                  <c:v>33.1</c:v>
                </c:pt>
                <c:pt idx="582">
                  <c:v>33.5</c:v>
                </c:pt>
                <c:pt idx="583">
                  <c:v>33.5</c:v>
                </c:pt>
                <c:pt idx="584">
                  <c:v>33.5</c:v>
                </c:pt>
                <c:pt idx="585">
                  <c:v>33.700000000000003</c:v>
                </c:pt>
                <c:pt idx="586">
                  <c:v>34</c:v>
                </c:pt>
                <c:pt idx="587">
                  <c:v>34.200000000000003</c:v>
                </c:pt>
                <c:pt idx="588">
                  <c:v>34.4</c:v>
                </c:pt>
                <c:pt idx="589">
                  <c:v>34.9</c:v>
                </c:pt>
                <c:pt idx="590">
                  <c:v>35</c:v>
                </c:pt>
                <c:pt idx="591">
                  <c:v>35.200000000000003</c:v>
                </c:pt>
                <c:pt idx="592">
                  <c:v>35.799999999999997</c:v>
                </c:pt>
                <c:pt idx="593">
                  <c:v>36</c:v>
                </c:pt>
                <c:pt idx="594">
                  <c:v>36</c:v>
                </c:pt>
                <c:pt idx="595">
                  <c:v>36.299999999999997</c:v>
                </c:pt>
                <c:pt idx="596">
                  <c:v>37</c:v>
                </c:pt>
                <c:pt idx="597">
                  <c:v>37.700000000000003</c:v>
                </c:pt>
                <c:pt idx="598">
                  <c:v>37.9</c:v>
                </c:pt>
                <c:pt idx="599">
                  <c:v>38</c:v>
                </c:pt>
                <c:pt idx="600">
                  <c:v>38</c:v>
                </c:pt>
                <c:pt idx="601">
                  <c:v>39</c:v>
                </c:pt>
                <c:pt idx="602">
                  <c:v>39</c:v>
                </c:pt>
                <c:pt idx="603">
                  <c:v>39</c:v>
                </c:pt>
                <c:pt idx="604">
                  <c:v>39</c:v>
                </c:pt>
                <c:pt idx="605">
                  <c:v>39.5</c:v>
                </c:pt>
                <c:pt idx="606">
                  <c:v>40.4</c:v>
                </c:pt>
                <c:pt idx="607">
                  <c:v>40.5</c:v>
                </c:pt>
                <c:pt idx="608">
                  <c:v>41.4</c:v>
                </c:pt>
                <c:pt idx="609">
                  <c:v>43.5</c:v>
                </c:pt>
                <c:pt idx="610">
                  <c:v>45</c:v>
                </c:pt>
                <c:pt idx="611">
                  <c:v>47</c:v>
                </c:pt>
                <c:pt idx="612">
                  <c:v>48.5</c:v>
                </c:pt>
                <c:pt idx="613">
                  <c:v>48.5</c:v>
                </c:pt>
                <c:pt idx="614">
                  <c:v>49</c:v>
                </c:pt>
                <c:pt idx="615">
                  <c:v>50</c:v>
                </c:pt>
                <c:pt idx="616">
                  <c:v>53</c:v>
                </c:pt>
                <c:pt idx="617">
                  <c:v>53.7</c:v>
                </c:pt>
                <c:pt idx="618">
                  <c:v>55</c:v>
                </c:pt>
                <c:pt idx="619">
                  <c:v>58.5</c:v>
                </c:pt>
                <c:pt idx="620">
                  <c:v>30</c:v>
                </c:pt>
                <c:pt idx="621">
                  <c:v>30.9</c:v>
                </c:pt>
                <c:pt idx="622">
                  <c:v>31</c:v>
                </c:pt>
                <c:pt idx="623">
                  <c:v>31.5</c:v>
                </c:pt>
                <c:pt idx="624">
                  <c:v>31.6</c:v>
                </c:pt>
                <c:pt idx="625">
                  <c:v>32.299999999999997</c:v>
                </c:pt>
                <c:pt idx="626">
                  <c:v>32.5</c:v>
                </c:pt>
                <c:pt idx="627">
                  <c:v>32.799999999999997</c:v>
                </c:pt>
                <c:pt idx="628">
                  <c:v>32.9</c:v>
                </c:pt>
                <c:pt idx="629">
                  <c:v>33.200000000000003</c:v>
                </c:pt>
                <c:pt idx="630">
                  <c:v>33.200000000000003</c:v>
                </c:pt>
                <c:pt idx="631">
                  <c:v>33.5</c:v>
                </c:pt>
                <c:pt idx="632">
                  <c:v>33.6</c:v>
                </c:pt>
                <c:pt idx="633">
                  <c:v>33.700000000000003</c:v>
                </c:pt>
                <c:pt idx="634">
                  <c:v>34.799999999999997</c:v>
                </c:pt>
                <c:pt idx="635">
                  <c:v>35</c:v>
                </c:pt>
                <c:pt idx="636">
                  <c:v>35.200000000000003</c:v>
                </c:pt>
                <c:pt idx="637">
                  <c:v>35.4</c:v>
                </c:pt>
                <c:pt idx="638">
                  <c:v>35.5</c:v>
                </c:pt>
                <c:pt idx="639">
                  <c:v>36</c:v>
                </c:pt>
                <c:pt idx="640">
                  <c:v>36</c:v>
                </c:pt>
                <c:pt idx="641">
                  <c:v>36.200000000000003</c:v>
                </c:pt>
                <c:pt idx="642">
                  <c:v>36.4</c:v>
                </c:pt>
                <c:pt idx="643">
                  <c:v>37.4</c:v>
                </c:pt>
                <c:pt idx="644">
                  <c:v>38</c:v>
                </c:pt>
                <c:pt idx="645">
                  <c:v>38</c:v>
                </c:pt>
                <c:pt idx="646">
                  <c:v>38.200000000000003</c:v>
                </c:pt>
                <c:pt idx="647">
                  <c:v>38.200000000000003</c:v>
                </c:pt>
                <c:pt idx="648">
                  <c:v>38.799999999999997</c:v>
                </c:pt>
                <c:pt idx="649">
                  <c:v>39</c:v>
                </c:pt>
                <c:pt idx="650">
                  <c:v>39</c:v>
                </c:pt>
                <c:pt idx="651">
                  <c:v>40.5</c:v>
                </c:pt>
                <c:pt idx="652">
                  <c:v>40.5</c:v>
                </c:pt>
                <c:pt idx="653">
                  <c:v>42</c:v>
                </c:pt>
                <c:pt idx="654">
                  <c:v>42</c:v>
                </c:pt>
                <c:pt idx="655">
                  <c:v>42.2</c:v>
                </c:pt>
                <c:pt idx="656">
                  <c:v>43</c:v>
                </c:pt>
                <c:pt idx="657">
                  <c:v>44</c:v>
                </c:pt>
                <c:pt idx="658">
                  <c:v>44</c:v>
                </c:pt>
                <c:pt idx="659">
                  <c:v>51</c:v>
                </c:pt>
                <c:pt idx="660">
                  <c:v>51</c:v>
                </c:pt>
                <c:pt idx="661">
                  <c:v>51.5</c:v>
                </c:pt>
                <c:pt idx="662">
                  <c:v>52</c:v>
                </c:pt>
                <c:pt idx="663">
                  <c:v>54.5</c:v>
                </c:pt>
                <c:pt idx="664">
                  <c:v>54.5</c:v>
                </c:pt>
                <c:pt idx="665">
                  <c:v>59</c:v>
                </c:pt>
                <c:pt idx="666">
                  <c:v>63</c:v>
                </c:pt>
                <c:pt idx="667">
                  <c:v>36</c:v>
                </c:pt>
                <c:pt idx="668">
                  <c:v>36.5</c:v>
                </c:pt>
                <c:pt idx="669">
                  <c:v>36.5</c:v>
                </c:pt>
                <c:pt idx="670">
                  <c:v>36.799999999999997</c:v>
                </c:pt>
                <c:pt idx="671">
                  <c:v>37</c:v>
                </c:pt>
                <c:pt idx="672">
                  <c:v>37.700000000000003</c:v>
                </c:pt>
                <c:pt idx="673">
                  <c:v>37.9</c:v>
                </c:pt>
                <c:pt idx="674">
                  <c:v>38.6</c:v>
                </c:pt>
                <c:pt idx="675">
                  <c:v>39.4</c:v>
                </c:pt>
                <c:pt idx="676">
                  <c:v>39.5</c:v>
                </c:pt>
                <c:pt idx="677">
                  <c:v>39.799999999999997</c:v>
                </c:pt>
                <c:pt idx="678">
                  <c:v>41</c:v>
                </c:pt>
                <c:pt idx="679">
                  <c:v>41</c:v>
                </c:pt>
                <c:pt idx="680">
                  <c:v>41.2</c:v>
                </c:pt>
                <c:pt idx="681">
                  <c:v>42.2</c:v>
                </c:pt>
                <c:pt idx="682">
                  <c:v>44</c:v>
                </c:pt>
                <c:pt idx="683">
                  <c:v>45</c:v>
                </c:pt>
                <c:pt idx="684">
                  <c:v>45.5</c:v>
                </c:pt>
                <c:pt idx="685">
                  <c:v>45.5</c:v>
                </c:pt>
                <c:pt idx="686">
                  <c:v>46</c:v>
                </c:pt>
                <c:pt idx="687">
                  <c:v>46</c:v>
                </c:pt>
                <c:pt idx="688">
                  <c:v>49.2</c:v>
                </c:pt>
                <c:pt idx="689">
                  <c:v>54.5</c:v>
                </c:pt>
                <c:pt idx="690">
                  <c:v>36.1</c:v>
                </c:pt>
                <c:pt idx="691">
                  <c:v>36.5</c:v>
                </c:pt>
                <c:pt idx="692">
                  <c:v>37.5</c:v>
                </c:pt>
                <c:pt idx="693">
                  <c:v>37.6</c:v>
                </c:pt>
                <c:pt idx="694">
                  <c:v>37.799999999999997</c:v>
                </c:pt>
                <c:pt idx="695">
                  <c:v>38</c:v>
                </c:pt>
                <c:pt idx="696">
                  <c:v>38.4</c:v>
                </c:pt>
                <c:pt idx="697">
                  <c:v>39</c:v>
                </c:pt>
                <c:pt idx="698">
                  <c:v>39</c:v>
                </c:pt>
                <c:pt idx="699">
                  <c:v>40</c:v>
                </c:pt>
                <c:pt idx="700">
                  <c:v>40</c:v>
                </c:pt>
                <c:pt idx="701">
                  <c:v>40</c:v>
                </c:pt>
                <c:pt idx="702">
                  <c:v>40</c:v>
                </c:pt>
                <c:pt idx="703">
                  <c:v>41.5</c:v>
                </c:pt>
                <c:pt idx="704">
                  <c:v>41.5</c:v>
                </c:pt>
                <c:pt idx="705">
                  <c:v>41.6</c:v>
                </c:pt>
                <c:pt idx="706">
                  <c:v>42</c:v>
                </c:pt>
                <c:pt idx="707">
                  <c:v>43.1</c:v>
                </c:pt>
                <c:pt idx="708">
                  <c:v>43.7</c:v>
                </c:pt>
                <c:pt idx="709">
                  <c:v>44</c:v>
                </c:pt>
                <c:pt idx="710">
                  <c:v>44</c:v>
                </c:pt>
                <c:pt idx="711">
                  <c:v>47</c:v>
                </c:pt>
                <c:pt idx="712">
                  <c:v>47</c:v>
                </c:pt>
                <c:pt idx="713">
                  <c:v>51</c:v>
                </c:pt>
                <c:pt idx="714">
                  <c:v>51</c:v>
                </c:pt>
                <c:pt idx="715">
                  <c:v>38.5</c:v>
                </c:pt>
                <c:pt idx="716">
                  <c:v>40.6</c:v>
                </c:pt>
                <c:pt idx="717">
                  <c:v>42</c:v>
                </c:pt>
                <c:pt idx="718">
                  <c:v>44.5</c:v>
                </c:pt>
                <c:pt idx="719">
                  <c:v>44.8</c:v>
                </c:pt>
                <c:pt idx="720">
                  <c:v>53</c:v>
                </c:pt>
                <c:pt idx="721">
                  <c:v>58.5</c:v>
                </c:pt>
                <c:pt idx="722">
                  <c:v>43.1</c:v>
                </c:pt>
                <c:pt idx="723">
                  <c:v>49.3</c:v>
                </c:pt>
                <c:pt idx="724">
                  <c:v>65</c:v>
                </c:pt>
                <c:pt idx="725">
                  <c:v>55.5</c:v>
                </c:pt>
                <c:pt idx="726">
                  <c:v>50.7</c:v>
                </c:pt>
                <c:pt idx="727">
                  <c:v>51.1</c:v>
                </c:pt>
                <c:pt idx="728">
                  <c:v>39.5</c:v>
                </c:pt>
                <c:pt idx="729">
                  <c:v>45.1</c:v>
                </c:pt>
                <c:pt idx="730">
                  <c:v>66.5</c:v>
                </c:pt>
              </c:numCache>
            </c:numRef>
          </c:yVal>
          <c:smooth val="0"/>
          <c:extLst>
            <c:ext xmlns:c16="http://schemas.microsoft.com/office/drawing/2014/chart" uri="{C3380CC4-5D6E-409C-BE32-E72D297353CC}">
              <c16:uniqueId val="{00000000-D0B5-4E89-8FB4-FF88FB4AEDE9}"/>
            </c:ext>
          </c:extLst>
        </c:ser>
        <c:ser>
          <c:idx val="2"/>
          <c:order val="2"/>
          <c:tx>
            <c:strRef>
              <c:f>'Golden perch'!$AF$1</c:f>
              <c:strCache>
                <c:ptCount val="1"/>
                <c:pt idx="0">
                  <c:v>Vline</c:v>
                </c:pt>
              </c:strCache>
            </c:strRef>
          </c:tx>
          <c:spPr>
            <a:ln w="19050" cap="rnd">
              <a:solidFill>
                <a:srgbClr val="FF0000"/>
              </a:solidFill>
              <a:round/>
            </a:ln>
            <a:effectLst/>
          </c:spPr>
          <c:marker>
            <c:symbol val="none"/>
          </c:marker>
          <c:xVal>
            <c:numRef>
              <c:f>'Golden perch'!$AC$2:$AC$1600</c:f>
              <c:numCache>
                <c:formatCode>[&gt;=5]#,##0;[&lt;5]0.0</c:formatCode>
                <c:ptCount val="1599"/>
                <c:pt idx="0">
                  <c:v>1.5195823433665934</c:v>
                </c:pt>
                <c:pt idx="1">
                  <c:v>1.5195823433665934</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1</c:v>
                </c:pt>
                <c:pt idx="19" formatCode="General">
                  <c:v>1</c:v>
                </c:pt>
                <c:pt idx="20" formatCode="General">
                  <c:v>1</c:v>
                </c:pt>
                <c:pt idx="21" formatCode="General">
                  <c:v>1</c:v>
                </c:pt>
                <c:pt idx="22" formatCode="General">
                  <c:v>1</c:v>
                </c:pt>
                <c:pt idx="23" formatCode="General">
                  <c:v>1</c:v>
                </c:pt>
                <c:pt idx="24" formatCode="General">
                  <c:v>1</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1.33</c:v>
                </c:pt>
                <c:pt idx="63" formatCode="General">
                  <c:v>1.33</c:v>
                </c:pt>
                <c:pt idx="64" formatCode="General">
                  <c:v>1.33</c:v>
                </c:pt>
                <c:pt idx="65" formatCode="General">
                  <c:v>1.33</c:v>
                </c:pt>
                <c:pt idx="66" formatCode="General">
                  <c:v>1.33</c:v>
                </c:pt>
                <c:pt idx="67" formatCode="General">
                  <c:v>2</c:v>
                </c:pt>
                <c:pt idx="68" formatCode="General">
                  <c:v>2</c:v>
                </c:pt>
                <c:pt idx="69" formatCode="General">
                  <c:v>2</c:v>
                </c:pt>
                <c:pt idx="70" formatCode="General">
                  <c:v>2</c:v>
                </c:pt>
                <c:pt idx="71" formatCode="General">
                  <c:v>2</c:v>
                </c:pt>
                <c:pt idx="72" formatCode="General">
                  <c:v>2</c:v>
                </c:pt>
                <c:pt idx="73" formatCode="General">
                  <c:v>2</c:v>
                </c:pt>
                <c:pt idx="74" formatCode="General">
                  <c:v>2</c:v>
                </c:pt>
                <c:pt idx="75" formatCode="General">
                  <c:v>2</c:v>
                </c:pt>
                <c:pt idx="76" formatCode="General">
                  <c:v>2</c:v>
                </c:pt>
                <c:pt idx="77" formatCode="General">
                  <c:v>2</c:v>
                </c:pt>
                <c:pt idx="78" formatCode="General">
                  <c:v>2</c:v>
                </c:pt>
                <c:pt idx="79" formatCode="General">
                  <c:v>2</c:v>
                </c:pt>
                <c:pt idx="80" formatCode="General">
                  <c:v>2</c:v>
                </c:pt>
                <c:pt idx="81" formatCode="General">
                  <c:v>2</c:v>
                </c:pt>
                <c:pt idx="82" formatCode="General">
                  <c:v>2</c:v>
                </c:pt>
                <c:pt idx="83" formatCode="General">
                  <c:v>2</c:v>
                </c:pt>
                <c:pt idx="84" formatCode="General">
                  <c:v>2</c:v>
                </c:pt>
                <c:pt idx="85" formatCode="General">
                  <c:v>2</c:v>
                </c:pt>
                <c:pt idx="86" formatCode="General">
                  <c:v>2</c:v>
                </c:pt>
                <c:pt idx="87" formatCode="General">
                  <c:v>2</c:v>
                </c:pt>
                <c:pt idx="88" formatCode="General">
                  <c:v>2</c:v>
                </c:pt>
                <c:pt idx="89" formatCode="General">
                  <c:v>2</c:v>
                </c:pt>
                <c:pt idx="90" formatCode="General">
                  <c:v>2</c:v>
                </c:pt>
                <c:pt idx="91" formatCode="General">
                  <c:v>2</c:v>
                </c:pt>
                <c:pt idx="92" formatCode="General">
                  <c:v>2</c:v>
                </c:pt>
                <c:pt idx="93" formatCode="General">
                  <c:v>2</c:v>
                </c:pt>
                <c:pt idx="94" formatCode="General">
                  <c:v>2</c:v>
                </c:pt>
                <c:pt idx="95" formatCode="General">
                  <c:v>2</c:v>
                </c:pt>
                <c:pt idx="96" formatCode="General">
                  <c:v>2</c:v>
                </c:pt>
                <c:pt idx="97" formatCode="General">
                  <c:v>2</c:v>
                </c:pt>
                <c:pt idx="98" formatCode="General">
                  <c:v>2</c:v>
                </c:pt>
                <c:pt idx="99" formatCode="General">
                  <c:v>2</c:v>
                </c:pt>
                <c:pt idx="100" formatCode="General">
                  <c:v>2</c:v>
                </c:pt>
                <c:pt idx="101" formatCode="General">
                  <c:v>2</c:v>
                </c:pt>
                <c:pt idx="102" formatCode="General">
                  <c:v>2</c:v>
                </c:pt>
                <c:pt idx="103" formatCode="General">
                  <c:v>2</c:v>
                </c:pt>
                <c:pt idx="104" formatCode="General">
                  <c:v>2</c:v>
                </c:pt>
                <c:pt idx="105" formatCode="General">
                  <c:v>2</c:v>
                </c:pt>
                <c:pt idx="106" formatCode="General">
                  <c:v>2</c:v>
                </c:pt>
                <c:pt idx="107" formatCode="General">
                  <c:v>2</c:v>
                </c:pt>
                <c:pt idx="108" formatCode="General">
                  <c:v>2</c:v>
                </c:pt>
                <c:pt idx="109" formatCode="General">
                  <c:v>2</c:v>
                </c:pt>
                <c:pt idx="110" formatCode="General">
                  <c:v>2</c:v>
                </c:pt>
                <c:pt idx="111" formatCode="General">
                  <c:v>2</c:v>
                </c:pt>
                <c:pt idx="112" formatCode="General">
                  <c:v>2</c:v>
                </c:pt>
                <c:pt idx="113" formatCode="General">
                  <c:v>2</c:v>
                </c:pt>
                <c:pt idx="114" formatCode="General">
                  <c:v>2</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3</c:v>
                </c:pt>
                <c:pt idx="201" formatCode="General">
                  <c:v>3</c:v>
                </c:pt>
                <c:pt idx="202" formatCode="General">
                  <c:v>3</c:v>
                </c:pt>
                <c:pt idx="203" formatCode="General">
                  <c:v>3</c:v>
                </c:pt>
                <c:pt idx="204" formatCode="General">
                  <c:v>3</c:v>
                </c:pt>
                <c:pt idx="205" formatCode="General">
                  <c:v>3</c:v>
                </c:pt>
                <c:pt idx="206" formatCode="General">
                  <c:v>3</c:v>
                </c:pt>
                <c:pt idx="207" formatCode="General">
                  <c:v>3</c:v>
                </c:pt>
                <c:pt idx="208" formatCode="General">
                  <c:v>3</c:v>
                </c:pt>
                <c:pt idx="209" formatCode="General">
                  <c:v>3</c:v>
                </c:pt>
                <c:pt idx="210" formatCode="General">
                  <c:v>3</c:v>
                </c:pt>
                <c:pt idx="211" formatCode="General">
                  <c:v>3</c:v>
                </c:pt>
                <c:pt idx="212" formatCode="General">
                  <c:v>3</c:v>
                </c:pt>
                <c:pt idx="213" formatCode="General">
                  <c:v>3</c:v>
                </c:pt>
                <c:pt idx="214" formatCode="General">
                  <c:v>3</c:v>
                </c:pt>
                <c:pt idx="215" formatCode="General">
                  <c:v>3</c:v>
                </c:pt>
                <c:pt idx="216" formatCode="General">
                  <c:v>3</c:v>
                </c:pt>
                <c:pt idx="217" formatCode="General">
                  <c:v>3</c:v>
                </c:pt>
                <c:pt idx="218" formatCode="General">
                  <c:v>3</c:v>
                </c:pt>
                <c:pt idx="219" formatCode="General">
                  <c:v>3</c:v>
                </c:pt>
                <c:pt idx="220" formatCode="General">
                  <c:v>3</c:v>
                </c:pt>
                <c:pt idx="221" formatCode="General">
                  <c:v>3</c:v>
                </c:pt>
                <c:pt idx="222" formatCode="General">
                  <c:v>3</c:v>
                </c:pt>
                <c:pt idx="223" formatCode="General">
                  <c:v>3</c:v>
                </c:pt>
                <c:pt idx="224" formatCode="General">
                  <c:v>3</c:v>
                </c:pt>
                <c:pt idx="225" formatCode="General">
                  <c:v>3</c:v>
                </c:pt>
                <c:pt idx="226" formatCode="General">
                  <c:v>3</c:v>
                </c:pt>
                <c:pt idx="227" formatCode="General">
                  <c:v>3</c:v>
                </c:pt>
                <c:pt idx="228" formatCode="General">
                  <c:v>3</c:v>
                </c:pt>
                <c:pt idx="229" formatCode="General">
                  <c:v>3</c:v>
                </c:pt>
                <c:pt idx="230" formatCode="General">
                  <c:v>3</c:v>
                </c:pt>
                <c:pt idx="231" formatCode="General">
                  <c:v>3</c:v>
                </c:pt>
                <c:pt idx="232" formatCode="General">
                  <c:v>3</c:v>
                </c:pt>
                <c:pt idx="233" formatCode="General">
                  <c:v>3</c:v>
                </c:pt>
                <c:pt idx="234" formatCode="General">
                  <c:v>3</c:v>
                </c:pt>
                <c:pt idx="235" formatCode="General">
                  <c:v>3</c:v>
                </c:pt>
                <c:pt idx="236" formatCode="General">
                  <c:v>3</c:v>
                </c:pt>
                <c:pt idx="237" formatCode="General">
                  <c:v>3</c:v>
                </c:pt>
                <c:pt idx="238" formatCode="General">
                  <c:v>3</c:v>
                </c:pt>
                <c:pt idx="239" formatCode="General">
                  <c:v>3</c:v>
                </c:pt>
                <c:pt idx="240" formatCode="General">
                  <c:v>3</c:v>
                </c:pt>
                <c:pt idx="241" formatCode="General">
                  <c:v>3</c:v>
                </c:pt>
                <c:pt idx="242" formatCode="General">
                  <c:v>3</c:v>
                </c:pt>
                <c:pt idx="243" formatCode="General">
                  <c:v>3</c:v>
                </c:pt>
                <c:pt idx="244" formatCode="General">
                  <c:v>3</c:v>
                </c:pt>
                <c:pt idx="245" formatCode="General">
                  <c:v>3</c:v>
                </c:pt>
                <c:pt idx="246" formatCode="General">
                  <c:v>3</c:v>
                </c:pt>
                <c:pt idx="247" formatCode="General">
                  <c:v>3</c:v>
                </c:pt>
                <c:pt idx="248" formatCode="General">
                  <c:v>3</c:v>
                </c:pt>
                <c:pt idx="249" formatCode="General">
                  <c:v>3</c:v>
                </c:pt>
                <c:pt idx="250" formatCode="General">
                  <c:v>3</c:v>
                </c:pt>
                <c:pt idx="251" formatCode="General">
                  <c:v>3</c:v>
                </c:pt>
                <c:pt idx="252" formatCode="General">
                  <c:v>3</c:v>
                </c:pt>
                <c:pt idx="253" formatCode="General">
                  <c:v>3</c:v>
                </c:pt>
                <c:pt idx="254" formatCode="General">
                  <c:v>3</c:v>
                </c:pt>
                <c:pt idx="255" formatCode="General">
                  <c:v>3</c:v>
                </c:pt>
                <c:pt idx="256" formatCode="General">
                  <c:v>3</c:v>
                </c:pt>
                <c:pt idx="257" formatCode="General">
                  <c:v>3</c:v>
                </c:pt>
                <c:pt idx="258" formatCode="General">
                  <c:v>3</c:v>
                </c:pt>
                <c:pt idx="259" formatCode="General">
                  <c:v>3</c:v>
                </c:pt>
                <c:pt idx="260" formatCode="General">
                  <c:v>3</c:v>
                </c:pt>
                <c:pt idx="261" formatCode="General">
                  <c:v>3</c:v>
                </c:pt>
                <c:pt idx="262" formatCode="General">
                  <c:v>3</c:v>
                </c:pt>
                <c:pt idx="263" formatCode="General">
                  <c:v>3</c:v>
                </c:pt>
                <c:pt idx="264" formatCode="General">
                  <c:v>3</c:v>
                </c:pt>
                <c:pt idx="265" formatCode="General">
                  <c:v>3</c:v>
                </c:pt>
                <c:pt idx="266" formatCode="General">
                  <c:v>3</c:v>
                </c:pt>
                <c:pt idx="267" formatCode="General">
                  <c:v>3</c:v>
                </c:pt>
                <c:pt idx="268" formatCode="General">
                  <c:v>3</c:v>
                </c:pt>
                <c:pt idx="269" formatCode="General">
                  <c:v>3</c:v>
                </c:pt>
                <c:pt idx="270" formatCode="General">
                  <c:v>3</c:v>
                </c:pt>
                <c:pt idx="271" formatCode="General">
                  <c:v>3</c:v>
                </c:pt>
                <c:pt idx="272" formatCode="General">
                  <c:v>3</c:v>
                </c:pt>
                <c:pt idx="273" formatCode="General">
                  <c:v>3</c:v>
                </c:pt>
                <c:pt idx="274" formatCode="General">
                  <c:v>3</c:v>
                </c:pt>
                <c:pt idx="275" formatCode="General">
                  <c:v>3</c:v>
                </c:pt>
                <c:pt idx="276" formatCode="General">
                  <c:v>3</c:v>
                </c:pt>
                <c:pt idx="277" formatCode="General">
                  <c:v>3</c:v>
                </c:pt>
                <c:pt idx="278" formatCode="General">
                  <c:v>3</c:v>
                </c:pt>
                <c:pt idx="279" formatCode="General">
                  <c:v>3</c:v>
                </c:pt>
                <c:pt idx="280" formatCode="General">
                  <c:v>3</c:v>
                </c:pt>
                <c:pt idx="281" formatCode="General">
                  <c:v>3</c:v>
                </c:pt>
                <c:pt idx="282" formatCode="General">
                  <c:v>3</c:v>
                </c:pt>
                <c:pt idx="283" formatCode="General">
                  <c:v>3</c:v>
                </c:pt>
                <c:pt idx="284" formatCode="General">
                  <c:v>3</c:v>
                </c:pt>
                <c:pt idx="285" formatCode="General">
                  <c:v>3</c:v>
                </c:pt>
                <c:pt idx="286" formatCode="General">
                  <c:v>3</c:v>
                </c:pt>
                <c:pt idx="287" formatCode="General">
                  <c:v>3</c:v>
                </c:pt>
                <c:pt idx="288" formatCode="General">
                  <c:v>3</c:v>
                </c:pt>
                <c:pt idx="289" formatCode="General">
                  <c:v>3</c:v>
                </c:pt>
                <c:pt idx="290" formatCode="General">
                  <c:v>3</c:v>
                </c:pt>
                <c:pt idx="291" formatCode="General">
                  <c:v>3</c:v>
                </c:pt>
                <c:pt idx="292" formatCode="General">
                  <c:v>3</c:v>
                </c:pt>
                <c:pt idx="293" formatCode="General">
                  <c:v>3</c:v>
                </c:pt>
                <c:pt idx="294" formatCode="General">
                  <c:v>3</c:v>
                </c:pt>
                <c:pt idx="295" formatCode="General">
                  <c:v>3</c:v>
                </c:pt>
                <c:pt idx="296" formatCode="General">
                  <c:v>3</c:v>
                </c:pt>
                <c:pt idx="297" formatCode="General">
                  <c:v>3</c:v>
                </c:pt>
                <c:pt idx="298" formatCode="General">
                  <c:v>3</c:v>
                </c:pt>
                <c:pt idx="299" formatCode="General">
                  <c:v>3</c:v>
                </c:pt>
                <c:pt idx="300" formatCode="General">
                  <c:v>3</c:v>
                </c:pt>
                <c:pt idx="301" formatCode="General">
                  <c:v>3</c:v>
                </c:pt>
                <c:pt idx="302" formatCode="General">
                  <c:v>3</c:v>
                </c:pt>
                <c:pt idx="303" formatCode="General">
                  <c:v>3</c:v>
                </c:pt>
                <c:pt idx="304" formatCode="General">
                  <c:v>4</c:v>
                </c:pt>
                <c:pt idx="305" formatCode="General">
                  <c:v>4</c:v>
                </c:pt>
                <c:pt idx="306" formatCode="General">
                  <c:v>4</c:v>
                </c:pt>
                <c:pt idx="307" formatCode="General">
                  <c:v>4</c:v>
                </c:pt>
                <c:pt idx="308" formatCode="General">
                  <c:v>4</c:v>
                </c:pt>
                <c:pt idx="309" formatCode="General">
                  <c:v>4</c:v>
                </c:pt>
                <c:pt idx="310" formatCode="General">
                  <c:v>4</c:v>
                </c:pt>
                <c:pt idx="311" formatCode="General">
                  <c:v>4</c:v>
                </c:pt>
                <c:pt idx="312" formatCode="General">
                  <c:v>4</c:v>
                </c:pt>
                <c:pt idx="313" formatCode="General">
                  <c:v>4</c:v>
                </c:pt>
                <c:pt idx="314" formatCode="General">
                  <c:v>4</c:v>
                </c:pt>
                <c:pt idx="315" formatCode="General">
                  <c:v>4</c:v>
                </c:pt>
                <c:pt idx="316" formatCode="General">
                  <c:v>4</c:v>
                </c:pt>
                <c:pt idx="317" formatCode="General">
                  <c:v>4</c:v>
                </c:pt>
                <c:pt idx="318" formatCode="General">
                  <c:v>4</c:v>
                </c:pt>
                <c:pt idx="319" formatCode="General">
                  <c:v>4</c:v>
                </c:pt>
                <c:pt idx="320" formatCode="General">
                  <c:v>4</c:v>
                </c:pt>
                <c:pt idx="321" formatCode="General">
                  <c:v>4</c:v>
                </c:pt>
                <c:pt idx="322" formatCode="General">
                  <c:v>4</c:v>
                </c:pt>
                <c:pt idx="323" formatCode="General">
                  <c:v>4</c:v>
                </c:pt>
                <c:pt idx="324" formatCode="General">
                  <c:v>4</c:v>
                </c:pt>
                <c:pt idx="325" formatCode="General">
                  <c:v>4</c:v>
                </c:pt>
                <c:pt idx="326" formatCode="General">
                  <c:v>4</c:v>
                </c:pt>
                <c:pt idx="327" formatCode="General">
                  <c:v>4</c:v>
                </c:pt>
                <c:pt idx="328" formatCode="General">
                  <c:v>4</c:v>
                </c:pt>
                <c:pt idx="329" formatCode="General">
                  <c:v>4</c:v>
                </c:pt>
                <c:pt idx="330" formatCode="General">
                  <c:v>4</c:v>
                </c:pt>
                <c:pt idx="331" formatCode="General">
                  <c:v>4</c:v>
                </c:pt>
                <c:pt idx="332" formatCode="General">
                  <c:v>4</c:v>
                </c:pt>
                <c:pt idx="333" formatCode="General">
                  <c:v>4</c:v>
                </c:pt>
                <c:pt idx="334" formatCode="General">
                  <c:v>4</c:v>
                </c:pt>
                <c:pt idx="335" formatCode="General">
                  <c:v>4</c:v>
                </c:pt>
                <c:pt idx="336" formatCode="General">
                  <c:v>4</c:v>
                </c:pt>
                <c:pt idx="337" formatCode="General">
                  <c:v>4</c:v>
                </c:pt>
                <c:pt idx="338" formatCode="General">
                  <c:v>4</c:v>
                </c:pt>
                <c:pt idx="339" formatCode="General">
                  <c:v>4</c:v>
                </c:pt>
                <c:pt idx="340" formatCode="General">
                  <c:v>4</c:v>
                </c:pt>
                <c:pt idx="341" formatCode="General">
                  <c:v>4</c:v>
                </c:pt>
                <c:pt idx="342" formatCode="General">
                  <c:v>4</c:v>
                </c:pt>
                <c:pt idx="343" formatCode="General">
                  <c:v>4</c:v>
                </c:pt>
                <c:pt idx="344" formatCode="General">
                  <c:v>4</c:v>
                </c:pt>
                <c:pt idx="345" formatCode="General">
                  <c:v>4</c:v>
                </c:pt>
                <c:pt idx="346" formatCode="General">
                  <c:v>4</c:v>
                </c:pt>
                <c:pt idx="347" formatCode="General">
                  <c:v>4</c:v>
                </c:pt>
                <c:pt idx="348" formatCode="General">
                  <c:v>4</c:v>
                </c:pt>
                <c:pt idx="349" formatCode="General">
                  <c:v>4</c:v>
                </c:pt>
                <c:pt idx="350" formatCode="General">
                  <c:v>4</c:v>
                </c:pt>
                <c:pt idx="351" formatCode="General">
                  <c:v>4</c:v>
                </c:pt>
                <c:pt idx="352" formatCode="General">
                  <c:v>4</c:v>
                </c:pt>
                <c:pt idx="353" formatCode="General">
                  <c:v>4</c:v>
                </c:pt>
                <c:pt idx="354" formatCode="General">
                  <c:v>4</c:v>
                </c:pt>
                <c:pt idx="355" formatCode="General">
                  <c:v>4</c:v>
                </c:pt>
                <c:pt idx="356" formatCode="General">
                  <c:v>4</c:v>
                </c:pt>
                <c:pt idx="357" formatCode="General">
                  <c:v>4</c:v>
                </c:pt>
                <c:pt idx="358" formatCode="General">
                  <c:v>4</c:v>
                </c:pt>
                <c:pt idx="359" formatCode="General">
                  <c:v>4</c:v>
                </c:pt>
                <c:pt idx="360" formatCode="General">
                  <c:v>4</c:v>
                </c:pt>
                <c:pt idx="361" formatCode="General">
                  <c:v>4</c:v>
                </c:pt>
                <c:pt idx="362" formatCode="General">
                  <c:v>4</c:v>
                </c:pt>
                <c:pt idx="363" formatCode="General">
                  <c:v>4</c:v>
                </c:pt>
                <c:pt idx="364" formatCode="General">
                  <c:v>4</c:v>
                </c:pt>
                <c:pt idx="365" formatCode="General">
                  <c:v>4</c:v>
                </c:pt>
                <c:pt idx="366" formatCode="General">
                  <c:v>4</c:v>
                </c:pt>
                <c:pt idx="367" formatCode="General">
                  <c:v>4</c:v>
                </c:pt>
                <c:pt idx="368" formatCode="General">
                  <c:v>4</c:v>
                </c:pt>
                <c:pt idx="369" formatCode="General">
                  <c:v>4</c:v>
                </c:pt>
                <c:pt idx="370" formatCode="General">
                  <c:v>4</c:v>
                </c:pt>
                <c:pt idx="371" formatCode="General">
                  <c:v>4</c:v>
                </c:pt>
                <c:pt idx="372" formatCode="General">
                  <c:v>4</c:v>
                </c:pt>
                <c:pt idx="373" formatCode="General">
                  <c:v>4</c:v>
                </c:pt>
                <c:pt idx="374" formatCode="General">
                  <c:v>4</c:v>
                </c:pt>
                <c:pt idx="375" formatCode="General">
                  <c:v>4</c:v>
                </c:pt>
                <c:pt idx="376" formatCode="General">
                  <c:v>4</c:v>
                </c:pt>
                <c:pt idx="377" formatCode="General">
                  <c:v>4</c:v>
                </c:pt>
                <c:pt idx="378" formatCode="General">
                  <c:v>4</c:v>
                </c:pt>
                <c:pt idx="379" formatCode="General">
                  <c:v>4</c:v>
                </c:pt>
                <c:pt idx="380" formatCode="General">
                  <c:v>4</c:v>
                </c:pt>
                <c:pt idx="381" formatCode="General">
                  <c:v>4</c:v>
                </c:pt>
                <c:pt idx="382" formatCode="General">
                  <c:v>4</c:v>
                </c:pt>
                <c:pt idx="383" formatCode="General">
                  <c:v>4</c:v>
                </c:pt>
                <c:pt idx="384" formatCode="General">
                  <c:v>4</c:v>
                </c:pt>
                <c:pt idx="385" formatCode="General">
                  <c:v>4</c:v>
                </c:pt>
                <c:pt idx="386" formatCode="General">
                  <c:v>4</c:v>
                </c:pt>
                <c:pt idx="387" formatCode="General">
                  <c:v>4</c:v>
                </c:pt>
                <c:pt idx="388" formatCode="General">
                  <c:v>5</c:v>
                </c:pt>
                <c:pt idx="389" formatCode="General">
                  <c:v>5</c:v>
                </c:pt>
                <c:pt idx="390" formatCode="General">
                  <c:v>5</c:v>
                </c:pt>
                <c:pt idx="391" formatCode="General">
                  <c:v>5</c:v>
                </c:pt>
                <c:pt idx="392" formatCode="General">
                  <c:v>5</c:v>
                </c:pt>
                <c:pt idx="393" formatCode="General">
                  <c:v>5</c:v>
                </c:pt>
                <c:pt idx="394" formatCode="General">
                  <c:v>5</c:v>
                </c:pt>
                <c:pt idx="395" formatCode="General">
                  <c:v>5</c:v>
                </c:pt>
                <c:pt idx="396" formatCode="General">
                  <c:v>5</c:v>
                </c:pt>
                <c:pt idx="397" formatCode="General">
                  <c:v>5</c:v>
                </c:pt>
                <c:pt idx="398" formatCode="General">
                  <c:v>5</c:v>
                </c:pt>
                <c:pt idx="399" formatCode="General">
                  <c:v>5</c:v>
                </c:pt>
                <c:pt idx="400" formatCode="General">
                  <c:v>5</c:v>
                </c:pt>
                <c:pt idx="401" formatCode="General">
                  <c:v>5</c:v>
                </c:pt>
                <c:pt idx="402" formatCode="General">
                  <c:v>5</c:v>
                </c:pt>
                <c:pt idx="403" formatCode="General">
                  <c:v>5</c:v>
                </c:pt>
                <c:pt idx="404" formatCode="General">
                  <c:v>5</c:v>
                </c:pt>
                <c:pt idx="405" formatCode="General">
                  <c:v>5</c:v>
                </c:pt>
                <c:pt idx="406" formatCode="General">
                  <c:v>5</c:v>
                </c:pt>
                <c:pt idx="407" formatCode="General">
                  <c:v>5</c:v>
                </c:pt>
                <c:pt idx="408" formatCode="General">
                  <c:v>5</c:v>
                </c:pt>
                <c:pt idx="409" formatCode="General">
                  <c:v>5</c:v>
                </c:pt>
                <c:pt idx="410" formatCode="General">
                  <c:v>5</c:v>
                </c:pt>
                <c:pt idx="411" formatCode="General">
                  <c:v>5</c:v>
                </c:pt>
                <c:pt idx="412" formatCode="General">
                  <c:v>5</c:v>
                </c:pt>
                <c:pt idx="413" formatCode="General">
                  <c:v>5</c:v>
                </c:pt>
                <c:pt idx="414" formatCode="General">
                  <c:v>5</c:v>
                </c:pt>
                <c:pt idx="415" formatCode="General">
                  <c:v>5</c:v>
                </c:pt>
                <c:pt idx="416" formatCode="General">
                  <c:v>5</c:v>
                </c:pt>
                <c:pt idx="417" formatCode="General">
                  <c:v>5</c:v>
                </c:pt>
                <c:pt idx="418" formatCode="General">
                  <c:v>5</c:v>
                </c:pt>
                <c:pt idx="419" formatCode="General">
                  <c:v>5</c:v>
                </c:pt>
                <c:pt idx="420" formatCode="General">
                  <c:v>5</c:v>
                </c:pt>
                <c:pt idx="421" formatCode="General">
                  <c:v>5</c:v>
                </c:pt>
                <c:pt idx="422" formatCode="General">
                  <c:v>5</c:v>
                </c:pt>
                <c:pt idx="423" formatCode="General">
                  <c:v>5</c:v>
                </c:pt>
                <c:pt idx="424" formatCode="General">
                  <c:v>5</c:v>
                </c:pt>
                <c:pt idx="425" formatCode="General">
                  <c:v>5</c:v>
                </c:pt>
                <c:pt idx="426" formatCode="General">
                  <c:v>5</c:v>
                </c:pt>
                <c:pt idx="427" formatCode="General">
                  <c:v>5</c:v>
                </c:pt>
                <c:pt idx="428" formatCode="General">
                  <c:v>5</c:v>
                </c:pt>
                <c:pt idx="429" formatCode="General">
                  <c:v>5</c:v>
                </c:pt>
                <c:pt idx="430" formatCode="General">
                  <c:v>5</c:v>
                </c:pt>
                <c:pt idx="431" formatCode="General">
                  <c:v>5</c:v>
                </c:pt>
                <c:pt idx="432" formatCode="General">
                  <c:v>5</c:v>
                </c:pt>
                <c:pt idx="433" formatCode="General">
                  <c:v>5</c:v>
                </c:pt>
                <c:pt idx="434" formatCode="General">
                  <c:v>5</c:v>
                </c:pt>
                <c:pt idx="435" formatCode="General">
                  <c:v>5</c:v>
                </c:pt>
                <c:pt idx="436" formatCode="General">
                  <c:v>5</c:v>
                </c:pt>
                <c:pt idx="437" formatCode="General">
                  <c:v>5</c:v>
                </c:pt>
                <c:pt idx="438" formatCode="General">
                  <c:v>5</c:v>
                </c:pt>
                <c:pt idx="439" formatCode="General">
                  <c:v>5</c:v>
                </c:pt>
                <c:pt idx="440" formatCode="General">
                  <c:v>5</c:v>
                </c:pt>
                <c:pt idx="441" formatCode="General">
                  <c:v>5</c:v>
                </c:pt>
                <c:pt idx="442" formatCode="General">
                  <c:v>5</c:v>
                </c:pt>
                <c:pt idx="443" formatCode="General">
                  <c:v>5</c:v>
                </c:pt>
                <c:pt idx="444" formatCode="General">
                  <c:v>5</c:v>
                </c:pt>
                <c:pt idx="445" formatCode="General">
                  <c:v>5</c:v>
                </c:pt>
                <c:pt idx="446" formatCode="General">
                  <c:v>5</c:v>
                </c:pt>
                <c:pt idx="447" formatCode="General">
                  <c:v>5</c:v>
                </c:pt>
                <c:pt idx="448" formatCode="General">
                  <c:v>5</c:v>
                </c:pt>
                <c:pt idx="449" formatCode="General">
                  <c:v>5</c:v>
                </c:pt>
                <c:pt idx="450" formatCode="General">
                  <c:v>5</c:v>
                </c:pt>
                <c:pt idx="451" formatCode="General">
                  <c:v>5</c:v>
                </c:pt>
                <c:pt idx="452" formatCode="General">
                  <c:v>5</c:v>
                </c:pt>
                <c:pt idx="453" formatCode="General">
                  <c:v>5</c:v>
                </c:pt>
                <c:pt idx="454" formatCode="General">
                  <c:v>5</c:v>
                </c:pt>
                <c:pt idx="455" formatCode="General">
                  <c:v>5</c:v>
                </c:pt>
                <c:pt idx="456" formatCode="General">
                  <c:v>5</c:v>
                </c:pt>
                <c:pt idx="457" formatCode="General">
                  <c:v>5</c:v>
                </c:pt>
                <c:pt idx="458" formatCode="General">
                  <c:v>5</c:v>
                </c:pt>
                <c:pt idx="459" formatCode="General">
                  <c:v>5</c:v>
                </c:pt>
                <c:pt idx="460" formatCode="General">
                  <c:v>5</c:v>
                </c:pt>
                <c:pt idx="461" formatCode="General">
                  <c:v>5</c:v>
                </c:pt>
                <c:pt idx="462" formatCode="General">
                  <c:v>5</c:v>
                </c:pt>
                <c:pt idx="463" formatCode="General">
                  <c:v>6</c:v>
                </c:pt>
                <c:pt idx="464" formatCode="General">
                  <c:v>6</c:v>
                </c:pt>
                <c:pt idx="465" formatCode="General">
                  <c:v>6</c:v>
                </c:pt>
                <c:pt idx="466" formatCode="General">
                  <c:v>6</c:v>
                </c:pt>
                <c:pt idx="467" formatCode="General">
                  <c:v>6</c:v>
                </c:pt>
                <c:pt idx="468" formatCode="General">
                  <c:v>6</c:v>
                </c:pt>
                <c:pt idx="469" formatCode="General">
                  <c:v>6</c:v>
                </c:pt>
                <c:pt idx="470" formatCode="General">
                  <c:v>6</c:v>
                </c:pt>
                <c:pt idx="471" formatCode="General">
                  <c:v>6</c:v>
                </c:pt>
                <c:pt idx="472" formatCode="General">
                  <c:v>6</c:v>
                </c:pt>
                <c:pt idx="473" formatCode="General">
                  <c:v>6</c:v>
                </c:pt>
                <c:pt idx="474" formatCode="General">
                  <c:v>6</c:v>
                </c:pt>
                <c:pt idx="475" formatCode="General">
                  <c:v>6</c:v>
                </c:pt>
                <c:pt idx="476" formatCode="General">
                  <c:v>6</c:v>
                </c:pt>
                <c:pt idx="477" formatCode="General">
                  <c:v>6</c:v>
                </c:pt>
                <c:pt idx="478" formatCode="General">
                  <c:v>6</c:v>
                </c:pt>
                <c:pt idx="479" formatCode="General">
                  <c:v>6</c:v>
                </c:pt>
                <c:pt idx="480" formatCode="General">
                  <c:v>6</c:v>
                </c:pt>
                <c:pt idx="481" formatCode="General">
                  <c:v>6</c:v>
                </c:pt>
                <c:pt idx="482" formatCode="General">
                  <c:v>6</c:v>
                </c:pt>
                <c:pt idx="483" formatCode="General">
                  <c:v>6</c:v>
                </c:pt>
                <c:pt idx="484" formatCode="General">
                  <c:v>6</c:v>
                </c:pt>
                <c:pt idx="485" formatCode="General">
                  <c:v>6</c:v>
                </c:pt>
                <c:pt idx="486" formatCode="General">
                  <c:v>6</c:v>
                </c:pt>
                <c:pt idx="487" formatCode="General">
                  <c:v>6</c:v>
                </c:pt>
                <c:pt idx="488" formatCode="General">
                  <c:v>6</c:v>
                </c:pt>
                <c:pt idx="489" formatCode="General">
                  <c:v>6</c:v>
                </c:pt>
                <c:pt idx="490" formatCode="General">
                  <c:v>6</c:v>
                </c:pt>
                <c:pt idx="491" formatCode="General">
                  <c:v>6</c:v>
                </c:pt>
                <c:pt idx="492" formatCode="General">
                  <c:v>6</c:v>
                </c:pt>
                <c:pt idx="493" formatCode="General">
                  <c:v>6</c:v>
                </c:pt>
                <c:pt idx="494" formatCode="General">
                  <c:v>6</c:v>
                </c:pt>
                <c:pt idx="495" formatCode="General">
                  <c:v>6</c:v>
                </c:pt>
                <c:pt idx="496" formatCode="General">
                  <c:v>6</c:v>
                </c:pt>
                <c:pt idx="497" formatCode="General">
                  <c:v>6</c:v>
                </c:pt>
                <c:pt idx="498" formatCode="General">
                  <c:v>6</c:v>
                </c:pt>
                <c:pt idx="499" formatCode="General">
                  <c:v>6</c:v>
                </c:pt>
                <c:pt idx="500" formatCode="General">
                  <c:v>6</c:v>
                </c:pt>
                <c:pt idx="501" formatCode="General">
                  <c:v>6</c:v>
                </c:pt>
                <c:pt idx="502" formatCode="General">
                  <c:v>6</c:v>
                </c:pt>
                <c:pt idx="503" formatCode="General">
                  <c:v>6</c:v>
                </c:pt>
                <c:pt idx="504" formatCode="General">
                  <c:v>6</c:v>
                </c:pt>
                <c:pt idx="505" formatCode="General">
                  <c:v>6</c:v>
                </c:pt>
                <c:pt idx="506" formatCode="General">
                  <c:v>6</c:v>
                </c:pt>
                <c:pt idx="507" formatCode="General">
                  <c:v>6</c:v>
                </c:pt>
                <c:pt idx="508" formatCode="General">
                  <c:v>6</c:v>
                </c:pt>
                <c:pt idx="509" formatCode="General">
                  <c:v>6</c:v>
                </c:pt>
                <c:pt idx="510" formatCode="General">
                  <c:v>6</c:v>
                </c:pt>
                <c:pt idx="511" formatCode="General">
                  <c:v>6</c:v>
                </c:pt>
                <c:pt idx="512" formatCode="General">
                  <c:v>6</c:v>
                </c:pt>
                <c:pt idx="513" formatCode="General">
                  <c:v>6</c:v>
                </c:pt>
                <c:pt idx="514" formatCode="General">
                  <c:v>6</c:v>
                </c:pt>
                <c:pt idx="515" formatCode="General">
                  <c:v>6</c:v>
                </c:pt>
                <c:pt idx="516" formatCode="General">
                  <c:v>6</c:v>
                </c:pt>
                <c:pt idx="517" formatCode="General">
                  <c:v>6</c:v>
                </c:pt>
                <c:pt idx="518" formatCode="General">
                  <c:v>6</c:v>
                </c:pt>
                <c:pt idx="519" formatCode="General">
                  <c:v>6</c:v>
                </c:pt>
                <c:pt idx="520" formatCode="General">
                  <c:v>6</c:v>
                </c:pt>
                <c:pt idx="521" formatCode="General">
                  <c:v>6</c:v>
                </c:pt>
                <c:pt idx="522" formatCode="General">
                  <c:v>6</c:v>
                </c:pt>
                <c:pt idx="523" formatCode="General">
                  <c:v>6</c:v>
                </c:pt>
                <c:pt idx="524" formatCode="General">
                  <c:v>6</c:v>
                </c:pt>
                <c:pt idx="525" formatCode="General">
                  <c:v>6</c:v>
                </c:pt>
                <c:pt idx="526" formatCode="General">
                  <c:v>6</c:v>
                </c:pt>
                <c:pt idx="527" formatCode="General">
                  <c:v>6</c:v>
                </c:pt>
                <c:pt idx="528" formatCode="General">
                  <c:v>6</c:v>
                </c:pt>
                <c:pt idx="529" formatCode="General">
                  <c:v>6</c:v>
                </c:pt>
                <c:pt idx="530" formatCode="General">
                  <c:v>6</c:v>
                </c:pt>
                <c:pt idx="531" formatCode="General">
                  <c:v>6</c:v>
                </c:pt>
                <c:pt idx="532" formatCode="General">
                  <c:v>6</c:v>
                </c:pt>
                <c:pt idx="533" formatCode="General">
                  <c:v>6</c:v>
                </c:pt>
                <c:pt idx="534" formatCode="General">
                  <c:v>6</c:v>
                </c:pt>
                <c:pt idx="535" formatCode="General">
                  <c:v>6</c:v>
                </c:pt>
                <c:pt idx="536" formatCode="General">
                  <c:v>6</c:v>
                </c:pt>
                <c:pt idx="537" formatCode="General">
                  <c:v>6</c:v>
                </c:pt>
                <c:pt idx="538" formatCode="General">
                  <c:v>6</c:v>
                </c:pt>
                <c:pt idx="539" formatCode="General">
                  <c:v>6</c:v>
                </c:pt>
                <c:pt idx="540" formatCode="General">
                  <c:v>6</c:v>
                </c:pt>
                <c:pt idx="541" formatCode="General">
                  <c:v>6</c:v>
                </c:pt>
                <c:pt idx="542" formatCode="General">
                  <c:v>6</c:v>
                </c:pt>
                <c:pt idx="543" formatCode="General">
                  <c:v>6</c:v>
                </c:pt>
                <c:pt idx="544" formatCode="General">
                  <c:v>6</c:v>
                </c:pt>
                <c:pt idx="545" formatCode="General">
                  <c:v>6</c:v>
                </c:pt>
                <c:pt idx="546" formatCode="General">
                  <c:v>6</c:v>
                </c:pt>
                <c:pt idx="547" formatCode="General">
                  <c:v>6</c:v>
                </c:pt>
                <c:pt idx="548" formatCode="General">
                  <c:v>6</c:v>
                </c:pt>
                <c:pt idx="549" formatCode="General">
                  <c:v>6</c:v>
                </c:pt>
                <c:pt idx="550" formatCode="General">
                  <c:v>6</c:v>
                </c:pt>
                <c:pt idx="551" formatCode="General">
                  <c:v>6</c:v>
                </c:pt>
                <c:pt idx="552" formatCode="General">
                  <c:v>6</c:v>
                </c:pt>
                <c:pt idx="553" formatCode="General">
                  <c:v>6</c:v>
                </c:pt>
                <c:pt idx="554" formatCode="General">
                  <c:v>6</c:v>
                </c:pt>
                <c:pt idx="555" formatCode="General">
                  <c:v>6</c:v>
                </c:pt>
                <c:pt idx="556" formatCode="General">
                  <c:v>6</c:v>
                </c:pt>
                <c:pt idx="557" formatCode="General">
                  <c:v>7</c:v>
                </c:pt>
                <c:pt idx="558" formatCode="General">
                  <c:v>7</c:v>
                </c:pt>
                <c:pt idx="559" formatCode="General">
                  <c:v>7</c:v>
                </c:pt>
                <c:pt idx="560" formatCode="General">
                  <c:v>7</c:v>
                </c:pt>
                <c:pt idx="561" formatCode="General">
                  <c:v>7</c:v>
                </c:pt>
                <c:pt idx="562" formatCode="General">
                  <c:v>7</c:v>
                </c:pt>
                <c:pt idx="563" formatCode="General">
                  <c:v>7</c:v>
                </c:pt>
                <c:pt idx="564" formatCode="General">
                  <c:v>7</c:v>
                </c:pt>
                <c:pt idx="565" formatCode="General">
                  <c:v>7</c:v>
                </c:pt>
                <c:pt idx="566" formatCode="General">
                  <c:v>7</c:v>
                </c:pt>
                <c:pt idx="567" formatCode="General">
                  <c:v>7</c:v>
                </c:pt>
                <c:pt idx="568" formatCode="General">
                  <c:v>7</c:v>
                </c:pt>
                <c:pt idx="569" formatCode="General">
                  <c:v>7</c:v>
                </c:pt>
                <c:pt idx="570" formatCode="General">
                  <c:v>7</c:v>
                </c:pt>
                <c:pt idx="571" formatCode="General">
                  <c:v>7</c:v>
                </c:pt>
                <c:pt idx="572" formatCode="General">
                  <c:v>7</c:v>
                </c:pt>
                <c:pt idx="573" formatCode="General">
                  <c:v>7</c:v>
                </c:pt>
                <c:pt idx="574" formatCode="General">
                  <c:v>7</c:v>
                </c:pt>
                <c:pt idx="575" formatCode="General">
                  <c:v>7</c:v>
                </c:pt>
                <c:pt idx="576" formatCode="General">
                  <c:v>7</c:v>
                </c:pt>
                <c:pt idx="577" formatCode="General">
                  <c:v>7</c:v>
                </c:pt>
                <c:pt idx="578" formatCode="General">
                  <c:v>7</c:v>
                </c:pt>
                <c:pt idx="579" formatCode="General">
                  <c:v>7</c:v>
                </c:pt>
                <c:pt idx="580" formatCode="General">
                  <c:v>7</c:v>
                </c:pt>
                <c:pt idx="581" formatCode="General">
                  <c:v>7</c:v>
                </c:pt>
                <c:pt idx="582" formatCode="General">
                  <c:v>7</c:v>
                </c:pt>
                <c:pt idx="583" formatCode="General">
                  <c:v>7</c:v>
                </c:pt>
                <c:pt idx="584" formatCode="General">
                  <c:v>7</c:v>
                </c:pt>
                <c:pt idx="585" formatCode="General">
                  <c:v>7</c:v>
                </c:pt>
                <c:pt idx="586" formatCode="General">
                  <c:v>7</c:v>
                </c:pt>
                <c:pt idx="587" formatCode="General">
                  <c:v>7</c:v>
                </c:pt>
                <c:pt idx="588" formatCode="General">
                  <c:v>7</c:v>
                </c:pt>
                <c:pt idx="589" formatCode="General">
                  <c:v>7</c:v>
                </c:pt>
                <c:pt idx="590" formatCode="General">
                  <c:v>7</c:v>
                </c:pt>
                <c:pt idx="591" formatCode="General">
                  <c:v>7</c:v>
                </c:pt>
                <c:pt idx="592" formatCode="General">
                  <c:v>7</c:v>
                </c:pt>
                <c:pt idx="593" formatCode="General">
                  <c:v>7</c:v>
                </c:pt>
                <c:pt idx="594" formatCode="General">
                  <c:v>7</c:v>
                </c:pt>
                <c:pt idx="595" formatCode="General">
                  <c:v>7</c:v>
                </c:pt>
                <c:pt idx="596" formatCode="General">
                  <c:v>7</c:v>
                </c:pt>
                <c:pt idx="597" formatCode="General">
                  <c:v>7</c:v>
                </c:pt>
                <c:pt idx="598" formatCode="General">
                  <c:v>7</c:v>
                </c:pt>
                <c:pt idx="599" formatCode="General">
                  <c:v>7</c:v>
                </c:pt>
                <c:pt idx="600" formatCode="General">
                  <c:v>7</c:v>
                </c:pt>
                <c:pt idx="601" formatCode="General">
                  <c:v>7</c:v>
                </c:pt>
                <c:pt idx="602" formatCode="General">
                  <c:v>7</c:v>
                </c:pt>
                <c:pt idx="603" formatCode="General">
                  <c:v>7</c:v>
                </c:pt>
                <c:pt idx="604" formatCode="General">
                  <c:v>7</c:v>
                </c:pt>
                <c:pt idx="605" formatCode="General">
                  <c:v>7</c:v>
                </c:pt>
                <c:pt idx="606" formatCode="General">
                  <c:v>7</c:v>
                </c:pt>
                <c:pt idx="607" formatCode="General">
                  <c:v>7</c:v>
                </c:pt>
                <c:pt idx="608" formatCode="General">
                  <c:v>7</c:v>
                </c:pt>
                <c:pt idx="609" formatCode="General">
                  <c:v>7</c:v>
                </c:pt>
                <c:pt idx="610" formatCode="General">
                  <c:v>7</c:v>
                </c:pt>
                <c:pt idx="611" formatCode="General">
                  <c:v>7</c:v>
                </c:pt>
                <c:pt idx="612" formatCode="General">
                  <c:v>7</c:v>
                </c:pt>
                <c:pt idx="613" formatCode="General">
                  <c:v>7</c:v>
                </c:pt>
                <c:pt idx="614" formatCode="General">
                  <c:v>7</c:v>
                </c:pt>
                <c:pt idx="615" formatCode="General">
                  <c:v>7</c:v>
                </c:pt>
                <c:pt idx="616" formatCode="General">
                  <c:v>7</c:v>
                </c:pt>
                <c:pt idx="617" formatCode="General">
                  <c:v>7</c:v>
                </c:pt>
                <c:pt idx="618" formatCode="General">
                  <c:v>7</c:v>
                </c:pt>
                <c:pt idx="619" formatCode="General">
                  <c:v>7</c:v>
                </c:pt>
                <c:pt idx="620" formatCode="General">
                  <c:v>8</c:v>
                </c:pt>
                <c:pt idx="621" formatCode="General">
                  <c:v>8</c:v>
                </c:pt>
                <c:pt idx="622" formatCode="General">
                  <c:v>8</c:v>
                </c:pt>
                <c:pt idx="623" formatCode="General">
                  <c:v>8</c:v>
                </c:pt>
                <c:pt idx="624" formatCode="General">
                  <c:v>8</c:v>
                </c:pt>
                <c:pt idx="625" formatCode="General">
                  <c:v>8</c:v>
                </c:pt>
                <c:pt idx="626" formatCode="General">
                  <c:v>8</c:v>
                </c:pt>
                <c:pt idx="627" formatCode="General">
                  <c:v>8</c:v>
                </c:pt>
                <c:pt idx="628" formatCode="General">
                  <c:v>8</c:v>
                </c:pt>
                <c:pt idx="629" formatCode="General">
                  <c:v>8</c:v>
                </c:pt>
                <c:pt idx="630" formatCode="General">
                  <c:v>8</c:v>
                </c:pt>
                <c:pt idx="631" formatCode="General">
                  <c:v>8</c:v>
                </c:pt>
                <c:pt idx="632" formatCode="General">
                  <c:v>8</c:v>
                </c:pt>
                <c:pt idx="633" formatCode="General">
                  <c:v>8</c:v>
                </c:pt>
                <c:pt idx="634" formatCode="General">
                  <c:v>8</c:v>
                </c:pt>
                <c:pt idx="635" formatCode="General">
                  <c:v>8</c:v>
                </c:pt>
                <c:pt idx="636" formatCode="General">
                  <c:v>8</c:v>
                </c:pt>
                <c:pt idx="637" formatCode="General">
                  <c:v>8</c:v>
                </c:pt>
                <c:pt idx="638" formatCode="General">
                  <c:v>8</c:v>
                </c:pt>
                <c:pt idx="639" formatCode="General">
                  <c:v>8</c:v>
                </c:pt>
                <c:pt idx="640" formatCode="General">
                  <c:v>8</c:v>
                </c:pt>
                <c:pt idx="641" formatCode="General">
                  <c:v>8</c:v>
                </c:pt>
                <c:pt idx="642" formatCode="General">
                  <c:v>8</c:v>
                </c:pt>
                <c:pt idx="643" formatCode="General">
                  <c:v>8</c:v>
                </c:pt>
                <c:pt idx="644" formatCode="General">
                  <c:v>8</c:v>
                </c:pt>
                <c:pt idx="645" formatCode="General">
                  <c:v>8</c:v>
                </c:pt>
                <c:pt idx="646" formatCode="General">
                  <c:v>8</c:v>
                </c:pt>
                <c:pt idx="647" formatCode="General">
                  <c:v>8</c:v>
                </c:pt>
                <c:pt idx="648" formatCode="General">
                  <c:v>8</c:v>
                </c:pt>
                <c:pt idx="649" formatCode="General">
                  <c:v>8</c:v>
                </c:pt>
                <c:pt idx="650" formatCode="General">
                  <c:v>8</c:v>
                </c:pt>
                <c:pt idx="651" formatCode="General">
                  <c:v>8</c:v>
                </c:pt>
                <c:pt idx="652" formatCode="General">
                  <c:v>8</c:v>
                </c:pt>
                <c:pt idx="653" formatCode="General">
                  <c:v>8</c:v>
                </c:pt>
                <c:pt idx="654" formatCode="General">
                  <c:v>8</c:v>
                </c:pt>
                <c:pt idx="655" formatCode="General">
                  <c:v>8</c:v>
                </c:pt>
                <c:pt idx="656" formatCode="General">
                  <c:v>8</c:v>
                </c:pt>
                <c:pt idx="657" formatCode="General">
                  <c:v>8</c:v>
                </c:pt>
                <c:pt idx="658" formatCode="General">
                  <c:v>8</c:v>
                </c:pt>
                <c:pt idx="659" formatCode="General">
                  <c:v>8</c:v>
                </c:pt>
                <c:pt idx="660" formatCode="General">
                  <c:v>8</c:v>
                </c:pt>
                <c:pt idx="661" formatCode="General">
                  <c:v>8</c:v>
                </c:pt>
                <c:pt idx="662" formatCode="General">
                  <c:v>8</c:v>
                </c:pt>
                <c:pt idx="663" formatCode="General">
                  <c:v>8</c:v>
                </c:pt>
                <c:pt idx="664" formatCode="General">
                  <c:v>8</c:v>
                </c:pt>
                <c:pt idx="665" formatCode="General">
                  <c:v>8</c:v>
                </c:pt>
                <c:pt idx="666" formatCode="General">
                  <c:v>8</c:v>
                </c:pt>
                <c:pt idx="667" formatCode="General">
                  <c:v>9</c:v>
                </c:pt>
                <c:pt idx="668" formatCode="General">
                  <c:v>9</c:v>
                </c:pt>
                <c:pt idx="669" formatCode="General">
                  <c:v>9</c:v>
                </c:pt>
                <c:pt idx="670" formatCode="General">
                  <c:v>9</c:v>
                </c:pt>
                <c:pt idx="671" formatCode="General">
                  <c:v>9</c:v>
                </c:pt>
                <c:pt idx="672" formatCode="General">
                  <c:v>9</c:v>
                </c:pt>
                <c:pt idx="673" formatCode="General">
                  <c:v>9</c:v>
                </c:pt>
                <c:pt idx="674" formatCode="General">
                  <c:v>9</c:v>
                </c:pt>
                <c:pt idx="675" formatCode="General">
                  <c:v>9</c:v>
                </c:pt>
                <c:pt idx="676" formatCode="General">
                  <c:v>9</c:v>
                </c:pt>
                <c:pt idx="677" formatCode="General">
                  <c:v>9</c:v>
                </c:pt>
                <c:pt idx="678" formatCode="General">
                  <c:v>9</c:v>
                </c:pt>
                <c:pt idx="679" formatCode="General">
                  <c:v>9</c:v>
                </c:pt>
                <c:pt idx="680" formatCode="General">
                  <c:v>9</c:v>
                </c:pt>
                <c:pt idx="681" formatCode="General">
                  <c:v>9</c:v>
                </c:pt>
                <c:pt idx="682" formatCode="General">
                  <c:v>9</c:v>
                </c:pt>
                <c:pt idx="683" formatCode="General">
                  <c:v>9</c:v>
                </c:pt>
                <c:pt idx="684" formatCode="General">
                  <c:v>9</c:v>
                </c:pt>
                <c:pt idx="685" formatCode="General">
                  <c:v>9</c:v>
                </c:pt>
                <c:pt idx="686" formatCode="General">
                  <c:v>9</c:v>
                </c:pt>
                <c:pt idx="687" formatCode="General">
                  <c:v>9</c:v>
                </c:pt>
                <c:pt idx="688" formatCode="General">
                  <c:v>9</c:v>
                </c:pt>
                <c:pt idx="689" formatCode="General">
                  <c:v>9</c:v>
                </c:pt>
                <c:pt idx="690" formatCode="General">
                  <c:v>10</c:v>
                </c:pt>
                <c:pt idx="691" formatCode="General">
                  <c:v>10</c:v>
                </c:pt>
                <c:pt idx="692" formatCode="General">
                  <c:v>10</c:v>
                </c:pt>
                <c:pt idx="693" formatCode="General">
                  <c:v>10</c:v>
                </c:pt>
                <c:pt idx="694" formatCode="General">
                  <c:v>10</c:v>
                </c:pt>
                <c:pt idx="695" formatCode="General">
                  <c:v>10</c:v>
                </c:pt>
                <c:pt idx="696" formatCode="General">
                  <c:v>10</c:v>
                </c:pt>
                <c:pt idx="697" formatCode="General">
                  <c:v>10</c:v>
                </c:pt>
                <c:pt idx="698" formatCode="General">
                  <c:v>10</c:v>
                </c:pt>
                <c:pt idx="699" formatCode="General">
                  <c:v>10</c:v>
                </c:pt>
                <c:pt idx="700" formatCode="General">
                  <c:v>10</c:v>
                </c:pt>
                <c:pt idx="701" formatCode="General">
                  <c:v>10</c:v>
                </c:pt>
                <c:pt idx="702" formatCode="General">
                  <c:v>10</c:v>
                </c:pt>
                <c:pt idx="703" formatCode="General">
                  <c:v>10</c:v>
                </c:pt>
                <c:pt idx="704" formatCode="General">
                  <c:v>10</c:v>
                </c:pt>
                <c:pt idx="705" formatCode="General">
                  <c:v>10</c:v>
                </c:pt>
                <c:pt idx="706" formatCode="General">
                  <c:v>10</c:v>
                </c:pt>
                <c:pt idx="707" formatCode="General">
                  <c:v>10</c:v>
                </c:pt>
                <c:pt idx="708" formatCode="General">
                  <c:v>10</c:v>
                </c:pt>
                <c:pt idx="709" formatCode="General">
                  <c:v>10</c:v>
                </c:pt>
                <c:pt idx="710" formatCode="General">
                  <c:v>10</c:v>
                </c:pt>
                <c:pt idx="711" formatCode="General">
                  <c:v>10</c:v>
                </c:pt>
                <c:pt idx="712" formatCode="General">
                  <c:v>10</c:v>
                </c:pt>
                <c:pt idx="713" formatCode="General">
                  <c:v>10</c:v>
                </c:pt>
                <c:pt idx="714" formatCode="General">
                  <c:v>10</c:v>
                </c:pt>
                <c:pt idx="715" formatCode="General">
                  <c:v>11</c:v>
                </c:pt>
                <c:pt idx="716" formatCode="General">
                  <c:v>11</c:v>
                </c:pt>
                <c:pt idx="717" formatCode="General">
                  <c:v>11</c:v>
                </c:pt>
                <c:pt idx="718" formatCode="General">
                  <c:v>11</c:v>
                </c:pt>
                <c:pt idx="719" formatCode="General">
                  <c:v>11</c:v>
                </c:pt>
                <c:pt idx="720" formatCode="General">
                  <c:v>11</c:v>
                </c:pt>
                <c:pt idx="721" formatCode="General">
                  <c:v>11</c:v>
                </c:pt>
                <c:pt idx="722" formatCode="General">
                  <c:v>12</c:v>
                </c:pt>
                <c:pt idx="723" formatCode="General">
                  <c:v>12</c:v>
                </c:pt>
                <c:pt idx="724" formatCode="General">
                  <c:v>12</c:v>
                </c:pt>
                <c:pt idx="725" formatCode="General">
                  <c:v>16</c:v>
                </c:pt>
                <c:pt idx="726" formatCode="General">
                  <c:v>18</c:v>
                </c:pt>
                <c:pt idx="727" formatCode="General">
                  <c:v>18</c:v>
                </c:pt>
                <c:pt idx="728" formatCode="General">
                  <c:v>19</c:v>
                </c:pt>
                <c:pt idx="729" formatCode="General">
                  <c:v>20</c:v>
                </c:pt>
                <c:pt idx="730" formatCode="General">
                  <c:v>22</c:v>
                </c:pt>
              </c:numCache>
            </c:numRef>
          </c:xVal>
          <c:yVal>
            <c:numRef>
              <c:f>'Golden perch'!$AF$2:$AF$1600</c:f>
              <c:numCache>
                <c:formatCode>General</c:formatCode>
                <c:ptCount val="1599"/>
                <c:pt idx="0">
                  <c:v>0</c:v>
                </c:pt>
                <c:pt idx="1">
                  <c:v>26</c:v>
                </c:pt>
              </c:numCache>
            </c:numRef>
          </c:yVal>
          <c:smooth val="0"/>
          <c:extLst>
            <c:ext xmlns:c16="http://schemas.microsoft.com/office/drawing/2014/chart" uri="{C3380CC4-5D6E-409C-BE32-E72D297353CC}">
              <c16:uniqueId val="{00000002-D0B5-4E89-8FB4-FF88FB4AEDE9}"/>
            </c:ext>
          </c:extLst>
        </c:ser>
        <c:ser>
          <c:idx val="3"/>
          <c:order val="3"/>
          <c:tx>
            <c:strRef>
              <c:f>'Golden perch'!$AG$1</c:f>
              <c:strCache>
                <c:ptCount val="1"/>
                <c:pt idx="0">
                  <c:v>Hline</c:v>
                </c:pt>
              </c:strCache>
            </c:strRef>
          </c:tx>
          <c:spPr>
            <a:ln w="19050" cap="rnd">
              <a:solidFill>
                <a:srgbClr val="FF0000"/>
              </a:solidFill>
              <a:round/>
            </a:ln>
            <a:effectLst/>
          </c:spPr>
          <c:marker>
            <c:symbol val="none"/>
          </c:marker>
          <c:xVal>
            <c:numRef>
              <c:f>'Golden perch'!$AC$2:$AC$1600</c:f>
              <c:numCache>
                <c:formatCode>[&gt;=5]#,##0;[&lt;5]0.0</c:formatCode>
                <c:ptCount val="1599"/>
                <c:pt idx="0">
                  <c:v>1.5195823433665934</c:v>
                </c:pt>
                <c:pt idx="1">
                  <c:v>1.5195823433665934</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1</c:v>
                </c:pt>
                <c:pt idx="19" formatCode="General">
                  <c:v>1</c:v>
                </c:pt>
                <c:pt idx="20" formatCode="General">
                  <c:v>1</c:v>
                </c:pt>
                <c:pt idx="21" formatCode="General">
                  <c:v>1</c:v>
                </c:pt>
                <c:pt idx="22" formatCode="General">
                  <c:v>1</c:v>
                </c:pt>
                <c:pt idx="23" formatCode="General">
                  <c:v>1</c:v>
                </c:pt>
                <c:pt idx="24" formatCode="General">
                  <c:v>1</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1.33</c:v>
                </c:pt>
                <c:pt idx="63" formatCode="General">
                  <c:v>1.33</c:v>
                </c:pt>
                <c:pt idx="64" formatCode="General">
                  <c:v>1.33</c:v>
                </c:pt>
                <c:pt idx="65" formatCode="General">
                  <c:v>1.33</c:v>
                </c:pt>
                <c:pt idx="66" formatCode="General">
                  <c:v>1.33</c:v>
                </c:pt>
                <c:pt idx="67" formatCode="General">
                  <c:v>2</c:v>
                </c:pt>
                <c:pt idx="68" formatCode="General">
                  <c:v>2</c:v>
                </c:pt>
                <c:pt idx="69" formatCode="General">
                  <c:v>2</c:v>
                </c:pt>
                <c:pt idx="70" formatCode="General">
                  <c:v>2</c:v>
                </c:pt>
                <c:pt idx="71" formatCode="General">
                  <c:v>2</c:v>
                </c:pt>
                <c:pt idx="72" formatCode="General">
                  <c:v>2</c:v>
                </c:pt>
                <c:pt idx="73" formatCode="General">
                  <c:v>2</c:v>
                </c:pt>
                <c:pt idx="74" formatCode="General">
                  <c:v>2</c:v>
                </c:pt>
                <c:pt idx="75" formatCode="General">
                  <c:v>2</c:v>
                </c:pt>
                <c:pt idx="76" formatCode="General">
                  <c:v>2</c:v>
                </c:pt>
                <c:pt idx="77" formatCode="General">
                  <c:v>2</c:v>
                </c:pt>
                <c:pt idx="78" formatCode="General">
                  <c:v>2</c:v>
                </c:pt>
                <c:pt idx="79" formatCode="General">
                  <c:v>2</c:v>
                </c:pt>
                <c:pt idx="80" formatCode="General">
                  <c:v>2</c:v>
                </c:pt>
                <c:pt idx="81" formatCode="General">
                  <c:v>2</c:v>
                </c:pt>
                <c:pt idx="82" formatCode="General">
                  <c:v>2</c:v>
                </c:pt>
                <c:pt idx="83" formatCode="General">
                  <c:v>2</c:v>
                </c:pt>
                <c:pt idx="84" formatCode="General">
                  <c:v>2</c:v>
                </c:pt>
                <c:pt idx="85" formatCode="General">
                  <c:v>2</c:v>
                </c:pt>
                <c:pt idx="86" formatCode="General">
                  <c:v>2</c:v>
                </c:pt>
                <c:pt idx="87" formatCode="General">
                  <c:v>2</c:v>
                </c:pt>
                <c:pt idx="88" formatCode="General">
                  <c:v>2</c:v>
                </c:pt>
                <c:pt idx="89" formatCode="General">
                  <c:v>2</c:v>
                </c:pt>
                <c:pt idx="90" formatCode="General">
                  <c:v>2</c:v>
                </c:pt>
                <c:pt idx="91" formatCode="General">
                  <c:v>2</c:v>
                </c:pt>
                <c:pt idx="92" formatCode="General">
                  <c:v>2</c:v>
                </c:pt>
                <c:pt idx="93" formatCode="General">
                  <c:v>2</c:v>
                </c:pt>
                <c:pt idx="94" formatCode="General">
                  <c:v>2</c:v>
                </c:pt>
                <c:pt idx="95" formatCode="General">
                  <c:v>2</c:v>
                </c:pt>
                <c:pt idx="96" formatCode="General">
                  <c:v>2</c:v>
                </c:pt>
                <c:pt idx="97" formatCode="General">
                  <c:v>2</c:v>
                </c:pt>
                <c:pt idx="98" formatCode="General">
                  <c:v>2</c:v>
                </c:pt>
                <c:pt idx="99" formatCode="General">
                  <c:v>2</c:v>
                </c:pt>
                <c:pt idx="100" formatCode="General">
                  <c:v>2</c:v>
                </c:pt>
                <c:pt idx="101" formatCode="General">
                  <c:v>2</c:v>
                </c:pt>
                <c:pt idx="102" formatCode="General">
                  <c:v>2</c:v>
                </c:pt>
                <c:pt idx="103" formatCode="General">
                  <c:v>2</c:v>
                </c:pt>
                <c:pt idx="104" formatCode="General">
                  <c:v>2</c:v>
                </c:pt>
                <c:pt idx="105" formatCode="General">
                  <c:v>2</c:v>
                </c:pt>
                <c:pt idx="106" formatCode="General">
                  <c:v>2</c:v>
                </c:pt>
                <c:pt idx="107" formatCode="General">
                  <c:v>2</c:v>
                </c:pt>
                <c:pt idx="108" formatCode="General">
                  <c:v>2</c:v>
                </c:pt>
                <c:pt idx="109" formatCode="General">
                  <c:v>2</c:v>
                </c:pt>
                <c:pt idx="110" formatCode="General">
                  <c:v>2</c:v>
                </c:pt>
                <c:pt idx="111" formatCode="General">
                  <c:v>2</c:v>
                </c:pt>
                <c:pt idx="112" formatCode="General">
                  <c:v>2</c:v>
                </c:pt>
                <c:pt idx="113" formatCode="General">
                  <c:v>2</c:v>
                </c:pt>
                <c:pt idx="114" formatCode="General">
                  <c:v>2</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3</c:v>
                </c:pt>
                <c:pt idx="201" formatCode="General">
                  <c:v>3</c:v>
                </c:pt>
                <c:pt idx="202" formatCode="General">
                  <c:v>3</c:v>
                </c:pt>
                <c:pt idx="203" formatCode="General">
                  <c:v>3</c:v>
                </c:pt>
                <c:pt idx="204" formatCode="General">
                  <c:v>3</c:v>
                </c:pt>
                <c:pt idx="205" formatCode="General">
                  <c:v>3</c:v>
                </c:pt>
                <c:pt idx="206" formatCode="General">
                  <c:v>3</c:v>
                </c:pt>
                <c:pt idx="207" formatCode="General">
                  <c:v>3</c:v>
                </c:pt>
                <c:pt idx="208" formatCode="General">
                  <c:v>3</c:v>
                </c:pt>
                <c:pt idx="209" formatCode="General">
                  <c:v>3</c:v>
                </c:pt>
                <c:pt idx="210" formatCode="General">
                  <c:v>3</c:v>
                </c:pt>
                <c:pt idx="211" formatCode="General">
                  <c:v>3</c:v>
                </c:pt>
                <c:pt idx="212" formatCode="General">
                  <c:v>3</c:v>
                </c:pt>
                <c:pt idx="213" formatCode="General">
                  <c:v>3</c:v>
                </c:pt>
                <c:pt idx="214" formatCode="General">
                  <c:v>3</c:v>
                </c:pt>
                <c:pt idx="215" formatCode="General">
                  <c:v>3</c:v>
                </c:pt>
                <c:pt idx="216" formatCode="General">
                  <c:v>3</c:v>
                </c:pt>
                <c:pt idx="217" formatCode="General">
                  <c:v>3</c:v>
                </c:pt>
                <c:pt idx="218" formatCode="General">
                  <c:v>3</c:v>
                </c:pt>
                <c:pt idx="219" formatCode="General">
                  <c:v>3</c:v>
                </c:pt>
                <c:pt idx="220" formatCode="General">
                  <c:v>3</c:v>
                </c:pt>
                <c:pt idx="221" formatCode="General">
                  <c:v>3</c:v>
                </c:pt>
                <c:pt idx="222" formatCode="General">
                  <c:v>3</c:v>
                </c:pt>
                <c:pt idx="223" formatCode="General">
                  <c:v>3</c:v>
                </c:pt>
                <c:pt idx="224" formatCode="General">
                  <c:v>3</c:v>
                </c:pt>
                <c:pt idx="225" formatCode="General">
                  <c:v>3</c:v>
                </c:pt>
                <c:pt idx="226" formatCode="General">
                  <c:v>3</c:v>
                </c:pt>
                <c:pt idx="227" formatCode="General">
                  <c:v>3</c:v>
                </c:pt>
                <c:pt idx="228" formatCode="General">
                  <c:v>3</c:v>
                </c:pt>
                <c:pt idx="229" formatCode="General">
                  <c:v>3</c:v>
                </c:pt>
                <c:pt idx="230" formatCode="General">
                  <c:v>3</c:v>
                </c:pt>
                <c:pt idx="231" formatCode="General">
                  <c:v>3</c:v>
                </c:pt>
                <c:pt idx="232" formatCode="General">
                  <c:v>3</c:v>
                </c:pt>
                <c:pt idx="233" formatCode="General">
                  <c:v>3</c:v>
                </c:pt>
                <c:pt idx="234" formatCode="General">
                  <c:v>3</c:v>
                </c:pt>
                <c:pt idx="235" formatCode="General">
                  <c:v>3</c:v>
                </c:pt>
                <c:pt idx="236" formatCode="General">
                  <c:v>3</c:v>
                </c:pt>
                <c:pt idx="237" formatCode="General">
                  <c:v>3</c:v>
                </c:pt>
                <c:pt idx="238" formatCode="General">
                  <c:v>3</c:v>
                </c:pt>
                <c:pt idx="239" formatCode="General">
                  <c:v>3</c:v>
                </c:pt>
                <c:pt idx="240" formatCode="General">
                  <c:v>3</c:v>
                </c:pt>
                <c:pt idx="241" formatCode="General">
                  <c:v>3</c:v>
                </c:pt>
                <c:pt idx="242" formatCode="General">
                  <c:v>3</c:v>
                </c:pt>
                <c:pt idx="243" formatCode="General">
                  <c:v>3</c:v>
                </c:pt>
                <c:pt idx="244" formatCode="General">
                  <c:v>3</c:v>
                </c:pt>
                <c:pt idx="245" formatCode="General">
                  <c:v>3</c:v>
                </c:pt>
                <c:pt idx="246" formatCode="General">
                  <c:v>3</c:v>
                </c:pt>
                <c:pt idx="247" formatCode="General">
                  <c:v>3</c:v>
                </c:pt>
                <c:pt idx="248" formatCode="General">
                  <c:v>3</c:v>
                </c:pt>
                <c:pt idx="249" formatCode="General">
                  <c:v>3</c:v>
                </c:pt>
                <c:pt idx="250" formatCode="General">
                  <c:v>3</c:v>
                </c:pt>
                <c:pt idx="251" formatCode="General">
                  <c:v>3</c:v>
                </c:pt>
                <c:pt idx="252" formatCode="General">
                  <c:v>3</c:v>
                </c:pt>
                <c:pt idx="253" formatCode="General">
                  <c:v>3</c:v>
                </c:pt>
                <c:pt idx="254" formatCode="General">
                  <c:v>3</c:v>
                </c:pt>
                <c:pt idx="255" formatCode="General">
                  <c:v>3</c:v>
                </c:pt>
                <c:pt idx="256" formatCode="General">
                  <c:v>3</c:v>
                </c:pt>
                <c:pt idx="257" formatCode="General">
                  <c:v>3</c:v>
                </c:pt>
                <c:pt idx="258" formatCode="General">
                  <c:v>3</c:v>
                </c:pt>
                <c:pt idx="259" formatCode="General">
                  <c:v>3</c:v>
                </c:pt>
                <c:pt idx="260" formatCode="General">
                  <c:v>3</c:v>
                </c:pt>
                <c:pt idx="261" formatCode="General">
                  <c:v>3</c:v>
                </c:pt>
                <c:pt idx="262" formatCode="General">
                  <c:v>3</c:v>
                </c:pt>
                <c:pt idx="263" formatCode="General">
                  <c:v>3</c:v>
                </c:pt>
                <c:pt idx="264" formatCode="General">
                  <c:v>3</c:v>
                </c:pt>
                <c:pt idx="265" formatCode="General">
                  <c:v>3</c:v>
                </c:pt>
                <c:pt idx="266" formatCode="General">
                  <c:v>3</c:v>
                </c:pt>
                <c:pt idx="267" formatCode="General">
                  <c:v>3</c:v>
                </c:pt>
                <c:pt idx="268" formatCode="General">
                  <c:v>3</c:v>
                </c:pt>
                <c:pt idx="269" formatCode="General">
                  <c:v>3</c:v>
                </c:pt>
                <c:pt idx="270" formatCode="General">
                  <c:v>3</c:v>
                </c:pt>
                <c:pt idx="271" formatCode="General">
                  <c:v>3</c:v>
                </c:pt>
                <c:pt idx="272" formatCode="General">
                  <c:v>3</c:v>
                </c:pt>
                <c:pt idx="273" formatCode="General">
                  <c:v>3</c:v>
                </c:pt>
                <c:pt idx="274" formatCode="General">
                  <c:v>3</c:v>
                </c:pt>
                <c:pt idx="275" formatCode="General">
                  <c:v>3</c:v>
                </c:pt>
                <c:pt idx="276" formatCode="General">
                  <c:v>3</c:v>
                </c:pt>
                <c:pt idx="277" formatCode="General">
                  <c:v>3</c:v>
                </c:pt>
                <c:pt idx="278" formatCode="General">
                  <c:v>3</c:v>
                </c:pt>
                <c:pt idx="279" formatCode="General">
                  <c:v>3</c:v>
                </c:pt>
                <c:pt idx="280" formatCode="General">
                  <c:v>3</c:v>
                </c:pt>
                <c:pt idx="281" formatCode="General">
                  <c:v>3</c:v>
                </c:pt>
                <c:pt idx="282" formatCode="General">
                  <c:v>3</c:v>
                </c:pt>
                <c:pt idx="283" formatCode="General">
                  <c:v>3</c:v>
                </c:pt>
                <c:pt idx="284" formatCode="General">
                  <c:v>3</c:v>
                </c:pt>
                <c:pt idx="285" formatCode="General">
                  <c:v>3</c:v>
                </c:pt>
                <c:pt idx="286" formatCode="General">
                  <c:v>3</c:v>
                </c:pt>
                <c:pt idx="287" formatCode="General">
                  <c:v>3</c:v>
                </c:pt>
                <c:pt idx="288" formatCode="General">
                  <c:v>3</c:v>
                </c:pt>
                <c:pt idx="289" formatCode="General">
                  <c:v>3</c:v>
                </c:pt>
                <c:pt idx="290" formatCode="General">
                  <c:v>3</c:v>
                </c:pt>
                <c:pt idx="291" formatCode="General">
                  <c:v>3</c:v>
                </c:pt>
                <c:pt idx="292" formatCode="General">
                  <c:v>3</c:v>
                </c:pt>
                <c:pt idx="293" formatCode="General">
                  <c:v>3</c:v>
                </c:pt>
                <c:pt idx="294" formatCode="General">
                  <c:v>3</c:v>
                </c:pt>
                <c:pt idx="295" formatCode="General">
                  <c:v>3</c:v>
                </c:pt>
                <c:pt idx="296" formatCode="General">
                  <c:v>3</c:v>
                </c:pt>
                <c:pt idx="297" formatCode="General">
                  <c:v>3</c:v>
                </c:pt>
                <c:pt idx="298" formatCode="General">
                  <c:v>3</c:v>
                </c:pt>
                <c:pt idx="299" formatCode="General">
                  <c:v>3</c:v>
                </c:pt>
                <c:pt idx="300" formatCode="General">
                  <c:v>3</c:v>
                </c:pt>
                <c:pt idx="301" formatCode="General">
                  <c:v>3</c:v>
                </c:pt>
                <c:pt idx="302" formatCode="General">
                  <c:v>3</c:v>
                </c:pt>
                <c:pt idx="303" formatCode="General">
                  <c:v>3</c:v>
                </c:pt>
                <c:pt idx="304" formatCode="General">
                  <c:v>4</c:v>
                </c:pt>
                <c:pt idx="305" formatCode="General">
                  <c:v>4</c:v>
                </c:pt>
                <c:pt idx="306" formatCode="General">
                  <c:v>4</c:v>
                </c:pt>
                <c:pt idx="307" formatCode="General">
                  <c:v>4</c:v>
                </c:pt>
                <c:pt idx="308" formatCode="General">
                  <c:v>4</c:v>
                </c:pt>
                <c:pt idx="309" formatCode="General">
                  <c:v>4</c:v>
                </c:pt>
                <c:pt idx="310" formatCode="General">
                  <c:v>4</c:v>
                </c:pt>
                <c:pt idx="311" formatCode="General">
                  <c:v>4</c:v>
                </c:pt>
                <c:pt idx="312" formatCode="General">
                  <c:v>4</c:v>
                </c:pt>
                <c:pt idx="313" formatCode="General">
                  <c:v>4</c:v>
                </c:pt>
                <c:pt idx="314" formatCode="General">
                  <c:v>4</c:v>
                </c:pt>
                <c:pt idx="315" formatCode="General">
                  <c:v>4</c:v>
                </c:pt>
                <c:pt idx="316" formatCode="General">
                  <c:v>4</c:v>
                </c:pt>
                <c:pt idx="317" formatCode="General">
                  <c:v>4</c:v>
                </c:pt>
                <c:pt idx="318" formatCode="General">
                  <c:v>4</c:v>
                </c:pt>
                <c:pt idx="319" formatCode="General">
                  <c:v>4</c:v>
                </c:pt>
                <c:pt idx="320" formatCode="General">
                  <c:v>4</c:v>
                </c:pt>
                <c:pt idx="321" formatCode="General">
                  <c:v>4</c:v>
                </c:pt>
                <c:pt idx="322" formatCode="General">
                  <c:v>4</c:v>
                </c:pt>
                <c:pt idx="323" formatCode="General">
                  <c:v>4</c:v>
                </c:pt>
                <c:pt idx="324" formatCode="General">
                  <c:v>4</c:v>
                </c:pt>
                <c:pt idx="325" formatCode="General">
                  <c:v>4</c:v>
                </c:pt>
                <c:pt idx="326" formatCode="General">
                  <c:v>4</c:v>
                </c:pt>
                <c:pt idx="327" formatCode="General">
                  <c:v>4</c:v>
                </c:pt>
                <c:pt idx="328" formatCode="General">
                  <c:v>4</c:v>
                </c:pt>
                <c:pt idx="329" formatCode="General">
                  <c:v>4</c:v>
                </c:pt>
                <c:pt idx="330" formatCode="General">
                  <c:v>4</c:v>
                </c:pt>
                <c:pt idx="331" formatCode="General">
                  <c:v>4</c:v>
                </c:pt>
                <c:pt idx="332" formatCode="General">
                  <c:v>4</c:v>
                </c:pt>
                <c:pt idx="333" formatCode="General">
                  <c:v>4</c:v>
                </c:pt>
                <c:pt idx="334" formatCode="General">
                  <c:v>4</c:v>
                </c:pt>
                <c:pt idx="335" formatCode="General">
                  <c:v>4</c:v>
                </c:pt>
                <c:pt idx="336" formatCode="General">
                  <c:v>4</c:v>
                </c:pt>
                <c:pt idx="337" formatCode="General">
                  <c:v>4</c:v>
                </c:pt>
                <c:pt idx="338" formatCode="General">
                  <c:v>4</c:v>
                </c:pt>
                <c:pt idx="339" formatCode="General">
                  <c:v>4</c:v>
                </c:pt>
                <c:pt idx="340" formatCode="General">
                  <c:v>4</c:v>
                </c:pt>
                <c:pt idx="341" formatCode="General">
                  <c:v>4</c:v>
                </c:pt>
                <c:pt idx="342" formatCode="General">
                  <c:v>4</c:v>
                </c:pt>
                <c:pt idx="343" formatCode="General">
                  <c:v>4</c:v>
                </c:pt>
                <c:pt idx="344" formatCode="General">
                  <c:v>4</c:v>
                </c:pt>
                <c:pt idx="345" formatCode="General">
                  <c:v>4</c:v>
                </c:pt>
                <c:pt idx="346" formatCode="General">
                  <c:v>4</c:v>
                </c:pt>
                <c:pt idx="347" formatCode="General">
                  <c:v>4</c:v>
                </c:pt>
                <c:pt idx="348" formatCode="General">
                  <c:v>4</c:v>
                </c:pt>
                <c:pt idx="349" formatCode="General">
                  <c:v>4</c:v>
                </c:pt>
                <c:pt idx="350" formatCode="General">
                  <c:v>4</c:v>
                </c:pt>
                <c:pt idx="351" formatCode="General">
                  <c:v>4</c:v>
                </c:pt>
                <c:pt idx="352" formatCode="General">
                  <c:v>4</c:v>
                </c:pt>
                <c:pt idx="353" formatCode="General">
                  <c:v>4</c:v>
                </c:pt>
                <c:pt idx="354" formatCode="General">
                  <c:v>4</c:v>
                </c:pt>
                <c:pt idx="355" formatCode="General">
                  <c:v>4</c:v>
                </c:pt>
                <c:pt idx="356" formatCode="General">
                  <c:v>4</c:v>
                </c:pt>
                <c:pt idx="357" formatCode="General">
                  <c:v>4</c:v>
                </c:pt>
                <c:pt idx="358" formatCode="General">
                  <c:v>4</c:v>
                </c:pt>
                <c:pt idx="359" formatCode="General">
                  <c:v>4</c:v>
                </c:pt>
                <c:pt idx="360" formatCode="General">
                  <c:v>4</c:v>
                </c:pt>
                <c:pt idx="361" formatCode="General">
                  <c:v>4</c:v>
                </c:pt>
                <c:pt idx="362" formatCode="General">
                  <c:v>4</c:v>
                </c:pt>
                <c:pt idx="363" formatCode="General">
                  <c:v>4</c:v>
                </c:pt>
                <c:pt idx="364" formatCode="General">
                  <c:v>4</c:v>
                </c:pt>
                <c:pt idx="365" formatCode="General">
                  <c:v>4</c:v>
                </c:pt>
                <c:pt idx="366" formatCode="General">
                  <c:v>4</c:v>
                </c:pt>
                <c:pt idx="367" formatCode="General">
                  <c:v>4</c:v>
                </c:pt>
                <c:pt idx="368" formatCode="General">
                  <c:v>4</c:v>
                </c:pt>
                <c:pt idx="369" formatCode="General">
                  <c:v>4</c:v>
                </c:pt>
                <c:pt idx="370" formatCode="General">
                  <c:v>4</c:v>
                </c:pt>
                <c:pt idx="371" formatCode="General">
                  <c:v>4</c:v>
                </c:pt>
                <c:pt idx="372" formatCode="General">
                  <c:v>4</c:v>
                </c:pt>
                <c:pt idx="373" formatCode="General">
                  <c:v>4</c:v>
                </c:pt>
                <c:pt idx="374" formatCode="General">
                  <c:v>4</c:v>
                </c:pt>
                <c:pt idx="375" formatCode="General">
                  <c:v>4</c:v>
                </c:pt>
                <c:pt idx="376" formatCode="General">
                  <c:v>4</c:v>
                </c:pt>
                <c:pt idx="377" formatCode="General">
                  <c:v>4</c:v>
                </c:pt>
                <c:pt idx="378" formatCode="General">
                  <c:v>4</c:v>
                </c:pt>
                <c:pt idx="379" formatCode="General">
                  <c:v>4</c:v>
                </c:pt>
                <c:pt idx="380" formatCode="General">
                  <c:v>4</c:v>
                </c:pt>
                <c:pt idx="381" formatCode="General">
                  <c:v>4</c:v>
                </c:pt>
                <c:pt idx="382" formatCode="General">
                  <c:v>4</c:v>
                </c:pt>
                <c:pt idx="383" formatCode="General">
                  <c:v>4</c:v>
                </c:pt>
                <c:pt idx="384" formatCode="General">
                  <c:v>4</c:v>
                </c:pt>
                <c:pt idx="385" formatCode="General">
                  <c:v>4</c:v>
                </c:pt>
                <c:pt idx="386" formatCode="General">
                  <c:v>4</c:v>
                </c:pt>
                <c:pt idx="387" formatCode="General">
                  <c:v>4</c:v>
                </c:pt>
                <c:pt idx="388" formatCode="General">
                  <c:v>5</c:v>
                </c:pt>
                <c:pt idx="389" formatCode="General">
                  <c:v>5</c:v>
                </c:pt>
                <c:pt idx="390" formatCode="General">
                  <c:v>5</c:v>
                </c:pt>
                <c:pt idx="391" formatCode="General">
                  <c:v>5</c:v>
                </c:pt>
                <c:pt idx="392" formatCode="General">
                  <c:v>5</c:v>
                </c:pt>
                <c:pt idx="393" formatCode="General">
                  <c:v>5</c:v>
                </c:pt>
                <c:pt idx="394" formatCode="General">
                  <c:v>5</c:v>
                </c:pt>
                <c:pt idx="395" formatCode="General">
                  <c:v>5</c:v>
                </c:pt>
                <c:pt idx="396" formatCode="General">
                  <c:v>5</c:v>
                </c:pt>
                <c:pt idx="397" formatCode="General">
                  <c:v>5</c:v>
                </c:pt>
                <c:pt idx="398" formatCode="General">
                  <c:v>5</c:v>
                </c:pt>
                <c:pt idx="399" formatCode="General">
                  <c:v>5</c:v>
                </c:pt>
                <c:pt idx="400" formatCode="General">
                  <c:v>5</c:v>
                </c:pt>
                <c:pt idx="401" formatCode="General">
                  <c:v>5</c:v>
                </c:pt>
                <c:pt idx="402" formatCode="General">
                  <c:v>5</c:v>
                </c:pt>
                <c:pt idx="403" formatCode="General">
                  <c:v>5</c:v>
                </c:pt>
                <c:pt idx="404" formatCode="General">
                  <c:v>5</c:v>
                </c:pt>
                <c:pt idx="405" formatCode="General">
                  <c:v>5</c:v>
                </c:pt>
                <c:pt idx="406" formatCode="General">
                  <c:v>5</c:v>
                </c:pt>
                <c:pt idx="407" formatCode="General">
                  <c:v>5</c:v>
                </c:pt>
                <c:pt idx="408" formatCode="General">
                  <c:v>5</c:v>
                </c:pt>
                <c:pt idx="409" formatCode="General">
                  <c:v>5</c:v>
                </c:pt>
                <c:pt idx="410" formatCode="General">
                  <c:v>5</c:v>
                </c:pt>
                <c:pt idx="411" formatCode="General">
                  <c:v>5</c:v>
                </c:pt>
                <c:pt idx="412" formatCode="General">
                  <c:v>5</c:v>
                </c:pt>
                <c:pt idx="413" formatCode="General">
                  <c:v>5</c:v>
                </c:pt>
                <c:pt idx="414" formatCode="General">
                  <c:v>5</c:v>
                </c:pt>
                <c:pt idx="415" formatCode="General">
                  <c:v>5</c:v>
                </c:pt>
                <c:pt idx="416" formatCode="General">
                  <c:v>5</c:v>
                </c:pt>
                <c:pt idx="417" formatCode="General">
                  <c:v>5</c:v>
                </c:pt>
                <c:pt idx="418" formatCode="General">
                  <c:v>5</c:v>
                </c:pt>
                <c:pt idx="419" formatCode="General">
                  <c:v>5</c:v>
                </c:pt>
                <c:pt idx="420" formatCode="General">
                  <c:v>5</c:v>
                </c:pt>
                <c:pt idx="421" formatCode="General">
                  <c:v>5</c:v>
                </c:pt>
                <c:pt idx="422" formatCode="General">
                  <c:v>5</c:v>
                </c:pt>
                <c:pt idx="423" formatCode="General">
                  <c:v>5</c:v>
                </c:pt>
                <c:pt idx="424" formatCode="General">
                  <c:v>5</c:v>
                </c:pt>
                <c:pt idx="425" formatCode="General">
                  <c:v>5</c:v>
                </c:pt>
                <c:pt idx="426" formatCode="General">
                  <c:v>5</c:v>
                </c:pt>
                <c:pt idx="427" formatCode="General">
                  <c:v>5</c:v>
                </c:pt>
                <c:pt idx="428" formatCode="General">
                  <c:v>5</c:v>
                </c:pt>
                <c:pt idx="429" formatCode="General">
                  <c:v>5</c:v>
                </c:pt>
                <c:pt idx="430" formatCode="General">
                  <c:v>5</c:v>
                </c:pt>
                <c:pt idx="431" formatCode="General">
                  <c:v>5</c:v>
                </c:pt>
                <c:pt idx="432" formatCode="General">
                  <c:v>5</c:v>
                </c:pt>
                <c:pt idx="433" formatCode="General">
                  <c:v>5</c:v>
                </c:pt>
                <c:pt idx="434" formatCode="General">
                  <c:v>5</c:v>
                </c:pt>
                <c:pt idx="435" formatCode="General">
                  <c:v>5</c:v>
                </c:pt>
                <c:pt idx="436" formatCode="General">
                  <c:v>5</c:v>
                </c:pt>
                <c:pt idx="437" formatCode="General">
                  <c:v>5</c:v>
                </c:pt>
                <c:pt idx="438" formatCode="General">
                  <c:v>5</c:v>
                </c:pt>
                <c:pt idx="439" formatCode="General">
                  <c:v>5</c:v>
                </c:pt>
                <c:pt idx="440" formatCode="General">
                  <c:v>5</c:v>
                </c:pt>
                <c:pt idx="441" formatCode="General">
                  <c:v>5</c:v>
                </c:pt>
                <c:pt idx="442" formatCode="General">
                  <c:v>5</c:v>
                </c:pt>
                <c:pt idx="443" formatCode="General">
                  <c:v>5</c:v>
                </c:pt>
                <c:pt idx="444" formatCode="General">
                  <c:v>5</c:v>
                </c:pt>
                <c:pt idx="445" formatCode="General">
                  <c:v>5</c:v>
                </c:pt>
                <c:pt idx="446" formatCode="General">
                  <c:v>5</c:v>
                </c:pt>
                <c:pt idx="447" formatCode="General">
                  <c:v>5</c:v>
                </c:pt>
                <c:pt idx="448" formatCode="General">
                  <c:v>5</c:v>
                </c:pt>
                <c:pt idx="449" formatCode="General">
                  <c:v>5</c:v>
                </c:pt>
                <c:pt idx="450" formatCode="General">
                  <c:v>5</c:v>
                </c:pt>
                <c:pt idx="451" formatCode="General">
                  <c:v>5</c:v>
                </c:pt>
                <c:pt idx="452" formatCode="General">
                  <c:v>5</c:v>
                </c:pt>
                <c:pt idx="453" formatCode="General">
                  <c:v>5</c:v>
                </c:pt>
                <c:pt idx="454" formatCode="General">
                  <c:v>5</c:v>
                </c:pt>
                <c:pt idx="455" formatCode="General">
                  <c:v>5</c:v>
                </c:pt>
                <c:pt idx="456" formatCode="General">
                  <c:v>5</c:v>
                </c:pt>
                <c:pt idx="457" formatCode="General">
                  <c:v>5</c:v>
                </c:pt>
                <c:pt idx="458" formatCode="General">
                  <c:v>5</c:v>
                </c:pt>
                <c:pt idx="459" formatCode="General">
                  <c:v>5</c:v>
                </c:pt>
                <c:pt idx="460" formatCode="General">
                  <c:v>5</c:v>
                </c:pt>
                <c:pt idx="461" formatCode="General">
                  <c:v>5</c:v>
                </c:pt>
                <c:pt idx="462" formatCode="General">
                  <c:v>5</c:v>
                </c:pt>
                <c:pt idx="463" formatCode="General">
                  <c:v>6</c:v>
                </c:pt>
                <c:pt idx="464" formatCode="General">
                  <c:v>6</c:v>
                </c:pt>
                <c:pt idx="465" formatCode="General">
                  <c:v>6</c:v>
                </c:pt>
                <c:pt idx="466" formatCode="General">
                  <c:v>6</c:v>
                </c:pt>
                <c:pt idx="467" formatCode="General">
                  <c:v>6</c:v>
                </c:pt>
                <c:pt idx="468" formatCode="General">
                  <c:v>6</c:v>
                </c:pt>
                <c:pt idx="469" formatCode="General">
                  <c:v>6</c:v>
                </c:pt>
                <c:pt idx="470" formatCode="General">
                  <c:v>6</c:v>
                </c:pt>
                <c:pt idx="471" formatCode="General">
                  <c:v>6</c:v>
                </c:pt>
                <c:pt idx="472" formatCode="General">
                  <c:v>6</c:v>
                </c:pt>
                <c:pt idx="473" formatCode="General">
                  <c:v>6</c:v>
                </c:pt>
                <c:pt idx="474" formatCode="General">
                  <c:v>6</c:v>
                </c:pt>
                <c:pt idx="475" formatCode="General">
                  <c:v>6</c:v>
                </c:pt>
                <c:pt idx="476" formatCode="General">
                  <c:v>6</c:v>
                </c:pt>
                <c:pt idx="477" formatCode="General">
                  <c:v>6</c:v>
                </c:pt>
                <c:pt idx="478" formatCode="General">
                  <c:v>6</c:v>
                </c:pt>
                <c:pt idx="479" formatCode="General">
                  <c:v>6</c:v>
                </c:pt>
                <c:pt idx="480" formatCode="General">
                  <c:v>6</c:v>
                </c:pt>
                <c:pt idx="481" formatCode="General">
                  <c:v>6</c:v>
                </c:pt>
                <c:pt idx="482" formatCode="General">
                  <c:v>6</c:v>
                </c:pt>
                <c:pt idx="483" formatCode="General">
                  <c:v>6</c:v>
                </c:pt>
                <c:pt idx="484" formatCode="General">
                  <c:v>6</c:v>
                </c:pt>
                <c:pt idx="485" formatCode="General">
                  <c:v>6</c:v>
                </c:pt>
                <c:pt idx="486" formatCode="General">
                  <c:v>6</c:v>
                </c:pt>
                <c:pt idx="487" formatCode="General">
                  <c:v>6</c:v>
                </c:pt>
                <c:pt idx="488" formatCode="General">
                  <c:v>6</c:v>
                </c:pt>
                <c:pt idx="489" formatCode="General">
                  <c:v>6</c:v>
                </c:pt>
                <c:pt idx="490" formatCode="General">
                  <c:v>6</c:v>
                </c:pt>
                <c:pt idx="491" formatCode="General">
                  <c:v>6</c:v>
                </c:pt>
                <c:pt idx="492" formatCode="General">
                  <c:v>6</c:v>
                </c:pt>
                <c:pt idx="493" formatCode="General">
                  <c:v>6</c:v>
                </c:pt>
                <c:pt idx="494" formatCode="General">
                  <c:v>6</c:v>
                </c:pt>
                <c:pt idx="495" formatCode="General">
                  <c:v>6</c:v>
                </c:pt>
                <c:pt idx="496" formatCode="General">
                  <c:v>6</c:v>
                </c:pt>
                <c:pt idx="497" formatCode="General">
                  <c:v>6</c:v>
                </c:pt>
                <c:pt idx="498" formatCode="General">
                  <c:v>6</c:v>
                </c:pt>
                <c:pt idx="499" formatCode="General">
                  <c:v>6</c:v>
                </c:pt>
                <c:pt idx="500" formatCode="General">
                  <c:v>6</c:v>
                </c:pt>
                <c:pt idx="501" formatCode="General">
                  <c:v>6</c:v>
                </c:pt>
                <c:pt idx="502" formatCode="General">
                  <c:v>6</c:v>
                </c:pt>
                <c:pt idx="503" formatCode="General">
                  <c:v>6</c:v>
                </c:pt>
                <c:pt idx="504" formatCode="General">
                  <c:v>6</c:v>
                </c:pt>
                <c:pt idx="505" formatCode="General">
                  <c:v>6</c:v>
                </c:pt>
                <c:pt idx="506" formatCode="General">
                  <c:v>6</c:v>
                </c:pt>
                <c:pt idx="507" formatCode="General">
                  <c:v>6</c:v>
                </c:pt>
                <c:pt idx="508" formatCode="General">
                  <c:v>6</c:v>
                </c:pt>
                <c:pt idx="509" formatCode="General">
                  <c:v>6</c:v>
                </c:pt>
                <c:pt idx="510" formatCode="General">
                  <c:v>6</c:v>
                </c:pt>
                <c:pt idx="511" formatCode="General">
                  <c:v>6</c:v>
                </c:pt>
                <c:pt idx="512" formatCode="General">
                  <c:v>6</c:v>
                </c:pt>
                <c:pt idx="513" formatCode="General">
                  <c:v>6</c:v>
                </c:pt>
                <c:pt idx="514" formatCode="General">
                  <c:v>6</c:v>
                </c:pt>
                <c:pt idx="515" formatCode="General">
                  <c:v>6</c:v>
                </c:pt>
                <c:pt idx="516" formatCode="General">
                  <c:v>6</c:v>
                </c:pt>
                <c:pt idx="517" formatCode="General">
                  <c:v>6</c:v>
                </c:pt>
                <c:pt idx="518" formatCode="General">
                  <c:v>6</c:v>
                </c:pt>
                <c:pt idx="519" formatCode="General">
                  <c:v>6</c:v>
                </c:pt>
                <c:pt idx="520" formatCode="General">
                  <c:v>6</c:v>
                </c:pt>
                <c:pt idx="521" formatCode="General">
                  <c:v>6</c:v>
                </c:pt>
                <c:pt idx="522" formatCode="General">
                  <c:v>6</c:v>
                </c:pt>
                <c:pt idx="523" formatCode="General">
                  <c:v>6</c:v>
                </c:pt>
                <c:pt idx="524" formatCode="General">
                  <c:v>6</c:v>
                </c:pt>
                <c:pt idx="525" formatCode="General">
                  <c:v>6</c:v>
                </c:pt>
                <c:pt idx="526" formatCode="General">
                  <c:v>6</c:v>
                </c:pt>
                <c:pt idx="527" formatCode="General">
                  <c:v>6</c:v>
                </c:pt>
                <c:pt idx="528" formatCode="General">
                  <c:v>6</c:v>
                </c:pt>
                <c:pt idx="529" formatCode="General">
                  <c:v>6</c:v>
                </c:pt>
                <c:pt idx="530" formatCode="General">
                  <c:v>6</c:v>
                </c:pt>
                <c:pt idx="531" formatCode="General">
                  <c:v>6</c:v>
                </c:pt>
                <c:pt idx="532" formatCode="General">
                  <c:v>6</c:v>
                </c:pt>
                <c:pt idx="533" formatCode="General">
                  <c:v>6</c:v>
                </c:pt>
                <c:pt idx="534" formatCode="General">
                  <c:v>6</c:v>
                </c:pt>
                <c:pt idx="535" formatCode="General">
                  <c:v>6</c:v>
                </c:pt>
                <c:pt idx="536" formatCode="General">
                  <c:v>6</c:v>
                </c:pt>
                <c:pt idx="537" formatCode="General">
                  <c:v>6</c:v>
                </c:pt>
                <c:pt idx="538" formatCode="General">
                  <c:v>6</c:v>
                </c:pt>
                <c:pt idx="539" formatCode="General">
                  <c:v>6</c:v>
                </c:pt>
                <c:pt idx="540" formatCode="General">
                  <c:v>6</c:v>
                </c:pt>
                <c:pt idx="541" formatCode="General">
                  <c:v>6</c:v>
                </c:pt>
                <c:pt idx="542" formatCode="General">
                  <c:v>6</c:v>
                </c:pt>
                <c:pt idx="543" formatCode="General">
                  <c:v>6</c:v>
                </c:pt>
                <c:pt idx="544" formatCode="General">
                  <c:v>6</c:v>
                </c:pt>
                <c:pt idx="545" formatCode="General">
                  <c:v>6</c:v>
                </c:pt>
                <c:pt idx="546" formatCode="General">
                  <c:v>6</c:v>
                </c:pt>
                <c:pt idx="547" formatCode="General">
                  <c:v>6</c:v>
                </c:pt>
                <c:pt idx="548" formatCode="General">
                  <c:v>6</c:v>
                </c:pt>
                <c:pt idx="549" formatCode="General">
                  <c:v>6</c:v>
                </c:pt>
                <c:pt idx="550" formatCode="General">
                  <c:v>6</c:v>
                </c:pt>
                <c:pt idx="551" formatCode="General">
                  <c:v>6</c:v>
                </c:pt>
                <c:pt idx="552" formatCode="General">
                  <c:v>6</c:v>
                </c:pt>
                <c:pt idx="553" formatCode="General">
                  <c:v>6</c:v>
                </c:pt>
                <c:pt idx="554" formatCode="General">
                  <c:v>6</c:v>
                </c:pt>
                <c:pt idx="555" formatCode="General">
                  <c:v>6</c:v>
                </c:pt>
                <c:pt idx="556" formatCode="General">
                  <c:v>6</c:v>
                </c:pt>
                <c:pt idx="557" formatCode="General">
                  <c:v>7</c:v>
                </c:pt>
                <c:pt idx="558" formatCode="General">
                  <c:v>7</c:v>
                </c:pt>
                <c:pt idx="559" formatCode="General">
                  <c:v>7</c:v>
                </c:pt>
                <c:pt idx="560" formatCode="General">
                  <c:v>7</c:v>
                </c:pt>
                <c:pt idx="561" formatCode="General">
                  <c:v>7</c:v>
                </c:pt>
                <c:pt idx="562" formatCode="General">
                  <c:v>7</c:v>
                </c:pt>
                <c:pt idx="563" formatCode="General">
                  <c:v>7</c:v>
                </c:pt>
                <c:pt idx="564" formatCode="General">
                  <c:v>7</c:v>
                </c:pt>
                <c:pt idx="565" formatCode="General">
                  <c:v>7</c:v>
                </c:pt>
                <c:pt idx="566" formatCode="General">
                  <c:v>7</c:v>
                </c:pt>
                <c:pt idx="567" formatCode="General">
                  <c:v>7</c:v>
                </c:pt>
                <c:pt idx="568" formatCode="General">
                  <c:v>7</c:v>
                </c:pt>
                <c:pt idx="569" formatCode="General">
                  <c:v>7</c:v>
                </c:pt>
                <c:pt idx="570" formatCode="General">
                  <c:v>7</c:v>
                </c:pt>
                <c:pt idx="571" formatCode="General">
                  <c:v>7</c:v>
                </c:pt>
                <c:pt idx="572" formatCode="General">
                  <c:v>7</c:v>
                </c:pt>
                <c:pt idx="573" formatCode="General">
                  <c:v>7</c:v>
                </c:pt>
                <c:pt idx="574" formatCode="General">
                  <c:v>7</c:v>
                </c:pt>
                <c:pt idx="575" formatCode="General">
                  <c:v>7</c:v>
                </c:pt>
                <c:pt idx="576" formatCode="General">
                  <c:v>7</c:v>
                </c:pt>
                <c:pt idx="577" formatCode="General">
                  <c:v>7</c:v>
                </c:pt>
                <c:pt idx="578" formatCode="General">
                  <c:v>7</c:v>
                </c:pt>
                <c:pt idx="579" formatCode="General">
                  <c:v>7</c:v>
                </c:pt>
                <c:pt idx="580" formatCode="General">
                  <c:v>7</c:v>
                </c:pt>
                <c:pt idx="581" formatCode="General">
                  <c:v>7</c:v>
                </c:pt>
                <c:pt idx="582" formatCode="General">
                  <c:v>7</c:v>
                </c:pt>
                <c:pt idx="583" formatCode="General">
                  <c:v>7</c:v>
                </c:pt>
                <c:pt idx="584" formatCode="General">
                  <c:v>7</c:v>
                </c:pt>
                <c:pt idx="585" formatCode="General">
                  <c:v>7</c:v>
                </c:pt>
                <c:pt idx="586" formatCode="General">
                  <c:v>7</c:v>
                </c:pt>
                <c:pt idx="587" formatCode="General">
                  <c:v>7</c:v>
                </c:pt>
                <c:pt idx="588" formatCode="General">
                  <c:v>7</c:v>
                </c:pt>
                <c:pt idx="589" formatCode="General">
                  <c:v>7</c:v>
                </c:pt>
                <c:pt idx="590" formatCode="General">
                  <c:v>7</c:v>
                </c:pt>
                <c:pt idx="591" formatCode="General">
                  <c:v>7</c:v>
                </c:pt>
                <c:pt idx="592" formatCode="General">
                  <c:v>7</c:v>
                </c:pt>
                <c:pt idx="593" formatCode="General">
                  <c:v>7</c:v>
                </c:pt>
                <c:pt idx="594" formatCode="General">
                  <c:v>7</c:v>
                </c:pt>
                <c:pt idx="595" formatCode="General">
                  <c:v>7</c:v>
                </c:pt>
                <c:pt idx="596" formatCode="General">
                  <c:v>7</c:v>
                </c:pt>
                <c:pt idx="597" formatCode="General">
                  <c:v>7</c:v>
                </c:pt>
                <c:pt idx="598" formatCode="General">
                  <c:v>7</c:v>
                </c:pt>
                <c:pt idx="599" formatCode="General">
                  <c:v>7</c:v>
                </c:pt>
                <c:pt idx="600" formatCode="General">
                  <c:v>7</c:v>
                </c:pt>
                <c:pt idx="601" formatCode="General">
                  <c:v>7</c:v>
                </c:pt>
                <c:pt idx="602" formatCode="General">
                  <c:v>7</c:v>
                </c:pt>
                <c:pt idx="603" formatCode="General">
                  <c:v>7</c:v>
                </c:pt>
                <c:pt idx="604" formatCode="General">
                  <c:v>7</c:v>
                </c:pt>
                <c:pt idx="605" formatCode="General">
                  <c:v>7</c:v>
                </c:pt>
                <c:pt idx="606" formatCode="General">
                  <c:v>7</c:v>
                </c:pt>
                <c:pt idx="607" formatCode="General">
                  <c:v>7</c:v>
                </c:pt>
                <c:pt idx="608" formatCode="General">
                  <c:v>7</c:v>
                </c:pt>
                <c:pt idx="609" formatCode="General">
                  <c:v>7</c:v>
                </c:pt>
                <c:pt idx="610" formatCode="General">
                  <c:v>7</c:v>
                </c:pt>
                <c:pt idx="611" formatCode="General">
                  <c:v>7</c:v>
                </c:pt>
                <c:pt idx="612" formatCode="General">
                  <c:v>7</c:v>
                </c:pt>
                <c:pt idx="613" formatCode="General">
                  <c:v>7</c:v>
                </c:pt>
                <c:pt idx="614" formatCode="General">
                  <c:v>7</c:v>
                </c:pt>
                <c:pt idx="615" formatCode="General">
                  <c:v>7</c:v>
                </c:pt>
                <c:pt idx="616" formatCode="General">
                  <c:v>7</c:v>
                </c:pt>
                <c:pt idx="617" formatCode="General">
                  <c:v>7</c:v>
                </c:pt>
                <c:pt idx="618" formatCode="General">
                  <c:v>7</c:v>
                </c:pt>
                <c:pt idx="619" formatCode="General">
                  <c:v>7</c:v>
                </c:pt>
                <c:pt idx="620" formatCode="General">
                  <c:v>8</c:v>
                </c:pt>
                <c:pt idx="621" formatCode="General">
                  <c:v>8</c:v>
                </c:pt>
                <c:pt idx="622" formatCode="General">
                  <c:v>8</c:v>
                </c:pt>
                <c:pt idx="623" formatCode="General">
                  <c:v>8</c:v>
                </c:pt>
                <c:pt idx="624" formatCode="General">
                  <c:v>8</c:v>
                </c:pt>
                <c:pt idx="625" formatCode="General">
                  <c:v>8</c:v>
                </c:pt>
                <c:pt idx="626" formatCode="General">
                  <c:v>8</c:v>
                </c:pt>
                <c:pt idx="627" formatCode="General">
                  <c:v>8</c:v>
                </c:pt>
                <c:pt idx="628" formatCode="General">
                  <c:v>8</c:v>
                </c:pt>
                <c:pt idx="629" formatCode="General">
                  <c:v>8</c:v>
                </c:pt>
                <c:pt idx="630" formatCode="General">
                  <c:v>8</c:v>
                </c:pt>
                <c:pt idx="631" formatCode="General">
                  <c:v>8</c:v>
                </c:pt>
                <c:pt idx="632" formatCode="General">
                  <c:v>8</c:v>
                </c:pt>
                <c:pt idx="633" formatCode="General">
                  <c:v>8</c:v>
                </c:pt>
                <c:pt idx="634" formatCode="General">
                  <c:v>8</c:v>
                </c:pt>
                <c:pt idx="635" formatCode="General">
                  <c:v>8</c:v>
                </c:pt>
                <c:pt idx="636" formatCode="General">
                  <c:v>8</c:v>
                </c:pt>
                <c:pt idx="637" formatCode="General">
                  <c:v>8</c:v>
                </c:pt>
                <c:pt idx="638" formatCode="General">
                  <c:v>8</c:v>
                </c:pt>
                <c:pt idx="639" formatCode="General">
                  <c:v>8</c:v>
                </c:pt>
                <c:pt idx="640" formatCode="General">
                  <c:v>8</c:v>
                </c:pt>
                <c:pt idx="641" formatCode="General">
                  <c:v>8</c:v>
                </c:pt>
                <c:pt idx="642" formatCode="General">
                  <c:v>8</c:v>
                </c:pt>
                <c:pt idx="643" formatCode="General">
                  <c:v>8</c:v>
                </c:pt>
                <c:pt idx="644" formatCode="General">
                  <c:v>8</c:v>
                </c:pt>
                <c:pt idx="645" formatCode="General">
                  <c:v>8</c:v>
                </c:pt>
                <c:pt idx="646" formatCode="General">
                  <c:v>8</c:v>
                </c:pt>
                <c:pt idx="647" formatCode="General">
                  <c:v>8</c:v>
                </c:pt>
                <c:pt idx="648" formatCode="General">
                  <c:v>8</c:v>
                </c:pt>
                <c:pt idx="649" formatCode="General">
                  <c:v>8</c:v>
                </c:pt>
                <c:pt idx="650" formatCode="General">
                  <c:v>8</c:v>
                </c:pt>
                <c:pt idx="651" formatCode="General">
                  <c:v>8</c:v>
                </c:pt>
                <c:pt idx="652" formatCode="General">
                  <c:v>8</c:v>
                </c:pt>
                <c:pt idx="653" formatCode="General">
                  <c:v>8</c:v>
                </c:pt>
                <c:pt idx="654" formatCode="General">
                  <c:v>8</c:v>
                </c:pt>
                <c:pt idx="655" formatCode="General">
                  <c:v>8</c:v>
                </c:pt>
                <c:pt idx="656" formatCode="General">
                  <c:v>8</c:v>
                </c:pt>
                <c:pt idx="657" formatCode="General">
                  <c:v>8</c:v>
                </c:pt>
                <c:pt idx="658" formatCode="General">
                  <c:v>8</c:v>
                </c:pt>
                <c:pt idx="659" formatCode="General">
                  <c:v>8</c:v>
                </c:pt>
                <c:pt idx="660" formatCode="General">
                  <c:v>8</c:v>
                </c:pt>
                <c:pt idx="661" formatCode="General">
                  <c:v>8</c:v>
                </c:pt>
                <c:pt idx="662" formatCode="General">
                  <c:v>8</c:v>
                </c:pt>
                <c:pt idx="663" formatCode="General">
                  <c:v>8</c:v>
                </c:pt>
                <c:pt idx="664" formatCode="General">
                  <c:v>8</c:v>
                </c:pt>
                <c:pt idx="665" formatCode="General">
                  <c:v>8</c:v>
                </c:pt>
                <c:pt idx="666" formatCode="General">
                  <c:v>8</c:v>
                </c:pt>
                <c:pt idx="667" formatCode="General">
                  <c:v>9</c:v>
                </c:pt>
                <c:pt idx="668" formatCode="General">
                  <c:v>9</c:v>
                </c:pt>
                <c:pt idx="669" formatCode="General">
                  <c:v>9</c:v>
                </c:pt>
                <c:pt idx="670" formatCode="General">
                  <c:v>9</c:v>
                </c:pt>
                <c:pt idx="671" formatCode="General">
                  <c:v>9</c:v>
                </c:pt>
                <c:pt idx="672" formatCode="General">
                  <c:v>9</c:v>
                </c:pt>
                <c:pt idx="673" formatCode="General">
                  <c:v>9</c:v>
                </c:pt>
                <c:pt idx="674" formatCode="General">
                  <c:v>9</c:v>
                </c:pt>
                <c:pt idx="675" formatCode="General">
                  <c:v>9</c:v>
                </c:pt>
                <c:pt idx="676" formatCode="General">
                  <c:v>9</c:v>
                </c:pt>
                <c:pt idx="677" formatCode="General">
                  <c:v>9</c:v>
                </c:pt>
                <c:pt idx="678" formatCode="General">
                  <c:v>9</c:v>
                </c:pt>
                <c:pt idx="679" formatCode="General">
                  <c:v>9</c:v>
                </c:pt>
                <c:pt idx="680" formatCode="General">
                  <c:v>9</c:v>
                </c:pt>
                <c:pt idx="681" formatCode="General">
                  <c:v>9</c:v>
                </c:pt>
                <c:pt idx="682" formatCode="General">
                  <c:v>9</c:v>
                </c:pt>
                <c:pt idx="683" formatCode="General">
                  <c:v>9</c:v>
                </c:pt>
                <c:pt idx="684" formatCode="General">
                  <c:v>9</c:v>
                </c:pt>
                <c:pt idx="685" formatCode="General">
                  <c:v>9</c:v>
                </c:pt>
                <c:pt idx="686" formatCode="General">
                  <c:v>9</c:v>
                </c:pt>
                <c:pt idx="687" formatCode="General">
                  <c:v>9</c:v>
                </c:pt>
                <c:pt idx="688" formatCode="General">
                  <c:v>9</c:v>
                </c:pt>
                <c:pt idx="689" formatCode="General">
                  <c:v>9</c:v>
                </c:pt>
                <c:pt idx="690" formatCode="General">
                  <c:v>10</c:v>
                </c:pt>
                <c:pt idx="691" formatCode="General">
                  <c:v>10</c:v>
                </c:pt>
                <c:pt idx="692" formatCode="General">
                  <c:v>10</c:v>
                </c:pt>
                <c:pt idx="693" formatCode="General">
                  <c:v>10</c:v>
                </c:pt>
                <c:pt idx="694" formatCode="General">
                  <c:v>10</c:v>
                </c:pt>
                <c:pt idx="695" formatCode="General">
                  <c:v>10</c:v>
                </c:pt>
                <c:pt idx="696" formatCode="General">
                  <c:v>10</c:v>
                </c:pt>
                <c:pt idx="697" formatCode="General">
                  <c:v>10</c:v>
                </c:pt>
                <c:pt idx="698" formatCode="General">
                  <c:v>10</c:v>
                </c:pt>
                <c:pt idx="699" formatCode="General">
                  <c:v>10</c:v>
                </c:pt>
                <c:pt idx="700" formatCode="General">
                  <c:v>10</c:v>
                </c:pt>
                <c:pt idx="701" formatCode="General">
                  <c:v>10</c:v>
                </c:pt>
                <c:pt idx="702" formatCode="General">
                  <c:v>10</c:v>
                </c:pt>
                <c:pt idx="703" formatCode="General">
                  <c:v>10</c:v>
                </c:pt>
                <c:pt idx="704" formatCode="General">
                  <c:v>10</c:v>
                </c:pt>
                <c:pt idx="705" formatCode="General">
                  <c:v>10</c:v>
                </c:pt>
                <c:pt idx="706" formatCode="General">
                  <c:v>10</c:v>
                </c:pt>
                <c:pt idx="707" formatCode="General">
                  <c:v>10</c:v>
                </c:pt>
                <c:pt idx="708" formatCode="General">
                  <c:v>10</c:v>
                </c:pt>
                <c:pt idx="709" formatCode="General">
                  <c:v>10</c:v>
                </c:pt>
                <c:pt idx="710" formatCode="General">
                  <c:v>10</c:v>
                </c:pt>
                <c:pt idx="711" formatCode="General">
                  <c:v>10</c:v>
                </c:pt>
                <c:pt idx="712" formatCode="General">
                  <c:v>10</c:v>
                </c:pt>
                <c:pt idx="713" formatCode="General">
                  <c:v>10</c:v>
                </c:pt>
                <c:pt idx="714" formatCode="General">
                  <c:v>10</c:v>
                </c:pt>
                <c:pt idx="715" formatCode="General">
                  <c:v>11</c:v>
                </c:pt>
                <c:pt idx="716" formatCode="General">
                  <c:v>11</c:v>
                </c:pt>
                <c:pt idx="717" formatCode="General">
                  <c:v>11</c:v>
                </c:pt>
                <c:pt idx="718" formatCode="General">
                  <c:v>11</c:v>
                </c:pt>
                <c:pt idx="719" formatCode="General">
                  <c:v>11</c:v>
                </c:pt>
                <c:pt idx="720" formatCode="General">
                  <c:v>11</c:v>
                </c:pt>
                <c:pt idx="721" formatCode="General">
                  <c:v>11</c:v>
                </c:pt>
                <c:pt idx="722" formatCode="General">
                  <c:v>12</c:v>
                </c:pt>
                <c:pt idx="723" formatCode="General">
                  <c:v>12</c:v>
                </c:pt>
                <c:pt idx="724" formatCode="General">
                  <c:v>12</c:v>
                </c:pt>
                <c:pt idx="725" formatCode="General">
                  <c:v>16</c:v>
                </c:pt>
                <c:pt idx="726" formatCode="General">
                  <c:v>18</c:v>
                </c:pt>
                <c:pt idx="727" formatCode="General">
                  <c:v>18</c:v>
                </c:pt>
                <c:pt idx="728" formatCode="General">
                  <c:v>19</c:v>
                </c:pt>
                <c:pt idx="729" formatCode="General">
                  <c:v>20</c:v>
                </c:pt>
                <c:pt idx="730" formatCode="General">
                  <c:v>22</c:v>
                </c:pt>
              </c:numCache>
            </c:numRef>
          </c:xVal>
          <c:yVal>
            <c:numRef>
              <c:f>'Golden perch'!$AG$2:$AG$1600</c:f>
              <c:numCache>
                <c:formatCode>General</c:formatCode>
                <c:ptCount val="1599"/>
                <c:pt idx="1">
                  <c:v>26</c:v>
                </c:pt>
                <c:pt idx="2">
                  <c:v>26</c:v>
                </c:pt>
              </c:numCache>
            </c:numRef>
          </c:yVal>
          <c:smooth val="0"/>
          <c:extLst>
            <c:ext xmlns:c16="http://schemas.microsoft.com/office/drawing/2014/chart" uri="{C3380CC4-5D6E-409C-BE32-E72D297353CC}">
              <c16:uniqueId val="{00000003-D0B5-4E89-8FB4-FF88FB4AEDE9}"/>
            </c:ext>
          </c:extLst>
        </c:ser>
        <c:dLbls>
          <c:showLegendKey val="0"/>
          <c:showVal val="0"/>
          <c:showCatName val="0"/>
          <c:showSerName val="0"/>
          <c:showPercent val="0"/>
          <c:showBubbleSize val="0"/>
        </c:dLbls>
        <c:axId val="672537152"/>
        <c:axId val="672524256"/>
      </c:scatterChart>
      <c:valAx>
        <c:axId val="672537152"/>
        <c:scaling>
          <c:orientation val="minMax"/>
          <c:max val="20"/>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Age (years)</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0"/>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24256"/>
        <c:crosses val="autoZero"/>
        <c:crossBetween val="midCat"/>
        <c:majorUnit val="2"/>
        <c:minorUnit val="1"/>
      </c:valAx>
      <c:valAx>
        <c:axId val="672524256"/>
        <c:scaling>
          <c:orientation val="minMax"/>
          <c:max val="70"/>
          <c:min val="0"/>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Total</a:t>
                </a:r>
                <a:r>
                  <a:rPr lang="en-US" sz="1400" baseline="0">
                    <a:solidFill>
                      <a:sysClr val="windowText" lastClr="000000"/>
                    </a:solidFill>
                  </a:rPr>
                  <a:t> length (cm)</a:t>
                </a:r>
                <a:endParaRPr lang="en-US" sz="1400">
                  <a:solidFill>
                    <a:sysClr val="windowText" lastClr="000000"/>
                  </a:solidFill>
                </a:endParaRPr>
              </a:p>
            </c:rich>
          </c:tx>
          <c:layout>
            <c:manualLayout>
              <c:xMode val="edge"/>
              <c:yMode val="edge"/>
              <c:x val="2.400446752666555E-2"/>
              <c:y val="0.24316901356566914"/>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37152"/>
        <c:crosses val="autoZero"/>
        <c:crossBetween val="midCat"/>
        <c:majorUnit val="10"/>
        <c:minorUnit val="5"/>
      </c:valAx>
      <c:spPr>
        <a:noFill/>
        <a:ln w="12700">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150566430475014"/>
          <c:y val="2.7479065116860393E-2"/>
          <c:w val="0.82892814859901032"/>
          <c:h val="0.81500238301414374"/>
        </c:manualLayout>
      </c:layout>
      <c:scatterChart>
        <c:scatterStyle val="lineMarker"/>
        <c:varyColors val="0"/>
        <c:ser>
          <c:idx val="1"/>
          <c:order val="0"/>
          <c:tx>
            <c:strRef>
              <c:f>'Murray cod'!$S$1</c:f>
              <c:strCache>
                <c:ptCount val="1"/>
                <c:pt idx="0">
                  <c:v>est_wt_kg</c:v>
                </c:pt>
              </c:strCache>
            </c:strRef>
          </c:tx>
          <c:spPr>
            <a:ln w="19050" cap="rnd">
              <a:solidFill>
                <a:schemeClr val="accent1"/>
              </a:solidFill>
              <a:round/>
            </a:ln>
            <a:effectLst/>
          </c:spPr>
          <c:marker>
            <c:symbol val="none"/>
          </c:marker>
          <c:xVal>
            <c:numRef>
              <c:f>'Murray cod'!$Q$2:$Q$2000</c:f>
              <c:numCache>
                <c:formatCode>General</c:formatCode>
                <c:ptCount val="1999"/>
                <c:pt idx="0">
                  <c:v>56</c:v>
                </c:pt>
                <c:pt idx="1">
                  <c:v>56</c:v>
                </c:pt>
                <c:pt idx="2">
                  <c:v>0</c:v>
                </c:pt>
                <c:pt idx="3">
                  <c:v>1.9</c:v>
                </c:pt>
                <c:pt idx="4">
                  <c:v>3</c:v>
                </c:pt>
                <c:pt idx="5">
                  <c:v>3.6</c:v>
                </c:pt>
                <c:pt idx="6">
                  <c:v>3.6</c:v>
                </c:pt>
                <c:pt idx="7">
                  <c:v>4.0999999999999996</c:v>
                </c:pt>
                <c:pt idx="8">
                  <c:v>4.2</c:v>
                </c:pt>
                <c:pt idx="9">
                  <c:v>4.2</c:v>
                </c:pt>
                <c:pt idx="10">
                  <c:v>4.3</c:v>
                </c:pt>
                <c:pt idx="11">
                  <c:v>4.5</c:v>
                </c:pt>
                <c:pt idx="12">
                  <c:v>5</c:v>
                </c:pt>
                <c:pt idx="13">
                  <c:v>5</c:v>
                </c:pt>
                <c:pt idx="14">
                  <c:v>5.2</c:v>
                </c:pt>
                <c:pt idx="15">
                  <c:v>5.3</c:v>
                </c:pt>
                <c:pt idx="16">
                  <c:v>5.4</c:v>
                </c:pt>
                <c:pt idx="17">
                  <c:v>5.6</c:v>
                </c:pt>
                <c:pt idx="18">
                  <c:v>5.6</c:v>
                </c:pt>
                <c:pt idx="19">
                  <c:v>5.9</c:v>
                </c:pt>
                <c:pt idx="20">
                  <c:v>6</c:v>
                </c:pt>
                <c:pt idx="21">
                  <c:v>6</c:v>
                </c:pt>
                <c:pt idx="22">
                  <c:v>6</c:v>
                </c:pt>
                <c:pt idx="23">
                  <c:v>6</c:v>
                </c:pt>
                <c:pt idx="24">
                  <c:v>6</c:v>
                </c:pt>
                <c:pt idx="25">
                  <c:v>6</c:v>
                </c:pt>
                <c:pt idx="26">
                  <c:v>6</c:v>
                </c:pt>
                <c:pt idx="27">
                  <c:v>6.1</c:v>
                </c:pt>
                <c:pt idx="28">
                  <c:v>6.1</c:v>
                </c:pt>
                <c:pt idx="29">
                  <c:v>6.1</c:v>
                </c:pt>
                <c:pt idx="30">
                  <c:v>6.2</c:v>
                </c:pt>
                <c:pt idx="31">
                  <c:v>6.2</c:v>
                </c:pt>
                <c:pt idx="32">
                  <c:v>6.3</c:v>
                </c:pt>
                <c:pt idx="33">
                  <c:v>6.3</c:v>
                </c:pt>
                <c:pt idx="34">
                  <c:v>6.3</c:v>
                </c:pt>
                <c:pt idx="35">
                  <c:v>6.3</c:v>
                </c:pt>
                <c:pt idx="36">
                  <c:v>6.3</c:v>
                </c:pt>
                <c:pt idx="37">
                  <c:v>6.3</c:v>
                </c:pt>
                <c:pt idx="38">
                  <c:v>6.3</c:v>
                </c:pt>
                <c:pt idx="39">
                  <c:v>6.4</c:v>
                </c:pt>
                <c:pt idx="40">
                  <c:v>6.4</c:v>
                </c:pt>
                <c:pt idx="41">
                  <c:v>6.4</c:v>
                </c:pt>
                <c:pt idx="42">
                  <c:v>6.4</c:v>
                </c:pt>
                <c:pt idx="43">
                  <c:v>6.5</c:v>
                </c:pt>
                <c:pt idx="44">
                  <c:v>6.5</c:v>
                </c:pt>
                <c:pt idx="45">
                  <c:v>6.5</c:v>
                </c:pt>
                <c:pt idx="46">
                  <c:v>6.6</c:v>
                </c:pt>
                <c:pt idx="47">
                  <c:v>6.6</c:v>
                </c:pt>
                <c:pt idx="48">
                  <c:v>6.6</c:v>
                </c:pt>
                <c:pt idx="49">
                  <c:v>6.6</c:v>
                </c:pt>
                <c:pt idx="50">
                  <c:v>6.6</c:v>
                </c:pt>
                <c:pt idx="51">
                  <c:v>6.7</c:v>
                </c:pt>
                <c:pt idx="52">
                  <c:v>6.7</c:v>
                </c:pt>
                <c:pt idx="53">
                  <c:v>6.7</c:v>
                </c:pt>
                <c:pt idx="54">
                  <c:v>6.8</c:v>
                </c:pt>
                <c:pt idx="55">
                  <c:v>6.8</c:v>
                </c:pt>
                <c:pt idx="56">
                  <c:v>6.8</c:v>
                </c:pt>
                <c:pt idx="57">
                  <c:v>6.8</c:v>
                </c:pt>
                <c:pt idx="58">
                  <c:v>6.9</c:v>
                </c:pt>
                <c:pt idx="59">
                  <c:v>6.9</c:v>
                </c:pt>
                <c:pt idx="60">
                  <c:v>7</c:v>
                </c:pt>
                <c:pt idx="61">
                  <c:v>7</c:v>
                </c:pt>
                <c:pt idx="62">
                  <c:v>7</c:v>
                </c:pt>
                <c:pt idx="63">
                  <c:v>7</c:v>
                </c:pt>
                <c:pt idx="64">
                  <c:v>7</c:v>
                </c:pt>
                <c:pt idx="65">
                  <c:v>7</c:v>
                </c:pt>
                <c:pt idx="66">
                  <c:v>7</c:v>
                </c:pt>
                <c:pt idx="67">
                  <c:v>7</c:v>
                </c:pt>
                <c:pt idx="68">
                  <c:v>7</c:v>
                </c:pt>
                <c:pt idx="69">
                  <c:v>7</c:v>
                </c:pt>
                <c:pt idx="70">
                  <c:v>7.1</c:v>
                </c:pt>
                <c:pt idx="71">
                  <c:v>7.1</c:v>
                </c:pt>
                <c:pt idx="72">
                  <c:v>7.1</c:v>
                </c:pt>
                <c:pt idx="73">
                  <c:v>7.1</c:v>
                </c:pt>
                <c:pt idx="74">
                  <c:v>7.2</c:v>
                </c:pt>
                <c:pt idx="75">
                  <c:v>7.2</c:v>
                </c:pt>
                <c:pt idx="76">
                  <c:v>7.2</c:v>
                </c:pt>
                <c:pt idx="77">
                  <c:v>7.2</c:v>
                </c:pt>
                <c:pt idx="78">
                  <c:v>7.3</c:v>
                </c:pt>
                <c:pt idx="79">
                  <c:v>7.3</c:v>
                </c:pt>
                <c:pt idx="80">
                  <c:v>7.4</c:v>
                </c:pt>
                <c:pt idx="81">
                  <c:v>7.4</c:v>
                </c:pt>
                <c:pt idx="82">
                  <c:v>7.4</c:v>
                </c:pt>
                <c:pt idx="83">
                  <c:v>7.4</c:v>
                </c:pt>
                <c:pt idx="84">
                  <c:v>7.5</c:v>
                </c:pt>
                <c:pt idx="85">
                  <c:v>7.5</c:v>
                </c:pt>
                <c:pt idx="86">
                  <c:v>7.5</c:v>
                </c:pt>
                <c:pt idx="87">
                  <c:v>7.6</c:v>
                </c:pt>
                <c:pt idx="88">
                  <c:v>7.6</c:v>
                </c:pt>
                <c:pt idx="89">
                  <c:v>7.6</c:v>
                </c:pt>
                <c:pt idx="90">
                  <c:v>7.6</c:v>
                </c:pt>
                <c:pt idx="91">
                  <c:v>7.6</c:v>
                </c:pt>
                <c:pt idx="92">
                  <c:v>7.6</c:v>
                </c:pt>
                <c:pt idx="93">
                  <c:v>7.7</c:v>
                </c:pt>
                <c:pt idx="94">
                  <c:v>7.7</c:v>
                </c:pt>
                <c:pt idx="95">
                  <c:v>7.7</c:v>
                </c:pt>
                <c:pt idx="96">
                  <c:v>7.8</c:v>
                </c:pt>
                <c:pt idx="97">
                  <c:v>7.8</c:v>
                </c:pt>
                <c:pt idx="98">
                  <c:v>7.8</c:v>
                </c:pt>
                <c:pt idx="99">
                  <c:v>7.8</c:v>
                </c:pt>
                <c:pt idx="100">
                  <c:v>7.9</c:v>
                </c:pt>
                <c:pt idx="101">
                  <c:v>7.9</c:v>
                </c:pt>
                <c:pt idx="102">
                  <c:v>7.9</c:v>
                </c:pt>
                <c:pt idx="103">
                  <c:v>7.9</c:v>
                </c:pt>
                <c:pt idx="104">
                  <c:v>7.9</c:v>
                </c:pt>
                <c:pt idx="105">
                  <c:v>7.9</c:v>
                </c:pt>
                <c:pt idx="106">
                  <c:v>8</c:v>
                </c:pt>
                <c:pt idx="107">
                  <c:v>8</c:v>
                </c:pt>
                <c:pt idx="108">
                  <c:v>8</c:v>
                </c:pt>
                <c:pt idx="109">
                  <c:v>8</c:v>
                </c:pt>
                <c:pt idx="110">
                  <c:v>8</c:v>
                </c:pt>
                <c:pt idx="111">
                  <c:v>8</c:v>
                </c:pt>
                <c:pt idx="112">
                  <c:v>8</c:v>
                </c:pt>
                <c:pt idx="113">
                  <c:v>8</c:v>
                </c:pt>
                <c:pt idx="114">
                  <c:v>8</c:v>
                </c:pt>
                <c:pt idx="115">
                  <c:v>8</c:v>
                </c:pt>
                <c:pt idx="116">
                  <c:v>8.1</c:v>
                </c:pt>
                <c:pt idx="117">
                  <c:v>8.1</c:v>
                </c:pt>
                <c:pt idx="118">
                  <c:v>8.1</c:v>
                </c:pt>
                <c:pt idx="119">
                  <c:v>8.1</c:v>
                </c:pt>
                <c:pt idx="120">
                  <c:v>8.1999999999999993</c:v>
                </c:pt>
                <c:pt idx="121">
                  <c:v>8.1999999999999993</c:v>
                </c:pt>
                <c:pt idx="122">
                  <c:v>8.1999999999999993</c:v>
                </c:pt>
                <c:pt idx="123">
                  <c:v>8.1999999999999993</c:v>
                </c:pt>
                <c:pt idx="124">
                  <c:v>8.4</c:v>
                </c:pt>
                <c:pt idx="125">
                  <c:v>8.4</c:v>
                </c:pt>
                <c:pt idx="126">
                  <c:v>8.4</c:v>
                </c:pt>
                <c:pt idx="127">
                  <c:v>8.4</c:v>
                </c:pt>
                <c:pt idx="128">
                  <c:v>8.4</c:v>
                </c:pt>
                <c:pt idx="129">
                  <c:v>8.4</c:v>
                </c:pt>
                <c:pt idx="130">
                  <c:v>8.5</c:v>
                </c:pt>
                <c:pt idx="131">
                  <c:v>8.5</c:v>
                </c:pt>
                <c:pt idx="132">
                  <c:v>8.5</c:v>
                </c:pt>
                <c:pt idx="133">
                  <c:v>8.5</c:v>
                </c:pt>
                <c:pt idx="134">
                  <c:v>8.5</c:v>
                </c:pt>
                <c:pt idx="135">
                  <c:v>8.5</c:v>
                </c:pt>
                <c:pt idx="136">
                  <c:v>8.6</c:v>
                </c:pt>
                <c:pt idx="137">
                  <c:v>8.6</c:v>
                </c:pt>
                <c:pt idx="138">
                  <c:v>8.6999999999999993</c:v>
                </c:pt>
                <c:pt idx="139">
                  <c:v>8.6999999999999993</c:v>
                </c:pt>
                <c:pt idx="140">
                  <c:v>8.6999999999999993</c:v>
                </c:pt>
                <c:pt idx="141">
                  <c:v>8.8000000000000007</c:v>
                </c:pt>
                <c:pt idx="142">
                  <c:v>8.8000000000000007</c:v>
                </c:pt>
                <c:pt idx="143">
                  <c:v>8.9</c:v>
                </c:pt>
                <c:pt idx="144">
                  <c:v>8.9</c:v>
                </c:pt>
                <c:pt idx="145">
                  <c:v>8.9</c:v>
                </c:pt>
                <c:pt idx="146">
                  <c:v>8.9</c:v>
                </c:pt>
                <c:pt idx="147">
                  <c:v>9</c:v>
                </c:pt>
                <c:pt idx="148">
                  <c:v>9</c:v>
                </c:pt>
                <c:pt idx="149">
                  <c:v>9</c:v>
                </c:pt>
                <c:pt idx="150">
                  <c:v>9.1999999999999993</c:v>
                </c:pt>
                <c:pt idx="151">
                  <c:v>9.1999999999999993</c:v>
                </c:pt>
                <c:pt idx="152">
                  <c:v>9.1999999999999993</c:v>
                </c:pt>
                <c:pt idx="153">
                  <c:v>9.1999999999999993</c:v>
                </c:pt>
                <c:pt idx="154">
                  <c:v>9.3000000000000007</c:v>
                </c:pt>
                <c:pt idx="155">
                  <c:v>9.3000000000000007</c:v>
                </c:pt>
                <c:pt idx="156">
                  <c:v>9.3000000000000007</c:v>
                </c:pt>
                <c:pt idx="157">
                  <c:v>9.3000000000000007</c:v>
                </c:pt>
                <c:pt idx="158">
                  <c:v>9.3000000000000007</c:v>
                </c:pt>
                <c:pt idx="159">
                  <c:v>9.3000000000000007</c:v>
                </c:pt>
                <c:pt idx="160">
                  <c:v>9.3000000000000007</c:v>
                </c:pt>
                <c:pt idx="161">
                  <c:v>9.3000000000000007</c:v>
                </c:pt>
                <c:pt idx="162">
                  <c:v>9.3000000000000007</c:v>
                </c:pt>
                <c:pt idx="163">
                  <c:v>9.4</c:v>
                </c:pt>
                <c:pt idx="164">
                  <c:v>9.4</c:v>
                </c:pt>
                <c:pt idx="165">
                  <c:v>9.4</c:v>
                </c:pt>
                <c:pt idx="166">
                  <c:v>9.4</c:v>
                </c:pt>
                <c:pt idx="167">
                  <c:v>9.5</c:v>
                </c:pt>
                <c:pt idx="168">
                  <c:v>9.5</c:v>
                </c:pt>
                <c:pt idx="169">
                  <c:v>9.5</c:v>
                </c:pt>
                <c:pt idx="170">
                  <c:v>9.6</c:v>
                </c:pt>
                <c:pt idx="171">
                  <c:v>9.6</c:v>
                </c:pt>
                <c:pt idx="172">
                  <c:v>9.6999999999999993</c:v>
                </c:pt>
                <c:pt idx="173">
                  <c:v>9.6999999999999993</c:v>
                </c:pt>
                <c:pt idx="174">
                  <c:v>9.6999999999999993</c:v>
                </c:pt>
                <c:pt idx="175">
                  <c:v>9.8000000000000007</c:v>
                </c:pt>
                <c:pt idx="176">
                  <c:v>9.8000000000000007</c:v>
                </c:pt>
                <c:pt idx="177">
                  <c:v>9.8000000000000007</c:v>
                </c:pt>
                <c:pt idx="178">
                  <c:v>9.9</c:v>
                </c:pt>
                <c:pt idx="179">
                  <c:v>10</c:v>
                </c:pt>
                <c:pt idx="180">
                  <c:v>10</c:v>
                </c:pt>
                <c:pt idx="181">
                  <c:v>10</c:v>
                </c:pt>
                <c:pt idx="182">
                  <c:v>10</c:v>
                </c:pt>
                <c:pt idx="183">
                  <c:v>10</c:v>
                </c:pt>
                <c:pt idx="184">
                  <c:v>10</c:v>
                </c:pt>
                <c:pt idx="185">
                  <c:v>10.1</c:v>
                </c:pt>
                <c:pt idx="186">
                  <c:v>10.1</c:v>
                </c:pt>
                <c:pt idx="187">
                  <c:v>10.1</c:v>
                </c:pt>
                <c:pt idx="188">
                  <c:v>10.1</c:v>
                </c:pt>
                <c:pt idx="189">
                  <c:v>10.199999999999999</c:v>
                </c:pt>
                <c:pt idx="190">
                  <c:v>10.199999999999999</c:v>
                </c:pt>
                <c:pt idx="191">
                  <c:v>10.3</c:v>
                </c:pt>
                <c:pt idx="192">
                  <c:v>10.3</c:v>
                </c:pt>
                <c:pt idx="193">
                  <c:v>10.3</c:v>
                </c:pt>
                <c:pt idx="194">
                  <c:v>10.3</c:v>
                </c:pt>
                <c:pt idx="195">
                  <c:v>10.3</c:v>
                </c:pt>
                <c:pt idx="196">
                  <c:v>10.3</c:v>
                </c:pt>
                <c:pt idx="197">
                  <c:v>10.4</c:v>
                </c:pt>
                <c:pt idx="198">
                  <c:v>10.4</c:v>
                </c:pt>
                <c:pt idx="199">
                  <c:v>10.5</c:v>
                </c:pt>
                <c:pt idx="200">
                  <c:v>10.5</c:v>
                </c:pt>
                <c:pt idx="201">
                  <c:v>10.5</c:v>
                </c:pt>
                <c:pt idx="202">
                  <c:v>10.7</c:v>
                </c:pt>
                <c:pt idx="203">
                  <c:v>10.7</c:v>
                </c:pt>
                <c:pt idx="204">
                  <c:v>10.8</c:v>
                </c:pt>
                <c:pt idx="205">
                  <c:v>10.8</c:v>
                </c:pt>
                <c:pt idx="206">
                  <c:v>10.9</c:v>
                </c:pt>
                <c:pt idx="207">
                  <c:v>10.9</c:v>
                </c:pt>
                <c:pt idx="208">
                  <c:v>10.9</c:v>
                </c:pt>
                <c:pt idx="209">
                  <c:v>11</c:v>
                </c:pt>
                <c:pt idx="210">
                  <c:v>11</c:v>
                </c:pt>
                <c:pt idx="211">
                  <c:v>11</c:v>
                </c:pt>
                <c:pt idx="212">
                  <c:v>11</c:v>
                </c:pt>
                <c:pt idx="213">
                  <c:v>11.2</c:v>
                </c:pt>
                <c:pt idx="214">
                  <c:v>11.2</c:v>
                </c:pt>
                <c:pt idx="215">
                  <c:v>11.3</c:v>
                </c:pt>
                <c:pt idx="216">
                  <c:v>11.3</c:v>
                </c:pt>
                <c:pt idx="217">
                  <c:v>11.5</c:v>
                </c:pt>
                <c:pt idx="218">
                  <c:v>11.5</c:v>
                </c:pt>
                <c:pt idx="219">
                  <c:v>11.5</c:v>
                </c:pt>
                <c:pt idx="220">
                  <c:v>11.5</c:v>
                </c:pt>
                <c:pt idx="221">
                  <c:v>11.5</c:v>
                </c:pt>
                <c:pt idx="222">
                  <c:v>11.6</c:v>
                </c:pt>
                <c:pt idx="223">
                  <c:v>11.6</c:v>
                </c:pt>
                <c:pt idx="224">
                  <c:v>11.7</c:v>
                </c:pt>
                <c:pt idx="225">
                  <c:v>11.8</c:v>
                </c:pt>
                <c:pt idx="226">
                  <c:v>11.8</c:v>
                </c:pt>
                <c:pt idx="227">
                  <c:v>11.8</c:v>
                </c:pt>
                <c:pt idx="228">
                  <c:v>11.9</c:v>
                </c:pt>
                <c:pt idx="229">
                  <c:v>12</c:v>
                </c:pt>
                <c:pt idx="230">
                  <c:v>12</c:v>
                </c:pt>
                <c:pt idx="231">
                  <c:v>12</c:v>
                </c:pt>
                <c:pt idx="232">
                  <c:v>12</c:v>
                </c:pt>
                <c:pt idx="233">
                  <c:v>12</c:v>
                </c:pt>
                <c:pt idx="234">
                  <c:v>12</c:v>
                </c:pt>
                <c:pt idx="235">
                  <c:v>12.1</c:v>
                </c:pt>
                <c:pt idx="236">
                  <c:v>12.3</c:v>
                </c:pt>
                <c:pt idx="237">
                  <c:v>12.4</c:v>
                </c:pt>
                <c:pt idx="238">
                  <c:v>12.5</c:v>
                </c:pt>
                <c:pt idx="239">
                  <c:v>12.5</c:v>
                </c:pt>
                <c:pt idx="240">
                  <c:v>12.6</c:v>
                </c:pt>
                <c:pt idx="241">
                  <c:v>12.7</c:v>
                </c:pt>
                <c:pt idx="242">
                  <c:v>12.8</c:v>
                </c:pt>
                <c:pt idx="243">
                  <c:v>12.9</c:v>
                </c:pt>
                <c:pt idx="244">
                  <c:v>13</c:v>
                </c:pt>
                <c:pt idx="245">
                  <c:v>13</c:v>
                </c:pt>
                <c:pt idx="246">
                  <c:v>13</c:v>
                </c:pt>
                <c:pt idx="247">
                  <c:v>13.2</c:v>
                </c:pt>
                <c:pt idx="248">
                  <c:v>13.2</c:v>
                </c:pt>
                <c:pt idx="249">
                  <c:v>13.2</c:v>
                </c:pt>
                <c:pt idx="250">
                  <c:v>13.3</c:v>
                </c:pt>
                <c:pt idx="251">
                  <c:v>13.4</c:v>
                </c:pt>
                <c:pt idx="252">
                  <c:v>13.5</c:v>
                </c:pt>
                <c:pt idx="253">
                  <c:v>13.5</c:v>
                </c:pt>
                <c:pt idx="254">
                  <c:v>13.5</c:v>
                </c:pt>
                <c:pt idx="255">
                  <c:v>13.6</c:v>
                </c:pt>
                <c:pt idx="256">
                  <c:v>13.6</c:v>
                </c:pt>
                <c:pt idx="257">
                  <c:v>13.7</c:v>
                </c:pt>
                <c:pt idx="258">
                  <c:v>13.7</c:v>
                </c:pt>
                <c:pt idx="259">
                  <c:v>13.8</c:v>
                </c:pt>
                <c:pt idx="260">
                  <c:v>13.9</c:v>
                </c:pt>
                <c:pt idx="261">
                  <c:v>14</c:v>
                </c:pt>
                <c:pt idx="262">
                  <c:v>14.2</c:v>
                </c:pt>
                <c:pt idx="263">
                  <c:v>14.2</c:v>
                </c:pt>
                <c:pt idx="264">
                  <c:v>14.2</c:v>
                </c:pt>
                <c:pt idx="265">
                  <c:v>14.2</c:v>
                </c:pt>
                <c:pt idx="266">
                  <c:v>14.3</c:v>
                </c:pt>
                <c:pt idx="267">
                  <c:v>14.3</c:v>
                </c:pt>
                <c:pt idx="268">
                  <c:v>14.3</c:v>
                </c:pt>
                <c:pt idx="269">
                  <c:v>14.5</c:v>
                </c:pt>
                <c:pt idx="270">
                  <c:v>14.5</c:v>
                </c:pt>
                <c:pt idx="271">
                  <c:v>14.5</c:v>
                </c:pt>
                <c:pt idx="272">
                  <c:v>14.5</c:v>
                </c:pt>
                <c:pt idx="273">
                  <c:v>14.5</c:v>
                </c:pt>
                <c:pt idx="274">
                  <c:v>14.6</c:v>
                </c:pt>
                <c:pt idx="275">
                  <c:v>14.6</c:v>
                </c:pt>
                <c:pt idx="276">
                  <c:v>14.6</c:v>
                </c:pt>
                <c:pt idx="277">
                  <c:v>14.7</c:v>
                </c:pt>
                <c:pt idx="278">
                  <c:v>14.8</c:v>
                </c:pt>
                <c:pt idx="279">
                  <c:v>14.8</c:v>
                </c:pt>
                <c:pt idx="280">
                  <c:v>14.8</c:v>
                </c:pt>
                <c:pt idx="281">
                  <c:v>14.8</c:v>
                </c:pt>
                <c:pt idx="282">
                  <c:v>14.9</c:v>
                </c:pt>
                <c:pt idx="283">
                  <c:v>15</c:v>
                </c:pt>
                <c:pt idx="284">
                  <c:v>15</c:v>
                </c:pt>
                <c:pt idx="285">
                  <c:v>15</c:v>
                </c:pt>
                <c:pt idx="286">
                  <c:v>15.1</c:v>
                </c:pt>
                <c:pt idx="287">
                  <c:v>15.5</c:v>
                </c:pt>
                <c:pt idx="288">
                  <c:v>15.5</c:v>
                </c:pt>
                <c:pt idx="289">
                  <c:v>15.5</c:v>
                </c:pt>
                <c:pt idx="290">
                  <c:v>15.5</c:v>
                </c:pt>
                <c:pt idx="291">
                  <c:v>15.6</c:v>
                </c:pt>
                <c:pt idx="292">
                  <c:v>15.7</c:v>
                </c:pt>
                <c:pt idx="293">
                  <c:v>15.7</c:v>
                </c:pt>
                <c:pt idx="294">
                  <c:v>15.8</c:v>
                </c:pt>
                <c:pt idx="295">
                  <c:v>15.9</c:v>
                </c:pt>
                <c:pt idx="296">
                  <c:v>15.9</c:v>
                </c:pt>
                <c:pt idx="297">
                  <c:v>16</c:v>
                </c:pt>
                <c:pt idx="298">
                  <c:v>16</c:v>
                </c:pt>
                <c:pt idx="299">
                  <c:v>16</c:v>
                </c:pt>
                <c:pt idx="300">
                  <c:v>16</c:v>
                </c:pt>
                <c:pt idx="301">
                  <c:v>16</c:v>
                </c:pt>
                <c:pt idx="302">
                  <c:v>16</c:v>
                </c:pt>
                <c:pt idx="303">
                  <c:v>16</c:v>
                </c:pt>
                <c:pt idx="304">
                  <c:v>16</c:v>
                </c:pt>
                <c:pt idx="305">
                  <c:v>16.100000000000001</c:v>
                </c:pt>
                <c:pt idx="306">
                  <c:v>16.2</c:v>
                </c:pt>
                <c:pt idx="307">
                  <c:v>16.2</c:v>
                </c:pt>
                <c:pt idx="308">
                  <c:v>16.3</c:v>
                </c:pt>
                <c:pt idx="309">
                  <c:v>16.399999999999999</c:v>
                </c:pt>
                <c:pt idx="310">
                  <c:v>16.5</c:v>
                </c:pt>
                <c:pt idx="311">
                  <c:v>16.5</c:v>
                </c:pt>
                <c:pt idx="312">
                  <c:v>16.5</c:v>
                </c:pt>
                <c:pt idx="313">
                  <c:v>16.5</c:v>
                </c:pt>
                <c:pt idx="314">
                  <c:v>16.5</c:v>
                </c:pt>
                <c:pt idx="315">
                  <c:v>16.5</c:v>
                </c:pt>
                <c:pt idx="316">
                  <c:v>16.7</c:v>
                </c:pt>
                <c:pt idx="317">
                  <c:v>16.8</c:v>
                </c:pt>
                <c:pt idx="318">
                  <c:v>16.899999999999999</c:v>
                </c:pt>
                <c:pt idx="319">
                  <c:v>16.899999999999999</c:v>
                </c:pt>
                <c:pt idx="320">
                  <c:v>17</c:v>
                </c:pt>
                <c:pt idx="321">
                  <c:v>17</c:v>
                </c:pt>
                <c:pt idx="322">
                  <c:v>17</c:v>
                </c:pt>
                <c:pt idx="323">
                  <c:v>17</c:v>
                </c:pt>
                <c:pt idx="324">
                  <c:v>17</c:v>
                </c:pt>
                <c:pt idx="325">
                  <c:v>17.100000000000001</c:v>
                </c:pt>
                <c:pt idx="326">
                  <c:v>17.2</c:v>
                </c:pt>
                <c:pt idx="327">
                  <c:v>17.2</c:v>
                </c:pt>
                <c:pt idx="328">
                  <c:v>17.2</c:v>
                </c:pt>
                <c:pt idx="329">
                  <c:v>17.2</c:v>
                </c:pt>
                <c:pt idx="330">
                  <c:v>17.3</c:v>
                </c:pt>
                <c:pt idx="331">
                  <c:v>17.5</c:v>
                </c:pt>
                <c:pt idx="332">
                  <c:v>17.5</c:v>
                </c:pt>
                <c:pt idx="333">
                  <c:v>17.5</c:v>
                </c:pt>
                <c:pt idx="334">
                  <c:v>17.5</c:v>
                </c:pt>
                <c:pt idx="335">
                  <c:v>17.5</c:v>
                </c:pt>
                <c:pt idx="336">
                  <c:v>17.600000000000001</c:v>
                </c:pt>
                <c:pt idx="337">
                  <c:v>17.600000000000001</c:v>
                </c:pt>
                <c:pt idx="338">
                  <c:v>17.600000000000001</c:v>
                </c:pt>
                <c:pt idx="339">
                  <c:v>17.8</c:v>
                </c:pt>
                <c:pt idx="340">
                  <c:v>17.8</c:v>
                </c:pt>
                <c:pt idx="341">
                  <c:v>17.8</c:v>
                </c:pt>
                <c:pt idx="342">
                  <c:v>17.8</c:v>
                </c:pt>
                <c:pt idx="343">
                  <c:v>17.8</c:v>
                </c:pt>
                <c:pt idx="344">
                  <c:v>17.899999999999999</c:v>
                </c:pt>
                <c:pt idx="345">
                  <c:v>17.899999999999999</c:v>
                </c:pt>
                <c:pt idx="346">
                  <c:v>17.899999999999999</c:v>
                </c:pt>
                <c:pt idx="347">
                  <c:v>18</c:v>
                </c:pt>
                <c:pt idx="348">
                  <c:v>18</c:v>
                </c:pt>
                <c:pt idx="349">
                  <c:v>18</c:v>
                </c:pt>
                <c:pt idx="350">
                  <c:v>18</c:v>
                </c:pt>
                <c:pt idx="351">
                  <c:v>18</c:v>
                </c:pt>
                <c:pt idx="352">
                  <c:v>18.100000000000001</c:v>
                </c:pt>
                <c:pt idx="353">
                  <c:v>18.100000000000001</c:v>
                </c:pt>
                <c:pt idx="354">
                  <c:v>18.100000000000001</c:v>
                </c:pt>
                <c:pt idx="355">
                  <c:v>18.100000000000001</c:v>
                </c:pt>
                <c:pt idx="356">
                  <c:v>18.100000000000001</c:v>
                </c:pt>
                <c:pt idx="357">
                  <c:v>18.100000000000001</c:v>
                </c:pt>
                <c:pt idx="358">
                  <c:v>18.3</c:v>
                </c:pt>
                <c:pt idx="359">
                  <c:v>18.399999999999999</c:v>
                </c:pt>
                <c:pt idx="360">
                  <c:v>18.399999999999999</c:v>
                </c:pt>
                <c:pt idx="361">
                  <c:v>18.5</c:v>
                </c:pt>
                <c:pt idx="362">
                  <c:v>18.5</c:v>
                </c:pt>
                <c:pt idx="363">
                  <c:v>18.5</c:v>
                </c:pt>
                <c:pt idx="364">
                  <c:v>18.5</c:v>
                </c:pt>
                <c:pt idx="365">
                  <c:v>18.5</c:v>
                </c:pt>
                <c:pt idx="366">
                  <c:v>18.5</c:v>
                </c:pt>
                <c:pt idx="367">
                  <c:v>18.5</c:v>
                </c:pt>
                <c:pt idx="368">
                  <c:v>18.5</c:v>
                </c:pt>
                <c:pt idx="369">
                  <c:v>18.5</c:v>
                </c:pt>
                <c:pt idx="370">
                  <c:v>18.600000000000001</c:v>
                </c:pt>
                <c:pt idx="371">
                  <c:v>18.7</c:v>
                </c:pt>
                <c:pt idx="372">
                  <c:v>18.7</c:v>
                </c:pt>
                <c:pt idx="373">
                  <c:v>18.8</c:v>
                </c:pt>
                <c:pt idx="374">
                  <c:v>18.8</c:v>
                </c:pt>
                <c:pt idx="375">
                  <c:v>19</c:v>
                </c:pt>
                <c:pt idx="376">
                  <c:v>19</c:v>
                </c:pt>
                <c:pt idx="377">
                  <c:v>19</c:v>
                </c:pt>
                <c:pt idx="378">
                  <c:v>19</c:v>
                </c:pt>
                <c:pt idx="379">
                  <c:v>19</c:v>
                </c:pt>
                <c:pt idx="380">
                  <c:v>19</c:v>
                </c:pt>
                <c:pt idx="381">
                  <c:v>19</c:v>
                </c:pt>
                <c:pt idx="382">
                  <c:v>19</c:v>
                </c:pt>
                <c:pt idx="383">
                  <c:v>19</c:v>
                </c:pt>
                <c:pt idx="384">
                  <c:v>19.100000000000001</c:v>
                </c:pt>
                <c:pt idx="385">
                  <c:v>19.100000000000001</c:v>
                </c:pt>
                <c:pt idx="386">
                  <c:v>19.100000000000001</c:v>
                </c:pt>
                <c:pt idx="387">
                  <c:v>19.2</c:v>
                </c:pt>
                <c:pt idx="388">
                  <c:v>19.2</c:v>
                </c:pt>
                <c:pt idx="389">
                  <c:v>19.2</c:v>
                </c:pt>
                <c:pt idx="390">
                  <c:v>19.3</c:v>
                </c:pt>
                <c:pt idx="391">
                  <c:v>19.399999999999999</c:v>
                </c:pt>
                <c:pt idx="392">
                  <c:v>19.5</c:v>
                </c:pt>
                <c:pt idx="393">
                  <c:v>19.5</c:v>
                </c:pt>
                <c:pt idx="394">
                  <c:v>19.600000000000001</c:v>
                </c:pt>
                <c:pt idx="395">
                  <c:v>19.600000000000001</c:v>
                </c:pt>
                <c:pt idx="396">
                  <c:v>19.600000000000001</c:v>
                </c:pt>
                <c:pt idx="397">
                  <c:v>19.600000000000001</c:v>
                </c:pt>
                <c:pt idx="398">
                  <c:v>19.8</c:v>
                </c:pt>
                <c:pt idx="399">
                  <c:v>19.8</c:v>
                </c:pt>
                <c:pt idx="400">
                  <c:v>19.8</c:v>
                </c:pt>
                <c:pt idx="401">
                  <c:v>19.8</c:v>
                </c:pt>
                <c:pt idx="402">
                  <c:v>19.899999999999999</c:v>
                </c:pt>
                <c:pt idx="403">
                  <c:v>20</c:v>
                </c:pt>
                <c:pt idx="404">
                  <c:v>20</c:v>
                </c:pt>
                <c:pt idx="405">
                  <c:v>20</c:v>
                </c:pt>
                <c:pt idx="406">
                  <c:v>20</c:v>
                </c:pt>
                <c:pt idx="407">
                  <c:v>20</c:v>
                </c:pt>
                <c:pt idx="408">
                  <c:v>20</c:v>
                </c:pt>
                <c:pt idx="409">
                  <c:v>20</c:v>
                </c:pt>
                <c:pt idx="410">
                  <c:v>20</c:v>
                </c:pt>
                <c:pt idx="411">
                  <c:v>20</c:v>
                </c:pt>
                <c:pt idx="412">
                  <c:v>20</c:v>
                </c:pt>
                <c:pt idx="413">
                  <c:v>20</c:v>
                </c:pt>
                <c:pt idx="414">
                  <c:v>20.100000000000001</c:v>
                </c:pt>
                <c:pt idx="415">
                  <c:v>20.100000000000001</c:v>
                </c:pt>
                <c:pt idx="416">
                  <c:v>20.2</c:v>
                </c:pt>
                <c:pt idx="417">
                  <c:v>20.2</c:v>
                </c:pt>
                <c:pt idx="418">
                  <c:v>20.3</c:v>
                </c:pt>
                <c:pt idx="419">
                  <c:v>20.3</c:v>
                </c:pt>
                <c:pt idx="420">
                  <c:v>20.3</c:v>
                </c:pt>
                <c:pt idx="421">
                  <c:v>20.3</c:v>
                </c:pt>
                <c:pt idx="422">
                  <c:v>20.399999999999999</c:v>
                </c:pt>
                <c:pt idx="423">
                  <c:v>20.399999999999999</c:v>
                </c:pt>
                <c:pt idx="424">
                  <c:v>20.399999999999999</c:v>
                </c:pt>
                <c:pt idx="425">
                  <c:v>20.5</c:v>
                </c:pt>
                <c:pt idx="426">
                  <c:v>20.5</c:v>
                </c:pt>
                <c:pt idx="427">
                  <c:v>20.5</c:v>
                </c:pt>
                <c:pt idx="428">
                  <c:v>20.5</c:v>
                </c:pt>
                <c:pt idx="429">
                  <c:v>20.5</c:v>
                </c:pt>
                <c:pt idx="430">
                  <c:v>20.5</c:v>
                </c:pt>
                <c:pt idx="431">
                  <c:v>20.5</c:v>
                </c:pt>
                <c:pt idx="432">
                  <c:v>20.5</c:v>
                </c:pt>
                <c:pt idx="433">
                  <c:v>20.6</c:v>
                </c:pt>
                <c:pt idx="434">
                  <c:v>20.6</c:v>
                </c:pt>
                <c:pt idx="435">
                  <c:v>20.7</c:v>
                </c:pt>
                <c:pt idx="436">
                  <c:v>20.7</c:v>
                </c:pt>
                <c:pt idx="437">
                  <c:v>20.7</c:v>
                </c:pt>
                <c:pt idx="438">
                  <c:v>20.7</c:v>
                </c:pt>
                <c:pt idx="439">
                  <c:v>20.7</c:v>
                </c:pt>
                <c:pt idx="440">
                  <c:v>20.9</c:v>
                </c:pt>
                <c:pt idx="441">
                  <c:v>21</c:v>
                </c:pt>
                <c:pt idx="442">
                  <c:v>21</c:v>
                </c:pt>
                <c:pt idx="443">
                  <c:v>21</c:v>
                </c:pt>
                <c:pt idx="444">
                  <c:v>21</c:v>
                </c:pt>
                <c:pt idx="445">
                  <c:v>21</c:v>
                </c:pt>
                <c:pt idx="446">
                  <c:v>21.1</c:v>
                </c:pt>
                <c:pt idx="447">
                  <c:v>21.1</c:v>
                </c:pt>
                <c:pt idx="448">
                  <c:v>21.2</c:v>
                </c:pt>
                <c:pt idx="449">
                  <c:v>21.2</c:v>
                </c:pt>
                <c:pt idx="450">
                  <c:v>21.2</c:v>
                </c:pt>
                <c:pt idx="451">
                  <c:v>21.2</c:v>
                </c:pt>
                <c:pt idx="452">
                  <c:v>21.2</c:v>
                </c:pt>
                <c:pt idx="453">
                  <c:v>21.3</c:v>
                </c:pt>
                <c:pt idx="454">
                  <c:v>21.3</c:v>
                </c:pt>
                <c:pt idx="455">
                  <c:v>21.4</c:v>
                </c:pt>
                <c:pt idx="456">
                  <c:v>21.4</c:v>
                </c:pt>
                <c:pt idx="457">
                  <c:v>21.4</c:v>
                </c:pt>
                <c:pt idx="458">
                  <c:v>21.4</c:v>
                </c:pt>
                <c:pt idx="459">
                  <c:v>21.5</c:v>
                </c:pt>
                <c:pt idx="460">
                  <c:v>21.5</c:v>
                </c:pt>
                <c:pt idx="461">
                  <c:v>21.5</c:v>
                </c:pt>
                <c:pt idx="462">
                  <c:v>21.5</c:v>
                </c:pt>
                <c:pt idx="463">
                  <c:v>21.5</c:v>
                </c:pt>
                <c:pt idx="464">
                  <c:v>21.5</c:v>
                </c:pt>
                <c:pt idx="465">
                  <c:v>21.5</c:v>
                </c:pt>
                <c:pt idx="466">
                  <c:v>21.5</c:v>
                </c:pt>
                <c:pt idx="467">
                  <c:v>21.5</c:v>
                </c:pt>
                <c:pt idx="468">
                  <c:v>21.6</c:v>
                </c:pt>
                <c:pt idx="469">
                  <c:v>21.6</c:v>
                </c:pt>
                <c:pt idx="470">
                  <c:v>21.7</c:v>
                </c:pt>
                <c:pt idx="471">
                  <c:v>21.8</c:v>
                </c:pt>
                <c:pt idx="472">
                  <c:v>21.8</c:v>
                </c:pt>
                <c:pt idx="473">
                  <c:v>21.8</c:v>
                </c:pt>
                <c:pt idx="474">
                  <c:v>21.9</c:v>
                </c:pt>
                <c:pt idx="475">
                  <c:v>21.9</c:v>
                </c:pt>
                <c:pt idx="476">
                  <c:v>22</c:v>
                </c:pt>
                <c:pt idx="477">
                  <c:v>22</c:v>
                </c:pt>
                <c:pt idx="478">
                  <c:v>22</c:v>
                </c:pt>
                <c:pt idx="479">
                  <c:v>22</c:v>
                </c:pt>
                <c:pt idx="480">
                  <c:v>22</c:v>
                </c:pt>
                <c:pt idx="481">
                  <c:v>22</c:v>
                </c:pt>
                <c:pt idx="482">
                  <c:v>22</c:v>
                </c:pt>
                <c:pt idx="483">
                  <c:v>22.1</c:v>
                </c:pt>
                <c:pt idx="484">
                  <c:v>22.1</c:v>
                </c:pt>
                <c:pt idx="485">
                  <c:v>22.1</c:v>
                </c:pt>
                <c:pt idx="486">
                  <c:v>22.2</c:v>
                </c:pt>
                <c:pt idx="487">
                  <c:v>22.2</c:v>
                </c:pt>
                <c:pt idx="488">
                  <c:v>22.2</c:v>
                </c:pt>
                <c:pt idx="489">
                  <c:v>22.2</c:v>
                </c:pt>
                <c:pt idx="490">
                  <c:v>22.3</c:v>
                </c:pt>
                <c:pt idx="491">
                  <c:v>22.4</c:v>
                </c:pt>
                <c:pt idx="492">
                  <c:v>22.4</c:v>
                </c:pt>
                <c:pt idx="493">
                  <c:v>22.4</c:v>
                </c:pt>
                <c:pt idx="494">
                  <c:v>22.5</c:v>
                </c:pt>
                <c:pt idx="495">
                  <c:v>22.5</c:v>
                </c:pt>
                <c:pt idx="496">
                  <c:v>22.5</c:v>
                </c:pt>
                <c:pt idx="497">
                  <c:v>22.5</c:v>
                </c:pt>
                <c:pt idx="498">
                  <c:v>22.5</c:v>
                </c:pt>
                <c:pt idx="499">
                  <c:v>22.5</c:v>
                </c:pt>
                <c:pt idx="500">
                  <c:v>22.5</c:v>
                </c:pt>
                <c:pt idx="501">
                  <c:v>22.5</c:v>
                </c:pt>
                <c:pt idx="502">
                  <c:v>22.5</c:v>
                </c:pt>
                <c:pt idx="503">
                  <c:v>22.6</c:v>
                </c:pt>
                <c:pt idx="504">
                  <c:v>22.6</c:v>
                </c:pt>
                <c:pt idx="505">
                  <c:v>22.6</c:v>
                </c:pt>
                <c:pt idx="506">
                  <c:v>22.6</c:v>
                </c:pt>
                <c:pt idx="507">
                  <c:v>22.7</c:v>
                </c:pt>
                <c:pt idx="508">
                  <c:v>22.8</c:v>
                </c:pt>
                <c:pt idx="509">
                  <c:v>22.8</c:v>
                </c:pt>
                <c:pt idx="510">
                  <c:v>22.8</c:v>
                </c:pt>
                <c:pt idx="511">
                  <c:v>22.9</c:v>
                </c:pt>
                <c:pt idx="512">
                  <c:v>22.9</c:v>
                </c:pt>
                <c:pt idx="513">
                  <c:v>23</c:v>
                </c:pt>
                <c:pt idx="514">
                  <c:v>23</c:v>
                </c:pt>
                <c:pt idx="515">
                  <c:v>23</c:v>
                </c:pt>
                <c:pt idx="516">
                  <c:v>23</c:v>
                </c:pt>
                <c:pt idx="517">
                  <c:v>23</c:v>
                </c:pt>
                <c:pt idx="518">
                  <c:v>23</c:v>
                </c:pt>
                <c:pt idx="519">
                  <c:v>23</c:v>
                </c:pt>
                <c:pt idx="520">
                  <c:v>23</c:v>
                </c:pt>
                <c:pt idx="521">
                  <c:v>23.1</c:v>
                </c:pt>
                <c:pt idx="522">
                  <c:v>23.2</c:v>
                </c:pt>
                <c:pt idx="523">
                  <c:v>23.2</c:v>
                </c:pt>
                <c:pt idx="524">
                  <c:v>23.2</c:v>
                </c:pt>
                <c:pt idx="525">
                  <c:v>23.2</c:v>
                </c:pt>
                <c:pt idx="526">
                  <c:v>23.2</c:v>
                </c:pt>
                <c:pt idx="527">
                  <c:v>23.4</c:v>
                </c:pt>
                <c:pt idx="528">
                  <c:v>23.4</c:v>
                </c:pt>
                <c:pt idx="529">
                  <c:v>23.5</c:v>
                </c:pt>
                <c:pt idx="530">
                  <c:v>23.5</c:v>
                </c:pt>
                <c:pt idx="531">
                  <c:v>23.5</c:v>
                </c:pt>
                <c:pt idx="532">
                  <c:v>23.5</c:v>
                </c:pt>
                <c:pt idx="533">
                  <c:v>23.5</c:v>
                </c:pt>
                <c:pt idx="534">
                  <c:v>23.5</c:v>
                </c:pt>
                <c:pt idx="535">
                  <c:v>23.5</c:v>
                </c:pt>
                <c:pt idx="536">
                  <c:v>23.6</c:v>
                </c:pt>
                <c:pt idx="537">
                  <c:v>23.6</c:v>
                </c:pt>
                <c:pt idx="538">
                  <c:v>23.6</c:v>
                </c:pt>
                <c:pt idx="539">
                  <c:v>23.7</c:v>
                </c:pt>
                <c:pt idx="540">
                  <c:v>23.7</c:v>
                </c:pt>
                <c:pt idx="541">
                  <c:v>23.7</c:v>
                </c:pt>
                <c:pt idx="542">
                  <c:v>23.8</c:v>
                </c:pt>
                <c:pt idx="543">
                  <c:v>23.8</c:v>
                </c:pt>
                <c:pt idx="544">
                  <c:v>23.8</c:v>
                </c:pt>
                <c:pt idx="545">
                  <c:v>23.8</c:v>
                </c:pt>
                <c:pt idx="546">
                  <c:v>23.8</c:v>
                </c:pt>
                <c:pt idx="547">
                  <c:v>23.9</c:v>
                </c:pt>
                <c:pt idx="548">
                  <c:v>23.9</c:v>
                </c:pt>
                <c:pt idx="549">
                  <c:v>23.9</c:v>
                </c:pt>
                <c:pt idx="550">
                  <c:v>24</c:v>
                </c:pt>
                <c:pt idx="551">
                  <c:v>24</c:v>
                </c:pt>
                <c:pt idx="552">
                  <c:v>24</c:v>
                </c:pt>
                <c:pt idx="553">
                  <c:v>24</c:v>
                </c:pt>
                <c:pt idx="554">
                  <c:v>24</c:v>
                </c:pt>
                <c:pt idx="555">
                  <c:v>24</c:v>
                </c:pt>
                <c:pt idx="556">
                  <c:v>24</c:v>
                </c:pt>
                <c:pt idx="557">
                  <c:v>24.1</c:v>
                </c:pt>
                <c:pt idx="558">
                  <c:v>24.1</c:v>
                </c:pt>
                <c:pt idx="559">
                  <c:v>24.1</c:v>
                </c:pt>
                <c:pt idx="560">
                  <c:v>24.1</c:v>
                </c:pt>
                <c:pt idx="561">
                  <c:v>24.2</c:v>
                </c:pt>
                <c:pt idx="562">
                  <c:v>24.2</c:v>
                </c:pt>
                <c:pt idx="563">
                  <c:v>24.2</c:v>
                </c:pt>
                <c:pt idx="564">
                  <c:v>24.2</c:v>
                </c:pt>
                <c:pt idx="565">
                  <c:v>24.2</c:v>
                </c:pt>
                <c:pt idx="566">
                  <c:v>24.3</c:v>
                </c:pt>
                <c:pt idx="567">
                  <c:v>24.3</c:v>
                </c:pt>
                <c:pt idx="568">
                  <c:v>24.3</c:v>
                </c:pt>
                <c:pt idx="569">
                  <c:v>24.4</c:v>
                </c:pt>
                <c:pt idx="570">
                  <c:v>24.5</c:v>
                </c:pt>
                <c:pt idx="571">
                  <c:v>24.5</c:v>
                </c:pt>
                <c:pt idx="572">
                  <c:v>24.5</c:v>
                </c:pt>
                <c:pt idx="573">
                  <c:v>24.5</c:v>
                </c:pt>
                <c:pt idx="574">
                  <c:v>24.5</c:v>
                </c:pt>
                <c:pt idx="575">
                  <c:v>24.6</c:v>
                </c:pt>
                <c:pt idx="576">
                  <c:v>24.6</c:v>
                </c:pt>
                <c:pt idx="577">
                  <c:v>24.6</c:v>
                </c:pt>
                <c:pt idx="578">
                  <c:v>24.6</c:v>
                </c:pt>
                <c:pt idx="579">
                  <c:v>24.6</c:v>
                </c:pt>
                <c:pt idx="580">
                  <c:v>24.6</c:v>
                </c:pt>
                <c:pt idx="581">
                  <c:v>24.7</c:v>
                </c:pt>
                <c:pt idx="582">
                  <c:v>24.8</c:v>
                </c:pt>
                <c:pt idx="583">
                  <c:v>24.8</c:v>
                </c:pt>
                <c:pt idx="584">
                  <c:v>24.8</c:v>
                </c:pt>
                <c:pt idx="585">
                  <c:v>24.8</c:v>
                </c:pt>
                <c:pt idx="586">
                  <c:v>25</c:v>
                </c:pt>
                <c:pt idx="587">
                  <c:v>25</c:v>
                </c:pt>
                <c:pt idx="588">
                  <c:v>25</c:v>
                </c:pt>
                <c:pt idx="589">
                  <c:v>25</c:v>
                </c:pt>
                <c:pt idx="590">
                  <c:v>25</c:v>
                </c:pt>
                <c:pt idx="591">
                  <c:v>25</c:v>
                </c:pt>
                <c:pt idx="592">
                  <c:v>25</c:v>
                </c:pt>
                <c:pt idx="593">
                  <c:v>25</c:v>
                </c:pt>
                <c:pt idx="594">
                  <c:v>25.1</c:v>
                </c:pt>
                <c:pt idx="595">
                  <c:v>25.1</c:v>
                </c:pt>
                <c:pt idx="596">
                  <c:v>25.1</c:v>
                </c:pt>
                <c:pt idx="597">
                  <c:v>25.1</c:v>
                </c:pt>
                <c:pt idx="598">
                  <c:v>25.1</c:v>
                </c:pt>
                <c:pt idx="599">
                  <c:v>25.2</c:v>
                </c:pt>
                <c:pt idx="600">
                  <c:v>25.3</c:v>
                </c:pt>
                <c:pt idx="601">
                  <c:v>25.4</c:v>
                </c:pt>
                <c:pt idx="602">
                  <c:v>25.4</c:v>
                </c:pt>
                <c:pt idx="603">
                  <c:v>25.5</c:v>
                </c:pt>
                <c:pt idx="604">
                  <c:v>25.5</c:v>
                </c:pt>
                <c:pt idx="605">
                  <c:v>25.5</c:v>
                </c:pt>
                <c:pt idx="606">
                  <c:v>25.5</c:v>
                </c:pt>
                <c:pt idx="607">
                  <c:v>25.5</c:v>
                </c:pt>
                <c:pt idx="608">
                  <c:v>25.5</c:v>
                </c:pt>
                <c:pt idx="609">
                  <c:v>25.5</c:v>
                </c:pt>
                <c:pt idx="610">
                  <c:v>25.5</c:v>
                </c:pt>
                <c:pt idx="611">
                  <c:v>25.6</c:v>
                </c:pt>
                <c:pt idx="612">
                  <c:v>25.6</c:v>
                </c:pt>
                <c:pt idx="613">
                  <c:v>25.7</c:v>
                </c:pt>
                <c:pt idx="614">
                  <c:v>25.7</c:v>
                </c:pt>
                <c:pt idx="615">
                  <c:v>25.7</c:v>
                </c:pt>
                <c:pt idx="616">
                  <c:v>25.7</c:v>
                </c:pt>
                <c:pt idx="617">
                  <c:v>25.8</c:v>
                </c:pt>
                <c:pt idx="618">
                  <c:v>25.8</c:v>
                </c:pt>
                <c:pt idx="619">
                  <c:v>25.8</c:v>
                </c:pt>
                <c:pt idx="620">
                  <c:v>25.8</c:v>
                </c:pt>
                <c:pt idx="621">
                  <c:v>25.8</c:v>
                </c:pt>
                <c:pt idx="622">
                  <c:v>25.8</c:v>
                </c:pt>
                <c:pt idx="623">
                  <c:v>25.9</c:v>
                </c:pt>
                <c:pt idx="624">
                  <c:v>26</c:v>
                </c:pt>
                <c:pt idx="625">
                  <c:v>26</c:v>
                </c:pt>
                <c:pt idx="626">
                  <c:v>26</c:v>
                </c:pt>
                <c:pt idx="627">
                  <c:v>26</c:v>
                </c:pt>
                <c:pt idx="628">
                  <c:v>26</c:v>
                </c:pt>
                <c:pt idx="629">
                  <c:v>26</c:v>
                </c:pt>
                <c:pt idx="630">
                  <c:v>26</c:v>
                </c:pt>
                <c:pt idx="631">
                  <c:v>26.1</c:v>
                </c:pt>
                <c:pt idx="632">
                  <c:v>26.1</c:v>
                </c:pt>
                <c:pt idx="633">
                  <c:v>26.1</c:v>
                </c:pt>
                <c:pt idx="634">
                  <c:v>26.1</c:v>
                </c:pt>
                <c:pt idx="635">
                  <c:v>26.1</c:v>
                </c:pt>
                <c:pt idx="636">
                  <c:v>26.1</c:v>
                </c:pt>
                <c:pt idx="637">
                  <c:v>26.2</c:v>
                </c:pt>
                <c:pt idx="638">
                  <c:v>26.2</c:v>
                </c:pt>
                <c:pt idx="639">
                  <c:v>26.2</c:v>
                </c:pt>
                <c:pt idx="640">
                  <c:v>26.2</c:v>
                </c:pt>
                <c:pt idx="641">
                  <c:v>26.3</c:v>
                </c:pt>
                <c:pt idx="642">
                  <c:v>26.3</c:v>
                </c:pt>
                <c:pt idx="643">
                  <c:v>26.3</c:v>
                </c:pt>
                <c:pt idx="644">
                  <c:v>26.3</c:v>
                </c:pt>
                <c:pt idx="645">
                  <c:v>26.3</c:v>
                </c:pt>
                <c:pt idx="646">
                  <c:v>26.4</c:v>
                </c:pt>
                <c:pt idx="647">
                  <c:v>26.4</c:v>
                </c:pt>
                <c:pt idx="648">
                  <c:v>26.4</c:v>
                </c:pt>
                <c:pt idx="649">
                  <c:v>26.5</c:v>
                </c:pt>
                <c:pt idx="650">
                  <c:v>26.5</c:v>
                </c:pt>
                <c:pt idx="651">
                  <c:v>26.5</c:v>
                </c:pt>
                <c:pt idx="652">
                  <c:v>26.5</c:v>
                </c:pt>
                <c:pt idx="653">
                  <c:v>26.5</c:v>
                </c:pt>
                <c:pt idx="654">
                  <c:v>26.5</c:v>
                </c:pt>
                <c:pt idx="655">
                  <c:v>26.5</c:v>
                </c:pt>
                <c:pt idx="656">
                  <c:v>26.5</c:v>
                </c:pt>
                <c:pt idx="657">
                  <c:v>26.5</c:v>
                </c:pt>
                <c:pt idx="658">
                  <c:v>26.5</c:v>
                </c:pt>
                <c:pt idx="659">
                  <c:v>26.6</c:v>
                </c:pt>
                <c:pt idx="660">
                  <c:v>26.6</c:v>
                </c:pt>
                <c:pt idx="661">
                  <c:v>26.6</c:v>
                </c:pt>
                <c:pt idx="662">
                  <c:v>26.6</c:v>
                </c:pt>
                <c:pt idx="663">
                  <c:v>26.6</c:v>
                </c:pt>
                <c:pt idx="664">
                  <c:v>26.6</c:v>
                </c:pt>
                <c:pt idx="665">
                  <c:v>26.7</c:v>
                </c:pt>
                <c:pt idx="666">
                  <c:v>26.7</c:v>
                </c:pt>
                <c:pt idx="667">
                  <c:v>26.7</c:v>
                </c:pt>
                <c:pt idx="668">
                  <c:v>26.8</c:v>
                </c:pt>
                <c:pt idx="669">
                  <c:v>26.8</c:v>
                </c:pt>
                <c:pt idx="670">
                  <c:v>26.8</c:v>
                </c:pt>
                <c:pt idx="671">
                  <c:v>26.8</c:v>
                </c:pt>
                <c:pt idx="672">
                  <c:v>27</c:v>
                </c:pt>
                <c:pt idx="673">
                  <c:v>27</c:v>
                </c:pt>
                <c:pt idx="674">
                  <c:v>27</c:v>
                </c:pt>
                <c:pt idx="675">
                  <c:v>27</c:v>
                </c:pt>
                <c:pt idx="676">
                  <c:v>27</c:v>
                </c:pt>
                <c:pt idx="677">
                  <c:v>27</c:v>
                </c:pt>
                <c:pt idx="678">
                  <c:v>27</c:v>
                </c:pt>
                <c:pt idx="679">
                  <c:v>27</c:v>
                </c:pt>
                <c:pt idx="680">
                  <c:v>27</c:v>
                </c:pt>
                <c:pt idx="681">
                  <c:v>27</c:v>
                </c:pt>
                <c:pt idx="682">
                  <c:v>27.1</c:v>
                </c:pt>
                <c:pt idx="683">
                  <c:v>27.1</c:v>
                </c:pt>
                <c:pt idx="684">
                  <c:v>27.1</c:v>
                </c:pt>
                <c:pt idx="685">
                  <c:v>27.1</c:v>
                </c:pt>
                <c:pt idx="686">
                  <c:v>27.1</c:v>
                </c:pt>
                <c:pt idx="687">
                  <c:v>27.2</c:v>
                </c:pt>
                <c:pt idx="688">
                  <c:v>27.3</c:v>
                </c:pt>
                <c:pt idx="689">
                  <c:v>27.3</c:v>
                </c:pt>
                <c:pt idx="690">
                  <c:v>27.3</c:v>
                </c:pt>
                <c:pt idx="691">
                  <c:v>27.4</c:v>
                </c:pt>
                <c:pt idx="692">
                  <c:v>27.5</c:v>
                </c:pt>
                <c:pt idx="693">
                  <c:v>27.5</c:v>
                </c:pt>
                <c:pt idx="694">
                  <c:v>27.5</c:v>
                </c:pt>
                <c:pt idx="695">
                  <c:v>27.5</c:v>
                </c:pt>
                <c:pt idx="696">
                  <c:v>27.5</c:v>
                </c:pt>
                <c:pt idx="697">
                  <c:v>27.5</c:v>
                </c:pt>
                <c:pt idx="698">
                  <c:v>27.5</c:v>
                </c:pt>
                <c:pt idx="699">
                  <c:v>27.6</c:v>
                </c:pt>
                <c:pt idx="700">
                  <c:v>27.6</c:v>
                </c:pt>
                <c:pt idx="701">
                  <c:v>27.6</c:v>
                </c:pt>
                <c:pt idx="702">
                  <c:v>27.6</c:v>
                </c:pt>
                <c:pt idx="703">
                  <c:v>27.6</c:v>
                </c:pt>
                <c:pt idx="704">
                  <c:v>27.6</c:v>
                </c:pt>
                <c:pt idx="705">
                  <c:v>27.7</c:v>
                </c:pt>
                <c:pt idx="706">
                  <c:v>27.8</c:v>
                </c:pt>
                <c:pt idx="707">
                  <c:v>27.9</c:v>
                </c:pt>
                <c:pt idx="708">
                  <c:v>27.9</c:v>
                </c:pt>
                <c:pt idx="709">
                  <c:v>27.9</c:v>
                </c:pt>
                <c:pt idx="710">
                  <c:v>28</c:v>
                </c:pt>
                <c:pt idx="711">
                  <c:v>28</c:v>
                </c:pt>
                <c:pt idx="712">
                  <c:v>28</c:v>
                </c:pt>
                <c:pt idx="713">
                  <c:v>28</c:v>
                </c:pt>
                <c:pt idx="714">
                  <c:v>28</c:v>
                </c:pt>
                <c:pt idx="715">
                  <c:v>28.1</c:v>
                </c:pt>
                <c:pt idx="716">
                  <c:v>28.1</c:v>
                </c:pt>
                <c:pt idx="717">
                  <c:v>28.1</c:v>
                </c:pt>
                <c:pt idx="718">
                  <c:v>28.2</c:v>
                </c:pt>
                <c:pt idx="719">
                  <c:v>28.2</c:v>
                </c:pt>
                <c:pt idx="720">
                  <c:v>28.2</c:v>
                </c:pt>
                <c:pt idx="721">
                  <c:v>28.2</c:v>
                </c:pt>
                <c:pt idx="722">
                  <c:v>28.2</c:v>
                </c:pt>
                <c:pt idx="723">
                  <c:v>28.2</c:v>
                </c:pt>
                <c:pt idx="724">
                  <c:v>28.3</c:v>
                </c:pt>
                <c:pt idx="725">
                  <c:v>28.3</c:v>
                </c:pt>
                <c:pt idx="726">
                  <c:v>28.3</c:v>
                </c:pt>
                <c:pt idx="727">
                  <c:v>28.4</c:v>
                </c:pt>
                <c:pt idx="728">
                  <c:v>28.4</c:v>
                </c:pt>
                <c:pt idx="729">
                  <c:v>28.4</c:v>
                </c:pt>
                <c:pt idx="730">
                  <c:v>28.5</c:v>
                </c:pt>
                <c:pt idx="731">
                  <c:v>28.5</c:v>
                </c:pt>
                <c:pt idx="732">
                  <c:v>28.5</c:v>
                </c:pt>
                <c:pt idx="733">
                  <c:v>28.5</c:v>
                </c:pt>
                <c:pt idx="734">
                  <c:v>28.5</c:v>
                </c:pt>
                <c:pt idx="735">
                  <c:v>28.6</c:v>
                </c:pt>
                <c:pt idx="736">
                  <c:v>28.6</c:v>
                </c:pt>
                <c:pt idx="737">
                  <c:v>28.6</c:v>
                </c:pt>
                <c:pt idx="738">
                  <c:v>28.6</c:v>
                </c:pt>
                <c:pt idx="739">
                  <c:v>28.7</c:v>
                </c:pt>
                <c:pt idx="740">
                  <c:v>28.7</c:v>
                </c:pt>
                <c:pt idx="741">
                  <c:v>28.7</c:v>
                </c:pt>
                <c:pt idx="742">
                  <c:v>28.8</c:v>
                </c:pt>
                <c:pt idx="743">
                  <c:v>29</c:v>
                </c:pt>
                <c:pt idx="744">
                  <c:v>29</c:v>
                </c:pt>
                <c:pt idx="745">
                  <c:v>29</c:v>
                </c:pt>
                <c:pt idx="746">
                  <c:v>29</c:v>
                </c:pt>
                <c:pt idx="747">
                  <c:v>29</c:v>
                </c:pt>
                <c:pt idx="748">
                  <c:v>29</c:v>
                </c:pt>
                <c:pt idx="749">
                  <c:v>29</c:v>
                </c:pt>
                <c:pt idx="750">
                  <c:v>29.1</c:v>
                </c:pt>
                <c:pt idx="751">
                  <c:v>29.1</c:v>
                </c:pt>
                <c:pt idx="752">
                  <c:v>29.1</c:v>
                </c:pt>
                <c:pt idx="753">
                  <c:v>29.1</c:v>
                </c:pt>
                <c:pt idx="754">
                  <c:v>29.2</c:v>
                </c:pt>
                <c:pt idx="755">
                  <c:v>29.2</c:v>
                </c:pt>
                <c:pt idx="756">
                  <c:v>29.2</c:v>
                </c:pt>
                <c:pt idx="757">
                  <c:v>29.3</c:v>
                </c:pt>
                <c:pt idx="758">
                  <c:v>29.3</c:v>
                </c:pt>
                <c:pt idx="759">
                  <c:v>29.3</c:v>
                </c:pt>
                <c:pt idx="760">
                  <c:v>29.3</c:v>
                </c:pt>
                <c:pt idx="761">
                  <c:v>29.3</c:v>
                </c:pt>
                <c:pt idx="762">
                  <c:v>29.3</c:v>
                </c:pt>
                <c:pt idx="763">
                  <c:v>29.3</c:v>
                </c:pt>
                <c:pt idx="764">
                  <c:v>29.3</c:v>
                </c:pt>
                <c:pt idx="765">
                  <c:v>29.4</c:v>
                </c:pt>
                <c:pt idx="766">
                  <c:v>29.4</c:v>
                </c:pt>
                <c:pt idx="767">
                  <c:v>29.5</c:v>
                </c:pt>
                <c:pt idx="768">
                  <c:v>29.5</c:v>
                </c:pt>
                <c:pt idx="769">
                  <c:v>29.5</c:v>
                </c:pt>
                <c:pt idx="770">
                  <c:v>29.5</c:v>
                </c:pt>
                <c:pt idx="771">
                  <c:v>29.5</c:v>
                </c:pt>
                <c:pt idx="772">
                  <c:v>29.6</c:v>
                </c:pt>
                <c:pt idx="773">
                  <c:v>29.6</c:v>
                </c:pt>
                <c:pt idx="774">
                  <c:v>29.6</c:v>
                </c:pt>
                <c:pt idx="775">
                  <c:v>29.6</c:v>
                </c:pt>
                <c:pt idx="776">
                  <c:v>29.6</c:v>
                </c:pt>
                <c:pt idx="777">
                  <c:v>29.7</c:v>
                </c:pt>
                <c:pt idx="778">
                  <c:v>29.7</c:v>
                </c:pt>
                <c:pt idx="779">
                  <c:v>29.7</c:v>
                </c:pt>
                <c:pt idx="780">
                  <c:v>29.7</c:v>
                </c:pt>
                <c:pt idx="781">
                  <c:v>29.8</c:v>
                </c:pt>
                <c:pt idx="782">
                  <c:v>29.8</c:v>
                </c:pt>
                <c:pt idx="783">
                  <c:v>29.9</c:v>
                </c:pt>
                <c:pt idx="784">
                  <c:v>29.9</c:v>
                </c:pt>
                <c:pt idx="785">
                  <c:v>29.9</c:v>
                </c:pt>
                <c:pt idx="786">
                  <c:v>30</c:v>
                </c:pt>
                <c:pt idx="787">
                  <c:v>30</c:v>
                </c:pt>
                <c:pt idx="788">
                  <c:v>30</c:v>
                </c:pt>
                <c:pt idx="789">
                  <c:v>30</c:v>
                </c:pt>
                <c:pt idx="790">
                  <c:v>30</c:v>
                </c:pt>
                <c:pt idx="791">
                  <c:v>30</c:v>
                </c:pt>
                <c:pt idx="792">
                  <c:v>30</c:v>
                </c:pt>
                <c:pt idx="793">
                  <c:v>30</c:v>
                </c:pt>
                <c:pt idx="794">
                  <c:v>30.1</c:v>
                </c:pt>
                <c:pt idx="795">
                  <c:v>30.2</c:v>
                </c:pt>
                <c:pt idx="796">
                  <c:v>30.2</c:v>
                </c:pt>
                <c:pt idx="797">
                  <c:v>30.2</c:v>
                </c:pt>
                <c:pt idx="798">
                  <c:v>30.2</c:v>
                </c:pt>
                <c:pt idx="799">
                  <c:v>30.2</c:v>
                </c:pt>
                <c:pt idx="800">
                  <c:v>30.3</c:v>
                </c:pt>
                <c:pt idx="801">
                  <c:v>30.3</c:v>
                </c:pt>
                <c:pt idx="802">
                  <c:v>30.3</c:v>
                </c:pt>
                <c:pt idx="803">
                  <c:v>30.3</c:v>
                </c:pt>
                <c:pt idx="804">
                  <c:v>30.4</c:v>
                </c:pt>
                <c:pt idx="805">
                  <c:v>30.4</c:v>
                </c:pt>
                <c:pt idx="806">
                  <c:v>30.5</c:v>
                </c:pt>
                <c:pt idx="807">
                  <c:v>30.5</c:v>
                </c:pt>
                <c:pt idx="808">
                  <c:v>30.5</c:v>
                </c:pt>
                <c:pt idx="809">
                  <c:v>30.6</c:v>
                </c:pt>
                <c:pt idx="810">
                  <c:v>30.6</c:v>
                </c:pt>
                <c:pt idx="811">
                  <c:v>30.7</c:v>
                </c:pt>
                <c:pt idx="812">
                  <c:v>30.7</c:v>
                </c:pt>
                <c:pt idx="813">
                  <c:v>30.7</c:v>
                </c:pt>
                <c:pt idx="814">
                  <c:v>30.7</c:v>
                </c:pt>
                <c:pt idx="815">
                  <c:v>30.7</c:v>
                </c:pt>
                <c:pt idx="816">
                  <c:v>30.7</c:v>
                </c:pt>
                <c:pt idx="817">
                  <c:v>30.8</c:v>
                </c:pt>
                <c:pt idx="818">
                  <c:v>30.9</c:v>
                </c:pt>
                <c:pt idx="819">
                  <c:v>30.9</c:v>
                </c:pt>
                <c:pt idx="820">
                  <c:v>31</c:v>
                </c:pt>
                <c:pt idx="821">
                  <c:v>31</c:v>
                </c:pt>
                <c:pt idx="822">
                  <c:v>31</c:v>
                </c:pt>
                <c:pt idx="823">
                  <c:v>31</c:v>
                </c:pt>
                <c:pt idx="824">
                  <c:v>31</c:v>
                </c:pt>
                <c:pt idx="825">
                  <c:v>31</c:v>
                </c:pt>
                <c:pt idx="826">
                  <c:v>31</c:v>
                </c:pt>
                <c:pt idx="827">
                  <c:v>31</c:v>
                </c:pt>
                <c:pt idx="828">
                  <c:v>31.1</c:v>
                </c:pt>
                <c:pt idx="829">
                  <c:v>31.1</c:v>
                </c:pt>
                <c:pt idx="830">
                  <c:v>31.1</c:v>
                </c:pt>
                <c:pt idx="831">
                  <c:v>31.1</c:v>
                </c:pt>
                <c:pt idx="832">
                  <c:v>31.2</c:v>
                </c:pt>
                <c:pt idx="833">
                  <c:v>31.2</c:v>
                </c:pt>
                <c:pt idx="834">
                  <c:v>31.2</c:v>
                </c:pt>
                <c:pt idx="835">
                  <c:v>31.2</c:v>
                </c:pt>
                <c:pt idx="836">
                  <c:v>31.2</c:v>
                </c:pt>
                <c:pt idx="837">
                  <c:v>31.3</c:v>
                </c:pt>
                <c:pt idx="838">
                  <c:v>31.3</c:v>
                </c:pt>
                <c:pt idx="839">
                  <c:v>31.3</c:v>
                </c:pt>
                <c:pt idx="840">
                  <c:v>31.3</c:v>
                </c:pt>
                <c:pt idx="841">
                  <c:v>31.4</c:v>
                </c:pt>
                <c:pt idx="842">
                  <c:v>31.5</c:v>
                </c:pt>
                <c:pt idx="843">
                  <c:v>31.5</c:v>
                </c:pt>
                <c:pt idx="844">
                  <c:v>31.5</c:v>
                </c:pt>
                <c:pt idx="845">
                  <c:v>31.5</c:v>
                </c:pt>
                <c:pt idx="846">
                  <c:v>31.5</c:v>
                </c:pt>
                <c:pt idx="847">
                  <c:v>31.5</c:v>
                </c:pt>
                <c:pt idx="848">
                  <c:v>31.6</c:v>
                </c:pt>
                <c:pt idx="849">
                  <c:v>31.6</c:v>
                </c:pt>
                <c:pt idx="850">
                  <c:v>31.6</c:v>
                </c:pt>
                <c:pt idx="851">
                  <c:v>31.6</c:v>
                </c:pt>
                <c:pt idx="852">
                  <c:v>31.6</c:v>
                </c:pt>
                <c:pt idx="853">
                  <c:v>31.6</c:v>
                </c:pt>
                <c:pt idx="854">
                  <c:v>31.7</c:v>
                </c:pt>
                <c:pt idx="855">
                  <c:v>31.7</c:v>
                </c:pt>
                <c:pt idx="856">
                  <c:v>31.8</c:v>
                </c:pt>
                <c:pt idx="857">
                  <c:v>31.8</c:v>
                </c:pt>
                <c:pt idx="858">
                  <c:v>31.8</c:v>
                </c:pt>
                <c:pt idx="859">
                  <c:v>31.9</c:v>
                </c:pt>
                <c:pt idx="860">
                  <c:v>31.9</c:v>
                </c:pt>
                <c:pt idx="861">
                  <c:v>31.9</c:v>
                </c:pt>
                <c:pt idx="862">
                  <c:v>32</c:v>
                </c:pt>
                <c:pt idx="863">
                  <c:v>32</c:v>
                </c:pt>
                <c:pt idx="864">
                  <c:v>32</c:v>
                </c:pt>
                <c:pt idx="865">
                  <c:v>32</c:v>
                </c:pt>
                <c:pt idx="866">
                  <c:v>32</c:v>
                </c:pt>
                <c:pt idx="867">
                  <c:v>32</c:v>
                </c:pt>
                <c:pt idx="868">
                  <c:v>32</c:v>
                </c:pt>
                <c:pt idx="869">
                  <c:v>32.299999999999997</c:v>
                </c:pt>
                <c:pt idx="870">
                  <c:v>32.299999999999997</c:v>
                </c:pt>
                <c:pt idx="871">
                  <c:v>32.4</c:v>
                </c:pt>
                <c:pt idx="872">
                  <c:v>32.5</c:v>
                </c:pt>
                <c:pt idx="873">
                  <c:v>32.5</c:v>
                </c:pt>
                <c:pt idx="874">
                  <c:v>32.5</c:v>
                </c:pt>
                <c:pt idx="875">
                  <c:v>32.5</c:v>
                </c:pt>
                <c:pt idx="876">
                  <c:v>32.5</c:v>
                </c:pt>
                <c:pt idx="877">
                  <c:v>32.5</c:v>
                </c:pt>
                <c:pt idx="878">
                  <c:v>32.5</c:v>
                </c:pt>
                <c:pt idx="879">
                  <c:v>32.5</c:v>
                </c:pt>
                <c:pt idx="880">
                  <c:v>32.5</c:v>
                </c:pt>
                <c:pt idx="881">
                  <c:v>32.5</c:v>
                </c:pt>
                <c:pt idx="882">
                  <c:v>32.5</c:v>
                </c:pt>
                <c:pt idx="883">
                  <c:v>32.5</c:v>
                </c:pt>
                <c:pt idx="884">
                  <c:v>32.5</c:v>
                </c:pt>
                <c:pt idx="885">
                  <c:v>32.5</c:v>
                </c:pt>
                <c:pt idx="886">
                  <c:v>32.5</c:v>
                </c:pt>
                <c:pt idx="887">
                  <c:v>32.5</c:v>
                </c:pt>
                <c:pt idx="888">
                  <c:v>32.5</c:v>
                </c:pt>
                <c:pt idx="889">
                  <c:v>32.6</c:v>
                </c:pt>
                <c:pt idx="890">
                  <c:v>32.6</c:v>
                </c:pt>
                <c:pt idx="891">
                  <c:v>32.700000000000003</c:v>
                </c:pt>
                <c:pt idx="892">
                  <c:v>32.700000000000003</c:v>
                </c:pt>
                <c:pt idx="893">
                  <c:v>32.799999999999997</c:v>
                </c:pt>
                <c:pt idx="894">
                  <c:v>32.799999999999997</c:v>
                </c:pt>
                <c:pt idx="895">
                  <c:v>32.799999999999997</c:v>
                </c:pt>
                <c:pt idx="896">
                  <c:v>32.799999999999997</c:v>
                </c:pt>
                <c:pt idx="897">
                  <c:v>32.799999999999997</c:v>
                </c:pt>
                <c:pt idx="898">
                  <c:v>32.9</c:v>
                </c:pt>
                <c:pt idx="899">
                  <c:v>32.9</c:v>
                </c:pt>
                <c:pt idx="900">
                  <c:v>32.9</c:v>
                </c:pt>
                <c:pt idx="901">
                  <c:v>32.9</c:v>
                </c:pt>
                <c:pt idx="902">
                  <c:v>32.9</c:v>
                </c:pt>
                <c:pt idx="903">
                  <c:v>33</c:v>
                </c:pt>
                <c:pt idx="904">
                  <c:v>33</c:v>
                </c:pt>
                <c:pt idx="905">
                  <c:v>33</c:v>
                </c:pt>
                <c:pt idx="906">
                  <c:v>33</c:v>
                </c:pt>
                <c:pt idx="907">
                  <c:v>33</c:v>
                </c:pt>
                <c:pt idx="908">
                  <c:v>33</c:v>
                </c:pt>
                <c:pt idx="909">
                  <c:v>33</c:v>
                </c:pt>
                <c:pt idx="910">
                  <c:v>33</c:v>
                </c:pt>
                <c:pt idx="911">
                  <c:v>33</c:v>
                </c:pt>
                <c:pt idx="912">
                  <c:v>33</c:v>
                </c:pt>
                <c:pt idx="913">
                  <c:v>33.1</c:v>
                </c:pt>
                <c:pt idx="914">
                  <c:v>33.1</c:v>
                </c:pt>
                <c:pt idx="915">
                  <c:v>33.1</c:v>
                </c:pt>
                <c:pt idx="916">
                  <c:v>33.1</c:v>
                </c:pt>
                <c:pt idx="917">
                  <c:v>33.1</c:v>
                </c:pt>
                <c:pt idx="918">
                  <c:v>33.1</c:v>
                </c:pt>
                <c:pt idx="919">
                  <c:v>33.1</c:v>
                </c:pt>
                <c:pt idx="920">
                  <c:v>33.1</c:v>
                </c:pt>
                <c:pt idx="921">
                  <c:v>33.200000000000003</c:v>
                </c:pt>
                <c:pt idx="922">
                  <c:v>33.200000000000003</c:v>
                </c:pt>
                <c:pt idx="923">
                  <c:v>33.200000000000003</c:v>
                </c:pt>
                <c:pt idx="924">
                  <c:v>33.200000000000003</c:v>
                </c:pt>
                <c:pt idx="925">
                  <c:v>33.299999999999997</c:v>
                </c:pt>
                <c:pt idx="926">
                  <c:v>33.299999999999997</c:v>
                </c:pt>
                <c:pt idx="927">
                  <c:v>33.299999999999997</c:v>
                </c:pt>
                <c:pt idx="928">
                  <c:v>33.299999999999997</c:v>
                </c:pt>
                <c:pt idx="929">
                  <c:v>33.299999999999997</c:v>
                </c:pt>
                <c:pt idx="930">
                  <c:v>33.4</c:v>
                </c:pt>
                <c:pt idx="931">
                  <c:v>33.4</c:v>
                </c:pt>
                <c:pt idx="932">
                  <c:v>33.4</c:v>
                </c:pt>
                <c:pt idx="933">
                  <c:v>33.4</c:v>
                </c:pt>
                <c:pt idx="934">
                  <c:v>33.4</c:v>
                </c:pt>
                <c:pt idx="935">
                  <c:v>33.4</c:v>
                </c:pt>
                <c:pt idx="936">
                  <c:v>33.4</c:v>
                </c:pt>
                <c:pt idx="937">
                  <c:v>33.5</c:v>
                </c:pt>
                <c:pt idx="938">
                  <c:v>33.5</c:v>
                </c:pt>
                <c:pt idx="939">
                  <c:v>33.5</c:v>
                </c:pt>
                <c:pt idx="940">
                  <c:v>33.6</c:v>
                </c:pt>
                <c:pt idx="941">
                  <c:v>33.6</c:v>
                </c:pt>
                <c:pt idx="942">
                  <c:v>33.6</c:v>
                </c:pt>
                <c:pt idx="943">
                  <c:v>33.6</c:v>
                </c:pt>
                <c:pt idx="944">
                  <c:v>33.6</c:v>
                </c:pt>
                <c:pt idx="945">
                  <c:v>33.799999999999997</c:v>
                </c:pt>
                <c:pt idx="946">
                  <c:v>33.799999999999997</c:v>
                </c:pt>
                <c:pt idx="947">
                  <c:v>33.799999999999997</c:v>
                </c:pt>
                <c:pt idx="948">
                  <c:v>33.9</c:v>
                </c:pt>
                <c:pt idx="949">
                  <c:v>33.9</c:v>
                </c:pt>
                <c:pt idx="950">
                  <c:v>34</c:v>
                </c:pt>
                <c:pt idx="951">
                  <c:v>34</c:v>
                </c:pt>
                <c:pt idx="952">
                  <c:v>34</c:v>
                </c:pt>
                <c:pt idx="953">
                  <c:v>34</c:v>
                </c:pt>
                <c:pt idx="954">
                  <c:v>34</c:v>
                </c:pt>
                <c:pt idx="955">
                  <c:v>34</c:v>
                </c:pt>
                <c:pt idx="956">
                  <c:v>34</c:v>
                </c:pt>
                <c:pt idx="957">
                  <c:v>34</c:v>
                </c:pt>
                <c:pt idx="958">
                  <c:v>34</c:v>
                </c:pt>
                <c:pt idx="959">
                  <c:v>34</c:v>
                </c:pt>
                <c:pt idx="960">
                  <c:v>34</c:v>
                </c:pt>
                <c:pt idx="961">
                  <c:v>34</c:v>
                </c:pt>
                <c:pt idx="962">
                  <c:v>34</c:v>
                </c:pt>
                <c:pt idx="963">
                  <c:v>34.1</c:v>
                </c:pt>
                <c:pt idx="964">
                  <c:v>34.200000000000003</c:v>
                </c:pt>
                <c:pt idx="965">
                  <c:v>34.200000000000003</c:v>
                </c:pt>
                <c:pt idx="966">
                  <c:v>34.200000000000003</c:v>
                </c:pt>
                <c:pt idx="967">
                  <c:v>34.200000000000003</c:v>
                </c:pt>
                <c:pt idx="968">
                  <c:v>34.200000000000003</c:v>
                </c:pt>
                <c:pt idx="969">
                  <c:v>34.200000000000003</c:v>
                </c:pt>
                <c:pt idx="970">
                  <c:v>34.299999999999997</c:v>
                </c:pt>
                <c:pt idx="971">
                  <c:v>34.299999999999997</c:v>
                </c:pt>
                <c:pt idx="972">
                  <c:v>34.4</c:v>
                </c:pt>
                <c:pt idx="973">
                  <c:v>34.4</c:v>
                </c:pt>
                <c:pt idx="974">
                  <c:v>34.5</c:v>
                </c:pt>
                <c:pt idx="975">
                  <c:v>34.5</c:v>
                </c:pt>
                <c:pt idx="976">
                  <c:v>34.5</c:v>
                </c:pt>
                <c:pt idx="977">
                  <c:v>34.5</c:v>
                </c:pt>
                <c:pt idx="978">
                  <c:v>34.5</c:v>
                </c:pt>
                <c:pt idx="979">
                  <c:v>34.5</c:v>
                </c:pt>
                <c:pt idx="980">
                  <c:v>34.6</c:v>
                </c:pt>
                <c:pt idx="981">
                  <c:v>34.6</c:v>
                </c:pt>
                <c:pt idx="982">
                  <c:v>34.6</c:v>
                </c:pt>
                <c:pt idx="983">
                  <c:v>34.700000000000003</c:v>
                </c:pt>
                <c:pt idx="984">
                  <c:v>34.700000000000003</c:v>
                </c:pt>
                <c:pt idx="985">
                  <c:v>34.700000000000003</c:v>
                </c:pt>
                <c:pt idx="986">
                  <c:v>34.9</c:v>
                </c:pt>
                <c:pt idx="987">
                  <c:v>35</c:v>
                </c:pt>
                <c:pt idx="988">
                  <c:v>35</c:v>
                </c:pt>
                <c:pt idx="989">
                  <c:v>35</c:v>
                </c:pt>
                <c:pt idx="990">
                  <c:v>35</c:v>
                </c:pt>
                <c:pt idx="991">
                  <c:v>35</c:v>
                </c:pt>
                <c:pt idx="992">
                  <c:v>35</c:v>
                </c:pt>
                <c:pt idx="993">
                  <c:v>35</c:v>
                </c:pt>
                <c:pt idx="994">
                  <c:v>35</c:v>
                </c:pt>
                <c:pt idx="995">
                  <c:v>35</c:v>
                </c:pt>
                <c:pt idx="996">
                  <c:v>35</c:v>
                </c:pt>
                <c:pt idx="997">
                  <c:v>35</c:v>
                </c:pt>
                <c:pt idx="998">
                  <c:v>35.1</c:v>
                </c:pt>
                <c:pt idx="999">
                  <c:v>35.1</c:v>
                </c:pt>
                <c:pt idx="1000">
                  <c:v>35.200000000000003</c:v>
                </c:pt>
                <c:pt idx="1001">
                  <c:v>35.200000000000003</c:v>
                </c:pt>
                <c:pt idx="1002">
                  <c:v>35.200000000000003</c:v>
                </c:pt>
                <c:pt idx="1003">
                  <c:v>35.200000000000003</c:v>
                </c:pt>
                <c:pt idx="1004">
                  <c:v>35.200000000000003</c:v>
                </c:pt>
                <c:pt idx="1005">
                  <c:v>35.200000000000003</c:v>
                </c:pt>
                <c:pt idx="1006">
                  <c:v>35.200000000000003</c:v>
                </c:pt>
                <c:pt idx="1007">
                  <c:v>35.200000000000003</c:v>
                </c:pt>
                <c:pt idx="1008">
                  <c:v>35.299999999999997</c:v>
                </c:pt>
                <c:pt idx="1009">
                  <c:v>35.299999999999997</c:v>
                </c:pt>
                <c:pt idx="1010">
                  <c:v>35.299999999999997</c:v>
                </c:pt>
                <c:pt idx="1011">
                  <c:v>35.5</c:v>
                </c:pt>
                <c:pt idx="1012">
                  <c:v>35.6</c:v>
                </c:pt>
                <c:pt idx="1013">
                  <c:v>35.6</c:v>
                </c:pt>
                <c:pt idx="1014">
                  <c:v>35.6</c:v>
                </c:pt>
                <c:pt idx="1015">
                  <c:v>35.700000000000003</c:v>
                </c:pt>
                <c:pt idx="1016">
                  <c:v>35.700000000000003</c:v>
                </c:pt>
                <c:pt idx="1017">
                  <c:v>35.700000000000003</c:v>
                </c:pt>
                <c:pt idx="1018">
                  <c:v>35.700000000000003</c:v>
                </c:pt>
                <c:pt idx="1019">
                  <c:v>35.700000000000003</c:v>
                </c:pt>
                <c:pt idx="1020">
                  <c:v>35.799999999999997</c:v>
                </c:pt>
                <c:pt idx="1021">
                  <c:v>35.799999999999997</c:v>
                </c:pt>
                <c:pt idx="1022">
                  <c:v>35.9</c:v>
                </c:pt>
                <c:pt idx="1023">
                  <c:v>35.9</c:v>
                </c:pt>
                <c:pt idx="1024">
                  <c:v>36</c:v>
                </c:pt>
                <c:pt idx="1025">
                  <c:v>36</c:v>
                </c:pt>
                <c:pt idx="1026">
                  <c:v>36</c:v>
                </c:pt>
                <c:pt idx="1027">
                  <c:v>36</c:v>
                </c:pt>
                <c:pt idx="1028">
                  <c:v>36</c:v>
                </c:pt>
                <c:pt idx="1029">
                  <c:v>36</c:v>
                </c:pt>
                <c:pt idx="1030">
                  <c:v>36</c:v>
                </c:pt>
                <c:pt idx="1031">
                  <c:v>36</c:v>
                </c:pt>
                <c:pt idx="1032">
                  <c:v>36</c:v>
                </c:pt>
                <c:pt idx="1033">
                  <c:v>36.1</c:v>
                </c:pt>
                <c:pt idx="1034">
                  <c:v>36.1</c:v>
                </c:pt>
                <c:pt idx="1035">
                  <c:v>36.1</c:v>
                </c:pt>
                <c:pt idx="1036">
                  <c:v>36.200000000000003</c:v>
                </c:pt>
                <c:pt idx="1037">
                  <c:v>36.200000000000003</c:v>
                </c:pt>
                <c:pt idx="1038">
                  <c:v>36.200000000000003</c:v>
                </c:pt>
                <c:pt idx="1039">
                  <c:v>36.200000000000003</c:v>
                </c:pt>
                <c:pt idx="1040">
                  <c:v>36.200000000000003</c:v>
                </c:pt>
                <c:pt idx="1041">
                  <c:v>36.299999999999997</c:v>
                </c:pt>
                <c:pt idx="1042">
                  <c:v>36.299999999999997</c:v>
                </c:pt>
                <c:pt idx="1043">
                  <c:v>36.299999999999997</c:v>
                </c:pt>
                <c:pt idx="1044">
                  <c:v>36.299999999999997</c:v>
                </c:pt>
                <c:pt idx="1045">
                  <c:v>36.299999999999997</c:v>
                </c:pt>
                <c:pt idx="1046">
                  <c:v>36.299999999999997</c:v>
                </c:pt>
                <c:pt idx="1047">
                  <c:v>36.299999999999997</c:v>
                </c:pt>
                <c:pt idx="1048">
                  <c:v>36.4</c:v>
                </c:pt>
                <c:pt idx="1049">
                  <c:v>36.4</c:v>
                </c:pt>
                <c:pt idx="1050">
                  <c:v>36.4</c:v>
                </c:pt>
                <c:pt idx="1051">
                  <c:v>36.4</c:v>
                </c:pt>
                <c:pt idx="1052">
                  <c:v>36.4</c:v>
                </c:pt>
                <c:pt idx="1053">
                  <c:v>36.5</c:v>
                </c:pt>
                <c:pt idx="1054">
                  <c:v>36.5</c:v>
                </c:pt>
                <c:pt idx="1055">
                  <c:v>36.5</c:v>
                </c:pt>
                <c:pt idx="1056">
                  <c:v>36.5</c:v>
                </c:pt>
                <c:pt idx="1057">
                  <c:v>36.5</c:v>
                </c:pt>
                <c:pt idx="1058">
                  <c:v>36.5</c:v>
                </c:pt>
                <c:pt idx="1059">
                  <c:v>36.5</c:v>
                </c:pt>
                <c:pt idx="1060">
                  <c:v>36.5</c:v>
                </c:pt>
                <c:pt idx="1061">
                  <c:v>36.5</c:v>
                </c:pt>
                <c:pt idx="1062">
                  <c:v>36.5</c:v>
                </c:pt>
                <c:pt idx="1063">
                  <c:v>36.5</c:v>
                </c:pt>
                <c:pt idx="1064">
                  <c:v>36.5</c:v>
                </c:pt>
                <c:pt idx="1065">
                  <c:v>36.5</c:v>
                </c:pt>
                <c:pt idx="1066">
                  <c:v>36.6</c:v>
                </c:pt>
                <c:pt idx="1067">
                  <c:v>36.6</c:v>
                </c:pt>
                <c:pt idx="1068">
                  <c:v>36.6</c:v>
                </c:pt>
                <c:pt idx="1069">
                  <c:v>36.6</c:v>
                </c:pt>
                <c:pt idx="1070">
                  <c:v>36.6</c:v>
                </c:pt>
                <c:pt idx="1071">
                  <c:v>36.700000000000003</c:v>
                </c:pt>
                <c:pt idx="1072">
                  <c:v>36.700000000000003</c:v>
                </c:pt>
                <c:pt idx="1073">
                  <c:v>36.700000000000003</c:v>
                </c:pt>
                <c:pt idx="1074">
                  <c:v>36.700000000000003</c:v>
                </c:pt>
                <c:pt idx="1075">
                  <c:v>36.700000000000003</c:v>
                </c:pt>
                <c:pt idx="1076">
                  <c:v>36.700000000000003</c:v>
                </c:pt>
                <c:pt idx="1077">
                  <c:v>36.799999999999997</c:v>
                </c:pt>
                <c:pt idx="1078">
                  <c:v>37</c:v>
                </c:pt>
                <c:pt idx="1079">
                  <c:v>37</c:v>
                </c:pt>
                <c:pt idx="1080">
                  <c:v>37</c:v>
                </c:pt>
                <c:pt idx="1081">
                  <c:v>37</c:v>
                </c:pt>
                <c:pt idx="1082">
                  <c:v>37</c:v>
                </c:pt>
                <c:pt idx="1083">
                  <c:v>37</c:v>
                </c:pt>
                <c:pt idx="1084">
                  <c:v>37</c:v>
                </c:pt>
                <c:pt idx="1085">
                  <c:v>37</c:v>
                </c:pt>
                <c:pt idx="1086">
                  <c:v>37.1</c:v>
                </c:pt>
                <c:pt idx="1087">
                  <c:v>37.200000000000003</c:v>
                </c:pt>
                <c:pt idx="1088">
                  <c:v>37.200000000000003</c:v>
                </c:pt>
                <c:pt idx="1089">
                  <c:v>37.200000000000003</c:v>
                </c:pt>
                <c:pt idx="1090">
                  <c:v>37.200000000000003</c:v>
                </c:pt>
                <c:pt idx="1091">
                  <c:v>37.200000000000003</c:v>
                </c:pt>
                <c:pt idx="1092">
                  <c:v>37.200000000000003</c:v>
                </c:pt>
                <c:pt idx="1093">
                  <c:v>37.4</c:v>
                </c:pt>
                <c:pt idx="1094">
                  <c:v>37.5</c:v>
                </c:pt>
                <c:pt idx="1095">
                  <c:v>37.5</c:v>
                </c:pt>
                <c:pt idx="1096">
                  <c:v>37.5</c:v>
                </c:pt>
                <c:pt idx="1097">
                  <c:v>37.5</c:v>
                </c:pt>
                <c:pt idx="1098">
                  <c:v>37.5</c:v>
                </c:pt>
                <c:pt idx="1099">
                  <c:v>37.5</c:v>
                </c:pt>
                <c:pt idx="1100">
                  <c:v>37.5</c:v>
                </c:pt>
                <c:pt idx="1101">
                  <c:v>37.6</c:v>
                </c:pt>
                <c:pt idx="1102">
                  <c:v>37.6</c:v>
                </c:pt>
                <c:pt idx="1103">
                  <c:v>37.6</c:v>
                </c:pt>
                <c:pt idx="1104">
                  <c:v>37.700000000000003</c:v>
                </c:pt>
                <c:pt idx="1105">
                  <c:v>37.700000000000003</c:v>
                </c:pt>
                <c:pt idx="1106">
                  <c:v>37.700000000000003</c:v>
                </c:pt>
                <c:pt idx="1107">
                  <c:v>37.700000000000003</c:v>
                </c:pt>
                <c:pt idx="1108">
                  <c:v>37.799999999999997</c:v>
                </c:pt>
                <c:pt idx="1109">
                  <c:v>37.799999999999997</c:v>
                </c:pt>
                <c:pt idx="1110">
                  <c:v>37.799999999999997</c:v>
                </c:pt>
                <c:pt idx="1111">
                  <c:v>37.799999999999997</c:v>
                </c:pt>
                <c:pt idx="1112">
                  <c:v>37.799999999999997</c:v>
                </c:pt>
                <c:pt idx="1113">
                  <c:v>37.799999999999997</c:v>
                </c:pt>
                <c:pt idx="1114">
                  <c:v>37.799999999999997</c:v>
                </c:pt>
                <c:pt idx="1115">
                  <c:v>37.799999999999997</c:v>
                </c:pt>
                <c:pt idx="1116">
                  <c:v>37.9</c:v>
                </c:pt>
                <c:pt idx="1117">
                  <c:v>37.9</c:v>
                </c:pt>
                <c:pt idx="1118">
                  <c:v>37.9</c:v>
                </c:pt>
                <c:pt idx="1119">
                  <c:v>38</c:v>
                </c:pt>
                <c:pt idx="1120">
                  <c:v>38</c:v>
                </c:pt>
                <c:pt idx="1121">
                  <c:v>38</c:v>
                </c:pt>
                <c:pt idx="1122">
                  <c:v>38</c:v>
                </c:pt>
                <c:pt idx="1123">
                  <c:v>38</c:v>
                </c:pt>
                <c:pt idx="1124">
                  <c:v>38.1</c:v>
                </c:pt>
                <c:pt idx="1125">
                  <c:v>38.1</c:v>
                </c:pt>
                <c:pt idx="1126">
                  <c:v>38.1</c:v>
                </c:pt>
                <c:pt idx="1127">
                  <c:v>38.200000000000003</c:v>
                </c:pt>
                <c:pt idx="1128">
                  <c:v>38.200000000000003</c:v>
                </c:pt>
                <c:pt idx="1129">
                  <c:v>38.299999999999997</c:v>
                </c:pt>
                <c:pt idx="1130">
                  <c:v>38.299999999999997</c:v>
                </c:pt>
                <c:pt idx="1131">
                  <c:v>38.299999999999997</c:v>
                </c:pt>
                <c:pt idx="1132">
                  <c:v>38.4</c:v>
                </c:pt>
                <c:pt idx="1133">
                  <c:v>38.4</c:v>
                </c:pt>
                <c:pt idx="1134">
                  <c:v>38.5</c:v>
                </c:pt>
                <c:pt idx="1135">
                  <c:v>38.5</c:v>
                </c:pt>
                <c:pt idx="1136">
                  <c:v>38.5</c:v>
                </c:pt>
                <c:pt idx="1137">
                  <c:v>38.5</c:v>
                </c:pt>
                <c:pt idx="1138">
                  <c:v>38.5</c:v>
                </c:pt>
                <c:pt idx="1139">
                  <c:v>38.6</c:v>
                </c:pt>
                <c:pt idx="1140">
                  <c:v>38.6</c:v>
                </c:pt>
                <c:pt idx="1141">
                  <c:v>38.6</c:v>
                </c:pt>
                <c:pt idx="1142">
                  <c:v>38.700000000000003</c:v>
                </c:pt>
                <c:pt idx="1143">
                  <c:v>38.700000000000003</c:v>
                </c:pt>
                <c:pt idx="1144">
                  <c:v>38.700000000000003</c:v>
                </c:pt>
                <c:pt idx="1145">
                  <c:v>38.700000000000003</c:v>
                </c:pt>
                <c:pt idx="1146">
                  <c:v>38.700000000000003</c:v>
                </c:pt>
                <c:pt idx="1147">
                  <c:v>38.700000000000003</c:v>
                </c:pt>
                <c:pt idx="1148">
                  <c:v>38.700000000000003</c:v>
                </c:pt>
                <c:pt idx="1149">
                  <c:v>38.700000000000003</c:v>
                </c:pt>
                <c:pt idx="1150">
                  <c:v>38.799999999999997</c:v>
                </c:pt>
                <c:pt idx="1151">
                  <c:v>38.799999999999997</c:v>
                </c:pt>
                <c:pt idx="1152">
                  <c:v>38.799999999999997</c:v>
                </c:pt>
                <c:pt idx="1153">
                  <c:v>38.799999999999997</c:v>
                </c:pt>
                <c:pt idx="1154">
                  <c:v>38.9</c:v>
                </c:pt>
                <c:pt idx="1155">
                  <c:v>39</c:v>
                </c:pt>
                <c:pt idx="1156">
                  <c:v>39</c:v>
                </c:pt>
                <c:pt idx="1157">
                  <c:v>39</c:v>
                </c:pt>
                <c:pt idx="1158">
                  <c:v>39</c:v>
                </c:pt>
                <c:pt idx="1159">
                  <c:v>39</c:v>
                </c:pt>
                <c:pt idx="1160">
                  <c:v>39</c:v>
                </c:pt>
                <c:pt idx="1161">
                  <c:v>39</c:v>
                </c:pt>
                <c:pt idx="1162">
                  <c:v>39</c:v>
                </c:pt>
                <c:pt idx="1163">
                  <c:v>39</c:v>
                </c:pt>
                <c:pt idx="1164">
                  <c:v>39</c:v>
                </c:pt>
                <c:pt idx="1165">
                  <c:v>39</c:v>
                </c:pt>
                <c:pt idx="1166">
                  <c:v>39</c:v>
                </c:pt>
                <c:pt idx="1167">
                  <c:v>39</c:v>
                </c:pt>
                <c:pt idx="1168">
                  <c:v>39.1</c:v>
                </c:pt>
                <c:pt idx="1169">
                  <c:v>39.1</c:v>
                </c:pt>
                <c:pt idx="1170">
                  <c:v>39.1</c:v>
                </c:pt>
                <c:pt idx="1171">
                  <c:v>39.200000000000003</c:v>
                </c:pt>
                <c:pt idx="1172">
                  <c:v>39.200000000000003</c:v>
                </c:pt>
                <c:pt idx="1173">
                  <c:v>39.200000000000003</c:v>
                </c:pt>
                <c:pt idx="1174">
                  <c:v>39.200000000000003</c:v>
                </c:pt>
                <c:pt idx="1175">
                  <c:v>39.200000000000003</c:v>
                </c:pt>
                <c:pt idx="1176">
                  <c:v>39.200000000000003</c:v>
                </c:pt>
                <c:pt idx="1177">
                  <c:v>39.200000000000003</c:v>
                </c:pt>
                <c:pt idx="1178">
                  <c:v>39.299999999999997</c:v>
                </c:pt>
                <c:pt idx="1179">
                  <c:v>39.299999999999997</c:v>
                </c:pt>
                <c:pt idx="1180">
                  <c:v>39.299999999999997</c:v>
                </c:pt>
                <c:pt idx="1181">
                  <c:v>39.4</c:v>
                </c:pt>
                <c:pt idx="1182">
                  <c:v>39.4</c:v>
                </c:pt>
                <c:pt idx="1183">
                  <c:v>39.4</c:v>
                </c:pt>
                <c:pt idx="1184">
                  <c:v>39.4</c:v>
                </c:pt>
                <c:pt idx="1185">
                  <c:v>39.4</c:v>
                </c:pt>
                <c:pt idx="1186">
                  <c:v>39.5</c:v>
                </c:pt>
                <c:pt idx="1187">
                  <c:v>39.5</c:v>
                </c:pt>
                <c:pt idx="1188">
                  <c:v>39.5</c:v>
                </c:pt>
                <c:pt idx="1189">
                  <c:v>39.5</c:v>
                </c:pt>
                <c:pt idx="1190">
                  <c:v>39.5</c:v>
                </c:pt>
                <c:pt idx="1191">
                  <c:v>39.6</c:v>
                </c:pt>
                <c:pt idx="1192">
                  <c:v>39.6</c:v>
                </c:pt>
                <c:pt idx="1193">
                  <c:v>39.6</c:v>
                </c:pt>
                <c:pt idx="1194">
                  <c:v>39.6</c:v>
                </c:pt>
                <c:pt idx="1195">
                  <c:v>39.700000000000003</c:v>
                </c:pt>
                <c:pt idx="1196">
                  <c:v>39.700000000000003</c:v>
                </c:pt>
                <c:pt idx="1197">
                  <c:v>39.700000000000003</c:v>
                </c:pt>
                <c:pt idx="1198">
                  <c:v>39.700000000000003</c:v>
                </c:pt>
                <c:pt idx="1199">
                  <c:v>39.799999999999997</c:v>
                </c:pt>
                <c:pt idx="1200">
                  <c:v>39.799999999999997</c:v>
                </c:pt>
                <c:pt idx="1201">
                  <c:v>39.799999999999997</c:v>
                </c:pt>
                <c:pt idx="1202">
                  <c:v>39.799999999999997</c:v>
                </c:pt>
                <c:pt idx="1203">
                  <c:v>39.9</c:v>
                </c:pt>
                <c:pt idx="1204">
                  <c:v>39.9</c:v>
                </c:pt>
                <c:pt idx="1205">
                  <c:v>39.9</c:v>
                </c:pt>
                <c:pt idx="1206">
                  <c:v>39.9</c:v>
                </c:pt>
                <c:pt idx="1207">
                  <c:v>40</c:v>
                </c:pt>
                <c:pt idx="1208">
                  <c:v>40</c:v>
                </c:pt>
                <c:pt idx="1209">
                  <c:v>40</c:v>
                </c:pt>
                <c:pt idx="1210">
                  <c:v>40</c:v>
                </c:pt>
                <c:pt idx="1211">
                  <c:v>40</c:v>
                </c:pt>
                <c:pt idx="1212">
                  <c:v>40</c:v>
                </c:pt>
                <c:pt idx="1213">
                  <c:v>40</c:v>
                </c:pt>
                <c:pt idx="1214">
                  <c:v>40</c:v>
                </c:pt>
                <c:pt idx="1215">
                  <c:v>40.1</c:v>
                </c:pt>
                <c:pt idx="1216">
                  <c:v>40.1</c:v>
                </c:pt>
                <c:pt idx="1217">
                  <c:v>40.1</c:v>
                </c:pt>
                <c:pt idx="1218">
                  <c:v>40.200000000000003</c:v>
                </c:pt>
                <c:pt idx="1219">
                  <c:v>40.200000000000003</c:v>
                </c:pt>
                <c:pt idx="1220">
                  <c:v>40.200000000000003</c:v>
                </c:pt>
                <c:pt idx="1221">
                  <c:v>40.200000000000003</c:v>
                </c:pt>
                <c:pt idx="1222">
                  <c:v>40.299999999999997</c:v>
                </c:pt>
                <c:pt idx="1223">
                  <c:v>40.299999999999997</c:v>
                </c:pt>
                <c:pt idx="1224">
                  <c:v>40.299999999999997</c:v>
                </c:pt>
                <c:pt idx="1225">
                  <c:v>40.299999999999997</c:v>
                </c:pt>
                <c:pt idx="1226">
                  <c:v>40.299999999999997</c:v>
                </c:pt>
                <c:pt idx="1227">
                  <c:v>40.4</c:v>
                </c:pt>
                <c:pt idx="1228">
                  <c:v>40.4</c:v>
                </c:pt>
                <c:pt idx="1229">
                  <c:v>40.5</c:v>
                </c:pt>
                <c:pt idx="1230">
                  <c:v>40.5</c:v>
                </c:pt>
                <c:pt idx="1231">
                  <c:v>40.5</c:v>
                </c:pt>
                <c:pt idx="1232">
                  <c:v>40.5</c:v>
                </c:pt>
                <c:pt idx="1233">
                  <c:v>40.5</c:v>
                </c:pt>
                <c:pt idx="1234">
                  <c:v>40.5</c:v>
                </c:pt>
                <c:pt idx="1235">
                  <c:v>40.6</c:v>
                </c:pt>
                <c:pt idx="1236">
                  <c:v>40.6</c:v>
                </c:pt>
                <c:pt idx="1237">
                  <c:v>40.700000000000003</c:v>
                </c:pt>
                <c:pt idx="1238">
                  <c:v>40.700000000000003</c:v>
                </c:pt>
                <c:pt idx="1239">
                  <c:v>40.700000000000003</c:v>
                </c:pt>
                <c:pt idx="1240">
                  <c:v>40.799999999999997</c:v>
                </c:pt>
                <c:pt idx="1241">
                  <c:v>40.799999999999997</c:v>
                </c:pt>
                <c:pt idx="1242">
                  <c:v>40.799999999999997</c:v>
                </c:pt>
                <c:pt idx="1243">
                  <c:v>40.799999999999997</c:v>
                </c:pt>
                <c:pt idx="1244">
                  <c:v>40.9</c:v>
                </c:pt>
                <c:pt idx="1245">
                  <c:v>40.9</c:v>
                </c:pt>
                <c:pt idx="1246">
                  <c:v>41</c:v>
                </c:pt>
                <c:pt idx="1247">
                  <c:v>41</c:v>
                </c:pt>
                <c:pt idx="1248">
                  <c:v>41</c:v>
                </c:pt>
                <c:pt idx="1249">
                  <c:v>41</c:v>
                </c:pt>
                <c:pt idx="1250">
                  <c:v>41</c:v>
                </c:pt>
                <c:pt idx="1251">
                  <c:v>41</c:v>
                </c:pt>
                <c:pt idx="1252">
                  <c:v>41</c:v>
                </c:pt>
                <c:pt idx="1253">
                  <c:v>41</c:v>
                </c:pt>
                <c:pt idx="1254">
                  <c:v>41</c:v>
                </c:pt>
                <c:pt idx="1255">
                  <c:v>41.1</c:v>
                </c:pt>
                <c:pt idx="1256">
                  <c:v>41.1</c:v>
                </c:pt>
                <c:pt idx="1257">
                  <c:v>41.1</c:v>
                </c:pt>
                <c:pt idx="1258">
                  <c:v>41.1</c:v>
                </c:pt>
                <c:pt idx="1259">
                  <c:v>41.1</c:v>
                </c:pt>
                <c:pt idx="1260">
                  <c:v>41.2</c:v>
                </c:pt>
                <c:pt idx="1261">
                  <c:v>41.2</c:v>
                </c:pt>
                <c:pt idx="1262">
                  <c:v>41.2</c:v>
                </c:pt>
                <c:pt idx="1263">
                  <c:v>41.2</c:v>
                </c:pt>
                <c:pt idx="1264">
                  <c:v>41.2</c:v>
                </c:pt>
                <c:pt idx="1265">
                  <c:v>41.2</c:v>
                </c:pt>
                <c:pt idx="1266">
                  <c:v>41.3</c:v>
                </c:pt>
                <c:pt idx="1267">
                  <c:v>41.3</c:v>
                </c:pt>
                <c:pt idx="1268">
                  <c:v>41.3</c:v>
                </c:pt>
                <c:pt idx="1269">
                  <c:v>41.3</c:v>
                </c:pt>
                <c:pt idx="1270">
                  <c:v>41.3</c:v>
                </c:pt>
                <c:pt idx="1271">
                  <c:v>41.4</c:v>
                </c:pt>
                <c:pt idx="1272">
                  <c:v>41.5</c:v>
                </c:pt>
                <c:pt idx="1273">
                  <c:v>41.5</c:v>
                </c:pt>
                <c:pt idx="1274">
                  <c:v>41.5</c:v>
                </c:pt>
                <c:pt idx="1275">
                  <c:v>41.5</c:v>
                </c:pt>
                <c:pt idx="1276">
                  <c:v>41.5</c:v>
                </c:pt>
                <c:pt idx="1277">
                  <c:v>41.5</c:v>
                </c:pt>
                <c:pt idx="1278">
                  <c:v>41.5</c:v>
                </c:pt>
                <c:pt idx="1279">
                  <c:v>41.6</c:v>
                </c:pt>
                <c:pt idx="1280">
                  <c:v>41.6</c:v>
                </c:pt>
                <c:pt idx="1281">
                  <c:v>41.6</c:v>
                </c:pt>
                <c:pt idx="1282">
                  <c:v>41.7</c:v>
                </c:pt>
                <c:pt idx="1283">
                  <c:v>41.7</c:v>
                </c:pt>
                <c:pt idx="1284">
                  <c:v>41.7</c:v>
                </c:pt>
                <c:pt idx="1285">
                  <c:v>41.7</c:v>
                </c:pt>
                <c:pt idx="1286">
                  <c:v>41.7</c:v>
                </c:pt>
                <c:pt idx="1287">
                  <c:v>41.8</c:v>
                </c:pt>
                <c:pt idx="1288">
                  <c:v>41.8</c:v>
                </c:pt>
                <c:pt idx="1289">
                  <c:v>41.8</c:v>
                </c:pt>
                <c:pt idx="1290">
                  <c:v>41.8</c:v>
                </c:pt>
                <c:pt idx="1291">
                  <c:v>41.9</c:v>
                </c:pt>
                <c:pt idx="1292">
                  <c:v>42</c:v>
                </c:pt>
                <c:pt idx="1293">
                  <c:v>42</c:v>
                </c:pt>
                <c:pt idx="1294">
                  <c:v>42</c:v>
                </c:pt>
                <c:pt idx="1295">
                  <c:v>42</c:v>
                </c:pt>
                <c:pt idx="1296">
                  <c:v>42</c:v>
                </c:pt>
                <c:pt idx="1297">
                  <c:v>42</c:v>
                </c:pt>
                <c:pt idx="1298">
                  <c:v>42</c:v>
                </c:pt>
                <c:pt idx="1299">
                  <c:v>42</c:v>
                </c:pt>
                <c:pt idx="1300">
                  <c:v>42</c:v>
                </c:pt>
                <c:pt idx="1301">
                  <c:v>42</c:v>
                </c:pt>
                <c:pt idx="1302">
                  <c:v>42</c:v>
                </c:pt>
                <c:pt idx="1303">
                  <c:v>42.1</c:v>
                </c:pt>
                <c:pt idx="1304">
                  <c:v>42.1</c:v>
                </c:pt>
                <c:pt idx="1305">
                  <c:v>42.1</c:v>
                </c:pt>
                <c:pt idx="1306">
                  <c:v>42.2</c:v>
                </c:pt>
                <c:pt idx="1307">
                  <c:v>42.2</c:v>
                </c:pt>
                <c:pt idx="1308">
                  <c:v>42.2</c:v>
                </c:pt>
                <c:pt idx="1309">
                  <c:v>42.2</c:v>
                </c:pt>
                <c:pt idx="1310">
                  <c:v>42.2</c:v>
                </c:pt>
                <c:pt idx="1311">
                  <c:v>42.3</c:v>
                </c:pt>
                <c:pt idx="1312">
                  <c:v>42.3</c:v>
                </c:pt>
                <c:pt idx="1313">
                  <c:v>42.3</c:v>
                </c:pt>
                <c:pt idx="1314">
                  <c:v>42.3</c:v>
                </c:pt>
                <c:pt idx="1315">
                  <c:v>42.3</c:v>
                </c:pt>
                <c:pt idx="1316">
                  <c:v>42.4</c:v>
                </c:pt>
                <c:pt idx="1317">
                  <c:v>42.5</c:v>
                </c:pt>
                <c:pt idx="1318">
                  <c:v>42.5</c:v>
                </c:pt>
                <c:pt idx="1319">
                  <c:v>42.5</c:v>
                </c:pt>
                <c:pt idx="1320">
                  <c:v>42.5</c:v>
                </c:pt>
                <c:pt idx="1321">
                  <c:v>42.5</c:v>
                </c:pt>
                <c:pt idx="1322">
                  <c:v>42.5</c:v>
                </c:pt>
                <c:pt idx="1323">
                  <c:v>42.5</c:v>
                </c:pt>
                <c:pt idx="1324">
                  <c:v>42.5</c:v>
                </c:pt>
                <c:pt idx="1325">
                  <c:v>42.5</c:v>
                </c:pt>
                <c:pt idx="1326">
                  <c:v>42.6</c:v>
                </c:pt>
                <c:pt idx="1327">
                  <c:v>42.6</c:v>
                </c:pt>
                <c:pt idx="1328">
                  <c:v>42.6</c:v>
                </c:pt>
                <c:pt idx="1329">
                  <c:v>42.7</c:v>
                </c:pt>
                <c:pt idx="1330">
                  <c:v>42.7</c:v>
                </c:pt>
                <c:pt idx="1331">
                  <c:v>42.8</c:v>
                </c:pt>
                <c:pt idx="1332">
                  <c:v>42.8</c:v>
                </c:pt>
                <c:pt idx="1333">
                  <c:v>42.8</c:v>
                </c:pt>
                <c:pt idx="1334">
                  <c:v>42.8</c:v>
                </c:pt>
                <c:pt idx="1335">
                  <c:v>42.9</c:v>
                </c:pt>
                <c:pt idx="1336">
                  <c:v>42.9</c:v>
                </c:pt>
                <c:pt idx="1337">
                  <c:v>42.9</c:v>
                </c:pt>
                <c:pt idx="1338">
                  <c:v>42.9</c:v>
                </c:pt>
                <c:pt idx="1339">
                  <c:v>42.9</c:v>
                </c:pt>
                <c:pt idx="1340">
                  <c:v>43</c:v>
                </c:pt>
                <c:pt idx="1341">
                  <c:v>43</c:v>
                </c:pt>
                <c:pt idx="1342">
                  <c:v>43</c:v>
                </c:pt>
                <c:pt idx="1343">
                  <c:v>43</c:v>
                </c:pt>
                <c:pt idx="1344">
                  <c:v>43</c:v>
                </c:pt>
                <c:pt idx="1345">
                  <c:v>43</c:v>
                </c:pt>
                <c:pt idx="1346">
                  <c:v>43</c:v>
                </c:pt>
                <c:pt idx="1347">
                  <c:v>43</c:v>
                </c:pt>
                <c:pt idx="1348">
                  <c:v>43</c:v>
                </c:pt>
                <c:pt idx="1349">
                  <c:v>43</c:v>
                </c:pt>
                <c:pt idx="1350">
                  <c:v>43</c:v>
                </c:pt>
                <c:pt idx="1351">
                  <c:v>43</c:v>
                </c:pt>
                <c:pt idx="1352">
                  <c:v>43.1</c:v>
                </c:pt>
                <c:pt idx="1353">
                  <c:v>43.2</c:v>
                </c:pt>
                <c:pt idx="1354">
                  <c:v>43.2</c:v>
                </c:pt>
                <c:pt idx="1355">
                  <c:v>43.2</c:v>
                </c:pt>
                <c:pt idx="1356">
                  <c:v>43.2</c:v>
                </c:pt>
                <c:pt idx="1357">
                  <c:v>43.2</c:v>
                </c:pt>
                <c:pt idx="1358">
                  <c:v>43.2</c:v>
                </c:pt>
                <c:pt idx="1359">
                  <c:v>43.3</c:v>
                </c:pt>
                <c:pt idx="1360">
                  <c:v>43.3</c:v>
                </c:pt>
                <c:pt idx="1361">
                  <c:v>43.3</c:v>
                </c:pt>
                <c:pt idx="1362">
                  <c:v>43.4</c:v>
                </c:pt>
                <c:pt idx="1363">
                  <c:v>43.4</c:v>
                </c:pt>
                <c:pt idx="1364">
                  <c:v>43.5</c:v>
                </c:pt>
                <c:pt idx="1365">
                  <c:v>43.5</c:v>
                </c:pt>
                <c:pt idx="1366">
                  <c:v>43.5</c:v>
                </c:pt>
                <c:pt idx="1367">
                  <c:v>43.5</c:v>
                </c:pt>
                <c:pt idx="1368">
                  <c:v>43.5</c:v>
                </c:pt>
                <c:pt idx="1369">
                  <c:v>43.5</c:v>
                </c:pt>
                <c:pt idx="1370">
                  <c:v>43.6</c:v>
                </c:pt>
                <c:pt idx="1371">
                  <c:v>43.6</c:v>
                </c:pt>
                <c:pt idx="1372">
                  <c:v>43.6</c:v>
                </c:pt>
                <c:pt idx="1373">
                  <c:v>43.6</c:v>
                </c:pt>
                <c:pt idx="1374">
                  <c:v>43.6</c:v>
                </c:pt>
                <c:pt idx="1375">
                  <c:v>43.6</c:v>
                </c:pt>
                <c:pt idx="1376">
                  <c:v>43.6</c:v>
                </c:pt>
                <c:pt idx="1377">
                  <c:v>43.7</c:v>
                </c:pt>
                <c:pt idx="1378">
                  <c:v>43.7</c:v>
                </c:pt>
                <c:pt idx="1379">
                  <c:v>43.7</c:v>
                </c:pt>
                <c:pt idx="1380">
                  <c:v>43.7</c:v>
                </c:pt>
                <c:pt idx="1381">
                  <c:v>43.8</c:v>
                </c:pt>
                <c:pt idx="1382">
                  <c:v>43.8</c:v>
                </c:pt>
                <c:pt idx="1383">
                  <c:v>43.8</c:v>
                </c:pt>
                <c:pt idx="1384">
                  <c:v>43.9</c:v>
                </c:pt>
                <c:pt idx="1385">
                  <c:v>44</c:v>
                </c:pt>
                <c:pt idx="1386">
                  <c:v>44</c:v>
                </c:pt>
                <c:pt idx="1387">
                  <c:v>44</c:v>
                </c:pt>
                <c:pt idx="1388">
                  <c:v>44</c:v>
                </c:pt>
                <c:pt idx="1389">
                  <c:v>44</c:v>
                </c:pt>
                <c:pt idx="1390">
                  <c:v>44</c:v>
                </c:pt>
                <c:pt idx="1391">
                  <c:v>44</c:v>
                </c:pt>
                <c:pt idx="1392">
                  <c:v>44</c:v>
                </c:pt>
                <c:pt idx="1393">
                  <c:v>44.1</c:v>
                </c:pt>
                <c:pt idx="1394">
                  <c:v>44.2</c:v>
                </c:pt>
                <c:pt idx="1395">
                  <c:v>44.3</c:v>
                </c:pt>
                <c:pt idx="1396">
                  <c:v>44.3</c:v>
                </c:pt>
                <c:pt idx="1397">
                  <c:v>44.3</c:v>
                </c:pt>
                <c:pt idx="1398">
                  <c:v>44.4</c:v>
                </c:pt>
                <c:pt idx="1399">
                  <c:v>44.4</c:v>
                </c:pt>
                <c:pt idx="1400">
                  <c:v>44.4</c:v>
                </c:pt>
                <c:pt idx="1401">
                  <c:v>44.5</c:v>
                </c:pt>
                <c:pt idx="1402">
                  <c:v>44.5</c:v>
                </c:pt>
                <c:pt idx="1403">
                  <c:v>44.5</c:v>
                </c:pt>
                <c:pt idx="1404">
                  <c:v>44.5</c:v>
                </c:pt>
                <c:pt idx="1405">
                  <c:v>44.5</c:v>
                </c:pt>
                <c:pt idx="1406">
                  <c:v>44.5</c:v>
                </c:pt>
                <c:pt idx="1407">
                  <c:v>44.6</c:v>
                </c:pt>
                <c:pt idx="1408">
                  <c:v>44.7</c:v>
                </c:pt>
                <c:pt idx="1409">
                  <c:v>44.7</c:v>
                </c:pt>
                <c:pt idx="1410">
                  <c:v>44.7</c:v>
                </c:pt>
                <c:pt idx="1411">
                  <c:v>44.8</c:v>
                </c:pt>
                <c:pt idx="1412">
                  <c:v>44.8</c:v>
                </c:pt>
                <c:pt idx="1413">
                  <c:v>44.8</c:v>
                </c:pt>
                <c:pt idx="1414">
                  <c:v>44.8</c:v>
                </c:pt>
                <c:pt idx="1415">
                  <c:v>44.8</c:v>
                </c:pt>
                <c:pt idx="1416">
                  <c:v>44.9</c:v>
                </c:pt>
                <c:pt idx="1417">
                  <c:v>44.9</c:v>
                </c:pt>
                <c:pt idx="1418">
                  <c:v>45</c:v>
                </c:pt>
                <c:pt idx="1419">
                  <c:v>45</c:v>
                </c:pt>
                <c:pt idx="1420">
                  <c:v>45</c:v>
                </c:pt>
                <c:pt idx="1421">
                  <c:v>45</c:v>
                </c:pt>
                <c:pt idx="1422">
                  <c:v>45</c:v>
                </c:pt>
                <c:pt idx="1423">
                  <c:v>45</c:v>
                </c:pt>
                <c:pt idx="1424">
                  <c:v>45</c:v>
                </c:pt>
                <c:pt idx="1425">
                  <c:v>45</c:v>
                </c:pt>
                <c:pt idx="1426">
                  <c:v>45</c:v>
                </c:pt>
                <c:pt idx="1427">
                  <c:v>45</c:v>
                </c:pt>
                <c:pt idx="1428">
                  <c:v>45</c:v>
                </c:pt>
                <c:pt idx="1429">
                  <c:v>45</c:v>
                </c:pt>
                <c:pt idx="1430">
                  <c:v>45</c:v>
                </c:pt>
                <c:pt idx="1431">
                  <c:v>45</c:v>
                </c:pt>
                <c:pt idx="1432">
                  <c:v>45.1</c:v>
                </c:pt>
                <c:pt idx="1433">
                  <c:v>45.1</c:v>
                </c:pt>
                <c:pt idx="1434">
                  <c:v>45.1</c:v>
                </c:pt>
                <c:pt idx="1435">
                  <c:v>45.1</c:v>
                </c:pt>
                <c:pt idx="1436">
                  <c:v>45.1</c:v>
                </c:pt>
                <c:pt idx="1437">
                  <c:v>45.1</c:v>
                </c:pt>
                <c:pt idx="1438">
                  <c:v>45.2</c:v>
                </c:pt>
                <c:pt idx="1439">
                  <c:v>45.2</c:v>
                </c:pt>
                <c:pt idx="1440">
                  <c:v>45.2</c:v>
                </c:pt>
                <c:pt idx="1441">
                  <c:v>45.2</c:v>
                </c:pt>
                <c:pt idx="1442">
                  <c:v>45.2</c:v>
                </c:pt>
                <c:pt idx="1443">
                  <c:v>45.2</c:v>
                </c:pt>
                <c:pt idx="1444">
                  <c:v>45.3</c:v>
                </c:pt>
                <c:pt idx="1445">
                  <c:v>45.3</c:v>
                </c:pt>
                <c:pt idx="1446">
                  <c:v>45.3</c:v>
                </c:pt>
                <c:pt idx="1447">
                  <c:v>45.4</c:v>
                </c:pt>
                <c:pt idx="1448">
                  <c:v>45.5</c:v>
                </c:pt>
                <c:pt idx="1449">
                  <c:v>45.5</c:v>
                </c:pt>
                <c:pt idx="1450">
                  <c:v>45.5</c:v>
                </c:pt>
                <c:pt idx="1451">
                  <c:v>45.5</c:v>
                </c:pt>
                <c:pt idx="1452">
                  <c:v>45.5</c:v>
                </c:pt>
                <c:pt idx="1453">
                  <c:v>45.5</c:v>
                </c:pt>
                <c:pt idx="1454">
                  <c:v>45.5</c:v>
                </c:pt>
                <c:pt idx="1455">
                  <c:v>45.6</c:v>
                </c:pt>
                <c:pt idx="1456">
                  <c:v>45.6</c:v>
                </c:pt>
                <c:pt idx="1457">
                  <c:v>45.6</c:v>
                </c:pt>
                <c:pt idx="1458">
                  <c:v>45.6</c:v>
                </c:pt>
                <c:pt idx="1459">
                  <c:v>45.6</c:v>
                </c:pt>
                <c:pt idx="1460">
                  <c:v>45.7</c:v>
                </c:pt>
                <c:pt idx="1461">
                  <c:v>45.7</c:v>
                </c:pt>
                <c:pt idx="1462">
                  <c:v>45.7</c:v>
                </c:pt>
                <c:pt idx="1463">
                  <c:v>45.7</c:v>
                </c:pt>
                <c:pt idx="1464">
                  <c:v>45.8</c:v>
                </c:pt>
                <c:pt idx="1465">
                  <c:v>45.8</c:v>
                </c:pt>
                <c:pt idx="1466">
                  <c:v>45.8</c:v>
                </c:pt>
                <c:pt idx="1467">
                  <c:v>45.9</c:v>
                </c:pt>
                <c:pt idx="1468">
                  <c:v>45.9</c:v>
                </c:pt>
                <c:pt idx="1469">
                  <c:v>45.9</c:v>
                </c:pt>
                <c:pt idx="1470">
                  <c:v>45.9</c:v>
                </c:pt>
                <c:pt idx="1471">
                  <c:v>46</c:v>
                </c:pt>
                <c:pt idx="1472">
                  <c:v>46</c:v>
                </c:pt>
                <c:pt idx="1473">
                  <c:v>46</c:v>
                </c:pt>
                <c:pt idx="1474">
                  <c:v>46</c:v>
                </c:pt>
                <c:pt idx="1475">
                  <c:v>46</c:v>
                </c:pt>
                <c:pt idx="1476">
                  <c:v>46</c:v>
                </c:pt>
                <c:pt idx="1477">
                  <c:v>46</c:v>
                </c:pt>
                <c:pt idx="1478">
                  <c:v>46</c:v>
                </c:pt>
                <c:pt idx="1479">
                  <c:v>46</c:v>
                </c:pt>
                <c:pt idx="1480">
                  <c:v>46</c:v>
                </c:pt>
                <c:pt idx="1481">
                  <c:v>46</c:v>
                </c:pt>
                <c:pt idx="1482">
                  <c:v>46</c:v>
                </c:pt>
                <c:pt idx="1483">
                  <c:v>46.1</c:v>
                </c:pt>
                <c:pt idx="1484">
                  <c:v>46.1</c:v>
                </c:pt>
                <c:pt idx="1485">
                  <c:v>46.1</c:v>
                </c:pt>
                <c:pt idx="1486">
                  <c:v>46.2</c:v>
                </c:pt>
                <c:pt idx="1487">
                  <c:v>46.2</c:v>
                </c:pt>
                <c:pt idx="1488">
                  <c:v>46.2</c:v>
                </c:pt>
                <c:pt idx="1489">
                  <c:v>46.2</c:v>
                </c:pt>
                <c:pt idx="1490">
                  <c:v>46.2</c:v>
                </c:pt>
                <c:pt idx="1491">
                  <c:v>46.2</c:v>
                </c:pt>
                <c:pt idx="1492">
                  <c:v>46.3</c:v>
                </c:pt>
                <c:pt idx="1493">
                  <c:v>46.3</c:v>
                </c:pt>
                <c:pt idx="1494">
                  <c:v>46.4</c:v>
                </c:pt>
                <c:pt idx="1495">
                  <c:v>46.5</c:v>
                </c:pt>
                <c:pt idx="1496">
                  <c:v>46.5</c:v>
                </c:pt>
                <c:pt idx="1497">
                  <c:v>46.5</c:v>
                </c:pt>
                <c:pt idx="1498">
                  <c:v>46.5</c:v>
                </c:pt>
                <c:pt idx="1499">
                  <c:v>46.5</c:v>
                </c:pt>
                <c:pt idx="1500">
                  <c:v>46.6</c:v>
                </c:pt>
                <c:pt idx="1501">
                  <c:v>46.6</c:v>
                </c:pt>
                <c:pt idx="1502">
                  <c:v>46.6</c:v>
                </c:pt>
                <c:pt idx="1503">
                  <c:v>46.6</c:v>
                </c:pt>
                <c:pt idx="1504">
                  <c:v>46.7</c:v>
                </c:pt>
                <c:pt idx="1505">
                  <c:v>46.7</c:v>
                </c:pt>
                <c:pt idx="1506">
                  <c:v>46.7</c:v>
                </c:pt>
                <c:pt idx="1507">
                  <c:v>46.8</c:v>
                </c:pt>
                <c:pt idx="1508">
                  <c:v>46.8</c:v>
                </c:pt>
                <c:pt idx="1509">
                  <c:v>46.9</c:v>
                </c:pt>
                <c:pt idx="1510">
                  <c:v>47</c:v>
                </c:pt>
                <c:pt idx="1511">
                  <c:v>47</c:v>
                </c:pt>
                <c:pt idx="1512">
                  <c:v>47</c:v>
                </c:pt>
                <c:pt idx="1513">
                  <c:v>47</c:v>
                </c:pt>
                <c:pt idx="1514">
                  <c:v>47</c:v>
                </c:pt>
                <c:pt idx="1515">
                  <c:v>47</c:v>
                </c:pt>
                <c:pt idx="1516">
                  <c:v>47</c:v>
                </c:pt>
                <c:pt idx="1517">
                  <c:v>47</c:v>
                </c:pt>
                <c:pt idx="1518">
                  <c:v>47</c:v>
                </c:pt>
                <c:pt idx="1519">
                  <c:v>47.1</c:v>
                </c:pt>
                <c:pt idx="1520">
                  <c:v>47.1</c:v>
                </c:pt>
                <c:pt idx="1521">
                  <c:v>47.1</c:v>
                </c:pt>
                <c:pt idx="1522">
                  <c:v>47.1</c:v>
                </c:pt>
                <c:pt idx="1523">
                  <c:v>47.1</c:v>
                </c:pt>
                <c:pt idx="1524">
                  <c:v>47.1</c:v>
                </c:pt>
                <c:pt idx="1525">
                  <c:v>47.1</c:v>
                </c:pt>
                <c:pt idx="1526">
                  <c:v>47.1</c:v>
                </c:pt>
                <c:pt idx="1527">
                  <c:v>47.2</c:v>
                </c:pt>
                <c:pt idx="1528">
                  <c:v>47.2</c:v>
                </c:pt>
                <c:pt idx="1529">
                  <c:v>47.3</c:v>
                </c:pt>
                <c:pt idx="1530">
                  <c:v>47.3</c:v>
                </c:pt>
                <c:pt idx="1531">
                  <c:v>47.4</c:v>
                </c:pt>
                <c:pt idx="1532">
                  <c:v>47.4</c:v>
                </c:pt>
                <c:pt idx="1533">
                  <c:v>47.4</c:v>
                </c:pt>
                <c:pt idx="1534">
                  <c:v>47.4</c:v>
                </c:pt>
                <c:pt idx="1535">
                  <c:v>47.4</c:v>
                </c:pt>
                <c:pt idx="1536">
                  <c:v>47.5</c:v>
                </c:pt>
                <c:pt idx="1537">
                  <c:v>47.5</c:v>
                </c:pt>
                <c:pt idx="1538">
                  <c:v>47.5</c:v>
                </c:pt>
                <c:pt idx="1539">
                  <c:v>47.5</c:v>
                </c:pt>
                <c:pt idx="1540">
                  <c:v>47.6</c:v>
                </c:pt>
                <c:pt idx="1541">
                  <c:v>47.8</c:v>
                </c:pt>
                <c:pt idx="1542">
                  <c:v>47.9</c:v>
                </c:pt>
                <c:pt idx="1543">
                  <c:v>47.9</c:v>
                </c:pt>
                <c:pt idx="1544">
                  <c:v>47.9</c:v>
                </c:pt>
                <c:pt idx="1545">
                  <c:v>48</c:v>
                </c:pt>
                <c:pt idx="1546">
                  <c:v>48</c:v>
                </c:pt>
                <c:pt idx="1547">
                  <c:v>48</c:v>
                </c:pt>
                <c:pt idx="1548">
                  <c:v>48</c:v>
                </c:pt>
                <c:pt idx="1549">
                  <c:v>48</c:v>
                </c:pt>
                <c:pt idx="1550">
                  <c:v>48</c:v>
                </c:pt>
                <c:pt idx="1551">
                  <c:v>48.1</c:v>
                </c:pt>
                <c:pt idx="1552">
                  <c:v>48.2</c:v>
                </c:pt>
                <c:pt idx="1553">
                  <c:v>48.2</c:v>
                </c:pt>
                <c:pt idx="1554">
                  <c:v>48.2</c:v>
                </c:pt>
                <c:pt idx="1555">
                  <c:v>48.2</c:v>
                </c:pt>
                <c:pt idx="1556">
                  <c:v>48.2</c:v>
                </c:pt>
                <c:pt idx="1557">
                  <c:v>48.2</c:v>
                </c:pt>
                <c:pt idx="1558">
                  <c:v>48.3</c:v>
                </c:pt>
                <c:pt idx="1559">
                  <c:v>48.3</c:v>
                </c:pt>
                <c:pt idx="1560">
                  <c:v>48.3</c:v>
                </c:pt>
                <c:pt idx="1561">
                  <c:v>48.3</c:v>
                </c:pt>
                <c:pt idx="1562">
                  <c:v>48.4</c:v>
                </c:pt>
                <c:pt idx="1563">
                  <c:v>48.4</c:v>
                </c:pt>
                <c:pt idx="1564">
                  <c:v>48.4</c:v>
                </c:pt>
                <c:pt idx="1565">
                  <c:v>48.5</c:v>
                </c:pt>
                <c:pt idx="1566">
                  <c:v>48.5</c:v>
                </c:pt>
                <c:pt idx="1567">
                  <c:v>48.5</c:v>
                </c:pt>
                <c:pt idx="1568">
                  <c:v>48.5</c:v>
                </c:pt>
                <c:pt idx="1569">
                  <c:v>48.5</c:v>
                </c:pt>
                <c:pt idx="1570">
                  <c:v>48.5</c:v>
                </c:pt>
                <c:pt idx="1571">
                  <c:v>48.6</c:v>
                </c:pt>
                <c:pt idx="1572">
                  <c:v>48.6</c:v>
                </c:pt>
                <c:pt idx="1573">
                  <c:v>48.7</c:v>
                </c:pt>
                <c:pt idx="1574">
                  <c:v>48.7</c:v>
                </c:pt>
                <c:pt idx="1575">
                  <c:v>48.7</c:v>
                </c:pt>
                <c:pt idx="1576">
                  <c:v>48.8</c:v>
                </c:pt>
                <c:pt idx="1577">
                  <c:v>48.8</c:v>
                </c:pt>
                <c:pt idx="1578">
                  <c:v>48.9</c:v>
                </c:pt>
                <c:pt idx="1579">
                  <c:v>48.9</c:v>
                </c:pt>
                <c:pt idx="1580">
                  <c:v>49</c:v>
                </c:pt>
                <c:pt idx="1581">
                  <c:v>49</c:v>
                </c:pt>
                <c:pt idx="1582">
                  <c:v>49</c:v>
                </c:pt>
                <c:pt idx="1583">
                  <c:v>49</c:v>
                </c:pt>
                <c:pt idx="1584">
                  <c:v>49</c:v>
                </c:pt>
                <c:pt idx="1585">
                  <c:v>49</c:v>
                </c:pt>
                <c:pt idx="1586">
                  <c:v>49</c:v>
                </c:pt>
                <c:pt idx="1587">
                  <c:v>49</c:v>
                </c:pt>
                <c:pt idx="1588">
                  <c:v>49</c:v>
                </c:pt>
                <c:pt idx="1589">
                  <c:v>49</c:v>
                </c:pt>
                <c:pt idx="1590">
                  <c:v>49.1</c:v>
                </c:pt>
                <c:pt idx="1591">
                  <c:v>49.1</c:v>
                </c:pt>
                <c:pt idx="1592">
                  <c:v>49.1</c:v>
                </c:pt>
                <c:pt idx="1593">
                  <c:v>49.2</c:v>
                </c:pt>
                <c:pt idx="1594">
                  <c:v>49.2</c:v>
                </c:pt>
                <c:pt idx="1595">
                  <c:v>49.2</c:v>
                </c:pt>
                <c:pt idx="1596">
                  <c:v>49.3</c:v>
                </c:pt>
                <c:pt idx="1597">
                  <c:v>49.3</c:v>
                </c:pt>
                <c:pt idx="1598">
                  <c:v>49.3</c:v>
                </c:pt>
                <c:pt idx="1599">
                  <c:v>49.4</c:v>
                </c:pt>
                <c:pt idx="1600">
                  <c:v>49.4</c:v>
                </c:pt>
                <c:pt idx="1601">
                  <c:v>49.5</c:v>
                </c:pt>
                <c:pt idx="1602">
                  <c:v>49.5</c:v>
                </c:pt>
                <c:pt idx="1603">
                  <c:v>49.5</c:v>
                </c:pt>
                <c:pt idx="1604">
                  <c:v>49.5</c:v>
                </c:pt>
                <c:pt idx="1605">
                  <c:v>49.5</c:v>
                </c:pt>
                <c:pt idx="1606">
                  <c:v>49.5</c:v>
                </c:pt>
                <c:pt idx="1607">
                  <c:v>49.5</c:v>
                </c:pt>
                <c:pt idx="1608">
                  <c:v>49.5</c:v>
                </c:pt>
                <c:pt idx="1609">
                  <c:v>49.5</c:v>
                </c:pt>
                <c:pt idx="1610">
                  <c:v>49.6</c:v>
                </c:pt>
                <c:pt idx="1611">
                  <c:v>49.6</c:v>
                </c:pt>
                <c:pt idx="1612">
                  <c:v>49.7</c:v>
                </c:pt>
                <c:pt idx="1613">
                  <c:v>49.7</c:v>
                </c:pt>
                <c:pt idx="1614">
                  <c:v>49.7</c:v>
                </c:pt>
                <c:pt idx="1615">
                  <c:v>49.7</c:v>
                </c:pt>
                <c:pt idx="1616">
                  <c:v>49.9</c:v>
                </c:pt>
                <c:pt idx="1617">
                  <c:v>49.9</c:v>
                </c:pt>
                <c:pt idx="1618">
                  <c:v>50</c:v>
                </c:pt>
                <c:pt idx="1619">
                  <c:v>50</c:v>
                </c:pt>
                <c:pt idx="1620">
                  <c:v>50</c:v>
                </c:pt>
                <c:pt idx="1621">
                  <c:v>50</c:v>
                </c:pt>
                <c:pt idx="1622">
                  <c:v>50</c:v>
                </c:pt>
                <c:pt idx="1623">
                  <c:v>50</c:v>
                </c:pt>
                <c:pt idx="1624">
                  <c:v>50</c:v>
                </c:pt>
                <c:pt idx="1625">
                  <c:v>50</c:v>
                </c:pt>
                <c:pt idx="1626">
                  <c:v>50</c:v>
                </c:pt>
                <c:pt idx="1627">
                  <c:v>50</c:v>
                </c:pt>
                <c:pt idx="1628">
                  <c:v>50</c:v>
                </c:pt>
                <c:pt idx="1629">
                  <c:v>50.1</c:v>
                </c:pt>
                <c:pt idx="1630">
                  <c:v>50.1</c:v>
                </c:pt>
                <c:pt idx="1631">
                  <c:v>50.1</c:v>
                </c:pt>
                <c:pt idx="1632">
                  <c:v>50.1</c:v>
                </c:pt>
                <c:pt idx="1633">
                  <c:v>50.1</c:v>
                </c:pt>
                <c:pt idx="1634">
                  <c:v>50.2</c:v>
                </c:pt>
                <c:pt idx="1635">
                  <c:v>50.2</c:v>
                </c:pt>
                <c:pt idx="1636">
                  <c:v>50.2</c:v>
                </c:pt>
                <c:pt idx="1637">
                  <c:v>50.2</c:v>
                </c:pt>
                <c:pt idx="1638">
                  <c:v>50.3</c:v>
                </c:pt>
                <c:pt idx="1639">
                  <c:v>50.4</c:v>
                </c:pt>
                <c:pt idx="1640">
                  <c:v>50.4</c:v>
                </c:pt>
                <c:pt idx="1641">
                  <c:v>50.5</c:v>
                </c:pt>
                <c:pt idx="1642">
                  <c:v>50.5</c:v>
                </c:pt>
                <c:pt idx="1643">
                  <c:v>50.5</c:v>
                </c:pt>
                <c:pt idx="1644">
                  <c:v>50.5</c:v>
                </c:pt>
                <c:pt idx="1645">
                  <c:v>50.5</c:v>
                </c:pt>
                <c:pt idx="1646">
                  <c:v>50.6</c:v>
                </c:pt>
                <c:pt idx="1647">
                  <c:v>50.6</c:v>
                </c:pt>
                <c:pt idx="1648">
                  <c:v>50.6</c:v>
                </c:pt>
                <c:pt idx="1649">
                  <c:v>50.8</c:v>
                </c:pt>
                <c:pt idx="1650">
                  <c:v>50.9</c:v>
                </c:pt>
                <c:pt idx="1651">
                  <c:v>50.9</c:v>
                </c:pt>
                <c:pt idx="1652">
                  <c:v>51</c:v>
                </c:pt>
                <c:pt idx="1653">
                  <c:v>51</c:v>
                </c:pt>
                <c:pt idx="1654">
                  <c:v>51</c:v>
                </c:pt>
                <c:pt idx="1655">
                  <c:v>51</c:v>
                </c:pt>
                <c:pt idx="1656">
                  <c:v>51</c:v>
                </c:pt>
                <c:pt idx="1657">
                  <c:v>51</c:v>
                </c:pt>
                <c:pt idx="1658">
                  <c:v>51</c:v>
                </c:pt>
                <c:pt idx="1659">
                  <c:v>51</c:v>
                </c:pt>
                <c:pt idx="1660">
                  <c:v>51.1</c:v>
                </c:pt>
                <c:pt idx="1661">
                  <c:v>51.1</c:v>
                </c:pt>
                <c:pt idx="1662">
                  <c:v>51.2</c:v>
                </c:pt>
                <c:pt idx="1663">
                  <c:v>51.2</c:v>
                </c:pt>
                <c:pt idx="1664">
                  <c:v>51.3</c:v>
                </c:pt>
                <c:pt idx="1665">
                  <c:v>51.3</c:v>
                </c:pt>
                <c:pt idx="1666">
                  <c:v>51.5</c:v>
                </c:pt>
                <c:pt idx="1667">
                  <c:v>51.5</c:v>
                </c:pt>
                <c:pt idx="1668">
                  <c:v>51.5</c:v>
                </c:pt>
                <c:pt idx="1669">
                  <c:v>51.5</c:v>
                </c:pt>
                <c:pt idx="1670">
                  <c:v>51.5</c:v>
                </c:pt>
                <c:pt idx="1671">
                  <c:v>51.6</c:v>
                </c:pt>
                <c:pt idx="1672">
                  <c:v>51.6</c:v>
                </c:pt>
                <c:pt idx="1673">
                  <c:v>51.6</c:v>
                </c:pt>
                <c:pt idx="1674">
                  <c:v>51.7</c:v>
                </c:pt>
                <c:pt idx="1675">
                  <c:v>51.7</c:v>
                </c:pt>
                <c:pt idx="1676">
                  <c:v>51.7</c:v>
                </c:pt>
                <c:pt idx="1677">
                  <c:v>51.8</c:v>
                </c:pt>
                <c:pt idx="1678">
                  <c:v>51.8</c:v>
                </c:pt>
                <c:pt idx="1679">
                  <c:v>51.8</c:v>
                </c:pt>
                <c:pt idx="1680">
                  <c:v>51.8</c:v>
                </c:pt>
                <c:pt idx="1681">
                  <c:v>51.9</c:v>
                </c:pt>
                <c:pt idx="1682">
                  <c:v>52</c:v>
                </c:pt>
                <c:pt idx="1683">
                  <c:v>52</c:v>
                </c:pt>
                <c:pt idx="1684">
                  <c:v>52</c:v>
                </c:pt>
                <c:pt idx="1685">
                  <c:v>52</c:v>
                </c:pt>
                <c:pt idx="1686">
                  <c:v>52.1</c:v>
                </c:pt>
                <c:pt idx="1687">
                  <c:v>52.1</c:v>
                </c:pt>
                <c:pt idx="1688">
                  <c:v>52.1</c:v>
                </c:pt>
                <c:pt idx="1689">
                  <c:v>52.1</c:v>
                </c:pt>
                <c:pt idx="1690">
                  <c:v>52.2</c:v>
                </c:pt>
                <c:pt idx="1691">
                  <c:v>52.2</c:v>
                </c:pt>
                <c:pt idx="1692">
                  <c:v>52.2</c:v>
                </c:pt>
                <c:pt idx="1693">
                  <c:v>52.2</c:v>
                </c:pt>
                <c:pt idx="1694">
                  <c:v>52.2</c:v>
                </c:pt>
                <c:pt idx="1695">
                  <c:v>52.3</c:v>
                </c:pt>
                <c:pt idx="1696">
                  <c:v>52.3</c:v>
                </c:pt>
                <c:pt idx="1697">
                  <c:v>52.4</c:v>
                </c:pt>
                <c:pt idx="1698">
                  <c:v>52.5</c:v>
                </c:pt>
                <c:pt idx="1699">
                  <c:v>52.5</c:v>
                </c:pt>
                <c:pt idx="1700">
                  <c:v>52.5</c:v>
                </c:pt>
                <c:pt idx="1701">
                  <c:v>52.5</c:v>
                </c:pt>
                <c:pt idx="1702">
                  <c:v>52.5</c:v>
                </c:pt>
                <c:pt idx="1703">
                  <c:v>52.5</c:v>
                </c:pt>
                <c:pt idx="1704">
                  <c:v>52.5</c:v>
                </c:pt>
                <c:pt idx="1705">
                  <c:v>52.6</c:v>
                </c:pt>
                <c:pt idx="1706">
                  <c:v>52.6</c:v>
                </c:pt>
                <c:pt idx="1707">
                  <c:v>52.7</c:v>
                </c:pt>
                <c:pt idx="1708">
                  <c:v>52.7</c:v>
                </c:pt>
                <c:pt idx="1709">
                  <c:v>52.7</c:v>
                </c:pt>
                <c:pt idx="1710">
                  <c:v>52.8</c:v>
                </c:pt>
                <c:pt idx="1711">
                  <c:v>52.8</c:v>
                </c:pt>
                <c:pt idx="1712">
                  <c:v>52.8</c:v>
                </c:pt>
                <c:pt idx="1713">
                  <c:v>52.8</c:v>
                </c:pt>
                <c:pt idx="1714">
                  <c:v>52.9</c:v>
                </c:pt>
                <c:pt idx="1715">
                  <c:v>52.9</c:v>
                </c:pt>
                <c:pt idx="1716">
                  <c:v>52.9</c:v>
                </c:pt>
                <c:pt idx="1717">
                  <c:v>53</c:v>
                </c:pt>
                <c:pt idx="1718">
                  <c:v>53</c:v>
                </c:pt>
                <c:pt idx="1719">
                  <c:v>53</c:v>
                </c:pt>
                <c:pt idx="1720">
                  <c:v>53</c:v>
                </c:pt>
                <c:pt idx="1721">
                  <c:v>53</c:v>
                </c:pt>
                <c:pt idx="1722">
                  <c:v>53</c:v>
                </c:pt>
                <c:pt idx="1723">
                  <c:v>53.1</c:v>
                </c:pt>
                <c:pt idx="1724">
                  <c:v>53.1</c:v>
                </c:pt>
                <c:pt idx="1725">
                  <c:v>53.2</c:v>
                </c:pt>
                <c:pt idx="1726">
                  <c:v>53.2</c:v>
                </c:pt>
                <c:pt idx="1727">
                  <c:v>53.2</c:v>
                </c:pt>
                <c:pt idx="1728">
                  <c:v>53.2</c:v>
                </c:pt>
                <c:pt idx="1729">
                  <c:v>53.2</c:v>
                </c:pt>
                <c:pt idx="1730">
                  <c:v>53.2</c:v>
                </c:pt>
                <c:pt idx="1731">
                  <c:v>53.3</c:v>
                </c:pt>
                <c:pt idx="1732">
                  <c:v>53.3</c:v>
                </c:pt>
                <c:pt idx="1733">
                  <c:v>53.3</c:v>
                </c:pt>
                <c:pt idx="1734">
                  <c:v>53.3</c:v>
                </c:pt>
                <c:pt idx="1735">
                  <c:v>53.5</c:v>
                </c:pt>
                <c:pt idx="1736">
                  <c:v>53.5</c:v>
                </c:pt>
                <c:pt idx="1737">
                  <c:v>53.6</c:v>
                </c:pt>
                <c:pt idx="1738">
                  <c:v>53.6</c:v>
                </c:pt>
                <c:pt idx="1739">
                  <c:v>53.6</c:v>
                </c:pt>
                <c:pt idx="1740">
                  <c:v>53.7</c:v>
                </c:pt>
                <c:pt idx="1741">
                  <c:v>53.7</c:v>
                </c:pt>
                <c:pt idx="1742">
                  <c:v>53.8</c:v>
                </c:pt>
                <c:pt idx="1743">
                  <c:v>53.8</c:v>
                </c:pt>
                <c:pt idx="1744">
                  <c:v>53.8</c:v>
                </c:pt>
                <c:pt idx="1745">
                  <c:v>53.9</c:v>
                </c:pt>
                <c:pt idx="1746">
                  <c:v>53.9</c:v>
                </c:pt>
                <c:pt idx="1747">
                  <c:v>54</c:v>
                </c:pt>
                <c:pt idx="1748">
                  <c:v>54</c:v>
                </c:pt>
                <c:pt idx="1749">
                  <c:v>54</c:v>
                </c:pt>
                <c:pt idx="1750">
                  <c:v>54</c:v>
                </c:pt>
                <c:pt idx="1751">
                  <c:v>54.2</c:v>
                </c:pt>
                <c:pt idx="1752">
                  <c:v>54.2</c:v>
                </c:pt>
                <c:pt idx="1753">
                  <c:v>54.3</c:v>
                </c:pt>
                <c:pt idx="1754">
                  <c:v>54.3</c:v>
                </c:pt>
                <c:pt idx="1755">
                  <c:v>54.3</c:v>
                </c:pt>
                <c:pt idx="1756">
                  <c:v>54.5</c:v>
                </c:pt>
                <c:pt idx="1757">
                  <c:v>54.5</c:v>
                </c:pt>
                <c:pt idx="1758">
                  <c:v>54.5</c:v>
                </c:pt>
                <c:pt idx="1759">
                  <c:v>54.6</c:v>
                </c:pt>
                <c:pt idx="1760">
                  <c:v>54.6</c:v>
                </c:pt>
                <c:pt idx="1761">
                  <c:v>54.6</c:v>
                </c:pt>
                <c:pt idx="1762">
                  <c:v>54.9</c:v>
                </c:pt>
                <c:pt idx="1763">
                  <c:v>55</c:v>
                </c:pt>
                <c:pt idx="1764">
                  <c:v>55</c:v>
                </c:pt>
                <c:pt idx="1765">
                  <c:v>55</c:v>
                </c:pt>
                <c:pt idx="1766">
                  <c:v>55</c:v>
                </c:pt>
                <c:pt idx="1767">
                  <c:v>55</c:v>
                </c:pt>
                <c:pt idx="1768">
                  <c:v>55.1</c:v>
                </c:pt>
                <c:pt idx="1769">
                  <c:v>55.2</c:v>
                </c:pt>
                <c:pt idx="1770">
                  <c:v>55.3</c:v>
                </c:pt>
                <c:pt idx="1771">
                  <c:v>55.3</c:v>
                </c:pt>
                <c:pt idx="1772">
                  <c:v>55.3</c:v>
                </c:pt>
                <c:pt idx="1773">
                  <c:v>55.3</c:v>
                </c:pt>
                <c:pt idx="1774">
                  <c:v>55.4</c:v>
                </c:pt>
                <c:pt idx="1775">
                  <c:v>55.5</c:v>
                </c:pt>
                <c:pt idx="1776">
                  <c:v>55.5</c:v>
                </c:pt>
                <c:pt idx="1777">
                  <c:v>55.5</c:v>
                </c:pt>
                <c:pt idx="1778">
                  <c:v>55.5</c:v>
                </c:pt>
                <c:pt idx="1779">
                  <c:v>55.5</c:v>
                </c:pt>
                <c:pt idx="1780">
                  <c:v>55.5</c:v>
                </c:pt>
                <c:pt idx="1781">
                  <c:v>55.5</c:v>
                </c:pt>
                <c:pt idx="1782">
                  <c:v>55.6</c:v>
                </c:pt>
                <c:pt idx="1783">
                  <c:v>55.7</c:v>
                </c:pt>
                <c:pt idx="1784">
                  <c:v>55.8</c:v>
                </c:pt>
                <c:pt idx="1785">
                  <c:v>55.9</c:v>
                </c:pt>
                <c:pt idx="1786">
                  <c:v>55.9</c:v>
                </c:pt>
                <c:pt idx="1787">
                  <c:v>55.9</c:v>
                </c:pt>
                <c:pt idx="1788">
                  <c:v>56</c:v>
                </c:pt>
                <c:pt idx="1789">
                  <c:v>56</c:v>
                </c:pt>
                <c:pt idx="1790">
                  <c:v>56</c:v>
                </c:pt>
                <c:pt idx="1791">
                  <c:v>56</c:v>
                </c:pt>
                <c:pt idx="1792">
                  <c:v>56</c:v>
                </c:pt>
                <c:pt idx="1793">
                  <c:v>56</c:v>
                </c:pt>
                <c:pt idx="1794">
                  <c:v>56.1</c:v>
                </c:pt>
                <c:pt idx="1795">
                  <c:v>56.1</c:v>
                </c:pt>
                <c:pt idx="1796">
                  <c:v>56.1</c:v>
                </c:pt>
                <c:pt idx="1797">
                  <c:v>56.1</c:v>
                </c:pt>
                <c:pt idx="1798">
                  <c:v>56.1</c:v>
                </c:pt>
                <c:pt idx="1799">
                  <c:v>56.2</c:v>
                </c:pt>
                <c:pt idx="1800">
                  <c:v>56.2</c:v>
                </c:pt>
                <c:pt idx="1801">
                  <c:v>56.2</c:v>
                </c:pt>
                <c:pt idx="1802">
                  <c:v>56.2</c:v>
                </c:pt>
                <c:pt idx="1803">
                  <c:v>56.3</c:v>
                </c:pt>
                <c:pt idx="1804">
                  <c:v>56.3</c:v>
                </c:pt>
                <c:pt idx="1805">
                  <c:v>56.4</c:v>
                </c:pt>
                <c:pt idx="1806">
                  <c:v>56.4</c:v>
                </c:pt>
                <c:pt idx="1807">
                  <c:v>56.5</c:v>
                </c:pt>
                <c:pt idx="1808">
                  <c:v>56.8</c:v>
                </c:pt>
                <c:pt idx="1809">
                  <c:v>56.9</c:v>
                </c:pt>
                <c:pt idx="1810">
                  <c:v>57</c:v>
                </c:pt>
                <c:pt idx="1811">
                  <c:v>57</c:v>
                </c:pt>
                <c:pt idx="1812">
                  <c:v>57</c:v>
                </c:pt>
                <c:pt idx="1813">
                  <c:v>57.2</c:v>
                </c:pt>
                <c:pt idx="1814">
                  <c:v>57.3</c:v>
                </c:pt>
                <c:pt idx="1815">
                  <c:v>57.3</c:v>
                </c:pt>
                <c:pt idx="1816">
                  <c:v>57.4</c:v>
                </c:pt>
                <c:pt idx="1817">
                  <c:v>57.4</c:v>
                </c:pt>
                <c:pt idx="1818">
                  <c:v>57.5</c:v>
                </c:pt>
                <c:pt idx="1819">
                  <c:v>57.5</c:v>
                </c:pt>
                <c:pt idx="1820">
                  <c:v>57.5</c:v>
                </c:pt>
                <c:pt idx="1821">
                  <c:v>57.5</c:v>
                </c:pt>
                <c:pt idx="1822">
                  <c:v>57.7</c:v>
                </c:pt>
                <c:pt idx="1823">
                  <c:v>58</c:v>
                </c:pt>
                <c:pt idx="1824">
                  <c:v>58</c:v>
                </c:pt>
                <c:pt idx="1825">
                  <c:v>58</c:v>
                </c:pt>
                <c:pt idx="1826">
                  <c:v>58</c:v>
                </c:pt>
                <c:pt idx="1827">
                  <c:v>58</c:v>
                </c:pt>
                <c:pt idx="1828">
                  <c:v>58</c:v>
                </c:pt>
                <c:pt idx="1829">
                  <c:v>58</c:v>
                </c:pt>
                <c:pt idx="1830">
                  <c:v>58.1</c:v>
                </c:pt>
                <c:pt idx="1831">
                  <c:v>58.4</c:v>
                </c:pt>
                <c:pt idx="1832">
                  <c:v>58.5</c:v>
                </c:pt>
                <c:pt idx="1833">
                  <c:v>58.5</c:v>
                </c:pt>
                <c:pt idx="1834">
                  <c:v>58.5</c:v>
                </c:pt>
                <c:pt idx="1835">
                  <c:v>58.6</c:v>
                </c:pt>
                <c:pt idx="1836">
                  <c:v>58.7</c:v>
                </c:pt>
                <c:pt idx="1837">
                  <c:v>58.8</c:v>
                </c:pt>
                <c:pt idx="1838">
                  <c:v>58.9</c:v>
                </c:pt>
                <c:pt idx="1839">
                  <c:v>59</c:v>
                </c:pt>
                <c:pt idx="1840">
                  <c:v>59</c:v>
                </c:pt>
                <c:pt idx="1841">
                  <c:v>59</c:v>
                </c:pt>
                <c:pt idx="1842">
                  <c:v>59</c:v>
                </c:pt>
                <c:pt idx="1843">
                  <c:v>59</c:v>
                </c:pt>
                <c:pt idx="1844">
                  <c:v>59.2</c:v>
                </c:pt>
                <c:pt idx="1845">
                  <c:v>59.3</c:v>
                </c:pt>
                <c:pt idx="1846">
                  <c:v>59.5</c:v>
                </c:pt>
                <c:pt idx="1847">
                  <c:v>59.5</c:v>
                </c:pt>
                <c:pt idx="1848">
                  <c:v>59.5</c:v>
                </c:pt>
                <c:pt idx="1849">
                  <c:v>59.5</c:v>
                </c:pt>
                <c:pt idx="1850">
                  <c:v>59.5</c:v>
                </c:pt>
                <c:pt idx="1851">
                  <c:v>59.6</c:v>
                </c:pt>
                <c:pt idx="1852">
                  <c:v>59.9</c:v>
                </c:pt>
                <c:pt idx="1853">
                  <c:v>60</c:v>
                </c:pt>
                <c:pt idx="1854">
                  <c:v>60</c:v>
                </c:pt>
                <c:pt idx="1855">
                  <c:v>60</c:v>
                </c:pt>
                <c:pt idx="1856">
                  <c:v>60</c:v>
                </c:pt>
                <c:pt idx="1857">
                  <c:v>60</c:v>
                </c:pt>
                <c:pt idx="1858">
                  <c:v>60</c:v>
                </c:pt>
                <c:pt idx="1859">
                  <c:v>60</c:v>
                </c:pt>
                <c:pt idx="1860">
                  <c:v>60</c:v>
                </c:pt>
                <c:pt idx="1861">
                  <c:v>60.4</c:v>
                </c:pt>
                <c:pt idx="1862">
                  <c:v>60.4</c:v>
                </c:pt>
                <c:pt idx="1863">
                  <c:v>60.5</c:v>
                </c:pt>
                <c:pt idx="1864">
                  <c:v>60.7</c:v>
                </c:pt>
                <c:pt idx="1865">
                  <c:v>60.8</c:v>
                </c:pt>
                <c:pt idx="1866">
                  <c:v>60.8</c:v>
                </c:pt>
                <c:pt idx="1867">
                  <c:v>60.9</c:v>
                </c:pt>
                <c:pt idx="1868">
                  <c:v>61</c:v>
                </c:pt>
                <c:pt idx="1869">
                  <c:v>61</c:v>
                </c:pt>
                <c:pt idx="1870">
                  <c:v>61</c:v>
                </c:pt>
                <c:pt idx="1871">
                  <c:v>61</c:v>
                </c:pt>
                <c:pt idx="1872">
                  <c:v>61.1</c:v>
                </c:pt>
                <c:pt idx="1873">
                  <c:v>61.2</c:v>
                </c:pt>
                <c:pt idx="1874">
                  <c:v>61.2</c:v>
                </c:pt>
                <c:pt idx="1875">
                  <c:v>61.4</c:v>
                </c:pt>
                <c:pt idx="1876">
                  <c:v>61.6</c:v>
                </c:pt>
                <c:pt idx="1877">
                  <c:v>61.8</c:v>
                </c:pt>
                <c:pt idx="1878">
                  <c:v>62</c:v>
                </c:pt>
                <c:pt idx="1879">
                  <c:v>62</c:v>
                </c:pt>
                <c:pt idx="1880">
                  <c:v>62</c:v>
                </c:pt>
                <c:pt idx="1881">
                  <c:v>62</c:v>
                </c:pt>
                <c:pt idx="1882">
                  <c:v>62</c:v>
                </c:pt>
                <c:pt idx="1883">
                  <c:v>62</c:v>
                </c:pt>
                <c:pt idx="1884">
                  <c:v>62</c:v>
                </c:pt>
                <c:pt idx="1885">
                  <c:v>62</c:v>
                </c:pt>
                <c:pt idx="1886">
                  <c:v>62</c:v>
                </c:pt>
                <c:pt idx="1887">
                  <c:v>62.3</c:v>
                </c:pt>
                <c:pt idx="1888">
                  <c:v>62.5</c:v>
                </c:pt>
                <c:pt idx="1889">
                  <c:v>62.8</c:v>
                </c:pt>
                <c:pt idx="1890">
                  <c:v>62.8</c:v>
                </c:pt>
                <c:pt idx="1891">
                  <c:v>63</c:v>
                </c:pt>
                <c:pt idx="1892">
                  <c:v>63</c:v>
                </c:pt>
                <c:pt idx="1893">
                  <c:v>63.1</c:v>
                </c:pt>
                <c:pt idx="1894">
                  <c:v>63.2</c:v>
                </c:pt>
                <c:pt idx="1895">
                  <c:v>63.5</c:v>
                </c:pt>
                <c:pt idx="1896">
                  <c:v>63.5</c:v>
                </c:pt>
                <c:pt idx="1897">
                  <c:v>63.5</c:v>
                </c:pt>
                <c:pt idx="1898">
                  <c:v>64</c:v>
                </c:pt>
                <c:pt idx="1899">
                  <c:v>64</c:v>
                </c:pt>
                <c:pt idx="1900">
                  <c:v>64.2</c:v>
                </c:pt>
                <c:pt idx="1901">
                  <c:v>64.400000000000006</c:v>
                </c:pt>
                <c:pt idx="1902">
                  <c:v>64.5</c:v>
                </c:pt>
                <c:pt idx="1903">
                  <c:v>64.5</c:v>
                </c:pt>
                <c:pt idx="1904">
                  <c:v>64.5</c:v>
                </c:pt>
                <c:pt idx="1905">
                  <c:v>65</c:v>
                </c:pt>
                <c:pt idx="1906">
                  <c:v>65</c:v>
                </c:pt>
                <c:pt idx="1907">
                  <c:v>65</c:v>
                </c:pt>
                <c:pt idx="1908">
                  <c:v>65.099999999999994</c:v>
                </c:pt>
                <c:pt idx="1909">
                  <c:v>65.2</c:v>
                </c:pt>
                <c:pt idx="1910">
                  <c:v>65.3</c:v>
                </c:pt>
                <c:pt idx="1911">
                  <c:v>65.5</c:v>
                </c:pt>
                <c:pt idx="1912">
                  <c:v>66</c:v>
                </c:pt>
                <c:pt idx="1913">
                  <c:v>66</c:v>
                </c:pt>
                <c:pt idx="1914">
                  <c:v>66</c:v>
                </c:pt>
                <c:pt idx="1915">
                  <c:v>66</c:v>
                </c:pt>
                <c:pt idx="1916">
                  <c:v>66</c:v>
                </c:pt>
                <c:pt idx="1917">
                  <c:v>66.099999999999994</c:v>
                </c:pt>
                <c:pt idx="1918">
                  <c:v>66.099999999999994</c:v>
                </c:pt>
                <c:pt idx="1919">
                  <c:v>66.3</c:v>
                </c:pt>
                <c:pt idx="1920">
                  <c:v>66.400000000000006</c:v>
                </c:pt>
                <c:pt idx="1921">
                  <c:v>67</c:v>
                </c:pt>
                <c:pt idx="1922">
                  <c:v>67</c:v>
                </c:pt>
                <c:pt idx="1923">
                  <c:v>67.2</c:v>
                </c:pt>
                <c:pt idx="1924">
                  <c:v>67.400000000000006</c:v>
                </c:pt>
                <c:pt idx="1925">
                  <c:v>67.7</c:v>
                </c:pt>
                <c:pt idx="1926">
                  <c:v>68</c:v>
                </c:pt>
                <c:pt idx="1927">
                  <c:v>68.099999999999994</c:v>
                </c:pt>
                <c:pt idx="1928">
                  <c:v>68.2</c:v>
                </c:pt>
                <c:pt idx="1929">
                  <c:v>69</c:v>
                </c:pt>
                <c:pt idx="1930">
                  <c:v>69</c:v>
                </c:pt>
                <c:pt idx="1931">
                  <c:v>69.400000000000006</c:v>
                </c:pt>
                <c:pt idx="1932">
                  <c:v>69.5</c:v>
                </c:pt>
                <c:pt idx="1933">
                  <c:v>70</c:v>
                </c:pt>
                <c:pt idx="1934">
                  <c:v>70.2</c:v>
                </c:pt>
                <c:pt idx="1935">
                  <c:v>71.2</c:v>
                </c:pt>
                <c:pt idx="1936">
                  <c:v>72</c:v>
                </c:pt>
                <c:pt idx="1937">
                  <c:v>72.2</c:v>
                </c:pt>
                <c:pt idx="1938">
                  <c:v>72.5</c:v>
                </c:pt>
                <c:pt idx="1939">
                  <c:v>72.5</c:v>
                </c:pt>
                <c:pt idx="1940">
                  <c:v>72.5</c:v>
                </c:pt>
                <c:pt idx="1941">
                  <c:v>72.5</c:v>
                </c:pt>
                <c:pt idx="1942">
                  <c:v>73.3</c:v>
                </c:pt>
                <c:pt idx="1943">
                  <c:v>73.5</c:v>
                </c:pt>
                <c:pt idx="1944">
                  <c:v>73.5</c:v>
                </c:pt>
                <c:pt idx="1945">
                  <c:v>73.5</c:v>
                </c:pt>
                <c:pt idx="1946">
                  <c:v>73.8</c:v>
                </c:pt>
                <c:pt idx="1947">
                  <c:v>74.5</c:v>
                </c:pt>
                <c:pt idx="1948">
                  <c:v>74.5</c:v>
                </c:pt>
                <c:pt idx="1949">
                  <c:v>76</c:v>
                </c:pt>
                <c:pt idx="1950">
                  <c:v>76.5</c:v>
                </c:pt>
                <c:pt idx="1951">
                  <c:v>76.5</c:v>
                </c:pt>
                <c:pt idx="1952">
                  <c:v>76.599999999999994</c:v>
                </c:pt>
                <c:pt idx="1953">
                  <c:v>77.5</c:v>
                </c:pt>
                <c:pt idx="1954">
                  <c:v>78</c:v>
                </c:pt>
                <c:pt idx="1955">
                  <c:v>79</c:v>
                </c:pt>
                <c:pt idx="1956">
                  <c:v>79.5</c:v>
                </c:pt>
                <c:pt idx="1957">
                  <c:v>80</c:v>
                </c:pt>
                <c:pt idx="1958">
                  <c:v>81</c:v>
                </c:pt>
                <c:pt idx="1959">
                  <c:v>81</c:v>
                </c:pt>
                <c:pt idx="1960">
                  <c:v>81.7</c:v>
                </c:pt>
                <c:pt idx="1961">
                  <c:v>83</c:v>
                </c:pt>
                <c:pt idx="1962">
                  <c:v>83.5</c:v>
                </c:pt>
                <c:pt idx="1963">
                  <c:v>83.5</c:v>
                </c:pt>
                <c:pt idx="1964">
                  <c:v>84</c:v>
                </c:pt>
                <c:pt idx="1965">
                  <c:v>84.1</c:v>
                </c:pt>
                <c:pt idx="1966">
                  <c:v>84.5</c:v>
                </c:pt>
                <c:pt idx="1967">
                  <c:v>85.5</c:v>
                </c:pt>
                <c:pt idx="1968">
                  <c:v>87</c:v>
                </c:pt>
                <c:pt idx="1969">
                  <c:v>88</c:v>
                </c:pt>
                <c:pt idx="1970">
                  <c:v>88.8</c:v>
                </c:pt>
                <c:pt idx="1971">
                  <c:v>89</c:v>
                </c:pt>
                <c:pt idx="1972">
                  <c:v>92</c:v>
                </c:pt>
                <c:pt idx="1973">
                  <c:v>92.5</c:v>
                </c:pt>
                <c:pt idx="1974">
                  <c:v>93</c:v>
                </c:pt>
                <c:pt idx="1975">
                  <c:v>93</c:v>
                </c:pt>
                <c:pt idx="1976">
                  <c:v>93.5</c:v>
                </c:pt>
                <c:pt idx="1977">
                  <c:v>96.8</c:v>
                </c:pt>
                <c:pt idx="1978">
                  <c:v>97</c:v>
                </c:pt>
                <c:pt idx="1979">
                  <c:v>97</c:v>
                </c:pt>
                <c:pt idx="1980">
                  <c:v>98</c:v>
                </c:pt>
                <c:pt idx="1981">
                  <c:v>99.5</c:v>
                </c:pt>
                <c:pt idx="1982">
                  <c:v>101</c:v>
                </c:pt>
                <c:pt idx="1983">
                  <c:v>102.2</c:v>
                </c:pt>
                <c:pt idx="1984">
                  <c:v>104.5</c:v>
                </c:pt>
                <c:pt idx="1985">
                  <c:v>107</c:v>
                </c:pt>
                <c:pt idx="1986">
                  <c:v>110</c:v>
                </c:pt>
                <c:pt idx="1987">
                  <c:v>110</c:v>
                </c:pt>
                <c:pt idx="1988">
                  <c:v>110.5</c:v>
                </c:pt>
                <c:pt idx="1989">
                  <c:v>111.5</c:v>
                </c:pt>
                <c:pt idx="1990">
                  <c:v>112.5</c:v>
                </c:pt>
                <c:pt idx="1991">
                  <c:v>113</c:v>
                </c:pt>
                <c:pt idx="1992">
                  <c:v>114</c:v>
                </c:pt>
                <c:pt idx="1993">
                  <c:v>117</c:v>
                </c:pt>
                <c:pt idx="1994">
                  <c:v>120</c:v>
                </c:pt>
                <c:pt idx="1995">
                  <c:v>124</c:v>
                </c:pt>
              </c:numCache>
            </c:numRef>
          </c:xVal>
          <c:yVal>
            <c:numRef>
              <c:f>'Murray cod'!$S$2:$S$2000</c:f>
              <c:numCache>
                <c:formatCode>General</c:formatCode>
                <c:ptCount val="1999"/>
                <c:pt idx="3">
                  <c:v>-0.13348652219566198</c:v>
                </c:pt>
                <c:pt idx="4">
                  <c:v>-0.10478049382</c:v>
                </c:pt>
                <c:pt idx="5">
                  <c:v>-9.0394451057151992E-2</c:v>
                </c:pt>
                <c:pt idx="6">
                  <c:v>-9.0394451057151992E-2</c:v>
                </c:pt>
                <c:pt idx="7">
                  <c:v>-7.9049531179341992E-2</c:v>
                </c:pt>
                <c:pt idx="8">
                  <c:v>-7.6848234370911997E-2</c:v>
                </c:pt>
                <c:pt idx="9">
                  <c:v>-7.6848234370911997E-2</c:v>
                </c:pt>
                <c:pt idx="10">
                  <c:v>-7.4669013630221992E-2</c:v>
                </c:pt>
                <c:pt idx="11">
                  <c:v>-7.0375968088749991E-2</c:v>
                </c:pt>
                <c:pt idx="12">
                  <c:v>-6.001513750000001E-2</c:v>
                </c:pt>
                <c:pt idx="13">
                  <c:v>-6.001513750000001E-2</c:v>
                </c:pt>
                <c:pt idx="14">
                  <c:v>-5.6015165041151976E-2</c:v>
                </c:pt>
                <c:pt idx="15">
                  <c:v>-5.4045285395182024E-2</c:v>
                </c:pt>
                <c:pt idx="16">
                  <c:v>-5.2095201396831992E-2</c:v>
                </c:pt>
                <c:pt idx="17">
                  <c:v>-4.8253595072512007E-2</c:v>
                </c:pt>
                <c:pt idx="18">
                  <c:v>-4.8253595072512007E-2</c:v>
                </c:pt>
                <c:pt idx="19">
                  <c:v>-4.2634499174541984E-2</c:v>
                </c:pt>
                <c:pt idx="20">
                  <c:v>-4.079886112000003E-2</c:v>
                </c:pt>
                <c:pt idx="21">
                  <c:v>-4.079886112000003E-2</c:v>
                </c:pt>
                <c:pt idx="22">
                  <c:v>-4.079886112000003E-2</c:v>
                </c:pt>
                <c:pt idx="23">
                  <c:v>-4.079886112000003E-2</c:v>
                </c:pt>
                <c:pt idx="24">
                  <c:v>-4.079886112000003E-2</c:v>
                </c:pt>
                <c:pt idx="25">
                  <c:v>-4.079886112000003E-2</c:v>
                </c:pt>
                <c:pt idx="26">
                  <c:v>-4.079886112000003E-2</c:v>
                </c:pt>
                <c:pt idx="27">
                  <c:v>-3.8981577549102003E-2</c:v>
                </c:pt>
                <c:pt idx="28">
                  <c:v>-3.8981577549102003E-2</c:v>
                </c:pt>
                <c:pt idx="29">
                  <c:v>-3.8981577549102003E-2</c:v>
                </c:pt>
                <c:pt idx="30">
                  <c:v>-3.7182443216991989E-2</c:v>
                </c:pt>
                <c:pt idx="31">
                  <c:v>-3.7182443216991989E-2</c:v>
                </c:pt>
                <c:pt idx="32">
                  <c:v>-3.5401253037742025E-2</c:v>
                </c:pt>
                <c:pt idx="33">
                  <c:v>-3.5401253037742025E-2</c:v>
                </c:pt>
                <c:pt idx="34">
                  <c:v>-3.5401253037742025E-2</c:v>
                </c:pt>
                <c:pt idx="35">
                  <c:v>-3.5401253037742025E-2</c:v>
                </c:pt>
                <c:pt idx="36">
                  <c:v>-3.5401253037742025E-2</c:v>
                </c:pt>
                <c:pt idx="37">
                  <c:v>-3.5401253037742025E-2</c:v>
                </c:pt>
                <c:pt idx="38">
                  <c:v>-3.5401253037742025E-2</c:v>
                </c:pt>
                <c:pt idx="39">
                  <c:v>-3.3637802084351992E-2</c:v>
                </c:pt>
                <c:pt idx="40">
                  <c:v>-3.3637802084351992E-2</c:v>
                </c:pt>
                <c:pt idx="41">
                  <c:v>-3.3637802084351992E-2</c:v>
                </c:pt>
                <c:pt idx="42">
                  <c:v>-3.3637802084351992E-2</c:v>
                </c:pt>
                <c:pt idx="43">
                  <c:v>-3.1891885588750002E-2</c:v>
                </c:pt>
                <c:pt idx="44">
                  <c:v>-3.1891885588750002E-2</c:v>
                </c:pt>
                <c:pt idx="45">
                  <c:v>-3.1891885588750002E-2</c:v>
                </c:pt>
                <c:pt idx="46">
                  <c:v>-3.0163298941792011E-2</c:v>
                </c:pt>
                <c:pt idx="47">
                  <c:v>-3.0163298941792011E-2</c:v>
                </c:pt>
                <c:pt idx="48">
                  <c:v>-3.0163298941792011E-2</c:v>
                </c:pt>
                <c:pt idx="49">
                  <c:v>-3.0163298941792011E-2</c:v>
                </c:pt>
                <c:pt idx="50">
                  <c:v>-3.0163298941792011E-2</c:v>
                </c:pt>
                <c:pt idx="51">
                  <c:v>-2.8451837693261983E-2</c:v>
                </c:pt>
                <c:pt idx="52">
                  <c:v>-2.8451837693261983E-2</c:v>
                </c:pt>
                <c:pt idx="53">
                  <c:v>-2.8451837693261983E-2</c:v>
                </c:pt>
                <c:pt idx="54">
                  <c:v>-2.6757297551872006E-2</c:v>
                </c:pt>
                <c:pt idx="55">
                  <c:v>-2.6757297551872006E-2</c:v>
                </c:pt>
                <c:pt idx="56">
                  <c:v>-2.6757297551872006E-2</c:v>
                </c:pt>
                <c:pt idx="57">
                  <c:v>-2.6757297551872006E-2</c:v>
                </c:pt>
                <c:pt idx="58">
                  <c:v>-2.5079474385262007E-2</c:v>
                </c:pt>
                <c:pt idx="59">
                  <c:v>-2.5079474385262007E-2</c:v>
                </c:pt>
                <c:pt idx="60">
                  <c:v>-2.341816422000001E-2</c:v>
                </c:pt>
                <c:pt idx="61">
                  <c:v>-2.341816422000001E-2</c:v>
                </c:pt>
                <c:pt idx="62">
                  <c:v>-2.341816422000001E-2</c:v>
                </c:pt>
                <c:pt idx="63">
                  <c:v>-2.341816422000001E-2</c:v>
                </c:pt>
                <c:pt idx="64">
                  <c:v>-2.341816422000001E-2</c:v>
                </c:pt>
                <c:pt idx="65">
                  <c:v>-2.341816422000001E-2</c:v>
                </c:pt>
                <c:pt idx="66">
                  <c:v>-2.341816422000001E-2</c:v>
                </c:pt>
                <c:pt idx="67">
                  <c:v>-2.341816422000001E-2</c:v>
                </c:pt>
                <c:pt idx="68">
                  <c:v>-2.341816422000001E-2</c:v>
                </c:pt>
                <c:pt idx="69">
                  <c:v>-2.341816422000001E-2</c:v>
                </c:pt>
                <c:pt idx="70">
                  <c:v>-2.1773163241582016E-2</c:v>
                </c:pt>
                <c:pt idx="71">
                  <c:v>-2.1773163241582016E-2</c:v>
                </c:pt>
                <c:pt idx="72">
                  <c:v>-2.1773163241582016E-2</c:v>
                </c:pt>
                <c:pt idx="73">
                  <c:v>-2.1773163241582016E-2</c:v>
                </c:pt>
                <c:pt idx="74">
                  <c:v>-2.0144267794432014E-2</c:v>
                </c:pt>
                <c:pt idx="75">
                  <c:v>-2.0144267794432014E-2</c:v>
                </c:pt>
                <c:pt idx="76">
                  <c:v>-2.0144267794432014E-2</c:v>
                </c:pt>
                <c:pt idx="77">
                  <c:v>-2.0144267794432014E-2</c:v>
                </c:pt>
                <c:pt idx="78">
                  <c:v>-1.8531274381902024E-2</c:v>
                </c:pt>
                <c:pt idx="79">
                  <c:v>-1.8531274381902024E-2</c:v>
                </c:pt>
                <c:pt idx="80">
                  <c:v>-1.6933979666271998E-2</c:v>
                </c:pt>
                <c:pt idx="81">
                  <c:v>-1.6933979666271998E-2</c:v>
                </c:pt>
                <c:pt idx="82">
                  <c:v>-1.6933979666271998E-2</c:v>
                </c:pt>
                <c:pt idx="83">
                  <c:v>-1.6933979666271998E-2</c:v>
                </c:pt>
                <c:pt idx="84">
                  <c:v>-1.5352180468750004E-2</c:v>
                </c:pt>
                <c:pt idx="85">
                  <c:v>-1.5352180468750004E-2</c:v>
                </c:pt>
                <c:pt idx="86">
                  <c:v>-1.5352180468750004E-2</c:v>
                </c:pt>
                <c:pt idx="87">
                  <c:v>-1.3785673769472012E-2</c:v>
                </c:pt>
                <c:pt idx="88">
                  <c:v>-1.3785673769472012E-2</c:v>
                </c:pt>
                <c:pt idx="89">
                  <c:v>-1.3785673769472012E-2</c:v>
                </c:pt>
                <c:pt idx="90">
                  <c:v>-1.3785673769472012E-2</c:v>
                </c:pt>
                <c:pt idx="91">
                  <c:v>-1.3785673769472012E-2</c:v>
                </c:pt>
                <c:pt idx="92">
                  <c:v>-1.3785673769472012E-2</c:v>
                </c:pt>
                <c:pt idx="93">
                  <c:v>-1.2234256707502028E-2</c:v>
                </c:pt>
                <c:pt idx="94">
                  <c:v>-1.2234256707502028E-2</c:v>
                </c:pt>
                <c:pt idx="95">
                  <c:v>-1.2234256707502028E-2</c:v>
                </c:pt>
                <c:pt idx="96">
                  <c:v>-1.0697726580831984E-2</c:v>
                </c:pt>
                <c:pt idx="97">
                  <c:v>-1.0697726580831984E-2</c:v>
                </c:pt>
                <c:pt idx="98">
                  <c:v>-1.0697726580831984E-2</c:v>
                </c:pt>
                <c:pt idx="99">
                  <c:v>-1.0697726580831984E-2</c:v>
                </c:pt>
                <c:pt idx="100">
                  <c:v>-9.1758808463820174E-3</c:v>
                </c:pt>
                <c:pt idx="101">
                  <c:v>-9.1758808463820174E-3</c:v>
                </c:pt>
                <c:pt idx="102">
                  <c:v>-9.1758808463820174E-3</c:v>
                </c:pt>
                <c:pt idx="103">
                  <c:v>-9.1758808463820174E-3</c:v>
                </c:pt>
                <c:pt idx="104">
                  <c:v>-9.1758808463820174E-3</c:v>
                </c:pt>
                <c:pt idx="105">
                  <c:v>-9.1758808463820174E-3</c:v>
                </c:pt>
                <c:pt idx="106">
                  <c:v>-7.6685171200000235E-3</c:v>
                </c:pt>
                <c:pt idx="107">
                  <c:v>-7.6685171200000235E-3</c:v>
                </c:pt>
                <c:pt idx="108">
                  <c:v>-7.6685171200000235E-3</c:v>
                </c:pt>
                <c:pt idx="109">
                  <c:v>-7.6685171200000235E-3</c:v>
                </c:pt>
                <c:pt idx="110">
                  <c:v>-7.6685171200000235E-3</c:v>
                </c:pt>
                <c:pt idx="111">
                  <c:v>-7.6685171200000235E-3</c:v>
                </c:pt>
                <c:pt idx="112">
                  <c:v>-7.6685171200000235E-3</c:v>
                </c:pt>
                <c:pt idx="113">
                  <c:v>-7.6685171200000235E-3</c:v>
                </c:pt>
                <c:pt idx="114">
                  <c:v>-7.6685171200000235E-3</c:v>
                </c:pt>
                <c:pt idx="115">
                  <c:v>-7.6685171200000235E-3</c:v>
                </c:pt>
                <c:pt idx="116">
                  <c:v>-6.1754331764619919E-3</c:v>
                </c:pt>
                <c:pt idx="117">
                  <c:v>-6.1754331764619919E-3</c:v>
                </c:pt>
                <c:pt idx="118">
                  <c:v>-6.1754331764619919E-3</c:v>
                </c:pt>
                <c:pt idx="119">
                  <c:v>-6.1754331764619919E-3</c:v>
                </c:pt>
                <c:pt idx="120">
                  <c:v>-4.6964269494720046E-3</c:v>
                </c:pt>
                <c:pt idx="121">
                  <c:v>-4.6964269494720046E-3</c:v>
                </c:pt>
                <c:pt idx="122">
                  <c:v>-4.6964269494720046E-3</c:v>
                </c:pt>
                <c:pt idx="123">
                  <c:v>-4.6964269494720046E-3</c:v>
                </c:pt>
                <c:pt idx="124">
                  <c:v>-1.7798401745920123E-3</c:v>
                </c:pt>
                <c:pt idx="125">
                  <c:v>-1.7798401745920123E-3</c:v>
                </c:pt>
                <c:pt idx="126">
                  <c:v>-1.7798401745920123E-3</c:v>
                </c:pt>
                <c:pt idx="127">
                  <c:v>-1.7798401745920123E-3</c:v>
                </c:pt>
                <c:pt idx="128">
                  <c:v>-1.7798401745920123E-3</c:v>
                </c:pt>
                <c:pt idx="129">
                  <c:v>-1.7798401745920123E-3</c:v>
                </c:pt>
                <c:pt idx="130">
                  <c:v>-3.4185628875002538E-4</c:v>
                </c:pt>
                <c:pt idx="131">
                  <c:v>-3.4185628875002538E-4</c:v>
                </c:pt>
                <c:pt idx="132">
                  <c:v>-3.4185628875002538E-4</c:v>
                </c:pt>
                <c:pt idx="133">
                  <c:v>-3.4185628875002538E-4</c:v>
                </c:pt>
                <c:pt idx="134">
                  <c:v>-3.4185628875002538E-4</c:v>
                </c:pt>
                <c:pt idx="135">
                  <c:v>-3.4185628875002538E-4</c:v>
                </c:pt>
                <c:pt idx="136">
                  <c:v>1.0828565564479919E-3</c:v>
                </c:pt>
                <c:pt idx="137">
                  <c:v>1.0828565564479919E-3</c:v>
                </c:pt>
                <c:pt idx="138">
                  <c:v>2.4944996326579372E-3</c:v>
                </c:pt>
                <c:pt idx="139">
                  <c:v>2.4944996326579372E-3</c:v>
                </c:pt>
                <c:pt idx="140">
                  <c:v>2.4944996326579372E-3</c:v>
                </c:pt>
                <c:pt idx="141">
                  <c:v>3.8932740526080034E-3</c:v>
                </c:pt>
                <c:pt idx="142">
                  <c:v>3.8932740526080034E-3</c:v>
                </c:pt>
                <c:pt idx="143">
                  <c:v>5.2793807700979856E-3</c:v>
                </c:pt>
                <c:pt idx="144">
                  <c:v>5.2793807700979856E-3</c:v>
                </c:pt>
                <c:pt idx="145">
                  <c:v>5.2793807700979856E-3</c:v>
                </c:pt>
                <c:pt idx="146">
                  <c:v>5.2793807700979856E-3</c:v>
                </c:pt>
                <c:pt idx="147">
                  <c:v>6.6530205799999742E-3</c:v>
                </c:pt>
                <c:pt idx="148">
                  <c:v>6.6530205799999742E-3</c:v>
                </c:pt>
                <c:pt idx="149">
                  <c:v>6.6530205799999742E-3</c:v>
                </c:pt>
                <c:pt idx="150">
                  <c:v>9.3637018618879519E-3</c:v>
                </c:pt>
                <c:pt idx="151">
                  <c:v>9.3637018618879519E-3</c:v>
                </c:pt>
                <c:pt idx="152">
                  <c:v>9.3637018618879519E-3</c:v>
                </c:pt>
                <c:pt idx="153">
                  <c:v>9.3637018618879519E-3</c:v>
                </c:pt>
                <c:pt idx="154">
                  <c:v>1.0701144128977991E-2</c:v>
                </c:pt>
                <c:pt idx="155">
                  <c:v>1.0701144128977991E-2</c:v>
                </c:pt>
                <c:pt idx="156">
                  <c:v>1.0701144128977991E-2</c:v>
                </c:pt>
                <c:pt idx="157">
                  <c:v>1.0701144128977991E-2</c:v>
                </c:pt>
                <c:pt idx="158">
                  <c:v>1.0701144128977991E-2</c:v>
                </c:pt>
                <c:pt idx="159">
                  <c:v>1.0701144128977991E-2</c:v>
                </c:pt>
                <c:pt idx="160">
                  <c:v>1.0701144128977991E-2</c:v>
                </c:pt>
                <c:pt idx="161">
                  <c:v>1.0701144128977991E-2</c:v>
                </c:pt>
                <c:pt idx="162">
                  <c:v>1.0701144128977991E-2</c:v>
                </c:pt>
                <c:pt idx="163">
                  <c:v>1.2026921078687997E-2</c:v>
                </c:pt>
                <c:pt idx="164">
                  <c:v>1.2026921078687997E-2</c:v>
                </c:pt>
                <c:pt idx="165">
                  <c:v>1.2026921078687997E-2</c:v>
                </c:pt>
                <c:pt idx="166">
                  <c:v>1.2026921078687997E-2</c:v>
                </c:pt>
                <c:pt idx="167">
                  <c:v>1.3341232711250012E-2</c:v>
                </c:pt>
                <c:pt idx="168">
                  <c:v>1.3341232711250012E-2</c:v>
                </c:pt>
                <c:pt idx="169">
                  <c:v>1.3341232711250012E-2</c:v>
                </c:pt>
                <c:pt idx="170">
                  <c:v>1.4644278867968014E-2</c:v>
                </c:pt>
                <c:pt idx="171">
                  <c:v>1.4644278867968014E-2</c:v>
                </c:pt>
                <c:pt idx="172">
                  <c:v>1.593625923121797E-2</c:v>
                </c:pt>
                <c:pt idx="173">
                  <c:v>1.593625923121797E-2</c:v>
                </c:pt>
                <c:pt idx="174">
                  <c:v>1.593625923121797E-2</c:v>
                </c:pt>
                <c:pt idx="175">
                  <c:v>1.7217373324447977E-2</c:v>
                </c:pt>
                <c:pt idx="176">
                  <c:v>1.7217373324447977E-2</c:v>
                </c:pt>
                <c:pt idx="177">
                  <c:v>1.7217373324447977E-2</c:v>
                </c:pt>
                <c:pt idx="178">
                  <c:v>1.848782051217801E-2</c:v>
                </c:pt>
                <c:pt idx="179">
                  <c:v>1.974780000000001E-2</c:v>
                </c:pt>
                <c:pt idx="180">
                  <c:v>1.974780000000001E-2</c:v>
                </c:pt>
                <c:pt idx="181">
                  <c:v>1.974780000000001E-2</c:v>
                </c:pt>
                <c:pt idx="182">
                  <c:v>1.974780000000001E-2</c:v>
                </c:pt>
                <c:pt idx="183">
                  <c:v>1.974780000000001E-2</c:v>
                </c:pt>
                <c:pt idx="184">
                  <c:v>1.974780000000001E-2</c:v>
                </c:pt>
                <c:pt idx="185">
                  <c:v>2.0997510834578043E-2</c:v>
                </c:pt>
                <c:pt idx="186">
                  <c:v>2.0997510834578043E-2</c:v>
                </c:pt>
                <c:pt idx="187">
                  <c:v>2.0997510834578043E-2</c:v>
                </c:pt>
                <c:pt idx="188">
                  <c:v>2.0997510834578043E-2</c:v>
                </c:pt>
                <c:pt idx="189">
                  <c:v>2.2237151903647945E-2</c:v>
                </c:pt>
                <c:pt idx="190">
                  <c:v>2.2237151903647945E-2</c:v>
                </c:pt>
                <c:pt idx="191">
                  <c:v>2.3466921936017987E-2</c:v>
                </c:pt>
                <c:pt idx="192">
                  <c:v>2.3466921936017987E-2</c:v>
                </c:pt>
                <c:pt idx="193">
                  <c:v>2.3466921936017987E-2</c:v>
                </c:pt>
                <c:pt idx="194">
                  <c:v>2.3466921936017987E-2</c:v>
                </c:pt>
                <c:pt idx="195">
                  <c:v>2.3466921936017987E-2</c:v>
                </c:pt>
                <c:pt idx="196">
                  <c:v>2.3466921936017987E-2</c:v>
                </c:pt>
                <c:pt idx="197">
                  <c:v>2.4687019501568014E-2</c:v>
                </c:pt>
                <c:pt idx="198">
                  <c:v>2.4687019501568014E-2</c:v>
                </c:pt>
                <c:pt idx="199">
                  <c:v>2.5897643011249999E-2</c:v>
                </c:pt>
                <c:pt idx="200">
                  <c:v>2.5897643011249999E-2</c:v>
                </c:pt>
                <c:pt idx="201">
                  <c:v>2.5897643011249999E-2</c:v>
                </c:pt>
                <c:pt idx="202">
                  <c:v>2.8291260712177996E-2</c:v>
                </c:pt>
                <c:pt idx="203">
                  <c:v>2.8291260712177996E-2</c:v>
                </c:pt>
                <c:pt idx="204">
                  <c:v>2.947465093068799E-2</c:v>
                </c:pt>
                <c:pt idx="205">
                  <c:v>2.947465093068799E-2</c:v>
                </c:pt>
                <c:pt idx="206">
                  <c:v>3.0649359147858019E-2</c:v>
                </c:pt>
                <c:pt idx="207">
                  <c:v>3.0649359147858019E-2</c:v>
                </c:pt>
                <c:pt idx="208">
                  <c:v>3.0649359147858019E-2</c:v>
                </c:pt>
                <c:pt idx="209">
                  <c:v>3.1815582980000007E-2</c:v>
                </c:pt>
                <c:pt idx="210">
                  <c:v>3.1815582980000007E-2</c:v>
                </c:pt>
                <c:pt idx="211">
                  <c:v>3.1815582980000007E-2</c:v>
                </c:pt>
                <c:pt idx="212">
                  <c:v>3.1815582980000007E-2</c:v>
                </c:pt>
                <c:pt idx="213">
                  <c:v>3.4123367159807988E-2</c:v>
                </c:pt>
                <c:pt idx="214">
                  <c:v>3.4123367159807988E-2</c:v>
                </c:pt>
                <c:pt idx="215">
                  <c:v>3.5265321945458006E-2</c:v>
                </c:pt>
                <c:pt idx="216">
                  <c:v>3.5265321945458006E-2</c:v>
                </c:pt>
                <c:pt idx="217">
                  <c:v>3.7526341811250002E-2</c:v>
                </c:pt>
                <c:pt idx="218">
                  <c:v>3.7526341811250002E-2</c:v>
                </c:pt>
                <c:pt idx="219">
                  <c:v>3.7526341811250002E-2</c:v>
                </c:pt>
                <c:pt idx="220">
                  <c:v>3.7526341811250002E-2</c:v>
                </c:pt>
                <c:pt idx="221">
                  <c:v>3.7526341811250002E-2</c:v>
                </c:pt>
                <c:pt idx="222">
                  <c:v>3.8645800375807948E-2</c:v>
                </c:pt>
                <c:pt idx="223">
                  <c:v>3.8645800375807948E-2</c:v>
                </c:pt>
                <c:pt idx="224">
                  <c:v>3.9758153419537978E-2</c:v>
                </c:pt>
                <c:pt idx="225">
                  <c:v>4.0863597287328024E-2</c:v>
                </c:pt>
                <c:pt idx="226">
                  <c:v>4.0863597287328024E-2</c:v>
                </c:pt>
                <c:pt idx="227">
                  <c:v>4.0863597287328024E-2</c:v>
                </c:pt>
                <c:pt idx="228">
                  <c:v>4.196232816513798E-2</c:v>
                </c:pt>
                <c:pt idx="229">
                  <c:v>4.3054542079999952E-2</c:v>
                </c:pt>
                <c:pt idx="230">
                  <c:v>4.3054542079999952E-2</c:v>
                </c:pt>
                <c:pt idx="231">
                  <c:v>4.3054542079999952E-2</c:v>
                </c:pt>
                <c:pt idx="232">
                  <c:v>4.3054542079999952E-2</c:v>
                </c:pt>
                <c:pt idx="233">
                  <c:v>4.3054542079999952E-2</c:v>
                </c:pt>
                <c:pt idx="234">
                  <c:v>4.3054542079999952E-2</c:v>
                </c:pt>
                <c:pt idx="235">
                  <c:v>4.4140434900017955E-2</c:v>
                </c:pt>
                <c:pt idx="236">
                  <c:v>4.6294039933298031E-2</c:v>
                </c:pt>
                <c:pt idx="237">
                  <c:v>4.7362143088128E-2</c:v>
                </c:pt>
                <c:pt idx="238">
                  <c:v>4.8424707031249958E-2</c:v>
                </c:pt>
                <c:pt idx="239">
                  <c:v>4.8424707031249958E-2</c:v>
                </c:pt>
                <c:pt idx="240">
                  <c:v>4.9481926836127954E-2</c:v>
                </c:pt>
                <c:pt idx="241">
                  <c:v>5.0533997417297971E-2</c:v>
                </c:pt>
                <c:pt idx="242">
                  <c:v>5.1581113530368011E-2</c:v>
                </c:pt>
                <c:pt idx="243">
                  <c:v>5.2623469772018011E-2</c:v>
                </c:pt>
                <c:pt idx="244">
                  <c:v>5.3661260580000009E-2</c:v>
                </c:pt>
                <c:pt idx="245">
                  <c:v>5.3661260580000009E-2</c:v>
                </c:pt>
                <c:pt idx="246">
                  <c:v>5.3661260580000009E-2</c:v>
                </c:pt>
                <c:pt idx="247">
                  <c:v>5.5723922851328017E-2</c:v>
                </c:pt>
                <c:pt idx="248">
                  <c:v>5.5723922851328017E-2</c:v>
                </c:pt>
                <c:pt idx="249">
                  <c:v>5.5723922851328017E-2</c:v>
                </c:pt>
                <c:pt idx="250">
                  <c:v>5.6749182395538028E-2</c:v>
                </c:pt>
                <c:pt idx="251">
                  <c:v>5.7770652667808037E-2</c:v>
                </c:pt>
                <c:pt idx="252">
                  <c:v>5.8788527311249977E-2</c:v>
                </c:pt>
                <c:pt idx="253">
                  <c:v>5.8788527311249977E-2</c:v>
                </c:pt>
                <c:pt idx="254">
                  <c:v>5.8788527311249977E-2</c:v>
                </c:pt>
                <c:pt idx="255">
                  <c:v>5.9802999810047969E-2</c:v>
                </c:pt>
                <c:pt idx="256">
                  <c:v>5.9802999810047969E-2</c:v>
                </c:pt>
                <c:pt idx="257">
                  <c:v>6.0814263489458037E-2</c:v>
                </c:pt>
                <c:pt idx="258">
                  <c:v>6.0814263489458037E-2</c:v>
                </c:pt>
                <c:pt idx="259">
                  <c:v>6.1822511515808004E-2</c:v>
                </c:pt>
                <c:pt idx="260">
                  <c:v>6.2827936896497932E-2</c:v>
                </c:pt>
                <c:pt idx="261">
                  <c:v>6.3830732480000013E-2</c:v>
                </c:pt>
                <c:pt idx="262">
                  <c:v>6.5829204854687989E-2</c:v>
                </c:pt>
                <c:pt idx="263">
                  <c:v>6.5829204854687989E-2</c:v>
                </c:pt>
                <c:pt idx="264">
                  <c:v>6.5829204854687989E-2</c:v>
                </c:pt>
                <c:pt idx="265">
                  <c:v>6.5829204854687989E-2</c:v>
                </c:pt>
                <c:pt idx="266">
                  <c:v>6.6825266548178025E-2</c:v>
                </c:pt>
                <c:pt idx="267">
                  <c:v>6.6825266548178025E-2</c:v>
                </c:pt>
                <c:pt idx="268">
                  <c:v>6.6825266548178025E-2</c:v>
                </c:pt>
                <c:pt idx="269">
                  <c:v>6.8812002011250012E-2</c:v>
                </c:pt>
                <c:pt idx="270">
                  <c:v>6.8812002011250012E-2</c:v>
                </c:pt>
                <c:pt idx="271">
                  <c:v>6.8812002011250012E-2</c:v>
                </c:pt>
                <c:pt idx="272">
                  <c:v>6.8812002011250012E-2</c:v>
                </c:pt>
                <c:pt idx="273">
                  <c:v>6.8812002011250012E-2</c:v>
                </c:pt>
                <c:pt idx="274">
                  <c:v>6.980305972956799E-2</c:v>
                </c:pt>
                <c:pt idx="275">
                  <c:v>6.980305972956799E-2</c:v>
                </c:pt>
                <c:pt idx="276">
                  <c:v>6.980305972956799E-2</c:v>
                </c:pt>
                <c:pt idx="277">
                  <c:v>7.0792833140018024E-2</c:v>
                </c:pt>
                <c:pt idx="278">
                  <c:v>7.1781513819648007E-2</c:v>
                </c:pt>
                <c:pt idx="279">
                  <c:v>7.1781513819648007E-2</c:v>
                </c:pt>
                <c:pt idx="280">
                  <c:v>7.1781513819648007E-2</c:v>
                </c:pt>
                <c:pt idx="281">
                  <c:v>7.1781513819648007E-2</c:v>
                </c:pt>
                <c:pt idx="282">
                  <c:v>7.276929318657796E-2</c:v>
                </c:pt>
                <c:pt idx="283">
                  <c:v>7.3756362499999922E-2</c:v>
                </c:pt>
                <c:pt idx="284">
                  <c:v>7.3756362499999922E-2</c:v>
                </c:pt>
                <c:pt idx="285">
                  <c:v>7.3756362499999922E-2</c:v>
                </c:pt>
                <c:pt idx="286">
                  <c:v>7.4742912860178007E-2</c:v>
                </c:pt>
                <c:pt idx="287">
                  <c:v>7.8687741211250023E-2</c:v>
                </c:pt>
                <c:pt idx="288">
                  <c:v>7.8687741211250023E-2</c:v>
                </c:pt>
                <c:pt idx="289">
                  <c:v>7.8687741211250023E-2</c:v>
                </c:pt>
                <c:pt idx="290">
                  <c:v>7.8687741211250023E-2</c:v>
                </c:pt>
                <c:pt idx="291">
                  <c:v>7.9674557746687996E-2</c:v>
                </c:pt>
                <c:pt idx="292">
                  <c:v>8.0661998592977929E-2</c:v>
                </c:pt>
                <c:pt idx="293">
                  <c:v>8.0661998592977929E-2</c:v>
                </c:pt>
                <c:pt idx="294">
                  <c:v>8.1650253737887951E-2</c:v>
                </c:pt>
                <c:pt idx="295">
                  <c:v>8.2639513010258042E-2</c:v>
                </c:pt>
                <c:pt idx="296">
                  <c:v>8.2639513010258042E-2</c:v>
                </c:pt>
                <c:pt idx="297">
                  <c:v>8.3629966079999979E-2</c:v>
                </c:pt>
                <c:pt idx="298">
                  <c:v>8.3629966079999979E-2</c:v>
                </c:pt>
                <c:pt idx="299">
                  <c:v>8.3629966079999979E-2</c:v>
                </c:pt>
                <c:pt idx="300">
                  <c:v>8.3629966079999979E-2</c:v>
                </c:pt>
                <c:pt idx="301">
                  <c:v>8.3629966079999979E-2</c:v>
                </c:pt>
                <c:pt idx="302">
                  <c:v>8.3629966079999979E-2</c:v>
                </c:pt>
                <c:pt idx="303">
                  <c:v>8.3629966079999979E-2</c:v>
                </c:pt>
                <c:pt idx="304">
                  <c:v>8.3629966079999979E-2</c:v>
                </c:pt>
                <c:pt idx="305">
                  <c:v>8.4621802458098E-2</c:v>
                </c:pt>
                <c:pt idx="306">
                  <c:v>8.5615211496607974E-2</c:v>
                </c:pt>
                <c:pt idx="307">
                  <c:v>8.5615211496607974E-2</c:v>
                </c:pt>
                <c:pt idx="308">
                  <c:v>8.6610382388658008E-2</c:v>
                </c:pt>
                <c:pt idx="309">
                  <c:v>8.7607504168447953E-2</c:v>
                </c:pt>
                <c:pt idx="310">
                  <c:v>8.8606765711249952E-2</c:v>
                </c:pt>
                <c:pt idx="311">
                  <c:v>8.8606765711249952E-2</c:v>
                </c:pt>
                <c:pt idx="312">
                  <c:v>8.8606765711249952E-2</c:v>
                </c:pt>
                <c:pt idx="313">
                  <c:v>8.8606765711249952E-2</c:v>
                </c:pt>
                <c:pt idx="314">
                  <c:v>8.8606765711249952E-2</c:v>
                </c:pt>
                <c:pt idx="315">
                  <c:v>8.8606765711249952E-2</c:v>
                </c:pt>
                <c:pt idx="316">
                  <c:v>9.0612462792337894E-2</c:v>
                </c:pt>
                <c:pt idx="317">
                  <c:v>9.1619275286527996E-2</c:v>
                </c:pt>
                <c:pt idx="318">
                  <c:v>9.2628981455537968E-2</c:v>
                </c:pt>
                <c:pt idx="319">
                  <c:v>9.2628981455537968E-2</c:v>
                </c:pt>
                <c:pt idx="320">
                  <c:v>9.364176937999999E-2</c:v>
                </c:pt>
                <c:pt idx="321">
                  <c:v>9.364176937999999E-2</c:v>
                </c:pt>
                <c:pt idx="322">
                  <c:v>9.364176937999999E-2</c:v>
                </c:pt>
                <c:pt idx="323">
                  <c:v>9.364176937999999E-2</c:v>
                </c:pt>
                <c:pt idx="324">
                  <c:v>9.364176937999999E-2</c:v>
                </c:pt>
                <c:pt idx="325">
                  <c:v>9.4657826981618037E-2</c:v>
                </c:pt>
                <c:pt idx="326">
                  <c:v>9.5677342023167994E-2</c:v>
                </c:pt>
                <c:pt idx="327">
                  <c:v>9.5677342023167994E-2</c:v>
                </c:pt>
                <c:pt idx="328">
                  <c:v>9.5677342023167994E-2</c:v>
                </c:pt>
                <c:pt idx="329">
                  <c:v>9.5677342023167994E-2</c:v>
                </c:pt>
                <c:pt idx="330">
                  <c:v>9.6700502108498038E-2</c:v>
                </c:pt>
                <c:pt idx="331">
                  <c:v>9.8758507031249915E-2</c:v>
                </c:pt>
                <c:pt idx="332">
                  <c:v>9.8758507031249915E-2</c:v>
                </c:pt>
                <c:pt idx="333">
                  <c:v>9.8758507031249915E-2</c:v>
                </c:pt>
                <c:pt idx="334">
                  <c:v>9.8758507031249915E-2</c:v>
                </c:pt>
                <c:pt idx="335">
                  <c:v>9.8758507031249915E-2</c:v>
                </c:pt>
                <c:pt idx="336">
                  <c:v>9.9793726281727974E-2</c:v>
                </c:pt>
                <c:pt idx="337">
                  <c:v>9.9793726281727974E-2</c:v>
                </c:pt>
                <c:pt idx="338">
                  <c:v>9.9793726281727974E-2</c:v>
                </c:pt>
                <c:pt idx="339">
                  <c:v>0.10187753320156798</c:v>
                </c:pt>
                <c:pt idx="340">
                  <c:v>0.10187753320156798</c:v>
                </c:pt>
                <c:pt idx="341">
                  <c:v>0.10187753320156798</c:v>
                </c:pt>
                <c:pt idx="342">
                  <c:v>0.10187753320156798</c:v>
                </c:pt>
                <c:pt idx="343">
                  <c:v>0.10187753320156798</c:v>
                </c:pt>
                <c:pt idx="344">
                  <c:v>0.10292649433041798</c:v>
                </c:pt>
                <c:pt idx="345">
                  <c:v>0.10292649433041798</c:v>
                </c:pt>
                <c:pt idx="346">
                  <c:v>0.10292649433041798</c:v>
                </c:pt>
                <c:pt idx="347">
                  <c:v>0.10398040927999994</c:v>
                </c:pt>
                <c:pt idx="348">
                  <c:v>0.10398040927999994</c:v>
                </c:pt>
                <c:pt idx="349">
                  <c:v>0.10398040927999994</c:v>
                </c:pt>
                <c:pt idx="350">
                  <c:v>0.10398040927999994</c:v>
                </c:pt>
                <c:pt idx="351">
                  <c:v>0.10398040927999994</c:v>
                </c:pt>
                <c:pt idx="352">
                  <c:v>0.10503946438273795</c:v>
                </c:pt>
                <c:pt idx="353">
                  <c:v>0.10503946438273795</c:v>
                </c:pt>
                <c:pt idx="354">
                  <c:v>0.10503946438273795</c:v>
                </c:pt>
                <c:pt idx="355">
                  <c:v>0.10503946438273795</c:v>
                </c:pt>
                <c:pt idx="356">
                  <c:v>0.10503946438273795</c:v>
                </c:pt>
                <c:pt idx="357">
                  <c:v>0.10503946438273795</c:v>
                </c:pt>
                <c:pt idx="358">
                  <c:v>0.10717373958273799</c:v>
                </c:pt>
                <c:pt idx="359">
                  <c:v>0.10824933155020786</c:v>
                </c:pt>
                <c:pt idx="360">
                  <c:v>0.10824933155020786</c:v>
                </c:pt>
                <c:pt idx="361">
                  <c:v>0.10933080741124998</c:v>
                </c:pt>
                <c:pt idx="362">
                  <c:v>0.10933080741124998</c:v>
                </c:pt>
                <c:pt idx="363">
                  <c:v>0.10933080741124998</c:v>
                </c:pt>
                <c:pt idx="364">
                  <c:v>0.10933080741124998</c:v>
                </c:pt>
                <c:pt idx="365">
                  <c:v>0.10933080741124998</c:v>
                </c:pt>
                <c:pt idx="366">
                  <c:v>0.10933080741124998</c:v>
                </c:pt>
                <c:pt idx="367">
                  <c:v>0.10933080741124998</c:v>
                </c:pt>
                <c:pt idx="368">
                  <c:v>0.10933080741124998</c:v>
                </c:pt>
                <c:pt idx="369">
                  <c:v>0.10933080741124998</c:v>
                </c:pt>
                <c:pt idx="370">
                  <c:v>0.11041835270364794</c:v>
                </c:pt>
                <c:pt idx="371">
                  <c:v>0.1115121528062579</c:v>
                </c:pt>
                <c:pt idx="372">
                  <c:v>0.1115121528062579</c:v>
                </c:pt>
                <c:pt idx="373">
                  <c:v>0.11261239293900802</c:v>
                </c:pt>
                <c:pt idx="374">
                  <c:v>0.11261239293900802</c:v>
                </c:pt>
                <c:pt idx="375">
                  <c:v>0.11483293337999997</c:v>
                </c:pt>
                <c:pt idx="376">
                  <c:v>0.11483293337999997</c:v>
                </c:pt>
                <c:pt idx="377">
                  <c:v>0.11483293337999997</c:v>
                </c:pt>
                <c:pt idx="378">
                  <c:v>0.11483293337999997</c:v>
                </c:pt>
                <c:pt idx="379">
                  <c:v>0.11483293337999997</c:v>
                </c:pt>
                <c:pt idx="380">
                  <c:v>0.11483293337999997</c:v>
                </c:pt>
                <c:pt idx="381">
                  <c:v>0.11483293337999997</c:v>
                </c:pt>
                <c:pt idx="382">
                  <c:v>0.11483293337999997</c:v>
                </c:pt>
                <c:pt idx="383">
                  <c:v>0.11483293337999997</c:v>
                </c:pt>
                <c:pt idx="384">
                  <c:v>0.11595360333345803</c:v>
                </c:pt>
                <c:pt idx="385">
                  <c:v>0.11595360333345803</c:v>
                </c:pt>
                <c:pt idx="386">
                  <c:v>0.11595360333345803</c:v>
                </c:pt>
                <c:pt idx="387">
                  <c:v>0.11708145260748801</c:v>
                </c:pt>
                <c:pt idx="388">
                  <c:v>0.11708145260748801</c:v>
                </c:pt>
                <c:pt idx="389">
                  <c:v>0.11708145260748801</c:v>
                </c:pt>
                <c:pt idx="390">
                  <c:v>0.11821666562737806</c:v>
                </c:pt>
                <c:pt idx="391">
                  <c:v>0.11935942665948793</c:v>
                </c:pt>
                <c:pt idx="392">
                  <c:v>0.12050991981124989</c:v>
                </c:pt>
                <c:pt idx="393">
                  <c:v>0.12050991981124989</c:v>
                </c:pt>
                <c:pt idx="394">
                  <c:v>0.12166832903116795</c:v>
                </c:pt>
                <c:pt idx="395">
                  <c:v>0.12166832903116795</c:v>
                </c:pt>
                <c:pt idx="396">
                  <c:v>0.12166832903116795</c:v>
                </c:pt>
                <c:pt idx="397">
                  <c:v>0.12166832903116795</c:v>
                </c:pt>
                <c:pt idx="398">
                  <c:v>0.12400963067484802</c:v>
                </c:pt>
                <c:pt idx="399">
                  <c:v>0.12400963067484802</c:v>
                </c:pt>
                <c:pt idx="400">
                  <c:v>0.12400963067484802</c:v>
                </c:pt>
                <c:pt idx="401">
                  <c:v>0.12400963067484802</c:v>
                </c:pt>
                <c:pt idx="402">
                  <c:v>0.12519289020097799</c:v>
                </c:pt>
                <c:pt idx="403">
                  <c:v>0.12638479999999994</c:v>
                </c:pt>
                <c:pt idx="404">
                  <c:v>0.12638479999999994</c:v>
                </c:pt>
                <c:pt idx="405">
                  <c:v>0.12638479999999994</c:v>
                </c:pt>
                <c:pt idx="406">
                  <c:v>0.12638479999999994</c:v>
                </c:pt>
                <c:pt idx="407">
                  <c:v>0.12638479999999994</c:v>
                </c:pt>
                <c:pt idx="408">
                  <c:v>0.12638479999999994</c:v>
                </c:pt>
                <c:pt idx="409">
                  <c:v>0.12638479999999994</c:v>
                </c:pt>
                <c:pt idx="410">
                  <c:v>0.12638479999999994</c:v>
                </c:pt>
                <c:pt idx="411">
                  <c:v>0.12638479999999994</c:v>
                </c:pt>
                <c:pt idx="412">
                  <c:v>0.12638479999999994</c:v>
                </c:pt>
                <c:pt idx="413">
                  <c:v>0.12638479999999994</c:v>
                </c:pt>
                <c:pt idx="414">
                  <c:v>0.12758554322577806</c:v>
                </c:pt>
                <c:pt idx="415">
                  <c:v>0.12758554322577806</c:v>
                </c:pt>
                <c:pt idx="416">
                  <c:v>0.12879530287324811</c:v>
                </c:pt>
                <c:pt idx="417">
                  <c:v>0.12879530287324811</c:v>
                </c:pt>
                <c:pt idx="418">
                  <c:v>0.13001426177841799</c:v>
                </c:pt>
                <c:pt idx="419">
                  <c:v>0.13001426177841799</c:v>
                </c:pt>
                <c:pt idx="420">
                  <c:v>0.13001426177841799</c:v>
                </c:pt>
                <c:pt idx="421">
                  <c:v>0.13001426177841799</c:v>
                </c:pt>
                <c:pt idx="422">
                  <c:v>0.13124260261836782</c:v>
                </c:pt>
                <c:pt idx="423">
                  <c:v>0.13124260261836782</c:v>
                </c:pt>
                <c:pt idx="424">
                  <c:v>0.13124260261836782</c:v>
                </c:pt>
                <c:pt idx="425">
                  <c:v>0.13248050791124996</c:v>
                </c:pt>
                <c:pt idx="426">
                  <c:v>0.13248050791124996</c:v>
                </c:pt>
                <c:pt idx="427">
                  <c:v>0.13248050791124996</c:v>
                </c:pt>
                <c:pt idx="428">
                  <c:v>0.13248050791124996</c:v>
                </c:pt>
                <c:pt idx="429">
                  <c:v>0.13248050791124996</c:v>
                </c:pt>
                <c:pt idx="430">
                  <c:v>0.13248050791124996</c:v>
                </c:pt>
                <c:pt idx="431">
                  <c:v>0.13248050791124996</c:v>
                </c:pt>
                <c:pt idx="432">
                  <c:v>0.13248050791124996</c:v>
                </c:pt>
                <c:pt idx="433">
                  <c:v>0.13372816001628798</c:v>
                </c:pt>
                <c:pt idx="434">
                  <c:v>0.13372816001628798</c:v>
                </c:pt>
                <c:pt idx="435">
                  <c:v>0.13498574113377795</c:v>
                </c:pt>
                <c:pt idx="436">
                  <c:v>0.13498574113377795</c:v>
                </c:pt>
                <c:pt idx="437">
                  <c:v>0.13498574113377795</c:v>
                </c:pt>
                <c:pt idx="438">
                  <c:v>0.13498574113377795</c:v>
                </c:pt>
                <c:pt idx="439">
                  <c:v>0.13498574113377795</c:v>
                </c:pt>
                <c:pt idx="440">
                  <c:v>0.1375314184126579</c:v>
                </c:pt>
                <c:pt idx="441">
                  <c:v>0.13881987818000005</c:v>
                </c:pt>
                <c:pt idx="442">
                  <c:v>0.13881987818000005</c:v>
                </c:pt>
                <c:pt idx="443">
                  <c:v>0.13881987818000005</c:v>
                </c:pt>
                <c:pt idx="444">
                  <c:v>0.13881987818000005</c:v>
                </c:pt>
                <c:pt idx="445">
                  <c:v>0.13881987818000005</c:v>
                </c:pt>
                <c:pt idx="446">
                  <c:v>0.14011899417169801</c:v>
                </c:pt>
                <c:pt idx="447">
                  <c:v>0.14011899417169801</c:v>
                </c:pt>
                <c:pt idx="448">
                  <c:v>0.14142894779340784</c:v>
                </c:pt>
                <c:pt idx="449">
                  <c:v>0.14142894779340784</c:v>
                </c:pt>
                <c:pt idx="450">
                  <c:v>0.14142894779340784</c:v>
                </c:pt>
                <c:pt idx="451">
                  <c:v>0.14142894779340784</c:v>
                </c:pt>
                <c:pt idx="452">
                  <c:v>0.14142894779340784</c:v>
                </c:pt>
                <c:pt idx="453">
                  <c:v>0.14274992029185798</c:v>
                </c:pt>
                <c:pt idx="454">
                  <c:v>0.14274992029185798</c:v>
                </c:pt>
                <c:pt idx="455">
                  <c:v>0.14408209275484798</c:v>
                </c:pt>
                <c:pt idx="456">
                  <c:v>0.14408209275484798</c:v>
                </c:pt>
                <c:pt idx="457">
                  <c:v>0.14408209275484798</c:v>
                </c:pt>
                <c:pt idx="458">
                  <c:v>0.14408209275484798</c:v>
                </c:pt>
                <c:pt idx="459">
                  <c:v>0.14542564611124995</c:v>
                </c:pt>
                <c:pt idx="460">
                  <c:v>0.14542564611124995</c:v>
                </c:pt>
                <c:pt idx="461">
                  <c:v>0.14542564611124995</c:v>
                </c:pt>
                <c:pt idx="462">
                  <c:v>0.14542564611124995</c:v>
                </c:pt>
                <c:pt idx="463">
                  <c:v>0.14542564611124995</c:v>
                </c:pt>
                <c:pt idx="464">
                  <c:v>0.14542564611124995</c:v>
                </c:pt>
                <c:pt idx="465">
                  <c:v>0.14542564611124995</c:v>
                </c:pt>
                <c:pt idx="466">
                  <c:v>0.14542564611124995</c:v>
                </c:pt>
                <c:pt idx="467">
                  <c:v>0.14542564611124995</c:v>
                </c:pt>
                <c:pt idx="468">
                  <c:v>0.14678076113100799</c:v>
                </c:pt>
                <c:pt idx="469">
                  <c:v>0.14678076113100799</c:v>
                </c:pt>
                <c:pt idx="470">
                  <c:v>0.14814761842513799</c:v>
                </c:pt>
                <c:pt idx="471">
                  <c:v>0.14952639844572804</c:v>
                </c:pt>
                <c:pt idx="472">
                  <c:v>0.14952639844572804</c:v>
                </c:pt>
                <c:pt idx="473">
                  <c:v>0.14952639844572804</c:v>
                </c:pt>
                <c:pt idx="474">
                  <c:v>0.15091728148593805</c:v>
                </c:pt>
                <c:pt idx="475">
                  <c:v>0.15091728148593805</c:v>
                </c:pt>
                <c:pt idx="476">
                  <c:v>0.15232044768000005</c:v>
                </c:pt>
                <c:pt idx="477">
                  <c:v>0.15232044768000005</c:v>
                </c:pt>
                <c:pt idx="478">
                  <c:v>0.15232044768000005</c:v>
                </c:pt>
                <c:pt idx="479">
                  <c:v>0.15232044768000005</c:v>
                </c:pt>
                <c:pt idx="480">
                  <c:v>0.15232044768000005</c:v>
                </c:pt>
                <c:pt idx="481">
                  <c:v>0.15232044768000005</c:v>
                </c:pt>
                <c:pt idx="482">
                  <c:v>0.15232044768000005</c:v>
                </c:pt>
                <c:pt idx="483">
                  <c:v>0.15373607700321798</c:v>
                </c:pt>
                <c:pt idx="484">
                  <c:v>0.15373607700321798</c:v>
                </c:pt>
                <c:pt idx="485">
                  <c:v>0.15373607700321798</c:v>
                </c:pt>
                <c:pt idx="486">
                  <c:v>0.15516434927196796</c:v>
                </c:pt>
                <c:pt idx="487">
                  <c:v>0.15516434927196796</c:v>
                </c:pt>
                <c:pt idx="488">
                  <c:v>0.15516434927196796</c:v>
                </c:pt>
                <c:pt idx="489">
                  <c:v>0.15516434927196796</c:v>
                </c:pt>
                <c:pt idx="490">
                  <c:v>0.1566054441436979</c:v>
                </c:pt>
                <c:pt idx="491">
                  <c:v>0.15805954111692791</c:v>
                </c:pt>
                <c:pt idx="492">
                  <c:v>0.15805954111692791</c:v>
                </c:pt>
                <c:pt idx="493">
                  <c:v>0.15805954111692791</c:v>
                </c:pt>
                <c:pt idx="494">
                  <c:v>0.15952681953125</c:v>
                </c:pt>
                <c:pt idx="495">
                  <c:v>0.15952681953125</c:v>
                </c:pt>
                <c:pt idx="496">
                  <c:v>0.15952681953125</c:v>
                </c:pt>
                <c:pt idx="497">
                  <c:v>0.15952681953125</c:v>
                </c:pt>
                <c:pt idx="498">
                  <c:v>0.15952681953125</c:v>
                </c:pt>
                <c:pt idx="499">
                  <c:v>0.15952681953125</c:v>
                </c:pt>
                <c:pt idx="500">
                  <c:v>0.15952681953125</c:v>
                </c:pt>
                <c:pt idx="501">
                  <c:v>0.15952681953125</c:v>
                </c:pt>
                <c:pt idx="502">
                  <c:v>0.15952681953125</c:v>
                </c:pt>
                <c:pt idx="503">
                  <c:v>0.16100745856732798</c:v>
                </c:pt>
                <c:pt idx="504">
                  <c:v>0.16100745856732798</c:v>
                </c:pt>
                <c:pt idx="505">
                  <c:v>0.16100745856732798</c:v>
                </c:pt>
                <c:pt idx="506">
                  <c:v>0.16100745856732798</c:v>
                </c:pt>
                <c:pt idx="507">
                  <c:v>0.16250163724689795</c:v>
                </c:pt>
                <c:pt idx="508">
                  <c:v>0.16400953443276797</c:v>
                </c:pt>
                <c:pt idx="509">
                  <c:v>0.16400953443276797</c:v>
                </c:pt>
                <c:pt idx="510">
                  <c:v>0.16400953443276797</c:v>
                </c:pt>
                <c:pt idx="511">
                  <c:v>0.16553132882881796</c:v>
                </c:pt>
                <c:pt idx="512">
                  <c:v>0.16553132882881796</c:v>
                </c:pt>
                <c:pt idx="513">
                  <c:v>0.16706719897999997</c:v>
                </c:pt>
                <c:pt idx="514">
                  <c:v>0.16706719897999997</c:v>
                </c:pt>
                <c:pt idx="515">
                  <c:v>0.16706719897999997</c:v>
                </c:pt>
                <c:pt idx="516">
                  <c:v>0.16706719897999997</c:v>
                </c:pt>
                <c:pt idx="517">
                  <c:v>0.16706719897999997</c:v>
                </c:pt>
                <c:pt idx="518">
                  <c:v>0.16706719897999997</c:v>
                </c:pt>
                <c:pt idx="519">
                  <c:v>0.16706719897999997</c:v>
                </c:pt>
                <c:pt idx="520">
                  <c:v>0.16706719897999997</c:v>
                </c:pt>
                <c:pt idx="521">
                  <c:v>0.168617323272338</c:v>
                </c:pt>
                <c:pt idx="522">
                  <c:v>0.17018187993292785</c:v>
                </c:pt>
                <c:pt idx="523">
                  <c:v>0.17018187993292785</c:v>
                </c:pt>
                <c:pt idx="524">
                  <c:v>0.17018187993292785</c:v>
                </c:pt>
                <c:pt idx="525">
                  <c:v>0.17018187993292785</c:v>
                </c:pt>
                <c:pt idx="526">
                  <c:v>0.17018187993292785</c:v>
                </c:pt>
                <c:pt idx="527">
                  <c:v>0.17335500247260796</c:v>
                </c:pt>
                <c:pt idx="528">
                  <c:v>0.17335500247260796</c:v>
                </c:pt>
                <c:pt idx="529">
                  <c:v>0.17496392401124997</c:v>
                </c:pt>
                <c:pt idx="530">
                  <c:v>0.17496392401124997</c:v>
                </c:pt>
                <c:pt idx="531">
                  <c:v>0.17496392401124997</c:v>
                </c:pt>
                <c:pt idx="532">
                  <c:v>0.17496392401124997</c:v>
                </c:pt>
                <c:pt idx="533">
                  <c:v>0.17496392401124997</c:v>
                </c:pt>
                <c:pt idx="534">
                  <c:v>0.17496392401124997</c:v>
                </c:pt>
                <c:pt idx="535">
                  <c:v>0.17496392401124997</c:v>
                </c:pt>
                <c:pt idx="536">
                  <c:v>0.17658798923724803</c:v>
                </c:pt>
                <c:pt idx="537">
                  <c:v>0.17658798923724803</c:v>
                </c:pt>
                <c:pt idx="538">
                  <c:v>0.17658798923724803</c:v>
                </c:pt>
                <c:pt idx="539">
                  <c:v>0.17822737558305798</c:v>
                </c:pt>
                <c:pt idx="540">
                  <c:v>0.17822737558305798</c:v>
                </c:pt>
                <c:pt idx="541">
                  <c:v>0.17822737558305798</c:v>
                </c:pt>
                <c:pt idx="542">
                  <c:v>0.17988226032220792</c:v>
                </c:pt>
                <c:pt idx="543">
                  <c:v>0.17988226032220792</c:v>
                </c:pt>
                <c:pt idx="544">
                  <c:v>0.17988226032220792</c:v>
                </c:pt>
                <c:pt idx="545">
                  <c:v>0.17988226032220792</c:v>
                </c:pt>
                <c:pt idx="546">
                  <c:v>0.17988226032220792</c:v>
                </c:pt>
                <c:pt idx="547">
                  <c:v>0.18155282056929808</c:v>
                </c:pt>
                <c:pt idx="548">
                  <c:v>0.18155282056929808</c:v>
                </c:pt>
                <c:pt idx="549">
                  <c:v>0.18155282056929808</c:v>
                </c:pt>
                <c:pt idx="550">
                  <c:v>0.18323923327999983</c:v>
                </c:pt>
                <c:pt idx="551">
                  <c:v>0.18323923327999983</c:v>
                </c:pt>
                <c:pt idx="552">
                  <c:v>0.18323923327999983</c:v>
                </c:pt>
                <c:pt idx="553">
                  <c:v>0.18323923327999983</c:v>
                </c:pt>
                <c:pt idx="554">
                  <c:v>0.18323923327999983</c:v>
                </c:pt>
                <c:pt idx="555">
                  <c:v>0.18323923327999983</c:v>
                </c:pt>
                <c:pt idx="556">
                  <c:v>0.18323923327999983</c:v>
                </c:pt>
                <c:pt idx="557">
                  <c:v>0.18494167525105795</c:v>
                </c:pt>
                <c:pt idx="558">
                  <c:v>0.18494167525105795</c:v>
                </c:pt>
                <c:pt idx="559">
                  <c:v>0.18494167525105795</c:v>
                </c:pt>
                <c:pt idx="560">
                  <c:v>0.18494167525105795</c:v>
                </c:pt>
                <c:pt idx="561">
                  <c:v>0.18666032312028788</c:v>
                </c:pt>
                <c:pt idx="562">
                  <c:v>0.18666032312028788</c:v>
                </c:pt>
                <c:pt idx="563">
                  <c:v>0.18666032312028788</c:v>
                </c:pt>
                <c:pt idx="564">
                  <c:v>0.18666032312028788</c:v>
                </c:pt>
                <c:pt idx="565">
                  <c:v>0.18666032312028788</c:v>
                </c:pt>
                <c:pt idx="566">
                  <c:v>0.18839535336657795</c:v>
                </c:pt>
                <c:pt idx="567">
                  <c:v>0.18839535336657795</c:v>
                </c:pt>
                <c:pt idx="568">
                  <c:v>0.18839535336657795</c:v>
                </c:pt>
                <c:pt idx="569">
                  <c:v>0.19014694230988796</c:v>
                </c:pt>
                <c:pt idx="570">
                  <c:v>0.19191526611124995</c:v>
                </c:pt>
                <c:pt idx="571">
                  <c:v>0.19191526611124995</c:v>
                </c:pt>
                <c:pt idx="572">
                  <c:v>0.19191526611124995</c:v>
                </c:pt>
                <c:pt idx="573">
                  <c:v>0.19191526611124995</c:v>
                </c:pt>
                <c:pt idx="574">
                  <c:v>0.19191526611124995</c:v>
                </c:pt>
                <c:pt idx="575">
                  <c:v>0.1937005007727681</c:v>
                </c:pt>
                <c:pt idx="576">
                  <c:v>0.1937005007727681</c:v>
                </c:pt>
                <c:pt idx="577">
                  <c:v>0.1937005007727681</c:v>
                </c:pt>
                <c:pt idx="578">
                  <c:v>0.1937005007727681</c:v>
                </c:pt>
                <c:pt idx="579">
                  <c:v>0.1937005007727681</c:v>
                </c:pt>
                <c:pt idx="580">
                  <c:v>0.1937005007727681</c:v>
                </c:pt>
                <c:pt idx="581">
                  <c:v>0.19550282213761802</c:v>
                </c:pt>
                <c:pt idx="582">
                  <c:v>0.19732240589004799</c:v>
                </c:pt>
                <c:pt idx="583">
                  <c:v>0.19732240589004799</c:v>
                </c:pt>
                <c:pt idx="584">
                  <c:v>0.19732240589004799</c:v>
                </c:pt>
                <c:pt idx="585">
                  <c:v>0.19732240589004799</c:v>
                </c:pt>
                <c:pt idx="586">
                  <c:v>0.20101406249999995</c:v>
                </c:pt>
                <c:pt idx="587">
                  <c:v>0.20101406249999995</c:v>
                </c:pt>
                <c:pt idx="588">
                  <c:v>0.20101406249999995</c:v>
                </c:pt>
                <c:pt idx="589">
                  <c:v>0.20101406249999995</c:v>
                </c:pt>
                <c:pt idx="590">
                  <c:v>0.20101406249999995</c:v>
                </c:pt>
                <c:pt idx="591">
                  <c:v>0.20101406249999995</c:v>
                </c:pt>
                <c:pt idx="592">
                  <c:v>0.20101406249999995</c:v>
                </c:pt>
                <c:pt idx="593">
                  <c:v>0.20101406249999995</c:v>
                </c:pt>
                <c:pt idx="594">
                  <c:v>0.20288648593137801</c:v>
                </c:pt>
                <c:pt idx="595">
                  <c:v>0.20288648593137801</c:v>
                </c:pt>
                <c:pt idx="596">
                  <c:v>0.20288648593137801</c:v>
                </c:pt>
                <c:pt idx="597">
                  <c:v>0.20288648593137801</c:v>
                </c:pt>
                <c:pt idx="598">
                  <c:v>0.20288648593137801</c:v>
                </c:pt>
                <c:pt idx="599">
                  <c:v>0.20477687289804788</c:v>
                </c:pt>
                <c:pt idx="600">
                  <c:v>0.20668539828961804</c:v>
                </c:pt>
                <c:pt idx="601">
                  <c:v>0.20861223683676786</c:v>
                </c:pt>
                <c:pt idx="602">
                  <c:v>0.20861223683676786</c:v>
                </c:pt>
                <c:pt idx="603">
                  <c:v>0.21055756311124993</c:v>
                </c:pt>
                <c:pt idx="604">
                  <c:v>0.21055756311124993</c:v>
                </c:pt>
                <c:pt idx="605">
                  <c:v>0.21055756311124993</c:v>
                </c:pt>
                <c:pt idx="606">
                  <c:v>0.21055756311124993</c:v>
                </c:pt>
                <c:pt idx="607">
                  <c:v>0.21055756311124993</c:v>
                </c:pt>
                <c:pt idx="608">
                  <c:v>0.21055756311124993</c:v>
                </c:pt>
                <c:pt idx="609">
                  <c:v>0.21055756311124993</c:v>
                </c:pt>
                <c:pt idx="610">
                  <c:v>0.21055756311124993</c:v>
                </c:pt>
                <c:pt idx="611">
                  <c:v>0.21252155152588811</c:v>
                </c:pt>
                <c:pt idx="612">
                  <c:v>0.21252155152588811</c:v>
                </c:pt>
                <c:pt idx="613">
                  <c:v>0.21450437633457806</c:v>
                </c:pt>
                <c:pt idx="614">
                  <c:v>0.21450437633457806</c:v>
                </c:pt>
                <c:pt idx="615">
                  <c:v>0.21450437633457806</c:v>
                </c:pt>
                <c:pt idx="616">
                  <c:v>0.21450437633457806</c:v>
                </c:pt>
                <c:pt idx="617">
                  <c:v>0.21650621163228798</c:v>
                </c:pt>
                <c:pt idx="618">
                  <c:v>0.21650621163228798</c:v>
                </c:pt>
                <c:pt idx="619">
                  <c:v>0.21650621163228798</c:v>
                </c:pt>
                <c:pt idx="620">
                  <c:v>0.21650621163228798</c:v>
                </c:pt>
                <c:pt idx="621">
                  <c:v>0.21650621163228798</c:v>
                </c:pt>
                <c:pt idx="622">
                  <c:v>0.21650621163228798</c:v>
                </c:pt>
                <c:pt idx="623">
                  <c:v>0.218527231355058</c:v>
                </c:pt>
                <c:pt idx="624">
                  <c:v>0.22056760928000005</c:v>
                </c:pt>
                <c:pt idx="625">
                  <c:v>0.22056760928000005</c:v>
                </c:pt>
                <c:pt idx="626">
                  <c:v>0.22056760928000005</c:v>
                </c:pt>
                <c:pt idx="627">
                  <c:v>0.22056760928000005</c:v>
                </c:pt>
                <c:pt idx="628">
                  <c:v>0.22056760928000005</c:v>
                </c:pt>
                <c:pt idx="629">
                  <c:v>0.22056760928000005</c:v>
                </c:pt>
                <c:pt idx="630">
                  <c:v>0.22056760928000005</c:v>
                </c:pt>
                <c:pt idx="631">
                  <c:v>0.22262751902529807</c:v>
                </c:pt>
                <c:pt idx="632">
                  <c:v>0.22262751902529807</c:v>
                </c:pt>
                <c:pt idx="633">
                  <c:v>0.22262751902529807</c:v>
                </c:pt>
                <c:pt idx="634">
                  <c:v>0.22262751902529807</c:v>
                </c:pt>
                <c:pt idx="635">
                  <c:v>0.22262751902529807</c:v>
                </c:pt>
                <c:pt idx="636">
                  <c:v>0.22262751902529807</c:v>
                </c:pt>
                <c:pt idx="637">
                  <c:v>0.22470713405020801</c:v>
                </c:pt>
                <c:pt idx="638">
                  <c:v>0.22470713405020801</c:v>
                </c:pt>
                <c:pt idx="639">
                  <c:v>0.22470713405020801</c:v>
                </c:pt>
                <c:pt idx="640">
                  <c:v>0.22470713405020801</c:v>
                </c:pt>
                <c:pt idx="641">
                  <c:v>0.22680662765505774</c:v>
                </c:pt>
                <c:pt idx="642">
                  <c:v>0.22680662765505774</c:v>
                </c:pt>
                <c:pt idx="643">
                  <c:v>0.22680662765505774</c:v>
                </c:pt>
                <c:pt idx="644">
                  <c:v>0.22680662765505774</c:v>
                </c:pt>
                <c:pt idx="645">
                  <c:v>0.22680662765505774</c:v>
                </c:pt>
                <c:pt idx="646">
                  <c:v>0.22892617298124804</c:v>
                </c:pt>
                <c:pt idx="647">
                  <c:v>0.22892617298124804</c:v>
                </c:pt>
                <c:pt idx="648">
                  <c:v>0.22892617298124804</c:v>
                </c:pt>
                <c:pt idx="649">
                  <c:v>0.23106594301124991</c:v>
                </c:pt>
                <c:pt idx="650">
                  <c:v>0.23106594301124991</c:v>
                </c:pt>
                <c:pt idx="651">
                  <c:v>0.23106594301124991</c:v>
                </c:pt>
                <c:pt idx="652">
                  <c:v>0.23106594301124991</c:v>
                </c:pt>
                <c:pt idx="653">
                  <c:v>0.23106594301124991</c:v>
                </c:pt>
                <c:pt idx="654">
                  <c:v>0.23106594301124991</c:v>
                </c:pt>
                <c:pt idx="655">
                  <c:v>0.23106594301124991</c:v>
                </c:pt>
                <c:pt idx="656">
                  <c:v>0.23106594301124991</c:v>
                </c:pt>
                <c:pt idx="657">
                  <c:v>0.23106594301124991</c:v>
                </c:pt>
                <c:pt idx="658">
                  <c:v>0.23106594301124991</c:v>
                </c:pt>
                <c:pt idx="659">
                  <c:v>0.23322611056860795</c:v>
                </c:pt>
                <c:pt idx="660">
                  <c:v>0.23322611056860795</c:v>
                </c:pt>
                <c:pt idx="661">
                  <c:v>0.23322611056860795</c:v>
                </c:pt>
                <c:pt idx="662">
                  <c:v>0.23322611056860795</c:v>
                </c:pt>
                <c:pt idx="663">
                  <c:v>0.23322611056860795</c:v>
                </c:pt>
                <c:pt idx="664">
                  <c:v>0.23322611056860795</c:v>
                </c:pt>
                <c:pt idx="665">
                  <c:v>0.23540684831793809</c:v>
                </c:pt>
                <c:pt idx="666">
                  <c:v>0.23540684831793809</c:v>
                </c:pt>
                <c:pt idx="667">
                  <c:v>0.23540684831793809</c:v>
                </c:pt>
                <c:pt idx="668">
                  <c:v>0.23760832876492818</c:v>
                </c:pt>
                <c:pt idx="669">
                  <c:v>0.23760832876492818</c:v>
                </c:pt>
                <c:pt idx="670">
                  <c:v>0.23760832876492818</c:v>
                </c:pt>
                <c:pt idx="671">
                  <c:v>0.23760832876492818</c:v>
                </c:pt>
                <c:pt idx="672">
                  <c:v>0.24207420698000001</c:v>
                </c:pt>
                <c:pt idx="673">
                  <c:v>0.24207420698000001</c:v>
                </c:pt>
                <c:pt idx="674">
                  <c:v>0.24207420698000001</c:v>
                </c:pt>
                <c:pt idx="675">
                  <c:v>0.24207420698000001</c:v>
                </c:pt>
                <c:pt idx="676">
                  <c:v>0.24207420698000001</c:v>
                </c:pt>
                <c:pt idx="677">
                  <c:v>0.24207420698000001</c:v>
                </c:pt>
                <c:pt idx="678">
                  <c:v>0.24207420698000001</c:v>
                </c:pt>
                <c:pt idx="679">
                  <c:v>0.24207420698000001</c:v>
                </c:pt>
                <c:pt idx="680">
                  <c:v>0.24207420698000001</c:v>
                </c:pt>
                <c:pt idx="681">
                  <c:v>0.24207420698000001</c:v>
                </c:pt>
                <c:pt idx="682">
                  <c:v>0.24433894896481786</c:v>
                </c:pt>
                <c:pt idx="683">
                  <c:v>0.24433894896481786</c:v>
                </c:pt>
                <c:pt idx="684">
                  <c:v>0.24433894896481786</c:v>
                </c:pt>
                <c:pt idx="685">
                  <c:v>0.24433894896481786</c:v>
                </c:pt>
                <c:pt idx="686">
                  <c:v>0.24433894896481786</c:v>
                </c:pt>
                <c:pt idx="687">
                  <c:v>0.24662512208076778</c:v>
                </c:pt>
                <c:pt idx="688">
                  <c:v>0.24893289803889782</c:v>
                </c:pt>
                <c:pt idx="689">
                  <c:v>0.24893289803889782</c:v>
                </c:pt>
                <c:pt idx="690">
                  <c:v>0.24893289803889782</c:v>
                </c:pt>
                <c:pt idx="691">
                  <c:v>0.25126244839132816</c:v>
                </c:pt>
                <c:pt idx="692">
                  <c:v>0.25361394453124997</c:v>
                </c:pt>
                <c:pt idx="693">
                  <c:v>0.25361394453124997</c:v>
                </c:pt>
                <c:pt idx="694">
                  <c:v>0.25361394453124997</c:v>
                </c:pt>
                <c:pt idx="695">
                  <c:v>0.25361394453124997</c:v>
                </c:pt>
                <c:pt idx="696">
                  <c:v>0.25361394453124997</c:v>
                </c:pt>
                <c:pt idx="697">
                  <c:v>0.25361394453124997</c:v>
                </c:pt>
                <c:pt idx="698">
                  <c:v>0.25361394453124997</c:v>
                </c:pt>
                <c:pt idx="699">
                  <c:v>0.25598755769292802</c:v>
                </c:pt>
                <c:pt idx="700">
                  <c:v>0.25598755769292802</c:v>
                </c:pt>
                <c:pt idx="701">
                  <c:v>0.25598755769292802</c:v>
                </c:pt>
                <c:pt idx="702">
                  <c:v>0.25598755769292802</c:v>
                </c:pt>
                <c:pt idx="703">
                  <c:v>0.25598755769292802</c:v>
                </c:pt>
                <c:pt idx="704">
                  <c:v>0.25598755769292802</c:v>
                </c:pt>
                <c:pt idx="705">
                  <c:v>0.25838345895169812</c:v>
                </c:pt>
                <c:pt idx="706">
                  <c:v>0.26080181922396795</c:v>
                </c:pt>
                <c:pt idx="707">
                  <c:v>0.26324280926721777</c:v>
                </c:pt>
                <c:pt idx="708">
                  <c:v>0.26324280926721777</c:v>
                </c:pt>
                <c:pt idx="709">
                  <c:v>0.26324280926721777</c:v>
                </c:pt>
                <c:pt idx="710">
                  <c:v>0.2657065996800001</c:v>
                </c:pt>
                <c:pt idx="711">
                  <c:v>0.2657065996800001</c:v>
                </c:pt>
                <c:pt idx="712">
                  <c:v>0.2657065996800001</c:v>
                </c:pt>
                <c:pt idx="713">
                  <c:v>0.2657065996800001</c:v>
                </c:pt>
                <c:pt idx="714">
                  <c:v>0.2657065996800001</c:v>
                </c:pt>
                <c:pt idx="715">
                  <c:v>0.26819336090193813</c:v>
                </c:pt>
                <c:pt idx="716">
                  <c:v>0.26819336090193813</c:v>
                </c:pt>
                <c:pt idx="717">
                  <c:v>0.26819336090193813</c:v>
                </c:pt>
                <c:pt idx="718">
                  <c:v>0.27070326321372795</c:v>
                </c:pt>
                <c:pt idx="719">
                  <c:v>0.27070326321372795</c:v>
                </c:pt>
                <c:pt idx="720">
                  <c:v>0.27070326321372795</c:v>
                </c:pt>
                <c:pt idx="721">
                  <c:v>0.27070326321372795</c:v>
                </c:pt>
                <c:pt idx="722">
                  <c:v>0.27070326321372795</c:v>
                </c:pt>
                <c:pt idx="723">
                  <c:v>0.27070326321372795</c:v>
                </c:pt>
                <c:pt idx="724">
                  <c:v>0.27323647673713802</c:v>
                </c:pt>
                <c:pt idx="725">
                  <c:v>0.27323647673713802</c:v>
                </c:pt>
                <c:pt idx="726">
                  <c:v>0.27323647673713802</c:v>
                </c:pt>
                <c:pt idx="727">
                  <c:v>0.27579317143500781</c:v>
                </c:pt>
                <c:pt idx="728">
                  <c:v>0.27579317143500781</c:v>
                </c:pt>
                <c:pt idx="729">
                  <c:v>0.27579317143500781</c:v>
                </c:pt>
                <c:pt idx="730">
                  <c:v>0.27837351711124991</c:v>
                </c:pt>
                <c:pt idx="731">
                  <c:v>0.27837351711124991</c:v>
                </c:pt>
                <c:pt idx="732">
                  <c:v>0.27837351711124991</c:v>
                </c:pt>
                <c:pt idx="733">
                  <c:v>0.27837351711124991</c:v>
                </c:pt>
                <c:pt idx="734">
                  <c:v>0.27837351711124991</c:v>
                </c:pt>
                <c:pt idx="735">
                  <c:v>0.28097768341084817</c:v>
                </c:pt>
                <c:pt idx="736">
                  <c:v>0.28097768341084817</c:v>
                </c:pt>
                <c:pt idx="737">
                  <c:v>0.28097768341084817</c:v>
                </c:pt>
                <c:pt idx="738">
                  <c:v>0.28097768341084817</c:v>
                </c:pt>
                <c:pt idx="739">
                  <c:v>0.28360583981985787</c:v>
                </c:pt>
                <c:pt idx="740">
                  <c:v>0.28360583981985787</c:v>
                </c:pt>
                <c:pt idx="741">
                  <c:v>0.28360583981985787</c:v>
                </c:pt>
                <c:pt idx="742">
                  <c:v>0.28625815566540802</c:v>
                </c:pt>
                <c:pt idx="743">
                  <c:v>0.29163594218000011</c:v>
                </c:pt>
                <c:pt idx="744">
                  <c:v>0.29163594218000011</c:v>
                </c:pt>
                <c:pt idx="745">
                  <c:v>0.29163594218000011</c:v>
                </c:pt>
                <c:pt idx="746">
                  <c:v>0.29163594218000011</c:v>
                </c:pt>
                <c:pt idx="747">
                  <c:v>0.29163594218000011</c:v>
                </c:pt>
                <c:pt idx="748">
                  <c:v>0.29163594218000011</c:v>
                </c:pt>
                <c:pt idx="749">
                  <c:v>0.29163594218000011</c:v>
                </c:pt>
                <c:pt idx="750">
                  <c:v>0.29436175070865789</c:v>
                </c:pt>
                <c:pt idx="751">
                  <c:v>0.29436175070865789</c:v>
                </c:pt>
                <c:pt idx="752">
                  <c:v>0.29436175070865789</c:v>
                </c:pt>
                <c:pt idx="753">
                  <c:v>0.29436175070865789</c:v>
                </c:pt>
                <c:pt idx="754">
                  <c:v>0.2971123943930879</c:v>
                </c:pt>
                <c:pt idx="755">
                  <c:v>0.2971123943930879</c:v>
                </c:pt>
                <c:pt idx="756">
                  <c:v>0.2971123943930879</c:v>
                </c:pt>
                <c:pt idx="757">
                  <c:v>0.29988804176577788</c:v>
                </c:pt>
                <c:pt idx="758">
                  <c:v>0.29988804176577788</c:v>
                </c:pt>
                <c:pt idx="759">
                  <c:v>0.29988804176577788</c:v>
                </c:pt>
                <c:pt idx="760">
                  <c:v>0.29988804176577788</c:v>
                </c:pt>
                <c:pt idx="761">
                  <c:v>0.29988804176577788</c:v>
                </c:pt>
                <c:pt idx="762">
                  <c:v>0.29988804176577788</c:v>
                </c:pt>
                <c:pt idx="763">
                  <c:v>0.29988804176577788</c:v>
                </c:pt>
                <c:pt idx="764">
                  <c:v>0.29988804176577788</c:v>
                </c:pt>
                <c:pt idx="765">
                  <c:v>0.30268886120028793</c:v>
                </c:pt>
                <c:pt idx="766">
                  <c:v>0.30268886120028793</c:v>
                </c:pt>
                <c:pt idx="767">
                  <c:v>0.30551502091125005</c:v>
                </c:pt>
                <c:pt idx="768">
                  <c:v>0.30551502091125005</c:v>
                </c:pt>
                <c:pt idx="769">
                  <c:v>0.30551502091125005</c:v>
                </c:pt>
                <c:pt idx="770">
                  <c:v>0.30551502091125005</c:v>
                </c:pt>
                <c:pt idx="771">
                  <c:v>0.30551502091125005</c:v>
                </c:pt>
                <c:pt idx="772">
                  <c:v>0.30836668895436792</c:v>
                </c:pt>
                <c:pt idx="773">
                  <c:v>0.30836668895436792</c:v>
                </c:pt>
                <c:pt idx="774">
                  <c:v>0.30836668895436792</c:v>
                </c:pt>
                <c:pt idx="775">
                  <c:v>0.30836668895436792</c:v>
                </c:pt>
                <c:pt idx="776">
                  <c:v>0.30836668895436792</c:v>
                </c:pt>
                <c:pt idx="777">
                  <c:v>0.31124403322641792</c:v>
                </c:pt>
                <c:pt idx="778">
                  <c:v>0.31124403322641792</c:v>
                </c:pt>
                <c:pt idx="779">
                  <c:v>0.31124403322641792</c:v>
                </c:pt>
                <c:pt idx="780">
                  <c:v>0.31124403322641792</c:v>
                </c:pt>
                <c:pt idx="781">
                  <c:v>0.31414722146524787</c:v>
                </c:pt>
                <c:pt idx="782">
                  <c:v>0.31414722146524787</c:v>
                </c:pt>
                <c:pt idx="783">
                  <c:v>0.31707642124977797</c:v>
                </c:pt>
                <c:pt idx="784">
                  <c:v>0.31707642124977797</c:v>
                </c:pt>
                <c:pt idx="785">
                  <c:v>0.31707642124977797</c:v>
                </c:pt>
                <c:pt idx="786">
                  <c:v>0.32003179999999987</c:v>
                </c:pt>
                <c:pt idx="787">
                  <c:v>0.32003179999999987</c:v>
                </c:pt>
                <c:pt idx="788">
                  <c:v>0.32003179999999987</c:v>
                </c:pt>
                <c:pt idx="789">
                  <c:v>0.32003179999999987</c:v>
                </c:pt>
                <c:pt idx="790">
                  <c:v>0.32003179999999987</c:v>
                </c:pt>
                <c:pt idx="791">
                  <c:v>0.32003179999999987</c:v>
                </c:pt>
                <c:pt idx="792">
                  <c:v>0.32003179999999987</c:v>
                </c:pt>
                <c:pt idx="793">
                  <c:v>0.32003179999999987</c:v>
                </c:pt>
                <c:pt idx="794">
                  <c:v>0.32301352497697811</c:v>
                </c:pt>
                <c:pt idx="795">
                  <c:v>0.32602176328284793</c:v>
                </c:pt>
                <c:pt idx="796">
                  <c:v>0.32602176328284793</c:v>
                </c:pt>
                <c:pt idx="797">
                  <c:v>0.32602176328284793</c:v>
                </c:pt>
                <c:pt idx="798">
                  <c:v>0.32602176328284793</c:v>
                </c:pt>
                <c:pt idx="799">
                  <c:v>0.32602176328284793</c:v>
                </c:pt>
                <c:pt idx="800">
                  <c:v>0.32905668186081782</c:v>
                </c:pt>
                <c:pt idx="801">
                  <c:v>0.32905668186081782</c:v>
                </c:pt>
                <c:pt idx="802">
                  <c:v>0.32905668186081782</c:v>
                </c:pt>
                <c:pt idx="803">
                  <c:v>0.32905668186081782</c:v>
                </c:pt>
                <c:pt idx="804">
                  <c:v>0.33211844749516783</c:v>
                </c:pt>
                <c:pt idx="805">
                  <c:v>0.33211844749516783</c:v>
                </c:pt>
                <c:pt idx="806">
                  <c:v>0.33520722681125004</c:v>
                </c:pt>
                <c:pt idx="807">
                  <c:v>0.33520722681125004</c:v>
                </c:pt>
                <c:pt idx="808">
                  <c:v>0.33520722681125004</c:v>
                </c:pt>
                <c:pt idx="809">
                  <c:v>0.33832318627548785</c:v>
                </c:pt>
                <c:pt idx="810">
                  <c:v>0.33832318627548785</c:v>
                </c:pt>
                <c:pt idx="811">
                  <c:v>0.34146649219537795</c:v>
                </c:pt>
                <c:pt idx="812">
                  <c:v>0.34146649219537795</c:v>
                </c:pt>
                <c:pt idx="813">
                  <c:v>0.34146649219537795</c:v>
                </c:pt>
                <c:pt idx="814">
                  <c:v>0.34146649219537795</c:v>
                </c:pt>
                <c:pt idx="815">
                  <c:v>0.34146649219537795</c:v>
                </c:pt>
                <c:pt idx="816">
                  <c:v>0.34146649219537795</c:v>
                </c:pt>
                <c:pt idx="817">
                  <c:v>0.34463731071948789</c:v>
                </c:pt>
                <c:pt idx="818">
                  <c:v>0.34783580783745793</c:v>
                </c:pt>
                <c:pt idx="819">
                  <c:v>0.34783580783745793</c:v>
                </c:pt>
                <c:pt idx="820">
                  <c:v>0.35106214938000002</c:v>
                </c:pt>
                <c:pt idx="821">
                  <c:v>0.35106214938000002</c:v>
                </c:pt>
                <c:pt idx="822">
                  <c:v>0.35106214938000002</c:v>
                </c:pt>
                <c:pt idx="823">
                  <c:v>0.35106214938000002</c:v>
                </c:pt>
                <c:pt idx="824">
                  <c:v>0.35106214938000002</c:v>
                </c:pt>
                <c:pt idx="825">
                  <c:v>0.35106214938000002</c:v>
                </c:pt>
                <c:pt idx="826">
                  <c:v>0.35106214938000002</c:v>
                </c:pt>
                <c:pt idx="827">
                  <c:v>0.35106214938000002</c:v>
                </c:pt>
                <c:pt idx="828">
                  <c:v>0.35431650101889811</c:v>
                </c:pt>
                <c:pt idx="829">
                  <c:v>0.35431650101889811</c:v>
                </c:pt>
                <c:pt idx="830">
                  <c:v>0.35431650101889811</c:v>
                </c:pt>
                <c:pt idx="831">
                  <c:v>0.35431650101889811</c:v>
                </c:pt>
                <c:pt idx="832">
                  <c:v>0.35759902826700796</c:v>
                </c:pt>
                <c:pt idx="833">
                  <c:v>0.35759902826700796</c:v>
                </c:pt>
                <c:pt idx="834">
                  <c:v>0.35759902826700796</c:v>
                </c:pt>
                <c:pt idx="835">
                  <c:v>0.35759902826700796</c:v>
                </c:pt>
                <c:pt idx="836">
                  <c:v>0.35759902826700796</c:v>
                </c:pt>
                <c:pt idx="837">
                  <c:v>0.36090989647825789</c:v>
                </c:pt>
                <c:pt idx="838">
                  <c:v>0.36090989647825789</c:v>
                </c:pt>
                <c:pt idx="839">
                  <c:v>0.36090989647825789</c:v>
                </c:pt>
                <c:pt idx="840">
                  <c:v>0.36090989647825789</c:v>
                </c:pt>
                <c:pt idx="841">
                  <c:v>0.3642492708476478</c:v>
                </c:pt>
                <c:pt idx="842">
                  <c:v>0.36761731641124984</c:v>
                </c:pt>
                <c:pt idx="843">
                  <c:v>0.36761731641124984</c:v>
                </c:pt>
                <c:pt idx="844">
                  <c:v>0.36761731641124984</c:v>
                </c:pt>
                <c:pt idx="845">
                  <c:v>0.36761731641124984</c:v>
                </c:pt>
                <c:pt idx="846">
                  <c:v>0.36761731641124984</c:v>
                </c:pt>
                <c:pt idx="847">
                  <c:v>0.36761731641124984</c:v>
                </c:pt>
                <c:pt idx="848">
                  <c:v>0.37101419804620794</c:v>
                </c:pt>
                <c:pt idx="849">
                  <c:v>0.37101419804620794</c:v>
                </c:pt>
                <c:pt idx="850">
                  <c:v>0.37101419804620794</c:v>
                </c:pt>
                <c:pt idx="851">
                  <c:v>0.37101419804620794</c:v>
                </c:pt>
                <c:pt idx="852">
                  <c:v>0.37101419804620794</c:v>
                </c:pt>
                <c:pt idx="853">
                  <c:v>0.37101419804620794</c:v>
                </c:pt>
                <c:pt idx="854">
                  <c:v>0.37444008047073807</c:v>
                </c:pt>
                <c:pt idx="855">
                  <c:v>0.37444008047073807</c:v>
                </c:pt>
                <c:pt idx="856">
                  <c:v>0.37789512824412819</c:v>
                </c:pt>
                <c:pt idx="857">
                  <c:v>0.37789512824412819</c:v>
                </c:pt>
                <c:pt idx="858">
                  <c:v>0.37789512824412819</c:v>
                </c:pt>
                <c:pt idx="859">
                  <c:v>0.38137950576673785</c:v>
                </c:pt>
                <c:pt idx="860">
                  <c:v>0.38137950576673785</c:v>
                </c:pt>
                <c:pt idx="861">
                  <c:v>0.38137950576673785</c:v>
                </c:pt>
                <c:pt idx="862">
                  <c:v>0.38489337727999995</c:v>
                </c:pt>
                <c:pt idx="863">
                  <c:v>0.38489337727999995</c:v>
                </c:pt>
                <c:pt idx="864">
                  <c:v>0.38489337727999995</c:v>
                </c:pt>
                <c:pt idx="865">
                  <c:v>0.38489337727999995</c:v>
                </c:pt>
                <c:pt idx="866">
                  <c:v>0.38489337727999995</c:v>
                </c:pt>
                <c:pt idx="867">
                  <c:v>0.38489337727999995</c:v>
                </c:pt>
                <c:pt idx="868">
                  <c:v>0.38489337727999995</c:v>
                </c:pt>
                <c:pt idx="869">
                  <c:v>0.39561359579409794</c:v>
                </c:pt>
                <c:pt idx="870">
                  <c:v>0.39561359579409794</c:v>
                </c:pt>
                <c:pt idx="871">
                  <c:v>0.39924708250572782</c:v>
                </c:pt>
                <c:pt idx="872">
                  <c:v>0.40291088203125003</c:v>
                </c:pt>
                <c:pt idx="873">
                  <c:v>0.40291088203125003</c:v>
                </c:pt>
                <c:pt idx="874">
                  <c:v>0.40291088203125003</c:v>
                </c:pt>
                <c:pt idx="875">
                  <c:v>0.40291088203125003</c:v>
                </c:pt>
                <c:pt idx="876">
                  <c:v>0.40291088203125003</c:v>
                </c:pt>
                <c:pt idx="877">
                  <c:v>0.40291088203125003</c:v>
                </c:pt>
                <c:pt idx="878">
                  <c:v>0.40291088203125003</c:v>
                </c:pt>
                <c:pt idx="879">
                  <c:v>0.40291088203125003</c:v>
                </c:pt>
                <c:pt idx="880">
                  <c:v>0.40291088203125003</c:v>
                </c:pt>
                <c:pt idx="881">
                  <c:v>0.40291088203125003</c:v>
                </c:pt>
                <c:pt idx="882">
                  <c:v>0.40291088203125003</c:v>
                </c:pt>
                <c:pt idx="883">
                  <c:v>0.40291088203125003</c:v>
                </c:pt>
                <c:pt idx="884">
                  <c:v>0.40291088203125003</c:v>
                </c:pt>
                <c:pt idx="885">
                  <c:v>0.40291088203125003</c:v>
                </c:pt>
                <c:pt idx="886">
                  <c:v>0.40291088203125003</c:v>
                </c:pt>
                <c:pt idx="887">
                  <c:v>0.40291088203125003</c:v>
                </c:pt>
                <c:pt idx="888">
                  <c:v>0.40291088203125003</c:v>
                </c:pt>
                <c:pt idx="889">
                  <c:v>0.40660515765852823</c:v>
                </c:pt>
                <c:pt idx="890">
                  <c:v>0.40660515765852823</c:v>
                </c:pt>
                <c:pt idx="891">
                  <c:v>0.41033007251649811</c:v>
                </c:pt>
                <c:pt idx="892">
                  <c:v>0.41033007251649811</c:v>
                </c:pt>
                <c:pt idx="893">
                  <c:v>0.41408578957516806</c:v>
                </c:pt>
                <c:pt idx="894">
                  <c:v>0.41408578957516806</c:v>
                </c:pt>
                <c:pt idx="895">
                  <c:v>0.41408578957516806</c:v>
                </c:pt>
                <c:pt idx="896">
                  <c:v>0.41408578957516806</c:v>
                </c:pt>
                <c:pt idx="897">
                  <c:v>0.41408578957516806</c:v>
                </c:pt>
                <c:pt idx="898">
                  <c:v>0.41787247164561825</c:v>
                </c:pt>
                <c:pt idx="899">
                  <c:v>0.41787247164561825</c:v>
                </c:pt>
                <c:pt idx="900">
                  <c:v>0.41787247164561825</c:v>
                </c:pt>
                <c:pt idx="901">
                  <c:v>0.41787247164561825</c:v>
                </c:pt>
                <c:pt idx="902">
                  <c:v>0.41787247164561825</c:v>
                </c:pt>
                <c:pt idx="903">
                  <c:v>0.42169028137999998</c:v>
                </c:pt>
                <c:pt idx="904">
                  <c:v>0.42169028137999998</c:v>
                </c:pt>
                <c:pt idx="905">
                  <c:v>0.42169028137999998</c:v>
                </c:pt>
                <c:pt idx="906">
                  <c:v>0.42169028137999998</c:v>
                </c:pt>
                <c:pt idx="907">
                  <c:v>0.42169028137999998</c:v>
                </c:pt>
                <c:pt idx="908">
                  <c:v>0.42169028137999998</c:v>
                </c:pt>
                <c:pt idx="909">
                  <c:v>0.42169028137999998</c:v>
                </c:pt>
                <c:pt idx="910">
                  <c:v>0.42169028137999998</c:v>
                </c:pt>
                <c:pt idx="911">
                  <c:v>0.42169028137999998</c:v>
                </c:pt>
                <c:pt idx="912">
                  <c:v>0.42169028137999998</c:v>
                </c:pt>
                <c:pt idx="913">
                  <c:v>0.4255393812715379</c:v>
                </c:pt>
                <c:pt idx="914">
                  <c:v>0.4255393812715379</c:v>
                </c:pt>
                <c:pt idx="915">
                  <c:v>0.4255393812715379</c:v>
                </c:pt>
                <c:pt idx="916">
                  <c:v>0.4255393812715379</c:v>
                </c:pt>
                <c:pt idx="917">
                  <c:v>0.4255393812715379</c:v>
                </c:pt>
                <c:pt idx="918">
                  <c:v>0.4255393812715379</c:v>
                </c:pt>
                <c:pt idx="919">
                  <c:v>0.4255393812715379</c:v>
                </c:pt>
                <c:pt idx="920">
                  <c:v>0.4255393812715379</c:v>
                </c:pt>
                <c:pt idx="921">
                  <c:v>0.42941993365452802</c:v>
                </c:pt>
                <c:pt idx="922">
                  <c:v>0.42941993365452802</c:v>
                </c:pt>
                <c:pt idx="923">
                  <c:v>0.42941993365452802</c:v>
                </c:pt>
                <c:pt idx="924">
                  <c:v>0.42941993365452802</c:v>
                </c:pt>
                <c:pt idx="925">
                  <c:v>0.4333321007043377</c:v>
                </c:pt>
                <c:pt idx="926">
                  <c:v>0.4333321007043377</c:v>
                </c:pt>
                <c:pt idx="927">
                  <c:v>0.4333321007043377</c:v>
                </c:pt>
                <c:pt idx="928">
                  <c:v>0.4333321007043377</c:v>
                </c:pt>
                <c:pt idx="929">
                  <c:v>0.4333321007043377</c:v>
                </c:pt>
                <c:pt idx="930">
                  <c:v>0.43727604443740786</c:v>
                </c:pt>
                <c:pt idx="931">
                  <c:v>0.43727604443740786</c:v>
                </c:pt>
                <c:pt idx="932">
                  <c:v>0.43727604443740786</c:v>
                </c:pt>
                <c:pt idx="933">
                  <c:v>0.43727604443740786</c:v>
                </c:pt>
                <c:pt idx="934">
                  <c:v>0.43727604443740786</c:v>
                </c:pt>
                <c:pt idx="935">
                  <c:v>0.43727604443740786</c:v>
                </c:pt>
                <c:pt idx="936">
                  <c:v>0.43727604443740786</c:v>
                </c:pt>
                <c:pt idx="937">
                  <c:v>0.44125192671125013</c:v>
                </c:pt>
                <c:pt idx="938">
                  <c:v>0.44125192671125013</c:v>
                </c:pt>
                <c:pt idx="939">
                  <c:v>0.44125192671125013</c:v>
                </c:pt>
                <c:pt idx="940">
                  <c:v>0.44525990922444791</c:v>
                </c:pt>
                <c:pt idx="941">
                  <c:v>0.44525990922444791</c:v>
                </c:pt>
                <c:pt idx="942">
                  <c:v>0.44525990922444791</c:v>
                </c:pt>
                <c:pt idx="943">
                  <c:v>0.44525990922444791</c:v>
                </c:pt>
                <c:pt idx="944">
                  <c:v>0.44525990922444791</c:v>
                </c:pt>
                <c:pt idx="945">
                  <c:v>0.45337282096860776</c:v>
                </c:pt>
                <c:pt idx="946">
                  <c:v>0.45337282096860776</c:v>
                </c:pt>
                <c:pt idx="947">
                  <c:v>0.45337282096860776</c:v>
                </c:pt>
                <c:pt idx="948">
                  <c:v>0.45747807280209785</c:v>
                </c:pt>
                <c:pt idx="949">
                  <c:v>0.45747807280209785</c:v>
                </c:pt>
                <c:pt idx="950">
                  <c:v>0.46161607007999972</c:v>
                </c:pt>
                <c:pt idx="951">
                  <c:v>0.46161607007999972</c:v>
                </c:pt>
                <c:pt idx="952">
                  <c:v>0.46161607007999972</c:v>
                </c:pt>
                <c:pt idx="953">
                  <c:v>0.46161607007999972</c:v>
                </c:pt>
                <c:pt idx="954">
                  <c:v>0.46161607007999972</c:v>
                </c:pt>
                <c:pt idx="955">
                  <c:v>0.46161607007999972</c:v>
                </c:pt>
                <c:pt idx="956">
                  <c:v>0.46161607007999972</c:v>
                </c:pt>
                <c:pt idx="957">
                  <c:v>0.46161607007999972</c:v>
                </c:pt>
                <c:pt idx="958">
                  <c:v>0.46161607007999972</c:v>
                </c:pt>
                <c:pt idx="959">
                  <c:v>0.46161607007999972</c:v>
                </c:pt>
                <c:pt idx="960">
                  <c:v>0.46161607007999972</c:v>
                </c:pt>
                <c:pt idx="961">
                  <c:v>0.46161607007999972</c:v>
                </c:pt>
                <c:pt idx="962">
                  <c:v>0.46161607007999972</c:v>
                </c:pt>
                <c:pt idx="963">
                  <c:v>0.46578697370625821</c:v>
                </c:pt>
                <c:pt idx="964">
                  <c:v>0.46999094442588818</c:v>
                </c:pt>
                <c:pt idx="965">
                  <c:v>0.46999094442588818</c:v>
                </c:pt>
                <c:pt idx="966">
                  <c:v>0.46999094442588818</c:v>
                </c:pt>
                <c:pt idx="967">
                  <c:v>0.46999094442588818</c:v>
                </c:pt>
                <c:pt idx="968">
                  <c:v>0.46999094442588818</c:v>
                </c:pt>
                <c:pt idx="969">
                  <c:v>0.46999094442588818</c:v>
                </c:pt>
                <c:pt idx="970">
                  <c:v>0.47422814282497783</c:v>
                </c:pt>
                <c:pt idx="971">
                  <c:v>0.47422814282497783</c:v>
                </c:pt>
                <c:pt idx="972">
                  <c:v>0.47849872933068804</c:v>
                </c:pt>
                <c:pt idx="973">
                  <c:v>0.47849872933068804</c:v>
                </c:pt>
                <c:pt idx="974">
                  <c:v>0.48280286421124996</c:v>
                </c:pt>
                <c:pt idx="975">
                  <c:v>0.48280286421124996</c:v>
                </c:pt>
                <c:pt idx="976">
                  <c:v>0.48280286421124996</c:v>
                </c:pt>
                <c:pt idx="977">
                  <c:v>0.48280286421124996</c:v>
                </c:pt>
                <c:pt idx="978">
                  <c:v>0.48280286421124996</c:v>
                </c:pt>
                <c:pt idx="979">
                  <c:v>0.48280286421124996</c:v>
                </c:pt>
                <c:pt idx="980">
                  <c:v>0.48714070757596806</c:v>
                </c:pt>
                <c:pt idx="981">
                  <c:v>0.48714070757596806</c:v>
                </c:pt>
                <c:pt idx="982">
                  <c:v>0.48714070757596806</c:v>
                </c:pt>
                <c:pt idx="983">
                  <c:v>0.49151241937521817</c:v>
                </c:pt>
                <c:pt idx="984">
                  <c:v>0.49151241937521817</c:v>
                </c:pt>
                <c:pt idx="985">
                  <c:v>0.49151241937521817</c:v>
                </c:pt>
                <c:pt idx="986">
                  <c:v>0.50035808728417785</c:v>
                </c:pt>
                <c:pt idx="987">
                  <c:v>0.50483236249999985</c:v>
                </c:pt>
                <c:pt idx="988">
                  <c:v>0.50483236249999985</c:v>
                </c:pt>
                <c:pt idx="989">
                  <c:v>0.50483236249999985</c:v>
                </c:pt>
                <c:pt idx="990">
                  <c:v>0.50483236249999985</c:v>
                </c:pt>
                <c:pt idx="991">
                  <c:v>0.50483236249999985</c:v>
                </c:pt>
                <c:pt idx="992">
                  <c:v>0.50483236249999985</c:v>
                </c:pt>
                <c:pt idx="993">
                  <c:v>0.50483236249999985</c:v>
                </c:pt>
                <c:pt idx="994">
                  <c:v>0.50483236249999985</c:v>
                </c:pt>
                <c:pt idx="995">
                  <c:v>0.50483236249999985</c:v>
                </c:pt>
                <c:pt idx="996">
                  <c:v>0.50483236249999985</c:v>
                </c:pt>
                <c:pt idx="997">
                  <c:v>0.50483236249999985</c:v>
                </c:pt>
                <c:pt idx="998">
                  <c:v>0.50934114436257805</c:v>
                </c:pt>
                <c:pt idx="999">
                  <c:v>0.50934114436257805</c:v>
                </c:pt>
                <c:pt idx="1000">
                  <c:v>0.51388459202764813</c:v>
                </c:pt>
                <c:pt idx="1001">
                  <c:v>0.51388459202764813</c:v>
                </c:pt>
                <c:pt idx="1002">
                  <c:v>0.51388459202764813</c:v>
                </c:pt>
                <c:pt idx="1003">
                  <c:v>0.51388459202764813</c:v>
                </c:pt>
                <c:pt idx="1004">
                  <c:v>0.51388459202764813</c:v>
                </c:pt>
                <c:pt idx="1005">
                  <c:v>0.51388459202764813</c:v>
                </c:pt>
                <c:pt idx="1006">
                  <c:v>0.51388459202764813</c:v>
                </c:pt>
                <c:pt idx="1007">
                  <c:v>0.51388459202764813</c:v>
                </c:pt>
                <c:pt idx="1008">
                  <c:v>0.51846286449201784</c:v>
                </c:pt>
                <c:pt idx="1009">
                  <c:v>0.51846286449201784</c:v>
                </c:pt>
                <c:pt idx="1010">
                  <c:v>0.51846286449201784</c:v>
                </c:pt>
                <c:pt idx="1011">
                  <c:v>0.52772451901124973</c:v>
                </c:pt>
                <c:pt idx="1012">
                  <c:v>0.53240821826508788</c:v>
                </c:pt>
                <c:pt idx="1013">
                  <c:v>0.53240821826508788</c:v>
                </c:pt>
                <c:pt idx="1014">
                  <c:v>0.53240821826508788</c:v>
                </c:pt>
                <c:pt idx="1015">
                  <c:v>0.53712737671617805</c:v>
                </c:pt>
                <c:pt idx="1016">
                  <c:v>0.53712737671617805</c:v>
                </c:pt>
                <c:pt idx="1017">
                  <c:v>0.53712737671617805</c:v>
                </c:pt>
                <c:pt idx="1018">
                  <c:v>0.53712737671617805</c:v>
                </c:pt>
                <c:pt idx="1019">
                  <c:v>0.53712737671617805</c:v>
                </c:pt>
                <c:pt idx="1020">
                  <c:v>0.54188215256668781</c:v>
                </c:pt>
                <c:pt idx="1021">
                  <c:v>0.54188215256668781</c:v>
                </c:pt>
                <c:pt idx="1022">
                  <c:v>0.54667270385985789</c:v>
                </c:pt>
                <c:pt idx="1023">
                  <c:v>0.54667270385985789</c:v>
                </c:pt>
                <c:pt idx="1024">
                  <c:v>0.5514991884799999</c:v>
                </c:pt>
                <c:pt idx="1025">
                  <c:v>0.5514991884799999</c:v>
                </c:pt>
                <c:pt idx="1026">
                  <c:v>0.5514991884799999</c:v>
                </c:pt>
                <c:pt idx="1027">
                  <c:v>0.5514991884799999</c:v>
                </c:pt>
                <c:pt idx="1028">
                  <c:v>0.5514991884799999</c:v>
                </c:pt>
                <c:pt idx="1029">
                  <c:v>0.5514991884799999</c:v>
                </c:pt>
                <c:pt idx="1030">
                  <c:v>0.5514991884799999</c:v>
                </c:pt>
                <c:pt idx="1031">
                  <c:v>0.5514991884799999</c:v>
                </c:pt>
                <c:pt idx="1032">
                  <c:v>0.5514991884799999</c:v>
                </c:pt>
                <c:pt idx="1033">
                  <c:v>0.55636176415249816</c:v>
                </c:pt>
                <c:pt idx="1034">
                  <c:v>0.55636176415249816</c:v>
                </c:pt>
                <c:pt idx="1035">
                  <c:v>0.55636176415249816</c:v>
                </c:pt>
                <c:pt idx="1036">
                  <c:v>0.56126058844380788</c:v>
                </c:pt>
                <c:pt idx="1037">
                  <c:v>0.56126058844380788</c:v>
                </c:pt>
                <c:pt idx="1038">
                  <c:v>0.56126058844380788</c:v>
                </c:pt>
                <c:pt idx="1039">
                  <c:v>0.56126058844380788</c:v>
                </c:pt>
                <c:pt idx="1040">
                  <c:v>0.56126058844380788</c:v>
                </c:pt>
                <c:pt idx="1041">
                  <c:v>0.56619581876145764</c:v>
                </c:pt>
                <c:pt idx="1042">
                  <c:v>0.56619581876145764</c:v>
                </c:pt>
                <c:pt idx="1043">
                  <c:v>0.56619581876145764</c:v>
                </c:pt>
                <c:pt idx="1044">
                  <c:v>0.56619581876145764</c:v>
                </c:pt>
                <c:pt idx="1045">
                  <c:v>0.56619581876145764</c:v>
                </c:pt>
                <c:pt idx="1046">
                  <c:v>0.56619581876145764</c:v>
                </c:pt>
                <c:pt idx="1047">
                  <c:v>0.56619581876145764</c:v>
                </c:pt>
                <c:pt idx="1048">
                  <c:v>0.571167612354048</c:v>
                </c:pt>
                <c:pt idx="1049">
                  <c:v>0.571167612354048</c:v>
                </c:pt>
                <c:pt idx="1050">
                  <c:v>0.571167612354048</c:v>
                </c:pt>
                <c:pt idx="1051">
                  <c:v>0.571167612354048</c:v>
                </c:pt>
                <c:pt idx="1052">
                  <c:v>0.571167612354048</c:v>
                </c:pt>
                <c:pt idx="1053">
                  <c:v>0.57617612631125026</c:v>
                </c:pt>
                <c:pt idx="1054">
                  <c:v>0.57617612631125026</c:v>
                </c:pt>
                <c:pt idx="1055">
                  <c:v>0.57617612631125026</c:v>
                </c:pt>
                <c:pt idx="1056">
                  <c:v>0.57617612631125026</c:v>
                </c:pt>
                <c:pt idx="1057">
                  <c:v>0.57617612631125026</c:v>
                </c:pt>
                <c:pt idx="1058">
                  <c:v>0.57617612631125026</c:v>
                </c:pt>
                <c:pt idx="1059">
                  <c:v>0.57617612631125026</c:v>
                </c:pt>
                <c:pt idx="1060">
                  <c:v>0.57617612631125026</c:v>
                </c:pt>
                <c:pt idx="1061">
                  <c:v>0.57617612631125026</c:v>
                </c:pt>
                <c:pt idx="1062">
                  <c:v>0.57617612631125026</c:v>
                </c:pt>
                <c:pt idx="1063">
                  <c:v>0.57617612631125026</c:v>
                </c:pt>
                <c:pt idx="1064">
                  <c:v>0.57617612631125026</c:v>
                </c:pt>
                <c:pt idx="1065">
                  <c:v>0.57617612631125026</c:v>
                </c:pt>
                <c:pt idx="1066">
                  <c:v>0.58122151756380791</c:v>
                </c:pt>
                <c:pt idx="1067">
                  <c:v>0.58122151756380791</c:v>
                </c:pt>
                <c:pt idx="1068">
                  <c:v>0.58122151756380791</c:v>
                </c:pt>
                <c:pt idx="1069">
                  <c:v>0.58122151756380791</c:v>
                </c:pt>
                <c:pt idx="1070">
                  <c:v>0.58122151756380791</c:v>
                </c:pt>
                <c:pt idx="1071">
                  <c:v>0.58630394288353804</c:v>
                </c:pt>
                <c:pt idx="1072">
                  <c:v>0.58630394288353804</c:v>
                </c:pt>
                <c:pt idx="1073">
                  <c:v>0.58630394288353804</c:v>
                </c:pt>
                <c:pt idx="1074">
                  <c:v>0.58630394288353804</c:v>
                </c:pt>
                <c:pt idx="1075">
                  <c:v>0.58630394288353804</c:v>
                </c:pt>
                <c:pt idx="1076">
                  <c:v>0.58630394288353804</c:v>
                </c:pt>
                <c:pt idx="1077">
                  <c:v>0.59142355888332754</c:v>
                </c:pt>
                <c:pt idx="1078">
                  <c:v>0.60177498858</c:v>
                </c:pt>
                <c:pt idx="1079">
                  <c:v>0.60177498858</c:v>
                </c:pt>
                <c:pt idx="1080">
                  <c:v>0.60177498858</c:v>
                </c:pt>
                <c:pt idx="1081">
                  <c:v>0.60177498858</c:v>
                </c:pt>
                <c:pt idx="1082">
                  <c:v>0.60177498858</c:v>
                </c:pt>
                <c:pt idx="1083">
                  <c:v>0.60177498858</c:v>
                </c:pt>
                <c:pt idx="1084">
                  <c:v>0.60177498858</c:v>
                </c:pt>
                <c:pt idx="1085">
                  <c:v>0.60177498858</c:v>
                </c:pt>
                <c:pt idx="1086">
                  <c:v>0.60700711470801771</c:v>
                </c:pt>
                <c:pt idx="1087">
                  <c:v>0.61227705637836805</c:v>
                </c:pt>
                <c:pt idx="1088">
                  <c:v>0.61227705637836805</c:v>
                </c:pt>
                <c:pt idx="1089">
                  <c:v>0.61227705637836805</c:v>
                </c:pt>
                <c:pt idx="1090">
                  <c:v>0.61227705637836805</c:v>
                </c:pt>
                <c:pt idx="1091">
                  <c:v>0.61227705637836805</c:v>
                </c:pt>
                <c:pt idx="1092">
                  <c:v>0.61227705637836805</c:v>
                </c:pt>
                <c:pt idx="1093">
                  <c:v>0.62293100946012758</c:v>
                </c:pt>
                <c:pt idx="1094">
                  <c:v>0.6283153320312499</c:v>
                </c:pt>
                <c:pt idx="1095">
                  <c:v>0.6283153320312499</c:v>
                </c:pt>
                <c:pt idx="1096">
                  <c:v>0.6283153320312499</c:v>
                </c:pt>
                <c:pt idx="1097">
                  <c:v>0.6283153320312499</c:v>
                </c:pt>
                <c:pt idx="1098">
                  <c:v>0.6283153320312499</c:v>
                </c:pt>
                <c:pt idx="1099">
                  <c:v>0.6283153320312499</c:v>
                </c:pt>
                <c:pt idx="1100">
                  <c:v>0.6283153320312499</c:v>
                </c:pt>
                <c:pt idx="1101">
                  <c:v>0.63373809246412816</c:v>
                </c:pt>
                <c:pt idx="1102">
                  <c:v>0.63373809246412816</c:v>
                </c:pt>
                <c:pt idx="1103">
                  <c:v>0.63373809246412816</c:v>
                </c:pt>
                <c:pt idx="1104">
                  <c:v>0.63919944594129829</c:v>
                </c:pt>
                <c:pt idx="1105">
                  <c:v>0.63919944594129829</c:v>
                </c:pt>
                <c:pt idx="1106">
                  <c:v>0.63919944594129829</c:v>
                </c:pt>
                <c:pt idx="1107">
                  <c:v>0.63919944594129829</c:v>
                </c:pt>
                <c:pt idx="1108">
                  <c:v>0.6446995474863676</c:v>
                </c:pt>
                <c:pt idx="1109">
                  <c:v>0.6446995474863676</c:v>
                </c:pt>
                <c:pt idx="1110">
                  <c:v>0.6446995474863676</c:v>
                </c:pt>
                <c:pt idx="1111">
                  <c:v>0.6446995474863676</c:v>
                </c:pt>
                <c:pt idx="1112">
                  <c:v>0.6446995474863676</c:v>
                </c:pt>
                <c:pt idx="1113">
                  <c:v>0.6446995474863676</c:v>
                </c:pt>
                <c:pt idx="1114">
                  <c:v>0.6446995474863676</c:v>
                </c:pt>
                <c:pt idx="1115">
                  <c:v>0.6446995474863676</c:v>
                </c:pt>
                <c:pt idx="1116">
                  <c:v>0.65023855196401781</c:v>
                </c:pt>
                <c:pt idx="1117">
                  <c:v>0.65023855196401781</c:v>
                </c:pt>
                <c:pt idx="1118">
                  <c:v>0.65023855196401781</c:v>
                </c:pt>
                <c:pt idx="1119">
                  <c:v>0.6558166140799998</c:v>
                </c:pt>
                <c:pt idx="1120">
                  <c:v>0.6558166140799998</c:v>
                </c:pt>
                <c:pt idx="1121">
                  <c:v>0.6558166140799998</c:v>
                </c:pt>
                <c:pt idx="1122">
                  <c:v>0.6558166140799998</c:v>
                </c:pt>
                <c:pt idx="1123">
                  <c:v>0.6558166140799998</c:v>
                </c:pt>
                <c:pt idx="1124">
                  <c:v>0.66143388838113826</c:v>
                </c:pt>
                <c:pt idx="1125">
                  <c:v>0.66143388838113826</c:v>
                </c:pt>
                <c:pt idx="1126">
                  <c:v>0.66143388838113826</c:v>
                </c:pt>
                <c:pt idx="1127">
                  <c:v>0.6670905292553283</c:v>
                </c:pt>
                <c:pt idx="1128">
                  <c:v>0.6670905292553283</c:v>
                </c:pt>
                <c:pt idx="1129">
                  <c:v>0.67278669093153753</c:v>
                </c:pt>
                <c:pt idx="1130">
                  <c:v>0.67278669093153753</c:v>
                </c:pt>
                <c:pt idx="1131">
                  <c:v>0.67278669093153753</c:v>
                </c:pt>
                <c:pt idx="1132">
                  <c:v>0.67852252747980824</c:v>
                </c:pt>
                <c:pt idx="1133">
                  <c:v>0.67852252747980824</c:v>
                </c:pt>
                <c:pt idx="1134">
                  <c:v>0.68429819281125004</c:v>
                </c:pt>
                <c:pt idx="1135">
                  <c:v>0.68429819281125004</c:v>
                </c:pt>
                <c:pt idx="1136">
                  <c:v>0.68429819281125004</c:v>
                </c:pt>
                <c:pt idx="1137">
                  <c:v>0.68429819281125004</c:v>
                </c:pt>
                <c:pt idx="1138">
                  <c:v>0.68429819281125004</c:v>
                </c:pt>
                <c:pt idx="1139">
                  <c:v>0.69011384067804815</c:v>
                </c:pt>
                <c:pt idx="1140">
                  <c:v>0.69011384067804815</c:v>
                </c:pt>
                <c:pt idx="1141">
                  <c:v>0.69011384067804815</c:v>
                </c:pt>
                <c:pt idx="1142">
                  <c:v>0.69596962467345802</c:v>
                </c:pt>
                <c:pt idx="1143">
                  <c:v>0.69596962467345802</c:v>
                </c:pt>
                <c:pt idx="1144">
                  <c:v>0.69596962467345802</c:v>
                </c:pt>
                <c:pt idx="1145">
                  <c:v>0.69596962467345802</c:v>
                </c:pt>
                <c:pt idx="1146">
                  <c:v>0.69596962467345802</c:v>
                </c:pt>
                <c:pt idx="1147">
                  <c:v>0.69596962467345802</c:v>
                </c:pt>
                <c:pt idx="1148">
                  <c:v>0.69596962467345802</c:v>
                </c:pt>
                <c:pt idx="1149">
                  <c:v>0.69596962467345802</c:v>
                </c:pt>
                <c:pt idx="1150">
                  <c:v>0.70186569823180756</c:v>
                </c:pt>
                <c:pt idx="1151">
                  <c:v>0.70186569823180756</c:v>
                </c:pt>
                <c:pt idx="1152">
                  <c:v>0.70186569823180756</c:v>
                </c:pt>
                <c:pt idx="1153">
                  <c:v>0.70186569823180756</c:v>
                </c:pt>
                <c:pt idx="1154">
                  <c:v>0.70780221462849779</c:v>
                </c:pt>
                <c:pt idx="1155">
                  <c:v>0.7137793269799998</c:v>
                </c:pt>
                <c:pt idx="1156">
                  <c:v>0.7137793269799998</c:v>
                </c:pt>
                <c:pt idx="1157">
                  <c:v>0.7137793269799998</c:v>
                </c:pt>
                <c:pt idx="1158">
                  <c:v>0.7137793269799998</c:v>
                </c:pt>
                <c:pt idx="1159">
                  <c:v>0.7137793269799998</c:v>
                </c:pt>
                <c:pt idx="1160">
                  <c:v>0.7137793269799998</c:v>
                </c:pt>
                <c:pt idx="1161">
                  <c:v>0.7137793269799998</c:v>
                </c:pt>
                <c:pt idx="1162">
                  <c:v>0.7137793269799998</c:v>
                </c:pt>
                <c:pt idx="1163">
                  <c:v>0.7137793269799998</c:v>
                </c:pt>
                <c:pt idx="1164">
                  <c:v>0.7137793269799998</c:v>
                </c:pt>
                <c:pt idx="1165">
                  <c:v>0.7137793269799998</c:v>
                </c:pt>
                <c:pt idx="1166">
                  <c:v>0.7137793269799998</c:v>
                </c:pt>
                <c:pt idx="1167">
                  <c:v>0.7137793269799998</c:v>
                </c:pt>
                <c:pt idx="1168">
                  <c:v>0.71979718824385819</c:v>
                </c:pt>
                <c:pt idx="1169">
                  <c:v>0.71979718824385819</c:v>
                </c:pt>
                <c:pt idx="1170">
                  <c:v>0.71979718824385819</c:v>
                </c:pt>
                <c:pt idx="1171">
                  <c:v>0.72585595121868784</c:v>
                </c:pt>
                <c:pt idx="1172">
                  <c:v>0.72585595121868784</c:v>
                </c:pt>
                <c:pt idx="1173">
                  <c:v>0.72585595121868784</c:v>
                </c:pt>
                <c:pt idx="1174">
                  <c:v>0.72585595121868784</c:v>
                </c:pt>
                <c:pt idx="1175">
                  <c:v>0.72585595121868784</c:v>
                </c:pt>
                <c:pt idx="1176">
                  <c:v>0.72585595121868784</c:v>
                </c:pt>
                <c:pt idx="1177">
                  <c:v>0.72585595121868784</c:v>
                </c:pt>
                <c:pt idx="1178">
                  <c:v>0.73195576854417765</c:v>
                </c:pt>
                <c:pt idx="1179">
                  <c:v>0.73195576854417765</c:v>
                </c:pt>
                <c:pt idx="1180">
                  <c:v>0.73195576854417765</c:v>
                </c:pt>
                <c:pt idx="1181">
                  <c:v>0.73809679270108808</c:v>
                </c:pt>
                <c:pt idx="1182">
                  <c:v>0.73809679270108808</c:v>
                </c:pt>
                <c:pt idx="1183">
                  <c:v>0.73809679270108808</c:v>
                </c:pt>
                <c:pt idx="1184">
                  <c:v>0.73809679270108808</c:v>
                </c:pt>
                <c:pt idx="1185">
                  <c:v>0.73809679270108808</c:v>
                </c:pt>
                <c:pt idx="1186">
                  <c:v>0.74427917601125004</c:v>
                </c:pt>
                <c:pt idx="1187">
                  <c:v>0.74427917601125004</c:v>
                </c:pt>
                <c:pt idx="1188">
                  <c:v>0.74427917601125004</c:v>
                </c:pt>
                <c:pt idx="1189">
                  <c:v>0.74427917601125004</c:v>
                </c:pt>
                <c:pt idx="1190">
                  <c:v>0.74427917601125004</c:v>
                </c:pt>
                <c:pt idx="1191">
                  <c:v>0.75050307063756849</c:v>
                </c:pt>
                <c:pt idx="1192">
                  <c:v>0.75050307063756849</c:v>
                </c:pt>
                <c:pt idx="1193">
                  <c:v>0.75050307063756849</c:v>
                </c:pt>
                <c:pt idx="1194">
                  <c:v>0.75050307063756849</c:v>
                </c:pt>
                <c:pt idx="1195">
                  <c:v>0.75676862858401772</c:v>
                </c:pt>
                <c:pt idx="1196">
                  <c:v>0.75676862858401772</c:v>
                </c:pt>
                <c:pt idx="1197">
                  <c:v>0.75676862858401772</c:v>
                </c:pt>
                <c:pt idx="1198">
                  <c:v>0.75676862858401772</c:v>
                </c:pt>
                <c:pt idx="1199">
                  <c:v>0.76307600169564782</c:v>
                </c:pt>
                <c:pt idx="1200">
                  <c:v>0.76307600169564782</c:v>
                </c:pt>
                <c:pt idx="1201">
                  <c:v>0.76307600169564782</c:v>
                </c:pt>
                <c:pt idx="1202">
                  <c:v>0.76307600169564782</c:v>
                </c:pt>
                <c:pt idx="1203">
                  <c:v>0.76942534165857801</c:v>
                </c:pt>
                <c:pt idx="1204">
                  <c:v>0.76942534165857801</c:v>
                </c:pt>
                <c:pt idx="1205">
                  <c:v>0.76942534165857801</c:v>
                </c:pt>
                <c:pt idx="1206">
                  <c:v>0.76942534165857801</c:v>
                </c:pt>
                <c:pt idx="1207">
                  <c:v>0.77581679999999975</c:v>
                </c:pt>
                <c:pt idx="1208">
                  <c:v>0.77581679999999975</c:v>
                </c:pt>
                <c:pt idx="1209">
                  <c:v>0.77581679999999975</c:v>
                </c:pt>
                <c:pt idx="1210">
                  <c:v>0.77581679999999975</c:v>
                </c:pt>
                <c:pt idx="1211">
                  <c:v>0.77581679999999975</c:v>
                </c:pt>
                <c:pt idx="1212">
                  <c:v>0.77581679999999975</c:v>
                </c:pt>
                <c:pt idx="1213">
                  <c:v>0.77581679999999975</c:v>
                </c:pt>
                <c:pt idx="1214">
                  <c:v>0.77581679999999975</c:v>
                </c:pt>
                <c:pt idx="1215">
                  <c:v>0.78225052808817763</c:v>
                </c:pt>
                <c:pt idx="1216">
                  <c:v>0.78225052808817763</c:v>
                </c:pt>
                <c:pt idx="1217">
                  <c:v>0.78225052808817763</c:v>
                </c:pt>
                <c:pt idx="1218">
                  <c:v>0.78872667713244826</c:v>
                </c:pt>
                <c:pt idx="1219">
                  <c:v>0.78872667713244826</c:v>
                </c:pt>
                <c:pt idx="1220">
                  <c:v>0.78872667713244826</c:v>
                </c:pt>
                <c:pt idx="1221">
                  <c:v>0.78872667713244826</c:v>
                </c:pt>
                <c:pt idx="1222">
                  <c:v>0.79524539818321782</c:v>
                </c:pt>
                <c:pt idx="1223">
                  <c:v>0.79524539818321782</c:v>
                </c:pt>
                <c:pt idx="1224">
                  <c:v>0.79524539818321782</c:v>
                </c:pt>
                <c:pt idx="1225">
                  <c:v>0.79524539818321782</c:v>
                </c:pt>
                <c:pt idx="1226">
                  <c:v>0.79524539818321782</c:v>
                </c:pt>
                <c:pt idx="1227">
                  <c:v>0.80180684213196829</c:v>
                </c:pt>
                <c:pt idx="1228">
                  <c:v>0.80180684213196829</c:v>
                </c:pt>
                <c:pt idx="1229">
                  <c:v>0.80841115971124966</c:v>
                </c:pt>
                <c:pt idx="1230">
                  <c:v>0.80841115971124966</c:v>
                </c:pt>
                <c:pt idx="1231">
                  <c:v>0.80841115971124966</c:v>
                </c:pt>
                <c:pt idx="1232">
                  <c:v>0.80841115971124966</c:v>
                </c:pt>
                <c:pt idx="1233">
                  <c:v>0.80841115971124966</c:v>
                </c:pt>
                <c:pt idx="1234">
                  <c:v>0.80841115971124966</c:v>
                </c:pt>
                <c:pt idx="1235">
                  <c:v>0.81505850149468839</c:v>
                </c:pt>
                <c:pt idx="1236">
                  <c:v>0.81505850149468839</c:v>
                </c:pt>
                <c:pt idx="1237">
                  <c:v>0.82174901789697785</c:v>
                </c:pt>
                <c:pt idx="1238">
                  <c:v>0.82174901789697785</c:v>
                </c:pt>
                <c:pt idx="1239">
                  <c:v>0.82174901789697785</c:v>
                </c:pt>
                <c:pt idx="1240">
                  <c:v>0.82848285917388742</c:v>
                </c:pt>
                <c:pt idx="1241">
                  <c:v>0.82848285917388742</c:v>
                </c:pt>
                <c:pt idx="1242">
                  <c:v>0.82848285917388742</c:v>
                </c:pt>
                <c:pt idx="1243">
                  <c:v>0.82848285917388742</c:v>
                </c:pt>
                <c:pt idx="1244">
                  <c:v>0.83526017542225783</c:v>
                </c:pt>
                <c:pt idx="1245">
                  <c:v>0.83526017542225783</c:v>
                </c:pt>
                <c:pt idx="1246">
                  <c:v>0.84208111657999984</c:v>
                </c:pt>
                <c:pt idx="1247">
                  <c:v>0.84208111657999984</c:v>
                </c:pt>
                <c:pt idx="1248">
                  <c:v>0.84208111657999984</c:v>
                </c:pt>
                <c:pt idx="1249">
                  <c:v>0.84208111657999984</c:v>
                </c:pt>
                <c:pt idx="1250">
                  <c:v>0.84208111657999984</c:v>
                </c:pt>
                <c:pt idx="1251">
                  <c:v>0.84208111657999984</c:v>
                </c:pt>
                <c:pt idx="1252">
                  <c:v>0.84208111657999984</c:v>
                </c:pt>
                <c:pt idx="1253">
                  <c:v>0.84208111657999984</c:v>
                </c:pt>
                <c:pt idx="1254">
                  <c:v>0.84208111657999984</c:v>
                </c:pt>
                <c:pt idx="1255">
                  <c:v>0.84894583242609778</c:v>
                </c:pt>
                <c:pt idx="1256">
                  <c:v>0.84894583242609778</c:v>
                </c:pt>
                <c:pt idx="1257">
                  <c:v>0.84894583242609778</c:v>
                </c:pt>
                <c:pt idx="1258">
                  <c:v>0.84894583242609778</c:v>
                </c:pt>
                <c:pt idx="1259">
                  <c:v>0.84894583242609778</c:v>
                </c:pt>
                <c:pt idx="1260">
                  <c:v>0.85585447258060843</c:v>
                </c:pt>
                <c:pt idx="1261">
                  <c:v>0.85585447258060843</c:v>
                </c:pt>
                <c:pt idx="1262">
                  <c:v>0.85585447258060843</c:v>
                </c:pt>
                <c:pt idx="1263">
                  <c:v>0.85585447258060843</c:v>
                </c:pt>
                <c:pt idx="1264">
                  <c:v>0.85585447258060843</c:v>
                </c:pt>
                <c:pt idx="1265">
                  <c:v>0.85585447258060843</c:v>
                </c:pt>
                <c:pt idx="1266">
                  <c:v>0.86280718650465771</c:v>
                </c:pt>
                <c:pt idx="1267">
                  <c:v>0.86280718650465771</c:v>
                </c:pt>
                <c:pt idx="1268">
                  <c:v>0.86280718650465771</c:v>
                </c:pt>
                <c:pt idx="1269">
                  <c:v>0.86280718650465771</c:v>
                </c:pt>
                <c:pt idx="1270">
                  <c:v>0.86280718650465771</c:v>
                </c:pt>
                <c:pt idx="1271">
                  <c:v>0.86980412350044778</c:v>
                </c:pt>
                <c:pt idx="1272">
                  <c:v>0.87684543271124993</c:v>
                </c:pt>
                <c:pt idx="1273">
                  <c:v>0.87684543271124993</c:v>
                </c:pt>
                <c:pt idx="1274">
                  <c:v>0.87684543271124993</c:v>
                </c:pt>
                <c:pt idx="1275">
                  <c:v>0.87684543271124993</c:v>
                </c:pt>
                <c:pt idx="1276">
                  <c:v>0.87684543271124993</c:v>
                </c:pt>
                <c:pt idx="1277">
                  <c:v>0.87684543271124993</c:v>
                </c:pt>
                <c:pt idx="1278">
                  <c:v>0.87684543271124993</c:v>
                </c:pt>
                <c:pt idx="1279">
                  <c:v>0.88393126312140813</c:v>
                </c:pt>
                <c:pt idx="1280">
                  <c:v>0.88393126312140813</c:v>
                </c:pt>
                <c:pt idx="1281">
                  <c:v>0.88393126312140813</c:v>
                </c:pt>
                <c:pt idx="1282">
                  <c:v>0.89106176355633837</c:v>
                </c:pt>
                <c:pt idx="1283">
                  <c:v>0.89106176355633837</c:v>
                </c:pt>
                <c:pt idx="1284">
                  <c:v>0.89106176355633837</c:v>
                </c:pt>
                <c:pt idx="1285">
                  <c:v>0.89106176355633837</c:v>
                </c:pt>
                <c:pt idx="1286">
                  <c:v>0.89106176355633837</c:v>
                </c:pt>
                <c:pt idx="1287">
                  <c:v>0.89823708268252755</c:v>
                </c:pt>
                <c:pt idx="1288">
                  <c:v>0.89823708268252755</c:v>
                </c:pt>
                <c:pt idx="1289">
                  <c:v>0.89823708268252755</c:v>
                </c:pt>
                <c:pt idx="1290">
                  <c:v>0.89823708268252755</c:v>
                </c:pt>
                <c:pt idx="1291">
                  <c:v>0.90545736900753748</c:v>
                </c:pt>
                <c:pt idx="1292">
                  <c:v>0.91272277087999998</c:v>
                </c:pt>
                <c:pt idx="1293">
                  <c:v>0.91272277087999998</c:v>
                </c:pt>
                <c:pt idx="1294">
                  <c:v>0.91272277087999998</c:v>
                </c:pt>
                <c:pt idx="1295">
                  <c:v>0.91272277087999998</c:v>
                </c:pt>
                <c:pt idx="1296">
                  <c:v>0.91272277087999998</c:v>
                </c:pt>
                <c:pt idx="1297">
                  <c:v>0.91272277087999998</c:v>
                </c:pt>
                <c:pt idx="1298">
                  <c:v>0.91272277087999998</c:v>
                </c:pt>
                <c:pt idx="1299">
                  <c:v>0.91272277087999998</c:v>
                </c:pt>
                <c:pt idx="1300">
                  <c:v>0.91272277087999998</c:v>
                </c:pt>
                <c:pt idx="1301">
                  <c:v>0.91272277087999998</c:v>
                </c:pt>
                <c:pt idx="1302">
                  <c:v>0.91272277087999998</c:v>
                </c:pt>
                <c:pt idx="1303">
                  <c:v>0.92003343648961822</c:v>
                </c:pt>
                <c:pt idx="1304">
                  <c:v>0.92003343648961822</c:v>
                </c:pt>
                <c:pt idx="1305">
                  <c:v>0.92003343648961822</c:v>
                </c:pt>
                <c:pt idx="1306">
                  <c:v>0.92738951386716784</c:v>
                </c:pt>
                <c:pt idx="1307">
                  <c:v>0.92738951386716784</c:v>
                </c:pt>
                <c:pt idx="1308">
                  <c:v>0.92738951386716784</c:v>
                </c:pt>
                <c:pt idx="1309">
                  <c:v>0.92738951386716784</c:v>
                </c:pt>
                <c:pt idx="1310">
                  <c:v>0.92738951386716784</c:v>
                </c:pt>
                <c:pt idx="1311">
                  <c:v>0.93479115088449805</c:v>
                </c:pt>
                <c:pt idx="1312">
                  <c:v>0.93479115088449805</c:v>
                </c:pt>
                <c:pt idx="1313">
                  <c:v>0.93479115088449805</c:v>
                </c:pt>
                <c:pt idx="1314">
                  <c:v>0.93479115088449805</c:v>
                </c:pt>
                <c:pt idx="1315">
                  <c:v>0.93479115088449805</c:v>
                </c:pt>
                <c:pt idx="1316">
                  <c:v>0.94223849525452741</c:v>
                </c:pt>
                <c:pt idx="1317">
                  <c:v>0.94973169453125006</c:v>
                </c:pt>
                <c:pt idx="1318">
                  <c:v>0.94973169453125006</c:v>
                </c:pt>
                <c:pt idx="1319">
                  <c:v>0.94973169453125006</c:v>
                </c:pt>
                <c:pt idx="1320">
                  <c:v>0.94973169453125006</c:v>
                </c:pt>
                <c:pt idx="1321">
                  <c:v>0.94973169453125006</c:v>
                </c:pt>
                <c:pt idx="1322">
                  <c:v>0.94973169453125006</c:v>
                </c:pt>
                <c:pt idx="1323">
                  <c:v>0.94973169453125006</c:v>
                </c:pt>
                <c:pt idx="1324">
                  <c:v>0.94973169453125006</c:v>
                </c:pt>
                <c:pt idx="1325">
                  <c:v>0.94973169453125006</c:v>
                </c:pt>
                <c:pt idx="1326">
                  <c:v>0.95727089610972815</c:v>
                </c:pt>
                <c:pt idx="1327">
                  <c:v>0.95727089610972815</c:v>
                </c:pt>
                <c:pt idx="1328">
                  <c:v>0.95727089610972815</c:v>
                </c:pt>
                <c:pt idx="1329">
                  <c:v>0.96485624722609831</c:v>
                </c:pt>
                <c:pt idx="1330">
                  <c:v>0.96485624722609831</c:v>
                </c:pt>
                <c:pt idx="1331">
                  <c:v>0.9724878949575676</c:v>
                </c:pt>
                <c:pt idx="1332">
                  <c:v>0.9724878949575676</c:v>
                </c:pt>
                <c:pt idx="1333">
                  <c:v>0.9724878949575676</c:v>
                </c:pt>
                <c:pt idx="1334">
                  <c:v>0.9724878949575676</c:v>
                </c:pt>
                <c:pt idx="1335">
                  <c:v>0.98016598622241802</c:v>
                </c:pt>
                <c:pt idx="1336">
                  <c:v>0.98016598622241802</c:v>
                </c:pt>
                <c:pt idx="1337">
                  <c:v>0.98016598622241802</c:v>
                </c:pt>
                <c:pt idx="1338">
                  <c:v>0.98016598622241802</c:v>
                </c:pt>
                <c:pt idx="1339">
                  <c:v>0.98016598622241802</c:v>
                </c:pt>
                <c:pt idx="1340">
                  <c:v>0.98789066777999979</c:v>
                </c:pt>
                <c:pt idx="1341">
                  <c:v>0.98789066777999979</c:v>
                </c:pt>
                <c:pt idx="1342">
                  <c:v>0.98789066777999979</c:v>
                </c:pt>
                <c:pt idx="1343">
                  <c:v>0.98789066777999979</c:v>
                </c:pt>
                <c:pt idx="1344">
                  <c:v>0.98789066777999979</c:v>
                </c:pt>
                <c:pt idx="1345">
                  <c:v>0.98789066777999979</c:v>
                </c:pt>
                <c:pt idx="1346">
                  <c:v>0.98789066777999979</c:v>
                </c:pt>
                <c:pt idx="1347">
                  <c:v>0.98789066777999979</c:v>
                </c:pt>
                <c:pt idx="1348">
                  <c:v>0.98789066777999979</c:v>
                </c:pt>
                <c:pt idx="1349">
                  <c:v>0.98789066777999979</c:v>
                </c:pt>
                <c:pt idx="1350">
                  <c:v>0.98789066777999979</c:v>
                </c:pt>
                <c:pt idx="1351">
                  <c:v>0.98789066777999979</c:v>
                </c:pt>
                <c:pt idx="1352">
                  <c:v>0.99566208623073804</c:v>
                </c:pt>
                <c:pt idx="1353">
                  <c:v>1.003480388016128</c:v>
                </c:pt>
                <c:pt idx="1354">
                  <c:v>1.003480388016128</c:v>
                </c:pt>
                <c:pt idx="1355">
                  <c:v>1.003480388016128</c:v>
                </c:pt>
                <c:pt idx="1356">
                  <c:v>1.003480388016128</c:v>
                </c:pt>
                <c:pt idx="1357">
                  <c:v>1.003480388016128</c:v>
                </c:pt>
                <c:pt idx="1358">
                  <c:v>1.003480388016128</c:v>
                </c:pt>
                <c:pt idx="1359">
                  <c:v>1.0113457194187376</c:v>
                </c:pt>
                <c:pt idx="1360">
                  <c:v>1.0113457194187376</c:v>
                </c:pt>
                <c:pt idx="1361">
                  <c:v>1.0113457194187376</c:v>
                </c:pt>
                <c:pt idx="1362">
                  <c:v>1.0192582265622079</c:v>
                </c:pt>
                <c:pt idx="1363">
                  <c:v>1.0192582265622079</c:v>
                </c:pt>
                <c:pt idx="1364">
                  <c:v>1.02721805541125</c:v>
                </c:pt>
                <c:pt idx="1365">
                  <c:v>1.02721805541125</c:v>
                </c:pt>
                <c:pt idx="1366">
                  <c:v>1.02721805541125</c:v>
                </c:pt>
                <c:pt idx="1367">
                  <c:v>1.02721805541125</c:v>
                </c:pt>
                <c:pt idx="1368">
                  <c:v>1.02721805541125</c:v>
                </c:pt>
                <c:pt idx="1369">
                  <c:v>1.02721805541125</c:v>
                </c:pt>
                <c:pt idx="1370">
                  <c:v>1.0352253517716483</c:v>
                </c:pt>
                <c:pt idx="1371">
                  <c:v>1.0352253517716483</c:v>
                </c:pt>
                <c:pt idx="1372">
                  <c:v>1.0352253517716483</c:v>
                </c:pt>
                <c:pt idx="1373">
                  <c:v>1.0352253517716483</c:v>
                </c:pt>
                <c:pt idx="1374">
                  <c:v>1.0352253517716483</c:v>
                </c:pt>
                <c:pt idx="1375">
                  <c:v>1.0352253517716483</c:v>
                </c:pt>
                <c:pt idx="1376">
                  <c:v>1.0352253517716483</c:v>
                </c:pt>
                <c:pt idx="1377">
                  <c:v>1.0432802612902583</c:v>
                </c:pt>
                <c:pt idx="1378">
                  <c:v>1.0432802612902583</c:v>
                </c:pt>
                <c:pt idx="1379">
                  <c:v>1.0432802612902583</c:v>
                </c:pt>
                <c:pt idx="1380">
                  <c:v>1.0432802612902583</c:v>
                </c:pt>
                <c:pt idx="1381">
                  <c:v>1.0513829294550081</c:v>
                </c:pt>
                <c:pt idx="1382">
                  <c:v>1.0513829294550081</c:v>
                </c:pt>
                <c:pt idx="1383">
                  <c:v>1.0513829294550081</c:v>
                </c:pt>
                <c:pt idx="1384">
                  <c:v>1.0595335015948977</c:v>
                </c:pt>
                <c:pt idx="1385">
                  <c:v>1.0677321228800001</c:v>
                </c:pt>
                <c:pt idx="1386">
                  <c:v>1.0677321228800001</c:v>
                </c:pt>
                <c:pt idx="1387">
                  <c:v>1.0677321228800001</c:v>
                </c:pt>
                <c:pt idx="1388">
                  <c:v>1.0677321228800001</c:v>
                </c:pt>
                <c:pt idx="1389">
                  <c:v>1.0677321228800001</c:v>
                </c:pt>
                <c:pt idx="1390">
                  <c:v>1.0677321228800001</c:v>
                </c:pt>
                <c:pt idx="1391">
                  <c:v>1.0677321228800001</c:v>
                </c:pt>
                <c:pt idx="1392">
                  <c:v>1.0677321228800001</c:v>
                </c:pt>
                <c:pt idx="1393">
                  <c:v>1.075978938321458</c:v>
                </c:pt>
                <c:pt idx="1394">
                  <c:v>1.0842740927714878</c:v>
                </c:pt>
                <c:pt idx="1395">
                  <c:v>1.0926177309233771</c:v>
                </c:pt>
                <c:pt idx="1396">
                  <c:v>1.0926177309233771</c:v>
                </c:pt>
                <c:pt idx="1397">
                  <c:v>1.0926177309233771</c:v>
                </c:pt>
                <c:pt idx="1398">
                  <c:v>1.1010099973114877</c:v>
                </c:pt>
                <c:pt idx="1399">
                  <c:v>1.1010099973114877</c:v>
                </c:pt>
                <c:pt idx="1400">
                  <c:v>1.1010099973114877</c:v>
                </c:pt>
                <c:pt idx="1401">
                  <c:v>1.10945103631125</c:v>
                </c:pt>
                <c:pt idx="1402">
                  <c:v>1.10945103631125</c:v>
                </c:pt>
                <c:pt idx="1403">
                  <c:v>1.10945103631125</c:v>
                </c:pt>
                <c:pt idx="1404">
                  <c:v>1.10945103631125</c:v>
                </c:pt>
                <c:pt idx="1405">
                  <c:v>1.10945103631125</c:v>
                </c:pt>
                <c:pt idx="1406">
                  <c:v>1.10945103631125</c:v>
                </c:pt>
                <c:pt idx="1407">
                  <c:v>1.1179409921391674</c:v>
                </c:pt>
                <c:pt idx="1408">
                  <c:v>1.126480008852818</c:v>
                </c:pt>
                <c:pt idx="1409">
                  <c:v>1.126480008852818</c:v>
                </c:pt>
                <c:pt idx="1410">
                  <c:v>1.126480008852818</c:v>
                </c:pt>
                <c:pt idx="1411">
                  <c:v>1.1350682303508473</c:v>
                </c:pt>
                <c:pt idx="1412">
                  <c:v>1.1350682303508473</c:v>
                </c:pt>
                <c:pt idx="1413">
                  <c:v>1.1350682303508473</c:v>
                </c:pt>
                <c:pt idx="1414">
                  <c:v>1.1350682303508473</c:v>
                </c:pt>
                <c:pt idx="1415">
                  <c:v>1.1350682303508473</c:v>
                </c:pt>
                <c:pt idx="1416">
                  <c:v>1.1437058003729772</c:v>
                </c:pt>
                <c:pt idx="1417">
                  <c:v>1.1437058003729772</c:v>
                </c:pt>
                <c:pt idx="1418">
                  <c:v>1.1523928625000002</c:v>
                </c:pt>
                <c:pt idx="1419">
                  <c:v>1.1523928625000002</c:v>
                </c:pt>
                <c:pt idx="1420">
                  <c:v>1.1523928625000002</c:v>
                </c:pt>
                <c:pt idx="1421">
                  <c:v>1.1523928625000002</c:v>
                </c:pt>
                <c:pt idx="1422">
                  <c:v>1.1523928625000002</c:v>
                </c:pt>
                <c:pt idx="1423">
                  <c:v>1.1523928625000002</c:v>
                </c:pt>
                <c:pt idx="1424">
                  <c:v>1.1523928625000002</c:v>
                </c:pt>
                <c:pt idx="1425">
                  <c:v>1.1523928625000002</c:v>
                </c:pt>
                <c:pt idx="1426">
                  <c:v>1.1523928625000002</c:v>
                </c:pt>
                <c:pt idx="1427">
                  <c:v>1.1523928625000002</c:v>
                </c:pt>
                <c:pt idx="1428">
                  <c:v>1.1523928625000002</c:v>
                </c:pt>
                <c:pt idx="1429">
                  <c:v>1.1523928625000002</c:v>
                </c:pt>
                <c:pt idx="1430">
                  <c:v>1.1523928625000002</c:v>
                </c:pt>
                <c:pt idx="1431">
                  <c:v>1.1523928625000002</c:v>
                </c:pt>
                <c:pt idx="1432">
                  <c:v>1.1611295601537777</c:v>
                </c:pt>
                <c:pt idx="1433">
                  <c:v>1.1611295601537777</c:v>
                </c:pt>
                <c:pt idx="1434">
                  <c:v>1.1611295601537777</c:v>
                </c:pt>
                <c:pt idx="1435">
                  <c:v>1.1611295601537777</c:v>
                </c:pt>
                <c:pt idx="1436">
                  <c:v>1.1611295601537777</c:v>
                </c:pt>
                <c:pt idx="1437">
                  <c:v>1.1611295601537777</c:v>
                </c:pt>
                <c:pt idx="1438">
                  <c:v>1.1699160365972481</c:v>
                </c:pt>
                <c:pt idx="1439">
                  <c:v>1.1699160365972481</c:v>
                </c:pt>
                <c:pt idx="1440">
                  <c:v>1.1699160365972481</c:v>
                </c:pt>
                <c:pt idx="1441">
                  <c:v>1.1699160365972481</c:v>
                </c:pt>
                <c:pt idx="1442">
                  <c:v>1.1699160365972481</c:v>
                </c:pt>
                <c:pt idx="1443">
                  <c:v>1.1699160365972481</c:v>
                </c:pt>
                <c:pt idx="1444">
                  <c:v>1.1787524349344172</c:v>
                </c:pt>
                <c:pt idx="1445">
                  <c:v>1.1787524349344172</c:v>
                </c:pt>
                <c:pt idx="1446">
                  <c:v>1.1787524349344172</c:v>
                </c:pt>
                <c:pt idx="1447">
                  <c:v>1.1876388981103674</c:v>
                </c:pt>
                <c:pt idx="1448">
                  <c:v>1.1965755689112498</c:v>
                </c:pt>
                <c:pt idx="1449">
                  <c:v>1.1965755689112498</c:v>
                </c:pt>
                <c:pt idx="1450">
                  <c:v>1.1965755689112498</c:v>
                </c:pt>
                <c:pt idx="1451">
                  <c:v>1.1965755689112498</c:v>
                </c:pt>
                <c:pt idx="1452">
                  <c:v>1.1965755689112498</c:v>
                </c:pt>
                <c:pt idx="1453">
                  <c:v>1.1965755689112498</c:v>
                </c:pt>
                <c:pt idx="1454">
                  <c:v>1.1965755689112498</c:v>
                </c:pt>
                <c:pt idx="1455">
                  <c:v>1.2055625899642879</c:v>
                </c:pt>
                <c:pt idx="1456">
                  <c:v>1.2055625899642879</c:v>
                </c:pt>
                <c:pt idx="1457">
                  <c:v>1.2055625899642879</c:v>
                </c:pt>
                <c:pt idx="1458">
                  <c:v>1.2055625899642879</c:v>
                </c:pt>
                <c:pt idx="1459">
                  <c:v>1.2055625899642879</c:v>
                </c:pt>
                <c:pt idx="1460">
                  <c:v>1.2146001037377783</c:v>
                </c:pt>
                <c:pt idx="1461">
                  <c:v>1.2146001037377783</c:v>
                </c:pt>
                <c:pt idx="1462">
                  <c:v>1.2146001037377783</c:v>
                </c:pt>
                <c:pt idx="1463">
                  <c:v>1.2146001037377783</c:v>
                </c:pt>
                <c:pt idx="1464">
                  <c:v>1.2236882525410873</c:v>
                </c:pt>
                <c:pt idx="1465">
                  <c:v>1.2236882525410873</c:v>
                </c:pt>
                <c:pt idx="1466">
                  <c:v>1.2236882525410873</c:v>
                </c:pt>
                <c:pt idx="1467">
                  <c:v>1.2328271785246578</c:v>
                </c:pt>
                <c:pt idx="1468">
                  <c:v>1.2328271785246578</c:v>
                </c:pt>
                <c:pt idx="1469">
                  <c:v>1.2328271785246578</c:v>
                </c:pt>
                <c:pt idx="1470">
                  <c:v>1.2328271785246578</c:v>
                </c:pt>
                <c:pt idx="1471">
                  <c:v>1.2420170236799999</c:v>
                </c:pt>
                <c:pt idx="1472">
                  <c:v>1.2420170236799999</c:v>
                </c:pt>
                <c:pt idx="1473">
                  <c:v>1.2420170236799999</c:v>
                </c:pt>
                <c:pt idx="1474">
                  <c:v>1.2420170236799999</c:v>
                </c:pt>
                <c:pt idx="1475">
                  <c:v>1.2420170236799999</c:v>
                </c:pt>
                <c:pt idx="1476">
                  <c:v>1.2420170236799999</c:v>
                </c:pt>
                <c:pt idx="1477">
                  <c:v>1.2420170236799999</c:v>
                </c:pt>
                <c:pt idx="1478">
                  <c:v>1.2420170236799999</c:v>
                </c:pt>
                <c:pt idx="1479">
                  <c:v>1.2420170236799999</c:v>
                </c:pt>
                <c:pt idx="1480">
                  <c:v>1.2420170236799999</c:v>
                </c:pt>
                <c:pt idx="1481">
                  <c:v>1.2420170236799999</c:v>
                </c:pt>
                <c:pt idx="1482">
                  <c:v>1.2420170236799999</c:v>
                </c:pt>
                <c:pt idx="1483">
                  <c:v>1.2512579298396977</c:v>
                </c:pt>
                <c:pt idx="1484">
                  <c:v>1.2512579298396977</c:v>
                </c:pt>
                <c:pt idx="1485">
                  <c:v>1.2512579298396977</c:v>
                </c:pt>
                <c:pt idx="1486">
                  <c:v>1.260550038677408</c:v>
                </c:pt>
                <c:pt idx="1487">
                  <c:v>1.260550038677408</c:v>
                </c:pt>
                <c:pt idx="1488">
                  <c:v>1.260550038677408</c:v>
                </c:pt>
                <c:pt idx="1489">
                  <c:v>1.260550038677408</c:v>
                </c:pt>
                <c:pt idx="1490">
                  <c:v>1.260550038677408</c:v>
                </c:pt>
                <c:pt idx="1491">
                  <c:v>1.260550038677408</c:v>
                </c:pt>
                <c:pt idx="1492">
                  <c:v>1.269893491707857</c:v>
                </c:pt>
                <c:pt idx="1493">
                  <c:v>1.269893491707857</c:v>
                </c:pt>
                <c:pt idx="1494">
                  <c:v>1.2792884302868472</c:v>
                </c:pt>
                <c:pt idx="1495">
                  <c:v>1.2887349956112499</c:v>
                </c:pt>
                <c:pt idx="1496">
                  <c:v>1.2887349956112499</c:v>
                </c:pt>
                <c:pt idx="1497">
                  <c:v>1.2887349956112499</c:v>
                </c:pt>
                <c:pt idx="1498">
                  <c:v>1.2887349956112499</c:v>
                </c:pt>
                <c:pt idx="1499">
                  <c:v>1.2887349956112499</c:v>
                </c:pt>
                <c:pt idx="1500">
                  <c:v>1.2982333287190082</c:v>
                </c:pt>
                <c:pt idx="1501">
                  <c:v>1.2982333287190082</c:v>
                </c:pt>
                <c:pt idx="1502">
                  <c:v>1.2982333287190082</c:v>
                </c:pt>
                <c:pt idx="1503">
                  <c:v>1.2982333287190082</c:v>
                </c:pt>
                <c:pt idx="1504">
                  <c:v>1.3077835704891381</c:v>
                </c:pt>
                <c:pt idx="1505">
                  <c:v>1.3077835704891381</c:v>
                </c:pt>
                <c:pt idx="1506">
                  <c:v>1.3077835704891381</c:v>
                </c:pt>
                <c:pt idx="1507">
                  <c:v>1.3173858616417278</c:v>
                </c:pt>
                <c:pt idx="1508">
                  <c:v>1.3173858616417278</c:v>
                </c:pt>
                <c:pt idx="1509">
                  <c:v>1.3270403427379378</c:v>
                </c:pt>
                <c:pt idx="1510">
                  <c:v>1.3367471541799996</c:v>
                </c:pt>
                <c:pt idx="1511">
                  <c:v>1.3367471541799996</c:v>
                </c:pt>
                <c:pt idx="1512">
                  <c:v>1.3367471541799996</c:v>
                </c:pt>
                <c:pt idx="1513">
                  <c:v>1.3367471541799996</c:v>
                </c:pt>
                <c:pt idx="1514">
                  <c:v>1.3367471541799996</c:v>
                </c:pt>
                <c:pt idx="1515">
                  <c:v>1.3367471541799996</c:v>
                </c:pt>
                <c:pt idx="1516">
                  <c:v>1.3367471541799996</c:v>
                </c:pt>
                <c:pt idx="1517">
                  <c:v>1.3367471541799996</c:v>
                </c:pt>
                <c:pt idx="1518">
                  <c:v>1.3367471541799996</c:v>
                </c:pt>
                <c:pt idx="1519">
                  <c:v>1.346506436211218</c:v>
                </c:pt>
                <c:pt idx="1520">
                  <c:v>1.346506436211218</c:v>
                </c:pt>
                <c:pt idx="1521">
                  <c:v>1.346506436211218</c:v>
                </c:pt>
                <c:pt idx="1522">
                  <c:v>1.346506436211218</c:v>
                </c:pt>
                <c:pt idx="1523">
                  <c:v>1.346506436211218</c:v>
                </c:pt>
                <c:pt idx="1524">
                  <c:v>1.346506436211218</c:v>
                </c:pt>
                <c:pt idx="1525">
                  <c:v>1.346506436211218</c:v>
                </c:pt>
                <c:pt idx="1526">
                  <c:v>1.346506436211218</c:v>
                </c:pt>
                <c:pt idx="1527">
                  <c:v>1.3563183289159679</c:v>
                </c:pt>
                <c:pt idx="1528">
                  <c:v>1.3563183289159679</c:v>
                </c:pt>
                <c:pt idx="1529">
                  <c:v>1.3661829722196976</c:v>
                </c:pt>
                <c:pt idx="1530">
                  <c:v>1.3661829722196976</c:v>
                </c:pt>
                <c:pt idx="1531">
                  <c:v>1.3761005058889277</c:v>
                </c:pt>
                <c:pt idx="1532">
                  <c:v>1.3761005058889277</c:v>
                </c:pt>
                <c:pt idx="1533">
                  <c:v>1.3761005058889277</c:v>
                </c:pt>
                <c:pt idx="1534">
                  <c:v>1.3761005058889277</c:v>
                </c:pt>
                <c:pt idx="1535">
                  <c:v>1.3761005058889277</c:v>
                </c:pt>
                <c:pt idx="1536">
                  <c:v>1.3860710695312497</c:v>
                </c:pt>
                <c:pt idx="1537">
                  <c:v>1.3860710695312497</c:v>
                </c:pt>
                <c:pt idx="1538">
                  <c:v>1.3860710695312497</c:v>
                </c:pt>
                <c:pt idx="1539">
                  <c:v>1.3860710695312497</c:v>
                </c:pt>
                <c:pt idx="1540">
                  <c:v>1.3960948025953277</c:v>
                </c:pt>
                <c:pt idx="1541">
                  <c:v>1.4163023339887679</c:v>
                </c:pt>
                <c:pt idx="1542">
                  <c:v>1.4264864104208175</c:v>
                </c:pt>
                <c:pt idx="1543">
                  <c:v>1.4264864104208175</c:v>
                </c:pt>
                <c:pt idx="1544">
                  <c:v>1.4264864104208175</c:v>
                </c:pt>
                <c:pt idx="1545">
                  <c:v>1.4367242124799993</c:v>
                </c:pt>
                <c:pt idx="1546">
                  <c:v>1.4367242124799993</c:v>
                </c:pt>
                <c:pt idx="1547">
                  <c:v>1.4367242124799993</c:v>
                </c:pt>
                <c:pt idx="1548">
                  <c:v>1.4367242124799993</c:v>
                </c:pt>
                <c:pt idx="1549">
                  <c:v>1.4367242124799993</c:v>
                </c:pt>
                <c:pt idx="1550">
                  <c:v>1.4367242124799993</c:v>
                </c:pt>
                <c:pt idx="1551">
                  <c:v>1.4470158788203376</c:v>
                </c:pt>
                <c:pt idx="1552">
                  <c:v>1.457361547936928</c:v>
                </c:pt>
                <c:pt idx="1553">
                  <c:v>1.457361547936928</c:v>
                </c:pt>
                <c:pt idx="1554">
                  <c:v>1.457361547936928</c:v>
                </c:pt>
                <c:pt idx="1555">
                  <c:v>1.457361547936928</c:v>
                </c:pt>
                <c:pt idx="1556">
                  <c:v>1.457361547936928</c:v>
                </c:pt>
                <c:pt idx="1557">
                  <c:v>1.457361547936928</c:v>
                </c:pt>
                <c:pt idx="1558">
                  <c:v>1.4677613581659372</c:v>
                </c:pt>
                <c:pt idx="1559">
                  <c:v>1.4677613581659372</c:v>
                </c:pt>
                <c:pt idx="1560">
                  <c:v>1.4677613581659372</c:v>
                </c:pt>
                <c:pt idx="1561">
                  <c:v>1.4677613581659372</c:v>
                </c:pt>
                <c:pt idx="1562">
                  <c:v>1.4782154476846074</c:v>
                </c:pt>
                <c:pt idx="1563">
                  <c:v>1.4782154476846074</c:v>
                </c:pt>
                <c:pt idx="1564">
                  <c:v>1.4782154476846074</c:v>
                </c:pt>
                <c:pt idx="1565">
                  <c:v>1.4887239545112498</c:v>
                </c:pt>
                <c:pt idx="1566">
                  <c:v>1.4887239545112498</c:v>
                </c:pt>
                <c:pt idx="1567">
                  <c:v>1.4887239545112498</c:v>
                </c:pt>
                <c:pt idx="1568">
                  <c:v>1.4887239545112498</c:v>
                </c:pt>
                <c:pt idx="1569">
                  <c:v>1.4887239545112498</c:v>
                </c:pt>
                <c:pt idx="1570">
                  <c:v>1.4887239545112498</c:v>
                </c:pt>
                <c:pt idx="1571">
                  <c:v>1.4992870165052479</c:v>
                </c:pt>
                <c:pt idx="1572">
                  <c:v>1.4992870165052479</c:v>
                </c:pt>
                <c:pt idx="1573">
                  <c:v>1.5099047713670588</c:v>
                </c:pt>
                <c:pt idx="1574">
                  <c:v>1.5099047713670588</c:v>
                </c:pt>
                <c:pt idx="1575">
                  <c:v>1.5099047713670588</c:v>
                </c:pt>
                <c:pt idx="1576">
                  <c:v>1.5205773566382077</c:v>
                </c:pt>
                <c:pt idx="1577">
                  <c:v>1.5205773566382077</c:v>
                </c:pt>
                <c:pt idx="1578">
                  <c:v>1.5313049097012972</c:v>
                </c:pt>
                <c:pt idx="1579">
                  <c:v>1.5313049097012972</c:v>
                </c:pt>
                <c:pt idx="1580">
                  <c:v>1.5420875677799999</c:v>
                </c:pt>
                <c:pt idx="1581">
                  <c:v>1.5420875677799999</c:v>
                </c:pt>
                <c:pt idx="1582">
                  <c:v>1.5420875677799999</c:v>
                </c:pt>
                <c:pt idx="1583">
                  <c:v>1.5420875677799999</c:v>
                </c:pt>
                <c:pt idx="1584">
                  <c:v>1.5420875677799999</c:v>
                </c:pt>
                <c:pt idx="1585">
                  <c:v>1.5420875677799999</c:v>
                </c:pt>
                <c:pt idx="1586">
                  <c:v>1.5420875677799999</c:v>
                </c:pt>
                <c:pt idx="1587">
                  <c:v>1.5420875677799999</c:v>
                </c:pt>
                <c:pt idx="1588">
                  <c:v>1.5420875677799999</c:v>
                </c:pt>
                <c:pt idx="1589">
                  <c:v>1.5420875677799999</c:v>
                </c:pt>
                <c:pt idx="1590">
                  <c:v>1.5529254679390585</c:v>
                </c:pt>
                <c:pt idx="1591">
                  <c:v>1.5529254679390585</c:v>
                </c:pt>
                <c:pt idx="1592">
                  <c:v>1.5529254679390585</c:v>
                </c:pt>
                <c:pt idx="1593">
                  <c:v>1.563818747084289</c:v>
                </c:pt>
                <c:pt idx="1594">
                  <c:v>1.563818747084289</c:v>
                </c:pt>
                <c:pt idx="1595">
                  <c:v>1.563818747084289</c:v>
                </c:pt>
                <c:pt idx="1596">
                  <c:v>1.574767541962578</c:v>
                </c:pt>
                <c:pt idx="1597">
                  <c:v>1.574767541962578</c:v>
                </c:pt>
                <c:pt idx="1598">
                  <c:v>1.574767541962578</c:v>
                </c:pt>
                <c:pt idx="1599">
                  <c:v>1.585771989161888</c:v>
                </c:pt>
                <c:pt idx="1600">
                  <c:v>1.585771989161888</c:v>
                </c:pt>
                <c:pt idx="1601">
                  <c:v>1.5968322251112501</c:v>
                </c:pt>
                <c:pt idx="1602">
                  <c:v>1.5968322251112501</c:v>
                </c:pt>
                <c:pt idx="1603">
                  <c:v>1.5968322251112501</c:v>
                </c:pt>
                <c:pt idx="1604">
                  <c:v>1.5968322251112501</c:v>
                </c:pt>
                <c:pt idx="1605">
                  <c:v>1.5968322251112501</c:v>
                </c:pt>
                <c:pt idx="1606">
                  <c:v>1.5968322251112501</c:v>
                </c:pt>
                <c:pt idx="1607">
                  <c:v>1.5968322251112501</c:v>
                </c:pt>
                <c:pt idx="1608">
                  <c:v>1.5968322251112501</c:v>
                </c:pt>
                <c:pt idx="1609">
                  <c:v>1.5968322251112501</c:v>
                </c:pt>
                <c:pt idx="1610">
                  <c:v>1.607948386080768</c:v>
                </c:pt>
                <c:pt idx="1611">
                  <c:v>1.607948386080768</c:v>
                </c:pt>
                <c:pt idx="1612">
                  <c:v>1.6191206081816181</c:v>
                </c:pt>
                <c:pt idx="1613">
                  <c:v>1.6191206081816181</c:v>
                </c:pt>
                <c:pt idx="1614">
                  <c:v>1.6191206081816181</c:v>
                </c:pt>
                <c:pt idx="1615">
                  <c:v>1.6191206081816181</c:v>
                </c:pt>
                <c:pt idx="1616">
                  <c:v>1.641633779427377</c:v>
                </c:pt>
                <c:pt idx="1617">
                  <c:v>1.641633779427377</c:v>
                </c:pt>
                <c:pt idx="1618">
                  <c:v>1.6529749999999994</c:v>
                </c:pt>
                <c:pt idx="1619">
                  <c:v>1.6529749999999994</c:v>
                </c:pt>
                <c:pt idx="1620">
                  <c:v>1.6529749999999994</c:v>
                </c:pt>
                <c:pt idx="1621">
                  <c:v>1.6529749999999994</c:v>
                </c:pt>
                <c:pt idx="1622">
                  <c:v>1.6529749999999994</c:v>
                </c:pt>
                <c:pt idx="1623">
                  <c:v>1.6529749999999994</c:v>
                </c:pt>
                <c:pt idx="1624">
                  <c:v>1.6529749999999994</c:v>
                </c:pt>
                <c:pt idx="1625">
                  <c:v>1.6529749999999994</c:v>
                </c:pt>
                <c:pt idx="1626">
                  <c:v>1.6529749999999994</c:v>
                </c:pt>
                <c:pt idx="1627">
                  <c:v>1.6529749999999994</c:v>
                </c:pt>
                <c:pt idx="1628">
                  <c:v>1.6529749999999994</c:v>
                </c:pt>
                <c:pt idx="1629">
                  <c:v>1.6643728245593783</c:v>
                </c:pt>
                <c:pt idx="1630">
                  <c:v>1.6643728245593783</c:v>
                </c:pt>
                <c:pt idx="1631">
                  <c:v>1.6643728245593783</c:v>
                </c:pt>
                <c:pt idx="1632">
                  <c:v>1.6643728245593783</c:v>
                </c:pt>
                <c:pt idx="1633">
                  <c:v>1.6643728245593783</c:v>
                </c:pt>
                <c:pt idx="1634">
                  <c:v>1.6758273884220485</c:v>
                </c:pt>
                <c:pt idx="1635">
                  <c:v>1.6758273884220485</c:v>
                </c:pt>
                <c:pt idx="1636">
                  <c:v>1.6758273884220485</c:v>
                </c:pt>
                <c:pt idx="1637">
                  <c:v>1.6758273884220485</c:v>
                </c:pt>
                <c:pt idx="1638">
                  <c:v>1.6873388267456171</c:v>
                </c:pt>
                <c:pt idx="1639">
                  <c:v>1.6989072745287674</c:v>
                </c:pt>
                <c:pt idx="1640">
                  <c:v>1.6989072745287674</c:v>
                </c:pt>
                <c:pt idx="1641">
                  <c:v>1.7105328666112503</c:v>
                </c:pt>
                <c:pt idx="1642">
                  <c:v>1.7105328666112503</c:v>
                </c:pt>
                <c:pt idx="1643">
                  <c:v>1.7105328666112503</c:v>
                </c:pt>
                <c:pt idx="1644">
                  <c:v>1.7105328666112503</c:v>
                </c:pt>
                <c:pt idx="1645">
                  <c:v>1.7105328666112503</c:v>
                </c:pt>
                <c:pt idx="1646">
                  <c:v>1.722215737673888</c:v>
                </c:pt>
                <c:pt idx="1647">
                  <c:v>1.722215737673888</c:v>
                </c:pt>
                <c:pt idx="1648">
                  <c:v>1.722215737673888</c:v>
                </c:pt>
                <c:pt idx="1649">
                  <c:v>1.7457538546682876</c:v>
                </c:pt>
                <c:pt idx="1650">
                  <c:v>1.7576093691670573</c:v>
                </c:pt>
                <c:pt idx="1651">
                  <c:v>1.7576093691670573</c:v>
                </c:pt>
                <c:pt idx="1652">
                  <c:v>1.7695226997799998</c:v>
                </c:pt>
                <c:pt idx="1653">
                  <c:v>1.7695226997799998</c:v>
                </c:pt>
                <c:pt idx="1654">
                  <c:v>1.7695226997799998</c:v>
                </c:pt>
                <c:pt idx="1655">
                  <c:v>1.7695226997799998</c:v>
                </c:pt>
                <c:pt idx="1656">
                  <c:v>1.7695226997799998</c:v>
                </c:pt>
                <c:pt idx="1657">
                  <c:v>1.7695226997799998</c:v>
                </c:pt>
                <c:pt idx="1658">
                  <c:v>1.7695226997799998</c:v>
                </c:pt>
                <c:pt idx="1659">
                  <c:v>1.7695226997799998</c:v>
                </c:pt>
                <c:pt idx="1660">
                  <c:v>1.7814939803932979</c:v>
                </c:pt>
                <c:pt idx="1661">
                  <c:v>1.7814939803932979</c:v>
                </c:pt>
                <c:pt idx="1662">
                  <c:v>1.7935233447342085</c:v>
                </c:pt>
                <c:pt idx="1663">
                  <c:v>1.7935233447342085</c:v>
                </c:pt>
                <c:pt idx="1664">
                  <c:v>1.8056109263710576</c:v>
                </c:pt>
                <c:pt idx="1665">
                  <c:v>1.8056109263710576</c:v>
                </c:pt>
                <c:pt idx="1666">
                  <c:v>1.8299612750112493</c:v>
                </c:pt>
                <c:pt idx="1667">
                  <c:v>1.8299612750112493</c:v>
                </c:pt>
                <c:pt idx="1668">
                  <c:v>1.8299612750112493</c:v>
                </c:pt>
                <c:pt idx="1669">
                  <c:v>1.8299612750112493</c:v>
                </c:pt>
                <c:pt idx="1670">
                  <c:v>1.8299612750112493</c:v>
                </c:pt>
                <c:pt idx="1671">
                  <c:v>1.8422243083566072</c:v>
                </c:pt>
                <c:pt idx="1672">
                  <c:v>1.8422243083566072</c:v>
                </c:pt>
                <c:pt idx="1673">
                  <c:v>1.8422243083566072</c:v>
                </c:pt>
                <c:pt idx="1674">
                  <c:v>1.8545460916819385</c:v>
                </c:pt>
                <c:pt idx="1675">
                  <c:v>1.8545460916819385</c:v>
                </c:pt>
                <c:pt idx="1676">
                  <c:v>1.8545460916819385</c:v>
                </c:pt>
                <c:pt idx="1677">
                  <c:v>1.8669267577609276</c:v>
                </c:pt>
                <c:pt idx="1678">
                  <c:v>1.8669267577609276</c:v>
                </c:pt>
                <c:pt idx="1679">
                  <c:v>1.8669267577609276</c:v>
                </c:pt>
                <c:pt idx="1680">
                  <c:v>1.8669267577609276</c:v>
                </c:pt>
                <c:pt idx="1681">
                  <c:v>1.8793664392083373</c:v>
                </c:pt>
                <c:pt idx="1682">
                  <c:v>1.8918652684800001</c:v>
                </c:pt>
                <c:pt idx="1683">
                  <c:v>1.8918652684800001</c:v>
                </c:pt>
                <c:pt idx="1684">
                  <c:v>1.8918652684800001</c:v>
                </c:pt>
                <c:pt idx="1685">
                  <c:v>1.8918652684800001</c:v>
                </c:pt>
                <c:pt idx="1686">
                  <c:v>1.9044233778728179</c:v>
                </c:pt>
                <c:pt idx="1687">
                  <c:v>1.9044233778728179</c:v>
                </c:pt>
                <c:pt idx="1688">
                  <c:v>1.9044233778728179</c:v>
                </c:pt>
                <c:pt idx="1689">
                  <c:v>1.9044233778728179</c:v>
                </c:pt>
                <c:pt idx="1690">
                  <c:v>1.9170408995247681</c:v>
                </c:pt>
                <c:pt idx="1691">
                  <c:v>1.9170408995247681</c:v>
                </c:pt>
                <c:pt idx="1692">
                  <c:v>1.9170408995247681</c:v>
                </c:pt>
                <c:pt idx="1693">
                  <c:v>1.9170408995247681</c:v>
                </c:pt>
                <c:pt idx="1694">
                  <c:v>1.9170408995247681</c:v>
                </c:pt>
                <c:pt idx="1695">
                  <c:v>1.929717965414897</c:v>
                </c:pt>
                <c:pt idx="1696">
                  <c:v>1.929717965414897</c:v>
                </c:pt>
                <c:pt idx="1697">
                  <c:v>1.9424547073633285</c:v>
                </c:pt>
                <c:pt idx="1698">
                  <c:v>1.9552512570312501</c:v>
                </c:pt>
                <c:pt idx="1699">
                  <c:v>1.9552512570312501</c:v>
                </c:pt>
                <c:pt idx="1700">
                  <c:v>1.9552512570312501</c:v>
                </c:pt>
                <c:pt idx="1701">
                  <c:v>1.9552512570312501</c:v>
                </c:pt>
                <c:pt idx="1702">
                  <c:v>1.9552512570312501</c:v>
                </c:pt>
                <c:pt idx="1703">
                  <c:v>1.9552512570312501</c:v>
                </c:pt>
                <c:pt idx="1704">
                  <c:v>1.9552512570312501</c:v>
                </c:pt>
                <c:pt idx="1705">
                  <c:v>1.9681077459209266</c:v>
                </c:pt>
                <c:pt idx="1706">
                  <c:v>1.9681077459209266</c:v>
                </c:pt>
                <c:pt idx="1707">
                  <c:v>1.9810243053756982</c:v>
                </c:pt>
                <c:pt idx="1708">
                  <c:v>1.9810243053756982</c:v>
                </c:pt>
                <c:pt idx="1709">
                  <c:v>1.9810243053756982</c:v>
                </c:pt>
                <c:pt idx="1710">
                  <c:v>1.9940010665799686</c:v>
                </c:pt>
                <c:pt idx="1711">
                  <c:v>1.9940010665799686</c:v>
                </c:pt>
                <c:pt idx="1712">
                  <c:v>1.9940010665799686</c:v>
                </c:pt>
                <c:pt idx="1713">
                  <c:v>1.9940010665799686</c:v>
                </c:pt>
                <c:pt idx="1714">
                  <c:v>2.007038160559218</c:v>
                </c:pt>
                <c:pt idx="1715">
                  <c:v>2.007038160559218</c:v>
                </c:pt>
                <c:pt idx="1716">
                  <c:v>2.007038160559218</c:v>
                </c:pt>
                <c:pt idx="1717">
                  <c:v>2.0201357181799997</c:v>
                </c:pt>
                <c:pt idx="1718">
                  <c:v>2.0201357181799997</c:v>
                </c:pt>
                <c:pt idx="1719">
                  <c:v>2.0201357181799997</c:v>
                </c:pt>
                <c:pt idx="1720">
                  <c:v>2.0201357181799997</c:v>
                </c:pt>
                <c:pt idx="1721">
                  <c:v>2.0201357181799997</c:v>
                </c:pt>
                <c:pt idx="1722">
                  <c:v>2.0201357181799997</c:v>
                </c:pt>
                <c:pt idx="1723">
                  <c:v>2.0332938701499375</c:v>
                </c:pt>
                <c:pt idx="1724">
                  <c:v>2.0332938701499375</c:v>
                </c:pt>
                <c:pt idx="1725">
                  <c:v>2.046512747017728</c:v>
                </c:pt>
                <c:pt idx="1726">
                  <c:v>2.046512747017728</c:v>
                </c:pt>
                <c:pt idx="1727">
                  <c:v>2.046512747017728</c:v>
                </c:pt>
                <c:pt idx="1728">
                  <c:v>2.046512747017728</c:v>
                </c:pt>
                <c:pt idx="1729">
                  <c:v>2.046512747017728</c:v>
                </c:pt>
                <c:pt idx="1730">
                  <c:v>2.046512747017728</c:v>
                </c:pt>
                <c:pt idx="1731">
                  <c:v>2.059792479173137</c:v>
                </c:pt>
                <c:pt idx="1732">
                  <c:v>2.059792479173137</c:v>
                </c:pt>
                <c:pt idx="1733">
                  <c:v>2.059792479173137</c:v>
                </c:pt>
                <c:pt idx="1734">
                  <c:v>2.059792479173137</c:v>
                </c:pt>
                <c:pt idx="1735">
                  <c:v>2.08653503011125</c:v>
                </c:pt>
                <c:pt idx="1736">
                  <c:v>2.08653503011125</c:v>
                </c:pt>
                <c:pt idx="1737">
                  <c:v>2.0999981088788484</c:v>
                </c:pt>
                <c:pt idx="1738">
                  <c:v>2.0999981088788484</c:v>
                </c:pt>
                <c:pt idx="1739">
                  <c:v>2.0999981088788484</c:v>
                </c:pt>
                <c:pt idx="1740">
                  <c:v>2.1135225629038592</c:v>
                </c:pt>
                <c:pt idx="1741">
                  <c:v>2.1135225629038592</c:v>
                </c:pt>
                <c:pt idx="1742">
                  <c:v>2.1271085217814072</c:v>
                </c:pt>
                <c:pt idx="1743">
                  <c:v>2.1271085217814072</c:v>
                </c:pt>
                <c:pt idx="1744">
                  <c:v>2.1271085217814072</c:v>
                </c:pt>
                <c:pt idx="1745">
                  <c:v>2.1407561149476968</c:v>
                </c:pt>
                <c:pt idx="1746">
                  <c:v>2.1407561149476968</c:v>
                </c:pt>
                <c:pt idx="1747">
                  <c:v>2.15446547168</c:v>
                </c:pt>
                <c:pt idx="1748">
                  <c:v>2.15446547168</c:v>
                </c:pt>
                <c:pt idx="1749">
                  <c:v>2.15446547168</c:v>
                </c:pt>
                <c:pt idx="1750">
                  <c:v>2.15446547168</c:v>
                </c:pt>
                <c:pt idx="1751">
                  <c:v>2.1820699921570874</c:v>
                </c:pt>
                <c:pt idx="1752">
                  <c:v>2.1820699921570874</c:v>
                </c:pt>
                <c:pt idx="1753">
                  <c:v>2.195965413661777</c:v>
                </c:pt>
                <c:pt idx="1754">
                  <c:v>2.195965413661777</c:v>
                </c:pt>
                <c:pt idx="1755">
                  <c:v>2.195965413661777</c:v>
                </c:pt>
                <c:pt idx="1756">
                  <c:v>2.2239432224112505</c:v>
                </c:pt>
                <c:pt idx="1757">
                  <c:v>2.2239432224112505</c:v>
                </c:pt>
                <c:pt idx="1758">
                  <c:v>2.2239432224112505</c:v>
                </c:pt>
                <c:pt idx="1759">
                  <c:v>2.2380258664623671</c:v>
                </c:pt>
                <c:pt idx="1760">
                  <c:v>2.2380258664623671</c:v>
                </c:pt>
                <c:pt idx="1761">
                  <c:v>2.2380258664623671</c:v>
                </c:pt>
                <c:pt idx="1762">
                  <c:v>2.2806502948217777</c:v>
                </c:pt>
                <c:pt idx="1763">
                  <c:v>2.2949843625000002</c:v>
                </c:pt>
                <c:pt idx="1764">
                  <c:v>2.2949843625000002</c:v>
                </c:pt>
                <c:pt idx="1765">
                  <c:v>2.2949843625000002</c:v>
                </c:pt>
                <c:pt idx="1766">
                  <c:v>2.2949843625000002</c:v>
                </c:pt>
                <c:pt idx="1767">
                  <c:v>2.2949843625000002</c:v>
                </c:pt>
                <c:pt idx="1768">
                  <c:v>2.3093816053049769</c:v>
                </c:pt>
                <c:pt idx="1769">
                  <c:v>2.3238421506068478</c:v>
                </c:pt>
                <c:pt idx="1770">
                  <c:v>2.338366125616818</c:v>
                </c:pt>
                <c:pt idx="1771">
                  <c:v>2.338366125616818</c:v>
                </c:pt>
                <c:pt idx="1772">
                  <c:v>2.338366125616818</c:v>
                </c:pt>
                <c:pt idx="1773">
                  <c:v>2.338366125616818</c:v>
                </c:pt>
                <c:pt idx="1774">
                  <c:v>2.3529536573871677</c:v>
                </c:pt>
                <c:pt idx="1775">
                  <c:v>2.36760487281125</c:v>
                </c:pt>
                <c:pt idx="1776">
                  <c:v>2.36760487281125</c:v>
                </c:pt>
                <c:pt idx="1777">
                  <c:v>2.36760487281125</c:v>
                </c:pt>
                <c:pt idx="1778">
                  <c:v>2.36760487281125</c:v>
                </c:pt>
                <c:pt idx="1779">
                  <c:v>2.36760487281125</c:v>
                </c:pt>
                <c:pt idx="1780">
                  <c:v>2.36760487281125</c:v>
                </c:pt>
                <c:pt idx="1781">
                  <c:v>2.36760487281125</c:v>
                </c:pt>
                <c:pt idx="1782">
                  <c:v>2.3823198986234884</c:v>
                </c:pt>
                <c:pt idx="1783">
                  <c:v>2.3970988613993782</c:v>
                </c:pt>
                <c:pt idx="1784">
                  <c:v>2.4119418875554866</c:v>
                </c:pt>
                <c:pt idx="1785">
                  <c:v>2.4268491033494559</c:v>
                </c:pt>
                <c:pt idx="1786">
                  <c:v>2.4268491033494559</c:v>
                </c:pt>
                <c:pt idx="1787">
                  <c:v>2.4268491033494559</c:v>
                </c:pt>
                <c:pt idx="1788">
                  <c:v>2.4418206348800005</c:v>
                </c:pt>
                <c:pt idx="1789">
                  <c:v>2.4418206348800005</c:v>
                </c:pt>
                <c:pt idx="1790">
                  <c:v>2.4418206348800005</c:v>
                </c:pt>
                <c:pt idx="1791">
                  <c:v>2.4418206348800005</c:v>
                </c:pt>
                <c:pt idx="1792">
                  <c:v>2.4418206348800005</c:v>
                </c:pt>
                <c:pt idx="1793">
                  <c:v>2.4418206348800005</c:v>
                </c:pt>
                <c:pt idx="1794">
                  <c:v>2.4568566080868974</c:v>
                </c:pt>
                <c:pt idx="1795">
                  <c:v>2.4568566080868974</c:v>
                </c:pt>
                <c:pt idx="1796">
                  <c:v>2.4568566080868974</c:v>
                </c:pt>
                <c:pt idx="1797">
                  <c:v>2.4568566080868974</c:v>
                </c:pt>
                <c:pt idx="1798">
                  <c:v>2.4568566080868974</c:v>
                </c:pt>
                <c:pt idx="1799">
                  <c:v>2.4719571487510086</c:v>
                </c:pt>
                <c:pt idx="1800">
                  <c:v>2.4719571487510086</c:v>
                </c:pt>
                <c:pt idx="1801">
                  <c:v>2.4719571487510086</c:v>
                </c:pt>
                <c:pt idx="1802">
                  <c:v>2.4719571487510086</c:v>
                </c:pt>
                <c:pt idx="1803">
                  <c:v>2.487122382494257</c:v>
                </c:pt>
                <c:pt idx="1804">
                  <c:v>2.487122382494257</c:v>
                </c:pt>
                <c:pt idx="1805">
                  <c:v>2.502352434779648</c:v>
                </c:pt>
                <c:pt idx="1806">
                  <c:v>2.502352434779648</c:v>
                </c:pt>
                <c:pt idx="1807">
                  <c:v>2.5176474309112495</c:v>
                </c:pt>
                <c:pt idx="1808">
                  <c:v>2.563923333040127</c:v>
                </c:pt>
                <c:pt idx="1809">
                  <c:v>2.579479354418738</c:v>
                </c:pt>
                <c:pt idx="1810">
                  <c:v>2.5951009437799999</c:v>
                </c:pt>
                <c:pt idx="1811">
                  <c:v>2.5951009437799999</c:v>
                </c:pt>
                <c:pt idx="1812">
                  <c:v>2.5951009437799999</c:v>
                </c:pt>
                <c:pt idx="1813">
                  <c:v>2.6265413236935684</c:v>
                </c:pt>
                <c:pt idx="1814">
                  <c:v>2.6423603624700975</c:v>
                </c:pt>
                <c:pt idx="1815">
                  <c:v>2.6423603624700975</c:v>
                </c:pt>
                <c:pt idx="1816">
                  <c:v>2.6582454656777275</c:v>
                </c:pt>
                <c:pt idx="1817">
                  <c:v>2.6582454656777275</c:v>
                </c:pt>
                <c:pt idx="1818">
                  <c:v>2.6741967570312504</c:v>
                </c:pt>
                <c:pt idx="1819">
                  <c:v>2.6741967570312504</c:v>
                </c:pt>
                <c:pt idx="1820">
                  <c:v>2.6741967570312504</c:v>
                </c:pt>
                <c:pt idx="1821">
                  <c:v>2.6741967570312504</c:v>
                </c:pt>
                <c:pt idx="1822">
                  <c:v>2.7062983982404978</c:v>
                </c:pt>
                <c:pt idx="1823">
                  <c:v>2.7549503548800001</c:v>
                </c:pt>
                <c:pt idx="1824">
                  <c:v>2.7549503548800001</c:v>
                </c:pt>
                <c:pt idx="1825">
                  <c:v>2.7549503548800001</c:v>
                </c:pt>
                <c:pt idx="1826">
                  <c:v>2.7549503548800001</c:v>
                </c:pt>
                <c:pt idx="1827">
                  <c:v>2.7549503548800001</c:v>
                </c:pt>
                <c:pt idx="1828">
                  <c:v>2.7549503548800001</c:v>
                </c:pt>
                <c:pt idx="1829">
                  <c:v>2.7549503548800001</c:v>
                </c:pt>
                <c:pt idx="1830">
                  <c:v>2.7713013642195388</c:v>
                </c:pt>
                <c:pt idx="1831">
                  <c:v>2.8207571800494078</c:v>
                </c:pt>
                <c:pt idx="1832">
                  <c:v>2.8373771222112492</c:v>
                </c:pt>
                <c:pt idx="1833">
                  <c:v>2.8373771222112492</c:v>
                </c:pt>
                <c:pt idx="1834">
                  <c:v>2.8373771222112492</c:v>
                </c:pt>
                <c:pt idx="1835">
                  <c:v>2.8540646028924477</c:v>
                </c:pt>
                <c:pt idx="1836">
                  <c:v>2.8708197439006575</c:v>
                </c:pt>
                <c:pt idx="1837">
                  <c:v>2.8876426668846076</c:v>
                </c:pt>
                <c:pt idx="1838">
                  <c:v>2.9045334933340969</c:v>
                </c:pt>
                <c:pt idx="1839">
                  <c:v>2.921492344579999</c:v>
                </c:pt>
                <c:pt idx="1840">
                  <c:v>2.921492344579999</c:v>
                </c:pt>
                <c:pt idx="1841">
                  <c:v>2.921492344579999</c:v>
                </c:pt>
                <c:pt idx="1842">
                  <c:v>2.921492344579999</c:v>
                </c:pt>
                <c:pt idx="1843">
                  <c:v>2.921492344579999</c:v>
                </c:pt>
                <c:pt idx="1844">
                  <c:v>2.9556146059898882</c:v>
                </c:pt>
                <c:pt idx="1845">
                  <c:v>2.9727782580209774</c:v>
                </c:pt>
                <c:pt idx="1846">
                  <c:v>3.0073112082112488</c:v>
                </c:pt>
                <c:pt idx="1847">
                  <c:v>3.0073112082112488</c:v>
                </c:pt>
                <c:pt idx="1848">
                  <c:v>3.0073112082112488</c:v>
                </c:pt>
                <c:pt idx="1849">
                  <c:v>3.0073112082112488</c:v>
                </c:pt>
                <c:pt idx="1850">
                  <c:v>3.0073112082112488</c:v>
                </c:pt>
                <c:pt idx="1851">
                  <c:v>3.0246807472839681</c:v>
                </c:pt>
                <c:pt idx="1852">
                  <c:v>3.077203062556177</c:v>
                </c:pt>
                <c:pt idx="1853">
                  <c:v>3.0948487999999994</c:v>
                </c:pt>
                <c:pt idx="1854">
                  <c:v>3.0948487999999994</c:v>
                </c:pt>
                <c:pt idx="1855">
                  <c:v>3.0948487999999994</c:v>
                </c:pt>
                <c:pt idx="1856">
                  <c:v>3.0948487999999994</c:v>
                </c:pt>
                <c:pt idx="1857">
                  <c:v>3.0948487999999994</c:v>
                </c:pt>
                <c:pt idx="1858">
                  <c:v>3.0948487999999994</c:v>
                </c:pt>
                <c:pt idx="1859">
                  <c:v>3.0948487999999994</c:v>
                </c:pt>
                <c:pt idx="1860">
                  <c:v>3.0948487999999994</c:v>
                </c:pt>
                <c:pt idx="1861">
                  <c:v>3.1661264326855676</c:v>
                </c:pt>
                <c:pt idx="1862">
                  <c:v>3.1661264326855676</c:v>
                </c:pt>
                <c:pt idx="1863">
                  <c:v>3.1841201075112489</c:v>
                </c:pt>
                <c:pt idx="1864">
                  <c:v>3.2203174092201787</c:v>
                </c:pt>
                <c:pt idx="1865">
                  <c:v>3.2385212732026862</c:v>
                </c:pt>
                <c:pt idx="1866">
                  <c:v>3.2385212732026862</c:v>
                </c:pt>
                <c:pt idx="1867">
                  <c:v>3.2567954370718559</c:v>
                </c:pt>
                <c:pt idx="1868">
                  <c:v>3.2751400189800002</c:v>
                </c:pt>
                <c:pt idx="1869">
                  <c:v>3.2751400189800002</c:v>
                </c:pt>
                <c:pt idx="1870">
                  <c:v>3.2751400189800002</c:v>
                </c:pt>
                <c:pt idx="1871">
                  <c:v>3.2751400189800002</c:v>
                </c:pt>
                <c:pt idx="1872">
                  <c:v>3.2935551369204976</c:v>
                </c:pt>
                <c:pt idx="1873">
                  <c:v>3.3120409087278078</c:v>
                </c:pt>
                <c:pt idx="1874">
                  <c:v>3.3120409087278078</c:v>
                </c:pt>
                <c:pt idx="1875">
                  <c:v>3.3492248844860479</c:v>
                </c:pt>
                <c:pt idx="1876">
                  <c:v>3.3866928857518079</c:v>
                </c:pt>
                <c:pt idx="1877">
                  <c:v>3.4244458494793268</c:v>
                </c:pt>
                <c:pt idx="1878">
                  <c:v>3.46248471008</c:v>
                </c:pt>
                <c:pt idx="1879">
                  <c:v>3.46248471008</c:v>
                </c:pt>
                <c:pt idx="1880">
                  <c:v>3.46248471008</c:v>
                </c:pt>
                <c:pt idx="1881">
                  <c:v>3.46248471008</c:v>
                </c:pt>
                <c:pt idx="1882">
                  <c:v>3.46248471008</c:v>
                </c:pt>
                <c:pt idx="1883">
                  <c:v>3.46248471008</c:v>
                </c:pt>
                <c:pt idx="1884">
                  <c:v>3.46248471008</c:v>
                </c:pt>
                <c:pt idx="1885">
                  <c:v>3.46248471008</c:v>
                </c:pt>
                <c:pt idx="1886">
                  <c:v>3.46248471008</c:v>
                </c:pt>
                <c:pt idx="1887">
                  <c:v>3.5200810953852963</c:v>
                </c:pt>
                <c:pt idx="1888">
                  <c:v>3.5588387695312496</c:v>
                </c:pt>
                <c:pt idx="1889">
                  <c:v>3.6175177204423665</c:v>
                </c:pt>
                <c:pt idx="1890">
                  <c:v>3.6175177204423665</c:v>
                </c:pt>
                <c:pt idx="1891">
                  <c:v>3.656999992579999</c:v>
                </c:pt>
                <c:pt idx="1892">
                  <c:v>3.656999992579999</c:v>
                </c:pt>
                <c:pt idx="1893">
                  <c:v>3.6768503650291384</c:v>
                </c:pt>
                <c:pt idx="1894">
                  <c:v>3.6967737146593276</c:v>
                </c:pt>
                <c:pt idx="1895">
                  <c:v>3.7569827708112489</c:v>
                </c:pt>
                <c:pt idx="1896">
                  <c:v>3.7569827708112489</c:v>
                </c:pt>
                <c:pt idx="1897">
                  <c:v>3.7569827708112489</c:v>
                </c:pt>
                <c:pt idx="1898">
                  <c:v>3.8588013964799996</c:v>
                </c:pt>
                <c:pt idx="1899">
                  <c:v>3.8588013964799996</c:v>
                </c:pt>
                <c:pt idx="1900">
                  <c:v>3.9000460665826893</c:v>
                </c:pt>
                <c:pt idx="1901">
                  <c:v>3.9415876481530878</c:v>
                </c:pt>
                <c:pt idx="1902">
                  <c:v>3.9624700625112483</c:v>
                </c:pt>
                <c:pt idx="1903">
                  <c:v>3.9624700625112483</c:v>
                </c:pt>
                <c:pt idx="1904">
                  <c:v>3.9624700625112483</c:v>
                </c:pt>
                <c:pt idx="1905">
                  <c:v>4.0680028624999993</c:v>
                </c:pt>
                <c:pt idx="1906">
                  <c:v>4.0680028624999993</c:v>
                </c:pt>
                <c:pt idx="1907">
                  <c:v>4.0680028624999993</c:v>
                </c:pt>
                <c:pt idx="1908">
                  <c:v>4.0893343518161762</c:v>
                </c:pt>
                <c:pt idx="1909">
                  <c:v>4.1107410780564493</c:v>
                </c:pt>
                <c:pt idx="1910">
                  <c:v>4.1322231525392166</c:v>
                </c:pt>
                <c:pt idx="1911">
                  <c:v>4.1754137907112492</c:v>
                </c:pt>
                <c:pt idx="1912">
                  <c:v>4.2847167420799996</c:v>
                </c:pt>
                <c:pt idx="1913">
                  <c:v>4.2847167420799996</c:v>
                </c:pt>
                <c:pt idx="1914">
                  <c:v>4.2847167420799996</c:v>
                </c:pt>
                <c:pt idx="1915">
                  <c:v>4.2847167420799996</c:v>
                </c:pt>
                <c:pt idx="1916">
                  <c:v>4.2847167420799996</c:v>
                </c:pt>
                <c:pt idx="1917">
                  <c:v>4.306805590894097</c:v>
                </c:pt>
                <c:pt idx="1918">
                  <c:v>4.306805590894097</c:v>
                </c:pt>
                <c:pt idx="1919">
                  <c:v>4.3512124271206565</c:v>
                </c:pt>
                <c:pt idx="1920">
                  <c:v>4.3735306338324484</c:v>
                </c:pt>
                <c:pt idx="1921">
                  <c:v>4.50905379738</c:v>
                </c:pt>
                <c:pt idx="1922">
                  <c:v>4.50905379738</c:v>
                </c:pt>
                <c:pt idx="1923">
                  <c:v>4.5548456247111675</c:v>
                </c:pt>
                <c:pt idx="1924">
                  <c:v>4.6009476168265282</c:v>
                </c:pt>
                <c:pt idx="1925">
                  <c:v>4.670684051550098</c:v>
                </c:pt>
                <c:pt idx="1926">
                  <c:v>4.7411232012799989</c:v>
                </c:pt>
                <c:pt idx="1927">
                  <c:v>4.7647595765787365</c:v>
                </c:pt>
                <c:pt idx="1928">
                  <c:v>4.7884744592201303</c:v>
                </c:pt>
                <c:pt idx="1929">
                  <c:v>4.9810325373799991</c:v>
                </c:pt>
                <c:pt idx="1930">
                  <c:v>4.9810325373799991</c:v>
                </c:pt>
                <c:pt idx="1931">
                  <c:v>5.0792152489634894</c:v>
                </c:pt>
                <c:pt idx="1932">
                  <c:v>5.1039603653112504</c:v>
                </c:pt>
                <c:pt idx="1933">
                  <c:v>5.2288877999999999</c:v>
                </c:pt>
                <c:pt idx="1934">
                  <c:v>5.2794215793212471</c:v>
                </c:pt>
                <c:pt idx="1935">
                  <c:v>5.5369496285614082</c:v>
                </c:pt>
                <c:pt idx="1936">
                  <c:v>5.7488521356799991</c:v>
                </c:pt>
                <c:pt idx="1937">
                  <c:v>5.8026511975599675</c:v>
                </c:pt>
                <c:pt idx="1938">
                  <c:v>5.8839706320312475</c:v>
                </c:pt>
                <c:pt idx="1939">
                  <c:v>5.8839706320312475</c:v>
                </c:pt>
                <c:pt idx="1940">
                  <c:v>5.8839706320312475</c:v>
                </c:pt>
                <c:pt idx="1941">
                  <c:v>5.8839706320312475</c:v>
                </c:pt>
                <c:pt idx="1942">
                  <c:v>6.1044837258019369</c:v>
                </c:pt>
                <c:pt idx="1943">
                  <c:v>6.1604483975112503</c:v>
                </c:pt>
                <c:pt idx="1944">
                  <c:v>6.1604483975112503</c:v>
                </c:pt>
                <c:pt idx="1945">
                  <c:v>6.1604483975112503</c:v>
                </c:pt>
                <c:pt idx="1946">
                  <c:v>6.2450259019542065</c:v>
                </c:pt>
                <c:pt idx="1947">
                  <c:v>6.4453293966112488</c:v>
                </c:pt>
                <c:pt idx="1948">
                  <c:v>6.4453293966112488</c:v>
                </c:pt>
                <c:pt idx="1949">
                  <c:v>6.8886192652799982</c:v>
                </c:pt>
                <c:pt idx="1950">
                  <c:v>7.0406885195112521</c:v>
                </c:pt>
                <c:pt idx="1951">
                  <c:v>7.0406885195112521</c:v>
                </c:pt>
                <c:pt idx="1952">
                  <c:v>7.0713627071446048</c:v>
                </c:pt>
                <c:pt idx="1953">
                  <c:v>7.3513563820312475</c:v>
                </c:pt>
                <c:pt idx="1954">
                  <c:v>7.5099781116799997</c:v>
                </c:pt>
                <c:pt idx="1955">
                  <c:v>7.8338542261800006</c:v>
                </c:pt>
                <c:pt idx="1956">
                  <c:v>7.9991311364112496</c:v>
                </c:pt>
                <c:pt idx="1957">
                  <c:v>8.166648799999999</c:v>
                </c:pt>
                <c:pt idx="1958">
                  <c:v>8.5084503453799982</c:v>
                </c:pt>
                <c:pt idx="1959">
                  <c:v>8.5084503453799982</c:v>
                </c:pt>
                <c:pt idx="1960">
                  <c:v>8.7531171862987396</c:v>
                </c:pt>
                <c:pt idx="1961">
                  <c:v>9.2194204533799997</c:v>
                </c:pt>
                <c:pt idx="1962">
                  <c:v>9.40292623021125</c:v>
                </c:pt>
                <c:pt idx="1963">
                  <c:v>9.40292623021125</c:v>
                </c:pt>
                <c:pt idx="1964">
                  <c:v>9.5887580940800028</c:v>
                </c:pt>
                <c:pt idx="1965">
                  <c:v>9.6262044983822559</c:v>
                </c:pt>
                <c:pt idx="1966">
                  <c:v>9.7769262647112498</c:v>
                </c:pt>
                <c:pt idx="1967">
                  <c:v>10.160311908511249</c:v>
                </c:pt>
                <c:pt idx="1968">
                  <c:v>10.753162456579998</c:v>
                </c:pt>
                <c:pt idx="1969">
                  <c:v>11.160357646080001</c:v>
                </c:pt>
                <c:pt idx="1970">
                  <c:v>11.49306386866381</c:v>
                </c:pt>
                <c:pt idx="1971">
                  <c:v>11.577210690979999</c:v>
                </c:pt>
                <c:pt idx="1972">
                  <c:v>12.886451098879999</c:v>
                </c:pt>
                <c:pt idx="1973">
                  <c:v>13.113309007031249</c:v>
                </c:pt>
                <c:pt idx="1974">
                  <c:v>13.342661759780002</c:v>
                </c:pt>
                <c:pt idx="1975">
                  <c:v>13.342661759780002</c:v>
                </c:pt>
                <c:pt idx="1976">
                  <c:v>13.574517788911251</c:v>
                </c:pt>
                <c:pt idx="1977">
                  <c:v>15.168138825033726</c:v>
                </c:pt>
                <c:pt idx="1978">
                  <c:v>15.268289142179999</c:v>
                </c:pt>
                <c:pt idx="1979">
                  <c:v>15.268289142179999</c:v>
                </c:pt>
                <c:pt idx="1980">
                  <c:v>15.775211564480003</c:v>
                </c:pt>
                <c:pt idx="1981">
                  <c:v>16.554979280611249</c:v>
                </c:pt>
                <c:pt idx="1982">
                  <c:v>17.358181055780005</c:v>
                </c:pt>
                <c:pt idx="1983">
                  <c:v>18.01774122141277</c:v>
                </c:pt>
                <c:pt idx="1984">
                  <c:v>19.324488762911251</c:v>
                </c:pt>
                <c:pt idx="1985">
                  <c:v>20.808956651780001</c:v>
                </c:pt>
                <c:pt idx="1986">
                  <c:v>22.679439799999994</c:v>
                </c:pt>
                <c:pt idx="1987">
                  <c:v>22.679439799999994</c:v>
                </c:pt>
                <c:pt idx="1988">
                  <c:v>23.000714922011248</c:v>
                </c:pt>
                <c:pt idx="1989">
                  <c:v>23.65147745481125</c:v>
                </c:pt>
                <c:pt idx="1990">
                  <c:v>24.313221582031254</c:v>
                </c:pt>
                <c:pt idx="1991">
                  <c:v>24.648223324580002</c:v>
                </c:pt>
                <c:pt idx="1992">
                  <c:v>25.326508460480003</c:v>
                </c:pt>
                <c:pt idx="1993">
                  <c:v>27.427918425379993</c:v>
                </c:pt>
                <c:pt idx="1994">
                  <c:v>29.629800799999995</c:v>
                </c:pt>
                <c:pt idx="1995">
                  <c:v>32.723153921280002</c:v>
                </c:pt>
              </c:numCache>
            </c:numRef>
          </c:yVal>
          <c:smooth val="0"/>
          <c:extLst>
            <c:ext xmlns:c16="http://schemas.microsoft.com/office/drawing/2014/chart" uri="{C3380CC4-5D6E-409C-BE32-E72D297353CC}">
              <c16:uniqueId val="{00000001-50DD-4442-B09B-7FAC7B9E2C05}"/>
            </c:ext>
          </c:extLst>
        </c:ser>
        <c:ser>
          <c:idx val="2"/>
          <c:order val="1"/>
          <c:tx>
            <c:strRef>
              <c:f>'Murray cod'!$T$1</c:f>
              <c:strCache>
                <c:ptCount val="1"/>
                <c:pt idx="0">
                  <c:v>Vline</c:v>
                </c:pt>
              </c:strCache>
            </c:strRef>
          </c:tx>
          <c:spPr>
            <a:ln w="19050" cap="rnd">
              <a:solidFill>
                <a:srgbClr val="FF0000"/>
              </a:solidFill>
              <a:round/>
            </a:ln>
            <a:effectLst/>
          </c:spPr>
          <c:marker>
            <c:symbol val="none"/>
          </c:marker>
          <c:xVal>
            <c:numRef>
              <c:f>'Murray cod'!$Q$2:$Q$2000</c:f>
              <c:numCache>
                <c:formatCode>General</c:formatCode>
                <c:ptCount val="1999"/>
                <c:pt idx="0">
                  <c:v>56</c:v>
                </c:pt>
                <c:pt idx="1">
                  <c:v>56</c:v>
                </c:pt>
                <c:pt idx="2">
                  <c:v>0</c:v>
                </c:pt>
                <c:pt idx="3">
                  <c:v>1.9</c:v>
                </c:pt>
                <c:pt idx="4">
                  <c:v>3</c:v>
                </c:pt>
                <c:pt idx="5">
                  <c:v>3.6</c:v>
                </c:pt>
                <c:pt idx="6">
                  <c:v>3.6</c:v>
                </c:pt>
                <c:pt idx="7">
                  <c:v>4.0999999999999996</c:v>
                </c:pt>
                <c:pt idx="8">
                  <c:v>4.2</c:v>
                </c:pt>
                <c:pt idx="9">
                  <c:v>4.2</c:v>
                </c:pt>
                <c:pt idx="10">
                  <c:v>4.3</c:v>
                </c:pt>
                <c:pt idx="11">
                  <c:v>4.5</c:v>
                </c:pt>
                <c:pt idx="12">
                  <c:v>5</c:v>
                </c:pt>
                <c:pt idx="13">
                  <c:v>5</c:v>
                </c:pt>
                <c:pt idx="14">
                  <c:v>5.2</c:v>
                </c:pt>
                <c:pt idx="15">
                  <c:v>5.3</c:v>
                </c:pt>
                <c:pt idx="16">
                  <c:v>5.4</c:v>
                </c:pt>
                <c:pt idx="17">
                  <c:v>5.6</c:v>
                </c:pt>
                <c:pt idx="18">
                  <c:v>5.6</c:v>
                </c:pt>
                <c:pt idx="19">
                  <c:v>5.9</c:v>
                </c:pt>
                <c:pt idx="20">
                  <c:v>6</c:v>
                </c:pt>
                <c:pt idx="21">
                  <c:v>6</c:v>
                </c:pt>
                <c:pt idx="22">
                  <c:v>6</c:v>
                </c:pt>
                <c:pt idx="23">
                  <c:v>6</c:v>
                </c:pt>
                <c:pt idx="24">
                  <c:v>6</c:v>
                </c:pt>
                <c:pt idx="25">
                  <c:v>6</c:v>
                </c:pt>
                <c:pt idx="26">
                  <c:v>6</c:v>
                </c:pt>
                <c:pt idx="27">
                  <c:v>6.1</c:v>
                </c:pt>
                <c:pt idx="28">
                  <c:v>6.1</c:v>
                </c:pt>
                <c:pt idx="29">
                  <c:v>6.1</c:v>
                </c:pt>
                <c:pt idx="30">
                  <c:v>6.2</c:v>
                </c:pt>
                <c:pt idx="31">
                  <c:v>6.2</c:v>
                </c:pt>
                <c:pt idx="32">
                  <c:v>6.3</c:v>
                </c:pt>
                <c:pt idx="33">
                  <c:v>6.3</c:v>
                </c:pt>
                <c:pt idx="34">
                  <c:v>6.3</c:v>
                </c:pt>
                <c:pt idx="35">
                  <c:v>6.3</c:v>
                </c:pt>
                <c:pt idx="36">
                  <c:v>6.3</c:v>
                </c:pt>
                <c:pt idx="37">
                  <c:v>6.3</c:v>
                </c:pt>
                <c:pt idx="38">
                  <c:v>6.3</c:v>
                </c:pt>
                <c:pt idx="39">
                  <c:v>6.4</c:v>
                </c:pt>
                <c:pt idx="40">
                  <c:v>6.4</c:v>
                </c:pt>
                <c:pt idx="41">
                  <c:v>6.4</c:v>
                </c:pt>
                <c:pt idx="42">
                  <c:v>6.4</c:v>
                </c:pt>
                <c:pt idx="43">
                  <c:v>6.5</c:v>
                </c:pt>
                <c:pt idx="44">
                  <c:v>6.5</c:v>
                </c:pt>
                <c:pt idx="45">
                  <c:v>6.5</c:v>
                </c:pt>
                <c:pt idx="46">
                  <c:v>6.6</c:v>
                </c:pt>
                <c:pt idx="47">
                  <c:v>6.6</c:v>
                </c:pt>
                <c:pt idx="48">
                  <c:v>6.6</c:v>
                </c:pt>
                <c:pt idx="49">
                  <c:v>6.6</c:v>
                </c:pt>
                <c:pt idx="50">
                  <c:v>6.6</c:v>
                </c:pt>
                <c:pt idx="51">
                  <c:v>6.7</c:v>
                </c:pt>
                <c:pt idx="52">
                  <c:v>6.7</c:v>
                </c:pt>
                <c:pt idx="53">
                  <c:v>6.7</c:v>
                </c:pt>
                <c:pt idx="54">
                  <c:v>6.8</c:v>
                </c:pt>
                <c:pt idx="55">
                  <c:v>6.8</c:v>
                </c:pt>
                <c:pt idx="56">
                  <c:v>6.8</c:v>
                </c:pt>
                <c:pt idx="57">
                  <c:v>6.8</c:v>
                </c:pt>
                <c:pt idx="58">
                  <c:v>6.9</c:v>
                </c:pt>
                <c:pt idx="59">
                  <c:v>6.9</c:v>
                </c:pt>
                <c:pt idx="60">
                  <c:v>7</c:v>
                </c:pt>
                <c:pt idx="61">
                  <c:v>7</c:v>
                </c:pt>
                <c:pt idx="62">
                  <c:v>7</c:v>
                </c:pt>
                <c:pt idx="63">
                  <c:v>7</c:v>
                </c:pt>
                <c:pt idx="64">
                  <c:v>7</c:v>
                </c:pt>
                <c:pt idx="65">
                  <c:v>7</c:v>
                </c:pt>
                <c:pt idx="66">
                  <c:v>7</c:v>
                </c:pt>
                <c:pt idx="67">
                  <c:v>7</c:v>
                </c:pt>
                <c:pt idx="68">
                  <c:v>7</c:v>
                </c:pt>
                <c:pt idx="69">
                  <c:v>7</c:v>
                </c:pt>
                <c:pt idx="70">
                  <c:v>7.1</c:v>
                </c:pt>
                <c:pt idx="71">
                  <c:v>7.1</c:v>
                </c:pt>
                <c:pt idx="72">
                  <c:v>7.1</c:v>
                </c:pt>
                <c:pt idx="73">
                  <c:v>7.1</c:v>
                </c:pt>
                <c:pt idx="74">
                  <c:v>7.2</c:v>
                </c:pt>
                <c:pt idx="75">
                  <c:v>7.2</c:v>
                </c:pt>
                <c:pt idx="76">
                  <c:v>7.2</c:v>
                </c:pt>
                <c:pt idx="77">
                  <c:v>7.2</c:v>
                </c:pt>
                <c:pt idx="78">
                  <c:v>7.3</c:v>
                </c:pt>
                <c:pt idx="79">
                  <c:v>7.3</c:v>
                </c:pt>
                <c:pt idx="80">
                  <c:v>7.4</c:v>
                </c:pt>
                <c:pt idx="81">
                  <c:v>7.4</c:v>
                </c:pt>
                <c:pt idx="82">
                  <c:v>7.4</c:v>
                </c:pt>
                <c:pt idx="83">
                  <c:v>7.4</c:v>
                </c:pt>
                <c:pt idx="84">
                  <c:v>7.5</c:v>
                </c:pt>
                <c:pt idx="85">
                  <c:v>7.5</c:v>
                </c:pt>
                <c:pt idx="86">
                  <c:v>7.5</c:v>
                </c:pt>
                <c:pt idx="87">
                  <c:v>7.6</c:v>
                </c:pt>
                <c:pt idx="88">
                  <c:v>7.6</c:v>
                </c:pt>
                <c:pt idx="89">
                  <c:v>7.6</c:v>
                </c:pt>
                <c:pt idx="90">
                  <c:v>7.6</c:v>
                </c:pt>
                <c:pt idx="91">
                  <c:v>7.6</c:v>
                </c:pt>
                <c:pt idx="92">
                  <c:v>7.6</c:v>
                </c:pt>
                <c:pt idx="93">
                  <c:v>7.7</c:v>
                </c:pt>
                <c:pt idx="94">
                  <c:v>7.7</c:v>
                </c:pt>
                <c:pt idx="95">
                  <c:v>7.7</c:v>
                </c:pt>
                <c:pt idx="96">
                  <c:v>7.8</c:v>
                </c:pt>
                <c:pt idx="97">
                  <c:v>7.8</c:v>
                </c:pt>
                <c:pt idx="98">
                  <c:v>7.8</c:v>
                </c:pt>
                <c:pt idx="99">
                  <c:v>7.8</c:v>
                </c:pt>
                <c:pt idx="100">
                  <c:v>7.9</c:v>
                </c:pt>
                <c:pt idx="101">
                  <c:v>7.9</c:v>
                </c:pt>
                <c:pt idx="102">
                  <c:v>7.9</c:v>
                </c:pt>
                <c:pt idx="103">
                  <c:v>7.9</c:v>
                </c:pt>
                <c:pt idx="104">
                  <c:v>7.9</c:v>
                </c:pt>
                <c:pt idx="105">
                  <c:v>7.9</c:v>
                </c:pt>
                <c:pt idx="106">
                  <c:v>8</c:v>
                </c:pt>
                <c:pt idx="107">
                  <c:v>8</c:v>
                </c:pt>
                <c:pt idx="108">
                  <c:v>8</c:v>
                </c:pt>
                <c:pt idx="109">
                  <c:v>8</c:v>
                </c:pt>
                <c:pt idx="110">
                  <c:v>8</c:v>
                </c:pt>
                <c:pt idx="111">
                  <c:v>8</c:v>
                </c:pt>
                <c:pt idx="112">
                  <c:v>8</c:v>
                </c:pt>
                <c:pt idx="113">
                  <c:v>8</c:v>
                </c:pt>
                <c:pt idx="114">
                  <c:v>8</c:v>
                </c:pt>
                <c:pt idx="115">
                  <c:v>8</c:v>
                </c:pt>
                <c:pt idx="116">
                  <c:v>8.1</c:v>
                </c:pt>
                <c:pt idx="117">
                  <c:v>8.1</c:v>
                </c:pt>
                <c:pt idx="118">
                  <c:v>8.1</c:v>
                </c:pt>
                <c:pt idx="119">
                  <c:v>8.1</c:v>
                </c:pt>
                <c:pt idx="120">
                  <c:v>8.1999999999999993</c:v>
                </c:pt>
                <c:pt idx="121">
                  <c:v>8.1999999999999993</c:v>
                </c:pt>
                <c:pt idx="122">
                  <c:v>8.1999999999999993</c:v>
                </c:pt>
                <c:pt idx="123">
                  <c:v>8.1999999999999993</c:v>
                </c:pt>
                <c:pt idx="124">
                  <c:v>8.4</c:v>
                </c:pt>
                <c:pt idx="125">
                  <c:v>8.4</c:v>
                </c:pt>
                <c:pt idx="126">
                  <c:v>8.4</c:v>
                </c:pt>
                <c:pt idx="127">
                  <c:v>8.4</c:v>
                </c:pt>
                <c:pt idx="128">
                  <c:v>8.4</c:v>
                </c:pt>
                <c:pt idx="129">
                  <c:v>8.4</c:v>
                </c:pt>
                <c:pt idx="130">
                  <c:v>8.5</c:v>
                </c:pt>
                <c:pt idx="131">
                  <c:v>8.5</c:v>
                </c:pt>
                <c:pt idx="132">
                  <c:v>8.5</c:v>
                </c:pt>
                <c:pt idx="133">
                  <c:v>8.5</c:v>
                </c:pt>
                <c:pt idx="134">
                  <c:v>8.5</c:v>
                </c:pt>
                <c:pt idx="135">
                  <c:v>8.5</c:v>
                </c:pt>
                <c:pt idx="136">
                  <c:v>8.6</c:v>
                </c:pt>
                <c:pt idx="137">
                  <c:v>8.6</c:v>
                </c:pt>
                <c:pt idx="138">
                  <c:v>8.6999999999999993</c:v>
                </c:pt>
                <c:pt idx="139">
                  <c:v>8.6999999999999993</c:v>
                </c:pt>
                <c:pt idx="140">
                  <c:v>8.6999999999999993</c:v>
                </c:pt>
                <c:pt idx="141">
                  <c:v>8.8000000000000007</c:v>
                </c:pt>
                <c:pt idx="142">
                  <c:v>8.8000000000000007</c:v>
                </c:pt>
                <c:pt idx="143">
                  <c:v>8.9</c:v>
                </c:pt>
                <c:pt idx="144">
                  <c:v>8.9</c:v>
                </c:pt>
                <c:pt idx="145">
                  <c:v>8.9</c:v>
                </c:pt>
                <c:pt idx="146">
                  <c:v>8.9</c:v>
                </c:pt>
                <c:pt idx="147">
                  <c:v>9</c:v>
                </c:pt>
                <c:pt idx="148">
                  <c:v>9</c:v>
                </c:pt>
                <c:pt idx="149">
                  <c:v>9</c:v>
                </c:pt>
                <c:pt idx="150">
                  <c:v>9.1999999999999993</c:v>
                </c:pt>
                <c:pt idx="151">
                  <c:v>9.1999999999999993</c:v>
                </c:pt>
                <c:pt idx="152">
                  <c:v>9.1999999999999993</c:v>
                </c:pt>
                <c:pt idx="153">
                  <c:v>9.1999999999999993</c:v>
                </c:pt>
                <c:pt idx="154">
                  <c:v>9.3000000000000007</c:v>
                </c:pt>
                <c:pt idx="155">
                  <c:v>9.3000000000000007</c:v>
                </c:pt>
                <c:pt idx="156">
                  <c:v>9.3000000000000007</c:v>
                </c:pt>
                <c:pt idx="157">
                  <c:v>9.3000000000000007</c:v>
                </c:pt>
                <c:pt idx="158">
                  <c:v>9.3000000000000007</c:v>
                </c:pt>
                <c:pt idx="159">
                  <c:v>9.3000000000000007</c:v>
                </c:pt>
                <c:pt idx="160">
                  <c:v>9.3000000000000007</c:v>
                </c:pt>
                <c:pt idx="161">
                  <c:v>9.3000000000000007</c:v>
                </c:pt>
                <c:pt idx="162">
                  <c:v>9.3000000000000007</c:v>
                </c:pt>
                <c:pt idx="163">
                  <c:v>9.4</c:v>
                </c:pt>
                <c:pt idx="164">
                  <c:v>9.4</c:v>
                </c:pt>
                <c:pt idx="165">
                  <c:v>9.4</c:v>
                </c:pt>
                <c:pt idx="166">
                  <c:v>9.4</c:v>
                </c:pt>
                <c:pt idx="167">
                  <c:v>9.5</c:v>
                </c:pt>
                <c:pt idx="168">
                  <c:v>9.5</c:v>
                </c:pt>
                <c:pt idx="169">
                  <c:v>9.5</c:v>
                </c:pt>
                <c:pt idx="170">
                  <c:v>9.6</c:v>
                </c:pt>
                <c:pt idx="171">
                  <c:v>9.6</c:v>
                </c:pt>
                <c:pt idx="172">
                  <c:v>9.6999999999999993</c:v>
                </c:pt>
                <c:pt idx="173">
                  <c:v>9.6999999999999993</c:v>
                </c:pt>
                <c:pt idx="174">
                  <c:v>9.6999999999999993</c:v>
                </c:pt>
                <c:pt idx="175">
                  <c:v>9.8000000000000007</c:v>
                </c:pt>
                <c:pt idx="176">
                  <c:v>9.8000000000000007</c:v>
                </c:pt>
                <c:pt idx="177">
                  <c:v>9.8000000000000007</c:v>
                </c:pt>
                <c:pt idx="178">
                  <c:v>9.9</c:v>
                </c:pt>
                <c:pt idx="179">
                  <c:v>10</c:v>
                </c:pt>
                <c:pt idx="180">
                  <c:v>10</c:v>
                </c:pt>
                <c:pt idx="181">
                  <c:v>10</c:v>
                </c:pt>
                <c:pt idx="182">
                  <c:v>10</c:v>
                </c:pt>
                <c:pt idx="183">
                  <c:v>10</c:v>
                </c:pt>
                <c:pt idx="184">
                  <c:v>10</c:v>
                </c:pt>
                <c:pt idx="185">
                  <c:v>10.1</c:v>
                </c:pt>
                <c:pt idx="186">
                  <c:v>10.1</c:v>
                </c:pt>
                <c:pt idx="187">
                  <c:v>10.1</c:v>
                </c:pt>
                <c:pt idx="188">
                  <c:v>10.1</c:v>
                </c:pt>
                <c:pt idx="189">
                  <c:v>10.199999999999999</c:v>
                </c:pt>
                <c:pt idx="190">
                  <c:v>10.199999999999999</c:v>
                </c:pt>
                <c:pt idx="191">
                  <c:v>10.3</c:v>
                </c:pt>
                <c:pt idx="192">
                  <c:v>10.3</c:v>
                </c:pt>
                <c:pt idx="193">
                  <c:v>10.3</c:v>
                </c:pt>
                <c:pt idx="194">
                  <c:v>10.3</c:v>
                </c:pt>
                <c:pt idx="195">
                  <c:v>10.3</c:v>
                </c:pt>
                <c:pt idx="196">
                  <c:v>10.3</c:v>
                </c:pt>
                <c:pt idx="197">
                  <c:v>10.4</c:v>
                </c:pt>
                <c:pt idx="198">
                  <c:v>10.4</c:v>
                </c:pt>
                <c:pt idx="199">
                  <c:v>10.5</c:v>
                </c:pt>
                <c:pt idx="200">
                  <c:v>10.5</c:v>
                </c:pt>
                <c:pt idx="201">
                  <c:v>10.5</c:v>
                </c:pt>
                <c:pt idx="202">
                  <c:v>10.7</c:v>
                </c:pt>
                <c:pt idx="203">
                  <c:v>10.7</c:v>
                </c:pt>
                <c:pt idx="204">
                  <c:v>10.8</c:v>
                </c:pt>
                <c:pt idx="205">
                  <c:v>10.8</c:v>
                </c:pt>
                <c:pt idx="206">
                  <c:v>10.9</c:v>
                </c:pt>
                <c:pt idx="207">
                  <c:v>10.9</c:v>
                </c:pt>
                <c:pt idx="208">
                  <c:v>10.9</c:v>
                </c:pt>
                <c:pt idx="209">
                  <c:v>11</c:v>
                </c:pt>
                <c:pt idx="210">
                  <c:v>11</c:v>
                </c:pt>
                <c:pt idx="211">
                  <c:v>11</c:v>
                </c:pt>
                <c:pt idx="212">
                  <c:v>11</c:v>
                </c:pt>
                <c:pt idx="213">
                  <c:v>11.2</c:v>
                </c:pt>
                <c:pt idx="214">
                  <c:v>11.2</c:v>
                </c:pt>
                <c:pt idx="215">
                  <c:v>11.3</c:v>
                </c:pt>
                <c:pt idx="216">
                  <c:v>11.3</c:v>
                </c:pt>
                <c:pt idx="217">
                  <c:v>11.5</c:v>
                </c:pt>
                <c:pt idx="218">
                  <c:v>11.5</c:v>
                </c:pt>
                <c:pt idx="219">
                  <c:v>11.5</c:v>
                </c:pt>
                <c:pt idx="220">
                  <c:v>11.5</c:v>
                </c:pt>
                <c:pt idx="221">
                  <c:v>11.5</c:v>
                </c:pt>
                <c:pt idx="222">
                  <c:v>11.6</c:v>
                </c:pt>
                <c:pt idx="223">
                  <c:v>11.6</c:v>
                </c:pt>
                <c:pt idx="224">
                  <c:v>11.7</c:v>
                </c:pt>
                <c:pt idx="225">
                  <c:v>11.8</c:v>
                </c:pt>
                <c:pt idx="226">
                  <c:v>11.8</c:v>
                </c:pt>
                <c:pt idx="227">
                  <c:v>11.8</c:v>
                </c:pt>
                <c:pt idx="228">
                  <c:v>11.9</c:v>
                </c:pt>
                <c:pt idx="229">
                  <c:v>12</c:v>
                </c:pt>
                <c:pt idx="230">
                  <c:v>12</c:v>
                </c:pt>
                <c:pt idx="231">
                  <c:v>12</c:v>
                </c:pt>
                <c:pt idx="232">
                  <c:v>12</c:v>
                </c:pt>
                <c:pt idx="233">
                  <c:v>12</c:v>
                </c:pt>
                <c:pt idx="234">
                  <c:v>12</c:v>
                </c:pt>
                <c:pt idx="235">
                  <c:v>12.1</c:v>
                </c:pt>
                <c:pt idx="236">
                  <c:v>12.3</c:v>
                </c:pt>
                <c:pt idx="237">
                  <c:v>12.4</c:v>
                </c:pt>
                <c:pt idx="238">
                  <c:v>12.5</c:v>
                </c:pt>
                <c:pt idx="239">
                  <c:v>12.5</c:v>
                </c:pt>
                <c:pt idx="240">
                  <c:v>12.6</c:v>
                </c:pt>
                <c:pt idx="241">
                  <c:v>12.7</c:v>
                </c:pt>
                <c:pt idx="242">
                  <c:v>12.8</c:v>
                </c:pt>
                <c:pt idx="243">
                  <c:v>12.9</c:v>
                </c:pt>
                <c:pt idx="244">
                  <c:v>13</c:v>
                </c:pt>
                <c:pt idx="245">
                  <c:v>13</c:v>
                </c:pt>
                <c:pt idx="246">
                  <c:v>13</c:v>
                </c:pt>
                <c:pt idx="247">
                  <c:v>13.2</c:v>
                </c:pt>
                <c:pt idx="248">
                  <c:v>13.2</c:v>
                </c:pt>
                <c:pt idx="249">
                  <c:v>13.2</c:v>
                </c:pt>
                <c:pt idx="250">
                  <c:v>13.3</c:v>
                </c:pt>
                <c:pt idx="251">
                  <c:v>13.4</c:v>
                </c:pt>
                <c:pt idx="252">
                  <c:v>13.5</c:v>
                </c:pt>
                <c:pt idx="253">
                  <c:v>13.5</c:v>
                </c:pt>
                <c:pt idx="254">
                  <c:v>13.5</c:v>
                </c:pt>
                <c:pt idx="255">
                  <c:v>13.6</c:v>
                </c:pt>
                <c:pt idx="256">
                  <c:v>13.6</c:v>
                </c:pt>
                <c:pt idx="257">
                  <c:v>13.7</c:v>
                </c:pt>
                <c:pt idx="258">
                  <c:v>13.7</c:v>
                </c:pt>
                <c:pt idx="259">
                  <c:v>13.8</c:v>
                </c:pt>
                <c:pt idx="260">
                  <c:v>13.9</c:v>
                </c:pt>
                <c:pt idx="261">
                  <c:v>14</c:v>
                </c:pt>
                <c:pt idx="262">
                  <c:v>14.2</c:v>
                </c:pt>
                <c:pt idx="263">
                  <c:v>14.2</c:v>
                </c:pt>
                <c:pt idx="264">
                  <c:v>14.2</c:v>
                </c:pt>
                <c:pt idx="265">
                  <c:v>14.2</c:v>
                </c:pt>
                <c:pt idx="266">
                  <c:v>14.3</c:v>
                </c:pt>
                <c:pt idx="267">
                  <c:v>14.3</c:v>
                </c:pt>
                <c:pt idx="268">
                  <c:v>14.3</c:v>
                </c:pt>
                <c:pt idx="269">
                  <c:v>14.5</c:v>
                </c:pt>
                <c:pt idx="270">
                  <c:v>14.5</c:v>
                </c:pt>
                <c:pt idx="271">
                  <c:v>14.5</c:v>
                </c:pt>
                <c:pt idx="272">
                  <c:v>14.5</c:v>
                </c:pt>
                <c:pt idx="273">
                  <c:v>14.5</c:v>
                </c:pt>
                <c:pt idx="274">
                  <c:v>14.6</c:v>
                </c:pt>
                <c:pt idx="275">
                  <c:v>14.6</c:v>
                </c:pt>
                <c:pt idx="276">
                  <c:v>14.6</c:v>
                </c:pt>
                <c:pt idx="277">
                  <c:v>14.7</c:v>
                </c:pt>
                <c:pt idx="278">
                  <c:v>14.8</c:v>
                </c:pt>
                <c:pt idx="279">
                  <c:v>14.8</c:v>
                </c:pt>
                <c:pt idx="280">
                  <c:v>14.8</c:v>
                </c:pt>
                <c:pt idx="281">
                  <c:v>14.8</c:v>
                </c:pt>
                <c:pt idx="282">
                  <c:v>14.9</c:v>
                </c:pt>
                <c:pt idx="283">
                  <c:v>15</c:v>
                </c:pt>
                <c:pt idx="284">
                  <c:v>15</c:v>
                </c:pt>
                <c:pt idx="285">
                  <c:v>15</c:v>
                </c:pt>
                <c:pt idx="286">
                  <c:v>15.1</c:v>
                </c:pt>
                <c:pt idx="287">
                  <c:v>15.5</c:v>
                </c:pt>
                <c:pt idx="288">
                  <c:v>15.5</c:v>
                </c:pt>
                <c:pt idx="289">
                  <c:v>15.5</c:v>
                </c:pt>
                <c:pt idx="290">
                  <c:v>15.5</c:v>
                </c:pt>
                <c:pt idx="291">
                  <c:v>15.6</c:v>
                </c:pt>
                <c:pt idx="292">
                  <c:v>15.7</c:v>
                </c:pt>
                <c:pt idx="293">
                  <c:v>15.7</c:v>
                </c:pt>
                <c:pt idx="294">
                  <c:v>15.8</c:v>
                </c:pt>
                <c:pt idx="295">
                  <c:v>15.9</c:v>
                </c:pt>
                <c:pt idx="296">
                  <c:v>15.9</c:v>
                </c:pt>
                <c:pt idx="297">
                  <c:v>16</c:v>
                </c:pt>
                <c:pt idx="298">
                  <c:v>16</c:v>
                </c:pt>
                <c:pt idx="299">
                  <c:v>16</c:v>
                </c:pt>
                <c:pt idx="300">
                  <c:v>16</c:v>
                </c:pt>
                <c:pt idx="301">
                  <c:v>16</c:v>
                </c:pt>
                <c:pt idx="302">
                  <c:v>16</c:v>
                </c:pt>
                <c:pt idx="303">
                  <c:v>16</c:v>
                </c:pt>
                <c:pt idx="304">
                  <c:v>16</c:v>
                </c:pt>
                <c:pt idx="305">
                  <c:v>16.100000000000001</c:v>
                </c:pt>
                <c:pt idx="306">
                  <c:v>16.2</c:v>
                </c:pt>
                <c:pt idx="307">
                  <c:v>16.2</c:v>
                </c:pt>
                <c:pt idx="308">
                  <c:v>16.3</c:v>
                </c:pt>
                <c:pt idx="309">
                  <c:v>16.399999999999999</c:v>
                </c:pt>
                <c:pt idx="310">
                  <c:v>16.5</c:v>
                </c:pt>
                <c:pt idx="311">
                  <c:v>16.5</c:v>
                </c:pt>
                <c:pt idx="312">
                  <c:v>16.5</c:v>
                </c:pt>
                <c:pt idx="313">
                  <c:v>16.5</c:v>
                </c:pt>
                <c:pt idx="314">
                  <c:v>16.5</c:v>
                </c:pt>
                <c:pt idx="315">
                  <c:v>16.5</c:v>
                </c:pt>
                <c:pt idx="316">
                  <c:v>16.7</c:v>
                </c:pt>
                <c:pt idx="317">
                  <c:v>16.8</c:v>
                </c:pt>
                <c:pt idx="318">
                  <c:v>16.899999999999999</c:v>
                </c:pt>
                <c:pt idx="319">
                  <c:v>16.899999999999999</c:v>
                </c:pt>
                <c:pt idx="320">
                  <c:v>17</c:v>
                </c:pt>
                <c:pt idx="321">
                  <c:v>17</c:v>
                </c:pt>
                <c:pt idx="322">
                  <c:v>17</c:v>
                </c:pt>
                <c:pt idx="323">
                  <c:v>17</c:v>
                </c:pt>
                <c:pt idx="324">
                  <c:v>17</c:v>
                </c:pt>
                <c:pt idx="325">
                  <c:v>17.100000000000001</c:v>
                </c:pt>
                <c:pt idx="326">
                  <c:v>17.2</c:v>
                </c:pt>
                <c:pt idx="327">
                  <c:v>17.2</c:v>
                </c:pt>
                <c:pt idx="328">
                  <c:v>17.2</c:v>
                </c:pt>
                <c:pt idx="329">
                  <c:v>17.2</c:v>
                </c:pt>
                <c:pt idx="330">
                  <c:v>17.3</c:v>
                </c:pt>
                <c:pt idx="331">
                  <c:v>17.5</c:v>
                </c:pt>
                <c:pt idx="332">
                  <c:v>17.5</c:v>
                </c:pt>
                <c:pt idx="333">
                  <c:v>17.5</c:v>
                </c:pt>
                <c:pt idx="334">
                  <c:v>17.5</c:v>
                </c:pt>
                <c:pt idx="335">
                  <c:v>17.5</c:v>
                </c:pt>
                <c:pt idx="336">
                  <c:v>17.600000000000001</c:v>
                </c:pt>
                <c:pt idx="337">
                  <c:v>17.600000000000001</c:v>
                </c:pt>
                <c:pt idx="338">
                  <c:v>17.600000000000001</c:v>
                </c:pt>
                <c:pt idx="339">
                  <c:v>17.8</c:v>
                </c:pt>
                <c:pt idx="340">
                  <c:v>17.8</c:v>
                </c:pt>
                <c:pt idx="341">
                  <c:v>17.8</c:v>
                </c:pt>
                <c:pt idx="342">
                  <c:v>17.8</c:v>
                </c:pt>
                <c:pt idx="343">
                  <c:v>17.8</c:v>
                </c:pt>
                <c:pt idx="344">
                  <c:v>17.899999999999999</c:v>
                </c:pt>
                <c:pt idx="345">
                  <c:v>17.899999999999999</c:v>
                </c:pt>
                <c:pt idx="346">
                  <c:v>17.899999999999999</c:v>
                </c:pt>
                <c:pt idx="347">
                  <c:v>18</c:v>
                </c:pt>
                <c:pt idx="348">
                  <c:v>18</c:v>
                </c:pt>
                <c:pt idx="349">
                  <c:v>18</c:v>
                </c:pt>
                <c:pt idx="350">
                  <c:v>18</c:v>
                </c:pt>
                <c:pt idx="351">
                  <c:v>18</c:v>
                </c:pt>
                <c:pt idx="352">
                  <c:v>18.100000000000001</c:v>
                </c:pt>
                <c:pt idx="353">
                  <c:v>18.100000000000001</c:v>
                </c:pt>
                <c:pt idx="354">
                  <c:v>18.100000000000001</c:v>
                </c:pt>
                <c:pt idx="355">
                  <c:v>18.100000000000001</c:v>
                </c:pt>
                <c:pt idx="356">
                  <c:v>18.100000000000001</c:v>
                </c:pt>
                <c:pt idx="357">
                  <c:v>18.100000000000001</c:v>
                </c:pt>
                <c:pt idx="358">
                  <c:v>18.3</c:v>
                </c:pt>
                <c:pt idx="359">
                  <c:v>18.399999999999999</c:v>
                </c:pt>
                <c:pt idx="360">
                  <c:v>18.399999999999999</c:v>
                </c:pt>
                <c:pt idx="361">
                  <c:v>18.5</c:v>
                </c:pt>
                <c:pt idx="362">
                  <c:v>18.5</c:v>
                </c:pt>
                <c:pt idx="363">
                  <c:v>18.5</c:v>
                </c:pt>
                <c:pt idx="364">
                  <c:v>18.5</c:v>
                </c:pt>
                <c:pt idx="365">
                  <c:v>18.5</c:v>
                </c:pt>
                <c:pt idx="366">
                  <c:v>18.5</c:v>
                </c:pt>
                <c:pt idx="367">
                  <c:v>18.5</c:v>
                </c:pt>
                <c:pt idx="368">
                  <c:v>18.5</c:v>
                </c:pt>
                <c:pt idx="369">
                  <c:v>18.5</c:v>
                </c:pt>
                <c:pt idx="370">
                  <c:v>18.600000000000001</c:v>
                </c:pt>
                <c:pt idx="371">
                  <c:v>18.7</c:v>
                </c:pt>
                <c:pt idx="372">
                  <c:v>18.7</c:v>
                </c:pt>
                <c:pt idx="373">
                  <c:v>18.8</c:v>
                </c:pt>
                <c:pt idx="374">
                  <c:v>18.8</c:v>
                </c:pt>
                <c:pt idx="375">
                  <c:v>19</c:v>
                </c:pt>
                <c:pt idx="376">
                  <c:v>19</c:v>
                </c:pt>
                <c:pt idx="377">
                  <c:v>19</c:v>
                </c:pt>
                <c:pt idx="378">
                  <c:v>19</c:v>
                </c:pt>
                <c:pt idx="379">
                  <c:v>19</c:v>
                </c:pt>
                <c:pt idx="380">
                  <c:v>19</c:v>
                </c:pt>
                <c:pt idx="381">
                  <c:v>19</c:v>
                </c:pt>
                <c:pt idx="382">
                  <c:v>19</c:v>
                </c:pt>
                <c:pt idx="383">
                  <c:v>19</c:v>
                </c:pt>
                <c:pt idx="384">
                  <c:v>19.100000000000001</c:v>
                </c:pt>
                <c:pt idx="385">
                  <c:v>19.100000000000001</c:v>
                </c:pt>
                <c:pt idx="386">
                  <c:v>19.100000000000001</c:v>
                </c:pt>
                <c:pt idx="387">
                  <c:v>19.2</c:v>
                </c:pt>
                <c:pt idx="388">
                  <c:v>19.2</c:v>
                </c:pt>
                <c:pt idx="389">
                  <c:v>19.2</c:v>
                </c:pt>
                <c:pt idx="390">
                  <c:v>19.3</c:v>
                </c:pt>
                <c:pt idx="391">
                  <c:v>19.399999999999999</c:v>
                </c:pt>
                <c:pt idx="392">
                  <c:v>19.5</c:v>
                </c:pt>
                <c:pt idx="393">
                  <c:v>19.5</c:v>
                </c:pt>
                <c:pt idx="394">
                  <c:v>19.600000000000001</c:v>
                </c:pt>
                <c:pt idx="395">
                  <c:v>19.600000000000001</c:v>
                </c:pt>
                <c:pt idx="396">
                  <c:v>19.600000000000001</c:v>
                </c:pt>
                <c:pt idx="397">
                  <c:v>19.600000000000001</c:v>
                </c:pt>
                <c:pt idx="398">
                  <c:v>19.8</c:v>
                </c:pt>
                <c:pt idx="399">
                  <c:v>19.8</c:v>
                </c:pt>
                <c:pt idx="400">
                  <c:v>19.8</c:v>
                </c:pt>
                <c:pt idx="401">
                  <c:v>19.8</c:v>
                </c:pt>
                <c:pt idx="402">
                  <c:v>19.899999999999999</c:v>
                </c:pt>
                <c:pt idx="403">
                  <c:v>20</c:v>
                </c:pt>
                <c:pt idx="404">
                  <c:v>20</c:v>
                </c:pt>
                <c:pt idx="405">
                  <c:v>20</c:v>
                </c:pt>
                <c:pt idx="406">
                  <c:v>20</c:v>
                </c:pt>
                <c:pt idx="407">
                  <c:v>20</c:v>
                </c:pt>
                <c:pt idx="408">
                  <c:v>20</c:v>
                </c:pt>
                <c:pt idx="409">
                  <c:v>20</c:v>
                </c:pt>
                <c:pt idx="410">
                  <c:v>20</c:v>
                </c:pt>
                <c:pt idx="411">
                  <c:v>20</c:v>
                </c:pt>
                <c:pt idx="412">
                  <c:v>20</c:v>
                </c:pt>
                <c:pt idx="413">
                  <c:v>20</c:v>
                </c:pt>
                <c:pt idx="414">
                  <c:v>20.100000000000001</c:v>
                </c:pt>
                <c:pt idx="415">
                  <c:v>20.100000000000001</c:v>
                </c:pt>
                <c:pt idx="416">
                  <c:v>20.2</c:v>
                </c:pt>
                <c:pt idx="417">
                  <c:v>20.2</c:v>
                </c:pt>
                <c:pt idx="418">
                  <c:v>20.3</c:v>
                </c:pt>
                <c:pt idx="419">
                  <c:v>20.3</c:v>
                </c:pt>
                <c:pt idx="420">
                  <c:v>20.3</c:v>
                </c:pt>
                <c:pt idx="421">
                  <c:v>20.3</c:v>
                </c:pt>
                <c:pt idx="422">
                  <c:v>20.399999999999999</c:v>
                </c:pt>
                <c:pt idx="423">
                  <c:v>20.399999999999999</c:v>
                </c:pt>
                <c:pt idx="424">
                  <c:v>20.399999999999999</c:v>
                </c:pt>
                <c:pt idx="425">
                  <c:v>20.5</c:v>
                </c:pt>
                <c:pt idx="426">
                  <c:v>20.5</c:v>
                </c:pt>
                <c:pt idx="427">
                  <c:v>20.5</c:v>
                </c:pt>
                <c:pt idx="428">
                  <c:v>20.5</c:v>
                </c:pt>
                <c:pt idx="429">
                  <c:v>20.5</c:v>
                </c:pt>
                <c:pt idx="430">
                  <c:v>20.5</c:v>
                </c:pt>
                <c:pt idx="431">
                  <c:v>20.5</c:v>
                </c:pt>
                <c:pt idx="432">
                  <c:v>20.5</c:v>
                </c:pt>
                <c:pt idx="433">
                  <c:v>20.6</c:v>
                </c:pt>
                <c:pt idx="434">
                  <c:v>20.6</c:v>
                </c:pt>
                <c:pt idx="435">
                  <c:v>20.7</c:v>
                </c:pt>
                <c:pt idx="436">
                  <c:v>20.7</c:v>
                </c:pt>
                <c:pt idx="437">
                  <c:v>20.7</c:v>
                </c:pt>
                <c:pt idx="438">
                  <c:v>20.7</c:v>
                </c:pt>
                <c:pt idx="439">
                  <c:v>20.7</c:v>
                </c:pt>
                <c:pt idx="440">
                  <c:v>20.9</c:v>
                </c:pt>
                <c:pt idx="441">
                  <c:v>21</c:v>
                </c:pt>
                <c:pt idx="442">
                  <c:v>21</c:v>
                </c:pt>
                <c:pt idx="443">
                  <c:v>21</c:v>
                </c:pt>
                <c:pt idx="444">
                  <c:v>21</c:v>
                </c:pt>
                <c:pt idx="445">
                  <c:v>21</c:v>
                </c:pt>
                <c:pt idx="446">
                  <c:v>21.1</c:v>
                </c:pt>
                <c:pt idx="447">
                  <c:v>21.1</c:v>
                </c:pt>
                <c:pt idx="448">
                  <c:v>21.2</c:v>
                </c:pt>
                <c:pt idx="449">
                  <c:v>21.2</c:v>
                </c:pt>
                <c:pt idx="450">
                  <c:v>21.2</c:v>
                </c:pt>
                <c:pt idx="451">
                  <c:v>21.2</c:v>
                </c:pt>
                <c:pt idx="452">
                  <c:v>21.2</c:v>
                </c:pt>
                <c:pt idx="453">
                  <c:v>21.3</c:v>
                </c:pt>
                <c:pt idx="454">
                  <c:v>21.3</c:v>
                </c:pt>
                <c:pt idx="455">
                  <c:v>21.4</c:v>
                </c:pt>
                <c:pt idx="456">
                  <c:v>21.4</c:v>
                </c:pt>
                <c:pt idx="457">
                  <c:v>21.4</c:v>
                </c:pt>
                <c:pt idx="458">
                  <c:v>21.4</c:v>
                </c:pt>
                <c:pt idx="459">
                  <c:v>21.5</c:v>
                </c:pt>
                <c:pt idx="460">
                  <c:v>21.5</c:v>
                </c:pt>
                <c:pt idx="461">
                  <c:v>21.5</c:v>
                </c:pt>
                <c:pt idx="462">
                  <c:v>21.5</c:v>
                </c:pt>
                <c:pt idx="463">
                  <c:v>21.5</c:v>
                </c:pt>
                <c:pt idx="464">
                  <c:v>21.5</c:v>
                </c:pt>
                <c:pt idx="465">
                  <c:v>21.5</c:v>
                </c:pt>
                <c:pt idx="466">
                  <c:v>21.5</c:v>
                </c:pt>
                <c:pt idx="467">
                  <c:v>21.5</c:v>
                </c:pt>
                <c:pt idx="468">
                  <c:v>21.6</c:v>
                </c:pt>
                <c:pt idx="469">
                  <c:v>21.6</c:v>
                </c:pt>
                <c:pt idx="470">
                  <c:v>21.7</c:v>
                </c:pt>
                <c:pt idx="471">
                  <c:v>21.8</c:v>
                </c:pt>
                <c:pt idx="472">
                  <c:v>21.8</c:v>
                </c:pt>
                <c:pt idx="473">
                  <c:v>21.8</c:v>
                </c:pt>
                <c:pt idx="474">
                  <c:v>21.9</c:v>
                </c:pt>
                <c:pt idx="475">
                  <c:v>21.9</c:v>
                </c:pt>
                <c:pt idx="476">
                  <c:v>22</c:v>
                </c:pt>
                <c:pt idx="477">
                  <c:v>22</c:v>
                </c:pt>
                <c:pt idx="478">
                  <c:v>22</c:v>
                </c:pt>
                <c:pt idx="479">
                  <c:v>22</c:v>
                </c:pt>
                <c:pt idx="480">
                  <c:v>22</c:v>
                </c:pt>
                <c:pt idx="481">
                  <c:v>22</c:v>
                </c:pt>
                <c:pt idx="482">
                  <c:v>22</c:v>
                </c:pt>
                <c:pt idx="483">
                  <c:v>22.1</c:v>
                </c:pt>
                <c:pt idx="484">
                  <c:v>22.1</c:v>
                </c:pt>
                <c:pt idx="485">
                  <c:v>22.1</c:v>
                </c:pt>
                <c:pt idx="486">
                  <c:v>22.2</c:v>
                </c:pt>
                <c:pt idx="487">
                  <c:v>22.2</c:v>
                </c:pt>
                <c:pt idx="488">
                  <c:v>22.2</c:v>
                </c:pt>
                <c:pt idx="489">
                  <c:v>22.2</c:v>
                </c:pt>
                <c:pt idx="490">
                  <c:v>22.3</c:v>
                </c:pt>
                <c:pt idx="491">
                  <c:v>22.4</c:v>
                </c:pt>
                <c:pt idx="492">
                  <c:v>22.4</c:v>
                </c:pt>
                <c:pt idx="493">
                  <c:v>22.4</c:v>
                </c:pt>
                <c:pt idx="494">
                  <c:v>22.5</c:v>
                </c:pt>
                <c:pt idx="495">
                  <c:v>22.5</c:v>
                </c:pt>
                <c:pt idx="496">
                  <c:v>22.5</c:v>
                </c:pt>
                <c:pt idx="497">
                  <c:v>22.5</c:v>
                </c:pt>
                <c:pt idx="498">
                  <c:v>22.5</c:v>
                </c:pt>
                <c:pt idx="499">
                  <c:v>22.5</c:v>
                </c:pt>
                <c:pt idx="500">
                  <c:v>22.5</c:v>
                </c:pt>
                <c:pt idx="501">
                  <c:v>22.5</c:v>
                </c:pt>
                <c:pt idx="502">
                  <c:v>22.5</c:v>
                </c:pt>
                <c:pt idx="503">
                  <c:v>22.6</c:v>
                </c:pt>
                <c:pt idx="504">
                  <c:v>22.6</c:v>
                </c:pt>
                <c:pt idx="505">
                  <c:v>22.6</c:v>
                </c:pt>
                <c:pt idx="506">
                  <c:v>22.6</c:v>
                </c:pt>
                <c:pt idx="507">
                  <c:v>22.7</c:v>
                </c:pt>
                <c:pt idx="508">
                  <c:v>22.8</c:v>
                </c:pt>
                <c:pt idx="509">
                  <c:v>22.8</c:v>
                </c:pt>
                <c:pt idx="510">
                  <c:v>22.8</c:v>
                </c:pt>
                <c:pt idx="511">
                  <c:v>22.9</c:v>
                </c:pt>
                <c:pt idx="512">
                  <c:v>22.9</c:v>
                </c:pt>
                <c:pt idx="513">
                  <c:v>23</c:v>
                </c:pt>
                <c:pt idx="514">
                  <c:v>23</c:v>
                </c:pt>
                <c:pt idx="515">
                  <c:v>23</c:v>
                </c:pt>
                <c:pt idx="516">
                  <c:v>23</c:v>
                </c:pt>
                <c:pt idx="517">
                  <c:v>23</c:v>
                </c:pt>
                <c:pt idx="518">
                  <c:v>23</c:v>
                </c:pt>
                <c:pt idx="519">
                  <c:v>23</c:v>
                </c:pt>
                <c:pt idx="520">
                  <c:v>23</c:v>
                </c:pt>
                <c:pt idx="521">
                  <c:v>23.1</c:v>
                </c:pt>
                <c:pt idx="522">
                  <c:v>23.2</c:v>
                </c:pt>
                <c:pt idx="523">
                  <c:v>23.2</c:v>
                </c:pt>
                <c:pt idx="524">
                  <c:v>23.2</c:v>
                </c:pt>
                <c:pt idx="525">
                  <c:v>23.2</c:v>
                </c:pt>
                <c:pt idx="526">
                  <c:v>23.2</c:v>
                </c:pt>
                <c:pt idx="527">
                  <c:v>23.4</c:v>
                </c:pt>
                <c:pt idx="528">
                  <c:v>23.4</c:v>
                </c:pt>
                <c:pt idx="529">
                  <c:v>23.5</c:v>
                </c:pt>
                <c:pt idx="530">
                  <c:v>23.5</c:v>
                </c:pt>
                <c:pt idx="531">
                  <c:v>23.5</c:v>
                </c:pt>
                <c:pt idx="532">
                  <c:v>23.5</c:v>
                </c:pt>
                <c:pt idx="533">
                  <c:v>23.5</c:v>
                </c:pt>
                <c:pt idx="534">
                  <c:v>23.5</c:v>
                </c:pt>
                <c:pt idx="535">
                  <c:v>23.5</c:v>
                </c:pt>
                <c:pt idx="536">
                  <c:v>23.6</c:v>
                </c:pt>
                <c:pt idx="537">
                  <c:v>23.6</c:v>
                </c:pt>
                <c:pt idx="538">
                  <c:v>23.6</c:v>
                </c:pt>
                <c:pt idx="539">
                  <c:v>23.7</c:v>
                </c:pt>
                <c:pt idx="540">
                  <c:v>23.7</c:v>
                </c:pt>
                <c:pt idx="541">
                  <c:v>23.7</c:v>
                </c:pt>
                <c:pt idx="542">
                  <c:v>23.8</c:v>
                </c:pt>
                <c:pt idx="543">
                  <c:v>23.8</c:v>
                </c:pt>
                <c:pt idx="544">
                  <c:v>23.8</c:v>
                </c:pt>
                <c:pt idx="545">
                  <c:v>23.8</c:v>
                </c:pt>
                <c:pt idx="546">
                  <c:v>23.8</c:v>
                </c:pt>
                <c:pt idx="547">
                  <c:v>23.9</c:v>
                </c:pt>
                <c:pt idx="548">
                  <c:v>23.9</c:v>
                </c:pt>
                <c:pt idx="549">
                  <c:v>23.9</c:v>
                </c:pt>
                <c:pt idx="550">
                  <c:v>24</c:v>
                </c:pt>
                <c:pt idx="551">
                  <c:v>24</c:v>
                </c:pt>
                <c:pt idx="552">
                  <c:v>24</c:v>
                </c:pt>
                <c:pt idx="553">
                  <c:v>24</c:v>
                </c:pt>
                <c:pt idx="554">
                  <c:v>24</c:v>
                </c:pt>
                <c:pt idx="555">
                  <c:v>24</c:v>
                </c:pt>
                <c:pt idx="556">
                  <c:v>24</c:v>
                </c:pt>
                <c:pt idx="557">
                  <c:v>24.1</c:v>
                </c:pt>
                <c:pt idx="558">
                  <c:v>24.1</c:v>
                </c:pt>
                <c:pt idx="559">
                  <c:v>24.1</c:v>
                </c:pt>
                <c:pt idx="560">
                  <c:v>24.1</c:v>
                </c:pt>
                <c:pt idx="561">
                  <c:v>24.2</c:v>
                </c:pt>
                <c:pt idx="562">
                  <c:v>24.2</c:v>
                </c:pt>
                <c:pt idx="563">
                  <c:v>24.2</c:v>
                </c:pt>
                <c:pt idx="564">
                  <c:v>24.2</c:v>
                </c:pt>
                <c:pt idx="565">
                  <c:v>24.2</c:v>
                </c:pt>
                <c:pt idx="566">
                  <c:v>24.3</c:v>
                </c:pt>
                <c:pt idx="567">
                  <c:v>24.3</c:v>
                </c:pt>
                <c:pt idx="568">
                  <c:v>24.3</c:v>
                </c:pt>
                <c:pt idx="569">
                  <c:v>24.4</c:v>
                </c:pt>
                <c:pt idx="570">
                  <c:v>24.5</c:v>
                </c:pt>
                <c:pt idx="571">
                  <c:v>24.5</c:v>
                </c:pt>
                <c:pt idx="572">
                  <c:v>24.5</c:v>
                </c:pt>
                <c:pt idx="573">
                  <c:v>24.5</c:v>
                </c:pt>
                <c:pt idx="574">
                  <c:v>24.5</c:v>
                </c:pt>
                <c:pt idx="575">
                  <c:v>24.6</c:v>
                </c:pt>
                <c:pt idx="576">
                  <c:v>24.6</c:v>
                </c:pt>
                <c:pt idx="577">
                  <c:v>24.6</c:v>
                </c:pt>
                <c:pt idx="578">
                  <c:v>24.6</c:v>
                </c:pt>
                <c:pt idx="579">
                  <c:v>24.6</c:v>
                </c:pt>
                <c:pt idx="580">
                  <c:v>24.6</c:v>
                </c:pt>
                <c:pt idx="581">
                  <c:v>24.7</c:v>
                </c:pt>
                <c:pt idx="582">
                  <c:v>24.8</c:v>
                </c:pt>
                <c:pt idx="583">
                  <c:v>24.8</c:v>
                </c:pt>
                <c:pt idx="584">
                  <c:v>24.8</c:v>
                </c:pt>
                <c:pt idx="585">
                  <c:v>24.8</c:v>
                </c:pt>
                <c:pt idx="586">
                  <c:v>25</c:v>
                </c:pt>
                <c:pt idx="587">
                  <c:v>25</c:v>
                </c:pt>
                <c:pt idx="588">
                  <c:v>25</c:v>
                </c:pt>
                <c:pt idx="589">
                  <c:v>25</c:v>
                </c:pt>
                <c:pt idx="590">
                  <c:v>25</c:v>
                </c:pt>
                <c:pt idx="591">
                  <c:v>25</c:v>
                </c:pt>
                <c:pt idx="592">
                  <c:v>25</c:v>
                </c:pt>
                <c:pt idx="593">
                  <c:v>25</c:v>
                </c:pt>
                <c:pt idx="594">
                  <c:v>25.1</c:v>
                </c:pt>
                <c:pt idx="595">
                  <c:v>25.1</c:v>
                </c:pt>
                <c:pt idx="596">
                  <c:v>25.1</c:v>
                </c:pt>
                <c:pt idx="597">
                  <c:v>25.1</c:v>
                </c:pt>
                <c:pt idx="598">
                  <c:v>25.1</c:v>
                </c:pt>
                <c:pt idx="599">
                  <c:v>25.2</c:v>
                </c:pt>
                <c:pt idx="600">
                  <c:v>25.3</c:v>
                </c:pt>
                <c:pt idx="601">
                  <c:v>25.4</c:v>
                </c:pt>
                <c:pt idx="602">
                  <c:v>25.4</c:v>
                </c:pt>
                <c:pt idx="603">
                  <c:v>25.5</c:v>
                </c:pt>
                <c:pt idx="604">
                  <c:v>25.5</c:v>
                </c:pt>
                <c:pt idx="605">
                  <c:v>25.5</c:v>
                </c:pt>
                <c:pt idx="606">
                  <c:v>25.5</c:v>
                </c:pt>
                <c:pt idx="607">
                  <c:v>25.5</c:v>
                </c:pt>
                <c:pt idx="608">
                  <c:v>25.5</c:v>
                </c:pt>
                <c:pt idx="609">
                  <c:v>25.5</c:v>
                </c:pt>
                <c:pt idx="610">
                  <c:v>25.5</c:v>
                </c:pt>
                <c:pt idx="611">
                  <c:v>25.6</c:v>
                </c:pt>
                <c:pt idx="612">
                  <c:v>25.6</c:v>
                </c:pt>
                <c:pt idx="613">
                  <c:v>25.7</c:v>
                </c:pt>
                <c:pt idx="614">
                  <c:v>25.7</c:v>
                </c:pt>
                <c:pt idx="615">
                  <c:v>25.7</c:v>
                </c:pt>
                <c:pt idx="616">
                  <c:v>25.7</c:v>
                </c:pt>
                <c:pt idx="617">
                  <c:v>25.8</c:v>
                </c:pt>
                <c:pt idx="618">
                  <c:v>25.8</c:v>
                </c:pt>
                <c:pt idx="619">
                  <c:v>25.8</c:v>
                </c:pt>
                <c:pt idx="620">
                  <c:v>25.8</c:v>
                </c:pt>
                <c:pt idx="621">
                  <c:v>25.8</c:v>
                </c:pt>
                <c:pt idx="622">
                  <c:v>25.8</c:v>
                </c:pt>
                <c:pt idx="623">
                  <c:v>25.9</c:v>
                </c:pt>
                <c:pt idx="624">
                  <c:v>26</c:v>
                </c:pt>
                <c:pt idx="625">
                  <c:v>26</c:v>
                </c:pt>
                <c:pt idx="626">
                  <c:v>26</c:v>
                </c:pt>
                <c:pt idx="627">
                  <c:v>26</c:v>
                </c:pt>
                <c:pt idx="628">
                  <c:v>26</c:v>
                </c:pt>
                <c:pt idx="629">
                  <c:v>26</c:v>
                </c:pt>
                <c:pt idx="630">
                  <c:v>26</c:v>
                </c:pt>
                <c:pt idx="631">
                  <c:v>26.1</c:v>
                </c:pt>
                <c:pt idx="632">
                  <c:v>26.1</c:v>
                </c:pt>
                <c:pt idx="633">
                  <c:v>26.1</c:v>
                </c:pt>
                <c:pt idx="634">
                  <c:v>26.1</c:v>
                </c:pt>
                <c:pt idx="635">
                  <c:v>26.1</c:v>
                </c:pt>
                <c:pt idx="636">
                  <c:v>26.1</c:v>
                </c:pt>
                <c:pt idx="637">
                  <c:v>26.2</c:v>
                </c:pt>
                <c:pt idx="638">
                  <c:v>26.2</c:v>
                </c:pt>
                <c:pt idx="639">
                  <c:v>26.2</c:v>
                </c:pt>
                <c:pt idx="640">
                  <c:v>26.2</c:v>
                </c:pt>
                <c:pt idx="641">
                  <c:v>26.3</c:v>
                </c:pt>
                <c:pt idx="642">
                  <c:v>26.3</c:v>
                </c:pt>
                <c:pt idx="643">
                  <c:v>26.3</c:v>
                </c:pt>
                <c:pt idx="644">
                  <c:v>26.3</c:v>
                </c:pt>
                <c:pt idx="645">
                  <c:v>26.3</c:v>
                </c:pt>
                <c:pt idx="646">
                  <c:v>26.4</c:v>
                </c:pt>
                <c:pt idx="647">
                  <c:v>26.4</c:v>
                </c:pt>
                <c:pt idx="648">
                  <c:v>26.4</c:v>
                </c:pt>
                <c:pt idx="649">
                  <c:v>26.5</c:v>
                </c:pt>
                <c:pt idx="650">
                  <c:v>26.5</c:v>
                </c:pt>
                <c:pt idx="651">
                  <c:v>26.5</c:v>
                </c:pt>
                <c:pt idx="652">
                  <c:v>26.5</c:v>
                </c:pt>
                <c:pt idx="653">
                  <c:v>26.5</c:v>
                </c:pt>
                <c:pt idx="654">
                  <c:v>26.5</c:v>
                </c:pt>
                <c:pt idx="655">
                  <c:v>26.5</c:v>
                </c:pt>
                <c:pt idx="656">
                  <c:v>26.5</c:v>
                </c:pt>
                <c:pt idx="657">
                  <c:v>26.5</c:v>
                </c:pt>
                <c:pt idx="658">
                  <c:v>26.5</c:v>
                </c:pt>
                <c:pt idx="659">
                  <c:v>26.6</c:v>
                </c:pt>
                <c:pt idx="660">
                  <c:v>26.6</c:v>
                </c:pt>
                <c:pt idx="661">
                  <c:v>26.6</c:v>
                </c:pt>
                <c:pt idx="662">
                  <c:v>26.6</c:v>
                </c:pt>
                <c:pt idx="663">
                  <c:v>26.6</c:v>
                </c:pt>
                <c:pt idx="664">
                  <c:v>26.6</c:v>
                </c:pt>
                <c:pt idx="665">
                  <c:v>26.7</c:v>
                </c:pt>
                <c:pt idx="666">
                  <c:v>26.7</c:v>
                </c:pt>
                <c:pt idx="667">
                  <c:v>26.7</c:v>
                </c:pt>
                <c:pt idx="668">
                  <c:v>26.8</c:v>
                </c:pt>
                <c:pt idx="669">
                  <c:v>26.8</c:v>
                </c:pt>
                <c:pt idx="670">
                  <c:v>26.8</c:v>
                </c:pt>
                <c:pt idx="671">
                  <c:v>26.8</c:v>
                </c:pt>
                <c:pt idx="672">
                  <c:v>27</c:v>
                </c:pt>
                <c:pt idx="673">
                  <c:v>27</c:v>
                </c:pt>
                <c:pt idx="674">
                  <c:v>27</c:v>
                </c:pt>
                <c:pt idx="675">
                  <c:v>27</c:v>
                </c:pt>
                <c:pt idx="676">
                  <c:v>27</c:v>
                </c:pt>
                <c:pt idx="677">
                  <c:v>27</c:v>
                </c:pt>
                <c:pt idx="678">
                  <c:v>27</c:v>
                </c:pt>
                <c:pt idx="679">
                  <c:v>27</c:v>
                </c:pt>
                <c:pt idx="680">
                  <c:v>27</c:v>
                </c:pt>
                <c:pt idx="681">
                  <c:v>27</c:v>
                </c:pt>
                <c:pt idx="682">
                  <c:v>27.1</c:v>
                </c:pt>
                <c:pt idx="683">
                  <c:v>27.1</c:v>
                </c:pt>
                <c:pt idx="684">
                  <c:v>27.1</c:v>
                </c:pt>
                <c:pt idx="685">
                  <c:v>27.1</c:v>
                </c:pt>
                <c:pt idx="686">
                  <c:v>27.1</c:v>
                </c:pt>
                <c:pt idx="687">
                  <c:v>27.2</c:v>
                </c:pt>
                <c:pt idx="688">
                  <c:v>27.3</c:v>
                </c:pt>
                <c:pt idx="689">
                  <c:v>27.3</c:v>
                </c:pt>
                <c:pt idx="690">
                  <c:v>27.3</c:v>
                </c:pt>
                <c:pt idx="691">
                  <c:v>27.4</c:v>
                </c:pt>
                <c:pt idx="692">
                  <c:v>27.5</c:v>
                </c:pt>
                <c:pt idx="693">
                  <c:v>27.5</c:v>
                </c:pt>
                <c:pt idx="694">
                  <c:v>27.5</c:v>
                </c:pt>
                <c:pt idx="695">
                  <c:v>27.5</c:v>
                </c:pt>
                <c:pt idx="696">
                  <c:v>27.5</c:v>
                </c:pt>
                <c:pt idx="697">
                  <c:v>27.5</c:v>
                </c:pt>
                <c:pt idx="698">
                  <c:v>27.5</c:v>
                </c:pt>
                <c:pt idx="699">
                  <c:v>27.6</c:v>
                </c:pt>
                <c:pt idx="700">
                  <c:v>27.6</c:v>
                </c:pt>
                <c:pt idx="701">
                  <c:v>27.6</c:v>
                </c:pt>
                <c:pt idx="702">
                  <c:v>27.6</c:v>
                </c:pt>
                <c:pt idx="703">
                  <c:v>27.6</c:v>
                </c:pt>
                <c:pt idx="704">
                  <c:v>27.6</c:v>
                </c:pt>
                <c:pt idx="705">
                  <c:v>27.7</c:v>
                </c:pt>
                <c:pt idx="706">
                  <c:v>27.8</c:v>
                </c:pt>
                <c:pt idx="707">
                  <c:v>27.9</c:v>
                </c:pt>
                <c:pt idx="708">
                  <c:v>27.9</c:v>
                </c:pt>
                <c:pt idx="709">
                  <c:v>27.9</c:v>
                </c:pt>
                <c:pt idx="710">
                  <c:v>28</c:v>
                </c:pt>
                <c:pt idx="711">
                  <c:v>28</c:v>
                </c:pt>
                <c:pt idx="712">
                  <c:v>28</c:v>
                </c:pt>
                <c:pt idx="713">
                  <c:v>28</c:v>
                </c:pt>
                <c:pt idx="714">
                  <c:v>28</c:v>
                </c:pt>
                <c:pt idx="715">
                  <c:v>28.1</c:v>
                </c:pt>
                <c:pt idx="716">
                  <c:v>28.1</c:v>
                </c:pt>
                <c:pt idx="717">
                  <c:v>28.1</c:v>
                </c:pt>
                <c:pt idx="718">
                  <c:v>28.2</c:v>
                </c:pt>
                <c:pt idx="719">
                  <c:v>28.2</c:v>
                </c:pt>
                <c:pt idx="720">
                  <c:v>28.2</c:v>
                </c:pt>
                <c:pt idx="721">
                  <c:v>28.2</c:v>
                </c:pt>
                <c:pt idx="722">
                  <c:v>28.2</c:v>
                </c:pt>
                <c:pt idx="723">
                  <c:v>28.2</c:v>
                </c:pt>
                <c:pt idx="724">
                  <c:v>28.3</c:v>
                </c:pt>
                <c:pt idx="725">
                  <c:v>28.3</c:v>
                </c:pt>
                <c:pt idx="726">
                  <c:v>28.3</c:v>
                </c:pt>
                <c:pt idx="727">
                  <c:v>28.4</c:v>
                </c:pt>
                <c:pt idx="728">
                  <c:v>28.4</c:v>
                </c:pt>
                <c:pt idx="729">
                  <c:v>28.4</c:v>
                </c:pt>
                <c:pt idx="730">
                  <c:v>28.5</c:v>
                </c:pt>
                <c:pt idx="731">
                  <c:v>28.5</c:v>
                </c:pt>
                <c:pt idx="732">
                  <c:v>28.5</c:v>
                </c:pt>
                <c:pt idx="733">
                  <c:v>28.5</c:v>
                </c:pt>
                <c:pt idx="734">
                  <c:v>28.5</c:v>
                </c:pt>
                <c:pt idx="735">
                  <c:v>28.6</c:v>
                </c:pt>
                <c:pt idx="736">
                  <c:v>28.6</c:v>
                </c:pt>
                <c:pt idx="737">
                  <c:v>28.6</c:v>
                </c:pt>
                <c:pt idx="738">
                  <c:v>28.6</c:v>
                </c:pt>
                <c:pt idx="739">
                  <c:v>28.7</c:v>
                </c:pt>
                <c:pt idx="740">
                  <c:v>28.7</c:v>
                </c:pt>
                <c:pt idx="741">
                  <c:v>28.7</c:v>
                </c:pt>
                <c:pt idx="742">
                  <c:v>28.8</c:v>
                </c:pt>
                <c:pt idx="743">
                  <c:v>29</c:v>
                </c:pt>
                <c:pt idx="744">
                  <c:v>29</c:v>
                </c:pt>
                <c:pt idx="745">
                  <c:v>29</c:v>
                </c:pt>
                <c:pt idx="746">
                  <c:v>29</c:v>
                </c:pt>
                <c:pt idx="747">
                  <c:v>29</c:v>
                </c:pt>
                <c:pt idx="748">
                  <c:v>29</c:v>
                </c:pt>
                <c:pt idx="749">
                  <c:v>29</c:v>
                </c:pt>
                <c:pt idx="750">
                  <c:v>29.1</c:v>
                </c:pt>
                <c:pt idx="751">
                  <c:v>29.1</c:v>
                </c:pt>
                <c:pt idx="752">
                  <c:v>29.1</c:v>
                </c:pt>
                <c:pt idx="753">
                  <c:v>29.1</c:v>
                </c:pt>
                <c:pt idx="754">
                  <c:v>29.2</c:v>
                </c:pt>
                <c:pt idx="755">
                  <c:v>29.2</c:v>
                </c:pt>
                <c:pt idx="756">
                  <c:v>29.2</c:v>
                </c:pt>
                <c:pt idx="757">
                  <c:v>29.3</c:v>
                </c:pt>
                <c:pt idx="758">
                  <c:v>29.3</c:v>
                </c:pt>
                <c:pt idx="759">
                  <c:v>29.3</c:v>
                </c:pt>
                <c:pt idx="760">
                  <c:v>29.3</c:v>
                </c:pt>
                <c:pt idx="761">
                  <c:v>29.3</c:v>
                </c:pt>
                <c:pt idx="762">
                  <c:v>29.3</c:v>
                </c:pt>
                <c:pt idx="763">
                  <c:v>29.3</c:v>
                </c:pt>
                <c:pt idx="764">
                  <c:v>29.3</c:v>
                </c:pt>
                <c:pt idx="765">
                  <c:v>29.4</c:v>
                </c:pt>
                <c:pt idx="766">
                  <c:v>29.4</c:v>
                </c:pt>
                <c:pt idx="767">
                  <c:v>29.5</c:v>
                </c:pt>
                <c:pt idx="768">
                  <c:v>29.5</c:v>
                </c:pt>
                <c:pt idx="769">
                  <c:v>29.5</c:v>
                </c:pt>
                <c:pt idx="770">
                  <c:v>29.5</c:v>
                </c:pt>
                <c:pt idx="771">
                  <c:v>29.5</c:v>
                </c:pt>
                <c:pt idx="772">
                  <c:v>29.6</c:v>
                </c:pt>
                <c:pt idx="773">
                  <c:v>29.6</c:v>
                </c:pt>
                <c:pt idx="774">
                  <c:v>29.6</c:v>
                </c:pt>
                <c:pt idx="775">
                  <c:v>29.6</c:v>
                </c:pt>
                <c:pt idx="776">
                  <c:v>29.6</c:v>
                </c:pt>
                <c:pt idx="777">
                  <c:v>29.7</c:v>
                </c:pt>
                <c:pt idx="778">
                  <c:v>29.7</c:v>
                </c:pt>
                <c:pt idx="779">
                  <c:v>29.7</c:v>
                </c:pt>
                <c:pt idx="780">
                  <c:v>29.7</c:v>
                </c:pt>
                <c:pt idx="781">
                  <c:v>29.8</c:v>
                </c:pt>
                <c:pt idx="782">
                  <c:v>29.8</c:v>
                </c:pt>
                <c:pt idx="783">
                  <c:v>29.9</c:v>
                </c:pt>
                <c:pt idx="784">
                  <c:v>29.9</c:v>
                </c:pt>
                <c:pt idx="785">
                  <c:v>29.9</c:v>
                </c:pt>
                <c:pt idx="786">
                  <c:v>30</c:v>
                </c:pt>
                <c:pt idx="787">
                  <c:v>30</c:v>
                </c:pt>
                <c:pt idx="788">
                  <c:v>30</c:v>
                </c:pt>
                <c:pt idx="789">
                  <c:v>30</c:v>
                </c:pt>
                <c:pt idx="790">
                  <c:v>30</c:v>
                </c:pt>
                <c:pt idx="791">
                  <c:v>30</c:v>
                </c:pt>
                <c:pt idx="792">
                  <c:v>30</c:v>
                </c:pt>
                <c:pt idx="793">
                  <c:v>30</c:v>
                </c:pt>
                <c:pt idx="794">
                  <c:v>30.1</c:v>
                </c:pt>
                <c:pt idx="795">
                  <c:v>30.2</c:v>
                </c:pt>
                <c:pt idx="796">
                  <c:v>30.2</c:v>
                </c:pt>
                <c:pt idx="797">
                  <c:v>30.2</c:v>
                </c:pt>
                <c:pt idx="798">
                  <c:v>30.2</c:v>
                </c:pt>
                <c:pt idx="799">
                  <c:v>30.2</c:v>
                </c:pt>
                <c:pt idx="800">
                  <c:v>30.3</c:v>
                </c:pt>
                <c:pt idx="801">
                  <c:v>30.3</c:v>
                </c:pt>
                <c:pt idx="802">
                  <c:v>30.3</c:v>
                </c:pt>
                <c:pt idx="803">
                  <c:v>30.3</c:v>
                </c:pt>
                <c:pt idx="804">
                  <c:v>30.4</c:v>
                </c:pt>
                <c:pt idx="805">
                  <c:v>30.4</c:v>
                </c:pt>
                <c:pt idx="806">
                  <c:v>30.5</c:v>
                </c:pt>
                <c:pt idx="807">
                  <c:v>30.5</c:v>
                </c:pt>
                <c:pt idx="808">
                  <c:v>30.5</c:v>
                </c:pt>
                <c:pt idx="809">
                  <c:v>30.6</c:v>
                </c:pt>
                <c:pt idx="810">
                  <c:v>30.6</c:v>
                </c:pt>
                <c:pt idx="811">
                  <c:v>30.7</c:v>
                </c:pt>
                <c:pt idx="812">
                  <c:v>30.7</c:v>
                </c:pt>
                <c:pt idx="813">
                  <c:v>30.7</c:v>
                </c:pt>
                <c:pt idx="814">
                  <c:v>30.7</c:v>
                </c:pt>
                <c:pt idx="815">
                  <c:v>30.7</c:v>
                </c:pt>
                <c:pt idx="816">
                  <c:v>30.7</c:v>
                </c:pt>
                <c:pt idx="817">
                  <c:v>30.8</c:v>
                </c:pt>
                <c:pt idx="818">
                  <c:v>30.9</c:v>
                </c:pt>
                <c:pt idx="819">
                  <c:v>30.9</c:v>
                </c:pt>
                <c:pt idx="820">
                  <c:v>31</c:v>
                </c:pt>
                <c:pt idx="821">
                  <c:v>31</c:v>
                </c:pt>
                <c:pt idx="822">
                  <c:v>31</c:v>
                </c:pt>
                <c:pt idx="823">
                  <c:v>31</c:v>
                </c:pt>
                <c:pt idx="824">
                  <c:v>31</c:v>
                </c:pt>
                <c:pt idx="825">
                  <c:v>31</c:v>
                </c:pt>
                <c:pt idx="826">
                  <c:v>31</c:v>
                </c:pt>
                <c:pt idx="827">
                  <c:v>31</c:v>
                </c:pt>
                <c:pt idx="828">
                  <c:v>31.1</c:v>
                </c:pt>
                <c:pt idx="829">
                  <c:v>31.1</c:v>
                </c:pt>
                <c:pt idx="830">
                  <c:v>31.1</c:v>
                </c:pt>
                <c:pt idx="831">
                  <c:v>31.1</c:v>
                </c:pt>
                <c:pt idx="832">
                  <c:v>31.2</c:v>
                </c:pt>
                <c:pt idx="833">
                  <c:v>31.2</c:v>
                </c:pt>
                <c:pt idx="834">
                  <c:v>31.2</c:v>
                </c:pt>
                <c:pt idx="835">
                  <c:v>31.2</c:v>
                </c:pt>
                <c:pt idx="836">
                  <c:v>31.2</c:v>
                </c:pt>
                <c:pt idx="837">
                  <c:v>31.3</c:v>
                </c:pt>
                <c:pt idx="838">
                  <c:v>31.3</c:v>
                </c:pt>
                <c:pt idx="839">
                  <c:v>31.3</c:v>
                </c:pt>
                <c:pt idx="840">
                  <c:v>31.3</c:v>
                </c:pt>
                <c:pt idx="841">
                  <c:v>31.4</c:v>
                </c:pt>
                <c:pt idx="842">
                  <c:v>31.5</c:v>
                </c:pt>
                <c:pt idx="843">
                  <c:v>31.5</c:v>
                </c:pt>
                <c:pt idx="844">
                  <c:v>31.5</c:v>
                </c:pt>
                <c:pt idx="845">
                  <c:v>31.5</c:v>
                </c:pt>
                <c:pt idx="846">
                  <c:v>31.5</c:v>
                </c:pt>
                <c:pt idx="847">
                  <c:v>31.5</c:v>
                </c:pt>
                <c:pt idx="848">
                  <c:v>31.6</c:v>
                </c:pt>
                <c:pt idx="849">
                  <c:v>31.6</c:v>
                </c:pt>
                <c:pt idx="850">
                  <c:v>31.6</c:v>
                </c:pt>
                <c:pt idx="851">
                  <c:v>31.6</c:v>
                </c:pt>
                <c:pt idx="852">
                  <c:v>31.6</c:v>
                </c:pt>
                <c:pt idx="853">
                  <c:v>31.6</c:v>
                </c:pt>
                <c:pt idx="854">
                  <c:v>31.7</c:v>
                </c:pt>
                <c:pt idx="855">
                  <c:v>31.7</c:v>
                </c:pt>
                <c:pt idx="856">
                  <c:v>31.8</c:v>
                </c:pt>
                <c:pt idx="857">
                  <c:v>31.8</c:v>
                </c:pt>
                <c:pt idx="858">
                  <c:v>31.8</c:v>
                </c:pt>
                <c:pt idx="859">
                  <c:v>31.9</c:v>
                </c:pt>
                <c:pt idx="860">
                  <c:v>31.9</c:v>
                </c:pt>
                <c:pt idx="861">
                  <c:v>31.9</c:v>
                </c:pt>
                <c:pt idx="862">
                  <c:v>32</c:v>
                </c:pt>
                <c:pt idx="863">
                  <c:v>32</c:v>
                </c:pt>
                <c:pt idx="864">
                  <c:v>32</c:v>
                </c:pt>
                <c:pt idx="865">
                  <c:v>32</c:v>
                </c:pt>
                <c:pt idx="866">
                  <c:v>32</c:v>
                </c:pt>
                <c:pt idx="867">
                  <c:v>32</c:v>
                </c:pt>
                <c:pt idx="868">
                  <c:v>32</c:v>
                </c:pt>
                <c:pt idx="869">
                  <c:v>32.299999999999997</c:v>
                </c:pt>
                <c:pt idx="870">
                  <c:v>32.299999999999997</c:v>
                </c:pt>
                <c:pt idx="871">
                  <c:v>32.4</c:v>
                </c:pt>
                <c:pt idx="872">
                  <c:v>32.5</c:v>
                </c:pt>
                <c:pt idx="873">
                  <c:v>32.5</c:v>
                </c:pt>
                <c:pt idx="874">
                  <c:v>32.5</c:v>
                </c:pt>
                <c:pt idx="875">
                  <c:v>32.5</c:v>
                </c:pt>
                <c:pt idx="876">
                  <c:v>32.5</c:v>
                </c:pt>
                <c:pt idx="877">
                  <c:v>32.5</c:v>
                </c:pt>
                <c:pt idx="878">
                  <c:v>32.5</c:v>
                </c:pt>
                <c:pt idx="879">
                  <c:v>32.5</c:v>
                </c:pt>
                <c:pt idx="880">
                  <c:v>32.5</c:v>
                </c:pt>
                <c:pt idx="881">
                  <c:v>32.5</c:v>
                </c:pt>
                <c:pt idx="882">
                  <c:v>32.5</c:v>
                </c:pt>
                <c:pt idx="883">
                  <c:v>32.5</c:v>
                </c:pt>
                <c:pt idx="884">
                  <c:v>32.5</c:v>
                </c:pt>
                <c:pt idx="885">
                  <c:v>32.5</c:v>
                </c:pt>
                <c:pt idx="886">
                  <c:v>32.5</c:v>
                </c:pt>
                <c:pt idx="887">
                  <c:v>32.5</c:v>
                </c:pt>
                <c:pt idx="888">
                  <c:v>32.5</c:v>
                </c:pt>
                <c:pt idx="889">
                  <c:v>32.6</c:v>
                </c:pt>
                <c:pt idx="890">
                  <c:v>32.6</c:v>
                </c:pt>
                <c:pt idx="891">
                  <c:v>32.700000000000003</c:v>
                </c:pt>
                <c:pt idx="892">
                  <c:v>32.700000000000003</c:v>
                </c:pt>
                <c:pt idx="893">
                  <c:v>32.799999999999997</c:v>
                </c:pt>
                <c:pt idx="894">
                  <c:v>32.799999999999997</c:v>
                </c:pt>
                <c:pt idx="895">
                  <c:v>32.799999999999997</c:v>
                </c:pt>
                <c:pt idx="896">
                  <c:v>32.799999999999997</c:v>
                </c:pt>
                <c:pt idx="897">
                  <c:v>32.799999999999997</c:v>
                </c:pt>
                <c:pt idx="898">
                  <c:v>32.9</c:v>
                </c:pt>
                <c:pt idx="899">
                  <c:v>32.9</c:v>
                </c:pt>
                <c:pt idx="900">
                  <c:v>32.9</c:v>
                </c:pt>
                <c:pt idx="901">
                  <c:v>32.9</c:v>
                </c:pt>
                <c:pt idx="902">
                  <c:v>32.9</c:v>
                </c:pt>
                <c:pt idx="903">
                  <c:v>33</c:v>
                </c:pt>
                <c:pt idx="904">
                  <c:v>33</c:v>
                </c:pt>
                <c:pt idx="905">
                  <c:v>33</c:v>
                </c:pt>
                <c:pt idx="906">
                  <c:v>33</c:v>
                </c:pt>
                <c:pt idx="907">
                  <c:v>33</c:v>
                </c:pt>
                <c:pt idx="908">
                  <c:v>33</c:v>
                </c:pt>
                <c:pt idx="909">
                  <c:v>33</c:v>
                </c:pt>
                <c:pt idx="910">
                  <c:v>33</c:v>
                </c:pt>
                <c:pt idx="911">
                  <c:v>33</c:v>
                </c:pt>
                <c:pt idx="912">
                  <c:v>33</c:v>
                </c:pt>
                <c:pt idx="913">
                  <c:v>33.1</c:v>
                </c:pt>
                <c:pt idx="914">
                  <c:v>33.1</c:v>
                </c:pt>
                <c:pt idx="915">
                  <c:v>33.1</c:v>
                </c:pt>
                <c:pt idx="916">
                  <c:v>33.1</c:v>
                </c:pt>
                <c:pt idx="917">
                  <c:v>33.1</c:v>
                </c:pt>
                <c:pt idx="918">
                  <c:v>33.1</c:v>
                </c:pt>
                <c:pt idx="919">
                  <c:v>33.1</c:v>
                </c:pt>
                <c:pt idx="920">
                  <c:v>33.1</c:v>
                </c:pt>
                <c:pt idx="921">
                  <c:v>33.200000000000003</c:v>
                </c:pt>
                <c:pt idx="922">
                  <c:v>33.200000000000003</c:v>
                </c:pt>
                <c:pt idx="923">
                  <c:v>33.200000000000003</c:v>
                </c:pt>
                <c:pt idx="924">
                  <c:v>33.200000000000003</c:v>
                </c:pt>
                <c:pt idx="925">
                  <c:v>33.299999999999997</c:v>
                </c:pt>
                <c:pt idx="926">
                  <c:v>33.299999999999997</c:v>
                </c:pt>
                <c:pt idx="927">
                  <c:v>33.299999999999997</c:v>
                </c:pt>
                <c:pt idx="928">
                  <c:v>33.299999999999997</c:v>
                </c:pt>
                <c:pt idx="929">
                  <c:v>33.299999999999997</c:v>
                </c:pt>
                <c:pt idx="930">
                  <c:v>33.4</c:v>
                </c:pt>
                <c:pt idx="931">
                  <c:v>33.4</c:v>
                </c:pt>
                <c:pt idx="932">
                  <c:v>33.4</c:v>
                </c:pt>
                <c:pt idx="933">
                  <c:v>33.4</c:v>
                </c:pt>
                <c:pt idx="934">
                  <c:v>33.4</c:v>
                </c:pt>
                <c:pt idx="935">
                  <c:v>33.4</c:v>
                </c:pt>
                <c:pt idx="936">
                  <c:v>33.4</c:v>
                </c:pt>
                <c:pt idx="937">
                  <c:v>33.5</c:v>
                </c:pt>
                <c:pt idx="938">
                  <c:v>33.5</c:v>
                </c:pt>
                <c:pt idx="939">
                  <c:v>33.5</c:v>
                </c:pt>
                <c:pt idx="940">
                  <c:v>33.6</c:v>
                </c:pt>
                <c:pt idx="941">
                  <c:v>33.6</c:v>
                </c:pt>
                <c:pt idx="942">
                  <c:v>33.6</c:v>
                </c:pt>
                <c:pt idx="943">
                  <c:v>33.6</c:v>
                </c:pt>
                <c:pt idx="944">
                  <c:v>33.6</c:v>
                </c:pt>
                <c:pt idx="945">
                  <c:v>33.799999999999997</c:v>
                </c:pt>
                <c:pt idx="946">
                  <c:v>33.799999999999997</c:v>
                </c:pt>
                <c:pt idx="947">
                  <c:v>33.799999999999997</c:v>
                </c:pt>
                <c:pt idx="948">
                  <c:v>33.9</c:v>
                </c:pt>
                <c:pt idx="949">
                  <c:v>33.9</c:v>
                </c:pt>
                <c:pt idx="950">
                  <c:v>34</c:v>
                </c:pt>
                <c:pt idx="951">
                  <c:v>34</c:v>
                </c:pt>
                <c:pt idx="952">
                  <c:v>34</c:v>
                </c:pt>
                <c:pt idx="953">
                  <c:v>34</c:v>
                </c:pt>
                <c:pt idx="954">
                  <c:v>34</c:v>
                </c:pt>
                <c:pt idx="955">
                  <c:v>34</c:v>
                </c:pt>
                <c:pt idx="956">
                  <c:v>34</c:v>
                </c:pt>
                <c:pt idx="957">
                  <c:v>34</c:v>
                </c:pt>
                <c:pt idx="958">
                  <c:v>34</c:v>
                </c:pt>
                <c:pt idx="959">
                  <c:v>34</c:v>
                </c:pt>
                <c:pt idx="960">
                  <c:v>34</c:v>
                </c:pt>
                <c:pt idx="961">
                  <c:v>34</c:v>
                </c:pt>
                <c:pt idx="962">
                  <c:v>34</c:v>
                </c:pt>
                <c:pt idx="963">
                  <c:v>34.1</c:v>
                </c:pt>
                <c:pt idx="964">
                  <c:v>34.200000000000003</c:v>
                </c:pt>
                <c:pt idx="965">
                  <c:v>34.200000000000003</c:v>
                </c:pt>
                <c:pt idx="966">
                  <c:v>34.200000000000003</c:v>
                </c:pt>
                <c:pt idx="967">
                  <c:v>34.200000000000003</c:v>
                </c:pt>
                <c:pt idx="968">
                  <c:v>34.200000000000003</c:v>
                </c:pt>
                <c:pt idx="969">
                  <c:v>34.200000000000003</c:v>
                </c:pt>
                <c:pt idx="970">
                  <c:v>34.299999999999997</c:v>
                </c:pt>
                <c:pt idx="971">
                  <c:v>34.299999999999997</c:v>
                </c:pt>
                <c:pt idx="972">
                  <c:v>34.4</c:v>
                </c:pt>
                <c:pt idx="973">
                  <c:v>34.4</c:v>
                </c:pt>
                <c:pt idx="974">
                  <c:v>34.5</c:v>
                </c:pt>
                <c:pt idx="975">
                  <c:v>34.5</c:v>
                </c:pt>
                <c:pt idx="976">
                  <c:v>34.5</c:v>
                </c:pt>
                <c:pt idx="977">
                  <c:v>34.5</c:v>
                </c:pt>
                <c:pt idx="978">
                  <c:v>34.5</c:v>
                </c:pt>
                <c:pt idx="979">
                  <c:v>34.5</c:v>
                </c:pt>
                <c:pt idx="980">
                  <c:v>34.6</c:v>
                </c:pt>
                <c:pt idx="981">
                  <c:v>34.6</c:v>
                </c:pt>
                <c:pt idx="982">
                  <c:v>34.6</c:v>
                </c:pt>
                <c:pt idx="983">
                  <c:v>34.700000000000003</c:v>
                </c:pt>
                <c:pt idx="984">
                  <c:v>34.700000000000003</c:v>
                </c:pt>
                <c:pt idx="985">
                  <c:v>34.700000000000003</c:v>
                </c:pt>
                <c:pt idx="986">
                  <c:v>34.9</c:v>
                </c:pt>
                <c:pt idx="987">
                  <c:v>35</c:v>
                </c:pt>
                <c:pt idx="988">
                  <c:v>35</c:v>
                </c:pt>
                <c:pt idx="989">
                  <c:v>35</c:v>
                </c:pt>
                <c:pt idx="990">
                  <c:v>35</c:v>
                </c:pt>
                <c:pt idx="991">
                  <c:v>35</c:v>
                </c:pt>
                <c:pt idx="992">
                  <c:v>35</c:v>
                </c:pt>
                <c:pt idx="993">
                  <c:v>35</c:v>
                </c:pt>
                <c:pt idx="994">
                  <c:v>35</c:v>
                </c:pt>
                <c:pt idx="995">
                  <c:v>35</c:v>
                </c:pt>
                <c:pt idx="996">
                  <c:v>35</c:v>
                </c:pt>
                <c:pt idx="997">
                  <c:v>35</c:v>
                </c:pt>
                <c:pt idx="998">
                  <c:v>35.1</c:v>
                </c:pt>
                <c:pt idx="999">
                  <c:v>35.1</c:v>
                </c:pt>
                <c:pt idx="1000">
                  <c:v>35.200000000000003</c:v>
                </c:pt>
                <c:pt idx="1001">
                  <c:v>35.200000000000003</c:v>
                </c:pt>
                <c:pt idx="1002">
                  <c:v>35.200000000000003</c:v>
                </c:pt>
                <c:pt idx="1003">
                  <c:v>35.200000000000003</c:v>
                </c:pt>
                <c:pt idx="1004">
                  <c:v>35.200000000000003</c:v>
                </c:pt>
                <c:pt idx="1005">
                  <c:v>35.200000000000003</c:v>
                </c:pt>
                <c:pt idx="1006">
                  <c:v>35.200000000000003</c:v>
                </c:pt>
                <c:pt idx="1007">
                  <c:v>35.200000000000003</c:v>
                </c:pt>
                <c:pt idx="1008">
                  <c:v>35.299999999999997</c:v>
                </c:pt>
                <c:pt idx="1009">
                  <c:v>35.299999999999997</c:v>
                </c:pt>
                <c:pt idx="1010">
                  <c:v>35.299999999999997</c:v>
                </c:pt>
                <c:pt idx="1011">
                  <c:v>35.5</c:v>
                </c:pt>
                <c:pt idx="1012">
                  <c:v>35.6</c:v>
                </c:pt>
                <c:pt idx="1013">
                  <c:v>35.6</c:v>
                </c:pt>
                <c:pt idx="1014">
                  <c:v>35.6</c:v>
                </c:pt>
                <c:pt idx="1015">
                  <c:v>35.700000000000003</c:v>
                </c:pt>
                <c:pt idx="1016">
                  <c:v>35.700000000000003</c:v>
                </c:pt>
                <c:pt idx="1017">
                  <c:v>35.700000000000003</c:v>
                </c:pt>
                <c:pt idx="1018">
                  <c:v>35.700000000000003</c:v>
                </c:pt>
                <c:pt idx="1019">
                  <c:v>35.700000000000003</c:v>
                </c:pt>
                <c:pt idx="1020">
                  <c:v>35.799999999999997</c:v>
                </c:pt>
                <c:pt idx="1021">
                  <c:v>35.799999999999997</c:v>
                </c:pt>
                <c:pt idx="1022">
                  <c:v>35.9</c:v>
                </c:pt>
                <c:pt idx="1023">
                  <c:v>35.9</c:v>
                </c:pt>
                <c:pt idx="1024">
                  <c:v>36</c:v>
                </c:pt>
                <c:pt idx="1025">
                  <c:v>36</c:v>
                </c:pt>
                <c:pt idx="1026">
                  <c:v>36</c:v>
                </c:pt>
                <c:pt idx="1027">
                  <c:v>36</c:v>
                </c:pt>
                <c:pt idx="1028">
                  <c:v>36</c:v>
                </c:pt>
                <c:pt idx="1029">
                  <c:v>36</c:v>
                </c:pt>
                <c:pt idx="1030">
                  <c:v>36</c:v>
                </c:pt>
                <c:pt idx="1031">
                  <c:v>36</c:v>
                </c:pt>
                <c:pt idx="1032">
                  <c:v>36</c:v>
                </c:pt>
                <c:pt idx="1033">
                  <c:v>36.1</c:v>
                </c:pt>
                <c:pt idx="1034">
                  <c:v>36.1</c:v>
                </c:pt>
                <c:pt idx="1035">
                  <c:v>36.1</c:v>
                </c:pt>
                <c:pt idx="1036">
                  <c:v>36.200000000000003</c:v>
                </c:pt>
                <c:pt idx="1037">
                  <c:v>36.200000000000003</c:v>
                </c:pt>
                <c:pt idx="1038">
                  <c:v>36.200000000000003</c:v>
                </c:pt>
                <c:pt idx="1039">
                  <c:v>36.200000000000003</c:v>
                </c:pt>
                <c:pt idx="1040">
                  <c:v>36.200000000000003</c:v>
                </c:pt>
                <c:pt idx="1041">
                  <c:v>36.299999999999997</c:v>
                </c:pt>
                <c:pt idx="1042">
                  <c:v>36.299999999999997</c:v>
                </c:pt>
                <c:pt idx="1043">
                  <c:v>36.299999999999997</c:v>
                </c:pt>
                <c:pt idx="1044">
                  <c:v>36.299999999999997</c:v>
                </c:pt>
                <c:pt idx="1045">
                  <c:v>36.299999999999997</c:v>
                </c:pt>
                <c:pt idx="1046">
                  <c:v>36.299999999999997</c:v>
                </c:pt>
                <c:pt idx="1047">
                  <c:v>36.299999999999997</c:v>
                </c:pt>
                <c:pt idx="1048">
                  <c:v>36.4</c:v>
                </c:pt>
                <c:pt idx="1049">
                  <c:v>36.4</c:v>
                </c:pt>
                <c:pt idx="1050">
                  <c:v>36.4</c:v>
                </c:pt>
                <c:pt idx="1051">
                  <c:v>36.4</c:v>
                </c:pt>
                <c:pt idx="1052">
                  <c:v>36.4</c:v>
                </c:pt>
                <c:pt idx="1053">
                  <c:v>36.5</c:v>
                </c:pt>
                <c:pt idx="1054">
                  <c:v>36.5</c:v>
                </c:pt>
                <c:pt idx="1055">
                  <c:v>36.5</c:v>
                </c:pt>
                <c:pt idx="1056">
                  <c:v>36.5</c:v>
                </c:pt>
                <c:pt idx="1057">
                  <c:v>36.5</c:v>
                </c:pt>
                <c:pt idx="1058">
                  <c:v>36.5</c:v>
                </c:pt>
                <c:pt idx="1059">
                  <c:v>36.5</c:v>
                </c:pt>
                <c:pt idx="1060">
                  <c:v>36.5</c:v>
                </c:pt>
                <c:pt idx="1061">
                  <c:v>36.5</c:v>
                </c:pt>
                <c:pt idx="1062">
                  <c:v>36.5</c:v>
                </c:pt>
                <c:pt idx="1063">
                  <c:v>36.5</c:v>
                </c:pt>
                <c:pt idx="1064">
                  <c:v>36.5</c:v>
                </c:pt>
                <c:pt idx="1065">
                  <c:v>36.5</c:v>
                </c:pt>
                <c:pt idx="1066">
                  <c:v>36.6</c:v>
                </c:pt>
                <c:pt idx="1067">
                  <c:v>36.6</c:v>
                </c:pt>
                <c:pt idx="1068">
                  <c:v>36.6</c:v>
                </c:pt>
                <c:pt idx="1069">
                  <c:v>36.6</c:v>
                </c:pt>
                <c:pt idx="1070">
                  <c:v>36.6</c:v>
                </c:pt>
                <c:pt idx="1071">
                  <c:v>36.700000000000003</c:v>
                </c:pt>
                <c:pt idx="1072">
                  <c:v>36.700000000000003</c:v>
                </c:pt>
                <c:pt idx="1073">
                  <c:v>36.700000000000003</c:v>
                </c:pt>
                <c:pt idx="1074">
                  <c:v>36.700000000000003</c:v>
                </c:pt>
                <c:pt idx="1075">
                  <c:v>36.700000000000003</c:v>
                </c:pt>
                <c:pt idx="1076">
                  <c:v>36.700000000000003</c:v>
                </c:pt>
                <c:pt idx="1077">
                  <c:v>36.799999999999997</c:v>
                </c:pt>
                <c:pt idx="1078">
                  <c:v>37</c:v>
                </c:pt>
                <c:pt idx="1079">
                  <c:v>37</c:v>
                </c:pt>
                <c:pt idx="1080">
                  <c:v>37</c:v>
                </c:pt>
                <c:pt idx="1081">
                  <c:v>37</c:v>
                </c:pt>
                <c:pt idx="1082">
                  <c:v>37</c:v>
                </c:pt>
                <c:pt idx="1083">
                  <c:v>37</c:v>
                </c:pt>
                <c:pt idx="1084">
                  <c:v>37</c:v>
                </c:pt>
                <c:pt idx="1085">
                  <c:v>37</c:v>
                </c:pt>
                <c:pt idx="1086">
                  <c:v>37.1</c:v>
                </c:pt>
                <c:pt idx="1087">
                  <c:v>37.200000000000003</c:v>
                </c:pt>
                <c:pt idx="1088">
                  <c:v>37.200000000000003</c:v>
                </c:pt>
                <c:pt idx="1089">
                  <c:v>37.200000000000003</c:v>
                </c:pt>
                <c:pt idx="1090">
                  <c:v>37.200000000000003</c:v>
                </c:pt>
                <c:pt idx="1091">
                  <c:v>37.200000000000003</c:v>
                </c:pt>
                <c:pt idx="1092">
                  <c:v>37.200000000000003</c:v>
                </c:pt>
                <c:pt idx="1093">
                  <c:v>37.4</c:v>
                </c:pt>
                <c:pt idx="1094">
                  <c:v>37.5</c:v>
                </c:pt>
                <c:pt idx="1095">
                  <c:v>37.5</c:v>
                </c:pt>
                <c:pt idx="1096">
                  <c:v>37.5</c:v>
                </c:pt>
                <c:pt idx="1097">
                  <c:v>37.5</c:v>
                </c:pt>
                <c:pt idx="1098">
                  <c:v>37.5</c:v>
                </c:pt>
                <c:pt idx="1099">
                  <c:v>37.5</c:v>
                </c:pt>
                <c:pt idx="1100">
                  <c:v>37.5</c:v>
                </c:pt>
                <c:pt idx="1101">
                  <c:v>37.6</c:v>
                </c:pt>
                <c:pt idx="1102">
                  <c:v>37.6</c:v>
                </c:pt>
                <c:pt idx="1103">
                  <c:v>37.6</c:v>
                </c:pt>
                <c:pt idx="1104">
                  <c:v>37.700000000000003</c:v>
                </c:pt>
                <c:pt idx="1105">
                  <c:v>37.700000000000003</c:v>
                </c:pt>
                <c:pt idx="1106">
                  <c:v>37.700000000000003</c:v>
                </c:pt>
                <c:pt idx="1107">
                  <c:v>37.700000000000003</c:v>
                </c:pt>
                <c:pt idx="1108">
                  <c:v>37.799999999999997</c:v>
                </c:pt>
                <c:pt idx="1109">
                  <c:v>37.799999999999997</c:v>
                </c:pt>
                <c:pt idx="1110">
                  <c:v>37.799999999999997</c:v>
                </c:pt>
                <c:pt idx="1111">
                  <c:v>37.799999999999997</c:v>
                </c:pt>
                <c:pt idx="1112">
                  <c:v>37.799999999999997</c:v>
                </c:pt>
                <c:pt idx="1113">
                  <c:v>37.799999999999997</c:v>
                </c:pt>
                <c:pt idx="1114">
                  <c:v>37.799999999999997</c:v>
                </c:pt>
                <c:pt idx="1115">
                  <c:v>37.799999999999997</c:v>
                </c:pt>
                <c:pt idx="1116">
                  <c:v>37.9</c:v>
                </c:pt>
                <c:pt idx="1117">
                  <c:v>37.9</c:v>
                </c:pt>
                <c:pt idx="1118">
                  <c:v>37.9</c:v>
                </c:pt>
                <c:pt idx="1119">
                  <c:v>38</c:v>
                </c:pt>
                <c:pt idx="1120">
                  <c:v>38</c:v>
                </c:pt>
                <c:pt idx="1121">
                  <c:v>38</c:v>
                </c:pt>
                <c:pt idx="1122">
                  <c:v>38</c:v>
                </c:pt>
                <c:pt idx="1123">
                  <c:v>38</c:v>
                </c:pt>
                <c:pt idx="1124">
                  <c:v>38.1</c:v>
                </c:pt>
                <c:pt idx="1125">
                  <c:v>38.1</c:v>
                </c:pt>
                <c:pt idx="1126">
                  <c:v>38.1</c:v>
                </c:pt>
                <c:pt idx="1127">
                  <c:v>38.200000000000003</c:v>
                </c:pt>
                <c:pt idx="1128">
                  <c:v>38.200000000000003</c:v>
                </c:pt>
                <c:pt idx="1129">
                  <c:v>38.299999999999997</c:v>
                </c:pt>
                <c:pt idx="1130">
                  <c:v>38.299999999999997</c:v>
                </c:pt>
                <c:pt idx="1131">
                  <c:v>38.299999999999997</c:v>
                </c:pt>
                <c:pt idx="1132">
                  <c:v>38.4</c:v>
                </c:pt>
                <c:pt idx="1133">
                  <c:v>38.4</c:v>
                </c:pt>
                <c:pt idx="1134">
                  <c:v>38.5</c:v>
                </c:pt>
                <c:pt idx="1135">
                  <c:v>38.5</c:v>
                </c:pt>
                <c:pt idx="1136">
                  <c:v>38.5</c:v>
                </c:pt>
                <c:pt idx="1137">
                  <c:v>38.5</c:v>
                </c:pt>
                <c:pt idx="1138">
                  <c:v>38.5</c:v>
                </c:pt>
                <c:pt idx="1139">
                  <c:v>38.6</c:v>
                </c:pt>
                <c:pt idx="1140">
                  <c:v>38.6</c:v>
                </c:pt>
                <c:pt idx="1141">
                  <c:v>38.6</c:v>
                </c:pt>
                <c:pt idx="1142">
                  <c:v>38.700000000000003</c:v>
                </c:pt>
                <c:pt idx="1143">
                  <c:v>38.700000000000003</c:v>
                </c:pt>
                <c:pt idx="1144">
                  <c:v>38.700000000000003</c:v>
                </c:pt>
                <c:pt idx="1145">
                  <c:v>38.700000000000003</c:v>
                </c:pt>
                <c:pt idx="1146">
                  <c:v>38.700000000000003</c:v>
                </c:pt>
                <c:pt idx="1147">
                  <c:v>38.700000000000003</c:v>
                </c:pt>
                <c:pt idx="1148">
                  <c:v>38.700000000000003</c:v>
                </c:pt>
                <c:pt idx="1149">
                  <c:v>38.700000000000003</c:v>
                </c:pt>
                <c:pt idx="1150">
                  <c:v>38.799999999999997</c:v>
                </c:pt>
                <c:pt idx="1151">
                  <c:v>38.799999999999997</c:v>
                </c:pt>
                <c:pt idx="1152">
                  <c:v>38.799999999999997</c:v>
                </c:pt>
                <c:pt idx="1153">
                  <c:v>38.799999999999997</c:v>
                </c:pt>
                <c:pt idx="1154">
                  <c:v>38.9</c:v>
                </c:pt>
                <c:pt idx="1155">
                  <c:v>39</c:v>
                </c:pt>
                <c:pt idx="1156">
                  <c:v>39</c:v>
                </c:pt>
                <c:pt idx="1157">
                  <c:v>39</c:v>
                </c:pt>
                <c:pt idx="1158">
                  <c:v>39</c:v>
                </c:pt>
                <c:pt idx="1159">
                  <c:v>39</c:v>
                </c:pt>
                <c:pt idx="1160">
                  <c:v>39</c:v>
                </c:pt>
                <c:pt idx="1161">
                  <c:v>39</c:v>
                </c:pt>
                <c:pt idx="1162">
                  <c:v>39</c:v>
                </c:pt>
                <c:pt idx="1163">
                  <c:v>39</c:v>
                </c:pt>
                <c:pt idx="1164">
                  <c:v>39</c:v>
                </c:pt>
                <c:pt idx="1165">
                  <c:v>39</c:v>
                </c:pt>
                <c:pt idx="1166">
                  <c:v>39</c:v>
                </c:pt>
                <c:pt idx="1167">
                  <c:v>39</c:v>
                </c:pt>
                <c:pt idx="1168">
                  <c:v>39.1</c:v>
                </c:pt>
                <c:pt idx="1169">
                  <c:v>39.1</c:v>
                </c:pt>
                <c:pt idx="1170">
                  <c:v>39.1</c:v>
                </c:pt>
                <c:pt idx="1171">
                  <c:v>39.200000000000003</c:v>
                </c:pt>
                <c:pt idx="1172">
                  <c:v>39.200000000000003</c:v>
                </c:pt>
                <c:pt idx="1173">
                  <c:v>39.200000000000003</c:v>
                </c:pt>
                <c:pt idx="1174">
                  <c:v>39.200000000000003</c:v>
                </c:pt>
                <c:pt idx="1175">
                  <c:v>39.200000000000003</c:v>
                </c:pt>
                <c:pt idx="1176">
                  <c:v>39.200000000000003</c:v>
                </c:pt>
                <c:pt idx="1177">
                  <c:v>39.200000000000003</c:v>
                </c:pt>
                <c:pt idx="1178">
                  <c:v>39.299999999999997</c:v>
                </c:pt>
                <c:pt idx="1179">
                  <c:v>39.299999999999997</c:v>
                </c:pt>
                <c:pt idx="1180">
                  <c:v>39.299999999999997</c:v>
                </c:pt>
                <c:pt idx="1181">
                  <c:v>39.4</c:v>
                </c:pt>
                <c:pt idx="1182">
                  <c:v>39.4</c:v>
                </c:pt>
                <c:pt idx="1183">
                  <c:v>39.4</c:v>
                </c:pt>
                <c:pt idx="1184">
                  <c:v>39.4</c:v>
                </c:pt>
                <c:pt idx="1185">
                  <c:v>39.4</c:v>
                </c:pt>
                <c:pt idx="1186">
                  <c:v>39.5</c:v>
                </c:pt>
                <c:pt idx="1187">
                  <c:v>39.5</c:v>
                </c:pt>
                <c:pt idx="1188">
                  <c:v>39.5</c:v>
                </c:pt>
                <c:pt idx="1189">
                  <c:v>39.5</c:v>
                </c:pt>
                <c:pt idx="1190">
                  <c:v>39.5</c:v>
                </c:pt>
                <c:pt idx="1191">
                  <c:v>39.6</c:v>
                </c:pt>
                <c:pt idx="1192">
                  <c:v>39.6</c:v>
                </c:pt>
                <c:pt idx="1193">
                  <c:v>39.6</c:v>
                </c:pt>
                <c:pt idx="1194">
                  <c:v>39.6</c:v>
                </c:pt>
                <c:pt idx="1195">
                  <c:v>39.700000000000003</c:v>
                </c:pt>
                <c:pt idx="1196">
                  <c:v>39.700000000000003</c:v>
                </c:pt>
                <c:pt idx="1197">
                  <c:v>39.700000000000003</c:v>
                </c:pt>
                <c:pt idx="1198">
                  <c:v>39.700000000000003</c:v>
                </c:pt>
                <c:pt idx="1199">
                  <c:v>39.799999999999997</c:v>
                </c:pt>
                <c:pt idx="1200">
                  <c:v>39.799999999999997</c:v>
                </c:pt>
                <c:pt idx="1201">
                  <c:v>39.799999999999997</c:v>
                </c:pt>
                <c:pt idx="1202">
                  <c:v>39.799999999999997</c:v>
                </c:pt>
                <c:pt idx="1203">
                  <c:v>39.9</c:v>
                </c:pt>
                <c:pt idx="1204">
                  <c:v>39.9</c:v>
                </c:pt>
                <c:pt idx="1205">
                  <c:v>39.9</c:v>
                </c:pt>
                <c:pt idx="1206">
                  <c:v>39.9</c:v>
                </c:pt>
                <c:pt idx="1207">
                  <c:v>40</c:v>
                </c:pt>
                <c:pt idx="1208">
                  <c:v>40</c:v>
                </c:pt>
                <c:pt idx="1209">
                  <c:v>40</c:v>
                </c:pt>
                <c:pt idx="1210">
                  <c:v>40</c:v>
                </c:pt>
                <c:pt idx="1211">
                  <c:v>40</c:v>
                </c:pt>
                <c:pt idx="1212">
                  <c:v>40</c:v>
                </c:pt>
                <c:pt idx="1213">
                  <c:v>40</c:v>
                </c:pt>
                <c:pt idx="1214">
                  <c:v>40</c:v>
                </c:pt>
                <c:pt idx="1215">
                  <c:v>40.1</c:v>
                </c:pt>
                <c:pt idx="1216">
                  <c:v>40.1</c:v>
                </c:pt>
                <c:pt idx="1217">
                  <c:v>40.1</c:v>
                </c:pt>
                <c:pt idx="1218">
                  <c:v>40.200000000000003</c:v>
                </c:pt>
                <c:pt idx="1219">
                  <c:v>40.200000000000003</c:v>
                </c:pt>
                <c:pt idx="1220">
                  <c:v>40.200000000000003</c:v>
                </c:pt>
                <c:pt idx="1221">
                  <c:v>40.200000000000003</c:v>
                </c:pt>
                <c:pt idx="1222">
                  <c:v>40.299999999999997</c:v>
                </c:pt>
                <c:pt idx="1223">
                  <c:v>40.299999999999997</c:v>
                </c:pt>
                <c:pt idx="1224">
                  <c:v>40.299999999999997</c:v>
                </c:pt>
                <c:pt idx="1225">
                  <c:v>40.299999999999997</c:v>
                </c:pt>
                <c:pt idx="1226">
                  <c:v>40.299999999999997</c:v>
                </c:pt>
                <c:pt idx="1227">
                  <c:v>40.4</c:v>
                </c:pt>
                <c:pt idx="1228">
                  <c:v>40.4</c:v>
                </c:pt>
                <c:pt idx="1229">
                  <c:v>40.5</c:v>
                </c:pt>
                <c:pt idx="1230">
                  <c:v>40.5</c:v>
                </c:pt>
                <c:pt idx="1231">
                  <c:v>40.5</c:v>
                </c:pt>
                <c:pt idx="1232">
                  <c:v>40.5</c:v>
                </c:pt>
                <c:pt idx="1233">
                  <c:v>40.5</c:v>
                </c:pt>
                <c:pt idx="1234">
                  <c:v>40.5</c:v>
                </c:pt>
                <c:pt idx="1235">
                  <c:v>40.6</c:v>
                </c:pt>
                <c:pt idx="1236">
                  <c:v>40.6</c:v>
                </c:pt>
                <c:pt idx="1237">
                  <c:v>40.700000000000003</c:v>
                </c:pt>
                <c:pt idx="1238">
                  <c:v>40.700000000000003</c:v>
                </c:pt>
                <c:pt idx="1239">
                  <c:v>40.700000000000003</c:v>
                </c:pt>
                <c:pt idx="1240">
                  <c:v>40.799999999999997</c:v>
                </c:pt>
                <c:pt idx="1241">
                  <c:v>40.799999999999997</c:v>
                </c:pt>
                <c:pt idx="1242">
                  <c:v>40.799999999999997</c:v>
                </c:pt>
                <c:pt idx="1243">
                  <c:v>40.799999999999997</c:v>
                </c:pt>
                <c:pt idx="1244">
                  <c:v>40.9</c:v>
                </c:pt>
                <c:pt idx="1245">
                  <c:v>40.9</c:v>
                </c:pt>
                <c:pt idx="1246">
                  <c:v>41</c:v>
                </c:pt>
                <c:pt idx="1247">
                  <c:v>41</c:v>
                </c:pt>
                <c:pt idx="1248">
                  <c:v>41</c:v>
                </c:pt>
                <c:pt idx="1249">
                  <c:v>41</c:v>
                </c:pt>
                <c:pt idx="1250">
                  <c:v>41</c:v>
                </c:pt>
                <c:pt idx="1251">
                  <c:v>41</c:v>
                </c:pt>
                <c:pt idx="1252">
                  <c:v>41</c:v>
                </c:pt>
                <c:pt idx="1253">
                  <c:v>41</c:v>
                </c:pt>
                <c:pt idx="1254">
                  <c:v>41</c:v>
                </c:pt>
                <c:pt idx="1255">
                  <c:v>41.1</c:v>
                </c:pt>
                <c:pt idx="1256">
                  <c:v>41.1</c:v>
                </c:pt>
                <c:pt idx="1257">
                  <c:v>41.1</c:v>
                </c:pt>
                <c:pt idx="1258">
                  <c:v>41.1</c:v>
                </c:pt>
                <c:pt idx="1259">
                  <c:v>41.1</c:v>
                </c:pt>
                <c:pt idx="1260">
                  <c:v>41.2</c:v>
                </c:pt>
                <c:pt idx="1261">
                  <c:v>41.2</c:v>
                </c:pt>
                <c:pt idx="1262">
                  <c:v>41.2</c:v>
                </c:pt>
                <c:pt idx="1263">
                  <c:v>41.2</c:v>
                </c:pt>
                <c:pt idx="1264">
                  <c:v>41.2</c:v>
                </c:pt>
                <c:pt idx="1265">
                  <c:v>41.2</c:v>
                </c:pt>
                <c:pt idx="1266">
                  <c:v>41.3</c:v>
                </c:pt>
                <c:pt idx="1267">
                  <c:v>41.3</c:v>
                </c:pt>
                <c:pt idx="1268">
                  <c:v>41.3</c:v>
                </c:pt>
                <c:pt idx="1269">
                  <c:v>41.3</c:v>
                </c:pt>
                <c:pt idx="1270">
                  <c:v>41.3</c:v>
                </c:pt>
                <c:pt idx="1271">
                  <c:v>41.4</c:v>
                </c:pt>
                <c:pt idx="1272">
                  <c:v>41.5</c:v>
                </c:pt>
                <c:pt idx="1273">
                  <c:v>41.5</c:v>
                </c:pt>
                <c:pt idx="1274">
                  <c:v>41.5</c:v>
                </c:pt>
                <c:pt idx="1275">
                  <c:v>41.5</c:v>
                </c:pt>
                <c:pt idx="1276">
                  <c:v>41.5</c:v>
                </c:pt>
                <c:pt idx="1277">
                  <c:v>41.5</c:v>
                </c:pt>
                <c:pt idx="1278">
                  <c:v>41.5</c:v>
                </c:pt>
                <c:pt idx="1279">
                  <c:v>41.6</c:v>
                </c:pt>
                <c:pt idx="1280">
                  <c:v>41.6</c:v>
                </c:pt>
                <c:pt idx="1281">
                  <c:v>41.6</c:v>
                </c:pt>
                <c:pt idx="1282">
                  <c:v>41.7</c:v>
                </c:pt>
                <c:pt idx="1283">
                  <c:v>41.7</c:v>
                </c:pt>
                <c:pt idx="1284">
                  <c:v>41.7</c:v>
                </c:pt>
                <c:pt idx="1285">
                  <c:v>41.7</c:v>
                </c:pt>
                <c:pt idx="1286">
                  <c:v>41.7</c:v>
                </c:pt>
                <c:pt idx="1287">
                  <c:v>41.8</c:v>
                </c:pt>
                <c:pt idx="1288">
                  <c:v>41.8</c:v>
                </c:pt>
                <c:pt idx="1289">
                  <c:v>41.8</c:v>
                </c:pt>
                <c:pt idx="1290">
                  <c:v>41.8</c:v>
                </c:pt>
                <c:pt idx="1291">
                  <c:v>41.9</c:v>
                </c:pt>
                <c:pt idx="1292">
                  <c:v>42</c:v>
                </c:pt>
                <c:pt idx="1293">
                  <c:v>42</c:v>
                </c:pt>
                <c:pt idx="1294">
                  <c:v>42</c:v>
                </c:pt>
                <c:pt idx="1295">
                  <c:v>42</c:v>
                </c:pt>
                <c:pt idx="1296">
                  <c:v>42</c:v>
                </c:pt>
                <c:pt idx="1297">
                  <c:v>42</c:v>
                </c:pt>
                <c:pt idx="1298">
                  <c:v>42</c:v>
                </c:pt>
                <c:pt idx="1299">
                  <c:v>42</c:v>
                </c:pt>
                <c:pt idx="1300">
                  <c:v>42</c:v>
                </c:pt>
                <c:pt idx="1301">
                  <c:v>42</c:v>
                </c:pt>
                <c:pt idx="1302">
                  <c:v>42</c:v>
                </c:pt>
                <c:pt idx="1303">
                  <c:v>42.1</c:v>
                </c:pt>
                <c:pt idx="1304">
                  <c:v>42.1</c:v>
                </c:pt>
                <c:pt idx="1305">
                  <c:v>42.1</c:v>
                </c:pt>
                <c:pt idx="1306">
                  <c:v>42.2</c:v>
                </c:pt>
                <c:pt idx="1307">
                  <c:v>42.2</c:v>
                </c:pt>
                <c:pt idx="1308">
                  <c:v>42.2</c:v>
                </c:pt>
                <c:pt idx="1309">
                  <c:v>42.2</c:v>
                </c:pt>
                <c:pt idx="1310">
                  <c:v>42.2</c:v>
                </c:pt>
                <c:pt idx="1311">
                  <c:v>42.3</c:v>
                </c:pt>
                <c:pt idx="1312">
                  <c:v>42.3</c:v>
                </c:pt>
                <c:pt idx="1313">
                  <c:v>42.3</c:v>
                </c:pt>
                <c:pt idx="1314">
                  <c:v>42.3</c:v>
                </c:pt>
                <c:pt idx="1315">
                  <c:v>42.3</c:v>
                </c:pt>
                <c:pt idx="1316">
                  <c:v>42.4</c:v>
                </c:pt>
                <c:pt idx="1317">
                  <c:v>42.5</c:v>
                </c:pt>
                <c:pt idx="1318">
                  <c:v>42.5</c:v>
                </c:pt>
                <c:pt idx="1319">
                  <c:v>42.5</c:v>
                </c:pt>
                <c:pt idx="1320">
                  <c:v>42.5</c:v>
                </c:pt>
                <c:pt idx="1321">
                  <c:v>42.5</c:v>
                </c:pt>
                <c:pt idx="1322">
                  <c:v>42.5</c:v>
                </c:pt>
                <c:pt idx="1323">
                  <c:v>42.5</c:v>
                </c:pt>
                <c:pt idx="1324">
                  <c:v>42.5</c:v>
                </c:pt>
                <c:pt idx="1325">
                  <c:v>42.5</c:v>
                </c:pt>
                <c:pt idx="1326">
                  <c:v>42.6</c:v>
                </c:pt>
                <c:pt idx="1327">
                  <c:v>42.6</c:v>
                </c:pt>
                <c:pt idx="1328">
                  <c:v>42.6</c:v>
                </c:pt>
                <c:pt idx="1329">
                  <c:v>42.7</c:v>
                </c:pt>
                <c:pt idx="1330">
                  <c:v>42.7</c:v>
                </c:pt>
                <c:pt idx="1331">
                  <c:v>42.8</c:v>
                </c:pt>
                <c:pt idx="1332">
                  <c:v>42.8</c:v>
                </c:pt>
                <c:pt idx="1333">
                  <c:v>42.8</c:v>
                </c:pt>
                <c:pt idx="1334">
                  <c:v>42.8</c:v>
                </c:pt>
                <c:pt idx="1335">
                  <c:v>42.9</c:v>
                </c:pt>
                <c:pt idx="1336">
                  <c:v>42.9</c:v>
                </c:pt>
                <c:pt idx="1337">
                  <c:v>42.9</c:v>
                </c:pt>
                <c:pt idx="1338">
                  <c:v>42.9</c:v>
                </c:pt>
                <c:pt idx="1339">
                  <c:v>42.9</c:v>
                </c:pt>
                <c:pt idx="1340">
                  <c:v>43</c:v>
                </c:pt>
                <c:pt idx="1341">
                  <c:v>43</c:v>
                </c:pt>
                <c:pt idx="1342">
                  <c:v>43</c:v>
                </c:pt>
                <c:pt idx="1343">
                  <c:v>43</c:v>
                </c:pt>
                <c:pt idx="1344">
                  <c:v>43</c:v>
                </c:pt>
                <c:pt idx="1345">
                  <c:v>43</c:v>
                </c:pt>
                <c:pt idx="1346">
                  <c:v>43</c:v>
                </c:pt>
                <c:pt idx="1347">
                  <c:v>43</c:v>
                </c:pt>
                <c:pt idx="1348">
                  <c:v>43</c:v>
                </c:pt>
                <c:pt idx="1349">
                  <c:v>43</c:v>
                </c:pt>
                <c:pt idx="1350">
                  <c:v>43</c:v>
                </c:pt>
                <c:pt idx="1351">
                  <c:v>43</c:v>
                </c:pt>
                <c:pt idx="1352">
                  <c:v>43.1</c:v>
                </c:pt>
                <c:pt idx="1353">
                  <c:v>43.2</c:v>
                </c:pt>
                <c:pt idx="1354">
                  <c:v>43.2</c:v>
                </c:pt>
                <c:pt idx="1355">
                  <c:v>43.2</c:v>
                </c:pt>
                <c:pt idx="1356">
                  <c:v>43.2</c:v>
                </c:pt>
                <c:pt idx="1357">
                  <c:v>43.2</c:v>
                </c:pt>
                <c:pt idx="1358">
                  <c:v>43.2</c:v>
                </c:pt>
                <c:pt idx="1359">
                  <c:v>43.3</c:v>
                </c:pt>
                <c:pt idx="1360">
                  <c:v>43.3</c:v>
                </c:pt>
                <c:pt idx="1361">
                  <c:v>43.3</c:v>
                </c:pt>
                <c:pt idx="1362">
                  <c:v>43.4</c:v>
                </c:pt>
                <c:pt idx="1363">
                  <c:v>43.4</c:v>
                </c:pt>
                <c:pt idx="1364">
                  <c:v>43.5</c:v>
                </c:pt>
                <c:pt idx="1365">
                  <c:v>43.5</c:v>
                </c:pt>
                <c:pt idx="1366">
                  <c:v>43.5</c:v>
                </c:pt>
                <c:pt idx="1367">
                  <c:v>43.5</c:v>
                </c:pt>
                <c:pt idx="1368">
                  <c:v>43.5</c:v>
                </c:pt>
                <c:pt idx="1369">
                  <c:v>43.5</c:v>
                </c:pt>
                <c:pt idx="1370">
                  <c:v>43.6</c:v>
                </c:pt>
                <c:pt idx="1371">
                  <c:v>43.6</c:v>
                </c:pt>
                <c:pt idx="1372">
                  <c:v>43.6</c:v>
                </c:pt>
                <c:pt idx="1373">
                  <c:v>43.6</c:v>
                </c:pt>
                <c:pt idx="1374">
                  <c:v>43.6</c:v>
                </c:pt>
                <c:pt idx="1375">
                  <c:v>43.6</c:v>
                </c:pt>
                <c:pt idx="1376">
                  <c:v>43.6</c:v>
                </c:pt>
                <c:pt idx="1377">
                  <c:v>43.7</c:v>
                </c:pt>
                <c:pt idx="1378">
                  <c:v>43.7</c:v>
                </c:pt>
                <c:pt idx="1379">
                  <c:v>43.7</c:v>
                </c:pt>
                <c:pt idx="1380">
                  <c:v>43.7</c:v>
                </c:pt>
                <c:pt idx="1381">
                  <c:v>43.8</c:v>
                </c:pt>
                <c:pt idx="1382">
                  <c:v>43.8</c:v>
                </c:pt>
                <c:pt idx="1383">
                  <c:v>43.8</c:v>
                </c:pt>
                <c:pt idx="1384">
                  <c:v>43.9</c:v>
                </c:pt>
                <c:pt idx="1385">
                  <c:v>44</c:v>
                </c:pt>
                <c:pt idx="1386">
                  <c:v>44</c:v>
                </c:pt>
                <c:pt idx="1387">
                  <c:v>44</c:v>
                </c:pt>
                <c:pt idx="1388">
                  <c:v>44</c:v>
                </c:pt>
                <c:pt idx="1389">
                  <c:v>44</c:v>
                </c:pt>
                <c:pt idx="1390">
                  <c:v>44</c:v>
                </c:pt>
                <c:pt idx="1391">
                  <c:v>44</c:v>
                </c:pt>
                <c:pt idx="1392">
                  <c:v>44</c:v>
                </c:pt>
                <c:pt idx="1393">
                  <c:v>44.1</c:v>
                </c:pt>
                <c:pt idx="1394">
                  <c:v>44.2</c:v>
                </c:pt>
                <c:pt idx="1395">
                  <c:v>44.3</c:v>
                </c:pt>
                <c:pt idx="1396">
                  <c:v>44.3</c:v>
                </c:pt>
                <c:pt idx="1397">
                  <c:v>44.3</c:v>
                </c:pt>
                <c:pt idx="1398">
                  <c:v>44.4</c:v>
                </c:pt>
                <c:pt idx="1399">
                  <c:v>44.4</c:v>
                </c:pt>
                <c:pt idx="1400">
                  <c:v>44.4</c:v>
                </c:pt>
                <c:pt idx="1401">
                  <c:v>44.5</c:v>
                </c:pt>
                <c:pt idx="1402">
                  <c:v>44.5</c:v>
                </c:pt>
                <c:pt idx="1403">
                  <c:v>44.5</c:v>
                </c:pt>
                <c:pt idx="1404">
                  <c:v>44.5</c:v>
                </c:pt>
                <c:pt idx="1405">
                  <c:v>44.5</c:v>
                </c:pt>
                <c:pt idx="1406">
                  <c:v>44.5</c:v>
                </c:pt>
                <c:pt idx="1407">
                  <c:v>44.6</c:v>
                </c:pt>
                <c:pt idx="1408">
                  <c:v>44.7</c:v>
                </c:pt>
                <c:pt idx="1409">
                  <c:v>44.7</c:v>
                </c:pt>
                <c:pt idx="1410">
                  <c:v>44.7</c:v>
                </c:pt>
                <c:pt idx="1411">
                  <c:v>44.8</c:v>
                </c:pt>
                <c:pt idx="1412">
                  <c:v>44.8</c:v>
                </c:pt>
                <c:pt idx="1413">
                  <c:v>44.8</c:v>
                </c:pt>
                <c:pt idx="1414">
                  <c:v>44.8</c:v>
                </c:pt>
                <c:pt idx="1415">
                  <c:v>44.8</c:v>
                </c:pt>
                <c:pt idx="1416">
                  <c:v>44.9</c:v>
                </c:pt>
                <c:pt idx="1417">
                  <c:v>44.9</c:v>
                </c:pt>
                <c:pt idx="1418">
                  <c:v>45</c:v>
                </c:pt>
                <c:pt idx="1419">
                  <c:v>45</c:v>
                </c:pt>
                <c:pt idx="1420">
                  <c:v>45</c:v>
                </c:pt>
                <c:pt idx="1421">
                  <c:v>45</c:v>
                </c:pt>
                <c:pt idx="1422">
                  <c:v>45</c:v>
                </c:pt>
                <c:pt idx="1423">
                  <c:v>45</c:v>
                </c:pt>
                <c:pt idx="1424">
                  <c:v>45</c:v>
                </c:pt>
                <c:pt idx="1425">
                  <c:v>45</c:v>
                </c:pt>
                <c:pt idx="1426">
                  <c:v>45</c:v>
                </c:pt>
                <c:pt idx="1427">
                  <c:v>45</c:v>
                </c:pt>
                <c:pt idx="1428">
                  <c:v>45</c:v>
                </c:pt>
                <c:pt idx="1429">
                  <c:v>45</c:v>
                </c:pt>
                <c:pt idx="1430">
                  <c:v>45</c:v>
                </c:pt>
                <c:pt idx="1431">
                  <c:v>45</c:v>
                </c:pt>
                <c:pt idx="1432">
                  <c:v>45.1</c:v>
                </c:pt>
                <c:pt idx="1433">
                  <c:v>45.1</c:v>
                </c:pt>
                <c:pt idx="1434">
                  <c:v>45.1</c:v>
                </c:pt>
                <c:pt idx="1435">
                  <c:v>45.1</c:v>
                </c:pt>
                <c:pt idx="1436">
                  <c:v>45.1</c:v>
                </c:pt>
                <c:pt idx="1437">
                  <c:v>45.1</c:v>
                </c:pt>
                <c:pt idx="1438">
                  <c:v>45.2</c:v>
                </c:pt>
                <c:pt idx="1439">
                  <c:v>45.2</c:v>
                </c:pt>
                <c:pt idx="1440">
                  <c:v>45.2</c:v>
                </c:pt>
                <c:pt idx="1441">
                  <c:v>45.2</c:v>
                </c:pt>
                <c:pt idx="1442">
                  <c:v>45.2</c:v>
                </c:pt>
                <c:pt idx="1443">
                  <c:v>45.2</c:v>
                </c:pt>
                <c:pt idx="1444">
                  <c:v>45.3</c:v>
                </c:pt>
                <c:pt idx="1445">
                  <c:v>45.3</c:v>
                </c:pt>
                <c:pt idx="1446">
                  <c:v>45.3</c:v>
                </c:pt>
                <c:pt idx="1447">
                  <c:v>45.4</c:v>
                </c:pt>
                <c:pt idx="1448">
                  <c:v>45.5</c:v>
                </c:pt>
                <c:pt idx="1449">
                  <c:v>45.5</c:v>
                </c:pt>
                <c:pt idx="1450">
                  <c:v>45.5</c:v>
                </c:pt>
                <c:pt idx="1451">
                  <c:v>45.5</c:v>
                </c:pt>
                <c:pt idx="1452">
                  <c:v>45.5</c:v>
                </c:pt>
                <c:pt idx="1453">
                  <c:v>45.5</c:v>
                </c:pt>
                <c:pt idx="1454">
                  <c:v>45.5</c:v>
                </c:pt>
                <c:pt idx="1455">
                  <c:v>45.6</c:v>
                </c:pt>
                <c:pt idx="1456">
                  <c:v>45.6</c:v>
                </c:pt>
                <c:pt idx="1457">
                  <c:v>45.6</c:v>
                </c:pt>
                <c:pt idx="1458">
                  <c:v>45.6</c:v>
                </c:pt>
                <c:pt idx="1459">
                  <c:v>45.6</c:v>
                </c:pt>
                <c:pt idx="1460">
                  <c:v>45.7</c:v>
                </c:pt>
                <c:pt idx="1461">
                  <c:v>45.7</c:v>
                </c:pt>
                <c:pt idx="1462">
                  <c:v>45.7</c:v>
                </c:pt>
                <c:pt idx="1463">
                  <c:v>45.7</c:v>
                </c:pt>
                <c:pt idx="1464">
                  <c:v>45.8</c:v>
                </c:pt>
                <c:pt idx="1465">
                  <c:v>45.8</c:v>
                </c:pt>
                <c:pt idx="1466">
                  <c:v>45.8</c:v>
                </c:pt>
                <c:pt idx="1467">
                  <c:v>45.9</c:v>
                </c:pt>
                <c:pt idx="1468">
                  <c:v>45.9</c:v>
                </c:pt>
                <c:pt idx="1469">
                  <c:v>45.9</c:v>
                </c:pt>
                <c:pt idx="1470">
                  <c:v>45.9</c:v>
                </c:pt>
                <c:pt idx="1471">
                  <c:v>46</c:v>
                </c:pt>
                <c:pt idx="1472">
                  <c:v>46</c:v>
                </c:pt>
                <c:pt idx="1473">
                  <c:v>46</c:v>
                </c:pt>
                <c:pt idx="1474">
                  <c:v>46</c:v>
                </c:pt>
                <c:pt idx="1475">
                  <c:v>46</c:v>
                </c:pt>
                <c:pt idx="1476">
                  <c:v>46</c:v>
                </c:pt>
                <c:pt idx="1477">
                  <c:v>46</c:v>
                </c:pt>
                <c:pt idx="1478">
                  <c:v>46</c:v>
                </c:pt>
                <c:pt idx="1479">
                  <c:v>46</c:v>
                </c:pt>
                <c:pt idx="1480">
                  <c:v>46</c:v>
                </c:pt>
                <c:pt idx="1481">
                  <c:v>46</c:v>
                </c:pt>
                <c:pt idx="1482">
                  <c:v>46</c:v>
                </c:pt>
                <c:pt idx="1483">
                  <c:v>46.1</c:v>
                </c:pt>
                <c:pt idx="1484">
                  <c:v>46.1</c:v>
                </c:pt>
                <c:pt idx="1485">
                  <c:v>46.1</c:v>
                </c:pt>
                <c:pt idx="1486">
                  <c:v>46.2</c:v>
                </c:pt>
                <c:pt idx="1487">
                  <c:v>46.2</c:v>
                </c:pt>
                <c:pt idx="1488">
                  <c:v>46.2</c:v>
                </c:pt>
                <c:pt idx="1489">
                  <c:v>46.2</c:v>
                </c:pt>
                <c:pt idx="1490">
                  <c:v>46.2</c:v>
                </c:pt>
                <c:pt idx="1491">
                  <c:v>46.2</c:v>
                </c:pt>
                <c:pt idx="1492">
                  <c:v>46.3</c:v>
                </c:pt>
                <c:pt idx="1493">
                  <c:v>46.3</c:v>
                </c:pt>
                <c:pt idx="1494">
                  <c:v>46.4</c:v>
                </c:pt>
                <c:pt idx="1495">
                  <c:v>46.5</c:v>
                </c:pt>
                <c:pt idx="1496">
                  <c:v>46.5</c:v>
                </c:pt>
                <c:pt idx="1497">
                  <c:v>46.5</c:v>
                </c:pt>
                <c:pt idx="1498">
                  <c:v>46.5</c:v>
                </c:pt>
                <c:pt idx="1499">
                  <c:v>46.5</c:v>
                </c:pt>
                <c:pt idx="1500">
                  <c:v>46.6</c:v>
                </c:pt>
                <c:pt idx="1501">
                  <c:v>46.6</c:v>
                </c:pt>
                <c:pt idx="1502">
                  <c:v>46.6</c:v>
                </c:pt>
                <c:pt idx="1503">
                  <c:v>46.6</c:v>
                </c:pt>
                <c:pt idx="1504">
                  <c:v>46.7</c:v>
                </c:pt>
                <c:pt idx="1505">
                  <c:v>46.7</c:v>
                </c:pt>
                <c:pt idx="1506">
                  <c:v>46.7</c:v>
                </c:pt>
                <c:pt idx="1507">
                  <c:v>46.8</c:v>
                </c:pt>
                <c:pt idx="1508">
                  <c:v>46.8</c:v>
                </c:pt>
                <c:pt idx="1509">
                  <c:v>46.9</c:v>
                </c:pt>
                <c:pt idx="1510">
                  <c:v>47</c:v>
                </c:pt>
                <c:pt idx="1511">
                  <c:v>47</c:v>
                </c:pt>
                <c:pt idx="1512">
                  <c:v>47</c:v>
                </c:pt>
                <c:pt idx="1513">
                  <c:v>47</c:v>
                </c:pt>
                <c:pt idx="1514">
                  <c:v>47</c:v>
                </c:pt>
                <c:pt idx="1515">
                  <c:v>47</c:v>
                </c:pt>
                <c:pt idx="1516">
                  <c:v>47</c:v>
                </c:pt>
                <c:pt idx="1517">
                  <c:v>47</c:v>
                </c:pt>
                <c:pt idx="1518">
                  <c:v>47</c:v>
                </c:pt>
                <c:pt idx="1519">
                  <c:v>47.1</c:v>
                </c:pt>
                <c:pt idx="1520">
                  <c:v>47.1</c:v>
                </c:pt>
                <c:pt idx="1521">
                  <c:v>47.1</c:v>
                </c:pt>
                <c:pt idx="1522">
                  <c:v>47.1</c:v>
                </c:pt>
                <c:pt idx="1523">
                  <c:v>47.1</c:v>
                </c:pt>
                <c:pt idx="1524">
                  <c:v>47.1</c:v>
                </c:pt>
                <c:pt idx="1525">
                  <c:v>47.1</c:v>
                </c:pt>
                <c:pt idx="1526">
                  <c:v>47.1</c:v>
                </c:pt>
                <c:pt idx="1527">
                  <c:v>47.2</c:v>
                </c:pt>
                <c:pt idx="1528">
                  <c:v>47.2</c:v>
                </c:pt>
                <c:pt idx="1529">
                  <c:v>47.3</c:v>
                </c:pt>
                <c:pt idx="1530">
                  <c:v>47.3</c:v>
                </c:pt>
                <c:pt idx="1531">
                  <c:v>47.4</c:v>
                </c:pt>
                <c:pt idx="1532">
                  <c:v>47.4</c:v>
                </c:pt>
                <c:pt idx="1533">
                  <c:v>47.4</c:v>
                </c:pt>
                <c:pt idx="1534">
                  <c:v>47.4</c:v>
                </c:pt>
                <c:pt idx="1535">
                  <c:v>47.4</c:v>
                </c:pt>
                <c:pt idx="1536">
                  <c:v>47.5</c:v>
                </c:pt>
                <c:pt idx="1537">
                  <c:v>47.5</c:v>
                </c:pt>
                <c:pt idx="1538">
                  <c:v>47.5</c:v>
                </c:pt>
                <c:pt idx="1539">
                  <c:v>47.5</c:v>
                </c:pt>
                <c:pt idx="1540">
                  <c:v>47.6</c:v>
                </c:pt>
                <c:pt idx="1541">
                  <c:v>47.8</c:v>
                </c:pt>
                <c:pt idx="1542">
                  <c:v>47.9</c:v>
                </c:pt>
                <c:pt idx="1543">
                  <c:v>47.9</c:v>
                </c:pt>
                <c:pt idx="1544">
                  <c:v>47.9</c:v>
                </c:pt>
                <c:pt idx="1545">
                  <c:v>48</c:v>
                </c:pt>
                <c:pt idx="1546">
                  <c:v>48</c:v>
                </c:pt>
                <c:pt idx="1547">
                  <c:v>48</c:v>
                </c:pt>
                <c:pt idx="1548">
                  <c:v>48</c:v>
                </c:pt>
                <c:pt idx="1549">
                  <c:v>48</c:v>
                </c:pt>
                <c:pt idx="1550">
                  <c:v>48</c:v>
                </c:pt>
                <c:pt idx="1551">
                  <c:v>48.1</c:v>
                </c:pt>
                <c:pt idx="1552">
                  <c:v>48.2</c:v>
                </c:pt>
                <c:pt idx="1553">
                  <c:v>48.2</c:v>
                </c:pt>
                <c:pt idx="1554">
                  <c:v>48.2</c:v>
                </c:pt>
                <c:pt idx="1555">
                  <c:v>48.2</c:v>
                </c:pt>
                <c:pt idx="1556">
                  <c:v>48.2</c:v>
                </c:pt>
                <c:pt idx="1557">
                  <c:v>48.2</c:v>
                </c:pt>
                <c:pt idx="1558">
                  <c:v>48.3</c:v>
                </c:pt>
                <c:pt idx="1559">
                  <c:v>48.3</c:v>
                </c:pt>
                <c:pt idx="1560">
                  <c:v>48.3</c:v>
                </c:pt>
                <c:pt idx="1561">
                  <c:v>48.3</c:v>
                </c:pt>
                <c:pt idx="1562">
                  <c:v>48.4</c:v>
                </c:pt>
                <c:pt idx="1563">
                  <c:v>48.4</c:v>
                </c:pt>
                <c:pt idx="1564">
                  <c:v>48.4</c:v>
                </c:pt>
                <c:pt idx="1565">
                  <c:v>48.5</c:v>
                </c:pt>
                <c:pt idx="1566">
                  <c:v>48.5</c:v>
                </c:pt>
                <c:pt idx="1567">
                  <c:v>48.5</c:v>
                </c:pt>
                <c:pt idx="1568">
                  <c:v>48.5</c:v>
                </c:pt>
                <c:pt idx="1569">
                  <c:v>48.5</c:v>
                </c:pt>
                <c:pt idx="1570">
                  <c:v>48.5</c:v>
                </c:pt>
                <c:pt idx="1571">
                  <c:v>48.6</c:v>
                </c:pt>
                <c:pt idx="1572">
                  <c:v>48.6</c:v>
                </c:pt>
                <c:pt idx="1573">
                  <c:v>48.7</c:v>
                </c:pt>
                <c:pt idx="1574">
                  <c:v>48.7</c:v>
                </c:pt>
                <c:pt idx="1575">
                  <c:v>48.7</c:v>
                </c:pt>
                <c:pt idx="1576">
                  <c:v>48.8</c:v>
                </c:pt>
                <c:pt idx="1577">
                  <c:v>48.8</c:v>
                </c:pt>
                <c:pt idx="1578">
                  <c:v>48.9</c:v>
                </c:pt>
                <c:pt idx="1579">
                  <c:v>48.9</c:v>
                </c:pt>
                <c:pt idx="1580">
                  <c:v>49</c:v>
                </c:pt>
                <c:pt idx="1581">
                  <c:v>49</c:v>
                </c:pt>
                <c:pt idx="1582">
                  <c:v>49</c:v>
                </c:pt>
                <c:pt idx="1583">
                  <c:v>49</c:v>
                </c:pt>
                <c:pt idx="1584">
                  <c:v>49</c:v>
                </c:pt>
                <c:pt idx="1585">
                  <c:v>49</c:v>
                </c:pt>
                <c:pt idx="1586">
                  <c:v>49</c:v>
                </c:pt>
                <c:pt idx="1587">
                  <c:v>49</c:v>
                </c:pt>
                <c:pt idx="1588">
                  <c:v>49</c:v>
                </c:pt>
                <c:pt idx="1589">
                  <c:v>49</c:v>
                </c:pt>
                <c:pt idx="1590">
                  <c:v>49.1</c:v>
                </c:pt>
                <c:pt idx="1591">
                  <c:v>49.1</c:v>
                </c:pt>
                <c:pt idx="1592">
                  <c:v>49.1</c:v>
                </c:pt>
                <c:pt idx="1593">
                  <c:v>49.2</c:v>
                </c:pt>
                <c:pt idx="1594">
                  <c:v>49.2</c:v>
                </c:pt>
                <c:pt idx="1595">
                  <c:v>49.2</c:v>
                </c:pt>
                <c:pt idx="1596">
                  <c:v>49.3</c:v>
                </c:pt>
                <c:pt idx="1597">
                  <c:v>49.3</c:v>
                </c:pt>
                <c:pt idx="1598">
                  <c:v>49.3</c:v>
                </c:pt>
                <c:pt idx="1599">
                  <c:v>49.4</c:v>
                </c:pt>
                <c:pt idx="1600">
                  <c:v>49.4</c:v>
                </c:pt>
                <c:pt idx="1601">
                  <c:v>49.5</c:v>
                </c:pt>
                <c:pt idx="1602">
                  <c:v>49.5</c:v>
                </c:pt>
                <c:pt idx="1603">
                  <c:v>49.5</c:v>
                </c:pt>
                <c:pt idx="1604">
                  <c:v>49.5</c:v>
                </c:pt>
                <c:pt idx="1605">
                  <c:v>49.5</c:v>
                </c:pt>
                <c:pt idx="1606">
                  <c:v>49.5</c:v>
                </c:pt>
                <c:pt idx="1607">
                  <c:v>49.5</c:v>
                </c:pt>
                <c:pt idx="1608">
                  <c:v>49.5</c:v>
                </c:pt>
                <c:pt idx="1609">
                  <c:v>49.5</c:v>
                </c:pt>
                <c:pt idx="1610">
                  <c:v>49.6</c:v>
                </c:pt>
                <c:pt idx="1611">
                  <c:v>49.6</c:v>
                </c:pt>
                <c:pt idx="1612">
                  <c:v>49.7</c:v>
                </c:pt>
                <c:pt idx="1613">
                  <c:v>49.7</c:v>
                </c:pt>
                <c:pt idx="1614">
                  <c:v>49.7</c:v>
                </c:pt>
                <c:pt idx="1615">
                  <c:v>49.7</c:v>
                </c:pt>
                <c:pt idx="1616">
                  <c:v>49.9</c:v>
                </c:pt>
                <c:pt idx="1617">
                  <c:v>49.9</c:v>
                </c:pt>
                <c:pt idx="1618">
                  <c:v>50</c:v>
                </c:pt>
                <c:pt idx="1619">
                  <c:v>50</c:v>
                </c:pt>
                <c:pt idx="1620">
                  <c:v>50</c:v>
                </c:pt>
                <c:pt idx="1621">
                  <c:v>50</c:v>
                </c:pt>
                <c:pt idx="1622">
                  <c:v>50</c:v>
                </c:pt>
                <c:pt idx="1623">
                  <c:v>50</c:v>
                </c:pt>
                <c:pt idx="1624">
                  <c:v>50</c:v>
                </c:pt>
                <c:pt idx="1625">
                  <c:v>50</c:v>
                </c:pt>
                <c:pt idx="1626">
                  <c:v>50</c:v>
                </c:pt>
                <c:pt idx="1627">
                  <c:v>50</c:v>
                </c:pt>
                <c:pt idx="1628">
                  <c:v>50</c:v>
                </c:pt>
                <c:pt idx="1629">
                  <c:v>50.1</c:v>
                </c:pt>
                <c:pt idx="1630">
                  <c:v>50.1</c:v>
                </c:pt>
                <c:pt idx="1631">
                  <c:v>50.1</c:v>
                </c:pt>
                <c:pt idx="1632">
                  <c:v>50.1</c:v>
                </c:pt>
                <c:pt idx="1633">
                  <c:v>50.1</c:v>
                </c:pt>
                <c:pt idx="1634">
                  <c:v>50.2</c:v>
                </c:pt>
                <c:pt idx="1635">
                  <c:v>50.2</c:v>
                </c:pt>
                <c:pt idx="1636">
                  <c:v>50.2</c:v>
                </c:pt>
                <c:pt idx="1637">
                  <c:v>50.2</c:v>
                </c:pt>
                <c:pt idx="1638">
                  <c:v>50.3</c:v>
                </c:pt>
                <c:pt idx="1639">
                  <c:v>50.4</c:v>
                </c:pt>
                <c:pt idx="1640">
                  <c:v>50.4</c:v>
                </c:pt>
                <c:pt idx="1641">
                  <c:v>50.5</c:v>
                </c:pt>
                <c:pt idx="1642">
                  <c:v>50.5</c:v>
                </c:pt>
                <c:pt idx="1643">
                  <c:v>50.5</c:v>
                </c:pt>
                <c:pt idx="1644">
                  <c:v>50.5</c:v>
                </c:pt>
                <c:pt idx="1645">
                  <c:v>50.5</c:v>
                </c:pt>
                <c:pt idx="1646">
                  <c:v>50.6</c:v>
                </c:pt>
                <c:pt idx="1647">
                  <c:v>50.6</c:v>
                </c:pt>
                <c:pt idx="1648">
                  <c:v>50.6</c:v>
                </c:pt>
                <c:pt idx="1649">
                  <c:v>50.8</c:v>
                </c:pt>
                <c:pt idx="1650">
                  <c:v>50.9</c:v>
                </c:pt>
                <c:pt idx="1651">
                  <c:v>50.9</c:v>
                </c:pt>
                <c:pt idx="1652">
                  <c:v>51</c:v>
                </c:pt>
                <c:pt idx="1653">
                  <c:v>51</c:v>
                </c:pt>
                <c:pt idx="1654">
                  <c:v>51</c:v>
                </c:pt>
                <c:pt idx="1655">
                  <c:v>51</c:v>
                </c:pt>
                <c:pt idx="1656">
                  <c:v>51</c:v>
                </c:pt>
                <c:pt idx="1657">
                  <c:v>51</c:v>
                </c:pt>
                <c:pt idx="1658">
                  <c:v>51</c:v>
                </c:pt>
                <c:pt idx="1659">
                  <c:v>51</c:v>
                </c:pt>
                <c:pt idx="1660">
                  <c:v>51.1</c:v>
                </c:pt>
                <c:pt idx="1661">
                  <c:v>51.1</c:v>
                </c:pt>
                <c:pt idx="1662">
                  <c:v>51.2</c:v>
                </c:pt>
                <c:pt idx="1663">
                  <c:v>51.2</c:v>
                </c:pt>
                <c:pt idx="1664">
                  <c:v>51.3</c:v>
                </c:pt>
                <c:pt idx="1665">
                  <c:v>51.3</c:v>
                </c:pt>
                <c:pt idx="1666">
                  <c:v>51.5</c:v>
                </c:pt>
                <c:pt idx="1667">
                  <c:v>51.5</c:v>
                </c:pt>
                <c:pt idx="1668">
                  <c:v>51.5</c:v>
                </c:pt>
                <c:pt idx="1669">
                  <c:v>51.5</c:v>
                </c:pt>
                <c:pt idx="1670">
                  <c:v>51.5</c:v>
                </c:pt>
                <c:pt idx="1671">
                  <c:v>51.6</c:v>
                </c:pt>
                <c:pt idx="1672">
                  <c:v>51.6</c:v>
                </c:pt>
                <c:pt idx="1673">
                  <c:v>51.6</c:v>
                </c:pt>
                <c:pt idx="1674">
                  <c:v>51.7</c:v>
                </c:pt>
                <c:pt idx="1675">
                  <c:v>51.7</c:v>
                </c:pt>
                <c:pt idx="1676">
                  <c:v>51.7</c:v>
                </c:pt>
                <c:pt idx="1677">
                  <c:v>51.8</c:v>
                </c:pt>
                <c:pt idx="1678">
                  <c:v>51.8</c:v>
                </c:pt>
                <c:pt idx="1679">
                  <c:v>51.8</c:v>
                </c:pt>
                <c:pt idx="1680">
                  <c:v>51.8</c:v>
                </c:pt>
                <c:pt idx="1681">
                  <c:v>51.9</c:v>
                </c:pt>
                <c:pt idx="1682">
                  <c:v>52</c:v>
                </c:pt>
                <c:pt idx="1683">
                  <c:v>52</c:v>
                </c:pt>
                <c:pt idx="1684">
                  <c:v>52</c:v>
                </c:pt>
                <c:pt idx="1685">
                  <c:v>52</c:v>
                </c:pt>
                <c:pt idx="1686">
                  <c:v>52.1</c:v>
                </c:pt>
                <c:pt idx="1687">
                  <c:v>52.1</c:v>
                </c:pt>
                <c:pt idx="1688">
                  <c:v>52.1</c:v>
                </c:pt>
                <c:pt idx="1689">
                  <c:v>52.1</c:v>
                </c:pt>
                <c:pt idx="1690">
                  <c:v>52.2</c:v>
                </c:pt>
                <c:pt idx="1691">
                  <c:v>52.2</c:v>
                </c:pt>
                <c:pt idx="1692">
                  <c:v>52.2</c:v>
                </c:pt>
                <c:pt idx="1693">
                  <c:v>52.2</c:v>
                </c:pt>
                <c:pt idx="1694">
                  <c:v>52.2</c:v>
                </c:pt>
                <c:pt idx="1695">
                  <c:v>52.3</c:v>
                </c:pt>
                <c:pt idx="1696">
                  <c:v>52.3</c:v>
                </c:pt>
                <c:pt idx="1697">
                  <c:v>52.4</c:v>
                </c:pt>
                <c:pt idx="1698">
                  <c:v>52.5</c:v>
                </c:pt>
                <c:pt idx="1699">
                  <c:v>52.5</c:v>
                </c:pt>
                <c:pt idx="1700">
                  <c:v>52.5</c:v>
                </c:pt>
                <c:pt idx="1701">
                  <c:v>52.5</c:v>
                </c:pt>
                <c:pt idx="1702">
                  <c:v>52.5</c:v>
                </c:pt>
                <c:pt idx="1703">
                  <c:v>52.5</c:v>
                </c:pt>
                <c:pt idx="1704">
                  <c:v>52.5</c:v>
                </c:pt>
                <c:pt idx="1705">
                  <c:v>52.6</c:v>
                </c:pt>
                <c:pt idx="1706">
                  <c:v>52.6</c:v>
                </c:pt>
                <c:pt idx="1707">
                  <c:v>52.7</c:v>
                </c:pt>
                <c:pt idx="1708">
                  <c:v>52.7</c:v>
                </c:pt>
                <c:pt idx="1709">
                  <c:v>52.7</c:v>
                </c:pt>
                <c:pt idx="1710">
                  <c:v>52.8</c:v>
                </c:pt>
                <c:pt idx="1711">
                  <c:v>52.8</c:v>
                </c:pt>
                <c:pt idx="1712">
                  <c:v>52.8</c:v>
                </c:pt>
                <c:pt idx="1713">
                  <c:v>52.8</c:v>
                </c:pt>
                <c:pt idx="1714">
                  <c:v>52.9</c:v>
                </c:pt>
                <c:pt idx="1715">
                  <c:v>52.9</c:v>
                </c:pt>
                <c:pt idx="1716">
                  <c:v>52.9</c:v>
                </c:pt>
                <c:pt idx="1717">
                  <c:v>53</c:v>
                </c:pt>
                <c:pt idx="1718">
                  <c:v>53</c:v>
                </c:pt>
                <c:pt idx="1719">
                  <c:v>53</c:v>
                </c:pt>
                <c:pt idx="1720">
                  <c:v>53</c:v>
                </c:pt>
                <c:pt idx="1721">
                  <c:v>53</c:v>
                </c:pt>
                <c:pt idx="1722">
                  <c:v>53</c:v>
                </c:pt>
                <c:pt idx="1723">
                  <c:v>53.1</c:v>
                </c:pt>
                <c:pt idx="1724">
                  <c:v>53.1</c:v>
                </c:pt>
                <c:pt idx="1725">
                  <c:v>53.2</c:v>
                </c:pt>
                <c:pt idx="1726">
                  <c:v>53.2</c:v>
                </c:pt>
                <c:pt idx="1727">
                  <c:v>53.2</c:v>
                </c:pt>
                <c:pt idx="1728">
                  <c:v>53.2</c:v>
                </c:pt>
                <c:pt idx="1729">
                  <c:v>53.2</c:v>
                </c:pt>
                <c:pt idx="1730">
                  <c:v>53.2</c:v>
                </c:pt>
                <c:pt idx="1731">
                  <c:v>53.3</c:v>
                </c:pt>
                <c:pt idx="1732">
                  <c:v>53.3</c:v>
                </c:pt>
                <c:pt idx="1733">
                  <c:v>53.3</c:v>
                </c:pt>
                <c:pt idx="1734">
                  <c:v>53.3</c:v>
                </c:pt>
                <c:pt idx="1735">
                  <c:v>53.5</c:v>
                </c:pt>
                <c:pt idx="1736">
                  <c:v>53.5</c:v>
                </c:pt>
                <c:pt idx="1737">
                  <c:v>53.6</c:v>
                </c:pt>
                <c:pt idx="1738">
                  <c:v>53.6</c:v>
                </c:pt>
                <c:pt idx="1739">
                  <c:v>53.6</c:v>
                </c:pt>
                <c:pt idx="1740">
                  <c:v>53.7</c:v>
                </c:pt>
                <c:pt idx="1741">
                  <c:v>53.7</c:v>
                </c:pt>
                <c:pt idx="1742">
                  <c:v>53.8</c:v>
                </c:pt>
                <c:pt idx="1743">
                  <c:v>53.8</c:v>
                </c:pt>
                <c:pt idx="1744">
                  <c:v>53.8</c:v>
                </c:pt>
                <c:pt idx="1745">
                  <c:v>53.9</c:v>
                </c:pt>
                <c:pt idx="1746">
                  <c:v>53.9</c:v>
                </c:pt>
                <c:pt idx="1747">
                  <c:v>54</c:v>
                </c:pt>
                <c:pt idx="1748">
                  <c:v>54</c:v>
                </c:pt>
                <c:pt idx="1749">
                  <c:v>54</c:v>
                </c:pt>
                <c:pt idx="1750">
                  <c:v>54</c:v>
                </c:pt>
                <c:pt idx="1751">
                  <c:v>54.2</c:v>
                </c:pt>
                <c:pt idx="1752">
                  <c:v>54.2</c:v>
                </c:pt>
                <c:pt idx="1753">
                  <c:v>54.3</c:v>
                </c:pt>
                <c:pt idx="1754">
                  <c:v>54.3</c:v>
                </c:pt>
                <c:pt idx="1755">
                  <c:v>54.3</c:v>
                </c:pt>
                <c:pt idx="1756">
                  <c:v>54.5</c:v>
                </c:pt>
                <c:pt idx="1757">
                  <c:v>54.5</c:v>
                </c:pt>
                <c:pt idx="1758">
                  <c:v>54.5</c:v>
                </c:pt>
                <c:pt idx="1759">
                  <c:v>54.6</c:v>
                </c:pt>
                <c:pt idx="1760">
                  <c:v>54.6</c:v>
                </c:pt>
                <c:pt idx="1761">
                  <c:v>54.6</c:v>
                </c:pt>
                <c:pt idx="1762">
                  <c:v>54.9</c:v>
                </c:pt>
                <c:pt idx="1763">
                  <c:v>55</c:v>
                </c:pt>
                <c:pt idx="1764">
                  <c:v>55</c:v>
                </c:pt>
                <c:pt idx="1765">
                  <c:v>55</c:v>
                </c:pt>
                <c:pt idx="1766">
                  <c:v>55</c:v>
                </c:pt>
                <c:pt idx="1767">
                  <c:v>55</c:v>
                </c:pt>
                <c:pt idx="1768">
                  <c:v>55.1</c:v>
                </c:pt>
                <c:pt idx="1769">
                  <c:v>55.2</c:v>
                </c:pt>
                <c:pt idx="1770">
                  <c:v>55.3</c:v>
                </c:pt>
                <c:pt idx="1771">
                  <c:v>55.3</c:v>
                </c:pt>
                <c:pt idx="1772">
                  <c:v>55.3</c:v>
                </c:pt>
                <c:pt idx="1773">
                  <c:v>55.3</c:v>
                </c:pt>
                <c:pt idx="1774">
                  <c:v>55.4</c:v>
                </c:pt>
                <c:pt idx="1775">
                  <c:v>55.5</c:v>
                </c:pt>
                <c:pt idx="1776">
                  <c:v>55.5</c:v>
                </c:pt>
                <c:pt idx="1777">
                  <c:v>55.5</c:v>
                </c:pt>
                <c:pt idx="1778">
                  <c:v>55.5</c:v>
                </c:pt>
                <c:pt idx="1779">
                  <c:v>55.5</c:v>
                </c:pt>
                <c:pt idx="1780">
                  <c:v>55.5</c:v>
                </c:pt>
                <c:pt idx="1781">
                  <c:v>55.5</c:v>
                </c:pt>
                <c:pt idx="1782">
                  <c:v>55.6</c:v>
                </c:pt>
                <c:pt idx="1783">
                  <c:v>55.7</c:v>
                </c:pt>
                <c:pt idx="1784">
                  <c:v>55.8</c:v>
                </c:pt>
                <c:pt idx="1785">
                  <c:v>55.9</c:v>
                </c:pt>
                <c:pt idx="1786">
                  <c:v>55.9</c:v>
                </c:pt>
                <c:pt idx="1787">
                  <c:v>55.9</c:v>
                </c:pt>
                <c:pt idx="1788">
                  <c:v>56</c:v>
                </c:pt>
                <c:pt idx="1789">
                  <c:v>56</c:v>
                </c:pt>
                <c:pt idx="1790">
                  <c:v>56</c:v>
                </c:pt>
                <c:pt idx="1791">
                  <c:v>56</c:v>
                </c:pt>
                <c:pt idx="1792">
                  <c:v>56</c:v>
                </c:pt>
                <c:pt idx="1793">
                  <c:v>56</c:v>
                </c:pt>
                <c:pt idx="1794">
                  <c:v>56.1</c:v>
                </c:pt>
                <c:pt idx="1795">
                  <c:v>56.1</c:v>
                </c:pt>
                <c:pt idx="1796">
                  <c:v>56.1</c:v>
                </c:pt>
                <c:pt idx="1797">
                  <c:v>56.1</c:v>
                </c:pt>
                <c:pt idx="1798">
                  <c:v>56.1</c:v>
                </c:pt>
                <c:pt idx="1799">
                  <c:v>56.2</c:v>
                </c:pt>
                <c:pt idx="1800">
                  <c:v>56.2</c:v>
                </c:pt>
                <c:pt idx="1801">
                  <c:v>56.2</c:v>
                </c:pt>
                <c:pt idx="1802">
                  <c:v>56.2</c:v>
                </c:pt>
                <c:pt idx="1803">
                  <c:v>56.3</c:v>
                </c:pt>
                <c:pt idx="1804">
                  <c:v>56.3</c:v>
                </c:pt>
                <c:pt idx="1805">
                  <c:v>56.4</c:v>
                </c:pt>
                <c:pt idx="1806">
                  <c:v>56.4</c:v>
                </c:pt>
                <c:pt idx="1807">
                  <c:v>56.5</c:v>
                </c:pt>
                <c:pt idx="1808">
                  <c:v>56.8</c:v>
                </c:pt>
                <c:pt idx="1809">
                  <c:v>56.9</c:v>
                </c:pt>
                <c:pt idx="1810">
                  <c:v>57</c:v>
                </c:pt>
                <c:pt idx="1811">
                  <c:v>57</c:v>
                </c:pt>
                <c:pt idx="1812">
                  <c:v>57</c:v>
                </c:pt>
                <c:pt idx="1813">
                  <c:v>57.2</c:v>
                </c:pt>
                <c:pt idx="1814">
                  <c:v>57.3</c:v>
                </c:pt>
                <c:pt idx="1815">
                  <c:v>57.3</c:v>
                </c:pt>
                <c:pt idx="1816">
                  <c:v>57.4</c:v>
                </c:pt>
                <c:pt idx="1817">
                  <c:v>57.4</c:v>
                </c:pt>
                <c:pt idx="1818">
                  <c:v>57.5</c:v>
                </c:pt>
                <c:pt idx="1819">
                  <c:v>57.5</c:v>
                </c:pt>
                <c:pt idx="1820">
                  <c:v>57.5</c:v>
                </c:pt>
                <c:pt idx="1821">
                  <c:v>57.5</c:v>
                </c:pt>
                <c:pt idx="1822">
                  <c:v>57.7</c:v>
                </c:pt>
                <c:pt idx="1823">
                  <c:v>58</c:v>
                </c:pt>
                <c:pt idx="1824">
                  <c:v>58</c:v>
                </c:pt>
                <c:pt idx="1825">
                  <c:v>58</c:v>
                </c:pt>
                <c:pt idx="1826">
                  <c:v>58</c:v>
                </c:pt>
                <c:pt idx="1827">
                  <c:v>58</c:v>
                </c:pt>
                <c:pt idx="1828">
                  <c:v>58</c:v>
                </c:pt>
                <c:pt idx="1829">
                  <c:v>58</c:v>
                </c:pt>
                <c:pt idx="1830">
                  <c:v>58.1</c:v>
                </c:pt>
                <c:pt idx="1831">
                  <c:v>58.4</c:v>
                </c:pt>
                <c:pt idx="1832">
                  <c:v>58.5</c:v>
                </c:pt>
                <c:pt idx="1833">
                  <c:v>58.5</c:v>
                </c:pt>
                <c:pt idx="1834">
                  <c:v>58.5</c:v>
                </c:pt>
                <c:pt idx="1835">
                  <c:v>58.6</c:v>
                </c:pt>
                <c:pt idx="1836">
                  <c:v>58.7</c:v>
                </c:pt>
                <c:pt idx="1837">
                  <c:v>58.8</c:v>
                </c:pt>
                <c:pt idx="1838">
                  <c:v>58.9</c:v>
                </c:pt>
                <c:pt idx="1839">
                  <c:v>59</c:v>
                </c:pt>
                <c:pt idx="1840">
                  <c:v>59</c:v>
                </c:pt>
                <c:pt idx="1841">
                  <c:v>59</c:v>
                </c:pt>
                <c:pt idx="1842">
                  <c:v>59</c:v>
                </c:pt>
                <c:pt idx="1843">
                  <c:v>59</c:v>
                </c:pt>
                <c:pt idx="1844">
                  <c:v>59.2</c:v>
                </c:pt>
                <c:pt idx="1845">
                  <c:v>59.3</c:v>
                </c:pt>
                <c:pt idx="1846">
                  <c:v>59.5</c:v>
                </c:pt>
                <c:pt idx="1847">
                  <c:v>59.5</c:v>
                </c:pt>
                <c:pt idx="1848">
                  <c:v>59.5</c:v>
                </c:pt>
                <c:pt idx="1849">
                  <c:v>59.5</c:v>
                </c:pt>
                <c:pt idx="1850">
                  <c:v>59.5</c:v>
                </c:pt>
                <c:pt idx="1851">
                  <c:v>59.6</c:v>
                </c:pt>
                <c:pt idx="1852">
                  <c:v>59.9</c:v>
                </c:pt>
                <c:pt idx="1853">
                  <c:v>60</c:v>
                </c:pt>
                <c:pt idx="1854">
                  <c:v>60</c:v>
                </c:pt>
                <c:pt idx="1855">
                  <c:v>60</c:v>
                </c:pt>
                <c:pt idx="1856">
                  <c:v>60</c:v>
                </c:pt>
                <c:pt idx="1857">
                  <c:v>60</c:v>
                </c:pt>
                <c:pt idx="1858">
                  <c:v>60</c:v>
                </c:pt>
                <c:pt idx="1859">
                  <c:v>60</c:v>
                </c:pt>
                <c:pt idx="1860">
                  <c:v>60</c:v>
                </c:pt>
                <c:pt idx="1861">
                  <c:v>60.4</c:v>
                </c:pt>
                <c:pt idx="1862">
                  <c:v>60.4</c:v>
                </c:pt>
                <c:pt idx="1863">
                  <c:v>60.5</c:v>
                </c:pt>
                <c:pt idx="1864">
                  <c:v>60.7</c:v>
                </c:pt>
                <c:pt idx="1865">
                  <c:v>60.8</c:v>
                </c:pt>
                <c:pt idx="1866">
                  <c:v>60.8</c:v>
                </c:pt>
                <c:pt idx="1867">
                  <c:v>60.9</c:v>
                </c:pt>
                <c:pt idx="1868">
                  <c:v>61</c:v>
                </c:pt>
                <c:pt idx="1869">
                  <c:v>61</c:v>
                </c:pt>
                <c:pt idx="1870">
                  <c:v>61</c:v>
                </c:pt>
                <c:pt idx="1871">
                  <c:v>61</c:v>
                </c:pt>
                <c:pt idx="1872">
                  <c:v>61.1</c:v>
                </c:pt>
                <c:pt idx="1873">
                  <c:v>61.2</c:v>
                </c:pt>
                <c:pt idx="1874">
                  <c:v>61.2</c:v>
                </c:pt>
                <c:pt idx="1875">
                  <c:v>61.4</c:v>
                </c:pt>
                <c:pt idx="1876">
                  <c:v>61.6</c:v>
                </c:pt>
                <c:pt idx="1877">
                  <c:v>61.8</c:v>
                </c:pt>
                <c:pt idx="1878">
                  <c:v>62</c:v>
                </c:pt>
                <c:pt idx="1879">
                  <c:v>62</c:v>
                </c:pt>
                <c:pt idx="1880">
                  <c:v>62</c:v>
                </c:pt>
                <c:pt idx="1881">
                  <c:v>62</c:v>
                </c:pt>
                <c:pt idx="1882">
                  <c:v>62</c:v>
                </c:pt>
                <c:pt idx="1883">
                  <c:v>62</c:v>
                </c:pt>
                <c:pt idx="1884">
                  <c:v>62</c:v>
                </c:pt>
                <c:pt idx="1885">
                  <c:v>62</c:v>
                </c:pt>
                <c:pt idx="1886">
                  <c:v>62</c:v>
                </c:pt>
                <c:pt idx="1887">
                  <c:v>62.3</c:v>
                </c:pt>
                <c:pt idx="1888">
                  <c:v>62.5</c:v>
                </c:pt>
                <c:pt idx="1889">
                  <c:v>62.8</c:v>
                </c:pt>
                <c:pt idx="1890">
                  <c:v>62.8</c:v>
                </c:pt>
                <c:pt idx="1891">
                  <c:v>63</c:v>
                </c:pt>
                <c:pt idx="1892">
                  <c:v>63</c:v>
                </c:pt>
                <c:pt idx="1893">
                  <c:v>63.1</c:v>
                </c:pt>
                <c:pt idx="1894">
                  <c:v>63.2</c:v>
                </c:pt>
                <c:pt idx="1895">
                  <c:v>63.5</c:v>
                </c:pt>
                <c:pt idx="1896">
                  <c:v>63.5</c:v>
                </c:pt>
                <c:pt idx="1897">
                  <c:v>63.5</c:v>
                </c:pt>
                <c:pt idx="1898">
                  <c:v>64</c:v>
                </c:pt>
                <c:pt idx="1899">
                  <c:v>64</c:v>
                </c:pt>
                <c:pt idx="1900">
                  <c:v>64.2</c:v>
                </c:pt>
                <c:pt idx="1901">
                  <c:v>64.400000000000006</c:v>
                </c:pt>
                <c:pt idx="1902">
                  <c:v>64.5</c:v>
                </c:pt>
                <c:pt idx="1903">
                  <c:v>64.5</c:v>
                </c:pt>
                <c:pt idx="1904">
                  <c:v>64.5</c:v>
                </c:pt>
                <c:pt idx="1905">
                  <c:v>65</c:v>
                </c:pt>
                <c:pt idx="1906">
                  <c:v>65</c:v>
                </c:pt>
                <c:pt idx="1907">
                  <c:v>65</c:v>
                </c:pt>
                <c:pt idx="1908">
                  <c:v>65.099999999999994</c:v>
                </c:pt>
                <c:pt idx="1909">
                  <c:v>65.2</c:v>
                </c:pt>
                <c:pt idx="1910">
                  <c:v>65.3</c:v>
                </c:pt>
                <c:pt idx="1911">
                  <c:v>65.5</c:v>
                </c:pt>
                <c:pt idx="1912">
                  <c:v>66</c:v>
                </c:pt>
                <c:pt idx="1913">
                  <c:v>66</c:v>
                </c:pt>
                <c:pt idx="1914">
                  <c:v>66</c:v>
                </c:pt>
                <c:pt idx="1915">
                  <c:v>66</c:v>
                </c:pt>
                <c:pt idx="1916">
                  <c:v>66</c:v>
                </c:pt>
                <c:pt idx="1917">
                  <c:v>66.099999999999994</c:v>
                </c:pt>
                <c:pt idx="1918">
                  <c:v>66.099999999999994</c:v>
                </c:pt>
                <c:pt idx="1919">
                  <c:v>66.3</c:v>
                </c:pt>
                <c:pt idx="1920">
                  <c:v>66.400000000000006</c:v>
                </c:pt>
                <c:pt idx="1921">
                  <c:v>67</c:v>
                </c:pt>
                <c:pt idx="1922">
                  <c:v>67</c:v>
                </c:pt>
                <c:pt idx="1923">
                  <c:v>67.2</c:v>
                </c:pt>
                <c:pt idx="1924">
                  <c:v>67.400000000000006</c:v>
                </c:pt>
                <c:pt idx="1925">
                  <c:v>67.7</c:v>
                </c:pt>
                <c:pt idx="1926">
                  <c:v>68</c:v>
                </c:pt>
                <c:pt idx="1927">
                  <c:v>68.099999999999994</c:v>
                </c:pt>
                <c:pt idx="1928">
                  <c:v>68.2</c:v>
                </c:pt>
                <c:pt idx="1929">
                  <c:v>69</c:v>
                </c:pt>
                <c:pt idx="1930">
                  <c:v>69</c:v>
                </c:pt>
                <c:pt idx="1931">
                  <c:v>69.400000000000006</c:v>
                </c:pt>
                <c:pt idx="1932">
                  <c:v>69.5</c:v>
                </c:pt>
                <c:pt idx="1933">
                  <c:v>70</c:v>
                </c:pt>
                <c:pt idx="1934">
                  <c:v>70.2</c:v>
                </c:pt>
                <c:pt idx="1935">
                  <c:v>71.2</c:v>
                </c:pt>
                <c:pt idx="1936">
                  <c:v>72</c:v>
                </c:pt>
                <c:pt idx="1937">
                  <c:v>72.2</c:v>
                </c:pt>
                <c:pt idx="1938">
                  <c:v>72.5</c:v>
                </c:pt>
                <c:pt idx="1939">
                  <c:v>72.5</c:v>
                </c:pt>
                <c:pt idx="1940">
                  <c:v>72.5</c:v>
                </c:pt>
                <c:pt idx="1941">
                  <c:v>72.5</c:v>
                </c:pt>
                <c:pt idx="1942">
                  <c:v>73.3</c:v>
                </c:pt>
                <c:pt idx="1943">
                  <c:v>73.5</c:v>
                </c:pt>
                <c:pt idx="1944">
                  <c:v>73.5</c:v>
                </c:pt>
                <c:pt idx="1945">
                  <c:v>73.5</c:v>
                </c:pt>
                <c:pt idx="1946">
                  <c:v>73.8</c:v>
                </c:pt>
                <c:pt idx="1947">
                  <c:v>74.5</c:v>
                </c:pt>
                <c:pt idx="1948">
                  <c:v>74.5</c:v>
                </c:pt>
                <c:pt idx="1949">
                  <c:v>76</c:v>
                </c:pt>
                <c:pt idx="1950">
                  <c:v>76.5</c:v>
                </c:pt>
                <c:pt idx="1951">
                  <c:v>76.5</c:v>
                </c:pt>
                <c:pt idx="1952">
                  <c:v>76.599999999999994</c:v>
                </c:pt>
                <c:pt idx="1953">
                  <c:v>77.5</c:v>
                </c:pt>
                <c:pt idx="1954">
                  <c:v>78</c:v>
                </c:pt>
                <c:pt idx="1955">
                  <c:v>79</c:v>
                </c:pt>
                <c:pt idx="1956">
                  <c:v>79.5</c:v>
                </c:pt>
                <c:pt idx="1957">
                  <c:v>80</c:v>
                </c:pt>
                <c:pt idx="1958">
                  <c:v>81</c:v>
                </c:pt>
                <c:pt idx="1959">
                  <c:v>81</c:v>
                </c:pt>
                <c:pt idx="1960">
                  <c:v>81.7</c:v>
                </c:pt>
                <c:pt idx="1961">
                  <c:v>83</c:v>
                </c:pt>
                <c:pt idx="1962">
                  <c:v>83.5</c:v>
                </c:pt>
                <c:pt idx="1963">
                  <c:v>83.5</c:v>
                </c:pt>
                <c:pt idx="1964">
                  <c:v>84</c:v>
                </c:pt>
                <c:pt idx="1965">
                  <c:v>84.1</c:v>
                </c:pt>
                <c:pt idx="1966">
                  <c:v>84.5</c:v>
                </c:pt>
                <c:pt idx="1967">
                  <c:v>85.5</c:v>
                </c:pt>
                <c:pt idx="1968">
                  <c:v>87</c:v>
                </c:pt>
                <c:pt idx="1969">
                  <c:v>88</c:v>
                </c:pt>
                <c:pt idx="1970">
                  <c:v>88.8</c:v>
                </c:pt>
                <c:pt idx="1971">
                  <c:v>89</c:v>
                </c:pt>
                <c:pt idx="1972">
                  <c:v>92</c:v>
                </c:pt>
                <c:pt idx="1973">
                  <c:v>92.5</c:v>
                </c:pt>
                <c:pt idx="1974">
                  <c:v>93</c:v>
                </c:pt>
                <c:pt idx="1975">
                  <c:v>93</c:v>
                </c:pt>
                <c:pt idx="1976">
                  <c:v>93.5</c:v>
                </c:pt>
                <c:pt idx="1977">
                  <c:v>96.8</c:v>
                </c:pt>
                <c:pt idx="1978">
                  <c:v>97</c:v>
                </c:pt>
                <c:pt idx="1979">
                  <c:v>97</c:v>
                </c:pt>
                <c:pt idx="1980">
                  <c:v>98</c:v>
                </c:pt>
                <c:pt idx="1981">
                  <c:v>99.5</c:v>
                </c:pt>
                <c:pt idx="1982">
                  <c:v>101</c:v>
                </c:pt>
                <c:pt idx="1983">
                  <c:v>102.2</c:v>
                </c:pt>
                <c:pt idx="1984">
                  <c:v>104.5</c:v>
                </c:pt>
                <c:pt idx="1985">
                  <c:v>107</c:v>
                </c:pt>
                <c:pt idx="1986">
                  <c:v>110</c:v>
                </c:pt>
                <c:pt idx="1987">
                  <c:v>110</c:v>
                </c:pt>
                <c:pt idx="1988">
                  <c:v>110.5</c:v>
                </c:pt>
                <c:pt idx="1989">
                  <c:v>111.5</c:v>
                </c:pt>
                <c:pt idx="1990">
                  <c:v>112.5</c:v>
                </c:pt>
                <c:pt idx="1991">
                  <c:v>113</c:v>
                </c:pt>
                <c:pt idx="1992">
                  <c:v>114</c:v>
                </c:pt>
                <c:pt idx="1993">
                  <c:v>117</c:v>
                </c:pt>
                <c:pt idx="1994">
                  <c:v>120</c:v>
                </c:pt>
                <c:pt idx="1995">
                  <c:v>124</c:v>
                </c:pt>
              </c:numCache>
            </c:numRef>
          </c:xVal>
          <c:yVal>
            <c:numRef>
              <c:f>'Murray cod'!$T$2:$T$2000</c:f>
              <c:numCache>
                <c:formatCode>General</c:formatCode>
                <c:ptCount val="1999"/>
                <c:pt idx="0">
                  <c:v>0</c:v>
                </c:pt>
                <c:pt idx="1">
                  <c:v>2.4418206348800005</c:v>
                </c:pt>
              </c:numCache>
            </c:numRef>
          </c:yVal>
          <c:smooth val="0"/>
          <c:extLst>
            <c:ext xmlns:c16="http://schemas.microsoft.com/office/drawing/2014/chart" uri="{C3380CC4-5D6E-409C-BE32-E72D297353CC}">
              <c16:uniqueId val="{00000002-50DD-4442-B09B-7FAC7B9E2C05}"/>
            </c:ext>
          </c:extLst>
        </c:ser>
        <c:ser>
          <c:idx val="3"/>
          <c:order val="2"/>
          <c:tx>
            <c:strRef>
              <c:f>'Murray cod'!$U$1</c:f>
              <c:strCache>
                <c:ptCount val="1"/>
                <c:pt idx="0">
                  <c:v>Hline</c:v>
                </c:pt>
              </c:strCache>
            </c:strRef>
          </c:tx>
          <c:spPr>
            <a:ln w="19050" cap="rnd">
              <a:solidFill>
                <a:srgbClr val="FF0000"/>
              </a:solidFill>
              <a:round/>
            </a:ln>
            <a:effectLst/>
          </c:spPr>
          <c:marker>
            <c:symbol val="circle"/>
            <c:size val="5"/>
            <c:spPr>
              <a:solidFill>
                <a:srgbClr val="FF0000"/>
              </a:solidFill>
              <a:ln w="9525">
                <a:solidFill>
                  <a:schemeClr val="tx1"/>
                </a:solidFill>
              </a:ln>
              <a:effectLst/>
            </c:spPr>
          </c:marker>
          <c:dPt>
            <c:idx val="2"/>
            <c:marker>
              <c:symbol val="circle"/>
              <c:size val="5"/>
              <c:spPr>
                <a:solidFill>
                  <a:srgbClr val="FF0000"/>
                </a:solidFill>
                <a:ln w="9525">
                  <a:solidFill>
                    <a:schemeClr val="tx1"/>
                  </a:solidFill>
                </a:ln>
                <a:effectLst/>
              </c:spPr>
            </c:marker>
            <c:bubble3D val="0"/>
            <c:spPr>
              <a:ln w="19050" cap="rnd">
                <a:solidFill>
                  <a:srgbClr val="FF0000"/>
                </a:solidFill>
                <a:round/>
              </a:ln>
              <a:effectLst/>
            </c:spPr>
            <c:extLst>
              <c:ext xmlns:c16="http://schemas.microsoft.com/office/drawing/2014/chart" uri="{C3380CC4-5D6E-409C-BE32-E72D297353CC}">
                <c16:uniqueId val="{00000004-50DD-4442-B09B-7FAC7B9E2C05}"/>
              </c:ext>
            </c:extLst>
          </c:dPt>
          <c:xVal>
            <c:numRef>
              <c:f>'Murray cod'!$Q$2:$Q$2000</c:f>
              <c:numCache>
                <c:formatCode>General</c:formatCode>
                <c:ptCount val="1999"/>
                <c:pt idx="0">
                  <c:v>56</c:v>
                </c:pt>
                <c:pt idx="1">
                  <c:v>56</c:v>
                </c:pt>
                <c:pt idx="2">
                  <c:v>0</c:v>
                </c:pt>
                <c:pt idx="3">
                  <c:v>1.9</c:v>
                </c:pt>
                <c:pt idx="4">
                  <c:v>3</c:v>
                </c:pt>
                <c:pt idx="5">
                  <c:v>3.6</c:v>
                </c:pt>
                <c:pt idx="6">
                  <c:v>3.6</c:v>
                </c:pt>
                <c:pt idx="7">
                  <c:v>4.0999999999999996</c:v>
                </c:pt>
                <c:pt idx="8">
                  <c:v>4.2</c:v>
                </c:pt>
                <c:pt idx="9">
                  <c:v>4.2</c:v>
                </c:pt>
                <c:pt idx="10">
                  <c:v>4.3</c:v>
                </c:pt>
                <c:pt idx="11">
                  <c:v>4.5</c:v>
                </c:pt>
                <c:pt idx="12">
                  <c:v>5</c:v>
                </c:pt>
                <c:pt idx="13">
                  <c:v>5</c:v>
                </c:pt>
                <c:pt idx="14">
                  <c:v>5.2</c:v>
                </c:pt>
                <c:pt idx="15">
                  <c:v>5.3</c:v>
                </c:pt>
                <c:pt idx="16">
                  <c:v>5.4</c:v>
                </c:pt>
                <c:pt idx="17">
                  <c:v>5.6</c:v>
                </c:pt>
                <c:pt idx="18">
                  <c:v>5.6</c:v>
                </c:pt>
                <c:pt idx="19">
                  <c:v>5.9</c:v>
                </c:pt>
                <c:pt idx="20">
                  <c:v>6</c:v>
                </c:pt>
                <c:pt idx="21">
                  <c:v>6</c:v>
                </c:pt>
                <c:pt idx="22">
                  <c:v>6</c:v>
                </c:pt>
                <c:pt idx="23">
                  <c:v>6</c:v>
                </c:pt>
                <c:pt idx="24">
                  <c:v>6</c:v>
                </c:pt>
                <c:pt idx="25">
                  <c:v>6</c:v>
                </c:pt>
                <c:pt idx="26">
                  <c:v>6</c:v>
                </c:pt>
                <c:pt idx="27">
                  <c:v>6.1</c:v>
                </c:pt>
                <c:pt idx="28">
                  <c:v>6.1</c:v>
                </c:pt>
                <c:pt idx="29">
                  <c:v>6.1</c:v>
                </c:pt>
                <c:pt idx="30">
                  <c:v>6.2</c:v>
                </c:pt>
                <c:pt idx="31">
                  <c:v>6.2</c:v>
                </c:pt>
                <c:pt idx="32">
                  <c:v>6.3</c:v>
                </c:pt>
                <c:pt idx="33">
                  <c:v>6.3</c:v>
                </c:pt>
                <c:pt idx="34">
                  <c:v>6.3</c:v>
                </c:pt>
                <c:pt idx="35">
                  <c:v>6.3</c:v>
                </c:pt>
                <c:pt idx="36">
                  <c:v>6.3</c:v>
                </c:pt>
                <c:pt idx="37">
                  <c:v>6.3</c:v>
                </c:pt>
                <c:pt idx="38">
                  <c:v>6.3</c:v>
                </c:pt>
                <c:pt idx="39">
                  <c:v>6.4</c:v>
                </c:pt>
                <c:pt idx="40">
                  <c:v>6.4</c:v>
                </c:pt>
                <c:pt idx="41">
                  <c:v>6.4</c:v>
                </c:pt>
                <c:pt idx="42">
                  <c:v>6.4</c:v>
                </c:pt>
                <c:pt idx="43">
                  <c:v>6.5</c:v>
                </c:pt>
                <c:pt idx="44">
                  <c:v>6.5</c:v>
                </c:pt>
                <c:pt idx="45">
                  <c:v>6.5</c:v>
                </c:pt>
                <c:pt idx="46">
                  <c:v>6.6</c:v>
                </c:pt>
                <c:pt idx="47">
                  <c:v>6.6</c:v>
                </c:pt>
                <c:pt idx="48">
                  <c:v>6.6</c:v>
                </c:pt>
                <c:pt idx="49">
                  <c:v>6.6</c:v>
                </c:pt>
                <c:pt idx="50">
                  <c:v>6.6</c:v>
                </c:pt>
                <c:pt idx="51">
                  <c:v>6.7</c:v>
                </c:pt>
                <c:pt idx="52">
                  <c:v>6.7</c:v>
                </c:pt>
                <c:pt idx="53">
                  <c:v>6.7</c:v>
                </c:pt>
                <c:pt idx="54">
                  <c:v>6.8</c:v>
                </c:pt>
                <c:pt idx="55">
                  <c:v>6.8</c:v>
                </c:pt>
                <c:pt idx="56">
                  <c:v>6.8</c:v>
                </c:pt>
                <c:pt idx="57">
                  <c:v>6.8</c:v>
                </c:pt>
                <c:pt idx="58">
                  <c:v>6.9</c:v>
                </c:pt>
                <c:pt idx="59">
                  <c:v>6.9</c:v>
                </c:pt>
                <c:pt idx="60">
                  <c:v>7</c:v>
                </c:pt>
                <c:pt idx="61">
                  <c:v>7</c:v>
                </c:pt>
                <c:pt idx="62">
                  <c:v>7</c:v>
                </c:pt>
                <c:pt idx="63">
                  <c:v>7</c:v>
                </c:pt>
                <c:pt idx="64">
                  <c:v>7</c:v>
                </c:pt>
                <c:pt idx="65">
                  <c:v>7</c:v>
                </c:pt>
                <c:pt idx="66">
                  <c:v>7</c:v>
                </c:pt>
                <c:pt idx="67">
                  <c:v>7</c:v>
                </c:pt>
                <c:pt idx="68">
                  <c:v>7</c:v>
                </c:pt>
                <c:pt idx="69">
                  <c:v>7</c:v>
                </c:pt>
                <c:pt idx="70">
                  <c:v>7.1</c:v>
                </c:pt>
                <c:pt idx="71">
                  <c:v>7.1</c:v>
                </c:pt>
                <c:pt idx="72">
                  <c:v>7.1</c:v>
                </c:pt>
                <c:pt idx="73">
                  <c:v>7.1</c:v>
                </c:pt>
                <c:pt idx="74">
                  <c:v>7.2</c:v>
                </c:pt>
                <c:pt idx="75">
                  <c:v>7.2</c:v>
                </c:pt>
                <c:pt idx="76">
                  <c:v>7.2</c:v>
                </c:pt>
                <c:pt idx="77">
                  <c:v>7.2</c:v>
                </c:pt>
                <c:pt idx="78">
                  <c:v>7.3</c:v>
                </c:pt>
                <c:pt idx="79">
                  <c:v>7.3</c:v>
                </c:pt>
                <c:pt idx="80">
                  <c:v>7.4</c:v>
                </c:pt>
                <c:pt idx="81">
                  <c:v>7.4</c:v>
                </c:pt>
                <c:pt idx="82">
                  <c:v>7.4</c:v>
                </c:pt>
                <c:pt idx="83">
                  <c:v>7.4</c:v>
                </c:pt>
                <c:pt idx="84">
                  <c:v>7.5</c:v>
                </c:pt>
                <c:pt idx="85">
                  <c:v>7.5</c:v>
                </c:pt>
                <c:pt idx="86">
                  <c:v>7.5</c:v>
                </c:pt>
                <c:pt idx="87">
                  <c:v>7.6</c:v>
                </c:pt>
                <c:pt idx="88">
                  <c:v>7.6</c:v>
                </c:pt>
                <c:pt idx="89">
                  <c:v>7.6</c:v>
                </c:pt>
                <c:pt idx="90">
                  <c:v>7.6</c:v>
                </c:pt>
                <c:pt idx="91">
                  <c:v>7.6</c:v>
                </c:pt>
                <c:pt idx="92">
                  <c:v>7.6</c:v>
                </c:pt>
                <c:pt idx="93">
                  <c:v>7.7</c:v>
                </c:pt>
                <c:pt idx="94">
                  <c:v>7.7</c:v>
                </c:pt>
                <c:pt idx="95">
                  <c:v>7.7</c:v>
                </c:pt>
                <c:pt idx="96">
                  <c:v>7.8</c:v>
                </c:pt>
                <c:pt idx="97">
                  <c:v>7.8</c:v>
                </c:pt>
                <c:pt idx="98">
                  <c:v>7.8</c:v>
                </c:pt>
                <c:pt idx="99">
                  <c:v>7.8</c:v>
                </c:pt>
                <c:pt idx="100">
                  <c:v>7.9</c:v>
                </c:pt>
                <c:pt idx="101">
                  <c:v>7.9</c:v>
                </c:pt>
                <c:pt idx="102">
                  <c:v>7.9</c:v>
                </c:pt>
                <c:pt idx="103">
                  <c:v>7.9</c:v>
                </c:pt>
                <c:pt idx="104">
                  <c:v>7.9</c:v>
                </c:pt>
                <c:pt idx="105">
                  <c:v>7.9</c:v>
                </c:pt>
                <c:pt idx="106">
                  <c:v>8</c:v>
                </c:pt>
                <c:pt idx="107">
                  <c:v>8</c:v>
                </c:pt>
                <c:pt idx="108">
                  <c:v>8</c:v>
                </c:pt>
                <c:pt idx="109">
                  <c:v>8</c:v>
                </c:pt>
                <c:pt idx="110">
                  <c:v>8</c:v>
                </c:pt>
                <c:pt idx="111">
                  <c:v>8</c:v>
                </c:pt>
                <c:pt idx="112">
                  <c:v>8</c:v>
                </c:pt>
                <c:pt idx="113">
                  <c:v>8</c:v>
                </c:pt>
                <c:pt idx="114">
                  <c:v>8</c:v>
                </c:pt>
                <c:pt idx="115">
                  <c:v>8</c:v>
                </c:pt>
                <c:pt idx="116">
                  <c:v>8.1</c:v>
                </c:pt>
                <c:pt idx="117">
                  <c:v>8.1</c:v>
                </c:pt>
                <c:pt idx="118">
                  <c:v>8.1</c:v>
                </c:pt>
                <c:pt idx="119">
                  <c:v>8.1</c:v>
                </c:pt>
                <c:pt idx="120">
                  <c:v>8.1999999999999993</c:v>
                </c:pt>
                <c:pt idx="121">
                  <c:v>8.1999999999999993</c:v>
                </c:pt>
                <c:pt idx="122">
                  <c:v>8.1999999999999993</c:v>
                </c:pt>
                <c:pt idx="123">
                  <c:v>8.1999999999999993</c:v>
                </c:pt>
                <c:pt idx="124">
                  <c:v>8.4</c:v>
                </c:pt>
                <c:pt idx="125">
                  <c:v>8.4</c:v>
                </c:pt>
                <c:pt idx="126">
                  <c:v>8.4</c:v>
                </c:pt>
                <c:pt idx="127">
                  <c:v>8.4</c:v>
                </c:pt>
                <c:pt idx="128">
                  <c:v>8.4</c:v>
                </c:pt>
                <c:pt idx="129">
                  <c:v>8.4</c:v>
                </c:pt>
                <c:pt idx="130">
                  <c:v>8.5</c:v>
                </c:pt>
                <c:pt idx="131">
                  <c:v>8.5</c:v>
                </c:pt>
                <c:pt idx="132">
                  <c:v>8.5</c:v>
                </c:pt>
                <c:pt idx="133">
                  <c:v>8.5</c:v>
                </c:pt>
                <c:pt idx="134">
                  <c:v>8.5</c:v>
                </c:pt>
                <c:pt idx="135">
                  <c:v>8.5</c:v>
                </c:pt>
                <c:pt idx="136">
                  <c:v>8.6</c:v>
                </c:pt>
                <c:pt idx="137">
                  <c:v>8.6</c:v>
                </c:pt>
                <c:pt idx="138">
                  <c:v>8.6999999999999993</c:v>
                </c:pt>
                <c:pt idx="139">
                  <c:v>8.6999999999999993</c:v>
                </c:pt>
                <c:pt idx="140">
                  <c:v>8.6999999999999993</c:v>
                </c:pt>
                <c:pt idx="141">
                  <c:v>8.8000000000000007</c:v>
                </c:pt>
                <c:pt idx="142">
                  <c:v>8.8000000000000007</c:v>
                </c:pt>
                <c:pt idx="143">
                  <c:v>8.9</c:v>
                </c:pt>
                <c:pt idx="144">
                  <c:v>8.9</c:v>
                </c:pt>
                <c:pt idx="145">
                  <c:v>8.9</c:v>
                </c:pt>
                <c:pt idx="146">
                  <c:v>8.9</c:v>
                </c:pt>
                <c:pt idx="147">
                  <c:v>9</c:v>
                </c:pt>
                <c:pt idx="148">
                  <c:v>9</c:v>
                </c:pt>
                <c:pt idx="149">
                  <c:v>9</c:v>
                </c:pt>
                <c:pt idx="150">
                  <c:v>9.1999999999999993</c:v>
                </c:pt>
                <c:pt idx="151">
                  <c:v>9.1999999999999993</c:v>
                </c:pt>
                <c:pt idx="152">
                  <c:v>9.1999999999999993</c:v>
                </c:pt>
                <c:pt idx="153">
                  <c:v>9.1999999999999993</c:v>
                </c:pt>
                <c:pt idx="154">
                  <c:v>9.3000000000000007</c:v>
                </c:pt>
                <c:pt idx="155">
                  <c:v>9.3000000000000007</c:v>
                </c:pt>
                <c:pt idx="156">
                  <c:v>9.3000000000000007</c:v>
                </c:pt>
                <c:pt idx="157">
                  <c:v>9.3000000000000007</c:v>
                </c:pt>
                <c:pt idx="158">
                  <c:v>9.3000000000000007</c:v>
                </c:pt>
                <c:pt idx="159">
                  <c:v>9.3000000000000007</c:v>
                </c:pt>
                <c:pt idx="160">
                  <c:v>9.3000000000000007</c:v>
                </c:pt>
                <c:pt idx="161">
                  <c:v>9.3000000000000007</c:v>
                </c:pt>
                <c:pt idx="162">
                  <c:v>9.3000000000000007</c:v>
                </c:pt>
                <c:pt idx="163">
                  <c:v>9.4</c:v>
                </c:pt>
                <c:pt idx="164">
                  <c:v>9.4</c:v>
                </c:pt>
                <c:pt idx="165">
                  <c:v>9.4</c:v>
                </c:pt>
                <c:pt idx="166">
                  <c:v>9.4</c:v>
                </c:pt>
                <c:pt idx="167">
                  <c:v>9.5</c:v>
                </c:pt>
                <c:pt idx="168">
                  <c:v>9.5</c:v>
                </c:pt>
                <c:pt idx="169">
                  <c:v>9.5</c:v>
                </c:pt>
                <c:pt idx="170">
                  <c:v>9.6</c:v>
                </c:pt>
                <c:pt idx="171">
                  <c:v>9.6</c:v>
                </c:pt>
                <c:pt idx="172">
                  <c:v>9.6999999999999993</c:v>
                </c:pt>
                <c:pt idx="173">
                  <c:v>9.6999999999999993</c:v>
                </c:pt>
                <c:pt idx="174">
                  <c:v>9.6999999999999993</c:v>
                </c:pt>
                <c:pt idx="175">
                  <c:v>9.8000000000000007</c:v>
                </c:pt>
                <c:pt idx="176">
                  <c:v>9.8000000000000007</c:v>
                </c:pt>
                <c:pt idx="177">
                  <c:v>9.8000000000000007</c:v>
                </c:pt>
                <c:pt idx="178">
                  <c:v>9.9</c:v>
                </c:pt>
                <c:pt idx="179">
                  <c:v>10</c:v>
                </c:pt>
                <c:pt idx="180">
                  <c:v>10</c:v>
                </c:pt>
                <c:pt idx="181">
                  <c:v>10</c:v>
                </c:pt>
                <c:pt idx="182">
                  <c:v>10</c:v>
                </c:pt>
                <c:pt idx="183">
                  <c:v>10</c:v>
                </c:pt>
                <c:pt idx="184">
                  <c:v>10</c:v>
                </c:pt>
                <c:pt idx="185">
                  <c:v>10.1</c:v>
                </c:pt>
                <c:pt idx="186">
                  <c:v>10.1</c:v>
                </c:pt>
                <c:pt idx="187">
                  <c:v>10.1</c:v>
                </c:pt>
                <c:pt idx="188">
                  <c:v>10.1</c:v>
                </c:pt>
                <c:pt idx="189">
                  <c:v>10.199999999999999</c:v>
                </c:pt>
                <c:pt idx="190">
                  <c:v>10.199999999999999</c:v>
                </c:pt>
                <c:pt idx="191">
                  <c:v>10.3</c:v>
                </c:pt>
                <c:pt idx="192">
                  <c:v>10.3</c:v>
                </c:pt>
                <c:pt idx="193">
                  <c:v>10.3</c:v>
                </c:pt>
                <c:pt idx="194">
                  <c:v>10.3</c:v>
                </c:pt>
                <c:pt idx="195">
                  <c:v>10.3</c:v>
                </c:pt>
                <c:pt idx="196">
                  <c:v>10.3</c:v>
                </c:pt>
                <c:pt idx="197">
                  <c:v>10.4</c:v>
                </c:pt>
                <c:pt idx="198">
                  <c:v>10.4</c:v>
                </c:pt>
                <c:pt idx="199">
                  <c:v>10.5</c:v>
                </c:pt>
                <c:pt idx="200">
                  <c:v>10.5</c:v>
                </c:pt>
                <c:pt idx="201">
                  <c:v>10.5</c:v>
                </c:pt>
                <c:pt idx="202">
                  <c:v>10.7</c:v>
                </c:pt>
                <c:pt idx="203">
                  <c:v>10.7</c:v>
                </c:pt>
                <c:pt idx="204">
                  <c:v>10.8</c:v>
                </c:pt>
                <c:pt idx="205">
                  <c:v>10.8</c:v>
                </c:pt>
                <c:pt idx="206">
                  <c:v>10.9</c:v>
                </c:pt>
                <c:pt idx="207">
                  <c:v>10.9</c:v>
                </c:pt>
                <c:pt idx="208">
                  <c:v>10.9</c:v>
                </c:pt>
                <c:pt idx="209">
                  <c:v>11</c:v>
                </c:pt>
                <c:pt idx="210">
                  <c:v>11</c:v>
                </c:pt>
                <c:pt idx="211">
                  <c:v>11</c:v>
                </c:pt>
                <c:pt idx="212">
                  <c:v>11</c:v>
                </c:pt>
                <c:pt idx="213">
                  <c:v>11.2</c:v>
                </c:pt>
                <c:pt idx="214">
                  <c:v>11.2</c:v>
                </c:pt>
                <c:pt idx="215">
                  <c:v>11.3</c:v>
                </c:pt>
                <c:pt idx="216">
                  <c:v>11.3</c:v>
                </c:pt>
                <c:pt idx="217">
                  <c:v>11.5</c:v>
                </c:pt>
                <c:pt idx="218">
                  <c:v>11.5</c:v>
                </c:pt>
                <c:pt idx="219">
                  <c:v>11.5</c:v>
                </c:pt>
                <c:pt idx="220">
                  <c:v>11.5</c:v>
                </c:pt>
                <c:pt idx="221">
                  <c:v>11.5</c:v>
                </c:pt>
                <c:pt idx="222">
                  <c:v>11.6</c:v>
                </c:pt>
                <c:pt idx="223">
                  <c:v>11.6</c:v>
                </c:pt>
                <c:pt idx="224">
                  <c:v>11.7</c:v>
                </c:pt>
                <c:pt idx="225">
                  <c:v>11.8</c:v>
                </c:pt>
                <c:pt idx="226">
                  <c:v>11.8</c:v>
                </c:pt>
                <c:pt idx="227">
                  <c:v>11.8</c:v>
                </c:pt>
                <c:pt idx="228">
                  <c:v>11.9</c:v>
                </c:pt>
                <c:pt idx="229">
                  <c:v>12</c:v>
                </c:pt>
                <c:pt idx="230">
                  <c:v>12</c:v>
                </c:pt>
                <c:pt idx="231">
                  <c:v>12</c:v>
                </c:pt>
                <c:pt idx="232">
                  <c:v>12</c:v>
                </c:pt>
                <c:pt idx="233">
                  <c:v>12</c:v>
                </c:pt>
                <c:pt idx="234">
                  <c:v>12</c:v>
                </c:pt>
                <c:pt idx="235">
                  <c:v>12.1</c:v>
                </c:pt>
                <c:pt idx="236">
                  <c:v>12.3</c:v>
                </c:pt>
                <c:pt idx="237">
                  <c:v>12.4</c:v>
                </c:pt>
                <c:pt idx="238">
                  <c:v>12.5</c:v>
                </c:pt>
                <c:pt idx="239">
                  <c:v>12.5</c:v>
                </c:pt>
                <c:pt idx="240">
                  <c:v>12.6</c:v>
                </c:pt>
                <c:pt idx="241">
                  <c:v>12.7</c:v>
                </c:pt>
                <c:pt idx="242">
                  <c:v>12.8</c:v>
                </c:pt>
                <c:pt idx="243">
                  <c:v>12.9</c:v>
                </c:pt>
                <c:pt idx="244">
                  <c:v>13</c:v>
                </c:pt>
                <c:pt idx="245">
                  <c:v>13</c:v>
                </c:pt>
                <c:pt idx="246">
                  <c:v>13</c:v>
                </c:pt>
                <c:pt idx="247">
                  <c:v>13.2</c:v>
                </c:pt>
                <c:pt idx="248">
                  <c:v>13.2</c:v>
                </c:pt>
                <c:pt idx="249">
                  <c:v>13.2</c:v>
                </c:pt>
                <c:pt idx="250">
                  <c:v>13.3</c:v>
                </c:pt>
                <c:pt idx="251">
                  <c:v>13.4</c:v>
                </c:pt>
                <c:pt idx="252">
                  <c:v>13.5</c:v>
                </c:pt>
                <c:pt idx="253">
                  <c:v>13.5</c:v>
                </c:pt>
                <c:pt idx="254">
                  <c:v>13.5</c:v>
                </c:pt>
                <c:pt idx="255">
                  <c:v>13.6</c:v>
                </c:pt>
                <c:pt idx="256">
                  <c:v>13.6</c:v>
                </c:pt>
                <c:pt idx="257">
                  <c:v>13.7</c:v>
                </c:pt>
                <c:pt idx="258">
                  <c:v>13.7</c:v>
                </c:pt>
                <c:pt idx="259">
                  <c:v>13.8</c:v>
                </c:pt>
                <c:pt idx="260">
                  <c:v>13.9</c:v>
                </c:pt>
                <c:pt idx="261">
                  <c:v>14</c:v>
                </c:pt>
                <c:pt idx="262">
                  <c:v>14.2</c:v>
                </c:pt>
                <c:pt idx="263">
                  <c:v>14.2</c:v>
                </c:pt>
                <c:pt idx="264">
                  <c:v>14.2</c:v>
                </c:pt>
                <c:pt idx="265">
                  <c:v>14.2</c:v>
                </c:pt>
                <c:pt idx="266">
                  <c:v>14.3</c:v>
                </c:pt>
                <c:pt idx="267">
                  <c:v>14.3</c:v>
                </c:pt>
                <c:pt idx="268">
                  <c:v>14.3</c:v>
                </c:pt>
                <c:pt idx="269">
                  <c:v>14.5</c:v>
                </c:pt>
                <c:pt idx="270">
                  <c:v>14.5</c:v>
                </c:pt>
                <c:pt idx="271">
                  <c:v>14.5</c:v>
                </c:pt>
                <c:pt idx="272">
                  <c:v>14.5</c:v>
                </c:pt>
                <c:pt idx="273">
                  <c:v>14.5</c:v>
                </c:pt>
                <c:pt idx="274">
                  <c:v>14.6</c:v>
                </c:pt>
                <c:pt idx="275">
                  <c:v>14.6</c:v>
                </c:pt>
                <c:pt idx="276">
                  <c:v>14.6</c:v>
                </c:pt>
                <c:pt idx="277">
                  <c:v>14.7</c:v>
                </c:pt>
                <c:pt idx="278">
                  <c:v>14.8</c:v>
                </c:pt>
                <c:pt idx="279">
                  <c:v>14.8</c:v>
                </c:pt>
                <c:pt idx="280">
                  <c:v>14.8</c:v>
                </c:pt>
                <c:pt idx="281">
                  <c:v>14.8</c:v>
                </c:pt>
                <c:pt idx="282">
                  <c:v>14.9</c:v>
                </c:pt>
                <c:pt idx="283">
                  <c:v>15</c:v>
                </c:pt>
                <c:pt idx="284">
                  <c:v>15</c:v>
                </c:pt>
                <c:pt idx="285">
                  <c:v>15</c:v>
                </c:pt>
                <c:pt idx="286">
                  <c:v>15.1</c:v>
                </c:pt>
                <c:pt idx="287">
                  <c:v>15.5</c:v>
                </c:pt>
                <c:pt idx="288">
                  <c:v>15.5</c:v>
                </c:pt>
                <c:pt idx="289">
                  <c:v>15.5</c:v>
                </c:pt>
                <c:pt idx="290">
                  <c:v>15.5</c:v>
                </c:pt>
                <c:pt idx="291">
                  <c:v>15.6</c:v>
                </c:pt>
                <c:pt idx="292">
                  <c:v>15.7</c:v>
                </c:pt>
                <c:pt idx="293">
                  <c:v>15.7</c:v>
                </c:pt>
                <c:pt idx="294">
                  <c:v>15.8</c:v>
                </c:pt>
                <c:pt idx="295">
                  <c:v>15.9</c:v>
                </c:pt>
                <c:pt idx="296">
                  <c:v>15.9</c:v>
                </c:pt>
                <c:pt idx="297">
                  <c:v>16</c:v>
                </c:pt>
                <c:pt idx="298">
                  <c:v>16</c:v>
                </c:pt>
                <c:pt idx="299">
                  <c:v>16</c:v>
                </c:pt>
                <c:pt idx="300">
                  <c:v>16</c:v>
                </c:pt>
                <c:pt idx="301">
                  <c:v>16</c:v>
                </c:pt>
                <c:pt idx="302">
                  <c:v>16</c:v>
                </c:pt>
                <c:pt idx="303">
                  <c:v>16</c:v>
                </c:pt>
                <c:pt idx="304">
                  <c:v>16</c:v>
                </c:pt>
                <c:pt idx="305">
                  <c:v>16.100000000000001</c:v>
                </c:pt>
                <c:pt idx="306">
                  <c:v>16.2</c:v>
                </c:pt>
                <c:pt idx="307">
                  <c:v>16.2</c:v>
                </c:pt>
                <c:pt idx="308">
                  <c:v>16.3</c:v>
                </c:pt>
                <c:pt idx="309">
                  <c:v>16.399999999999999</c:v>
                </c:pt>
                <c:pt idx="310">
                  <c:v>16.5</c:v>
                </c:pt>
                <c:pt idx="311">
                  <c:v>16.5</c:v>
                </c:pt>
                <c:pt idx="312">
                  <c:v>16.5</c:v>
                </c:pt>
                <c:pt idx="313">
                  <c:v>16.5</c:v>
                </c:pt>
                <c:pt idx="314">
                  <c:v>16.5</c:v>
                </c:pt>
                <c:pt idx="315">
                  <c:v>16.5</c:v>
                </c:pt>
                <c:pt idx="316">
                  <c:v>16.7</c:v>
                </c:pt>
                <c:pt idx="317">
                  <c:v>16.8</c:v>
                </c:pt>
                <c:pt idx="318">
                  <c:v>16.899999999999999</c:v>
                </c:pt>
                <c:pt idx="319">
                  <c:v>16.899999999999999</c:v>
                </c:pt>
                <c:pt idx="320">
                  <c:v>17</c:v>
                </c:pt>
                <c:pt idx="321">
                  <c:v>17</c:v>
                </c:pt>
                <c:pt idx="322">
                  <c:v>17</c:v>
                </c:pt>
                <c:pt idx="323">
                  <c:v>17</c:v>
                </c:pt>
                <c:pt idx="324">
                  <c:v>17</c:v>
                </c:pt>
                <c:pt idx="325">
                  <c:v>17.100000000000001</c:v>
                </c:pt>
                <c:pt idx="326">
                  <c:v>17.2</c:v>
                </c:pt>
                <c:pt idx="327">
                  <c:v>17.2</c:v>
                </c:pt>
                <c:pt idx="328">
                  <c:v>17.2</c:v>
                </c:pt>
                <c:pt idx="329">
                  <c:v>17.2</c:v>
                </c:pt>
                <c:pt idx="330">
                  <c:v>17.3</c:v>
                </c:pt>
                <c:pt idx="331">
                  <c:v>17.5</c:v>
                </c:pt>
                <c:pt idx="332">
                  <c:v>17.5</c:v>
                </c:pt>
                <c:pt idx="333">
                  <c:v>17.5</c:v>
                </c:pt>
                <c:pt idx="334">
                  <c:v>17.5</c:v>
                </c:pt>
                <c:pt idx="335">
                  <c:v>17.5</c:v>
                </c:pt>
                <c:pt idx="336">
                  <c:v>17.600000000000001</c:v>
                </c:pt>
                <c:pt idx="337">
                  <c:v>17.600000000000001</c:v>
                </c:pt>
                <c:pt idx="338">
                  <c:v>17.600000000000001</c:v>
                </c:pt>
                <c:pt idx="339">
                  <c:v>17.8</c:v>
                </c:pt>
                <c:pt idx="340">
                  <c:v>17.8</c:v>
                </c:pt>
                <c:pt idx="341">
                  <c:v>17.8</c:v>
                </c:pt>
                <c:pt idx="342">
                  <c:v>17.8</c:v>
                </c:pt>
                <c:pt idx="343">
                  <c:v>17.8</c:v>
                </c:pt>
                <c:pt idx="344">
                  <c:v>17.899999999999999</c:v>
                </c:pt>
                <c:pt idx="345">
                  <c:v>17.899999999999999</c:v>
                </c:pt>
                <c:pt idx="346">
                  <c:v>17.899999999999999</c:v>
                </c:pt>
                <c:pt idx="347">
                  <c:v>18</c:v>
                </c:pt>
                <c:pt idx="348">
                  <c:v>18</c:v>
                </c:pt>
                <c:pt idx="349">
                  <c:v>18</c:v>
                </c:pt>
                <c:pt idx="350">
                  <c:v>18</c:v>
                </c:pt>
                <c:pt idx="351">
                  <c:v>18</c:v>
                </c:pt>
                <c:pt idx="352">
                  <c:v>18.100000000000001</c:v>
                </c:pt>
                <c:pt idx="353">
                  <c:v>18.100000000000001</c:v>
                </c:pt>
                <c:pt idx="354">
                  <c:v>18.100000000000001</c:v>
                </c:pt>
                <c:pt idx="355">
                  <c:v>18.100000000000001</c:v>
                </c:pt>
                <c:pt idx="356">
                  <c:v>18.100000000000001</c:v>
                </c:pt>
                <c:pt idx="357">
                  <c:v>18.100000000000001</c:v>
                </c:pt>
                <c:pt idx="358">
                  <c:v>18.3</c:v>
                </c:pt>
                <c:pt idx="359">
                  <c:v>18.399999999999999</c:v>
                </c:pt>
                <c:pt idx="360">
                  <c:v>18.399999999999999</c:v>
                </c:pt>
                <c:pt idx="361">
                  <c:v>18.5</c:v>
                </c:pt>
                <c:pt idx="362">
                  <c:v>18.5</c:v>
                </c:pt>
                <c:pt idx="363">
                  <c:v>18.5</c:v>
                </c:pt>
                <c:pt idx="364">
                  <c:v>18.5</c:v>
                </c:pt>
                <c:pt idx="365">
                  <c:v>18.5</c:v>
                </c:pt>
                <c:pt idx="366">
                  <c:v>18.5</c:v>
                </c:pt>
                <c:pt idx="367">
                  <c:v>18.5</c:v>
                </c:pt>
                <c:pt idx="368">
                  <c:v>18.5</c:v>
                </c:pt>
                <c:pt idx="369">
                  <c:v>18.5</c:v>
                </c:pt>
                <c:pt idx="370">
                  <c:v>18.600000000000001</c:v>
                </c:pt>
                <c:pt idx="371">
                  <c:v>18.7</c:v>
                </c:pt>
                <c:pt idx="372">
                  <c:v>18.7</c:v>
                </c:pt>
                <c:pt idx="373">
                  <c:v>18.8</c:v>
                </c:pt>
                <c:pt idx="374">
                  <c:v>18.8</c:v>
                </c:pt>
                <c:pt idx="375">
                  <c:v>19</c:v>
                </c:pt>
                <c:pt idx="376">
                  <c:v>19</c:v>
                </c:pt>
                <c:pt idx="377">
                  <c:v>19</c:v>
                </c:pt>
                <c:pt idx="378">
                  <c:v>19</c:v>
                </c:pt>
                <c:pt idx="379">
                  <c:v>19</c:v>
                </c:pt>
                <c:pt idx="380">
                  <c:v>19</c:v>
                </c:pt>
                <c:pt idx="381">
                  <c:v>19</c:v>
                </c:pt>
                <c:pt idx="382">
                  <c:v>19</c:v>
                </c:pt>
                <c:pt idx="383">
                  <c:v>19</c:v>
                </c:pt>
                <c:pt idx="384">
                  <c:v>19.100000000000001</c:v>
                </c:pt>
                <c:pt idx="385">
                  <c:v>19.100000000000001</c:v>
                </c:pt>
                <c:pt idx="386">
                  <c:v>19.100000000000001</c:v>
                </c:pt>
                <c:pt idx="387">
                  <c:v>19.2</c:v>
                </c:pt>
                <c:pt idx="388">
                  <c:v>19.2</c:v>
                </c:pt>
                <c:pt idx="389">
                  <c:v>19.2</c:v>
                </c:pt>
                <c:pt idx="390">
                  <c:v>19.3</c:v>
                </c:pt>
                <c:pt idx="391">
                  <c:v>19.399999999999999</c:v>
                </c:pt>
                <c:pt idx="392">
                  <c:v>19.5</c:v>
                </c:pt>
                <c:pt idx="393">
                  <c:v>19.5</c:v>
                </c:pt>
                <c:pt idx="394">
                  <c:v>19.600000000000001</c:v>
                </c:pt>
                <c:pt idx="395">
                  <c:v>19.600000000000001</c:v>
                </c:pt>
                <c:pt idx="396">
                  <c:v>19.600000000000001</c:v>
                </c:pt>
                <c:pt idx="397">
                  <c:v>19.600000000000001</c:v>
                </c:pt>
                <c:pt idx="398">
                  <c:v>19.8</c:v>
                </c:pt>
                <c:pt idx="399">
                  <c:v>19.8</c:v>
                </c:pt>
                <c:pt idx="400">
                  <c:v>19.8</c:v>
                </c:pt>
                <c:pt idx="401">
                  <c:v>19.8</c:v>
                </c:pt>
                <c:pt idx="402">
                  <c:v>19.899999999999999</c:v>
                </c:pt>
                <c:pt idx="403">
                  <c:v>20</c:v>
                </c:pt>
                <c:pt idx="404">
                  <c:v>20</c:v>
                </c:pt>
                <c:pt idx="405">
                  <c:v>20</c:v>
                </c:pt>
                <c:pt idx="406">
                  <c:v>20</c:v>
                </c:pt>
                <c:pt idx="407">
                  <c:v>20</c:v>
                </c:pt>
                <c:pt idx="408">
                  <c:v>20</c:v>
                </c:pt>
                <c:pt idx="409">
                  <c:v>20</c:v>
                </c:pt>
                <c:pt idx="410">
                  <c:v>20</c:v>
                </c:pt>
                <c:pt idx="411">
                  <c:v>20</c:v>
                </c:pt>
                <c:pt idx="412">
                  <c:v>20</c:v>
                </c:pt>
                <c:pt idx="413">
                  <c:v>20</c:v>
                </c:pt>
                <c:pt idx="414">
                  <c:v>20.100000000000001</c:v>
                </c:pt>
                <c:pt idx="415">
                  <c:v>20.100000000000001</c:v>
                </c:pt>
                <c:pt idx="416">
                  <c:v>20.2</c:v>
                </c:pt>
                <c:pt idx="417">
                  <c:v>20.2</c:v>
                </c:pt>
                <c:pt idx="418">
                  <c:v>20.3</c:v>
                </c:pt>
                <c:pt idx="419">
                  <c:v>20.3</c:v>
                </c:pt>
                <c:pt idx="420">
                  <c:v>20.3</c:v>
                </c:pt>
                <c:pt idx="421">
                  <c:v>20.3</c:v>
                </c:pt>
                <c:pt idx="422">
                  <c:v>20.399999999999999</c:v>
                </c:pt>
                <c:pt idx="423">
                  <c:v>20.399999999999999</c:v>
                </c:pt>
                <c:pt idx="424">
                  <c:v>20.399999999999999</c:v>
                </c:pt>
                <c:pt idx="425">
                  <c:v>20.5</c:v>
                </c:pt>
                <c:pt idx="426">
                  <c:v>20.5</c:v>
                </c:pt>
                <c:pt idx="427">
                  <c:v>20.5</c:v>
                </c:pt>
                <c:pt idx="428">
                  <c:v>20.5</c:v>
                </c:pt>
                <c:pt idx="429">
                  <c:v>20.5</c:v>
                </c:pt>
                <c:pt idx="430">
                  <c:v>20.5</c:v>
                </c:pt>
                <c:pt idx="431">
                  <c:v>20.5</c:v>
                </c:pt>
                <c:pt idx="432">
                  <c:v>20.5</c:v>
                </c:pt>
                <c:pt idx="433">
                  <c:v>20.6</c:v>
                </c:pt>
                <c:pt idx="434">
                  <c:v>20.6</c:v>
                </c:pt>
                <c:pt idx="435">
                  <c:v>20.7</c:v>
                </c:pt>
                <c:pt idx="436">
                  <c:v>20.7</c:v>
                </c:pt>
                <c:pt idx="437">
                  <c:v>20.7</c:v>
                </c:pt>
                <c:pt idx="438">
                  <c:v>20.7</c:v>
                </c:pt>
                <c:pt idx="439">
                  <c:v>20.7</c:v>
                </c:pt>
                <c:pt idx="440">
                  <c:v>20.9</c:v>
                </c:pt>
                <c:pt idx="441">
                  <c:v>21</c:v>
                </c:pt>
                <c:pt idx="442">
                  <c:v>21</c:v>
                </c:pt>
                <c:pt idx="443">
                  <c:v>21</c:v>
                </c:pt>
                <c:pt idx="444">
                  <c:v>21</c:v>
                </c:pt>
                <c:pt idx="445">
                  <c:v>21</c:v>
                </c:pt>
                <c:pt idx="446">
                  <c:v>21.1</c:v>
                </c:pt>
                <c:pt idx="447">
                  <c:v>21.1</c:v>
                </c:pt>
                <c:pt idx="448">
                  <c:v>21.2</c:v>
                </c:pt>
                <c:pt idx="449">
                  <c:v>21.2</c:v>
                </c:pt>
                <c:pt idx="450">
                  <c:v>21.2</c:v>
                </c:pt>
                <c:pt idx="451">
                  <c:v>21.2</c:v>
                </c:pt>
                <c:pt idx="452">
                  <c:v>21.2</c:v>
                </c:pt>
                <c:pt idx="453">
                  <c:v>21.3</c:v>
                </c:pt>
                <c:pt idx="454">
                  <c:v>21.3</c:v>
                </c:pt>
                <c:pt idx="455">
                  <c:v>21.4</c:v>
                </c:pt>
                <c:pt idx="456">
                  <c:v>21.4</c:v>
                </c:pt>
                <c:pt idx="457">
                  <c:v>21.4</c:v>
                </c:pt>
                <c:pt idx="458">
                  <c:v>21.4</c:v>
                </c:pt>
                <c:pt idx="459">
                  <c:v>21.5</c:v>
                </c:pt>
                <c:pt idx="460">
                  <c:v>21.5</c:v>
                </c:pt>
                <c:pt idx="461">
                  <c:v>21.5</c:v>
                </c:pt>
                <c:pt idx="462">
                  <c:v>21.5</c:v>
                </c:pt>
                <c:pt idx="463">
                  <c:v>21.5</c:v>
                </c:pt>
                <c:pt idx="464">
                  <c:v>21.5</c:v>
                </c:pt>
                <c:pt idx="465">
                  <c:v>21.5</c:v>
                </c:pt>
                <c:pt idx="466">
                  <c:v>21.5</c:v>
                </c:pt>
                <c:pt idx="467">
                  <c:v>21.5</c:v>
                </c:pt>
                <c:pt idx="468">
                  <c:v>21.6</c:v>
                </c:pt>
                <c:pt idx="469">
                  <c:v>21.6</c:v>
                </c:pt>
                <c:pt idx="470">
                  <c:v>21.7</c:v>
                </c:pt>
                <c:pt idx="471">
                  <c:v>21.8</c:v>
                </c:pt>
                <c:pt idx="472">
                  <c:v>21.8</c:v>
                </c:pt>
                <c:pt idx="473">
                  <c:v>21.8</c:v>
                </c:pt>
                <c:pt idx="474">
                  <c:v>21.9</c:v>
                </c:pt>
                <c:pt idx="475">
                  <c:v>21.9</c:v>
                </c:pt>
                <c:pt idx="476">
                  <c:v>22</c:v>
                </c:pt>
                <c:pt idx="477">
                  <c:v>22</c:v>
                </c:pt>
                <c:pt idx="478">
                  <c:v>22</c:v>
                </c:pt>
                <c:pt idx="479">
                  <c:v>22</c:v>
                </c:pt>
                <c:pt idx="480">
                  <c:v>22</c:v>
                </c:pt>
                <c:pt idx="481">
                  <c:v>22</c:v>
                </c:pt>
                <c:pt idx="482">
                  <c:v>22</c:v>
                </c:pt>
                <c:pt idx="483">
                  <c:v>22.1</c:v>
                </c:pt>
                <c:pt idx="484">
                  <c:v>22.1</c:v>
                </c:pt>
                <c:pt idx="485">
                  <c:v>22.1</c:v>
                </c:pt>
                <c:pt idx="486">
                  <c:v>22.2</c:v>
                </c:pt>
                <c:pt idx="487">
                  <c:v>22.2</c:v>
                </c:pt>
                <c:pt idx="488">
                  <c:v>22.2</c:v>
                </c:pt>
                <c:pt idx="489">
                  <c:v>22.2</c:v>
                </c:pt>
                <c:pt idx="490">
                  <c:v>22.3</c:v>
                </c:pt>
                <c:pt idx="491">
                  <c:v>22.4</c:v>
                </c:pt>
                <c:pt idx="492">
                  <c:v>22.4</c:v>
                </c:pt>
                <c:pt idx="493">
                  <c:v>22.4</c:v>
                </c:pt>
                <c:pt idx="494">
                  <c:v>22.5</c:v>
                </c:pt>
                <c:pt idx="495">
                  <c:v>22.5</c:v>
                </c:pt>
                <c:pt idx="496">
                  <c:v>22.5</c:v>
                </c:pt>
                <c:pt idx="497">
                  <c:v>22.5</c:v>
                </c:pt>
                <c:pt idx="498">
                  <c:v>22.5</c:v>
                </c:pt>
                <c:pt idx="499">
                  <c:v>22.5</c:v>
                </c:pt>
                <c:pt idx="500">
                  <c:v>22.5</c:v>
                </c:pt>
                <c:pt idx="501">
                  <c:v>22.5</c:v>
                </c:pt>
                <c:pt idx="502">
                  <c:v>22.5</c:v>
                </c:pt>
                <c:pt idx="503">
                  <c:v>22.6</c:v>
                </c:pt>
                <c:pt idx="504">
                  <c:v>22.6</c:v>
                </c:pt>
                <c:pt idx="505">
                  <c:v>22.6</c:v>
                </c:pt>
                <c:pt idx="506">
                  <c:v>22.6</c:v>
                </c:pt>
                <c:pt idx="507">
                  <c:v>22.7</c:v>
                </c:pt>
                <c:pt idx="508">
                  <c:v>22.8</c:v>
                </c:pt>
                <c:pt idx="509">
                  <c:v>22.8</c:v>
                </c:pt>
                <c:pt idx="510">
                  <c:v>22.8</c:v>
                </c:pt>
                <c:pt idx="511">
                  <c:v>22.9</c:v>
                </c:pt>
                <c:pt idx="512">
                  <c:v>22.9</c:v>
                </c:pt>
                <c:pt idx="513">
                  <c:v>23</c:v>
                </c:pt>
                <c:pt idx="514">
                  <c:v>23</c:v>
                </c:pt>
                <c:pt idx="515">
                  <c:v>23</c:v>
                </c:pt>
                <c:pt idx="516">
                  <c:v>23</c:v>
                </c:pt>
                <c:pt idx="517">
                  <c:v>23</c:v>
                </c:pt>
                <c:pt idx="518">
                  <c:v>23</c:v>
                </c:pt>
                <c:pt idx="519">
                  <c:v>23</c:v>
                </c:pt>
                <c:pt idx="520">
                  <c:v>23</c:v>
                </c:pt>
                <c:pt idx="521">
                  <c:v>23.1</c:v>
                </c:pt>
                <c:pt idx="522">
                  <c:v>23.2</c:v>
                </c:pt>
                <c:pt idx="523">
                  <c:v>23.2</c:v>
                </c:pt>
                <c:pt idx="524">
                  <c:v>23.2</c:v>
                </c:pt>
                <c:pt idx="525">
                  <c:v>23.2</c:v>
                </c:pt>
                <c:pt idx="526">
                  <c:v>23.2</c:v>
                </c:pt>
                <c:pt idx="527">
                  <c:v>23.4</c:v>
                </c:pt>
                <c:pt idx="528">
                  <c:v>23.4</c:v>
                </c:pt>
                <c:pt idx="529">
                  <c:v>23.5</c:v>
                </c:pt>
                <c:pt idx="530">
                  <c:v>23.5</c:v>
                </c:pt>
                <c:pt idx="531">
                  <c:v>23.5</c:v>
                </c:pt>
                <c:pt idx="532">
                  <c:v>23.5</c:v>
                </c:pt>
                <c:pt idx="533">
                  <c:v>23.5</c:v>
                </c:pt>
                <c:pt idx="534">
                  <c:v>23.5</c:v>
                </c:pt>
                <c:pt idx="535">
                  <c:v>23.5</c:v>
                </c:pt>
                <c:pt idx="536">
                  <c:v>23.6</c:v>
                </c:pt>
                <c:pt idx="537">
                  <c:v>23.6</c:v>
                </c:pt>
                <c:pt idx="538">
                  <c:v>23.6</c:v>
                </c:pt>
                <c:pt idx="539">
                  <c:v>23.7</c:v>
                </c:pt>
                <c:pt idx="540">
                  <c:v>23.7</c:v>
                </c:pt>
                <c:pt idx="541">
                  <c:v>23.7</c:v>
                </c:pt>
                <c:pt idx="542">
                  <c:v>23.8</c:v>
                </c:pt>
                <c:pt idx="543">
                  <c:v>23.8</c:v>
                </c:pt>
                <c:pt idx="544">
                  <c:v>23.8</c:v>
                </c:pt>
                <c:pt idx="545">
                  <c:v>23.8</c:v>
                </c:pt>
                <c:pt idx="546">
                  <c:v>23.8</c:v>
                </c:pt>
                <c:pt idx="547">
                  <c:v>23.9</c:v>
                </c:pt>
                <c:pt idx="548">
                  <c:v>23.9</c:v>
                </c:pt>
                <c:pt idx="549">
                  <c:v>23.9</c:v>
                </c:pt>
                <c:pt idx="550">
                  <c:v>24</c:v>
                </c:pt>
                <c:pt idx="551">
                  <c:v>24</c:v>
                </c:pt>
                <c:pt idx="552">
                  <c:v>24</c:v>
                </c:pt>
                <c:pt idx="553">
                  <c:v>24</c:v>
                </c:pt>
                <c:pt idx="554">
                  <c:v>24</c:v>
                </c:pt>
                <c:pt idx="555">
                  <c:v>24</c:v>
                </c:pt>
                <c:pt idx="556">
                  <c:v>24</c:v>
                </c:pt>
                <c:pt idx="557">
                  <c:v>24.1</c:v>
                </c:pt>
                <c:pt idx="558">
                  <c:v>24.1</c:v>
                </c:pt>
                <c:pt idx="559">
                  <c:v>24.1</c:v>
                </c:pt>
                <c:pt idx="560">
                  <c:v>24.1</c:v>
                </c:pt>
                <c:pt idx="561">
                  <c:v>24.2</c:v>
                </c:pt>
                <c:pt idx="562">
                  <c:v>24.2</c:v>
                </c:pt>
                <c:pt idx="563">
                  <c:v>24.2</c:v>
                </c:pt>
                <c:pt idx="564">
                  <c:v>24.2</c:v>
                </c:pt>
                <c:pt idx="565">
                  <c:v>24.2</c:v>
                </c:pt>
                <c:pt idx="566">
                  <c:v>24.3</c:v>
                </c:pt>
                <c:pt idx="567">
                  <c:v>24.3</c:v>
                </c:pt>
                <c:pt idx="568">
                  <c:v>24.3</c:v>
                </c:pt>
                <c:pt idx="569">
                  <c:v>24.4</c:v>
                </c:pt>
                <c:pt idx="570">
                  <c:v>24.5</c:v>
                </c:pt>
                <c:pt idx="571">
                  <c:v>24.5</c:v>
                </c:pt>
                <c:pt idx="572">
                  <c:v>24.5</c:v>
                </c:pt>
                <c:pt idx="573">
                  <c:v>24.5</c:v>
                </c:pt>
                <c:pt idx="574">
                  <c:v>24.5</c:v>
                </c:pt>
                <c:pt idx="575">
                  <c:v>24.6</c:v>
                </c:pt>
                <c:pt idx="576">
                  <c:v>24.6</c:v>
                </c:pt>
                <c:pt idx="577">
                  <c:v>24.6</c:v>
                </c:pt>
                <c:pt idx="578">
                  <c:v>24.6</c:v>
                </c:pt>
                <c:pt idx="579">
                  <c:v>24.6</c:v>
                </c:pt>
                <c:pt idx="580">
                  <c:v>24.6</c:v>
                </c:pt>
                <c:pt idx="581">
                  <c:v>24.7</c:v>
                </c:pt>
                <c:pt idx="582">
                  <c:v>24.8</c:v>
                </c:pt>
                <c:pt idx="583">
                  <c:v>24.8</c:v>
                </c:pt>
                <c:pt idx="584">
                  <c:v>24.8</c:v>
                </c:pt>
                <c:pt idx="585">
                  <c:v>24.8</c:v>
                </c:pt>
                <c:pt idx="586">
                  <c:v>25</c:v>
                </c:pt>
                <c:pt idx="587">
                  <c:v>25</c:v>
                </c:pt>
                <c:pt idx="588">
                  <c:v>25</c:v>
                </c:pt>
                <c:pt idx="589">
                  <c:v>25</c:v>
                </c:pt>
                <c:pt idx="590">
                  <c:v>25</c:v>
                </c:pt>
                <c:pt idx="591">
                  <c:v>25</c:v>
                </c:pt>
                <c:pt idx="592">
                  <c:v>25</c:v>
                </c:pt>
                <c:pt idx="593">
                  <c:v>25</c:v>
                </c:pt>
                <c:pt idx="594">
                  <c:v>25.1</c:v>
                </c:pt>
                <c:pt idx="595">
                  <c:v>25.1</c:v>
                </c:pt>
                <c:pt idx="596">
                  <c:v>25.1</c:v>
                </c:pt>
                <c:pt idx="597">
                  <c:v>25.1</c:v>
                </c:pt>
                <c:pt idx="598">
                  <c:v>25.1</c:v>
                </c:pt>
                <c:pt idx="599">
                  <c:v>25.2</c:v>
                </c:pt>
                <c:pt idx="600">
                  <c:v>25.3</c:v>
                </c:pt>
                <c:pt idx="601">
                  <c:v>25.4</c:v>
                </c:pt>
                <c:pt idx="602">
                  <c:v>25.4</c:v>
                </c:pt>
                <c:pt idx="603">
                  <c:v>25.5</c:v>
                </c:pt>
                <c:pt idx="604">
                  <c:v>25.5</c:v>
                </c:pt>
                <c:pt idx="605">
                  <c:v>25.5</c:v>
                </c:pt>
                <c:pt idx="606">
                  <c:v>25.5</c:v>
                </c:pt>
                <c:pt idx="607">
                  <c:v>25.5</c:v>
                </c:pt>
                <c:pt idx="608">
                  <c:v>25.5</c:v>
                </c:pt>
                <c:pt idx="609">
                  <c:v>25.5</c:v>
                </c:pt>
                <c:pt idx="610">
                  <c:v>25.5</c:v>
                </c:pt>
                <c:pt idx="611">
                  <c:v>25.6</c:v>
                </c:pt>
                <c:pt idx="612">
                  <c:v>25.6</c:v>
                </c:pt>
                <c:pt idx="613">
                  <c:v>25.7</c:v>
                </c:pt>
                <c:pt idx="614">
                  <c:v>25.7</c:v>
                </c:pt>
                <c:pt idx="615">
                  <c:v>25.7</c:v>
                </c:pt>
                <c:pt idx="616">
                  <c:v>25.7</c:v>
                </c:pt>
                <c:pt idx="617">
                  <c:v>25.8</c:v>
                </c:pt>
                <c:pt idx="618">
                  <c:v>25.8</c:v>
                </c:pt>
                <c:pt idx="619">
                  <c:v>25.8</c:v>
                </c:pt>
                <c:pt idx="620">
                  <c:v>25.8</c:v>
                </c:pt>
                <c:pt idx="621">
                  <c:v>25.8</c:v>
                </c:pt>
                <c:pt idx="622">
                  <c:v>25.8</c:v>
                </c:pt>
                <c:pt idx="623">
                  <c:v>25.9</c:v>
                </c:pt>
                <c:pt idx="624">
                  <c:v>26</c:v>
                </c:pt>
                <c:pt idx="625">
                  <c:v>26</c:v>
                </c:pt>
                <c:pt idx="626">
                  <c:v>26</c:v>
                </c:pt>
                <c:pt idx="627">
                  <c:v>26</c:v>
                </c:pt>
                <c:pt idx="628">
                  <c:v>26</c:v>
                </c:pt>
                <c:pt idx="629">
                  <c:v>26</c:v>
                </c:pt>
                <c:pt idx="630">
                  <c:v>26</c:v>
                </c:pt>
                <c:pt idx="631">
                  <c:v>26.1</c:v>
                </c:pt>
                <c:pt idx="632">
                  <c:v>26.1</c:v>
                </c:pt>
                <c:pt idx="633">
                  <c:v>26.1</c:v>
                </c:pt>
                <c:pt idx="634">
                  <c:v>26.1</c:v>
                </c:pt>
                <c:pt idx="635">
                  <c:v>26.1</c:v>
                </c:pt>
                <c:pt idx="636">
                  <c:v>26.1</c:v>
                </c:pt>
                <c:pt idx="637">
                  <c:v>26.2</c:v>
                </c:pt>
                <c:pt idx="638">
                  <c:v>26.2</c:v>
                </c:pt>
                <c:pt idx="639">
                  <c:v>26.2</c:v>
                </c:pt>
                <c:pt idx="640">
                  <c:v>26.2</c:v>
                </c:pt>
                <c:pt idx="641">
                  <c:v>26.3</c:v>
                </c:pt>
                <c:pt idx="642">
                  <c:v>26.3</c:v>
                </c:pt>
                <c:pt idx="643">
                  <c:v>26.3</c:v>
                </c:pt>
                <c:pt idx="644">
                  <c:v>26.3</c:v>
                </c:pt>
                <c:pt idx="645">
                  <c:v>26.3</c:v>
                </c:pt>
                <c:pt idx="646">
                  <c:v>26.4</c:v>
                </c:pt>
                <c:pt idx="647">
                  <c:v>26.4</c:v>
                </c:pt>
                <c:pt idx="648">
                  <c:v>26.4</c:v>
                </c:pt>
                <c:pt idx="649">
                  <c:v>26.5</c:v>
                </c:pt>
                <c:pt idx="650">
                  <c:v>26.5</c:v>
                </c:pt>
                <c:pt idx="651">
                  <c:v>26.5</c:v>
                </c:pt>
                <c:pt idx="652">
                  <c:v>26.5</c:v>
                </c:pt>
                <c:pt idx="653">
                  <c:v>26.5</c:v>
                </c:pt>
                <c:pt idx="654">
                  <c:v>26.5</c:v>
                </c:pt>
                <c:pt idx="655">
                  <c:v>26.5</c:v>
                </c:pt>
                <c:pt idx="656">
                  <c:v>26.5</c:v>
                </c:pt>
                <c:pt idx="657">
                  <c:v>26.5</c:v>
                </c:pt>
                <c:pt idx="658">
                  <c:v>26.5</c:v>
                </c:pt>
                <c:pt idx="659">
                  <c:v>26.6</c:v>
                </c:pt>
                <c:pt idx="660">
                  <c:v>26.6</c:v>
                </c:pt>
                <c:pt idx="661">
                  <c:v>26.6</c:v>
                </c:pt>
                <c:pt idx="662">
                  <c:v>26.6</c:v>
                </c:pt>
                <c:pt idx="663">
                  <c:v>26.6</c:v>
                </c:pt>
                <c:pt idx="664">
                  <c:v>26.6</c:v>
                </c:pt>
                <c:pt idx="665">
                  <c:v>26.7</c:v>
                </c:pt>
                <c:pt idx="666">
                  <c:v>26.7</c:v>
                </c:pt>
                <c:pt idx="667">
                  <c:v>26.7</c:v>
                </c:pt>
                <c:pt idx="668">
                  <c:v>26.8</c:v>
                </c:pt>
                <c:pt idx="669">
                  <c:v>26.8</c:v>
                </c:pt>
                <c:pt idx="670">
                  <c:v>26.8</c:v>
                </c:pt>
                <c:pt idx="671">
                  <c:v>26.8</c:v>
                </c:pt>
                <c:pt idx="672">
                  <c:v>27</c:v>
                </c:pt>
                <c:pt idx="673">
                  <c:v>27</c:v>
                </c:pt>
                <c:pt idx="674">
                  <c:v>27</c:v>
                </c:pt>
                <c:pt idx="675">
                  <c:v>27</c:v>
                </c:pt>
                <c:pt idx="676">
                  <c:v>27</c:v>
                </c:pt>
                <c:pt idx="677">
                  <c:v>27</c:v>
                </c:pt>
                <c:pt idx="678">
                  <c:v>27</c:v>
                </c:pt>
                <c:pt idx="679">
                  <c:v>27</c:v>
                </c:pt>
                <c:pt idx="680">
                  <c:v>27</c:v>
                </c:pt>
                <c:pt idx="681">
                  <c:v>27</c:v>
                </c:pt>
                <c:pt idx="682">
                  <c:v>27.1</c:v>
                </c:pt>
                <c:pt idx="683">
                  <c:v>27.1</c:v>
                </c:pt>
                <c:pt idx="684">
                  <c:v>27.1</c:v>
                </c:pt>
                <c:pt idx="685">
                  <c:v>27.1</c:v>
                </c:pt>
                <c:pt idx="686">
                  <c:v>27.1</c:v>
                </c:pt>
                <c:pt idx="687">
                  <c:v>27.2</c:v>
                </c:pt>
                <c:pt idx="688">
                  <c:v>27.3</c:v>
                </c:pt>
                <c:pt idx="689">
                  <c:v>27.3</c:v>
                </c:pt>
                <c:pt idx="690">
                  <c:v>27.3</c:v>
                </c:pt>
                <c:pt idx="691">
                  <c:v>27.4</c:v>
                </c:pt>
                <c:pt idx="692">
                  <c:v>27.5</c:v>
                </c:pt>
                <c:pt idx="693">
                  <c:v>27.5</c:v>
                </c:pt>
                <c:pt idx="694">
                  <c:v>27.5</c:v>
                </c:pt>
                <c:pt idx="695">
                  <c:v>27.5</c:v>
                </c:pt>
                <c:pt idx="696">
                  <c:v>27.5</c:v>
                </c:pt>
                <c:pt idx="697">
                  <c:v>27.5</c:v>
                </c:pt>
                <c:pt idx="698">
                  <c:v>27.5</c:v>
                </c:pt>
                <c:pt idx="699">
                  <c:v>27.6</c:v>
                </c:pt>
                <c:pt idx="700">
                  <c:v>27.6</c:v>
                </c:pt>
                <c:pt idx="701">
                  <c:v>27.6</c:v>
                </c:pt>
                <c:pt idx="702">
                  <c:v>27.6</c:v>
                </c:pt>
                <c:pt idx="703">
                  <c:v>27.6</c:v>
                </c:pt>
                <c:pt idx="704">
                  <c:v>27.6</c:v>
                </c:pt>
                <c:pt idx="705">
                  <c:v>27.7</c:v>
                </c:pt>
                <c:pt idx="706">
                  <c:v>27.8</c:v>
                </c:pt>
                <c:pt idx="707">
                  <c:v>27.9</c:v>
                </c:pt>
                <c:pt idx="708">
                  <c:v>27.9</c:v>
                </c:pt>
                <c:pt idx="709">
                  <c:v>27.9</c:v>
                </c:pt>
                <c:pt idx="710">
                  <c:v>28</c:v>
                </c:pt>
                <c:pt idx="711">
                  <c:v>28</c:v>
                </c:pt>
                <c:pt idx="712">
                  <c:v>28</c:v>
                </c:pt>
                <c:pt idx="713">
                  <c:v>28</c:v>
                </c:pt>
                <c:pt idx="714">
                  <c:v>28</c:v>
                </c:pt>
                <c:pt idx="715">
                  <c:v>28.1</c:v>
                </c:pt>
                <c:pt idx="716">
                  <c:v>28.1</c:v>
                </c:pt>
                <c:pt idx="717">
                  <c:v>28.1</c:v>
                </c:pt>
                <c:pt idx="718">
                  <c:v>28.2</c:v>
                </c:pt>
                <c:pt idx="719">
                  <c:v>28.2</c:v>
                </c:pt>
                <c:pt idx="720">
                  <c:v>28.2</c:v>
                </c:pt>
                <c:pt idx="721">
                  <c:v>28.2</c:v>
                </c:pt>
                <c:pt idx="722">
                  <c:v>28.2</c:v>
                </c:pt>
                <c:pt idx="723">
                  <c:v>28.2</c:v>
                </c:pt>
                <c:pt idx="724">
                  <c:v>28.3</c:v>
                </c:pt>
                <c:pt idx="725">
                  <c:v>28.3</c:v>
                </c:pt>
                <c:pt idx="726">
                  <c:v>28.3</c:v>
                </c:pt>
                <c:pt idx="727">
                  <c:v>28.4</c:v>
                </c:pt>
                <c:pt idx="728">
                  <c:v>28.4</c:v>
                </c:pt>
                <c:pt idx="729">
                  <c:v>28.4</c:v>
                </c:pt>
                <c:pt idx="730">
                  <c:v>28.5</c:v>
                </c:pt>
                <c:pt idx="731">
                  <c:v>28.5</c:v>
                </c:pt>
                <c:pt idx="732">
                  <c:v>28.5</c:v>
                </c:pt>
                <c:pt idx="733">
                  <c:v>28.5</c:v>
                </c:pt>
                <c:pt idx="734">
                  <c:v>28.5</c:v>
                </c:pt>
                <c:pt idx="735">
                  <c:v>28.6</c:v>
                </c:pt>
                <c:pt idx="736">
                  <c:v>28.6</c:v>
                </c:pt>
                <c:pt idx="737">
                  <c:v>28.6</c:v>
                </c:pt>
                <c:pt idx="738">
                  <c:v>28.6</c:v>
                </c:pt>
                <c:pt idx="739">
                  <c:v>28.7</c:v>
                </c:pt>
                <c:pt idx="740">
                  <c:v>28.7</c:v>
                </c:pt>
                <c:pt idx="741">
                  <c:v>28.7</c:v>
                </c:pt>
                <c:pt idx="742">
                  <c:v>28.8</c:v>
                </c:pt>
                <c:pt idx="743">
                  <c:v>29</c:v>
                </c:pt>
                <c:pt idx="744">
                  <c:v>29</c:v>
                </c:pt>
                <c:pt idx="745">
                  <c:v>29</c:v>
                </c:pt>
                <c:pt idx="746">
                  <c:v>29</c:v>
                </c:pt>
                <c:pt idx="747">
                  <c:v>29</c:v>
                </c:pt>
                <c:pt idx="748">
                  <c:v>29</c:v>
                </c:pt>
                <c:pt idx="749">
                  <c:v>29</c:v>
                </c:pt>
                <c:pt idx="750">
                  <c:v>29.1</c:v>
                </c:pt>
                <c:pt idx="751">
                  <c:v>29.1</c:v>
                </c:pt>
                <c:pt idx="752">
                  <c:v>29.1</c:v>
                </c:pt>
                <c:pt idx="753">
                  <c:v>29.1</c:v>
                </c:pt>
                <c:pt idx="754">
                  <c:v>29.2</c:v>
                </c:pt>
                <c:pt idx="755">
                  <c:v>29.2</c:v>
                </c:pt>
                <c:pt idx="756">
                  <c:v>29.2</c:v>
                </c:pt>
                <c:pt idx="757">
                  <c:v>29.3</c:v>
                </c:pt>
                <c:pt idx="758">
                  <c:v>29.3</c:v>
                </c:pt>
                <c:pt idx="759">
                  <c:v>29.3</c:v>
                </c:pt>
                <c:pt idx="760">
                  <c:v>29.3</c:v>
                </c:pt>
                <c:pt idx="761">
                  <c:v>29.3</c:v>
                </c:pt>
                <c:pt idx="762">
                  <c:v>29.3</c:v>
                </c:pt>
                <c:pt idx="763">
                  <c:v>29.3</c:v>
                </c:pt>
                <c:pt idx="764">
                  <c:v>29.3</c:v>
                </c:pt>
                <c:pt idx="765">
                  <c:v>29.4</c:v>
                </c:pt>
                <c:pt idx="766">
                  <c:v>29.4</c:v>
                </c:pt>
                <c:pt idx="767">
                  <c:v>29.5</c:v>
                </c:pt>
                <c:pt idx="768">
                  <c:v>29.5</c:v>
                </c:pt>
                <c:pt idx="769">
                  <c:v>29.5</c:v>
                </c:pt>
                <c:pt idx="770">
                  <c:v>29.5</c:v>
                </c:pt>
                <c:pt idx="771">
                  <c:v>29.5</c:v>
                </c:pt>
                <c:pt idx="772">
                  <c:v>29.6</c:v>
                </c:pt>
                <c:pt idx="773">
                  <c:v>29.6</c:v>
                </c:pt>
                <c:pt idx="774">
                  <c:v>29.6</c:v>
                </c:pt>
                <c:pt idx="775">
                  <c:v>29.6</c:v>
                </c:pt>
                <c:pt idx="776">
                  <c:v>29.6</c:v>
                </c:pt>
                <c:pt idx="777">
                  <c:v>29.7</c:v>
                </c:pt>
                <c:pt idx="778">
                  <c:v>29.7</c:v>
                </c:pt>
                <c:pt idx="779">
                  <c:v>29.7</c:v>
                </c:pt>
                <c:pt idx="780">
                  <c:v>29.7</c:v>
                </c:pt>
                <c:pt idx="781">
                  <c:v>29.8</c:v>
                </c:pt>
                <c:pt idx="782">
                  <c:v>29.8</c:v>
                </c:pt>
                <c:pt idx="783">
                  <c:v>29.9</c:v>
                </c:pt>
                <c:pt idx="784">
                  <c:v>29.9</c:v>
                </c:pt>
                <c:pt idx="785">
                  <c:v>29.9</c:v>
                </c:pt>
                <c:pt idx="786">
                  <c:v>30</c:v>
                </c:pt>
                <c:pt idx="787">
                  <c:v>30</c:v>
                </c:pt>
                <c:pt idx="788">
                  <c:v>30</c:v>
                </c:pt>
                <c:pt idx="789">
                  <c:v>30</c:v>
                </c:pt>
                <c:pt idx="790">
                  <c:v>30</c:v>
                </c:pt>
                <c:pt idx="791">
                  <c:v>30</c:v>
                </c:pt>
                <c:pt idx="792">
                  <c:v>30</c:v>
                </c:pt>
                <c:pt idx="793">
                  <c:v>30</c:v>
                </c:pt>
                <c:pt idx="794">
                  <c:v>30.1</c:v>
                </c:pt>
                <c:pt idx="795">
                  <c:v>30.2</c:v>
                </c:pt>
                <c:pt idx="796">
                  <c:v>30.2</c:v>
                </c:pt>
                <c:pt idx="797">
                  <c:v>30.2</c:v>
                </c:pt>
                <c:pt idx="798">
                  <c:v>30.2</c:v>
                </c:pt>
                <c:pt idx="799">
                  <c:v>30.2</c:v>
                </c:pt>
                <c:pt idx="800">
                  <c:v>30.3</c:v>
                </c:pt>
                <c:pt idx="801">
                  <c:v>30.3</c:v>
                </c:pt>
                <c:pt idx="802">
                  <c:v>30.3</c:v>
                </c:pt>
                <c:pt idx="803">
                  <c:v>30.3</c:v>
                </c:pt>
                <c:pt idx="804">
                  <c:v>30.4</c:v>
                </c:pt>
                <c:pt idx="805">
                  <c:v>30.4</c:v>
                </c:pt>
                <c:pt idx="806">
                  <c:v>30.5</c:v>
                </c:pt>
                <c:pt idx="807">
                  <c:v>30.5</c:v>
                </c:pt>
                <c:pt idx="808">
                  <c:v>30.5</c:v>
                </c:pt>
                <c:pt idx="809">
                  <c:v>30.6</c:v>
                </c:pt>
                <c:pt idx="810">
                  <c:v>30.6</c:v>
                </c:pt>
                <c:pt idx="811">
                  <c:v>30.7</c:v>
                </c:pt>
                <c:pt idx="812">
                  <c:v>30.7</c:v>
                </c:pt>
                <c:pt idx="813">
                  <c:v>30.7</c:v>
                </c:pt>
                <c:pt idx="814">
                  <c:v>30.7</c:v>
                </c:pt>
                <c:pt idx="815">
                  <c:v>30.7</c:v>
                </c:pt>
                <c:pt idx="816">
                  <c:v>30.7</c:v>
                </c:pt>
                <c:pt idx="817">
                  <c:v>30.8</c:v>
                </c:pt>
                <c:pt idx="818">
                  <c:v>30.9</c:v>
                </c:pt>
                <c:pt idx="819">
                  <c:v>30.9</c:v>
                </c:pt>
                <c:pt idx="820">
                  <c:v>31</c:v>
                </c:pt>
                <c:pt idx="821">
                  <c:v>31</c:v>
                </c:pt>
                <c:pt idx="822">
                  <c:v>31</c:v>
                </c:pt>
                <c:pt idx="823">
                  <c:v>31</c:v>
                </c:pt>
                <c:pt idx="824">
                  <c:v>31</c:v>
                </c:pt>
                <c:pt idx="825">
                  <c:v>31</c:v>
                </c:pt>
                <c:pt idx="826">
                  <c:v>31</c:v>
                </c:pt>
                <c:pt idx="827">
                  <c:v>31</c:v>
                </c:pt>
                <c:pt idx="828">
                  <c:v>31.1</c:v>
                </c:pt>
                <c:pt idx="829">
                  <c:v>31.1</c:v>
                </c:pt>
                <c:pt idx="830">
                  <c:v>31.1</c:v>
                </c:pt>
                <c:pt idx="831">
                  <c:v>31.1</c:v>
                </c:pt>
                <c:pt idx="832">
                  <c:v>31.2</c:v>
                </c:pt>
                <c:pt idx="833">
                  <c:v>31.2</c:v>
                </c:pt>
                <c:pt idx="834">
                  <c:v>31.2</c:v>
                </c:pt>
                <c:pt idx="835">
                  <c:v>31.2</c:v>
                </c:pt>
                <c:pt idx="836">
                  <c:v>31.2</c:v>
                </c:pt>
                <c:pt idx="837">
                  <c:v>31.3</c:v>
                </c:pt>
                <c:pt idx="838">
                  <c:v>31.3</c:v>
                </c:pt>
                <c:pt idx="839">
                  <c:v>31.3</c:v>
                </c:pt>
                <c:pt idx="840">
                  <c:v>31.3</c:v>
                </c:pt>
                <c:pt idx="841">
                  <c:v>31.4</c:v>
                </c:pt>
                <c:pt idx="842">
                  <c:v>31.5</c:v>
                </c:pt>
                <c:pt idx="843">
                  <c:v>31.5</c:v>
                </c:pt>
                <c:pt idx="844">
                  <c:v>31.5</c:v>
                </c:pt>
                <c:pt idx="845">
                  <c:v>31.5</c:v>
                </c:pt>
                <c:pt idx="846">
                  <c:v>31.5</c:v>
                </c:pt>
                <c:pt idx="847">
                  <c:v>31.5</c:v>
                </c:pt>
                <c:pt idx="848">
                  <c:v>31.6</c:v>
                </c:pt>
                <c:pt idx="849">
                  <c:v>31.6</c:v>
                </c:pt>
                <c:pt idx="850">
                  <c:v>31.6</c:v>
                </c:pt>
                <c:pt idx="851">
                  <c:v>31.6</c:v>
                </c:pt>
                <c:pt idx="852">
                  <c:v>31.6</c:v>
                </c:pt>
                <c:pt idx="853">
                  <c:v>31.6</c:v>
                </c:pt>
                <c:pt idx="854">
                  <c:v>31.7</c:v>
                </c:pt>
                <c:pt idx="855">
                  <c:v>31.7</c:v>
                </c:pt>
                <c:pt idx="856">
                  <c:v>31.8</c:v>
                </c:pt>
                <c:pt idx="857">
                  <c:v>31.8</c:v>
                </c:pt>
                <c:pt idx="858">
                  <c:v>31.8</c:v>
                </c:pt>
                <c:pt idx="859">
                  <c:v>31.9</c:v>
                </c:pt>
                <c:pt idx="860">
                  <c:v>31.9</c:v>
                </c:pt>
                <c:pt idx="861">
                  <c:v>31.9</c:v>
                </c:pt>
                <c:pt idx="862">
                  <c:v>32</c:v>
                </c:pt>
                <c:pt idx="863">
                  <c:v>32</c:v>
                </c:pt>
                <c:pt idx="864">
                  <c:v>32</c:v>
                </c:pt>
                <c:pt idx="865">
                  <c:v>32</c:v>
                </c:pt>
                <c:pt idx="866">
                  <c:v>32</c:v>
                </c:pt>
                <c:pt idx="867">
                  <c:v>32</c:v>
                </c:pt>
                <c:pt idx="868">
                  <c:v>32</c:v>
                </c:pt>
                <c:pt idx="869">
                  <c:v>32.299999999999997</c:v>
                </c:pt>
                <c:pt idx="870">
                  <c:v>32.299999999999997</c:v>
                </c:pt>
                <c:pt idx="871">
                  <c:v>32.4</c:v>
                </c:pt>
                <c:pt idx="872">
                  <c:v>32.5</c:v>
                </c:pt>
                <c:pt idx="873">
                  <c:v>32.5</c:v>
                </c:pt>
                <c:pt idx="874">
                  <c:v>32.5</c:v>
                </c:pt>
                <c:pt idx="875">
                  <c:v>32.5</c:v>
                </c:pt>
                <c:pt idx="876">
                  <c:v>32.5</c:v>
                </c:pt>
                <c:pt idx="877">
                  <c:v>32.5</c:v>
                </c:pt>
                <c:pt idx="878">
                  <c:v>32.5</c:v>
                </c:pt>
                <c:pt idx="879">
                  <c:v>32.5</c:v>
                </c:pt>
                <c:pt idx="880">
                  <c:v>32.5</c:v>
                </c:pt>
                <c:pt idx="881">
                  <c:v>32.5</c:v>
                </c:pt>
                <c:pt idx="882">
                  <c:v>32.5</c:v>
                </c:pt>
                <c:pt idx="883">
                  <c:v>32.5</c:v>
                </c:pt>
                <c:pt idx="884">
                  <c:v>32.5</c:v>
                </c:pt>
                <c:pt idx="885">
                  <c:v>32.5</c:v>
                </c:pt>
                <c:pt idx="886">
                  <c:v>32.5</c:v>
                </c:pt>
                <c:pt idx="887">
                  <c:v>32.5</c:v>
                </c:pt>
                <c:pt idx="888">
                  <c:v>32.5</c:v>
                </c:pt>
                <c:pt idx="889">
                  <c:v>32.6</c:v>
                </c:pt>
                <c:pt idx="890">
                  <c:v>32.6</c:v>
                </c:pt>
                <c:pt idx="891">
                  <c:v>32.700000000000003</c:v>
                </c:pt>
                <c:pt idx="892">
                  <c:v>32.700000000000003</c:v>
                </c:pt>
                <c:pt idx="893">
                  <c:v>32.799999999999997</c:v>
                </c:pt>
                <c:pt idx="894">
                  <c:v>32.799999999999997</c:v>
                </c:pt>
                <c:pt idx="895">
                  <c:v>32.799999999999997</c:v>
                </c:pt>
                <c:pt idx="896">
                  <c:v>32.799999999999997</c:v>
                </c:pt>
                <c:pt idx="897">
                  <c:v>32.799999999999997</c:v>
                </c:pt>
                <c:pt idx="898">
                  <c:v>32.9</c:v>
                </c:pt>
                <c:pt idx="899">
                  <c:v>32.9</c:v>
                </c:pt>
                <c:pt idx="900">
                  <c:v>32.9</c:v>
                </c:pt>
                <c:pt idx="901">
                  <c:v>32.9</c:v>
                </c:pt>
                <c:pt idx="902">
                  <c:v>32.9</c:v>
                </c:pt>
                <c:pt idx="903">
                  <c:v>33</c:v>
                </c:pt>
                <c:pt idx="904">
                  <c:v>33</c:v>
                </c:pt>
                <c:pt idx="905">
                  <c:v>33</c:v>
                </c:pt>
                <c:pt idx="906">
                  <c:v>33</c:v>
                </c:pt>
                <c:pt idx="907">
                  <c:v>33</c:v>
                </c:pt>
                <c:pt idx="908">
                  <c:v>33</c:v>
                </c:pt>
                <c:pt idx="909">
                  <c:v>33</c:v>
                </c:pt>
                <c:pt idx="910">
                  <c:v>33</c:v>
                </c:pt>
                <c:pt idx="911">
                  <c:v>33</c:v>
                </c:pt>
                <c:pt idx="912">
                  <c:v>33</c:v>
                </c:pt>
                <c:pt idx="913">
                  <c:v>33.1</c:v>
                </c:pt>
                <c:pt idx="914">
                  <c:v>33.1</c:v>
                </c:pt>
                <c:pt idx="915">
                  <c:v>33.1</c:v>
                </c:pt>
                <c:pt idx="916">
                  <c:v>33.1</c:v>
                </c:pt>
                <c:pt idx="917">
                  <c:v>33.1</c:v>
                </c:pt>
                <c:pt idx="918">
                  <c:v>33.1</c:v>
                </c:pt>
                <c:pt idx="919">
                  <c:v>33.1</c:v>
                </c:pt>
                <c:pt idx="920">
                  <c:v>33.1</c:v>
                </c:pt>
                <c:pt idx="921">
                  <c:v>33.200000000000003</c:v>
                </c:pt>
                <c:pt idx="922">
                  <c:v>33.200000000000003</c:v>
                </c:pt>
                <c:pt idx="923">
                  <c:v>33.200000000000003</c:v>
                </c:pt>
                <c:pt idx="924">
                  <c:v>33.200000000000003</c:v>
                </c:pt>
                <c:pt idx="925">
                  <c:v>33.299999999999997</c:v>
                </c:pt>
                <c:pt idx="926">
                  <c:v>33.299999999999997</c:v>
                </c:pt>
                <c:pt idx="927">
                  <c:v>33.299999999999997</c:v>
                </c:pt>
                <c:pt idx="928">
                  <c:v>33.299999999999997</c:v>
                </c:pt>
                <c:pt idx="929">
                  <c:v>33.299999999999997</c:v>
                </c:pt>
                <c:pt idx="930">
                  <c:v>33.4</c:v>
                </c:pt>
                <c:pt idx="931">
                  <c:v>33.4</c:v>
                </c:pt>
                <c:pt idx="932">
                  <c:v>33.4</c:v>
                </c:pt>
                <c:pt idx="933">
                  <c:v>33.4</c:v>
                </c:pt>
                <c:pt idx="934">
                  <c:v>33.4</c:v>
                </c:pt>
                <c:pt idx="935">
                  <c:v>33.4</c:v>
                </c:pt>
                <c:pt idx="936">
                  <c:v>33.4</c:v>
                </c:pt>
                <c:pt idx="937">
                  <c:v>33.5</c:v>
                </c:pt>
                <c:pt idx="938">
                  <c:v>33.5</c:v>
                </c:pt>
                <c:pt idx="939">
                  <c:v>33.5</c:v>
                </c:pt>
                <c:pt idx="940">
                  <c:v>33.6</c:v>
                </c:pt>
                <c:pt idx="941">
                  <c:v>33.6</c:v>
                </c:pt>
                <c:pt idx="942">
                  <c:v>33.6</c:v>
                </c:pt>
                <c:pt idx="943">
                  <c:v>33.6</c:v>
                </c:pt>
                <c:pt idx="944">
                  <c:v>33.6</c:v>
                </c:pt>
                <c:pt idx="945">
                  <c:v>33.799999999999997</c:v>
                </c:pt>
                <c:pt idx="946">
                  <c:v>33.799999999999997</c:v>
                </c:pt>
                <c:pt idx="947">
                  <c:v>33.799999999999997</c:v>
                </c:pt>
                <c:pt idx="948">
                  <c:v>33.9</c:v>
                </c:pt>
                <c:pt idx="949">
                  <c:v>33.9</c:v>
                </c:pt>
                <c:pt idx="950">
                  <c:v>34</c:v>
                </c:pt>
                <c:pt idx="951">
                  <c:v>34</c:v>
                </c:pt>
                <c:pt idx="952">
                  <c:v>34</c:v>
                </c:pt>
                <c:pt idx="953">
                  <c:v>34</c:v>
                </c:pt>
                <c:pt idx="954">
                  <c:v>34</c:v>
                </c:pt>
                <c:pt idx="955">
                  <c:v>34</c:v>
                </c:pt>
                <c:pt idx="956">
                  <c:v>34</c:v>
                </c:pt>
                <c:pt idx="957">
                  <c:v>34</c:v>
                </c:pt>
                <c:pt idx="958">
                  <c:v>34</c:v>
                </c:pt>
                <c:pt idx="959">
                  <c:v>34</c:v>
                </c:pt>
                <c:pt idx="960">
                  <c:v>34</c:v>
                </c:pt>
                <c:pt idx="961">
                  <c:v>34</c:v>
                </c:pt>
                <c:pt idx="962">
                  <c:v>34</c:v>
                </c:pt>
                <c:pt idx="963">
                  <c:v>34.1</c:v>
                </c:pt>
                <c:pt idx="964">
                  <c:v>34.200000000000003</c:v>
                </c:pt>
                <c:pt idx="965">
                  <c:v>34.200000000000003</c:v>
                </c:pt>
                <c:pt idx="966">
                  <c:v>34.200000000000003</c:v>
                </c:pt>
                <c:pt idx="967">
                  <c:v>34.200000000000003</c:v>
                </c:pt>
                <c:pt idx="968">
                  <c:v>34.200000000000003</c:v>
                </c:pt>
                <c:pt idx="969">
                  <c:v>34.200000000000003</c:v>
                </c:pt>
                <c:pt idx="970">
                  <c:v>34.299999999999997</c:v>
                </c:pt>
                <c:pt idx="971">
                  <c:v>34.299999999999997</c:v>
                </c:pt>
                <c:pt idx="972">
                  <c:v>34.4</c:v>
                </c:pt>
                <c:pt idx="973">
                  <c:v>34.4</c:v>
                </c:pt>
                <c:pt idx="974">
                  <c:v>34.5</c:v>
                </c:pt>
                <c:pt idx="975">
                  <c:v>34.5</c:v>
                </c:pt>
                <c:pt idx="976">
                  <c:v>34.5</c:v>
                </c:pt>
                <c:pt idx="977">
                  <c:v>34.5</c:v>
                </c:pt>
                <c:pt idx="978">
                  <c:v>34.5</c:v>
                </c:pt>
                <c:pt idx="979">
                  <c:v>34.5</c:v>
                </c:pt>
                <c:pt idx="980">
                  <c:v>34.6</c:v>
                </c:pt>
                <c:pt idx="981">
                  <c:v>34.6</c:v>
                </c:pt>
                <c:pt idx="982">
                  <c:v>34.6</c:v>
                </c:pt>
                <c:pt idx="983">
                  <c:v>34.700000000000003</c:v>
                </c:pt>
                <c:pt idx="984">
                  <c:v>34.700000000000003</c:v>
                </c:pt>
                <c:pt idx="985">
                  <c:v>34.700000000000003</c:v>
                </c:pt>
                <c:pt idx="986">
                  <c:v>34.9</c:v>
                </c:pt>
                <c:pt idx="987">
                  <c:v>35</c:v>
                </c:pt>
                <c:pt idx="988">
                  <c:v>35</c:v>
                </c:pt>
                <c:pt idx="989">
                  <c:v>35</c:v>
                </c:pt>
                <c:pt idx="990">
                  <c:v>35</c:v>
                </c:pt>
                <c:pt idx="991">
                  <c:v>35</c:v>
                </c:pt>
                <c:pt idx="992">
                  <c:v>35</c:v>
                </c:pt>
                <c:pt idx="993">
                  <c:v>35</c:v>
                </c:pt>
                <c:pt idx="994">
                  <c:v>35</c:v>
                </c:pt>
                <c:pt idx="995">
                  <c:v>35</c:v>
                </c:pt>
                <c:pt idx="996">
                  <c:v>35</c:v>
                </c:pt>
                <c:pt idx="997">
                  <c:v>35</c:v>
                </c:pt>
                <c:pt idx="998">
                  <c:v>35.1</c:v>
                </c:pt>
                <c:pt idx="999">
                  <c:v>35.1</c:v>
                </c:pt>
                <c:pt idx="1000">
                  <c:v>35.200000000000003</c:v>
                </c:pt>
                <c:pt idx="1001">
                  <c:v>35.200000000000003</c:v>
                </c:pt>
                <c:pt idx="1002">
                  <c:v>35.200000000000003</c:v>
                </c:pt>
                <c:pt idx="1003">
                  <c:v>35.200000000000003</c:v>
                </c:pt>
                <c:pt idx="1004">
                  <c:v>35.200000000000003</c:v>
                </c:pt>
                <c:pt idx="1005">
                  <c:v>35.200000000000003</c:v>
                </c:pt>
                <c:pt idx="1006">
                  <c:v>35.200000000000003</c:v>
                </c:pt>
                <c:pt idx="1007">
                  <c:v>35.200000000000003</c:v>
                </c:pt>
                <c:pt idx="1008">
                  <c:v>35.299999999999997</c:v>
                </c:pt>
                <c:pt idx="1009">
                  <c:v>35.299999999999997</c:v>
                </c:pt>
                <c:pt idx="1010">
                  <c:v>35.299999999999997</c:v>
                </c:pt>
                <c:pt idx="1011">
                  <c:v>35.5</c:v>
                </c:pt>
                <c:pt idx="1012">
                  <c:v>35.6</c:v>
                </c:pt>
                <c:pt idx="1013">
                  <c:v>35.6</c:v>
                </c:pt>
                <c:pt idx="1014">
                  <c:v>35.6</c:v>
                </c:pt>
                <c:pt idx="1015">
                  <c:v>35.700000000000003</c:v>
                </c:pt>
                <c:pt idx="1016">
                  <c:v>35.700000000000003</c:v>
                </c:pt>
                <c:pt idx="1017">
                  <c:v>35.700000000000003</c:v>
                </c:pt>
                <c:pt idx="1018">
                  <c:v>35.700000000000003</c:v>
                </c:pt>
                <c:pt idx="1019">
                  <c:v>35.700000000000003</c:v>
                </c:pt>
                <c:pt idx="1020">
                  <c:v>35.799999999999997</c:v>
                </c:pt>
                <c:pt idx="1021">
                  <c:v>35.799999999999997</c:v>
                </c:pt>
                <c:pt idx="1022">
                  <c:v>35.9</c:v>
                </c:pt>
                <c:pt idx="1023">
                  <c:v>35.9</c:v>
                </c:pt>
                <c:pt idx="1024">
                  <c:v>36</c:v>
                </c:pt>
                <c:pt idx="1025">
                  <c:v>36</c:v>
                </c:pt>
                <c:pt idx="1026">
                  <c:v>36</c:v>
                </c:pt>
                <c:pt idx="1027">
                  <c:v>36</c:v>
                </c:pt>
                <c:pt idx="1028">
                  <c:v>36</c:v>
                </c:pt>
                <c:pt idx="1029">
                  <c:v>36</c:v>
                </c:pt>
                <c:pt idx="1030">
                  <c:v>36</c:v>
                </c:pt>
                <c:pt idx="1031">
                  <c:v>36</c:v>
                </c:pt>
                <c:pt idx="1032">
                  <c:v>36</c:v>
                </c:pt>
                <c:pt idx="1033">
                  <c:v>36.1</c:v>
                </c:pt>
                <c:pt idx="1034">
                  <c:v>36.1</c:v>
                </c:pt>
                <c:pt idx="1035">
                  <c:v>36.1</c:v>
                </c:pt>
                <c:pt idx="1036">
                  <c:v>36.200000000000003</c:v>
                </c:pt>
                <c:pt idx="1037">
                  <c:v>36.200000000000003</c:v>
                </c:pt>
                <c:pt idx="1038">
                  <c:v>36.200000000000003</c:v>
                </c:pt>
                <c:pt idx="1039">
                  <c:v>36.200000000000003</c:v>
                </c:pt>
                <c:pt idx="1040">
                  <c:v>36.200000000000003</c:v>
                </c:pt>
                <c:pt idx="1041">
                  <c:v>36.299999999999997</c:v>
                </c:pt>
                <c:pt idx="1042">
                  <c:v>36.299999999999997</c:v>
                </c:pt>
                <c:pt idx="1043">
                  <c:v>36.299999999999997</c:v>
                </c:pt>
                <c:pt idx="1044">
                  <c:v>36.299999999999997</c:v>
                </c:pt>
                <c:pt idx="1045">
                  <c:v>36.299999999999997</c:v>
                </c:pt>
                <c:pt idx="1046">
                  <c:v>36.299999999999997</c:v>
                </c:pt>
                <c:pt idx="1047">
                  <c:v>36.299999999999997</c:v>
                </c:pt>
                <c:pt idx="1048">
                  <c:v>36.4</c:v>
                </c:pt>
                <c:pt idx="1049">
                  <c:v>36.4</c:v>
                </c:pt>
                <c:pt idx="1050">
                  <c:v>36.4</c:v>
                </c:pt>
                <c:pt idx="1051">
                  <c:v>36.4</c:v>
                </c:pt>
                <c:pt idx="1052">
                  <c:v>36.4</c:v>
                </c:pt>
                <c:pt idx="1053">
                  <c:v>36.5</c:v>
                </c:pt>
                <c:pt idx="1054">
                  <c:v>36.5</c:v>
                </c:pt>
                <c:pt idx="1055">
                  <c:v>36.5</c:v>
                </c:pt>
                <c:pt idx="1056">
                  <c:v>36.5</c:v>
                </c:pt>
                <c:pt idx="1057">
                  <c:v>36.5</c:v>
                </c:pt>
                <c:pt idx="1058">
                  <c:v>36.5</c:v>
                </c:pt>
                <c:pt idx="1059">
                  <c:v>36.5</c:v>
                </c:pt>
                <c:pt idx="1060">
                  <c:v>36.5</c:v>
                </c:pt>
                <c:pt idx="1061">
                  <c:v>36.5</c:v>
                </c:pt>
                <c:pt idx="1062">
                  <c:v>36.5</c:v>
                </c:pt>
                <c:pt idx="1063">
                  <c:v>36.5</c:v>
                </c:pt>
                <c:pt idx="1064">
                  <c:v>36.5</c:v>
                </c:pt>
                <c:pt idx="1065">
                  <c:v>36.5</c:v>
                </c:pt>
                <c:pt idx="1066">
                  <c:v>36.6</c:v>
                </c:pt>
                <c:pt idx="1067">
                  <c:v>36.6</c:v>
                </c:pt>
                <c:pt idx="1068">
                  <c:v>36.6</c:v>
                </c:pt>
                <c:pt idx="1069">
                  <c:v>36.6</c:v>
                </c:pt>
                <c:pt idx="1070">
                  <c:v>36.6</c:v>
                </c:pt>
                <c:pt idx="1071">
                  <c:v>36.700000000000003</c:v>
                </c:pt>
                <c:pt idx="1072">
                  <c:v>36.700000000000003</c:v>
                </c:pt>
                <c:pt idx="1073">
                  <c:v>36.700000000000003</c:v>
                </c:pt>
                <c:pt idx="1074">
                  <c:v>36.700000000000003</c:v>
                </c:pt>
                <c:pt idx="1075">
                  <c:v>36.700000000000003</c:v>
                </c:pt>
                <c:pt idx="1076">
                  <c:v>36.700000000000003</c:v>
                </c:pt>
                <c:pt idx="1077">
                  <c:v>36.799999999999997</c:v>
                </c:pt>
                <c:pt idx="1078">
                  <c:v>37</c:v>
                </c:pt>
                <c:pt idx="1079">
                  <c:v>37</c:v>
                </c:pt>
                <c:pt idx="1080">
                  <c:v>37</c:v>
                </c:pt>
                <c:pt idx="1081">
                  <c:v>37</c:v>
                </c:pt>
                <c:pt idx="1082">
                  <c:v>37</c:v>
                </c:pt>
                <c:pt idx="1083">
                  <c:v>37</c:v>
                </c:pt>
                <c:pt idx="1084">
                  <c:v>37</c:v>
                </c:pt>
                <c:pt idx="1085">
                  <c:v>37</c:v>
                </c:pt>
                <c:pt idx="1086">
                  <c:v>37.1</c:v>
                </c:pt>
                <c:pt idx="1087">
                  <c:v>37.200000000000003</c:v>
                </c:pt>
                <c:pt idx="1088">
                  <c:v>37.200000000000003</c:v>
                </c:pt>
                <c:pt idx="1089">
                  <c:v>37.200000000000003</c:v>
                </c:pt>
                <c:pt idx="1090">
                  <c:v>37.200000000000003</c:v>
                </c:pt>
                <c:pt idx="1091">
                  <c:v>37.200000000000003</c:v>
                </c:pt>
                <c:pt idx="1092">
                  <c:v>37.200000000000003</c:v>
                </c:pt>
                <c:pt idx="1093">
                  <c:v>37.4</c:v>
                </c:pt>
                <c:pt idx="1094">
                  <c:v>37.5</c:v>
                </c:pt>
                <c:pt idx="1095">
                  <c:v>37.5</c:v>
                </c:pt>
                <c:pt idx="1096">
                  <c:v>37.5</c:v>
                </c:pt>
                <c:pt idx="1097">
                  <c:v>37.5</c:v>
                </c:pt>
                <c:pt idx="1098">
                  <c:v>37.5</c:v>
                </c:pt>
                <c:pt idx="1099">
                  <c:v>37.5</c:v>
                </c:pt>
                <c:pt idx="1100">
                  <c:v>37.5</c:v>
                </c:pt>
                <c:pt idx="1101">
                  <c:v>37.6</c:v>
                </c:pt>
                <c:pt idx="1102">
                  <c:v>37.6</c:v>
                </c:pt>
                <c:pt idx="1103">
                  <c:v>37.6</c:v>
                </c:pt>
                <c:pt idx="1104">
                  <c:v>37.700000000000003</c:v>
                </c:pt>
                <c:pt idx="1105">
                  <c:v>37.700000000000003</c:v>
                </c:pt>
                <c:pt idx="1106">
                  <c:v>37.700000000000003</c:v>
                </c:pt>
                <c:pt idx="1107">
                  <c:v>37.700000000000003</c:v>
                </c:pt>
                <c:pt idx="1108">
                  <c:v>37.799999999999997</c:v>
                </c:pt>
                <c:pt idx="1109">
                  <c:v>37.799999999999997</c:v>
                </c:pt>
                <c:pt idx="1110">
                  <c:v>37.799999999999997</c:v>
                </c:pt>
                <c:pt idx="1111">
                  <c:v>37.799999999999997</c:v>
                </c:pt>
                <c:pt idx="1112">
                  <c:v>37.799999999999997</c:v>
                </c:pt>
                <c:pt idx="1113">
                  <c:v>37.799999999999997</c:v>
                </c:pt>
                <c:pt idx="1114">
                  <c:v>37.799999999999997</c:v>
                </c:pt>
                <c:pt idx="1115">
                  <c:v>37.799999999999997</c:v>
                </c:pt>
                <c:pt idx="1116">
                  <c:v>37.9</c:v>
                </c:pt>
                <c:pt idx="1117">
                  <c:v>37.9</c:v>
                </c:pt>
                <c:pt idx="1118">
                  <c:v>37.9</c:v>
                </c:pt>
                <c:pt idx="1119">
                  <c:v>38</c:v>
                </c:pt>
                <c:pt idx="1120">
                  <c:v>38</c:v>
                </c:pt>
                <c:pt idx="1121">
                  <c:v>38</c:v>
                </c:pt>
                <c:pt idx="1122">
                  <c:v>38</c:v>
                </c:pt>
                <c:pt idx="1123">
                  <c:v>38</c:v>
                </c:pt>
                <c:pt idx="1124">
                  <c:v>38.1</c:v>
                </c:pt>
                <c:pt idx="1125">
                  <c:v>38.1</c:v>
                </c:pt>
                <c:pt idx="1126">
                  <c:v>38.1</c:v>
                </c:pt>
                <c:pt idx="1127">
                  <c:v>38.200000000000003</c:v>
                </c:pt>
                <c:pt idx="1128">
                  <c:v>38.200000000000003</c:v>
                </c:pt>
                <c:pt idx="1129">
                  <c:v>38.299999999999997</c:v>
                </c:pt>
                <c:pt idx="1130">
                  <c:v>38.299999999999997</c:v>
                </c:pt>
                <c:pt idx="1131">
                  <c:v>38.299999999999997</c:v>
                </c:pt>
                <c:pt idx="1132">
                  <c:v>38.4</c:v>
                </c:pt>
                <c:pt idx="1133">
                  <c:v>38.4</c:v>
                </c:pt>
                <c:pt idx="1134">
                  <c:v>38.5</c:v>
                </c:pt>
                <c:pt idx="1135">
                  <c:v>38.5</c:v>
                </c:pt>
                <c:pt idx="1136">
                  <c:v>38.5</c:v>
                </c:pt>
                <c:pt idx="1137">
                  <c:v>38.5</c:v>
                </c:pt>
                <c:pt idx="1138">
                  <c:v>38.5</c:v>
                </c:pt>
                <c:pt idx="1139">
                  <c:v>38.6</c:v>
                </c:pt>
                <c:pt idx="1140">
                  <c:v>38.6</c:v>
                </c:pt>
                <c:pt idx="1141">
                  <c:v>38.6</c:v>
                </c:pt>
                <c:pt idx="1142">
                  <c:v>38.700000000000003</c:v>
                </c:pt>
                <c:pt idx="1143">
                  <c:v>38.700000000000003</c:v>
                </c:pt>
                <c:pt idx="1144">
                  <c:v>38.700000000000003</c:v>
                </c:pt>
                <c:pt idx="1145">
                  <c:v>38.700000000000003</c:v>
                </c:pt>
                <c:pt idx="1146">
                  <c:v>38.700000000000003</c:v>
                </c:pt>
                <c:pt idx="1147">
                  <c:v>38.700000000000003</c:v>
                </c:pt>
                <c:pt idx="1148">
                  <c:v>38.700000000000003</c:v>
                </c:pt>
                <c:pt idx="1149">
                  <c:v>38.700000000000003</c:v>
                </c:pt>
                <c:pt idx="1150">
                  <c:v>38.799999999999997</c:v>
                </c:pt>
                <c:pt idx="1151">
                  <c:v>38.799999999999997</c:v>
                </c:pt>
                <c:pt idx="1152">
                  <c:v>38.799999999999997</c:v>
                </c:pt>
                <c:pt idx="1153">
                  <c:v>38.799999999999997</c:v>
                </c:pt>
                <c:pt idx="1154">
                  <c:v>38.9</c:v>
                </c:pt>
                <c:pt idx="1155">
                  <c:v>39</c:v>
                </c:pt>
                <c:pt idx="1156">
                  <c:v>39</c:v>
                </c:pt>
                <c:pt idx="1157">
                  <c:v>39</c:v>
                </c:pt>
                <c:pt idx="1158">
                  <c:v>39</c:v>
                </c:pt>
                <c:pt idx="1159">
                  <c:v>39</c:v>
                </c:pt>
                <c:pt idx="1160">
                  <c:v>39</c:v>
                </c:pt>
                <c:pt idx="1161">
                  <c:v>39</c:v>
                </c:pt>
                <c:pt idx="1162">
                  <c:v>39</c:v>
                </c:pt>
                <c:pt idx="1163">
                  <c:v>39</c:v>
                </c:pt>
                <c:pt idx="1164">
                  <c:v>39</c:v>
                </c:pt>
                <c:pt idx="1165">
                  <c:v>39</c:v>
                </c:pt>
                <c:pt idx="1166">
                  <c:v>39</c:v>
                </c:pt>
                <c:pt idx="1167">
                  <c:v>39</c:v>
                </c:pt>
                <c:pt idx="1168">
                  <c:v>39.1</c:v>
                </c:pt>
                <c:pt idx="1169">
                  <c:v>39.1</c:v>
                </c:pt>
                <c:pt idx="1170">
                  <c:v>39.1</c:v>
                </c:pt>
                <c:pt idx="1171">
                  <c:v>39.200000000000003</c:v>
                </c:pt>
                <c:pt idx="1172">
                  <c:v>39.200000000000003</c:v>
                </c:pt>
                <c:pt idx="1173">
                  <c:v>39.200000000000003</c:v>
                </c:pt>
                <c:pt idx="1174">
                  <c:v>39.200000000000003</c:v>
                </c:pt>
                <c:pt idx="1175">
                  <c:v>39.200000000000003</c:v>
                </c:pt>
                <c:pt idx="1176">
                  <c:v>39.200000000000003</c:v>
                </c:pt>
                <c:pt idx="1177">
                  <c:v>39.200000000000003</c:v>
                </c:pt>
                <c:pt idx="1178">
                  <c:v>39.299999999999997</c:v>
                </c:pt>
                <c:pt idx="1179">
                  <c:v>39.299999999999997</c:v>
                </c:pt>
                <c:pt idx="1180">
                  <c:v>39.299999999999997</c:v>
                </c:pt>
                <c:pt idx="1181">
                  <c:v>39.4</c:v>
                </c:pt>
                <c:pt idx="1182">
                  <c:v>39.4</c:v>
                </c:pt>
                <c:pt idx="1183">
                  <c:v>39.4</c:v>
                </c:pt>
                <c:pt idx="1184">
                  <c:v>39.4</c:v>
                </c:pt>
                <c:pt idx="1185">
                  <c:v>39.4</c:v>
                </c:pt>
                <c:pt idx="1186">
                  <c:v>39.5</c:v>
                </c:pt>
                <c:pt idx="1187">
                  <c:v>39.5</c:v>
                </c:pt>
                <c:pt idx="1188">
                  <c:v>39.5</c:v>
                </c:pt>
                <c:pt idx="1189">
                  <c:v>39.5</c:v>
                </c:pt>
                <c:pt idx="1190">
                  <c:v>39.5</c:v>
                </c:pt>
                <c:pt idx="1191">
                  <c:v>39.6</c:v>
                </c:pt>
                <c:pt idx="1192">
                  <c:v>39.6</c:v>
                </c:pt>
                <c:pt idx="1193">
                  <c:v>39.6</c:v>
                </c:pt>
                <c:pt idx="1194">
                  <c:v>39.6</c:v>
                </c:pt>
                <c:pt idx="1195">
                  <c:v>39.700000000000003</c:v>
                </c:pt>
                <c:pt idx="1196">
                  <c:v>39.700000000000003</c:v>
                </c:pt>
                <c:pt idx="1197">
                  <c:v>39.700000000000003</c:v>
                </c:pt>
                <c:pt idx="1198">
                  <c:v>39.700000000000003</c:v>
                </c:pt>
                <c:pt idx="1199">
                  <c:v>39.799999999999997</c:v>
                </c:pt>
                <c:pt idx="1200">
                  <c:v>39.799999999999997</c:v>
                </c:pt>
                <c:pt idx="1201">
                  <c:v>39.799999999999997</c:v>
                </c:pt>
                <c:pt idx="1202">
                  <c:v>39.799999999999997</c:v>
                </c:pt>
                <c:pt idx="1203">
                  <c:v>39.9</c:v>
                </c:pt>
                <c:pt idx="1204">
                  <c:v>39.9</c:v>
                </c:pt>
                <c:pt idx="1205">
                  <c:v>39.9</c:v>
                </c:pt>
                <c:pt idx="1206">
                  <c:v>39.9</c:v>
                </c:pt>
                <c:pt idx="1207">
                  <c:v>40</c:v>
                </c:pt>
                <c:pt idx="1208">
                  <c:v>40</c:v>
                </c:pt>
                <c:pt idx="1209">
                  <c:v>40</c:v>
                </c:pt>
                <c:pt idx="1210">
                  <c:v>40</c:v>
                </c:pt>
                <c:pt idx="1211">
                  <c:v>40</c:v>
                </c:pt>
                <c:pt idx="1212">
                  <c:v>40</c:v>
                </c:pt>
                <c:pt idx="1213">
                  <c:v>40</c:v>
                </c:pt>
                <c:pt idx="1214">
                  <c:v>40</c:v>
                </c:pt>
                <c:pt idx="1215">
                  <c:v>40.1</c:v>
                </c:pt>
                <c:pt idx="1216">
                  <c:v>40.1</c:v>
                </c:pt>
                <c:pt idx="1217">
                  <c:v>40.1</c:v>
                </c:pt>
                <c:pt idx="1218">
                  <c:v>40.200000000000003</c:v>
                </c:pt>
                <c:pt idx="1219">
                  <c:v>40.200000000000003</c:v>
                </c:pt>
                <c:pt idx="1220">
                  <c:v>40.200000000000003</c:v>
                </c:pt>
                <c:pt idx="1221">
                  <c:v>40.200000000000003</c:v>
                </c:pt>
                <c:pt idx="1222">
                  <c:v>40.299999999999997</c:v>
                </c:pt>
                <c:pt idx="1223">
                  <c:v>40.299999999999997</c:v>
                </c:pt>
                <c:pt idx="1224">
                  <c:v>40.299999999999997</c:v>
                </c:pt>
                <c:pt idx="1225">
                  <c:v>40.299999999999997</c:v>
                </c:pt>
                <c:pt idx="1226">
                  <c:v>40.299999999999997</c:v>
                </c:pt>
                <c:pt idx="1227">
                  <c:v>40.4</c:v>
                </c:pt>
                <c:pt idx="1228">
                  <c:v>40.4</c:v>
                </c:pt>
                <c:pt idx="1229">
                  <c:v>40.5</c:v>
                </c:pt>
                <c:pt idx="1230">
                  <c:v>40.5</c:v>
                </c:pt>
                <c:pt idx="1231">
                  <c:v>40.5</c:v>
                </c:pt>
                <c:pt idx="1232">
                  <c:v>40.5</c:v>
                </c:pt>
                <c:pt idx="1233">
                  <c:v>40.5</c:v>
                </c:pt>
                <c:pt idx="1234">
                  <c:v>40.5</c:v>
                </c:pt>
                <c:pt idx="1235">
                  <c:v>40.6</c:v>
                </c:pt>
                <c:pt idx="1236">
                  <c:v>40.6</c:v>
                </c:pt>
                <c:pt idx="1237">
                  <c:v>40.700000000000003</c:v>
                </c:pt>
                <c:pt idx="1238">
                  <c:v>40.700000000000003</c:v>
                </c:pt>
                <c:pt idx="1239">
                  <c:v>40.700000000000003</c:v>
                </c:pt>
                <c:pt idx="1240">
                  <c:v>40.799999999999997</c:v>
                </c:pt>
                <c:pt idx="1241">
                  <c:v>40.799999999999997</c:v>
                </c:pt>
                <c:pt idx="1242">
                  <c:v>40.799999999999997</c:v>
                </c:pt>
                <c:pt idx="1243">
                  <c:v>40.799999999999997</c:v>
                </c:pt>
                <c:pt idx="1244">
                  <c:v>40.9</c:v>
                </c:pt>
                <c:pt idx="1245">
                  <c:v>40.9</c:v>
                </c:pt>
                <c:pt idx="1246">
                  <c:v>41</c:v>
                </c:pt>
                <c:pt idx="1247">
                  <c:v>41</c:v>
                </c:pt>
                <c:pt idx="1248">
                  <c:v>41</c:v>
                </c:pt>
                <c:pt idx="1249">
                  <c:v>41</c:v>
                </c:pt>
                <c:pt idx="1250">
                  <c:v>41</c:v>
                </c:pt>
                <c:pt idx="1251">
                  <c:v>41</c:v>
                </c:pt>
                <c:pt idx="1252">
                  <c:v>41</c:v>
                </c:pt>
                <c:pt idx="1253">
                  <c:v>41</c:v>
                </c:pt>
                <c:pt idx="1254">
                  <c:v>41</c:v>
                </c:pt>
                <c:pt idx="1255">
                  <c:v>41.1</c:v>
                </c:pt>
                <c:pt idx="1256">
                  <c:v>41.1</c:v>
                </c:pt>
                <c:pt idx="1257">
                  <c:v>41.1</c:v>
                </c:pt>
                <c:pt idx="1258">
                  <c:v>41.1</c:v>
                </c:pt>
                <c:pt idx="1259">
                  <c:v>41.1</c:v>
                </c:pt>
                <c:pt idx="1260">
                  <c:v>41.2</c:v>
                </c:pt>
                <c:pt idx="1261">
                  <c:v>41.2</c:v>
                </c:pt>
                <c:pt idx="1262">
                  <c:v>41.2</c:v>
                </c:pt>
                <c:pt idx="1263">
                  <c:v>41.2</c:v>
                </c:pt>
                <c:pt idx="1264">
                  <c:v>41.2</c:v>
                </c:pt>
                <c:pt idx="1265">
                  <c:v>41.2</c:v>
                </c:pt>
                <c:pt idx="1266">
                  <c:v>41.3</c:v>
                </c:pt>
                <c:pt idx="1267">
                  <c:v>41.3</c:v>
                </c:pt>
                <c:pt idx="1268">
                  <c:v>41.3</c:v>
                </c:pt>
                <c:pt idx="1269">
                  <c:v>41.3</c:v>
                </c:pt>
                <c:pt idx="1270">
                  <c:v>41.3</c:v>
                </c:pt>
                <c:pt idx="1271">
                  <c:v>41.4</c:v>
                </c:pt>
                <c:pt idx="1272">
                  <c:v>41.5</c:v>
                </c:pt>
                <c:pt idx="1273">
                  <c:v>41.5</c:v>
                </c:pt>
                <c:pt idx="1274">
                  <c:v>41.5</c:v>
                </c:pt>
                <c:pt idx="1275">
                  <c:v>41.5</c:v>
                </c:pt>
                <c:pt idx="1276">
                  <c:v>41.5</c:v>
                </c:pt>
                <c:pt idx="1277">
                  <c:v>41.5</c:v>
                </c:pt>
                <c:pt idx="1278">
                  <c:v>41.5</c:v>
                </c:pt>
                <c:pt idx="1279">
                  <c:v>41.6</c:v>
                </c:pt>
                <c:pt idx="1280">
                  <c:v>41.6</c:v>
                </c:pt>
                <c:pt idx="1281">
                  <c:v>41.6</c:v>
                </c:pt>
                <c:pt idx="1282">
                  <c:v>41.7</c:v>
                </c:pt>
                <c:pt idx="1283">
                  <c:v>41.7</c:v>
                </c:pt>
                <c:pt idx="1284">
                  <c:v>41.7</c:v>
                </c:pt>
                <c:pt idx="1285">
                  <c:v>41.7</c:v>
                </c:pt>
                <c:pt idx="1286">
                  <c:v>41.7</c:v>
                </c:pt>
                <c:pt idx="1287">
                  <c:v>41.8</c:v>
                </c:pt>
                <c:pt idx="1288">
                  <c:v>41.8</c:v>
                </c:pt>
                <c:pt idx="1289">
                  <c:v>41.8</c:v>
                </c:pt>
                <c:pt idx="1290">
                  <c:v>41.8</c:v>
                </c:pt>
                <c:pt idx="1291">
                  <c:v>41.9</c:v>
                </c:pt>
                <c:pt idx="1292">
                  <c:v>42</c:v>
                </c:pt>
                <c:pt idx="1293">
                  <c:v>42</c:v>
                </c:pt>
                <c:pt idx="1294">
                  <c:v>42</c:v>
                </c:pt>
                <c:pt idx="1295">
                  <c:v>42</c:v>
                </c:pt>
                <c:pt idx="1296">
                  <c:v>42</c:v>
                </c:pt>
                <c:pt idx="1297">
                  <c:v>42</c:v>
                </c:pt>
                <c:pt idx="1298">
                  <c:v>42</c:v>
                </c:pt>
                <c:pt idx="1299">
                  <c:v>42</c:v>
                </c:pt>
                <c:pt idx="1300">
                  <c:v>42</c:v>
                </c:pt>
                <c:pt idx="1301">
                  <c:v>42</c:v>
                </c:pt>
                <c:pt idx="1302">
                  <c:v>42</c:v>
                </c:pt>
                <c:pt idx="1303">
                  <c:v>42.1</c:v>
                </c:pt>
                <c:pt idx="1304">
                  <c:v>42.1</c:v>
                </c:pt>
                <c:pt idx="1305">
                  <c:v>42.1</c:v>
                </c:pt>
                <c:pt idx="1306">
                  <c:v>42.2</c:v>
                </c:pt>
                <c:pt idx="1307">
                  <c:v>42.2</c:v>
                </c:pt>
                <c:pt idx="1308">
                  <c:v>42.2</c:v>
                </c:pt>
                <c:pt idx="1309">
                  <c:v>42.2</c:v>
                </c:pt>
                <c:pt idx="1310">
                  <c:v>42.2</c:v>
                </c:pt>
                <c:pt idx="1311">
                  <c:v>42.3</c:v>
                </c:pt>
                <c:pt idx="1312">
                  <c:v>42.3</c:v>
                </c:pt>
                <c:pt idx="1313">
                  <c:v>42.3</c:v>
                </c:pt>
                <c:pt idx="1314">
                  <c:v>42.3</c:v>
                </c:pt>
                <c:pt idx="1315">
                  <c:v>42.3</c:v>
                </c:pt>
                <c:pt idx="1316">
                  <c:v>42.4</c:v>
                </c:pt>
                <c:pt idx="1317">
                  <c:v>42.5</c:v>
                </c:pt>
                <c:pt idx="1318">
                  <c:v>42.5</c:v>
                </c:pt>
                <c:pt idx="1319">
                  <c:v>42.5</c:v>
                </c:pt>
                <c:pt idx="1320">
                  <c:v>42.5</c:v>
                </c:pt>
                <c:pt idx="1321">
                  <c:v>42.5</c:v>
                </c:pt>
                <c:pt idx="1322">
                  <c:v>42.5</c:v>
                </c:pt>
                <c:pt idx="1323">
                  <c:v>42.5</c:v>
                </c:pt>
                <c:pt idx="1324">
                  <c:v>42.5</c:v>
                </c:pt>
                <c:pt idx="1325">
                  <c:v>42.5</c:v>
                </c:pt>
                <c:pt idx="1326">
                  <c:v>42.6</c:v>
                </c:pt>
                <c:pt idx="1327">
                  <c:v>42.6</c:v>
                </c:pt>
                <c:pt idx="1328">
                  <c:v>42.6</c:v>
                </c:pt>
                <c:pt idx="1329">
                  <c:v>42.7</c:v>
                </c:pt>
                <c:pt idx="1330">
                  <c:v>42.7</c:v>
                </c:pt>
                <c:pt idx="1331">
                  <c:v>42.8</c:v>
                </c:pt>
                <c:pt idx="1332">
                  <c:v>42.8</c:v>
                </c:pt>
                <c:pt idx="1333">
                  <c:v>42.8</c:v>
                </c:pt>
                <c:pt idx="1334">
                  <c:v>42.8</c:v>
                </c:pt>
                <c:pt idx="1335">
                  <c:v>42.9</c:v>
                </c:pt>
                <c:pt idx="1336">
                  <c:v>42.9</c:v>
                </c:pt>
                <c:pt idx="1337">
                  <c:v>42.9</c:v>
                </c:pt>
                <c:pt idx="1338">
                  <c:v>42.9</c:v>
                </c:pt>
                <c:pt idx="1339">
                  <c:v>42.9</c:v>
                </c:pt>
                <c:pt idx="1340">
                  <c:v>43</c:v>
                </c:pt>
                <c:pt idx="1341">
                  <c:v>43</c:v>
                </c:pt>
                <c:pt idx="1342">
                  <c:v>43</c:v>
                </c:pt>
                <c:pt idx="1343">
                  <c:v>43</c:v>
                </c:pt>
                <c:pt idx="1344">
                  <c:v>43</c:v>
                </c:pt>
                <c:pt idx="1345">
                  <c:v>43</c:v>
                </c:pt>
                <c:pt idx="1346">
                  <c:v>43</c:v>
                </c:pt>
                <c:pt idx="1347">
                  <c:v>43</c:v>
                </c:pt>
                <c:pt idx="1348">
                  <c:v>43</c:v>
                </c:pt>
                <c:pt idx="1349">
                  <c:v>43</c:v>
                </c:pt>
                <c:pt idx="1350">
                  <c:v>43</c:v>
                </c:pt>
                <c:pt idx="1351">
                  <c:v>43</c:v>
                </c:pt>
                <c:pt idx="1352">
                  <c:v>43.1</c:v>
                </c:pt>
                <c:pt idx="1353">
                  <c:v>43.2</c:v>
                </c:pt>
                <c:pt idx="1354">
                  <c:v>43.2</c:v>
                </c:pt>
                <c:pt idx="1355">
                  <c:v>43.2</c:v>
                </c:pt>
                <c:pt idx="1356">
                  <c:v>43.2</c:v>
                </c:pt>
                <c:pt idx="1357">
                  <c:v>43.2</c:v>
                </c:pt>
                <c:pt idx="1358">
                  <c:v>43.2</c:v>
                </c:pt>
                <c:pt idx="1359">
                  <c:v>43.3</c:v>
                </c:pt>
                <c:pt idx="1360">
                  <c:v>43.3</c:v>
                </c:pt>
                <c:pt idx="1361">
                  <c:v>43.3</c:v>
                </c:pt>
                <c:pt idx="1362">
                  <c:v>43.4</c:v>
                </c:pt>
                <c:pt idx="1363">
                  <c:v>43.4</c:v>
                </c:pt>
                <c:pt idx="1364">
                  <c:v>43.5</c:v>
                </c:pt>
                <c:pt idx="1365">
                  <c:v>43.5</c:v>
                </c:pt>
                <c:pt idx="1366">
                  <c:v>43.5</c:v>
                </c:pt>
                <c:pt idx="1367">
                  <c:v>43.5</c:v>
                </c:pt>
                <c:pt idx="1368">
                  <c:v>43.5</c:v>
                </c:pt>
                <c:pt idx="1369">
                  <c:v>43.5</c:v>
                </c:pt>
                <c:pt idx="1370">
                  <c:v>43.6</c:v>
                </c:pt>
                <c:pt idx="1371">
                  <c:v>43.6</c:v>
                </c:pt>
                <c:pt idx="1372">
                  <c:v>43.6</c:v>
                </c:pt>
                <c:pt idx="1373">
                  <c:v>43.6</c:v>
                </c:pt>
                <c:pt idx="1374">
                  <c:v>43.6</c:v>
                </c:pt>
                <c:pt idx="1375">
                  <c:v>43.6</c:v>
                </c:pt>
                <c:pt idx="1376">
                  <c:v>43.6</c:v>
                </c:pt>
                <c:pt idx="1377">
                  <c:v>43.7</c:v>
                </c:pt>
                <c:pt idx="1378">
                  <c:v>43.7</c:v>
                </c:pt>
                <c:pt idx="1379">
                  <c:v>43.7</c:v>
                </c:pt>
                <c:pt idx="1380">
                  <c:v>43.7</c:v>
                </c:pt>
                <c:pt idx="1381">
                  <c:v>43.8</c:v>
                </c:pt>
                <c:pt idx="1382">
                  <c:v>43.8</c:v>
                </c:pt>
                <c:pt idx="1383">
                  <c:v>43.8</c:v>
                </c:pt>
                <c:pt idx="1384">
                  <c:v>43.9</c:v>
                </c:pt>
                <c:pt idx="1385">
                  <c:v>44</c:v>
                </c:pt>
                <c:pt idx="1386">
                  <c:v>44</c:v>
                </c:pt>
                <c:pt idx="1387">
                  <c:v>44</c:v>
                </c:pt>
                <c:pt idx="1388">
                  <c:v>44</c:v>
                </c:pt>
                <c:pt idx="1389">
                  <c:v>44</c:v>
                </c:pt>
                <c:pt idx="1390">
                  <c:v>44</c:v>
                </c:pt>
                <c:pt idx="1391">
                  <c:v>44</c:v>
                </c:pt>
                <c:pt idx="1392">
                  <c:v>44</c:v>
                </c:pt>
                <c:pt idx="1393">
                  <c:v>44.1</c:v>
                </c:pt>
                <c:pt idx="1394">
                  <c:v>44.2</c:v>
                </c:pt>
                <c:pt idx="1395">
                  <c:v>44.3</c:v>
                </c:pt>
                <c:pt idx="1396">
                  <c:v>44.3</c:v>
                </c:pt>
                <c:pt idx="1397">
                  <c:v>44.3</c:v>
                </c:pt>
                <c:pt idx="1398">
                  <c:v>44.4</c:v>
                </c:pt>
                <c:pt idx="1399">
                  <c:v>44.4</c:v>
                </c:pt>
                <c:pt idx="1400">
                  <c:v>44.4</c:v>
                </c:pt>
                <c:pt idx="1401">
                  <c:v>44.5</c:v>
                </c:pt>
                <c:pt idx="1402">
                  <c:v>44.5</c:v>
                </c:pt>
                <c:pt idx="1403">
                  <c:v>44.5</c:v>
                </c:pt>
                <c:pt idx="1404">
                  <c:v>44.5</c:v>
                </c:pt>
                <c:pt idx="1405">
                  <c:v>44.5</c:v>
                </c:pt>
                <c:pt idx="1406">
                  <c:v>44.5</c:v>
                </c:pt>
                <c:pt idx="1407">
                  <c:v>44.6</c:v>
                </c:pt>
                <c:pt idx="1408">
                  <c:v>44.7</c:v>
                </c:pt>
                <c:pt idx="1409">
                  <c:v>44.7</c:v>
                </c:pt>
                <c:pt idx="1410">
                  <c:v>44.7</c:v>
                </c:pt>
                <c:pt idx="1411">
                  <c:v>44.8</c:v>
                </c:pt>
                <c:pt idx="1412">
                  <c:v>44.8</c:v>
                </c:pt>
                <c:pt idx="1413">
                  <c:v>44.8</c:v>
                </c:pt>
                <c:pt idx="1414">
                  <c:v>44.8</c:v>
                </c:pt>
                <c:pt idx="1415">
                  <c:v>44.8</c:v>
                </c:pt>
                <c:pt idx="1416">
                  <c:v>44.9</c:v>
                </c:pt>
                <c:pt idx="1417">
                  <c:v>44.9</c:v>
                </c:pt>
                <c:pt idx="1418">
                  <c:v>45</c:v>
                </c:pt>
                <c:pt idx="1419">
                  <c:v>45</c:v>
                </c:pt>
                <c:pt idx="1420">
                  <c:v>45</c:v>
                </c:pt>
                <c:pt idx="1421">
                  <c:v>45</c:v>
                </c:pt>
                <c:pt idx="1422">
                  <c:v>45</c:v>
                </c:pt>
                <c:pt idx="1423">
                  <c:v>45</c:v>
                </c:pt>
                <c:pt idx="1424">
                  <c:v>45</c:v>
                </c:pt>
                <c:pt idx="1425">
                  <c:v>45</c:v>
                </c:pt>
                <c:pt idx="1426">
                  <c:v>45</c:v>
                </c:pt>
                <c:pt idx="1427">
                  <c:v>45</c:v>
                </c:pt>
                <c:pt idx="1428">
                  <c:v>45</c:v>
                </c:pt>
                <c:pt idx="1429">
                  <c:v>45</c:v>
                </c:pt>
                <c:pt idx="1430">
                  <c:v>45</c:v>
                </c:pt>
                <c:pt idx="1431">
                  <c:v>45</c:v>
                </c:pt>
                <c:pt idx="1432">
                  <c:v>45.1</c:v>
                </c:pt>
                <c:pt idx="1433">
                  <c:v>45.1</c:v>
                </c:pt>
                <c:pt idx="1434">
                  <c:v>45.1</c:v>
                </c:pt>
                <c:pt idx="1435">
                  <c:v>45.1</c:v>
                </c:pt>
                <c:pt idx="1436">
                  <c:v>45.1</c:v>
                </c:pt>
                <c:pt idx="1437">
                  <c:v>45.1</c:v>
                </c:pt>
                <c:pt idx="1438">
                  <c:v>45.2</c:v>
                </c:pt>
                <c:pt idx="1439">
                  <c:v>45.2</c:v>
                </c:pt>
                <c:pt idx="1440">
                  <c:v>45.2</c:v>
                </c:pt>
                <c:pt idx="1441">
                  <c:v>45.2</c:v>
                </c:pt>
                <c:pt idx="1442">
                  <c:v>45.2</c:v>
                </c:pt>
                <c:pt idx="1443">
                  <c:v>45.2</c:v>
                </c:pt>
                <c:pt idx="1444">
                  <c:v>45.3</c:v>
                </c:pt>
                <c:pt idx="1445">
                  <c:v>45.3</c:v>
                </c:pt>
                <c:pt idx="1446">
                  <c:v>45.3</c:v>
                </c:pt>
                <c:pt idx="1447">
                  <c:v>45.4</c:v>
                </c:pt>
                <c:pt idx="1448">
                  <c:v>45.5</c:v>
                </c:pt>
                <c:pt idx="1449">
                  <c:v>45.5</c:v>
                </c:pt>
                <c:pt idx="1450">
                  <c:v>45.5</c:v>
                </c:pt>
                <c:pt idx="1451">
                  <c:v>45.5</c:v>
                </c:pt>
                <c:pt idx="1452">
                  <c:v>45.5</c:v>
                </c:pt>
                <c:pt idx="1453">
                  <c:v>45.5</c:v>
                </c:pt>
                <c:pt idx="1454">
                  <c:v>45.5</c:v>
                </c:pt>
                <c:pt idx="1455">
                  <c:v>45.6</c:v>
                </c:pt>
                <c:pt idx="1456">
                  <c:v>45.6</c:v>
                </c:pt>
                <c:pt idx="1457">
                  <c:v>45.6</c:v>
                </c:pt>
                <c:pt idx="1458">
                  <c:v>45.6</c:v>
                </c:pt>
                <c:pt idx="1459">
                  <c:v>45.6</c:v>
                </c:pt>
                <c:pt idx="1460">
                  <c:v>45.7</c:v>
                </c:pt>
                <c:pt idx="1461">
                  <c:v>45.7</c:v>
                </c:pt>
                <c:pt idx="1462">
                  <c:v>45.7</c:v>
                </c:pt>
                <c:pt idx="1463">
                  <c:v>45.7</c:v>
                </c:pt>
                <c:pt idx="1464">
                  <c:v>45.8</c:v>
                </c:pt>
                <c:pt idx="1465">
                  <c:v>45.8</c:v>
                </c:pt>
                <c:pt idx="1466">
                  <c:v>45.8</c:v>
                </c:pt>
                <c:pt idx="1467">
                  <c:v>45.9</c:v>
                </c:pt>
                <c:pt idx="1468">
                  <c:v>45.9</c:v>
                </c:pt>
                <c:pt idx="1469">
                  <c:v>45.9</c:v>
                </c:pt>
                <c:pt idx="1470">
                  <c:v>45.9</c:v>
                </c:pt>
                <c:pt idx="1471">
                  <c:v>46</c:v>
                </c:pt>
                <c:pt idx="1472">
                  <c:v>46</c:v>
                </c:pt>
                <c:pt idx="1473">
                  <c:v>46</c:v>
                </c:pt>
                <c:pt idx="1474">
                  <c:v>46</c:v>
                </c:pt>
                <c:pt idx="1475">
                  <c:v>46</c:v>
                </c:pt>
                <c:pt idx="1476">
                  <c:v>46</c:v>
                </c:pt>
                <c:pt idx="1477">
                  <c:v>46</c:v>
                </c:pt>
                <c:pt idx="1478">
                  <c:v>46</c:v>
                </c:pt>
                <c:pt idx="1479">
                  <c:v>46</c:v>
                </c:pt>
                <c:pt idx="1480">
                  <c:v>46</c:v>
                </c:pt>
                <c:pt idx="1481">
                  <c:v>46</c:v>
                </c:pt>
                <c:pt idx="1482">
                  <c:v>46</c:v>
                </c:pt>
                <c:pt idx="1483">
                  <c:v>46.1</c:v>
                </c:pt>
                <c:pt idx="1484">
                  <c:v>46.1</c:v>
                </c:pt>
                <c:pt idx="1485">
                  <c:v>46.1</c:v>
                </c:pt>
                <c:pt idx="1486">
                  <c:v>46.2</c:v>
                </c:pt>
                <c:pt idx="1487">
                  <c:v>46.2</c:v>
                </c:pt>
                <c:pt idx="1488">
                  <c:v>46.2</c:v>
                </c:pt>
                <c:pt idx="1489">
                  <c:v>46.2</c:v>
                </c:pt>
                <c:pt idx="1490">
                  <c:v>46.2</c:v>
                </c:pt>
                <c:pt idx="1491">
                  <c:v>46.2</c:v>
                </c:pt>
                <c:pt idx="1492">
                  <c:v>46.3</c:v>
                </c:pt>
                <c:pt idx="1493">
                  <c:v>46.3</c:v>
                </c:pt>
                <c:pt idx="1494">
                  <c:v>46.4</c:v>
                </c:pt>
                <c:pt idx="1495">
                  <c:v>46.5</c:v>
                </c:pt>
                <c:pt idx="1496">
                  <c:v>46.5</c:v>
                </c:pt>
                <c:pt idx="1497">
                  <c:v>46.5</c:v>
                </c:pt>
                <c:pt idx="1498">
                  <c:v>46.5</c:v>
                </c:pt>
                <c:pt idx="1499">
                  <c:v>46.5</c:v>
                </c:pt>
                <c:pt idx="1500">
                  <c:v>46.6</c:v>
                </c:pt>
                <c:pt idx="1501">
                  <c:v>46.6</c:v>
                </c:pt>
                <c:pt idx="1502">
                  <c:v>46.6</c:v>
                </c:pt>
                <c:pt idx="1503">
                  <c:v>46.6</c:v>
                </c:pt>
                <c:pt idx="1504">
                  <c:v>46.7</c:v>
                </c:pt>
                <c:pt idx="1505">
                  <c:v>46.7</c:v>
                </c:pt>
                <c:pt idx="1506">
                  <c:v>46.7</c:v>
                </c:pt>
                <c:pt idx="1507">
                  <c:v>46.8</c:v>
                </c:pt>
                <c:pt idx="1508">
                  <c:v>46.8</c:v>
                </c:pt>
                <c:pt idx="1509">
                  <c:v>46.9</c:v>
                </c:pt>
                <c:pt idx="1510">
                  <c:v>47</c:v>
                </c:pt>
                <c:pt idx="1511">
                  <c:v>47</c:v>
                </c:pt>
                <c:pt idx="1512">
                  <c:v>47</c:v>
                </c:pt>
                <c:pt idx="1513">
                  <c:v>47</c:v>
                </c:pt>
                <c:pt idx="1514">
                  <c:v>47</c:v>
                </c:pt>
                <c:pt idx="1515">
                  <c:v>47</c:v>
                </c:pt>
                <c:pt idx="1516">
                  <c:v>47</c:v>
                </c:pt>
                <c:pt idx="1517">
                  <c:v>47</c:v>
                </c:pt>
                <c:pt idx="1518">
                  <c:v>47</c:v>
                </c:pt>
                <c:pt idx="1519">
                  <c:v>47.1</c:v>
                </c:pt>
                <c:pt idx="1520">
                  <c:v>47.1</c:v>
                </c:pt>
                <c:pt idx="1521">
                  <c:v>47.1</c:v>
                </c:pt>
                <c:pt idx="1522">
                  <c:v>47.1</c:v>
                </c:pt>
                <c:pt idx="1523">
                  <c:v>47.1</c:v>
                </c:pt>
                <c:pt idx="1524">
                  <c:v>47.1</c:v>
                </c:pt>
                <c:pt idx="1525">
                  <c:v>47.1</c:v>
                </c:pt>
                <c:pt idx="1526">
                  <c:v>47.1</c:v>
                </c:pt>
                <c:pt idx="1527">
                  <c:v>47.2</c:v>
                </c:pt>
                <c:pt idx="1528">
                  <c:v>47.2</c:v>
                </c:pt>
                <c:pt idx="1529">
                  <c:v>47.3</c:v>
                </c:pt>
                <c:pt idx="1530">
                  <c:v>47.3</c:v>
                </c:pt>
                <c:pt idx="1531">
                  <c:v>47.4</c:v>
                </c:pt>
                <c:pt idx="1532">
                  <c:v>47.4</c:v>
                </c:pt>
                <c:pt idx="1533">
                  <c:v>47.4</c:v>
                </c:pt>
                <c:pt idx="1534">
                  <c:v>47.4</c:v>
                </c:pt>
                <c:pt idx="1535">
                  <c:v>47.4</c:v>
                </c:pt>
                <c:pt idx="1536">
                  <c:v>47.5</c:v>
                </c:pt>
                <c:pt idx="1537">
                  <c:v>47.5</c:v>
                </c:pt>
                <c:pt idx="1538">
                  <c:v>47.5</c:v>
                </c:pt>
                <c:pt idx="1539">
                  <c:v>47.5</c:v>
                </c:pt>
                <c:pt idx="1540">
                  <c:v>47.6</c:v>
                </c:pt>
                <c:pt idx="1541">
                  <c:v>47.8</c:v>
                </c:pt>
                <c:pt idx="1542">
                  <c:v>47.9</c:v>
                </c:pt>
                <c:pt idx="1543">
                  <c:v>47.9</c:v>
                </c:pt>
                <c:pt idx="1544">
                  <c:v>47.9</c:v>
                </c:pt>
                <c:pt idx="1545">
                  <c:v>48</c:v>
                </c:pt>
                <c:pt idx="1546">
                  <c:v>48</c:v>
                </c:pt>
                <c:pt idx="1547">
                  <c:v>48</c:v>
                </c:pt>
                <c:pt idx="1548">
                  <c:v>48</c:v>
                </c:pt>
                <c:pt idx="1549">
                  <c:v>48</c:v>
                </c:pt>
                <c:pt idx="1550">
                  <c:v>48</c:v>
                </c:pt>
                <c:pt idx="1551">
                  <c:v>48.1</c:v>
                </c:pt>
                <c:pt idx="1552">
                  <c:v>48.2</c:v>
                </c:pt>
                <c:pt idx="1553">
                  <c:v>48.2</c:v>
                </c:pt>
                <c:pt idx="1554">
                  <c:v>48.2</c:v>
                </c:pt>
                <c:pt idx="1555">
                  <c:v>48.2</c:v>
                </c:pt>
                <c:pt idx="1556">
                  <c:v>48.2</c:v>
                </c:pt>
                <c:pt idx="1557">
                  <c:v>48.2</c:v>
                </c:pt>
                <c:pt idx="1558">
                  <c:v>48.3</c:v>
                </c:pt>
                <c:pt idx="1559">
                  <c:v>48.3</c:v>
                </c:pt>
                <c:pt idx="1560">
                  <c:v>48.3</c:v>
                </c:pt>
                <c:pt idx="1561">
                  <c:v>48.3</c:v>
                </c:pt>
                <c:pt idx="1562">
                  <c:v>48.4</c:v>
                </c:pt>
                <c:pt idx="1563">
                  <c:v>48.4</c:v>
                </c:pt>
                <c:pt idx="1564">
                  <c:v>48.4</c:v>
                </c:pt>
                <c:pt idx="1565">
                  <c:v>48.5</c:v>
                </c:pt>
                <c:pt idx="1566">
                  <c:v>48.5</c:v>
                </c:pt>
                <c:pt idx="1567">
                  <c:v>48.5</c:v>
                </c:pt>
                <c:pt idx="1568">
                  <c:v>48.5</c:v>
                </c:pt>
                <c:pt idx="1569">
                  <c:v>48.5</c:v>
                </c:pt>
                <c:pt idx="1570">
                  <c:v>48.5</c:v>
                </c:pt>
                <c:pt idx="1571">
                  <c:v>48.6</c:v>
                </c:pt>
                <c:pt idx="1572">
                  <c:v>48.6</c:v>
                </c:pt>
                <c:pt idx="1573">
                  <c:v>48.7</c:v>
                </c:pt>
                <c:pt idx="1574">
                  <c:v>48.7</c:v>
                </c:pt>
                <c:pt idx="1575">
                  <c:v>48.7</c:v>
                </c:pt>
                <c:pt idx="1576">
                  <c:v>48.8</c:v>
                </c:pt>
                <c:pt idx="1577">
                  <c:v>48.8</c:v>
                </c:pt>
                <c:pt idx="1578">
                  <c:v>48.9</c:v>
                </c:pt>
                <c:pt idx="1579">
                  <c:v>48.9</c:v>
                </c:pt>
                <c:pt idx="1580">
                  <c:v>49</c:v>
                </c:pt>
                <c:pt idx="1581">
                  <c:v>49</c:v>
                </c:pt>
                <c:pt idx="1582">
                  <c:v>49</c:v>
                </c:pt>
                <c:pt idx="1583">
                  <c:v>49</c:v>
                </c:pt>
                <c:pt idx="1584">
                  <c:v>49</c:v>
                </c:pt>
                <c:pt idx="1585">
                  <c:v>49</c:v>
                </c:pt>
                <c:pt idx="1586">
                  <c:v>49</c:v>
                </c:pt>
                <c:pt idx="1587">
                  <c:v>49</c:v>
                </c:pt>
                <c:pt idx="1588">
                  <c:v>49</c:v>
                </c:pt>
                <c:pt idx="1589">
                  <c:v>49</c:v>
                </c:pt>
                <c:pt idx="1590">
                  <c:v>49.1</c:v>
                </c:pt>
                <c:pt idx="1591">
                  <c:v>49.1</c:v>
                </c:pt>
                <c:pt idx="1592">
                  <c:v>49.1</c:v>
                </c:pt>
                <c:pt idx="1593">
                  <c:v>49.2</c:v>
                </c:pt>
                <c:pt idx="1594">
                  <c:v>49.2</c:v>
                </c:pt>
                <c:pt idx="1595">
                  <c:v>49.2</c:v>
                </c:pt>
                <c:pt idx="1596">
                  <c:v>49.3</c:v>
                </c:pt>
                <c:pt idx="1597">
                  <c:v>49.3</c:v>
                </c:pt>
                <c:pt idx="1598">
                  <c:v>49.3</c:v>
                </c:pt>
                <c:pt idx="1599">
                  <c:v>49.4</c:v>
                </c:pt>
                <c:pt idx="1600">
                  <c:v>49.4</c:v>
                </c:pt>
                <c:pt idx="1601">
                  <c:v>49.5</c:v>
                </c:pt>
                <c:pt idx="1602">
                  <c:v>49.5</c:v>
                </c:pt>
                <c:pt idx="1603">
                  <c:v>49.5</c:v>
                </c:pt>
                <c:pt idx="1604">
                  <c:v>49.5</c:v>
                </c:pt>
                <c:pt idx="1605">
                  <c:v>49.5</c:v>
                </c:pt>
                <c:pt idx="1606">
                  <c:v>49.5</c:v>
                </c:pt>
                <c:pt idx="1607">
                  <c:v>49.5</c:v>
                </c:pt>
                <c:pt idx="1608">
                  <c:v>49.5</c:v>
                </c:pt>
                <c:pt idx="1609">
                  <c:v>49.5</c:v>
                </c:pt>
                <c:pt idx="1610">
                  <c:v>49.6</c:v>
                </c:pt>
                <c:pt idx="1611">
                  <c:v>49.6</c:v>
                </c:pt>
                <c:pt idx="1612">
                  <c:v>49.7</c:v>
                </c:pt>
                <c:pt idx="1613">
                  <c:v>49.7</c:v>
                </c:pt>
                <c:pt idx="1614">
                  <c:v>49.7</c:v>
                </c:pt>
                <c:pt idx="1615">
                  <c:v>49.7</c:v>
                </c:pt>
                <c:pt idx="1616">
                  <c:v>49.9</c:v>
                </c:pt>
                <c:pt idx="1617">
                  <c:v>49.9</c:v>
                </c:pt>
                <c:pt idx="1618">
                  <c:v>50</c:v>
                </c:pt>
                <c:pt idx="1619">
                  <c:v>50</c:v>
                </c:pt>
                <c:pt idx="1620">
                  <c:v>50</c:v>
                </c:pt>
                <c:pt idx="1621">
                  <c:v>50</c:v>
                </c:pt>
                <c:pt idx="1622">
                  <c:v>50</c:v>
                </c:pt>
                <c:pt idx="1623">
                  <c:v>50</c:v>
                </c:pt>
                <c:pt idx="1624">
                  <c:v>50</c:v>
                </c:pt>
                <c:pt idx="1625">
                  <c:v>50</c:v>
                </c:pt>
                <c:pt idx="1626">
                  <c:v>50</c:v>
                </c:pt>
                <c:pt idx="1627">
                  <c:v>50</c:v>
                </c:pt>
                <c:pt idx="1628">
                  <c:v>50</c:v>
                </c:pt>
                <c:pt idx="1629">
                  <c:v>50.1</c:v>
                </c:pt>
                <c:pt idx="1630">
                  <c:v>50.1</c:v>
                </c:pt>
                <c:pt idx="1631">
                  <c:v>50.1</c:v>
                </c:pt>
                <c:pt idx="1632">
                  <c:v>50.1</c:v>
                </c:pt>
                <c:pt idx="1633">
                  <c:v>50.1</c:v>
                </c:pt>
                <c:pt idx="1634">
                  <c:v>50.2</c:v>
                </c:pt>
                <c:pt idx="1635">
                  <c:v>50.2</c:v>
                </c:pt>
                <c:pt idx="1636">
                  <c:v>50.2</c:v>
                </c:pt>
                <c:pt idx="1637">
                  <c:v>50.2</c:v>
                </c:pt>
                <c:pt idx="1638">
                  <c:v>50.3</c:v>
                </c:pt>
                <c:pt idx="1639">
                  <c:v>50.4</c:v>
                </c:pt>
                <c:pt idx="1640">
                  <c:v>50.4</c:v>
                </c:pt>
                <c:pt idx="1641">
                  <c:v>50.5</c:v>
                </c:pt>
                <c:pt idx="1642">
                  <c:v>50.5</c:v>
                </c:pt>
                <c:pt idx="1643">
                  <c:v>50.5</c:v>
                </c:pt>
                <c:pt idx="1644">
                  <c:v>50.5</c:v>
                </c:pt>
                <c:pt idx="1645">
                  <c:v>50.5</c:v>
                </c:pt>
                <c:pt idx="1646">
                  <c:v>50.6</c:v>
                </c:pt>
                <c:pt idx="1647">
                  <c:v>50.6</c:v>
                </c:pt>
                <c:pt idx="1648">
                  <c:v>50.6</c:v>
                </c:pt>
                <c:pt idx="1649">
                  <c:v>50.8</c:v>
                </c:pt>
                <c:pt idx="1650">
                  <c:v>50.9</c:v>
                </c:pt>
                <c:pt idx="1651">
                  <c:v>50.9</c:v>
                </c:pt>
                <c:pt idx="1652">
                  <c:v>51</c:v>
                </c:pt>
                <c:pt idx="1653">
                  <c:v>51</c:v>
                </c:pt>
                <c:pt idx="1654">
                  <c:v>51</c:v>
                </c:pt>
                <c:pt idx="1655">
                  <c:v>51</c:v>
                </c:pt>
                <c:pt idx="1656">
                  <c:v>51</c:v>
                </c:pt>
                <c:pt idx="1657">
                  <c:v>51</c:v>
                </c:pt>
                <c:pt idx="1658">
                  <c:v>51</c:v>
                </c:pt>
                <c:pt idx="1659">
                  <c:v>51</c:v>
                </c:pt>
                <c:pt idx="1660">
                  <c:v>51.1</c:v>
                </c:pt>
                <c:pt idx="1661">
                  <c:v>51.1</c:v>
                </c:pt>
                <c:pt idx="1662">
                  <c:v>51.2</c:v>
                </c:pt>
                <c:pt idx="1663">
                  <c:v>51.2</c:v>
                </c:pt>
                <c:pt idx="1664">
                  <c:v>51.3</c:v>
                </c:pt>
                <c:pt idx="1665">
                  <c:v>51.3</c:v>
                </c:pt>
                <c:pt idx="1666">
                  <c:v>51.5</c:v>
                </c:pt>
                <c:pt idx="1667">
                  <c:v>51.5</c:v>
                </c:pt>
                <c:pt idx="1668">
                  <c:v>51.5</c:v>
                </c:pt>
                <c:pt idx="1669">
                  <c:v>51.5</c:v>
                </c:pt>
                <c:pt idx="1670">
                  <c:v>51.5</c:v>
                </c:pt>
                <c:pt idx="1671">
                  <c:v>51.6</c:v>
                </c:pt>
                <c:pt idx="1672">
                  <c:v>51.6</c:v>
                </c:pt>
                <c:pt idx="1673">
                  <c:v>51.6</c:v>
                </c:pt>
                <c:pt idx="1674">
                  <c:v>51.7</c:v>
                </c:pt>
                <c:pt idx="1675">
                  <c:v>51.7</c:v>
                </c:pt>
                <c:pt idx="1676">
                  <c:v>51.7</c:v>
                </c:pt>
                <c:pt idx="1677">
                  <c:v>51.8</c:v>
                </c:pt>
                <c:pt idx="1678">
                  <c:v>51.8</c:v>
                </c:pt>
                <c:pt idx="1679">
                  <c:v>51.8</c:v>
                </c:pt>
                <c:pt idx="1680">
                  <c:v>51.8</c:v>
                </c:pt>
                <c:pt idx="1681">
                  <c:v>51.9</c:v>
                </c:pt>
                <c:pt idx="1682">
                  <c:v>52</c:v>
                </c:pt>
                <c:pt idx="1683">
                  <c:v>52</c:v>
                </c:pt>
                <c:pt idx="1684">
                  <c:v>52</c:v>
                </c:pt>
                <c:pt idx="1685">
                  <c:v>52</c:v>
                </c:pt>
                <c:pt idx="1686">
                  <c:v>52.1</c:v>
                </c:pt>
                <c:pt idx="1687">
                  <c:v>52.1</c:v>
                </c:pt>
                <c:pt idx="1688">
                  <c:v>52.1</c:v>
                </c:pt>
                <c:pt idx="1689">
                  <c:v>52.1</c:v>
                </c:pt>
                <c:pt idx="1690">
                  <c:v>52.2</c:v>
                </c:pt>
                <c:pt idx="1691">
                  <c:v>52.2</c:v>
                </c:pt>
                <c:pt idx="1692">
                  <c:v>52.2</c:v>
                </c:pt>
                <c:pt idx="1693">
                  <c:v>52.2</c:v>
                </c:pt>
                <c:pt idx="1694">
                  <c:v>52.2</c:v>
                </c:pt>
                <c:pt idx="1695">
                  <c:v>52.3</c:v>
                </c:pt>
                <c:pt idx="1696">
                  <c:v>52.3</c:v>
                </c:pt>
                <c:pt idx="1697">
                  <c:v>52.4</c:v>
                </c:pt>
                <c:pt idx="1698">
                  <c:v>52.5</c:v>
                </c:pt>
                <c:pt idx="1699">
                  <c:v>52.5</c:v>
                </c:pt>
                <c:pt idx="1700">
                  <c:v>52.5</c:v>
                </c:pt>
                <c:pt idx="1701">
                  <c:v>52.5</c:v>
                </c:pt>
                <c:pt idx="1702">
                  <c:v>52.5</c:v>
                </c:pt>
                <c:pt idx="1703">
                  <c:v>52.5</c:v>
                </c:pt>
                <c:pt idx="1704">
                  <c:v>52.5</c:v>
                </c:pt>
                <c:pt idx="1705">
                  <c:v>52.6</c:v>
                </c:pt>
                <c:pt idx="1706">
                  <c:v>52.6</c:v>
                </c:pt>
                <c:pt idx="1707">
                  <c:v>52.7</c:v>
                </c:pt>
                <c:pt idx="1708">
                  <c:v>52.7</c:v>
                </c:pt>
                <c:pt idx="1709">
                  <c:v>52.7</c:v>
                </c:pt>
                <c:pt idx="1710">
                  <c:v>52.8</c:v>
                </c:pt>
                <c:pt idx="1711">
                  <c:v>52.8</c:v>
                </c:pt>
                <c:pt idx="1712">
                  <c:v>52.8</c:v>
                </c:pt>
                <c:pt idx="1713">
                  <c:v>52.8</c:v>
                </c:pt>
                <c:pt idx="1714">
                  <c:v>52.9</c:v>
                </c:pt>
                <c:pt idx="1715">
                  <c:v>52.9</c:v>
                </c:pt>
                <c:pt idx="1716">
                  <c:v>52.9</c:v>
                </c:pt>
                <c:pt idx="1717">
                  <c:v>53</c:v>
                </c:pt>
                <c:pt idx="1718">
                  <c:v>53</c:v>
                </c:pt>
                <c:pt idx="1719">
                  <c:v>53</c:v>
                </c:pt>
                <c:pt idx="1720">
                  <c:v>53</c:v>
                </c:pt>
                <c:pt idx="1721">
                  <c:v>53</c:v>
                </c:pt>
                <c:pt idx="1722">
                  <c:v>53</c:v>
                </c:pt>
                <c:pt idx="1723">
                  <c:v>53.1</c:v>
                </c:pt>
                <c:pt idx="1724">
                  <c:v>53.1</c:v>
                </c:pt>
                <c:pt idx="1725">
                  <c:v>53.2</c:v>
                </c:pt>
                <c:pt idx="1726">
                  <c:v>53.2</c:v>
                </c:pt>
                <c:pt idx="1727">
                  <c:v>53.2</c:v>
                </c:pt>
                <c:pt idx="1728">
                  <c:v>53.2</c:v>
                </c:pt>
                <c:pt idx="1729">
                  <c:v>53.2</c:v>
                </c:pt>
                <c:pt idx="1730">
                  <c:v>53.2</c:v>
                </c:pt>
                <c:pt idx="1731">
                  <c:v>53.3</c:v>
                </c:pt>
                <c:pt idx="1732">
                  <c:v>53.3</c:v>
                </c:pt>
                <c:pt idx="1733">
                  <c:v>53.3</c:v>
                </c:pt>
                <c:pt idx="1734">
                  <c:v>53.3</c:v>
                </c:pt>
                <c:pt idx="1735">
                  <c:v>53.5</c:v>
                </c:pt>
                <c:pt idx="1736">
                  <c:v>53.5</c:v>
                </c:pt>
                <c:pt idx="1737">
                  <c:v>53.6</c:v>
                </c:pt>
                <c:pt idx="1738">
                  <c:v>53.6</c:v>
                </c:pt>
                <c:pt idx="1739">
                  <c:v>53.6</c:v>
                </c:pt>
                <c:pt idx="1740">
                  <c:v>53.7</c:v>
                </c:pt>
                <c:pt idx="1741">
                  <c:v>53.7</c:v>
                </c:pt>
                <c:pt idx="1742">
                  <c:v>53.8</c:v>
                </c:pt>
                <c:pt idx="1743">
                  <c:v>53.8</c:v>
                </c:pt>
                <c:pt idx="1744">
                  <c:v>53.8</c:v>
                </c:pt>
                <c:pt idx="1745">
                  <c:v>53.9</c:v>
                </c:pt>
                <c:pt idx="1746">
                  <c:v>53.9</c:v>
                </c:pt>
                <c:pt idx="1747">
                  <c:v>54</c:v>
                </c:pt>
                <c:pt idx="1748">
                  <c:v>54</c:v>
                </c:pt>
                <c:pt idx="1749">
                  <c:v>54</c:v>
                </c:pt>
                <c:pt idx="1750">
                  <c:v>54</c:v>
                </c:pt>
                <c:pt idx="1751">
                  <c:v>54.2</c:v>
                </c:pt>
                <c:pt idx="1752">
                  <c:v>54.2</c:v>
                </c:pt>
                <c:pt idx="1753">
                  <c:v>54.3</c:v>
                </c:pt>
                <c:pt idx="1754">
                  <c:v>54.3</c:v>
                </c:pt>
                <c:pt idx="1755">
                  <c:v>54.3</c:v>
                </c:pt>
                <c:pt idx="1756">
                  <c:v>54.5</c:v>
                </c:pt>
                <c:pt idx="1757">
                  <c:v>54.5</c:v>
                </c:pt>
                <c:pt idx="1758">
                  <c:v>54.5</c:v>
                </c:pt>
                <c:pt idx="1759">
                  <c:v>54.6</c:v>
                </c:pt>
                <c:pt idx="1760">
                  <c:v>54.6</c:v>
                </c:pt>
                <c:pt idx="1761">
                  <c:v>54.6</c:v>
                </c:pt>
                <c:pt idx="1762">
                  <c:v>54.9</c:v>
                </c:pt>
                <c:pt idx="1763">
                  <c:v>55</c:v>
                </c:pt>
                <c:pt idx="1764">
                  <c:v>55</c:v>
                </c:pt>
                <c:pt idx="1765">
                  <c:v>55</c:v>
                </c:pt>
                <c:pt idx="1766">
                  <c:v>55</c:v>
                </c:pt>
                <c:pt idx="1767">
                  <c:v>55</c:v>
                </c:pt>
                <c:pt idx="1768">
                  <c:v>55.1</c:v>
                </c:pt>
                <c:pt idx="1769">
                  <c:v>55.2</c:v>
                </c:pt>
                <c:pt idx="1770">
                  <c:v>55.3</c:v>
                </c:pt>
                <c:pt idx="1771">
                  <c:v>55.3</c:v>
                </c:pt>
                <c:pt idx="1772">
                  <c:v>55.3</c:v>
                </c:pt>
                <c:pt idx="1773">
                  <c:v>55.3</c:v>
                </c:pt>
                <c:pt idx="1774">
                  <c:v>55.4</c:v>
                </c:pt>
                <c:pt idx="1775">
                  <c:v>55.5</c:v>
                </c:pt>
                <c:pt idx="1776">
                  <c:v>55.5</c:v>
                </c:pt>
                <c:pt idx="1777">
                  <c:v>55.5</c:v>
                </c:pt>
                <c:pt idx="1778">
                  <c:v>55.5</c:v>
                </c:pt>
                <c:pt idx="1779">
                  <c:v>55.5</c:v>
                </c:pt>
                <c:pt idx="1780">
                  <c:v>55.5</c:v>
                </c:pt>
                <c:pt idx="1781">
                  <c:v>55.5</c:v>
                </c:pt>
                <c:pt idx="1782">
                  <c:v>55.6</c:v>
                </c:pt>
                <c:pt idx="1783">
                  <c:v>55.7</c:v>
                </c:pt>
                <c:pt idx="1784">
                  <c:v>55.8</c:v>
                </c:pt>
                <c:pt idx="1785">
                  <c:v>55.9</c:v>
                </c:pt>
                <c:pt idx="1786">
                  <c:v>55.9</c:v>
                </c:pt>
                <c:pt idx="1787">
                  <c:v>55.9</c:v>
                </c:pt>
                <c:pt idx="1788">
                  <c:v>56</c:v>
                </c:pt>
                <c:pt idx="1789">
                  <c:v>56</c:v>
                </c:pt>
                <c:pt idx="1790">
                  <c:v>56</c:v>
                </c:pt>
                <c:pt idx="1791">
                  <c:v>56</c:v>
                </c:pt>
                <c:pt idx="1792">
                  <c:v>56</c:v>
                </c:pt>
                <c:pt idx="1793">
                  <c:v>56</c:v>
                </c:pt>
                <c:pt idx="1794">
                  <c:v>56.1</c:v>
                </c:pt>
                <c:pt idx="1795">
                  <c:v>56.1</c:v>
                </c:pt>
                <c:pt idx="1796">
                  <c:v>56.1</c:v>
                </c:pt>
                <c:pt idx="1797">
                  <c:v>56.1</c:v>
                </c:pt>
                <c:pt idx="1798">
                  <c:v>56.1</c:v>
                </c:pt>
                <c:pt idx="1799">
                  <c:v>56.2</c:v>
                </c:pt>
                <c:pt idx="1800">
                  <c:v>56.2</c:v>
                </c:pt>
                <c:pt idx="1801">
                  <c:v>56.2</c:v>
                </c:pt>
                <c:pt idx="1802">
                  <c:v>56.2</c:v>
                </c:pt>
                <c:pt idx="1803">
                  <c:v>56.3</c:v>
                </c:pt>
                <c:pt idx="1804">
                  <c:v>56.3</c:v>
                </c:pt>
                <c:pt idx="1805">
                  <c:v>56.4</c:v>
                </c:pt>
                <c:pt idx="1806">
                  <c:v>56.4</c:v>
                </c:pt>
                <c:pt idx="1807">
                  <c:v>56.5</c:v>
                </c:pt>
                <c:pt idx="1808">
                  <c:v>56.8</c:v>
                </c:pt>
                <c:pt idx="1809">
                  <c:v>56.9</c:v>
                </c:pt>
                <c:pt idx="1810">
                  <c:v>57</c:v>
                </c:pt>
                <c:pt idx="1811">
                  <c:v>57</c:v>
                </c:pt>
                <c:pt idx="1812">
                  <c:v>57</c:v>
                </c:pt>
                <c:pt idx="1813">
                  <c:v>57.2</c:v>
                </c:pt>
                <c:pt idx="1814">
                  <c:v>57.3</c:v>
                </c:pt>
                <c:pt idx="1815">
                  <c:v>57.3</c:v>
                </c:pt>
                <c:pt idx="1816">
                  <c:v>57.4</c:v>
                </c:pt>
                <c:pt idx="1817">
                  <c:v>57.4</c:v>
                </c:pt>
                <c:pt idx="1818">
                  <c:v>57.5</c:v>
                </c:pt>
                <c:pt idx="1819">
                  <c:v>57.5</c:v>
                </c:pt>
                <c:pt idx="1820">
                  <c:v>57.5</c:v>
                </c:pt>
                <c:pt idx="1821">
                  <c:v>57.5</c:v>
                </c:pt>
                <c:pt idx="1822">
                  <c:v>57.7</c:v>
                </c:pt>
                <c:pt idx="1823">
                  <c:v>58</c:v>
                </c:pt>
                <c:pt idx="1824">
                  <c:v>58</c:v>
                </c:pt>
                <c:pt idx="1825">
                  <c:v>58</c:v>
                </c:pt>
                <c:pt idx="1826">
                  <c:v>58</c:v>
                </c:pt>
                <c:pt idx="1827">
                  <c:v>58</c:v>
                </c:pt>
                <c:pt idx="1828">
                  <c:v>58</c:v>
                </c:pt>
                <c:pt idx="1829">
                  <c:v>58</c:v>
                </c:pt>
                <c:pt idx="1830">
                  <c:v>58.1</c:v>
                </c:pt>
                <c:pt idx="1831">
                  <c:v>58.4</c:v>
                </c:pt>
                <c:pt idx="1832">
                  <c:v>58.5</c:v>
                </c:pt>
                <c:pt idx="1833">
                  <c:v>58.5</c:v>
                </c:pt>
                <c:pt idx="1834">
                  <c:v>58.5</c:v>
                </c:pt>
                <c:pt idx="1835">
                  <c:v>58.6</c:v>
                </c:pt>
                <c:pt idx="1836">
                  <c:v>58.7</c:v>
                </c:pt>
                <c:pt idx="1837">
                  <c:v>58.8</c:v>
                </c:pt>
                <c:pt idx="1838">
                  <c:v>58.9</c:v>
                </c:pt>
                <c:pt idx="1839">
                  <c:v>59</c:v>
                </c:pt>
                <c:pt idx="1840">
                  <c:v>59</c:v>
                </c:pt>
                <c:pt idx="1841">
                  <c:v>59</c:v>
                </c:pt>
                <c:pt idx="1842">
                  <c:v>59</c:v>
                </c:pt>
                <c:pt idx="1843">
                  <c:v>59</c:v>
                </c:pt>
                <c:pt idx="1844">
                  <c:v>59.2</c:v>
                </c:pt>
                <c:pt idx="1845">
                  <c:v>59.3</c:v>
                </c:pt>
                <c:pt idx="1846">
                  <c:v>59.5</c:v>
                </c:pt>
                <c:pt idx="1847">
                  <c:v>59.5</c:v>
                </c:pt>
                <c:pt idx="1848">
                  <c:v>59.5</c:v>
                </c:pt>
                <c:pt idx="1849">
                  <c:v>59.5</c:v>
                </c:pt>
                <c:pt idx="1850">
                  <c:v>59.5</c:v>
                </c:pt>
                <c:pt idx="1851">
                  <c:v>59.6</c:v>
                </c:pt>
                <c:pt idx="1852">
                  <c:v>59.9</c:v>
                </c:pt>
                <c:pt idx="1853">
                  <c:v>60</c:v>
                </c:pt>
                <c:pt idx="1854">
                  <c:v>60</c:v>
                </c:pt>
                <c:pt idx="1855">
                  <c:v>60</c:v>
                </c:pt>
                <c:pt idx="1856">
                  <c:v>60</c:v>
                </c:pt>
                <c:pt idx="1857">
                  <c:v>60</c:v>
                </c:pt>
                <c:pt idx="1858">
                  <c:v>60</c:v>
                </c:pt>
                <c:pt idx="1859">
                  <c:v>60</c:v>
                </c:pt>
                <c:pt idx="1860">
                  <c:v>60</c:v>
                </c:pt>
                <c:pt idx="1861">
                  <c:v>60.4</c:v>
                </c:pt>
                <c:pt idx="1862">
                  <c:v>60.4</c:v>
                </c:pt>
                <c:pt idx="1863">
                  <c:v>60.5</c:v>
                </c:pt>
                <c:pt idx="1864">
                  <c:v>60.7</c:v>
                </c:pt>
                <c:pt idx="1865">
                  <c:v>60.8</c:v>
                </c:pt>
                <c:pt idx="1866">
                  <c:v>60.8</c:v>
                </c:pt>
                <c:pt idx="1867">
                  <c:v>60.9</c:v>
                </c:pt>
                <c:pt idx="1868">
                  <c:v>61</c:v>
                </c:pt>
                <c:pt idx="1869">
                  <c:v>61</c:v>
                </c:pt>
                <c:pt idx="1870">
                  <c:v>61</c:v>
                </c:pt>
                <c:pt idx="1871">
                  <c:v>61</c:v>
                </c:pt>
                <c:pt idx="1872">
                  <c:v>61.1</c:v>
                </c:pt>
                <c:pt idx="1873">
                  <c:v>61.2</c:v>
                </c:pt>
                <c:pt idx="1874">
                  <c:v>61.2</c:v>
                </c:pt>
                <c:pt idx="1875">
                  <c:v>61.4</c:v>
                </c:pt>
                <c:pt idx="1876">
                  <c:v>61.6</c:v>
                </c:pt>
                <c:pt idx="1877">
                  <c:v>61.8</c:v>
                </c:pt>
                <c:pt idx="1878">
                  <c:v>62</c:v>
                </c:pt>
                <c:pt idx="1879">
                  <c:v>62</c:v>
                </c:pt>
                <c:pt idx="1880">
                  <c:v>62</c:v>
                </c:pt>
                <c:pt idx="1881">
                  <c:v>62</c:v>
                </c:pt>
                <c:pt idx="1882">
                  <c:v>62</c:v>
                </c:pt>
                <c:pt idx="1883">
                  <c:v>62</c:v>
                </c:pt>
                <c:pt idx="1884">
                  <c:v>62</c:v>
                </c:pt>
                <c:pt idx="1885">
                  <c:v>62</c:v>
                </c:pt>
                <c:pt idx="1886">
                  <c:v>62</c:v>
                </c:pt>
                <c:pt idx="1887">
                  <c:v>62.3</c:v>
                </c:pt>
                <c:pt idx="1888">
                  <c:v>62.5</c:v>
                </c:pt>
                <c:pt idx="1889">
                  <c:v>62.8</c:v>
                </c:pt>
                <c:pt idx="1890">
                  <c:v>62.8</c:v>
                </c:pt>
                <c:pt idx="1891">
                  <c:v>63</c:v>
                </c:pt>
                <c:pt idx="1892">
                  <c:v>63</c:v>
                </c:pt>
                <c:pt idx="1893">
                  <c:v>63.1</c:v>
                </c:pt>
                <c:pt idx="1894">
                  <c:v>63.2</c:v>
                </c:pt>
                <c:pt idx="1895">
                  <c:v>63.5</c:v>
                </c:pt>
                <c:pt idx="1896">
                  <c:v>63.5</c:v>
                </c:pt>
                <c:pt idx="1897">
                  <c:v>63.5</c:v>
                </c:pt>
                <c:pt idx="1898">
                  <c:v>64</c:v>
                </c:pt>
                <c:pt idx="1899">
                  <c:v>64</c:v>
                </c:pt>
                <c:pt idx="1900">
                  <c:v>64.2</c:v>
                </c:pt>
                <c:pt idx="1901">
                  <c:v>64.400000000000006</c:v>
                </c:pt>
                <c:pt idx="1902">
                  <c:v>64.5</c:v>
                </c:pt>
                <c:pt idx="1903">
                  <c:v>64.5</c:v>
                </c:pt>
                <c:pt idx="1904">
                  <c:v>64.5</c:v>
                </c:pt>
                <c:pt idx="1905">
                  <c:v>65</c:v>
                </c:pt>
                <c:pt idx="1906">
                  <c:v>65</c:v>
                </c:pt>
                <c:pt idx="1907">
                  <c:v>65</c:v>
                </c:pt>
                <c:pt idx="1908">
                  <c:v>65.099999999999994</c:v>
                </c:pt>
                <c:pt idx="1909">
                  <c:v>65.2</c:v>
                </c:pt>
                <c:pt idx="1910">
                  <c:v>65.3</c:v>
                </c:pt>
                <c:pt idx="1911">
                  <c:v>65.5</c:v>
                </c:pt>
                <c:pt idx="1912">
                  <c:v>66</c:v>
                </c:pt>
                <c:pt idx="1913">
                  <c:v>66</c:v>
                </c:pt>
                <c:pt idx="1914">
                  <c:v>66</c:v>
                </c:pt>
                <c:pt idx="1915">
                  <c:v>66</c:v>
                </c:pt>
                <c:pt idx="1916">
                  <c:v>66</c:v>
                </c:pt>
                <c:pt idx="1917">
                  <c:v>66.099999999999994</c:v>
                </c:pt>
                <c:pt idx="1918">
                  <c:v>66.099999999999994</c:v>
                </c:pt>
                <c:pt idx="1919">
                  <c:v>66.3</c:v>
                </c:pt>
                <c:pt idx="1920">
                  <c:v>66.400000000000006</c:v>
                </c:pt>
                <c:pt idx="1921">
                  <c:v>67</c:v>
                </c:pt>
                <c:pt idx="1922">
                  <c:v>67</c:v>
                </c:pt>
                <c:pt idx="1923">
                  <c:v>67.2</c:v>
                </c:pt>
                <c:pt idx="1924">
                  <c:v>67.400000000000006</c:v>
                </c:pt>
                <c:pt idx="1925">
                  <c:v>67.7</c:v>
                </c:pt>
                <c:pt idx="1926">
                  <c:v>68</c:v>
                </c:pt>
                <c:pt idx="1927">
                  <c:v>68.099999999999994</c:v>
                </c:pt>
                <c:pt idx="1928">
                  <c:v>68.2</c:v>
                </c:pt>
                <c:pt idx="1929">
                  <c:v>69</c:v>
                </c:pt>
                <c:pt idx="1930">
                  <c:v>69</c:v>
                </c:pt>
                <c:pt idx="1931">
                  <c:v>69.400000000000006</c:v>
                </c:pt>
                <c:pt idx="1932">
                  <c:v>69.5</c:v>
                </c:pt>
                <c:pt idx="1933">
                  <c:v>70</c:v>
                </c:pt>
                <c:pt idx="1934">
                  <c:v>70.2</c:v>
                </c:pt>
                <c:pt idx="1935">
                  <c:v>71.2</c:v>
                </c:pt>
                <c:pt idx="1936">
                  <c:v>72</c:v>
                </c:pt>
                <c:pt idx="1937">
                  <c:v>72.2</c:v>
                </c:pt>
                <c:pt idx="1938">
                  <c:v>72.5</c:v>
                </c:pt>
                <c:pt idx="1939">
                  <c:v>72.5</c:v>
                </c:pt>
                <c:pt idx="1940">
                  <c:v>72.5</c:v>
                </c:pt>
                <c:pt idx="1941">
                  <c:v>72.5</c:v>
                </c:pt>
                <c:pt idx="1942">
                  <c:v>73.3</c:v>
                </c:pt>
                <c:pt idx="1943">
                  <c:v>73.5</c:v>
                </c:pt>
                <c:pt idx="1944">
                  <c:v>73.5</c:v>
                </c:pt>
                <c:pt idx="1945">
                  <c:v>73.5</c:v>
                </c:pt>
                <c:pt idx="1946">
                  <c:v>73.8</c:v>
                </c:pt>
                <c:pt idx="1947">
                  <c:v>74.5</c:v>
                </c:pt>
                <c:pt idx="1948">
                  <c:v>74.5</c:v>
                </c:pt>
                <c:pt idx="1949">
                  <c:v>76</c:v>
                </c:pt>
                <c:pt idx="1950">
                  <c:v>76.5</c:v>
                </c:pt>
                <c:pt idx="1951">
                  <c:v>76.5</c:v>
                </c:pt>
                <c:pt idx="1952">
                  <c:v>76.599999999999994</c:v>
                </c:pt>
                <c:pt idx="1953">
                  <c:v>77.5</c:v>
                </c:pt>
                <c:pt idx="1954">
                  <c:v>78</c:v>
                </c:pt>
                <c:pt idx="1955">
                  <c:v>79</c:v>
                </c:pt>
                <c:pt idx="1956">
                  <c:v>79.5</c:v>
                </c:pt>
                <c:pt idx="1957">
                  <c:v>80</c:v>
                </c:pt>
                <c:pt idx="1958">
                  <c:v>81</c:v>
                </c:pt>
                <c:pt idx="1959">
                  <c:v>81</c:v>
                </c:pt>
                <c:pt idx="1960">
                  <c:v>81.7</c:v>
                </c:pt>
                <c:pt idx="1961">
                  <c:v>83</c:v>
                </c:pt>
                <c:pt idx="1962">
                  <c:v>83.5</c:v>
                </c:pt>
                <c:pt idx="1963">
                  <c:v>83.5</c:v>
                </c:pt>
                <c:pt idx="1964">
                  <c:v>84</c:v>
                </c:pt>
                <c:pt idx="1965">
                  <c:v>84.1</c:v>
                </c:pt>
                <c:pt idx="1966">
                  <c:v>84.5</c:v>
                </c:pt>
                <c:pt idx="1967">
                  <c:v>85.5</c:v>
                </c:pt>
                <c:pt idx="1968">
                  <c:v>87</c:v>
                </c:pt>
                <c:pt idx="1969">
                  <c:v>88</c:v>
                </c:pt>
                <c:pt idx="1970">
                  <c:v>88.8</c:v>
                </c:pt>
                <c:pt idx="1971">
                  <c:v>89</c:v>
                </c:pt>
                <c:pt idx="1972">
                  <c:v>92</c:v>
                </c:pt>
                <c:pt idx="1973">
                  <c:v>92.5</c:v>
                </c:pt>
                <c:pt idx="1974">
                  <c:v>93</c:v>
                </c:pt>
                <c:pt idx="1975">
                  <c:v>93</c:v>
                </c:pt>
                <c:pt idx="1976">
                  <c:v>93.5</c:v>
                </c:pt>
                <c:pt idx="1977">
                  <c:v>96.8</c:v>
                </c:pt>
                <c:pt idx="1978">
                  <c:v>97</c:v>
                </c:pt>
                <c:pt idx="1979">
                  <c:v>97</c:v>
                </c:pt>
                <c:pt idx="1980">
                  <c:v>98</c:v>
                </c:pt>
                <c:pt idx="1981">
                  <c:v>99.5</c:v>
                </c:pt>
                <c:pt idx="1982">
                  <c:v>101</c:v>
                </c:pt>
                <c:pt idx="1983">
                  <c:v>102.2</c:v>
                </c:pt>
                <c:pt idx="1984">
                  <c:v>104.5</c:v>
                </c:pt>
                <c:pt idx="1985">
                  <c:v>107</c:v>
                </c:pt>
                <c:pt idx="1986">
                  <c:v>110</c:v>
                </c:pt>
                <c:pt idx="1987">
                  <c:v>110</c:v>
                </c:pt>
                <c:pt idx="1988">
                  <c:v>110.5</c:v>
                </c:pt>
                <c:pt idx="1989">
                  <c:v>111.5</c:v>
                </c:pt>
                <c:pt idx="1990">
                  <c:v>112.5</c:v>
                </c:pt>
                <c:pt idx="1991">
                  <c:v>113</c:v>
                </c:pt>
                <c:pt idx="1992">
                  <c:v>114</c:v>
                </c:pt>
                <c:pt idx="1993">
                  <c:v>117</c:v>
                </c:pt>
                <c:pt idx="1994">
                  <c:v>120</c:v>
                </c:pt>
                <c:pt idx="1995">
                  <c:v>124</c:v>
                </c:pt>
              </c:numCache>
            </c:numRef>
          </c:xVal>
          <c:yVal>
            <c:numRef>
              <c:f>'Murray cod'!$U$2:$U$2000</c:f>
              <c:numCache>
                <c:formatCode>General</c:formatCode>
                <c:ptCount val="1999"/>
                <c:pt idx="1">
                  <c:v>2.4418206348800005</c:v>
                </c:pt>
                <c:pt idx="2">
                  <c:v>2.4418206348800005</c:v>
                </c:pt>
              </c:numCache>
            </c:numRef>
          </c:yVal>
          <c:smooth val="0"/>
          <c:extLst>
            <c:ext xmlns:c16="http://schemas.microsoft.com/office/drawing/2014/chart" uri="{C3380CC4-5D6E-409C-BE32-E72D297353CC}">
              <c16:uniqueId val="{00000005-50DD-4442-B09B-7FAC7B9E2C05}"/>
            </c:ext>
          </c:extLst>
        </c:ser>
        <c:ser>
          <c:idx val="0"/>
          <c:order val="3"/>
          <c:tx>
            <c:strRef>
              <c:f>'Murray cod'!$R$1</c:f>
              <c:strCache>
                <c:ptCount val="1"/>
                <c:pt idx="0">
                  <c:v>Weight_kg</c:v>
                </c:pt>
              </c:strCache>
            </c:strRef>
          </c:tx>
          <c:spPr>
            <a:ln w="19050" cap="rnd">
              <a:noFill/>
              <a:round/>
            </a:ln>
            <a:effectLst/>
          </c:spPr>
          <c:marker>
            <c:symbol val="circle"/>
            <c:size val="5"/>
            <c:spPr>
              <a:noFill/>
              <a:ln w="9525">
                <a:solidFill>
                  <a:schemeClr val="tx1">
                    <a:alpha val="28000"/>
                  </a:schemeClr>
                </a:solidFill>
              </a:ln>
              <a:effectLst/>
            </c:spPr>
          </c:marker>
          <c:xVal>
            <c:numRef>
              <c:f>'Murray cod'!$Q$2:$Q$2000</c:f>
              <c:numCache>
                <c:formatCode>General</c:formatCode>
                <c:ptCount val="1999"/>
                <c:pt idx="0">
                  <c:v>56</c:v>
                </c:pt>
                <c:pt idx="1">
                  <c:v>56</c:v>
                </c:pt>
                <c:pt idx="2">
                  <c:v>0</c:v>
                </c:pt>
                <c:pt idx="3">
                  <c:v>1.9</c:v>
                </c:pt>
                <c:pt idx="4">
                  <c:v>3</c:v>
                </c:pt>
                <c:pt idx="5">
                  <c:v>3.6</c:v>
                </c:pt>
                <c:pt idx="6">
                  <c:v>3.6</c:v>
                </c:pt>
                <c:pt idx="7">
                  <c:v>4.0999999999999996</c:v>
                </c:pt>
                <c:pt idx="8">
                  <c:v>4.2</c:v>
                </c:pt>
                <c:pt idx="9">
                  <c:v>4.2</c:v>
                </c:pt>
                <c:pt idx="10">
                  <c:v>4.3</c:v>
                </c:pt>
                <c:pt idx="11">
                  <c:v>4.5</c:v>
                </c:pt>
                <c:pt idx="12">
                  <c:v>5</c:v>
                </c:pt>
                <c:pt idx="13">
                  <c:v>5</c:v>
                </c:pt>
                <c:pt idx="14">
                  <c:v>5.2</c:v>
                </c:pt>
                <c:pt idx="15">
                  <c:v>5.3</c:v>
                </c:pt>
                <c:pt idx="16">
                  <c:v>5.4</c:v>
                </c:pt>
                <c:pt idx="17">
                  <c:v>5.6</c:v>
                </c:pt>
                <c:pt idx="18">
                  <c:v>5.6</c:v>
                </c:pt>
                <c:pt idx="19">
                  <c:v>5.9</c:v>
                </c:pt>
                <c:pt idx="20">
                  <c:v>6</c:v>
                </c:pt>
                <c:pt idx="21">
                  <c:v>6</c:v>
                </c:pt>
                <c:pt idx="22">
                  <c:v>6</c:v>
                </c:pt>
                <c:pt idx="23">
                  <c:v>6</c:v>
                </c:pt>
                <c:pt idx="24">
                  <c:v>6</c:v>
                </c:pt>
                <c:pt idx="25">
                  <c:v>6</c:v>
                </c:pt>
                <c:pt idx="26">
                  <c:v>6</c:v>
                </c:pt>
                <c:pt idx="27">
                  <c:v>6.1</c:v>
                </c:pt>
                <c:pt idx="28">
                  <c:v>6.1</c:v>
                </c:pt>
                <c:pt idx="29">
                  <c:v>6.1</c:v>
                </c:pt>
                <c:pt idx="30">
                  <c:v>6.2</c:v>
                </c:pt>
                <c:pt idx="31">
                  <c:v>6.2</c:v>
                </c:pt>
                <c:pt idx="32">
                  <c:v>6.3</c:v>
                </c:pt>
                <c:pt idx="33">
                  <c:v>6.3</c:v>
                </c:pt>
                <c:pt idx="34">
                  <c:v>6.3</c:v>
                </c:pt>
                <c:pt idx="35">
                  <c:v>6.3</c:v>
                </c:pt>
                <c:pt idx="36">
                  <c:v>6.3</c:v>
                </c:pt>
                <c:pt idx="37">
                  <c:v>6.3</c:v>
                </c:pt>
                <c:pt idx="38">
                  <c:v>6.3</c:v>
                </c:pt>
                <c:pt idx="39">
                  <c:v>6.4</c:v>
                </c:pt>
                <c:pt idx="40">
                  <c:v>6.4</c:v>
                </c:pt>
                <c:pt idx="41">
                  <c:v>6.4</c:v>
                </c:pt>
                <c:pt idx="42">
                  <c:v>6.4</c:v>
                </c:pt>
                <c:pt idx="43">
                  <c:v>6.5</c:v>
                </c:pt>
                <c:pt idx="44">
                  <c:v>6.5</c:v>
                </c:pt>
                <c:pt idx="45">
                  <c:v>6.5</c:v>
                </c:pt>
                <c:pt idx="46">
                  <c:v>6.6</c:v>
                </c:pt>
                <c:pt idx="47">
                  <c:v>6.6</c:v>
                </c:pt>
                <c:pt idx="48">
                  <c:v>6.6</c:v>
                </c:pt>
                <c:pt idx="49">
                  <c:v>6.6</c:v>
                </c:pt>
                <c:pt idx="50">
                  <c:v>6.6</c:v>
                </c:pt>
                <c:pt idx="51">
                  <c:v>6.7</c:v>
                </c:pt>
                <c:pt idx="52">
                  <c:v>6.7</c:v>
                </c:pt>
                <c:pt idx="53">
                  <c:v>6.7</c:v>
                </c:pt>
                <c:pt idx="54">
                  <c:v>6.8</c:v>
                </c:pt>
                <c:pt idx="55">
                  <c:v>6.8</c:v>
                </c:pt>
                <c:pt idx="56">
                  <c:v>6.8</c:v>
                </c:pt>
                <c:pt idx="57">
                  <c:v>6.8</c:v>
                </c:pt>
                <c:pt idx="58">
                  <c:v>6.9</c:v>
                </c:pt>
                <c:pt idx="59">
                  <c:v>6.9</c:v>
                </c:pt>
                <c:pt idx="60">
                  <c:v>7</c:v>
                </c:pt>
                <c:pt idx="61">
                  <c:v>7</c:v>
                </c:pt>
                <c:pt idx="62">
                  <c:v>7</c:v>
                </c:pt>
                <c:pt idx="63">
                  <c:v>7</c:v>
                </c:pt>
                <c:pt idx="64">
                  <c:v>7</c:v>
                </c:pt>
                <c:pt idx="65">
                  <c:v>7</c:v>
                </c:pt>
                <c:pt idx="66">
                  <c:v>7</c:v>
                </c:pt>
                <c:pt idx="67">
                  <c:v>7</c:v>
                </c:pt>
                <c:pt idx="68">
                  <c:v>7</c:v>
                </c:pt>
                <c:pt idx="69">
                  <c:v>7</c:v>
                </c:pt>
                <c:pt idx="70">
                  <c:v>7.1</c:v>
                </c:pt>
                <c:pt idx="71">
                  <c:v>7.1</c:v>
                </c:pt>
                <c:pt idx="72">
                  <c:v>7.1</c:v>
                </c:pt>
                <c:pt idx="73">
                  <c:v>7.1</c:v>
                </c:pt>
                <c:pt idx="74">
                  <c:v>7.2</c:v>
                </c:pt>
                <c:pt idx="75">
                  <c:v>7.2</c:v>
                </c:pt>
                <c:pt idx="76">
                  <c:v>7.2</c:v>
                </c:pt>
                <c:pt idx="77">
                  <c:v>7.2</c:v>
                </c:pt>
                <c:pt idx="78">
                  <c:v>7.3</c:v>
                </c:pt>
                <c:pt idx="79">
                  <c:v>7.3</c:v>
                </c:pt>
                <c:pt idx="80">
                  <c:v>7.4</c:v>
                </c:pt>
                <c:pt idx="81">
                  <c:v>7.4</c:v>
                </c:pt>
                <c:pt idx="82">
                  <c:v>7.4</c:v>
                </c:pt>
                <c:pt idx="83">
                  <c:v>7.4</c:v>
                </c:pt>
                <c:pt idx="84">
                  <c:v>7.5</c:v>
                </c:pt>
                <c:pt idx="85">
                  <c:v>7.5</c:v>
                </c:pt>
                <c:pt idx="86">
                  <c:v>7.5</c:v>
                </c:pt>
                <c:pt idx="87">
                  <c:v>7.6</c:v>
                </c:pt>
                <c:pt idx="88">
                  <c:v>7.6</c:v>
                </c:pt>
                <c:pt idx="89">
                  <c:v>7.6</c:v>
                </c:pt>
                <c:pt idx="90">
                  <c:v>7.6</c:v>
                </c:pt>
                <c:pt idx="91">
                  <c:v>7.6</c:v>
                </c:pt>
                <c:pt idx="92">
                  <c:v>7.6</c:v>
                </c:pt>
                <c:pt idx="93">
                  <c:v>7.7</c:v>
                </c:pt>
                <c:pt idx="94">
                  <c:v>7.7</c:v>
                </c:pt>
                <c:pt idx="95">
                  <c:v>7.7</c:v>
                </c:pt>
                <c:pt idx="96">
                  <c:v>7.8</c:v>
                </c:pt>
                <c:pt idx="97">
                  <c:v>7.8</c:v>
                </c:pt>
                <c:pt idx="98">
                  <c:v>7.8</c:v>
                </c:pt>
                <c:pt idx="99">
                  <c:v>7.8</c:v>
                </c:pt>
                <c:pt idx="100">
                  <c:v>7.9</c:v>
                </c:pt>
                <c:pt idx="101">
                  <c:v>7.9</c:v>
                </c:pt>
                <c:pt idx="102">
                  <c:v>7.9</c:v>
                </c:pt>
                <c:pt idx="103">
                  <c:v>7.9</c:v>
                </c:pt>
                <c:pt idx="104">
                  <c:v>7.9</c:v>
                </c:pt>
                <c:pt idx="105">
                  <c:v>7.9</c:v>
                </c:pt>
                <c:pt idx="106">
                  <c:v>8</c:v>
                </c:pt>
                <c:pt idx="107">
                  <c:v>8</c:v>
                </c:pt>
                <c:pt idx="108">
                  <c:v>8</c:v>
                </c:pt>
                <c:pt idx="109">
                  <c:v>8</c:v>
                </c:pt>
                <c:pt idx="110">
                  <c:v>8</c:v>
                </c:pt>
                <c:pt idx="111">
                  <c:v>8</c:v>
                </c:pt>
                <c:pt idx="112">
                  <c:v>8</c:v>
                </c:pt>
                <c:pt idx="113">
                  <c:v>8</c:v>
                </c:pt>
                <c:pt idx="114">
                  <c:v>8</c:v>
                </c:pt>
                <c:pt idx="115">
                  <c:v>8</c:v>
                </c:pt>
                <c:pt idx="116">
                  <c:v>8.1</c:v>
                </c:pt>
                <c:pt idx="117">
                  <c:v>8.1</c:v>
                </c:pt>
                <c:pt idx="118">
                  <c:v>8.1</c:v>
                </c:pt>
                <c:pt idx="119">
                  <c:v>8.1</c:v>
                </c:pt>
                <c:pt idx="120">
                  <c:v>8.1999999999999993</c:v>
                </c:pt>
                <c:pt idx="121">
                  <c:v>8.1999999999999993</c:v>
                </c:pt>
                <c:pt idx="122">
                  <c:v>8.1999999999999993</c:v>
                </c:pt>
                <c:pt idx="123">
                  <c:v>8.1999999999999993</c:v>
                </c:pt>
                <c:pt idx="124">
                  <c:v>8.4</c:v>
                </c:pt>
                <c:pt idx="125">
                  <c:v>8.4</c:v>
                </c:pt>
                <c:pt idx="126">
                  <c:v>8.4</c:v>
                </c:pt>
                <c:pt idx="127">
                  <c:v>8.4</c:v>
                </c:pt>
                <c:pt idx="128">
                  <c:v>8.4</c:v>
                </c:pt>
                <c:pt idx="129">
                  <c:v>8.4</c:v>
                </c:pt>
                <c:pt idx="130">
                  <c:v>8.5</c:v>
                </c:pt>
                <c:pt idx="131">
                  <c:v>8.5</c:v>
                </c:pt>
                <c:pt idx="132">
                  <c:v>8.5</c:v>
                </c:pt>
                <c:pt idx="133">
                  <c:v>8.5</c:v>
                </c:pt>
                <c:pt idx="134">
                  <c:v>8.5</c:v>
                </c:pt>
                <c:pt idx="135">
                  <c:v>8.5</c:v>
                </c:pt>
                <c:pt idx="136">
                  <c:v>8.6</c:v>
                </c:pt>
                <c:pt idx="137">
                  <c:v>8.6</c:v>
                </c:pt>
                <c:pt idx="138">
                  <c:v>8.6999999999999993</c:v>
                </c:pt>
                <c:pt idx="139">
                  <c:v>8.6999999999999993</c:v>
                </c:pt>
                <c:pt idx="140">
                  <c:v>8.6999999999999993</c:v>
                </c:pt>
                <c:pt idx="141">
                  <c:v>8.8000000000000007</c:v>
                </c:pt>
                <c:pt idx="142">
                  <c:v>8.8000000000000007</c:v>
                </c:pt>
                <c:pt idx="143">
                  <c:v>8.9</c:v>
                </c:pt>
                <c:pt idx="144">
                  <c:v>8.9</c:v>
                </c:pt>
                <c:pt idx="145">
                  <c:v>8.9</c:v>
                </c:pt>
                <c:pt idx="146">
                  <c:v>8.9</c:v>
                </c:pt>
                <c:pt idx="147">
                  <c:v>9</c:v>
                </c:pt>
                <c:pt idx="148">
                  <c:v>9</c:v>
                </c:pt>
                <c:pt idx="149">
                  <c:v>9</c:v>
                </c:pt>
                <c:pt idx="150">
                  <c:v>9.1999999999999993</c:v>
                </c:pt>
                <c:pt idx="151">
                  <c:v>9.1999999999999993</c:v>
                </c:pt>
                <c:pt idx="152">
                  <c:v>9.1999999999999993</c:v>
                </c:pt>
                <c:pt idx="153">
                  <c:v>9.1999999999999993</c:v>
                </c:pt>
                <c:pt idx="154">
                  <c:v>9.3000000000000007</c:v>
                </c:pt>
                <c:pt idx="155">
                  <c:v>9.3000000000000007</c:v>
                </c:pt>
                <c:pt idx="156">
                  <c:v>9.3000000000000007</c:v>
                </c:pt>
                <c:pt idx="157">
                  <c:v>9.3000000000000007</c:v>
                </c:pt>
                <c:pt idx="158">
                  <c:v>9.3000000000000007</c:v>
                </c:pt>
                <c:pt idx="159">
                  <c:v>9.3000000000000007</c:v>
                </c:pt>
                <c:pt idx="160">
                  <c:v>9.3000000000000007</c:v>
                </c:pt>
                <c:pt idx="161">
                  <c:v>9.3000000000000007</c:v>
                </c:pt>
                <c:pt idx="162">
                  <c:v>9.3000000000000007</c:v>
                </c:pt>
                <c:pt idx="163">
                  <c:v>9.4</c:v>
                </c:pt>
                <c:pt idx="164">
                  <c:v>9.4</c:v>
                </c:pt>
                <c:pt idx="165">
                  <c:v>9.4</c:v>
                </c:pt>
                <c:pt idx="166">
                  <c:v>9.4</c:v>
                </c:pt>
                <c:pt idx="167">
                  <c:v>9.5</c:v>
                </c:pt>
                <c:pt idx="168">
                  <c:v>9.5</c:v>
                </c:pt>
                <c:pt idx="169">
                  <c:v>9.5</c:v>
                </c:pt>
                <c:pt idx="170">
                  <c:v>9.6</c:v>
                </c:pt>
                <c:pt idx="171">
                  <c:v>9.6</c:v>
                </c:pt>
                <c:pt idx="172">
                  <c:v>9.6999999999999993</c:v>
                </c:pt>
                <c:pt idx="173">
                  <c:v>9.6999999999999993</c:v>
                </c:pt>
                <c:pt idx="174">
                  <c:v>9.6999999999999993</c:v>
                </c:pt>
                <c:pt idx="175">
                  <c:v>9.8000000000000007</c:v>
                </c:pt>
                <c:pt idx="176">
                  <c:v>9.8000000000000007</c:v>
                </c:pt>
                <c:pt idx="177">
                  <c:v>9.8000000000000007</c:v>
                </c:pt>
                <c:pt idx="178">
                  <c:v>9.9</c:v>
                </c:pt>
                <c:pt idx="179">
                  <c:v>10</c:v>
                </c:pt>
                <c:pt idx="180">
                  <c:v>10</c:v>
                </c:pt>
                <c:pt idx="181">
                  <c:v>10</c:v>
                </c:pt>
                <c:pt idx="182">
                  <c:v>10</c:v>
                </c:pt>
                <c:pt idx="183">
                  <c:v>10</c:v>
                </c:pt>
                <c:pt idx="184">
                  <c:v>10</c:v>
                </c:pt>
                <c:pt idx="185">
                  <c:v>10.1</c:v>
                </c:pt>
                <c:pt idx="186">
                  <c:v>10.1</c:v>
                </c:pt>
                <c:pt idx="187">
                  <c:v>10.1</c:v>
                </c:pt>
                <c:pt idx="188">
                  <c:v>10.1</c:v>
                </c:pt>
                <c:pt idx="189">
                  <c:v>10.199999999999999</c:v>
                </c:pt>
                <c:pt idx="190">
                  <c:v>10.199999999999999</c:v>
                </c:pt>
                <c:pt idx="191">
                  <c:v>10.3</c:v>
                </c:pt>
                <c:pt idx="192">
                  <c:v>10.3</c:v>
                </c:pt>
                <c:pt idx="193">
                  <c:v>10.3</c:v>
                </c:pt>
                <c:pt idx="194">
                  <c:v>10.3</c:v>
                </c:pt>
                <c:pt idx="195">
                  <c:v>10.3</c:v>
                </c:pt>
                <c:pt idx="196">
                  <c:v>10.3</c:v>
                </c:pt>
                <c:pt idx="197">
                  <c:v>10.4</c:v>
                </c:pt>
                <c:pt idx="198">
                  <c:v>10.4</c:v>
                </c:pt>
                <c:pt idx="199">
                  <c:v>10.5</c:v>
                </c:pt>
                <c:pt idx="200">
                  <c:v>10.5</c:v>
                </c:pt>
                <c:pt idx="201">
                  <c:v>10.5</c:v>
                </c:pt>
                <c:pt idx="202">
                  <c:v>10.7</c:v>
                </c:pt>
                <c:pt idx="203">
                  <c:v>10.7</c:v>
                </c:pt>
                <c:pt idx="204">
                  <c:v>10.8</c:v>
                </c:pt>
                <c:pt idx="205">
                  <c:v>10.8</c:v>
                </c:pt>
                <c:pt idx="206">
                  <c:v>10.9</c:v>
                </c:pt>
                <c:pt idx="207">
                  <c:v>10.9</c:v>
                </c:pt>
                <c:pt idx="208">
                  <c:v>10.9</c:v>
                </c:pt>
                <c:pt idx="209">
                  <c:v>11</c:v>
                </c:pt>
                <c:pt idx="210">
                  <c:v>11</c:v>
                </c:pt>
                <c:pt idx="211">
                  <c:v>11</c:v>
                </c:pt>
                <c:pt idx="212">
                  <c:v>11</c:v>
                </c:pt>
                <c:pt idx="213">
                  <c:v>11.2</c:v>
                </c:pt>
                <c:pt idx="214">
                  <c:v>11.2</c:v>
                </c:pt>
                <c:pt idx="215">
                  <c:v>11.3</c:v>
                </c:pt>
                <c:pt idx="216">
                  <c:v>11.3</c:v>
                </c:pt>
                <c:pt idx="217">
                  <c:v>11.5</c:v>
                </c:pt>
                <c:pt idx="218">
                  <c:v>11.5</c:v>
                </c:pt>
                <c:pt idx="219">
                  <c:v>11.5</c:v>
                </c:pt>
                <c:pt idx="220">
                  <c:v>11.5</c:v>
                </c:pt>
                <c:pt idx="221">
                  <c:v>11.5</c:v>
                </c:pt>
                <c:pt idx="222">
                  <c:v>11.6</c:v>
                </c:pt>
                <c:pt idx="223">
                  <c:v>11.6</c:v>
                </c:pt>
                <c:pt idx="224">
                  <c:v>11.7</c:v>
                </c:pt>
                <c:pt idx="225">
                  <c:v>11.8</c:v>
                </c:pt>
                <c:pt idx="226">
                  <c:v>11.8</c:v>
                </c:pt>
                <c:pt idx="227">
                  <c:v>11.8</c:v>
                </c:pt>
                <c:pt idx="228">
                  <c:v>11.9</c:v>
                </c:pt>
                <c:pt idx="229">
                  <c:v>12</c:v>
                </c:pt>
                <c:pt idx="230">
                  <c:v>12</c:v>
                </c:pt>
                <c:pt idx="231">
                  <c:v>12</c:v>
                </c:pt>
                <c:pt idx="232">
                  <c:v>12</c:v>
                </c:pt>
                <c:pt idx="233">
                  <c:v>12</c:v>
                </c:pt>
                <c:pt idx="234">
                  <c:v>12</c:v>
                </c:pt>
                <c:pt idx="235">
                  <c:v>12.1</c:v>
                </c:pt>
                <c:pt idx="236">
                  <c:v>12.3</c:v>
                </c:pt>
                <c:pt idx="237">
                  <c:v>12.4</c:v>
                </c:pt>
                <c:pt idx="238">
                  <c:v>12.5</c:v>
                </c:pt>
                <c:pt idx="239">
                  <c:v>12.5</c:v>
                </c:pt>
                <c:pt idx="240">
                  <c:v>12.6</c:v>
                </c:pt>
                <c:pt idx="241">
                  <c:v>12.7</c:v>
                </c:pt>
                <c:pt idx="242">
                  <c:v>12.8</c:v>
                </c:pt>
                <c:pt idx="243">
                  <c:v>12.9</c:v>
                </c:pt>
                <c:pt idx="244">
                  <c:v>13</c:v>
                </c:pt>
                <c:pt idx="245">
                  <c:v>13</c:v>
                </c:pt>
                <c:pt idx="246">
                  <c:v>13</c:v>
                </c:pt>
                <c:pt idx="247">
                  <c:v>13.2</c:v>
                </c:pt>
                <c:pt idx="248">
                  <c:v>13.2</c:v>
                </c:pt>
                <c:pt idx="249">
                  <c:v>13.2</c:v>
                </c:pt>
                <c:pt idx="250">
                  <c:v>13.3</c:v>
                </c:pt>
                <c:pt idx="251">
                  <c:v>13.4</c:v>
                </c:pt>
                <c:pt idx="252">
                  <c:v>13.5</c:v>
                </c:pt>
                <c:pt idx="253">
                  <c:v>13.5</c:v>
                </c:pt>
                <c:pt idx="254">
                  <c:v>13.5</c:v>
                </c:pt>
                <c:pt idx="255">
                  <c:v>13.6</c:v>
                </c:pt>
                <c:pt idx="256">
                  <c:v>13.6</c:v>
                </c:pt>
                <c:pt idx="257">
                  <c:v>13.7</c:v>
                </c:pt>
                <c:pt idx="258">
                  <c:v>13.7</c:v>
                </c:pt>
                <c:pt idx="259">
                  <c:v>13.8</c:v>
                </c:pt>
                <c:pt idx="260">
                  <c:v>13.9</c:v>
                </c:pt>
                <c:pt idx="261">
                  <c:v>14</c:v>
                </c:pt>
                <c:pt idx="262">
                  <c:v>14.2</c:v>
                </c:pt>
                <c:pt idx="263">
                  <c:v>14.2</c:v>
                </c:pt>
                <c:pt idx="264">
                  <c:v>14.2</c:v>
                </c:pt>
                <c:pt idx="265">
                  <c:v>14.2</c:v>
                </c:pt>
                <c:pt idx="266">
                  <c:v>14.3</c:v>
                </c:pt>
                <c:pt idx="267">
                  <c:v>14.3</c:v>
                </c:pt>
                <c:pt idx="268">
                  <c:v>14.3</c:v>
                </c:pt>
                <c:pt idx="269">
                  <c:v>14.5</c:v>
                </c:pt>
                <c:pt idx="270">
                  <c:v>14.5</c:v>
                </c:pt>
                <c:pt idx="271">
                  <c:v>14.5</c:v>
                </c:pt>
                <c:pt idx="272">
                  <c:v>14.5</c:v>
                </c:pt>
                <c:pt idx="273">
                  <c:v>14.5</c:v>
                </c:pt>
                <c:pt idx="274">
                  <c:v>14.6</c:v>
                </c:pt>
                <c:pt idx="275">
                  <c:v>14.6</c:v>
                </c:pt>
                <c:pt idx="276">
                  <c:v>14.6</c:v>
                </c:pt>
                <c:pt idx="277">
                  <c:v>14.7</c:v>
                </c:pt>
                <c:pt idx="278">
                  <c:v>14.8</c:v>
                </c:pt>
                <c:pt idx="279">
                  <c:v>14.8</c:v>
                </c:pt>
                <c:pt idx="280">
                  <c:v>14.8</c:v>
                </c:pt>
                <c:pt idx="281">
                  <c:v>14.8</c:v>
                </c:pt>
                <c:pt idx="282">
                  <c:v>14.9</c:v>
                </c:pt>
                <c:pt idx="283">
                  <c:v>15</c:v>
                </c:pt>
                <c:pt idx="284">
                  <c:v>15</c:v>
                </c:pt>
                <c:pt idx="285">
                  <c:v>15</c:v>
                </c:pt>
                <c:pt idx="286">
                  <c:v>15.1</c:v>
                </c:pt>
                <c:pt idx="287">
                  <c:v>15.5</c:v>
                </c:pt>
                <c:pt idx="288">
                  <c:v>15.5</c:v>
                </c:pt>
                <c:pt idx="289">
                  <c:v>15.5</c:v>
                </c:pt>
                <c:pt idx="290">
                  <c:v>15.5</c:v>
                </c:pt>
                <c:pt idx="291">
                  <c:v>15.6</c:v>
                </c:pt>
                <c:pt idx="292">
                  <c:v>15.7</c:v>
                </c:pt>
                <c:pt idx="293">
                  <c:v>15.7</c:v>
                </c:pt>
                <c:pt idx="294">
                  <c:v>15.8</c:v>
                </c:pt>
                <c:pt idx="295">
                  <c:v>15.9</c:v>
                </c:pt>
                <c:pt idx="296">
                  <c:v>15.9</c:v>
                </c:pt>
                <c:pt idx="297">
                  <c:v>16</c:v>
                </c:pt>
                <c:pt idx="298">
                  <c:v>16</c:v>
                </c:pt>
                <c:pt idx="299">
                  <c:v>16</c:v>
                </c:pt>
                <c:pt idx="300">
                  <c:v>16</c:v>
                </c:pt>
                <c:pt idx="301">
                  <c:v>16</c:v>
                </c:pt>
                <c:pt idx="302">
                  <c:v>16</c:v>
                </c:pt>
                <c:pt idx="303">
                  <c:v>16</c:v>
                </c:pt>
                <c:pt idx="304">
                  <c:v>16</c:v>
                </c:pt>
                <c:pt idx="305">
                  <c:v>16.100000000000001</c:v>
                </c:pt>
                <c:pt idx="306">
                  <c:v>16.2</c:v>
                </c:pt>
                <c:pt idx="307">
                  <c:v>16.2</c:v>
                </c:pt>
                <c:pt idx="308">
                  <c:v>16.3</c:v>
                </c:pt>
                <c:pt idx="309">
                  <c:v>16.399999999999999</c:v>
                </c:pt>
                <c:pt idx="310">
                  <c:v>16.5</c:v>
                </c:pt>
                <c:pt idx="311">
                  <c:v>16.5</c:v>
                </c:pt>
                <c:pt idx="312">
                  <c:v>16.5</c:v>
                </c:pt>
                <c:pt idx="313">
                  <c:v>16.5</c:v>
                </c:pt>
                <c:pt idx="314">
                  <c:v>16.5</c:v>
                </c:pt>
                <c:pt idx="315">
                  <c:v>16.5</c:v>
                </c:pt>
                <c:pt idx="316">
                  <c:v>16.7</c:v>
                </c:pt>
                <c:pt idx="317">
                  <c:v>16.8</c:v>
                </c:pt>
                <c:pt idx="318">
                  <c:v>16.899999999999999</c:v>
                </c:pt>
                <c:pt idx="319">
                  <c:v>16.899999999999999</c:v>
                </c:pt>
                <c:pt idx="320">
                  <c:v>17</c:v>
                </c:pt>
                <c:pt idx="321">
                  <c:v>17</c:v>
                </c:pt>
                <c:pt idx="322">
                  <c:v>17</c:v>
                </c:pt>
                <c:pt idx="323">
                  <c:v>17</c:v>
                </c:pt>
                <c:pt idx="324">
                  <c:v>17</c:v>
                </c:pt>
                <c:pt idx="325">
                  <c:v>17.100000000000001</c:v>
                </c:pt>
                <c:pt idx="326">
                  <c:v>17.2</c:v>
                </c:pt>
                <c:pt idx="327">
                  <c:v>17.2</c:v>
                </c:pt>
                <c:pt idx="328">
                  <c:v>17.2</c:v>
                </c:pt>
                <c:pt idx="329">
                  <c:v>17.2</c:v>
                </c:pt>
                <c:pt idx="330">
                  <c:v>17.3</c:v>
                </c:pt>
                <c:pt idx="331">
                  <c:v>17.5</c:v>
                </c:pt>
                <c:pt idx="332">
                  <c:v>17.5</c:v>
                </c:pt>
                <c:pt idx="333">
                  <c:v>17.5</c:v>
                </c:pt>
                <c:pt idx="334">
                  <c:v>17.5</c:v>
                </c:pt>
                <c:pt idx="335">
                  <c:v>17.5</c:v>
                </c:pt>
                <c:pt idx="336">
                  <c:v>17.600000000000001</c:v>
                </c:pt>
                <c:pt idx="337">
                  <c:v>17.600000000000001</c:v>
                </c:pt>
                <c:pt idx="338">
                  <c:v>17.600000000000001</c:v>
                </c:pt>
                <c:pt idx="339">
                  <c:v>17.8</c:v>
                </c:pt>
                <c:pt idx="340">
                  <c:v>17.8</c:v>
                </c:pt>
                <c:pt idx="341">
                  <c:v>17.8</c:v>
                </c:pt>
                <c:pt idx="342">
                  <c:v>17.8</c:v>
                </c:pt>
                <c:pt idx="343">
                  <c:v>17.8</c:v>
                </c:pt>
                <c:pt idx="344">
                  <c:v>17.899999999999999</c:v>
                </c:pt>
                <c:pt idx="345">
                  <c:v>17.899999999999999</c:v>
                </c:pt>
                <c:pt idx="346">
                  <c:v>17.899999999999999</c:v>
                </c:pt>
                <c:pt idx="347">
                  <c:v>18</c:v>
                </c:pt>
                <c:pt idx="348">
                  <c:v>18</c:v>
                </c:pt>
                <c:pt idx="349">
                  <c:v>18</c:v>
                </c:pt>
                <c:pt idx="350">
                  <c:v>18</c:v>
                </c:pt>
                <c:pt idx="351">
                  <c:v>18</c:v>
                </c:pt>
                <c:pt idx="352">
                  <c:v>18.100000000000001</c:v>
                </c:pt>
                <c:pt idx="353">
                  <c:v>18.100000000000001</c:v>
                </c:pt>
                <c:pt idx="354">
                  <c:v>18.100000000000001</c:v>
                </c:pt>
                <c:pt idx="355">
                  <c:v>18.100000000000001</c:v>
                </c:pt>
                <c:pt idx="356">
                  <c:v>18.100000000000001</c:v>
                </c:pt>
                <c:pt idx="357">
                  <c:v>18.100000000000001</c:v>
                </c:pt>
                <c:pt idx="358">
                  <c:v>18.3</c:v>
                </c:pt>
                <c:pt idx="359">
                  <c:v>18.399999999999999</c:v>
                </c:pt>
                <c:pt idx="360">
                  <c:v>18.399999999999999</c:v>
                </c:pt>
                <c:pt idx="361">
                  <c:v>18.5</c:v>
                </c:pt>
                <c:pt idx="362">
                  <c:v>18.5</c:v>
                </c:pt>
                <c:pt idx="363">
                  <c:v>18.5</c:v>
                </c:pt>
                <c:pt idx="364">
                  <c:v>18.5</c:v>
                </c:pt>
                <c:pt idx="365">
                  <c:v>18.5</c:v>
                </c:pt>
                <c:pt idx="366">
                  <c:v>18.5</c:v>
                </c:pt>
                <c:pt idx="367">
                  <c:v>18.5</c:v>
                </c:pt>
                <c:pt idx="368">
                  <c:v>18.5</c:v>
                </c:pt>
                <c:pt idx="369">
                  <c:v>18.5</c:v>
                </c:pt>
                <c:pt idx="370">
                  <c:v>18.600000000000001</c:v>
                </c:pt>
                <c:pt idx="371">
                  <c:v>18.7</c:v>
                </c:pt>
                <c:pt idx="372">
                  <c:v>18.7</c:v>
                </c:pt>
                <c:pt idx="373">
                  <c:v>18.8</c:v>
                </c:pt>
                <c:pt idx="374">
                  <c:v>18.8</c:v>
                </c:pt>
                <c:pt idx="375">
                  <c:v>19</c:v>
                </c:pt>
                <c:pt idx="376">
                  <c:v>19</c:v>
                </c:pt>
                <c:pt idx="377">
                  <c:v>19</c:v>
                </c:pt>
                <c:pt idx="378">
                  <c:v>19</c:v>
                </c:pt>
                <c:pt idx="379">
                  <c:v>19</c:v>
                </c:pt>
                <c:pt idx="380">
                  <c:v>19</c:v>
                </c:pt>
                <c:pt idx="381">
                  <c:v>19</c:v>
                </c:pt>
                <c:pt idx="382">
                  <c:v>19</c:v>
                </c:pt>
                <c:pt idx="383">
                  <c:v>19</c:v>
                </c:pt>
                <c:pt idx="384">
                  <c:v>19.100000000000001</c:v>
                </c:pt>
                <c:pt idx="385">
                  <c:v>19.100000000000001</c:v>
                </c:pt>
                <c:pt idx="386">
                  <c:v>19.100000000000001</c:v>
                </c:pt>
                <c:pt idx="387">
                  <c:v>19.2</c:v>
                </c:pt>
                <c:pt idx="388">
                  <c:v>19.2</c:v>
                </c:pt>
                <c:pt idx="389">
                  <c:v>19.2</c:v>
                </c:pt>
                <c:pt idx="390">
                  <c:v>19.3</c:v>
                </c:pt>
                <c:pt idx="391">
                  <c:v>19.399999999999999</c:v>
                </c:pt>
                <c:pt idx="392">
                  <c:v>19.5</c:v>
                </c:pt>
                <c:pt idx="393">
                  <c:v>19.5</c:v>
                </c:pt>
                <c:pt idx="394">
                  <c:v>19.600000000000001</c:v>
                </c:pt>
                <c:pt idx="395">
                  <c:v>19.600000000000001</c:v>
                </c:pt>
                <c:pt idx="396">
                  <c:v>19.600000000000001</c:v>
                </c:pt>
                <c:pt idx="397">
                  <c:v>19.600000000000001</c:v>
                </c:pt>
                <c:pt idx="398">
                  <c:v>19.8</c:v>
                </c:pt>
                <c:pt idx="399">
                  <c:v>19.8</c:v>
                </c:pt>
                <c:pt idx="400">
                  <c:v>19.8</c:v>
                </c:pt>
                <c:pt idx="401">
                  <c:v>19.8</c:v>
                </c:pt>
                <c:pt idx="402">
                  <c:v>19.899999999999999</c:v>
                </c:pt>
                <c:pt idx="403">
                  <c:v>20</c:v>
                </c:pt>
                <c:pt idx="404">
                  <c:v>20</c:v>
                </c:pt>
                <c:pt idx="405">
                  <c:v>20</c:v>
                </c:pt>
                <c:pt idx="406">
                  <c:v>20</c:v>
                </c:pt>
                <c:pt idx="407">
                  <c:v>20</c:v>
                </c:pt>
                <c:pt idx="408">
                  <c:v>20</c:v>
                </c:pt>
                <c:pt idx="409">
                  <c:v>20</c:v>
                </c:pt>
                <c:pt idx="410">
                  <c:v>20</c:v>
                </c:pt>
                <c:pt idx="411">
                  <c:v>20</c:v>
                </c:pt>
                <c:pt idx="412">
                  <c:v>20</c:v>
                </c:pt>
                <c:pt idx="413">
                  <c:v>20</c:v>
                </c:pt>
                <c:pt idx="414">
                  <c:v>20.100000000000001</c:v>
                </c:pt>
                <c:pt idx="415">
                  <c:v>20.100000000000001</c:v>
                </c:pt>
                <c:pt idx="416">
                  <c:v>20.2</c:v>
                </c:pt>
                <c:pt idx="417">
                  <c:v>20.2</c:v>
                </c:pt>
                <c:pt idx="418">
                  <c:v>20.3</c:v>
                </c:pt>
                <c:pt idx="419">
                  <c:v>20.3</c:v>
                </c:pt>
                <c:pt idx="420">
                  <c:v>20.3</c:v>
                </c:pt>
                <c:pt idx="421">
                  <c:v>20.3</c:v>
                </c:pt>
                <c:pt idx="422">
                  <c:v>20.399999999999999</c:v>
                </c:pt>
                <c:pt idx="423">
                  <c:v>20.399999999999999</c:v>
                </c:pt>
                <c:pt idx="424">
                  <c:v>20.399999999999999</c:v>
                </c:pt>
                <c:pt idx="425">
                  <c:v>20.5</c:v>
                </c:pt>
                <c:pt idx="426">
                  <c:v>20.5</c:v>
                </c:pt>
                <c:pt idx="427">
                  <c:v>20.5</c:v>
                </c:pt>
                <c:pt idx="428">
                  <c:v>20.5</c:v>
                </c:pt>
                <c:pt idx="429">
                  <c:v>20.5</c:v>
                </c:pt>
                <c:pt idx="430">
                  <c:v>20.5</c:v>
                </c:pt>
                <c:pt idx="431">
                  <c:v>20.5</c:v>
                </c:pt>
                <c:pt idx="432">
                  <c:v>20.5</c:v>
                </c:pt>
                <c:pt idx="433">
                  <c:v>20.6</c:v>
                </c:pt>
                <c:pt idx="434">
                  <c:v>20.6</c:v>
                </c:pt>
                <c:pt idx="435">
                  <c:v>20.7</c:v>
                </c:pt>
                <c:pt idx="436">
                  <c:v>20.7</c:v>
                </c:pt>
                <c:pt idx="437">
                  <c:v>20.7</c:v>
                </c:pt>
                <c:pt idx="438">
                  <c:v>20.7</c:v>
                </c:pt>
                <c:pt idx="439">
                  <c:v>20.7</c:v>
                </c:pt>
                <c:pt idx="440">
                  <c:v>20.9</c:v>
                </c:pt>
                <c:pt idx="441">
                  <c:v>21</c:v>
                </c:pt>
                <c:pt idx="442">
                  <c:v>21</c:v>
                </c:pt>
                <c:pt idx="443">
                  <c:v>21</c:v>
                </c:pt>
                <c:pt idx="444">
                  <c:v>21</c:v>
                </c:pt>
                <c:pt idx="445">
                  <c:v>21</c:v>
                </c:pt>
                <c:pt idx="446">
                  <c:v>21.1</c:v>
                </c:pt>
                <c:pt idx="447">
                  <c:v>21.1</c:v>
                </c:pt>
                <c:pt idx="448">
                  <c:v>21.2</c:v>
                </c:pt>
                <c:pt idx="449">
                  <c:v>21.2</c:v>
                </c:pt>
                <c:pt idx="450">
                  <c:v>21.2</c:v>
                </c:pt>
                <c:pt idx="451">
                  <c:v>21.2</c:v>
                </c:pt>
                <c:pt idx="452">
                  <c:v>21.2</c:v>
                </c:pt>
                <c:pt idx="453">
                  <c:v>21.3</c:v>
                </c:pt>
                <c:pt idx="454">
                  <c:v>21.3</c:v>
                </c:pt>
                <c:pt idx="455">
                  <c:v>21.4</c:v>
                </c:pt>
                <c:pt idx="456">
                  <c:v>21.4</c:v>
                </c:pt>
                <c:pt idx="457">
                  <c:v>21.4</c:v>
                </c:pt>
                <c:pt idx="458">
                  <c:v>21.4</c:v>
                </c:pt>
                <c:pt idx="459">
                  <c:v>21.5</c:v>
                </c:pt>
                <c:pt idx="460">
                  <c:v>21.5</c:v>
                </c:pt>
                <c:pt idx="461">
                  <c:v>21.5</c:v>
                </c:pt>
                <c:pt idx="462">
                  <c:v>21.5</c:v>
                </c:pt>
                <c:pt idx="463">
                  <c:v>21.5</c:v>
                </c:pt>
                <c:pt idx="464">
                  <c:v>21.5</c:v>
                </c:pt>
                <c:pt idx="465">
                  <c:v>21.5</c:v>
                </c:pt>
                <c:pt idx="466">
                  <c:v>21.5</c:v>
                </c:pt>
                <c:pt idx="467">
                  <c:v>21.5</c:v>
                </c:pt>
                <c:pt idx="468">
                  <c:v>21.6</c:v>
                </c:pt>
                <c:pt idx="469">
                  <c:v>21.6</c:v>
                </c:pt>
                <c:pt idx="470">
                  <c:v>21.7</c:v>
                </c:pt>
                <c:pt idx="471">
                  <c:v>21.8</c:v>
                </c:pt>
                <c:pt idx="472">
                  <c:v>21.8</c:v>
                </c:pt>
                <c:pt idx="473">
                  <c:v>21.8</c:v>
                </c:pt>
                <c:pt idx="474">
                  <c:v>21.9</c:v>
                </c:pt>
                <c:pt idx="475">
                  <c:v>21.9</c:v>
                </c:pt>
                <c:pt idx="476">
                  <c:v>22</c:v>
                </c:pt>
                <c:pt idx="477">
                  <c:v>22</c:v>
                </c:pt>
                <c:pt idx="478">
                  <c:v>22</c:v>
                </c:pt>
                <c:pt idx="479">
                  <c:v>22</c:v>
                </c:pt>
                <c:pt idx="480">
                  <c:v>22</c:v>
                </c:pt>
                <c:pt idx="481">
                  <c:v>22</c:v>
                </c:pt>
                <c:pt idx="482">
                  <c:v>22</c:v>
                </c:pt>
                <c:pt idx="483">
                  <c:v>22.1</c:v>
                </c:pt>
                <c:pt idx="484">
                  <c:v>22.1</c:v>
                </c:pt>
                <c:pt idx="485">
                  <c:v>22.1</c:v>
                </c:pt>
                <c:pt idx="486">
                  <c:v>22.2</c:v>
                </c:pt>
                <c:pt idx="487">
                  <c:v>22.2</c:v>
                </c:pt>
                <c:pt idx="488">
                  <c:v>22.2</c:v>
                </c:pt>
                <c:pt idx="489">
                  <c:v>22.2</c:v>
                </c:pt>
                <c:pt idx="490">
                  <c:v>22.3</c:v>
                </c:pt>
                <c:pt idx="491">
                  <c:v>22.4</c:v>
                </c:pt>
                <c:pt idx="492">
                  <c:v>22.4</c:v>
                </c:pt>
                <c:pt idx="493">
                  <c:v>22.4</c:v>
                </c:pt>
                <c:pt idx="494">
                  <c:v>22.5</c:v>
                </c:pt>
                <c:pt idx="495">
                  <c:v>22.5</c:v>
                </c:pt>
                <c:pt idx="496">
                  <c:v>22.5</c:v>
                </c:pt>
                <c:pt idx="497">
                  <c:v>22.5</c:v>
                </c:pt>
                <c:pt idx="498">
                  <c:v>22.5</c:v>
                </c:pt>
                <c:pt idx="499">
                  <c:v>22.5</c:v>
                </c:pt>
                <c:pt idx="500">
                  <c:v>22.5</c:v>
                </c:pt>
                <c:pt idx="501">
                  <c:v>22.5</c:v>
                </c:pt>
                <c:pt idx="502">
                  <c:v>22.5</c:v>
                </c:pt>
                <c:pt idx="503">
                  <c:v>22.6</c:v>
                </c:pt>
                <c:pt idx="504">
                  <c:v>22.6</c:v>
                </c:pt>
                <c:pt idx="505">
                  <c:v>22.6</c:v>
                </c:pt>
                <c:pt idx="506">
                  <c:v>22.6</c:v>
                </c:pt>
                <c:pt idx="507">
                  <c:v>22.7</c:v>
                </c:pt>
                <c:pt idx="508">
                  <c:v>22.8</c:v>
                </c:pt>
                <c:pt idx="509">
                  <c:v>22.8</c:v>
                </c:pt>
                <c:pt idx="510">
                  <c:v>22.8</c:v>
                </c:pt>
                <c:pt idx="511">
                  <c:v>22.9</c:v>
                </c:pt>
                <c:pt idx="512">
                  <c:v>22.9</c:v>
                </c:pt>
                <c:pt idx="513">
                  <c:v>23</c:v>
                </c:pt>
                <c:pt idx="514">
                  <c:v>23</c:v>
                </c:pt>
                <c:pt idx="515">
                  <c:v>23</c:v>
                </c:pt>
                <c:pt idx="516">
                  <c:v>23</c:v>
                </c:pt>
                <c:pt idx="517">
                  <c:v>23</c:v>
                </c:pt>
                <c:pt idx="518">
                  <c:v>23</c:v>
                </c:pt>
                <c:pt idx="519">
                  <c:v>23</c:v>
                </c:pt>
                <c:pt idx="520">
                  <c:v>23</c:v>
                </c:pt>
                <c:pt idx="521">
                  <c:v>23.1</c:v>
                </c:pt>
                <c:pt idx="522">
                  <c:v>23.2</c:v>
                </c:pt>
                <c:pt idx="523">
                  <c:v>23.2</c:v>
                </c:pt>
                <c:pt idx="524">
                  <c:v>23.2</c:v>
                </c:pt>
                <c:pt idx="525">
                  <c:v>23.2</c:v>
                </c:pt>
                <c:pt idx="526">
                  <c:v>23.2</c:v>
                </c:pt>
                <c:pt idx="527">
                  <c:v>23.4</c:v>
                </c:pt>
                <c:pt idx="528">
                  <c:v>23.4</c:v>
                </c:pt>
                <c:pt idx="529">
                  <c:v>23.5</c:v>
                </c:pt>
                <c:pt idx="530">
                  <c:v>23.5</c:v>
                </c:pt>
                <c:pt idx="531">
                  <c:v>23.5</c:v>
                </c:pt>
                <c:pt idx="532">
                  <c:v>23.5</c:v>
                </c:pt>
                <c:pt idx="533">
                  <c:v>23.5</c:v>
                </c:pt>
                <c:pt idx="534">
                  <c:v>23.5</c:v>
                </c:pt>
                <c:pt idx="535">
                  <c:v>23.5</c:v>
                </c:pt>
                <c:pt idx="536">
                  <c:v>23.6</c:v>
                </c:pt>
                <c:pt idx="537">
                  <c:v>23.6</c:v>
                </c:pt>
                <c:pt idx="538">
                  <c:v>23.6</c:v>
                </c:pt>
                <c:pt idx="539">
                  <c:v>23.7</c:v>
                </c:pt>
                <c:pt idx="540">
                  <c:v>23.7</c:v>
                </c:pt>
                <c:pt idx="541">
                  <c:v>23.7</c:v>
                </c:pt>
                <c:pt idx="542">
                  <c:v>23.8</c:v>
                </c:pt>
                <c:pt idx="543">
                  <c:v>23.8</c:v>
                </c:pt>
                <c:pt idx="544">
                  <c:v>23.8</c:v>
                </c:pt>
                <c:pt idx="545">
                  <c:v>23.8</c:v>
                </c:pt>
                <c:pt idx="546">
                  <c:v>23.8</c:v>
                </c:pt>
                <c:pt idx="547">
                  <c:v>23.9</c:v>
                </c:pt>
                <c:pt idx="548">
                  <c:v>23.9</c:v>
                </c:pt>
                <c:pt idx="549">
                  <c:v>23.9</c:v>
                </c:pt>
                <c:pt idx="550">
                  <c:v>24</c:v>
                </c:pt>
                <c:pt idx="551">
                  <c:v>24</c:v>
                </c:pt>
                <c:pt idx="552">
                  <c:v>24</c:v>
                </c:pt>
                <c:pt idx="553">
                  <c:v>24</c:v>
                </c:pt>
                <c:pt idx="554">
                  <c:v>24</c:v>
                </c:pt>
                <c:pt idx="555">
                  <c:v>24</c:v>
                </c:pt>
                <c:pt idx="556">
                  <c:v>24</c:v>
                </c:pt>
                <c:pt idx="557">
                  <c:v>24.1</c:v>
                </c:pt>
                <c:pt idx="558">
                  <c:v>24.1</c:v>
                </c:pt>
                <c:pt idx="559">
                  <c:v>24.1</c:v>
                </c:pt>
                <c:pt idx="560">
                  <c:v>24.1</c:v>
                </c:pt>
                <c:pt idx="561">
                  <c:v>24.2</c:v>
                </c:pt>
                <c:pt idx="562">
                  <c:v>24.2</c:v>
                </c:pt>
                <c:pt idx="563">
                  <c:v>24.2</c:v>
                </c:pt>
                <c:pt idx="564">
                  <c:v>24.2</c:v>
                </c:pt>
                <c:pt idx="565">
                  <c:v>24.2</c:v>
                </c:pt>
                <c:pt idx="566">
                  <c:v>24.3</c:v>
                </c:pt>
                <c:pt idx="567">
                  <c:v>24.3</c:v>
                </c:pt>
                <c:pt idx="568">
                  <c:v>24.3</c:v>
                </c:pt>
                <c:pt idx="569">
                  <c:v>24.4</c:v>
                </c:pt>
                <c:pt idx="570">
                  <c:v>24.5</c:v>
                </c:pt>
                <c:pt idx="571">
                  <c:v>24.5</c:v>
                </c:pt>
                <c:pt idx="572">
                  <c:v>24.5</c:v>
                </c:pt>
                <c:pt idx="573">
                  <c:v>24.5</c:v>
                </c:pt>
                <c:pt idx="574">
                  <c:v>24.5</c:v>
                </c:pt>
                <c:pt idx="575">
                  <c:v>24.6</c:v>
                </c:pt>
                <c:pt idx="576">
                  <c:v>24.6</c:v>
                </c:pt>
                <c:pt idx="577">
                  <c:v>24.6</c:v>
                </c:pt>
                <c:pt idx="578">
                  <c:v>24.6</c:v>
                </c:pt>
                <c:pt idx="579">
                  <c:v>24.6</c:v>
                </c:pt>
                <c:pt idx="580">
                  <c:v>24.6</c:v>
                </c:pt>
                <c:pt idx="581">
                  <c:v>24.7</c:v>
                </c:pt>
                <c:pt idx="582">
                  <c:v>24.8</c:v>
                </c:pt>
                <c:pt idx="583">
                  <c:v>24.8</c:v>
                </c:pt>
                <c:pt idx="584">
                  <c:v>24.8</c:v>
                </c:pt>
                <c:pt idx="585">
                  <c:v>24.8</c:v>
                </c:pt>
                <c:pt idx="586">
                  <c:v>25</c:v>
                </c:pt>
                <c:pt idx="587">
                  <c:v>25</c:v>
                </c:pt>
                <c:pt idx="588">
                  <c:v>25</c:v>
                </c:pt>
                <c:pt idx="589">
                  <c:v>25</c:v>
                </c:pt>
                <c:pt idx="590">
                  <c:v>25</c:v>
                </c:pt>
                <c:pt idx="591">
                  <c:v>25</c:v>
                </c:pt>
                <c:pt idx="592">
                  <c:v>25</c:v>
                </c:pt>
                <c:pt idx="593">
                  <c:v>25</c:v>
                </c:pt>
                <c:pt idx="594">
                  <c:v>25.1</c:v>
                </c:pt>
                <c:pt idx="595">
                  <c:v>25.1</c:v>
                </c:pt>
                <c:pt idx="596">
                  <c:v>25.1</c:v>
                </c:pt>
                <c:pt idx="597">
                  <c:v>25.1</c:v>
                </c:pt>
                <c:pt idx="598">
                  <c:v>25.1</c:v>
                </c:pt>
                <c:pt idx="599">
                  <c:v>25.2</c:v>
                </c:pt>
                <c:pt idx="600">
                  <c:v>25.3</c:v>
                </c:pt>
                <c:pt idx="601">
                  <c:v>25.4</c:v>
                </c:pt>
                <c:pt idx="602">
                  <c:v>25.4</c:v>
                </c:pt>
                <c:pt idx="603">
                  <c:v>25.5</c:v>
                </c:pt>
                <c:pt idx="604">
                  <c:v>25.5</c:v>
                </c:pt>
                <c:pt idx="605">
                  <c:v>25.5</c:v>
                </c:pt>
                <c:pt idx="606">
                  <c:v>25.5</c:v>
                </c:pt>
                <c:pt idx="607">
                  <c:v>25.5</c:v>
                </c:pt>
                <c:pt idx="608">
                  <c:v>25.5</c:v>
                </c:pt>
                <c:pt idx="609">
                  <c:v>25.5</c:v>
                </c:pt>
                <c:pt idx="610">
                  <c:v>25.5</c:v>
                </c:pt>
                <c:pt idx="611">
                  <c:v>25.6</c:v>
                </c:pt>
                <c:pt idx="612">
                  <c:v>25.6</c:v>
                </c:pt>
                <c:pt idx="613">
                  <c:v>25.7</c:v>
                </c:pt>
                <c:pt idx="614">
                  <c:v>25.7</c:v>
                </c:pt>
                <c:pt idx="615">
                  <c:v>25.7</c:v>
                </c:pt>
                <c:pt idx="616">
                  <c:v>25.7</c:v>
                </c:pt>
                <c:pt idx="617">
                  <c:v>25.8</c:v>
                </c:pt>
                <c:pt idx="618">
                  <c:v>25.8</c:v>
                </c:pt>
                <c:pt idx="619">
                  <c:v>25.8</c:v>
                </c:pt>
                <c:pt idx="620">
                  <c:v>25.8</c:v>
                </c:pt>
                <c:pt idx="621">
                  <c:v>25.8</c:v>
                </c:pt>
                <c:pt idx="622">
                  <c:v>25.8</c:v>
                </c:pt>
                <c:pt idx="623">
                  <c:v>25.9</c:v>
                </c:pt>
                <c:pt idx="624">
                  <c:v>26</c:v>
                </c:pt>
                <c:pt idx="625">
                  <c:v>26</c:v>
                </c:pt>
                <c:pt idx="626">
                  <c:v>26</c:v>
                </c:pt>
                <c:pt idx="627">
                  <c:v>26</c:v>
                </c:pt>
                <c:pt idx="628">
                  <c:v>26</c:v>
                </c:pt>
                <c:pt idx="629">
                  <c:v>26</c:v>
                </c:pt>
                <c:pt idx="630">
                  <c:v>26</c:v>
                </c:pt>
                <c:pt idx="631">
                  <c:v>26.1</c:v>
                </c:pt>
                <c:pt idx="632">
                  <c:v>26.1</c:v>
                </c:pt>
                <c:pt idx="633">
                  <c:v>26.1</c:v>
                </c:pt>
                <c:pt idx="634">
                  <c:v>26.1</c:v>
                </c:pt>
                <c:pt idx="635">
                  <c:v>26.1</c:v>
                </c:pt>
                <c:pt idx="636">
                  <c:v>26.1</c:v>
                </c:pt>
                <c:pt idx="637">
                  <c:v>26.2</c:v>
                </c:pt>
                <c:pt idx="638">
                  <c:v>26.2</c:v>
                </c:pt>
                <c:pt idx="639">
                  <c:v>26.2</c:v>
                </c:pt>
                <c:pt idx="640">
                  <c:v>26.2</c:v>
                </c:pt>
                <c:pt idx="641">
                  <c:v>26.3</c:v>
                </c:pt>
                <c:pt idx="642">
                  <c:v>26.3</c:v>
                </c:pt>
                <c:pt idx="643">
                  <c:v>26.3</c:v>
                </c:pt>
                <c:pt idx="644">
                  <c:v>26.3</c:v>
                </c:pt>
                <c:pt idx="645">
                  <c:v>26.3</c:v>
                </c:pt>
                <c:pt idx="646">
                  <c:v>26.4</c:v>
                </c:pt>
                <c:pt idx="647">
                  <c:v>26.4</c:v>
                </c:pt>
                <c:pt idx="648">
                  <c:v>26.4</c:v>
                </c:pt>
                <c:pt idx="649">
                  <c:v>26.5</c:v>
                </c:pt>
                <c:pt idx="650">
                  <c:v>26.5</c:v>
                </c:pt>
                <c:pt idx="651">
                  <c:v>26.5</c:v>
                </c:pt>
                <c:pt idx="652">
                  <c:v>26.5</c:v>
                </c:pt>
                <c:pt idx="653">
                  <c:v>26.5</c:v>
                </c:pt>
                <c:pt idx="654">
                  <c:v>26.5</c:v>
                </c:pt>
                <c:pt idx="655">
                  <c:v>26.5</c:v>
                </c:pt>
                <c:pt idx="656">
                  <c:v>26.5</c:v>
                </c:pt>
                <c:pt idx="657">
                  <c:v>26.5</c:v>
                </c:pt>
                <c:pt idx="658">
                  <c:v>26.5</c:v>
                </c:pt>
                <c:pt idx="659">
                  <c:v>26.6</c:v>
                </c:pt>
                <c:pt idx="660">
                  <c:v>26.6</c:v>
                </c:pt>
                <c:pt idx="661">
                  <c:v>26.6</c:v>
                </c:pt>
                <c:pt idx="662">
                  <c:v>26.6</c:v>
                </c:pt>
                <c:pt idx="663">
                  <c:v>26.6</c:v>
                </c:pt>
                <c:pt idx="664">
                  <c:v>26.6</c:v>
                </c:pt>
                <c:pt idx="665">
                  <c:v>26.7</c:v>
                </c:pt>
                <c:pt idx="666">
                  <c:v>26.7</c:v>
                </c:pt>
                <c:pt idx="667">
                  <c:v>26.7</c:v>
                </c:pt>
                <c:pt idx="668">
                  <c:v>26.8</c:v>
                </c:pt>
                <c:pt idx="669">
                  <c:v>26.8</c:v>
                </c:pt>
                <c:pt idx="670">
                  <c:v>26.8</c:v>
                </c:pt>
                <c:pt idx="671">
                  <c:v>26.8</c:v>
                </c:pt>
                <c:pt idx="672">
                  <c:v>27</c:v>
                </c:pt>
                <c:pt idx="673">
                  <c:v>27</c:v>
                </c:pt>
                <c:pt idx="674">
                  <c:v>27</c:v>
                </c:pt>
                <c:pt idx="675">
                  <c:v>27</c:v>
                </c:pt>
                <c:pt idx="676">
                  <c:v>27</c:v>
                </c:pt>
                <c:pt idx="677">
                  <c:v>27</c:v>
                </c:pt>
                <c:pt idx="678">
                  <c:v>27</c:v>
                </c:pt>
                <c:pt idx="679">
                  <c:v>27</c:v>
                </c:pt>
                <c:pt idx="680">
                  <c:v>27</c:v>
                </c:pt>
                <c:pt idx="681">
                  <c:v>27</c:v>
                </c:pt>
                <c:pt idx="682">
                  <c:v>27.1</c:v>
                </c:pt>
                <c:pt idx="683">
                  <c:v>27.1</c:v>
                </c:pt>
                <c:pt idx="684">
                  <c:v>27.1</c:v>
                </c:pt>
                <c:pt idx="685">
                  <c:v>27.1</c:v>
                </c:pt>
                <c:pt idx="686">
                  <c:v>27.1</c:v>
                </c:pt>
                <c:pt idx="687">
                  <c:v>27.2</c:v>
                </c:pt>
                <c:pt idx="688">
                  <c:v>27.3</c:v>
                </c:pt>
                <c:pt idx="689">
                  <c:v>27.3</c:v>
                </c:pt>
                <c:pt idx="690">
                  <c:v>27.3</c:v>
                </c:pt>
                <c:pt idx="691">
                  <c:v>27.4</c:v>
                </c:pt>
                <c:pt idx="692">
                  <c:v>27.5</c:v>
                </c:pt>
                <c:pt idx="693">
                  <c:v>27.5</c:v>
                </c:pt>
                <c:pt idx="694">
                  <c:v>27.5</c:v>
                </c:pt>
                <c:pt idx="695">
                  <c:v>27.5</c:v>
                </c:pt>
                <c:pt idx="696">
                  <c:v>27.5</c:v>
                </c:pt>
                <c:pt idx="697">
                  <c:v>27.5</c:v>
                </c:pt>
                <c:pt idx="698">
                  <c:v>27.5</c:v>
                </c:pt>
                <c:pt idx="699">
                  <c:v>27.6</c:v>
                </c:pt>
                <c:pt idx="700">
                  <c:v>27.6</c:v>
                </c:pt>
                <c:pt idx="701">
                  <c:v>27.6</c:v>
                </c:pt>
                <c:pt idx="702">
                  <c:v>27.6</c:v>
                </c:pt>
                <c:pt idx="703">
                  <c:v>27.6</c:v>
                </c:pt>
                <c:pt idx="704">
                  <c:v>27.6</c:v>
                </c:pt>
                <c:pt idx="705">
                  <c:v>27.7</c:v>
                </c:pt>
                <c:pt idx="706">
                  <c:v>27.8</c:v>
                </c:pt>
                <c:pt idx="707">
                  <c:v>27.9</c:v>
                </c:pt>
                <c:pt idx="708">
                  <c:v>27.9</c:v>
                </c:pt>
                <c:pt idx="709">
                  <c:v>27.9</c:v>
                </c:pt>
                <c:pt idx="710">
                  <c:v>28</c:v>
                </c:pt>
                <c:pt idx="711">
                  <c:v>28</c:v>
                </c:pt>
                <c:pt idx="712">
                  <c:v>28</c:v>
                </c:pt>
                <c:pt idx="713">
                  <c:v>28</c:v>
                </c:pt>
                <c:pt idx="714">
                  <c:v>28</c:v>
                </c:pt>
                <c:pt idx="715">
                  <c:v>28.1</c:v>
                </c:pt>
                <c:pt idx="716">
                  <c:v>28.1</c:v>
                </c:pt>
                <c:pt idx="717">
                  <c:v>28.1</c:v>
                </c:pt>
                <c:pt idx="718">
                  <c:v>28.2</c:v>
                </c:pt>
                <c:pt idx="719">
                  <c:v>28.2</c:v>
                </c:pt>
                <c:pt idx="720">
                  <c:v>28.2</c:v>
                </c:pt>
                <c:pt idx="721">
                  <c:v>28.2</c:v>
                </c:pt>
                <c:pt idx="722">
                  <c:v>28.2</c:v>
                </c:pt>
                <c:pt idx="723">
                  <c:v>28.2</c:v>
                </c:pt>
                <c:pt idx="724">
                  <c:v>28.3</c:v>
                </c:pt>
                <c:pt idx="725">
                  <c:v>28.3</c:v>
                </c:pt>
                <c:pt idx="726">
                  <c:v>28.3</c:v>
                </c:pt>
                <c:pt idx="727">
                  <c:v>28.4</c:v>
                </c:pt>
                <c:pt idx="728">
                  <c:v>28.4</c:v>
                </c:pt>
                <c:pt idx="729">
                  <c:v>28.4</c:v>
                </c:pt>
                <c:pt idx="730">
                  <c:v>28.5</c:v>
                </c:pt>
                <c:pt idx="731">
                  <c:v>28.5</c:v>
                </c:pt>
                <c:pt idx="732">
                  <c:v>28.5</c:v>
                </c:pt>
                <c:pt idx="733">
                  <c:v>28.5</c:v>
                </c:pt>
                <c:pt idx="734">
                  <c:v>28.5</c:v>
                </c:pt>
                <c:pt idx="735">
                  <c:v>28.6</c:v>
                </c:pt>
                <c:pt idx="736">
                  <c:v>28.6</c:v>
                </c:pt>
                <c:pt idx="737">
                  <c:v>28.6</c:v>
                </c:pt>
                <c:pt idx="738">
                  <c:v>28.6</c:v>
                </c:pt>
                <c:pt idx="739">
                  <c:v>28.7</c:v>
                </c:pt>
                <c:pt idx="740">
                  <c:v>28.7</c:v>
                </c:pt>
                <c:pt idx="741">
                  <c:v>28.7</c:v>
                </c:pt>
                <c:pt idx="742">
                  <c:v>28.8</c:v>
                </c:pt>
                <c:pt idx="743">
                  <c:v>29</c:v>
                </c:pt>
                <c:pt idx="744">
                  <c:v>29</c:v>
                </c:pt>
                <c:pt idx="745">
                  <c:v>29</c:v>
                </c:pt>
                <c:pt idx="746">
                  <c:v>29</c:v>
                </c:pt>
                <c:pt idx="747">
                  <c:v>29</c:v>
                </c:pt>
                <c:pt idx="748">
                  <c:v>29</c:v>
                </c:pt>
                <c:pt idx="749">
                  <c:v>29</c:v>
                </c:pt>
                <c:pt idx="750">
                  <c:v>29.1</c:v>
                </c:pt>
                <c:pt idx="751">
                  <c:v>29.1</c:v>
                </c:pt>
                <c:pt idx="752">
                  <c:v>29.1</c:v>
                </c:pt>
                <c:pt idx="753">
                  <c:v>29.1</c:v>
                </c:pt>
                <c:pt idx="754">
                  <c:v>29.2</c:v>
                </c:pt>
                <c:pt idx="755">
                  <c:v>29.2</c:v>
                </c:pt>
                <c:pt idx="756">
                  <c:v>29.2</c:v>
                </c:pt>
                <c:pt idx="757">
                  <c:v>29.3</c:v>
                </c:pt>
                <c:pt idx="758">
                  <c:v>29.3</c:v>
                </c:pt>
                <c:pt idx="759">
                  <c:v>29.3</c:v>
                </c:pt>
                <c:pt idx="760">
                  <c:v>29.3</c:v>
                </c:pt>
                <c:pt idx="761">
                  <c:v>29.3</c:v>
                </c:pt>
                <c:pt idx="762">
                  <c:v>29.3</c:v>
                </c:pt>
                <c:pt idx="763">
                  <c:v>29.3</c:v>
                </c:pt>
                <c:pt idx="764">
                  <c:v>29.3</c:v>
                </c:pt>
                <c:pt idx="765">
                  <c:v>29.4</c:v>
                </c:pt>
                <c:pt idx="766">
                  <c:v>29.4</c:v>
                </c:pt>
                <c:pt idx="767">
                  <c:v>29.5</c:v>
                </c:pt>
                <c:pt idx="768">
                  <c:v>29.5</c:v>
                </c:pt>
                <c:pt idx="769">
                  <c:v>29.5</c:v>
                </c:pt>
                <c:pt idx="770">
                  <c:v>29.5</c:v>
                </c:pt>
                <c:pt idx="771">
                  <c:v>29.5</c:v>
                </c:pt>
                <c:pt idx="772">
                  <c:v>29.6</c:v>
                </c:pt>
                <c:pt idx="773">
                  <c:v>29.6</c:v>
                </c:pt>
                <c:pt idx="774">
                  <c:v>29.6</c:v>
                </c:pt>
                <c:pt idx="775">
                  <c:v>29.6</c:v>
                </c:pt>
                <c:pt idx="776">
                  <c:v>29.6</c:v>
                </c:pt>
                <c:pt idx="777">
                  <c:v>29.7</c:v>
                </c:pt>
                <c:pt idx="778">
                  <c:v>29.7</c:v>
                </c:pt>
                <c:pt idx="779">
                  <c:v>29.7</c:v>
                </c:pt>
                <c:pt idx="780">
                  <c:v>29.7</c:v>
                </c:pt>
                <c:pt idx="781">
                  <c:v>29.8</c:v>
                </c:pt>
                <c:pt idx="782">
                  <c:v>29.8</c:v>
                </c:pt>
                <c:pt idx="783">
                  <c:v>29.9</c:v>
                </c:pt>
                <c:pt idx="784">
                  <c:v>29.9</c:v>
                </c:pt>
                <c:pt idx="785">
                  <c:v>29.9</c:v>
                </c:pt>
                <c:pt idx="786">
                  <c:v>30</c:v>
                </c:pt>
                <c:pt idx="787">
                  <c:v>30</c:v>
                </c:pt>
                <c:pt idx="788">
                  <c:v>30</c:v>
                </c:pt>
                <c:pt idx="789">
                  <c:v>30</c:v>
                </c:pt>
                <c:pt idx="790">
                  <c:v>30</c:v>
                </c:pt>
                <c:pt idx="791">
                  <c:v>30</c:v>
                </c:pt>
                <c:pt idx="792">
                  <c:v>30</c:v>
                </c:pt>
                <c:pt idx="793">
                  <c:v>30</c:v>
                </c:pt>
                <c:pt idx="794">
                  <c:v>30.1</c:v>
                </c:pt>
                <c:pt idx="795">
                  <c:v>30.2</c:v>
                </c:pt>
                <c:pt idx="796">
                  <c:v>30.2</c:v>
                </c:pt>
                <c:pt idx="797">
                  <c:v>30.2</c:v>
                </c:pt>
                <c:pt idx="798">
                  <c:v>30.2</c:v>
                </c:pt>
                <c:pt idx="799">
                  <c:v>30.2</c:v>
                </c:pt>
                <c:pt idx="800">
                  <c:v>30.3</c:v>
                </c:pt>
                <c:pt idx="801">
                  <c:v>30.3</c:v>
                </c:pt>
                <c:pt idx="802">
                  <c:v>30.3</c:v>
                </c:pt>
                <c:pt idx="803">
                  <c:v>30.3</c:v>
                </c:pt>
                <c:pt idx="804">
                  <c:v>30.4</c:v>
                </c:pt>
                <c:pt idx="805">
                  <c:v>30.4</c:v>
                </c:pt>
                <c:pt idx="806">
                  <c:v>30.5</c:v>
                </c:pt>
                <c:pt idx="807">
                  <c:v>30.5</c:v>
                </c:pt>
                <c:pt idx="808">
                  <c:v>30.5</c:v>
                </c:pt>
                <c:pt idx="809">
                  <c:v>30.6</c:v>
                </c:pt>
                <c:pt idx="810">
                  <c:v>30.6</c:v>
                </c:pt>
                <c:pt idx="811">
                  <c:v>30.7</c:v>
                </c:pt>
                <c:pt idx="812">
                  <c:v>30.7</c:v>
                </c:pt>
                <c:pt idx="813">
                  <c:v>30.7</c:v>
                </c:pt>
                <c:pt idx="814">
                  <c:v>30.7</c:v>
                </c:pt>
                <c:pt idx="815">
                  <c:v>30.7</c:v>
                </c:pt>
                <c:pt idx="816">
                  <c:v>30.7</c:v>
                </c:pt>
                <c:pt idx="817">
                  <c:v>30.8</c:v>
                </c:pt>
                <c:pt idx="818">
                  <c:v>30.9</c:v>
                </c:pt>
                <c:pt idx="819">
                  <c:v>30.9</c:v>
                </c:pt>
                <c:pt idx="820">
                  <c:v>31</c:v>
                </c:pt>
                <c:pt idx="821">
                  <c:v>31</c:v>
                </c:pt>
                <c:pt idx="822">
                  <c:v>31</c:v>
                </c:pt>
                <c:pt idx="823">
                  <c:v>31</c:v>
                </c:pt>
                <c:pt idx="824">
                  <c:v>31</c:v>
                </c:pt>
                <c:pt idx="825">
                  <c:v>31</c:v>
                </c:pt>
                <c:pt idx="826">
                  <c:v>31</c:v>
                </c:pt>
                <c:pt idx="827">
                  <c:v>31</c:v>
                </c:pt>
                <c:pt idx="828">
                  <c:v>31.1</c:v>
                </c:pt>
                <c:pt idx="829">
                  <c:v>31.1</c:v>
                </c:pt>
                <c:pt idx="830">
                  <c:v>31.1</c:v>
                </c:pt>
                <c:pt idx="831">
                  <c:v>31.1</c:v>
                </c:pt>
                <c:pt idx="832">
                  <c:v>31.2</c:v>
                </c:pt>
                <c:pt idx="833">
                  <c:v>31.2</c:v>
                </c:pt>
                <c:pt idx="834">
                  <c:v>31.2</c:v>
                </c:pt>
                <c:pt idx="835">
                  <c:v>31.2</c:v>
                </c:pt>
                <c:pt idx="836">
                  <c:v>31.2</c:v>
                </c:pt>
                <c:pt idx="837">
                  <c:v>31.3</c:v>
                </c:pt>
                <c:pt idx="838">
                  <c:v>31.3</c:v>
                </c:pt>
                <c:pt idx="839">
                  <c:v>31.3</c:v>
                </c:pt>
                <c:pt idx="840">
                  <c:v>31.3</c:v>
                </c:pt>
                <c:pt idx="841">
                  <c:v>31.4</c:v>
                </c:pt>
                <c:pt idx="842">
                  <c:v>31.5</c:v>
                </c:pt>
                <c:pt idx="843">
                  <c:v>31.5</c:v>
                </c:pt>
                <c:pt idx="844">
                  <c:v>31.5</c:v>
                </c:pt>
                <c:pt idx="845">
                  <c:v>31.5</c:v>
                </c:pt>
                <c:pt idx="846">
                  <c:v>31.5</c:v>
                </c:pt>
                <c:pt idx="847">
                  <c:v>31.5</c:v>
                </c:pt>
                <c:pt idx="848">
                  <c:v>31.6</c:v>
                </c:pt>
                <c:pt idx="849">
                  <c:v>31.6</c:v>
                </c:pt>
                <c:pt idx="850">
                  <c:v>31.6</c:v>
                </c:pt>
                <c:pt idx="851">
                  <c:v>31.6</c:v>
                </c:pt>
                <c:pt idx="852">
                  <c:v>31.6</c:v>
                </c:pt>
                <c:pt idx="853">
                  <c:v>31.6</c:v>
                </c:pt>
                <c:pt idx="854">
                  <c:v>31.7</c:v>
                </c:pt>
                <c:pt idx="855">
                  <c:v>31.7</c:v>
                </c:pt>
                <c:pt idx="856">
                  <c:v>31.8</c:v>
                </c:pt>
                <c:pt idx="857">
                  <c:v>31.8</c:v>
                </c:pt>
                <c:pt idx="858">
                  <c:v>31.8</c:v>
                </c:pt>
                <c:pt idx="859">
                  <c:v>31.9</c:v>
                </c:pt>
                <c:pt idx="860">
                  <c:v>31.9</c:v>
                </c:pt>
                <c:pt idx="861">
                  <c:v>31.9</c:v>
                </c:pt>
                <c:pt idx="862">
                  <c:v>32</c:v>
                </c:pt>
                <c:pt idx="863">
                  <c:v>32</c:v>
                </c:pt>
                <c:pt idx="864">
                  <c:v>32</c:v>
                </c:pt>
                <c:pt idx="865">
                  <c:v>32</c:v>
                </c:pt>
                <c:pt idx="866">
                  <c:v>32</c:v>
                </c:pt>
                <c:pt idx="867">
                  <c:v>32</c:v>
                </c:pt>
                <c:pt idx="868">
                  <c:v>32</c:v>
                </c:pt>
                <c:pt idx="869">
                  <c:v>32.299999999999997</c:v>
                </c:pt>
                <c:pt idx="870">
                  <c:v>32.299999999999997</c:v>
                </c:pt>
                <c:pt idx="871">
                  <c:v>32.4</c:v>
                </c:pt>
                <c:pt idx="872">
                  <c:v>32.5</c:v>
                </c:pt>
                <c:pt idx="873">
                  <c:v>32.5</c:v>
                </c:pt>
                <c:pt idx="874">
                  <c:v>32.5</c:v>
                </c:pt>
                <c:pt idx="875">
                  <c:v>32.5</c:v>
                </c:pt>
                <c:pt idx="876">
                  <c:v>32.5</c:v>
                </c:pt>
                <c:pt idx="877">
                  <c:v>32.5</c:v>
                </c:pt>
                <c:pt idx="878">
                  <c:v>32.5</c:v>
                </c:pt>
                <c:pt idx="879">
                  <c:v>32.5</c:v>
                </c:pt>
                <c:pt idx="880">
                  <c:v>32.5</c:v>
                </c:pt>
                <c:pt idx="881">
                  <c:v>32.5</c:v>
                </c:pt>
                <c:pt idx="882">
                  <c:v>32.5</c:v>
                </c:pt>
                <c:pt idx="883">
                  <c:v>32.5</c:v>
                </c:pt>
                <c:pt idx="884">
                  <c:v>32.5</c:v>
                </c:pt>
                <c:pt idx="885">
                  <c:v>32.5</c:v>
                </c:pt>
                <c:pt idx="886">
                  <c:v>32.5</c:v>
                </c:pt>
                <c:pt idx="887">
                  <c:v>32.5</c:v>
                </c:pt>
                <c:pt idx="888">
                  <c:v>32.5</c:v>
                </c:pt>
                <c:pt idx="889">
                  <c:v>32.6</c:v>
                </c:pt>
                <c:pt idx="890">
                  <c:v>32.6</c:v>
                </c:pt>
                <c:pt idx="891">
                  <c:v>32.700000000000003</c:v>
                </c:pt>
                <c:pt idx="892">
                  <c:v>32.700000000000003</c:v>
                </c:pt>
                <c:pt idx="893">
                  <c:v>32.799999999999997</c:v>
                </c:pt>
                <c:pt idx="894">
                  <c:v>32.799999999999997</c:v>
                </c:pt>
                <c:pt idx="895">
                  <c:v>32.799999999999997</c:v>
                </c:pt>
                <c:pt idx="896">
                  <c:v>32.799999999999997</c:v>
                </c:pt>
                <c:pt idx="897">
                  <c:v>32.799999999999997</c:v>
                </c:pt>
                <c:pt idx="898">
                  <c:v>32.9</c:v>
                </c:pt>
                <c:pt idx="899">
                  <c:v>32.9</c:v>
                </c:pt>
                <c:pt idx="900">
                  <c:v>32.9</c:v>
                </c:pt>
                <c:pt idx="901">
                  <c:v>32.9</c:v>
                </c:pt>
                <c:pt idx="902">
                  <c:v>32.9</c:v>
                </c:pt>
                <c:pt idx="903">
                  <c:v>33</c:v>
                </c:pt>
                <c:pt idx="904">
                  <c:v>33</c:v>
                </c:pt>
                <c:pt idx="905">
                  <c:v>33</c:v>
                </c:pt>
                <c:pt idx="906">
                  <c:v>33</c:v>
                </c:pt>
                <c:pt idx="907">
                  <c:v>33</c:v>
                </c:pt>
                <c:pt idx="908">
                  <c:v>33</c:v>
                </c:pt>
                <c:pt idx="909">
                  <c:v>33</c:v>
                </c:pt>
                <c:pt idx="910">
                  <c:v>33</c:v>
                </c:pt>
                <c:pt idx="911">
                  <c:v>33</c:v>
                </c:pt>
                <c:pt idx="912">
                  <c:v>33</c:v>
                </c:pt>
                <c:pt idx="913">
                  <c:v>33.1</c:v>
                </c:pt>
                <c:pt idx="914">
                  <c:v>33.1</c:v>
                </c:pt>
                <c:pt idx="915">
                  <c:v>33.1</c:v>
                </c:pt>
                <c:pt idx="916">
                  <c:v>33.1</c:v>
                </c:pt>
                <c:pt idx="917">
                  <c:v>33.1</c:v>
                </c:pt>
                <c:pt idx="918">
                  <c:v>33.1</c:v>
                </c:pt>
                <c:pt idx="919">
                  <c:v>33.1</c:v>
                </c:pt>
                <c:pt idx="920">
                  <c:v>33.1</c:v>
                </c:pt>
                <c:pt idx="921">
                  <c:v>33.200000000000003</c:v>
                </c:pt>
                <c:pt idx="922">
                  <c:v>33.200000000000003</c:v>
                </c:pt>
                <c:pt idx="923">
                  <c:v>33.200000000000003</c:v>
                </c:pt>
                <c:pt idx="924">
                  <c:v>33.200000000000003</c:v>
                </c:pt>
                <c:pt idx="925">
                  <c:v>33.299999999999997</c:v>
                </c:pt>
                <c:pt idx="926">
                  <c:v>33.299999999999997</c:v>
                </c:pt>
                <c:pt idx="927">
                  <c:v>33.299999999999997</c:v>
                </c:pt>
                <c:pt idx="928">
                  <c:v>33.299999999999997</c:v>
                </c:pt>
                <c:pt idx="929">
                  <c:v>33.299999999999997</c:v>
                </c:pt>
                <c:pt idx="930">
                  <c:v>33.4</c:v>
                </c:pt>
                <c:pt idx="931">
                  <c:v>33.4</c:v>
                </c:pt>
                <c:pt idx="932">
                  <c:v>33.4</c:v>
                </c:pt>
                <c:pt idx="933">
                  <c:v>33.4</c:v>
                </c:pt>
                <c:pt idx="934">
                  <c:v>33.4</c:v>
                </c:pt>
                <c:pt idx="935">
                  <c:v>33.4</c:v>
                </c:pt>
                <c:pt idx="936">
                  <c:v>33.4</c:v>
                </c:pt>
                <c:pt idx="937">
                  <c:v>33.5</c:v>
                </c:pt>
                <c:pt idx="938">
                  <c:v>33.5</c:v>
                </c:pt>
                <c:pt idx="939">
                  <c:v>33.5</c:v>
                </c:pt>
                <c:pt idx="940">
                  <c:v>33.6</c:v>
                </c:pt>
                <c:pt idx="941">
                  <c:v>33.6</c:v>
                </c:pt>
                <c:pt idx="942">
                  <c:v>33.6</c:v>
                </c:pt>
                <c:pt idx="943">
                  <c:v>33.6</c:v>
                </c:pt>
                <c:pt idx="944">
                  <c:v>33.6</c:v>
                </c:pt>
                <c:pt idx="945">
                  <c:v>33.799999999999997</c:v>
                </c:pt>
                <c:pt idx="946">
                  <c:v>33.799999999999997</c:v>
                </c:pt>
                <c:pt idx="947">
                  <c:v>33.799999999999997</c:v>
                </c:pt>
                <c:pt idx="948">
                  <c:v>33.9</c:v>
                </c:pt>
                <c:pt idx="949">
                  <c:v>33.9</c:v>
                </c:pt>
                <c:pt idx="950">
                  <c:v>34</c:v>
                </c:pt>
                <c:pt idx="951">
                  <c:v>34</c:v>
                </c:pt>
                <c:pt idx="952">
                  <c:v>34</c:v>
                </c:pt>
                <c:pt idx="953">
                  <c:v>34</c:v>
                </c:pt>
                <c:pt idx="954">
                  <c:v>34</c:v>
                </c:pt>
                <c:pt idx="955">
                  <c:v>34</c:v>
                </c:pt>
                <c:pt idx="956">
                  <c:v>34</c:v>
                </c:pt>
                <c:pt idx="957">
                  <c:v>34</c:v>
                </c:pt>
                <c:pt idx="958">
                  <c:v>34</c:v>
                </c:pt>
                <c:pt idx="959">
                  <c:v>34</c:v>
                </c:pt>
                <c:pt idx="960">
                  <c:v>34</c:v>
                </c:pt>
                <c:pt idx="961">
                  <c:v>34</c:v>
                </c:pt>
                <c:pt idx="962">
                  <c:v>34</c:v>
                </c:pt>
                <c:pt idx="963">
                  <c:v>34.1</c:v>
                </c:pt>
                <c:pt idx="964">
                  <c:v>34.200000000000003</c:v>
                </c:pt>
                <c:pt idx="965">
                  <c:v>34.200000000000003</c:v>
                </c:pt>
                <c:pt idx="966">
                  <c:v>34.200000000000003</c:v>
                </c:pt>
                <c:pt idx="967">
                  <c:v>34.200000000000003</c:v>
                </c:pt>
                <c:pt idx="968">
                  <c:v>34.200000000000003</c:v>
                </c:pt>
                <c:pt idx="969">
                  <c:v>34.200000000000003</c:v>
                </c:pt>
                <c:pt idx="970">
                  <c:v>34.299999999999997</c:v>
                </c:pt>
                <c:pt idx="971">
                  <c:v>34.299999999999997</c:v>
                </c:pt>
                <c:pt idx="972">
                  <c:v>34.4</c:v>
                </c:pt>
                <c:pt idx="973">
                  <c:v>34.4</c:v>
                </c:pt>
                <c:pt idx="974">
                  <c:v>34.5</c:v>
                </c:pt>
                <c:pt idx="975">
                  <c:v>34.5</c:v>
                </c:pt>
                <c:pt idx="976">
                  <c:v>34.5</c:v>
                </c:pt>
                <c:pt idx="977">
                  <c:v>34.5</c:v>
                </c:pt>
                <c:pt idx="978">
                  <c:v>34.5</c:v>
                </c:pt>
                <c:pt idx="979">
                  <c:v>34.5</c:v>
                </c:pt>
                <c:pt idx="980">
                  <c:v>34.6</c:v>
                </c:pt>
                <c:pt idx="981">
                  <c:v>34.6</c:v>
                </c:pt>
                <c:pt idx="982">
                  <c:v>34.6</c:v>
                </c:pt>
                <c:pt idx="983">
                  <c:v>34.700000000000003</c:v>
                </c:pt>
                <c:pt idx="984">
                  <c:v>34.700000000000003</c:v>
                </c:pt>
                <c:pt idx="985">
                  <c:v>34.700000000000003</c:v>
                </c:pt>
                <c:pt idx="986">
                  <c:v>34.9</c:v>
                </c:pt>
                <c:pt idx="987">
                  <c:v>35</c:v>
                </c:pt>
                <c:pt idx="988">
                  <c:v>35</c:v>
                </c:pt>
                <c:pt idx="989">
                  <c:v>35</c:v>
                </c:pt>
                <c:pt idx="990">
                  <c:v>35</c:v>
                </c:pt>
                <c:pt idx="991">
                  <c:v>35</c:v>
                </c:pt>
                <c:pt idx="992">
                  <c:v>35</c:v>
                </c:pt>
                <c:pt idx="993">
                  <c:v>35</c:v>
                </c:pt>
                <c:pt idx="994">
                  <c:v>35</c:v>
                </c:pt>
                <c:pt idx="995">
                  <c:v>35</c:v>
                </c:pt>
                <c:pt idx="996">
                  <c:v>35</c:v>
                </c:pt>
                <c:pt idx="997">
                  <c:v>35</c:v>
                </c:pt>
                <c:pt idx="998">
                  <c:v>35.1</c:v>
                </c:pt>
                <c:pt idx="999">
                  <c:v>35.1</c:v>
                </c:pt>
                <c:pt idx="1000">
                  <c:v>35.200000000000003</c:v>
                </c:pt>
                <c:pt idx="1001">
                  <c:v>35.200000000000003</c:v>
                </c:pt>
                <c:pt idx="1002">
                  <c:v>35.200000000000003</c:v>
                </c:pt>
                <c:pt idx="1003">
                  <c:v>35.200000000000003</c:v>
                </c:pt>
                <c:pt idx="1004">
                  <c:v>35.200000000000003</c:v>
                </c:pt>
                <c:pt idx="1005">
                  <c:v>35.200000000000003</c:v>
                </c:pt>
                <c:pt idx="1006">
                  <c:v>35.200000000000003</c:v>
                </c:pt>
                <c:pt idx="1007">
                  <c:v>35.200000000000003</c:v>
                </c:pt>
                <c:pt idx="1008">
                  <c:v>35.299999999999997</c:v>
                </c:pt>
                <c:pt idx="1009">
                  <c:v>35.299999999999997</c:v>
                </c:pt>
                <c:pt idx="1010">
                  <c:v>35.299999999999997</c:v>
                </c:pt>
                <c:pt idx="1011">
                  <c:v>35.5</c:v>
                </c:pt>
                <c:pt idx="1012">
                  <c:v>35.6</c:v>
                </c:pt>
                <c:pt idx="1013">
                  <c:v>35.6</c:v>
                </c:pt>
                <c:pt idx="1014">
                  <c:v>35.6</c:v>
                </c:pt>
                <c:pt idx="1015">
                  <c:v>35.700000000000003</c:v>
                </c:pt>
                <c:pt idx="1016">
                  <c:v>35.700000000000003</c:v>
                </c:pt>
                <c:pt idx="1017">
                  <c:v>35.700000000000003</c:v>
                </c:pt>
                <c:pt idx="1018">
                  <c:v>35.700000000000003</c:v>
                </c:pt>
                <c:pt idx="1019">
                  <c:v>35.700000000000003</c:v>
                </c:pt>
                <c:pt idx="1020">
                  <c:v>35.799999999999997</c:v>
                </c:pt>
                <c:pt idx="1021">
                  <c:v>35.799999999999997</c:v>
                </c:pt>
                <c:pt idx="1022">
                  <c:v>35.9</c:v>
                </c:pt>
                <c:pt idx="1023">
                  <c:v>35.9</c:v>
                </c:pt>
                <c:pt idx="1024">
                  <c:v>36</c:v>
                </c:pt>
                <c:pt idx="1025">
                  <c:v>36</c:v>
                </c:pt>
                <c:pt idx="1026">
                  <c:v>36</c:v>
                </c:pt>
                <c:pt idx="1027">
                  <c:v>36</c:v>
                </c:pt>
                <c:pt idx="1028">
                  <c:v>36</c:v>
                </c:pt>
                <c:pt idx="1029">
                  <c:v>36</c:v>
                </c:pt>
                <c:pt idx="1030">
                  <c:v>36</c:v>
                </c:pt>
                <c:pt idx="1031">
                  <c:v>36</c:v>
                </c:pt>
                <c:pt idx="1032">
                  <c:v>36</c:v>
                </c:pt>
                <c:pt idx="1033">
                  <c:v>36.1</c:v>
                </c:pt>
                <c:pt idx="1034">
                  <c:v>36.1</c:v>
                </c:pt>
                <c:pt idx="1035">
                  <c:v>36.1</c:v>
                </c:pt>
                <c:pt idx="1036">
                  <c:v>36.200000000000003</c:v>
                </c:pt>
                <c:pt idx="1037">
                  <c:v>36.200000000000003</c:v>
                </c:pt>
                <c:pt idx="1038">
                  <c:v>36.200000000000003</c:v>
                </c:pt>
                <c:pt idx="1039">
                  <c:v>36.200000000000003</c:v>
                </c:pt>
                <c:pt idx="1040">
                  <c:v>36.200000000000003</c:v>
                </c:pt>
                <c:pt idx="1041">
                  <c:v>36.299999999999997</c:v>
                </c:pt>
                <c:pt idx="1042">
                  <c:v>36.299999999999997</c:v>
                </c:pt>
                <c:pt idx="1043">
                  <c:v>36.299999999999997</c:v>
                </c:pt>
                <c:pt idx="1044">
                  <c:v>36.299999999999997</c:v>
                </c:pt>
                <c:pt idx="1045">
                  <c:v>36.299999999999997</c:v>
                </c:pt>
                <c:pt idx="1046">
                  <c:v>36.299999999999997</c:v>
                </c:pt>
                <c:pt idx="1047">
                  <c:v>36.299999999999997</c:v>
                </c:pt>
                <c:pt idx="1048">
                  <c:v>36.4</c:v>
                </c:pt>
                <c:pt idx="1049">
                  <c:v>36.4</c:v>
                </c:pt>
                <c:pt idx="1050">
                  <c:v>36.4</c:v>
                </c:pt>
                <c:pt idx="1051">
                  <c:v>36.4</c:v>
                </c:pt>
                <c:pt idx="1052">
                  <c:v>36.4</c:v>
                </c:pt>
                <c:pt idx="1053">
                  <c:v>36.5</c:v>
                </c:pt>
                <c:pt idx="1054">
                  <c:v>36.5</c:v>
                </c:pt>
                <c:pt idx="1055">
                  <c:v>36.5</c:v>
                </c:pt>
                <c:pt idx="1056">
                  <c:v>36.5</c:v>
                </c:pt>
                <c:pt idx="1057">
                  <c:v>36.5</c:v>
                </c:pt>
                <c:pt idx="1058">
                  <c:v>36.5</c:v>
                </c:pt>
                <c:pt idx="1059">
                  <c:v>36.5</c:v>
                </c:pt>
                <c:pt idx="1060">
                  <c:v>36.5</c:v>
                </c:pt>
                <c:pt idx="1061">
                  <c:v>36.5</c:v>
                </c:pt>
                <c:pt idx="1062">
                  <c:v>36.5</c:v>
                </c:pt>
                <c:pt idx="1063">
                  <c:v>36.5</c:v>
                </c:pt>
                <c:pt idx="1064">
                  <c:v>36.5</c:v>
                </c:pt>
                <c:pt idx="1065">
                  <c:v>36.5</c:v>
                </c:pt>
                <c:pt idx="1066">
                  <c:v>36.6</c:v>
                </c:pt>
                <c:pt idx="1067">
                  <c:v>36.6</c:v>
                </c:pt>
                <c:pt idx="1068">
                  <c:v>36.6</c:v>
                </c:pt>
                <c:pt idx="1069">
                  <c:v>36.6</c:v>
                </c:pt>
                <c:pt idx="1070">
                  <c:v>36.6</c:v>
                </c:pt>
                <c:pt idx="1071">
                  <c:v>36.700000000000003</c:v>
                </c:pt>
                <c:pt idx="1072">
                  <c:v>36.700000000000003</c:v>
                </c:pt>
                <c:pt idx="1073">
                  <c:v>36.700000000000003</c:v>
                </c:pt>
                <c:pt idx="1074">
                  <c:v>36.700000000000003</c:v>
                </c:pt>
                <c:pt idx="1075">
                  <c:v>36.700000000000003</c:v>
                </c:pt>
                <c:pt idx="1076">
                  <c:v>36.700000000000003</c:v>
                </c:pt>
                <c:pt idx="1077">
                  <c:v>36.799999999999997</c:v>
                </c:pt>
                <c:pt idx="1078">
                  <c:v>37</c:v>
                </c:pt>
                <c:pt idx="1079">
                  <c:v>37</c:v>
                </c:pt>
                <c:pt idx="1080">
                  <c:v>37</c:v>
                </c:pt>
                <c:pt idx="1081">
                  <c:v>37</c:v>
                </c:pt>
                <c:pt idx="1082">
                  <c:v>37</c:v>
                </c:pt>
                <c:pt idx="1083">
                  <c:v>37</c:v>
                </c:pt>
                <c:pt idx="1084">
                  <c:v>37</c:v>
                </c:pt>
                <c:pt idx="1085">
                  <c:v>37</c:v>
                </c:pt>
                <c:pt idx="1086">
                  <c:v>37.1</c:v>
                </c:pt>
                <c:pt idx="1087">
                  <c:v>37.200000000000003</c:v>
                </c:pt>
                <c:pt idx="1088">
                  <c:v>37.200000000000003</c:v>
                </c:pt>
                <c:pt idx="1089">
                  <c:v>37.200000000000003</c:v>
                </c:pt>
                <c:pt idx="1090">
                  <c:v>37.200000000000003</c:v>
                </c:pt>
                <c:pt idx="1091">
                  <c:v>37.200000000000003</c:v>
                </c:pt>
                <c:pt idx="1092">
                  <c:v>37.200000000000003</c:v>
                </c:pt>
                <c:pt idx="1093">
                  <c:v>37.4</c:v>
                </c:pt>
                <c:pt idx="1094">
                  <c:v>37.5</c:v>
                </c:pt>
                <c:pt idx="1095">
                  <c:v>37.5</c:v>
                </c:pt>
                <c:pt idx="1096">
                  <c:v>37.5</c:v>
                </c:pt>
                <c:pt idx="1097">
                  <c:v>37.5</c:v>
                </c:pt>
                <c:pt idx="1098">
                  <c:v>37.5</c:v>
                </c:pt>
                <c:pt idx="1099">
                  <c:v>37.5</c:v>
                </c:pt>
                <c:pt idx="1100">
                  <c:v>37.5</c:v>
                </c:pt>
                <c:pt idx="1101">
                  <c:v>37.6</c:v>
                </c:pt>
                <c:pt idx="1102">
                  <c:v>37.6</c:v>
                </c:pt>
                <c:pt idx="1103">
                  <c:v>37.6</c:v>
                </c:pt>
                <c:pt idx="1104">
                  <c:v>37.700000000000003</c:v>
                </c:pt>
                <c:pt idx="1105">
                  <c:v>37.700000000000003</c:v>
                </c:pt>
                <c:pt idx="1106">
                  <c:v>37.700000000000003</c:v>
                </c:pt>
                <c:pt idx="1107">
                  <c:v>37.700000000000003</c:v>
                </c:pt>
                <c:pt idx="1108">
                  <c:v>37.799999999999997</c:v>
                </c:pt>
                <c:pt idx="1109">
                  <c:v>37.799999999999997</c:v>
                </c:pt>
                <c:pt idx="1110">
                  <c:v>37.799999999999997</c:v>
                </c:pt>
                <c:pt idx="1111">
                  <c:v>37.799999999999997</c:v>
                </c:pt>
                <c:pt idx="1112">
                  <c:v>37.799999999999997</c:v>
                </c:pt>
                <c:pt idx="1113">
                  <c:v>37.799999999999997</c:v>
                </c:pt>
                <c:pt idx="1114">
                  <c:v>37.799999999999997</c:v>
                </c:pt>
                <c:pt idx="1115">
                  <c:v>37.799999999999997</c:v>
                </c:pt>
                <c:pt idx="1116">
                  <c:v>37.9</c:v>
                </c:pt>
                <c:pt idx="1117">
                  <c:v>37.9</c:v>
                </c:pt>
                <c:pt idx="1118">
                  <c:v>37.9</c:v>
                </c:pt>
                <c:pt idx="1119">
                  <c:v>38</c:v>
                </c:pt>
                <c:pt idx="1120">
                  <c:v>38</c:v>
                </c:pt>
                <c:pt idx="1121">
                  <c:v>38</c:v>
                </c:pt>
                <c:pt idx="1122">
                  <c:v>38</c:v>
                </c:pt>
                <c:pt idx="1123">
                  <c:v>38</c:v>
                </c:pt>
                <c:pt idx="1124">
                  <c:v>38.1</c:v>
                </c:pt>
                <c:pt idx="1125">
                  <c:v>38.1</c:v>
                </c:pt>
                <c:pt idx="1126">
                  <c:v>38.1</c:v>
                </c:pt>
                <c:pt idx="1127">
                  <c:v>38.200000000000003</c:v>
                </c:pt>
                <c:pt idx="1128">
                  <c:v>38.200000000000003</c:v>
                </c:pt>
                <c:pt idx="1129">
                  <c:v>38.299999999999997</c:v>
                </c:pt>
                <c:pt idx="1130">
                  <c:v>38.299999999999997</c:v>
                </c:pt>
                <c:pt idx="1131">
                  <c:v>38.299999999999997</c:v>
                </c:pt>
                <c:pt idx="1132">
                  <c:v>38.4</c:v>
                </c:pt>
                <c:pt idx="1133">
                  <c:v>38.4</c:v>
                </c:pt>
                <c:pt idx="1134">
                  <c:v>38.5</c:v>
                </c:pt>
                <c:pt idx="1135">
                  <c:v>38.5</c:v>
                </c:pt>
                <c:pt idx="1136">
                  <c:v>38.5</c:v>
                </c:pt>
                <c:pt idx="1137">
                  <c:v>38.5</c:v>
                </c:pt>
                <c:pt idx="1138">
                  <c:v>38.5</c:v>
                </c:pt>
                <c:pt idx="1139">
                  <c:v>38.6</c:v>
                </c:pt>
                <c:pt idx="1140">
                  <c:v>38.6</c:v>
                </c:pt>
                <c:pt idx="1141">
                  <c:v>38.6</c:v>
                </c:pt>
                <c:pt idx="1142">
                  <c:v>38.700000000000003</c:v>
                </c:pt>
                <c:pt idx="1143">
                  <c:v>38.700000000000003</c:v>
                </c:pt>
                <c:pt idx="1144">
                  <c:v>38.700000000000003</c:v>
                </c:pt>
                <c:pt idx="1145">
                  <c:v>38.700000000000003</c:v>
                </c:pt>
                <c:pt idx="1146">
                  <c:v>38.700000000000003</c:v>
                </c:pt>
                <c:pt idx="1147">
                  <c:v>38.700000000000003</c:v>
                </c:pt>
                <c:pt idx="1148">
                  <c:v>38.700000000000003</c:v>
                </c:pt>
                <c:pt idx="1149">
                  <c:v>38.700000000000003</c:v>
                </c:pt>
                <c:pt idx="1150">
                  <c:v>38.799999999999997</c:v>
                </c:pt>
                <c:pt idx="1151">
                  <c:v>38.799999999999997</c:v>
                </c:pt>
                <c:pt idx="1152">
                  <c:v>38.799999999999997</c:v>
                </c:pt>
                <c:pt idx="1153">
                  <c:v>38.799999999999997</c:v>
                </c:pt>
                <c:pt idx="1154">
                  <c:v>38.9</c:v>
                </c:pt>
                <c:pt idx="1155">
                  <c:v>39</c:v>
                </c:pt>
                <c:pt idx="1156">
                  <c:v>39</c:v>
                </c:pt>
                <c:pt idx="1157">
                  <c:v>39</c:v>
                </c:pt>
                <c:pt idx="1158">
                  <c:v>39</c:v>
                </c:pt>
                <c:pt idx="1159">
                  <c:v>39</c:v>
                </c:pt>
                <c:pt idx="1160">
                  <c:v>39</c:v>
                </c:pt>
                <c:pt idx="1161">
                  <c:v>39</c:v>
                </c:pt>
                <c:pt idx="1162">
                  <c:v>39</c:v>
                </c:pt>
                <c:pt idx="1163">
                  <c:v>39</c:v>
                </c:pt>
                <c:pt idx="1164">
                  <c:v>39</c:v>
                </c:pt>
                <c:pt idx="1165">
                  <c:v>39</c:v>
                </c:pt>
                <c:pt idx="1166">
                  <c:v>39</c:v>
                </c:pt>
                <c:pt idx="1167">
                  <c:v>39</c:v>
                </c:pt>
                <c:pt idx="1168">
                  <c:v>39.1</c:v>
                </c:pt>
                <c:pt idx="1169">
                  <c:v>39.1</c:v>
                </c:pt>
                <c:pt idx="1170">
                  <c:v>39.1</c:v>
                </c:pt>
                <c:pt idx="1171">
                  <c:v>39.200000000000003</c:v>
                </c:pt>
                <c:pt idx="1172">
                  <c:v>39.200000000000003</c:v>
                </c:pt>
                <c:pt idx="1173">
                  <c:v>39.200000000000003</c:v>
                </c:pt>
                <c:pt idx="1174">
                  <c:v>39.200000000000003</c:v>
                </c:pt>
                <c:pt idx="1175">
                  <c:v>39.200000000000003</c:v>
                </c:pt>
                <c:pt idx="1176">
                  <c:v>39.200000000000003</c:v>
                </c:pt>
                <c:pt idx="1177">
                  <c:v>39.200000000000003</c:v>
                </c:pt>
                <c:pt idx="1178">
                  <c:v>39.299999999999997</c:v>
                </c:pt>
                <c:pt idx="1179">
                  <c:v>39.299999999999997</c:v>
                </c:pt>
                <c:pt idx="1180">
                  <c:v>39.299999999999997</c:v>
                </c:pt>
                <c:pt idx="1181">
                  <c:v>39.4</c:v>
                </c:pt>
                <c:pt idx="1182">
                  <c:v>39.4</c:v>
                </c:pt>
                <c:pt idx="1183">
                  <c:v>39.4</c:v>
                </c:pt>
                <c:pt idx="1184">
                  <c:v>39.4</c:v>
                </c:pt>
                <c:pt idx="1185">
                  <c:v>39.4</c:v>
                </c:pt>
                <c:pt idx="1186">
                  <c:v>39.5</c:v>
                </c:pt>
                <c:pt idx="1187">
                  <c:v>39.5</c:v>
                </c:pt>
                <c:pt idx="1188">
                  <c:v>39.5</c:v>
                </c:pt>
                <c:pt idx="1189">
                  <c:v>39.5</c:v>
                </c:pt>
                <c:pt idx="1190">
                  <c:v>39.5</c:v>
                </c:pt>
                <c:pt idx="1191">
                  <c:v>39.6</c:v>
                </c:pt>
                <c:pt idx="1192">
                  <c:v>39.6</c:v>
                </c:pt>
                <c:pt idx="1193">
                  <c:v>39.6</c:v>
                </c:pt>
                <c:pt idx="1194">
                  <c:v>39.6</c:v>
                </c:pt>
                <c:pt idx="1195">
                  <c:v>39.700000000000003</c:v>
                </c:pt>
                <c:pt idx="1196">
                  <c:v>39.700000000000003</c:v>
                </c:pt>
                <c:pt idx="1197">
                  <c:v>39.700000000000003</c:v>
                </c:pt>
                <c:pt idx="1198">
                  <c:v>39.700000000000003</c:v>
                </c:pt>
                <c:pt idx="1199">
                  <c:v>39.799999999999997</c:v>
                </c:pt>
                <c:pt idx="1200">
                  <c:v>39.799999999999997</c:v>
                </c:pt>
                <c:pt idx="1201">
                  <c:v>39.799999999999997</c:v>
                </c:pt>
                <c:pt idx="1202">
                  <c:v>39.799999999999997</c:v>
                </c:pt>
                <c:pt idx="1203">
                  <c:v>39.9</c:v>
                </c:pt>
                <c:pt idx="1204">
                  <c:v>39.9</c:v>
                </c:pt>
                <c:pt idx="1205">
                  <c:v>39.9</c:v>
                </c:pt>
                <c:pt idx="1206">
                  <c:v>39.9</c:v>
                </c:pt>
                <c:pt idx="1207">
                  <c:v>40</c:v>
                </c:pt>
                <c:pt idx="1208">
                  <c:v>40</c:v>
                </c:pt>
                <c:pt idx="1209">
                  <c:v>40</c:v>
                </c:pt>
                <c:pt idx="1210">
                  <c:v>40</c:v>
                </c:pt>
                <c:pt idx="1211">
                  <c:v>40</c:v>
                </c:pt>
                <c:pt idx="1212">
                  <c:v>40</c:v>
                </c:pt>
                <c:pt idx="1213">
                  <c:v>40</c:v>
                </c:pt>
                <c:pt idx="1214">
                  <c:v>40</c:v>
                </c:pt>
                <c:pt idx="1215">
                  <c:v>40.1</c:v>
                </c:pt>
                <c:pt idx="1216">
                  <c:v>40.1</c:v>
                </c:pt>
                <c:pt idx="1217">
                  <c:v>40.1</c:v>
                </c:pt>
                <c:pt idx="1218">
                  <c:v>40.200000000000003</c:v>
                </c:pt>
                <c:pt idx="1219">
                  <c:v>40.200000000000003</c:v>
                </c:pt>
                <c:pt idx="1220">
                  <c:v>40.200000000000003</c:v>
                </c:pt>
                <c:pt idx="1221">
                  <c:v>40.200000000000003</c:v>
                </c:pt>
                <c:pt idx="1222">
                  <c:v>40.299999999999997</c:v>
                </c:pt>
                <c:pt idx="1223">
                  <c:v>40.299999999999997</c:v>
                </c:pt>
                <c:pt idx="1224">
                  <c:v>40.299999999999997</c:v>
                </c:pt>
                <c:pt idx="1225">
                  <c:v>40.299999999999997</c:v>
                </c:pt>
                <c:pt idx="1226">
                  <c:v>40.299999999999997</c:v>
                </c:pt>
                <c:pt idx="1227">
                  <c:v>40.4</c:v>
                </c:pt>
                <c:pt idx="1228">
                  <c:v>40.4</c:v>
                </c:pt>
                <c:pt idx="1229">
                  <c:v>40.5</c:v>
                </c:pt>
                <c:pt idx="1230">
                  <c:v>40.5</c:v>
                </c:pt>
                <c:pt idx="1231">
                  <c:v>40.5</c:v>
                </c:pt>
                <c:pt idx="1232">
                  <c:v>40.5</c:v>
                </c:pt>
                <c:pt idx="1233">
                  <c:v>40.5</c:v>
                </c:pt>
                <c:pt idx="1234">
                  <c:v>40.5</c:v>
                </c:pt>
                <c:pt idx="1235">
                  <c:v>40.6</c:v>
                </c:pt>
                <c:pt idx="1236">
                  <c:v>40.6</c:v>
                </c:pt>
                <c:pt idx="1237">
                  <c:v>40.700000000000003</c:v>
                </c:pt>
                <c:pt idx="1238">
                  <c:v>40.700000000000003</c:v>
                </c:pt>
                <c:pt idx="1239">
                  <c:v>40.700000000000003</c:v>
                </c:pt>
                <c:pt idx="1240">
                  <c:v>40.799999999999997</c:v>
                </c:pt>
                <c:pt idx="1241">
                  <c:v>40.799999999999997</c:v>
                </c:pt>
                <c:pt idx="1242">
                  <c:v>40.799999999999997</c:v>
                </c:pt>
                <c:pt idx="1243">
                  <c:v>40.799999999999997</c:v>
                </c:pt>
                <c:pt idx="1244">
                  <c:v>40.9</c:v>
                </c:pt>
                <c:pt idx="1245">
                  <c:v>40.9</c:v>
                </c:pt>
                <c:pt idx="1246">
                  <c:v>41</c:v>
                </c:pt>
                <c:pt idx="1247">
                  <c:v>41</c:v>
                </c:pt>
                <c:pt idx="1248">
                  <c:v>41</c:v>
                </c:pt>
                <c:pt idx="1249">
                  <c:v>41</c:v>
                </c:pt>
                <c:pt idx="1250">
                  <c:v>41</c:v>
                </c:pt>
                <c:pt idx="1251">
                  <c:v>41</c:v>
                </c:pt>
                <c:pt idx="1252">
                  <c:v>41</c:v>
                </c:pt>
                <c:pt idx="1253">
                  <c:v>41</c:v>
                </c:pt>
                <c:pt idx="1254">
                  <c:v>41</c:v>
                </c:pt>
                <c:pt idx="1255">
                  <c:v>41.1</c:v>
                </c:pt>
                <c:pt idx="1256">
                  <c:v>41.1</c:v>
                </c:pt>
                <c:pt idx="1257">
                  <c:v>41.1</c:v>
                </c:pt>
                <c:pt idx="1258">
                  <c:v>41.1</c:v>
                </c:pt>
                <c:pt idx="1259">
                  <c:v>41.1</c:v>
                </c:pt>
                <c:pt idx="1260">
                  <c:v>41.2</c:v>
                </c:pt>
                <c:pt idx="1261">
                  <c:v>41.2</c:v>
                </c:pt>
                <c:pt idx="1262">
                  <c:v>41.2</c:v>
                </c:pt>
                <c:pt idx="1263">
                  <c:v>41.2</c:v>
                </c:pt>
                <c:pt idx="1264">
                  <c:v>41.2</c:v>
                </c:pt>
                <c:pt idx="1265">
                  <c:v>41.2</c:v>
                </c:pt>
                <c:pt idx="1266">
                  <c:v>41.3</c:v>
                </c:pt>
                <c:pt idx="1267">
                  <c:v>41.3</c:v>
                </c:pt>
                <c:pt idx="1268">
                  <c:v>41.3</c:v>
                </c:pt>
                <c:pt idx="1269">
                  <c:v>41.3</c:v>
                </c:pt>
                <c:pt idx="1270">
                  <c:v>41.3</c:v>
                </c:pt>
                <c:pt idx="1271">
                  <c:v>41.4</c:v>
                </c:pt>
                <c:pt idx="1272">
                  <c:v>41.5</c:v>
                </c:pt>
                <c:pt idx="1273">
                  <c:v>41.5</c:v>
                </c:pt>
                <c:pt idx="1274">
                  <c:v>41.5</c:v>
                </c:pt>
                <c:pt idx="1275">
                  <c:v>41.5</c:v>
                </c:pt>
                <c:pt idx="1276">
                  <c:v>41.5</c:v>
                </c:pt>
                <c:pt idx="1277">
                  <c:v>41.5</c:v>
                </c:pt>
                <c:pt idx="1278">
                  <c:v>41.5</c:v>
                </c:pt>
                <c:pt idx="1279">
                  <c:v>41.6</c:v>
                </c:pt>
                <c:pt idx="1280">
                  <c:v>41.6</c:v>
                </c:pt>
                <c:pt idx="1281">
                  <c:v>41.6</c:v>
                </c:pt>
                <c:pt idx="1282">
                  <c:v>41.7</c:v>
                </c:pt>
                <c:pt idx="1283">
                  <c:v>41.7</c:v>
                </c:pt>
                <c:pt idx="1284">
                  <c:v>41.7</c:v>
                </c:pt>
                <c:pt idx="1285">
                  <c:v>41.7</c:v>
                </c:pt>
                <c:pt idx="1286">
                  <c:v>41.7</c:v>
                </c:pt>
                <c:pt idx="1287">
                  <c:v>41.8</c:v>
                </c:pt>
                <c:pt idx="1288">
                  <c:v>41.8</c:v>
                </c:pt>
                <c:pt idx="1289">
                  <c:v>41.8</c:v>
                </c:pt>
                <c:pt idx="1290">
                  <c:v>41.8</c:v>
                </c:pt>
                <c:pt idx="1291">
                  <c:v>41.9</c:v>
                </c:pt>
                <c:pt idx="1292">
                  <c:v>42</c:v>
                </c:pt>
                <c:pt idx="1293">
                  <c:v>42</c:v>
                </c:pt>
                <c:pt idx="1294">
                  <c:v>42</c:v>
                </c:pt>
                <c:pt idx="1295">
                  <c:v>42</c:v>
                </c:pt>
                <c:pt idx="1296">
                  <c:v>42</c:v>
                </c:pt>
                <c:pt idx="1297">
                  <c:v>42</c:v>
                </c:pt>
                <c:pt idx="1298">
                  <c:v>42</c:v>
                </c:pt>
                <c:pt idx="1299">
                  <c:v>42</c:v>
                </c:pt>
                <c:pt idx="1300">
                  <c:v>42</c:v>
                </c:pt>
                <c:pt idx="1301">
                  <c:v>42</c:v>
                </c:pt>
                <c:pt idx="1302">
                  <c:v>42</c:v>
                </c:pt>
                <c:pt idx="1303">
                  <c:v>42.1</c:v>
                </c:pt>
                <c:pt idx="1304">
                  <c:v>42.1</c:v>
                </c:pt>
                <c:pt idx="1305">
                  <c:v>42.1</c:v>
                </c:pt>
                <c:pt idx="1306">
                  <c:v>42.2</c:v>
                </c:pt>
                <c:pt idx="1307">
                  <c:v>42.2</c:v>
                </c:pt>
                <c:pt idx="1308">
                  <c:v>42.2</c:v>
                </c:pt>
                <c:pt idx="1309">
                  <c:v>42.2</c:v>
                </c:pt>
                <c:pt idx="1310">
                  <c:v>42.2</c:v>
                </c:pt>
                <c:pt idx="1311">
                  <c:v>42.3</c:v>
                </c:pt>
                <c:pt idx="1312">
                  <c:v>42.3</c:v>
                </c:pt>
                <c:pt idx="1313">
                  <c:v>42.3</c:v>
                </c:pt>
                <c:pt idx="1314">
                  <c:v>42.3</c:v>
                </c:pt>
                <c:pt idx="1315">
                  <c:v>42.3</c:v>
                </c:pt>
                <c:pt idx="1316">
                  <c:v>42.4</c:v>
                </c:pt>
                <c:pt idx="1317">
                  <c:v>42.5</c:v>
                </c:pt>
                <c:pt idx="1318">
                  <c:v>42.5</c:v>
                </c:pt>
                <c:pt idx="1319">
                  <c:v>42.5</c:v>
                </c:pt>
                <c:pt idx="1320">
                  <c:v>42.5</c:v>
                </c:pt>
                <c:pt idx="1321">
                  <c:v>42.5</c:v>
                </c:pt>
                <c:pt idx="1322">
                  <c:v>42.5</c:v>
                </c:pt>
                <c:pt idx="1323">
                  <c:v>42.5</c:v>
                </c:pt>
                <c:pt idx="1324">
                  <c:v>42.5</c:v>
                </c:pt>
                <c:pt idx="1325">
                  <c:v>42.5</c:v>
                </c:pt>
                <c:pt idx="1326">
                  <c:v>42.6</c:v>
                </c:pt>
                <c:pt idx="1327">
                  <c:v>42.6</c:v>
                </c:pt>
                <c:pt idx="1328">
                  <c:v>42.6</c:v>
                </c:pt>
                <c:pt idx="1329">
                  <c:v>42.7</c:v>
                </c:pt>
                <c:pt idx="1330">
                  <c:v>42.7</c:v>
                </c:pt>
                <c:pt idx="1331">
                  <c:v>42.8</c:v>
                </c:pt>
                <c:pt idx="1332">
                  <c:v>42.8</c:v>
                </c:pt>
                <c:pt idx="1333">
                  <c:v>42.8</c:v>
                </c:pt>
                <c:pt idx="1334">
                  <c:v>42.8</c:v>
                </c:pt>
                <c:pt idx="1335">
                  <c:v>42.9</c:v>
                </c:pt>
                <c:pt idx="1336">
                  <c:v>42.9</c:v>
                </c:pt>
                <c:pt idx="1337">
                  <c:v>42.9</c:v>
                </c:pt>
                <c:pt idx="1338">
                  <c:v>42.9</c:v>
                </c:pt>
                <c:pt idx="1339">
                  <c:v>42.9</c:v>
                </c:pt>
                <c:pt idx="1340">
                  <c:v>43</c:v>
                </c:pt>
                <c:pt idx="1341">
                  <c:v>43</c:v>
                </c:pt>
                <c:pt idx="1342">
                  <c:v>43</c:v>
                </c:pt>
                <c:pt idx="1343">
                  <c:v>43</c:v>
                </c:pt>
                <c:pt idx="1344">
                  <c:v>43</c:v>
                </c:pt>
                <c:pt idx="1345">
                  <c:v>43</c:v>
                </c:pt>
                <c:pt idx="1346">
                  <c:v>43</c:v>
                </c:pt>
                <c:pt idx="1347">
                  <c:v>43</c:v>
                </c:pt>
                <c:pt idx="1348">
                  <c:v>43</c:v>
                </c:pt>
                <c:pt idx="1349">
                  <c:v>43</c:v>
                </c:pt>
                <c:pt idx="1350">
                  <c:v>43</c:v>
                </c:pt>
                <c:pt idx="1351">
                  <c:v>43</c:v>
                </c:pt>
                <c:pt idx="1352">
                  <c:v>43.1</c:v>
                </c:pt>
                <c:pt idx="1353">
                  <c:v>43.2</c:v>
                </c:pt>
                <c:pt idx="1354">
                  <c:v>43.2</c:v>
                </c:pt>
                <c:pt idx="1355">
                  <c:v>43.2</c:v>
                </c:pt>
                <c:pt idx="1356">
                  <c:v>43.2</c:v>
                </c:pt>
                <c:pt idx="1357">
                  <c:v>43.2</c:v>
                </c:pt>
                <c:pt idx="1358">
                  <c:v>43.2</c:v>
                </c:pt>
                <c:pt idx="1359">
                  <c:v>43.3</c:v>
                </c:pt>
                <c:pt idx="1360">
                  <c:v>43.3</c:v>
                </c:pt>
                <c:pt idx="1361">
                  <c:v>43.3</c:v>
                </c:pt>
                <c:pt idx="1362">
                  <c:v>43.4</c:v>
                </c:pt>
                <c:pt idx="1363">
                  <c:v>43.4</c:v>
                </c:pt>
                <c:pt idx="1364">
                  <c:v>43.5</c:v>
                </c:pt>
                <c:pt idx="1365">
                  <c:v>43.5</c:v>
                </c:pt>
                <c:pt idx="1366">
                  <c:v>43.5</c:v>
                </c:pt>
                <c:pt idx="1367">
                  <c:v>43.5</c:v>
                </c:pt>
                <c:pt idx="1368">
                  <c:v>43.5</c:v>
                </c:pt>
                <c:pt idx="1369">
                  <c:v>43.5</c:v>
                </c:pt>
                <c:pt idx="1370">
                  <c:v>43.6</c:v>
                </c:pt>
                <c:pt idx="1371">
                  <c:v>43.6</c:v>
                </c:pt>
                <c:pt idx="1372">
                  <c:v>43.6</c:v>
                </c:pt>
                <c:pt idx="1373">
                  <c:v>43.6</c:v>
                </c:pt>
                <c:pt idx="1374">
                  <c:v>43.6</c:v>
                </c:pt>
                <c:pt idx="1375">
                  <c:v>43.6</c:v>
                </c:pt>
                <c:pt idx="1376">
                  <c:v>43.6</c:v>
                </c:pt>
                <c:pt idx="1377">
                  <c:v>43.7</c:v>
                </c:pt>
                <c:pt idx="1378">
                  <c:v>43.7</c:v>
                </c:pt>
                <c:pt idx="1379">
                  <c:v>43.7</c:v>
                </c:pt>
                <c:pt idx="1380">
                  <c:v>43.7</c:v>
                </c:pt>
                <c:pt idx="1381">
                  <c:v>43.8</c:v>
                </c:pt>
                <c:pt idx="1382">
                  <c:v>43.8</c:v>
                </c:pt>
                <c:pt idx="1383">
                  <c:v>43.8</c:v>
                </c:pt>
                <c:pt idx="1384">
                  <c:v>43.9</c:v>
                </c:pt>
                <c:pt idx="1385">
                  <c:v>44</c:v>
                </c:pt>
                <c:pt idx="1386">
                  <c:v>44</c:v>
                </c:pt>
                <c:pt idx="1387">
                  <c:v>44</c:v>
                </c:pt>
                <c:pt idx="1388">
                  <c:v>44</c:v>
                </c:pt>
                <c:pt idx="1389">
                  <c:v>44</c:v>
                </c:pt>
                <c:pt idx="1390">
                  <c:v>44</c:v>
                </c:pt>
                <c:pt idx="1391">
                  <c:v>44</c:v>
                </c:pt>
                <c:pt idx="1392">
                  <c:v>44</c:v>
                </c:pt>
                <c:pt idx="1393">
                  <c:v>44.1</c:v>
                </c:pt>
                <c:pt idx="1394">
                  <c:v>44.2</c:v>
                </c:pt>
                <c:pt idx="1395">
                  <c:v>44.3</c:v>
                </c:pt>
                <c:pt idx="1396">
                  <c:v>44.3</c:v>
                </c:pt>
                <c:pt idx="1397">
                  <c:v>44.3</c:v>
                </c:pt>
                <c:pt idx="1398">
                  <c:v>44.4</c:v>
                </c:pt>
                <c:pt idx="1399">
                  <c:v>44.4</c:v>
                </c:pt>
                <c:pt idx="1400">
                  <c:v>44.4</c:v>
                </c:pt>
                <c:pt idx="1401">
                  <c:v>44.5</c:v>
                </c:pt>
                <c:pt idx="1402">
                  <c:v>44.5</c:v>
                </c:pt>
                <c:pt idx="1403">
                  <c:v>44.5</c:v>
                </c:pt>
                <c:pt idx="1404">
                  <c:v>44.5</c:v>
                </c:pt>
                <c:pt idx="1405">
                  <c:v>44.5</c:v>
                </c:pt>
                <c:pt idx="1406">
                  <c:v>44.5</c:v>
                </c:pt>
                <c:pt idx="1407">
                  <c:v>44.6</c:v>
                </c:pt>
                <c:pt idx="1408">
                  <c:v>44.7</c:v>
                </c:pt>
                <c:pt idx="1409">
                  <c:v>44.7</c:v>
                </c:pt>
                <c:pt idx="1410">
                  <c:v>44.7</c:v>
                </c:pt>
                <c:pt idx="1411">
                  <c:v>44.8</c:v>
                </c:pt>
                <c:pt idx="1412">
                  <c:v>44.8</c:v>
                </c:pt>
                <c:pt idx="1413">
                  <c:v>44.8</c:v>
                </c:pt>
                <c:pt idx="1414">
                  <c:v>44.8</c:v>
                </c:pt>
                <c:pt idx="1415">
                  <c:v>44.8</c:v>
                </c:pt>
                <c:pt idx="1416">
                  <c:v>44.9</c:v>
                </c:pt>
                <c:pt idx="1417">
                  <c:v>44.9</c:v>
                </c:pt>
                <c:pt idx="1418">
                  <c:v>45</c:v>
                </c:pt>
                <c:pt idx="1419">
                  <c:v>45</c:v>
                </c:pt>
                <c:pt idx="1420">
                  <c:v>45</c:v>
                </c:pt>
                <c:pt idx="1421">
                  <c:v>45</c:v>
                </c:pt>
                <c:pt idx="1422">
                  <c:v>45</c:v>
                </c:pt>
                <c:pt idx="1423">
                  <c:v>45</c:v>
                </c:pt>
                <c:pt idx="1424">
                  <c:v>45</c:v>
                </c:pt>
                <c:pt idx="1425">
                  <c:v>45</c:v>
                </c:pt>
                <c:pt idx="1426">
                  <c:v>45</c:v>
                </c:pt>
                <c:pt idx="1427">
                  <c:v>45</c:v>
                </c:pt>
                <c:pt idx="1428">
                  <c:v>45</c:v>
                </c:pt>
                <c:pt idx="1429">
                  <c:v>45</c:v>
                </c:pt>
                <c:pt idx="1430">
                  <c:v>45</c:v>
                </c:pt>
                <c:pt idx="1431">
                  <c:v>45</c:v>
                </c:pt>
                <c:pt idx="1432">
                  <c:v>45.1</c:v>
                </c:pt>
                <c:pt idx="1433">
                  <c:v>45.1</c:v>
                </c:pt>
                <c:pt idx="1434">
                  <c:v>45.1</c:v>
                </c:pt>
                <c:pt idx="1435">
                  <c:v>45.1</c:v>
                </c:pt>
                <c:pt idx="1436">
                  <c:v>45.1</c:v>
                </c:pt>
                <c:pt idx="1437">
                  <c:v>45.1</c:v>
                </c:pt>
                <c:pt idx="1438">
                  <c:v>45.2</c:v>
                </c:pt>
                <c:pt idx="1439">
                  <c:v>45.2</c:v>
                </c:pt>
                <c:pt idx="1440">
                  <c:v>45.2</c:v>
                </c:pt>
                <c:pt idx="1441">
                  <c:v>45.2</c:v>
                </c:pt>
                <c:pt idx="1442">
                  <c:v>45.2</c:v>
                </c:pt>
                <c:pt idx="1443">
                  <c:v>45.2</c:v>
                </c:pt>
                <c:pt idx="1444">
                  <c:v>45.3</c:v>
                </c:pt>
                <c:pt idx="1445">
                  <c:v>45.3</c:v>
                </c:pt>
                <c:pt idx="1446">
                  <c:v>45.3</c:v>
                </c:pt>
                <c:pt idx="1447">
                  <c:v>45.4</c:v>
                </c:pt>
                <c:pt idx="1448">
                  <c:v>45.5</c:v>
                </c:pt>
                <c:pt idx="1449">
                  <c:v>45.5</c:v>
                </c:pt>
                <c:pt idx="1450">
                  <c:v>45.5</c:v>
                </c:pt>
                <c:pt idx="1451">
                  <c:v>45.5</c:v>
                </c:pt>
                <c:pt idx="1452">
                  <c:v>45.5</c:v>
                </c:pt>
                <c:pt idx="1453">
                  <c:v>45.5</c:v>
                </c:pt>
                <c:pt idx="1454">
                  <c:v>45.5</c:v>
                </c:pt>
                <c:pt idx="1455">
                  <c:v>45.6</c:v>
                </c:pt>
                <c:pt idx="1456">
                  <c:v>45.6</c:v>
                </c:pt>
                <c:pt idx="1457">
                  <c:v>45.6</c:v>
                </c:pt>
                <c:pt idx="1458">
                  <c:v>45.6</c:v>
                </c:pt>
                <c:pt idx="1459">
                  <c:v>45.6</c:v>
                </c:pt>
                <c:pt idx="1460">
                  <c:v>45.7</c:v>
                </c:pt>
                <c:pt idx="1461">
                  <c:v>45.7</c:v>
                </c:pt>
                <c:pt idx="1462">
                  <c:v>45.7</c:v>
                </c:pt>
                <c:pt idx="1463">
                  <c:v>45.7</c:v>
                </c:pt>
                <c:pt idx="1464">
                  <c:v>45.8</c:v>
                </c:pt>
                <c:pt idx="1465">
                  <c:v>45.8</c:v>
                </c:pt>
                <c:pt idx="1466">
                  <c:v>45.8</c:v>
                </c:pt>
                <c:pt idx="1467">
                  <c:v>45.9</c:v>
                </c:pt>
                <c:pt idx="1468">
                  <c:v>45.9</c:v>
                </c:pt>
                <c:pt idx="1469">
                  <c:v>45.9</c:v>
                </c:pt>
                <c:pt idx="1470">
                  <c:v>45.9</c:v>
                </c:pt>
                <c:pt idx="1471">
                  <c:v>46</c:v>
                </c:pt>
                <c:pt idx="1472">
                  <c:v>46</c:v>
                </c:pt>
                <c:pt idx="1473">
                  <c:v>46</c:v>
                </c:pt>
                <c:pt idx="1474">
                  <c:v>46</c:v>
                </c:pt>
                <c:pt idx="1475">
                  <c:v>46</c:v>
                </c:pt>
                <c:pt idx="1476">
                  <c:v>46</c:v>
                </c:pt>
                <c:pt idx="1477">
                  <c:v>46</c:v>
                </c:pt>
                <c:pt idx="1478">
                  <c:v>46</c:v>
                </c:pt>
                <c:pt idx="1479">
                  <c:v>46</c:v>
                </c:pt>
                <c:pt idx="1480">
                  <c:v>46</c:v>
                </c:pt>
                <c:pt idx="1481">
                  <c:v>46</c:v>
                </c:pt>
                <c:pt idx="1482">
                  <c:v>46</c:v>
                </c:pt>
                <c:pt idx="1483">
                  <c:v>46.1</c:v>
                </c:pt>
                <c:pt idx="1484">
                  <c:v>46.1</c:v>
                </c:pt>
                <c:pt idx="1485">
                  <c:v>46.1</c:v>
                </c:pt>
                <c:pt idx="1486">
                  <c:v>46.2</c:v>
                </c:pt>
                <c:pt idx="1487">
                  <c:v>46.2</c:v>
                </c:pt>
                <c:pt idx="1488">
                  <c:v>46.2</c:v>
                </c:pt>
                <c:pt idx="1489">
                  <c:v>46.2</c:v>
                </c:pt>
                <c:pt idx="1490">
                  <c:v>46.2</c:v>
                </c:pt>
                <c:pt idx="1491">
                  <c:v>46.2</c:v>
                </c:pt>
                <c:pt idx="1492">
                  <c:v>46.3</c:v>
                </c:pt>
                <c:pt idx="1493">
                  <c:v>46.3</c:v>
                </c:pt>
                <c:pt idx="1494">
                  <c:v>46.4</c:v>
                </c:pt>
                <c:pt idx="1495">
                  <c:v>46.5</c:v>
                </c:pt>
                <c:pt idx="1496">
                  <c:v>46.5</c:v>
                </c:pt>
                <c:pt idx="1497">
                  <c:v>46.5</c:v>
                </c:pt>
                <c:pt idx="1498">
                  <c:v>46.5</c:v>
                </c:pt>
                <c:pt idx="1499">
                  <c:v>46.5</c:v>
                </c:pt>
                <c:pt idx="1500">
                  <c:v>46.6</c:v>
                </c:pt>
                <c:pt idx="1501">
                  <c:v>46.6</c:v>
                </c:pt>
                <c:pt idx="1502">
                  <c:v>46.6</c:v>
                </c:pt>
                <c:pt idx="1503">
                  <c:v>46.6</c:v>
                </c:pt>
                <c:pt idx="1504">
                  <c:v>46.7</c:v>
                </c:pt>
                <c:pt idx="1505">
                  <c:v>46.7</c:v>
                </c:pt>
                <c:pt idx="1506">
                  <c:v>46.7</c:v>
                </c:pt>
                <c:pt idx="1507">
                  <c:v>46.8</c:v>
                </c:pt>
                <c:pt idx="1508">
                  <c:v>46.8</c:v>
                </c:pt>
                <c:pt idx="1509">
                  <c:v>46.9</c:v>
                </c:pt>
                <c:pt idx="1510">
                  <c:v>47</c:v>
                </c:pt>
                <c:pt idx="1511">
                  <c:v>47</c:v>
                </c:pt>
                <c:pt idx="1512">
                  <c:v>47</c:v>
                </c:pt>
                <c:pt idx="1513">
                  <c:v>47</c:v>
                </c:pt>
                <c:pt idx="1514">
                  <c:v>47</c:v>
                </c:pt>
                <c:pt idx="1515">
                  <c:v>47</c:v>
                </c:pt>
                <c:pt idx="1516">
                  <c:v>47</c:v>
                </c:pt>
                <c:pt idx="1517">
                  <c:v>47</c:v>
                </c:pt>
                <c:pt idx="1518">
                  <c:v>47</c:v>
                </c:pt>
                <c:pt idx="1519">
                  <c:v>47.1</c:v>
                </c:pt>
                <c:pt idx="1520">
                  <c:v>47.1</c:v>
                </c:pt>
                <c:pt idx="1521">
                  <c:v>47.1</c:v>
                </c:pt>
                <c:pt idx="1522">
                  <c:v>47.1</c:v>
                </c:pt>
                <c:pt idx="1523">
                  <c:v>47.1</c:v>
                </c:pt>
                <c:pt idx="1524">
                  <c:v>47.1</c:v>
                </c:pt>
                <c:pt idx="1525">
                  <c:v>47.1</c:v>
                </c:pt>
                <c:pt idx="1526">
                  <c:v>47.1</c:v>
                </c:pt>
                <c:pt idx="1527">
                  <c:v>47.2</c:v>
                </c:pt>
                <c:pt idx="1528">
                  <c:v>47.2</c:v>
                </c:pt>
                <c:pt idx="1529">
                  <c:v>47.3</c:v>
                </c:pt>
                <c:pt idx="1530">
                  <c:v>47.3</c:v>
                </c:pt>
                <c:pt idx="1531">
                  <c:v>47.4</c:v>
                </c:pt>
                <c:pt idx="1532">
                  <c:v>47.4</c:v>
                </c:pt>
                <c:pt idx="1533">
                  <c:v>47.4</c:v>
                </c:pt>
                <c:pt idx="1534">
                  <c:v>47.4</c:v>
                </c:pt>
                <c:pt idx="1535">
                  <c:v>47.4</c:v>
                </c:pt>
                <c:pt idx="1536">
                  <c:v>47.5</c:v>
                </c:pt>
                <c:pt idx="1537">
                  <c:v>47.5</c:v>
                </c:pt>
                <c:pt idx="1538">
                  <c:v>47.5</c:v>
                </c:pt>
                <c:pt idx="1539">
                  <c:v>47.5</c:v>
                </c:pt>
                <c:pt idx="1540">
                  <c:v>47.6</c:v>
                </c:pt>
                <c:pt idx="1541">
                  <c:v>47.8</c:v>
                </c:pt>
                <c:pt idx="1542">
                  <c:v>47.9</c:v>
                </c:pt>
                <c:pt idx="1543">
                  <c:v>47.9</c:v>
                </c:pt>
                <c:pt idx="1544">
                  <c:v>47.9</c:v>
                </c:pt>
                <c:pt idx="1545">
                  <c:v>48</c:v>
                </c:pt>
                <c:pt idx="1546">
                  <c:v>48</c:v>
                </c:pt>
                <c:pt idx="1547">
                  <c:v>48</c:v>
                </c:pt>
                <c:pt idx="1548">
                  <c:v>48</c:v>
                </c:pt>
                <c:pt idx="1549">
                  <c:v>48</c:v>
                </c:pt>
                <c:pt idx="1550">
                  <c:v>48</c:v>
                </c:pt>
                <c:pt idx="1551">
                  <c:v>48.1</c:v>
                </c:pt>
                <c:pt idx="1552">
                  <c:v>48.2</c:v>
                </c:pt>
                <c:pt idx="1553">
                  <c:v>48.2</c:v>
                </c:pt>
                <c:pt idx="1554">
                  <c:v>48.2</c:v>
                </c:pt>
                <c:pt idx="1555">
                  <c:v>48.2</c:v>
                </c:pt>
                <c:pt idx="1556">
                  <c:v>48.2</c:v>
                </c:pt>
                <c:pt idx="1557">
                  <c:v>48.2</c:v>
                </c:pt>
                <c:pt idx="1558">
                  <c:v>48.3</c:v>
                </c:pt>
                <c:pt idx="1559">
                  <c:v>48.3</c:v>
                </c:pt>
                <c:pt idx="1560">
                  <c:v>48.3</c:v>
                </c:pt>
                <c:pt idx="1561">
                  <c:v>48.3</c:v>
                </c:pt>
                <c:pt idx="1562">
                  <c:v>48.4</c:v>
                </c:pt>
                <c:pt idx="1563">
                  <c:v>48.4</c:v>
                </c:pt>
                <c:pt idx="1564">
                  <c:v>48.4</c:v>
                </c:pt>
                <c:pt idx="1565">
                  <c:v>48.5</c:v>
                </c:pt>
                <c:pt idx="1566">
                  <c:v>48.5</c:v>
                </c:pt>
                <c:pt idx="1567">
                  <c:v>48.5</c:v>
                </c:pt>
                <c:pt idx="1568">
                  <c:v>48.5</c:v>
                </c:pt>
                <c:pt idx="1569">
                  <c:v>48.5</c:v>
                </c:pt>
                <c:pt idx="1570">
                  <c:v>48.5</c:v>
                </c:pt>
                <c:pt idx="1571">
                  <c:v>48.6</c:v>
                </c:pt>
                <c:pt idx="1572">
                  <c:v>48.6</c:v>
                </c:pt>
                <c:pt idx="1573">
                  <c:v>48.7</c:v>
                </c:pt>
                <c:pt idx="1574">
                  <c:v>48.7</c:v>
                </c:pt>
                <c:pt idx="1575">
                  <c:v>48.7</c:v>
                </c:pt>
                <c:pt idx="1576">
                  <c:v>48.8</c:v>
                </c:pt>
                <c:pt idx="1577">
                  <c:v>48.8</c:v>
                </c:pt>
                <c:pt idx="1578">
                  <c:v>48.9</c:v>
                </c:pt>
                <c:pt idx="1579">
                  <c:v>48.9</c:v>
                </c:pt>
                <c:pt idx="1580">
                  <c:v>49</c:v>
                </c:pt>
                <c:pt idx="1581">
                  <c:v>49</c:v>
                </c:pt>
                <c:pt idx="1582">
                  <c:v>49</c:v>
                </c:pt>
                <c:pt idx="1583">
                  <c:v>49</c:v>
                </c:pt>
                <c:pt idx="1584">
                  <c:v>49</c:v>
                </c:pt>
                <c:pt idx="1585">
                  <c:v>49</c:v>
                </c:pt>
                <c:pt idx="1586">
                  <c:v>49</c:v>
                </c:pt>
                <c:pt idx="1587">
                  <c:v>49</c:v>
                </c:pt>
                <c:pt idx="1588">
                  <c:v>49</c:v>
                </c:pt>
                <c:pt idx="1589">
                  <c:v>49</c:v>
                </c:pt>
                <c:pt idx="1590">
                  <c:v>49.1</c:v>
                </c:pt>
                <c:pt idx="1591">
                  <c:v>49.1</c:v>
                </c:pt>
                <c:pt idx="1592">
                  <c:v>49.1</c:v>
                </c:pt>
                <c:pt idx="1593">
                  <c:v>49.2</c:v>
                </c:pt>
                <c:pt idx="1594">
                  <c:v>49.2</c:v>
                </c:pt>
                <c:pt idx="1595">
                  <c:v>49.2</c:v>
                </c:pt>
                <c:pt idx="1596">
                  <c:v>49.3</c:v>
                </c:pt>
                <c:pt idx="1597">
                  <c:v>49.3</c:v>
                </c:pt>
                <c:pt idx="1598">
                  <c:v>49.3</c:v>
                </c:pt>
                <c:pt idx="1599">
                  <c:v>49.4</c:v>
                </c:pt>
                <c:pt idx="1600">
                  <c:v>49.4</c:v>
                </c:pt>
                <c:pt idx="1601">
                  <c:v>49.5</c:v>
                </c:pt>
                <c:pt idx="1602">
                  <c:v>49.5</c:v>
                </c:pt>
                <c:pt idx="1603">
                  <c:v>49.5</c:v>
                </c:pt>
                <c:pt idx="1604">
                  <c:v>49.5</c:v>
                </c:pt>
                <c:pt idx="1605">
                  <c:v>49.5</c:v>
                </c:pt>
                <c:pt idx="1606">
                  <c:v>49.5</c:v>
                </c:pt>
                <c:pt idx="1607">
                  <c:v>49.5</c:v>
                </c:pt>
                <c:pt idx="1608">
                  <c:v>49.5</c:v>
                </c:pt>
                <c:pt idx="1609">
                  <c:v>49.5</c:v>
                </c:pt>
                <c:pt idx="1610">
                  <c:v>49.6</c:v>
                </c:pt>
                <c:pt idx="1611">
                  <c:v>49.6</c:v>
                </c:pt>
                <c:pt idx="1612">
                  <c:v>49.7</c:v>
                </c:pt>
                <c:pt idx="1613">
                  <c:v>49.7</c:v>
                </c:pt>
                <c:pt idx="1614">
                  <c:v>49.7</c:v>
                </c:pt>
                <c:pt idx="1615">
                  <c:v>49.7</c:v>
                </c:pt>
                <c:pt idx="1616">
                  <c:v>49.9</c:v>
                </c:pt>
                <c:pt idx="1617">
                  <c:v>49.9</c:v>
                </c:pt>
                <c:pt idx="1618">
                  <c:v>50</c:v>
                </c:pt>
                <c:pt idx="1619">
                  <c:v>50</c:v>
                </c:pt>
                <c:pt idx="1620">
                  <c:v>50</c:v>
                </c:pt>
                <c:pt idx="1621">
                  <c:v>50</c:v>
                </c:pt>
                <c:pt idx="1622">
                  <c:v>50</c:v>
                </c:pt>
                <c:pt idx="1623">
                  <c:v>50</c:v>
                </c:pt>
                <c:pt idx="1624">
                  <c:v>50</c:v>
                </c:pt>
                <c:pt idx="1625">
                  <c:v>50</c:v>
                </c:pt>
                <c:pt idx="1626">
                  <c:v>50</c:v>
                </c:pt>
                <c:pt idx="1627">
                  <c:v>50</c:v>
                </c:pt>
                <c:pt idx="1628">
                  <c:v>50</c:v>
                </c:pt>
                <c:pt idx="1629">
                  <c:v>50.1</c:v>
                </c:pt>
                <c:pt idx="1630">
                  <c:v>50.1</c:v>
                </c:pt>
                <c:pt idx="1631">
                  <c:v>50.1</c:v>
                </c:pt>
                <c:pt idx="1632">
                  <c:v>50.1</c:v>
                </c:pt>
                <c:pt idx="1633">
                  <c:v>50.1</c:v>
                </c:pt>
                <c:pt idx="1634">
                  <c:v>50.2</c:v>
                </c:pt>
                <c:pt idx="1635">
                  <c:v>50.2</c:v>
                </c:pt>
                <c:pt idx="1636">
                  <c:v>50.2</c:v>
                </c:pt>
                <c:pt idx="1637">
                  <c:v>50.2</c:v>
                </c:pt>
                <c:pt idx="1638">
                  <c:v>50.3</c:v>
                </c:pt>
                <c:pt idx="1639">
                  <c:v>50.4</c:v>
                </c:pt>
                <c:pt idx="1640">
                  <c:v>50.4</c:v>
                </c:pt>
                <c:pt idx="1641">
                  <c:v>50.5</c:v>
                </c:pt>
                <c:pt idx="1642">
                  <c:v>50.5</c:v>
                </c:pt>
                <c:pt idx="1643">
                  <c:v>50.5</c:v>
                </c:pt>
                <c:pt idx="1644">
                  <c:v>50.5</c:v>
                </c:pt>
                <c:pt idx="1645">
                  <c:v>50.5</c:v>
                </c:pt>
                <c:pt idx="1646">
                  <c:v>50.6</c:v>
                </c:pt>
                <c:pt idx="1647">
                  <c:v>50.6</c:v>
                </c:pt>
                <c:pt idx="1648">
                  <c:v>50.6</c:v>
                </c:pt>
                <c:pt idx="1649">
                  <c:v>50.8</c:v>
                </c:pt>
                <c:pt idx="1650">
                  <c:v>50.9</c:v>
                </c:pt>
                <c:pt idx="1651">
                  <c:v>50.9</c:v>
                </c:pt>
                <c:pt idx="1652">
                  <c:v>51</c:v>
                </c:pt>
                <c:pt idx="1653">
                  <c:v>51</c:v>
                </c:pt>
                <c:pt idx="1654">
                  <c:v>51</c:v>
                </c:pt>
                <c:pt idx="1655">
                  <c:v>51</c:v>
                </c:pt>
                <c:pt idx="1656">
                  <c:v>51</c:v>
                </c:pt>
                <c:pt idx="1657">
                  <c:v>51</c:v>
                </c:pt>
                <c:pt idx="1658">
                  <c:v>51</c:v>
                </c:pt>
                <c:pt idx="1659">
                  <c:v>51</c:v>
                </c:pt>
                <c:pt idx="1660">
                  <c:v>51.1</c:v>
                </c:pt>
                <c:pt idx="1661">
                  <c:v>51.1</c:v>
                </c:pt>
                <c:pt idx="1662">
                  <c:v>51.2</c:v>
                </c:pt>
                <c:pt idx="1663">
                  <c:v>51.2</c:v>
                </c:pt>
                <c:pt idx="1664">
                  <c:v>51.3</c:v>
                </c:pt>
                <c:pt idx="1665">
                  <c:v>51.3</c:v>
                </c:pt>
                <c:pt idx="1666">
                  <c:v>51.5</c:v>
                </c:pt>
                <c:pt idx="1667">
                  <c:v>51.5</c:v>
                </c:pt>
                <c:pt idx="1668">
                  <c:v>51.5</c:v>
                </c:pt>
                <c:pt idx="1669">
                  <c:v>51.5</c:v>
                </c:pt>
                <c:pt idx="1670">
                  <c:v>51.5</c:v>
                </c:pt>
                <c:pt idx="1671">
                  <c:v>51.6</c:v>
                </c:pt>
                <c:pt idx="1672">
                  <c:v>51.6</c:v>
                </c:pt>
                <c:pt idx="1673">
                  <c:v>51.6</c:v>
                </c:pt>
                <c:pt idx="1674">
                  <c:v>51.7</c:v>
                </c:pt>
                <c:pt idx="1675">
                  <c:v>51.7</c:v>
                </c:pt>
                <c:pt idx="1676">
                  <c:v>51.7</c:v>
                </c:pt>
                <c:pt idx="1677">
                  <c:v>51.8</c:v>
                </c:pt>
                <c:pt idx="1678">
                  <c:v>51.8</c:v>
                </c:pt>
                <c:pt idx="1679">
                  <c:v>51.8</c:v>
                </c:pt>
                <c:pt idx="1680">
                  <c:v>51.8</c:v>
                </c:pt>
                <c:pt idx="1681">
                  <c:v>51.9</c:v>
                </c:pt>
                <c:pt idx="1682">
                  <c:v>52</c:v>
                </c:pt>
                <c:pt idx="1683">
                  <c:v>52</c:v>
                </c:pt>
                <c:pt idx="1684">
                  <c:v>52</c:v>
                </c:pt>
                <c:pt idx="1685">
                  <c:v>52</c:v>
                </c:pt>
                <c:pt idx="1686">
                  <c:v>52.1</c:v>
                </c:pt>
                <c:pt idx="1687">
                  <c:v>52.1</c:v>
                </c:pt>
                <c:pt idx="1688">
                  <c:v>52.1</c:v>
                </c:pt>
                <c:pt idx="1689">
                  <c:v>52.1</c:v>
                </c:pt>
                <c:pt idx="1690">
                  <c:v>52.2</c:v>
                </c:pt>
                <c:pt idx="1691">
                  <c:v>52.2</c:v>
                </c:pt>
                <c:pt idx="1692">
                  <c:v>52.2</c:v>
                </c:pt>
                <c:pt idx="1693">
                  <c:v>52.2</c:v>
                </c:pt>
                <c:pt idx="1694">
                  <c:v>52.2</c:v>
                </c:pt>
                <c:pt idx="1695">
                  <c:v>52.3</c:v>
                </c:pt>
                <c:pt idx="1696">
                  <c:v>52.3</c:v>
                </c:pt>
                <c:pt idx="1697">
                  <c:v>52.4</c:v>
                </c:pt>
                <c:pt idx="1698">
                  <c:v>52.5</c:v>
                </c:pt>
                <c:pt idx="1699">
                  <c:v>52.5</c:v>
                </c:pt>
                <c:pt idx="1700">
                  <c:v>52.5</c:v>
                </c:pt>
                <c:pt idx="1701">
                  <c:v>52.5</c:v>
                </c:pt>
                <c:pt idx="1702">
                  <c:v>52.5</c:v>
                </c:pt>
                <c:pt idx="1703">
                  <c:v>52.5</c:v>
                </c:pt>
                <c:pt idx="1704">
                  <c:v>52.5</c:v>
                </c:pt>
                <c:pt idx="1705">
                  <c:v>52.6</c:v>
                </c:pt>
                <c:pt idx="1706">
                  <c:v>52.6</c:v>
                </c:pt>
                <c:pt idx="1707">
                  <c:v>52.7</c:v>
                </c:pt>
                <c:pt idx="1708">
                  <c:v>52.7</c:v>
                </c:pt>
                <c:pt idx="1709">
                  <c:v>52.7</c:v>
                </c:pt>
                <c:pt idx="1710">
                  <c:v>52.8</c:v>
                </c:pt>
                <c:pt idx="1711">
                  <c:v>52.8</c:v>
                </c:pt>
                <c:pt idx="1712">
                  <c:v>52.8</c:v>
                </c:pt>
                <c:pt idx="1713">
                  <c:v>52.8</c:v>
                </c:pt>
                <c:pt idx="1714">
                  <c:v>52.9</c:v>
                </c:pt>
                <c:pt idx="1715">
                  <c:v>52.9</c:v>
                </c:pt>
                <c:pt idx="1716">
                  <c:v>52.9</c:v>
                </c:pt>
                <c:pt idx="1717">
                  <c:v>53</c:v>
                </c:pt>
                <c:pt idx="1718">
                  <c:v>53</c:v>
                </c:pt>
                <c:pt idx="1719">
                  <c:v>53</c:v>
                </c:pt>
                <c:pt idx="1720">
                  <c:v>53</c:v>
                </c:pt>
                <c:pt idx="1721">
                  <c:v>53</c:v>
                </c:pt>
                <c:pt idx="1722">
                  <c:v>53</c:v>
                </c:pt>
                <c:pt idx="1723">
                  <c:v>53.1</c:v>
                </c:pt>
                <c:pt idx="1724">
                  <c:v>53.1</c:v>
                </c:pt>
                <c:pt idx="1725">
                  <c:v>53.2</c:v>
                </c:pt>
                <c:pt idx="1726">
                  <c:v>53.2</c:v>
                </c:pt>
                <c:pt idx="1727">
                  <c:v>53.2</c:v>
                </c:pt>
                <c:pt idx="1728">
                  <c:v>53.2</c:v>
                </c:pt>
                <c:pt idx="1729">
                  <c:v>53.2</c:v>
                </c:pt>
                <c:pt idx="1730">
                  <c:v>53.2</c:v>
                </c:pt>
                <c:pt idx="1731">
                  <c:v>53.3</c:v>
                </c:pt>
                <c:pt idx="1732">
                  <c:v>53.3</c:v>
                </c:pt>
                <c:pt idx="1733">
                  <c:v>53.3</c:v>
                </c:pt>
                <c:pt idx="1734">
                  <c:v>53.3</c:v>
                </c:pt>
                <c:pt idx="1735">
                  <c:v>53.5</c:v>
                </c:pt>
                <c:pt idx="1736">
                  <c:v>53.5</c:v>
                </c:pt>
                <c:pt idx="1737">
                  <c:v>53.6</c:v>
                </c:pt>
                <c:pt idx="1738">
                  <c:v>53.6</c:v>
                </c:pt>
                <c:pt idx="1739">
                  <c:v>53.6</c:v>
                </c:pt>
                <c:pt idx="1740">
                  <c:v>53.7</c:v>
                </c:pt>
                <c:pt idx="1741">
                  <c:v>53.7</c:v>
                </c:pt>
                <c:pt idx="1742">
                  <c:v>53.8</c:v>
                </c:pt>
                <c:pt idx="1743">
                  <c:v>53.8</c:v>
                </c:pt>
                <c:pt idx="1744">
                  <c:v>53.8</c:v>
                </c:pt>
                <c:pt idx="1745">
                  <c:v>53.9</c:v>
                </c:pt>
                <c:pt idx="1746">
                  <c:v>53.9</c:v>
                </c:pt>
                <c:pt idx="1747">
                  <c:v>54</c:v>
                </c:pt>
                <c:pt idx="1748">
                  <c:v>54</c:v>
                </c:pt>
                <c:pt idx="1749">
                  <c:v>54</c:v>
                </c:pt>
                <c:pt idx="1750">
                  <c:v>54</c:v>
                </c:pt>
                <c:pt idx="1751">
                  <c:v>54.2</c:v>
                </c:pt>
                <c:pt idx="1752">
                  <c:v>54.2</c:v>
                </c:pt>
                <c:pt idx="1753">
                  <c:v>54.3</c:v>
                </c:pt>
                <c:pt idx="1754">
                  <c:v>54.3</c:v>
                </c:pt>
                <c:pt idx="1755">
                  <c:v>54.3</c:v>
                </c:pt>
                <c:pt idx="1756">
                  <c:v>54.5</c:v>
                </c:pt>
                <c:pt idx="1757">
                  <c:v>54.5</c:v>
                </c:pt>
                <c:pt idx="1758">
                  <c:v>54.5</c:v>
                </c:pt>
                <c:pt idx="1759">
                  <c:v>54.6</c:v>
                </c:pt>
                <c:pt idx="1760">
                  <c:v>54.6</c:v>
                </c:pt>
                <c:pt idx="1761">
                  <c:v>54.6</c:v>
                </c:pt>
                <c:pt idx="1762">
                  <c:v>54.9</c:v>
                </c:pt>
                <c:pt idx="1763">
                  <c:v>55</c:v>
                </c:pt>
                <c:pt idx="1764">
                  <c:v>55</c:v>
                </c:pt>
                <c:pt idx="1765">
                  <c:v>55</c:v>
                </c:pt>
                <c:pt idx="1766">
                  <c:v>55</c:v>
                </c:pt>
                <c:pt idx="1767">
                  <c:v>55</c:v>
                </c:pt>
                <c:pt idx="1768">
                  <c:v>55.1</c:v>
                </c:pt>
                <c:pt idx="1769">
                  <c:v>55.2</c:v>
                </c:pt>
                <c:pt idx="1770">
                  <c:v>55.3</c:v>
                </c:pt>
                <c:pt idx="1771">
                  <c:v>55.3</c:v>
                </c:pt>
                <c:pt idx="1772">
                  <c:v>55.3</c:v>
                </c:pt>
                <c:pt idx="1773">
                  <c:v>55.3</c:v>
                </c:pt>
                <c:pt idx="1774">
                  <c:v>55.4</c:v>
                </c:pt>
                <c:pt idx="1775">
                  <c:v>55.5</c:v>
                </c:pt>
                <c:pt idx="1776">
                  <c:v>55.5</c:v>
                </c:pt>
                <c:pt idx="1777">
                  <c:v>55.5</c:v>
                </c:pt>
                <c:pt idx="1778">
                  <c:v>55.5</c:v>
                </c:pt>
                <c:pt idx="1779">
                  <c:v>55.5</c:v>
                </c:pt>
                <c:pt idx="1780">
                  <c:v>55.5</c:v>
                </c:pt>
                <c:pt idx="1781">
                  <c:v>55.5</c:v>
                </c:pt>
                <c:pt idx="1782">
                  <c:v>55.6</c:v>
                </c:pt>
                <c:pt idx="1783">
                  <c:v>55.7</c:v>
                </c:pt>
                <c:pt idx="1784">
                  <c:v>55.8</c:v>
                </c:pt>
                <c:pt idx="1785">
                  <c:v>55.9</c:v>
                </c:pt>
                <c:pt idx="1786">
                  <c:v>55.9</c:v>
                </c:pt>
                <c:pt idx="1787">
                  <c:v>55.9</c:v>
                </c:pt>
                <c:pt idx="1788">
                  <c:v>56</c:v>
                </c:pt>
                <c:pt idx="1789">
                  <c:v>56</c:v>
                </c:pt>
                <c:pt idx="1790">
                  <c:v>56</c:v>
                </c:pt>
                <c:pt idx="1791">
                  <c:v>56</c:v>
                </c:pt>
                <c:pt idx="1792">
                  <c:v>56</c:v>
                </c:pt>
                <c:pt idx="1793">
                  <c:v>56</c:v>
                </c:pt>
                <c:pt idx="1794">
                  <c:v>56.1</c:v>
                </c:pt>
                <c:pt idx="1795">
                  <c:v>56.1</c:v>
                </c:pt>
                <c:pt idx="1796">
                  <c:v>56.1</c:v>
                </c:pt>
                <c:pt idx="1797">
                  <c:v>56.1</c:v>
                </c:pt>
                <c:pt idx="1798">
                  <c:v>56.1</c:v>
                </c:pt>
                <c:pt idx="1799">
                  <c:v>56.2</c:v>
                </c:pt>
                <c:pt idx="1800">
                  <c:v>56.2</c:v>
                </c:pt>
                <c:pt idx="1801">
                  <c:v>56.2</c:v>
                </c:pt>
                <c:pt idx="1802">
                  <c:v>56.2</c:v>
                </c:pt>
                <c:pt idx="1803">
                  <c:v>56.3</c:v>
                </c:pt>
                <c:pt idx="1804">
                  <c:v>56.3</c:v>
                </c:pt>
                <c:pt idx="1805">
                  <c:v>56.4</c:v>
                </c:pt>
                <c:pt idx="1806">
                  <c:v>56.4</c:v>
                </c:pt>
                <c:pt idx="1807">
                  <c:v>56.5</c:v>
                </c:pt>
                <c:pt idx="1808">
                  <c:v>56.8</c:v>
                </c:pt>
                <c:pt idx="1809">
                  <c:v>56.9</c:v>
                </c:pt>
                <c:pt idx="1810">
                  <c:v>57</c:v>
                </c:pt>
                <c:pt idx="1811">
                  <c:v>57</c:v>
                </c:pt>
                <c:pt idx="1812">
                  <c:v>57</c:v>
                </c:pt>
                <c:pt idx="1813">
                  <c:v>57.2</c:v>
                </c:pt>
                <c:pt idx="1814">
                  <c:v>57.3</c:v>
                </c:pt>
                <c:pt idx="1815">
                  <c:v>57.3</c:v>
                </c:pt>
                <c:pt idx="1816">
                  <c:v>57.4</c:v>
                </c:pt>
                <c:pt idx="1817">
                  <c:v>57.4</c:v>
                </c:pt>
                <c:pt idx="1818">
                  <c:v>57.5</c:v>
                </c:pt>
                <c:pt idx="1819">
                  <c:v>57.5</c:v>
                </c:pt>
                <c:pt idx="1820">
                  <c:v>57.5</c:v>
                </c:pt>
                <c:pt idx="1821">
                  <c:v>57.5</c:v>
                </c:pt>
                <c:pt idx="1822">
                  <c:v>57.7</c:v>
                </c:pt>
                <c:pt idx="1823">
                  <c:v>58</c:v>
                </c:pt>
                <c:pt idx="1824">
                  <c:v>58</c:v>
                </c:pt>
                <c:pt idx="1825">
                  <c:v>58</c:v>
                </c:pt>
                <c:pt idx="1826">
                  <c:v>58</c:v>
                </c:pt>
                <c:pt idx="1827">
                  <c:v>58</c:v>
                </c:pt>
                <c:pt idx="1828">
                  <c:v>58</c:v>
                </c:pt>
                <c:pt idx="1829">
                  <c:v>58</c:v>
                </c:pt>
                <c:pt idx="1830">
                  <c:v>58.1</c:v>
                </c:pt>
                <c:pt idx="1831">
                  <c:v>58.4</c:v>
                </c:pt>
                <c:pt idx="1832">
                  <c:v>58.5</c:v>
                </c:pt>
                <c:pt idx="1833">
                  <c:v>58.5</c:v>
                </c:pt>
                <c:pt idx="1834">
                  <c:v>58.5</c:v>
                </c:pt>
                <c:pt idx="1835">
                  <c:v>58.6</c:v>
                </c:pt>
                <c:pt idx="1836">
                  <c:v>58.7</c:v>
                </c:pt>
                <c:pt idx="1837">
                  <c:v>58.8</c:v>
                </c:pt>
                <c:pt idx="1838">
                  <c:v>58.9</c:v>
                </c:pt>
                <c:pt idx="1839">
                  <c:v>59</c:v>
                </c:pt>
                <c:pt idx="1840">
                  <c:v>59</c:v>
                </c:pt>
                <c:pt idx="1841">
                  <c:v>59</c:v>
                </c:pt>
                <c:pt idx="1842">
                  <c:v>59</c:v>
                </c:pt>
                <c:pt idx="1843">
                  <c:v>59</c:v>
                </c:pt>
                <c:pt idx="1844">
                  <c:v>59.2</c:v>
                </c:pt>
                <c:pt idx="1845">
                  <c:v>59.3</c:v>
                </c:pt>
                <c:pt idx="1846">
                  <c:v>59.5</c:v>
                </c:pt>
                <c:pt idx="1847">
                  <c:v>59.5</c:v>
                </c:pt>
                <c:pt idx="1848">
                  <c:v>59.5</c:v>
                </c:pt>
                <c:pt idx="1849">
                  <c:v>59.5</c:v>
                </c:pt>
                <c:pt idx="1850">
                  <c:v>59.5</c:v>
                </c:pt>
                <c:pt idx="1851">
                  <c:v>59.6</c:v>
                </c:pt>
                <c:pt idx="1852">
                  <c:v>59.9</c:v>
                </c:pt>
                <c:pt idx="1853">
                  <c:v>60</c:v>
                </c:pt>
                <c:pt idx="1854">
                  <c:v>60</c:v>
                </c:pt>
                <c:pt idx="1855">
                  <c:v>60</c:v>
                </c:pt>
                <c:pt idx="1856">
                  <c:v>60</c:v>
                </c:pt>
                <c:pt idx="1857">
                  <c:v>60</c:v>
                </c:pt>
                <c:pt idx="1858">
                  <c:v>60</c:v>
                </c:pt>
                <c:pt idx="1859">
                  <c:v>60</c:v>
                </c:pt>
                <c:pt idx="1860">
                  <c:v>60</c:v>
                </c:pt>
                <c:pt idx="1861">
                  <c:v>60.4</c:v>
                </c:pt>
                <c:pt idx="1862">
                  <c:v>60.4</c:v>
                </c:pt>
                <c:pt idx="1863">
                  <c:v>60.5</c:v>
                </c:pt>
                <c:pt idx="1864">
                  <c:v>60.7</c:v>
                </c:pt>
                <c:pt idx="1865">
                  <c:v>60.8</c:v>
                </c:pt>
                <c:pt idx="1866">
                  <c:v>60.8</c:v>
                </c:pt>
                <c:pt idx="1867">
                  <c:v>60.9</c:v>
                </c:pt>
                <c:pt idx="1868">
                  <c:v>61</c:v>
                </c:pt>
                <c:pt idx="1869">
                  <c:v>61</c:v>
                </c:pt>
                <c:pt idx="1870">
                  <c:v>61</c:v>
                </c:pt>
                <c:pt idx="1871">
                  <c:v>61</c:v>
                </c:pt>
                <c:pt idx="1872">
                  <c:v>61.1</c:v>
                </c:pt>
                <c:pt idx="1873">
                  <c:v>61.2</c:v>
                </c:pt>
                <c:pt idx="1874">
                  <c:v>61.2</c:v>
                </c:pt>
                <c:pt idx="1875">
                  <c:v>61.4</c:v>
                </c:pt>
                <c:pt idx="1876">
                  <c:v>61.6</c:v>
                </c:pt>
                <c:pt idx="1877">
                  <c:v>61.8</c:v>
                </c:pt>
                <c:pt idx="1878">
                  <c:v>62</c:v>
                </c:pt>
                <c:pt idx="1879">
                  <c:v>62</c:v>
                </c:pt>
                <c:pt idx="1880">
                  <c:v>62</c:v>
                </c:pt>
                <c:pt idx="1881">
                  <c:v>62</c:v>
                </c:pt>
                <c:pt idx="1882">
                  <c:v>62</c:v>
                </c:pt>
                <c:pt idx="1883">
                  <c:v>62</c:v>
                </c:pt>
                <c:pt idx="1884">
                  <c:v>62</c:v>
                </c:pt>
                <c:pt idx="1885">
                  <c:v>62</c:v>
                </c:pt>
                <c:pt idx="1886">
                  <c:v>62</c:v>
                </c:pt>
                <c:pt idx="1887">
                  <c:v>62.3</c:v>
                </c:pt>
                <c:pt idx="1888">
                  <c:v>62.5</c:v>
                </c:pt>
                <c:pt idx="1889">
                  <c:v>62.8</c:v>
                </c:pt>
                <c:pt idx="1890">
                  <c:v>62.8</c:v>
                </c:pt>
                <c:pt idx="1891">
                  <c:v>63</c:v>
                </c:pt>
                <c:pt idx="1892">
                  <c:v>63</c:v>
                </c:pt>
                <c:pt idx="1893">
                  <c:v>63.1</c:v>
                </c:pt>
                <c:pt idx="1894">
                  <c:v>63.2</c:v>
                </c:pt>
                <c:pt idx="1895">
                  <c:v>63.5</c:v>
                </c:pt>
                <c:pt idx="1896">
                  <c:v>63.5</c:v>
                </c:pt>
                <c:pt idx="1897">
                  <c:v>63.5</c:v>
                </c:pt>
                <c:pt idx="1898">
                  <c:v>64</c:v>
                </c:pt>
                <c:pt idx="1899">
                  <c:v>64</c:v>
                </c:pt>
                <c:pt idx="1900">
                  <c:v>64.2</c:v>
                </c:pt>
                <c:pt idx="1901">
                  <c:v>64.400000000000006</c:v>
                </c:pt>
                <c:pt idx="1902">
                  <c:v>64.5</c:v>
                </c:pt>
                <c:pt idx="1903">
                  <c:v>64.5</c:v>
                </c:pt>
                <c:pt idx="1904">
                  <c:v>64.5</c:v>
                </c:pt>
                <c:pt idx="1905">
                  <c:v>65</c:v>
                </c:pt>
                <c:pt idx="1906">
                  <c:v>65</c:v>
                </c:pt>
                <c:pt idx="1907">
                  <c:v>65</c:v>
                </c:pt>
                <c:pt idx="1908">
                  <c:v>65.099999999999994</c:v>
                </c:pt>
                <c:pt idx="1909">
                  <c:v>65.2</c:v>
                </c:pt>
                <c:pt idx="1910">
                  <c:v>65.3</c:v>
                </c:pt>
                <c:pt idx="1911">
                  <c:v>65.5</c:v>
                </c:pt>
                <c:pt idx="1912">
                  <c:v>66</c:v>
                </c:pt>
                <c:pt idx="1913">
                  <c:v>66</c:v>
                </c:pt>
                <c:pt idx="1914">
                  <c:v>66</c:v>
                </c:pt>
                <c:pt idx="1915">
                  <c:v>66</c:v>
                </c:pt>
                <c:pt idx="1916">
                  <c:v>66</c:v>
                </c:pt>
                <c:pt idx="1917">
                  <c:v>66.099999999999994</c:v>
                </c:pt>
                <c:pt idx="1918">
                  <c:v>66.099999999999994</c:v>
                </c:pt>
                <c:pt idx="1919">
                  <c:v>66.3</c:v>
                </c:pt>
                <c:pt idx="1920">
                  <c:v>66.400000000000006</c:v>
                </c:pt>
                <c:pt idx="1921">
                  <c:v>67</c:v>
                </c:pt>
                <c:pt idx="1922">
                  <c:v>67</c:v>
                </c:pt>
                <c:pt idx="1923">
                  <c:v>67.2</c:v>
                </c:pt>
                <c:pt idx="1924">
                  <c:v>67.400000000000006</c:v>
                </c:pt>
                <c:pt idx="1925">
                  <c:v>67.7</c:v>
                </c:pt>
                <c:pt idx="1926">
                  <c:v>68</c:v>
                </c:pt>
                <c:pt idx="1927">
                  <c:v>68.099999999999994</c:v>
                </c:pt>
                <c:pt idx="1928">
                  <c:v>68.2</c:v>
                </c:pt>
                <c:pt idx="1929">
                  <c:v>69</c:v>
                </c:pt>
                <c:pt idx="1930">
                  <c:v>69</c:v>
                </c:pt>
                <c:pt idx="1931">
                  <c:v>69.400000000000006</c:v>
                </c:pt>
                <c:pt idx="1932">
                  <c:v>69.5</c:v>
                </c:pt>
                <c:pt idx="1933">
                  <c:v>70</c:v>
                </c:pt>
                <c:pt idx="1934">
                  <c:v>70.2</c:v>
                </c:pt>
                <c:pt idx="1935">
                  <c:v>71.2</c:v>
                </c:pt>
                <c:pt idx="1936">
                  <c:v>72</c:v>
                </c:pt>
                <c:pt idx="1937">
                  <c:v>72.2</c:v>
                </c:pt>
                <c:pt idx="1938">
                  <c:v>72.5</c:v>
                </c:pt>
                <c:pt idx="1939">
                  <c:v>72.5</c:v>
                </c:pt>
                <c:pt idx="1940">
                  <c:v>72.5</c:v>
                </c:pt>
                <c:pt idx="1941">
                  <c:v>72.5</c:v>
                </c:pt>
                <c:pt idx="1942">
                  <c:v>73.3</c:v>
                </c:pt>
                <c:pt idx="1943">
                  <c:v>73.5</c:v>
                </c:pt>
                <c:pt idx="1944">
                  <c:v>73.5</c:v>
                </c:pt>
                <c:pt idx="1945">
                  <c:v>73.5</c:v>
                </c:pt>
                <c:pt idx="1946">
                  <c:v>73.8</c:v>
                </c:pt>
                <c:pt idx="1947">
                  <c:v>74.5</c:v>
                </c:pt>
                <c:pt idx="1948">
                  <c:v>74.5</c:v>
                </c:pt>
                <c:pt idx="1949">
                  <c:v>76</c:v>
                </c:pt>
                <c:pt idx="1950">
                  <c:v>76.5</c:v>
                </c:pt>
                <c:pt idx="1951">
                  <c:v>76.5</c:v>
                </c:pt>
                <c:pt idx="1952">
                  <c:v>76.599999999999994</c:v>
                </c:pt>
                <c:pt idx="1953">
                  <c:v>77.5</c:v>
                </c:pt>
                <c:pt idx="1954">
                  <c:v>78</c:v>
                </c:pt>
                <c:pt idx="1955">
                  <c:v>79</c:v>
                </c:pt>
                <c:pt idx="1956">
                  <c:v>79.5</c:v>
                </c:pt>
                <c:pt idx="1957">
                  <c:v>80</c:v>
                </c:pt>
                <c:pt idx="1958">
                  <c:v>81</c:v>
                </c:pt>
                <c:pt idx="1959">
                  <c:v>81</c:v>
                </c:pt>
                <c:pt idx="1960">
                  <c:v>81.7</c:v>
                </c:pt>
                <c:pt idx="1961">
                  <c:v>83</c:v>
                </c:pt>
                <c:pt idx="1962">
                  <c:v>83.5</c:v>
                </c:pt>
                <c:pt idx="1963">
                  <c:v>83.5</c:v>
                </c:pt>
                <c:pt idx="1964">
                  <c:v>84</c:v>
                </c:pt>
                <c:pt idx="1965">
                  <c:v>84.1</c:v>
                </c:pt>
                <c:pt idx="1966">
                  <c:v>84.5</c:v>
                </c:pt>
                <c:pt idx="1967">
                  <c:v>85.5</c:v>
                </c:pt>
                <c:pt idx="1968">
                  <c:v>87</c:v>
                </c:pt>
                <c:pt idx="1969">
                  <c:v>88</c:v>
                </c:pt>
                <c:pt idx="1970">
                  <c:v>88.8</c:v>
                </c:pt>
                <c:pt idx="1971">
                  <c:v>89</c:v>
                </c:pt>
                <c:pt idx="1972">
                  <c:v>92</c:v>
                </c:pt>
                <c:pt idx="1973">
                  <c:v>92.5</c:v>
                </c:pt>
                <c:pt idx="1974">
                  <c:v>93</c:v>
                </c:pt>
                <c:pt idx="1975">
                  <c:v>93</c:v>
                </c:pt>
                <c:pt idx="1976">
                  <c:v>93.5</c:v>
                </c:pt>
                <c:pt idx="1977">
                  <c:v>96.8</c:v>
                </c:pt>
                <c:pt idx="1978">
                  <c:v>97</c:v>
                </c:pt>
                <c:pt idx="1979">
                  <c:v>97</c:v>
                </c:pt>
                <c:pt idx="1980">
                  <c:v>98</c:v>
                </c:pt>
                <c:pt idx="1981">
                  <c:v>99.5</c:v>
                </c:pt>
                <c:pt idx="1982">
                  <c:v>101</c:v>
                </c:pt>
                <c:pt idx="1983">
                  <c:v>102.2</c:v>
                </c:pt>
                <c:pt idx="1984">
                  <c:v>104.5</c:v>
                </c:pt>
                <c:pt idx="1985">
                  <c:v>107</c:v>
                </c:pt>
                <c:pt idx="1986">
                  <c:v>110</c:v>
                </c:pt>
                <c:pt idx="1987">
                  <c:v>110</c:v>
                </c:pt>
                <c:pt idx="1988">
                  <c:v>110.5</c:v>
                </c:pt>
                <c:pt idx="1989">
                  <c:v>111.5</c:v>
                </c:pt>
                <c:pt idx="1990">
                  <c:v>112.5</c:v>
                </c:pt>
                <c:pt idx="1991">
                  <c:v>113</c:v>
                </c:pt>
                <c:pt idx="1992">
                  <c:v>114</c:v>
                </c:pt>
                <c:pt idx="1993">
                  <c:v>117</c:v>
                </c:pt>
                <c:pt idx="1994">
                  <c:v>120</c:v>
                </c:pt>
                <c:pt idx="1995">
                  <c:v>124</c:v>
                </c:pt>
              </c:numCache>
            </c:numRef>
          </c:xVal>
          <c:yVal>
            <c:numRef>
              <c:f>'Murray cod'!$R$2:$R$2000</c:f>
              <c:numCache>
                <c:formatCode>General</c:formatCode>
                <c:ptCount val="1999"/>
                <c:pt idx="3">
                  <c:v>4.0000000000000001E-3</c:v>
                </c:pt>
                <c:pt idx="4">
                  <c:v>0.13500000000000001</c:v>
                </c:pt>
                <c:pt idx="5">
                  <c:v>1E-3</c:v>
                </c:pt>
                <c:pt idx="6">
                  <c:v>1E-3</c:v>
                </c:pt>
                <c:pt idx="7">
                  <c:v>8.0000000000000004E-4</c:v>
                </c:pt>
                <c:pt idx="8">
                  <c:v>4.0000000000000002E-4</c:v>
                </c:pt>
                <c:pt idx="9">
                  <c:v>2E-3</c:v>
                </c:pt>
                <c:pt idx="10">
                  <c:v>6.9999999999999999E-4</c:v>
                </c:pt>
                <c:pt idx="11">
                  <c:v>6.9999999999999999E-4</c:v>
                </c:pt>
                <c:pt idx="12">
                  <c:v>2E-3</c:v>
                </c:pt>
                <c:pt idx="13">
                  <c:v>1E-3</c:v>
                </c:pt>
                <c:pt idx="14">
                  <c:v>3.0000000000000001E-3</c:v>
                </c:pt>
                <c:pt idx="15">
                  <c:v>1E-3</c:v>
                </c:pt>
                <c:pt idx="16">
                  <c:v>1.2999999999999999E-3</c:v>
                </c:pt>
                <c:pt idx="17">
                  <c:v>2E-3</c:v>
                </c:pt>
                <c:pt idx="18">
                  <c:v>1E-3</c:v>
                </c:pt>
                <c:pt idx="19">
                  <c:v>2E-3</c:v>
                </c:pt>
                <c:pt idx="20">
                  <c:v>8.0000000000000002E-3</c:v>
                </c:pt>
                <c:pt idx="21">
                  <c:v>2E-3</c:v>
                </c:pt>
                <c:pt idx="22">
                  <c:v>2E-3</c:v>
                </c:pt>
                <c:pt idx="23">
                  <c:v>3.0000000000000001E-3</c:v>
                </c:pt>
                <c:pt idx="24">
                  <c:v>3.3E-3</c:v>
                </c:pt>
                <c:pt idx="25">
                  <c:v>2.8E-3</c:v>
                </c:pt>
                <c:pt idx="26">
                  <c:v>1.4E-3</c:v>
                </c:pt>
                <c:pt idx="27">
                  <c:v>2E-3</c:v>
                </c:pt>
                <c:pt idx="28">
                  <c:v>1E-3</c:v>
                </c:pt>
                <c:pt idx="29">
                  <c:v>1.6000000000000001E-3</c:v>
                </c:pt>
                <c:pt idx="30">
                  <c:v>2E-3</c:v>
                </c:pt>
                <c:pt idx="31">
                  <c:v>2E-3</c:v>
                </c:pt>
                <c:pt idx="32">
                  <c:v>4.0000000000000001E-3</c:v>
                </c:pt>
                <c:pt idx="33">
                  <c:v>2.8999999999999998E-3</c:v>
                </c:pt>
                <c:pt idx="34">
                  <c:v>3.0000000000000001E-3</c:v>
                </c:pt>
                <c:pt idx="35">
                  <c:v>2.3999999999999998E-3</c:v>
                </c:pt>
                <c:pt idx="36">
                  <c:v>2.7000000000000001E-3</c:v>
                </c:pt>
                <c:pt idx="37">
                  <c:v>3.0000000000000001E-3</c:v>
                </c:pt>
                <c:pt idx="38">
                  <c:v>3.0000000000000001E-3</c:v>
                </c:pt>
                <c:pt idx="39">
                  <c:v>1.9E-3</c:v>
                </c:pt>
                <c:pt idx="40">
                  <c:v>2.8999999999999998E-3</c:v>
                </c:pt>
                <c:pt idx="41">
                  <c:v>2.9999999999999997E-4</c:v>
                </c:pt>
                <c:pt idx="42">
                  <c:v>2.7000000000000001E-3</c:v>
                </c:pt>
                <c:pt idx="43">
                  <c:v>2.8E-3</c:v>
                </c:pt>
                <c:pt idx="44">
                  <c:v>4.0000000000000001E-3</c:v>
                </c:pt>
                <c:pt idx="45">
                  <c:v>1.9E-3</c:v>
                </c:pt>
                <c:pt idx="46">
                  <c:v>3.0000000000000001E-3</c:v>
                </c:pt>
                <c:pt idx="47">
                  <c:v>6.0000000000000001E-3</c:v>
                </c:pt>
                <c:pt idx="48">
                  <c:v>3.0000000000000001E-3</c:v>
                </c:pt>
                <c:pt idx="49">
                  <c:v>2E-3</c:v>
                </c:pt>
                <c:pt idx="50">
                  <c:v>6.0000000000000001E-3</c:v>
                </c:pt>
                <c:pt idx="51">
                  <c:v>2E-3</c:v>
                </c:pt>
                <c:pt idx="52">
                  <c:v>2.8E-3</c:v>
                </c:pt>
                <c:pt idx="53">
                  <c:v>4.0000000000000001E-3</c:v>
                </c:pt>
                <c:pt idx="54">
                  <c:v>3.5000000000000001E-3</c:v>
                </c:pt>
                <c:pt idx="55">
                  <c:v>4.1000000000000003E-3</c:v>
                </c:pt>
                <c:pt idx="56">
                  <c:v>2E-3</c:v>
                </c:pt>
                <c:pt idx="57">
                  <c:v>4.1999999999999997E-3</c:v>
                </c:pt>
                <c:pt idx="58">
                  <c:v>3.2000000000000002E-3</c:v>
                </c:pt>
                <c:pt idx="59">
                  <c:v>3.0000000000000001E-3</c:v>
                </c:pt>
                <c:pt idx="60">
                  <c:v>3.0000000000000001E-3</c:v>
                </c:pt>
                <c:pt idx="61">
                  <c:v>4.0000000000000001E-3</c:v>
                </c:pt>
                <c:pt idx="62">
                  <c:v>4.0000000000000001E-3</c:v>
                </c:pt>
                <c:pt idx="63">
                  <c:v>4.0000000000000001E-3</c:v>
                </c:pt>
                <c:pt idx="64">
                  <c:v>4.0000000000000001E-3</c:v>
                </c:pt>
                <c:pt idx="65">
                  <c:v>4.0000000000000001E-3</c:v>
                </c:pt>
                <c:pt idx="66">
                  <c:v>4.0000000000000001E-3</c:v>
                </c:pt>
                <c:pt idx="67">
                  <c:v>4.0000000000000001E-3</c:v>
                </c:pt>
                <c:pt idx="68">
                  <c:v>3.7000000000000002E-3</c:v>
                </c:pt>
                <c:pt idx="69">
                  <c:v>4.0000000000000001E-3</c:v>
                </c:pt>
                <c:pt idx="70">
                  <c:v>5.0000000000000001E-3</c:v>
                </c:pt>
                <c:pt idx="71">
                  <c:v>2.3999999999999998E-3</c:v>
                </c:pt>
                <c:pt idx="72">
                  <c:v>2.3999999999999998E-3</c:v>
                </c:pt>
                <c:pt idx="73">
                  <c:v>4.0000000000000001E-3</c:v>
                </c:pt>
                <c:pt idx="74">
                  <c:v>3.7000000000000002E-3</c:v>
                </c:pt>
                <c:pt idx="75">
                  <c:v>3.8999999999999998E-3</c:v>
                </c:pt>
                <c:pt idx="76">
                  <c:v>4.4999999999999997E-3</c:v>
                </c:pt>
                <c:pt idx="77">
                  <c:v>3.8999999999999998E-3</c:v>
                </c:pt>
                <c:pt idx="78">
                  <c:v>5.0000000000000001E-3</c:v>
                </c:pt>
                <c:pt idx="79">
                  <c:v>4.0000000000000001E-3</c:v>
                </c:pt>
                <c:pt idx="80">
                  <c:v>6.0000000000000001E-3</c:v>
                </c:pt>
                <c:pt idx="81">
                  <c:v>4.0000000000000001E-3</c:v>
                </c:pt>
                <c:pt idx="82">
                  <c:v>6.0000000000000001E-3</c:v>
                </c:pt>
                <c:pt idx="83">
                  <c:v>6.0000000000000001E-3</c:v>
                </c:pt>
                <c:pt idx="84">
                  <c:v>4.5999999999999999E-3</c:v>
                </c:pt>
                <c:pt idx="85">
                  <c:v>5.1000000000000004E-3</c:v>
                </c:pt>
                <c:pt idx="86">
                  <c:v>4.0000000000000001E-3</c:v>
                </c:pt>
                <c:pt idx="87">
                  <c:v>2E-3</c:v>
                </c:pt>
                <c:pt idx="88">
                  <c:v>4.0000000000000001E-3</c:v>
                </c:pt>
                <c:pt idx="89">
                  <c:v>4.4999999999999997E-3</c:v>
                </c:pt>
                <c:pt idx="90">
                  <c:v>5.0000000000000001E-3</c:v>
                </c:pt>
                <c:pt idx="91">
                  <c:v>4.0000000000000001E-3</c:v>
                </c:pt>
                <c:pt idx="92">
                  <c:v>6.0000000000000001E-3</c:v>
                </c:pt>
                <c:pt idx="93">
                  <c:v>6.0000000000000001E-3</c:v>
                </c:pt>
                <c:pt idx="94">
                  <c:v>8.9999999999999993E-3</c:v>
                </c:pt>
                <c:pt idx="95">
                  <c:v>1.2E-2</c:v>
                </c:pt>
                <c:pt idx="96">
                  <c:v>8.0000000000000002E-3</c:v>
                </c:pt>
                <c:pt idx="97">
                  <c:v>3.3E-3</c:v>
                </c:pt>
                <c:pt idx="98">
                  <c:v>3.0000000000000001E-3</c:v>
                </c:pt>
                <c:pt idx="99">
                  <c:v>4.0000000000000001E-3</c:v>
                </c:pt>
                <c:pt idx="100">
                  <c:v>5.5999999999999999E-3</c:v>
                </c:pt>
                <c:pt idx="101">
                  <c:v>1.2E-2</c:v>
                </c:pt>
                <c:pt idx="102">
                  <c:v>5.7000000000000002E-3</c:v>
                </c:pt>
                <c:pt idx="103">
                  <c:v>5.8999999999999999E-3</c:v>
                </c:pt>
                <c:pt idx="104">
                  <c:v>4.7999999999999996E-3</c:v>
                </c:pt>
                <c:pt idx="105">
                  <c:v>6.1000000000000004E-3</c:v>
                </c:pt>
                <c:pt idx="106">
                  <c:v>6.0000000000000001E-3</c:v>
                </c:pt>
                <c:pt idx="107" formatCode="0.00E+00">
                  <c:v>7.0000000000000001E-3</c:v>
                </c:pt>
                <c:pt idx="108">
                  <c:v>4.0000000000000001E-3</c:v>
                </c:pt>
                <c:pt idx="109">
                  <c:v>5.7999999999999996E-3</c:v>
                </c:pt>
                <c:pt idx="110">
                  <c:v>6.3E-3</c:v>
                </c:pt>
                <c:pt idx="111">
                  <c:v>5.0000000000000001E-3</c:v>
                </c:pt>
                <c:pt idx="112">
                  <c:v>6.0000000000000001E-3</c:v>
                </c:pt>
                <c:pt idx="113">
                  <c:v>6.1000000000000004E-3</c:v>
                </c:pt>
                <c:pt idx="114">
                  <c:v>4.0000000000000001E-3</c:v>
                </c:pt>
                <c:pt idx="115">
                  <c:v>4.0000000000000001E-3</c:v>
                </c:pt>
                <c:pt idx="116">
                  <c:v>5.5999999999999999E-3</c:v>
                </c:pt>
                <c:pt idx="117">
                  <c:v>5.4999999999999997E-3</c:v>
                </c:pt>
                <c:pt idx="118">
                  <c:v>4.7000000000000002E-3</c:v>
                </c:pt>
                <c:pt idx="119">
                  <c:v>3.3999999999999998E-3</c:v>
                </c:pt>
                <c:pt idx="120">
                  <c:v>4.0000000000000001E-3</c:v>
                </c:pt>
                <c:pt idx="121">
                  <c:v>8.0000000000000002E-3</c:v>
                </c:pt>
                <c:pt idx="122">
                  <c:v>6.0000000000000001E-3</c:v>
                </c:pt>
                <c:pt idx="123">
                  <c:v>8.0000000000000002E-3</c:v>
                </c:pt>
                <c:pt idx="124">
                  <c:v>6.3E-3</c:v>
                </c:pt>
                <c:pt idx="125">
                  <c:v>6.0000000000000001E-3</c:v>
                </c:pt>
                <c:pt idx="126">
                  <c:v>8.0000000000000002E-3</c:v>
                </c:pt>
                <c:pt idx="127">
                  <c:v>6.0000000000000001E-3</c:v>
                </c:pt>
                <c:pt idx="128">
                  <c:v>6.0000000000000001E-3</c:v>
                </c:pt>
                <c:pt idx="129">
                  <c:v>6.7000000000000002E-3</c:v>
                </c:pt>
                <c:pt idx="130">
                  <c:v>6.0000000000000001E-3</c:v>
                </c:pt>
                <c:pt idx="131">
                  <c:v>6.0000000000000001E-3</c:v>
                </c:pt>
                <c:pt idx="132">
                  <c:v>8.0000000000000002E-3</c:v>
                </c:pt>
                <c:pt idx="133">
                  <c:v>5.0000000000000001E-3</c:v>
                </c:pt>
                <c:pt idx="134">
                  <c:v>7.0000000000000001E-3</c:v>
                </c:pt>
                <c:pt idx="135">
                  <c:v>5.0000000000000001E-3</c:v>
                </c:pt>
                <c:pt idx="136">
                  <c:v>6.0000000000000001E-3</c:v>
                </c:pt>
                <c:pt idx="137">
                  <c:v>7.9000000000000008E-3</c:v>
                </c:pt>
                <c:pt idx="138">
                  <c:v>7.0000000000000001E-3</c:v>
                </c:pt>
                <c:pt idx="139">
                  <c:v>7.4999999999999997E-3</c:v>
                </c:pt>
                <c:pt idx="140">
                  <c:v>5.0000000000000001E-3</c:v>
                </c:pt>
                <c:pt idx="141">
                  <c:v>7.4999999999999997E-3</c:v>
                </c:pt>
                <c:pt idx="142">
                  <c:v>8.0000000000000002E-3</c:v>
                </c:pt>
                <c:pt idx="143">
                  <c:v>8.0000000000000002E-3</c:v>
                </c:pt>
                <c:pt idx="144">
                  <c:v>7.7999999999999996E-3</c:v>
                </c:pt>
                <c:pt idx="145">
                  <c:v>8.0000000000000002E-3</c:v>
                </c:pt>
                <c:pt idx="146">
                  <c:v>7.3000000000000001E-3</c:v>
                </c:pt>
                <c:pt idx="147">
                  <c:v>7.7000000000000002E-3</c:v>
                </c:pt>
                <c:pt idx="148">
                  <c:v>6.0000000000000001E-3</c:v>
                </c:pt>
                <c:pt idx="149">
                  <c:v>8.9999999999999993E-3</c:v>
                </c:pt>
                <c:pt idx="150">
                  <c:v>6.0000000000000001E-3</c:v>
                </c:pt>
                <c:pt idx="151">
                  <c:v>1.2E-2</c:v>
                </c:pt>
                <c:pt idx="152">
                  <c:v>8.6E-3</c:v>
                </c:pt>
                <c:pt idx="153">
                  <c:v>8.0000000000000002E-3</c:v>
                </c:pt>
                <c:pt idx="154">
                  <c:v>0.01</c:v>
                </c:pt>
                <c:pt idx="155">
                  <c:v>8.0000000000000002E-3</c:v>
                </c:pt>
                <c:pt idx="156">
                  <c:v>0.01</c:v>
                </c:pt>
                <c:pt idx="157">
                  <c:v>9.5999999999999992E-3</c:v>
                </c:pt>
                <c:pt idx="158">
                  <c:v>6.0000000000000001E-3</c:v>
                </c:pt>
                <c:pt idx="159">
                  <c:v>8.8000000000000005E-3</c:v>
                </c:pt>
                <c:pt idx="160">
                  <c:v>1.0999999999999999E-2</c:v>
                </c:pt>
                <c:pt idx="161">
                  <c:v>1.4E-2</c:v>
                </c:pt>
                <c:pt idx="162">
                  <c:v>0.01</c:v>
                </c:pt>
                <c:pt idx="163">
                  <c:v>9.1999999999999998E-3</c:v>
                </c:pt>
                <c:pt idx="164">
                  <c:v>9.2999999999999992E-3</c:v>
                </c:pt>
                <c:pt idx="165">
                  <c:v>9.1999999999999998E-3</c:v>
                </c:pt>
                <c:pt idx="166">
                  <c:v>1.06E-2</c:v>
                </c:pt>
                <c:pt idx="167">
                  <c:v>9.2999999999999992E-3</c:v>
                </c:pt>
                <c:pt idx="168">
                  <c:v>9.2999999999999992E-3</c:v>
                </c:pt>
                <c:pt idx="169">
                  <c:v>8.8000000000000005E-3</c:v>
                </c:pt>
                <c:pt idx="170">
                  <c:v>9.7999999999999997E-3</c:v>
                </c:pt>
                <c:pt idx="171">
                  <c:v>1.2E-2</c:v>
                </c:pt>
                <c:pt idx="172">
                  <c:v>1.12E-2</c:v>
                </c:pt>
                <c:pt idx="173">
                  <c:v>8.3999999999999995E-3</c:v>
                </c:pt>
                <c:pt idx="174">
                  <c:v>0.01</c:v>
                </c:pt>
                <c:pt idx="175">
                  <c:v>8.0000000000000002E-3</c:v>
                </c:pt>
                <c:pt idx="176">
                  <c:v>1.7999999999999999E-2</c:v>
                </c:pt>
                <c:pt idx="177">
                  <c:v>0.01</c:v>
                </c:pt>
                <c:pt idx="178">
                  <c:v>9.7000000000000003E-3</c:v>
                </c:pt>
                <c:pt idx="179">
                  <c:v>1.2E-2</c:v>
                </c:pt>
                <c:pt idx="180">
                  <c:v>1.21E-2</c:v>
                </c:pt>
                <c:pt idx="181">
                  <c:v>1.7000000000000001E-2</c:v>
                </c:pt>
                <c:pt idx="182">
                  <c:v>8.0000000000000002E-3</c:v>
                </c:pt>
                <c:pt idx="183">
                  <c:v>1.2E-2</c:v>
                </c:pt>
                <c:pt idx="184">
                  <c:v>1.24E-2</c:v>
                </c:pt>
                <c:pt idx="185">
                  <c:v>1.0999999999999999E-2</c:v>
                </c:pt>
                <c:pt idx="186">
                  <c:v>1.1299999999999999E-2</c:v>
                </c:pt>
                <c:pt idx="187">
                  <c:v>9.9000000000000008E-3</c:v>
                </c:pt>
                <c:pt idx="188">
                  <c:v>7.3000000000000001E-3</c:v>
                </c:pt>
                <c:pt idx="189">
                  <c:v>1.4E-2</c:v>
                </c:pt>
                <c:pt idx="190">
                  <c:v>1.0999999999999999E-2</c:v>
                </c:pt>
                <c:pt idx="191">
                  <c:v>1.6E-2</c:v>
                </c:pt>
                <c:pt idx="192">
                  <c:v>6.0000000000000001E-3</c:v>
                </c:pt>
                <c:pt idx="193">
                  <c:v>1.4E-2</c:v>
                </c:pt>
                <c:pt idx="194">
                  <c:v>0.01</c:v>
                </c:pt>
                <c:pt idx="195">
                  <c:v>1.12E-2</c:v>
                </c:pt>
                <c:pt idx="196">
                  <c:v>1.6E-2</c:v>
                </c:pt>
                <c:pt idx="197">
                  <c:v>1.2E-2</c:v>
                </c:pt>
                <c:pt idx="198">
                  <c:v>7.9000000000000008E-3</c:v>
                </c:pt>
                <c:pt idx="199">
                  <c:v>1.4E-2</c:v>
                </c:pt>
                <c:pt idx="200">
                  <c:v>1.4E-2</c:v>
                </c:pt>
                <c:pt idx="201">
                  <c:v>1.4E-2</c:v>
                </c:pt>
                <c:pt idx="202">
                  <c:v>1.2E-2</c:v>
                </c:pt>
                <c:pt idx="203">
                  <c:v>1.4999999999999999E-2</c:v>
                </c:pt>
                <c:pt idx="204">
                  <c:v>1.1999999999999999E-3</c:v>
                </c:pt>
                <c:pt idx="205">
                  <c:v>1.6E-2</c:v>
                </c:pt>
                <c:pt idx="206">
                  <c:v>1.2E-2</c:v>
                </c:pt>
                <c:pt idx="207">
                  <c:v>1.4E-2</c:v>
                </c:pt>
                <c:pt idx="208">
                  <c:v>1.4999999999999999E-2</c:v>
                </c:pt>
                <c:pt idx="209">
                  <c:v>1.6E-2</c:v>
                </c:pt>
                <c:pt idx="210">
                  <c:v>1.4E-2</c:v>
                </c:pt>
                <c:pt idx="211">
                  <c:v>0.02</c:v>
                </c:pt>
                <c:pt idx="212">
                  <c:v>1.37E-2</c:v>
                </c:pt>
                <c:pt idx="213">
                  <c:v>2.01E-2</c:v>
                </c:pt>
                <c:pt idx="214">
                  <c:v>1.2E-2</c:v>
                </c:pt>
                <c:pt idx="215">
                  <c:v>7.0000000000000001E-3</c:v>
                </c:pt>
                <c:pt idx="216">
                  <c:v>1.7000000000000001E-2</c:v>
                </c:pt>
                <c:pt idx="217">
                  <c:v>1.7999999999999999E-2</c:v>
                </c:pt>
                <c:pt idx="218">
                  <c:v>1.7000000000000001E-2</c:v>
                </c:pt>
                <c:pt idx="219">
                  <c:v>1.4999999999999999E-2</c:v>
                </c:pt>
                <c:pt idx="220">
                  <c:v>0.02</c:v>
                </c:pt>
                <c:pt idx="221">
                  <c:v>1.7000000000000001E-2</c:v>
                </c:pt>
                <c:pt idx="222">
                  <c:v>1.4999999999999999E-2</c:v>
                </c:pt>
                <c:pt idx="223">
                  <c:v>1.8499999999999999E-2</c:v>
                </c:pt>
                <c:pt idx="224">
                  <c:v>1.67E-2</c:v>
                </c:pt>
                <c:pt idx="225">
                  <c:v>8.0000000000000002E-3</c:v>
                </c:pt>
                <c:pt idx="226">
                  <c:v>8.0000000000000002E-3</c:v>
                </c:pt>
                <c:pt idx="227">
                  <c:v>1.4E-2</c:v>
                </c:pt>
                <c:pt idx="228">
                  <c:v>2.5999999999999999E-2</c:v>
                </c:pt>
                <c:pt idx="229">
                  <c:v>2.3E-2</c:v>
                </c:pt>
                <c:pt idx="230">
                  <c:v>2.4E-2</c:v>
                </c:pt>
                <c:pt idx="231">
                  <c:v>1.9199999999999998E-2</c:v>
                </c:pt>
                <c:pt idx="232">
                  <c:v>1.4999999999999999E-2</c:v>
                </c:pt>
                <c:pt idx="233">
                  <c:v>0.02</c:v>
                </c:pt>
                <c:pt idx="234">
                  <c:v>0.122</c:v>
                </c:pt>
                <c:pt idx="235">
                  <c:v>2.0799999999999999E-2</c:v>
                </c:pt>
                <c:pt idx="236">
                  <c:v>2.4E-2</c:v>
                </c:pt>
                <c:pt idx="237">
                  <c:v>2.4299999999999999E-2</c:v>
                </c:pt>
                <c:pt idx="238">
                  <c:v>2.1999999999999999E-2</c:v>
                </c:pt>
                <c:pt idx="239">
                  <c:v>2.5000000000000001E-2</c:v>
                </c:pt>
                <c:pt idx="240">
                  <c:v>2.23E-2</c:v>
                </c:pt>
                <c:pt idx="241">
                  <c:v>2.3400000000000001E-2</c:v>
                </c:pt>
                <c:pt idx="242">
                  <c:v>2.1999999999999999E-2</c:v>
                </c:pt>
                <c:pt idx="243">
                  <c:v>2.3E-2</c:v>
                </c:pt>
                <c:pt idx="244">
                  <c:v>2.4E-2</c:v>
                </c:pt>
                <c:pt idx="245">
                  <c:v>2.8000000000000001E-2</c:v>
                </c:pt>
                <c:pt idx="246">
                  <c:v>2.4299999999999999E-2</c:v>
                </c:pt>
                <c:pt idx="247">
                  <c:v>3.2000000000000001E-2</c:v>
                </c:pt>
                <c:pt idx="248">
                  <c:v>0.222</c:v>
                </c:pt>
                <c:pt idx="249">
                  <c:v>2.7E-2</c:v>
                </c:pt>
                <c:pt idx="250">
                  <c:v>2.1999999999999999E-2</c:v>
                </c:pt>
                <c:pt idx="251">
                  <c:v>2.7099999999999999E-2</c:v>
                </c:pt>
                <c:pt idx="252">
                  <c:v>2.5100000000000001E-2</c:v>
                </c:pt>
                <c:pt idx="253">
                  <c:v>0.03</c:v>
                </c:pt>
                <c:pt idx="254">
                  <c:v>3.5999999999999997E-2</c:v>
                </c:pt>
                <c:pt idx="255">
                  <c:v>3.2000000000000001E-2</c:v>
                </c:pt>
                <c:pt idx="256">
                  <c:v>2.8000000000000001E-2</c:v>
                </c:pt>
                <c:pt idx="257">
                  <c:v>3.2300000000000002E-2</c:v>
                </c:pt>
                <c:pt idx="258">
                  <c:v>2.7400000000000001E-2</c:v>
                </c:pt>
                <c:pt idx="259">
                  <c:v>0.22</c:v>
                </c:pt>
                <c:pt idx="260">
                  <c:v>3.3500000000000002E-2</c:v>
                </c:pt>
                <c:pt idx="261">
                  <c:v>0.03</c:v>
                </c:pt>
                <c:pt idx="262">
                  <c:v>3.2000000000000001E-2</c:v>
                </c:pt>
                <c:pt idx="263">
                  <c:v>0.03</c:v>
                </c:pt>
                <c:pt idx="264">
                  <c:v>3.2000000000000001E-2</c:v>
                </c:pt>
                <c:pt idx="265">
                  <c:v>3.5999999999999997E-2</c:v>
                </c:pt>
                <c:pt idx="266">
                  <c:v>0.03</c:v>
                </c:pt>
                <c:pt idx="267">
                  <c:v>4.4999999999999998E-2</c:v>
                </c:pt>
                <c:pt idx="268">
                  <c:v>3.32E-2</c:v>
                </c:pt>
                <c:pt idx="269">
                  <c:v>4.8000000000000001E-2</c:v>
                </c:pt>
                <c:pt idx="270">
                  <c:v>3.5999999999999997E-2</c:v>
                </c:pt>
                <c:pt idx="271">
                  <c:v>3.3000000000000002E-2</c:v>
                </c:pt>
                <c:pt idx="272">
                  <c:v>3.2399999999999998E-2</c:v>
                </c:pt>
                <c:pt idx="273">
                  <c:v>4.2000000000000003E-2</c:v>
                </c:pt>
                <c:pt idx="274">
                  <c:v>0.04</c:v>
                </c:pt>
                <c:pt idx="275">
                  <c:v>2.1999999999999999E-2</c:v>
                </c:pt>
                <c:pt idx="276">
                  <c:v>4.2700000000000002E-2</c:v>
                </c:pt>
                <c:pt idx="277">
                  <c:v>0.04</c:v>
                </c:pt>
                <c:pt idx="278">
                  <c:v>3.9399999999999998E-2</c:v>
                </c:pt>
                <c:pt idx="279">
                  <c:v>3.5999999999999997E-2</c:v>
                </c:pt>
                <c:pt idx="280">
                  <c:v>0.04</c:v>
                </c:pt>
                <c:pt idx="281">
                  <c:v>0.04</c:v>
                </c:pt>
                <c:pt idx="282">
                  <c:v>3.73E-2</c:v>
                </c:pt>
                <c:pt idx="283">
                  <c:v>3.8100000000000002E-2</c:v>
                </c:pt>
                <c:pt idx="284">
                  <c:v>0.04</c:v>
                </c:pt>
                <c:pt idx="285">
                  <c:v>4.0500000000000001E-2</c:v>
                </c:pt>
                <c:pt idx="286">
                  <c:v>4.2000000000000003E-2</c:v>
                </c:pt>
                <c:pt idx="287">
                  <c:v>0.03</c:v>
                </c:pt>
                <c:pt idx="288">
                  <c:v>4.4999999999999998E-2</c:v>
                </c:pt>
                <c:pt idx="289">
                  <c:v>4.5999999999999999E-2</c:v>
                </c:pt>
                <c:pt idx="290">
                  <c:v>5.04E-2</c:v>
                </c:pt>
                <c:pt idx="291">
                  <c:v>2.7900000000000001E-2</c:v>
                </c:pt>
                <c:pt idx="292">
                  <c:v>5.2999999999999999E-2</c:v>
                </c:pt>
                <c:pt idx="293">
                  <c:v>0.04</c:v>
                </c:pt>
                <c:pt idx="294">
                  <c:v>4.8000000000000001E-2</c:v>
                </c:pt>
                <c:pt idx="295">
                  <c:v>4.9000000000000002E-2</c:v>
                </c:pt>
                <c:pt idx="296">
                  <c:v>5.5E-2</c:v>
                </c:pt>
                <c:pt idx="297">
                  <c:v>5.3999999999999999E-2</c:v>
                </c:pt>
                <c:pt idx="298">
                  <c:v>4.2000000000000003E-2</c:v>
                </c:pt>
                <c:pt idx="299">
                  <c:v>5.8000000000000003E-2</c:v>
                </c:pt>
                <c:pt idx="300">
                  <c:v>4.8000000000000001E-2</c:v>
                </c:pt>
                <c:pt idx="301">
                  <c:v>4.8800000000000003E-2</c:v>
                </c:pt>
                <c:pt idx="302">
                  <c:v>4.8000000000000001E-2</c:v>
                </c:pt>
                <c:pt idx="303">
                  <c:v>4.6399999999999997E-2</c:v>
                </c:pt>
                <c:pt idx="304">
                  <c:v>0.04</c:v>
                </c:pt>
                <c:pt idx="305">
                  <c:v>4.5999999999999999E-2</c:v>
                </c:pt>
                <c:pt idx="306">
                  <c:v>5.8000000000000003E-2</c:v>
                </c:pt>
                <c:pt idx="307">
                  <c:v>4.8000000000000001E-2</c:v>
                </c:pt>
                <c:pt idx="308">
                  <c:v>4.82E-2</c:v>
                </c:pt>
                <c:pt idx="309">
                  <c:v>4.5999999999999999E-2</c:v>
                </c:pt>
                <c:pt idx="310">
                  <c:v>5.7000000000000002E-2</c:v>
                </c:pt>
                <c:pt idx="311">
                  <c:v>4.9799999999999997E-2</c:v>
                </c:pt>
                <c:pt idx="312">
                  <c:v>5.6000000000000001E-2</c:v>
                </c:pt>
                <c:pt idx="313">
                  <c:v>4.7E-2</c:v>
                </c:pt>
                <c:pt idx="314">
                  <c:v>9.0999999999999998E-2</c:v>
                </c:pt>
                <c:pt idx="315">
                  <c:v>0.06</c:v>
                </c:pt>
                <c:pt idx="316">
                  <c:v>6.2E-2</c:v>
                </c:pt>
                <c:pt idx="317">
                  <c:v>5.96E-2</c:v>
                </c:pt>
                <c:pt idx="318">
                  <c:v>5.7299999999999997E-2</c:v>
                </c:pt>
                <c:pt idx="319">
                  <c:v>5.1999999999999998E-2</c:v>
                </c:pt>
                <c:pt idx="320">
                  <c:v>5.8000000000000003E-2</c:v>
                </c:pt>
                <c:pt idx="321">
                  <c:v>5.1999999999999998E-2</c:v>
                </c:pt>
                <c:pt idx="322">
                  <c:v>5.8999999999999997E-2</c:v>
                </c:pt>
                <c:pt idx="323">
                  <c:v>6.8000000000000005E-2</c:v>
                </c:pt>
                <c:pt idx="324">
                  <c:v>5.3999999999999999E-2</c:v>
                </c:pt>
                <c:pt idx="325">
                  <c:v>6.8000000000000005E-2</c:v>
                </c:pt>
                <c:pt idx="326">
                  <c:v>5.3999999999999999E-2</c:v>
                </c:pt>
                <c:pt idx="327">
                  <c:v>5.1999999999999998E-2</c:v>
                </c:pt>
                <c:pt idx="328">
                  <c:v>5.7000000000000002E-2</c:v>
                </c:pt>
                <c:pt idx="329">
                  <c:v>5.1999999999999998E-2</c:v>
                </c:pt>
                <c:pt idx="330">
                  <c:v>5.8999999999999997E-2</c:v>
                </c:pt>
                <c:pt idx="331">
                  <c:v>5.6000000000000001E-2</c:v>
                </c:pt>
                <c:pt idx="332">
                  <c:v>6.6000000000000003E-2</c:v>
                </c:pt>
                <c:pt idx="333">
                  <c:v>7.3999999999999996E-2</c:v>
                </c:pt>
                <c:pt idx="334">
                  <c:v>5.3999999999999999E-2</c:v>
                </c:pt>
                <c:pt idx="335">
                  <c:v>6.5000000000000002E-2</c:v>
                </c:pt>
                <c:pt idx="336">
                  <c:v>6.0999999999999999E-2</c:v>
                </c:pt>
                <c:pt idx="337">
                  <c:v>6.6000000000000003E-2</c:v>
                </c:pt>
                <c:pt idx="338">
                  <c:v>7.9000000000000001E-2</c:v>
                </c:pt>
                <c:pt idx="339">
                  <c:v>7.5999999999999998E-2</c:v>
                </c:pt>
                <c:pt idx="340">
                  <c:v>6.7000000000000004E-2</c:v>
                </c:pt>
                <c:pt idx="341">
                  <c:v>6.7000000000000004E-2</c:v>
                </c:pt>
                <c:pt idx="342">
                  <c:v>6.6000000000000003E-2</c:v>
                </c:pt>
                <c:pt idx="343">
                  <c:v>5.8999999999999997E-2</c:v>
                </c:pt>
                <c:pt idx="344">
                  <c:v>7.3999999999999996E-2</c:v>
                </c:pt>
                <c:pt idx="345">
                  <c:v>7.4999999999999997E-2</c:v>
                </c:pt>
                <c:pt idx="346">
                  <c:v>7.8E-2</c:v>
                </c:pt>
                <c:pt idx="347">
                  <c:v>0.04</c:v>
                </c:pt>
                <c:pt idx="348">
                  <c:v>6.4000000000000001E-2</c:v>
                </c:pt>
                <c:pt idx="349">
                  <c:v>6.6000000000000003E-2</c:v>
                </c:pt>
                <c:pt idx="350">
                  <c:v>6.6000000000000003E-2</c:v>
                </c:pt>
                <c:pt idx="351">
                  <c:v>0.06</c:v>
                </c:pt>
                <c:pt idx="352">
                  <c:v>7.0000000000000007E-2</c:v>
                </c:pt>
                <c:pt idx="353">
                  <c:v>7.0999999999999994E-2</c:v>
                </c:pt>
                <c:pt idx="354">
                  <c:v>7.1199999999999999E-2</c:v>
                </c:pt>
                <c:pt idx="355">
                  <c:v>0.08</c:v>
                </c:pt>
                <c:pt idx="356">
                  <c:v>6.6400000000000001E-2</c:v>
                </c:pt>
                <c:pt idx="357">
                  <c:v>0.08</c:v>
                </c:pt>
                <c:pt idx="358">
                  <c:v>8.2000000000000003E-2</c:v>
                </c:pt>
                <c:pt idx="359">
                  <c:v>7.9000000000000001E-2</c:v>
                </c:pt>
                <c:pt idx="360">
                  <c:v>8.7999999999999995E-2</c:v>
                </c:pt>
                <c:pt idx="361">
                  <c:v>8.7999999999999995E-2</c:v>
                </c:pt>
                <c:pt idx="362">
                  <c:v>0.11</c:v>
                </c:pt>
                <c:pt idx="363">
                  <c:v>0.08</c:v>
                </c:pt>
                <c:pt idx="364">
                  <c:v>9.8000000000000004E-2</c:v>
                </c:pt>
                <c:pt idx="365">
                  <c:v>7.8E-2</c:v>
                </c:pt>
                <c:pt idx="366">
                  <c:v>8.4000000000000005E-2</c:v>
                </c:pt>
                <c:pt idx="367">
                  <c:v>7.0000000000000007E-2</c:v>
                </c:pt>
                <c:pt idx="368">
                  <c:v>6.4000000000000001E-2</c:v>
                </c:pt>
                <c:pt idx="369">
                  <c:v>5.8000000000000003E-2</c:v>
                </c:pt>
                <c:pt idx="370">
                  <c:v>6.9000000000000006E-2</c:v>
                </c:pt>
                <c:pt idx="371">
                  <c:v>6.9000000000000006E-2</c:v>
                </c:pt>
                <c:pt idx="372">
                  <c:v>7.1999999999999995E-2</c:v>
                </c:pt>
                <c:pt idx="373">
                  <c:v>7.8E-2</c:v>
                </c:pt>
                <c:pt idx="374">
                  <c:v>7.3999999999999996E-2</c:v>
                </c:pt>
                <c:pt idx="375">
                  <c:v>7.8E-2</c:v>
                </c:pt>
                <c:pt idx="376">
                  <c:v>0.1</c:v>
                </c:pt>
                <c:pt idx="377">
                  <c:v>8.7999999999999995E-2</c:v>
                </c:pt>
                <c:pt idx="378">
                  <c:v>9.1999999999999998E-2</c:v>
                </c:pt>
                <c:pt idx="379">
                  <c:v>7.9000000000000001E-2</c:v>
                </c:pt>
                <c:pt idx="380">
                  <c:v>7.5999999999999998E-2</c:v>
                </c:pt>
                <c:pt idx="381">
                  <c:v>8.4000000000000005E-2</c:v>
                </c:pt>
                <c:pt idx="382">
                  <c:v>7.3999999999999996E-2</c:v>
                </c:pt>
                <c:pt idx="383">
                  <c:v>0.125</c:v>
                </c:pt>
                <c:pt idx="384">
                  <c:v>0.09</c:v>
                </c:pt>
                <c:pt idx="385">
                  <c:v>5.7200000000000001E-2</c:v>
                </c:pt>
                <c:pt idx="386">
                  <c:v>7.7499999999999999E-2</c:v>
                </c:pt>
                <c:pt idx="387">
                  <c:v>0.08</c:v>
                </c:pt>
                <c:pt idx="388">
                  <c:v>8.4000000000000005E-2</c:v>
                </c:pt>
                <c:pt idx="389">
                  <c:v>6.8000000000000005E-2</c:v>
                </c:pt>
                <c:pt idx="390">
                  <c:v>7.5999999999999998E-2</c:v>
                </c:pt>
                <c:pt idx="391">
                  <c:v>0.08</c:v>
                </c:pt>
                <c:pt idx="392">
                  <c:v>9.6000000000000002E-2</c:v>
                </c:pt>
                <c:pt idx="393">
                  <c:v>9.8000000000000004E-2</c:v>
                </c:pt>
                <c:pt idx="394">
                  <c:v>0.11</c:v>
                </c:pt>
                <c:pt idx="395">
                  <c:v>5.9499999999999997E-2</c:v>
                </c:pt>
                <c:pt idx="396">
                  <c:v>0.09</c:v>
                </c:pt>
                <c:pt idx="397">
                  <c:v>9.0999999999999998E-2</c:v>
                </c:pt>
                <c:pt idx="398">
                  <c:v>8.4000000000000005E-2</c:v>
                </c:pt>
                <c:pt idx="399">
                  <c:v>0.09</c:v>
                </c:pt>
                <c:pt idx="400">
                  <c:v>8.4000000000000005E-2</c:v>
                </c:pt>
                <c:pt idx="401">
                  <c:v>9.3200000000000005E-2</c:v>
                </c:pt>
                <c:pt idx="402">
                  <c:v>8.8999999999999996E-2</c:v>
                </c:pt>
                <c:pt idx="403">
                  <c:v>9.6000000000000002E-2</c:v>
                </c:pt>
                <c:pt idx="404">
                  <c:v>0.125</c:v>
                </c:pt>
                <c:pt idx="405">
                  <c:v>0.106</c:v>
                </c:pt>
                <c:pt idx="406">
                  <c:v>0.112</c:v>
                </c:pt>
                <c:pt idx="407">
                  <c:v>0.126</c:v>
                </c:pt>
                <c:pt idx="408">
                  <c:v>0.09</c:v>
                </c:pt>
                <c:pt idx="409">
                  <c:v>9.35E-2</c:v>
                </c:pt>
                <c:pt idx="410">
                  <c:v>0.10199999999999999</c:v>
                </c:pt>
                <c:pt idx="411">
                  <c:v>0.114</c:v>
                </c:pt>
                <c:pt idx="412">
                  <c:v>0.23499999999999999</c:v>
                </c:pt>
                <c:pt idx="413">
                  <c:v>9.4E-2</c:v>
                </c:pt>
                <c:pt idx="414">
                  <c:v>8.7999999999999995E-2</c:v>
                </c:pt>
                <c:pt idx="415">
                  <c:v>8.4000000000000005E-2</c:v>
                </c:pt>
                <c:pt idx="416">
                  <c:v>9.1999999999999998E-2</c:v>
                </c:pt>
                <c:pt idx="417">
                  <c:v>0.11600000000000001</c:v>
                </c:pt>
                <c:pt idx="418">
                  <c:v>9.4E-2</c:v>
                </c:pt>
                <c:pt idx="419">
                  <c:v>9.1999999999999998E-2</c:v>
                </c:pt>
                <c:pt idx="420">
                  <c:v>8.7999999999999995E-2</c:v>
                </c:pt>
                <c:pt idx="421">
                  <c:v>9.8000000000000004E-2</c:v>
                </c:pt>
                <c:pt idx="422">
                  <c:v>9.6000000000000002E-2</c:v>
                </c:pt>
                <c:pt idx="423">
                  <c:v>0.09</c:v>
                </c:pt>
                <c:pt idx="424">
                  <c:v>0.104</c:v>
                </c:pt>
                <c:pt idx="425">
                  <c:v>0.106</c:v>
                </c:pt>
                <c:pt idx="426">
                  <c:v>9.6000000000000002E-2</c:v>
                </c:pt>
                <c:pt idx="427">
                  <c:v>0.1</c:v>
                </c:pt>
                <c:pt idx="428">
                  <c:v>9.5000000000000001E-2</c:v>
                </c:pt>
                <c:pt idx="429">
                  <c:v>8.7999999999999995E-2</c:v>
                </c:pt>
                <c:pt idx="430">
                  <c:v>0.11</c:v>
                </c:pt>
                <c:pt idx="431">
                  <c:v>0.126</c:v>
                </c:pt>
                <c:pt idx="432">
                  <c:v>0.11600000000000001</c:v>
                </c:pt>
                <c:pt idx="433">
                  <c:v>0.106</c:v>
                </c:pt>
                <c:pt idx="434">
                  <c:v>9.4E-2</c:v>
                </c:pt>
                <c:pt idx="435">
                  <c:v>0.1</c:v>
                </c:pt>
                <c:pt idx="436">
                  <c:v>0.11</c:v>
                </c:pt>
                <c:pt idx="437">
                  <c:v>0.108</c:v>
                </c:pt>
                <c:pt idx="438">
                  <c:v>0.128</c:v>
                </c:pt>
                <c:pt idx="439">
                  <c:v>0.112</c:v>
                </c:pt>
                <c:pt idx="440">
                  <c:v>0.112</c:v>
                </c:pt>
                <c:pt idx="441">
                  <c:v>0.126</c:v>
                </c:pt>
                <c:pt idx="442">
                  <c:v>0.13</c:v>
                </c:pt>
                <c:pt idx="443">
                  <c:v>0.106</c:v>
                </c:pt>
                <c:pt idx="444">
                  <c:v>0.126</c:v>
                </c:pt>
                <c:pt idx="445">
                  <c:v>0.13600000000000001</c:v>
                </c:pt>
                <c:pt idx="446">
                  <c:v>9.8000000000000004E-2</c:v>
                </c:pt>
                <c:pt idx="447">
                  <c:v>0.11600000000000001</c:v>
                </c:pt>
                <c:pt idx="448">
                  <c:v>0.114</c:v>
                </c:pt>
                <c:pt idx="449">
                  <c:v>0.12</c:v>
                </c:pt>
                <c:pt idx="450">
                  <c:v>0.16</c:v>
                </c:pt>
                <c:pt idx="451">
                  <c:v>0.13400000000000001</c:v>
                </c:pt>
                <c:pt idx="452">
                  <c:v>0.11600000000000001</c:v>
                </c:pt>
                <c:pt idx="453">
                  <c:v>0.128</c:v>
                </c:pt>
                <c:pt idx="454">
                  <c:v>0.13</c:v>
                </c:pt>
                <c:pt idx="455">
                  <c:v>0.124</c:v>
                </c:pt>
                <c:pt idx="456">
                  <c:v>0.107</c:v>
                </c:pt>
                <c:pt idx="457">
                  <c:v>0.12</c:v>
                </c:pt>
                <c:pt idx="458">
                  <c:v>0.11799999999999999</c:v>
                </c:pt>
                <c:pt idx="459">
                  <c:v>0.11</c:v>
                </c:pt>
                <c:pt idx="460">
                  <c:v>0.1</c:v>
                </c:pt>
                <c:pt idx="461">
                  <c:v>0.114</c:v>
                </c:pt>
                <c:pt idx="462">
                  <c:v>0.13200000000000001</c:v>
                </c:pt>
                <c:pt idx="463">
                  <c:v>0.122</c:v>
                </c:pt>
                <c:pt idx="464">
                  <c:v>0.113</c:v>
                </c:pt>
                <c:pt idx="465">
                  <c:v>0.10199999999999999</c:v>
                </c:pt>
                <c:pt idx="466">
                  <c:v>0.111</c:v>
                </c:pt>
                <c:pt idx="467">
                  <c:v>0.111</c:v>
                </c:pt>
                <c:pt idx="468">
                  <c:v>0.13600000000000001</c:v>
                </c:pt>
                <c:pt idx="469">
                  <c:v>0.112</c:v>
                </c:pt>
                <c:pt idx="470">
                  <c:v>0.124</c:v>
                </c:pt>
                <c:pt idx="471">
                  <c:v>0.115</c:v>
                </c:pt>
                <c:pt idx="472">
                  <c:v>0.156</c:v>
                </c:pt>
                <c:pt idx="473">
                  <c:v>0.14899999999999999</c:v>
                </c:pt>
                <c:pt idx="474">
                  <c:v>0.11799999999999999</c:v>
                </c:pt>
                <c:pt idx="475">
                  <c:v>0.14699999999999999</c:v>
                </c:pt>
                <c:pt idx="476">
                  <c:v>0.156</c:v>
                </c:pt>
                <c:pt idx="477">
                  <c:v>0.13200000000000001</c:v>
                </c:pt>
                <c:pt idx="478">
                  <c:v>0.15</c:v>
                </c:pt>
                <c:pt idx="479">
                  <c:v>0.10199999999999999</c:v>
                </c:pt>
                <c:pt idx="480">
                  <c:v>0.11799999999999999</c:v>
                </c:pt>
                <c:pt idx="481">
                  <c:v>0.13600000000000001</c:v>
                </c:pt>
                <c:pt idx="482">
                  <c:v>0.11799999999999999</c:v>
                </c:pt>
                <c:pt idx="483">
                  <c:v>0.13700000000000001</c:v>
                </c:pt>
                <c:pt idx="484">
                  <c:v>0.123</c:v>
                </c:pt>
                <c:pt idx="485">
                  <c:v>0.13600000000000001</c:v>
                </c:pt>
                <c:pt idx="486">
                  <c:v>0.13</c:v>
                </c:pt>
                <c:pt idx="487">
                  <c:v>0.14799999999999999</c:v>
                </c:pt>
                <c:pt idx="488">
                  <c:v>0.16200000000000001</c:v>
                </c:pt>
                <c:pt idx="489">
                  <c:v>0.13</c:v>
                </c:pt>
                <c:pt idx="490">
                  <c:v>0.129</c:v>
                </c:pt>
                <c:pt idx="491">
                  <c:v>0.13800000000000001</c:v>
                </c:pt>
                <c:pt idx="492">
                  <c:v>0.13</c:v>
                </c:pt>
                <c:pt idx="493">
                  <c:v>0.13800000000000001</c:v>
                </c:pt>
                <c:pt idx="494">
                  <c:v>0.11799999999999999</c:v>
                </c:pt>
                <c:pt idx="495">
                  <c:v>0.114</c:v>
                </c:pt>
                <c:pt idx="496">
                  <c:v>0.14399999999999999</c:v>
                </c:pt>
                <c:pt idx="497">
                  <c:v>0.12</c:v>
                </c:pt>
                <c:pt idx="498">
                  <c:v>0.11600000000000001</c:v>
                </c:pt>
                <c:pt idx="499">
                  <c:v>0.158</c:v>
                </c:pt>
                <c:pt idx="500">
                  <c:v>0.16</c:v>
                </c:pt>
                <c:pt idx="501">
                  <c:v>0.13100000000000001</c:v>
                </c:pt>
                <c:pt idx="502">
                  <c:v>0.128</c:v>
                </c:pt>
                <c:pt idx="503">
                  <c:v>0.13600000000000001</c:v>
                </c:pt>
                <c:pt idx="504">
                  <c:v>0.13200000000000001</c:v>
                </c:pt>
                <c:pt idx="505">
                  <c:v>0.112</c:v>
                </c:pt>
                <c:pt idx="506">
                  <c:v>0.104</c:v>
                </c:pt>
                <c:pt idx="507">
                  <c:v>0.14000000000000001</c:v>
                </c:pt>
                <c:pt idx="508">
                  <c:v>0.13</c:v>
                </c:pt>
                <c:pt idx="509">
                  <c:v>0.14599999999999999</c:v>
                </c:pt>
                <c:pt idx="510">
                  <c:v>0.12</c:v>
                </c:pt>
                <c:pt idx="511">
                  <c:v>0.126</c:v>
                </c:pt>
                <c:pt idx="512">
                  <c:v>0.11799999999999999</c:v>
                </c:pt>
                <c:pt idx="513">
                  <c:v>0.152</c:v>
                </c:pt>
                <c:pt idx="514">
                  <c:v>0.15</c:v>
                </c:pt>
                <c:pt idx="515">
                  <c:v>0.17599999999999999</c:v>
                </c:pt>
                <c:pt idx="516">
                  <c:v>0.124</c:v>
                </c:pt>
                <c:pt idx="517">
                  <c:v>0.13600000000000001</c:v>
                </c:pt>
                <c:pt idx="518">
                  <c:v>0.13600000000000001</c:v>
                </c:pt>
                <c:pt idx="519">
                  <c:v>0.14199999999999999</c:v>
                </c:pt>
                <c:pt idx="520">
                  <c:v>0.15</c:v>
                </c:pt>
                <c:pt idx="521">
                  <c:v>0.156</c:v>
                </c:pt>
                <c:pt idx="522">
                  <c:v>0.14399999999999999</c:v>
                </c:pt>
                <c:pt idx="523">
                  <c:v>0.14199999999999999</c:v>
                </c:pt>
                <c:pt idx="524">
                  <c:v>0.153</c:v>
                </c:pt>
                <c:pt idx="525">
                  <c:v>0.16200000000000001</c:v>
                </c:pt>
                <c:pt idx="526">
                  <c:v>0.128</c:v>
                </c:pt>
                <c:pt idx="527">
                  <c:v>0.14599999999999999</c:v>
                </c:pt>
                <c:pt idx="528">
                  <c:v>0.151</c:v>
                </c:pt>
                <c:pt idx="529">
                  <c:v>0.154</c:v>
                </c:pt>
                <c:pt idx="530">
                  <c:v>0.24</c:v>
                </c:pt>
                <c:pt idx="531">
                  <c:v>0.14000000000000001</c:v>
                </c:pt>
                <c:pt idx="532">
                  <c:v>0.189</c:v>
                </c:pt>
                <c:pt idx="533">
                  <c:v>0.18</c:v>
                </c:pt>
                <c:pt idx="534">
                  <c:v>0.14000000000000001</c:v>
                </c:pt>
                <c:pt idx="535">
                  <c:v>0.14399999999999999</c:v>
                </c:pt>
                <c:pt idx="536">
                  <c:v>0.156</c:v>
                </c:pt>
                <c:pt idx="537">
                  <c:v>0.16200000000000001</c:v>
                </c:pt>
                <c:pt idx="538">
                  <c:v>0.159</c:v>
                </c:pt>
                <c:pt idx="539">
                  <c:v>0.16200000000000001</c:v>
                </c:pt>
                <c:pt idx="540">
                  <c:v>0.158</c:v>
                </c:pt>
                <c:pt idx="541">
                  <c:v>0.16200000000000001</c:v>
                </c:pt>
                <c:pt idx="542">
                  <c:v>0.17199999999999999</c:v>
                </c:pt>
                <c:pt idx="543">
                  <c:v>0.14199999999999999</c:v>
                </c:pt>
                <c:pt idx="544">
                  <c:v>0.14000000000000001</c:v>
                </c:pt>
                <c:pt idx="545">
                  <c:v>0.16500000000000001</c:v>
                </c:pt>
                <c:pt idx="546">
                  <c:v>0.157</c:v>
                </c:pt>
                <c:pt idx="547">
                  <c:v>0.13</c:v>
                </c:pt>
                <c:pt idx="548">
                  <c:v>0.114</c:v>
                </c:pt>
                <c:pt idx="549">
                  <c:v>0.156</c:v>
                </c:pt>
                <c:pt idx="550">
                  <c:v>0.2</c:v>
                </c:pt>
                <c:pt idx="551">
                  <c:v>0.223</c:v>
                </c:pt>
                <c:pt idx="552">
                  <c:v>0.16800000000000001</c:v>
                </c:pt>
                <c:pt idx="553">
                  <c:v>0.16600000000000001</c:v>
                </c:pt>
                <c:pt idx="554">
                  <c:v>0.16600000000000001</c:v>
                </c:pt>
                <c:pt idx="555">
                  <c:v>0.16800000000000001</c:v>
                </c:pt>
                <c:pt idx="556">
                  <c:v>0.104</c:v>
                </c:pt>
                <c:pt idx="557">
                  <c:v>0.17199999999999999</c:v>
                </c:pt>
                <c:pt idx="558">
                  <c:v>0.17199999999999999</c:v>
                </c:pt>
                <c:pt idx="559">
                  <c:v>0.14599999999999999</c:v>
                </c:pt>
                <c:pt idx="560">
                  <c:v>0.185</c:v>
                </c:pt>
                <c:pt idx="561">
                  <c:v>0.17199999999999999</c:v>
                </c:pt>
                <c:pt idx="562">
                  <c:v>0.13500000000000001</c:v>
                </c:pt>
                <c:pt idx="563">
                  <c:v>0.16</c:v>
                </c:pt>
                <c:pt idx="564">
                  <c:v>0.154</c:v>
                </c:pt>
                <c:pt idx="565">
                  <c:v>0.17699999999999999</c:v>
                </c:pt>
                <c:pt idx="566">
                  <c:v>0.16500000000000001</c:v>
                </c:pt>
                <c:pt idx="567">
                  <c:v>0.19</c:v>
                </c:pt>
                <c:pt idx="568">
                  <c:v>0.16600000000000001</c:v>
                </c:pt>
                <c:pt idx="569">
                  <c:v>0.184</c:v>
                </c:pt>
                <c:pt idx="570">
                  <c:v>0.155</c:v>
                </c:pt>
                <c:pt idx="571">
                  <c:v>0.17199999999999999</c:v>
                </c:pt>
                <c:pt idx="572">
                  <c:v>0.17199999999999999</c:v>
                </c:pt>
                <c:pt idx="573">
                  <c:v>0.16500000000000001</c:v>
                </c:pt>
                <c:pt idx="574">
                  <c:v>0.152</c:v>
                </c:pt>
                <c:pt idx="575">
                  <c:v>0.17199999999999999</c:v>
                </c:pt>
                <c:pt idx="576">
                  <c:v>0.20799999999999999</c:v>
                </c:pt>
                <c:pt idx="577">
                  <c:v>0.17499999999999999</c:v>
                </c:pt>
                <c:pt idx="578">
                  <c:v>0.17399999999999999</c:v>
                </c:pt>
                <c:pt idx="579">
                  <c:v>0.17899999999999999</c:v>
                </c:pt>
                <c:pt idx="580">
                  <c:v>0.16600000000000001</c:v>
                </c:pt>
                <c:pt idx="581">
                  <c:v>0.17100000000000001</c:v>
                </c:pt>
                <c:pt idx="582">
                  <c:v>0.21</c:v>
                </c:pt>
                <c:pt idx="583">
                  <c:v>0.17799999999999999</c:v>
                </c:pt>
                <c:pt idx="584">
                  <c:v>0.186</c:v>
                </c:pt>
                <c:pt idx="585">
                  <c:v>0.17799999999999999</c:v>
                </c:pt>
                <c:pt idx="586">
                  <c:v>0.182</c:v>
                </c:pt>
                <c:pt idx="587">
                  <c:v>0.161</c:v>
                </c:pt>
                <c:pt idx="588">
                  <c:v>0.221</c:v>
                </c:pt>
                <c:pt idx="589">
                  <c:v>0.23699999999999999</c:v>
                </c:pt>
                <c:pt idx="590">
                  <c:v>0.19400000000000001</c:v>
                </c:pt>
                <c:pt idx="591">
                  <c:v>0.19500000000000001</c:v>
                </c:pt>
                <c:pt idx="592">
                  <c:v>0.186</c:v>
                </c:pt>
                <c:pt idx="593">
                  <c:v>0.186</c:v>
                </c:pt>
                <c:pt idx="594">
                  <c:v>0.184</c:v>
                </c:pt>
                <c:pt idx="595">
                  <c:v>0.20100000000000001</c:v>
                </c:pt>
                <c:pt idx="596">
                  <c:v>0.182</c:v>
                </c:pt>
                <c:pt idx="597">
                  <c:v>0.182</c:v>
                </c:pt>
                <c:pt idx="598">
                  <c:v>0.16300000000000001</c:v>
                </c:pt>
                <c:pt idx="599">
                  <c:v>0.17199999999999999</c:v>
                </c:pt>
                <c:pt idx="600">
                  <c:v>0.184</c:v>
                </c:pt>
                <c:pt idx="601">
                  <c:v>0.22</c:v>
                </c:pt>
                <c:pt idx="602">
                  <c:v>0.18</c:v>
                </c:pt>
                <c:pt idx="603">
                  <c:v>0.18</c:v>
                </c:pt>
                <c:pt idx="604">
                  <c:v>0.19</c:v>
                </c:pt>
                <c:pt idx="605">
                  <c:v>0.17799999999999999</c:v>
                </c:pt>
                <c:pt idx="606">
                  <c:v>0.19800000000000001</c:v>
                </c:pt>
                <c:pt idx="607">
                  <c:v>0.17399999999999999</c:v>
                </c:pt>
                <c:pt idx="608">
                  <c:v>0.17599999999999999</c:v>
                </c:pt>
                <c:pt idx="609">
                  <c:v>0.188</c:v>
                </c:pt>
                <c:pt idx="610">
                  <c:v>0.17399999999999999</c:v>
                </c:pt>
                <c:pt idx="611">
                  <c:v>0.20100000000000001</c:v>
                </c:pt>
                <c:pt idx="612">
                  <c:v>0.184</c:v>
                </c:pt>
                <c:pt idx="613">
                  <c:v>0.19600000000000001</c:v>
                </c:pt>
                <c:pt idx="614">
                  <c:v>0.16800000000000001</c:v>
                </c:pt>
                <c:pt idx="615">
                  <c:v>0.20300000000000001</c:v>
                </c:pt>
                <c:pt idx="616">
                  <c:v>0.247</c:v>
                </c:pt>
                <c:pt idx="617">
                  <c:v>0.27800000000000002</c:v>
                </c:pt>
                <c:pt idx="618">
                  <c:v>0.19800000000000001</c:v>
                </c:pt>
                <c:pt idx="619">
                  <c:v>0.21199999999999999</c:v>
                </c:pt>
                <c:pt idx="620">
                  <c:v>0.23599999999999999</c:v>
                </c:pt>
                <c:pt idx="621">
                  <c:v>0.2</c:v>
                </c:pt>
                <c:pt idx="622">
                  <c:v>0.2</c:v>
                </c:pt>
                <c:pt idx="623">
                  <c:v>0.20200000000000001</c:v>
                </c:pt>
                <c:pt idx="624">
                  <c:v>0.20200000000000001</c:v>
                </c:pt>
                <c:pt idx="625">
                  <c:v>0.192</c:v>
                </c:pt>
                <c:pt idx="626">
                  <c:v>0.188</c:v>
                </c:pt>
                <c:pt idx="627">
                  <c:v>0.19800000000000001</c:v>
                </c:pt>
                <c:pt idx="628">
                  <c:v>0.214</c:v>
                </c:pt>
                <c:pt idx="629">
                  <c:v>0.20599999999999999</c:v>
                </c:pt>
                <c:pt idx="630">
                  <c:v>0.254</c:v>
                </c:pt>
                <c:pt idx="631">
                  <c:v>0.25</c:v>
                </c:pt>
                <c:pt idx="632">
                  <c:v>0.23</c:v>
                </c:pt>
                <c:pt idx="633">
                  <c:v>0.19700000000000001</c:v>
                </c:pt>
                <c:pt idx="634">
                  <c:v>0.20599999999999999</c:v>
                </c:pt>
                <c:pt idx="635">
                  <c:v>0.215</c:v>
                </c:pt>
                <c:pt idx="636">
                  <c:v>0.193</c:v>
                </c:pt>
                <c:pt idx="637">
                  <c:v>0.22</c:v>
                </c:pt>
                <c:pt idx="638">
                  <c:v>0.216</c:v>
                </c:pt>
                <c:pt idx="639">
                  <c:v>0.22</c:v>
                </c:pt>
                <c:pt idx="640">
                  <c:v>0.19400000000000001</c:v>
                </c:pt>
                <c:pt idx="641">
                  <c:v>0.248</c:v>
                </c:pt>
                <c:pt idx="642">
                  <c:v>0.224</c:v>
                </c:pt>
                <c:pt idx="643">
                  <c:v>0.28599999999999998</c:v>
                </c:pt>
                <c:pt idx="644">
                  <c:v>0.21199999999999999</c:v>
                </c:pt>
                <c:pt idx="645">
                  <c:v>0.20399999999999999</c:v>
                </c:pt>
                <c:pt idx="646">
                  <c:v>0.23400000000000001</c:v>
                </c:pt>
                <c:pt idx="647">
                  <c:v>0.214</c:v>
                </c:pt>
                <c:pt idx="648">
                  <c:v>0.2</c:v>
                </c:pt>
                <c:pt idx="649">
                  <c:v>0.23</c:v>
                </c:pt>
                <c:pt idx="650">
                  <c:v>0.26800000000000002</c:v>
                </c:pt>
                <c:pt idx="651">
                  <c:v>0.29599999999999999</c:v>
                </c:pt>
                <c:pt idx="652">
                  <c:v>0.22600000000000001</c:v>
                </c:pt>
                <c:pt idx="653">
                  <c:v>0.189</c:v>
                </c:pt>
                <c:pt idx="654">
                  <c:v>0.20300000000000001</c:v>
                </c:pt>
                <c:pt idx="655">
                  <c:v>0.33500000000000002</c:v>
                </c:pt>
                <c:pt idx="656">
                  <c:v>0.17199999999999999</c:v>
                </c:pt>
                <c:pt idx="657">
                  <c:v>0.19800000000000001</c:v>
                </c:pt>
                <c:pt idx="658">
                  <c:v>0.20699999999999999</c:v>
                </c:pt>
                <c:pt idx="659">
                  <c:v>0.224</c:v>
                </c:pt>
                <c:pt idx="660">
                  <c:v>0.23</c:v>
                </c:pt>
                <c:pt idx="661">
                  <c:v>0.20399999999999999</c:v>
                </c:pt>
                <c:pt idx="662">
                  <c:v>0.21</c:v>
                </c:pt>
                <c:pt idx="663">
                  <c:v>0.23</c:v>
                </c:pt>
                <c:pt idx="664">
                  <c:v>0.24099999999999999</c:v>
                </c:pt>
                <c:pt idx="665">
                  <c:v>0.19600000000000001</c:v>
                </c:pt>
                <c:pt idx="666">
                  <c:v>0.22600000000000001</c:v>
                </c:pt>
                <c:pt idx="667">
                  <c:v>0.25700000000000001</c:v>
                </c:pt>
                <c:pt idx="668">
                  <c:v>0.214</c:v>
                </c:pt>
                <c:pt idx="669">
                  <c:v>0.254</c:v>
                </c:pt>
                <c:pt idx="670">
                  <c:v>0.2</c:v>
                </c:pt>
                <c:pt idx="671">
                  <c:v>0.224</c:v>
                </c:pt>
                <c:pt idx="672">
                  <c:v>0.23100000000000001</c:v>
                </c:pt>
                <c:pt idx="673">
                  <c:v>0.21</c:v>
                </c:pt>
                <c:pt idx="674">
                  <c:v>0.218</c:v>
                </c:pt>
                <c:pt idx="675">
                  <c:v>0.24199999999999999</c:v>
                </c:pt>
                <c:pt idx="676">
                  <c:v>0.20399999999999999</c:v>
                </c:pt>
                <c:pt idx="677">
                  <c:v>0.26500000000000001</c:v>
                </c:pt>
                <c:pt idx="678">
                  <c:v>0.23</c:v>
                </c:pt>
                <c:pt idx="679">
                  <c:v>0.25600000000000001</c:v>
                </c:pt>
                <c:pt idx="680">
                  <c:v>0.245</c:v>
                </c:pt>
                <c:pt idx="681">
                  <c:v>0.23100000000000001</c:v>
                </c:pt>
                <c:pt idx="682">
                  <c:v>0.218</c:v>
                </c:pt>
                <c:pt idx="683">
                  <c:v>0.216</c:v>
                </c:pt>
                <c:pt idx="684">
                  <c:v>0.214</c:v>
                </c:pt>
                <c:pt idx="685">
                  <c:v>0.20300000000000001</c:v>
                </c:pt>
                <c:pt idx="686">
                  <c:v>0.24399999999999999</c:v>
                </c:pt>
                <c:pt idx="687">
                  <c:v>0.19500000000000001</c:v>
                </c:pt>
                <c:pt idx="688">
                  <c:v>0.23599999999999999</c:v>
                </c:pt>
                <c:pt idx="689">
                  <c:v>0.23599999999999999</c:v>
                </c:pt>
                <c:pt idx="690">
                  <c:v>0.24</c:v>
                </c:pt>
                <c:pt idx="691">
                  <c:v>0.22800000000000001</c:v>
                </c:pt>
                <c:pt idx="692">
                  <c:v>0.25</c:v>
                </c:pt>
                <c:pt idx="693">
                  <c:v>0.25</c:v>
                </c:pt>
                <c:pt idx="694">
                  <c:v>0.24199999999999999</c:v>
                </c:pt>
                <c:pt idx="695">
                  <c:v>0.26800000000000002</c:v>
                </c:pt>
                <c:pt idx="696">
                  <c:v>0.26</c:v>
                </c:pt>
                <c:pt idx="697">
                  <c:v>0.23300000000000001</c:v>
                </c:pt>
                <c:pt idx="698">
                  <c:v>0.224</c:v>
                </c:pt>
                <c:pt idx="699">
                  <c:v>0.23799999999999999</c:v>
                </c:pt>
                <c:pt idx="700">
                  <c:v>0.24399999999999999</c:v>
                </c:pt>
                <c:pt idx="701">
                  <c:v>0.26800000000000002</c:v>
                </c:pt>
                <c:pt idx="702">
                  <c:v>0.25800000000000001</c:v>
                </c:pt>
                <c:pt idx="703">
                  <c:v>0.24099999999999999</c:v>
                </c:pt>
                <c:pt idx="704">
                  <c:v>0.28000000000000003</c:v>
                </c:pt>
                <c:pt idx="705">
                  <c:v>0.24399999999999999</c:v>
                </c:pt>
                <c:pt idx="706">
                  <c:v>0.222</c:v>
                </c:pt>
                <c:pt idx="707">
                  <c:v>0.27600000000000002</c:v>
                </c:pt>
                <c:pt idx="708">
                  <c:v>0.26800000000000002</c:v>
                </c:pt>
                <c:pt idx="709">
                  <c:v>0.26200000000000001</c:v>
                </c:pt>
                <c:pt idx="710">
                  <c:v>0.32800000000000001</c:v>
                </c:pt>
                <c:pt idx="711">
                  <c:v>0.31</c:v>
                </c:pt>
                <c:pt idx="712">
                  <c:v>0.27200000000000002</c:v>
                </c:pt>
                <c:pt idx="713">
                  <c:v>0.26400000000000001</c:v>
                </c:pt>
                <c:pt idx="714">
                  <c:v>0.27</c:v>
                </c:pt>
                <c:pt idx="715">
                  <c:v>0.249</c:v>
                </c:pt>
                <c:pt idx="716">
                  <c:v>0.26600000000000001</c:v>
                </c:pt>
                <c:pt idx="717">
                  <c:v>0.25700000000000001</c:v>
                </c:pt>
                <c:pt idx="718">
                  <c:v>0.27400000000000002</c:v>
                </c:pt>
                <c:pt idx="719">
                  <c:v>0.27700000000000002</c:v>
                </c:pt>
                <c:pt idx="720">
                  <c:v>0.27</c:v>
                </c:pt>
                <c:pt idx="721">
                  <c:v>0.28399999999999997</c:v>
                </c:pt>
                <c:pt idx="722">
                  <c:v>0.26200000000000001</c:v>
                </c:pt>
                <c:pt idx="723">
                  <c:v>0.255</c:v>
                </c:pt>
                <c:pt idx="724">
                  <c:v>0.24399999999999999</c:v>
                </c:pt>
                <c:pt idx="725">
                  <c:v>0.26200000000000001</c:v>
                </c:pt>
                <c:pt idx="726">
                  <c:v>0.26</c:v>
                </c:pt>
                <c:pt idx="727">
                  <c:v>0.307</c:v>
                </c:pt>
                <c:pt idx="728">
                  <c:v>0.26700000000000002</c:v>
                </c:pt>
                <c:pt idx="729">
                  <c:v>0.28000000000000003</c:v>
                </c:pt>
                <c:pt idx="730">
                  <c:v>0.254</c:v>
                </c:pt>
                <c:pt idx="731">
                  <c:v>0.28199999999999997</c:v>
                </c:pt>
                <c:pt idx="732">
                  <c:v>0.29599999999999999</c:v>
                </c:pt>
                <c:pt idx="733">
                  <c:v>0.28199999999999997</c:v>
                </c:pt>
                <c:pt idx="734">
                  <c:v>0.27800000000000002</c:v>
                </c:pt>
                <c:pt idx="735">
                  <c:v>0.30199999999999999</c:v>
                </c:pt>
                <c:pt idx="736">
                  <c:v>0.3</c:v>
                </c:pt>
                <c:pt idx="737">
                  <c:v>0.308</c:v>
                </c:pt>
                <c:pt idx="738">
                  <c:v>0.27600000000000002</c:v>
                </c:pt>
                <c:pt idx="739">
                  <c:v>0.27600000000000002</c:v>
                </c:pt>
                <c:pt idx="740">
                  <c:v>0.29299999999999998</c:v>
                </c:pt>
                <c:pt idx="741">
                  <c:v>0.28399999999999997</c:v>
                </c:pt>
                <c:pt idx="742">
                  <c:v>0.27600000000000002</c:v>
                </c:pt>
                <c:pt idx="743">
                  <c:v>0.32800000000000001</c:v>
                </c:pt>
                <c:pt idx="744">
                  <c:v>0.28999999999999998</c:v>
                </c:pt>
                <c:pt idx="745">
                  <c:v>0.29599999999999999</c:v>
                </c:pt>
                <c:pt idx="746">
                  <c:v>0.25</c:v>
                </c:pt>
                <c:pt idx="747">
                  <c:v>0.28799999999999998</c:v>
                </c:pt>
                <c:pt idx="748">
                  <c:v>0.27600000000000002</c:v>
                </c:pt>
                <c:pt idx="749">
                  <c:v>0.308</c:v>
                </c:pt>
                <c:pt idx="750">
                  <c:v>0.28399999999999997</c:v>
                </c:pt>
                <c:pt idx="751">
                  <c:v>0.27600000000000002</c:v>
                </c:pt>
                <c:pt idx="752">
                  <c:v>0.34</c:v>
                </c:pt>
                <c:pt idx="753">
                  <c:v>0.27</c:v>
                </c:pt>
                <c:pt idx="754">
                  <c:v>0.27</c:v>
                </c:pt>
                <c:pt idx="755">
                  <c:v>0.26200000000000001</c:v>
                </c:pt>
                <c:pt idx="756">
                  <c:v>0.32800000000000001</c:v>
                </c:pt>
                <c:pt idx="757">
                  <c:v>0.28100000000000003</c:v>
                </c:pt>
                <c:pt idx="758">
                  <c:v>0.28399999999999997</c:v>
                </c:pt>
                <c:pt idx="759">
                  <c:v>0.29199999999999998</c:v>
                </c:pt>
                <c:pt idx="760">
                  <c:v>0.318</c:v>
                </c:pt>
                <c:pt idx="761">
                  <c:v>0.27400000000000002</c:v>
                </c:pt>
                <c:pt idx="762">
                  <c:v>0.318</c:v>
                </c:pt>
                <c:pt idx="763">
                  <c:v>0.29599999999999999</c:v>
                </c:pt>
                <c:pt idx="764">
                  <c:v>0.29299999999999998</c:v>
                </c:pt>
                <c:pt idx="765">
                  <c:v>0.27700000000000002</c:v>
                </c:pt>
                <c:pt idx="766">
                  <c:v>0.29799999999999999</c:v>
                </c:pt>
                <c:pt idx="767">
                  <c:v>0.246</c:v>
                </c:pt>
                <c:pt idx="768">
                  <c:v>0.28000000000000003</c:v>
                </c:pt>
                <c:pt idx="769">
                  <c:v>0.28199999999999997</c:v>
                </c:pt>
                <c:pt idx="770">
                  <c:v>0.27400000000000002</c:v>
                </c:pt>
                <c:pt idx="771">
                  <c:v>0.29399999999999998</c:v>
                </c:pt>
                <c:pt idx="772">
                  <c:v>2.8000000000000001E-2</c:v>
                </c:pt>
                <c:pt idx="773">
                  <c:v>0.30399999999999999</c:v>
                </c:pt>
                <c:pt idx="774">
                  <c:v>0.33</c:v>
                </c:pt>
                <c:pt idx="775">
                  <c:v>0.27</c:v>
                </c:pt>
                <c:pt idx="776">
                  <c:v>0.32700000000000001</c:v>
                </c:pt>
                <c:pt idx="777">
                  <c:v>0.29199999999999998</c:v>
                </c:pt>
                <c:pt idx="778">
                  <c:v>0.29199999999999998</c:v>
                </c:pt>
                <c:pt idx="779">
                  <c:v>0.29199999999999998</c:v>
                </c:pt>
                <c:pt idx="780">
                  <c:v>0.33</c:v>
                </c:pt>
                <c:pt idx="781">
                  <c:v>0.33200000000000002</c:v>
                </c:pt>
                <c:pt idx="782">
                  <c:v>0.37</c:v>
                </c:pt>
                <c:pt idx="783">
                  <c:v>0.29199999999999998</c:v>
                </c:pt>
                <c:pt idx="784">
                  <c:v>0.32600000000000001</c:v>
                </c:pt>
                <c:pt idx="785">
                  <c:v>0.308</c:v>
                </c:pt>
                <c:pt idx="786">
                  <c:v>0.373</c:v>
                </c:pt>
                <c:pt idx="787">
                  <c:v>0.26100000000000001</c:v>
                </c:pt>
                <c:pt idx="788">
                  <c:v>0.5</c:v>
                </c:pt>
                <c:pt idx="789">
                  <c:v>0.32900000000000001</c:v>
                </c:pt>
                <c:pt idx="790">
                  <c:v>0.35199999999999998</c:v>
                </c:pt>
                <c:pt idx="791">
                  <c:v>0.26200000000000001</c:v>
                </c:pt>
                <c:pt idx="792">
                  <c:v>0.312</c:v>
                </c:pt>
                <c:pt idx="793">
                  <c:v>0.35199999999999998</c:v>
                </c:pt>
                <c:pt idx="794">
                  <c:v>0.34899999999999998</c:v>
                </c:pt>
                <c:pt idx="795">
                  <c:v>0.372</c:v>
                </c:pt>
                <c:pt idx="796">
                  <c:v>0.314</c:v>
                </c:pt>
                <c:pt idx="797">
                  <c:v>0.308</c:v>
                </c:pt>
                <c:pt idx="798">
                  <c:v>0.35299999999999998</c:v>
                </c:pt>
                <c:pt idx="799">
                  <c:v>0.29399999999999998</c:v>
                </c:pt>
                <c:pt idx="800">
                  <c:v>0.30399999999999999</c:v>
                </c:pt>
                <c:pt idx="801">
                  <c:v>0.35599999999999998</c:v>
                </c:pt>
                <c:pt idx="802">
                  <c:v>0.34599999999999997</c:v>
                </c:pt>
                <c:pt idx="803">
                  <c:v>0.34200000000000003</c:v>
                </c:pt>
                <c:pt idx="804">
                  <c:v>0.35399999999999998</c:v>
                </c:pt>
                <c:pt idx="805">
                  <c:v>0.27600000000000002</c:v>
                </c:pt>
                <c:pt idx="806">
                  <c:v>0.34</c:v>
                </c:pt>
                <c:pt idx="807">
                  <c:v>0.36</c:v>
                </c:pt>
                <c:pt idx="808">
                  <c:v>0.33</c:v>
                </c:pt>
                <c:pt idx="809">
                  <c:v>0.36099999999999999</c:v>
                </c:pt>
                <c:pt idx="810">
                  <c:v>0.316</c:v>
                </c:pt>
                <c:pt idx="811">
                  <c:v>0.30199999999999999</c:v>
                </c:pt>
                <c:pt idx="812">
                  <c:v>0.34100000000000003</c:v>
                </c:pt>
                <c:pt idx="813">
                  <c:v>0.32800000000000001</c:v>
                </c:pt>
                <c:pt idx="814">
                  <c:v>0.34</c:v>
                </c:pt>
                <c:pt idx="815">
                  <c:v>0.30199999999999999</c:v>
                </c:pt>
                <c:pt idx="816">
                  <c:v>0.34699999999999998</c:v>
                </c:pt>
                <c:pt idx="817">
                  <c:v>0.376</c:v>
                </c:pt>
                <c:pt idx="818">
                  <c:v>0.33200000000000002</c:v>
                </c:pt>
                <c:pt idx="819">
                  <c:v>0.31900000000000001</c:v>
                </c:pt>
                <c:pt idx="820">
                  <c:v>0.376</c:v>
                </c:pt>
                <c:pt idx="821">
                  <c:v>0.42399999999999999</c:v>
                </c:pt>
                <c:pt idx="822">
                  <c:v>0.36199999999999999</c:v>
                </c:pt>
                <c:pt idx="823">
                  <c:v>0.35199999999999998</c:v>
                </c:pt>
                <c:pt idx="824">
                  <c:v>0.42599999999999999</c:v>
                </c:pt>
                <c:pt idx="825">
                  <c:v>0.379</c:v>
                </c:pt>
                <c:pt idx="826">
                  <c:v>0.39800000000000002</c:v>
                </c:pt>
                <c:pt idx="827">
                  <c:v>0.34</c:v>
                </c:pt>
                <c:pt idx="828">
                  <c:v>0.36</c:v>
                </c:pt>
                <c:pt idx="829">
                  <c:v>0.36399999999999999</c:v>
                </c:pt>
                <c:pt idx="830">
                  <c:v>0.35599999999999998</c:v>
                </c:pt>
                <c:pt idx="831">
                  <c:v>0.38200000000000001</c:v>
                </c:pt>
                <c:pt idx="832">
                  <c:v>0.33</c:v>
                </c:pt>
                <c:pt idx="833">
                  <c:v>0.36399999999999999</c:v>
                </c:pt>
                <c:pt idx="834">
                  <c:v>0.33300000000000002</c:v>
                </c:pt>
                <c:pt idx="835">
                  <c:v>0.33200000000000002</c:v>
                </c:pt>
                <c:pt idx="836">
                  <c:v>0.32200000000000001</c:v>
                </c:pt>
                <c:pt idx="837">
                  <c:v>0.40200000000000002</c:v>
                </c:pt>
                <c:pt idx="838">
                  <c:v>0.41199999999999998</c:v>
                </c:pt>
                <c:pt idx="839">
                  <c:v>0.39</c:v>
                </c:pt>
                <c:pt idx="840">
                  <c:v>0.35799999999999998</c:v>
                </c:pt>
                <c:pt idx="841">
                  <c:v>0.34499999999999997</c:v>
                </c:pt>
                <c:pt idx="842">
                  <c:v>0.40400000000000003</c:v>
                </c:pt>
                <c:pt idx="843">
                  <c:v>0.42799999999999999</c:v>
                </c:pt>
                <c:pt idx="844">
                  <c:v>0.33600000000000002</c:v>
                </c:pt>
                <c:pt idx="845">
                  <c:v>0.372</c:v>
                </c:pt>
                <c:pt idx="846">
                  <c:v>0.33</c:v>
                </c:pt>
                <c:pt idx="847">
                  <c:v>0.34599999999999997</c:v>
                </c:pt>
                <c:pt idx="848">
                  <c:v>0.37</c:v>
                </c:pt>
                <c:pt idx="849">
                  <c:v>0.36</c:v>
                </c:pt>
                <c:pt idx="850">
                  <c:v>0.4</c:v>
                </c:pt>
                <c:pt idx="851">
                  <c:v>0.46200000000000002</c:v>
                </c:pt>
                <c:pt idx="852">
                  <c:v>0.46200000000000002</c:v>
                </c:pt>
                <c:pt idx="853">
                  <c:v>0.39100000000000001</c:v>
                </c:pt>
                <c:pt idx="854">
                  <c:v>0.376</c:v>
                </c:pt>
                <c:pt idx="855">
                  <c:v>0.38500000000000001</c:v>
                </c:pt>
                <c:pt idx="856">
                  <c:v>0.40799999999999997</c:v>
                </c:pt>
                <c:pt idx="857">
                  <c:v>0.35399999999999998</c:v>
                </c:pt>
                <c:pt idx="858">
                  <c:v>0.4</c:v>
                </c:pt>
                <c:pt idx="859">
                  <c:v>0.38800000000000001</c:v>
                </c:pt>
                <c:pt idx="860">
                  <c:v>0.39900000000000002</c:v>
                </c:pt>
                <c:pt idx="861">
                  <c:v>0.39400000000000002</c:v>
                </c:pt>
                <c:pt idx="862">
                  <c:v>0.39800000000000002</c:v>
                </c:pt>
                <c:pt idx="863">
                  <c:v>0.34</c:v>
                </c:pt>
                <c:pt idx="864">
                  <c:v>0.39</c:v>
                </c:pt>
                <c:pt idx="865">
                  <c:v>0.372</c:v>
                </c:pt>
                <c:pt idx="866">
                  <c:v>0.41</c:v>
                </c:pt>
                <c:pt idx="867">
                  <c:v>0.38700000000000001</c:v>
                </c:pt>
                <c:pt idx="868">
                  <c:v>0.36</c:v>
                </c:pt>
                <c:pt idx="869">
                  <c:v>0.40799999999999997</c:v>
                </c:pt>
                <c:pt idx="870">
                  <c:v>0.38600000000000001</c:v>
                </c:pt>
                <c:pt idx="871">
                  <c:v>0.4</c:v>
                </c:pt>
                <c:pt idx="872">
                  <c:v>0.46800000000000003</c:v>
                </c:pt>
                <c:pt idx="873">
                  <c:v>0.36</c:v>
                </c:pt>
                <c:pt idx="874">
                  <c:v>0.42199999999999999</c:v>
                </c:pt>
                <c:pt idx="875">
                  <c:v>0.44900000000000001</c:v>
                </c:pt>
                <c:pt idx="876">
                  <c:v>0.41</c:v>
                </c:pt>
                <c:pt idx="877">
                  <c:v>0.44</c:v>
                </c:pt>
                <c:pt idx="878">
                  <c:v>0.376</c:v>
                </c:pt>
                <c:pt idx="879">
                  <c:v>0.41399999999999998</c:v>
                </c:pt>
                <c:pt idx="880">
                  <c:v>0.44800000000000001</c:v>
                </c:pt>
                <c:pt idx="881">
                  <c:v>0.46800000000000003</c:v>
                </c:pt>
                <c:pt idx="882">
                  <c:v>0.4</c:v>
                </c:pt>
                <c:pt idx="883">
                  <c:v>0.39400000000000002</c:v>
                </c:pt>
                <c:pt idx="884">
                  <c:v>0.436</c:v>
                </c:pt>
                <c:pt idx="885">
                  <c:v>0.42499999999999999</c:v>
                </c:pt>
                <c:pt idx="886">
                  <c:v>0.38600000000000001</c:v>
                </c:pt>
                <c:pt idx="887">
                  <c:v>0.39400000000000002</c:v>
                </c:pt>
                <c:pt idx="888">
                  <c:v>0.42</c:v>
                </c:pt>
                <c:pt idx="889">
                  <c:v>0.443</c:v>
                </c:pt>
                <c:pt idx="890">
                  <c:v>0.43</c:v>
                </c:pt>
                <c:pt idx="891">
                  <c:v>0.41799999999999998</c:v>
                </c:pt>
                <c:pt idx="892">
                  <c:v>0.36799999999999999</c:v>
                </c:pt>
                <c:pt idx="893">
                  <c:v>0.442</c:v>
                </c:pt>
                <c:pt idx="894">
                  <c:v>0.432</c:v>
                </c:pt>
                <c:pt idx="895">
                  <c:v>0.436</c:v>
                </c:pt>
                <c:pt idx="896">
                  <c:v>0.38200000000000001</c:v>
                </c:pt>
                <c:pt idx="897">
                  <c:v>0.38400000000000001</c:v>
                </c:pt>
                <c:pt idx="898">
                  <c:v>0.38600000000000001</c:v>
                </c:pt>
                <c:pt idx="899">
                  <c:v>0.36699999999999999</c:v>
                </c:pt>
                <c:pt idx="900">
                  <c:v>0.47399999999999998</c:v>
                </c:pt>
                <c:pt idx="901">
                  <c:v>0.32500000000000001</c:v>
                </c:pt>
                <c:pt idx="902">
                  <c:v>0.40400000000000003</c:v>
                </c:pt>
                <c:pt idx="903">
                  <c:v>0.36399999999999999</c:v>
                </c:pt>
                <c:pt idx="904">
                  <c:v>0.34200000000000003</c:v>
                </c:pt>
                <c:pt idx="905">
                  <c:v>0.39600000000000002</c:v>
                </c:pt>
                <c:pt idx="906">
                  <c:v>0.51</c:v>
                </c:pt>
                <c:pt idx="907">
                  <c:v>0.432</c:v>
                </c:pt>
                <c:pt idx="908">
                  <c:v>0.4</c:v>
                </c:pt>
                <c:pt idx="909">
                  <c:v>0.46800000000000003</c:v>
                </c:pt>
                <c:pt idx="910">
                  <c:v>0.502</c:v>
                </c:pt>
                <c:pt idx="911">
                  <c:v>0.4</c:v>
                </c:pt>
                <c:pt idx="912">
                  <c:v>0.42</c:v>
                </c:pt>
                <c:pt idx="913">
                  <c:v>0.4</c:v>
                </c:pt>
                <c:pt idx="914">
                  <c:v>0.36699999999999999</c:v>
                </c:pt>
                <c:pt idx="915">
                  <c:v>0.40400000000000003</c:v>
                </c:pt>
                <c:pt idx="916">
                  <c:v>0.39200000000000002</c:v>
                </c:pt>
                <c:pt idx="917">
                  <c:v>0.39800000000000002</c:v>
                </c:pt>
                <c:pt idx="918">
                  <c:v>0.46400000000000002</c:v>
                </c:pt>
                <c:pt idx="919">
                  <c:v>0.48199999999999998</c:v>
                </c:pt>
                <c:pt idx="920">
                  <c:v>0.41199999999999998</c:v>
                </c:pt>
                <c:pt idx="921">
                  <c:v>0.38700000000000001</c:v>
                </c:pt>
                <c:pt idx="922">
                  <c:v>0.46600000000000003</c:v>
                </c:pt>
                <c:pt idx="923">
                  <c:v>0.46</c:v>
                </c:pt>
                <c:pt idx="924">
                  <c:v>0.46600000000000003</c:v>
                </c:pt>
                <c:pt idx="925">
                  <c:v>0.49199999999999999</c:v>
                </c:pt>
                <c:pt idx="926">
                  <c:v>0.57799999999999996</c:v>
                </c:pt>
                <c:pt idx="927">
                  <c:v>0.48199999999999998</c:v>
                </c:pt>
                <c:pt idx="928">
                  <c:v>0.46200000000000002</c:v>
                </c:pt>
                <c:pt idx="929">
                  <c:v>0.46200000000000002</c:v>
                </c:pt>
                <c:pt idx="930">
                  <c:v>0.51</c:v>
                </c:pt>
                <c:pt idx="931">
                  <c:v>0.42</c:v>
                </c:pt>
                <c:pt idx="932">
                  <c:v>0.38400000000000001</c:v>
                </c:pt>
                <c:pt idx="933">
                  <c:v>0.432</c:v>
                </c:pt>
                <c:pt idx="934">
                  <c:v>0.49</c:v>
                </c:pt>
                <c:pt idx="935">
                  <c:v>0.46</c:v>
                </c:pt>
                <c:pt idx="936">
                  <c:v>0.38400000000000001</c:v>
                </c:pt>
                <c:pt idx="937">
                  <c:v>0.46800000000000003</c:v>
                </c:pt>
                <c:pt idx="938">
                  <c:v>0.442</c:v>
                </c:pt>
                <c:pt idx="939">
                  <c:v>0.505</c:v>
                </c:pt>
                <c:pt idx="940">
                  <c:v>0.39200000000000002</c:v>
                </c:pt>
                <c:pt idx="941">
                  <c:v>0.40600000000000003</c:v>
                </c:pt>
                <c:pt idx="942">
                  <c:v>0.48199999999999998</c:v>
                </c:pt>
                <c:pt idx="943">
                  <c:v>0.42199999999999999</c:v>
                </c:pt>
                <c:pt idx="944">
                  <c:v>0.47799999999999998</c:v>
                </c:pt>
                <c:pt idx="945">
                  <c:v>0.45700000000000002</c:v>
                </c:pt>
                <c:pt idx="946">
                  <c:v>0.44800000000000001</c:v>
                </c:pt>
                <c:pt idx="947">
                  <c:v>0.496</c:v>
                </c:pt>
                <c:pt idx="948">
                  <c:v>0.46</c:v>
                </c:pt>
                <c:pt idx="949">
                  <c:v>0.55400000000000005</c:v>
                </c:pt>
                <c:pt idx="950">
                  <c:v>0.48499999999999999</c:v>
                </c:pt>
                <c:pt idx="951">
                  <c:v>0.44600000000000001</c:v>
                </c:pt>
                <c:pt idx="952">
                  <c:v>0.48499999999999999</c:v>
                </c:pt>
                <c:pt idx="953">
                  <c:v>0.441</c:v>
                </c:pt>
                <c:pt idx="954">
                  <c:v>0.46100000000000002</c:v>
                </c:pt>
                <c:pt idx="955">
                  <c:v>0.47799999999999998</c:v>
                </c:pt>
                <c:pt idx="956">
                  <c:v>0.44800000000000001</c:v>
                </c:pt>
                <c:pt idx="957">
                  <c:v>0.46</c:v>
                </c:pt>
                <c:pt idx="958">
                  <c:v>0.11</c:v>
                </c:pt>
                <c:pt idx="959">
                  <c:v>0.47599999999999998</c:v>
                </c:pt>
                <c:pt idx="960">
                  <c:v>0.48</c:v>
                </c:pt>
                <c:pt idx="961">
                  <c:v>0.43</c:v>
                </c:pt>
                <c:pt idx="962">
                  <c:v>0.50800000000000001</c:v>
                </c:pt>
                <c:pt idx="963">
                  <c:v>0.44400000000000001</c:v>
                </c:pt>
                <c:pt idx="964">
                  <c:v>0.434</c:v>
                </c:pt>
                <c:pt idx="965">
                  <c:v>0.54</c:v>
                </c:pt>
                <c:pt idx="966">
                  <c:v>0.48599999999999999</c:v>
                </c:pt>
                <c:pt idx="967">
                  <c:v>0.43</c:v>
                </c:pt>
                <c:pt idx="968">
                  <c:v>0.44</c:v>
                </c:pt>
                <c:pt idx="969">
                  <c:v>0.46899999999999997</c:v>
                </c:pt>
                <c:pt idx="970">
                  <c:v>0.47599999999999998</c:v>
                </c:pt>
                <c:pt idx="971">
                  <c:v>0.5</c:v>
                </c:pt>
                <c:pt idx="972">
                  <c:v>0.44800000000000001</c:v>
                </c:pt>
                <c:pt idx="973">
                  <c:v>0.47499999999999998</c:v>
                </c:pt>
                <c:pt idx="974">
                  <c:v>0.5</c:v>
                </c:pt>
                <c:pt idx="975">
                  <c:v>0.57399999999999995</c:v>
                </c:pt>
                <c:pt idx="976">
                  <c:v>0.48199999999999998</c:v>
                </c:pt>
                <c:pt idx="977">
                  <c:v>0.61699999999999999</c:v>
                </c:pt>
                <c:pt idx="978">
                  <c:v>0.50600000000000001</c:v>
                </c:pt>
                <c:pt idx="979">
                  <c:v>0.57999999999999996</c:v>
                </c:pt>
                <c:pt idx="980">
                  <c:v>0.51800000000000002</c:v>
                </c:pt>
                <c:pt idx="981">
                  <c:v>0.52200000000000002</c:v>
                </c:pt>
                <c:pt idx="982">
                  <c:v>0.54</c:v>
                </c:pt>
                <c:pt idx="983">
                  <c:v>0.51500000000000001</c:v>
                </c:pt>
                <c:pt idx="984">
                  <c:v>0.55300000000000005</c:v>
                </c:pt>
                <c:pt idx="985">
                  <c:v>0.47399999999999998</c:v>
                </c:pt>
                <c:pt idx="986">
                  <c:v>0.52400000000000002</c:v>
                </c:pt>
                <c:pt idx="987">
                  <c:v>0.51</c:v>
                </c:pt>
                <c:pt idx="988">
                  <c:v>0.46</c:v>
                </c:pt>
                <c:pt idx="989">
                  <c:v>0.6</c:v>
                </c:pt>
                <c:pt idx="990">
                  <c:v>0.59</c:v>
                </c:pt>
                <c:pt idx="991">
                  <c:v>0.55400000000000005</c:v>
                </c:pt>
                <c:pt idx="992">
                  <c:v>0.48399999999999999</c:v>
                </c:pt>
                <c:pt idx="993">
                  <c:v>0.41199999999999998</c:v>
                </c:pt>
                <c:pt idx="994">
                  <c:v>0.49</c:v>
                </c:pt>
                <c:pt idx="995">
                  <c:v>0.56599999999999995</c:v>
                </c:pt>
                <c:pt idx="996">
                  <c:v>0.56599999999999995</c:v>
                </c:pt>
                <c:pt idx="997">
                  <c:v>0.56000000000000005</c:v>
                </c:pt>
                <c:pt idx="998">
                  <c:v>0.502</c:v>
                </c:pt>
                <c:pt idx="999">
                  <c:v>0.53600000000000003</c:v>
                </c:pt>
                <c:pt idx="1000">
                  <c:v>0.53600000000000003</c:v>
                </c:pt>
                <c:pt idx="1001">
                  <c:v>0.60199999999999998</c:v>
                </c:pt>
                <c:pt idx="1002">
                  <c:v>0.54800000000000004</c:v>
                </c:pt>
                <c:pt idx="1003">
                  <c:v>0.48299999999999998</c:v>
                </c:pt>
                <c:pt idx="1004">
                  <c:v>0.54</c:v>
                </c:pt>
                <c:pt idx="1005">
                  <c:v>0.48199999999999998</c:v>
                </c:pt>
                <c:pt idx="1006">
                  <c:v>0.50600000000000001</c:v>
                </c:pt>
                <c:pt idx="1007">
                  <c:v>0.58499999999999996</c:v>
                </c:pt>
                <c:pt idx="1008">
                  <c:v>0.53300000000000003</c:v>
                </c:pt>
                <c:pt idx="1009">
                  <c:v>0.54</c:v>
                </c:pt>
                <c:pt idx="1010">
                  <c:v>0.56799999999999995</c:v>
                </c:pt>
                <c:pt idx="1011">
                  <c:v>0.74</c:v>
                </c:pt>
                <c:pt idx="1012">
                  <c:v>0.53800000000000003</c:v>
                </c:pt>
                <c:pt idx="1013">
                  <c:v>0.48399999999999999</c:v>
                </c:pt>
                <c:pt idx="1014">
                  <c:v>0.63400000000000001</c:v>
                </c:pt>
                <c:pt idx="1015">
                  <c:v>0.57799999999999996</c:v>
                </c:pt>
                <c:pt idx="1016">
                  <c:v>0.49199999999999999</c:v>
                </c:pt>
                <c:pt idx="1017">
                  <c:v>0.49199999999999999</c:v>
                </c:pt>
                <c:pt idx="1018">
                  <c:v>0.53600000000000003</c:v>
                </c:pt>
                <c:pt idx="1019">
                  <c:v>0.57199999999999995</c:v>
                </c:pt>
                <c:pt idx="1020">
                  <c:v>0.50600000000000001</c:v>
                </c:pt>
                <c:pt idx="1021">
                  <c:v>0.63800000000000001</c:v>
                </c:pt>
                <c:pt idx="1022">
                  <c:v>0.61399999999999999</c:v>
                </c:pt>
                <c:pt idx="1023">
                  <c:v>0.66</c:v>
                </c:pt>
                <c:pt idx="1024">
                  <c:v>0.55800000000000005</c:v>
                </c:pt>
                <c:pt idx="1025">
                  <c:v>0.58799999999999997</c:v>
                </c:pt>
                <c:pt idx="1026">
                  <c:v>0.56999999999999995</c:v>
                </c:pt>
                <c:pt idx="1027">
                  <c:v>0.54200000000000004</c:v>
                </c:pt>
                <c:pt idx="1028">
                  <c:v>0.60499999999999998</c:v>
                </c:pt>
                <c:pt idx="1029">
                  <c:v>0.622</c:v>
                </c:pt>
                <c:pt idx="1030">
                  <c:v>0.70599999999999996</c:v>
                </c:pt>
                <c:pt idx="1031">
                  <c:v>0.66</c:v>
                </c:pt>
                <c:pt idx="1032">
                  <c:v>0.54200000000000004</c:v>
                </c:pt>
                <c:pt idx="1033">
                  <c:v>0.57599999999999996</c:v>
                </c:pt>
                <c:pt idx="1034">
                  <c:v>0.59199999999999997</c:v>
                </c:pt>
                <c:pt idx="1035">
                  <c:v>0.57599999999999996</c:v>
                </c:pt>
                <c:pt idx="1036">
                  <c:v>0.52500000000000002</c:v>
                </c:pt>
                <c:pt idx="1037">
                  <c:v>0.58199999999999996</c:v>
                </c:pt>
                <c:pt idx="1038">
                  <c:v>0.59199999999999997</c:v>
                </c:pt>
                <c:pt idx="1039">
                  <c:v>0.626</c:v>
                </c:pt>
                <c:pt idx="1040">
                  <c:v>0.61699999999999999</c:v>
                </c:pt>
                <c:pt idx="1041">
                  <c:v>0.54600000000000004</c:v>
                </c:pt>
                <c:pt idx="1042">
                  <c:v>0.63400000000000001</c:v>
                </c:pt>
                <c:pt idx="1043">
                  <c:v>0.54600000000000004</c:v>
                </c:pt>
                <c:pt idx="1044">
                  <c:v>0.622</c:v>
                </c:pt>
                <c:pt idx="1045">
                  <c:v>0.50600000000000001</c:v>
                </c:pt>
                <c:pt idx="1046">
                  <c:v>0.70299999999999996</c:v>
                </c:pt>
                <c:pt idx="1047">
                  <c:v>0.54800000000000004</c:v>
                </c:pt>
                <c:pt idx="1048">
                  <c:v>0.55800000000000005</c:v>
                </c:pt>
                <c:pt idx="1049">
                  <c:v>0.55800000000000005</c:v>
                </c:pt>
                <c:pt idx="1050">
                  <c:v>0.51200000000000001</c:v>
                </c:pt>
                <c:pt idx="1051">
                  <c:v>0.59</c:v>
                </c:pt>
                <c:pt idx="1052">
                  <c:v>0.57999999999999996</c:v>
                </c:pt>
                <c:pt idx="1053">
                  <c:v>0.60899999999999999</c:v>
                </c:pt>
                <c:pt idx="1054">
                  <c:v>0.71799999999999997</c:v>
                </c:pt>
                <c:pt idx="1055">
                  <c:v>0.6</c:v>
                </c:pt>
                <c:pt idx="1056">
                  <c:v>0.629</c:v>
                </c:pt>
                <c:pt idx="1057">
                  <c:v>0.50600000000000001</c:v>
                </c:pt>
                <c:pt idx="1058">
                  <c:v>0.65500000000000003</c:v>
                </c:pt>
                <c:pt idx="1059">
                  <c:v>0.52</c:v>
                </c:pt>
                <c:pt idx="1060">
                  <c:v>0.59799999999999998</c:v>
                </c:pt>
                <c:pt idx="1061">
                  <c:v>0.53200000000000003</c:v>
                </c:pt>
                <c:pt idx="1062">
                  <c:v>0.68</c:v>
                </c:pt>
                <c:pt idx="1063">
                  <c:v>0.58399999999999996</c:v>
                </c:pt>
                <c:pt idx="1064">
                  <c:v>0.59799999999999998</c:v>
                </c:pt>
                <c:pt idx="1065">
                  <c:v>0.64</c:v>
                </c:pt>
                <c:pt idx="1066">
                  <c:v>0.61299999999999999</c:v>
                </c:pt>
                <c:pt idx="1067">
                  <c:v>0.59</c:v>
                </c:pt>
                <c:pt idx="1068">
                  <c:v>0.57799999999999996</c:v>
                </c:pt>
                <c:pt idx="1069">
                  <c:v>0.56100000000000005</c:v>
                </c:pt>
                <c:pt idx="1070">
                  <c:v>0.54500000000000004</c:v>
                </c:pt>
                <c:pt idx="1071">
                  <c:v>0.56799999999999995</c:v>
                </c:pt>
                <c:pt idx="1072">
                  <c:v>0.61799999999999999</c:v>
                </c:pt>
                <c:pt idx="1073">
                  <c:v>0.59799999999999998</c:v>
                </c:pt>
                <c:pt idx="1074">
                  <c:v>0.58599999999999997</c:v>
                </c:pt>
                <c:pt idx="1075">
                  <c:v>0.59799999999999998</c:v>
                </c:pt>
                <c:pt idx="1076">
                  <c:v>0.58599999999999997</c:v>
                </c:pt>
                <c:pt idx="1077">
                  <c:v>0.56200000000000006</c:v>
                </c:pt>
                <c:pt idx="1078">
                  <c:v>0.8</c:v>
                </c:pt>
                <c:pt idx="1079">
                  <c:v>0.60399999999999998</c:v>
                </c:pt>
                <c:pt idx="1080">
                  <c:v>0.57599999999999996</c:v>
                </c:pt>
                <c:pt idx="1081">
                  <c:v>0.61799999999999999</c:v>
                </c:pt>
                <c:pt idx="1082">
                  <c:v>0.61</c:v>
                </c:pt>
                <c:pt idx="1083">
                  <c:v>0.65200000000000002</c:v>
                </c:pt>
                <c:pt idx="1084">
                  <c:v>0.62</c:v>
                </c:pt>
                <c:pt idx="1085">
                  <c:v>0.65400000000000003</c:v>
                </c:pt>
                <c:pt idx="1086">
                  <c:v>0.66600000000000004</c:v>
                </c:pt>
                <c:pt idx="1087">
                  <c:v>0.54900000000000004</c:v>
                </c:pt>
                <c:pt idx="1088">
                  <c:v>0.60199999999999998</c:v>
                </c:pt>
                <c:pt idx="1089">
                  <c:v>0.81200000000000006</c:v>
                </c:pt>
                <c:pt idx="1090">
                  <c:v>0.60199999999999998</c:v>
                </c:pt>
                <c:pt idx="1091">
                  <c:v>0.60199999999999998</c:v>
                </c:pt>
                <c:pt idx="1092">
                  <c:v>0.64800000000000002</c:v>
                </c:pt>
                <c:pt idx="1093">
                  <c:v>0.624</c:v>
                </c:pt>
                <c:pt idx="1094">
                  <c:v>0.625</c:v>
                </c:pt>
                <c:pt idx="1095">
                  <c:v>0.57599999999999996</c:v>
                </c:pt>
                <c:pt idx="1096">
                  <c:v>0.502</c:v>
                </c:pt>
                <c:pt idx="1097">
                  <c:v>0.51400000000000001</c:v>
                </c:pt>
                <c:pt idx="1098">
                  <c:v>0.60599999999999998</c:v>
                </c:pt>
                <c:pt idx="1099">
                  <c:v>0.62</c:v>
                </c:pt>
                <c:pt idx="1100">
                  <c:v>0.9</c:v>
                </c:pt>
                <c:pt idx="1101">
                  <c:v>0.70099999999999996</c:v>
                </c:pt>
                <c:pt idx="1102">
                  <c:v>0.72</c:v>
                </c:pt>
                <c:pt idx="1103">
                  <c:v>0.70199999999999996</c:v>
                </c:pt>
                <c:pt idx="1104">
                  <c:v>0.63600000000000001</c:v>
                </c:pt>
                <c:pt idx="1105">
                  <c:v>0.71</c:v>
                </c:pt>
                <c:pt idx="1106">
                  <c:v>0.63600000000000001</c:v>
                </c:pt>
                <c:pt idx="1107">
                  <c:v>0.45</c:v>
                </c:pt>
                <c:pt idx="1108">
                  <c:v>0.69699999999999995</c:v>
                </c:pt>
                <c:pt idx="1109">
                  <c:v>0.63600000000000001</c:v>
                </c:pt>
                <c:pt idx="1110">
                  <c:v>0.59199999999999997</c:v>
                </c:pt>
                <c:pt idx="1111">
                  <c:v>0.624</c:v>
                </c:pt>
                <c:pt idx="1112">
                  <c:v>0.67</c:v>
                </c:pt>
                <c:pt idx="1113">
                  <c:v>0.61799999999999999</c:v>
                </c:pt>
                <c:pt idx="1114">
                  <c:v>0.624</c:v>
                </c:pt>
                <c:pt idx="1115">
                  <c:v>0.59399999999999997</c:v>
                </c:pt>
                <c:pt idx="1116">
                  <c:v>0.59</c:v>
                </c:pt>
                <c:pt idx="1117">
                  <c:v>0.71299999999999997</c:v>
                </c:pt>
                <c:pt idx="1118">
                  <c:v>0.65600000000000003</c:v>
                </c:pt>
                <c:pt idx="1119">
                  <c:v>0.76</c:v>
                </c:pt>
                <c:pt idx="1120">
                  <c:v>0.57999999999999996</c:v>
                </c:pt>
                <c:pt idx="1121">
                  <c:v>0.66200000000000003</c:v>
                </c:pt>
                <c:pt idx="1122">
                  <c:v>0.68</c:v>
                </c:pt>
                <c:pt idx="1123">
                  <c:v>0.63500000000000001</c:v>
                </c:pt>
                <c:pt idx="1124">
                  <c:v>0.69</c:v>
                </c:pt>
                <c:pt idx="1125">
                  <c:v>0.70399999999999996</c:v>
                </c:pt>
                <c:pt idx="1126">
                  <c:v>0.73499999999999999</c:v>
                </c:pt>
                <c:pt idx="1127">
                  <c:v>0.62</c:v>
                </c:pt>
                <c:pt idx="1128">
                  <c:v>0.65400000000000003</c:v>
                </c:pt>
                <c:pt idx="1129">
                  <c:v>0.79</c:v>
                </c:pt>
                <c:pt idx="1130">
                  <c:v>0.64800000000000002</c:v>
                </c:pt>
                <c:pt idx="1131">
                  <c:v>0.78300000000000003</c:v>
                </c:pt>
                <c:pt idx="1132">
                  <c:v>0.74</c:v>
                </c:pt>
                <c:pt idx="1133">
                  <c:v>0.67</c:v>
                </c:pt>
                <c:pt idx="1134">
                  <c:v>0.81399999999999995</c:v>
                </c:pt>
                <c:pt idx="1135">
                  <c:v>0.71799999999999997</c:v>
                </c:pt>
                <c:pt idx="1136">
                  <c:v>0.67100000000000004</c:v>
                </c:pt>
                <c:pt idx="1137">
                  <c:v>0.5</c:v>
                </c:pt>
                <c:pt idx="1138">
                  <c:v>0.70199999999999996</c:v>
                </c:pt>
                <c:pt idx="1139">
                  <c:v>0.64400000000000002</c:v>
                </c:pt>
                <c:pt idx="1140">
                  <c:v>0.65500000000000003</c:v>
                </c:pt>
                <c:pt idx="1141">
                  <c:v>0.75800000000000001</c:v>
                </c:pt>
                <c:pt idx="1142">
                  <c:v>0.71</c:v>
                </c:pt>
                <c:pt idx="1143">
                  <c:v>0.42799999999999999</c:v>
                </c:pt>
                <c:pt idx="1144">
                  <c:v>0.71</c:v>
                </c:pt>
                <c:pt idx="1145">
                  <c:v>0.65600000000000003</c:v>
                </c:pt>
                <c:pt idx="1146">
                  <c:v>0.755</c:v>
                </c:pt>
                <c:pt idx="1147">
                  <c:v>0.748</c:v>
                </c:pt>
                <c:pt idx="1148">
                  <c:v>0.42599999999999999</c:v>
                </c:pt>
                <c:pt idx="1149">
                  <c:v>0.78600000000000003</c:v>
                </c:pt>
                <c:pt idx="1150">
                  <c:v>0.67200000000000004</c:v>
                </c:pt>
                <c:pt idx="1151">
                  <c:v>0.67200000000000004</c:v>
                </c:pt>
                <c:pt idx="1152">
                  <c:v>0.76900000000000002</c:v>
                </c:pt>
                <c:pt idx="1153">
                  <c:v>0.68700000000000006</c:v>
                </c:pt>
                <c:pt idx="1154">
                  <c:v>0.72699999999999998</c:v>
                </c:pt>
                <c:pt idx="1155">
                  <c:v>0.69299999999999995</c:v>
                </c:pt>
                <c:pt idx="1156">
                  <c:v>0.66200000000000003</c:v>
                </c:pt>
                <c:pt idx="1157">
                  <c:v>0.45600000000000002</c:v>
                </c:pt>
                <c:pt idx="1158">
                  <c:v>0.83</c:v>
                </c:pt>
                <c:pt idx="1159">
                  <c:v>0.71</c:v>
                </c:pt>
                <c:pt idx="1160">
                  <c:v>0.77300000000000002</c:v>
                </c:pt>
                <c:pt idx="1161">
                  <c:v>1</c:v>
                </c:pt>
                <c:pt idx="1162">
                  <c:v>1.016</c:v>
                </c:pt>
                <c:pt idx="1163">
                  <c:v>0.69299999999999995</c:v>
                </c:pt>
                <c:pt idx="1164">
                  <c:v>0.76</c:v>
                </c:pt>
                <c:pt idx="1165">
                  <c:v>0.74</c:v>
                </c:pt>
                <c:pt idx="1166">
                  <c:v>0.65800000000000003</c:v>
                </c:pt>
                <c:pt idx="1167">
                  <c:v>0.66500000000000004</c:v>
                </c:pt>
                <c:pt idx="1168">
                  <c:v>0.73599999999999999</c:v>
                </c:pt>
                <c:pt idx="1169">
                  <c:v>0.68</c:v>
                </c:pt>
                <c:pt idx="1170">
                  <c:v>0.67300000000000004</c:v>
                </c:pt>
                <c:pt idx="1171">
                  <c:v>0.79</c:v>
                </c:pt>
                <c:pt idx="1172">
                  <c:v>0.64400000000000002</c:v>
                </c:pt>
                <c:pt idx="1173">
                  <c:v>0.66400000000000003</c:v>
                </c:pt>
                <c:pt idx="1174">
                  <c:v>1.198</c:v>
                </c:pt>
                <c:pt idx="1175">
                  <c:v>0.70599999999999996</c:v>
                </c:pt>
                <c:pt idx="1176">
                  <c:v>0.72299999999999998</c:v>
                </c:pt>
                <c:pt idx="1177">
                  <c:v>0.72</c:v>
                </c:pt>
                <c:pt idx="1178">
                  <c:v>0.73599999999999999</c:v>
                </c:pt>
                <c:pt idx="1179">
                  <c:v>0.70899999999999996</c:v>
                </c:pt>
                <c:pt idx="1180">
                  <c:v>0.69199999999999995</c:v>
                </c:pt>
                <c:pt idx="1181">
                  <c:v>0.68</c:v>
                </c:pt>
                <c:pt idx="1182">
                  <c:v>0.69399999999999995</c:v>
                </c:pt>
                <c:pt idx="1183">
                  <c:v>0.72</c:v>
                </c:pt>
                <c:pt idx="1184">
                  <c:v>0.68</c:v>
                </c:pt>
                <c:pt idx="1185">
                  <c:v>0.69</c:v>
                </c:pt>
                <c:pt idx="1186">
                  <c:v>0.73399999999999999</c:v>
                </c:pt>
                <c:pt idx="1187">
                  <c:v>0.77300000000000002</c:v>
                </c:pt>
                <c:pt idx="1188">
                  <c:v>0.75800000000000001</c:v>
                </c:pt>
                <c:pt idx="1189">
                  <c:v>0.81799999999999995</c:v>
                </c:pt>
                <c:pt idx="1190">
                  <c:v>1.024</c:v>
                </c:pt>
                <c:pt idx="1191">
                  <c:v>0.78300000000000003</c:v>
                </c:pt>
                <c:pt idx="1192">
                  <c:v>0.72799999999999998</c:v>
                </c:pt>
                <c:pt idx="1193">
                  <c:v>0.82799999999999996</c:v>
                </c:pt>
                <c:pt idx="1194">
                  <c:v>0.78300000000000003</c:v>
                </c:pt>
                <c:pt idx="1195">
                  <c:v>0.80800000000000005</c:v>
                </c:pt>
                <c:pt idx="1196">
                  <c:v>0.78100000000000003</c:v>
                </c:pt>
                <c:pt idx="1197">
                  <c:v>0.79600000000000004</c:v>
                </c:pt>
                <c:pt idx="1198">
                  <c:v>0.76</c:v>
                </c:pt>
                <c:pt idx="1199">
                  <c:v>0.876</c:v>
                </c:pt>
                <c:pt idx="1200">
                  <c:v>0.8</c:v>
                </c:pt>
                <c:pt idx="1201">
                  <c:v>0.65</c:v>
                </c:pt>
                <c:pt idx="1202">
                  <c:v>0.80300000000000005</c:v>
                </c:pt>
                <c:pt idx="1203">
                  <c:v>0.70799999999999996</c:v>
                </c:pt>
                <c:pt idx="1204">
                  <c:v>0.70899999999999996</c:v>
                </c:pt>
                <c:pt idx="1205">
                  <c:v>0.89800000000000002</c:v>
                </c:pt>
                <c:pt idx="1206">
                  <c:v>0.81799999999999995</c:v>
                </c:pt>
                <c:pt idx="1207">
                  <c:v>0.82</c:v>
                </c:pt>
                <c:pt idx="1208">
                  <c:v>0.92100000000000004</c:v>
                </c:pt>
                <c:pt idx="1209">
                  <c:v>0.74399999999999999</c:v>
                </c:pt>
                <c:pt idx="1210">
                  <c:v>0.81399999999999995</c:v>
                </c:pt>
                <c:pt idx="1211">
                  <c:v>0.81299999999999994</c:v>
                </c:pt>
                <c:pt idx="1212">
                  <c:v>1</c:v>
                </c:pt>
                <c:pt idx="1213">
                  <c:v>0.76600000000000001</c:v>
                </c:pt>
                <c:pt idx="1214">
                  <c:v>0.82199999999999995</c:v>
                </c:pt>
                <c:pt idx="1215">
                  <c:v>0.84099999999999997</c:v>
                </c:pt>
                <c:pt idx="1216">
                  <c:v>0.64200000000000002</c:v>
                </c:pt>
                <c:pt idx="1217">
                  <c:v>0.86799999999999999</c:v>
                </c:pt>
                <c:pt idx="1218">
                  <c:v>0.71399999999999997</c:v>
                </c:pt>
                <c:pt idx="1219">
                  <c:v>0.92</c:v>
                </c:pt>
                <c:pt idx="1220">
                  <c:v>0.8</c:v>
                </c:pt>
                <c:pt idx="1221">
                  <c:v>0.71399999999999997</c:v>
                </c:pt>
                <c:pt idx="1222">
                  <c:v>0.71299999999999997</c:v>
                </c:pt>
                <c:pt idx="1223">
                  <c:v>0.81399999999999995</c:v>
                </c:pt>
                <c:pt idx="1224">
                  <c:v>0.80100000000000005</c:v>
                </c:pt>
                <c:pt idx="1225">
                  <c:v>0.85199999999999998</c:v>
                </c:pt>
                <c:pt idx="1226">
                  <c:v>0.81399999999999995</c:v>
                </c:pt>
                <c:pt idx="1227">
                  <c:v>0.85699999999999998</c:v>
                </c:pt>
                <c:pt idx="1228">
                  <c:v>0.79400000000000004</c:v>
                </c:pt>
                <c:pt idx="1229">
                  <c:v>1.004</c:v>
                </c:pt>
                <c:pt idx="1230">
                  <c:v>0.81200000000000006</c:v>
                </c:pt>
                <c:pt idx="1231">
                  <c:v>0.78</c:v>
                </c:pt>
                <c:pt idx="1232">
                  <c:v>0.86</c:v>
                </c:pt>
                <c:pt idx="1233">
                  <c:v>0.82199999999999995</c:v>
                </c:pt>
                <c:pt idx="1234">
                  <c:v>1.004</c:v>
                </c:pt>
                <c:pt idx="1235">
                  <c:v>0.89800000000000002</c:v>
                </c:pt>
                <c:pt idx="1236">
                  <c:v>0.82699999999999996</c:v>
                </c:pt>
                <c:pt idx="1237">
                  <c:v>0.92400000000000004</c:v>
                </c:pt>
                <c:pt idx="1238">
                  <c:v>0.86399999999999999</c:v>
                </c:pt>
                <c:pt idx="1239">
                  <c:v>0.86399999999999999</c:v>
                </c:pt>
                <c:pt idx="1240">
                  <c:v>0.87</c:v>
                </c:pt>
                <c:pt idx="1241">
                  <c:v>0.85799999999999998</c:v>
                </c:pt>
                <c:pt idx="1242">
                  <c:v>0.877</c:v>
                </c:pt>
                <c:pt idx="1243">
                  <c:v>0.83199999999999996</c:v>
                </c:pt>
                <c:pt idx="1244">
                  <c:v>0.74399999999999999</c:v>
                </c:pt>
                <c:pt idx="1245">
                  <c:v>0.77</c:v>
                </c:pt>
                <c:pt idx="1246">
                  <c:v>1.1879999999999999</c:v>
                </c:pt>
                <c:pt idx="1247">
                  <c:v>0.83</c:v>
                </c:pt>
                <c:pt idx="1248">
                  <c:v>0.82399999999999995</c:v>
                </c:pt>
                <c:pt idx="1249">
                  <c:v>0.81</c:v>
                </c:pt>
                <c:pt idx="1250">
                  <c:v>0.75</c:v>
                </c:pt>
                <c:pt idx="1251">
                  <c:v>0.85599999999999998</c:v>
                </c:pt>
                <c:pt idx="1252">
                  <c:v>0.91200000000000003</c:v>
                </c:pt>
                <c:pt idx="1253">
                  <c:v>0.85399999999999998</c:v>
                </c:pt>
                <c:pt idx="1254">
                  <c:v>1.1459999999999999</c:v>
                </c:pt>
                <c:pt idx="1255">
                  <c:v>1.044</c:v>
                </c:pt>
                <c:pt idx="1256">
                  <c:v>0.89200000000000002</c:v>
                </c:pt>
                <c:pt idx="1257">
                  <c:v>0.88800000000000001</c:v>
                </c:pt>
                <c:pt idx="1258">
                  <c:v>0.85399999999999998</c:v>
                </c:pt>
                <c:pt idx="1259">
                  <c:v>0.86899999999999999</c:v>
                </c:pt>
                <c:pt idx="1260">
                  <c:v>0.79400000000000004</c:v>
                </c:pt>
                <c:pt idx="1261">
                  <c:v>0.872</c:v>
                </c:pt>
                <c:pt idx="1262">
                  <c:v>0.91500000000000004</c:v>
                </c:pt>
                <c:pt idx="1263">
                  <c:v>0.91700000000000004</c:v>
                </c:pt>
                <c:pt idx="1264">
                  <c:v>0.89100000000000001</c:v>
                </c:pt>
                <c:pt idx="1265">
                  <c:v>0.438</c:v>
                </c:pt>
                <c:pt idx="1266">
                  <c:v>0.82599999999999996</c:v>
                </c:pt>
                <c:pt idx="1267">
                  <c:v>0.83399999999999996</c:v>
                </c:pt>
                <c:pt idx="1268">
                  <c:v>0.86799999999999999</c:v>
                </c:pt>
                <c:pt idx="1269">
                  <c:v>0.83399999999999996</c:v>
                </c:pt>
                <c:pt idx="1270">
                  <c:v>0.91200000000000003</c:v>
                </c:pt>
                <c:pt idx="1271">
                  <c:v>0.83899999999999997</c:v>
                </c:pt>
                <c:pt idx="1272">
                  <c:v>0.91800000000000004</c:v>
                </c:pt>
                <c:pt idx="1273">
                  <c:v>0.876</c:v>
                </c:pt>
                <c:pt idx="1274">
                  <c:v>0.99199999999999999</c:v>
                </c:pt>
                <c:pt idx="1275">
                  <c:v>0.90500000000000003</c:v>
                </c:pt>
                <c:pt idx="1276">
                  <c:v>1</c:v>
                </c:pt>
                <c:pt idx="1277">
                  <c:v>0.82599999999999996</c:v>
                </c:pt>
                <c:pt idx="1278">
                  <c:v>0.91400000000000003</c:v>
                </c:pt>
                <c:pt idx="1279">
                  <c:v>0.67300000000000004</c:v>
                </c:pt>
                <c:pt idx="1280">
                  <c:v>0.93400000000000005</c:v>
                </c:pt>
                <c:pt idx="1281">
                  <c:v>0.73</c:v>
                </c:pt>
                <c:pt idx="1282">
                  <c:v>0.9</c:v>
                </c:pt>
                <c:pt idx="1283">
                  <c:v>0.89</c:v>
                </c:pt>
                <c:pt idx="1284">
                  <c:v>0.88100000000000001</c:v>
                </c:pt>
                <c:pt idx="1285">
                  <c:v>0.95199999999999996</c:v>
                </c:pt>
                <c:pt idx="1286">
                  <c:v>0.95199999999999996</c:v>
                </c:pt>
                <c:pt idx="1287">
                  <c:v>0.86399999999999999</c:v>
                </c:pt>
                <c:pt idx="1288">
                  <c:v>0.93799999999999994</c:v>
                </c:pt>
                <c:pt idx="1289">
                  <c:v>0.89</c:v>
                </c:pt>
                <c:pt idx="1290">
                  <c:v>0.97599999999999998</c:v>
                </c:pt>
                <c:pt idx="1291">
                  <c:v>0.95</c:v>
                </c:pt>
                <c:pt idx="1292">
                  <c:v>0.90700000000000003</c:v>
                </c:pt>
                <c:pt idx="1293">
                  <c:v>1.26</c:v>
                </c:pt>
                <c:pt idx="1294">
                  <c:v>0.95699999999999996</c:v>
                </c:pt>
                <c:pt idx="1295">
                  <c:v>1.4</c:v>
                </c:pt>
                <c:pt idx="1296">
                  <c:v>1.25</c:v>
                </c:pt>
                <c:pt idx="1297">
                  <c:v>0.89</c:v>
                </c:pt>
                <c:pt idx="1298">
                  <c:v>0.82799999999999996</c:v>
                </c:pt>
                <c:pt idx="1299">
                  <c:v>0.89200000000000002</c:v>
                </c:pt>
                <c:pt idx="1300">
                  <c:v>1.0149999999999999</c:v>
                </c:pt>
                <c:pt idx="1301">
                  <c:v>0.9</c:v>
                </c:pt>
                <c:pt idx="1302">
                  <c:v>1.0149999999999999</c:v>
                </c:pt>
                <c:pt idx="1303">
                  <c:v>1.1040000000000001</c:v>
                </c:pt>
                <c:pt idx="1304">
                  <c:v>0.77400000000000002</c:v>
                </c:pt>
                <c:pt idx="1305">
                  <c:v>1.0940000000000001</c:v>
                </c:pt>
                <c:pt idx="1306">
                  <c:v>0.92700000000000005</c:v>
                </c:pt>
                <c:pt idx="1307">
                  <c:v>0.83599999999999997</c:v>
                </c:pt>
                <c:pt idx="1308">
                  <c:v>0.86</c:v>
                </c:pt>
                <c:pt idx="1309">
                  <c:v>0.85</c:v>
                </c:pt>
                <c:pt idx="1310">
                  <c:v>0.91800000000000004</c:v>
                </c:pt>
                <c:pt idx="1311">
                  <c:v>0.90200000000000002</c:v>
                </c:pt>
                <c:pt idx="1312">
                  <c:v>1.012</c:v>
                </c:pt>
                <c:pt idx="1313">
                  <c:v>0.96099999999999997</c:v>
                </c:pt>
                <c:pt idx="1314">
                  <c:v>0.94699999999999995</c:v>
                </c:pt>
                <c:pt idx="1315">
                  <c:v>0.91600000000000004</c:v>
                </c:pt>
                <c:pt idx="1316">
                  <c:v>0.93100000000000005</c:v>
                </c:pt>
                <c:pt idx="1317">
                  <c:v>0.84099999999999997</c:v>
                </c:pt>
                <c:pt idx="1318">
                  <c:v>0.98399999999999999</c:v>
                </c:pt>
                <c:pt idx="1319">
                  <c:v>0.91300000000000003</c:v>
                </c:pt>
                <c:pt idx="1320">
                  <c:v>1.04</c:v>
                </c:pt>
                <c:pt idx="1321">
                  <c:v>1.0660000000000001</c:v>
                </c:pt>
                <c:pt idx="1322">
                  <c:v>0.77800000000000002</c:v>
                </c:pt>
                <c:pt idx="1323">
                  <c:v>0.98399999999999999</c:v>
                </c:pt>
                <c:pt idx="1324">
                  <c:v>1.038</c:v>
                </c:pt>
                <c:pt idx="1325">
                  <c:v>1.032</c:v>
                </c:pt>
                <c:pt idx="1326">
                  <c:v>1.08</c:v>
                </c:pt>
                <c:pt idx="1327">
                  <c:v>0.89</c:v>
                </c:pt>
                <c:pt idx="1328">
                  <c:v>0.96499999999999997</c:v>
                </c:pt>
                <c:pt idx="1329">
                  <c:v>1.014</c:v>
                </c:pt>
                <c:pt idx="1330">
                  <c:v>0.95</c:v>
                </c:pt>
                <c:pt idx="1331">
                  <c:v>1.042</c:v>
                </c:pt>
                <c:pt idx="1332">
                  <c:v>1.01</c:v>
                </c:pt>
                <c:pt idx="1333">
                  <c:v>0.83599999999999997</c:v>
                </c:pt>
                <c:pt idx="1334">
                  <c:v>0.97</c:v>
                </c:pt>
                <c:pt idx="1335">
                  <c:v>1.006</c:v>
                </c:pt>
                <c:pt idx="1336">
                  <c:v>0.90200000000000002</c:v>
                </c:pt>
                <c:pt idx="1337">
                  <c:v>0.995</c:v>
                </c:pt>
                <c:pt idx="1338">
                  <c:v>0.998</c:v>
                </c:pt>
                <c:pt idx="1339">
                  <c:v>0.93200000000000005</c:v>
                </c:pt>
                <c:pt idx="1340">
                  <c:v>0.996</c:v>
                </c:pt>
                <c:pt idx="1341">
                  <c:v>0.96599999999999997</c:v>
                </c:pt>
                <c:pt idx="1342">
                  <c:v>0.94199999999999995</c:v>
                </c:pt>
                <c:pt idx="1343">
                  <c:v>1.002</c:v>
                </c:pt>
                <c:pt idx="1344">
                  <c:v>0.96599999999999997</c:v>
                </c:pt>
                <c:pt idx="1345">
                  <c:v>0.85599999999999998</c:v>
                </c:pt>
                <c:pt idx="1346">
                  <c:v>0.96599999999999997</c:v>
                </c:pt>
                <c:pt idx="1347">
                  <c:v>0.96599999999999997</c:v>
                </c:pt>
                <c:pt idx="1348">
                  <c:v>1.036</c:v>
                </c:pt>
                <c:pt idx="1349">
                  <c:v>1.0680000000000001</c:v>
                </c:pt>
                <c:pt idx="1350">
                  <c:v>1.034</c:v>
                </c:pt>
                <c:pt idx="1351">
                  <c:v>0.94799999999999995</c:v>
                </c:pt>
                <c:pt idx="1352">
                  <c:v>0.85199999999999998</c:v>
                </c:pt>
                <c:pt idx="1353">
                  <c:v>0.92600000000000005</c:v>
                </c:pt>
                <c:pt idx="1354">
                  <c:v>1.0780000000000001</c:v>
                </c:pt>
                <c:pt idx="1355">
                  <c:v>1.1080000000000001</c:v>
                </c:pt>
                <c:pt idx="1356">
                  <c:v>0.92900000000000005</c:v>
                </c:pt>
                <c:pt idx="1357">
                  <c:v>0.94799999999999995</c:v>
                </c:pt>
                <c:pt idx="1358">
                  <c:v>0.84399999999999997</c:v>
                </c:pt>
                <c:pt idx="1359">
                  <c:v>0.86399999999999999</c:v>
                </c:pt>
                <c:pt idx="1360">
                  <c:v>1.1040000000000001</c:v>
                </c:pt>
                <c:pt idx="1361">
                  <c:v>0.94</c:v>
                </c:pt>
                <c:pt idx="1362">
                  <c:v>0.97199999999999998</c:v>
                </c:pt>
                <c:pt idx="1363">
                  <c:v>1.022</c:v>
                </c:pt>
                <c:pt idx="1364">
                  <c:v>0.95399999999999996</c:v>
                </c:pt>
                <c:pt idx="1365">
                  <c:v>1.26</c:v>
                </c:pt>
                <c:pt idx="1366">
                  <c:v>0.93200000000000005</c:v>
                </c:pt>
                <c:pt idx="1367">
                  <c:v>0.97199999999999998</c:v>
                </c:pt>
                <c:pt idx="1368">
                  <c:v>0.94399999999999995</c:v>
                </c:pt>
                <c:pt idx="1369">
                  <c:v>1.242</c:v>
                </c:pt>
                <c:pt idx="1370">
                  <c:v>1.03</c:v>
                </c:pt>
                <c:pt idx="1371">
                  <c:v>0.91400000000000003</c:v>
                </c:pt>
                <c:pt idx="1372">
                  <c:v>0.92200000000000004</c:v>
                </c:pt>
                <c:pt idx="1373">
                  <c:v>1.03</c:v>
                </c:pt>
                <c:pt idx="1374">
                  <c:v>1.0389999999999999</c:v>
                </c:pt>
                <c:pt idx="1375">
                  <c:v>0.97499999999999998</c:v>
                </c:pt>
                <c:pt idx="1376">
                  <c:v>1.034</c:v>
                </c:pt>
                <c:pt idx="1377">
                  <c:v>1.0900000000000001</c:v>
                </c:pt>
                <c:pt idx="1378">
                  <c:v>0.88600000000000001</c:v>
                </c:pt>
                <c:pt idx="1379">
                  <c:v>0.98599999999999999</c:v>
                </c:pt>
                <c:pt idx="1380">
                  <c:v>1</c:v>
                </c:pt>
                <c:pt idx="1381">
                  <c:v>1.1359999999999999</c:v>
                </c:pt>
                <c:pt idx="1382">
                  <c:v>1.19</c:v>
                </c:pt>
                <c:pt idx="1383">
                  <c:v>1.056</c:v>
                </c:pt>
                <c:pt idx="1384">
                  <c:v>1.1000000000000001</c:v>
                </c:pt>
                <c:pt idx="1385">
                  <c:v>1.0980000000000001</c:v>
                </c:pt>
                <c:pt idx="1386">
                  <c:v>1.05</c:v>
                </c:pt>
                <c:pt idx="1387">
                  <c:v>0.96399999999999997</c:v>
                </c:pt>
                <c:pt idx="1388">
                  <c:v>1.0820000000000001</c:v>
                </c:pt>
                <c:pt idx="1389">
                  <c:v>1.097</c:v>
                </c:pt>
                <c:pt idx="1390">
                  <c:v>0.9</c:v>
                </c:pt>
                <c:pt idx="1391">
                  <c:v>1.0209999999999999</c:v>
                </c:pt>
                <c:pt idx="1392">
                  <c:v>1</c:v>
                </c:pt>
                <c:pt idx="1393">
                  <c:v>1.474</c:v>
                </c:pt>
                <c:pt idx="1394">
                  <c:v>1.1950000000000001</c:v>
                </c:pt>
                <c:pt idx="1395">
                  <c:v>1.1499999999999999</c:v>
                </c:pt>
                <c:pt idx="1396">
                  <c:v>1.1419999999999999</c:v>
                </c:pt>
                <c:pt idx="1397">
                  <c:v>1.1419999999999999</c:v>
                </c:pt>
                <c:pt idx="1398">
                  <c:v>1.1579999999999999</c:v>
                </c:pt>
                <c:pt idx="1399">
                  <c:v>1.298</c:v>
                </c:pt>
                <c:pt idx="1400">
                  <c:v>0.98799999999999999</c:v>
                </c:pt>
                <c:pt idx="1401">
                  <c:v>1.028</c:v>
                </c:pt>
                <c:pt idx="1402">
                  <c:v>1.028</c:v>
                </c:pt>
                <c:pt idx="1403">
                  <c:v>0.98</c:v>
                </c:pt>
                <c:pt idx="1404">
                  <c:v>1.028</c:v>
                </c:pt>
                <c:pt idx="1405">
                  <c:v>1.27</c:v>
                </c:pt>
                <c:pt idx="1406">
                  <c:v>1.1419999999999999</c:v>
                </c:pt>
                <c:pt idx="1407">
                  <c:v>1.1240000000000001</c:v>
                </c:pt>
                <c:pt idx="1408">
                  <c:v>1.0900000000000001</c:v>
                </c:pt>
                <c:pt idx="1409">
                  <c:v>1.095</c:v>
                </c:pt>
                <c:pt idx="1410">
                  <c:v>1.105</c:v>
                </c:pt>
                <c:pt idx="1411">
                  <c:v>1.0349999999999999</c:v>
                </c:pt>
                <c:pt idx="1412">
                  <c:v>1.1060000000000001</c:v>
                </c:pt>
                <c:pt idx="1413">
                  <c:v>1.1879999999999999</c:v>
                </c:pt>
                <c:pt idx="1414">
                  <c:v>1.044</c:v>
                </c:pt>
                <c:pt idx="1415">
                  <c:v>1.1879999999999999</c:v>
                </c:pt>
                <c:pt idx="1416">
                  <c:v>1.099</c:v>
                </c:pt>
                <c:pt idx="1417">
                  <c:v>1.07</c:v>
                </c:pt>
                <c:pt idx="1418">
                  <c:v>1.2929999999999999</c:v>
                </c:pt>
                <c:pt idx="1419">
                  <c:v>1.0940000000000001</c:v>
                </c:pt>
                <c:pt idx="1420">
                  <c:v>1.1759999999999999</c:v>
                </c:pt>
                <c:pt idx="1421">
                  <c:v>1.2889999999999999</c:v>
                </c:pt>
                <c:pt idx="1422">
                  <c:v>1.9</c:v>
                </c:pt>
                <c:pt idx="1423">
                  <c:v>1.1919999999999999</c:v>
                </c:pt>
                <c:pt idx="1424">
                  <c:v>1.27</c:v>
                </c:pt>
                <c:pt idx="1425">
                  <c:v>1.19</c:v>
                </c:pt>
                <c:pt idx="1426">
                  <c:v>1.232</c:v>
                </c:pt>
                <c:pt idx="1427">
                  <c:v>1.232</c:v>
                </c:pt>
                <c:pt idx="1428">
                  <c:v>1.056</c:v>
                </c:pt>
                <c:pt idx="1429">
                  <c:v>1.202</c:v>
                </c:pt>
                <c:pt idx="1430">
                  <c:v>1.1220000000000001</c:v>
                </c:pt>
                <c:pt idx="1431">
                  <c:v>1.2450000000000001</c:v>
                </c:pt>
                <c:pt idx="1432">
                  <c:v>1.262</c:v>
                </c:pt>
                <c:pt idx="1433">
                  <c:v>1.038</c:v>
                </c:pt>
                <c:pt idx="1434">
                  <c:v>1.1040000000000001</c:v>
                </c:pt>
                <c:pt idx="1435">
                  <c:v>1.1180000000000001</c:v>
                </c:pt>
                <c:pt idx="1436">
                  <c:v>1.1599999999999999</c:v>
                </c:pt>
                <c:pt idx="1437">
                  <c:v>1.0549999999999999</c:v>
                </c:pt>
                <c:pt idx="1438">
                  <c:v>1.143</c:v>
                </c:pt>
                <c:pt idx="1439">
                  <c:v>1.1100000000000001</c:v>
                </c:pt>
                <c:pt idx="1440">
                  <c:v>1.0980000000000001</c:v>
                </c:pt>
                <c:pt idx="1441">
                  <c:v>1.212</c:v>
                </c:pt>
                <c:pt idx="1442">
                  <c:v>1.08</c:v>
                </c:pt>
                <c:pt idx="1443">
                  <c:v>1.1459999999999999</c:v>
                </c:pt>
                <c:pt idx="1444">
                  <c:v>1.1419999999999999</c:v>
                </c:pt>
                <c:pt idx="1445">
                  <c:v>1.1319999999999999</c:v>
                </c:pt>
                <c:pt idx="1446">
                  <c:v>1.1499999999999999</c:v>
                </c:pt>
                <c:pt idx="1447">
                  <c:v>1.22</c:v>
                </c:pt>
                <c:pt idx="1448">
                  <c:v>1.2609999999999999</c:v>
                </c:pt>
                <c:pt idx="1449">
                  <c:v>1.236</c:v>
                </c:pt>
                <c:pt idx="1450">
                  <c:v>1.149</c:v>
                </c:pt>
                <c:pt idx="1451">
                  <c:v>1.3440000000000001</c:v>
                </c:pt>
                <c:pt idx="1452">
                  <c:v>1.127</c:v>
                </c:pt>
                <c:pt idx="1453">
                  <c:v>1.216</c:v>
                </c:pt>
                <c:pt idx="1454">
                  <c:v>1.3380000000000001</c:v>
                </c:pt>
                <c:pt idx="1455">
                  <c:v>0.996</c:v>
                </c:pt>
                <c:pt idx="1456">
                  <c:v>1.135</c:v>
                </c:pt>
                <c:pt idx="1457">
                  <c:v>1.181</c:v>
                </c:pt>
                <c:pt idx="1458">
                  <c:v>1.194</c:v>
                </c:pt>
                <c:pt idx="1459">
                  <c:v>1.526</c:v>
                </c:pt>
                <c:pt idx="1460">
                  <c:v>1.252</c:v>
                </c:pt>
                <c:pt idx="1461">
                  <c:v>1.1639999999999999</c:v>
                </c:pt>
                <c:pt idx="1462">
                  <c:v>1.2150000000000001</c:v>
                </c:pt>
                <c:pt idx="1463">
                  <c:v>1.252</c:v>
                </c:pt>
                <c:pt idx="1464">
                  <c:v>1.25</c:v>
                </c:pt>
                <c:pt idx="1465">
                  <c:v>1.252</c:v>
                </c:pt>
                <c:pt idx="1466">
                  <c:v>1.25</c:v>
                </c:pt>
                <c:pt idx="1467">
                  <c:v>1.198</c:v>
                </c:pt>
                <c:pt idx="1468">
                  <c:v>1.2989999999999999</c:v>
                </c:pt>
                <c:pt idx="1469">
                  <c:v>1.29</c:v>
                </c:pt>
                <c:pt idx="1470">
                  <c:v>1.139</c:v>
                </c:pt>
                <c:pt idx="1471">
                  <c:v>1.224</c:v>
                </c:pt>
                <c:pt idx="1472">
                  <c:v>1.276</c:v>
                </c:pt>
                <c:pt idx="1473">
                  <c:v>1.72</c:v>
                </c:pt>
                <c:pt idx="1474">
                  <c:v>1.2</c:v>
                </c:pt>
                <c:pt idx="1475">
                  <c:v>1.274</c:v>
                </c:pt>
                <c:pt idx="1476">
                  <c:v>1.367</c:v>
                </c:pt>
                <c:pt idx="1477">
                  <c:v>1.212</c:v>
                </c:pt>
                <c:pt idx="1478">
                  <c:v>1.3480000000000001</c:v>
                </c:pt>
                <c:pt idx="1479">
                  <c:v>1.5760000000000001</c:v>
                </c:pt>
                <c:pt idx="1480">
                  <c:v>1.202</c:v>
                </c:pt>
                <c:pt idx="1481">
                  <c:v>1.1859999999999999</c:v>
                </c:pt>
                <c:pt idx="1482">
                  <c:v>0.8</c:v>
                </c:pt>
                <c:pt idx="1483">
                  <c:v>1.252</c:v>
                </c:pt>
                <c:pt idx="1484">
                  <c:v>1.26</c:v>
                </c:pt>
                <c:pt idx="1485">
                  <c:v>1.272</c:v>
                </c:pt>
                <c:pt idx="1486">
                  <c:v>1.56</c:v>
                </c:pt>
                <c:pt idx="1487">
                  <c:v>1.22</c:v>
                </c:pt>
                <c:pt idx="1488">
                  <c:v>1.234</c:v>
                </c:pt>
                <c:pt idx="1489">
                  <c:v>1.41</c:v>
                </c:pt>
                <c:pt idx="1490">
                  <c:v>1.26</c:v>
                </c:pt>
                <c:pt idx="1491">
                  <c:v>1.2310000000000001</c:v>
                </c:pt>
                <c:pt idx="1492">
                  <c:v>1.131</c:v>
                </c:pt>
                <c:pt idx="1493">
                  <c:v>1.1439999999999999</c:v>
                </c:pt>
                <c:pt idx="1494">
                  <c:v>1.3109999999999999</c:v>
                </c:pt>
                <c:pt idx="1495">
                  <c:v>1.38</c:v>
                </c:pt>
                <c:pt idx="1496">
                  <c:v>1.27</c:v>
                </c:pt>
                <c:pt idx="1497">
                  <c:v>1.2849999999999999</c:v>
                </c:pt>
                <c:pt idx="1498">
                  <c:v>1.5009999999999999</c:v>
                </c:pt>
                <c:pt idx="1499">
                  <c:v>1.5009999999999999</c:v>
                </c:pt>
                <c:pt idx="1500">
                  <c:v>1.42</c:v>
                </c:pt>
                <c:pt idx="1501">
                  <c:v>1.24</c:v>
                </c:pt>
                <c:pt idx="1502">
                  <c:v>1.2909999999999999</c:v>
                </c:pt>
                <c:pt idx="1503">
                  <c:v>1.31</c:v>
                </c:pt>
                <c:pt idx="1504">
                  <c:v>1.3660000000000001</c:v>
                </c:pt>
                <c:pt idx="1505">
                  <c:v>1.35</c:v>
                </c:pt>
                <c:pt idx="1506">
                  <c:v>1.2430000000000001</c:v>
                </c:pt>
                <c:pt idx="1507">
                  <c:v>1.32</c:v>
                </c:pt>
                <c:pt idx="1508">
                  <c:v>1.3120000000000001</c:v>
                </c:pt>
                <c:pt idx="1509">
                  <c:v>1.26</c:v>
                </c:pt>
                <c:pt idx="1510">
                  <c:v>1.3260000000000001</c:v>
                </c:pt>
                <c:pt idx="1511">
                  <c:v>1.5569999999999999</c:v>
                </c:pt>
                <c:pt idx="1512">
                  <c:v>1.3480000000000001</c:v>
                </c:pt>
                <c:pt idx="1513">
                  <c:v>1.4</c:v>
                </c:pt>
                <c:pt idx="1514">
                  <c:v>1.2669999999999999</c:v>
                </c:pt>
                <c:pt idx="1515">
                  <c:v>1.343</c:v>
                </c:pt>
                <c:pt idx="1516">
                  <c:v>1.325</c:v>
                </c:pt>
                <c:pt idx="1517">
                  <c:v>1.321</c:v>
                </c:pt>
                <c:pt idx="1518">
                  <c:v>1.4259999999999999</c:v>
                </c:pt>
                <c:pt idx="1519">
                  <c:v>1.1120000000000001</c:v>
                </c:pt>
                <c:pt idx="1520">
                  <c:v>1.2549999999999999</c:v>
                </c:pt>
                <c:pt idx="1521">
                  <c:v>1.304</c:v>
                </c:pt>
                <c:pt idx="1522">
                  <c:v>1.3169999999999999</c:v>
                </c:pt>
                <c:pt idx="1523">
                  <c:v>1.5649999999999999</c:v>
                </c:pt>
                <c:pt idx="1524">
                  <c:v>1.196</c:v>
                </c:pt>
                <c:pt idx="1525">
                  <c:v>1.238</c:v>
                </c:pt>
                <c:pt idx="1526">
                  <c:v>1.304</c:v>
                </c:pt>
                <c:pt idx="1527">
                  <c:v>1.208</c:v>
                </c:pt>
                <c:pt idx="1528">
                  <c:v>1.292</c:v>
                </c:pt>
                <c:pt idx="1529">
                  <c:v>1.24</c:v>
                </c:pt>
                <c:pt idx="1530">
                  <c:v>1.3580000000000001</c:v>
                </c:pt>
                <c:pt idx="1531">
                  <c:v>1.395</c:v>
                </c:pt>
                <c:pt idx="1532">
                  <c:v>1.28</c:v>
                </c:pt>
                <c:pt idx="1533">
                  <c:v>1.3919999999999999</c:v>
                </c:pt>
                <c:pt idx="1534">
                  <c:v>1.3919999999999999</c:v>
                </c:pt>
                <c:pt idx="1535">
                  <c:v>1.5229999999999999</c:v>
                </c:pt>
                <c:pt idx="1536">
                  <c:v>1.3080000000000001</c:v>
                </c:pt>
                <c:pt idx="1537">
                  <c:v>1.375</c:v>
                </c:pt>
                <c:pt idx="1538">
                  <c:v>1.61</c:v>
                </c:pt>
                <c:pt idx="1539">
                  <c:v>1.375</c:v>
                </c:pt>
                <c:pt idx="1540">
                  <c:v>1.1539999999999999</c:v>
                </c:pt>
                <c:pt idx="1541">
                  <c:v>1.3660000000000001</c:v>
                </c:pt>
                <c:pt idx="1542">
                  <c:v>1.32</c:v>
                </c:pt>
                <c:pt idx="1543">
                  <c:v>1.3360000000000001</c:v>
                </c:pt>
                <c:pt idx="1544">
                  <c:v>1.4410000000000001</c:v>
                </c:pt>
                <c:pt idx="1545">
                  <c:v>1.345</c:v>
                </c:pt>
                <c:pt idx="1546">
                  <c:v>1.296</c:v>
                </c:pt>
                <c:pt idx="1547">
                  <c:v>1.5720000000000001</c:v>
                </c:pt>
                <c:pt idx="1548">
                  <c:v>1.65</c:v>
                </c:pt>
                <c:pt idx="1549">
                  <c:v>1.3129999999999999</c:v>
                </c:pt>
                <c:pt idx="1550">
                  <c:v>1.38</c:v>
                </c:pt>
                <c:pt idx="1551">
                  <c:v>1.3779999999999999</c:v>
                </c:pt>
                <c:pt idx="1552">
                  <c:v>1.524</c:v>
                </c:pt>
                <c:pt idx="1553">
                  <c:v>1.367</c:v>
                </c:pt>
                <c:pt idx="1554">
                  <c:v>1.532</c:v>
                </c:pt>
                <c:pt idx="1555">
                  <c:v>1.53</c:v>
                </c:pt>
                <c:pt idx="1556">
                  <c:v>1.506</c:v>
                </c:pt>
                <c:pt idx="1557">
                  <c:v>1.4259999999999999</c:v>
                </c:pt>
                <c:pt idx="1558">
                  <c:v>1.5660000000000001</c:v>
                </c:pt>
                <c:pt idx="1559">
                  <c:v>1.6639999999999999</c:v>
                </c:pt>
                <c:pt idx="1560">
                  <c:v>1.4279999999999999</c:v>
                </c:pt>
                <c:pt idx="1561">
                  <c:v>1.512</c:v>
                </c:pt>
                <c:pt idx="1562">
                  <c:v>1.43</c:v>
                </c:pt>
                <c:pt idx="1563">
                  <c:v>1.619</c:v>
                </c:pt>
                <c:pt idx="1564">
                  <c:v>1.4790000000000001</c:v>
                </c:pt>
                <c:pt idx="1565">
                  <c:v>1.395</c:v>
                </c:pt>
                <c:pt idx="1566">
                  <c:v>1.5880000000000001</c:v>
                </c:pt>
                <c:pt idx="1567">
                  <c:v>1.6</c:v>
                </c:pt>
                <c:pt idx="1568">
                  <c:v>1.3660000000000001</c:v>
                </c:pt>
                <c:pt idx="1569">
                  <c:v>1.3560000000000001</c:v>
                </c:pt>
                <c:pt idx="1570">
                  <c:v>1.51</c:v>
                </c:pt>
                <c:pt idx="1571">
                  <c:v>1.5960000000000001</c:v>
                </c:pt>
                <c:pt idx="1572">
                  <c:v>1.1160000000000001</c:v>
                </c:pt>
                <c:pt idx="1573">
                  <c:v>1.464</c:v>
                </c:pt>
                <c:pt idx="1574">
                  <c:v>1.464</c:v>
                </c:pt>
                <c:pt idx="1575">
                  <c:v>1.47</c:v>
                </c:pt>
                <c:pt idx="1576">
                  <c:v>1.552</c:v>
                </c:pt>
                <c:pt idx="1577">
                  <c:v>2.528</c:v>
                </c:pt>
                <c:pt idx="1578">
                  <c:v>1.42</c:v>
                </c:pt>
                <c:pt idx="1579">
                  <c:v>1.2629999999999999</c:v>
                </c:pt>
                <c:pt idx="1580">
                  <c:v>1.528</c:v>
                </c:pt>
                <c:pt idx="1581">
                  <c:v>1.3779999999999999</c:v>
                </c:pt>
                <c:pt idx="1582">
                  <c:v>1.7</c:v>
                </c:pt>
                <c:pt idx="1583">
                  <c:v>1.694</c:v>
                </c:pt>
                <c:pt idx="1584">
                  <c:v>1.84</c:v>
                </c:pt>
                <c:pt idx="1585">
                  <c:v>1.456</c:v>
                </c:pt>
                <c:pt idx="1586">
                  <c:v>1.488</c:v>
                </c:pt>
                <c:pt idx="1587">
                  <c:v>2.036</c:v>
                </c:pt>
                <c:pt idx="1588">
                  <c:v>1.4379999999999999</c:v>
                </c:pt>
                <c:pt idx="1589">
                  <c:v>2.1</c:v>
                </c:pt>
                <c:pt idx="1590">
                  <c:v>1.4259999999999999</c:v>
                </c:pt>
                <c:pt idx="1591">
                  <c:v>1.51</c:v>
                </c:pt>
                <c:pt idx="1592">
                  <c:v>1.542</c:v>
                </c:pt>
                <c:pt idx="1593">
                  <c:v>1.4159999999999999</c:v>
                </c:pt>
                <c:pt idx="1594">
                  <c:v>1.738</c:v>
                </c:pt>
                <c:pt idx="1595">
                  <c:v>1.44</c:v>
                </c:pt>
                <c:pt idx="1596">
                  <c:v>1.45</c:v>
                </c:pt>
                <c:pt idx="1597">
                  <c:v>1.4119999999999999</c:v>
                </c:pt>
                <c:pt idx="1598">
                  <c:v>1.4279999999999999</c:v>
                </c:pt>
                <c:pt idx="1599">
                  <c:v>1.615</c:v>
                </c:pt>
                <c:pt idx="1600">
                  <c:v>1.754</c:v>
                </c:pt>
                <c:pt idx="1601">
                  <c:v>1.506</c:v>
                </c:pt>
                <c:pt idx="1602">
                  <c:v>1.6930000000000001</c:v>
                </c:pt>
                <c:pt idx="1603">
                  <c:v>1.4419999999999999</c:v>
                </c:pt>
                <c:pt idx="1604">
                  <c:v>1.7</c:v>
                </c:pt>
                <c:pt idx="1605">
                  <c:v>1.504</c:v>
                </c:pt>
                <c:pt idx="1606">
                  <c:v>1.706</c:v>
                </c:pt>
                <c:pt idx="1607">
                  <c:v>1.4419999999999999</c:v>
                </c:pt>
                <c:pt idx="1608">
                  <c:v>1.65</c:v>
                </c:pt>
                <c:pt idx="1609">
                  <c:v>1.61</c:v>
                </c:pt>
                <c:pt idx="1610">
                  <c:v>1.51</c:v>
                </c:pt>
                <c:pt idx="1611">
                  <c:v>1.448</c:v>
                </c:pt>
                <c:pt idx="1612">
                  <c:v>1.466</c:v>
                </c:pt>
                <c:pt idx="1613">
                  <c:v>1.726</c:v>
                </c:pt>
                <c:pt idx="1614">
                  <c:v>1.6739999999999999</c:v>
                </c:pt>
                <c:pt idx="1615">
                  <c:v>1.728</c:v>
                </c:pt>
                <c:pt idx="1616">
                  <c:v>1.5740000000000001</c:v>
                </c:pt>
                <c:pt idx="1617">
                  <c:v>1.728</c:v>
                </c:pt>
                <c:pt idx="1618">
                  <c:v>1.71</c:v>
                </c:pt>
                <c:pt idx="1619">
                  <c:v>1.71</c:v>
                </c:pt>
                <c:pt idx="1620">
                  <c:v>1.6020000000000001</c:v>
                </c:pt>
                <c:pt idx="1621">
                  <c:v>1.554</c:v>
                </c:pt>
                <c:pt idx="1622">
                  <c:v>1.87</c:v>
                </c:pt>
                <c:pt idx="1623">
                  <c:v>1.5920000000000001</c:v>
                </c:pt>
                <c:pt idx="1624">
                  <c:v>1.6779999999999999</c:v>
                </c:pt>
                <c:pt idx="1625">
                  <c:v>1.64</c:v>
                </c:pt>
                <c:pt idx="1626">
                  <c:v>1.83</c:v>
                </c:pt>
                <c:pt idx="1627">
                  <c:v>1.73</c:v>
                </c:pt>
                <c:pt idx="1628">
                  <c:v>2.5</c:v>
                </c:pt>
                <c:pt idx="1629">
                  <c:v>1.6379999999999999</c:v>
                </c:pt>
                <c:pt idx="1630">
                  <c:v>1.4690000000000001</c:v>
                </c:pt>
                <c:pt idx="1631">
                  <c:v>1.6379999999999999</c:v>
                </c:pt>
                <c:pt idx="1632">
                  <c:v>1.8879999999999999</c:v>
                </c:pt>
                <c:pt idx="1633">
                  <c:v>1.5489999999999999</c:v>
                </c:pt>
                <c:pt idx="1634">
                  <c:v>1.6060000000000001</c:v>
                </c:pt>
                <c:pt idx="1635">
                  <c:v>1.484</c:v>
                </c:pt>
                <c:pt idx="1636">
                  <c:v>1.645</c:v>
                </c:pt>
                <c:pt idx="1637">
                  <c:v>1.8</c:v>
                </c:pt>
                <c:pt idx="1638">
                  <c:v>1.6890000000000001</c:v>
                </c:pt>
                <c:pt idx="1639">
                  <c:v>1.286</c:v>
                </c:pt>
                <c:pt idx="1640">
                  <c:v>1.5269999999999999</c:v>
                </c:pt>
                <c:pt idx="1641">
                  <c:v>1.5960000000000001</c:v>
                </c:pt>
                <c:pt idx="1642">
                  <c:v>1.73</c:v>
                </c:pt>
                <c:pt idx="1643">
                  <c:v>1.6639999999999999</c:v>
                </c:pt>
                <c:pt idx="1644">
                  <c:v>1.6</c:v>
                </c:pt>
                <c:pt idx="1645">
                  <c:v>1.52</c:v>
                </c:pt>
                <c:pt idx="1646">
                  <c:v>2.0659999999999998</c:v>
                </c:pt>
                <c:pt idx="1647">
                  <c:v>1.8280000000000001</c:v>
                </c:pt>
                <c:pt idx="1648">
                  <c:v>1.528</c:v>
                </c:pt>
                <c:pt idx="1649">
                  <c:v>1.746</c:v>
                </c:pt>
                <c:pt idx="1650">
                  <c:v>2.129</c:v>
                </c:pt>
                <c:pt idx="1651">
                  <c:v>1.5309999999999999</c:v>
                </c:pt>
                <c:pt idx="1652">
                  <c:v>2.1859999999999999</c:v>
                </c:pt>
                <c:pt idx="1653">
                  <c:v>1.7470000000000001</c:v>
                </c:pt>
                <c:pt idx="1654">
                  <c:v>1.518</c:v>
                </c:pt>
                <c:pt idx="1655">
                  <c:v>1.788</c:v>
                </c:pt>
                <c:pt idx="1656">
                  <c:v>1.7529999999999999</c:v>
                </c:pt>
                <c:pt idx="1657">
                  <c:v>1.518</c:v>
                </c:pt>
                <c:pt idx="1658">
                  <c:v>1.6379999999999999</c:v>
                </c:pt>
                <c:pt idx="1659">
                  <c:v>1.4319999999999999</c:v>
                </c:pt>
                <c:pt idx="1660">
                  <c:v>1.95</c:v>
                </c:pt>
                <c:pt idx="1661">
                  <c:v>1.6359999999999999</c:v>
                </c:pt>
                <c:pt idx="1662">
                  <c:v>1.752</c:v>
                </c:pt>
                <c:pt idx="1663">
                  <c:v>1.77</c:v>
                </c:pt>
                <c:pt idx="1664">
                  <c:v>1.8859999999999999</c:v>
                </c:pt>
                <c:pt idx="1665">
                  <c:v>1.804</c:v>
                </c:pt>
                <c:pt idx="1666">
                  <c:v>1.696</c:v>
                </c:pt>
                <c:pt idx="1667">
                  <c:v>1.6060000000000001</c:v>
                </c:pt>
                <c:pt idx="1668">
                  <c:v>1.91</c:v>
                </c:pt>
                <c:pt idx="1669">
                  <c:v>1.74</c:v>
                </c:pt>
                <c:pt idx="1670">
                  <c:v>1.766</c:v>
                </c:pt>
                <c:pt idx="1671">
                  <c:v>1.6080000000000001</c:v>
                </c:pt>
                <c:pt idx="1672">
                  <c:v>1.5940000000000001</c:v>
                </c:pt>
                <c:pt idx="1673">
                  <c:v>1.998</c:v>
                </c:pt>
                <c:pt idx="1674">
                  <c:v>1.857</c:v>
                </c:pt>
                <c:pt idx="1675">
                  <c:v>1.677</c:v>
                </c:pt>
                <c:pt idx="1676">
                  <c:v>1.8520000000000001</c:v>
                </c:pt>
                <c:pt idx="1677">
                  <c:v>1.742</c:v>
                </c:pt>
                <c:pt idx="1678">
                  <c:v>1.8440000000000001</c:v>
                </c:pt>
                <c:pt idx="1679">
                  <c:v>1.742</c:v>
                </c:pt>
                <c:pt idx="1680">
                  <c:v>1.732</c:v>
                </c:pt>
                <c:pt idx="1681">
                  <c:v>2.0870000000000002</c:v>
                </c:pt>
                <c:pt idx="1682">
                  <c:v>1.8660000000000001</c:v>
                </c:pt>
                <c:pt idx="1683">
                  <c:v>1.768</c:v>
                </c:pt>
                <c:pt idx="1684">
                  <c:v>2.16</c:v>
                </c:pt>
                <c:pt idx="1685">
                  <c:v>1.9119999999999999</c:v>
                </c:pt>
                <c:pt idx="1686">
                  <c:v>1.792</c:v>
                </c:pt>
                <c:pt idx="1687">
                  <c:v>1.8340000000000001</c:v>
                </c:pt>
                <c:pt idx="1688">
                  <c:v>2.1819999999999999</c:v>
                </c:pt>
                <c:pt idx="1689">
                  <c:v>1.645</c:v>
                </c:pt>
                <c:pt idx="1690">
                  <c:v>1.6739999999999999</c:v>
                </c:pt>
                <c:pt idx="1691">
                  <c:v>1.6919999999999999</c:v>
                </c:pt>
                <c:pt idx="1692">
                  <c:v>2.1709999999999998</c:v>
                </c:pt>
                <c:pt idx="1693">
                  <c:v>1.8959999999999999</c:v>
                </c:pt>
                <c:pt idx="1694">
                  <c:v>1.8180000000000001</c:v>
                </c:pt>
                <c:pt idx="1695">
                  <c:v>1.87</c:v>
                </c:pt>
                <c:pt idx="1696">
                  <c:v>1.8120000000000001</c:v>
                </c:pt>
                <c:pt idx="1697">
                  <c:v>1.8859999999999999</c:v>
                </c:pt>
                <c:pt idx="1698">
                  <c:v>1.87</c:v>
                </c:pt>
                <c:pt idx="1699">
                  <c:v>1.84</c:v>
                </c:pt>
                <c:pt idx="1700">
                  <c:v>1.87</c:v>
                </c:pt>
                <c:pt idx="1701">
                  <c:v>1.8959999999999999</c:v>
                </c:pt>
                <c:pt idx="1702">
                  <c:v>1.7569999999999999</c:v>
                </c:pt>
                <c:pt idx="1703">
                  <c:v>1.8340000000000001</c:v>
                </c:pt>
                <c:pt idx="1704">
                  <c:v>1.89</c:v>
                </c:pt>
                <c:pt idx="1705">
                  <c:v>2.242</c:v>
                </c:pt>
                <c:pt idx="1706">
                  <c:v>1.75</c:v>
                </c:pt>
                <c:pt idx="1707">
                  <c:v>1.9</c:v>
                </c:pt>
                <c:pt idx="1708">
                  <c:v>2.0699999999999998</c:v>
                </c:pt>
                <c:pt idx="1709">
                  <c:v>2.0070000000000001</c:v>
                </c:pt>
                <c:pt idx="1710">
                  <c:v>1.875</c:v>
                </c:pt>
                <c:pt idx="1711">
                  <c:v>1.786</c:v>
                </c:pt>
                <c:pt idx="1712">
                  <c:v>2.08</c:v>
                </c:pt>
                <c:pt idx="1713">
                  <c:v>2.254</c:v>
                </c:pt>
                <c:pt idx="1714">
                  <c:v>1.9139999999999999</c:v>
                </c:pt>
                <c:pt idx="1715">
                  <c:v>1.8360000000000001</c:v>
                </c:pt>
                <c:pt idx="1716">
                  <c:v>1.734</c:v>
                </c:pt>
                <c:pt idx="1717">
                  <c:v>1.79</c:v>
                </c:pt>
                <c:pt idx="1718">
                  <c:v>2.5</c:v>
                </c:pt>
                <c:pt idx="1719">
                  <c:v>1.97</c:v>
                </c:pt>
                <c:pt idx="1720">
                  <c:v>2.5059999999999998</c:v>
                </c:pt>
                <c:pt idx="1721">
                  <c:v>2.5499999999999998</c:v>
                </c:pt>
                <c:pt idx="1722">
                  <c:v>2.1339999999999999</c:v>
                </c:pt>
                <c:pt idx="1723">
                  <c:v>2.2749999999999999</c:v>
                </c:pt>
                <c:pt idx="1724">
                  <c:v>2.2149999999999999</c:v>
                </c:pt>
                <c:pt idx="1725">
                  <c:v>1.964</c:v>
                </c:pt>
                <c:pt idx="1726">
                  <c:v>2.1179999999999999</c:v>
                </c:pt>
                <c:pt idx="1727">
                  <c:v>2.1960000000000002</c:v>
                </c:pt>
                <c:pt idx="1728">
                  <c:v>1.964</c:v>
                </c:pt>
                <c:pt idx="1729">
                  <c:v>2.0459999999999998</c:v>
                </c:pt>
                <c:pt idx="1730">
                  <c:v>1.83</c:v>
                </c:pt>
                <c:pt idx="1731">
                  <c:v>2.1080000000000001</c:v>
                </c:pt>
                <c:pt idx="1732">
                  <c:v>1.8440000000000001</c:v>
                </c:pt>
                <c:pt idx="1733">
                  <c:v>2.1459999999999999</c:v>
                </c:pt>
                <c:pt idx="1734">
                  <c:v>2.0680000000000001</c:v>
                </c:pt>
                <c:pt idx="1735">
                  <c:v>2.1680000000000001</c:v>
                </c:pt>
                <c:pt idx="1736">
                  <c:v>1.9419999999999999</c:v>
                </c:pt>
                <c:pt idx="1737">
                  <c:v>2.4700000000000002</c:v>
                </c:pt>
                <c:pt idx="1738">
                  <c:v>2.5270000000000001</c:v>
                </c:pt>
                <c:pt idx="1739">
                  <c:v>1.9590000000000001</c:v>
                </c:pt>
                <c:pt idx="1740">
                  <c:v>2.016</c:v>
                </c:pt>
                <c:pt idx="1741">
                  <c:v>2.097</c:v>
                </c:pt>
                <c:pt idx="1742">
                  <c:v>1.956</c:v>
                </c:pt>
                <c:pt idx="1743">
                  <c:v>2.0859999999999999</c:v>
                </c:pt>
                <c:pt idx="1744">
                  <c:v>2.0459999999999998</c:v>
                </c:pt>
                <c:pt idx="1745">
                  <c:v>1.97</c:v>
                </c:pt>
                <c:pt idx="1746">
                  <c:v>2.3940000000000001</c:v>
                </c:pt>
                <c:pt idx="1747">
                  <c:v>2.0779999999999998</c:v>
                </c:pt>
                <c:pt idx="1748">
                  <c:v>2.81</c:v>
                </c:pt>
                <c:pt idx="1749">
                  <c:v>1.901</c:v>
                </c:pt>
                <c:pt idx="1750">
                  <c:v>2.04</c:v>
                </c:pt>
                <c:pt idx="1751">
                  <c:v>2.12</c:v>
                </c:pt>
                <c:pt idx="1752">
                  <c:v>1.756</c:v>
                </c:pt>
                <c:pt idx="1753">
                  <c:v>2.2309999999999999</c:v>
                </c:pt>
                <c:pt idx="1754">
                  <c:v>2.282</c:v>
                </c:pt>
                <c:pt idx="1755">
                  <c:v>2.38</c:v>
                </c:pt>
                <c:pt idx="1756">
                  <c:v>2.2490000000000001</c:v>
                </c:pt>
                <c:pt idx="1757">
                  <c:v>2.2440000000000002</c:v>
                </c:pt>
                <c:pt idx="1758">
                  <c:v>1.88</c:v>
                </c:pt>
                <c:pt idx="1759">
                  <c:v>2.3239999999999998</c:v>
                </c:pt>
                <c:pt idx="1760">
                  <c:v>1.6879999999999999</c:v>
                </c:pt>
                <c:pt idx="1761">
                  <c:v>2.2679999999999998</c:v>
                </c:pt>
                <c:pt idx="1762">
                  <c:v>2.1259999999999999</c:v>
                </c:pt>
                <c:pt idx="1763">
                  <c:v>3</c:v>
                </c:pt>
                <c:pt idx="1764">
                  <c:v>2.4470000000000001</c:v>
                </c:pt>
                <c:pt idx="1765">
                  <c:v>2.7639999999999998</c:v>
                </c:pt>
                <c:pt idx="1766">
                  <c:v>2.21</c:v>
                </c:pt>
                <c:pt idx="1767">
                  <c:v>2.734</c:v>
                </c:pt>
                <c:pt idx="1768">
                  <c:v>1.9079999999999999</c:v>
                </c:pt>
                <c:pt idx="1769">
                  <c:v>2.5</c:v>
                </c:pt>
                <c:pt idx="1770">
                  <c:v>2.3919999999999999</c:v>
                </c:pt>
                <c:pt idx="1771">
                  <c:v>2.44</c:v>
                </c:pt>
                <c:pt idx="1772">
                  <c:v>2.3919999999999999</c:v>
                </c:pt>
                <c:pt idx="1773">
                  <c:v>2.266</c:v>
                </c:pt>
                <c:pt idx="1774">
                  <c:v>2.4649999999999999</c:v>
                </c:pt>
                <c:pt idx="1775">
                  <c:v>3.03</c:v>
                </c:pt>
                <c:pt idx="1776">
                  <c:v>2.3380000000000001</c:v>
                </c:pt>
                <c:pt idx="1777">
                  <c:v>2.17</c:v>
                </c:pt>
                <c:pt idx="1778">
                  <c:v>2.4820000000000002</c:v>
                </c:pt>
                <c:pt idx="1779">
                  <c:v>2.222</c:v>
                </c:pt>
                <c:pt idx="1780">
                  <c:v>2.76</c:v>
                </c:pt>
                <c:pt idx="1781">
                  <c:v>2.2080000000000002</c:v>
                </c:pt>
                <c:pt idx="1782">
                  <c:v>2.3079999999999998</c:v>
                </c:pt>
                <c:pt idx="1783">
                  <c:v>2.3820000000000001</c:v>
                </c:pt>
                <c:pt idx="1784">
                  <c:v>2.4209999999999998</c:v>
                </c:pt>
                <c:pt idx="1785">
                  <c:v>2.4260000000000002</c:v>
                </c:pt>
                <c:pt idx="1786">
                  <c:v>2.1659999999999999</c:v>
                </c:pt>
                <c:pt idx="1787">
                  <c:v>2.5779999999999998</c:v>
                </c:pt>
                <c:pt idx="1788">
                  <c:v>2.145</c:v>
                </c:pt>
                <c:pt idx="1789">
                  <c:v>2.6160000000000001</c:v>
                </c:pt>
                <c:pt idx="1790">
                  <c:v>2.2480000000000002</c:v>
                </c:pt>
                <c:pt idx="1791">
                  <c:v>2.3039999999999998</c:v>
                </c:pt>
                <c:pt idx="1792">
                  <c:v>2.3559999999999999</c:v>
                </c:pt>
                <c:pt idx="1793">
                  <c:v>2.899</c:v>
                </c:pt>
                <c:pt idx="1794">
                  <c:v>2.2120000000000002</c:v>
                </c:pt>
                <c:pt idx="1795">
                  <c:v>2.5099999999999998</c:v>
                </c:pt>
                <c:pt idx="1796">
                  <c:v>2.2959999999999998</c:v>
                </c:pt>
                <c:pt idx="1797">
                  <c:v>2.56</c:v>
                </c:pt>
                <c:pt idx="1798">
                  <c:v>2.2959999999999998</c:v>
                </c:pt>
                <c:pt idx="1799">
                  <c:v>2.41</c:v>
                </c:pt>
                <c:pt idx="1800">
                  <c:v>2.34</c:v>
                </c:pt>
                <c:pt idx="1801">
                  <c:v>2.706</c:v>
                </c:pt>
                <c:pt idx="1802">
                  <c:v>2.0139999999999998</c:v>
                </c:pt>
                <c:pt idx="1803">
                  <c:v>2.6019999999999999</c:v>
                </c:pt>
                <c:pt idx="1804">
                  <c:v>2.3130000000000002</c:v>
                </c:pt>
                <c:pt idx="1805">
                  <c:v>2.2200000000000002</c:v>
                </c:pt>
                <c:pt idx="1806">
                  <c:v>2.1040000000000001</c:v>
                </c:pt>
                <c:pt idx="1807">
                  <c:v>2.41</c:v>
                </c:pt>
                <c:pt idx="1808">
                  <c:v>2.4020000000000001</c:v>
                </c:pt>
                <c:pt idx="1809">
                  <c:v>2.347</c:v>
                </c:pt>
                <c:pt idx="1810">
                  <c:v>2.48</c:v>
                </c:pt>
                <c:pt idx="1811">
                  <c:v>2.58</c:v>
                </c:pt>
                <c:pt idx="1812">
                  <c:v>2.9769999999999999</c:v>
                </c:pt>
                <c:pt idx="1813">
                  <c:v>2.6419999999999999</c:v>
                </c:pt>
                <c:pt idx="1814">
                  <c:v>2.5739999999999998</c:v>
                </c:pt>
                <c:pt idx="1815">
                  <c:v>2.44</c:v>
                </c:pt>
                <c:pt idx="1816">
                  <c:v>2.456</c:v>
                </c:pt>
                <c:pt idx="1817">
                  <c:v>2.5779999999999998</c:v>
                </c:pt>
                <c:pt idx="1818">
                  <c:v>2.6920000000000002</c:v>
                </c:pt>
                <c:pt idx="1819">
                  <c:v>3.77</c:v>
                </c:pt>
                <c:pt idx="1820">
                  <c:v>2.444</c:v>
                </c:pt>
                <c:pt idx="1821">
                  <c:v>2.6179999999999999</c:v>
                </c:pt>
                <c:pt idx="1822">
                  <c:v>2.5819999999999999</c:v>
                </c:pt>
                <c:pt idx="1823">
                  <c:v>3.238</c:v>
                </c:pt>
                <c:pt idx="1824">
                  <c:v>2.5259999999999998</c:v>
                </c:pt>
                <c:pt idx="1825">
                  <c:v>3.5</c:v>
                </c:pt>
                <c:pt idx="1826">
                  <c:v>2.5720000000000001</c:v>
                </c:pt>
                <c:pt idx="1827">
                  <c:v>3.016</c:v>
                </c:pt>
                <c:pt idx="1828">
                  <c:v>2.7</c:v>
                </c:pt>
                <c:pt idx="1829">
                  <c:v>2.133</c:v>
                </c:pt>
                <c:pt idx="1830">
                  <c:v>2.44</c:v>
                </c:pt>
                <c:pt idx="1831">
                  <c:v>2.6819999999999999</c:v>
                </c:pt>
                <c:pt idx="1832">
                  <c:v>2.78</c:v>
                </c:pt>
                <c:pt idx="1833">
                  <c:v>2.7160000000000002</c:v>
                </c:pt>
                <c:pt idx="1834">
                  <c:v>2.867</c:v>
                </c:pt>
                <c:pt idx="1835">
                  <c:v>2.5649999999999999</c:v>
                </c:pt>
                <c:pt idx="1836">
                  <c:v>2.58</c:v>
                </c:pt>
                <c:pt idx="1837">
                  <c:v>2.786</c:v>
                </c:pt>
                <c:pt idx="1838">
                  <c:v>3.37</c:v>
                </c:pt>
                <c:pt idx="1839">
                  <c:v>3.4420000000000002</c:v>
                </c:pt>
                <c:pt idx="1840">
                  <c:v>3.2450000000000001</c:v>
                </c:pt>
                <c:pt idx="1841">
                  <c:v>2.54</c:v>
                </c:pt>
                <c:pt idx="1842">
                  <c:v>3.1419999999999999</c:v>
                </c:pt>
                <c:pt idx="1843">
                  <c:v>2.1</c:v>
                </c:pt>
                <c:pt idx="1844">
                  <c:v>2.8439999999999999</c:v>
                </c:pt>
                <c:pt idx="1845">
                  <c:v>2.9119999999999999</c:v>
                </c:pt>
                <c:pt idx="1846">
                  <c:v>3.4359999999999999</c:v>
                </c:pt>
                <c:pt idx="1847">
                  <c:v>2.952</c:v>
                </c:pt>
                <c:pt idx="1848">
                  <c:v>2.5299999999999998</c:v>
                </c:pt>
                <c:pt idx="1849">
                  <c:v>3.1150000000000002</c:v>
                </c:pt>
                <c:pt idx="1850">
                  <c:v>3.4350000000000001</c:v>
                </c:pt>
                <c:pt idx="1851">
                  <c:v>2.8130000000000002</c:v>
                </c:pt>
                <c:pt idx="1852">
                  <c:v>3.0720000000000001</c:v>
                </c:pt>
                <c:pt idx="1853">
                  <c:v>3.75</c:v>
                </c:pt>
                <c:pt idx="1854">
                  <c:v>3.1920000000000002</c:v>
                </c:pt>
                <c:pt idx="1855">
                  <c:v>2.827</c:v>
                </c:pt>
                <c:pt idx="1856">
                  <c:v>3.1150000000000002</c:v>
                </c:pt>
                <c:pt idx="1857">
                  <c:v>3.331</c:v>
                </c:pt>
                <c:pt idx="1858">
                  <c:v>3.121</c:v>
                </c:pt>
                <c:pt idx="1859">
                  <c:v>3.78</c:v>
                </c:pt>
                <c:pt idx="1860">
                  <c:v>3.2919999999999998</c:v>
                </c:pt>
                <c:pt idx="1861">
                  <c:v>3.01</c:v>
                </c:pt>
                <c:pt idx="1862">
                  <c:v>2.8540000000000001</c:v>
                </c:pt>
                <c:pt idx="1863">
                  <c:v>3.51</c:v>
                </c:pt>
                <c:pt idx="1864">
                  <c:v>3.4340000000000002</c:v>
                </c:pt>
                <c:pt idx="1865">
                  <c:v>3.0640000000000001</c:v>
                </c:pt>
                <c:pt idx="1866">
                  <c:v>2.98</c:v>
                </c:pt>
                <c:pt idx="1867">
                  <c:v>2.94</c:v>
                </c:pt>
                <c:pt idx="1868">
                  <c:v>3.8879999999999999</c:v>
                </c:pt>
                <c:pt idx="1869">
                  <c:v>3.95</c:v>
                </c:pt>
                <c:pt idx="1870">
                  <c:v>3</c:v>
                </c:pt>
                <c:pt idx="1871">
                  <c:v>3.4</c:v>
                </c:pt>
                <c:pt idx="1872">
                  <c:v>3.31</c:v>
                </c:pt>
                <c:pt idx="1873">
                  <c:v>3.3650000000000002</c:v>
                </c:pt>
                <c:pt idx="1874">
                  <c:v>3.044</c:v>
                </c:pt>
                <c:pt idx="1875">
                  <c:v>3.258</c:v>
                </c:pt>
                <c:pt idx="1876">
                  <c:v>3.165</c:v>
                </c:pt>
                <c:pt idx="1877">
                  <c:v>3.052</c:v>
                </c:pt>
                <c:pt idx="1878">
                  <c:v>3.3679999999999999</c:v>
                </c:pt>
                <c:pt idx="1879">
                  <c:v>4.415</c:v>
                </c:pt>
                <c:pt idx="1880">
                  <c:v>3.8149999999999999</c:v>
                </c:pt>
                <c:pt idx="1881">
                  <c:v>3.88</c:v>
                </c:pt>
                <c:pt idx="1882">
                  <c:v>3</c:v>
                </c:pt>
                <c:pt idx="1883">
                  <c:v>3.42</c:v>
                </c:pt>
                <c:pt idx="1884">
                  <c:v>3.476</c:v>
                </c:pt>
                <c:pt idx="1885">
                  <c:v>3.702</c:v>
                </c:pt>
                <c:pt idx="1886">
                  <c:v>3.0939999999999999</c:v>
                </c:pt>
                <c:pt idx="1887">
                  <c:v>3.1640000000000001</c:v>
                </c:pt>
                <c:pt idx="1888">
                  <c:v>3.8719999999999999</c:v>
                </c:pt>
                <c:pt idx="1889">
                  <c:v>3.1389999999999998</c:v>
                </c:pt>
                <c:pt idx="1890">
                  <c:v>3.1389999999999998</c:v>
                </c:pt>
                <c:pt idx="1891">
                  <c:v>3.6080000000000001</c:v>
                </c:pt>
                <c:pt idx="1892">
                  <c:v>2.944</c:v>
                </c:pt>
                <c:pt idx="1893">
                  <c:v>3</c:v>
                </c:pt>
                <c:pt idx="1894">
                  <c:v>3.52</c:v>
                </c:pt>
                <c:pt idx="1895">
                  <c:v>3.742</c:v>
                </c:pt>
                <c:pt idx="1896">
                  <c:v>3.6850000000000001</c:v>
                </c:pt>
                <c:pt idx="1897">
                  <c:v>4.21</c:v>
                </c:pt>
                <c:pt idx="1898">
                  <c:v>4.5</c:v>
                </c:pt>
                <c:pt idx="1899">
                  <c:v>3.53</c:v>
                </c:pt>
                <c:pt idx="1900">
                  <c:v>4.25</c:v>
                </c:pt>
                <c:pt idx="1901">
                  <c:v>3.488</c:v>
                </c:pt>
                <c:pt idx="1902">
                  <c:v>3.53</c:v>
                </c:pt>
                <c:pt idx="1903">
                  <c:v>2.9220000000000002</c:v>
                </c:pt>
                <c:pt idx="1904">
                  <c:v>4.2850000000000001</c:v>
                </c:pt>
                <c:pt idx="1905">
                  <c:v>3.9239999999999999</c:v>
                </c:pt>
                <c:pt idx="1906">
                  <c:v>4.5549999999999997</c:v>
                </c:pt>
                <c:pt idx="1907">
                  <c:v>4</c:v>
                </c:pt>
                <c:pt idx="1908">
                  <c:v>3.9940000000000002</c:v>
                </c:pt>
                <c:pt idx="1909">
                  <c:v>4.1539999999999999</c:v>
                </c:pt>
                <c:pt idx="1910">
                  <c:v>4.47</c:v>
                </c:pt>
                <c:pt idx="1911">
                  <c:v>3.52</c:v>
                </c:pt>
                <c:pt idx="1912">
                  <c:v>4.25</c:v>
                </c:pt>
                <c:pt idx="1913">
                  <c:v>4.3</c:v>
                </c:pt>
                <c:pt idx="1914">
                  <c:v>4.5999999999999996</c:v>
                </c:pt>
                <c:pt idx="1915">
                  <c:v>4.3479999999999999</c:v>
                </c:pt>
                <c:pt idx="1916">
                  <c:v>4</c:v>
                </c:pt>
                <c:pt idx="1917">
                  <c:v>3.7450000000000001</c:v>
                </c:pt>
                <c:pt idx="1918">
                  <c:v>3.7450000000000001</c:v>
                </c:pt>
                <c:pt idx="1919">
                  <c:v>3.5739999999999998</c:v>
                </c:pt>
                <c:pt idx="1920">
                  <c:v>4.1639999999999997</c:v>
                </c:pt>
                <c:pt idx="1921">
                  <c:v>3.7719999999999998</c:v>
                </c:pt>
                <c:pt idx="1922">
                  <c:v>6.2</c:v>
                </c:pt>
                <c:pt idx="1923">
                  <c:v>5.3259999999999996</c:v>
                </c:pt>
                <c:pt idx="1924">
                  <c:v>4.524</c:v>
                </c:pt>
                <c:pt idx="1925">
                  <c:v>3.851</c:v>
                </c:pt>
                <c:pt idx="1926">
                  <c:v>4.5999999999999996</c:v>
                </c:pt>
                <c:pt idx="1927">
                  <c:v>4.5839999999999996</c:v>
                </c:pt>
                <c:pt idx="1928">
                  <c:v>4.7270000000000003</c:v>
                </c:pt>
                <c:pt idx="1929">
                  <c:v>5.5289999999999999</c:v>
                </c:pt>
                <c:pt idx="1930">
                  <c:v>5</c:v>
                </c:pt>
                <c:pt idx="1931">
                  <c:v>5.75</c:v>
                </c:pt>
                <c:pt idx="1932">
                  <c:v>7.3</c:v>
                </c:pt>
                <c:pt idx="1933">
                  <c:v>5.05</c:v>
                </c:pt>
                <c:pt idx="1934">
                  <c:v>4.87</c:v>
                </c:pt>
                <c:pt idx="1935">
                  <c:v>4.74</c:v>
                </c:pt>
                <c:pt idx="1936">
                  <c:v>5.5419999999999998</c:v>
                </c:pt>
                <c:pt idx="1937">
                  <c:v>5.42</c:v>
                </c:pt>
                <c:pt idx="1938">
                  <c:v>6.3</c:v>
                </c:pt>
                <c:pt idx="1939">
                  <c:v>5.2779999999999996</c:v>
                </c:pt>
                <c:pt idx="1940">
                  <c:v>6.79</c:v>
                </c:pt>
                <c:pt idx="1941">
                  <c:v>6.3</c:v>
                </c:pt>
                <c:pt idx="1942">
                  <c:v>5.9</c:v>
                </c:pt>
                <c:pt idx="1943">
                  <c:v>8.6</c:v>
                </c:pt>
                <c:pt idx="1944">
                  <c:v>9.1</c:v>
                </c:pt>
                <c:pt idx="1945">
                  <c:v>5.65</c:v>
                </c:pt>
                <c:pt idx="1946">
                  <c:v>7</c:v>
                </c:pt>
                <c:pt idx="1947">
                  <c:v>5.6360000000000001</c:v>
                </c:pt>
                <c:pt idx="1948">
                  <c:v>6</c:v>
                </c:pt>
                <c:pt idx="1949">
                  <c:v>6.25</c:v>
                </c:pt>
                <c:pt idx="1950">
                  <c:v>6.8</c:v>
                </c:pt>
                <c:pt idx="1951">
                  <c:v>6.4</c:v>
                </c:pt>
                <c:pt idx="1952">
                  <c:v>6.8</c:v>
                </c:pt>
                <c:pt idx="1953">
                  <c:v>7.87</c:v>
                </c:pt>
                <c:pt idx="1954">
                  <c:v>6.8</c:v>
                </c:pt>
                <c:pt idx="1955">
                  <c:v>6.4</c:v>
                </c:pt>
                <c:pt idx="1956">
                  <c:v>9.25</c:v>
                </c:pt>
                <c:pt idx="1957">
                  <c:v>8.9</c:v>
                </c:pt>
                <c:pt idx="1958">
                  <c:v>11.2</c:v>
                </c:pt>
                <c:pt idx="1959">
                  <c:v>7.7809999999999997</c:v>
                </c:pt>
                <c:pt idx="1960">
                  <c:v>8.64</c:v>
                </c:pt>
                <c:pt idx="1961">
                  <c:v>11</c:v>
                </c:pt>
                <c:pt idx="1962">
                  <c:v>8.6999999999999993</c:v>
                </c:pt>
                <c:pt idx="1963">
                  <c:v>8.1549999999999994</c:v>
                </c:pt>
                <c:pt idx="1964">
                  <c:v>10.5</c:v>
                </c:pt>
                <c:pt idx="1965">
                  <c:v>7.2</c:v>
                </c:pt>
                <c:pt idx="1966">
                  <c:v>9.6</c:v>
                </c:pt>
                <c:pt idx="1967">
                  <c:v>13</c:v>
                </c:pt>
                <c:pt idx="1968">
                  <c:v>11.6</c:v>
                </c:pt>
                <c:pt idx="1969">
                  <c:v>10.25</c:v>
                </c:pt>
                <c:pt idx="1970">
                  <c:v>10.5</c:v>
                </c:pt>
                <c:pt idx="1971">
                  <c:v>11.5</c:v>
                </c:pt>
                <c:pt idx="1972">
                  <c:v>9.8000000000000007</c:v>
                </c:pt>
                <c:pt idx="1973">
                  <c:v>13</c:v>
                </c:pt>
                <c:pt idx="1974">
                  <c:v>15</c:v>
                </c:pt>
                <c:pt idx="1975">
                  <c:v>14</c:v>
                </c:pt>
                <c:pt idx="1976">
                  <c:v>11.955</c:v>
                </c:pt>
                <c:pt idx="1977">
                  <c:v>16.5</c:v>
                </c:pt>
                <c:pt idx="1978">
                  <c:v>14.4</c:v>
                </c:pt>
                <c:pt idx="1979">
                  <c:v>13</c:v>
                </c:pt>
                <c:pt idx="1980">
                  <c:v>14</c:v>
                </c:pt>
                <c:pt idx="1981">
                  <c:v>13</c:v>
                </c:pt>
                <c:pt idx="1982">
                  <c:v>18</c:v>
                </c:pt>
                <c:pt idx="1983">
                  <c:v>17</c:v>
                </c:pt>
                <c:pt idx="1984">
                  <c:v>20.399999999999999</c:v>
                </c:pt>
                <c:pt idx="1985">
                  <c:v>22</c:v>
                </c:pt>
                <c:pt idx="1986">
                  <c:v>18</c:v>
                </c:pt>
                <c:pt idx="1987">
                  <c:v>23.7</c:v>
                </c:pt>
                <c:pt idx="1988">
                  <c:v>27.4</c:v>
                </c:pt>
                <c:pt idx="1989">
                  <c:v>30.3</c:v>
                </c:pt>
                <c:pt idx="1990">
                  <c:v>27</c:v>
                </c:pt>
                <c:pt idx="1991">
                  <c:v>19</c:v>
                </c:pt>
                <c:pt idx="1992">
                  <c:v>25</c:v>
                </c:pt>
                <c:pt idx="1993">
                  <c:v>27</c:v>
                </c:pt>
                <c:pt idx="1994">
                  <c:v>27</c:v>
                </c:pt>
                <c:pt idx="1995">
                  <c:v>34</c:v>
                </c:pt>
              </c:numCache>
            </c:numRef>
          </c:yVal>
          <c:smooth val="0"/>
          <c:extLst>
            <c:ext xmlns:c16="http://schemas.microsoft.com/office/drawing/2014/chart" uri="{C3380CC4-5D6E-409C-BE32-E72D297353CC}">
              <c16:uniqueId val="{00000000-50DD-4442-B09B-7FAC7B9E2C05}"/>
            </c:ext>
          </c:extLst>
        </c:ser>
        <c:dLbls>
          <c:showLegendKey val="0"/>
          <c:showVal val="0"/>
          <c:showCatName val="0"/>
          <c:showSerName val="0"/>
          <c:showPercent val="0"/>
          <c:showBubbleSize val="0"/>
        </c:dLbls>
        <c:axId val="811613752"/>
        <c:axId val="814444256"/>
        <c:extLst/>
      </c:scatterChart>
      <c:valAx>
        <c:axId val="811613752"/>
        <c:scaling>
          <c:orientation val="minMax"/>
          <c:max val="125"/>
          <c:min val="0"/>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Total length (cm)</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25"/>
        <c:minorUnit val="5"/>
      </c:valAx>
      <c:valAx>
        <c:axId val="814444256"/>
        <c:scaling>
          <c:orientation val="minMax"/>
          <c:max val="36"/>
          <c:min val="0"/>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4"/>
        <c:minorUnit val="2"/>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1"/>
          <c:order val="0"/>
          <c:tx>
            <c:strRef>
              <c:f>'Murray cod'!$AE$1</c:f>
              <c:strCache>
                <c:ptCount val="1"/>
                <c:pt idx="0">
                  <c:v>est tl</c:v>
                </c:pt>
              </c:strCache>
            </c:strRef>
          </c:tx>
          <c:spPr>
            <a:ln w="19050" cap="rnd">
              <a:solidFill>
                <a:schemeClr val="accent1"/>
              </a:solidFill>
              <a:round/>
            </a:ln>
            <a:effectLst/>
          </c:spPr>
          <c:marker>
            <c:symbol val="none"/>
          </c:marker>
          <c:xVal>
            <c:numRef>
              <c:f>'Murray cod'!$AC$2:$AC$1600</c:f>
              <c:numCache>
                <c:formatCode>[&gt;=5]#,##0;[&lt;5]0.0</c:formatCode>
                <c:ptCount val="1599"/>
                <c:pt idx="0">
                  <c:v>5.4329538922544014</c:v>
                </c:pt>
                <c:pt idx="1">
                  <c:v>5.4329538922544014</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2</c:v>
                </c:pt>
                <c:pt idx="84" formatCode="General">
                  <c:v>2</c:v>
                </c:pt>
                <c:pt idx="85" formatCode="General">
                  <c:v>2</c:v>
                </c:pt>
                <c:pt idx="86" formatCode="General">
                  <c:v>2</c:v>
                </c:pt>
                <c:pt idx="87" formatCode="General">
                  <c:v>2</c:v>
                </c:pt>
                <c:pt idx="88" formatCode="General">
                  <c:v>2</c:v>
                </c:pt>
                <c:pt idx="89" formatCode="General">
                  <c:v>2</c:v>
                </c:pt>
                <c:pt idx="90" formatCode="General">
                  <c:v>2</c:v>
                </c:pt>
                <c:pt idx="91" formatCode="General">
                  <c:v>2</c:v>
                </c:pt>
                <c:pt idx="92" formatCode="General">
                  <c:v>2</c:v>
                </c:pt>
                <c:pt idx="93" formatCode="General">
                  <c:v>2</c:v>
                </c:pt>
                <c:pt idx="94" formatCode="General">
                  <c:v>2</c:v>
                </c:pt>
                <c:pt idx="95" formatCode="General">
                  <c:v>2</c:v>
                </c:pt>
                <c:pt idx="96" formatCode="General">
                  <c:v>2</c:v>
                </c:pt>
                <c:pt idx="97" formatCode="General">
                  <c:v>2</c:v>
                </c:pt>
                <c:pt idx="98" formatCode="General">
                  <c:v>2</c:v>
                </c:pt>
                <c:pt idx="99" formatCode="General">
                  <c:v>2</c:v>
                </c:pt>
                <c:pt idx="100" formatCode="General">
                  <c:v>2</c:v>
                </c:pt>
                <c:pt idx="101" formatCode="General">
                  <c:v>2</c:v>
                </c:pt>
                <c:pt idx="102" formatCode="General">
                  <c:v>2</c:v>
                </c:pt>
                <c:pt idx="103" formatCode="General">
                  <c:v>2</c:v>
                </c:pt>
                <c:pt idx="104" formatCode="General">
                  <c:v>2</c:v>
                </c:pt>
                <c:pt idx="105" formatCode="General">
                  <c:v>2</c:v>
                </c:pt>
                <c:pt idx="106" formatCode="General">
                  <c:v>2</c:v>
                </c:pt>
                <c:pt idx="107" formatCode="General">
                  <c:v>2</c:v>
                </c:pt>
                <c:pt idx="108" formatCode="General">
                  <c:v>2</c:v>
                </c:pt>
                <c:pt idx="109" formatCode="General">
                  <c:v>2</c:v>
                </c:pt>
                <c:pt idx="110" formatCode="General">
                  <c:v>2</c:v>
                </c:pt>
                <c:pt idx="111" formatCode="General">
                  <c:v>2</c:v>
                </c:pt>
                <c:pt idx="112" formatCode="General">
                  <c:v>2</c:v>
                </c:pt>
                <c:pt idx="113" formatCode="General">
                  <c:v>2</c:v>
                </c:pt>
                <c:pt idx="114" formatCode="General">
                  <c:v>2</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3</c:v>
                </c:pt>
                <c:pt idx="181" formatCode="General">
                  <c:v>3</c:v>
                </c:pt>
                <c:pt idx="182" formatCode="General">
                  <c:v>3</c:v>
                </c:pt>
                <c:pt idx="183" formatCode="General">
                  <c:v>3</c:v>
                </c:pt>
                <c:pt idx="184" formatCode="General">
                  <c:v>3</c:v>
                </c:pt>
                <c:pt idx="185" formatCode="General">
                  <c:v>3</c:v>
                </c:pt>
                <c:pt idx="186" formatCode="General">
                  <c:v>3</c:v>
                </c:pt>
                <c:pt idx="187" formatCode="General">
                  <c:v>3</c:v>
                </c:pt>
                <c:pt idx="188" formatCode="General">
                  <c:v>3</c:v>
                </c:pt>
                <c:pt idx="189" formatCode="General">
                  <c:v>3</c:v>
                </c:pt>
                <c:pt idx="190" formatCode="General">
                  <c:v>3</c:v>
                </c:pt>
                <c:pt idx="191" formatCode="General">
                  <c:v>3</c:v>
                </c:pt>
                <c:pt idx="192" formatCode="General">
                  <c:v>3</c:v>
                </c:pt>
                <c:pt idx="193" formatCode="General">
                  <c:v>3</c:v>
                </c:pt>
                <c:pt idx="194" formatCode="General">
                  <c:v>3</c:v>
                </c:pt>
                <c:pt idx="195" formatCode="General">
                  <c:v>3</c:v>
                </c:pt>
                <c:pt idx="196" formatCode="General">
                  <c:v>3</c:v>
                </c:pt>
                <c:pt idx="197" formatCode="General">
                  <c:v>3</c:v>
                </c:pt>
                <c:pt idx="198" formatCode="General">
                  <c:v>3</c:v>
                </c:pt>
                <c:pt idx="199" formatCode="General">
                  <c:v>3</c:v>
                </c:pt>
                <c:pt idx="200" formatCode="General">
                  <c:v>3</c:v>
                </c:pt>
                <c:pt idx="201" formatCode="General">
                  <c:v>3</c:v>
                </c:pt>
                <c:pt idx="202" formatCode="General">
                  <c:v>3</c:v>
                </c:pt>
                <c:pt idx="203" formatCode="General">
                  <c:v>3</c:v>
                </c:pt>
                <c:pt idx="204" formatCode="General">
                  <c:v>3</c:v>
                </c:pt>
                <c:pt idx="205" formatCode="General">
                  <c:v>3</c:v>
                </c:pt>
                <c:pt idx="206" formatCode="General">
                  <c:v>3</c:v>
                </c:pt>
                <c:pt idx="207" formatCode="General">
                  <c:v>3</c:v>
                </c:pt>
                <c:pt idx="208" formatCode="General">
                  <c:v>3</c:v>
                </c:pt>
                <c:pt idx="209" formatCode="General">
                  <c:v>3</c:v>
                </c:pt>
                <c:pt idx="210" formatCode="General">
                  <c:v>3</c:v>
                </c:pt>
                <c:pt idx="211" formatCode="General">
                  <c:v>3</c:v>
                </c:pt>
                <c:pt idx="212" formatCode="General">
                  <c:v>3</c:v>
                </c:pt>
                <c:pt idx="213" formatCode="General">
                  <c:v>3</c:v>
                </c:pt>
                <c:pt idx="214" formatCode="General">
                  <c:v>3</c:v>
                </c:pt>
                <c:pt idx="215" formatCode="General">
                  <c:v>3</c:v>
                </c:pt>
                <c:pt idx="216" formatCode="General">
                  <c:v>3</c:v>
                </c:pt>
                <c:pt idx="217" formatCode="General">
                  <c:v>3</c:v>
                </c:pt>
                <c:pt idx="218" formatCode="General">
                  <c:v>3</c:v>
                </c:pt>
                <c:pt idx="219" formatCode="General">
                  <c:v>3</c:v>
                </c:pt>
                <c:pt idx="220" formatCode="General">
                  <c:v>3</c:v>
                </c:pt>
                <c:pt idx="221" formatCode="General">
                  <c:v>3</c:v>
                </c:pt>
                <c:pt idx="222" formatCode="General">
                  <c:v>3</c:v>
                </c:pt>
                <c:pt idx="223" formatCode="General">
                  <c:v>3</c:v>
                </c:pt>
                <c:pt idx="224" formatCode="General">
                  <c:v>3</c:v>
                </c:pt>
                <c:pt idx="225" formatCode="General">
                  <c:v>3</c:v>
                </c:pt>
                <c:pt idx="226" formatCode="General">
                  <c:v>3</c:v>
                </c:pt>
                <c:pt idx="227" formatCode="General">
                  <c:v>3</c:v>
                </c:pt>
                <c:pt idx="228" formatCode="General">
                  <c:v>3</c:v>
                </c:pt>
                <c:pt idx="229" formatCode="General">
                  <c:v>3</c:v>
                </c:pt>
                <c:pt idx="230" formatCode="General">
                  <c:v>3</c:v>
                </c:pt>
                <c:pt idx="231" formatCode="General">
                  <c:v>3</c:v>
                </c:pt>
                <c:pt idx="232" formatCode="General">
                  <c:v>3</c:v>
                </c:pt>
                <c:pt idx="233" formatCode="General">
                  <c:v>3</c:v>
                </c:pt>
                <c:pt idx="234" formatCode="General">
                  <c:v>3</c:v>
                </c:pt>
                <c:pt idx="235" formatCode="General">
                  <c:v>3</c:v>
                </c:pt>
                <c:pt idx="236" formatCode="General">
                  <c:v>3</c:v>
                </c:pt>
                <c:pt idx="237" formatCode="General">
                  <c:v>3</c:v>
                </c:pt>
                <c:pt idx="238" formatCode="General">
                  <c:v>3</c:v>
                </c:pt>
                <c:pt idx="239" formatCode="General">
                  <c:v>3</c:v>
                </c:pt>
                <c:pt idx="240" formatCode="General">
                  <c:v>3</c:v>
                </c:pt>
                <c:pt idx="241" formatCode="General">
                  <c:v>3</c:v>
                </c:pt>
                <c:pt idx="242" formatCode="General">
                  <c:v>3</c:v>
                </c:pt>
                <c:pt idx="243" formatCode="General">
                  <c:v>3</c:v>
                </c:pt>
                <c:pt idx="244" formatCode="General">
                  <c:v>3</c:v>
                </c:pt>
                <c:pt idx="245" formatCode="General">
                  <c:v>3</c:v>
                </c:pt>
                <c:pt idx="246" formatCode="General">
                  <c:v>3</c:v>
                </c:pt>
                <c:pt idx="247" formatCode="General">
                  <c:v>3</c:v>
                </c:pt>
                <c:pt idx="248" formatCode="General">
                  <c:v>3</c:v>
                </c:pt>
                <c:pt idx="249" formatCode="General">
                  <c:v>3</c:v>
                </c:pt>
                <c:pt idx="250" formatCode="General">
                  <c:v>3</c:v>
                </c:pt>
                <c:pt idx="251" formatCode="General">
                  <c:v>3</c:v>
                </c:pt>
                <c:pt idx="252" formatCode="General">
                  <c:v>3</c:v>
                </c:pt>
                <c:pt idx="253" formatCode="General">
                  <c:v>3</c:v>
                </c:pt>
                <c:pt idx="254" formatCode="General">
                  <c:v>3</c:v>
                </c:pt>
                <c:pt idx="255" formatCode="General">
                  <c:v>3</c:v>
                </c:pt>
                <c:pt idx="256" formatCode="General">
                  <c:v>4</c:v>
                </c:pt>
                <c:pt idx="257" formatCode="General">
                  <c:v>4</c:v>
                </c:pt>
                <c:pt idx="258" formatCode="General">
                  <c:v>4</c:v>
                </c:pt>
                <c:pt idx="259" formatCode="General">
                  <c:v>4</c:v>
                </c:pt>
                <c:pt idx="260" formatCode="General">
                  <c:v>4</c:v>
                </c:pt>
                <c:pt idx="261" formatCode="General">
                  <c:v>4</c:v>
                </c:pt>
                <c:pt idx="262" formatCode="General">
                  <c:v>4</c:v>
                </c:pt>
                <c:pt idx="263" formatCode="General">
                  <c:v>4</c:v>
                </c:pt>
                <c:pt idx="264" formatCode="General">
                  <c:v>4</c:v>
                </c:pt>
                <c:pt idx="265" formatCode="General">
                  <c:v>4</c:v>
                </c:pt>
                <c:pt idx="266" formatCode="General">
                  <c:v>4</c:v>
                </c:pt>
                <c:pt idx="267" formatCode="General">
                  <c:v>4</c:v>
                </c:pt>
                <c:pt idx="268" formatCode="General">
                  <c:v>4</c:v>
                </c:pt>
                <c:pt idx="269" formatCode="General">
                  <c:v>4</c:v>
                </c:pt>
                <c:pt idx="270" formatCode="General">
                  <c:v>4</c:v>
                </c:pt>
                <c:pt idx="271" formatCode="General">
                  <c:v>4</c:v>
                </c:pt>
                <c:pt idx="272" formatCode="General">
                  <c:v>4</c:v>
                </c:pt>
                <c:pt idx="273" formatCode="General">
                  <c:v>4</c:v>
                </c:pt>
                <c:pt idx="274" formatCode="General">
                  <c:v>4</c:v>
                </c:pt>
                <c:pt idx="275" formatCode="General">
                  <c:v>5</c:v>
                </c:pt>
                <c:pt idx="276" formatCode="General">
                  <c:v>5</c:v>
                </c:pt>
                <c:pt idx="277" formatCode="General">
                  <c:v>6</c:v>
                </c:pt>
                <c:pt idx="278" formatCode="General">
                  <c:v>6</c:v>
                </c:pt>
                <c:pt idx="279" formatCode="General">
                  <c:v>6</c:v>
                </c:pt>
                <c:pt idx="280" formatCode="General">
                  <c:v>6</c:v>
                </c:pt>
                <c:pt idx="281" formatCode="General">
                  <c:v>6</c:v>
                </c:pt>
                <c:pt idx="282" formatCode="General">
                  <c:v>6</c:v>
                </c:pt>
                <c:pt idx="283" formatCode="General">
                  <c:v>7</c:v>
                </c:pt>
                <c:pt idx="284" formatCode="General">
                  <c:v>7</c:v>
                </c:pt>
                <c:pt idx="285" formatCode="General">
                  <c:v>8</c:v>
                </c:pt>
                <c:pt idx="286" formatCode="General">
                  <c:v>10</c:v>
                </c:pt>
                <c:pt idx="287" formatCode="General">
                  <c:v>11</c:v>
                </c:pt>
                <c:pt idx="288" formatCode="General">
                  <c:v>11</c:v>
                </c:pt>
                <c:pt idx="289" formatCode="General">
                  <c:v>12</c:v>
                </c:pt>
                <c:pt idx="290" formatCode="General">
                  <c:v>13</c:v>
                </c:pt>
                <c:pt idx="291" formatCode="General">
                  <c:v>14</c:v>
                </c:pt>
                <c:pt idx="292" formatCode="General">
                  <c:v>15</c:v>
                </c:pt>
                <c:pt idx="293" formatCode="General">
                  <c:v>16</c:v>
                </c:pt>
                <c:pt idx="294" formatCode="General">
                  <c:v>17</c:v>
                </c:pt>
                <c:pt idx="295" formatCode="General">
                  <c:v>18</c:v>
                </c:pt>
                <c:pt idx="296" formatCode="General">
                  <c:v>19</c:v>
                </c:pt>
                <c:pt idx="297" formatCode="General">
                  <c:v>20</c:v>
                </c:pt>
                <c:pt idx="298" formatCode="General">
                  <c:v>21</c:v>
                </c:pt>
                <c:pt idx="299" formatCode="General">
                  <c:v>22</c:v>
                </c:pt>
                <c:pt idx="300" formatCode="General">
                  <c:v>23</c:v>
                </c:pt>
              </c:numCache>
            </c:numRef>
          </c:xVal>
          <c:yVal>
            <c:numRef>
              <c:f>'Murray cod'!$AE$2:$AE$1600</c:f>
              <c:numCache>
                <c:formatCode>General</c:formatCode>
                <c:ptCount val="1599"/>
                <c:pt idx="4">
                  <c:v>4.9798105830734523</c:v>
                </c:pt>
                <c:pt idx="5">
                  <c:v>4.9798105830734523</c:v>
                </c:pt>
                <c:pt idx="6">
                  <c:v>4.9798105830734523</c:v>
                </c:pt>
                <c:pt idx="7">
                  <c:v>4.9798105830734523</c:v>
                </c:pt>
                <c:pt idx="8">
                  <c:v>4.9798105830734523</c:v>
                </c:pt>
                <c:pt idx="9">
                  <c:v>4.9798105830734523</c:v>
                </c:pt>
                <c:pt idx="10">
                  <c:v>4.9798105830734523</c:v>
                </c:pt>
                <c:pt idx="11">
                  <c:v>4.9798105830734523</c:v>
                </c:pt>
                <c:pt idx="12">
                  <c:v>4.9798105830734523</c:v>
                </c:pt>
                <c:pt idx="13">
                  <c:v>4.9798105830734523</c:v>
                </c:pt>
                <c:pt idx="14">
                  <c:v>4.9798105830734523</c:v>
                </c:pt>
                <c:pt idx="15">
                  <c:v>4.9798105830734523</c:v>
                </c:pt>
                <c:pt idx="16">
                  <c:v>4.9798105830734523</c:v>
                </c:pt>
                <c:pt idx="17">
                  <c:v>4.9798105830734523</c:v>
                </c:pt>
                <c:pt idx="18">
                  <c:v>4.9798105830734523</c:v>
                </c:pt>
                <c:pt idx="19">
                  <c:v>4.9798105830734523</c:v>
                </c:pt>
                <c:pt idx="20">
                  <c:v>4.9798105830734523</c:v>
                </c:pt>
                <c:pt idx="21">
                  <c:v>4.9798105830734523</c:v>
                </c:pt>
                <c:pt idx="22">
                  <c:v>4.9798105830734523</c:v>
                </c:pt>
                <c:pt idx="23">
                  <c:v>4.9798105830734523</c:v>
                </c:pt>
                <c:pt idx="24">
                  <c:v>4.9798105830734523</c:v>
                </c:pt>
                <c:pt idx="25">
                  <c:v>17.102808907008008</c:v>
                </c:pt>
                <c:pt idx="26">
                  <c:v>17.102808907008008</c:v>
                </c:pt>
                <c:pt idx="27">
                  <c:v>17.102808907008008</c:v>
                </c:pt>
                <c:pt idx="28">
                  <c:v>17.102808907008008</c:v>
                </c:pt>
                <c:pt idx="29">
                  <c:v>17.102808907008008</c:v>
                </c:pt>
                <c:pt idx="30">
                  <c:v>17.102808907008008</c:v>
                </c:pt>
                <c:pt idx="31">
                  <c:v>17.102808907008008</c:v>
                </c:pt>
                <c:pt idx="32">
                  <c:v>17.102808907008008</c:v>
                </c:pt>
                <c:pt idx="33">
                  <c:v>17.102808907008008</c:v>
                </c:pt>
                <c:pt idx="34">
                  <c:v>17.102808907008008</c:v>
                </c:pt>
                <c:pt idx="35">
                  <c:v>17.102808907008008</c:v>
                </c:pt>
                <c:pt idx="36">
                  <c:v>17.102808907008008</c:v>
                </c:pt>
                <c:pt idx="37">
                  <c:v>17.102808907008008</c:v>
                </c:pt>
                <c:pt idx="38">
                  <c:v>17.102808907008008</c:v>
                </c:pt>
                <c:pt idx="39">
                  <c:v>17.102808907008008</c:v>
                </c:pt>
                <c:pt idx="40">
                  <c:v>17.102808907008008</c:v>
                </c:pt>
                <c:pt idx="41">
                  <c:v>17.102808907008008</c:v>
                </c:pt>
                <c:pt idx="42">
                  <c:v>17.102808907008008</c:v>
                </c:pt>
                <c:pt idx="43">
                  <c:v>17.102808907008008</c:v>
                </c:pt>
                <c:pt idx="44">
                  <c:v>17.102808907008008</c:v>
                </c:pt>
                <c:pt idx="45">
                  <c:v>17.102808907008008</c:v>
                </c:pt>
                <c:pt idx="46">
                  <c:v>17.102808907008008</c:v>
                </c:pt>
                <c:pt idx="47">
                  <c:v>17.102808907008008</c:v>
                </c:pt>
                <c:pt idx="48">
                  <c:v>17.102808907008008</c:v>
                </c:pt>
                <c:pt idx="49">
                  <c:v>17.102808907008008</c:v>
                </c:pt>
                <c:pt idx="50">
                  <c:v>17.102808907008008</c:v>
                </c:pt>
                <c:pt idx="51">
                  <c:v>17.102808907008008</c:v>
                </c:pt>
                <c:pt idx="52">
                  <c:v>17.102808907008008</c:v>
                </c:pt>
                <c:pt idx="53">
                  <c:v>17.102808907008008</c:v>
                </c:pt>
                <c:pt idx="54">
                  <c:v>17.102808907008008</c:v>
                </c:pt>
                <c:pt idx="55">
                  <c:v>17.102808907008008</c:v>
                </c:pt>
                <c:pt idx="56">
                  <c:v>17.102808907008008</c:v>
                </c:pt>
                <c:pt idx="57">
                  <c:v>17.102808907008008</c:v>
                </c:pt>
                <c:pt idx="58">
                  <c:v>17.102808907008008</c:v>
                </c:pt>
                <c:pt idx="59">
                  <c:v>17.102808907008008</c:v>
                </c:pt>
                <c:pt idx="60">
                  <c:v>17.102808907008008</c:v>
                </c:pt>
                <c:pt idx="61">
                  <c:v>17.102808907008008</c:v>
                </c:pt>
                <c:pt idx="62">
                  <c:v>17.102808907008008</c:v>
                </c:pt>
                <c:pt idx="63">
                  <c:v>17.102808907008008</c:v>
                </c:pt>
                <c:pt idx="64">
                  <c:v>17.102808907008008</c:v>
                </c:pt>
                <c:pt idx="65">
                  <c:v>17.102808907008008</c:v>
                </c:pt>
                <c:pt idx="66">
                  <c:v>17.102808907008008</c:v>
                </c:pt>
                <c:pt idx="67">
                  <c:v>17.102808907008008</c:v>
                </c:pt>
                <c:pt idx="68">
                  <c:v>17.102808907008008</c:v>
                </c:pt>
                <c:pt idx="69">
                  <c:v>17.102808907008008</c:v>
                </c:pt>
                <c:pt idx="70">
                  <c:v>17.102808907008008</c:v>
                </c:pt>
                <c:pt idx="71">
                  <c:v>17.102808907008008</c:v>
                </c:pt>
                <c:pt idx="72">
                  <c:v>17.102808907008008</c:v>
                </c:pt>
                <c:pt idx="73">
                  <c:v>17.102808907008008</c:v>
                </c:pt>
                <c:pt idx="74">
                  <c:v>17.102808907008008</c:v>
                </c:pt>
                <c:pt idx="75">
                  <c:v>17.102808907008008</c:v>
                </c:pt>
                <c:pt idx="76">
                  <c:v>17.102808907008008</c:v>
                </c:pt>
                <c:pt idx="77">
                  <c:v>17.102808907008008</c:v>
                </c:pt>
                <c:pt idx="78">
                  <c:v>17.102808907008008</c:v>
                </c:pt>
                <c:pt idx="79">
                  <c:v>17.102808907008008</c:v>
                </c:pt>
                <c:pt idx="80">
                  <c:v>17.102808907008008</c:v>
                </c:pt>
                <c:pt idx="81">
                  <c:v>17.102808907008008</c:v>
                </c:pt>
                <c:pt idx="82">
                  <c:v>17.102808907008008</c:v>
                </c:pt>
                <c:pt idx="83">
                  <c:v>27.819135587394246</c:v>
                </c:pt>
                <c:pt idx="84">
                  <c:v>27.819135587394246</c:v>
                </c:pt>
                <c:pt idx="85">
                  <c:v>27.819135587394246</c:v>
                </c:pt>
                <c:pt idx="86">
                  <c:v>27.819135587394246</c:v>
                </c:pt>
                <c:pt idx="87">
                  <c:v>27.819135587394246</c:v>
                </c:pt>
                <c:pt idx="88">
                  <c:v>27.819135587394246</c:v>
                </c:pt>
                <c:pt idx="89">
                  <c:v>27.819135587394246</c:v>
                </c:pt>
                <c:pt idx="90">
                  <c:v>27.819135587394246</c:v>
                </c:pt>
                <c:pt idx="91">
                  <c:v>27.819135587394246</c:v>
                </c:pt>
                <c:pt idx="92">
                  <c:v>27.819135587394246</c:v>
                </c:pt>
                <c:pt idx="93">
                  <c:v>27.819135587394246</c:v>
                </c:pt>
                <c:pt idx="94">
                  <c:v>27.819135587394246</c:v>
                </c:pt>
                <c:pt idx="95">
                  <c:v>27.819135587394246</c:v>
                </c:pt>
                <c:pt idx="96">
                  <c:v>27.819135587394246</c:v>
                </c:pt>
                <c:pt idx="97">
                  <c:v>27.819135587394246</c:v>
                </c:pt>
                <c:pt idx="98">
                  <c:v>27.819135587394246</c:v>
                </c:pt>
                <c:pt idx="99">
                  <c:v>27.819135587394246</c:v>
                </c:pt>
                <c:pt idx="100">
                  <c:v>27.819135587394246</c:v>
                </c:pt>
                <c:pt idx="101">
                  <c:v>27.819135587394246</c:v>
                </c:pt>
                <c:pt idx="102">
                  <c:v>27.819135587394246</c:v>
                </c:pt>
                <c:pt idx="103">
                  <c:v>27.819135587394246</c:v>
                </c:pt>
                <c:pt idx="104">
                  <c:v>27.819135587394246</c:v>
                </c:pt>
                <c:pt idx="105">
                  <c:v>27.819135587394246</c:v>
                </c:pt>
                <c:pt idx="106">
                  <c:v>27.819135587394246</c:v>
                </c:pt>
                <c:pt idx="107">
                  <c:v>27.819135587394246</c:v>
                </c:pt>
                <c:pt idx="108">
                  <c:v>27.819135587394246</c:v>
                </c:pt>
                <c:pt idx="109">
                  <c:v>27.819135587394246</c:v>
                </c:pt>
                <c:pt idx="110">
                  <c:v>27.819135587394246</c:v>
                </c:pt>
                <c:pt idx="111">
                  <c:v>27.819135587394246</c:v>
                </c:pt>
                <c:pt idx="112">
                  <c:v>27.819135587394246</c:v>
                </c:pt>
                <c:pt idx="113">
                  <c:v>27.819135587394246</c:v>
                </c:pt>
                <c:pt idx="114">
                  <c:v>27.819135587394246</c:v>
                </c:pt>
                <c:pt idx="115">
                  <c:v>27.819135587394246</c:v>
                </c:pt>
                <c:pt idx="116">
                  <c:v>27.819135587394246</c:v>
                </c:pt>
                <c:pt idx="117">
                  <c:v>27.819135587394246</c:v>
                </c:pt>
                <c:pt idx="118">
                  <c:v>27.819135587394246</c:v>
                </c:pt>
                <c:pt idx="119">
                  <c:v>27.819135587394246</c:v>
                </c:pt>
                <c:pt idx="120">
                  <c:v>27.819135587394246</c:v>
                </c:pt>
                <c:pt idx="121">
                  <c:v>27.819135587394246</c:v>
                </c:pt>
                <c:pt idx="122">
                  <c:v>27.819135587394246</c:v>
                </c:pt>
                <c:pt idx="123">
                  <c:v>27.819135587394246</c:v>
                </c:pt>
                <c:pt idx="124">
                  <c:v>27.819135587394246</c:v>
                </c:pt>
                <c:pt idx="125">
                  <c:v>27.819135587394246</c:v>
                </c:pt>
                <c:pt idx="126">
                  <c:v>27.819135587394246</c:v>
                </c:pt>
                <c:pt idx="127">
                  <c:v>27.819135587394246</c:v>
                </c:pt>
                <c:pt idx="128">
                  <c:v>27.819135587394246</c:v>
                </c:pt>
                <c:pt idx="129">
                  <c:v>27.819135587394246</c:v>
                </c:pt>
                <c:pt idx="130">
                  <c:v>27.819135587394246</c:v>
                </c:pt>
                <c:pt idx="131">
                  <c:v>27.819135587394246</c:v>
                </c:pt>
                <c:pt idx="132">
                  <c:v>27.819135587394246</c:v>
                </c:pt>
                <c:pt idx="133">
                  <c:v>27.819135587394246</c:v>
                </c:pt>
                <c:pt idx="134">
                  <c:v>27.819135587394246</c:v>
                </c:pt>
                <c:pt idx="135">
                  <c:v>27.819135587394246</c:v>
                </c:pt>
                <c:pt idx="136">
                  <c:v>27.819135587394246</c:v>
                </c:pt>
                <c:pt idx="137">
                  <c:v>27.819135587394246</c:v>
                </c:pt>
                <c:pt idx="138">
                  <c:v>27.819135587394246</c:v>
                </c:pt>
                <c:pt idx="139">
                  <c:v>27.819135587394246</c:v>
                </c:pt>
                <c:pt idx="140">
                  <c:v>27.819135587394246</c:v>
                </c:pt>
                <c:pt idx="141">
                  <c:v>27.819135587394246</c:v>
                </c:pt>
                <c:pt idx="142">
                  <c:v>27.819135587394246</c:v>
                </c:pt>
                <c:pt idx="143">
                  <c:v>27.819135587394246</c:v>
                </c:pt>
                <c:pt idx="144">
                  <c:v>27.819135587394246</c:v>
                </c:pt>
                <c:pt idx="145">
                  <c:v>27.819135587394246</c:v>
                </c:pt>
                <c:pt idx="146">
                  <c:v>27.819135587394246</c:v>
                </c:pt>
                <c:pt idx="147">
                  <c:v>27.819135587394246</c:v>
                </c:pt>
                <c:pt idx="148">
                  <c:v>27.819135587394246</c:v>
                </c:pt>
                <c:pt idx="149">
                  <c:v>27.819135587394246</c:v>
                </c:pt>
                <c:pt idx="150">
                  <c:v>27.819135587394246</c:v>
                </c:pt>
                <c:pt idx="151">
                  <c:v>27.819135587394246</c:v>
                </c:pt>
                <c:pt idx="152">
                  <c:v>27.819135587394246</c:v>
                </c:pt>
                <c:pt idx="153">
                  <c:v>27.819135587394246</c:v>
                </c:pt>
                <c:pt idx="154">
                  <c:v>27.819135587394246</c:v>
                </c:pt>
                <c:pt idx="155">
                  <c:v>27.819135587394246</c:v>
                </c:pt>
                <c:pt idx="156">
                  <c:v>27.819135587394246</c:v>
                </c:pt>
                <c:pt idx="157">
                  <c:v>27.819135587394246</c:v>
                </c:pt>
                <c:pt idx="158">
                  <c:v>27.819135587394246</c:v>
                </c:pt>
                <c:pt idx="159">
                  <c:v>27.819135587394246</c:v>
                </c:pt>
                <c:pt idx="160">
                  <c:v>27.819135587394246</c:v>
                </c:pt>
                <c:pt idx="161">
                  <c:v>27.819135587394246</c:v>
                </c:pt>
                <c:pt idx="162">
                  <c:v>27.819135587394246</c:v>
                </c:pt>
                <c:pt idx="163">
                  <c:v>27.819135587394246</c:v>
                </c:pt>
                <c:pt idx="164">
                  <c:v>27.819135587394246</c:v>
                </c:pt>
                <c:pt idx="165">
                  <c:v>27.819135587394246</c:v>
                </c:pt>
                <c:pt idx="166">
                  <c:v>27.819135587394246</c:v>
                </c:pt>
                <c:pt idx="167">
                  <c:v>27.819135587394246</c:v>
                </c:pt>
                <c:pt idx="168">
                  <c:v>27.819135587394246</c:v>
                </c:pt>
                <c:pt idx="169">
                  <c:v>27.819135587394246</c:v>
                </c:pt>
                <c:pt idx="170">
                  <c:v>27.819135587394246</c:v>
                </c:pt>
                <c:pt idx="171">
                  <c:v>27.819135587394246</c:v>
                </c:pt>
                <c:pt idx="172">
                  <c:v>27.819135587394246</c:v>
                </c:pt>
                <c:pt idx="173">
                  <c:v>27.819135587394246</c:v>
                </c:pt>
                <c:pt idx="174">
                  <c:v>27.819135587394246</c:v>
                </c:pt>
                <c:pt idx="175">
                  <c:v>27.819135587394246</c:v>
                </c:pt>
                <c:pt idx="176">
                  <c:v>27.819135587394246</c:v>
                </c:pt>
                <c:pt idx="177">
                  <c:v>27.819135587394246</c:v>
                </c:pt>
                <c:pt idx="178">
                  <c:v>27.819135587394246</c:v>
                </c:pt>
                <c:pt idx="179">
                  <c:v>27.819135587394246</c:v>
                </c:pt>
                <c:pt idx="180">
                  <c:v>37.292011393541038</c:v>
                </c:pt>
                <c:pt idx="181">
                  <c:v>37.292011393541038</c:v>
                </c:pt>
                <c:pt idx="182">
                  <c:v>37.292011393541038</c:v>
                </c:pt>
                <c:pt idx="183">
                  <c:v>37.292011393541038</c:v>
                </c:pt>
                <c:pt idx="184">
                  <c:v>37.292011393541038</c:v>
                </c:pt>
                <c:pt idx="185">
                  <c:v>37.292011393541038</c:v>
                </c:pt>
                <c:pt idx="186">
                  <c:v>37.292011393541038</c:v>
                </c:pt>
                <c:pt idx="187">
                  <c:v>37.292011393541038</c:v>
                </c:pt>
                <c:pt idx="188">
                  <c:v>37.292011393541038</c:v>
                </c:pt>
                <c:pt idx="189">
                  <c:v>37.292011393541038</c:v>
                </c:pt>
                <c:pt idx="190">
                  <c:v>37.292011393541038</c:v>
                </c:pt>
                <c:pt idx="191">
                  <c:v>37.292011393541038</c:v>
                </c:pt>
                <c:pt idx="192">
                  <c:v>37.292011393541038</c:v>
                </c:pt>
                <c:pt idx="193">
                  <c:v>37.292011393541038</c:v>
                </c:pt>
                <c:pt idx="194">
                  <c:v>37.292011393541038</c:v>
                </c:pt>
                <c:pt idx="195">
                  <c:v>37.292011393541038</c:v>
                </c:pt>
                <c:pt idx="196">
                  <c:v>37.292011393541038</c:v>
                </c:pt>
                <c:pt idx="197">
                  <c:v>37.292011393541038</c:v>
                </c:pt>
                <c:pt idx="198">
                  <c:v>37.292011393541038</c:v>
                </c:pt>
                <c:pt idx="199">
                  <c:v>37.292011393541038</c:v>
                </c:pt>
                <c:pt idx="200">
                  <c:v>37.292011393541038</c:v>
                </c:pt>
                <c:pt idx="201">
                  <c:v>37.292011393541038</c:v>
                </c:pt>
                <c:pt idx="202">
                  <c:v>37.292011393541038</c:v>
                </c:pt>
                <c:pt idx="203">
                  <c:v>37.292011393541038</c:v>
                </c:pt>
                <c:pt idx="204">
                  <c:v>37.292011393541038</c:v>
                </c:pt>
                <c:pt idx="205">
                  <c:v>37.292011393541038</c:v>
                </c:pt>
                <c:pt idx="206">
                  <c:v>37.292011393541038</c:v>
                </c:pt>
                <c:pt idx="207">
                  <c:v>37.292011393541038</c:v>
                </c:pt>
                <c:pt idx="208">
                  <c:v>37.292011393541038</c:v>
                </c:pt>
                <c:pt idx="209">
                  <c:v>37.292011393541038</c:v>
                </c:pt>
                <c:pt idx="210">
                  <c:v>37.292011393541038</c:v>
                </c:pt>
                <c:pt idx="211">
                  <c:v>37.292011393541038</c:v>
                </c:pt>
                <c:pt idx="212">
                  <c:v>37.292011393541038</c:v>
                </c:pt>
                <c:pt idx="213">
                  <c:v>37.292011393541038</c:v>
                </c:pt>
                <c:pt idx="214">
                  <c:v>37.292011393541038</c:v>
                </c:pt>
                <c:pt idx="215">
                  <c:v>37.292011393541038</c:v>
                </c:pt>
                <c:pt idx="216">
                  <c:v>37.292011393541038</c:v>
                </c:pt>
                <c:pt idx="217">
                  <c:v>37.292011393541038</c:v>
                </c:pt>
                <c:pt idx="218">
                  <c:v>37.292011393541038</c:v>
                </c:pt>
                <c:pt idx="219">
                  <c:v>37.292011393541038</c:v>
                </c:pt>
                <c:pt idx="220">
                  <c:v>37.292011393541038</c:v>
                </c:pt>
                <c:pt idx="221">
                  <c:v>37.292011393541038</c:v>
                </c:pt>
                <c:pt idx="222">
                  <c:v>37.292011393541038</c:v>
                </c:pt>
                <c:pt idx="223">
                  <c:v>37.292011393541038</c:v>
                </c:pt>
                <c:pt idx="224">
                  <c:v>37.292011393541038</c:v>
                </c:pt>
                <c:pt idx="225">
                  <c:v>37.292011393541038</c:v>
                </c:pt>
                <c:pt idx="226">
                  <c:v>37.292011393541038</c:v>
                </c:pt>
                <c:pt idx="227">
                  <c:v>37.292011393541038</c:v>
                </c:pt>
                <c:pt idx="228">
                  <c:v>37.292011393541038</c:v>
                </c:pt>
                <c:pt idx="229">
                  <c:v>37.292011393541038</c:v>
                </c:pt>
                <c:pt idx="230">
                  <c:v>37.292011393541038</c:v>
                </c:pt>
                <c:pt idx="231">
                  <c:v>37.292011393541038</c:v>
                </c:pt>
                <c:pt idx="232">
                  <c:v>37.292011393541038</c:v>
                </c:pt>
                <c:pt idx="233">
                  <c:v>37.292011393541038</c:v>
                </c:pt>
                <c:pt idx="234">
                  <c:v>37.292011393541038</c:v>
                </c:pt>
                <c:pt idx="235">
                  <c:v>37.292011393541038</c:v>
                </c:pt>
                <c:pt idx="236">
                  <c:v>37.292011393541038</c:v>
                </c:pt>
                <c:pt idx="237">
                  <c:v>37.292011393541038</c:v>
                </c:pt>
                <c:pt idx="238">
                  <c:v>37.292011393541038</c:v>
                </c:pt>
                <c:pt idx="239">
                  <c:v>37.292011393541038</c:v>
                </c:pt>
                <c:pt idx="240">
                  <c:v>37.292011393541038</c:v>
                </c:pt>
                <c:pt idx="241">
                  <c:v>37.292011393541038</c:v>
                </c:pt>
                <c:pt idx="242">
                  <c:v>37.292011393541038</c:v>
                </c:pt>
                <c:pt idx="243">
                  <c:v>37.292011393541038</c:v>
                </c:pt>
                <c:pt idx="244">
                  <c:v>37.292011393541038</c:v>
                </c:pt>
                <c:pt idx="245">
                  <c:v>37.292011393541038</c:v>
                </c:pt>
                <c:pt idx="246">
                  <c:v>37.292011393541038</c:v>
                </c:pt>
                <c:pt idx="247">
                  <c:v>37.292011393541038</c:v>
                </c:pt>
                <c:pt idx="248">
                  <c:v>37.292011393541038</c:v>
                </c:pt>
                <c:pt idx="249">
                  <c:v>37.292011393541038</c:v>
                </c:pt>
                <c:pt idx="250">
                  <c:v>37.292011393541038</c:v>
                </c:pt>
                <c:pt idx="251">
                  <c:v>37.292011393541038</c:v>
                </c:pt>
                <c:pt idx="252">
                  <c:v>37.292011393541038</c:v>
                </c:pt>
                <c:pt idx="253">
                  <c:v>37.292011393541038</c:v>
                </c:pt>
                <c:pt idx="254">
                  <c:v>37.292011393541038</c:v>
                </c:pt>
                <c:pt idx="255">
                  <c:v>37.292011393541038</c:v>
                </c:pt>
                <c:pt idx="256">
                  <c:v>45.665718048352268</c:v>
                </c:pt>
                <c:pt idx="257">
                  <c:v>45.665718048352268</c:v>
                </c:pt>
                <c:pt idx="258">
                  <c:v>45.665718048352268</c:v>
                </c:pt>
                <c:pt idx="259">
                  <c:v>45.665718048352268</c:v>
                </c:pt>
                <c:pt idx="260">
                  <c:v>45.665718048352268</c:v>
                </c:pt>
                <c:pt idx="261">
                  <c:v>45.665718048352268</c:v>
                </c:pt>
                <c:pt idx="262">
                  <c:v>45.665718048352268</c:v>
                </c:pt>
                <c:pt idx="263">
                  <c:v>45.665718048352268</c:v>
                </c:pt>
                <c:pt idx="264">
                  <c:v>45.665718048352268</c:v>
                </c:pt>
                <c:pt idx="265">
                  <c:v>45.665718048352268</c:v>
                </c:pt>
                <c:pt idx="266">
                  <c:v>45.665718048352268</c:v>
                </c:pt>
                <c:pt idx="267">
                  <c:v>45.665718048352268</c:v>
                </c:pt>
                <c:pt idx="268">
                  <c:v>45.665718048352268</c:v>
                </c:pt>
                <c:pt idx="269">
                  <c:v>45.665718048352268</c:v>
                </c:pt>
                <c:pt idx="270">
                  <c:v>45.665718048352268</c:v>
                </c:pt>
                <c:pt idx="271">
                  <c:v>45.665718048352268</c:v>
                </c:pt>
                <c:pt idx="272">
                  <c:v>45.665718048352268</c:v>
                </c:pt>
                <c:pt idx="273">
                  <c:v>45.665718048352268</c:v>
                </c:pt>
                <c:pt idx="274">
                  <c:v>45.665718048352268</c:v>
                </c:pt>
                <c:pt idx="275">
                  <c:v>53.067795788602048</c:v>
                </c:pt>
                <c:pt idx="276">
                  <c:v>53.067795788602048</c:v>
                </c:pt>
                <c:pt idx="277">
                  <c:v>59.610985935013545</c:v>
                </c:pt>
                <c:pt idx="278">
                  <c:v>59.610985935013545</c:v>
                </c:pt>
                <c:pt idx="279">
                  <c:v>59.610985935013545</c:v>
                </c:pt>
                <c:pt idx="280">
                  <c:v>59.610985935013545</c:v>
                </c:pt>
                <c:pt idx="281">
                  <c:v>59.610985935013545</c:v>
                </c:pt>
                <c:pt idx="282">
                  <c:v>59.610985935013545</c:v>
                </c:pt>
                <c:pt idx="283">
                  <c:v>65.394948059498319</c:v>
                </c:pt>
                <c:pt idx="284">
                  <c:v>65.394948059498319</c:v>
                </c:pt>
                <c:pt idx="285">
                  <c:v>70.50777790379405</c:v>
                </c:pt>
                <c:pt idx="286">
                  <c:v>79.022499612686744</c:v>
                </c:pt>
                <c:pt idx="287">
                  <c:v>82.554079519579048</c:v>
                </c:pt>
                <c:pt idx="288">
                  <c:v>82.554079519579048</c:v>
                </c:pt>
                <c:pt idx="289">
                  <c:v>85.675878514257391</c:v>
                </c:pt>
                <c:pt idx="290">
                  <c:v>88.435444833047143</c:v>
                </c:pt>
                <c:pt idx="291">
                  <c:v>90.87480953294623</c:v>
                </c:pt>
                <c:pt idx="292">
                  <c:v>93.031126668213886</c:v>
                </c:pt>
                <c:pt idx="293">
                  <c:v>94.937239185149622</c:v>
                </c:pt>
                <c:pt idx="294">
                  <c:v>96.622179154227098</c:v>
                </c:pt>
                <c:pt idx="295">
                  <c:v>98.111609958636706</c:v>
                </c:pt>
                <c:pt idx="296">
                  <c:v>99.4282171742272</c:v>
                </c:pt>
                <c:pt idx="297">
                  <c:v>100.59205409435327</c:v>
                </c:pt>
                <c:pt idx="298">
                  <c:v>101.62084716233068</c:v>
                </c:pt>
                <c:pt idx="299">
                  <c:v>102.53026596355215</c:v>
                </c:pt>
                <c:pt idx="300">
                  <c:v>103.33416188952403</c:v>
                </c:pt>
              </c:numCache>
            </c:numRef>
          </c:yVal>
          <c:smooth val="0"/>
          <c:extLst>
            <c:ext xmlns:c16="http://schemas.microsoft.com/office/drawing/2014/chart" uri="{C3380CC4-5D6E-409C-BE32-E72D297353CC}">
              <c16:uniqueId val="{00000001-B323-4122-997E-42B38429B2A2}"/>
            </c:ext>
          </c:extLst>
        </c:ser>
        <c:ser>
          <c:idx val="2"/>
          <c:order val="1"/>
          <c:tx>
            <c:strRef>
              <c:f>'Murray cod'!$AF$1</c:f>
              <c:strCache>
                <c:ptCount val="1"/>
                <c:pt idx="0">
                  <c:v>Vline</c:v>
                </c:pt>
              </c:strCache>
            </c:strRef>
          </c:tx>
          <c:spPr>
            <a:ln w="19050" cap="rnd">
              <a:solidFill>
                <a:srgbClr val="FF0000"/>
              </a:solidFill>
              <a:round/>
            </a:ln>
            <a:effectLst/>
          </c:spPr>
          <c:marker>
            <c:symbol val="none"/>
          </c:marker>
          <c:xVal>
            <c:numRef>
              <c:f>'Murray cod'!$AC$2:$AC$1600</c:f>
              <c:numCache>
                <c:formatCode>[&gt;=5]#,##0;[&lt;5]0.0</c:formatCode>
                <c:ptCount val="1599"/>
                <c:pt idx="0">
                  <c:v>5.4329538922544014</c:v>
                </c:pt>
                <c:pt idx="1">
                  <c:v>5.4329538922544014</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2</c:v>
                </c:pt>
                <c:pt idx="84" formatCode="General">
                  <c:v>2</c:v>
                </c:pt>
                <c:pt idx="85" formatCode="General">
                  <c:v>2</c:v>
                </c:pt>
                <c:pt idx="86" formatCode="General">
                  <c:v>2</c:v>
                </c:pt>
                <c:pt idx="87" formatCode="General">
                  <c:v>2</c:v>
                </c:pt>
                <c:pt idx="88" formatCode="General">
                  <c:v>2</c:v>
                </c:pt>
                <c:pt idx="89" formatCode="General">
                  <c:v>2</c:v>
                </c:pt>
                <c:pt idx="90" formatCode="General">
                  <c:v>2</c:v>
                </c:pt>
                <c:pt idx="91" formatCode="General">
                  <c:v>2</c:v>
                </c:pt>
                <c:pt idx="92" formatCode="General">
                  <c:v>2</c:v>
                </c:pt>
                <c:pt idx="93" formatCode="General">
                  <c:v>2</c:v>
                </c:pt>
                <c:pt idx="94" formatCode="General">
                  <c:v>2</c:v>
                </c:pt>
                <c:pt idx="95" formatCode="General">
                  <c:v>2</c:v>
                </c:pt>
                <c:pt idx="96" formatCode="General">
                  <c:v>2</c:v>
                </c:pt>
                <c:pt idx="97" formatCode="General">
                  <c:v>2</c:v>
                </c:pt>
                <c:pt idx="98" formatCode="General">
                  <c:v>2</c:v>
                </c:pt>
                <c:pt idx="99" formatCode="General">
                  <c:v>2</c:v>
                </c:pt>
                <c:pt idx="100" formatCode="General">
                  <c:v>2</c:v>
                </c:pt>
                <c:pt idx="101" formatCode="General">
                  <c:v>2</c:v>
                </c:pt>
                <c:pt idx="102" formatCode="General">
                  <c:v>2</c:v>
                </c:pt>
                <c:pt idx="103" formatCode="General">
                  <c:v>2</c:v>
                </c:pt>
                <c:pt idx="104" formatCode="General">
                  <c:v>2</c:v>
                </c:pt>
                <c:pt idx="105" formatCode="General">
                  <c:v>2</c:v>
                </c:pt>
                <c:pt idx="106" formatCode="General">
                  <c:v>2</c:v>
                </c:pt>
                <c:pt idx="107" formatCode="General">
                  <c:v>2</c:v>
                </c:pt>
                <c:pt idx="108" formatCode="General">
                  <c:v>2</c:v>
                </c:pt>
                <c:pt idx="109" formatCode="General">
                  <c:v>2</c:v>
                </c:pt>
                <c:pt idx="110" formatCode="General">
                  <c:v>2</c:v>
                </c:pt>
                <c:pt idx="111" formatCode="General">
                  <c:v>2</c:v>
                </c:pt>
                <c:pt idx="112" formatCode="General">
                  <c:v>2</c:v>
                </c:pt>
                <c:pt idx="113" formatCode="General">
                  <c:v>2</c:v>
                </c:pt>
                <c:pt idx="114" formatCode="General">
                  <c:v>2</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3</c:v>
                </c:pt>
                <c:pt idx="181" formatCode="General">
                  <c:v>3</c:v>
                </c:pt>
                <c:pt idx="182" formatCode="General">
                  <c:v>3</c:v>
                </c:pt>
                <c:pt idx="183" formatCode="General">
                  <c:v>3</c:v>
                </c:pt>
                <c:pt idx="184" formatCode="General">
                  <c:v>3</c:v>
                </c:pt>
                <c:pt idx="185" formatCode="General">
                  <c:v>3</c:v>
                </c:pt>
                <c:pt idx="186" formatCode="General">
                  <c:v>3</c:v>
                </c:pt>
                <c:pt idx="187" formatCode="General">
                  <c:v>3</c:v>
                </c:pt>
                <c:pt idx="188" formatCode="General">
                  <c:v>3</c:v>
                </c:pt>
                <c:pt idx="189" formatCode="General">
                  <c:v>3</c:v>
                </c:pt>
                <c:pt idx="190" formatCode="General">
                  <c:v>3</c:v>
                </c:pt>
                <c:pt idx="191" formatCode="General">
                  <c:v>3</c:v>
                </c:pt>
                <c:pt idx="192" formatCode="General">
                  <c:v>3</c:v>
                </c:pt>
                <c:pt idx="193" formatCode="General">
                  <c:v>3</c:v>
                </c:pt>
                <c:pt idx="194" formatCode="General">
                  <c:v>3</c:v>
                </c:pt>
                <c:pt idx="195" formatCode="General">
                  <c:v>3</c:v>
                </c:pt>
                <c:pt idx="196" formatCode="General">
                  <c:v>3</c:v>
                </c:pt>
                <c:pt idx="197" formatCode="General">
                  <c:v>3</c:v>
                </c:pt>
                <c:pt idx="198" formatCode="General">
                  <c:v>3</c:v>
                </c:pt>
                <c:pt idx="199" formatCode="General">
                  <c:v>3</c:v>
                </c:pt>
                <c:pt idx="200" formatCode="General">
                  <c:v>3</c:v>
                </c:pt>
                <c:pt idx="201" formatCode="General">
                  <c:v>3</c:v>
                </c:pt>
                <c:pt idx="202" formatCode="General">
                  <c:v>3</c:v>
                </c:pt>
                <c:pt idx="203" formatCode="General">
                  <c:v>3</c:v>
                </c:pt>
                <c:pt idx="204" formatCode="General">
                  <c:v>3</c:v>
                </c:pt>
                <c:pt idx="205" formatCode="General">
                  <c:v>3</c:v>
                </c:pt>
                <c:pt idx="206" formatCode="General">
                  <c:v>3</c:v>
                </c:pt>
                <c:pt idx="207" formatCode="General">
                  <c:v>3</c:v>
                </c:pt>
                <c:pt idx="208" formatCode="General">
                  <c:v>3</c:v>
                </c:pt>
                <c:pt idx="209" formatCode="General">
                  <c:v>3</c:v>
                </c:pt>
                <c:pt idx="210" formatCode="General">
                  <c:v>3</c:v>
                </c:pt>
                <c:pt idx="211" formatCode="General">
                  <c:v>3</c:v>
                </c:pt>
                <c:pt idx="212" formatCode="General">
                  <c:v>3</c:v>
                </c:pt>
                <c:pt idx="213" formatCode="General">
                  <c:v>3</c:v>
                </c:pt>
                <c:pt idx="214" formatCode="General">
                  <c:v>3</c:v>
                </c:pt>
                <c:pt idx="215" formatCode="General">
                  <c:v>3</c:v>
                </c:pt>
                <c:pt idx="216" formatCode="General">
                  <c:v>3</c:v>
                </c:pt>
                <c:pt idx="217" formatCode="General">
                  <c:v>3</c:v>
                </c:pt>
                <c:pt idx="218" formatCode="General">
                  <c:v>3</c:v>
                </c:pt>
                <c:pt idx="219" formatCode="General">
                  <c:v>3</c:v>
                </c:pt>
                <c:pt idx="220" formatCode="General">
                  <c:v>3</c:v>
                </c:pt>
                <c:pt idx="221" formatCode="General">
                  <c:v>3</c:v>
                </c:pt>
                <c:pt idx="222" formatCode="General">
                  <c:v>3</c:v>
                </c:pt>
                <c:pt idx="223" formatCode="General">
                  <c:v>3</c:v>
                </c:pt>
                <c:pt idx="224" formatCode="General">
                  <c:v>3</c:v>
                </c:pt>
                <c:pt idx="225" formatCode="General">
                  <c:v>3</c:v>
                </c:pt>
                <c:pt idx="226" formatCode="General">
                  <c:v>3</c:v>
                </c:pt>
                <c:pt idx="227" formatCode="General">
                  <c:v>3</c:v>
                </c:pt>
                <c:pt idx="228" formatCode="General">
                  <c:v>3</c:v>
                </c:pt>
                <c:pt idx="229" formatCode="General">
                  <c:v>3</c:v>
                </c:pt>
                <c:pt idx="230" formatCode="General">
                  <c:v>3</c:v>
                </c:pt>
                <c:pt idx="231" formatCode="General">
                  <c:v>3</c:v>
                </c:pt>
                <c:pt idx="232" formatCode="General">
                  <c:v>3</c:v>
                </c:pt>
                <c:pt idx="233" formatCode="General">
                  <c:v>3</c:v>
                </c:pt>
                <c:pt idx="234" formatCode="General">
                  <c:v>3</c:v>
                </c:pt>
                <c:pt idx="235" formatCode="General">
                  <c:v>3</c:v>
                </c:pt>
                <c:pt idx="236" formatCode="General">
                  <c:v>3</c:v>
                </c:pt>
                <c:pt idx="237" formatCode="General">
                  <c:v>3</c:v>
                </c:pt>
                <c:pt idx="238" formatCode="General">
                  <c:v>3</c:v>
                </c:pt>
                <c:pt idx="239" formatCode="General">
                  <c:v>3</c:v>
                </c:pt>
                <c:pt idx="240" formatCode="General">
                  <c:v>3</c:v>
                </c:pt>
                <c:pt idx="241" formatCode="General">
                  <c:v>3</c:v>
                </c:pt>
                <c:pt idx="242" formatCode="General">
                  <c:v>3</c:v>
                </c:pt>
                <c:pt idx="243" formatCode="General">
                  <c:v>3</c:v>
                </c:pt>
                <c:pt idx="244" formatCode="General">
                  <c:v>3</c:v>
                </c:pt>
                <c:pt idx="245" formatCode="General">
                  <c:v>3</c:v>
                </c:pt>
                <c:pt idx="246" formatCode="General">
                  <c:v>3</c:v>
                </c:pt>
                <c:pt idx="247" formatCode="General">
                  <c:v>3</c:v>
                </c:pt>
                <c:pt idx="248" formatCode="General">
                  <c:v>3</c:v>
                </c:pt>
                <c:pt idx="249" formatCode="General">
                  <c:v>3</c:v>
                </c:pt>
                <c:pt idx="250" formatCode="General">
                  <c:v>3</c:v>
                </c:pt>
                <c:pt idx="251" formatCode="General">
                  <c:v>3</c:v>
                </c:pt>
                <c:pt idx="252" formatCode="General">
                  <c:v>3</c:v>
                </c:pt>
                <c:pt idx="253" formatCode="General">
                  <c:v>3</c:v>
                </c:pt>
                <c:pt idx="254" formatCode="General">
                  <c:v>3</c:v>
                </c:pt>
                <c:pt idx="255" formatCode="General">
                  <c:v>3</c:v>
                </c:pt>
                <c:pt idx="256" formatCode="General">
                  <c:v>4</c:v>
                </c:pt>
                <c:pt idx="257" formatCode="General">
                  <c:v>4</c:v>
                </c:pt>
                <c:pt idx="258" formatCode="General">
                  <c:v>4</c:v>
                </c:pt>
                <c:pt idx="259" formatCode="General">
                  <c:v>4</c:v>
                </c:pt>
                <c:pt idx="260" formatCode="General">
                  <c:v>4</c:v>
                </c:pt>
                <c:pt idx="261" formatCode="General">
                  <c:v>4</c:v>
                </c:pt>
                <c:pt idx="262" formatCode="General">
                  <c:v>4</c:v>
                </c:pt>
                <c:pt idx="263" formatCode="General">
                  <c:v>4</c:v>
                </c:pt>
                <c:pt idx="264" formatCode="General">
                  <c:v>4</c:v>
                </c:pt>
                <c:pt idx="265" formatCode="General">
                  <c:v>4</c:v>
                </c:pt>
                <c:pt idx="266" formatCode="General">
                  <c:v>4</c:v>
                </c:pt>
                <c:pt idx="267" formatCode="General">
                  <c:v>4</c:v>
                </c:pt>
                <c:pt idx="268" formatCode="General">
                  <c:v>4</c:v>
                </c:pt>
                <c:pt idx="269" formatCode="General">
                  <c:v>4</c:v>
                </c:pt>
                <c:pt idx="270" formatCode="General">
                  <c:v>4</c:v>
                </c:pt>
                <c:pt idx="271" formatCode="General">
                  <c:v>4</c:v>
                </c:pt>
                <c:pt idx="272" formatCode="General">
                  <c:v>4</c:v>
                </c:pt>
                <c:pt idx="273" formatCode="General">
                  <c:v>4</c:v>
                </c:pt>
                <c:pt idx="274" formatCode="General">
                  <c:v>4</c:v>
                </c:pt>
                <c:pt idx="275" formatCode="General">
                  <c:v>5</c:v>
                </c:pt>
                <c:pt idx="276" formatCode="General">
                  <c:v>5</c:v>
                </c:pt>
                <c:pt idx="277" formatCode="General">
                  <c:v>6</c:v>
                </c:pt>
                <c:pt idx="278" formatCode="General">
                  <c:v>6</c:v>
                </c:pt>
                <c:pt idx="279" formatCode="General">
                  <c:v>6</c:v>
                </c:pt>
                <c:pt idx="280" formatCode="General">
                  <c:v>6</c:v>
                </c:pt>
                <c:pt idx="281" formatCode="General">
                  <c:v>6</c:v>
                </c:pt>
                <c:pt idx="282" formatCode="General">
                  <c:v>6</c:v>
                </c:pt>
                <c:pt idx="283" formatCode="General">
                  <c:v>7</c:v>
                </c:pt>
                <c:pt idx="284" formatCode="General">
                  <c:v>7</c:v>
                </c:pt>
                <c:pt idx="285" formatCode="General">
                  <c:v>8</c:v>
                </c:pt>
                <c:pt idx="286" formatCode="General">
                  <c:v>10</c:v>
                </c:pt>
                <c:pt idx="287" formatCode="General">
                  <c:v>11</c:v>
                </c:pt>
                <c:pt idx="288" formatCode="General">
                  <c:v>11</c:v>
                </c:pt>
                <c:pt idx="289" formatCode="General">
                  <c:v>12</c:v>
                </c:pt>
                <c:pt idx="290" formatCode="General">
                  <c:v>13</c:v>
                </c:pt>
                <c:pt idx="291" formatCode="General">
                  <c:v>14</c:v>
                </c:pt>
                <c:pt idx="292" formatCode="General">
                  <c:v>15</c:v>
                </c:pt>
                <c:pt idx="293" formatCode="General">
                  <c:v>16</c:v>
                </c:pt>
                <c:pt idx="294" formatCode="General">
                  <c:v>17</c:v>
                </c:pt>
                <c:pt idx="295" formatCode="General">
                  <c:v>18</c:v>
                </c:pt>
                <c:pt idx="296" formatCode="General">
                  <c:v>19</c:v>
                </c:pt>
                <c:pt idx="297" formatCode="General">
                  <c:v>20</c:v>
                </c:pt>
                <c:pt idx="298" formatCode="General">
                  <c:v>21</c:v>
                </c:pt>
                <c:pt idx="299" formatCode="General">
                  <c:v>22</c:v>
                </c:pt>
                <c:pt idx="300" formatCode="General">
                  <c:v>23</c:v>
                </c:pt>
              </c:numCache>
            </c:numRef>
          </c:xVal>
          <c:yVal>
            <c:numRef>
              <c:f>'Murray cod'!$AF$2:$AF$1600</c:f>
              <c:numCache>
                <c:formatCode>General</c:formatCode>
                <c:ptCount val="1599"/>
                <c:pt idx="0">
                  <c:v>0</c:v>
                </c:pt>
                <c:pt idx="1">
                  <c:v>56</c:v>
                </c:pt>
              </c:numCache>
            </c:numRef>
          </c:yVal>
          <c:smooth val="0"/>
          <c:extLst>
            <c:ext xmlns:c16="http://schemas.microsoft.com/office/drawing/2014/chart" uri="{C3380CC4-5D6E-409C-BE32-E72D297353CC}">
              <c16:uniqueId val="{00000002-B323-4122-997E-42B38429B2A2}"/>
            </c:ext>
          </c:extLst>
        </c:ser>
        <c:ser>
          <c:idx val="3"/>
          <c:order val="2"/>
          <c:tx>
            <c:strRef>
              <c:f>'Murray cod'!$AG$1</c:f>
              <c:strCache>
                <c:ptCount val="1"/>
                <c:pt idx="0">
                  <c:v>Hline</c:v>
                </c:pt>
              </c:strCache>
            </c:strRef>
          </c:tx>
          <c:spPr>
            <a:ln w="19050" cap="rnd">
              <a:solidFill>
                <a:srgbClr val="FF0000"/>
              </a:solidFill>
              <a:round/>
            </a:ln>
            <a:effectLst/>
          </c:spPr>
          <c:marker>
            <c:symbol val="none"/>
          </c:marker>
          <c:xVal>
            <c:numRef>
              <c:f>'Murray cod'!$AC$2:$AC$1600</c:f>
              <c:numCache>
                <c:formatCode>[&gt;=5]#,##0;[&lt;5]0.0</c:formatCode>
                <c:ptCount val="1599"/>
                <c:pt idx="0">
                  <c:v>5.4329538922544014</c:v>
                </c:pt>
                <c:pt idx="1">
                  <c:v>5.4329538922544014</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2</c:v>
                </c:pt>
                <c:pt idx="84" formatCode="General">
                  <c:v>2</c:v>
                </c:pt>
                <c:pt idx="85" formatCode="General">
                  <c:v>2</c:v>
                </c:pt>
                <c:pt idx="86" formatCode="General">
                  <c:v>2</c:v>
                </c:pt>
                <c:pt idx="87" formatCode="General">
                  <c:v>2</c:v>
                </c:pt>
                <c:pt idx="88" formatCode="General">
                  <c:v>2</c:v>
                </c:pt>
                <c:pt idx="89" formatCode="General">
                  <c:v>2</c:v>
                </c:pt>
                <c:pt idx="90" formatCode="General">
                  <c:v>2</c:v>
                </c:pt>
                <c:pt idx="91" formatCode="General">
                  <c:v>2</c:v>
                </c:pt>
                <c:pt idx="92" formatCode="General">
                  <c:v>2</c:v>
                </c:pt>
                <c:pt idx="93" formatCode="General">
                  <c:v>2</c:v>
                </c:pt>
                <c:pt idx="94" formatCode="General">
                  <c:v>2</c:v>
                </c:pt>
                <c:pt idx="95" formatCode="General">
                  <c:v>2</c:v>
                </c:pt>
                <c:pt idx="96" formatCode="General">
                  <c:v>2</c:v>
                </c:pt>
                <c:pt idx="97" formatCode="General">
                  <c:v>2</c:v>
                </c:pt>
                <c:pt idx="98" formatCode="General">
                  <c:v>2</c:v>
                </c:pt>
                <c:pt idx="99" formatCode="General">
                  <c:v>2</c:v>
                </c:pt>
                <c:pt idx="100" formatCode="General">
                  <c:v>2</c:v>
                </c:pt>
                <c:pt idx="101" formatCode="General">
                  <c:v>2</c:v>
                </c:pt>
                <c:pt idx="102" formatCode="General">
                  <c:v>2</c:v>
                </c:pt>
                <c:pt idx="103" formatCode="General">
                  <c:v>2</c:v>
                </c:pt>
                <c:pt idx="104" formatCode="General">
                  <c:v>2</c:v>
                </c:pt>
                <c:pt idx="105" formatCode="General">
                  <c:v>2</c:v>
                </c:pt>
                <c:pt idx="106" formatCode="General">
                  <c:v>2</c:v>
                </c:pt>
                <c:pt idx="107" formatCode="General">
                  <c:v>2</c:v>
                </c:pt>
                <c:pt idx="108" formatCode="General">
                  <c:v>2</c:v>
                </c:pt>
                <c:pt idx="109" formatCode="General">
                  <c:v>2</c:v>
                </c:pt>
                <c:pt idx="110" formatCode="General">
                  <c:v>2</c:v>
                </c:pt>
                <c:pt idx="111" formatCode="General">
                  <c:v>2</c:v>
                </c:pt>
                <c:pt idx="112" formatCode="General">
                  <c:v>2</c:v>
                </c:pt>
                <c:pt idx="113" formatCode="General">
                  <c:v>2</c:v>
                </c:pt>
                <c:pt idx="114" formatCode="General">
                  <c:v>2</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3</c:v>
                </c:pt>
                <c:pt idx="181" formatCode="General">
                  <c:v>3</c:v>
                </c:pt>
                <c:pt idx="182" formatCode="General">
                  <c:v>3</c:v>
                </c:pt>
                <c:pt idx="183" formatCode="General">
                  <c:v>3</c:v>
                </c:pt>
                <c:pt idx="184" formatCode="General">
                  <c:v>3</c:v>
                </c:pt>
                <c:pt idx="185" formatCode="General">
                  <c:v>3</c:v>
                </c:pt>
                <c:pt idx="186" formatCode="General">
                  <c:v>3</c:v>
                </c:pt>
                <c:pt idx="187" formatCode="General">
                  <c:v>3</c:v>
                </c:pt>
                <c:pt idx="188" formatCode="General">
                  <c:v>3</c:v>
                </c:pt>
                <c:pt idx="189" formatCode="General">
                  <c:v>3</c:v>
                </c:pt>
                <c:pt idx="190" formatCode="General">
                  <c:v>3</c:v>
                </c:pt>
                <c:pt idx="191" formatCode="General">
                  <c:v>3</c:v>
                </c:pt>
                <c:pt idx="192" formatCode="General">
                  <c:v>3</c:v>
                </c:pt>
                <c:pt idx="193" formatCode="General">
                  <c:v>3</c:v>
                </c:pt>
                <c:pt idx="194" formatCode="General">
                  <c:v>3</c:v>
                </c:pt>
                <c:pt idx="195" formatCode="General">
                  <c:v>3</c:v>
                </c:pt>
                <c:pt idx="196" formatCode="General">
                  <c:v>3</c:v>
                </c:pt>
                <c:pt idx="197" formatCode="General">
                  <c:v>3</c:v>
                </c:pt>
                <c:pt idx="198" formatCode="General">
                  <c:v>3</c:v>
                </c:pt>
                <c:pt idx="199" formatCode="General">
                  <c:v>3</c:v>
                </c:pt>
                <c:pt idx="200" formatCode="General">
                  <c:v>3</c:v>
                </c:pt>
                <c:pt idx="201" formatCode="General">
                  <c:v>3</c:v>
                </c:pt>
                <c:pt idx="202" formatCode="General">
                  <c:v>3</c:v>
                </c:pt>
                <c:pt idx="203" formatCode="General">
                  <c:v>3</c:v>
                </c:pt>
                <c:pt idx="204" formatCode="General">
                  <c:v>3</c:v>
                </c:pt>
                <c:pt idx="205" formatCode="General">
                  <c:v>3</c:v>
                </c:pt>
                <c:pt idx="206" formatCode="General">
                  <c:v>3</c:v>
                </c:pt>
                <c:pt idx="207" formatCode="General">
                  <c:v>3</c:v>
                </c:pt>
                <c:pt idx="208" formatCode="General">
                  <c:v>3</c:v>
                </c:pt>
                <c:pt idx="209" formatCode="General">
                  <c:v>3</c:v>
                </c:pt>
                <c:pt idx="210" formatCode="General">
                  <c:v>3</c:v>
                </c:pt>
                <c:pt idx="211" formatCode="General">
                  <c:v>3</c:v>
                </c:pt>
                <c:pt idx="212" formatCode="General">
                  <c:v>3</c:v>
                </c:pt>
                <c:pt idx="213" formatCode="General">
                  <c:v>3</c:v>
                </c:pt>
                <c:pt idx="214" formatCode="General">
                  <c:v>3</c:v>
                </c:pt>
                <c:pt idx="215" formatCode="General">
                  <c:v>3</c:v>
                </c:pt>
                <c:pt idx="216" formatCode="General">
                  <c:v>3</c:v>
                </c:pt>
                <c:pt idx="217" formatCode="General">
                  <c:v>3</c:v>
                </c:pt>
                <c:pt idx="218" formatCode="General">
                  <c:v>3</c:v>
                </c:pt>
                <c:pt idx="219" formatCode="General">
                  <c:v>3</c:v>
                </c:pt>
                <c:pt idx="220" formatCode="General">
                  <c:v>3</c:v>
                </c:pt>
                <c:pt idx="221" formatCode="General">
                  <c:v>3</c:v>
                </c:pt>
                <c:pt idx="222" formatCode="General">
                  <c:v>3</c:v>
                </c:pt>
                <c:pt idx="223" formatCode="General">
                  <c:v>3</c:v>
                </c:pt>
                <c:pt idx="224" formatCode="General">
                  <c:v>3</c:v>
                </c:pt>
                <c:pt idx="225" formatCode="General">
                  <c:v>3</c:v>
                </c:pt>
                <c:pt idx="226" formatCode="General">
                  <c:v>3</c:v>
                </c:pt>
                <c:pt idx="227" formatCode="General">
                  <c:v>3</c:v>
                </c:pt>
                <c:pt idx="228" formatCode="General">
                  <c:v>3</c:v>
                </c:pt>
                <c:pt idx="229" formatCode="General">
                  <c:v>3</c:v>
                </c:pt>
                <c:pt idx="230" formatCode="General">
                  <c:v>3</c:v>
                </c:pt>
                <c:pt idx="231" formatCode="General">
                  <c:v>3</c:v>
                </c:pt>
                <c:pt idx="232" formatCode="General">
                  <c:v>3</c:v>
                </c:pt>
                <c:pt idx="233" formatCode="General">
                  <c:v>3</c:v>
                </c:pt>
                <c:pt idx="234" formatCode="General">
                  <c:v>3</c:v>
                </c:pt>
                <c:pt idx="235" formatCode="General">
                  <c:v>3</c:v>
                </c:pt>
                <c:pt idx="236" formatCode="General">
                  <c:v>3</c:v>
                </c:pt>
                <c:pt idx="237" formatCode="General">
                  <c:v>3</c:v>
                </c:pt>
                <c:pt idx="238" formatCode="General">
                  <c:v>3</c:v>
                </c:pt>
                <c:pt idx="239" formatCode="General">
                  <c:v>3</c:v>
                </c:pt>
                <c:pt idx="240" formatCode="General">
                  <c:v>3</c:v>
                </c:pt>
                <c:pt idx="241" formatCode="General">
                  <c:v>3</c:v>
                </c:pt>
                <c:pt idx="242" formatCode="General">
                  <c:v>3</c:v>
                </c:pt>
                <c:pt idx="243" formatCode="General">
                  <c:v>3</c:v>
                </c:pt>
                <c:pt idx="244" formatCode="General">
                  <c:v>3</c:v>
                </c:pt>
                <c:pt idx="245" formatCode="General">
                  <c:v>3</c:v>
                </c:pt>
                <c:pt idx="246" formatCode="General">
                  <c:v>3</c:v>
                </c:pt>
                <c:pt idx="247" formatCode="General">
                  <c:v>3</c:v>
                </c:pt>
                <c:pt idx="248" formatCode="General">
                  <c:v>3</c:v>
                </c:pt>
                <c:pt idx="249" formatCode="General">
                  <c:v>3</c:v>
                </c:pt>
                <c:pt idx="250" formatCode="General">
                  <c:v>3</c:v>
                </c:pt>
                <c:pt idx="251" formatCode="General">
                  <c:v>3</c:v>
                </c:pt>
                <c:pt idx="252" formatCode="General">
                  <c:v>3</c:v>
                </c:pt>
                <c:pt idx="253" formatCode="General">
                  <c:v>3</c:v>
                </c:pt>
                <c:pt idx="254" formatCode="General">
                  <c:v>3</c:v>
                </c:pt>
                <c:pt idx="255" formatCode="General">
                  <c:v>3</c:v>
                </c:pt>
                <c:pt idx="256" formatCode="General">
                  <c:v>4</c:v>
                </c:pt>
                <c:pt idx="257" formatCode="General">
                  <c:v>4</c:v>
                </c:pt>
                <c:pt idx="258" formatCode="General">
                  <c:v>4</c:v>
                </c:pt>
                <c:pt idx="259" formatCode="General">
                  <c:v>4</c:v>
                </c:pt>
                <c:pt idx="260" formatCode="General">
                  <c:v>4</c:v>
                </c:pt>
                <c:pt idx="261" formatCode="General">
                  <c:v>4</c:v>
                </c:pt>
                <c:pt idx="262" formatCode="General">
                  <c:v>4</c:v>
                </c:pt>
                <c:pt idx="263" formatCode="General">
                  <c:v>4</c:v>
                </c:pt>
                <c:pt idx="264" formatCode="General">
                  <c:v>4</c:v>
                </c:pt>
                <c:pt idx="265" formatCode="General">
                  <c:v>4</c:v>
                </c:pt>
                <c:pt idx="266" formatCode="General">
                  <c:v>4</c:v>
                </c:pt>
                <c:pt idx="267" formatCode="General">
                  <c:v>4</c:v>
                </c:pt>
                <c:pt idx="268" formatCode="General">
                  <c:v>4</c:v>
                </c:pt>
                <c:pt idx="269" formatCode="General">
                  <c:v>4</c:v>
                </c:pt>
                <c:pt idx="270" formatCode="General">
                  <c:v>4</c:v>
                </c:pt>
                <c:pt idx="271" formatCode="General">
                  <c:v>4</c:v>
                </c:pt>
                <c:pt idx="272" formatCode="General">
                  <c:v>4</c:v>
                </c:pt>
                <c:pt idx="273" formatCode="General">
                  <c:v>4</c:v>
                </c:pt>
                <c:pt idx="274" formatCode="General">
                  <c:v>4</c:v>
                </c:pt>
                <c:pt idx="275" formatCode="General">
                  <c:v>5</c:v>
                </c:pt>
                <c:pt idx="276" formatCode="General">
                  <c:v>5</c:v>
                </c:pt>
                <c:pt idx="277" formatCode="General">
                  <c:v>6</c:v>
                </c:pt>
                <c:pt idx="278" formatCode="General">
                  <c:v>6</c:v>
                </c:pt>
                <c:pt idx="279" formatCode="General">
                  <c:v>6</c:v>
                </c:pt>
                <c:pt idx="280" formatCode="General">
                  <c:v>6</c:v>
                </c:pt>
                <c:pt idx="281" formatCode="General">
                  <c:v>6</c:v>
                </c:pt>
                <c:pt idx="282" formatCode="General">
                  <c:v>6</c:v>
                </c:pt>
                <c:pt idx="283" formatCode="General">
                  <c:v>7</c:v>
                </c:pt>
                <c:pt idx="284" formatCode="General">
                  <c:v>7</c:v>
                </c:pt>
                <c:pt idx="285" formatCode="General">
                  <c:v>8</c:v>
                </c:pt>
                <c:pt idx="286" formatCode="General">
                  <c:v>10</c:v>
                </c:pt>
                <c:pt idx="287" formatCode="General">
                  <c:v>11</c:v>
                </c:pt>
                <c:pt idx="288" formatCode="General">
                  <c:v>11</c:v>
                </c:pt>
                <c:pt idx="289" formatCode="General">
                  <c:v>12</c:v>
                </c:pt>
                <c:pt idx="290" formatCode="General">
                  <c:v>13</c:v>
                </c:pt>
                <c:pt idx="291" formatCode="General">
                  <c:v>14</c:v>
                </c:pt>
                <c:pt idx="292" formatCode="General">
                  <c:v>15</c:v>
                </c:pt>
                <c:pt idx="293" formatCode="General">
                  <c:v>16</c:v>
                </c:pt>
                <c:pt idx="294" formatCode="General">
                  <c:v>17</c:v>
                </c:pt>
                <c:pt idx="295" formatCode="General">
                  <c:v>18</c:v>
                </c:pt>
                <c:pt idx="296" formatCode="General">
                  <c:v>19</c:v>
                </c:pt>
                <c:pt idx="297" formatCode="General">
                  <c:v>20</c:v>
                </c:pt>
                <c:pt idx="298" formatCode="General">
                  <c:v>21</c:v>
                </c:pt>
                <c:pt idx="299" formatCode="General">
                  <c:v>22</c:v>
                </c:pt>
                <c:pt idx="300" formatCode="General">
                  <c:v>23</c:v>
                </c:pt>
              </c:numCache>
            </c:numRef>
          </c:xVal>
          <c:yVal>
            <c:numRef>
              <c:f>'Murray cod'!$AG$2:$AG$1600</c:f>
              <c:numCache>
                <c:formatCode>General</c:formatCode>
                <c:ptCount val="1599"/>
                <c:pt idx="1">
                  <c:v>56</c:v>
                </c:pt>
                <c:pt idx="2">
                  <c:v>56</c:v>
                </c:pt>
              </c:numCache>
            </c:numRef>
          </c:yVal>
          <c:smooth val="0"/>
          <c:extLst>
            <c:ext xmlns:c16="http://schemas.microsoft.com/office/drawing/2014/chart" uri="{C3380CC4-5D6E-409C-BE32-E72D297353CC}">
              <c16:uniqueId val="{00000003-B323-4122-997E-42B38429B2A2}"/>
            </c:ext>
          </c:extLst>
        </c:ser>
        <c:ser>
          <c:idx val="0"/>
          <c:order val="3"/>
          <c:tx>
            <c:strRef>
              <c:f>'Murray cod'!$AD$1</c:f>
              <c:strCache>
                <c:ptCount val="1"/>
                <c:pt idx="0">
                  <c:v>tl</c:v>
                </c:pt>
              </c:strCache>
            </c:strRef>
          </c:tx>
          <c:spPr>
            <a:ln w="19050" cap="rnd">
              <a:noFill/>
              <a:round/>
            </a:ln>
            <a:effectLst/>
          </c:spPr>
          <c:marker>
            <c:symbol val="circle"/>
            <c:size val="5"/>
            <c:spPr>
              <a:noFill/>
              <a:ln w="6350">
                <a:solidFill>
                  <a:schemeClr val="tx1">
                    <a:alpha val="28000"/>
                  </a:schemeClr>
                </a:solidFill>
              </a:ln>
              <a:effectLst/>
            </c:spPr>
          </c:marker>
          <c:xVal>
            <c:numRef>
              <c:f>'Murray cod'!$AC$2:$AC$1600</c:f>
              <c:numCache>
                <c:formatCode>[&gt;=5]#,##0;[&lt;5]0.0</c:formatCode>
                <c:ptCount val="1599"/>
                <c:pt idx="0">
                  <c:v>5.4329538922544014</c:v>
                </c:pt>
                <c:pt idx="1">
                  <c:v>5.4329538922544014</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2</c:v>
                </c:pt>
                <c:pt idx="84" formatCode="General">
                  <c:v>2</c:v>
                </c:pt>
                <c:pt idx="85" formatCode="General">
                  <c:v>2</c:v>
                </c:pt>
                <c:pt idx="86" formatCode="General">
                  <c:v>2</c:v>
                </c:pt>
                <c:pt idx="87" formatCode="General">
                  <c:v>2</c:v>
                </c:pt>
                <c:pt idx="88" formatCode="General">
                  <c:v>2</c:v>
                </c:pt>
                <c:pt idx="89" formatCode="General">
                  <c:v>2</c:v>
                </c:pt>
                <c:pt idx="90" formatCode="General">
                  <c:v>2</c:v>
                </c:pt>
                <c:pt idx="91" formatCode="General">
                  <c:v>2</c:v>
                </c:pt>
                <c:pt idx="92" formatCode="General">
                  <c:v>2</c:v>
                </c:pt>
                <c:pt idx="93" formatCode="General">
                  <c:v>2</c:v>
                </c:pt>
                <c:pt idx="94" formatCode="General">
                  <c:v>2</c:v>
                </c:pt>
                <c:pt idx="95" formatCode="General">
                  <c:v>2</c:v>
                </c:pt>
                <c:pt idx="96" formatCode="General">
                  <c:v>2</c:v>
                </c:pt>
                <c:pt idx="97" formatCode="General">
                  <c:v>2</c:v>
                </c:pt>
                <c:pt idx="98" formatCode="General">
                  <c:v>2</c:v>
                </c:pt>
                <c:pt idx="99" formatCode="General">
                  <c:v>2</c:v>
                </c:pt>
                <c:pt idx="100" formatCode="General">
                  <c:v>2</c:v>
                </c:pt>
                <c:pt idx="101" formatCode="General">
                  <c:v>2</c:v>
                </c:pt>
                <c:pt idx="102" formatCode="General">
                  <c:v>2</c:v>
                </c:pt>
                <c:pt idx="103" formatCode="General">
                  <c:v>2</c:v>
                </c:pt>
                <c:pt idx="104" formatCode="General">
                  <c:v>2</c:v>
                </c:pt>
                <c:pt idx="105" formatCode="General">
                  <c:v>2</c:v>
                </c:pt>
                <c:pt idx="106" formatCode="General">
                  <c:v>2</c:v>
                </c:pt>
                <c:pt idx="107" formatCode="General">
                  <c:v>2</c:v>
                </c:pt>
                <c:pt idx="108" formatCode="General">
                  <c:v>2</c:v>
                </c:pt>
                <c:pt idx="109" formatCode="General">
                  <c:v>2</c:v>
                </c:pt>
                <c:pt idx="110" formatCode="General">
                  <c:v>2</c:v>
                </c:pt>
                <c:pt idx="111" formatCode="General">
                  <c:v>2</c:v>
                </c:pt>
                <c:pt idx="112" formatCode="General">
                  <c:v>2</c:v>
                </c:pt>
                <c:pt idx="113" formatCode="General">
                  <c:v>2</c:v>
                </c:pt>
                <c:pt idx="114" formatCode="General">
                  <c:v>2</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3</c:v>
                </c:pt>
                <c:pt idx="181" formatCode="General">
                  <c:v>3</c:v>
                </c:pt>
                <c:pt idx="182" formatCode="General">
                  <c:v>3</c:v>
                </c:pt>
                <c:pt idx="183" formatCode="General">
                  <c:v>3</c:v>
                </c:pt>
                <c:pt idx="184" formatCode="General">
                  <c:v>3</c:v>
                </c:pt>
                <c:pt idx="185" formatCode="General">
                  <c:v>3</c:v>
                </c:pt>
                <c:pt idx="186" formatCode="General">
                  <c:v>3</c:v>
                </c:pt>
                <c:pt idx="187" formatCode="General">
                  <c:v>3</c:v>
                </c:pt>
                <c:pt idx="188" formatCode="General">
                  <c:v>3</c:v>
                </c:pt>
                <c:pt idx="189" formatCode="General">
                  <c:v>3</c:v>
                </c:pt>
                <c:pt idx="190" formatCode="General">
                  <c:v>3</c:v>
                </c:pt>
                <c:pt idx="191" formatCode="General">
                  <c:v>3</c:v>
                </c:pt>
                <c:pt idx="192" formatCode="General">
                  <c:v>3</c:v>
                </c:pt>
                <c:pt idx="193" formatCode="General">
                  <c:v>3</c:v>
                </c:pt>
                <c:pt idx="194" formatCode="General">
                  <c:v>3</c:v>
                </c:pt>
                <c:pt idx="195" formatCode="General">
                  <c:v>3</c:v>
                </c:pt>
                <c:pt idx="196" formatCode="General">
                  <c:v>3</c:v>
                </c:pt>
                <c:pt idx="197" formatCode="General">
                  <c:v>3</c:v>
                </c:pt>
                <c:pt idx="198" formatCode="General">
                  <c:v>3</c:v>
                </c:pt>
                <c:pt idx="199" formatCode="General">
                  <c:v>3</c:v>
                </c:pt>
                <c:pt idx="200" formatCode="General">
                  <c:v>3</c:v>
                </c:pt>
                <c:pt idx="201" formatCode="General">
                  <c:v>3</c:v>
                </c:pt>
                <c:pt idx="202" formatCode="General">
                  <c:v>3</c:v>
                </c:pt>
                <c:pt idx="203" formatCode="General">
                  <c:v>3</c:v>
                </c:pt>
                <c:pt idx="204" formatCode="General">
                  <c:v>3</c:v>
                </c:pt>
                <c:pt idx="205" formatCode="General">
                  <c:v>3</c:v>
                </c:pt>
                <c:pt idx="206" formatCode="General">
                  <c:v>3</c:v>
                </c:pt>
                <c:pt idx="207" formatCode="General">
                  <c:v>3</c:v>
                </c:pt>
                <c:pt idx="208" formatCode="General">
                  <c:v>3</c:v>
                </c:pt>
                <c:pt idx="209" formatCode="General">
                  <c:v>3</c:v>
                </c:pt>
                <c:pt idx="210" formatCode="General">
                  <c:v>3</c:v>
                </c:pt>
                <c:pt idx="211" formatCode="General">
                  <c:v>3</c:v>
                </c:pt>
                <c:pt idx="212" formatCode="General">
                  <c:v>3</c:v>
                </c:pt>
                <c:pt idx="213" formatCode="General">
                  <c:v>3</c:v>
                </c:pt>
                <c:pt idx="214" formatCode="General">
                  <c:v>3</c:v>
                </c:pt>
                <c:pt idx="215" formatCode="General">
                  <c:v>3</c:v>
                </c:pt>
                <c:pt idx="216" formatCode="General">
                  <c:v>3</c:v>
                </c:pt>
                <c:pt idx="217" formatCode="General">
                  <c:v>3</c:v>
                </c:pt>
                <c:pt idx="218" formatCode="General">
                  <c:v>3</c:v>
                </c:pt>
                <c:pt idx="219" formatCode="General">
                  <c:v>3</c:v>
                </c:pt>
                <c:pt idx="220" formatCode="General">
                  <c:v>3</c:v>
                </c:pt>
                <c:pt idx="221" formatCode="General">
                  <c:v>3</c:v>
                </c:pt>
                <c:pt idx="222" formatCode="General">
                  <c:v>3</c:v>
                </c:pt>
                <c:pt idx="223" formatCode="General">
                  <c:v>3</c:v>
                </c:pt>
                <c:pt idx="224" formatCode="General">
                  <c:v>3</c:v>
                </c:pt>
                <c:pt idx="225" formatCode="General">
                  <c:v>3</c:v>
                </c:pt>
                <c:pt idx="226" formatCode="General">
                  <c:v>3</c:v>
                </c:pt>
                <c:pt idx="227" formatCode="General">
                  <c:v>3</c:v>
                </c:pt>
                <c:pt idx="228" formatCode="General">
                  <c:v>3</c:v>
                </c:pt>
                <c:pt idx="229" formatCode="General">
                  <c:v>3</c:v>
                </c:pt>
                <c:pt idx="230" formatCode="General">
                  <c:v>3</c:v>
                </c:pt>
                <c:pt idx="231" formatCode="General">
                  <c:v>3</c:v>
                </c:pt>
                <c:pt idx="232" formatCode="General">
                  <c:v>3</c:v>
                </c:pt>
                <c:pt idx="233" formatCode="General">
                  <c:v>3</c:v>
                </c:pt>
                <c:pt idx="234" formatCode="General">
                  <c:v>3</c:v>
                </c:pt>
                <c:pt idx="235" formatCode="General">
                  <c:v>3</c:v>
                </c:pt>
                <c:pt idx="236" formatCode="General">
                  <c:v>3</c:v>
                </c:pt>
                <c:pt idx="237" formatCode="General">
                  <c:v>3</c:v>
                </c:pt>
                <c:pt idx="238" formatCode="General">
                  <c:v>3</c:v>
                </c:pt>
                <c:pt idx="239" formatCode="General">
                  <c:v>3</c:v>
                </c:pt>
                <c:pt idx="240" formatCode="General">
                  <c:v>3</c:v>
                </c:pt>
                <c:pt idx="241" formatCode="General">
                  <c:v>3</c:v>
                </c:pt>
                <c:pt idx="242" formatCode="General">
                  <c:v>3</c:v>
                </c:pt>
                <c:pt idx="243" formatCode="General">
                  <c:v>3</c:v>
                </c:pt>
                <c:pt idx="244" formatCode="General">
                  <c:v>3</c:v>
                </c:pt>
                <c:pt idx="245" formatCode="General">
                  <c:v>3</c:v>
                </c:pt>
                <c:pt idx="246" formatCode="General">
                  <c:v>3</c:v>
                </c:pt>
                <c:pt idx="247" formatCode="General">
                  <c:v>3</c:v>
                </c:pt>
                <c:pt idx="248" formatCode="General">
                  <c:v>3</c:v>
                </c:pt>
                <c:pt idx="249" formatCode="General">
                  <c:v>3</c:v>
                </c:pt>
                <c:pt idx="250" formatCode="General">
                  <c:v>3</c:v>
                </c:pt>
                <c:pt idx="251" formatCode="General">
                  <c:v>3</c:v>
                </c:pt>
                <c:pt idx="252" formatCode="General">
                  <c:v>3</c:v>
                </c:pt>
                <c:pt idx="253" formatCode="General">
                  <c:v>3</c:v>
                </c:pt>
                <c:pt idx="254" formatCode="General">
                  <c:v>3</c:v>
                </c:pt>
                <c:pt idx="255" formatCode="General">
                  <c:v>3</c:v>
                </c:pt>
                <c:pt idx="256" formatCode="General">
                  <c:v>4</c:v>
                </c:pt>
                <c:pt idx="257" formatCode="General">
                  <c:v>4</c:v>
                </c:pt>
                <c:pt idx="258" formatCode="General">
                  <c:v>4</c:v>
                </c:pt>
                <c:pt idx="259" formatCode="General">
                  <c:v>4</c:v>
                </c:pt>
                <c:pt idx="260" formatCode="General">
                  <c:v>4</c:v>
                </c:pt>
                <c:pt idx="261" formatCode="General">
                  <c:v>4</c:v>
                </c:pt>
                <c:pt idx="262" formatCode="General">
                  <c:v>4</c:v>
                </c:pt>
                <c:pt idx="263" formatCode="General">
                  <c:v>4</c:v>
                </c:pt>
                <c:pt idx="264" formatCode="General">
                  <c:v>4</c:v>
                </c:pt>
                <c:pt idx="265" formatCode="General">
                  <c:v>4</c:v>
                </c:pt>
                <c:pt idx="266" formatCode="General">
                  <c:v>4</c:v>
                </c:pt>
                <c:pt idx="267" formatCode="General">
                  <c:v>4</c:v>
                </c:pt>
                <c:pt idx="268" formatCode="General">
                  <c:v>4</c:v>
                </c:pt>
                <c:pt idx="269" formatCode="General">
                  <c:v>4</c:v>
                </c:pt>
                <c:pt idx="270" formatCode="General">
                  <c:v>4</c:v>
                </c:pt>
                <c:pt idx="271" formatCode="General">
                  <c:v>4</c:v>
                </c:pt>
                <c:pt idx="272" formatCode="General">
                  <c:v>4</c:v>
                </c:pt>
                <c:pt idx="273" formatCode="General">
                  <c:v>4</c:v>
                </c:pt>
                <c:pt idx="274" formatCode="General">
                  <c:v>4</c:v>
                </c:pt>
                <c:pt idx="275" formatCode="General">
                  <c:v>5</c:v>
                </c:pt>
                <c:pt idx="276" formatCode="General">
                  <c:v>5</c:v>
                </c:pt>
                <c:pt idx="277" formatCode="General">
                  <c:v>6</c:v>
                </c:pt>
                <c:pt idx="278" formatCode="General">
                  <c:v>6</c:v>
                </c:pt>
                <c:pt idx="279" formatCode="General">
                  <c:v>6</c:v>
                </c:pt>
                <c:pt idx="280" formatCode="General">
                  <c:v>6</c:v>
                </c:pt>
                <c:pt idx="281" formatCode="General">
                  <c:v>6</c:v>
                </c:pt>
                <c:pt idx="282" formatCode="General">
                  <c:v>6</c:v>
                </c:pt>
                <c:pt idx="283" formatCode="General">
                  <c:v>7</c:v>
                </c:pt>
                <c:pt idx="284" formatCode="General">
                  <c:v>7</c:v>
                </c:pt>
                <c:pt idx="285" formatCode="General">
                  <c:v>8</c:v>
                </c:pt>
                <c:pt idx="286" formatCode="General">
                  <c:v>10</c:v>
                </c:pt>
                <c:pt idx="287" formatCode="General">
                  <c:v>11</c:v>
                </c:pt>
                <c:pt idx="288" formatCode="General">
                  <c:v>11</c:v>
                </c:pt>
                <c:pt idx="289" formatCode="General">
                  <c:v>12</c:v>
                </c:pt>
                <c:pt idx="290" formatCode="General">
                  <c:v>13</c:v>
                </c:pt>
                <c:pt idx="291" formatCode="General">
                  <c:v>14</c:v>
                </c:pt>
                <c:pt idx="292" formatCode="General">
                  <c:v>15</c:v>
                </c:pt>
                <c:pt idx="293" formatCode="General">
                  <c:v>16</c:v>
                </c:pt>
                <c:pt idx="294" formatCode="General">
                  <c:v>17</c:v>
                </c:pt>
                <c:pt idx="295" formatCode="General">
                  <c:v>18</c:v>
                </c:pt>
                <c:pt idx="296" formatCode="General">
                  <c:v>19</c:v>
                </c:pt>
                <c:pt idx="297" formatCode="General">
                  <c:v>20</c:v>
                </c:pt>
                <c:pt idx="298" formatCode="General">
                  <c:v>21</c:v>
                </c:pt>
                <c:pt idx="299" formatCode="General">
                  <c:v>22</c:v>
                </c:pt>
                <c:pt idx="300" formatCode="General">
                  <c:v>23</c:v>
                </c:pt>
              </c:numCache>
            </c:numRef>
          </c:xVal>
          <c:yVal>
            <c:numRef>
              <c:f>'Murray cod'!$AD$2:$AD$1600</c:f>
              <c:numCache>
                <c:formatCode>General</c:formatCode>
                <c:ptCount val="1599"/>
                <c:pt idx="4">
                  <c:v>6</c:v>
                </c:pt>
                <c:pt idx="5">
                  <c:v>6.5</c:v>
                </c:pt>
                <c:pt idx="6">
                  <c:v>4.0999999999999996</c:v>
                </c:pt>
                <c:pt idx="7">
                  <c:v>3.6</c:v>
                </c:pt>
                <c:pt idx="8">
                  <c:v>5.5</c:v>
                </c:pt>
                <c:pt idx="9">
                  <c:v>7.1</c:v>
                </c:pt>
                <c:pt idx="10">
                  <c:v>5.7</c:v>
                </c:pt>
                <c:pt idx="11">
                  <c:v>7</c:v>
                </c:pt>
                <c:pt idx="12">
                  <c:v>5.3</c:v>
                </c:pt>
                <c:pt idx="13">
                  <c:v>5</c:v>
                </c:pt>
                <c:pt idx="14">
                  <c:v>7</c:v>
                </c:pt>
                <c:pt idx="15">
                  <c:v>6.7</c:v>
                </c:pt>
                <c:pt idx="16">
                  <c:v>6.3</c:v>
                </c:pt>
                <c:pt idx="17">
                  <c:v>5</c:v>
                </c:pt>
                <c:pt idx="18">
                  <c:v>7.5</c:v>
                </c:pt>
                <c:pt idx="19">
                  <c:v>6.2</c:v>
                </c:pt>
                <c:pt idx="20">
                  <c:v>6.3</c:v>
                </c:pt>
                <c:pt idx="21">
                  <c:v>7.1</c:v>
                </c:pt>
                <c:pt idx="22">
                  <c:v>8.3000000000000007</c:v>
                </c:pt>
                <c:pt idx="23">
                  <c:v>7.6</c:v>
                </c:pt>
                <c:pt idx="24">
                  <c:v>8.6</c:v>
                </c:pt>
                <c:pt idx="25">
                  <c:v>14.2</c:v>
                </c:pt>
                <c:pt idx="26">
                  <c:v>19.399999999999999</c:v>
                </c:pt>
                <c:pt idx="27">
                  <c:v>11.2</c:v>
                </c:pt>
                <c:pt idx="28">
                  <c:v>23.6</c:v>
                </c:pt>
                <c:pt idx="29">
                  <c:v>28.9</c:v>
                </c:pt>
                <c:pt idx="30">
                  <c:v>12</c:v>
                </c:pt>
                <c:pt idx="31">
                  <c:v>19</c:v>
                </c:pt>
                <c:pt idx="32">
                  <c:v>24.6</c:v>
                </c:pt>
                <c:pt idx="33">
                  <c:v>12</c:v>
                </c:pt>
                <c:pt idx="34">
                  <c:v>21.6</c:v>
                </c:pt>
                <c:pt idx="35">
                  <c:v>17</c:v>
                </c:pt>
                <c:pt idx="36">
                  <c:v>21.7</c:v>
                </c:pt>
                <c:pt idx="37">
                  <c:v>14</c:v>
                </c:pt>
                <c:pt idx="38">
                  <c:v>19.399999999999999</c:v>
                </c:pt>
                <c:pt idx="39">
                  <c:v>17.2</c:v>
                </c:pt>
                <c:pt idx="40">
                  <c:v>17.5</c:v>
                </c:pt>
                <c:pt idx="41">
                  <c:v>13.2</c:v>
                </c:pt>
                <c:pt idx="42">
                  <c:v>14.5</c:v>
                </c:pt>
                <c:pt idx="43">
                  <c:v>13.2</c:v>
                </c:pt>
                <c:pt idx="44">
                  <c:v>24.4</c:v>
                </c:pt>
                <c:pt idx="45">
                  <c:v>21.7</c:v>
                </c:pt>
                <c:pt idx="46">
                  <c:v>20.9</c:v>
                </c:pt>
                <c:pt idx="47">
                  <c:v>10.4</c:v>
                </c:pt>
                <c:pt idx="48">
                  <c:v>12</c:v>
                </c:pt>
                <c:pt idx="49">
                  <c:v>20.7</c:v>
                </c:pt>
                <c:pt idx="50">
                  <c:v>10.199999999999999</c:v>
                </c:pt>
                <c:pt idx="51">
                  <c:v>14.1</c:v>
                </c:pt>
                <c:pt idx="52">
                  <c:v>20.100000000000001</c:v>
                </c:pt>
                <c:pt idx="53">
                  <c:v>19.2</c:v>
                </c:pt>
                <c:pt idx="54">
                  <c:v>18.5</c:v>
                </c:pt>
                <c:pt idx="55">
                  <c:v>11.5</c:v>
                </c:pt>
                <c:pt idx="56">
                  <c:v>19.100000000000001</c:v>
                </c:pt>
                <c:pt idx="57">
                  <c:v>15.9</c:v>
                </c:pt>
                <c:pt idx="58">
                  <c:v>16</c:v>
                </c:pt>
                <c:pt idx="59">
                  <c:v>11.2</c:v>
                </c:pt>
                <c:pt idx="60">
                  <c:v>18.100000000000001</c:v>
                </c:pt>
                <c:pt idx="61">
                  <c:v>18.8</c:v>
                </c:pt>
                <c:pt idx="62">
                  <c:v>18</c:v>
                </c:pt>
                <c:pt idx="63">
                  <c:v>10.3</c:v>
                </c:pt>
                <c:pt idx="64">
                  <c:v>10.1</c:v>
                </c:pt>
                <c:pt idx="65">
                  <c:v>19.100000000000001</c:v>
                </c:pt>
                <c:pt idx="66">
                  <c:v>18.8</c:v>
                </c:pt>
                <c:pt idx="67">
                  <c:v>18.100000000000001</c:v>
                </c:pt>
                <c:pt idx="68">
                  <c:v>17.100000000000001</c:v>
                </c:pt>
                <c:pt idx="69">
                  <c:v>17.100000000000001</c:v>
                </c:pt>
                <c:pt idx="70">
                  <c:v>14.8</c:v>
                </c:pt>
                <c:pt idx="71">
                  <c:v>10.1</c:v>
                </c:pt>
                <c:pt idx="72">
                  <c:v>16.899999999999999</c:v>
                </c:pt>
                <c:pt idx="73">
                  <c:v>15.6</c:v>
                </c:pt>
                <c:pt idx="74">
                  <c:v>14.6</c:v>
                </c:pt>
                <c:pt idx="75">
                  <c:v>13</c:v>
                </c:pt>
                <c:pt idx="76">
                  <c:v>25.5</c:v>
                </c:pt>
                <c:pt idx="77">
                  <c:v>12.2</c:v>
                </c:pt>
                <c:pt idx="78">
                  <c:v>21.5</c:v>
                </c:pt>
                <c:pt idx="79">
                  <c:v>12.9</c:v>
                </c:pt>
                <c:pt idx="80">
                  <c:v>21.1</c:v>
                </c:pt>
                <c:pt idx="81">
                  <c:v>11.6</c:v>
                </c:pt>
                <c:pt idx="82">
                  <c:v>24.2</c:v>
                </c:pt>
                <c:pt idx="83">
                  <c:v>43.5</c:v>
                </c:pt>
                <c:pt idx="84">
                  <c:v>26</c:v>
                </c:pt>
                <c:pt idx="85">
                  <c:v>27.5</c:v>
                </c:pt>
                <c:pt idx="86">
                  <c:v>22.5</c:v>
                </c:pt>
                <c:pt idx="87">
                  <c:v>18.600000000000001</c:v>
                </c:pt>
                <c:pt idx="88">
                  <c:v>34.6</c:v>
                </c:pt>
                <c:pt idx="89">
                  <c:v>17.2</c:v>
                </c:pt>
                <c:pt idx="90">
                  <c:v>37.200000000000003</c:v>
                </c:pt>
                <c:pt idx="91">
                  <c:v>36.700000000000003</c:v>
                </c:pt>
                <c:pt idx="92">
                  <c:v>19.899999999999999</c:v>
                </c:pt>
                <c:pt idx="93">
                  <c:v>23.4</c:v>
                </c:pt>
                <c:pt idx="94">
                  <c:v>36.799999999999997</c:v>
                </c:pt>
                <c:pt idx="95">
                  <c:v>19.399999999999999</c:v>
                </c:pt>
                <c:pt idx="96">
                  <c:v>20.100000000000001</c:v>
                </c:pt>
                <c:pt idx="97">
                  <c:v>18.899999999999999</c:v>
                </c:pt>
                <c:pt idx="98">
                  <c:v>27.6</c:v>
                </c:pt>
                <c:pt idx="99">
                  <c:v>33.5</c:v>
                </c:pt>
                <c:pt idx="100">
                  <c:v>16.5</c:v>
                </c:pt>
                <c:pt idx="101">
                  <c:v>32</c:v>
                </c:pt>
                <c:pt idx="102">
                  <c:v>16.5</c:v>
                </c:pt>
                <c:pt idx="103">
                  <c:v>38.200000000000003</c:v>
                </c:pt>
                <c:pt idx="104">
                  <c:v>22.7</c:v>
                </c:pt>
                <c:pt idx="105">
                  <c:v>24.5</c:v>
                </c:pt>
                <c:pt idx="106">
                  <c:v>20.6</c:v>
                </c:pt>
                <c:pt idx="107">
                  <c:v>35.4</c:v>
                </c:pt>
                <c:pt idx="108">
                  <c:v>25.7</c:v>
                </c:pt>
                <c:pt idx="109">
                  <c:v>20.7</c:v>
                </c:pt>
                <c:pt idx="110">
                  <c:v>28.4</c:v>
                </c:pt>
                <c:pt idx="111">
                  <c:v>39.799999999999997</c:v>
                </c:pt>
                <c:pt idx="112">
                  <c:v>33.6</c:v>
                </c:pt>
                <c:pt idx="113">
                  <c:v>26.2</c:v>
                </c:pt>
                <c:pt idx="114">
                  <c:v>22.9</c:v>
                </c:pt>
                <c:pt idx="115">
                  <c:v>40.4</c:v>
                </c:pt>
                <c:pt idx="116">
                  <c:v>36.200000000000003</c:v>
                </c:pt>
                <c:pt idx="117">
                  <c:v>19.5</c:v>
                </c:pt>
                <c:pt idx="118">
                  <c:v>20</c:v>
                </c:pt>
                <c:pt idx="119">
                  <c:v>25.5</c:v>
                </c:pt>
                <c:pt idx="120">
                  <c:v>27.6</c:v>
                </c:pt>
                <c:pt idx="121">
                  <c:v>29.8</c:v>
                </c:pt>
                <c:pt idx="122">
                  <c:v>18.600000000000001</c:v>
                </c:pt>
                <c:pt idx="123">
                  <c:v>17.899999999999999</c:v>
                </c:pt>
                <c:pt idx="124">
                  <c:v>31.2</c:v>
                </c:pt>
                <c:pt idx="125">
                  <c:v>25.3</c:v>
                </c:pt>
                <c:pt idx="126">
                  <c:v>16.5</c:v>
                </c:pt>
                <c:pt idx="127">
                  <c:v>23.6</c:v>
                </c:pt>
                <c:pt idx="128">
                  <c:v>15.5</c:v>
                </c:pt>
                <c:pt idx="129">
                  <c:v>38</c:v>
                </c:pt>
                <c:pt idx="130">
                  <c:v>21.5</c:v>
                </c:pt>
                <c:pt idx="131">
                  <c:v>21.8</c:v>
                </c:pt>
                <c:pt idx="132">
                  <c:v>20.399999999999999</c:v>
                </c:pt>
                <c:pt idx="133">
                  <c:v>23.8</c:v>
                </c:pt>
                <c:pt idx="134">
                  <c:v>26.5</c:v>
                </c:pt>
                <c:pt idx="135">
                  <c:v>24.1</c:v>
                </c:pt>
                <c:pt idx="136">
                  <c:v>16.5</c:v>
                </c:pt>
                <c:pt idx="137">
                  <c:v>16.600000000000001</c:v>
                </c:pt>
                <c:pt idx="138">
                  <c:v>20.8</c:v>
                </c:pt>
                <c:pt idx="139">
                  <c:v>34.6</c:v>
                </c:pt>
                <c:pt idx="140">
                  <c:v>16.100000000000001</c:v>
                </c:pt>
                <c:pt idx="141">
                  <c:v>34.4</c:v>
                </c:pt>
                <c:pt idx="142">
                  <c:v>20.9</c:v>
                </c:pt>
                <c:pt idx="143">
                  <c:v>17.8</c:v>
                </c:pt>
                <c:pt idx="144">
                  <c:v>28.7</c:v>
                </c:pt>
                <c:pt idx="145">
                  <c:v>28</c:v>
                </c:pt>
                <c:pt idx="146">
                  <c:v>34.4</c:v>
                </c:pt>
                <c:pt idx="147">
                  <c:v>39.9</c:v>
                </c:pt>
                <c:pt idx="148">
                  <c:v>39.5</c:v>
                </c:pt>
                <c:pt idx="149">
                  <c:v>26.7</c:v>
                </c:pt>
                <c:pt idx="150">
                  <c:v>22</c:v>
                </c:pt>
                <c:pt idx="151">
                  <c:v>22</c:v>
                </c:pt>
                <c:pt idx="152">
                  <c:v>28.8</c:v>
                </c:pt>
                <c:pt idx="153">
                  <c:v>19.600000000000001</c:v>
                </c:pt>
                <c:pt idx="154">
                  <c:v>20.399999999999999</c:v>
                </c:pt>
                <c:pt idx="155">
                  <c:v>16.5</c:v>
                </c:pt>
                <c:pt idx="156">
                  <c:v>18.7</c:v>
                </c:pt>
                <c:pt idx="157">
                  <c:v>21.1</c:v>
                </c:pt>
                <c:pt idx="158">
                  <c:v>15.3</c:v>
                </c:pt>
                <c:pt idx="159">
                  <c:v>16</c:v>
                </c:pt>
                <c:pt idx="160">
                  <c:v>32.700000000000003</c:v>
                </c:pt>
                <c:pt idx="161">
                  <c:v>23.7</c:v>
                </c:pt>
                <c:pt idx="162">
                  <c:v>26.8</c:v>
                </c:pt>
                <c:pt idx="163">
                  <c:v>26.5</c:v>
                </c:pt>
                <c:pt idx="164">
                  <c:v>24.7</c:v>
                </c:pt>
                <c:pt idx="165">
                  <c:v>28.4</c:v>
                </c:pt>
                <c:pt idx="166">
                  <c:v>21.8</c:v>
                </c:pt>
                <c:pt idx="167">
                  <c:v>25.9</c:v>
                </c:pt>
                <c:pt idx="168">
                  <c:v>21.4</c:v>
                </c:pt>
                <c:pt idx="169">
                  <c:v>28.7</c:v>
                </c:pt>
                <c:pt idx="170">
                  <c:v>24.6</c:v>
                </c:pt>
                <c:pt idx="171">
                  <c:v>33.700000000000003</c:v>
                </c:pt>
                <c:pt idx="172">
                  <c:v>17</c:v>
                </c:pt>
                <c:pt idx="173">
                  <c:v>25.1</c:v>
                </c:pt>
                <c:pt idx="174">
                  <c:v>35</c:v>
                </c:pt>
                <c:pt idx="175">
                  <c:v>18.5</c:v>
                </c:pt>
                <c:pt idx="176">
                  <c:v>26</c:v>
                </c:pt>
                <c:pt idx="177">
                  <c:v>36</c:v>
                </c:pt>
                <c:pt idx="178">
                  <c:v>46.5</c:v>
                </c:pt>
                <c:pt idx="179">
                  <c:v>60</c:v>
                </c:pt>
                <c:pt idx="180">
                  <c:v>42.9</c:v>
                </c:pt>
                <c:pt idx="181">
                  <c:v>48</c:v>
                </c:pt>
                <c:pt idx="182">
                  <c:v>50.5</c:v>
                </c:pt>
                <c:pt idx="183">
                  <c:v>36.5</c:v>
                </c:pt>
                <c:pt idx="184">
                  <c:v>47</c:v>
                </c:pt>
                <c:pt idx="185">
                  <c:v>42.5</c:v>
                </c:pt>
                <c:pt idx="186">
                  <c:v>53.5</c:v>
                </c:pt>
                <c:pt idx="187">
                  <c:v>46</c:v>
                </c:pt>
                <c:pt idx="188">
                  <c:v>46.5</c:v>
                </c:pt>
                <c:pt idx="189">
                  <c:v>39</c:v>
                </c:pt>
                <c:pt idx="190">
                  <c:v>44</c:v>
                </c:pt>
                <c:pt idx="191">
                  <c:v>45</c:v>
                </c:pt>
                <c:pt idx="192">
                  <c:v>41.5</c:v>
                </c:pt>
                <c:pt idx="193">
                  <c:v>46</c:v>
                </c:pt>
                <c:pt idx="194">
                  <c:v>47.5</c:v>
                </c:pt>
                <c:pt idx="195">
                  <c:v>37.5</c:v>
                </c:pt>
                <c:pt idx="196">
                  <c:v>45.5</c:v>
                </c:pt>
                <c:pt idx="197">
                  <c:v>25.5</c:v>
                </c:pt>
                <c:pt idx="198">
                  <c:v>29.8</c:v>
                </c:pt>
                <c:pt idx="199">
                  <c:v>34.1</c:v>
                </c:pt>
                <c:pt idx="200">
                  <c:v>22.9</c:v>
                </c:pt>
                <c:pt idx="201">
                  <c:v>36.4</c:v>
                </c:pt>
                <c:pt idx="202">
                  <c:v>46.8</c:v>
                </c:pt>
                <c:pt idx="203">
                  <c:v>30.7</c:v>
                </c:pt>
                <c:pt idx="204">
                  <c:v>48.2</c:v>
                </c:pt>
                <c:pt idx="205">
                  <c:v>30</c:v>
                </c:pt>
                <c:pt idx="206">
                  <c:v>48.8</c:v>
                </c:pt>
                <c:pt idx="207">
                  <c:v>27.3</c:v>
                </c:pt>
                <c:pt idx="208">
                  <c:v>33.700000000000003</c:v>
                </c:pt>
                <c:pt idx="209">
                  <c:v>34.200000000000003</c:v>
                </c:pt>
                <c:pt idx="210">
                  <c:v>40.9</c:v>
                </c:pt>
                <c:pt idx="211">
                  <c:v>41.3</c:v>
                </c:pt>
                <c:pt idx="212">
                  <c:v>55.2</c:v>
                </c:pt>
                <c:pt idx="213">
                  <c:v>29.7</c:v>
                </c:pt>
                <c:pt idx="214">
                  <c:v>25.6</c:v>
                </c:pt>
                <c:pt idx="215">
                  <c:v>51.1</c:v>
                </c:pt>
                <c:pt idx="216">
                  <c:v>35.200000000000003</c:v>
                </c:pt>
                <c:pt idx="217">
                  <c:v>57.2</c:v>
                </c:pt>
                <c:pt idx="218">
                  <c:v>34</c:v>
                </c:pt>
                <c:pt idx="219">
                  <c:v>55.5</c:v>
                </c:pt>
                <c:pt idx="220">
                  <c:v>26.8</c:v>
                </c:pt>
                <c:pt idx="221">
                  <c:v>40</c:v>
                </c:pt>
                <c:pt idx="222">
                  <c:v>49.8</c:v>
                </c:pt>
                <c:pt idx="223">
                  <c:v>32.9</c:v>
                </c:pt>
                <c:pt idx="224">
                  <c:v>39.5</c:v>
                </c:pt>
                <c:pt idx="225">
                  <c:v>31.9</c:v>
                </c:pt>
                <c:pt idx="226">
                  <c:v>27.1</c:v>
                </c:pt>
                <c:pt idx="227">
                  <c:v>39.799999999999997</c:v>
                </c:pt>
                <c:pt idx="228">
                  <c:v>29.2</c:v>
                </c:pt>
                <c:pt idx="229">
                  <c:v>30.7</c:v>
                </c:pt>
                <c:pt idx="230">
                  <c:v>34.799999999999997</c:v>
                </c:pt>
                <c:pt idx="231">
                  <c:v>38.700000000000003</c:v>
                </c:pt>
                <c:pt idx="232">
                  <c:v>44.5</c:v>
                </c:pt>
                <c:pt idx="233">
                  <c:v>29.9</c:v>
                </c:pt>
                <c:pt idx="234">
                  <c:v>55.2</c:v>
                </c:pt>
                <c:pt idx="235">
                  <c:v>43.5</c:v>
                </c:pt>
                <c:pt idx="236">
                  <c:v>34.5</c:v>
                </c:pt>
                <c:pt idx="237">
                  <c:v>33</c:v>
                </c:pt>
                <c:pt idx="238">
                  <c:v>34</c:v>
                </c:pt>
                <c:pt idx="239">
                  <c:v>25.1</c:v>
                </c:pt>
                <c:pt idx="240">
                  <c:v>28.3</c:v>
                </c:pt>
                <c:pt idx="241">
                  <c:v>46.6</c:v>
                </c:pt>
                <c:pt idx="242">
                  <c:v>34</c:v>
                </c:pt>
                <c:pt idx="243">
                  <c:v>53.3</c:v>
                </c:pt>
                <c:pt idx="244">
                  <c:v>32</c:v>
                </c:pt>
                <c:pt idx="245">
                  <c:v>34.200000000000003</c:v>
                </c:pt>
                <c:pt idx="246">
                  <c:v>54</c:v>
                </c:pt>
                <c:pt idx="247">
                  <c:v>57.5</c:v>
                </c:pt>
                <c:pt idx="248">
                  <c:v>56.3</c:v>
                </c:pt>
                <c:pt idx="249">
                  <c:v>33.700000000000003</c:v>
                </c:pt>
                <c:pt idx="250">
                  <c:v>53.3</c:v>
                </c:pt>
                <c:pt idx="251">
                  <c:v>23.7</c:v>
                </c:pt>
                <c:pt idx="252">
                  <c:v>22.8</c:v>
                </c:pt>
                <c:pt idx="253">
                  <c:v>36.200000000000003</c:v>
                </c:pt>
                <c:pt idx="254">
                  <c:v>28.2</c:v>
                </c:pt>
                <c:pt idx="255">
                  <c:v>32.9</c:v>
                </c:pt>
                <c:pt idx="256">
                  <c:v>53</c:v>
                </c:pt>
                <c:pt idx="257">
                  <c:v>39.1</c:v>
                </c:pt>
                <c:pt idx="258">
                  <c:v>54.5</c:v>
                </c:pt>
                <c:pt idx="259">
                  <c:v>51.5</c:v>
                </c:pt>
                <c:pt idx="260">
                  <c:v>52</c:v>
                </c:pt>
                <c:pt idx="261">
                  <c:v>51</c:v>
                </c:pt>
                <c:pt idx="262">
                  <c:v>52.5</c:v>
                </c:pt>
                <c:pt idx="263">
                  <c:v>47</c:v>
                </c:pt>
                <c:pt idx="264">
                  <c:v>50</c:v>
                </c:pt>
                <c:pt idx="265">
                  <c:v>49</c:v>
                </c:pt>
                <c:pt idx="266">
                  <c:v>52</c:v>
                </c:pt>
                <c:pt idx="267">
                  <c:v>51.5</c:v>
                </c:pt>
                <c:pt idx="268">
                  <c:v>56</c:v>
                </c:pt>
                <c:pt idx="269">
                  <c:v>52</c:v>
                </c:pt>
                <c:pt idx="270">
                  <c:v>40.4</c:v>
                </c:pt>
                <c:pt idx="271">
                  <c:v>37.5</c:v>
                </c:pt>
                <c:pt idx="272">
                  <c:v>48</c:v>
                </c:pt>
                <c:pt idx="273">
                  <c:v>36.5</c:v>
                </c:pt>
                <c:pt idx="274">
                  <c:v>37</c:v>
                </c:pt>
                <c:pt idx="275">
                  <c:v>58.5</c:v>
                </c:pt>
                <c:pt idx="276">
                  <c:v>41.3</c:v>
                </c:pt>
                <c:pt idx="277">
                  <c:v>60</c:v>
                </c:pt>
                <c:pt idx="278">
                  <c:v>54.6</c:v>
                </c:pt>
                <c:pt idx="279">
                  <c:v>58</c:v>
                </c:pt>
                <c:pt idx="280">
                  <c:v>44.4</c:v>
                </c:pt>
                <c:pt idx="281">
                  <c:v>49</c:v>
                </c:pt>
                <c:pt idx="282">
                  <c:v>56.5</c:v>
                </c:pt>
                <c:pt idx="283">
                  <c:v>69</c:v>
                </c:pt>
                <c:pt idx="284">
                  <c:v>50.1</c:v>
                </c:pt>
                <c:pt idx="285">
                  <c:v>53.5</c:v>
                </c:pt>
                <c:pt idx="286">
                  <c:v>83.5</c:v>
                </c:pt>
                <c:pt idx="287">
                  <c:v>79.5</c:v>
                </c:pt>
                <c:pt idx="288">
                  <c:v>93.5</c:v>
                </c:pt>
                <c:pt idx="289">
                  <c:v>105</c:v>
                </c:pt>
                <c:pt idx="300">
                  <c:v>105</c:v>
                </c:pt>
              </c:numCache>
            </c:numRef>
          </c:yVal>
          <c:smooth val="0"/>
          <c:extLst>
            <c:ext xmlns:c16="http://schemas.microsoft.com/office/drawing/2014/chart" uri="{C3380CC4-5D6E-409C-BE32-E72D297353CC}">
              <c16:uniqueId val="{00000000-B323-4122-997E-42B38429B2A2}"/>
            </c:ext>
          </c:extLst>
        </c:ser>
        <c:dLbls>
          <c:showLegendKey val="0"/>
          <c:showVal val="0"/>
          <c:showCatName val="0"/>
          <c:showSerName val="0"/>
          <c:showPercent val="0"/>
          <c:showBubbleSize val="0"/>
        </c:dLbls>
        <c:axId val="672537152"/>
        <c:axId val="672524256"/>
      </c:scatterChart>
      <c:valAx>
        <c:axId val="672537152"/>
        <c:scaling>
          <c:orientation val="minMax"/>
          <c:max val="25"/>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Age (years)</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0"/>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24256"/>
        <c:crosses val="autoZero"/>
        <c:crossBetween val="midCat"/>
        <c:majorUnit val="5"/>
        <c:minorUnit val="2.5"/>
      </c:valAx>
      <c:valAx>
        <c:axId val="672524256"/>
        <c:scaling>
          <c:orientation val="minMax"/>
          <c:max val="110"/>
          <c:min val="0"/>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Total</a:t>
                </a:r>
                <a:r>
                  <a:rPr lang="en-US" sz="1400" baseline="0">
                    <a:solidFill>
                      <a:sysClr val="windowText" lastClr="000000"/>
                    </a:solidFill>
                  </a:rPr>
                  <a:t> length (cm)</a:t>
                </a:r>
                <a:endParaRPr lang="en-US" sz="1400">
                  <a:solidFill>
                    <a:sysClr val="windowText" lastClr="000000"/>
                  </a:solidFill>
                </a:endParaRPr>
              </a:p>
            </c:rich>
          </c:tx>
          <c:layout>
            <c:manualLayout>
              <c:xMode val="edge"/>
              <c:yMode val="edge"/>
              <c:x val="2.400446752666555E-2"/>
              <c:y val="0.24316901356566914"/>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37152"/>
        <c:crosses val="autoZero"/>
        <c:crossBetween val="midCat"/>
        <c:majorUnit val="10"/>
        <c:minorUnit val="5"/>
      </c:valAx>
      <c:spPr>
        <a:noFill/>
        <a:ln w="12700">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AU" sz="1600" b="1">
                <a:solidFill>
                  <a:schemeClr val="tx1"/>
                </a:solidFill>
              </a:rPr>
              <a:t>FEMALE</a:t>
            </a:r>
          </a:p>
        </c:rich>
      </c:tx>
      <c:layout>
        <c:manualLayout>
          <c:xMode val="edge"/>
          <c:yMode val="edge"/>
          <c:x val="0.36692504505520429"/>
          <c:y val="4.9912022472856053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manualLayout>
          <c:layoutTarget val="inner"/>
          <c:xMode val="edge"/>
          <c:yMode val="edge"/>
          <c:x val="0.1369998639985629"/>
          <c:y val="2.7479065116860393E-2"/>
          <c:w val="0.82066701974434519"/>
          <c:h val="0.82552497167801475"/>
        </c:manualLayout>
      </c:layout>
      <c:scatterChart>
        <c:scatterStyle val="lineMarker"/>
        <c:varyColors val="0"/>
        <c:ser>
          <c:idx val="1"/>
          <c:order val="0"/>
          <c:tx>
            <c:strRef>
              <c:f>'Rock lobster'!$V$1</c:f>
              <c:strCache>
                <c:ptCount val="1"/>
                <c:pt idx="0">
                  <c:v>est_wt_kg</c:v>
                </c:pt>
              </c:strCache>
            </c:strRef>
          </c:tx>
          <c:spPr>
            <a:ln w="19050" cap="rnd">
              <a:solidFill>
                <a:schemeClr val="accent1"/>
              </a:solidFill>
              <a:round/>
            </a:ln>
            <a:effectLst/>
          </c:spPr>
          <c:marker>
            <c:symbol val="none"/>
          </c:marker>
          <c:xVal>
            <c:numRef>
              <c:f>'Rock lobster'!$T$2:$T$2002</c:f>
              <c:numCache>
                <c:formatCode>General</c:formatCode>
                <c:ptCount val="2001"/>
                <c:pt idx="0">
                  <c:v>14</c:v>
                </c:pt>
                <c:pt idx="1">
                  <c:v>14</c:v>
                </c:pt>
                <c:pt idx="2">
                  <c:v>0</c:v>
                </c:pt>
                <c:pt idx="3">
                  <c:v>14</c:v>
                </c:pt>
                <c:pt idx="4">
                  <c:v>0</c:v>
                </c:pt>
                <c:pt idx="5">
                  <c:v>10.4</c:v>
                </c:pt>
                <c:pt idx="6">
                  <c:v>10.4</c:v>
                </c:pt>
                <c:pt idx="7">
                  <c:v>10.4</c:v>
                </c:pt>
                <c:pt idx="8">
                  <c:v>10.4</c:v>
                </c:pt>
                <c:pt idx="9">
                  <c:v>10.4</c:v>
                </c:pt>
                <c:pt idx="10">
                  <c:v>10.4</c:v>
                </c:pt>
                <c:pt idx="11">
                  <c:v>10.4</c:v>
                </c:pt>
                <c:pt idx="12">
                  <c:v>10.5</c:v>
                </c:pt>
                <c:pt idx="13">
                  <c:v>10.5</c:v>
                </c:pt>
                <c:pt idx="14">
                  <c:v>10.5</c:v>
                </c:pt>
                <c:pt idx="15">
                  <c:v>10.5</c:v>
                </c:pt>
                <c:pt idx="16">
                  <c:v>10.5</c:v>
                </c:pt>
                <c:pt idx="17">
                  <c:v>10.5</c:v>
                </c:pt>
                <c:pt idx="18">
                  <c:v>10.5</c:v>
                </c:pt>
                <c:pt idx="19">
                  <c:v>10.5</c:v>
                </c:pt>
                <c:pt idx="20">
                  <c:v>10.5</c:v>
                </c:pt>
                <c:pt idx="21">
                  <c:v>10.5</c:v>
                </c:pt>
                <c:pt idx="22">
                  <c:v>10.5</c:v>
                </c:pt>
                <c:pt idx="23">
                  <c:v>10.5</c:v>
                </c:pt>
                <c:pt idx="24">
                  <c:v>10.5</c:v>
                </c:pt>
                <c:pt idx="25">
                  <c:v>10.5</c:v>
                </c:pt>
                <c:pt idx="26">
                  <c:v>10.5</c:v>
                </c:pt>
                <c:pt idx="27">
                  <c:v>10.5</c:v>
                </c:pt>
                <c:pt idx="28">
                  <c:v>10.5</c:v>
                </c:pt>
                <c:pt idx="29">
                  <c:v>10.5</c:v>
                </c:pt>
                <c:pt idx="30">
                  <c:v>10.5</c:v>
                </c:pt>
                <c:pt idx="31">
                  <c:v>10.5</c:v>
                </c:pt>
                <c:pt idx="32">
                  <c:v>10.5</c:v>
                </c:pt>
                <c:pt idx="33">
                  <c:v>10.5</c:v>
                </c:pt>
                <c:pt idx="34">
                  <c:v>10.5</c:v>
                </c:pt>
                <c:pt idx="35">
                  <c:v>10.5</c:v>
                </c:pt>
                <c:pt idx="36">
                  <c:v>10.5</c:v>
                </c:pt>
                <c:pt idx="37">
                  <c:v>10.5</c:v>
                </c:pt>
                <c:pt idx="38">
                  <c:v>10.5</c:v>
                </c:pt>
                <c:pt idx="39">
                  <c:v>10.5</c:v>
                </c:pt>
                <c:pt idx="40">
                  <c:v>10.5</c:v>
                </c:pt>
                <c:pt idx="41">
                  <c:v>10.5</c:v>
                </c:pt>
                <c:pt idx="42">
                  <c:v>10.5</c:v>
                </c:pt>
                <c:pt idx="43">
                  <c:v>10.5</c:v>
                </c:pt>
                <c:pt idx="44">
                  <c:v>10.5</c:v>
                </c:pt>
                <c:pt idx="45">
                  <c:v>10.5</c:v>
                </c:pt>
                <c:pt idx="46">
                  <c:v>10.5</c:v>
                </c:pt>
                <c:pt idx="47">
                  <c:v>10.5</c:v>
                </c:pt>
                <c:pt idx="48">
                  <c:v>10.5</c:v>
                </c:pt>
                <c:pt idx="49">
                  <c:v>10.5</c:v>
                </c:pt>
                <c:pt idx="50">
                  <c:v>10.5</c:v>
                </c:pt>
                <c:pt idx="51">
                  <c:v>10.5</c:v>
                </c:pt>
                <c:pt idx="52">
                  <c:v>10.5</c:v>
                </c:pt>
                <c:pt idx="53">
                  <c:v>10.5</c:v>
                </c:pt>
                <c:pt idx="54">
                  <c:v>10.5</c:v>
                </c:pt>
                <c:pt idx="55">
                  <c:v>10.5</c:v>
                </c:pt>
                <c:pt idx="56">
                  <c:v>10.5</c:v>
                </c:pt>
                <c:pt idx="57">
                  <c:v>10.5</c:v>
                </c:pt>
                <c:pt idx="58">
                  <c:v>10.5</c:v>
                </c:pt>
                <c:pt idx="59">
                  <c:v>10.5</c:v>
                </c:pt>
                <c:pt idx="60">
                  <c:v>10.5</c:v>
                </c:pt>
                <c:pt idx="61">
                  <c:v>10.5</c:v>
                </c:pt>
                <c:pt idx="62">
                  <c:v>10.5</c:v>
                </c:pt>
                <c:pt idx="63">
                  <c:v>10.5</c:v>
                </c:pt>
                <c:pt idx="64">
                  <c:v>10.5</c:v>
                </c:pt>
                <c:pt idx="65">
                  <c:v>10.5</c:v>
                </c:pt>
                <c:pt idx="66">
                  <c:v>10.5</c:v>
                </c:pt>
                <c:pt idx="67">
                  <c:v>10.5</c:v>
                </c:pt>
                <c:pt idx="68">
                  <c:v>10.5</c:v>
                </c:pt>
                <c:pt idx="69">
                  <c:v>10.5</c:v>
                </c:pt>
                <c:pt idx="70">
                  <c:v>10.5</c:v>
                </c:pt>
                <c:pt idx="71">
                  <c:v>10.5</c:v>
                </c:pt>
                <c:pt idx="72">
                  <c:v>10.5</c:v>
                </c:pt>
                <c:pt idx="73">
                  <c:v>10.5</c:v>
                </c:pt>
                <c:pt idx="74">
                  <c:v>10.5</c:v>
                </c:pt>
                <c:pt idx="75">
                  <c:v>10.5</c:v>
                </c:pt>
                <c:pt idx="76">
                  <c:v>10.5</c:v>
                </c:pt>
                <c:pt idx="77">
                  <c:v>10.5</c:v>
                </c:pt>
                <c:pt idx="78">
                  <c:v>10.5</c:v>
                </c:pt>
                <c:pt idx="79">
                  <c:v>10.5</c:v>
                </c:pt>
                <c:pt idx="80">
                  <c:v>10.5</c:v>
                </c:pt>
                <c:pt idx="81">
                  <c:v>10.5</c:v>
                </c:pt>
                <c:pt idx="82">
                  <c:v>10.5</c:v>
                </c:pt>
                <c:pt idx="83">
                  <c:v>10.5</c:v>
                </c:pt>
                <c:pt idx="84">
                  <c:v>10.5</c:v>
                </c:pt>
                <c:pt idx="85">
                  <c:v>10.5</c:v>
                </c:pt>
                <c:pt idx="86">
                  <c:v>10.5</c:v>
                </c:pt>
                <c:pt idx="87">
                  <c:v>10.5</c:v>
                </c:pt>
                <c:pt idx="88">
                  <c:v>10.5</c:v>
                </c:pt>
                <c:pt idx="89">
                  <c:v>10.5</c:v>
                </c:pt>
                <c:pt idx="90">
                  <c:v>10.5</c:v>
                </c:pt>
                <c:pt idx="91">
                  <c:v>10.5</c:v>
                </c:pt>
                <c:pt idx="92">
                  <c:v>10.5</c:v>
                </c:pt>
                <c:pt idx="93">
                  <c:v>10.5</c:v>
                </c:pt>
                <c:pt idx="94">
                  <c:v>10.5</c:v>
                </c:pt>
                <c:pt idx="95">
                  <c:v>10.5</c:v>
                </c:pt>
                <c:pt idx="96">
                  <c:v>10.5</c:v>
                </c:pt>
                <c:pt idx="97">
                  <c:v>10.5</c:v>
                </c:pt>
                <c:pt idx="98">
                  <c:v>10.5</c:v>
                </c:pt>
                <c:pt idx="99">
                  <c:v>10.5</c:v>
                </c:pt>
                <c:pt idx="100">
                  <c:v>10.5</c:v>
                </c:pt>
                <c:pt idx="101">
                  <c:v>10.5</c:v>
                </c:pt>
                <c:pt idx="102">
                  <c:v>10.5</c:v>
                </c:pt>
                <c:pt idx="103">
                  <c:v>10.5</c:v>
                </c:pt>
                <c:pt idx="104">
                  <c:v>10.5</c:v>
                </c:pt>
                <c:pt idx="105">
                  <c:v>10.5</c:v>
                </c:pt>
                <c:pt idx="106">
                  <c:v>10.5</c:v>
                </c:pt>
                <c:pt idx="107">
                  <c:v>10.5</c:v>
                </c:pt>
                <c:pt idx="108">
                  <c:v>10.5</c:v>
                </c:pt>
                <c:pt idx="109">
                  <c:v>10.5</c:v>
                </c:pt>
                <c:pt idx="110">
                  <c:v>10.5</c:v>
                </c:pt>
                <c:pt idx="111">
                  <c:v>10.5</c:v>
                </c:pt>
                <c:pt idx="112">
                  <c:v>10.5</c:v>
                </c:pt>
                <c:pt idx="113">
                  <c:v>10.5</c:v>
                </c:pt>
                <c:pt idx="114">
                  <c:v>10.5</c:v>
                </c:pt>
                <c:pt idx="115">
                  <c:v>10.5</c:v>
                </c:pt>
                <c:pt idx="116">
                  <c:v>10.5</c:v>
                </c:pt>
                <c:pt idx="117">
                  <c:v>10.5</c:v>
                </c:pt>
                <c:pt idx="118">
                  <c:v>10.5</c:v>
                </c:pt>
                <c:pt idx="119">
                  <c:v>10.5</c:v>
                </c:pt>
                <c:pt idx="120">
                  <c:v>10.5</c:v>
                </c:pt>
                <c:pt idx="121">
                  <c:v>10.5</c:v>
                </c:pt>
                <c:pt idx="122">
                  <c:v>10.5</c:v>
                </c:pt>
                <c:pt idx="123">
                  <c:v>10.5</c:v>
                </c:pt>
                <c:pt idx="124">
                  <c:v>10.5</c:v>
                </c:pt>
                <c:pt idx="125">
                  <c:v>10.5</c:v>
                </c:pt>
                <c:pt idx="126">
                  <c:v>10.5</c:v>
                </c:pt>
                <c:pt idx="127">
                  <c:v>10.5</c:v>
                </c:pt>
                <c:pt idx="128">
                  <c:v>10.5</c:v>
                </c:pt>
                <c:pt idx="129">
                  <c:v>10.5</c:v>
                </c:pt>
                <c:pt idx="130">
                  <c:v>10.5</c:v>
                </c:pt>
                <c:pt idx="131">
                  <c:v>10.5</c:v>
                </c:pt>
                <c:pt idx="132">
                  <c:v>10.5</c:v>
                </c:pt>
                <c:pt idx="133">
                  <c:v>10.5</c:v>
                </c:pt>
                <c:pt idx="134">
                  <c:v>10.5</c:v>
                </c:pt>
                <c:pt idx="135">
                  <c:v>10.5</c:v>
                </c:pt>
                <c:pt idx="136">
                  <c:v>10.5</c:v>
                </c:pt>
                <c:pt idx="137">
                  <c:v>10.5</c:v>
                </c:pt>
                <c:pt idx="138">
                  <c:v>10.5</c:v>
                </c:pt>
                <c:pt idx="139">
                  <c:v>10.5</c:v>
                </c:pt>
                <c:pt idx="140">
                  <c:v>10.5</c:v>
                </c:pt>
                <c:pt idx="141">
                  <c:v>10.5</c:v>
                </c:pt>
                <c:pt idx="142">
                  <c:v>10.5</c:v>
                </c:pt>
                <c:pt idx="143">
                  <c:v>10.5</c:v>
                </c:pt>
                <c:pt idx="144">
                  <c:v>10.5</c:v>
                </c:pt>
                <c:pt idx="145">
                  <c:v>10.5</c:v>
                </c:pt>
                <c:pt idx="146">
                  <c:v>10.5</c:v>
                </c:pt>
                <c:pt idx="147">
                  <c:v>10.5</c:v>
                </c:pt>
                <c:pt idx="148">
                  <c:v>10.5</c:v>
                </c:pt>
                <c:pt idx="149">
                  <c:v>10.5</c:v>
                </c:pt>
                <c:pt idx="150">
                  <c:v>10.5</c:v>
                </c:pt>
                <c:pt idx="151">
                  <c:v>10.5</c:v>
                </c:pt>
                <c:pt idx="152">
                  <c:v>10.5</c:v>
                </c:pt>
                <c:pt idx="153">
                  <c:v>10.5</c:v>
                </c:pt>
                <c:pt idx="154">
                  <c:v>10.5</c:v>
                </c:pt>
                <c:pt idx="155">
                  <c:v>10.5</c:v>
                </c:pt>
                <c:pt idx="156">
                  <c:v>10.5</c:v>
                </c:pt>
                <c:pt idx="157">
                  <c:v>10.5</c:v>
                </c:pt>
                <c:pt idx="158">
                  <c:v>10.5</c:v>
                </c:pt>
                <c:pt idx="159">
                  <c:v>10.5</c:v>
                </c:pt>
                <c:pt idx="160">
                  <c:v>10.5</c:v>
                </c:pt>
                <c:pt idx="161">
                  <c:v>10.5</c:v>
                </c:pt>
                <c:pt idx="162">
                  <c:v>10.5</c:v>
                </c:pt>
                <c:pt idx="163">
                  <c:v>10.5</c:v>
                </c:pt>
                <c:pt idx="164">
                  <c:v>10.5</c:v>
                </c:pt>
                <c:pt idx="165">
                  <c:v>10.5</c:v>
                </c:pt>
                <c:pt idx="166">
                  <c:v>10.5</c:v>
                </c:pt>
                <c:pt idx="167">
                  <c:v>10.5</c:v>
                </c:pt>
                <c:pt idx="168">
                  <c:v>10.5</c:v>
                </c:pt>
                <c:pt idx="169">
                  <c:v>10.5</c:v>
                </c:pt>
                <c:pt idx="170">
                  <c:v>10.5</c:v>
                </c:pt>
                <c:pt idx="171">
                  <c:v>10.5</c:v>
                </c:pt>
                <c:pt idx="172">
                  <c:v>10.5</c:v>
                </c:pt>
                <c:pt idx="173">
                  <c:v>10.5</c:v>
                </c:pt>
                <c:pt idx="174">
                  <c:v>10.5</c:v>
                </c:pt>
                <c:pt idx="175">
                  <c:v>10.5</c:v>
                </c:pt>
                <c:pt idx="176">
                  <c:v>10.6</c:v>
                </c:pt>
                <c:pt idx="177">
                  <c:v>10.6</c:v>
                </c:pt>
                <c:pt idx="178">
                  <c:v>10.6</c:v>
                </c:pt>
                <c:pt idx="179">
                  <c:v>10.6</c:v>
                </c:pt>
                <c:pt idx="180">
                  <c:v>10.6</c:v>
                </c:pt>
                <c:pt idx="181">
                  <c:v>10.6</c:v>
                </c:pt>
                <c:pt idx="182">
                  <c:v>10.6</c:v>
                </c:pt>
                <c:pt idx="183">
                  <c:v>10.6</c:v>
                </c:pt>
                <c:pt idx="184">
                  <c:v>10.6</c:v>
                </c:pt>
                <c:pt idx="185">
                  <c:v>10.6</c:v>
                </c:pt>
                <c:pt idx="186">
                  <c:v>10.6</c:v>
                </c:pt>
                <c:pt idx="187">
                  <c:v>10.6</c:v>
                </c:pt>
                <c:pt idx="188">
                  <c:v>10.6</c:v>
                </c:pt>
                <c:pt idx="189">
                  <c:v>10.6</c:v>
                </c:pt>
                <c:pt idx="190">
                  <c:v>10.6</c:v>
                </c:pt>
                <c:pt idx="191">
                  <c:v>10.6</c:v>
                </c:pt>
                <c:pt idx="192">
                  <c:v>10.6</c:v>
                </c:pt>
                <c:pt idx="193">
                  <c:v>10.6</c:v>
                </c:pt>
                <c:pt idx="194">
                  <c:v>10.6</c:v>
                </c:pt>
                <c:pt idx="195">
                  <c:v>10.6</c:v>
                </c:pt>
                <c:pt idx="196">
                  <c:v>10.6</c:v>
                </c:pt>
                <c:pt idx="197">
                  <c:v>10.6</c:v>
                </c:pt>
                <c:pt idx="198">
                  <c:v>10.6</c:v>
                </c:pt>
                <c:pt idx="199">
                  <c:v>10.6</c:v>
                </c:pt>
                <c:pt idx="200">
                  <c:v>10.6</c:v>
                </c:pt>
                <c:pt idx="201">
                  <c:v>10.6</c:v>
                </c:pt>
                <c:pt idx="202">
                  <c:v>10.6</c:v>
                </c:pt>
                <c:pt idx="203">
                  <c:v>10.6</c:v>
                </c:pt>
                <c:pt idx="204">
                  <c:v>10.6</c:v>
                </c:pt>
                <c:pt idx="205">
                  <c:v>10.6</c:v>
                </c:pt>
                <c:pt idx="206">
                  <c:v>10.6</c:v>
                </c:pt>
                <c:pt idx="207">
                  <c:v>10.6</c:v>
                </c:pt>
                <c:pt idx="208">
                  <c:v>10.6</c:v>
                </c:pt>
                <c:pt idx="209">
                  <c:v>10.6</c:v>
                </c:pt>
                <c:pt idx="210">
                  <c:v>10.6</c:v>
                </c:pt>
                <c:pt idx="211">
                  <c:v>10.6</c:v>
                </c:pt>
                <c:pt idx="212">
                  <c:v>10.6</c:v>
                </c:pt>
                <c:pt idx="213">
                  <c:v>10.6</c:v>
                </c:pt>
                <c:pt idx="214">
                  <c:v>10.6</c:v>
                </c:pt>
                <c:pt idx="215">
                  <c:v>10.6</c:v>
                </c:pt>
                <c:pt idx="216">
                  <c:v>10.6</c:v>
                </c:pt>
                <c:pt idx="217">
                  <c:v>10.6</c:v>
                </c:pt>
                <c:pt idx="218">
                  <c:v>10.6</c:v>
                </c:pt>
                <c:pt idx="219">
                  <c:v>10.6</c:v>
                </c:pt>
                <c:pt idx="220">
                  <c:v>10.6</c:v>
                </c:pt>
                <c:pt idx="221">
                  <c:v>10.6</c:v>
                </c:pt>
                <c:pt idx="222">
                  <c:v>10.6</c:v>
                </c:pt>
                <c:pt idx="223">
                  <c:v>10.6</c:v>
                </c:pt>
                <c:pt idx="224">
                  <c:v>10.6</c:v>
                </c:pt>
                <c:pt idx="225">
                  <c:v>10.6</c:v>
                </c:pt>
                <c:pt idx="226">
                  <c:v>10.6</c:v>
                </c:pt>
                <c:pt idx="227">
                  <c:v>10.6</c:v>
                </c:pt>
                <c:pt idx="228">
                  <c:v>10.6</c:v>
                </c:pt>
                <c:pt idx="229">
                  <c:v>10.6</c:v>
                </c:pt>
                <c:pt idx="230">
                  <c:v>10.6</c:v>
                </c:pt>
                <c:pt idx="231">
                  <c:v>10.6</c:v>
                </c:pt>
                <c:pt idx="232">
                  <c:v>10.6</c:v>
                </c:pt>
                <c:pt idx="233">
                  <c:v>10.6</c:v>
                </c:pt>
                <c:pt idx="234">
                  <c:v>10.6</c:v>
                </c:pt>
                <c:pt idx="235">
                  <c:v>10.6</c:v>
                </c:pt>
                <c:pt idx="236">
                  <c:v>10.6</c:v>
                </c:pt>
                <c:pt idx="237">
                  <c:v>10.6</c:v>
                </c:pt>
                <c:pt idx="238">
                  <c:v>10.6</c:v>
                </c:pt>
                <c:pt idx="239">
                  <c:v>10.6</c:v>
                </c:pt>
                <c:pt idx="240">
                  <c:v>10.6</c:v>
                </c:pt>
                <c:pt idx="241">
                  <c:v>10.6</c:v>
                </c:pt>
                <c:pt idx="242">
                  <c:v>10.6</c:v>
                </c:pt>
                <c:pt idx="243">
                  <c:v>10.6</c:v>
                </c:pt>
                <c:pt idx="244">
                  <c:v>10.6</c:v>
                </c:pt>
                <c:pt idx="245">
                  <c:v>10.6</c:v>
                </c:pt>
                <c:pt idx="246">
                  <c:v>10.6</c:v>
                </c:pt>
                <c:pt idx="247">
                  <c:v>10.6</c:v>
                </c:pt>
                <c:pt idx="248">
                  <c:v>10.6</c:v>
                </c:pt>
                <c:pt idx="249">
                  <c:v>10.6</c:v>
                </c:pt>
                <c:pt idx="250">
                  <c:v>10.6</c:v>
                </c:pt>
                <c:pt idx="251">
                  <c:v>10.6</c:v>
                </c:pt>
                <c:pt idx="252">
                  <c:v>10.6</c:v>
                </c:pt>
                <c:pt idx="253">
                  <c:v>10.6</c:v>
                </c:pt>
                <c:pt idx="254">
                  <c:v>10.6</c:v>
                </c:pt>
                <c:pt idx="255">
                  <c:v>10.6</c:v>
                </c:pt>
                <c:pt idx="256">
                  <c:v>10.6</c:v>
                </c:pt>
                <c:pt idx="257">
                  <c:v>10.6</c:v>
                </c:pt>
                <c:pt idx="258">
                  <c:v>10.6</c:v>
                </c:pt>
                <c:pt idx="259">
                  <c:v>10.6</c:v>
                </c:pt>
                <c:pt idx="260">
                  <c:v>10.6</c:v>
                </c:pt>
                <c:pt idx="261">
                  <c:v>10.6</c:v>
                </c:pt>
                <c:pt idx="262">
                  <c:v>10.6</c:v>
                </c:pt>
                <c:pt idx="263">
                  <c:v>10.6</c:v>
                </c:pt>
                <c:pt idx="264">
                  <c:v>10.6</c:v>
                </c:pt>
                <c:pt idx="265">
                  <c:v>10.6</c:v>
                </c:pt>
                <c:pt idx="266">
                  <c:v>10.6</c:v>
                </c:pt>
                <c:pt idx="267">
                  <c:v>10.6</c:v>
                </c:pt>
                <c:pt idx="268">
                  <c:v>10.6</c:v>
                </c:pt>
                <c:pt idx="269">
                  <c:v>10.6</c:v>
                </c:pt>
                <c:pt idx="270">
                  <c:v>10.6</c:v>
                </c:pt>
                <c:pt idx="271">
                  <c:v>10.6</c:v>
                </c:pt>
                <c:pt idx="272">
                  <c:v>10.6</c:v>
                </c:pt>
                <c:pt idx="273">
                  <c:v>10.6</c:v>
                </c:pt>
                <c:pt idx="274">
                  <c:v>10.6</c:v>
                </c:pt>
                <c:pt idx="275">
                  <c:v>10.6</c:v>
                </c:pt>
                <c:pt idx="276">
                  <c:v>10.6</c:v>
                </c:pt>
                <c:pt idx="277">
                  <c:v>10.6</c:v>
                </c:pt>
                <c:pt idx="278">
                  <c:v>10.6</c:v>
                </c:pt>
                <c:pt idx="279">
                  <c:v>10.6</c:v>
                </c:pt>
                <c:pt idx="280">
                  <c:v>10.6</c:v>
                </c:pt>
                <c:pt idx="281">
                  <c:v>10.6</c:v>
                </c:pt>
                <c:pt idx="282">
                  <c:v>10.6</c:v>
                </c:pt>
                <c:pt idx="283">
                  <c:v>10.6</c:v>
                </c:pt>
                <c:pt idx="284">
                  <c:v>10.6</c:v>
                </c:pt>
                <c:pt idx="285">
                  <c:v>10.6</c:v>
                </c:pt>
                <c:pt idx="286">
                  <c:v>10.6</c:v>
                </c:pt>
                <c:pt idx="287">
                  <c:v>10.6</c:v>
                </c:pt>
                <c:pt idx="288">
                  <c:v>10.6</c:v>
                </c:pt>
                <c:pt idx="289">
                  <c:v>10.6</c:v>
                </c:pt>
                <c:pt idx="290">
                  <c:v>10.6</c:v>
                </c:pt>
                <c:pt idx="291">
                  <c:v>10.6</c:v>
                </c:pt>
                <c:pt idx="292">
                  <c:v>10.6</c:v>
                </c:pt>
                <c:pt idx="293">
                  <c:v>10.6</c:v>
                </c:pt>
                <c:pt idx="294">
                  <c:v>10.6</c:v>
                </c:pt>
                <c:pt idx="295">
                  <c:v>10.6</c:v>
                </c:pt>
                <c:pt idx="296">
                  <c:v>10.6</c:v>
                </c:pt>
                <c:pt idx="297">
                  <c:v>10.6</c:v>
                </c:pt>
                <c:pt idx="298">
                  <c:v>10.6</c:v>
                </c:pt>
                <c:pt idx="299">
                  <c:v>10.6</c:v>
                </c:pt>
                <c:pt idx="300">
                  <c:v>10.6</c:v>
                </c:pt>
                <c:pt idx="301">
                  <c:v>10.6</c:v>
                </c:pt>
                <c:pt idx="302">
                  <c:v>10.6</c:v>
                </c:pt>
                <c:pt idx="303">
                  <c:v>10.6</c:v>
                </c:pt>
                <c:pt idx="304">
                  <c:v>10.6</c:v>
                </c:pt>
                <c:pt idx="305">
                  <c:v>10.6</c:v>
                </c:pt>
                <c:pt idx="306">
                  <c:v>10.6</c:v>
                </c:pt>
                <c:pt idx="307">
                  <c:v>10.6</c:v>
                </c:pt>
                <c:pt idx="308">
                  <c:v>10.6</c:v>
                </c:pt>
                <c:pt idx="309">
                  <c:v>10.6</c:v>
                </c:pt>
                <c:pt idx="310">
                  <c:v>10.6</c:v>
                </c:pt>
                <c:pt idx="311">
                  <c:v>10.6</c:v>
                </c:pt>
                <c:pt idx="312">
                  <c:v>10.6</c:v>
                </c:pt>
                <c:pt idx="313">
                  <c:v>10.6</c:v>
                </c:pt>
                <c:pt idx="314">
                  <c:v>10.6</c:v>
                </c:pt>
                <c:pt idx="315">
                  <c:v>10.6</c:v>
                </c:pt>
                <c:pt idx="316">
                  <c:v>10.6</c:v>
                </c:pt>
                <c:pt idx="317">
                  <c:v>10.6</c:v>
                </c:pt>
                <c:pt idx="318">
                  <c:v>10.6</c:v>
                </c:pt>
                <c:pt idx="319">
                  <c:v>10.6</c:v>
                </c:pt>
                <c:pt idx="320">
                  <c:v>10.6</c:v>
                </c:pt>
                <c:pt idx="321">
                  <c:v>10.6</c:v>
                </c:pt>
                <c:pt idx="322">
                  <c:v>10.6</c:v>
                </c:pt>
                <c:pt idx="323">
                  <c:v>10.6</c:v>
                </c:pt>
                <c:pt idx="324">
                  <c:v>10.6</c:v>
                </c:pt>
                <c:pt idx="325">
                  <c:v>10.6</c:v>
                </c:pt>
                <c:pt idx="326">
                  <c:v>10.6</c:v>
                </c:pt>
                <c:pt idx="327">
                  <c:v>10.6</c:v>
                </c:pt>
                <c:pt idx="328">
                  <c:v>10.6</c:v>
                </c:pt>
                <c:pt idx="329">
                  <c:v>10.6</c:v>
                </c:pt>
                <c:pt idx="330">
                  <c:v>10.6</c:v>
                </c:pt>
                <c:pt idx="331">
                  <c:v>10.6</c:v>
                </c:pt>
                <c:pt idx="332">
                  <c:v>10.6</c:v>
                </c:pt>
                <c:pt idx="333">
                  <c:v>10.6</c:v>
                </c:pt>
                <c:pt idx="334">
                  <c:v>10.6</c:v>
                </c:pt>
                <c:pt idx="335">
                  <c:v>10.6</c:v>
                </c:pt>
                <c:pt idx="336">
                  <c:v>10.6</c:v>
                </c:pt>
                <c:pt idx="337">
                  <c:v>10.6</c:v>
                </c:pt>
                <c:pt idx="338">
                  <c:v>10.6</c:v>
                </c:pt>
                <c:pt idx="339">
                  <c:v>10.6</c:v>
                </c:pt>
                <c:pt idx="340">
                  <c:v>10.6</c:v>
                </c:pt>
                <c:pt idx="341">
                  <c:v>10.6</c:v>
                </c:pt>
                <c:pt idx="342">
                  <c:v>10.6</c:v>
                </c:pt>
                <c:pt idx="343">
                  <c:v>10.6</c:v>
                </c:pt>
                <c:pt idx="344">
                  <c:v>10.6</c:v>
                </c:pt>
                <c:pt idx="345">
                  <c:v>10.6</c:v>
                </c:pt>
                <c:pt idx="346">
                  <c:v>10.6</c:v>
                </c:pt>
                <c:pt idx="347">
                  <c:v>10.6</c:v>
                </c:pt>
                <c:pt idx="348">
                  <c:v>10.6</c:v>
                </c:pt>
                <c:pt idx="349">
                  <c:v>10.6</c:v>
                </c:pt>
                <c:pt idx="350">
                  <c:v>10.6</c:v>
                </c:pt>
                <c:pt idx="351">
                  <c:v>10.6</c:v>
                </c:pt>
                <c:pt idx="352">
                  <c:v>10.6</c:v>
                </c:pt>
                <c:pt idx="353">
                  <c:v>10.6</c:v>
                </c:pt>
                <c:pt idx="354">
                  <c:v>10.6</c:v>
                </c:pt>
                <c:pt idx="355">
                  <c:v>10.6</c:v>
                </c:pt>
                <c:pt idx="356">
                  <c:v>10.6</c:v>
                </c:pt>
                <c:pt idx="357">
                  <c:v>10.6</c:v>
                </c:pt>
                <c:pt idx="358">
                  <c:v>10.6</c:v>
                </c:pt>
                <c:pt idx="359">
                  <c:v>10.6</c:v>
                </c:pt>
                <c:pt idx="360">
                  <c:v>10.6</c:v>
                </c:pt>
                <c:pt idx="361">
                  <c:v>10.6</c:v>
                </c:pt>
                <c:pt idx="362">
                  <c:v>10.6</c:v>
                </c:pt>
                <c:pt idx="363">
                  <c:v>10.6</c:v>
                </c:pt>
                <c:pt idx="364">
                  <c:v>10.6</c:v>
                </c:pt>
                <c:pt idx="365">
                  <c:v>10.7</c:v>
                </c:pt>
                <c:pt idx="366">
                  <c:v>10.7</c:v>
                </c:pt>
                <c:pt idx="367">
                  <c:v>10.7</c:v>
                </c:pt>
                <c:pt idx="368">
                  <c:v>10.7</c:v>
                </c:pt>
                <c:pt idx="369">
                  <c:v>10.7</c:v>
                </c:pt>
                <c:pt idx="370">
                  <c:v>10.7</c:v>
                </c:pt>
                <c:pt idx="371">
                  <c:v>10.7</c:v>
                </c:pt>
                <c:pt idx="372">
                  <c:v>10.7</c:v>
                </c:pt>
                <c:pt idx="373">
                  <c:v>10.7</c:v>
                </c:pt>
                <c:pt idx="374">
                  <c:v>10.7</c:v>
                </c:pt>
                <c:pt idx="375">
                  <c:v>10.7</c:v>
                </c:pt>
                <c:pt idx="376">
                  <c:v>10.7</c:v>
                </c:pt>
                <c:pt idx="377">
                  <c:v>10.7</c:v>
                </c:pt>
                <c:pt idx="378">
                  <c:v>10.7</c:v>
                </c:pt>
                <c:pt idx="379">
                  <c:v>10.7</c:v>
                </c:pt>
                <c:pt idx="380">
                  <c:v>10.7</c:v>
                </c:pt>
                <c:pt idx="381">
                  <c:v>10.7</c:v>
                </c:pt>
                <c:pt idx="382">
                  <c:v>10.7</c:v>
                </c:pt>
                <c:pt idx="383">
                  <c:v>10.7</c:v>
                </c:pt>
                <c:pt idx="384">
                  <c:v>10.7</c:v>
                </c:pt>
                <c:pt idx="385">
                  <c:v>10.7</c:v>
                </c:pt>
                <c:pt idx="386">
                  <c:v>10.7</c:v>
                </c:pt>
                <c:pt idx="387">
                  <c:v>10.7</c:v>
                </c:pt>
                <c:pt idx="388">
                  <c:v>10.7</c:v>
                </c:pt>
                <c:pt idx="389">
                  <c:v>10.7</c:v>
                </c:pt>
                <c:pt idx="390">
                  <c:v>10.7</c:v>
                </c:pt>
                <c:pt idx="391">
                  <c:v>10.7</c:v>
                </c:pt>
                <c:pt idx="392">
                  <c:v>10.7</c:v>
                </c:pt>
                <c:pt idx="393">
                  <c:v>10.7</c:v>
                </c:pt>
                <c:pt idx="394">
                  <c:v>10.7</c:v>
                </c:pt>
                <c:pt idx="395">
                  <c:v>10.7</c:v>
                </c:pt>
                <c:pt idx="396">
                  <c:v>10.7</c:v>
                </c:pt>
                <c:pt idx="397">
                  <c:v>10.7</c:v>
                </c:pt>
                <c:pt idx="398">
                  <c:v>10.7</c:v>
                </c:pt>
                <c:pt idx="399">
                  <c:v>10.7</c:v>
                </c:pt>
                <c:pt idx="400">
                  <c:v>10.7</c:v>
                </c:pt>
                <c:pt idx="401">
                  <c:v>10.7</c:v>
                </c:pt>
                <c:pt idx="402">
                  <c:v>10.7</c:v>
                </c:pt>
                <c:pt idx="403">
                  <c:v>10.7</c:v>
                </c:pt>
                <c:pt idx="404">
                  <c:v>10.7</c:v>
                </c:pt>
                <c:pt idx="405">
                  <c:v>10.7</c:v>
                </c:pt>
                <c:pt idx="406">
                  <c:v>10.7</c:v>
                </c:pt>
                <c:pt idx="407">
                  <c:v>10.7</c:v>
                </c:pt>
                <c:pt idx="408">
                  <c:v>10.7</c:v>
                </c:pt>
                <c:pt idx="409">
                  <c:v>10.7</c:v>
                </c:pt>
                <c:pt idx="410">
                  <c:v>10.7</c:v>
                </c:pt>
                <c:pt idx="411">
                  <c:v>10.7</c:v>
                </c:pt>
                <c:pt idx="412">
                  <c:v>10.7</c:v>
                </c:pt>
                <c:pt idx="413">
                  <c:v>10.7</c:v>
                </c:pt>
                <c:pt idx="414">
                  <c:v>10.7</c:v>
                </c:pt>
                <c:pt idx="415">
                  <c:v>10.7</c:v>
                </c:pt>
                <c:pt idx="416">
                  <c:v>10.7</c:v>
                </c:pt>
                <c:pt idx="417">
                  <c:v>10.7</c:v>
                </c:pt>
                <c:pt idx="418">
                  <c:v>10.7</c:v>
                </c:pt>
                <c:pt idx="419">
                  <c:v>10.7</c:v>
                </c:pt>
                <c:pt idx="420">
                  <c:v>10.7</c:v>
                </c:pt>
                <c:pt idx="421">
                  <c:v>10.7</c:v>
                </c:pt>
                <c:pt idx="422">
                  <c:v>10.7</c:v>
                </c:pt>
                <c:pt idx="423">
                  <c:v>10.7</c:v>
                </c:pt>
                <c:pt idx="424">
                  <c:v>10.7</c:v>
                </c:pt>
                <c:pt idx="425">
                  <c:v>10.7</c:v>
                </c:pt>
                <c:pt idx="426">
                  <c:v>10.7</c:v>
                </c:pt>
                <c:pt idx="427">
                  <c:v>10.7</c:v>
                </c:pt>
                <c:pt idx="428">
                  <c:v>10.7</c:v>
                </c:pt>
                <c:pt idx="429">
                  <c:v>10.7</c:v>
                </c:pt>
                <c:pt idx="430">
                  <c:v>10.7</c:v>
                </c:pt>
                <c:pt idx="431">
                  <c:v>10.7</c:v>
                </c:pt>
                <c:pt idx="432">
                  <c:v>10.7</c:v>
                </c:pt>
                <c:pt idx="433">
                  <c:v>10.7</c:v>
                </c:pt>
                <c:pt idx="434">
                  <c:v>10.7</c:v>
                </c:pt>
                <c:pt idx="435">
                  <c:v>10.7</c:v>
                </c:pt>
                <c:pt idx="436">
                  <c:v>10.7</c:v>
                </c:pt>
                <c:pt idx="437">
                  <c:v>10.7</c:v>
                </c:pt>
                <c:pt idx="438">
                  <c:v>10.7</c:v>
                </c:pt>
                <c:pt idx="439">
                  <c:v>10.7</c:v>
                </c:pt>
                <c:pt idx="440">
                  <c:v>10.7</c:v>
                </c:pt>
                <c:pt idx="441">
                  <c:v>10.7</c:v>
                </c:pt>
                <c:pt idx="442">
                  <c:v>10.7</c:v>
                </c:pt>
                <c:pt idx="443">
                  <c:v>10.7</c:v>
                </c:pt>
                <c:pt idx="444">
                  <c:v>10.7</c:v>
                </c:pt>
                <c:pt idx="445">
                  <c:v>10.7</c:v>
                </c:pt>
                <c:pt idx="446">
                  <c:v>10.7</c:v>
                </c:pt>
                <c:pt idx="447">
                  <c:v>10.7</c:v>
                </c:pt>
                <c:pt idx="448">
                  <c:v>10.7</c:v>
                </c:pt>
                <c:pt idx="449">
                  <c:v>10.7</c:v>
                </c:pt>
                <c:pt idx="450">
                  <c:v>10.7</c:v>
                </c:pt>
                <c:pt idx="451">
                  <c:v>10.7</c:v>
                </c:pt>
                <c:pt idx="452">
                  <c:v>10.7</c:v>
                </c:pt>
                <c:pt idx="453">
                  <c:v>10.7</c:v>
                </c:pt>
                <c:pt idx="454">
                  <c:v>10.7</c:v>
                </c:pt>
                <c:pt idx="455">
                  <c:v>10.7</c:v>
                </c:pt>
                <c:pt idx="456">
                  <c:v>10.7</c:v>
                </c:pt>
                <c:pt idx="457">
                  <c:v>10.7</c:v>
                </c:pt>
                <c:pt idx="458">
                  <c:v>10.7</c:v>
                </c:pt>
                <c:pt idx="459">
                  <c:v>10.7</c:v>
                </c:pt>
                <c:pt idx="460">
                  <c:v>10.7</c:v>
                </c:pt>
                <c:pt idx="461">
                  <c:v>10.7</c:v>
                </c:pt>
                <c:pt idx="462">
                  <c:v>10.7</c:v>
                </c:pt>
                <c:pt idx="463">
                  <c:v>10.7</c:v>
                </c:pt>
                <c:pt idx="464">
                  <c:v>10.7</c:v>
                </c:pt>
                <c:pt idx="465">
                  <c:v>10.7</c:v>
                </c:pt>
                <c:pt idx="466">
                  <c:v>10.7</c:v>
                </c:pt>
                <c:pt idx="467">
                  <c:v>10.7</c:v>
                </c:pt>
                <c:pt idx="468">
                  <c:v>10.7</c:v>
                </c:pt>
                <c:pt idx="469">
                  <c:v>10.7</c:v>
                </c:pt>
                <c:pt idx="470">
                  <c:v>10.7</c:v>
                </c:pt>
                <c:pt idx="471">
                  <c:v>10.7</c:v>
                </c:pt>
                <c:pt idx="472">
                  <c:v>10.7</c:v>
                </c:pt>
                <c:pt idx="473">
                  <c:v>10.7</c:v>
                </c:pt>
                <c:pt idx="474">
                  <c:v>10.7</c:v>
                </c:pt>
                <c:pt idx="475">
                  <c:v>10.7</c:v>
                </c:pt>
                <c:pt idx="476">
                  <c:v>10.7</c:v>
                </c:pt>
                <c:pt idx="477">
                  <c:v>10.7</c:v>
                </c:pt>
                <c:pt idx="478">
                  <c:v>10.7</c:v>
                </c:pt>
                <c:pt idx="479">
                  <c:v>10.7</c:v>
                </c:pt>
                <c:pt idx="480">
                  <c:v>10.7</c:v>
                </c:pt>
                <c:pt idx="481">
                  <c:v>10.7</c:v>
                </c:pt>
                <c:pt idx="482">
                  <c:v>10.7</c:v>
                </c:pt>
                <c:pt idx="483">
                  <c:v>10.7</c:v>
                </c:pt>
                <c:pt idx="484">
                  <c:v>10.7</c:v>
                </c:pt>
                <c:pt idx="485">
                  <c:v>10.7</c:v>
                </c:pt>
                <c:pt idx="486">
                  <c:v>10.7</c:v>
                </c:pt>
                <c:pt idx="487">
                  <c:v>10.7</c:v>
                </c:pt>
                <c:pt idx="488">
                  <c:v>10.7</c:v>
                </c:pt>
                <c:pt idx="489">
                  <c:v>10.7</c:v>
                </c:pt>
                <c:pt idx="490">
                  <c:v>10.7</c:v>
                </c:pt>
                <c:pt idx="491">
                  <c:v>10.7</c:v>
                </c:pt>
                <c:pt idx="492">
                  <c:v>10.7</c:v>
                </c:pt>
                <c:pt idx="493">
                  <c:v>10.7</c:v>
                </c:pt>
                <c:pt idx="494">
                  <c:v>10.7</c:v>
                </c:pt>
                <c:pt idx="495">
                  <c:v>10.7</c:v>
                </c:pt>
                <c:pt idx="496">
                  <c:v>10.7</c:v>
                </c:pt>
                <c:pt idx="497">
                  <c:v>10.7</c:v>
                </c:pt>
                <c:pt idx="498">
                  <c:v>10.7</c:v>
                </c:pt>
                <c:pt idx="499">
                  <c:v>10.8</c:v>
                </c:pt>
                <c:pt idx="500">
                  <c:v>10.8</c:v>
                </c:pt>
                <c:pt idx="501">
                  <c:v>10.8</c:v>
                </c:pt>
                <c:pt idx="502">
                  <c:v>10.8</c:v>
                </c:pt>
                <c:pt idx="503">
                  <c:v>10.8</c:v>
                </c:pt>
                <c:pt idx="504">
                  <c:v>10.8</c:v>
                </c:pt>
                <c:pt idx="505">
                  <c:v>10.8</c:v>
                </c:pt>
                <c:pt idx="506">
                  <c:v>10.8</c:v>
                </c:pt>
                <c:pt idx="507">
                  <c:v>10.8</c:v>
                </c:pt>
                <c:pt idx="508">
                  <c:v>10.8</c:v>
                </c:pt>
                <c:pt idx="509">
                  <c:v>10.8</c:v>
                </c:pt>
                <c:pt idx="510">
                  <c:v>10.8</c:v>
                </c:pt>
                <c:pt idx="511">
                  <c:v>10.8</c:v>
                </c:pt>
                <c:pt idx="512">
                  <c:v>10.8</c:v>
                </c:pt>
                <c:pt idx="513">
                  <c:v>10.8</c:v>
                </c:pt>
                <c:pt idx="514">
                  <c:v>10.8</c:v>
                </c:pt>
                <c:pt idx="515">
                  <c:v>10.8</c:v>
                </c:pt>
                <c:pt idx="516">
                  <c:v>10.8</c:v>
                </c:pt>
                <c:pt idx="517">
                  <c:v>10.8</c:v>
                </c:pt>
                <c:pt idx="518">
                  <c:v>10.8</c:v>
                </c:pt>
                <c:pt idx="519">
                  <c:v>10.8</c:v>
                </c:pt>
                <c:pt idx="520">
                  <c:v>10.8</c:v>
                </c:pt>
                <c:pt idx="521">
                  <c:v>10.8</c:v>
                </c:pt>
                <c:pt idx="522">
                  <c:v>10.8</c:v>
                </c:pt>
                <c:pt idx="523">
                  <c:v>10.8</c:v>
                </c:pt>
                <c:pt idx="524">
                  <c:v>10.8</c:v>
                </c:pt>
                <c:pt idx="525">
                  <c:v>10.8</c:v>
                </c:pt>
                <c:pt idx="526">
                  <c:v>10.8</c:v>
                </c:pt>
                <c:pt idx="527">
                  <c:v>10.8</c:v>
                </c:pt>
                <c:pt idx="528">
                  <c:v>10.8</c:v>
                </c:pt>
                <c:pt idx="529">
                  <c:v>10.8</c:v>
                </c:pt>
                <c:pt idx="530">
                  <c:v>10.8</c:v>
                </c:pt>
                <c:pt idx="531">
                  <c:v>10.8</c:v>
                </c:pt>
                <c:pt idx="532">
                  <c:v>10.8</c:v>
                </c:pt>
                <c:pt idx="533">
                  <c:v>10.8</c:v>
                </c:pt>
                <c:pt idx="534">
                  <c:v>10.8</c:v>
                </c:pt>
                <c:pt idx="535">
                  <c:v>10.8</c:v>
                </c:pt>
                <c:pt idx="536">
                  <c:v>10.8</c:v>
                </c:pt>
                <c:pt idx="537">
                  <c:v>10.8</c:v>
                </c:pt>
                <c:pt idx="538">
                  <c:v>10.8</c:v>
                </c:pt>
                <c:pt idx="539">
                  <c:v>10.8</c:v>
                </c:pt>
                <c:pt idx="540">
                  <c:v>10.8</c:v>
                </c:pt>
                <c:pt idx="541">
                  <c:v>10.8</c:v>
                </c:pt>
                <c:pt idx="542">
                  <c:v>10.8</c:v>
                </c:pt>
                <c:pt idx="543">
                  <c:v>10.8</c:v>
                </c:pt>
                <c:pt idx="544">
                  <c:v>10.8</c:v>
                </c:pt>
                <c:pt idx="545">
                  <c:v>10.8</c:v>
                </c:pt>
                <c:pt idx="546">
                  <c:v>10.8</c:v>
                </c:pt>
                <c:pt idx="547">
                  <c:v>10.8</c:v>
                </c:pt>
                <c:pt idx="548">
                  <c:v>10.8</c:v>
                </c:pt>
                <c:pt idx="549">
                  <c:v>10.8</c:v>
                </c:pt>
                <c:pt idx="550">
                  <c:v>10.8</c:v>
                </c:pt>
                <c:pt idx="551">
                  <c:v>10.8</c:v>
                </c:pt>
                <c:pt idx="552">
                  <c:v>10.8</c:v>
                </c:pt>
                <c:pt idx="553">
                  <c:v>10.8</c:v>
                </c:pt>
                <c:pt idx="554">
                  <c:v>10.8</c:v>
                </c:pt>
                <c:pt idx="555">
                  <c:v>10.8</c:v>
                </c:pt>
                <c:pt idx="556">
                  <c:v>10.8</c:v>
                </c:pt>
                <c:pt idx="557">
                  <c:v>10.8</c:v>
                </c:pt>
                <c:pt idx="558">
                  <c:v>10.8</c:v>
                </c:pt>
                <c:pt idx="559">
                  <c:v>10.8</c:v>
                </c:pt>
                <c:pt idx="560">
                  <c:v>10.8</c:v>
                </c:pt>
                <c:pt idx="561">
                  <c:v>10.8</c:v>
                </c:pt>
                <c:pt idx="562">
                  <c:v>10.8</c:v>
                </c:pt>
                <c:pt idx="563">
                  <c:v>10.8</c:v>
                </c:pt>
                <c:pt idx="564">
                  <c:v>10.8</c:v>
                </c:pt>
                <c:pt idx="565">
                  <c:v>10.8</c:v>
                </c:pt>
                <c:pt idx="566">
                  <c:v>10.8</c:v>
                </c:pt>
                <c:pt idx="567">
                  <c:v>10.8</c:v>
                </c:pt>
                <c:pt idx="568">
                  <c:v>10.8</c:v>
                </c:pt>
                <c:pt idx="569">
                  <c:v>10.8</c:v>
                </c:pt>
                <c:pt idx="570">
                  <c:v>10.8</c:v>
                </c:pt>
                <c:pt idx="571">
                  <c:v>10.8</c:v>
                </c:pt>
                <c:pt idx="572">
                  <c:v>10.8</c:v>
                </c:pt>
                <c:pt idx="573">
                  <c:v>10.8</c:v>
                </c:pt>
                <c:pt idx="574">
                  <c:v>10.8</c:v>
                </c:pt>
                <c:pt idx="575">
                  <c:v>10.8</c:v>
                </c:pt>
                <c:pt idx="576">
                  <c:v>10.8</c:v>
                </c:pt>
                <c:pt idx="577">
                  <c:v>10.8</c:v>
                </c:pt>
                <c:pt idx="578">
                  <c:v>10.8</c:v>
                </c:pt>
                <c:pt idx="579">
                  <c:v>10.8</c:v>
                </c:pt>
                <c:pt idx="580">
                  <c:v>10.8</c:v>
                </c:pt>
                <c:pt idx="581">
                  <c:v>10.8</c:v>
                </c:pt>
                <c:pt idx="582">
                  <c:v>10.8</c:v>
                </c:pt>
                <c:pt idx="583">
                  <c:v>10.8</c:v>
                </c:pt>
                <c:pt idx="584">
                  <c:v>10.8</c:v>
                </c:pt>
                <c:pt idx="585">
                  <c:v>10.8</c:v>
                </c:pt>
                <c:pt idx="586">
                  <c:v>10.8</c:v>
                </c:pt>
                <c:pt idx="587">
                  <c:v>10.8</c:v>
                </c:pt>
                <c:pt idx="588">
                  <c:v>10.8</c:v>
                </c:pt>
                <c:pt idx="589">
                  <c:v>10.8</c:v>
                </c:pt>
                <c:pt idx="590">
                  <c:v>10.8</c:v>
                </c:pt>
                <c:pt idx="591">
                  <c:v>10.8</c:v>
                </c:pt>
                <c:pt idx="592">
                  <c:v>10.8</c:v>
                </c:pt>
                <c:pt idx="593">
                  <c:v>10.8</c:v>
                </c:pt>
                <c:pt idx="594">
                  <c:v>10.8</c:v>
                </c:pt>
                <c:pt idx="595">
                  <c:v>10.8</c:v>
                </c:pt>
                <c:pt idx="596">
                  <c:v>10.8</c:v>
                </c:pt>
                <c:pt idx="597">
                  <c:v>10.8</c:v>
                </c:pt>
                <c:pt idx="598">
                  <c:v>10.8</c:v>
                </c:pt>
                <c:pt idx="599">
                  <c:v>10.8</c:v>
                </c:pt>
                <c:pt idx="600">
                  <c:v>10.8</c:v>
                </c:pt>
                <c:pt idx="601">
                  <c:v>10.8</c:v>
                </c:pt>
                <c:pt idx="602">
                  <c:v>10.8</c:v>
                </c:pt>
                <c:pt idx="603">
                  <c:v>10.8</c:v>
                </c:pt>
                <c:pt idx="604">
                  <c:v>10.8</c:v>
                </c:pt>
                <c:pt idx="605">
                  <c:v>10.8</c:v>
                </c:pt>
                <c:pt idx="606">
                  <c:v>10.8</c:v>
                </c:pt>
                <c:pt idx="607">
                  <c:v>10.8</c:v>
                </c:pt>
                <c:pt idx="608">
                  <c:v>10.8</c:v>
                </c:pt>
                <c:pt idx="609">
                  <c:v>10.8</c:v>
                </c:pt>
                <c:pt idx="610">
                  <c:v>10.8</c:v>
                </c:pt>
                <c:pt idx="611">
                  <c:v>10.8</c:v>
                </c:pt>
                <c:pt idx="612">
                  <c:v>10.8</c:v>
                </c:pt>
                <c:pt idx="613">
                  <c:v>10.8</c:v>
                </c:pt>
                <c:pt idx="614">
                  <c:v>10.8</c:v>
                </c:pt>
                <c:pt idx="615">
                  <c:v>10.8</c:v>
                </c:pt>
                <c:pt idx="616">
                  <c:v>10.8</c:v>
                </c:pt>
                <c:pt idx="617">
                  <c:v>10.8</c:v>
                </c:pt>
                <c:pt idx="618">
                  <c:v>10.8</c:v>
                </c:pt>
                <c:pt idx="619">
                  <c:v>10.8</c:v>
                </c:pt>
                <c:pt idx="620">
                  <c:v>10.8</c:v>
                </c:pt>
                <c:pt idx="621">
                  <c:v>10.8</c:v>
                </c:pt>
                <c:pt idx="622">
                  <c:v>10.8</c:v>
                </c:pt>
                <c:pt idx="623">
                  <c:v>10.8</c:v>
                </c:pt>
                <c:pt idx="624">
                  <c:v>10.8</c:v>
                </c:pt>
                <c:pt idx="625">
                  <c:v>10.8</c:v>
                </c:pt>
                <c:pt idx="626">
                  <c:v>10.8</c:v>
                </c:pt>
                <c:pt idx="627">
                  <c:v>10.8</c:v>
                </c:pt>
                <c:pt idx="628">
                  <c:v>10.8</c:v>
                </c:pt>
                <c:pt idx="629">
                  <c:v>10.8</c:v>
                </c:pt>
                <c:pt idx="630">
                  <c:v>10.8</c:v>
                </c:pt>
                <c:pt idx="631">
                  <c:v>10.8</c:v>
                </c:pt>
                <c:pt idx="632">
                  <c:v>10.8</c:v>
                </c:pt>
                <c:pt idx="633">
                  <c:v>10.8</c:v>
                </c:pt>
                <c:pt idx="634">
                  <c:v>10.8</c:v>
                </c:pt>
                <c:pt idx="635">
                  <c:v>10.8</c:v>
                </c:pt>
                <c:pt idx="636">
                  <c:v>10.9</c:v>
                </c:pt>
                <c:pt idx="637">
                  <c:v>10.9</c:v>
                </c:pt>
                <c:pt idx="638">
                  <c:v>10.9</c:v>
                </c:pt>
                <c:pt idx="639">
                  <c:v>10.9</c:v>
                </c:pt>
                <c:pt idx="640">
                  <c:v>10.9</c:v>
                </c:pt>
                <c:pt idx="641">
                  <c:v>10.9</c:v>
                </c:pt>
                <c:pt idx="642">
                  <c:v>10.9</c:v>
                </c:pt>
                <c:pt idx="643">
                  <c:v>10.9</c:v>
                </c:pt>
                <c:pt idx="644">
                  <c:v>10.9</c:v>
                </c:pt>
                <c:pt idx="645">
                  <c:v>10.9</c:v>
                </c:pt>
                <c:pt idx="646">
                  <c:v>10.9</c:v>
                </c:pt>
                <c:pt idx="647">
                  <c:v>10.9</c:v>
                </c:pt>
                <c:pt idx="648">
                  <c:v>10.9</c:v>
                </c:pt>
                <c:pt idx="649">
                  <c:v>10.9</c:v>
                </c:pt>
                <c:pt idx="650">
                  <c:v>10.9</c:v>
                </c:pt>
                <c:pt idx="651">
                  <c:v>10.9</c:v>
                </c:pt>
                <c:pt idx="652">
                  <c:v>10.9</c:v>
                </c:pt>
                <c:pt idx="653">
                  <c:v>10.9</c:v>
                </c:pt>
                <c:pt idx="654">
                  <c:v>10.9</c:v>
                </c:pt>
                <c:pt idx="655">
                  <c:v>10.9</c:v>
                </c:pt>
                <c:pt idx="656">
                  <c:v>10.9</c:v>
                </c:pt>
                <c:pt idx="657">
                  <c:v>10.9</c:v>
                </c:pt>
                <c:pt idx="658">
                  <c:v>10.9</c:v>
                </c:pt>
                <c:pt idx="659">
                  <c:v>10.9</c:v>
                </c:pt>
                <c:pt idx="660">
                  <c:v>10.9</c:v>
                </c:pt>
                <c:pt idx="661">
                  <c:v>10.9</c:v>
                </c:pt>
                <c:pt idx="662">
                  <c:v>10.9</c:v>
                </c:pt>
                <c:pt idx="663">
                  <c:v>10.9</c:v>
                </c:pt>
                <c:pt idx="664">
                  <c:v>10.9</c:v>
                </c:pt>
                <c:pt idx="665">
                  <c:v>10.9</c:v>
                </c:pt>
                <c:pt idx="666">
                  <c:v>10.9</c:v>
                </c:pt>
                <c:pt idx="667">
                  <c:v>10.9</c:v>
                </c:pt>
                <c:pt idx="668">
                  <c:v>10.9</c:v>
                </c:pt>
                <c:pt idx="669">
                  <c:v>10.9</c:v>
                </c:pt>
                <c:pt idx="670">
                  <c:v>10.9</c:v>
                </c:pt>
                <c:pt idx="671">
                  <c:v>10.9</c:v>
                </c:pt>
                <c:pt idx="672">
                  <c:v>10.9</c:v>
                </c:pt>
                <c:pt idx="673">
                  <c:v>10.9</c:v>
                </c:pt>
                <c:pt idx="674">
                  <c:v>10.9</c:v>
                </c:pt>
                <c:pt idx="675">
                  <c:v>10.9</c:v>
                </c:pt>
                <c:pt idx="676">
                  <c:v>10.9</c:v>
                </c:pt>
                <c:pt idx="677">
                  <c:v>10.9</c:v>
                </c:pt>
                <c:pt idx="678">
                  <c:v>10.9</c:v>
                </c:pt>
                <c:pt idx="679">
                  <c:v>10.9</c:v>
                </c:pt>
                <c:pt idx="680">
                  <c:v>10.9</c:v>
                </c:pt>
                <c:pt idx="681">
                  <c:v>10.9</c:v>
                </c:pt>
                <c:pt idx="682">
                  <c:v>10.9</c:v>
                </c:pt>
                <c:pt idx="683">
                  <c:v>10.9</c:v>
                </c:pt>
                <c:pt idx="684">
                  <c:v>10.9</c:v>
                </c:pt>
                <c:pt idx="685">
                  <c:v>10.9</c:v>
                </c:pt>
                <c:pt idx="686">
                  <c:v>10.9</c:v>
                </c:pt>
                <c:pt idx="687">
                  <c:v>10.9</c:v>
                </c:pt>
                <c:pt idx="688">
                  <c:v>10.9</c:v>
                </c:pt>
                <c:pt idx="689">
                  <c:v>10.9</c:v>
                </c:pt>
                <c:pt idx="690">
                  <c:v>10.9</c:v>
                </c:pt>
                <c:pt idx="691">
                  <c:v>10.9</c:v>
                </c:pt>
                <c:pt idx="692">
                  <c:v>10.9</c:v>
                </c:pt>
                <c:pt idx="693">
                  <c:v>10.9</c:v>
                </c:pt>
                <c:pt idx="694">
                  <c:v>10.9</c:v>
                </c:pt>
                <c:pt idx="695">
                  <c:v>10.9</c:v>
                </c:pt>
                <c:pt idx="696">
                  <c:v>10.9</c:v>
                </c:pt>
                <c:pt idx="697">
                  <c:v>10.9</c:v>
                </c:pt>
                <c:pt idx="698">
                  <c:v>10.9</c:v>
                </c:pt>
                <c:pt idx="699">
                  <c:v>10.9</c:v>
                </c:pt>
                <c:pt idx="700">
                  <c:v>10.9</c:v>
                </c:pt>
                <c:pt idx="701">
                  <c:v>10.9</c:v>
                </c:pt>
                <c:pt idx="702">
                  <c:v>10.9</c:v>
                </c:pt>
                <c:pt idx="703">
                  <c:v>10.9</c:v>
                </c:pt>
                <c:pt idx="704">
                  <c:v>10.9</c:v>
                </c:pt>
                <c:pt idx="705">
                  <c:v>10.9</c:v>
                </c:pt>
                <c:pt idx="706">
                  <c:v>10.9</c:v>
                </c:pt>
                <c:pt idx="707">
                  <c:v>10.9</c:v>
                </c:pt>
                <c:pt idx="708">
                  <c:v>10.9</c:v>
                </c:pt>
                <c:pt idx="709">
                  <c:v>10.9</c:v>
                </c:pt>
                <c:pt idx="710">
                  <c:v>10.9</c:v>
                </c:pt>
                <c:pt idx="711">
                  <c:v>10.9</c:v>
                </c:pt>
                <c:pt idx="712">
                  <c:v>10.9</c:v>
                </c:pt>
                <c:pt idx="713">
                  <c:v>10.9</c:v>
                </c:pt>
                <c:pt idx="714">
                  <c:v>10.9</c:v>
                </c:pt>
                <c:pt idx="715">
                  <c:v>10.9</c:v>
                </c:pt>
                <c:pt idx="716">
                  <c:v>10.9</c:v>
                </c:pt>
                <c:pt idx="717">
                  <c:v>10.9</c:v>
                </c:pt>
                <c:pt idx="718">
                  <c:v>10.9</c:v>
                </c:pt>
                <c:pt idx="719">
                  <c:v>10.9</c:v>
                </c:pt>
                <c:pt idx="720">
                  <c:v>10.9</c:v>
                </c:pt>
                <c:pt idx="721">
                  <c:v>10.9</c:v>
                </c:pt>
                <c:pt idx="722">
                  <c:v>10.9</c:v>
                </c:pt>
                <c:pt idx="723">
                  <c:v>10.9</c:v>
                </c:pt>
                <c:pt idx="724">
                  <c:v>10.9</c:v>
                </c:pt>
                <c:pt idx="725">
                  <c:v>10.9</c:v>
                </c:pt>
                <c:pt idx="726">
                  <c:v>10.9</c:v>
                </c:pt>
                <c:pt idx="727">
                  <c:v>10.9</c:v>
                </c:pt>
                <c:pt idx="728">
                  <c:v>10.9</c:v>
                </c:pt>
                <c:pt idx="729">
                  <c:v>10.9</c:v>
                </c:pt>
                <c:pt idx="730">
                  <c:v>10.9</c:v>
                </c:pt>
                <c:pt idx="731">
                  <c:v>10.9</c:v>
                </c:pt>
                <c:pt idx="732">
                  <c:v>10.9</c:v>
                </c:pt>
                <c:pt idx="733">
                  <c:v>10.9</c:v>
                </c:pt>
                <c:pt idx="734">
                  <c:v>10.9</c:v>
                </c:pt>
                <c:pt idx="735">
                  <c:v>10.9</c:v>
                </c:pt>
                <c:pt idx="736">
                  <c:v>10.9</c:v>
                </c:pt>
                <c:pt idx="737">
                  <c:v>10.9</c:v>
                </c:pt>
                <c:pt idx="738">
                  <c:v>10.9</c:v>
                </c:pt>
                <c:pt idx="739">
                  <c:v>10.9</c:v>
                </c:pt>
                <c:pt idx="740">
                  <c:v>10.9</c:v>
                </c:pt>
                <c:pt idx="741">
                  <c:v>10.9</c:v>
                </c:pt>
                <c:pt idx="742">
                  <c:v>10.9</c:v>
                </c:pt>
                <c:pt idx="743">
                  <c:v>10.9</c:v>
                </c:pt>
                <c:pt idx="744">
                  <c:v>10.9</c:v>
                </c:pt>
                <c:pt idx="745">
                  <c:v>10.9</c:v>
                </c:pt>
                <c:pt idx="746">
                  <c:v>10.9</c:v>
                </c:pt>
                <c:pt idx="747">
                  <c:v>10.9</c:v>
                </c:pt>
                <c:pt idx="748">
                  <c:v>10.9</c:v>
                </c:pt>
                <c:pt idx="749">
                  <c:v>10.9</c:v>
                </c:pt>
                <c:pt idx="750">
                  <c:v>10.9</c:v>
                </c:pt>
                <c:pt idx="751">
                  <c:v>10.9</c:v>
                </c:pt>
                <c:pt idx="752">
                  <c:v>10.9</c:v>
                </c:pt>
                <c:pt idx="753">
                  <c:v>10.9</c:v>
                </c:pt>
                <c:pt idx="754">
                  <c:v>10.9</c:v>
                </c:pt>
                <c:pt idx="755">
                  <c:v>10.9</c:v>
                </c:pt>
                <c:pt idx="756">
                  <c:v>10.9</c:v>
                </c:pt>
                <c:pt idx="757">
                  <c:v>10.9</c:v>
                </c:pt>
                <c:pt idx="758">
                  <c:v>11</c:v>
                </c:pt>
                <c:pt idx="759">
                  <c:v>11</c:v>
                </c:pt>
                <c:pt idx="760">
                  <c:v>11</c:v>
                </c:pt>
                <c:pt idx="761">
                  <c:v>11</c:v>
                </c:pt>
                <c:pt idx="762">
                  <c:v>11</c:v>
                </c:pt>
                <c:pt idx="763">
                  <c:v>11</c:v>
                </c:pt>
                <c:pt idx="764">
                  <c:v>11</c:v>
                </c:pt>
                <c:pt idx="765">
                  <c:v>11</c:v>
                </c:pt>
                <c:pt idx="766">
                  <c:v>11</c:v>
                </c:pt>
                <c:pt idx="767">
                  <c:v>11</c:v>
                </c:pt>
                <c:pt idx="768">
                  <c:v>11</c:v>
                </c:pt>
                <c:pt idx="769">
                  <c:v>11</c:v>
                </c:pt>
                <c:pt idx="770">
                  <c:v>11</c:v>
                </c:pt>
                <c:pt idx="771">
                  <c:v>11</c:v>
                </c:pt>
                <c:pt idx="772">
                  <c:v>11</c:v>
                </c:pt>
                <c:pt idx="773">
                  <c:v>11</c:v>
                </c:pt>
                <c:pt idx="774">
                  <c:v>11</c:v>
                </c:pt>
                <c:pt idx="775">
                  <c:v>11</c:v>
                </c:pt>
                <c:pt idx="776">
                  <c:v>11</c:v>
                </c:pt>
                <c:pt idx="777">
                  <c:v>11</c:v>
                </c:pt>
                <c:pt idx="778">
                  <c:v>11</c:v>
                </c:pt>
                <c:pt idx="779">
                  <c:v>11</c:v>
                </c:pt>
                <c:pt idx="780">
                  <c:v>11</c:v>
                </c:pt>
                <c:pt idx="781">
                  <c:v>11</c:v>
                </c:pt>
                <c:pt idx="782">
                  <c:v>11</c:v>
                </c:pt>
                <c:pt idx="783">
                  <c:v>11</c:v>
                </c:pt>
                <c:pt idx="784">
                  <c:v>11</c:v>
                </c:pt>
                <c:pt idx="785">
                  <c:v>11</c:v>
                </c:pt>
                <c:pt idx="786">
                  <c:v>11</c:v>
                </c:pt>
                <c:pt idx="787">
                  <c:v>11</c:v>
                </c:pt>
                <c:pt idx="788">
                  <c:v>11</c:v>
                </c:pt>
                <c:pt idx="789">
                  <c:v>11</c:v>
                </c:pt>
                <c:pt idx="790">
                  <c:v>11</c:v>
                </c:pt>
                <c:pt idx="791">
                  <c:v>11</c:v>
                </c:pt>
                <c:pt idx="792">
                  <c:v>11</c:v>
                </c:pt>
                <c:pt idx="793">
                  <c:v>11</c:v>
                </c:pt>
                <c:pt idx="794">
                  <c:v>11</c:v>
                </c:pt>
                <c:pt idx="795">
                  <c:v>11</c:v>
                </c:pt>
                <c:pt idx="796">
                  <c:v>11</c:v>
                </c:pt>
                <c:pt idx="797">
                  <c:v>11</c:v>
                </c:pt>
                <c:pt idx="798">
                  <c:v>11</c:v>
                </c:pt>
                <c:pt idx="799">
                  <c:v>11</c:v>
                </c:pt>
                <c:pt idx="800">
                  <c:v>11</c:v>
                </c:pt>
                <c:pt idx="801">
                  <c:v>11</c:v>
                </c:pt>
                <c:pt idx="802">
                  <c:v>11</c:v>
                </c:pt>
                <c:pt idx="803">
                  <c:v>11</c:v>
                </c:pt>
                <c:pt idx="804">
                  <c:v>11</c:v>
                </c:pt>
                <c:pt idx="805">
                  <c:v>11</c:v>
                </c:pt>
                <c:pt idx="806">
                  <c:v>11</c:v>
                </c:pt>
                <c:pt idx="807">
                  <c:v>11</c:v>
                </c:pt>
                <c:pt idx="808">
                  <c:v>11</c:v>
                </c:pt>
                <c:pt idx="809">
                  <c:v>11</c:v>
                </c:pt>
                <c:pt idx="810">
                  <c:v>11</c:v>
                </c:pt>
                <c:pt idx="811">
                  <c:v>11</c:v>
                </c:pt>
                <c:pt idx="812">
                  <c:v>11</c:v>
                </c:pt>
                <c:pt idx="813">
                  <c:v>11</c:v>
                </c:pt>
                <c:pt idx="814">
                  <c:v>11</c:v>
                </c:pt>
                <c:pt idx="815">
                  <c:v>11</c:v>
                </c:pt>
                <c:pt idx="816">
                  <c:v>11</c:v>
                </c:pt>
                <c:pt idx="817">
                  <c:v>11</c:v>
                </c:pt>
                <c:pt idx="818">
                  <c:v>11</c:v>
                </c:pt>
                <c:pt idx="819">
                  <c:v>11</c:v>
                </c:pt>
                <c:pt idx="820">
                  <c:v>11</c:v>
                </c:pt>
                <c:pt idx="821">
                  <c:v>11</c:v>
                </c:pt>
                <c:pt idx="822">
                  <c:v>11</c:v>
                </c:pt>
                <c:pt idx="823">
                  <c:v>11</c:v>
                </c:pt>
                <c:pt idx="824">
                  <c:v>11</c:v>
                </c:pt>
                <c:pt idx="825">
                  <c:v>11</c:v>
                </c:pt>
                <c:pt idx="826">
                  <c:v>11</c:v>
                </c:pt>
                <c:pt idx="827">
                  <c:v>11</c:v>
                </c:pt>
                <c:pt idx="828">
                  <c:v>11</c:v>
                </c:pt>
                <c:pt idx="829">
                  <c:v>11</c:v>
                </c:pt>
                <c:pt idx="830">
                  <c:v>11</c:v>
                </c:pt>
                <c:pt idx="831">
                  <c:v>11</c:v>
                </c:pt>
                <c:pt idx="832">
                  <c:v>11</c:v>
                </c:pt>
                <c:pt idx="833">
                  <c:v>11</c:v>
                </c:pt>
                <c:pt idx="834">
                  <c:v>11</c:v>
                </c:pt>
                <c:pt idx="835">
                  <c:v>11</c:v>
                </c:pt>
                <c:pt idx="836">
                  <c:v>11</c:v>
                </c:pt>
                <c:pt idx="837">
                  <c:v>11</c:v>
                </c:pt>
                <c:pt idx="838">
                  <c:v>11</c:v>
                </c:pt>
                <c:pt idx="839">
                  <c:v>11</c:v>
                </c:pt>
                <c:pt idx="840">
                  <c:v>11</c:v>
                </c:pt>
                <c:pt idx="841">
                  <c:v>11</c:v>
                </c:pt>
                <c:pt idx="842">
                  <c:v>11</c:v>
                </c:pt>
                <c:pt idx="843">
                  <c:v>11</c:v>
                </c:pt>
                <c:pt idx="844">
                  <c:v>11</c:v>
                </c:pt>
                <c:pt idx="845">
                  <c:v>11</c:v>
                </c:pt>
                <c:pt idx="846">
                  <c:v>11</c:v>
                </c:pt>
                <c:pt idx="847">
                  <c:v>11</c:v>
                </c:pt>
                <c:pt idx="848">
                  <c:v>11</c:v>
                </c:pt>
                <c:pt idx="849">
                  <c:v>11</c:v>
                </c:pt>
                <c:pt idx="850">
                  <c:v>11</c:v>
                </c:pt>
                <c:pt idx="851">
                  <c:v>11</c:v>
                </c:pt>
                <c:pt idx="852">
                  <c:v>11</c:v>
                </c:pt>
                <c:pt idx="853">
                  <c:v>11</c:v>
                </c:pt>
                <c:pt idx="854">
                  <c:v>11.1</c:v>
                </c:pt>
                <c:pt idx="855">
                  <c:v>11.1</c:v>
                </c:pt>
                <c:pt idx="856">
                  <c:v>11.1</c:v>
                </c:pt>
                <c:pt idx="857">
                  <c:v>11.1</c:v>
                </c:pt>
                <c:pt idx="858">
                  <c:v>11.1</c:v>
                </c:pt>
                <c:pt idx="859">
                  <c:v>11.1</c:v>
                </c:pt>
                <c:pt idx="860">
                  <c:v>11.1</c:v>
                </c:pt>
                <c:pt idx="861">
                  <c:v>11.1</c:v>
                </c:pt>
                <c:pt idx="862">
                  <c:v>11.1</c:v>
                </c:pt>
                <c:pt idx="863">
                  <c:v>11.1</c:v>
                </c:pt>
                <c:pt idx="864">
                  <c:v>11.1</c:v>
                </c:pt>
                <c:pt idx="865">
                  <c:v>11.1</c:v>
                </c:pt>
                <c:pt idx="866">
                  <c:v>11.1</c:v>
                </c:pt>
                <c:pt idx="867">
                  <c:v>11.1</c:v>
                </c:pt>
                <c:pt idx="868">
                  <c:v>11.1</c:v>
                </c:pt>
                <c:pt idx="869">
                  <c:v>11.1</c:v>
                </c:pt>
                <c:pt idx="870">
                  <c:v>11.1</c:v>
                </c:pt>
                <c:pt idx="871">
                  <c:v>11.1</c:v>
                </c:pt>
                <c:pt idx="872">
                  <c:v>11.1</c:v>
                </c:pt>
                <c:pt idx="873">
                  <c:v>11.1</c:v>
                </c:pt>
                <c:pt idx="874">
                  <c:v>11.1</c:v>
                </c:pt>
                <c:pt idx="875">
                  <c:v>11.1</c:v>
                </c:pt>
                <c:pt idx="876">
                  <c:v>11.1</c:v>
                </c:pt>
                <c:pt idx="877">
                  <c:v>11.1</c:v>
                </c:pt>
                <c:pt idx="878">
                  <c:v>11.1</c:v>
                </c:pt>
                <c:pt idx="879">
                  <c:v>11.1</c:v>
                </c:pt>
                <c:pt idx="880">
                  <c:v>11.1</c:v>
                </c:pt>
                <c:pt idx="881">
                  <c:v>11.1</c:v>
                </c:pt>
                <c:pt idx="882">
                  <c:v>11.1</c:v>
                </c:pt>
                <c:pt idx="883">
                  <c:v>11.1</c:v>
                </c:pt>
                <c:pt idx="884">
                  <c:v>11.1</c:v>
                </c:pt>
                <c:pt idx="885">
                  <c:v>11.1</c:v>
                </c:pt>
                <c:pt idx="886">
                  <c:v>11.1</c:v>
                </c:pt>
                <c:pt idx="887">
                  <c:v>11.1</c:v>
                </c:pt>
                <c:pt idx="888">
                  <c:v>11.1</c:v>
                </c:pt>
                <c:pt idx="889">
                  <c:v>11.1</c:v>
                </c:pt>
                <c:pt idx="890">
                  <c:v>11.1</c:v>
                </c:pt>
                <c:pt idx="891">
                  <c:v>11.1</c:v>
                </c:pt>
                <c:pt idx="892">
                  <c:v>11.1</c:v>
                </c:pt>
                <c:pt idx="893">
                  <c:v>11.1</c:v>
                </c:pt>
                <c:pt idx="894">
                  <c:v>11.1</c:v>
                </c:pt>
                <c:pt idx="895">
                  <c:v>11.1</c:v>
                </c:pt>
                <c:pt idx="896">
                  <c:v>11.1</c:v>
                </c:pt>
                <c:pt idx="897">
                  <c:v>11.1</c:v>
                </c:pt>
                <c:pt idx="898">
                  <c:v>11.1</c:v>
                </c:pt>
                <c:pt idx="899">
                  <c:v>11.1</c:v>
                </c:pt>
                <c:pt idx="900">
                  <c:v>11.1</c:v>
                </c:pt>
                <c:pt idx="901">
                  <c:v>11.1</c:v>
                </c:pt>
                <c:pt idx="902">
                  <c:v>11.1</c:v>
                </c:pt>
                <c:pt idx="903">
                  <c:v>11.1</c:v>
                </c:pt>
                <c:pt idx="904">
                  <c:v>11.1</c:v>
                </c:pt>
                <c:pt idx="905">
                  <c:v>11.1</c:v>
                </c:pt>
                <c:pt idx="906">
                  <c:v>11.1</c:v>
                </c:pt>
                <c:pt idx="907">
                  <c:v>11.1</c:v>
                </c:pt>
                <c:pt idx="908">
                  <c:v>11.1</c:v>
                </c:pt>
                <c:pt idx="909">
                  <c:v>11.1</c:v>
                </c:pt>
                <c:pt idx="910">
                  <c:v>11.1</c:v>
                </c:pt>
                <c:pt idx="911">
                  <c:v>11.1</c:v>
                </c:pt>
                <c:pt idx="912">
                  <c:v>11.1</c:v>
                </c:pt>
                <c:pt idx="913">
                  <c:v>11.1</c:v>
                </c:pt>
                <c:pt idx="914">
                  <c:v>11.1</c:v>
                </c:pt>
                <c:pt idx="915">
                  <c:v>11.1</c:v>
                </c:pt>
                <c:pt idx="916">
                  <c:v>11.1</c:v>
                </c:pt>
                <c:pt idx="917">
                  <c:v>11.1</c:v>
                </c:pt>
                <c:pt idx="918">
                  <c:v>11.1</c:v>
                </c:pt>
                <c:pt idx="919">
                  <c:v>11.1</c:v>
                </c:pt>
                <c:pt idx="920">
                  <c:v>11.1</c:v>
                </c:pt>
                <c:pt idx="921">
                  <c:v>11.1</c:v>
                </c:pt>
                <c:pt idx="922">
                  <c:v>11.1</c:v>
                </c:pt>
                <c:pt idx="923">
                  <c:v>11.1</c:v>
                </c:pt>
                <c:pt idx="924">
                  <c:v>11.1</c:v>
                </c:pt>
                <c:pt idx="925">
                  <c:v>11.1</c:v>
                </c:pt>
                <c:pt idx="926">
                  <c:v>11.1</c:v>
                </c:pt>
                <c:pt idx="927">
                  <c:v>11.1</c:v>
                </c:pt>
                <c:pt idx="928">
                  <c:v>11.1</c:v>
                </c:pt>
                <c:pt idx="929">
                  <c:v>11.2</c:v>
                </c:pt>
                <c:pt idx="930">
                  <c:v>11.2</c:v>
                </c:pt>
                <c:pt idx="931">
                  <c:v>11.2</c:v>
                </c:pt>
                <c:pt idx="932">
                  <c:v>11.2</c:v>
                </c:pt>
                <c:pt idx="933">
                  <c:v>11.2</c:v>
                </c:pt>
                <c:pt idx="934">
                  <c:v>11.2</c:v>
                </c:pt>
                <c:pt idx="935">
                  <c:v>11.2</c:v>
                </c:pt>
                <c:pt idx="936">
                  <c:v>11.2</c:v>
                </c:pt>
                <c:pt idx="937">
                  <c:v>11.2</c:v>
                </c:pt>
                <c:pt idx="938">
                  <c:v>11.2</c:v>
                </c:pt>
                <c:pt idx="939">
                  <c:v>11.2</c:v>
                </c:pt>
                <c:pt idx="940">
                  <c:v>11.2</c:v>
                </c:pt>
                <c:pt idx="941">
                  <c:v>11.2</c:v>
                </c:pt>
                <c:pt idx="942">
                  <c:v>11.2</c:v>
                </c:pt>
                <c:pt idx="943">
                  <c:v>11.2</c:v>
                </c:pt>
                <c:pt idx="944">
                  <c:v>11.2</c:v>
                </c:pt>
                <c:pt idx="945">
                  <c:v>11.2</c:v>
                </c:pt>
                <c:pt idx="946">
                  <c:v>11.2</c:v>
                </c:pt>
                <c:pt idx="947">
                  <c:v>11.2</c:v>
                </c:pt>
                <c:pt idx="948">
                  <c:v>11.2</c:v>
                </c:pt>
                <c:pt idx="949">
                  <c:v>11.2</c:v>
                </c:pt>
                <c:pt idx="950">
                  <c:v>11.2</c:v>
                </c:pt>
                <c:pt idx="951">
                  <c:v>11.2</c:v>
                </c:pt>
                <c:pt idx="952">
                  <c:v>11.2</c:v>
                </c:pt>
                <c:pt idx="953">
                  <c:v>11.2</c:v>
                </c:pt>
                <c:pt idx="954">
                  <c:v>11.2</c:v>
                </c:pt>
                <c:pt idx="955">
                  <c:v>11.2</c:v>
                </c:pt>
                <c:pt idx="956">
                  <c:v>11.2</c:v>
                </c:pt>
                <c:pt idx="957">
                  <c:v>11.2</c:v>
                </c:pt>
                <c:pt idx="958">
                  <c:v>11.2</c:v>
                </c:pt>
                <c:pt idx="959">
                  <c:v>11.2</c:v>
                </c:pt>
                <c:pt idx="960">
                  <c:v>11.2</c:v>
                </c:pt>
                <c:pt idx="961">
                  <c:v>11.2</c:v>
                </c:pt>
                <c:pt idx="962">
                  <c:v>11.2</c:v>
                </c:pt>
                <c:pt idx="963">
                  <c:v>11.2</c:v>
                </c:pt>
                <c:pt idx="964">
                  <c:v>11.2</c:v>
                </c:pt>
                <c:pt idx="965">
                  <c:v>11.2</c:v>
                </c:pt>
                <c:pt idx="966">
                  <c:v>11.2</c:v>
                </c:pt>
                <c:pt idx="967">
                  <c:v>11.2</c:v>
                </c:pt>
                <c:pt idx="968">
                  <c:v>11.2</c:v>
                </c:pt>
                <c:pt idx="969">
                  <c:v>11.2</c:v>
                </c:pt>
                <c:pt idx="970">
                  <c:v>11.2</c:v>
                </c:pt>
                <c:pt idx="971">
                  <c:v>11.2</c:v>
                </c:pt>
                <c:pt idx="972">
                  <c:v>11.2</c:v>
                </c:pt>
                <c:pt idx="973">
                  <c:v>11.2</c:v>
                </c:pt>
                <c:pt idx="974">
                  <c:v>11.2</c:v>
                </c:pt>
                <c:pt idx="975">
                  <c:v>11.2</c:v>
                </c:pt>
                <c:pt idx="976">
                  <c:v>11.2</c:v>
                </c:pt>
                <c:pt idx="977">
                  <c:v>11.2</c:v>
                </c:pt>
                <c:pt idx="978">
                  <c:v>11.2</c:v>
                </c:pt>
                <c:pt idx="979">
                  <c:v>11.2</c:v>
                </c:pt>
                <c:pt idx="980">
                  <c:v>11.2</c:v>
                </c:pt>
                <c:pt idx="981">
                  <c:v>11.2</c:v>
                </c:pt>
                <c:pt idx="982">
                  <c:v>11.2</c:v>
                </c:pt>
                <c:pt idx="983">
                  <c:v>11.2</c:v>
                </c:pt>
                <c:pt idx="984">
                  <c:v>11.2</c:v>
                </c:pt>
                <c:pt idx="985">
                  <c:v>11.2</c:v>
                </c:pt>
                <c:pt idx="986">
                  <c:v>11.2</c:v>
                </c:pt>
                <c:pt idx="987">
                  <c:v>11.2</c:v>
                </c:pt>
                <c:pt idx="988">
                  <c:v>11.2</c:v>
                </c:pt>
                <c:pt idx="989">
                  <c:v>11.2</c:v>
                </c:pt>
                <c:pt idx="990">
                  <c:v>11.2</c:v>
                </c:pt>
                <c:pt idx="991">
                  <c:v>11.2</c:v>
                </c:pt>
                <c:pt idx="992">
                  <c:v>11.2</c:v>
                </c:pt>
                <c:pt idx="993">
                  <c:v>11.2</c:v>
                </c:pt>
                <c:pt idx="994">
                  <c:v>11.2</c:v>
                </c:pt>
                <c:pt idx="995">
                  <c:v>11.3</c:v>
                </c:pt>
                <c:pt idx="996">
                  <c:v>11.3</c:v>
                </c:pt>
                <c:pt idx="997">
                  <c:v>11.3</c:v>
                </c:pt>
                <c:pt idx="998">
                  <c:v>11.3</c:v>
                </c:pt>
                <c:pt idx="999">
                  <c:v>11.3</c:v>
                </c:pt>
                <c:pt idx="1000">
                  <c:v>11.3</c:v>
                </c:pt>
                <c:pt idx="1001">
                  <c:v>11.3</c:v>
                </c:pt>
                <c:pt idx="1002">
                  <c:v>11.3</c:v>
                </c:pt>
                <c:pt idx="1003">
                  <c:v>11.3</c:v>
                </c:pt>
                <c:pt idx="1004">
                  <c:v>11.3</c:v>
                </c:pt>
                <c:pt idx="1005">
                  <c:v>11.3</c:v>
                </c:pt>
                <c:pt idx="1006">
                  <c:v>11.3</c:v>
                </c:pt>
                <c:pt idx="1007">
                  <c:v>11.3</c:v>
                </c:pt>
                <c:pt idx="1008">
                  <c:v>11.3</c:v>
                </c:pt>
                <c:pt idx="1009">
                  <c:v>11.3</c:v>
                </c:pt>
                <c:pt idx="1010">
                  <c:v>11.3</c:v>
                </c:pt>
                <c:pt idx="1011">
                  <c:v>11.3</c:v>
                </c:pt>
                <c:pt idx="1012">
                  <c:v>11.3</c:v>
                </c:pt>
                <c:pt idx="1013">
                  <c:v>11.3</c:v>
                </c:pt>
                <c:pt idx="1014">
                  <c:v>11.3</c:v>
                </c:pt>
                <c:pt idx="1015">
                  <c:v>11.3</c:v>
                </c:pt>
                <c:pt idx="1016">
                  <c:v>11.3</c:v>
                </c:pt>
                <c:pt idx="1017">
                  <c:v>11.3</c:v>
                </c:pt>
                <c:pt idx="1018">
                  <c:v>11.3</c:v>
                </c:pt>
                <c:pt idx="1019">
                  <c:v>11.3</c:v>
                </c:pt>
                <c:pt idx="1020">
                  <c:v>11.3</c:v>
                </c:pt>
                <c:pt idx="1021">
                  <c:v>11.3</c:v>
                </c:pt>
                <c:pt idx="1022">
                  <c:v>11.3</c:v>
                </c:pt>
                <c:pt idx="1023">
                  <c:v>11.3</c:v>
                </c:pt>
                <c:pt idx="1024">
                  <c:v>11.3</c:v>
                </c:pt>
                <c:pt idx="1025">
                  <c:v>11.3</c:v>
                </c:pt>
                <c:pt idx="1026">
                  <c:v>11.3</c:v>
                </c:pt>
                <c:pt idx="1027">
                  <c:v>11.3</c:v>
                </c:pt>
                <c:pt idx="1028">
                  <c:v>11.3</c:v>
                </c:pt>
                <c:pt idx="1029">
                  <c:v>11.3</c:v>
                </c:pt>
                <c:pt idx="1030">
                  <c:v>11.3</c:v>
                </c:pt>
                <c:pt idx="1031">
                  <c:v>11.3</c:v>
                </c:pt>
                <c:pt idx="1032">
                  <c:v>11.3</c:v>
                </c:pt>
                <c:pt idx="1033">
                  <c:v>11.3</c:v>
                </c:pt>
                <c:pt idx="1034">
                  <c:v>11.3</c:v>
                </c:pt>
                <c:pt idx="1035">
                  <c:v>11.3</c:v>
                </c:pt>
                <c:pt idx="1036">
                  <c:v>11.3</c:v>
                </c:pt>
                <c:pt idx="1037">
                  <c:v>11.3</c:v>
                </c:pt>
                <c:pt idx="1038">
                  <c:v>11.3</c:v>
                </c:pt>
                <c:pt idx="1039">
                  <c:v>11.3</c:v>
                </c:pt>
                <c:pt idx="1040">
                  <c:v>11.3</c:v>
                </c:pt>
                <c:pt idx="1041">
                  <c:v>11.3</c:v>
                </c:pt>
                <c:pt idx="1042">
                  <c:v>11.3</c:v>
                </c:pt>
                <c:pt idx="1043">
                  <c:v>11.3</c:v>
                </c:pt>
                <c:pt idx="1044">
                  <c:v>11.3</c:v>
                </c:pt>
                <c:pt idx="1045">
                  <c:v>11.3</c:v>
                </c:pt>
                <c:pt idx="1046">
                  <c:v>11.3</c:v>
                </c:pt>
                <c:pt idx="1047">
                  <c:v>11.3</c:v>
                </c:pt>
                <c:pt idx="1048">
                  <c:v>11.3</c:v>
                </c:pt>
                <c:pt idx="1049">
                  <c:v>11.3</c:v>
                </c:pt>
                <c:pt idx="1050">
                  <c:v>11.3</c:v>
                </c:pt>
                <c:pt idx="1051">
                  <c:v>11.3</c:v>
                </c:pt>
                <c:pt idx="1052">
                  <c:v>11.3</c:v>
                </c:pt>
                <c:pt idx="1053">
                  <c:v>11.3</c:v>
                </c:pt>
                <c:pt idx="1054">
                  <c:v>11.3</c:v>
                </c:pt>
                <c:pt idx="1055">
                  <c:v>11.3</c:v>
                </c:pt>
                <c:pt idx="1056">
                  <c:v>11.3</c:v>
                </c:pt>
                <c:pt idx="1057">
                  <c:v>11.3</c:v>
                </c:pt>
                <c:pt idx="1058">
                  <c:v>11.3</c:v>
                </c:pt>
                <c:pt idx="1059">
                  <c:v>11.3</c:v>
                </c:pt>
                <c:pt idx="1060">
                  <c:v>11.3</c:v>
                </c:pt>
                <c:pt idx="1061">
                  <c:v>11.3</c:v>
                </c:pt>
                <c:pt idx="1062">
                  <c:v>11.3</c:v>
                </c:pt>
                <c:pt idx="1063">
                  <c:v>11.3</c:v>
                </c:pt>
                <c:pt idx="1064">
                  <c:v>11.3</c:v>
                </c:pt>
                <c:pt idx="1065">
                  <c:v>11.3</c:v>
                </c:pt>
                <c:pt idx="1066">
                  <c:v>11.4</c:v>
                </c:pt>
                <c:pt idx="1067">
                  <c:v>11.4</c:v>
                </c:pt>
                <c:pt idx="1068">
                  <c:v>11.4</c:v>
                </c:pt>
                <c:pt idx="1069">
                  <c:v>11.4</c:v>
                </c:pt>
                <c:pt idx="1070">
                  <c:v>11.4</c:v>
                </c:pt>
                <c:pt idx="1071">
                  <c:v>11.4</c:v>
                </c:pt>
                <c:pt idx="1072">
                  <c:v>11.4</c:v>
                </c:pt>
                <c:pt idx="1073">
                  <c:v>11.4</c:v>
                </c:pt>
                <c:pt idx="1074">
                  <c:v>11.4</c:v>
                </c:pt>
                <c:pt idx="1075">
                  <c:v>11.4</c:v>
                </c:pt>
                <c:pt idx="1076">
                  <c:v>11.4</c:v>
                </c:pt>
                <c:pt idx="1077">
                  <c:v>11.4</c:v>
                </c:pt>
                <c:pt idx="1078">
                  <c:v>11.4</c:v>
                </c:pt>
                <c:pt idx="1079">
                  <c:v>11.4</c:v>
                </c:pt>
                <c:pt idx="1080">
                  <c:v>11.4</c:v>
                </c:pt>
                <c:pt idx="1081">
                  <c:v>11.4</c:v>
                </c:pt>
                <c:pt idx="1082">
                  <c:v>11.4</c:v>
                </c:pt>
                <c:pt idx="1083">
                  <c:v>11.4</c:v>
                </c:pt>
                <c:pt idx="1084">
                  <c:v>11.4</c:v>
                </c:pt>
                <c:pt idx="1085">
                  <c:v>11.4</c:v>
                </c:pt>
                <c:pt idx="1086">
                  <c:v>11.4</c:v>
                </c:pt>
                <c:pt idx="1087">
                  <c:v>11.4</c:v>
                </c:pt>
                <c:pt idx="1088">
                  <c:v>11.4</c:v>
                </c:pt>
                <c:pt idx="1089">
                  <c:v>11.4</c:v>
                </c:pt>
                <c:pt idx="1090">
                  <c:v>11.4</c:v>
                </c:pt>
                <c:pt idx="1091">
                  <c:v>11.4</c:v>
                </c:pt>
                <c:pt idx="1092">
                  <c:v>11.4</c:v>
                </c:pt>
                <c:pt idx="1093">
                  <c:v>11.4</c:v>
                </c:pt>
                <c:pt idx="1094">
                  <c:v>11.4</c:v>
                </c:pt>
                <c:pt idx="1095">
                  <c:v>11.4</c:v>
                </c:pt>
                <c:pt idx="1096">
                  <c:v>11.4</c:v>
                </c:pt>
                <c:pt idx="1097">
                  <c:v>11.4</c:v>
                </c:pt>
                <c:pt idx="1098">
                  <c:v>11.4</c:v>
                </c:pt>
                <c:pt idx="1099">
                  <c:v>11.4</c:v>
                </c:pt>
                <c:pt idx="1100">
                  <c:v>11.4</c:v>
                </c:pt>
                <c:pt idx="1101">
                  <c:v>11.4</c:v>
                </c:pt>
                <c:pt idx="1102">
                  <c:v>11.4</c:v>
                </c:pt>
                <c:pt idx="1103">
                  <c:v>11.4</c:v>
                </c:pt>
                <c:pt idx="1104">
                  <c:v>11.4</c:v>
                </c:pt>
                <c:pt idx="1105">
                  <c:v>11.4</c:v>
                </c:pt>
                <c:pt idx="1106">
                  <c:v>11.4</c:v>
                </c:pt>
                <c:pt idx="1107">
                  <c:v>11.4</c:v>
                </c:pt>
                <c:pt idx="1108">
                  <c:v>11.4</c:v>
                </c:pt>
                <c:pt idx="1109">
                  <c:v>11.4</c:v>
                </c:pt>
                <c:pt idx="1110">
                  <c:v>11.4</c:v>
                </c:pt>
                <c:pt idx="1111">
                  <c:v>11.4</c:v>
                </c:pt>
                <c:pt idx="1112">
                  <c:v>11.4</c:v>
                </c:pt>
                <c:pt idx="1113">
                  <c:v>11.4</c:v>
                </c:pt>
                <c:pt idx="1114">
                  <c:v>11.4</c:v>
                </c:pt>
                <c:pt idx="1115">
                  <c:v>11.4</c:v>
                </c:pt>
                <c:pt idx="1116">
                  <c:v>11.4</c:v>
                </c:pt>
                <c:pt idx="1117">
                  <c:v>11.4</c:v>
                </c:pt>
                <c:pt idx="1118">
                  <c:v>11.4</c:v>
                </c:pt>
                <c:pt idx="1119">
                  <c:v>11.4</c:v>
                </c:pt>
                <c:pt idx="1120">
                  <c:v>11.4</c:v>
                </c:pt>
                <c:pt idx="1121">
                  <c:v>11.4</c:v>
                </c:pt>
                <c:pt idx="1122">
                  <c:v>11.4</c:v>
                </c:pt>
                <c:pt idx="1123">
                  <c:v>11.4</c:v>
                </c:pt>
                <c:pt idx="1124">
                  <c:v>11.4</c:v>
                </c:pt>
                <c:pt idx="1125">
                  <c:v>11.4</c:v>
                </c:pt>
                <c:pt idx="1126">
                  <c:v>11.4</c:v>
                </c:pt>
                <c:pt idx="1127">
                  <c:v>11.4</c:v>
                </c:pt>
                <c:pt idx="1128">
                  <c:v>11.4</c:v>
                </c:pt>
                <c:pt idx="1129">
                  <c:v>11.4</c:v>
                </c:pt>
                <c:pt idx="1130">
                  <c:v>11.4</c:v>
                </c:pt>
                <c:pt idx="1131">
                  <c:v>11.4</c:v>
                </c:pt>
                <c:pt idx="1132">
                  <c:v>11.4</c:v>
                </c:pt>
                <c:pt idx="1133">
                  <c:v>11.4</c:v>
                </c:pt>
                <c:pt idx="1134">
                  <c:v>11.4</c:v>
                </c:pt>
                <c:pt idx="1135">
                  <c:v>11.4</c:v>
                </c:pt>
                <c:pt idx="1136">
                  <c:v>11.5</c:v>
                </c:pt>
                <c:pt idx="1137">
                  <c:v>11.5</c:v>
                </c:pt>
                <c:pt idx="1138">
                  <c:v>11.5</c:v>
                </c:pt>
                <c:pt idx="1139">
                  <c:v>11.5</c:v>
                </c:pt>
                <c:pt idx="1140">
                  <c:v>11.5</c:v>
                </c:pt>
                <c:pt idx="1141">
                  <c:v>11.5</c:v>
                </c:pt>
                <c:pt idx="1142">
                  <c:v>11.5</c:v>
                </c:pt>
                <c:pt idx="1143">
                  <c:v>11.5</c:v>
                </c:pt>
                <c:pt idx="1144">
                  <c:v>11.5</c:v>
                </c:pt>
                <c:pt idx="1145">
                  <c:v>11.5</c:v>
                </c:pt>
                <c:pt idx="1146">
                  <c:v>11.5</c:v>
                </c:pt>
                <c:pt idx="1147">
                  <c:v>11.5</c:v>
                </c:pt>
                <c:pt idx="1148">
                  <c:v>11.5</c:v>
                </c:pt>
                <c:pt idx="1149">
                  <c:v>11.5</c:v>
                </c:pt>
                <c:pt idx="1150">
                  <c:v>11.5</c:v>
                </c:pt>
                <c:pt idx="1151">
                  <c:v>11.5</c:v>
                </c:pt>
                <c:pt idx="1152">
                  <c:v>11.5</c:v>
                </c:pt>
                <c:pt idx="1153">
                  <c:v>11.5</c:v>
                </c:pt>
                <c:pt idx="1154">
                  <c:v>11.5</c:v>
                </c:pt>
                <c:pt idx="1155">
                  <c:v>11.5</c:v>
                </c:pt>
                <c:pt idx="1156">
                  <c:v>11.5</c:v>
                </c:pt>
                <c:pt idx="1157">
                  <c:v>11.5</c:v>
                </c:pt>
                <c:pt idx="1158">
                  <c:v>11.5</c:v>
                </c:pt>
                <c:pt idx="1159">
                  <c:v>11.5</c:v>
                </c:pt>
                <c:pt idx="1160">
                  <c:v>11.5</c:v>
                </c:pt>
                <c:pt idx="1161">
                  <c:v>11.5</c:v>
                </c:pt>
                <c:pt idx="1162">
                  <c:v>11.5</c:v>
                </c:pt>
                <c:pt idx="1163">
                  <c:v>11.5</c:v>
                </c:pt>
                <c:pt idx="1164">
                  <c:v>11.5</c:v>
                </c:pt>
                <c:pt idx="1165">
                  <c:v>11.5</c:v>
                </c:pt>
                <c:pt idx="1166">
                  <c:v>11.5</c:v>
                </c:pt>
                <c:pt idx="1167">
                  <c:v>11.5</c:v>
                </c:pt>
                <c:pt idx="1168">
                  <c:v>11.5</c:v>
                </c:pt>
                <c:pt idx="1169">
                  <c:v>11.5</c:v>
                </c:pt>
                <c:pt idx="1170">
                  <c:v>11.5</c:v>
                </c:pt>
                <c:pt idx="1171">
                  <c:v>11.5</c:v>
                </c:pt>
                <c:pt idx="1172">
                  <c:v>11.5</c:v>
                </c:pt>
                <c:pt idx="1173">
                  <c:v>11.5</c:v>
                </c:pt>
                <c:pt idx="1174">
                  <c:v>11.5</c:v>
                </c:pt>
                <c:pt idx="1175">
                  <c:v>11.5</c:v>
                </c:pt>
                <c:pt idx="1176">
                  <c:v>11.5</c:v>
                </c:pt>
                <c:pt idx="1177">
                  <c:v>11.5</c:v>
                </c:pt>
                <c:pt idx="1178">
                  <c:v>11.5</c:v>
                </c:pt>
                <c:pt idx="1179">
                  <c:v>11.5</c:v>
                </c:pt>
                <c:pt idx="1180">
                  <c:v>11.5</c:v>
                </c:pt>
                <c:pt idx="1181">
                  <c:v>11.5</c:v>
                </c:pt>
                <c:pt idx="1182">
                  <c:v>11.5</c:v>
                </c:pt>
                <c:pt idx="1183">
                  <c:v>11.5</c:v>
                </c:pt>
                <c:pt idx="1184">
                  <c:v>11.5</c:v>
                </c:pt>
                <c:pt idx="1185">
                  <c:v>11.5</c:v>
                </c:pt>
                <c:pt idx="1186">
                  <c:v>11.5</c:v>
                </c:pt>
                <c:pt idx="1187">
                  <c:v>11.6</c:v>
                </c:pt>
                <c:pt idx="1188">
                  <c:v>11.6</c:v>
                </c:pt>
                <c:pt idx="1189">
                  <c:v>11.6</c:v>
                </c:pt>
                <c:pt idx="1190">
                  <c:v>11.6</c:v>
                </c:pt>
                <c:pt idx="1191">
                  <c:v>11.6</c:v>
                </c:pt>
                <c:pt idx="1192">
                  <c:v>11.6</c:v>
                </c:pt>
                <c:pt idx="1193">
                  <c:v>11.6</c:v>
                </c:pt>
                <c:pt idx="1194">
                  <c:v>11.6</c:v>
                </c:pt>
                <c:pt idx="1195">
                  <c:v>11.6</c:v>
                </c:pt>
                <c:pt idx="1196">
                  <c:v>11.6</c:v>
                </c:pt>
                <c:pt idx="1197">
                  <c:v>11.6</c:v>
                </c:pt>
                <c:pt idx="1198">
                  <c:v>11.6</c:v>
                </c:pt>
                <c:pt idx="1199">
                  <c:v>11.6</c:v>
                </c:pt>
                <c:pt idx="1200">
                  <c:v>11.6</c:v>
                </c:pt>
                <c:pt idx="1201">
                  <c:v>11.6</c:v>
                </c:pt>
                <c:pt idx="1202">
                  <c:v>11.6</c:v>
                </c:pt>
                <c:pt idx="1203">
                  <c:v>11.6</c:v>
                </c:pt>
                <c:pt idx="1204">
                  <c:v>11.6</c:v>
                </c:pt>
                <c:pt idx="1205">
                  <c:v>11.6</c:v>
                </c:pt>
                <c:pt idx="1206">
                  <c:v>11.6</c:v>
                </c:pt>
                <c:pt idx="1207">
                  <c:v>11.6</c:v>
                </c:pt>
                <c:pt idx="1208">
                  <c:v>11.6</c:v>
                </c:pt>
                <c:pt idx="1209">
                  <c:v>11.6</c:v>
                </c:pt>
                <c:pt idx="1210">
                  <c:v>11.6</c:v>
                </c:pt>
                <c:pt idx="1211">
                  <c:v>11.6</c:v>
                </c:pt>
                <c:pt idx="1212">
                  <c:v>11.6</c:v>
                </c:pt>
                <c:pt idx="1213">
                  <c:v>11.6</c:v>
                </c:pt>
                <c:pt idx="1214">
                  <c:v>11.6</c:v>
                </c:pt>
                <c:pt idx="1215">
                  <c:v>11.6</c:v>
                </c:pt>
                <c:pt idx="1216">
                  <c:v>11.6</c:v>
                </c:pt>
                <c:pt idx="1217">
                  <c:v>11.6</c:v>
                </c:pt>
                <c:pt idx="1218">
                  <c:v>11.6</c:v>
                </c:pt>
                <c:pt idx="1219">
                  <c:v>11.6</c:v>
                </c:pt>
                <c:pt idx="1220">
                  <c:v>11.6</c:v>
                </c:pt>
                <c:pt idx="1221">
                  <c:v>11.6</c:v>
                </c:pt>
                <c:pt idx="1222">
                  <c:v>11.7</c:v>
                </c:pt>
                <c:pt idx="1223">
                  <c:v>11.7</c:v>
                </c:pt>
                <c:pt idx="1224">
                  <c:v>11.7</c:v>
                </c:pt>
                <c:pt idx="1225">
                  <c:v>11.7</c:v>
                </c:pt>
                <c:pt idx="1226">
                  <c:v>11.7</c:v>
                </c:pt>
                <c:pt idx="1227">
                  <c:v>11.7</c:v>
                </c:pt>
                <c:pt idx="1228">
                  <c:v>11.7</c:v>
                </c:pt>
                <c:pt idx="1229">
                  <c:v>11.7</c:v>
                </c:pt>
                <c:pt idx="1230">
                  <c:v>11.7</c:v>
                </c:pt>
                <c:pt idx="1231">
                  <c:v>11.7</c:v>
                </c:pt>
                <c:pt idx="1232">
                  <c:v>11.7</c:v>
                </c:pt>
                <c:pt idx="1233">
                  <c:v>11.7</c:v>
                </c:pt>
                <c:pt idx="1234">
                  <c:v>11.7</c:v>
                </c:pt>
                <c:pt idx="1235">
                  <c:v>11.7</c:v>
                </c:pt>
                <c:pt idx="1236">
                  <c:v>11.7</c:v>
                </c:pt>
                <c:pt idx="1237">
                  <c:v>11.7</c:v>
                </c:pt>
                <c:pt idx="1238">
                  <c:v>11.7</c:v>
                </c:pt>
                <c:pt idx="1239">
                  <c:v>11.7</c:v>
                </c:pt>
                <c:pt idx="1240">
                  <c:v>11.7</c:v>
                </c:pt>
                <c:pt idx="1241">
                  <c:v>11.7</c:v>
                </c:pt>
                <c:pt idx="1242">
                  <c:v>11.7</c:v>
                </c:pt>
                <c:pt idx="1243">
                  <c:v>11.7</c:v>
                </c:pt>
                <c:pt idx="1244">
                  <c:v>11.7</c:v>
                </c:pt>
                <c:pt idx="1245">
                  <c:v>11.7</c:v>
                </c:pt>
                <c:pt idx="1246">
                  <c:v>11.7</c:v>
                </c:pt>
                <c:pt idx="1247">
                  <c:v>11.7</c:v>
                </c:pt>
                <c:pt idx="1248">
                  <c:v>11.7</c:v>
                </c:pt>
                <c:pt idx="1249">
                  <c:v>11.7</c:v>
                </c:pt>
                <c:pt idx="1250">
                  <c:v>11.7</c:v>
                </c:pt>
                <c:pt idx="1251">
                  <c:v>11.7</c:v>
                </c:pt>
                <c:pt idx="1252">
                  <c:v>11.7</c:v>
                </c:pt>
                <c:pt idx="1253">
                  <c:v>11.7</c:v>
                </c:pt>
                <c:pt idx="1254">
                  <c:v>11.7</c:v>
                </c:pt>
                <c:pt idx="1255">
                  <c:v>11.7</c:v>
                </c:pt>
                <c:pt idx="1256">
                  <c:v>11.7</c:v>
                </c:pt>
                <c:pt idx="1257">
                  <c:v>11.8</c:v>
                </c:pt>
                <c:pt idx="1258">
                  <c:v>11.8</c:v>
                </c:pt>
                <c:pt idx="1259">
                  <c:v>11.8</c:v>
                </c:pt>
                <c:pt idx="1260">
                  <c:v>11.8</c:v>
                </c:pt>
                <c:pt idx="1261">
                  <c:v>11.8</c:v>
                </c:pt>
                <c:pt idx="1262">
                  <c:v>11.8</c:v>
                </c:pt>
                <c:pt idx="1263">
                  <c:v>11.8</c:v>
                </c:pt>
                <c:pt idx="1264">
                  <c:v>11.8</c:v>
                </c:pt>
                <c:pt idx="1265">
                  <c:v>11.8</c:v>
                </c:pt>
                <c:pt idx="1266">
                  <c:v>11.8</c:v>
                </c:pt>
                <c:pt idx="1267">
                  <c:v>11.8</c:v>
                </c:pt>
                <c:pt idx="1268">
                  <c:v>11.8</c:v>
                </c:pt>
                <c:pt idx="1269">
                  <c:v>11.8</c:v>
                </c:pt>
                <c:pt idx="1270">
                  <c:v>11.8</c:v>
                </c:pt>
                <c:pt idx="1271">
                  <c:v>11.8</c:v>
                </c:pt>
                <c:pt idx="1272">
                  <c:v>11.8</c:v>
                </c:pt>
                <c:pt idx="1273">
                  <c:v>11.8</c:v>
                </c:pt>
                <c:pt idx="1274">
                  <c:v>11.8</c:v>
                </c:pt>
                <c:pt idx="1275">
                  <c:v>11.8</c:v>
                </c:pt>
                <c:pt idx="1276">
                  <c:v>11.8</c:v>
                </c:pt>
                <c:pt idx="1277">
                  <c:v>11.8</c:v>
                </c:pt>
                <c:pt idx="1278">
                  <c:v>11.8</c:v>
                </c:pt>
                <c:pt idx="1279">
                  <c:v>11.8</c:v>
                </c:pt>
                <c:pt idx="1280">
                  <c:v>11.8</c:v>
                </c:pt>
                <c:pt idx="1281">
                  <c:v>11.8</c:v>
                </c:pt>
                <c:pt idx="1282">
                  <c:v>11.8</c:v>
                </c:pt>
                <c:pt idx="1283">
                  <c:v>11.8</c:v>
                </c:pt>
                <c:pt idx="1284">
                  <c:v>11.8</c:v>
                </c:pt>
                <c:pt idx="1285">
                  <c:v>11.8</c:v>
                </c:pt>
                <c:pt idx="1286">
                  <c:v>11.8</c:v>
                </c:pt>
                <c:pt idx="1287">
                  <c:v>11.8</c:v>
                </c:pt>
                <c:pt idx="1288">
                  <c:v>11.8</c:v>
                </c:pt>
                <c:pt idx="1289">
                  <c:v>11.8</c:v>
                </c:pt>
                <c:pt idx="1290">
                  <c:v>11.8</c:v>
                </c:pt>
                <c:pt idx="1291">
                  <c:v>11.8</c:v>
                </c:pt>
                <c:pt idx="1292">
                  <c:v>11.8</c:v>
                </c:pt>
                <c:pt idx="1293">
                  <c:v>11.8</c:v>
                </c:pt>
                <c:pt idx="1294">
                  <c:v>11.8</c:v>
                </c:pt>
                <c:pt idx="1295">
                  <c:v>11.8</c:v>
                </c:pt>
                <c:pt idx="1296">
                  <c:v>11.9</c:v>
                </c:pt>
                <c:pt idx="1297">
                  <c:v>11.9</c:v>
                </c:pt>
                <c:pt idx="1298">
                  <c:v>11.9</c:v>
                </c:pt>
                <c:pt idx="1299">
                  <c:v>11.9</c:v>
                </c:pt>
                <c:pt idx="1300">
                  <c:v>11.9</c:v>
                </c:pt>
                <c:pt idx="1301">
                  <c:v>11.9</c:v>
                </c:pt>
                <c:pt idx="1302">
                  <c:v>11.9</c:v>
                </c:pt>
                <c:pt idx="1303">
                  <c:v>11.9</c:v>
                </c:pt>
                <c:pt idx="1304">
                  <c:v>11.9</c:v>
                </c:pt>
                <c:pt idx="1305">
                  <c:v>11.9</c:v>
                </c:pt>
                <c:pt idx="1306">
                  <c:v>11.9</c:v>
                </c:pt>
                <c:pt idx="1307">
                  <c:v>11.9</c:v>
                </c:pt>
                <c:pt idx="1308">
                  <c:v>11.9</c:v>
                </c:pt>
                <c:pt idx="1309">
                  <c:v>11.9</c:v>
                </c:pt>
                <c:pt idx="1310">
                  <c:v>11.9</c:v>
                </c:pt>
                <c:pt idx="1311">
                  <c:v>11.9</c:v>
                </c:pt>
                <c:pt idx="1312">
                  <c:v>11.9</c:v>
                </c:pt>
                <c:pt idx="1313">
                  <c:v>11.9</c:v>
                </c:pt>
                <c:pt idx="1314">
                  <c:v>11.9</c:v>
                </c:pt>
                <c:pt idx="1315">
                  <c:v>11.9</c:v>
                </c:pt>
                <c:pt idx="1316">
                  <c:v>11.9</c:v>
                </c:pt>
                <c:pt idx="1317">
                  <c:v>11.9</c:v>
                </c:pt>
                <c:pt idx="1318">
                  <c:v>11.9</c:v>
                </c:pt>
                <c:pt idx="1319">
                  <c:v>11.9</c:v>
                </c:pt>
                <c:pt idx="1320">
                  <c:v>11.9</c:v>
                </c:pt>
                <c:pt idx="1321">
                  <c:v>12</c:v>
                </c:pt>
                <c:pt idx="1322">
                  <c:v>12</c:v>
                </c:pt>
                <c:pt idx="1323">
                  <c:v>12</c:v>
                </c:pt>
                <c:pt idx="1324">
                  <c:v>12</c:v>
                </c:pt>
                <c:pt idx="1325">
                  <c:v>12</c:v>
                </c:pt>
                <c:pt idx="1326">
                  <c:v>12</c:v>
                </c:pt>
                <c:pt idx="1327">
                  <c:v>12</c:v>
                </c:pt>
                <c:pt idx="1328">
                  <c:v>12</c:v>
                </c:pt>
                <c:pt idx="1329">
                  <c:v>12</c:v>
                </c:pt>
                <c:pt idx="1330">
                  <c:v>12</c:v>
                </c:pt>
                <c:pt idx="1331">
                  <c:v>12</c:v>
                </c:pt>
                <c:pt idx="1332">
                  <c:v>12</c:v>
                </c:pt>
                <c:pt idx="1333">
                  <c:v>12</c:v>
                </c:pt>
                <c:pt idx="1334">
                  <c:v>12</c:v>
                </c:pt>
                <c:pt idx="1335">
                  <c:v>12</c:v>
                </c:pt>
                <c:pt idx="1336">
                  <c:v>12</c:v>
                </c:pt>
                <c:pt idx="1337">
                  <c:v>12</c:v>
                </c:pt>
                <c:pt idx="1338">
                  <c:v>12</c:v>
                </c:pt>
                <c:pt idx="1339">
                  <c:v>12</c:v>
                </c:pt>
                <c:pt idx="1340">
                  <c:v>12</c:v>
                </c:pt>
                <c:pt idx="1341">
                  <c:v>12</c:v>
                </c:pt>
                <c:pt idx="1342">
                  <c:v>12</c:v>
                </c:pt>
                <c:pt idx="1343">
                  <c:v>12</c:v>
                </c:pt>
                <c:pt idx="1344">
                  <c:v>12</c:v>
                </c:pt>
                <c:pt idx="1345">
                  <c:v>12</c:v>
                </c:pt>
                <c:pt idx="1346">
                  <c:v>12</c:v>
                </c:pt>
                <c:pt idx="1347">
                  <c:v>12.1</c:v>
                </c:pt>
                <c:pt idx="1348">
                  <c:v>12.1</c:v>
                </c:pt>
                <c:pt idx="1349">
                  <c:v>12.1</c:v>
                </c:pt>
                <c:pt idx="1350">
                  <c:v>12.1</c:v>
                </c:pt>
                <c:pt idx="1351">
                  <c:v>12.1</c:v>
                </c:pt>
                <c:pt idx="1352">
                  <c:v>12.1</c:v>
                </c:pt>
                <c:pt idx="1353">
                  <c:v>12.1</c:v>
                </c:pt>
                <c:pt idx="1354">
                  <c:v>12.1</c:v>
                </c:pt>
                <c:pt idx="1355">
                  <c:v>12.1</c:v>
                </c:pt>
                <c:pt idx="1356">
                  <c:v>12.1</c:v>
                </c:pt>
                <c:pt idx="1357">
                  <c:v>12.1</c:v>
                </c:pt>
                <c:pt idx="1358">
                  <c:v>12.1</c:v>
                </c:pt>
                <c:pt idx="1359">
                  <c:v>12.1</c:v>
                </c:pt>
                <c:pt idx="1360">
                  <c:v>12.1</c:v>
                </c:pt>
                <c:pt idx="1361">
                  <c:v>12.1</c:v>
                </c:pt>
                <c:pt idx="1362">
                  <c:v>12.1</c:v>
                </c:pt>
                <c:pt idx="1363">
                  <c:v>12.1</c:v>
                </c:pt>
                <c:pt idx="1364">
                  <c:v>12.1</c:v>
                </c:pt>
                <c:pt idx="1365">
                  <c:v>12.2</c:v>
                </c:pt>
                <c:pt idx="1366">
                  <c:v>12.2</c:v>
                </c:pt>
                <c:pt idx="1367">
                  <c:v>12.2</c:v>
                </c:pt>
                <c:pt idx="1368">
                  <c:v>12.2</c:v>
                </c:pt>
                <c:pt idx="1369">
                  <c:v>12.2</c:v>
                </c:pt>
                <c:pt idx="1370">
                  <c:v>12.2</c:v>
                </c:pt>
                <c:pt idx="1371">
                  <c:v>12.2</c:v>
                </c:pt>
                <c:pt idx="1372">
                  <c:v>12.2</c:v>
                </c:pt>
                <c:pt idx="1373">
                  <c:v>12.2</c:v>
                </c:pt>
                <c:pt idx="1374">
                  <c:v>12.2</c:v>
                </c:pt>
                <c:pt idx="1375">
                  <c:v>12.2</c:v>
                </c:pt>
                <c:pt idx="1376">
                  <c:v>12.2</c:v>
                </c:pt>
                <c:pt idx="1377">
                  <c:v>12.2</c:v>
                </c:pt>
                <c:pt idx="1378">
                  <c:v>12.2</c:v>
                </c:pt>
                <c:pt idx="1379">
                  <c:v>12.2</c:v>
                </c:pt>
                <c:pt idx="1380">
                  <c:v>12.2</c:v>
                </c:pt>
                <c:pt idx="1381">
                  <c:v>12.2</c:v>
                </c:pt>
                <c:pt idx="1382">
                  <c:v>12.2</c:v>
                </c:pt>
                <c:pt idx="1383">
                  <c:v>12.2</c:v>
                </c:pt>
                <c:pt idx="1384">
                  <c:v>12.3</c:v>
                </c:pt>
                <c:pt idx="1385">
                  <c:v>12.3</c:v>
                </c:pt>
                <c:pt idx="1386">
                  <c:v>12.3</c:v>
                </c:pt>
                <c:pt idx="1387">
                  <c:v>12.3</c:v>
                </c:pt>
                <c:pt idx="1388">
                  <c:v>12.3</c:v>
                </c:pt>
                <c:pt idx="1389">
                  <c:v>12.3</c:v>
                </c:pt>
                <c:pt idx="1390">
                  <c:v>12.3</c:v>
                </c:pt>
                <c:pt idx="1391">
                  <c:v>12.3</c:v>
                </c:pt>
                <c:pt idx="1392">
                  <c:v>12.4</c:v>
                </c:pt>
                <c:pt idx="1393">
                  <c:v>12.4</c:v>
                </c:pt>
                <c:pt idx="1394">
                  <c:v>12.4</c:v>
                </c:pt>
                <c:pt idx="1395">
                  <c:v>12.4</c:v>
                </c:pt>
                <c:pt idx="1396">
                  <c:v>12.4</c:v>
                </c:pt>
                <c:pt idx="1397">
                  <c:v>12.4</c:v>
                </c:pt>
                <c:pt idx="1398">
                  <c:v>12.4</c:v>
                </c:pt>
                <c:pt idx="1399">
                  <c:v>12.4</c:v>
                </c:pt>
                <c:pt idx="1400">
                  <c:v>12.4</c:v>
                </c:pt>
                <c:pt idx="1401">
                  <c:v>12.4</c:v>
                </c:pt>
                <c:pt idx="1402">
                  <c:v>12.4</c:v>
                </c:pt>
                <c:pt idx="1403">
                  <c:v>12.5</c:v>
                </c:pt>
                <c:pt idx="1404">
                  <c:v>12.5</c:v>
                </c:pt>
                <c:pt idx="1405">
                  <c:v>12.5</c:v>
                </c:pt>
                <c:pt idx="1406">
                  <c:v>12.5</c:v>
                </c:pt>
                <c:pt idx="1407">
                  <c:v>12.5</c:v>
                </c:pt>
                <c:pt idx="1408">
                  <c:v>12.5</c:v>
                </c:pt>
                <c:pt idx="1409">
                  <c:v>12.5</c:v>
                </c:pt>
                <c:pt idx="1410">
                  <c:v>12.5</c:v>
                </c:pt>
                <c:pt idx="1411">
                  <c:v>12.5</c:v>
                </c:pt>
                <c:pt idx="1412">
                  <c:v>12.5</c:v>
                </c:pt>
                <c:pt idx="1413">
                  <c:v>12.5</c:v>
                </c:pt>
                <c:pt idx="1414">
                  <c:v>12.5</c:v>
                </c:pt>
                <c:pt idx="1415">
                  <c:v>12.5</c:v>
                </c:pt>
                <c:pt idx="1416">
                  <c:v>12.6</c:v>
                </c:pt>
                <c:pt idx="1417">
                  <c:v>12.6</c:v>
                </c:pt>
                <c:pt idx="1418">
                  <c:v>12.6</c:v>
                </c:pt>
                <c:pt idx="1419">
                  <c:v>12.6</c:v>
                </c:pt>
                <c:pt idx="1420">
                  <c:v>12.6</c:v>
                </c:pt>
                <c:pt idx="1421">
                  <c:v>12.6</c:v>
                </c:pt>
                <c:pt idx="1422">
                  <c:v>12.6</c:v>
                </c:pt>
                <c:pt idx="1423">
                  <c:v>12.6</c:v>
                </c:pt>
                <c:pt idx="1424">
                  <c:v>12.7</c:v>
                </c:pt>
                <c:pt idx="1425">
                  <c:v>12.7</c:v>
                </c:pt>
                <c:pt idx="1426">
                  <c:v>12.7</c:v>
                </c:pt>
                <c:pt idx="1427">
                  <c:v>12.7</c:v>
                </c:pt>
                <c:pt idx="1428">
                  <c:v>12.7</c:v>
                </c:pt>
                <c:pt idx="1429">
                  <c:v>12.7</c:v>
                </c:pt>
                <c:pt idx="1430">
                  <c:v>12.7</c:v>
                </c:pt>
                <c:pt idx="1431">
                  <c:v>12.7</c:v>
                </c:pt>
                <c:pt idx="1432">
                  <c:v>12.7</c:v>
                </c:pt>
                <c:pt idx="1433">
                  <c:v>12.8</c:v>
                </c:pt>
                <c:pt idx="1434">
                  <c:v>12.8</c:v>
                </c:pt>
                <c:pt idx="1435">
                  <c:v>12.9</c:v>
                </c:pt>
                <c:pt idx="1436">
                  <c:v>12.9</c:v>
                </c:pt>
                <c:pt idx="1437">
                  <c:v>12.9</c:v>
                </c:pt>
                <c:pt idx="1438">
                  <c:v>12.9</c:v>
                </c:pt>
                <c:pt idx="1439">
                  <c:v>12.9</c:v>
                </c:pt>
                <c:pt idx="1440">
                  <c:v>12.9</c:v>
                </c:pt>
                <c:pt idx="1441">
                  <c:v>12.9</c:v>
                </c:pt>
                <c:pt idx="1442">
                  <c:v>12.9</c:v>
                </c:pt>
                <c:pt idx="1443">
                  <c:v>12.9</c:v>
                </c:pt>
                <c:pt idx="1444">
                  <c:v>12.9</c:v>
                </c:pt>
                <c:pt idx="1445">
                  <c:v>12.9</c:v>
                </c:pt>
                <c:pt idx="1446">
                  <c:v>12.9</c:v>
                </c:pt>
                <c:pt idx="1447">
                  <c:v>13</c:v>
                </c:pt>
                <c:pt idx="1448">
                  <c:v>13</c:v>
                </c:pt>
                <c:pt idx="1449">
                  <c:v>13</c:v>
                </c:pt>
                <c:pt idx="1450">
                  <c:v>13</c:v>
                </c:pt>
                <c:pt idx="1451">
                  <c:v>13</c:v>
                </c:pt>
                <c:pt idx="1452">
                  <c:v>13.1</c:v>
                </c:pt>
                <c:pt idx="1453">
                  <c:v>13.1</c:v>
                </c:pt>
                <c:pt idx="1454">
                  <c:v>13.2</c:v>
                </c:pt>
                <c:pt idx="1455">
                  <c:v>13.2</c:v>
                </c:pt>
                <c:pt idx="1456">
                  <c:v>13.3</c:v>
                </c:pt>
                <c:pt idx="1457">
                  <c:v>13.3</c:v>
                </c:pt>
                <c:pt idx="1458">
                  <c:v>13.3</c:v>
                </c:pt>
                <c:pt idx="1459">
                  <c:v>13.3</c:v>
                </c:pt>
                <c:pt idx="1460">
                  <c:v>13.4</c:v>
                </c:pt>
                <c:pt idx="1461">
                  <c:v>13.4</c:v>
                </c:pt>
                <c:pt idx="1462">
                  <c:v>13.4</c:v>
                </c:pt>
                <c:pt idx="1463">
                  <c:v>13.5</c:v>
                </c:pt>
                <c:pt idx="1464">
                  <c:v>13.5</c:v>
                </c:pt>
                <c:pt idx="1465">
                  <c:v>13.6</c:v>
                </c:pt>
                <c:pt idx="1466">
                  <c:v>13.6</c:v>
                </c:pt>
                <c:pt idx="1467">
                  <c:v>13.6</c:v>
                </c:pt>
                <c:pt idx="1468">
                  <c:v>13.6</c:v>
                </c:pt>
                <c:pt idx="1469">
                  <c:v>13.7</c:v>
                </c:pt>
                <c:pt idx="1470">
                  <c:v>13.7</c:v>
                </c:pt>
                <c:pt idx="1471">
                  <c:v>13.8</c:v>
                </c:pt>
                <c:pt idx="1472">
                  <c:v>13.8</c:v>
                </c:pt>
                <c:pt idx="1473">
                  <c:v>13.9</c:v>
                </c:pt>
                <c:pt idx="1474">
                  <c:v>13.9</c:v>
                </c:pt>
                <c:pt idx="1475">
                  <c:v>14</c:v>
                </c:pt>
                <c:pt idx="1476">
                  <c:v>14</c:v>
                </c:pt>
                <c:pt idx="1477">
                  <c:v>14.1</c:v>
                </c:pt>
                <c:pt idx="1478">
                  <c:v>14.1</c:v>
                </c:pt>
                <c:pt idx="1479">
                  <c:v>14.1</c:v>
                </c:pt>
                <c:pt idx="1480">
                  <c:v>14.1</c:v>
                </c:pt>
                <c:pt idx="1481">
                  <c:v>14.1</c:v>
                </c:pt>
                <c:pt idx="1482">
                  <c:v>14.2</c:v>
                </c:pt>
                <c:pt idx="1483">
                  <c:v>14.2</c:v>
                </c:pt>
                <c:pt idx="1484">
                  <c:v>14.3</c:v>
                </c:pt>
                <c:pt idx="1485">
                  <c:v>14.3</c:v>
                </c:pt>
                <c:pt idx="1486">
                  <c:v>14.3</c:v>
                </c:pt>
                <c:pt idx="1487">
                  <c:v>14.3</c:v>
                </c:pt>
                <c:pt idx="1488">
                  <c:v>14.4</c:v>
                </c:pt>
                <c:pt idx="1489">
                  <c:v>14.4</c:v>
                </c:pt>
                <c:pt idx="1490">
                  <c:v>14.5</c:v>
                </c:pt>
                <c:pt idx="1491">
                  <c:v>14.5</c:v>
                </c:pt>
                <c:pt idx="1492">
                  <c:v>14.5</c:v>
                </c:pt>
                <c:pt idx="1493">
                  <c:v>14.6</c:v>
                </c:pt>
                <c:pt idx="1494">
                  <c:v>14.6</c:v>
                </c:pt>
                <c:pt idx="1495">
                  <c:v>14.6</c:v>
                </c:pt>
                <c:pt idx="1496">
                  <c:v>14.7</c:v>
                </c:pt>
                <c:pt idx="1497">
                  <c:v>14.9</c:v>
                </c:pt>
                <c:pt idx="1498">
                  <c:v>14.9</c:v>
                </c:pt>
                <c:pt idx="1499">
                  <c:v>15</c:v>
                </c:pt>
                <c:pt idx="1500">
                  <c:v>15.2</c:v>
                </c:pt>
                <c:pt idx="1501">
                  <c:v>15.4</c:v>
                </c:pt>
                <c:pt idx="1502">
                  <c:v>15.5</c:v>
                </c:pt>
                <c:pt idx="1503">
                  <c:v>16</c:v>
                </c:pt>
                <c:pt idx="1504">
                  <c:v>16.2</c:v>
                </c:pt>
              </c:numCache>
            </c:numRef>
          </c:xVal>
          <c:yVal>
            <c:numRef>
              <c:f>'Rock lobster'!$V$2:$V$2002</c:f>
              <c:numCache>
                <c:formatCode>General</c:formatCode>
                <c:ptCount val="2001"/>
                <c:pt idx="5">
                  <c:v>0.58277499040843572</c:v>
                </c:pt>
                <c:pt idx="6">
                  <c:v>0.58277499040843572</c:v>
                </c:pt>
                <c:pt idx="7">
                  <c:v>0.58277499040843572</c:v>
                </c:pt>
                <c:pt idx="8">
                  <c:v>0.58277499040843572</c:v>
                </c:pt>
                <c:pt idx="9">
                  <c:v>0.58277499040843572</c:v>
                </c:pt>
                <c:pt idx="10">
                  <c:v>0.58277499040843572</c:v>
                </c:pt>
                <c:pt idx="11">
                  <c:v>0.58277499040843572</c:v>
                </c:pt>
                <c:pt idx="12">
                  <c:v>0.59848558251826978</c:v>
                </c:pt>
                <c:pt idx="13">
                  <c:v>0.59848558251826978</c:v>
                </c:pt>
                <c:pt idx="14">
                  <c:v>0.59848558251826978</c:v>
                </c:pt>
                <c:pt idx="15">
                  <c:v>0.59848558251826978</c:v>
                </c:pt>
                <c:pt idx="16">
                  <c:v>0.59848558251826978</c:v>
                </c:pt>
                <c:pt idx="17">
                  <c:v>0.59848558251826978</c:v>
                </c:pt>
                <c:pt idx="18">
                  <c:v>0.59848558251826978</c:v>
                </c:pt>
                <c:pt idx="19">
                  <c:v>0.59848558251826978</c:v>
                </c:pt>
                <c:pt idx="20">
                  <c:v>0.59848558251826978</c:v>
                </c:pt>
                <c:pt idx="21">
                  <c:v>0.59848558251826978</c:v>
                </c:pt>
                <c:pt idx="22">
                  <c:v>0.59848558251826978</c:v>
                </c:pt>
                <c:pt idx="23">
                  <c:v>0.59848558251826978</c:v>
                </c:pt>
                <c:pt idx="24">
                  <c:v>0.59848558251826978</c:v>
                </c:pt>
                <c:pt idx="25">
                  <c:v>0.59848558251826978</c:v>
                </c:pt>
                <c:pt idx="26">
                  <c:v>0.59848558251826978</c:v>
                </c:pt>
                <c:pt idx="27">
                  <c:v>0.59848558251826978</c:v>
                </c:pt>
                <c:pt idx="28">
                  <c:v>0.59848558251826978</c:v>
                </c:pt>
                <c:pt idx="29">
                  <c:v>0.59848558251826978</c:v>
                </c:pt>
                <c:pt idx="30">
                  <c:v>0.59848558251826978</c:v>
                </c:pt>
                <c:pt idx="31">
                  <c:v>0.59848558251826978</c:v>
                </c:pt>
                <c:pt idx="32">
                  <c:v>0.59848558251826978</c:v>
                </c:pt>
                <c:pt idx="33">
                  <c:v>0.59848558251826978</c:v>
                </c:pt>
                <c:pt idx="34">
                  <c:v>0.59848558251826978</c:v>
                </c:pt>
                <c:pt idx="35">
                  <c:v>0.59848558251826978</c:v>
                </c:pt>
                <c:pt idx="36">
                  <c:v>0.59848558251826978</c:v>
                </c:pt>
                <c:pt idx="37">
                  <c:v>0.59848558251826978</c:v>
                </c:pt>
                <c:pt idx="38">
                  <c:v>0.59848558251826978</c:v>
                </c:pt>
                <c:pt idx="39">
                  <c:v>0.59848558251826978</c:v>
                </c:pt>
                <c:pt idx="40">
                  <c:v>0.59848558251826978</c:v>
                </c:pt>
                <c:pt idx="41">
                  <c:v>0.59848558251826978</c:v>
                </c:pt>
                <c:pt idx="42">
                  <c:v>0.59848558251826978</c:v>
                </c:pt>
                <c:pt idx="43">
                  <c:v>0.59848558251826978</c:v>
                </c:pt>
                <c:pt idx="44">
                  <c:v>0.59848558251826978</c:v>
                </c:pt>
                <c:pt idx="45">
                  <c:v>0.59848558251826978</c:v>
                </c:pt>
                <c:pt idx="46">
                  <c:v>0.59848558251826978</c:v>
                </c:pt>
                <c:pt idx="47">
                  <c:v>0.59848558251826978</c:v>
                </c:pt>
                <c:pt idx="48">
                  <c:v>0.59848558251826978</c:v>
                </c:pt>
                <c:pt idx="49">
                  <c:v>0.59848558251826978</c:v>
                </c:pt>
                <c:pt idx="50">
                  <c:v>0.59848558251826978</c:v>
                </c:pt>
                <c:pt idx="51">
                  <c:v>0.59848558251826978</c:v>
                </c:pt>
                <c:pt idx="52">
                  <c:v>0.59848558251826978</c:v>
                </c:pt>
                <c:pt idx="53">
                  <c:v>0.59848558251826978</c:v>
                </c:pt>
                <c:pt idx="54">
                  <c:v>0.59848558251826978</c:v>
                </c:pt>
                <c:pt idx="55">
                  <c:v>0.59848558251826978</c:v>
                </c:pt>
                <c:pt idx="56">
                  <c:v>0.59848558251826978</c:v>
                </c:pt>
                <c:pt idx="57">
                  <c:v>0.59848558251826978</c:v>
                </c:pt>
                <c:pt idx="58">
                  <c:v>0.59848558251826978</c:v>
                </c:pt>
                <c:pt idx="59">
                  <c:v>0.59848558251826978</c:v>
                </c:pt>
                <c:pt idx="60">
                  <c:v>0.59848558251826978</c:v>
                </c:pt>
                <c:pt idx="61">
                  <c:v>0.59848558251826978</c:v>
                </c:pt>
                <c:pt idx="62">
                  <c:v>0.59848558251826978</c:v>
                </c:pt>
                <c:pt idx="63">
                  <c:v>0.59848558251826978</c:v>
                </c:pt>
                <c:pt idx="64">
                  <c:v>0.59848558251826978</c:v>
                </c:pt>
                <c:pt idx="65">
                  <c:v>0.59848558251826978</c:v>
                </c:pt>
                <c:pt idx="66">
                  <c:v>0.59848558251826978</c:v>
                </c:pt>
                <c:pt idx="67">
                  <c:v>0.59848558251826978</c:v>
                </c:pt>
                <c:pt idx="68">
                  <c:v>0.59848558251826978</c:v>
                </c:pt>
                <c:pt idx="69">
                  <c:v>0.59848558251826978</c:v>
                </c:pt>
                <c:pt idx="70">
                  <c:v>0.59848558251826978</c:v>
                </c:pt>
                <c:pt idx="71">
                  <c:v>0.59848558251826978</c:v>
                </c:pt>
                <c:pt idx="72">
                  <c:v>0.59848558251826978</c:v>
                </c:pt>
                <c:pt idx="73">
                  <c:v>0.59848558251826978</c:v>
                </c:pt>
                <c:pt idx="74">
                  <c:v>0.59848558251826978</c:v>
                </c:pt>
                <c:pt idx="75">
                  <c:v>0.59848558251826978</c:v>
                </c:pt>
                <c:pt idx="76">
                  <c:v>0.59848558251826978</c:v>
                </c:pt>
                <c:pt idx="77">
                  <c:v>0.59848558251826978</c:v>
                </c:pt>
                <c:pt idx="78">
                  <c:v>0.59848558251826978</c:v>
                </c:pt>
                <c:pt idx="79">
                  <c:v>0.59848558251826978</c:v>
                </c:pt>
                <c:pt idx="80">
                  <c:v>0.59848558251826978</c:v>
                </c:pt>
                <c:pt idx="81">
                  <c:v>0.59848558251826978</c:v>
                </c:pt>
                <c:pt idx="82">
                  <c:v>0.59848558251826978</c:v>
                </c:pt>
                <c:pt idx="83">
                  <c:v>0.59848558251826978</c:v>
                </c:pt>
                <c:pt idx="84">
                  <c:v>0.59848558251826978</c:v>
                </c:pt>
                <c:pt idx="85">
                  <c:v>0.59848558251826978</c:v>
                </c:pt>
                <c:pt idx="86">
                  <c:v>0.59848558251826978</c:v>
                </c:pt>
                <c:pt idx="87">
                  <c:v>0.59848558251826978</c:v>
                </c:pt>
                <c:pt idx="88">
                  <c:v>0.59848558251826978</c:v>
                </c:pt>
                <c:pt idx="89">
                  <c:v>0.59848558251826978</c:v>
                </c:pt>
                <c:pt idx="90">
                  <c:v>0.59848558251826978</c:v>
                </c:pt>
                <c:pt idx="91">
                  <c:v>0.59848558251826978</c:v>
                </c:pt>
                <c:pt idx="92">
                  <c:v>0.59848558251826978</c:v>
                </c:pt>
                <c:pt idx="93">
                  <c:v>0.59848558251826978</c:v>
                </c:pt>
                <c:pt idx="94">
                  <c:v>0.59848558251826978</c:v>
                </c:pt>
                <c:pt idx="95">
                  <c:v>0.59848558251826978</c:v>
                </c:pt>
                <c:pt idx="96">
                  <c:v>0.59848558251826978</c:v>
                </c:pt>
                <c:pt idx="97">
                  <c:v>0.59848558251826978</c:v>
                </c:pt>
                <c:pt idx="98">
                  <c:v>0.59848558251826978</c:v>
                </c:pt>
                <c:pt idx="99">
                  <c:v>0.59848558251826978</c:v>
                </c:pt>
                <c:pt idx="100">
                  <c:v>0.59848558251826978</c:v>
                </c:pt>
                <c:pt idx="101">
                  <c:v>0.59848558251826978</c:v>
                </c:pt>
                <c:pt idx="102">
                  <c:v>0.59848558251826978</c:v>
                </c:pt>
                <c:pt idx="103">
                  <c:v>0.59848558251826978</c:v>
                </c:pt>
                <c:pt idx="104">
                  <c:v>0.59848558251826978</c:v>
                </c:pt>
                <c:pt idx="105">
                  <c:v>0.59848558251826978</c:v>
                </c:pt>
                <c:pt idx="106">
                  <c:v>0.59848558251826978</c:v>
                </c:pt>
                <c:pt idx="107">
                  <c:v>0.59848558251826978</c:v>
                </c:pt>
                <c:pt idx="108">
                  <c:v>0.59848558251826978</c:v>
                </c:pt>
                <c:pt idx="109">
                  <c:v>0.59848558251826978</c:v>
                </c:pt>
                <c:pt idx="110">
                  <c:v>0.59848558251826978</c:v>
                </c:pt>
                <c:pt idx="111">
                  <c:v>0.59848558251826978</c:v>
                </c:pt>
                <c:pt idx="112">
                  <c:v>0.59848558251826978</c:v>
                </c:pt>
                <c:pt idx="113">
                  <c:v>0.59848558251826978</c:v>
                </c:pt>
                <c:pt idx="114">
                  <c:v>0.59848558251826978</c:v>
                </c:pt>
                <c:pt idx="115">
                  <c:v>0.59848558251826978</c:v>
                </c:pt>
                <c:pt idx="116">
                  <c:v>0.59848558251826978</c:v>
                </c:pt>
                <c:pt idx="117">
                  <c:v>0.59848558251826978</c:v>
                </c:pt>
                <c:pt idx="118">
                  <c:v>0.59848558251826978</c:v>
                </c:pt>
                <c:pt idx="119">
                  <c:v>0.59848558251826978</c:v>
                </c:pt>
                <c:pt idx="120">
                  <c:v>0.59848558251826978</c:v>
                </c:pt>
                <c:pt idx="121">
                  <c:v>0.59848558251826978</c:v>
                </c:pt>
                <c:pt idx="122">
                  <c:v>0.59848558251826978</c:v>
                </c:pt>
                <c:pt idx="123">
                  <c:v>0.59848558251826978</c:v>
                </c:pt>
                <c:pt idx="124">
                  <c:v>0.59848558251826978</c:v>
                </c:pt>
                <c:pt idx="125">
                  <c:v>0.59848558251826978</c:v>
                </c:pt>
                <c:pt idx="126">
                  <c:v>0.59848558251826978</c:v>
                </c:pt>
                <c:pt idx="127">
                  <c:v>0.59848558251826978</c:v>
                </c:pt>
                <c:pt idx="128">
                  <c:v>0.59848558251826978</c:v>
                </c:pt>
                <c:pt idx="129">
                  <c:v>0.59848558251826978</c:v>
                </c:pt>
                <c:pt idx="130">
                  <c:v>0.59848558251826978</c:v>
                </c:pt>
                <c:pt idx="131">
                  <c:v>0.59848558251826978</c:v>
                </c:pt>
                <c:pt idx="132">
                  <c:v>0.59848558251826978</c:v>
                </c:pt>
                <c:pt idx="133">
                  <c:v>0.59848558251826978</c:v>
                </c:pt>
                <c:pt idx="134">
                  <c:v>0.59848558251826978</c:v>
                </c:pt>
                <c:pt idx="135">
                  <c:v>0.59848558251826978</c:v>
                </c:pt>
                <c:pt idx="136">
                  <c:v>0.59848558251826978</c:v>
                </c:pt>
                <c:pt idx="137">
                  <c:v>0.59848558251826978</c:v>
                </c:pt>
                <c:pt idx="138">
                  <c:v>0.59848558251826978</c:v>
                </c:pt>
                <c:pt idx="139">
                  <c:v>0.59848558251826978</c:v>
                </c:pt>
                <c:pt idx="140">
                  <c:v>0.59848558251826978</c:v>
                </c:pt>
                <c:pt idx="141">
                  <c:v>0.59848558251826978</c:v>
                </c:pt>
                <c:pt idx="142">
                  <c:v>0.59848558251826978</c:v>
                </c:pt>
                <c:pt idx="143">
                  <c:v>0.59848558251826978</c:v>
                </c:pt>
                <c:pt idx="144">
                  <c:v>0.59848558251826978</c:v>
                </c:pt>
                <c:pt idx="145">
                  <c:v>0.59848558251826978</c:v>
                </c:pt>
                <c:pt idx="146">
                  <c:v>0.59848558251826978</c:v>
                </c:pt>
                <c:pt idx="147">
                  <c:v>0.59848558251826978</c:v>
                </c:pt>
                <c:pt idx="148">
                  <c:v>0.59848558251826978</c:v>
                </c:pt>
                <c:pt idx="149">
                  <c:v>0.59848558251826978</c:v>
                </c:pt>
                <c:pt idx="150">
                  <c:v>0.59848558251826978</c:v>
                </c:pt>
                <c:pt idx="151">
                  <c:v>0.59848558251826978</c:v>
                </c:pt>
                <c:pt idx="152">
                  <c:v>0.59848558251826978</c:v>
                </c:pt>
                <c:pt idx="153">
                  <c:v>0.59848558251826978</c:v>
                </c:pt>
                <c:pt idx="154">
                  <c:v>0.59848558251826978</c:v>
                </c:pt>
                <c:pt idx="155">
                  <c:v>0.59848558251826978</c:v>
                </c:pt>
                <c:pt idx="156">
                  <c:v>0.59848558251826978</c:v>
                </c:pt>
                <c:pt idx="157">
                  <c:v>0.59848558251826978</c:v>
                </c:pt>
                <c:pt idx="158">
                  <c:v>0.59848558251826978</c:v>
                </c:pt>
                <c:pt idx="159">
                  <c:v>0.59848558251826978</c:v>
                </c:pt>
                <c:pt idx="160">
                  <c:v>0.59848558251826978</c:v>
                </c:pt>
                <c:pt idx="161">
                  <c:v>0.59848558251826978</c:v>
                </c:pt>
                <c:pt idx="162">
                  <c:v>0.59848558251826978</c:v>
                </c:pt>
                <c:pt idx="163">
                  <c:v>0.59848558251826978</c:v>
                </c:pt>
                <c:pt idx="164">
                  <c:v>0.59848558251826978</c:v>
                </c:pt>
                <c:pt idx="165">
                  <c:v>0.59848558251826978</c:v>
                </c:pt>
                <c:pt idx="166">
                  <c:v>0.59848558251826978</c:v>
                </c:pt>
                <c:pt idx="167">
                  <c:v>0.59848558251826978</c:v>
                </c:pt>
                <c:pt idx="168">
                  <c:v>0.59848558251826978</c:v>
                </c:pt>
                <c:pt idx="169">
                  <c:v>0.59848558251826978</c:v>
                </c:pt>
                <c:pt idx="170">
                  <c:v>0.59848558251826978</c:v>
                </c:pt>
                <c:pt idx="171">
                  <c:v>0.59848558251826978</c:v>
                </c:pt>
                <c:pt idx="172">
                  <c:v>0.59848558251826978</c:v>
                </c:pt>
                <c:pt idx="173">
                  <c:v>0.59848558251826978</c:v>
                </c:pt>
                <c:pt idx="174">
                  <c:v>0.59848558251826978</c:v>
                </c:pt>
                <c:pt idx="175">
                  <c:v>0.59848558251826978</c:v>
                </c:pt>
                <c:pt idx="176">
                  <c:v>0.61446474870202417</c:v>
                </c:pt>
                <c:pt idx="177">
                  <c:v>0.61446474870202417</c:v>
                </c:pt>
                <c:pt idx="178">
                  <c:v>0.61446474870202417</c:v>
                </c:pt>
                <c:pt idx="179">
                  <c:v>0.61446474870202417</c:v>
                </c:pt>
                <c:pt idx="180">
                  <c:v>0.61446474870202417</c:v>
                </c:pt>
                <c:pt idx="181">
                  <c:v>0.61446474870202417</c:v>
                </c:pt>
                <c:pt idx="182">
                  <c:v>0.61446474870202417</c:v>
                </c:pt>
                <c:pt idx="183">
                  <c:v>0.61446474870202417</c:v>
                </c:pt>
                <c:pt idx="184">
                  <c:v>0.61446474870202417</c:v>
                </c:pt>
                <c:pt idx="185">
                  <c:v>0.61446474870202417</c:v>
                </c:pt>
                <c:pt idx="186">
                  <c:v>0.61446474870202417</c:v>
                </c:pt>
                <c:pt idx="187">
                  <c:v>0.61446474870202417</c:v>
                </c:pt>
                <c:pt idx="188">
                  <c:v>0.61446474870202417</c:v>
                </c:pt>
                <c:pt idx="189">
                  <c:v>0.61446474870202417</c:v>
                </c:pt>
                <c:pt idx="190">
                  <c:v>0.61446474870202417</c:v>
                </c:pt>
                <c:pt idx="191">
                  <c:v>0.61446474870202417</c:v>
                </c:pt>
                <c:pt idx="192">
                  <c:v>0.61446474870202417</c:v>
                </c:pt>
                <c:pt idx="193">
                  <c:v>0.61446474870202417</c:v>
                </c:pt>
                <c:pt idx="194">
                  <c:v>0.61446474870202417</c:v>
                </c:pt>
                <c:pt idx="195">
                  <c:v>0.61446474870202417</c:v>
                </c:pt>
                <c:pt idx="196">
                  <c:v>0.61446474870202417</c:v>
                </c:pt>
                <c:pt idx="197">
                  <c:v>0.61446474870202417</c:v>
                </c:pt>
                <c:pt idx="198">
                  <c:v>0.61446474870202417</c:v>
                </c:pt>
                <c:pt idx="199">
                  <c:v>0.61446474870202417</c:v>
                </c:pt>
                <c:pt idx="200">
                  <c:v>0.61446474870202417</c:v>
                </c:pt>
                <c:pt idx="201">
                  <c:v>0.61446474870202417</c:v>
                </c:pt>
                <c:pt idx="202">
                  <c:v>0.61446474870202417</c:v>
                </c:pt>
                <c:pt idx="203">
                  <c:v>0.61446474870202417</c:v>
                </c:pt>
                <c:pt idx="204">
                  <c:v>0.61446474870202417</c:v>
                </c:pt>
                <c:pt idx="205">
                  <c:v>0.61446474870202417</c:v>
                </c:pt>
                <c:pt idx="206">
                  <c:v>0.61446474870202417</c:v>
                </c:pt>
                <c:pt idx="207">
                  <c:v>0.61446474870202417</c:v>
                </c:pt>
                <c:pt idx="208">
                  <c:v>0.61446474870202417</c:v>
                </c:pt>
                <c:pt idx="209">
                  <c:v>0.61446474870202417</c:v>
                </c:pt>
                <c:pt idx="210">
                  <c:v>0.61446474870202417</c:v>
                </c:pt>
                <c:pt idx="211">
                  <c:v>0.61446474870202417</c:v>
                </c:pt>
                <c:pt idx="212">
                  <c:v>0.61446474870202417</c:v>
                </c:pt>
                <c:pt idx="213">
                  <c:v>0.61446474870202417</c:v>
                </c:pt>
                <c:pt idx="214">
                  <c:v>0.61446474870202417</c:v>
                </c:pt>
                <c:pt idx="215">
                  <c:v>0.61446474870202417</c:v>
                </c:pt>
                <c:pt idx="216">
                  <c:v>0.61446474870202417</c:v>
                </c:pt>
                <c:pt idx="217">
                  <c:v>0.61446474870202417</c:v>
                </c:pt>
                <c:pt idx="218">
                  <c:v>0.61446474870202417</c:v>
                </c:pt>
                <c:pt idx="219">
                  <c:v>0.61446474870202417</c:v>
                </c:pt>
                <c:pt idx="220">
                  <c:v>0.61446474870202417</c:v>
                </c:pt>
                <c:pt idx="221">
                  <c:v>0.61446474870202417</c:v>
                </c:pt>
                <c:pt idx="222">
                  <c:v>0.61446474870202417</c:v>
                </c:pt>
                <c:pt idx="223">
                  <c:v>0.61446474870202417</c:v>
                </c:pt>
                <c:pt idx="224">
                  <c:v>0.61446474870202417</c:v>
                </c:pt>
                <c:pt idx="225">
                  <c:v>0.61446474870202417</c:v>
                </c:pt>
                <c:pt idx="226">
                  <c:v>0.61446474870202417</c:v>
                </c:pt>
                <c:pt idx="227">
                  <c:v>0.61446474870202417</c:v>
                </c:pt>
                <c:pt idx="228">
                  <c:v>0.61446474870202417</c:v>
                </c:pt>
                <c:pt idx="229">
                  <c:v>0.61446474870202417</c:v>
                </c:pt>
                <c:pt idx="230">
                  <c:v>0.61446474870202417</c:v>
                </c:pt>
                <c:pt idx="231">
                  <c:v>0.61446474870202417</c:v>
                </c:pt>
                <c:pt idx="232">
                  <c:v>0.61446474870202417</c:v>
                </c:pt>
                <c:pt idx="233">
                  <c:v>0.61446474870202417</c:v>
                </c:pt>
                <c:pt idx="234">
                  <c:v>0.61446474870202417</c:v>
                </c:pt>
                <c:pt idx="235">
                  <c:v>0.61446474870202417</c:v>
                </c:pt>
                <c:pt idx="236">
                  <c:v>0.61446474870202417</c:v>
                </c:pt>
                <c:pt idx="237">
                  <c:v>0.61446474870202417</c:v>
                </c:pt>
                <c:pt idx="238">
                  <c:v>0.61446474870202417</c:v>
                </c:pt>
                <c:pt idx="239">
                  <c:v>0.61446474870202417</c:v>
                </c:pt>
                <c:pt idx="240">
                  <c:v>0.61446474870202417</c:v>
                </c:pt>
                <c:pt idx="241">
                  <c:v>0.61446474870202417</c:v>
                </c:pt>
                <c:pt idx="242">
                  <c:v>0.61446474870202417</c:v>
                </c:pt>
                <c:pt idx="243">
                  <c:v>0.61446474870202417</c:v>
                </c:pt>
                <c:pt idx="244">
                  <c:v>0.61446474870202417</c:v>
                </c:pt>
                <c:pt idx="245">
                  <c:v>0.61446474870202417</c:v>
                </c:pt>
                <c:pt idx="246">
                  <c:v>0.61446474870202417</c:v>
                </c:pt>
                <c:pt idx="247">
                  <c:v>0.61446474870202417</c:v>
                </c:pt>
                <c:pt idx="248">
                  <c:v>0.61446474870202417</c:v>
                </c:pt>
                <c:pt idx="249">
                  <c:v>0.61446474870202417</c:v>
                </c:pt>
                <c:pt idx="250">
                  <c:v>0.61446474870202417</c:v>
                </c:pt>
                <c:pt idx="251">
                  <c:v>0.61446474870202417</c:v>
                </c:pt>
                <c:pt idx="252">
                  <c:v>0.61446474870202417</c:v>
                </c:pt>
                <c:pt idx="253">
                  <c:v>0.61446474870202417</c:v>
                </c:pt>
                <c:pt idx="254">
                  <c:v>0.61446474870202417</c:v>
                </c:pt>
                <c:pt idx="255">
                  <c:v>0.61446474870202417</c:v>
                </c:pt>
                <c:pt idx="256">
                  <c:v>0.61446474870202417</c:v>
                </c:pt>
                <c:pt idx="257">
                  <c:v>0.61446474870202417</c:v>
                </c:pt>
                <c:pt idx="258">
                  <c:v>0.61446474870202417</c:v>
                </c:pt>
                <c:pt idx="259">
                  <c:v>0.61446474870202417</c:v>
                </c:pt>
                <c:pt idx="260">
                  <c:v>0.61446474870202417</c:v>
                </c:pt>
                <c:pt idx="261">
                  <c:v>0.61446474870202417</c:v>
                </c:pt>
                <c:pt idx="262">
                  <c:v>0.61446474870202417</c:v>
                </c:pt>
                <c:pt idx="263">
                  <c:v>0.61446474870202417</c:v>
                </c:pt>
                <c:pt idx="264">
                  <c:v>0.61446474870202417</c:v>
                </c:pt>
                <c:pt idx="265">
                  <c:v>0.61446474870202417</c:v>
                </c:pt>
                <c:pt idx="266">
                  <c:v>0.61446474870202417</c:v>
                </c:pt>
                <c:pt idx="267">
                  <c:v>0.61446474870202417</c:v>
                </c:pt>
                <c:pt idx="268">
                  <c:v>0.61446474870202417</c:v>
                </c:pt>
                <c:pt idx="269">
                  <c:v>0.61446474870202417</c:v>
                </c:pt>
                <c:pt idx="270">
                  <c:v>0.61446474870202417</c:v>
                </c:pt>
                <c:pt idx="271">
                  <c:v>0.61446474870202417</c:v>
                </c:pt>
                <c:pt idx="272">
                  <c:v>0.61446474870202417</c:v>
                </c:pt>
                <c:pt idx="273">
                  <c:v>0.61446474870202417</c:v>
                </c:pt>
                <c:pt idx="274">
                  <c:v>0.61446474870202417</c:v>
                </c:pt>
                <c:pt idx="275">
                  <c:v>0.61446474870202417</c:v>
                </c:pt>
                <c:pt idx="276">
                  <c:v>0.61446474870202417</c:v>
                </c:pt>
                <c:pt idx="277">
                  <c:v>0.61446474870202417</c:v>
                </c:pt>
                <c:pt idx="278">
                  <c:v>0.61446474870202417</c:v>
                </c:pt>
                <c:pt idx="279">
                  <c:v>0.61446474870202417</c:v>
                </c:pt>
                <c:pt idx="280">
                  <c:v>0.61446474870202417</c:v>
                </c:pt>
                <c:pt idx="281">
                  <c:v>0.61446474870202417</c:v>
                </c:pt>
                <c:pt idx="282">
                  <c:v>0.61446474870202417</c:v>
                </c:pt>
                <c:pt idx="283">
                  <c:v>0.61446474870202417</c:v>
                </c:pt>
                <c:pt idx="284">
                  <c:v>0.61446474870202417</c:v>
                </c:pt>
                <c:pt idx="285">
                  <c:v>0.61446474870202417</c:v>
                </c:pt>
                <c:pt idx="286">
                  <c:v>0.61446474870202417</c:v>
                </c:pt>
                <c:pt idx="287">
                  <c:v>0.61446474870202417</c:v>
                </c:pt>
                <c:pt idx="288">
                  <c:v>0.61446474870202417</c:v>
                </c:pt>
                <c:pt idx="289">
                  <c:v>0.61446474870202417</c:v>
                </c:pt>
                <c:pt idx="290">
                  <c:v>0.61446474870202417</c:v>
                </c:pt>
                <c:pt idx="291">
                  <c:v>0.61446474870202417</c:v>
                </c:pt>
                <c:pt idx="292">
                  <c:v>0.61446474870202417</c:v>
                </c:pt>
                <c:pt idx="293">
                  <c:v>0.61446474870202417</c:v>
                </c:pt>
                <c:pt idx="294">
                  <c:v>0.61446474870202417</c:v>
                </c:pt>
                <c:pt idx="295">
                  <c:v>0.61446474870202417</c:v>
                </c:pt>
                <c:pt idx="296">
                  <c:v>0.61446474870202417</c:v>
                </c:pt>
                <c:pt idx="297">
                  <c:v>0.61446474870202417</c:v>
                </c:pt>
                <c:pt idx="298">
                  <c:v>0.61446474870202417</c:v>
                </c:pt>
                <c:pt idx="299">
                  <c:v>0.61446474870202417</c:v>
                </c:pt>
                <c:pt idx="300">
                  <c:v>0.61446474870202417</c:v>
                </c:pt>
                <c:pt idx="301">
                  <c:v>0.61446474870202417</c:v>
                </c:pt>
                <c:pt idx="302">
                  <c:v>0.61446474870202417</c:v>
                </c:pt>
                <c:pt idx="303">
                  <c:v>0.61446474870202417</c:v>
                </c:pt>
                <c:pt idx="304">
                  <c:v>0.61446474870202417</c:v>
                </c:pt>
                <c:pt idx="305">
                  <c:v>0.61446474870202417</c:v>
                </c:pt>
                <c:pt idx="306">
                  <c:v>0.61446474870202417</c:v>
                </c:pt>
                <c:pt idx="307">
                  <c:v>0.61446474870202417</c:v>
                </c:pt>
                <c:pt idx="308">
                  <c:v>0.61446474870202417</c:v>
                </c:pt>
                <c:pt idx="309">
                  <c:v>0.61446474870202417</c:v>
                </c:pt>
                <c:pt idx="310">
                  <c:v>0.61446474870202417</c:v>
                </c:pt>
                <c:pt idx="311">
                  <c:v>0.61446474870202417</c:v>
                </c:pt>
                <c:pt idx="312">
                  <c:v>0.61446474870202417</c:v>
                </c:pt>
                <c:pt idx="313">
                  <c:v>0.61446474870202417</c:v>
                </c:pt>
                <c:pt idx="314">
                  <c:v>0.61446474870202417</c:v>
                </c:pt>
                <c:pt idx="315">
                  <c:v>0.61446474870202417</c:v>
                </c:pt>
                <c:pt idx="316">
                  <c:v>0.61446474870202417</c:v>
                </c:pt>
                <c:pt idx="317">
                  <c:v>0.61446474870202417</c:v>
                </c:pt>
                <c:pt idx="318">
                  <c:v>0.61446474870202417</c:v>
                </c:pt>
                <c:pt idx="319">
                  <c:v>0.61446474870202417</c:v>
                </c:pt>
                <c:pt idx="320">
                  <c:v>0.61446474870202417</c:v>
                </c:pt>
                <c:pt idx="321">
                  <c:v>0.61446474870202417</c:v>
                </c:pt>
                <c:pt idx="322">
                  <c:v>0.61446474870202417</c:v>
                </c:pt>
                <c:pt idx="323">
                  <c:v>0.61446474870202417</c:v>
                </c:pt>
                <c:pt idx="324">
                  <c:v>0.61446474870202417</c:v>
                </c:pt>
                <c:pt idx="325">
                  <c:v>0.61446474870202417</c:v>
                </c:pt>
                <c:pt idx="326">
                  <c:v>0.61446474870202417</c:v>
                </c:pt>
                <c:pt idx="327">
                  <c:v>0.61446474870202417</c:v>
                </c:pt>
                <c:pt idx="328">
                  <c:v>0.61446474870202417</c:v>
                </c:pt>
                <c:pt idx="329">
                  <c:v>0.61446474870202417</c:v>
                </c:pt>
                <c:pt idx="330">
                  <c:v>0.61446474870202417</c:v>
                </c:pt>
                <c:pt idx="331">
                  <c:v>0.61446474870202417</c:v>
                </c:pt>
                <c:pt idx="332">
                  <c:v>0.61446474870202417</c:v>
                </c:pt>
                <c:pt idx="333">
                  <c:v>0.61446474870202417</c:v>
                </c:pt>
                <c:pt idx="334">
                  <c:v>0.61446474870202417</c:v>
                </c:pt>
                <c:pt idx="335">
                  <c:v>0.61446474870202417</c:v>
                </c:pt>
                <c:pt idx="336">
                  <c:v>0.61446474870202417</c:v>
                </c:pt>
                <c:pt idx="337">
                  <c:v>0.61446474870202417</c:v>
                </c:pt>
                <c:pt idx="338">
                  <c:v>0.61446474870202417</c:v>
                </c:pt>
                <c:pt idx="339">
                  <c:v>0.61446474870202417</c:v>
                </c:pt>
                <c:pt idx="340">
                  <c:v>0.61446474870202417</c:v>
                </c:pt>
                <c:pt idx="341">
                  <c:v>0.61446474870202417</c:v>
                </c:pt>
                <c:pt idx="342">
                  <c:v>0.61446474870202417</c:v>
                </c:pt>
                <c:pt idx="343">
                  <c:v>0.61446474870202417</c:v>
                </c:pt>
                <c:pt idx="344">
                  <c:v>0.61446474870202417</c:v>
                </c:pt>
                <c:pt idx="345">
                  <c:v>0.61446474870202417</c:v>
                </c:pt>
                <c:pt idx="346">
                  <c:v>0.61446474870202417</c:v>
                </c:pt>
                <c:pt idx="347">
                  <c:v>0.61446474870202417</c:v>
                </c:pt>
                <c:pt idx="348">
                  <c:v>0.61446474870202417</c:v>
                </c:pt>
                <c:pt idx="349">
                  <c:v>0.61446474870202417</c:v>
                </c:pt>
                <c:pt idx="350">
                  <c:v>0.61446474870202417</c:v>
                </c:pt>
                <c:pt idx="351">
                  <c:v>0.61446474870202417</c:v>
                </c:pt>
                <c:pt idx="352">
                  <c:v>0.61446474870202417</c:v>
                </c:pt>
                <c:pt idx="353">
                  <c:v>0.61446474870202417</c:v>
                </c:pt>
                <c:pt idx="354">
                  <c:v>0.61446474870202417</c:v>
                </c:pt>
                <c:pt idx="355">
                  <c:v>0.61446474870202417</c:v>
                </c:pt>
                <c:pt idx="356">
                  <c:v>0.61446474870202417</c:v>
                </c:pt>
                <c:pt idx="357">
                  <c:v>0.61446474870202417</c:v>
                </c:pt>
                <c:pt idx="358">
                  <c:v>0.61446474870202417</c:v>
                </c:pt>
                <c:pt idx="359">
                  <c:v>0.61446474870202417</c:v>
                </c:pt>
                <c:pt idx="360">
                  <c:v>0.61446474870202417</c:v>
                </c:pt>
                <c:pt idx="361">
                  <c:v>0.61446474870202417</c:v>
                </c:pt>
                <c:pt idx="362">
                  <c:v>0.61446474870202417</c:v>
                </c:pt>
                <c:pt idx="363">
                  <c:v>0.61446474870202417</c:v>
                </c:pt>
                <c:pt idx="364">
                  <c:v>0.61446474870202417</c:v>
                </c:pt>
                <c:pt idx="365">
                  <c:v>0.63071448152375786</c:v>
                </c:pt>
                <c:pt idx="366">
                  <c:v>0.63071448152375786</c:v>
                </c:pt>
                <c:pt idx="367">
                  <c:v>0.63071448152375786</c:v>
                </c:pt>
                <c:pt idx="368">
                  <c:v>0.63071448152375786</c:v>
                </c:pt>
                <c:pt idx="369">
                  <c:v>0.63071448152375786</c:v>
                </c:pt>
                <c:pt idx="370">
                  <c:v>0.63071448152375786</c:v>
                </c:pt>
                <c:pt idx="371">
                  <c:v>0.63071448152375786</c:v>
                </c:pt>
                <c:pt idx="372">
                  <c:v>0.63071448152375786</c:v>
                </c:pt>
                <c:pt idx="373">
                  <c:v>0.63071448152375786</c:v>
                </c:pt>
                <c:pt idx="374">
                  <c:v>0.63071448152375786</c:v>
                </c:pt>
                <c:pt idx="375">
                  <c:v>0.63071448152375786</c:v>
                </c:pt>
                <c:pt idx="376">
                  <c:v>0.63071448152375786</c:v>
                </c:pt>
                <c:pt idx="377">
                  <c:v>0.63071448152375786</c:v>
                </c:pt>
                <c:pt idx="378">
                  <c:v>0.63071448152375786</c:v>
                </c:pt>
                <c:pt idx="379">
                  <c:v>0.63071448152375786</c:v>
                </c:pt>
                <c:pt idx="380">
                  <c:v>0.63071448152375786</c:v>
                </c:pt>
                <c:pt idx="381">
                  <c:v>0.63071448152375786</c:v>
                </c:pt>
                <c:pt idx="382">
                  <c:v>0.63071448152375786</c:v>
                </c:pt>
                <c:pt idx="383">
                  <c:v>0.63071448152375786</c:v>
                </c:pt>
                <c:pt idx="384">
                  <c:v>0.63071448152375786</c:v>
                </c:pt>
                <c:pt idx="385">
                  <c:v>0.63071448152375786</c:v>
                </c:pt>
                <c:pt idx="386">
                  <c:v>0.63071448152375786</c:v>
                </c:pt>
                <c:pt idx="387">
                  <c:v>0.63071448152375786</c:v>
                </c:pt>
                <c:pt idx="388">
                  <c:v>0.63071448152375786</c:v>
                </c:pt>
                <c:pt idx="389">
                  <c:v>0.63071448152375786</c:v>
                </c:pt>
                <c:pt idx="390">
                  <c:v>0.63071448152375786</c:v>
                </c:pt>
                <c:pt idx="391">
                  <c:v>0.63071448152375786</c:v>
                </c:pt>
                <c:pt idx="392">
                  <c:v>0.63071448152375786</c:v>
                </c:pt>
                <c:pt idx="393">
                  <c:v>0.63071448152375786</c:v>
                </c:pt>
                <c:pt idx="394">
                  <c:v>0.63071448152375786</c:v>
                </c:pt>
                <c:pt idx="395">
                  <c:v>0.63071448152375786</c:v>
                </c:pt>
                <c:pt idx="396">
                  <c:v>0.63071448152375786</c:v>
                </c:pt>
                <c:pt idx="397">
                  <c:v>0.63071448152375786</c:v>
                </c:pt>
                <c:pt idx="398">
                  <c:v>0.63071448152375786</c:v>
                </c:pt>
                <c:pt idx="399">
                  <c:v>0.63071448152375786</c:v>
                </c:pt>
                <c:pt idx="400">
                  <c:v>0.63071448152375786</c:v>
                </c:pt>
                <c:pt idx="401">
                  <c:v>0.63071448152375786</c:v>
                </c:pt>
                <c:pt idx="402">
                  <c:v>0.63071448152375786</c:v>
                </c:pt>
                <c:pt idx="403">
                  <c:v>0.63071448152375786</c:v>
                </c:pt>
                <c:pt idx="404">
                  <c:v>0.63071448152375786</c:v>
                </c:pt>
                <c:pt idx="405">
                  <c:v>0.63071448152375786</c:v>
                </c:pt>
                <c:pt idx="406">
                  <c:v>0.63071448152375786</c:v>
                </c:pt>
                <c:pt idx="407">
                  <c:v>0.63071448152375786</c:v>
                </c:pt>
                <c:pt idx="408">
                  <c:v>0.63071448152375786</c:v>
                </c:pt>
                <c:pt idx="409">
                  <c:v>0.63071448152375786</c:v>
                </c:pt>
                <c:pt idx="410">
                  <c:v>0.63071448152375786</c:v>
                </c:pt>
                <c:pt idx="411">
                  <c:v>0.63071448152375786</c:v>
                </c:pt>
                <c:pt idx="412">
                  <c:v>0.63071448152375786</c:v>
                </c:pt>
                <c:pt idx="413">
                  <c:v>0.63071448152375786</c:v>
                </c:pt>
                <c:pt idx="414">
                  <c:v>0.63071448152375786</c:v>
                </c:pt>
                <c:pt idx="415">
                  <c:v>0.63071448152375786</c:v>
                </c:pt>
                <c:pt idx="416">
                  <c:v>0.63071448152375786</c:v>
                </c:pt>
                <c:pt idx="417">
                  <c:v>0.63071448152375786</c:v>
                </c:pt>
                <c:pt idx="418">
                  <c:v>0.63071448152375786</c:v>
                </c:pt>
                <c:pt idx="419">
                  <c:v>0.63071448152375786</c:v>
                </c:pt>
                <c:pt idx="420">
                  <c:v>0.63071448152375786</c:v>
                </c:pt>
                <c:pt idx="421">
                  <c:v>0.63071448152375786</c:v>
                </c:pt>
                <c:pt idx="422">
                  <c:v>0.63071448152375786</c:v>
                </c:pt>
                <c:pt idx="423">
                  <c:v>0.63071448152375786</c:v>
                </c:pt>
                <c:pt idx="424">
                  <c:v>0.63071448152375786</c:v>
                </c:pt>
                <c:pt idx="425">
                  <c:v>0.63071448152375786</c:v>
                </c:pt>
                <c:pt idx="426">
                  <c:v>0.63071448152375786</c:v>
                </c:pt>
                <c:pt idx="427">
                  <c:v>0.63071448152375786</c:v>
                </c:pt>
                <c:pt idx="428">
                  <c:v>0.63071448152375786</c:v>
                </c:pt>
                <c:pt idx="429">
                  <c:v>0.63071448152375786</c:v>
                </c:pt>
                <c:pt idx="430">
                  <c:v>0.63071448152375786</c:v>
                </c:pt>
                <c:pt idx="431">
                  <c:v>0.63071448152375786</c:v>
                </c:pt>
                <c:pt idx="432">
                  <c:v>0.63071448152375786</c:v>
                </c:pt>
                <c:pt idx="433">
                  <c:v>0.63071448152375786</c:v>
                </c:pt>
                <c:pt idx="434">
                  <c:v>0.63071448152375786</c:v>
                </c:pt>
                <c:pt idx="435">
                  <c:v>0.63071448152375786</c:v>
                </c:pt>
                <c:pt idx="436">
                  <c:v>0.63071448152375786</c:v>
                </c:pt>
                <c:pt idx="437">
                  <c:v>0.63071448152375786</c:v>
                </c:pt>
                <c:pt idx="438">
                  <c:v>0.63071448152375786</c:v>
                </c:pt>
                <c:pt idx="439">
                  <c:v>0.63071448152375786</c:v>
                </c:pt>
                <c:pt idx="440">
                  <c:v>0.63071448152375786</c:v>
                </c:pt>
                <c:pt idx="441">
                  <c:v>0.63071448152375786</c:v>
                </c:pt>
                <c:pt idx="442">
                  <c:v>0.63071448152375786</c:v>
                </c:pt>
                <c:pt idx="443">
                  <c:v>0.63071448152375786</c:v>
                </c:pt>
                <c:pt idx="444">
                  <c:v>0.63071448152375786</c:v>
                </c:pt>
                <c:pt idx="445">
                  <c:v>0.63071448152375786</c:v>
                </c:pt>
                <c:pt idx="446">
                  <c:v>0.63071448152375786</c:v>
                </c:pt>
                <c:pt idx="447">
                  <c:v>0.63071448152375786</c:v>
                </c:pt>
                <c:pt idx="448">
                  <c:v>0.63071448152375786</c:v>
                </c:pt>
                <c:pt idx="449">
                  <c:v>0.63071448152375786</c:v>
                </c:pt>
                <c:pt idx="450">
                  <c:v>0.63071448152375786</c:v>
                </c:pt>
                <c:pt idx="451">
                  <c:v>0.63071448152375786</c:v>
                </c:pt>
                <c:pt idx="452">
                  <c:v>0.63071448152375786</c:v>
                </c:pt>
                <c:pt idx="453">
                  <c:v>0.63071448152375786</c:v>
                </c:pt>
                <c:pt idx="454">
                  <c:v>0.63071448152375786</c:v>
                </c:pt>
                <c:pt idx="455">
                  <c:v>0.63071448152375786</c:v>
                </c:pt>
                <c:pt idx="456">
                  <c:v>0.63071448152375786</c:v>
                </c:pt>
                <c:pt idx="457">
                  <c:v>0.63071448152375786</c:v>
                </c:pt>
                <c:pt idx="458">
                  <c:v>0.63071448152375786</c:v>
                </c:pt>
                <c:pt idx="459">
                  <c:v>0.63071448152375786</c:v>
                </c:pt>
                <c:pt idx="460">
                  <c:v>0.63071448152375786</c:v>
                </c:pt>
                <c:pt idx="461">
                  <c:v>0.63071448152375786</c:v>
                </c:pt>
                <c:pt idx="462">
                  <c:v>0.63071448152375786</c:v>
                </c:pt>
                <c:pt idx="463">
                  <c:v>0.63071448152375786</c:v>
                </c:pt>
                <c:pt idx="464">
                  <c:v>0.63071448152375786</c:v>
                </c:pt>
                <c:pt idx="465">
                  <c:v>0.63071448152375786</c:v>
                </c:pt>
                <c:pt idx="466">
                  <c:v>0.63071448152375786</c:v>
                </c:pt>
                <c:pt idx="467">
                  <c:v>0.63071448152375786</c:v>
                </c:pt>
                <c:pt idx="468">
                  <c:v>0.63071448152375786</c:v>
                </c:pt>
                <c:pt idx="469">
                  <c:v>0.63071448152375786</c:v>
                </c:pt>
                <c:pt idx="470">
                  <c:v>0.63071448152375786</c:v>
                </c:pt>
                <c:pt idx="471">
                  <c:v>0.63071448152375786</c:v>
                </c:pt>
                <c:pt idx="472">
                  <c:v>0.63071448152375786</c:v>
                </c:pt>
                <c:pt idx="473">
                  <c:v>0.63071448152375786</c:v>
                </c:pt>
                <c:pt idx="474">
                  <c:v>0.63071448152375786</c:v>
                </c:pt>
                <c:pt idx="475">
                  <c:v>0.63071448152375786</c:v>
                </c:pt>
                <c:pt idx="476">
                  <c:v>0.63071448152375786</c:v>
                </c:pt>
                <c:pt idx="477">
                  <c:v>0.63071448152375786</c:v>
                </c:pt>
                <c:pt idx="478">
                  <c:v>0.63071448152375786</c:v>
                </c:pt>
                <c:pt idx="479">
                  <c:v>0.63071448152375786</c:v>
                </c:pt>
                <c:pt idx="480">
                  <c:v>0.63071448152375786</c:v>
                </c:pt>
                <c:pt idx="481">
                  <c:v>0.63071448152375786</c:v>
                </c:pt>
                <c:pt idx="482">
                  <c:v>0.63071448152375786</c:v>
                </c:pt>
                <c:pt idx="483">
                  <c:v>0.63071448152375786</c:v>
                </c:pt>
                <c:pt idx="484">
                  <c:v>0.63071448152375786</c:v>
                </c:pt>
                <c:pt idx="485">
                  <c:v>0.63071448152375786</c:v>
                </c:pt>
                <c:pt idx="486">
                  <c:v>0.63071448152375786</c:v>
                </c:pt>
                <c:pt idx="487">
                  <c:v>0.63071448152375786</c:v>
                </c:pt>
                <c:pt idx="488">
                  <c:v>0.63071448152375786</c:v>
                </c:pt>
                <c:pt idx="489">
                  <c:v>0.63071448152375786</c:v>
                </c:pt>
                <c:pt idx="490">
                  <c:v>0.63071448152375786</c:v>
                </c:pt>
                <c:pt idx="491">
                  <c:v>0.63071448152375786</c:v>
                </c:pt>
                <c:pt idx="492">
                  <c:v>0.63071448152375786</c:v>
                </c:pt>
                <c:pt idx="493">
                  <c:v>0.63071448152375786</c:v>
                </c:pt>
                <c:pt idx="494">
                  <c:v>0.63071448152375786</c:v>
                </c:pt>
                <c:pt idx="495">
                  <c:v>0.63071448152375786</c:v>
                </c:pt>
                <c:pt idx="496">
                  <c:v>0.63071448152375786</c:v>
                </c:pt>
                <c:pt idx="497">
                  <c:v>0.63071448152375786</c:v>
                </c:pt>
                <c:pt idx="498">
                  <c:v>0.63071448152375786</c:v>
                </c:pt>
                <c:pt idx="499">
                  <c:v>0.64723676941264163</c:v>
                </c:pt>
                <c:pt idx="500">
                  <c:v>0.64723676941264163</c:v>
                </c:pt>
                <c:pt idx="501">
                  <c:v>0.64723676941264163</c:v>
                </c:pt>
                <c:pt idx="502">
                  <c:v>0.64723676941264163</c:v>
                </c:pt>
                <c:pt idx="503">
                  <c:v>0.64723676941264163</c:v>
                </c:pt>
                <c:pt idx="504">
                  <c:v>0.64723676941264163</c:v>
                </c:pt>
                <c:pt idx="505">
                  <c:v>0.64723676941264163</c:v>
                </c:pt>
                <c:pt idx="506">
                  <c:v>0.64723676941264163</c:v>
                </c:pt>
                <c:pt idx="507">
                  <c:v>0.64723676941264163</c:v>
                </c:pt>
                <c:pt idx="508">
                  <c:v>0.64723676941264163</c:v>
                </c:pt>
                <c:pt idx="509">
                  <c:v>0.64723676941264163</c:v>
                </c:pt>
                <c:pt idx="510">
                  <c:v>0.64723676941264163</c:v>
                </c:pt>
                <c:pt idx="511">
                  <c:v>0.64723676941264163</c:v>
                </c:pt>
                <c:pt idx="512">
                  <c:v>0.64723676941264163</c:v>
                </c:pt>
                <c:pt idx="513">
                  <c:v>0.64723676941264163</c:v>
                </c:pt>
                <c:pt idx="514">
                  <c:v>0.64723676941264163</c:v>
                </c:pt>
                <c:pt idx="515">
                  <c:v>0.64723676941264163</c:v>
                </c:pt>
                <c:pt idx="516">
                  <c:v>0.64723676941264163</c:v>
                </c:pt>
                <c:pt idx="517">
                  <c:v>0.64723676941264163</c:v>
                </c:pt>
                <c:pt idx="518">
                  <c:v>0.64723676941264163</c:v>
                </c:pt>
                <c:pt idx="519">
                  <c:v>0.64723676941264163</c:v>
                </c:pt>
                <c:pt idx="520">
                  <c:v>0.64723676941264163</c:v>
                </c:pt>
                <c:pt idx="521">
                  <c:v>0.64723676941264163</c:v>
                </c:pt>
                <c:pt idx="522">
                  <c:v>0.64723676941264163</c:v>
                </c:pt>
                <c:pt idx="523">
                  <c:v>0.64723676941264163</c:v>
                </c:pt>
                <c:pt idx="524">
                  <c:v>0.64723676941264163</c:v>
                </c:pt>
                <c:pt idx="525">
                  <c:v>0.64723676941264163</c:v>
                </c:pt>
                <c:pt idx="526">
                  <c:v>0.64723676941264163</c:v>
                </c:pt>
                <c:pt idx="527">
                  <c:v>0.64723676941264163</c:v>
                </c:pt>
                <c:pt idx="528">
                  <c:v>0.64723676941264163</c:v>
                </c:pt>
                <c:pt idx="529">
                  <c:v>0.64723676941264163</c:v>
                </c:pt>
                <c:pt idx="530">
                  <c:v>0.64723676941264163</c:v>
                </c:pt>
                <c:pt idx="531">
                  <c:v>0.64723676941264163</c:v>
                </c:pt>
                <c:pt idx="532">
                  <c:v>0.64723676941264163</c:v>
                </c:pt>
                <c:pt idx="533">
                  <c:v>0.64723676941264163</c:v>
                </c:pt>
                <c:pt idx="534">
                  <c:v>0.64723676941264163</c:v>
                </c:pt>
                <c:pt idx="535">
                  <c:v>0.64723676941264163</c:v>
                </c:pt>
                <c:pt idx="536">
                  <c:v>0.64723676941264163</c:v>
                </c:pt>
                <c:pt idx="537">
                  <c:v>0.64723676941264163</c:v>
                </c:pt>
                <c:pt idx="538">
                  <c:v>0.64723676941264163</c:v>
                </c:pt>
                <c:pt idx="539">
                  <c:v>0.64723676941264163</c:v>
                </c:pt>
                <c:pt idx="540">
                  <c:v>0.64723676941264163</c:v>
                </c:pt>
                <c:pt idx="541">
                  <c:v>0.64723676941264163</c:v>
                </c:pt>
                <c:pt idx="542">
                  <c:v>0.64723676941264163</c:v>
                </c:pt>
                <c:pt idx="543">
                  <c:v>0.64723676941264163</c:v>
                </c:pt>
                <c:pt idx="544">
                  <c:v>0.64723676941264163</c:v>
                </c:pt>
                <c:pt idx="545">
                  <c:v>0.64723676941264163</c:v>
                </c:pt>
                <c:pt idx="546">
                  <c:v>0.64723676941264163</c:v>
                </c:pt>
                <c:pt idx="547">
                  <c:v>0.64723676941264163</c:v>
                </c:pt>
                <c:pt idx="548">
                  <c:v>0.64723676941264163</c:v>
                </c:pt>
                <c:pt idx="549">
                  <c:v>0.64723676941264163</c:v>
                </c:pt>
                <c:pt idx="550">
                  <c:v>0.64723676941264163</c:v>
                </c:pt>
                <c:pt idx="551">
                  <c:v>0.64723676941264163</c:v>
                </c:pt>
                <c:pt idx="552">
                  <c:v>0.64723676941264163</c:v>
                </c:pt>
                <c:pt idx="553">
                  <c:v>0.64723676941264163</c:v>
                </c:pt>
                <c:pt idx="554">
                  <c:v>0.64723676941264163</c:v>
                </c:pt>
                <c:pt idx="555">
                  <c:v>0.64723676941264163</c:v>
                </c:pt>
                <c:pt idx="556">
                  <c:v>0.64723676941264163</c:v>
                </c:pt>
                <c:pt idx="557">
                  <c:v>0.64723676941264163</c:v>
                </c:pt>
                <c:pt idx="558">
                  <c:v>0.64723676941264163</c:v>
                </c:pt>
                <c:pt idx="559">
                  <c:v>0.64723676941264163</c:v>
                </c:pt>
                <c:pt idx="560">
                  <c:v>0.64723676941264163</c:v>
                </c:pt>
                <c:pt idx="561">
                  <c:v>0.64723676941264163</c:v>
                </c:pt>
                <c:pt idx="562">
                  <c:v>0.64723676941264163</c:v>
                </c:pt>
                <c:pt idx="563">
                  <c:v>0.64723676941264163</c:v>
                </c:pt>
                <c:pt idx="564">
                  <c:v>0.64723676941264163</c:v>
                </c:pt>
                <c:pt idx="565">
                  <c:v>0.64723676941264163</c:v>
                </c:pt>
                <c:pt idx="566">
                  <c:v>0.64723676941264163</c:v>
                </c:pt>
                <c:pt idx="567">
                  <c:v>0.64723676941264163</c:v>
                </c:pt>
                <c:pt idx="568">
                  <c:v>0.64723676941264163</c:v>
                </c:pt>
                <c:pt idx="569">
                  <c:v>0.64723676941264163</c:v>
                </c:pt>
                <c:pt idx="570">
                  <c:v>0.64723676941264163</c:v>
                </c:pt>
                <c:pt idx="571">
                  <c:v>0.64723676941264163</c:v>
                </c:pt>
                <c:pt idx="572">
                  <c:v>0.64723676941264163</c:v>
                </c:pt>
                <c:pt idx="573">
                  <c:v>0.64723676941264163</c:v>
                </c:pt>
                <c:pt idx="574">
                  <c:v>0.64723676941264163</c:v>
                </c:pt>
                <c:pt idx="575">
                  <c:v>0.64723676941264163</c:v>
                </c:pt>
                <c:pt idx="576">
                  <c:v>0.64723676941264163</c:v>
                </c:pt>
                <c:pt idx="577">
                  <c:v>0.64723676941264163</c:v>
                </c:pt>
                <c:pt idx="578">
                  <c:v>0.64723676941264163</c:v>
                </c:pt>
                <c:pt idx="579">
                  <c:v>0.64723676941264163</c:v>
                </c:pt>
                <c:pt idx="580">
                  <c:v>0.64723676941264163</c:v>
                </c:pt>
                <c:pt idx="581">
                  <c:v>0.64723676941264163</c:v>
                </c:pt>
                <c:pt idx="582">
                  <c:v>0.64723676941264163</c:v>
                </c:pt>
                <c:pt idx="583">
                  <c:v>0.64723676941264163</c:v>
                </c:pt>
                <c:pt idx="584">
                  <c:v>0.64723676941264163</c:v>
                </c:pt>
                <c:pt idx="585">
                  <c:v>0.64723676941264163</c:v>
                </c:pt>
                <c:pt idx="586">
                  <c:v>0.64723676941264163</c:v>
                </c:pt>
                <c:pt idx="587">
                  <c:v>0.64723676941264163</c:v>
                </c:pt>
                <c:pt idx="588">
                  <c:v>0.64723676941264163</c:v>
                </c:pt>
                <c:pt idx="589">
                  <c:v>0.64723676941264163</c:v>
                </c:pt>
                <c:pt idx="590">
                  <c:v>0.64723676941264163</c:v>
                </c:pt>
                <c:pt idx="591">
                  <c:v>0.64723676941264163</c:v>
                </c:pt>
                <c:pt idx="592">
                  <c:v>0.64723676941264163</c:v>
                </c:pt>
                <c:pt idx="593">
                  <c:v>0.64723676941264163</c:v>
                </c:pt>
                <c:pt idx="594">
                  <c:v>0.64723676941264163</c:v>
                </c:pt>
                <c:pt idx="595">
                  <c:v>0.64723676941264163</c:v>
                </c:pt>
                <c:pt idx="596">
                  <c:v>0.64723676941264163</c:v>
                </c:pt>
                <c:pt idx="597">
                  <c:v>0.64723676941264163</c:v>
                </c:pt>
                <c:pt idx="598">
                  <c:v>0.64723676941264163</c:v>
                </c:pt>
                <c:pt idx="599">
                  <c:v>0.64723676941264163</c:v>
                </c:pt>
                <c:pt idx="600">
                  <c:v>0.64723676941264163</c:v>
                </c:pt>
                <c:pt idx="601">
                  <c:v>0.64723676941264163</c:v>
                </c:pt>
                <c:pt idx="602">
                  <c:v>0.64723676941264163</c:v>
                </c:pt>
                <c:pt idx="603">
                  <c:v>0.64723676941264163</c:v>
                </c:pt>
                <c:pt idx="604">
                  <c:v>0.64723676941264163</c:v>
                </c:pt>
                <c:pt idx="605">
                  <c:v>0.64723676941264163</c:v>
                </c:pt>
                <c:pt idx="606">
                  <c:v>0.64723676941264163</c:v>
                </c:pt>
                <c:pt idx="607">
                  <c:v>0.64723676941264163</c:v>
                </c:pt>
                <c:pt idx="608">
                  <c:v>0.64723676941264163</c:v>
                </c:pt>
                <c:pt idx="609">
                  <c:v>0.64723676941264163</c:v>
                </c:pt>
                <c:pt idx="610">
                  <c:v>0.64723676941264163</c:v>
                </c:pt>
                <c:pt idx="611">
                  <c:v>0.64723676941264163</c:v>
                </c:pt>
                <c:pt idx="612">
                  <c:v>0.64723676941264163</c:v>
                </c:pt>
                <c:pt idx="613">
                  <c:v>0.64723676941264163</c:v>
                </c:pt>
                <c:pt idx="614">
                  <c:v>0.64723676941264163</c:v>
                </c:pt>
                <c:pt idx="615">
                  <c:v>0.64723676941264163</c:v>
                </c:pt>
                <c:pt idx="616">
                  <c:v>0.64723676941264163</c:v>
                </c:pt>
                <c:pt idx="617">
                  <c:v>0.64723676941264163</c:v>
                </c:pt>
                <c:pt idx="618">
                  <c:v>0.64723676941264163</c:v>
                </c:pt>
                <c:pt idx="619">
                  <c:v>0.64723676941264163</c:v>
                </c:pt>
                <c:pt idx="620">
                  <c:v>0.64723676941264163</c:v>
                </c:pt>
                <c:pt idx="621">
                  <c:v>0.64723676941264163</c:v>
                </c:pt>
                <c:pt idx="622">
                  <c:v>0.64723676941264163</c:v>
                </c:pt>
                <c:pt idx="623">
                  <c:v>0.64723676941264163</c:v>
                </c:pt>
                <c:pt idx="624">
                  <c:v>0.64723676941264163</c:v>
                </c:pt>
                <c:pt idx="625">
                  <c:v>0.64723676941264163</c:v>
                </c:pt>
                <c:pt idx="626">
                  <c:v>0.64723676941264163</c:v>
                </c:pt>
                <c:pt idx="627">
                  <c:v>0.64723676941264163</c:v>
                </c:pt>
                <c:pt idx="628">
                  <c:v>0.64723676941264163</c:v>
                </c:pt>
                <c:pt idx="629">
                  <c:v>0.64723676941264163</c:v>
                </c:pt>
                <c:pt idx="630">
                  <c:v>0.64723676941264163</c:v>
                </c:pt>
                <c:pt idx="631">
                  <c:v>0.64723676941264163</c:v>
                </c:pt>
                <c:pt idx="632">
                  <c:v>0.64723676941264163</c:v>
                </c:pt>
                <c:pt idx="633">
                  <c:v>0.64723676941264163</c:v>
                </c:pt>
                <c:pt idx="634">
                  <c:v>0.64723676941264163</c:v>
                </c:pt>
                <c:pt idx="635">
                  <c:v>0.64723676941264163</c:v>
                </c:pt>
                <c:pt idx="636">
                  <c:v>0.66403359671005857</c:v>
                </c:pt>
                <c:pt idx="637">
                  <c:v>0.66403359671005857</c:v>
                </c:pt>
                <c:pt idx="638">
                  <c:v>0.66403359671005857</c:v>
                </c:pt>
                <c:pt idx="639">
                  <c:v>0.66403359671005857</c:v>
                </c:pt>
                <c:pt idx="640">
                  <c:v>0.66403359671005857</c:v>
                </c:pt>
                <c:pt idx="641">
                  <c:v>0.66403359671005857</c:v>
                </c:pt>
                <c:pt idx="642">
                  <c:v>0.66403359671005857</c:v>
                </c:pt>
                <c:pt idx="643">
                  <c:v>0.66403359671005857</c:v>
                </c:pt>
                <c:pt idx="644">
                  <c:v>0.66403359671005857</c:v>
                </c:pt>
                <c:pt idx="645">
                  <c:v>0.66403359671005857</c:v>
                </c:pt>
                <c:pt idx="646">
                  <c:v>0.66403359671005857</c:v>
                </c:pt>
                <c:pt idx="647">
                  <c:v>0.66403359671005857</c:v>
                </c:pt>
                <c:pt idx="648">
                  <c:v>0.66403359671005857</c:v>
                </c:pt>
                <c:pt idx="649">
                  <c:v>0.66403359671005857</c:v>
                </c:pt>
                <c:pt idx="650">
                  <c:v>0.66403359671005857</c:v>
                </c:pt>
                <c:pt idx="651">
                  <c:v>0.66403359671005857</c:v>
                </c:pt>
                <c:pt idx="652">
                  <c:v>0.66403359671005857</c:v>
                </c:pt>
                <c:pt idx="653">
                  <c:v>0.66403359671005857</c:v>
                </c:pt>
                <c:pt idx="654">
                  <c:v>0.66403359671005857</c:v>
                </c:pt>
                <c:pt idx="655">
                  <c:v>0.66403359671005857</c:v>
                </c:pt>
                <c:pt idx="656">
                  <c:v>0.66403359671005857</c:v>
                </c:pt>
                <c:pt idx="657">
                  <c:v>0.66403359671005857</c:v>
                </c:pt>
                <c:pt idx="658">
                  <c:v>0.66403359671005857</c:v>
                </c:pt>
                <c:pt idx="659">
                  <c:v>0.66403359671005857</c:v>
                </c:pt>
                <c:pt idx="660">
                  <c:v>0.66403359671005857</c:v>
                </c:pt>
                <c:pt idx="661">
                  <c:v>0.66403359671005857</c:v>
                </c:pt>
                <c:pt idx="662">
                  <c:v>0.66403359671005857</c:v>
                </c:pt>
                <c:pt idx="663">
                  <c:v>0.66403359671005857</c:v>
                </c:pt>
                <c:pt idx="664">
                  <c:v>0.66403359671005857</c:v>
                </c:pt>
                <c:pt idx="665">
                  <c:v>0.66403359671005857</c:v>
                </c:pt>
                <c:pt idx="666">
                  <c:v>0.66403359671005857</c:v>
                </c:pt>
                <c:pt idx="667">
                  <c:v>0.66403359671005857</c:v>
                </c:pt>
                <c:pt idx="668">
                  <c:v>0.66403359671005857</c:v>
                </c:pt>
                <c:pt idx="669">
                  <c:v>0.66403359671005857</c:v>
                </c:pt>
                <c:pt idx="670">
                  <c:v>0.66403359671005857</c:v>
                </c:pt>
                <c:pt idx="671">
                  <c:v>0.66403359671005857</c:v>
                </c:pt>
                <c:pt idx="672">
                  <c:v>0.66403359671005857</c:v>
                </c:pt>
                <c:pt idx="673">
                  <c:v>0.66403359671005857</c:v>
                </c:pt>
                <c:pt idx="674">
                  <c:v>0.66403359671005857</c:v>
                </c:pt>
                <c:pt idx="675">
                  <c:v>0.66403359671005857</c:v>
                </c:pt>
                <c:pt idx="676">
                  <c:v>0.66403359671005857</c:v>
                </c:pt>
                <c:pt idx="677">
                  <c:v>0.66403359671005857</c:v>
                </c:pt>
                <c:pt idx="678">
                  <c:v>0.66403359671005857</c:v>
                </c:pt>
                <c:pt idx="679">
                  <c:v>0.66403359671005857</c:v>
                </c:pt>
                <c:pt idx="680">
                  <c:v>0.66403359671005857</c:v>
                </c:pt>
                <c:pt idx="681">
                  <c:v>0.66403359671005857</c:v>
                </c:pt>
                <c:pt idx="682">
                  <c:v>0.66403359671005857</c:v>
                </c:pt>
                <c:pt idx="683">
                  <c:v>0.66403359671005857</c:v>
                </c:pt>
                <c:pt idx="684">
                  <c:v>0.66403359671005857</c:v>
                </c:pt>
                <c:pt idx="685">
                  <c:v>0.66403359671005857</c:v>
                </c:pt>
                <c:pt idx="686">
                  <c:v>0.66403359671005857</c:v>
                </c:pt>
                <c:pt idx="687">
                  <c:v>0.66403359671005857</c:v>
                </c:pt>
                <c:pt idx="688">
                  <c:v>0.66403359671005857</c:v>
                </c:pt>
                <c:pt idx="689">
                  <c:v>0.66403359671005857</c:v>
                </c:pt>
                <c:pt idx="690">
                  <c:v>0.66403359671005857</c:v>
                </c:pt>
                <c:pt idx="691">
                  <c:v>0.66403359671005857</c:v>
                </c:pt>
                <c:pt idx="692">
                  <c:v>0.66403359671005857</c:v>
                </c:pt>
                <c:pt idx="693">
                  <c:v>0.66403359671005857</c:v>
                </c:pt>
                <c:pt idx="694">
                  <c:v>0.66403359671005857</c:v>
                </c:pt>
                <c:pt idx="695">
                  <c:v>0.66403359671005857</c:v>
                </c:pt>
                <c:pt idx="696">
                  <c:v>0.66403359671005857</c:v>
                </c:pt>
                <c:pt idx="697">
                  <c:v>0.66403359671005857</c:v>
                </c:pt>
                <c:pt idx="698">
                  <c:v>0.66403359671005857</c:v>
                </c:pt>
                <c:pt idx="699">
                  <c:v>0.66403359671005857</c:v>
                </c:pt>
                <c:pt idx="700">
                  <c:v>0.66403359671005857</c:v>
                </c:pt>
                <c:pt idx="701">
                  <c:v>0.66403359671005857</c:v>
                </c:pt>
                <c:pt idx="702">
                  <c:v>0.66403359671005857</c:v>
                </c:pt>
                <c:pt idx="703">
                  <c:v>0.66403359671005857</c:v>
                </c:pt>
                <c:pt idx="704">
                  <c:v>0.66403359671005857</c:v>
                </c:pt>
                <c:pt idx="705">
                  <c:v>0.66403359671005857</c:v>
                </c:pt>
                <c:pt idx="706">
                  <c:v>0.66403359671005857</c:v>
                </c:pt>
                <c:pt idx="707">
                  <c:v>0.66403359671005857</c:v>
                </c:pt>
                <c:pt idx="708">
                  <c:v>0.66403359671005857</c:v>
                </c:pt>
                <c:pt idx="709">
                  <c:v>0.66403359671005857</c:v>
                </c:pt>
                <c:pt idx="710">
                  <c:v>0.66403359671005857</c:v>
                </c:pt>
                <c:pt idx="711">
                  <c:v>0.66403359671005857</c:v>
                </c:pt>
                <c:pt idx="712">
                  <c:v>0.66403359671005857</c:v>
                </c:pt>
                <c:pt idx="713">
                  <c:v>0.66403359671005857</c:v>
                </c:pt>
                <c:pt idx="714">
                  <c:v>0.66403359671005857</c:v>
                </c:pt>
                <c:pt idx="715">
                  <c:v>0.66403359671005857</c:v>
                </c:pt>
                <c:pt idx="716">
                  <c:v>0.66403359671005857</c:v>
                </c:pt>
                <c:pt idx="717">
                  <c:v>0.66403359671005857</c:v>
                </c:pt>
                <c:pt idx="718">
                  <c:v>0.66403359671005857</c:v>
                </c:pt>
                <c:pt idx="719">
                  <c:v>0.66403359671005857</c:v>
                </c:pt>
                <c:pt idx="720">
                  <c:v>0.66403359671005857</c:v>
                </c:pt>
                <c:pt idx="721">
                  <c:v>0.66403359671005857</c:v>
                </c:pt>
                <c:pt idx="722">
                  <c:v>0.66403359671005857</c:v>
                </c:pt>
                <c:pt idx="723">
                  <c:v>0.66403359671005857</c:v>
                </c:pt>
                <c:pt idx="724">
                  <c:v>0.66403359671005857</c:v>
                </c:pt>
                <c:pt idx="725">
                  <c:v>0.66403359671005857</c:v>
                </c:pt>
                <c:pt idx="726">
                  <c:v>0.66403359671005857</c:v>
                </c:pt>
                <c:pt idx="727">
                  <c:v>0.66403359671005857</c:v>
                </c:pt>
                <c:pt idx="728">
                  <c:v>0.66403359671005857</c:v>
                </c:pt>
                <c:pt idx="729">
                  <c:v>0.66403359671005857</c:v>
                </c:pt>
                <c:pt idx="730">
                  <c:v>0.66403359671005857</c:v>
                </c:pt>
                <c:pt idx="731">
                  <c:v>0.66403359671005857</c:v>
                </c:pt>
                <c:pt idx="732">
                  <c:v>0.66403359671005857</c:v>
                </c:pt>
                <c:pt idx="733">
                  <c:v>0.66403359671005857</c:v>
                </c:pt>
                <c:pt idx="734">
                  <c:v>0.66403359671005857</c:v>
                </c:pt>
                <c:pt idx="735">
                  <c:v>0.66403359671005857</c:v>
                </c:pt>
                <c:pt idx="736">
                  <c:v>0.66403359671005857</c:v>
                </c:pt>
                <c:pt idx="737">
                  <c:v>0.66403359671005857</c:v>
                </c:pt>
                <c:pt idx="738">
                  <c:v>0.66403359671005857</c:v>
                </c:pt>
                <c:pt idx="739">
                  <c:v>0.66403359671005857</c:v>
                </c:pt>
                <c:pt idx="740">
                  <c:v>0.66403359671005857</c:v>
                </c:pt>
                <c:pt idx="741">
                  <c:v>0.66403359671005857</c:v>
                </c:pt>
                <c:pt idx="742">
                  <c:v>0.66403359671005857</c:v>
                </c:pt>
                <c:pt idx="743">
                  <c:v>0.66403359671005857</c:v>
                </c:pt>
                <c:pt idx="744">
                  <c:v>0.66403359671005857</c:v>
                </c:pt>
                <c:pt idx="745">
                  <c:v>0.66403359671005857</c:v>
                </c:pt>
                <c:pt idx="746">
                  <c:v>0.66403359671005857</c:v>
                </c:pt>
                <c:pt idx="747">
                  <c:v>0.66403359671005857</c:v>
                </c:pt>
                <c:pt idx="748">
                  <c:v>0.66403359671005857</c:v>
                </c:pt>
                <c:pt idx="749">
                  <c:v>0.66403359671005857</c:v>
                </c:pt>
                <c:pt idx="750">
                  <c:v>0.66403359671005857</c:v>
                </c:pt>
                <c:pt idx="751">
                  <c:v>0.66403359671005857</c:v>
                </c:pt>
                <c:pt idx="752">
                  <c:v>0.66403359671005857</c:v>
                </c:pt>
                <c:pt idx="753">
                  <c:v>0.66403359671005857</c:v>
                </c:pt>
                <c:pt idx="754">
                  <c:v>0.66403359671005857</c:v>
                </c:pt>
                <c:pt idx="755">
                  <c:v>0.66403359671005857</c:v>
                </c:pt>
                <c:pt idx="756">
                  <c:v>0.66403359671005857</c:v>
                </c:pt>
                <c:pt idx="757">
                  <c:v>0.66403359671005857</c:v>
                </c:pt>
                <c:pt idx="758">
                  <c:v>0.68110694371575142</c:v>
                </c:pt>
                <c:pt idx="759">
                  <c:v>0.68110694371575142</c:v>
                </c:pt>
                <c:pt idx="760">
                  <c:v>0.68110694371575142</c:v>
                </c:pt>
                <c:pt idx="761">
                  <c:v>0.68110694371575142</c:v>
                </c:pt>
                <c:pt idx="762">
                  <c:v>0.68110694371575142</c:v>
                </c:pt>
                <c:pt idx="763">
                  <c:v>0.68110694371575142</c:v>
                </c:pt>
                <c:pt idx="764">
                  <c:v>0.68110694371575142</c:v>
                </c:pt>
                <c:pt idx="765">
                  <c:v>0.68110694371575142</c:v>
                </c:pt>
                <c:pt idx="766">
                  <c:v>0.68110694371575142</c:v>
                </c:pt>
                <c:pt idx="767">
                  <c:v>0.68110694371575142</c:v>
                </c:pt>
                <c:pt idx="768">
                  <c:v>0.68110694371575142</c:v>
                </c:pt>
                <c:pt idx="769">
                  <c:v>0.68110694371575142</c:v>
                </c:pt>
                <c:pt idx="770">
                  <c:v>0.68110694371575142</c:v>
                </c:pt>
                <c:pt idx="771">
                  <c:v>0.68110694371575142</c:v>
                </c:pt>
                <c:pt idx="772">
                  <c:v>0.68110694371575142</c:v>
                </c:pt>
                <c:pt idx="773">
                  <c:v>0.68110694371575142</c:v>
                </c:pt>
                <c:pt idx="774">
                  <c:v>0.68110694371575142</c:v>
                </c:pt>
                <c:pt idx="775">
                  <c:v>0.68110694371575142</c:v>
                </c:pt>
                <c:pt idx="776">
                  <c:v>0.68110694371575142</c:v>
                </c:pt>
                <c:pt idx="777">
                  <c:v>0.68110694371575142</c:v>
                </c:pt>
                <c:pt idx="778">
                  <c:v>0.68110694371575142</c:v>
                </c:pt>
                <c:pt idx="779">
                  <c:v>0.68110694371575142</c:v>
                </c:pt>
                <c:pt idx="780">
                  <c:v>0.68110694371575142</c:v>
                </c:pt>
                <c:pt idx="781">
                  <c:v>0.68110694371575142</c:v>
                </c:pt>
                <c:pt idx="782">
                  <c:v>0.68110694371575142</c:v>
                </c:pt>
                <c:pt idx="783">
                  <c:v>0.68110694371575142</c:v>
                </c:pt>
                <c:pt idx="784">
                  <c:v>0.68110694371575142</c:v>
                </c:pt>
                <c:pt idx="785">
                  <c:v>0.68110694371575142</c:v>
                </c:pt>
                <c:pt idx="786">
                  <c:v>0.68110694371575142</c:v>
                </c:pt>
                <c:pt idx="787">
                  <c:v>0.68110694371575142</c:v>
                </c:pt>
                <c:pt idx="788">
                  <c:v>0.68110694371575142</c:v>
                </c:pt>
                <c:pt idx="789">
                  <c:v>0.68110694371575142</c:v>
                </c:pt>
                <c:pt idx="790">
                  <c:v>0.68110694371575142</c:v>
                </c:pt>
                <c:pt idx="791">
                  <c:v>0.68110694371575142</c:v>
                </c:pt>
                <c:pt idx="792">
                  <c:v>0.68110694371575142</c:v>
                </c:pt>
                <c:pt idx="793">
                  <c:v>0.68110694371575142</c:v>
                </c:pt>
                <c:pt idx="794">
                  <c:v>0.68110694371575142</c:v>
                </c:pt>
                <c:pt idx="795">
                  <c:v>0.68110694371575142</c:v>
                </c:pt>
                <c:pt idx="796">
                  <c:v>0.68110694371575142</c:v>
                </c:pt>
                <c:pt idx="797">
                  <c:v>0.68110694371575142</c:v>
                </c:pt>
                <c:pt idx="798">
                  <c:v>0.68110694371575142</c:v>
                </c:pt>
                <c:pt idx="799">
                  <c:v>0.68110694371575142</c:v>
                </c:pt>
                <c:pt idx="800">
                  <c:v>0.68110694371575142</c:v>
                </c:pt>
                <c:pt idx="801">
                  <c:v>0.68110694371575142</c:v>
                </c:pt>
                <c:pt idx="802">
                  <c:v>0.68110694371575142</c:v>
                </c:pt>
                <c:pt idx="803">
                  <c:v>0.68110694371575142</c:v>
                </c:pt>
                <c:pt idx="804">
                  <c:v>0.68110694371575142</c:v>
                </c:pt>
                <c:pt idx="805">
                  <c:v>0.68110694371575142</c:v>
                </c:pt>
                <c:pt idx="806">
                  <c:v>0.68110694371575142</c:v>
                </c:pt>
                <c:pt idx="807">
                  <c:v>0.68110694371575142</c:v>
                </c:pt>
                <c:pt idx="808">
                  <c:v>0.68110694371575142</c:v>
                </c:pt>
                <c:pt idx="809">
                  <c:v>0.68110694371575142</c:v>
                </c:pt>
                <c:pt idx="810">
                  <c:v>0.68110694371575142</c:v>
                </c:pt>
                <c:pt idx="811">
                  <c:v>0.68110694371575142</c:v>
                </c:pt>
                <c:pt idx="812">
                  <c:v>0.68110694371575142</c:v>
                </c:pt>
                <c:pt idx="813">
                  <c:v>0.68110694371575142</c:v>
                </c:pt>
                <c:pt idx="814">
                  <c:v>0.68110694371575142</c:v>
                </c:pt>
                <c:pt idx="815">
                  <c:v>0.68110694371575142</c:v>
                </c:pt>
                <c:pt idx="816">
                  <c:v>0.68110694371575142</c:v>
                </c:pt>
                <c:pt idx="817">
                  <c:v>0.68110694371575142</c:v>
                </c:pt>
                <c:pt idx="818">
                  <c:v>0.68110694371575142</c:v>
                </c:pt>
                <c:pt idx="819">
                  <c:v>0.68110694371575142</c:v>
                </c:pt>
                <c:pt idx="820">
                  <c:v>0.68110694371575142</c:v>
                </c:pt>
                <c:pt idx="821">
                  <c:v>0.68110694371575142</c:v>
                </c:pt>
                <c:pt idx="822">
                  <c:v>0.68110694371575142</c:v>
                </c:pt>
                <c:pt idx="823">
                  <c:v>0.68110694371575142</c:v>
                </c:pt>
                <c:pt idx="824">
                  <c:v>0.68110694371575142</c:v>
                </c:pt>
                <c:pt idx="825">
                  <c:v>0.68110694371575142</c:v>
                </c:pt>
                <c:pt idx="826">
                  <c:v>0.68110694371575142</c:v>
                </c:pt>
                <c:pt idx="827">
                  <c:v>0.68110694371575142</c:v>
                </c:pt>
                <c:pt idx="828">
                  <c:v>0.68110694371575142</c:v>
                </c:pt>
                <c:pt idx="829">
                  <c:v>0.68110694371575142</c:v>
                </c:pt>
                <c:pt idx="830">
                  <c:v>0.68110694371575142</c:v>
                </c:pt>
                <c:pt idx="831">
                  <c:v>0.68110694371575142</c:v>
                </c:pt>
                <c:pt idx="832">
                  <c:v>0.68110694371575142</c:v>
                </c:pt>
                <c:pt idx="833">
                  <c:v>0.68110694371575142</c:v>
                </c:pt>
                <c:pt idx="834">
                  <c:v>0.68110694371575142</c:v>
                </c:pt>
                <c:pt idx="835">
                  <c:v>0.68110694371575142</c:v>
                </c:pt>
                <c:pt idx="836">
                  <c:v>0.68110694371575142</c:v>
                </c:pt>
                <c:pt idx="837">
                  <c:v>0.68110694371575142</c:v>
                </c:pt>
                <c:pt idx="838">
                  <c:v>0.68110694371575142</c:v>
                </c:pt>
                <c:pt idx="839">
                  <c:v>0.68110694371575142</c:v>
                </c:pt>
                <c:pt idx="840">
                  <c:v>0.68110694371575142</c:v>
                </c:pt>
                <c:pt idx="841">
                  <c:v>0.68110694371575142</c:v>
                </c:pt>
                <c:pt idx="842">
                  <c:v>0.68110694371575142</c:v>
                </c:pt>
                <c:pt idx="843">
                  <c:v>0.68110694371575142</c:v>
                </c:pt>
                <c:pt idx="844">
                  <c:v>0.68110694371575142</c:v>
                </c:pt>
                <c:pt idx="845">
                  <c:v>0.68110694371575142</c:v>
                </c:pt>
                <c:pt idx="846">
                  <c:v>0.68110694371575142</c:v>
                </c:pt>
                <c:pt idx="847">
                  <c:v>0.68110694371575142</c:v>
                </c:pt>
                <c:pt idx="848">
                  <c:v>0.68110694371575142</c:v>
                </c:pt>
                <c:pt idx="849">
                  <c:v>0.68110694371575142</c:v>
                </c:pt>
                <c:pt idx="850">
                  <c:v>0.68110694371575142</c:v>
                </c:pt>
                <c:pt idx="851">
                  <c:v>0.68110694371575142</c:v>
                </c:pt>
                <c:pt idx="852">
                  <c:v>0.68110694371575142</c:v>
                </c:pt>
                <c:pt idx="853">
                  <c:v>0.68110694371575142</c:v>
                </c:pt>
                <c:pt idx="854">
                  <c:v>0.6984587867330162</c:v>
                </c:pt>
                <c:pt idx="855">
                  <c:v>0.6984587867330162</c:v>
                </c:pt>
                <c:pt idx="856">
                  <c:v>0.6984587867330162</c:v>
                </c:pt>
                <c:pt idx="857">
                  <c:v>0.6984587867330162</c:v>
                </c:pt>
                <c:pt idx="858">
                  <c:v>0.6984587867330162</c:v>
                </c:pt>
                <c:pt idx="859">
                  <c:v>0.6984587867330162</c:v>
                </c:pt>
                <c:pt idx="860">
                  <c:v>0.6984587867330162</c:v>
                </c:pt>
                <c:pt idx="861">
                  <c:v>0.6984587867330162</c:v>
                </c:pt>
                <c:pt idx="862">
                  <c:v>0.6984587867330162</c:v>
                </c:pt>
                <c:pt idx="863">
                  <c:v>0.6984587867330162</c:v>
                </c:pt>
                <c:pt idx="864">
                  <c:v>0.6984587867330162</c:v>
                </c:pt>
                <c:pt idx="865">
                  <c:v>0.6984587867330162</c:v>
                </c:pt>
                <c:pt idx="866">
                  <c:v>0.6984587867330162</c:v>
                </c:pt>
                <c:pt idx="867">
                  <c:v>0.6984587867330162</c:v>
                </c:pt>
                <c:pt idx="868">
                  <c:v>0.6984587867330162</c:v>
                </c:pt>
                <c:pt idx="869">
                  <c:v>0.6984587867330162</c:v>
                </c:pt>
                <c:pt idx="870">
                  <c:v>0.6984587867330162</c:v>
                </c:pt>
                <c:pt idx="871">
                  <c:v>0.6984587867330162</c:v>
                </c:pt>
                <c:pt idx="872">
                  <c:v>0.6984587867330162</c:v>
                </c:pt>
                <c:pt idx="873">
                  <c:v>0.6984587867330162</c:v>
                </c:pt>
                <c:pt idx="874">
                  <c:v>0.6984587867330162</c:v>
                </c:pt>
                <c:pt idx="875">
                  <c:v>0.6984587867330162</c:v>
                </c:pt>
                <c:pt idx="876">
                  <c:v>0.6984587867330162</c:v>
                </c:pt>
                <c:pt idx="877">
                  <c:v>0.6984587867330162</c:v>
                </c:pt>
                <c:pt idx="878">
                  <c:v>0.6984587867330162</c:v>
                </c:pt>
                <c:pt idx="879">
                  <c:v>0.6984587867330162</c:v>
                </c:pt>
                <c:pt idx="880">
                  <c:v>0.6984587867330162</c:v>
                </c:pt>
                <c:pt idx="881">
                  <c:v>0.6984587867330162</c:v>
                </c:pt>
                <c:pt idx="882">
                  <c:v>0.6984587867330162</c:v>
                </c:pt>
                <c:pt idx="883">
                  <c:v>0.6984587867330162</c:v>
                </c:pt>
                <c:pt idx="884">
                  <c:v>0.6984587867330162</c:v>
                </c:pt>
                <c:pt idx="885">
                  <c:v>0.6984587867330162</c:v>
                </c:pt>
                <c:pt idx="886">
                  <c:v>0.6984587867330162</c:v>
                </c:pt>
                <c:pt idx="887">
                  <c:v>0.6984587867330162</c:v>
                </c:pt>
                <c:pt idx="888">
                  <c:v>0.6984587867330162</c:v>
                </c:pt>
                <c:pt idx="889">
                  <c:v>0.6984587867330162</c:v>
                </c:pt>
                <c:pt idx="890">
                  <c:v>0.6984587867330162</c:v>
                </c:pt>
                <c:pt idx="891">
                  <c:v>0.6984587867330162</c:v>
                </c:pt>
                <c:pt idx="892">
                  <c:v>0.6984587867330162</c:v>
                </c:pt>
                <c:pt idx="893">
                  <c:v>0.6984587867330162</c:v>
                </c:pt>
                <c:pt idx="894">
                  <c:v>0.6984587867330162</c:v>
                </c:pt>
                <c:pt idx="895">
                  <c:v>0.6984587867330162</c:v>
                </c:pt>
                <c:pt idx="896">
                  <c:v>0.6984587867330162</c:v>
                </c:pt>
                <c:pt idx="897">
                  <c:v>0.6984587867330162</c:v>
                </c:pt>
                <c:pt idx="898">
                  <c:v>0.6984587867330162</c:v>
                </c:pt>
                <c:pt idx="899">
                  <c:v>0.6984587867330162</c:v>
                </c:pt>
                <c:pt idx="900">
                  <c:v>0.6984587867330162</c:v>
                </c:pt>
                <c:pt idx="901">
                  <c:v>0.6984587867330162</c:v>
                </c:pt>
                <c:pt idx="902">
                  <c:v>0.6984587867330162</c:v>
                </c:pt>
                <c:pt idx="903">
                  <c:v>0.6984587867330162</c:v>
                </c:pt>
                <c:pt idx="904">
                  <c:v>0.6984587867330162</c:v>
                </c:pt>
                <c:pt idx="905">
                  <c:v>0.6984587867330162</c:v>
                </c:pt>
                <c:pt idx="906">
                  <c:v>0.6984587867330162</c:v>
                </c:pt>
                <c:pt idx="907">
                  <c:v>0.6984587867330162</c:v>
                </c:pt>
                <c:pt idx="908">
                  <c:v>0.6984587867330162</c:v>
                </c:pt>
                <c:pt idx="909">
                  <c:v>0.6984587867330162</c:v>
                </c:pt>
                <c:pt idx="910">
                  <c:v>0.6984587867330162</c:v>
                </c:pt>
                <c:pt idx="911">
                  <c:v>0.6984587867330162</c:v>
                </c:pt>
                <c:pt idx="912">
                  <c:v>0.6984587867330162</c:v>
                </c:pt>
                <c:pt idx="913">
                  <c:v>0.6984587867330162</c:v>
                </c:pt>
                <c:pt idx="914">
                  <c:v>0.6984587867330162</c:v>
                </c:pt>
                <c:pt idx="915">
                  <c:v>0.6984587867330162</c:v>
                </c:pt>
                <c:pt idx="916">
                  <c:v>0.6984587867330162</c:v>
                </c:pt>
                <c:pt idx="917">
                  <c:v>0.6984587867330162</c:v>
                </c:pt>
                <c:pt idx="918">
                  <c:v>0.6984587867330162</c:v>
                </c:pt>
                <c:pt idx="919">
                  <c:v>0.6984587867330162</c:v>
                </c:pt>
                <c:pt idx="920">
                  <c:v>0.6984587867330162</c:v>
                </c:pt>
                <c:pt idx="921">
                  <c:v>0.6984587867330162</c:v>
                </c:pt>
                <c:pt idx="922">
                  <c:v>0.6984587867330162</c:v>
                </c:pt>
                <c:pt idx="923">
                  <c:v>0.6984587867330162</c:v>
                </c:pt>
                <c:pt idx="924">
                  <c:v>0.6984587867330162</c:v>
                </c:pt>
                <c:pt idx="925">
                  <c:v>0.6984587867330162</c:v>
                </c:pt>
                <c:pt idx="926">
                  <c:v>0.6984587867330162</c:v>
                </c:pt>
                <c:pt idx="927">
                  <c:v>0.6984587867330162</c:v>
                </c:pt>
                <c:pt idx="928">
                  <c:v>0.6984587867330162</c:v>
                </c:pt>
                <c:pt idx="929">
                  <c:v>0.71609109811299643</c:v>
                </c:pt>
                <c:pt idx="930">
                  <c:v>0.71609109811299643</c:v>
                </c:pt>
                <c:pt idx="931">
                  <c:v>0.71609109811299643</c:v>
                </c:pt>
                <c:pt idx="932">
                  <c:v>0.71609109811299643</c:v>
                </c:pt>
                <c:pt idx="933">
                  <c:v>0.71609109811299643</c:v>
                </c:pt>
                <c:pt idx="934">
                  <c:v>0.71609109811299643</c:v>
                </c:pt>
                <c:pt idx="935">
                  <c:v>0.71609109811299643</c:v>
                </c:pt>
                <c:pt idx="936">
                  <c:v>0.71609109811299643</c:v>
                </c:pt>
                <c:pt idx="937">
                  <c:v>0.71609109811299643</c:v>
                </c:pt>
                <c:pt idx="938">
                  <c:v>0.71609109811299643</c:v>
                </c:pt>
                <c:pt idx="939">
                  <c:v>0.71609109811299643</c:v>
                </c:pt>
                <c:pt idx="940">
                  <c:v>0.71609109811299643</c:v>
                </c:pt>
                <c:pt idx="941">
                  <c:v>0.71609109811299643</c:v>
                </c:pt>
                <c:pt idx="942">
                  <c:v>0.71609109811299643</c:v>
                </c:pt>
                <c:pt idx="943">
                  <c:v>0.71609109811299643</c:v>
                </c:pt>
                <c:pt idx="944">
                  <c:v>0.71609109811299643</c:v>
                </c:pt>
                <c:pt idx="945">
                  <c:v>0.71609109811299643</c:v>
                </c:pt>
                <c:pt idx="946">
                  <c:v>0.71609109811299643</c:v>
                </c:pt>
                <c:pt idx="947">
                  <c:v>0.71609109811299643</c:v>
                </c:pt>
                <c:pt idx="948">
                  <c:v>0.71609109811299643</c:v>
                </c:pt>
                <c:pt idx="949">
                  <c:v>0.71609109811299643</c:v>
                </c:pt>
                <c:pt idx="950">
                  <c:v>0.71609109811299643</c:v>
                </c:pt>
                <c:pt idx="951">
                  <c:v>0.71609109811299643</c:v>
                </c:pt>
                <c:pt idx="952">
                  <c:v>0.71609109811299643</c:v>
                </c:pt>
                <c:pt idx="953">
                  <c:v>0.71609109811299643</c:v>
                </c:pt>
                <c:pt idx="954">
                  <c:v>0.71609109811299643</c:v>
                </c:pt>
                <c:pt idx="955">
                  <c:v>0.71609109811299643</c:v>
                </c:pt>
                <c:pt idx="956">
                  <c:v>0.71609109811299643</c:v>
                </c:pt>
                <c:pt idx="957">
                  <c:v>0.71609109811299643</c:v>
                </c:pt>
                <c:pt idx="958">
                  <c:v>0.71609109811299643</c:v>
                </c:pt>
                <c:pt idx="959">
                  <c:v>0.71609109811299643</c:v>
                </c:pt>
                <c:pt idx="960">
                  <c:v>0.71609109811299643</c:v>
                </c:pt>
                <c:pt idx="961">
                  <c:v>0.71609109811299643</c:v>
                </c:pt>
                <c:pt idx="962">
                  <c:v>0.71609109811299643</c:v>
                </c:pt>
                <c:pt idx="963">
                  <c:v>0.71609109811299643</c:v>
                </c:pt>
                <c:pt idx="964">
                  <c:v>0.71609109811299643</c:v>
                </c:pt>
                <c:pt idx="965">
                  <c:v>0.71609109811299643</c:v>
                </c:pt>
                <c:pt idx="966">
                  <c:v>0.71609109811299643</c:v>
                </c:pt>
                <c:pt idx="967">
                  <c:v>0.71609109811299643</c:v>
                </c:pt>
                <c:pt idx="968">
                  <c:v>0.71609109811299643</c:v>
                </c:pt>
                <c:pt idx="969">
                  <c:v>0.71609109811299643</c:v>
                </c:pt>
                <c:pt idx="970">
                  <c:v>0.71609109811299643</c:v>
                </c:pt>
                <c:pt idx="971">
                  <c:v>0.71609109811299643</c:v>
                </c:pt>
                <c:pt idx="972">
                  <c:v>0.71609109811299643</c:v>
                </c:pt>
                <c:pt idx="973">
                  <c:v>0.71609109811299643</c:v>
                </c:pt>
                <c:pt idx="974">
                  <c:v>0.71609109811299643</c:v>
                </c:pt>
                <c:pt idx="975">
                  <c:v>0.71609109811299643</c:v>
                </c:pt>
                <c:pt idx="976">
                  <c:v>0.71609109811299643</c:v>
                </c:pt>
                <c:pt idx="977">
                  <c:v>0.71609109811299643</c:v>
                </c:pt>
                <c:pt idx="978">
                  <c:v>0.71609109811299643</c:v>
                </c:pt>
                <c:pt idx="979">
                  <c:v>0.71609109811299643</c:v>
                </c:pt>
                <c:pt idx="980">
                  <c:v>0.71609109811299643</c:v>
                </c:pt>
                <c:pt idx="981">
                  <c:v>0.71609109811299643</c:v>
                </c:pt>
                <c:pt idx="982">
                  <c:v>0.71609109811299643</c:v>
                </c:pt>
                <c:pt idx="983">
                  <c:v>0.71609109811299643</c:v>
                </c:pt>
                <c:pt idx="984">
                  <c:v>0.71609109811299643</c:v>
                </c:pt>
                <c:pt idx="985">
                  <c:v>0.71609109811299643</c:v>
                </c:pt>
                <c:pt idx="986">
                  <c:v>0.71609109811299643</c:v>
                </c:pt>
                <c:pt idx="987">
                  <c:v>0.71609109811299643</c:v>
                </c:pt>
                <c:pt idx="988">
                  <c:v>0.71609109811299643</c:v>
                </c:pt>
                <c:pt idx="989">
                  <c:v>0.71609109811299643</c:v>
                </c:pt>
                <c:pt idx="990">
                  <c:v>0.71609109811299643</c:v>
                </c:pt>
                <c:pt idx="991">
                  <c:v>0.71609109811299643</c:v>
                </c:pt>
                <c:pt idx="992">
                  <c:v>0.71609109811299643</c:v>
                </c:pt>
                <c:pt idx="993">
                  <c:v>0.71609109811299643</c:v>
                </c:pt>
                <c:pt idx="994">
                  <c:v>0.71609109811299643</c:v>
                </c:pt>
                <c:pt idx="995">
                  <c:v>0.7340058462980853</c:v>
                </c:pt>
                <c:pt idx="996">
                  <c:v>0.7340058462980853</c:v>
                </c:pt>
                <c:pt idx="997">
                  <c:v>0.7340058462980853</c:v>
                </c:pt>
                <c:pt idx="998">
                  <c:v>0.7340058462980853</c:v>
                </c:pt>
                <c:pt idx="999">
                  <c:v>0.7340058462980853</c:v>
                </c:pt>
                <c:pt idx="1000">
                  <c:v>0.7340058462980853</c:v>
                </c:pt>
                <c:pt idx="1001">
                  <c:v>0.7340058462980853</c:v>
                </c:pt>
                <c:pt idx="1002">
                  <c:v>0.7340058462980853</c:v>
                </c:pt>
                <c:pt idx="1003">
                  <c:v>0.7340058462980853</c:v>
                </c:pt>
                <c:pt idx="1004">
                  <c:v>0.7340058462980853</c:v>
                </c:pt>
                <c:pt idx="1005">
                  <c:v>0.7340058462980853</c:v>
                </c:pt>
                <c:pt idx="1006">
                  <c:v>0.7340058462980853</c:v>
                </c:pt>
                <c:pt idx="1007">
                  <c:v>0.7340058462980853</c:v>
                </c:pt>
                <c:pt idx="1008">
                  <c:v>0.7340058462980853</c:v>
                </c:pt>
                <c:pt idx="1009">
                  <c:v>0.7340058462980853</c:v>
                </c:pt>
                <c:pt idx="1010">
                  <c:v>0.7340058462980853</c:v>
                </c:pt>
                <c:pt idx="1011">
                  <c:v>0.7340058462980853</c:v>
                </c:pt>
                <c:pt idx="1012">
                  <c:v>0.7340058462980853</c:v>
                </c:pt>
                <c:pt idx="1013">
                  <c:v>0.7340058462980853</c:v>
                </c:pt>
                <c:pt idx="1014">
                  <c:v>0.7340058462980853</c:v>
                </c:pt>
                <c:pt idx="1015">
                  <c:v>0.7340058462980853</c:v>
                </c:pt>
                <c:pt idx="1016">
                  <c:v>0.7340058462980853</c:v>
                </c:pt>
                <c:pt idx="1017">
                  <c:v>0.7340058462980853</c:v>
                </c:pt>
                <c:pt idx="1018">
                  <c:v>0.7340058462980853</c:v>
                </c:pt>
                <c:pt idx="1019">
                  <c:v>0.7340058462980853</c:v>
                </c:pt>
                <c:pt idx="1020">
                  <c:v>0.7340058462980853</c:v>
                </c:pt>
                <c:pt idx="1021">
                  <c:v>0.7340058462980853</c:v>
                </c:pt>
                <c:pt idx="1022">
                  <c:v>0.7340058462980853</c:v>
                </c:pt>
                <c:pt idx="1023">
                  <c:v>0.7340058462980853</c:v>
                </c:pt>
                <c:pt idx="1024">
                  <c:v>0.7340058462980853</c:v>
                </c:pt>
                <c:pt idx="1025">
                  <c:v>0.7340058462980853</c:v>
                </c:pt>
                <c:pt idx="1026">
                  <c:v>0.7340058462980853</c:v>
                </c:pt>
                <c:pt idx="1027">
                  <c:v>0.7340058462980853</c:v>
                </c:pt>
                <c:pt idx="1028">
                  <c:v>0.7340058462980853</c:v>
                </c:pt>
                <c:pt idx="1029">
                  <c:v>0.7340058462980853</c:v>
                </c:pt>
                <c:pt idx="1030">
                  <c:v>0.7340058462980853</c:v>
                </c:pt>
                <c:pt idx="1031">
                  <c:v>0.7340058462980853</c:v>
                </c:pt>
                <c:pt idx="1032">
                  <c:v>0.7340058462980853</c:v>
                </c:pt>
                <c:pt idx="1033">
                  <c:v>0.7340058462980853</c:v>
                </c:pt>
                <c:pt idx="1034">
                  <c:v>0.7340058462980853</c:v>
                </c:pt>
                <c:pt idx="1035">
                  <c:v>0.7340058462980853</c:v>
                </c:pt>
                <c:pt idx="1036">
                  <c:v>0.7340058462980853</c:v>
                </c:pt>
                <c:pt idx="1037">
                  <c:v>0.7340058462980853</c:v>
                </c:pt>
                <c:pt idx="1038">
                  <c:v>0.7340058462980853</c:v>
                </c:pt>
                <c:pt idx="1039">
                  <c:v>0.7340058462980853</c:v>
                </c:pt>
                <c:pt idx="1040">
                  <c:v>0.7340058462980853</c:v>
                </c:pt>
                <c:pt idx="1041">
                  <c:v>0.7340058462980853</c:v>
                </c:pt>
                <c:pt idx="1042">
                  <c:v>0.7340058462980853</c:v>
                </c:pt>
                <c:pt idx="1043">
                  <c:v>0.7340058462980853</c:v>
                </c:pt>
                <c:pt idx="1044">
                  <c:v>0.7340058462980853</c:v>
                </c:pt>
                <c:pt idx="1045">
                  <c:v>0.7340058462980853</c:v>
                </c:pt>
                <c:pt idx="1046">
                  <c:v>0.7340058462980853</c:v>
                </c:pt>
                <c:pt idx="1047">
                  <c:v>0.7340058462980853</c:v>
                </c:pt>
                <c:pt idx="1048">
                  <c:v>0.7340058462980853</c:v>
                </c:pt>
                <c:pt idx="1049">
                  <c:v>0.7340058462980853</c:v>
                </c:pt>
                <c:pt idx="1050">
                  <c:v>0.7340058462980853</c:v>
                </c:pt>
                <c:pt idx="1051">
                  <c:v>0.7340058462980853</c:v>
                </c:pt>
                <c:pt idx="1052">
                  <c:v>0.7340058462980853</c:v>
                </c:pt>
                <c:pt idx="1053">
                  <c:v>0.7340058462980853</c:v>
                </c:pt>
                <c:pt idx="1054">
                  <c:v>0.7340058462980853</c:v>
                </c:pt>
                <c:pt idx="1055">
                  <c:v>0.7340058462980853</c:v>
                </c:pt>
                <c:pt idx="1056">
                  <c:v>0.7340058462980853</c:v>
                </c:pt>
                <c:pt idx="1057">
                  <c:v>0.7340058462980853</c:v>
                </c:pt>
                <c:pt idx="1058">
                  <c:v>0.7340058462980853</c:v>
                </c:pt>
                <c:pt idx="1059">
                  <c:v>0.7340058462980853</c:v>
                </c:pt>
                <c:pt idx="1060">
                  <c:v>0.7340058462980853</c:v>
                </c:pt>
                <c:pt idx="1061">
                  <c:v>0.7340058462980853</c:v>
                </c:pt>
                <c:pt idx="1062">
                  <c:v>0.7340058462980853</c:v>
                </c:pt>
                <c:pt idx="1063">
                  <c:v>0.7340058462980853</c:v>
                </c:pt>
                <c:pt idx="1064">
                  <c:v>0.7340058462980853</c:v>
                </c:pt>
                <c:pt idx="1065">
                  <c:v>0.7340058462980853</c:v>
                </c:pt>
                <c:pt idx="1066">
                  <c:v>0.75220499586446921</c:v>
                </c:pt>
                <c:pt idx="1067">
                  <c:v>0.75220499586446921</c:v>
                </c:pt>
                <c:pt idx="1068">
                  <c:v>0.75220499586446921</c:v>
                </c:pt>
                <c:pt idx="1069">
                  <c:v>0.75220499586446921</c:v>
                </c:pt>
                <c:pt idx="1070">
                  <c:v>0.75220499586446921</c:v>
                </c:pt>
                <c:pt idx="1071">
                  <c:v>0.75220499586446921</c:v>
                </c:pt>
                <c:pt idx="1072">
                  <c:v>0.75220499586446921</c:v>
                </c:pt>
                <c:pt idx="1073">
                  <c:v>0.75220499586446921</c:v>
                </c:pt>
                <c:pt idx="1074">
                  <c:v>0.75220499586446921</c:v>
                </c:pt>
                <c:pt idx="1075">
                  <c:v>0.75220499586446921</c:v>
                </c:pt>
                <c:pt idx="1076">
                  <c:v>0.75220499586446921</c:v>
                </c:pt>
                <c:pt idx="1077">
                  <c:v>0.75220499586446921</c:v>
                </c:pt>
                <c:pt idx="1078">
                  <c:v>0.75220499586446921</c:v>
                </c:pt>
                <c:pt idx="1079">
                  <c:v>0.75220499586446921</c:v>
                </c:pt>
                <c:pt idx="1080">
                  <c:v>0.75220499586446921</c:v>
                </c:pt>
                <c:pt idx="1081">
                  <c:v>0.75220499586446921</c:v>
                </c:pt>
                <c:pt idx="1082">
                  <c:v>0.75220499586446921</c:v>
                </c:pt>
                <c:pt idx="1083">
                  <c:v>0.75220499586446921</c:v>
                </c:pt>
                <c:pt idx="1084">
                  <c:v>0.75220499586446921</c:v>
                </c:pt>
                <c:pt idx="1085">
                  <c:v>0.75220499586446921</c:v>
                </c:pt>
                <c:pt idx="1086">
                  <c:v>0.75220499586446921</c:v>
                </c:pt>
                <c:pt idx="1087">
                  <c:v>0.75220499586446921</c:v>
                </c:pt>
                <c:pt idx="1088">
                  <c:v>0.75220499586446921</c:v>
                </c:pt>
                <c:pt idx="1089">
                  <c:v>0.75220499586446921</c:v>
                </c:pt>
                <c:pt idx="1090">
                  <c:v>0.75220499586446921</c:v>
                </c:pt>
                <c:pt idx="1091">
                  <c:v>0.75220499586446921</c:v>
                </c:pt>
                <c:pt idx="1092">
                  <c:v>0.75220499586446921</c:v>
                </c:pt>
                <c:pt idx="1093">
                  <c:v>0.75220499586446921</c:v>
                </c:pt>
                <c:pt idx="1094">
                  <c:v>0.75220499586446921</c:v>
                </c:pt>
                <c:pt idx="1095">
                  <c:v>0.75220499586446921</c:v>
                </c:pt>
                <c:pt idx="1096">
                  <c:v>0.75220499586446921</c:v>
                </c:pt>
                <c:pt idx="1097">
                  <c:v>0.75220499586446921</c:v>
                </c:pt>
                <c:pt idx="1098">
                  <c:v>0.75220499586446921</c:v>
                </c:pt>
                <c:pt idx="1099">
                  <c:v>0.75220499586446921</c:v>
                </c:pt>
                <c:pt idx="1100">
                  <c:v>0.75220499586446921</c:v>
                </c:pt>
                <c:pt idx="1101">
                  <c:v>0.75220499586446921</c:v>
                </c:pt>
                <c:pt idx="1102">
                  <c:v>0.75220499586446921</c:v>
                </c:pt>
                <c:pt idx="1103">
                  <c:v>0.75220499586446921</c:v>
                </c:pt>
                <c:pt idx="1104">
                  <c:v>0.75220499586446921</c:v>
                </c:pt>
                <c:pt idx="1105">
                  <c:v>0.75220499586446921</c:v>
                </c:pt>
                <c:pt idx="1106">
                  <c:v>0.75220499586446921</c:v>
                </c:pt>
                <c:pt idx="1107">
                  <c:v>0.75220499586446921</c:v>
                </c:pt>
                <c:pt idx="1108">
                  <c:v>0.75220499586446921</c:v>
                </c:pt>
                <c:pt idx="1109">
                  <c:v>0.75220499586446921</c:v>
                </c:pt>
                <c:pt idx="1110">
                  <c:v>0.75220499586446921</c:v>
                </c:pt>
                <c:pt idx="1111">
                  <c:v>0.75220499586446921</c:v>
                </c:pt>
                <c:pt idx="1112">
                  <c:v>0.75220499586446921</c:v>
                </c:pt>
                <c:pt idx="1113">
                  <c:v>0.75220499586446921</c:v>
                </c:pt>
                <c:pt idx="1114">
                  <c:v>0.75220499586446921</c:v>
                </c:pt>
                <c:pt idx="1115">
                  <c:v>0.75220499586446921</c:v>
                </c:pt>
                <c:pt idx="1116">
                  <c:v>0.75220499586446921</c:v>
                </c:pt>
                <c:pt idx="1117">
                  <c:v>0.75220499586446921</c:v>
                </c:pt>
                <c:pt idx="1118">
                  <c:v>0.75220499586446921</c:v>
                </c:pt>
                <c:pt idx="1119">
                  <c:v>0.75220499586446921</c:v>
                </c:pt>
                <c:pt idx="1120">
                  <c:v>0.75220499586446921</c:v>
                </c:pt>
                <c:pt idx="1121">
                  <c:v>0.75220499586446921</c:v>
                </c:pt>
                <c:pt idx="1122">
                  <c:v>0.75220499586446921</c:v>
                </c:pt>
                <c:pt idx="1123">
                  <c:v>0.75220499586446921</c:v>
                </c:pt>
                <c:pt idx="1124">
                  <c:v>0.75220499586446921</c:v>
                </c:pt>
                <c:pt idx="1125">
                  <c:v>0.75220499586446921</c:v>
                </c:pt>
                <c:pt idx="1126">
                  <c:v>0.75220499586446921</c:v>
                </c:pt>
                <c:pt idx="1127">
                  <c:v>0.75220499586446921</c:v>
                </c:pt>
                <c:pt idx="1128">
                  <c:v>0.75220499586446921</c:v>
                </c:pt>
                <c:pt idx="1129">
                  <c:v>0.75220499586446921</c:v>
                </c:pt>
                <c:pt idx="1130">
                  <c:v>0.75220499586446921</c:v>
                </c:pt>
                <c:pt idx="1131">
                  <c:v>0.75220499586446921</c:v>
                </c:pt>
                <c:pt idx="1132">
                  <c:v>0.75220499586446921</c:v>
                </c:pt>
                <c:pt idx="1133">
                  <c:v>0.75220499586446921</c:v>
                </c:pt>
                <c:pt idx="1134">
                  <c:v>0.75220499586446921</c:v>
                </c:pt>
                <c:pt idx="1135">
                  <c:v>0.75220499586446921</c:v>
                </c:pt>
                <c:pt idx="1136">
                  <c:v>0.77069050756384039</c:v>
                </c:pt>
                <c:pt idx="1137">
                  <c:v>0.77069050756384039</c:v>
                </c:pt>
                <c:pt idx="1138">
                  <c:v>0.77069050756384039</c:v>
                </c:pt>
                <c:pt idx="1139">
                  <c:v>0.77069050756384039</c:v>
                </c:pt>
                <c:pt idx="1140">
                  <c:v>0.77069050756384039</c:v>
                </c:pt>
                <c:pt idx="1141">
                  <c:v>0.77069050756384039</c:v>
                </c:pt>
                <c:pt idx="1142">
                  <c:v>0.77069050756384039</c:v>
                </c:pt>
                <c:pt idx="1143">
                  <c:v>0.77069050756384039</c:v>
                </c:pt>
                <c:pt idx="1144">
                  <c:v>0.77069050756384039</c:v>
                </c:pt>
                <c:pt idx="1145">
                  <c:v>0.77069050756384039</c:v>
                </c:pt>
                <c:pt idx="1146">
                  <c:v>0.77069050756384039</c:v>
                </c:pt>
                <c:pt idx="1147">
                  <c:v>0.77069050756384039</c:v>
                </c:pt>
                <c:pt idx="1148">
                  <c:v>0.77069050756384039</c:v>
                </c:pt>
                <c:pt idx="1149">
                  <c:v>0.77069050756384039</c:v>
                </c:pt>
                <c:pt idx="1150">
                  <c:v>0.77069050756384039</c:v>
                </c:pt>
                <c:pt idx="1151">
                  <c:v>0.77069050756384039</c:v>
                </c:pt>
                <c:pt idx="1152">
                  <c:v>0.77069050756384039</c:v>
                </c:pt>
                <c:pt idx="1153">
                  <c:v>0.77069050756384039</c:v>
                </c:pt>
                <c:pt idx="1154">
                  <c:v>0.77069050756384039</c:v>
                </c:pt>
                <c:pt idx="1155">
                  <c:v>0.77069050756384039</c:v>
                </c:pt>
                <c:pt idx="1156">
                  <c:v>0.77069050756384039</c:v>
                </c:pt>
                <c:pt idx="1157">
                  <c:v>0.77069050756384039</c:v>
                </c:pt>
                <c:pt idx="1158">
                  <c:v>0.77069050756384039</c:v>
                </c:pt>
                <c:pt idx="1159">
                  <c:v>0.77069050756384039</c:v>
                </c:pt>
                <c:pt idx="1160">
                  <c:v>0.77069050756384039</c:v>
                </c:pt>
                <c:pt idx="1161">
                  <c:v>0.77069050756384039</c:v>
                </c:pt>
                <c:pt idx="1162">
                  <c:v>0.77069050756384039</c:v>
                </c:pt>
                <c:pt idx="1163">
                  <c:v>0.77069050756384039</c:v>
                </c:pt>
                <c:pt idx="1164">
                  <c:v>0.77069050756384039</c:v>
                </c:pt>
                <c:pt idx="1165">
                  <c:v>0.77069050756384039</c:v>
                </c:pt>
                <c:pt idx="1166">
                  <c:v>0.77069050756384039</c:v>
                </c:pt>
                <c:pt idx="1167">
                  <c:v>0.77069050756384039</c:v>
                </c:pt>
                <c:pt idx="1168">
                  <c:v>0.77069050756384039</c:v>
                </c:pt>
                <c:pt idx="1169">
                  <c:v>0.77069050756384039</c:v>
                </c:pt>
                <c:pt idx="1170">
                  <c:v>0.77069050756384039</c:v>
                </c:pt>
                <c:pt idx="1171">
                  <c:v>0.77069050756384039</c:v>
                </c:pt>
                <c:pt idx="1172">
                  <c:v>0.77069050756384039</c:v>
                </c:pt>
                <c:pt idx="1173">
                  <c:v>0.77069050756384039</c:v>
                </c:pt>
                <c:pt idx="1174">
                  <c:v>0.77069050756384039</c:v>
                </c:pt>
                <c:pt idx="1175">
                  <c:v>0.77069050756384039</c:v>
                </c:pt>
                <c:pt idx="1176">
                  <c:v>0.77069050756384039</c:v>
                </c:pt>
                <c:pt idx="1177">
                  <c:v>0.77069050756384039</c:v>
                </c:pt>
                <c:pt idx="1178">
                  <c:v>0.77069050756384039</c:v>
                </c:pt>
                <c:pt idx="1179">
                  <c:v>0.77069050756384039</c:v>
                </c:pt>
                <c:pt idx="1180">
                  <c:v>0.77069050756384039</c:v>
                </c:pt>
                <c:pt idx="1181">
                  <c:v>0.77069050756384039</c:v>
                </c:pt>
                <c:pt idx="1182">
                  <c:v>0.77069050756384039</c:v>
                </c:pt>
                <c:pt idx="1183">
                  <c:v>0.77069050756384039</c:v>
                </c:pt>
                <c:pt idx="1184">
                  <c:v>0.77069050756384039</c:v>
                </c:pt>
                <c:pt idx="1185">
                  <c:v>0.77069050756384039</c:v>
                </c:pt>
                <c:pt idx="1186">
                  <c:v>0.77069050756384039</c:v>
                </c:pt>
                <c:pt idx="1187">
                  <c:v>0.78946433836429197</c:v>
                </c:pt>
                <c:pt idx="1188">
                  <c:v>0.78946433836429197</c:v>
                </c:pt>
                <c:pt idx="1189">
                  <c:v>0.78946433836429197</c:v>
                </c:pt>
                <c:pt idx="1190">
                  <c:v>0.78946433836429197</c:v>
                </c:pt>
                <c:pt idx="1191">
                  <c:v>0.78946433836429197</c:v>
                </c:pt>
                <c:pt idx="1192">
                  <c:v>0.78946433836429197</c:v>
                </c:pt>
                <c:pt idx="1193">
                  <c:v>0.78946433836429197</c:v>
                </c:pt>
                <c:pt idx="1194">
                  <c:v>0.78946433836429197</c:v>
                </c:pt>
                <c:pt idx="1195">
                  <c:v>0.78946433836429197</c:v>
                </c:pt>
                <c:pt idx="1196">
                  <c:v>0.78946433836429197</c:v>
                </c:pt>
                <c:pt idx="1197">
                  <c:v>0.78946433836429197</c:v>
                </c:pt>
                <c:pt idx="1198">
                  <c:v>0.78946433836429197</c:v>
                </c:pt>
                <c:pt idx="1199">
                  <c:v>0.78946433836429197</c:v>
                </c:pt>
                <c:pt idx="1200">
                  <c:v>0.78946433836429197</c:v>
                </c:pt>
                <c:pt idx="1201">
                  <c:v>0.78946433836429197</c:v>
                </c:pt>
                <c:pt idx="1202">
                  <c:v>0.78946433836429197</c:v>
                </c:pt>
                <c:pt idx="1203">
                  <c:v>0.78946433836429197</c:v>
                </c:pt>
                <c:pt idx="1204">
                  <c:v>0.78946433836429197</c:v>
                </c:pt>
                <c:pt idx="1205">
                  <c:v>0.78946433836429197</c:v>
                </c:pt>
                <c:pt idx="1206">
                  <c:v>0.78946433836429197</c:v>
                </c:pt>
                <c:pt idx="1207">
                  <c:v>0.78946433836429197</c:v>
                </c:pt>
                <c:pt idx="1208">
                  <c:v>0.78946433836429197</c:v>
                </c:pt>
                <c:pt idx="1209">
                  <c:v>0.78946433836429197</c:v>
                </c:pt>
                <c:pt idx="1210">
                  <c:v>0.78946433836429197</c:v>
                </c:pt>
                <c:pt idx="1211">
                  <c:v>0.78946433836429197</c:v>
                </c:pt>
                <c:pt idx="1212">
                  <c:v>0.78946433836429197</c:v>
                </c:pt>
                <c:pt idx="1213">
                  <c:v>0.78946433836429197</c:v>
                </c:pt>
                <c:pt idx="1214">
                  <c:v>0.78946433836429197</c:v>
                </c:pt>
                <c:pt idx="1215">
                  <c:v>0.78946433836429197</c:v>
                </c:pt>
                <c:pt idx="1216">
                  <c:v>0.78946433836429197</c:v>
                </c:pt>
                <c:pt idx="1217">
                  <c:v>0.78946433836429197</c:v>
                </c:pt>
                <c:pt idx="1218">
                  <c:v>0.78946433836429197</c:v>
                </c:pt>
                <c:pt idx="1219">
                  <c:v>0.78946433836429197</c:v>
                </c:pt>
                <c:pt idx="1220">
                  <c:v>0.78946433836429197</c:v>
                </c:pt>
                <c:pt idx="1221">
                  <c:v>0.78946433836429197</c:v>
                </c:pt>
                <c:pt idx="1222">
                  <c:v>0.80852844149042724</c:v>
                </c:pt>
                <c:pt idx="1223">
                  <c:v>0.80852844149042724</c:v>
                </c:pt>
                <c:pt idx="1224">
                  <c:v>0.80852844149042724</c:v>
                </c:pt>
                <c:pt idx="1225">
                  <c:v>0.80852844149042724</c:v>
                </c:pt>
                <c:pt idx="1226">
                  <c:v>0.80852844149042724</c:v>
                </c:pt>
                <c:pt idx="1227">
                  <c:v>0.80852844149042724</c:v>
                </c:pt>
                <c:pt idx="1228">
                  <c:v>0.80852844149042724</c:v>
                </c:pt>
                <c:pt idx="1229">
                  <c:v>0.80852844149042724</c:v>
                </c:pt>
                <c:pt idx="1230">
                  <c:v>0.80852844149042724</c:v>
                </c:pt>
                <c:pt idx="1231">
                  <c:v>0.80852844149042724</c:v>
                </c:pt>
                <c:pt idx="1232">
                  <c:v>0.80852844149042724</c:v>
                </c:pt>
                <c:pt idx="1233">
                  <c:v>0.80852844149042724</c:v>
                </c:pt>
                <c:pt idx="1234">
                  <c:v>0.80852844149042724</c:v>
                </c:pt>
                <c:pt idx="1235">
                  <c:v>0.80852844149042724</c:v>
                </c:pt>
                <c:pt idx="1236">
                  <c:v>0.80852844149042724</c:v>
                </c:pt>
                <c:pt idx="1237">
                  <c:v>0.80852844149042724</c:v>
                </c:pt>
                <c:pt idx="1238">
                  <c:v>0.80852844149042724</c:v>
                </c:pt>
                <c:pt idx="1239">
                  <c:v>0.80852844149042724</c:v>
                </c:pt>
                <c:pt idx="1240">
                  <c:v>0.80852844149042724</c:v>
                </c:pt>
                <c:pt idx="1241">
                  <c:v>0.80852844149042724</c:v>
                </c:pt>
                <c:pt idx="1242">
                  <c:v>0.80852844149042724</c:v>
                </c:pt>
                <c:pt idx="1243">
                  <c:v>0.80852844149042724</c:v>
                </c:pt>
                <c:pt idx="1244">
                  <c:v>0.80852844149042724</c:v>
                </c:pt>
                <c:pt idx="1245">
                  <c:v>0.80852844149042724</c:v>
                </c:pt>
                <c:pt idx="1246">
                  <c:v>0.80852844149042724</c:v>
                </c:pt>
                <c:pt idx="1247">
                  <c:v>0.80852844149042724</c:v>
                </c:pt>
                <c:pt idx="1248">
                  <c:v>0.80852844149042724</c:v>
                </c:pt>
                <c:pt idx="1249">
                  <c:v>0.80852844149042724</c:v>
                </c:pt>
                <c:pt idx="1250">
                  <c:v>0.80852844149042724</c:v>
                </c:pt>
                <c:pt idx="1251">
                  <c:v>0.80852844149042724</c:v>
                </c:pt>
                <c:pt idx="1252">
                  <c:v>0.80852844149042724</c:v>
                </c:pt>
                <c:pt idx="1253">
                  <c:v>0.80852844149042724</c:v>
                </c:pt>
                <c:pt idx="1254">
                  <c:v>0.80852844149042724</c:v>
                </c:pt>
                <c:pt idx="1255">
                  <c:v>0.80852844149042724</c:v>
                </c:pt>
                <c:pt idx="1256">
                  <c:v>0.80852844149042724</c:v>
                </c:pt>
                <c:pt idx="1257">
                  <c:v>0.82788476646270337</c:v>
                </c:pt>
                <c:pt idx="1258">
                  <c:v>0.82788476646270337</c:v>
                </c:pt>
                <c:pt idx="1259">
                  <c:v>0.82788476646270337</c:v>
                </c:pt>
                <c:pt idx="1260">
                  <c:v>0.82788476646270337</c:v>
                </c:pt>
                <c:pt idx="1261">
                  <c:v>0.82788476646270337</c:v>
                </c:pt>
                <c:pt idx="1262">
                  <c:v>0.82788476646270337</c:v>
                </c:pt>
                <c:pt idx="1263">
                  <c:v>0.82788476646270337</c:v>
                </c:pt>
                <c:pt idx="1264">
                  <c:v>0.82788476646270337</c:v>
                </c:pt>
                <c:pt idx="1265">
                  <c:v>0.82788476646270337</c:v>
                </c:pt>
                <c:pt idx="1266">
                  <c:v>0.82788476646270337</c:v>
                </c:pt>
                <c:pt idx="1267">
                  <c:v>0.82788476646270337</c:v>
                </c:pt>
                <c:pt idx="1268">
                  <c:v>0.82788476646270337</c:v>
                </c:pt>
                <c:pt idx="1269">
                  <c:v>0.82788476646270337</c:v>
                </c:pt>
                <c:pt idx="1270">
                  <c:v>0.82788476646270337</c:v>
                </c:pt>
                <c:pt idx="1271">
                  <c:v>0.82788476646270337</c:v>
                </c:pt>
                <c:pt idx="1272">
                  <c:v>0.82788476646270337</c:v>
                </c:pt>
                <c:pt idx="1273">
                  <c:v>0.82788476646270337</c:v>
                </c:pt>
                <c:pt idx="1274">
                  <c:v>0.82788476646270337</c:v>
                </c:pt>
                <c:pt idx="1275">
                  <c:v>0.82788476646270337</c:v>
                </c:pt>
                <c:pt idx="1276">
                  <c:v>0.82788476646270337</c:v>
                </c:pt>
                <c:pt idx="1277">
                  <c:v>0.82788476646270337</c:v>
                </c:pt>
                <c:pt idx="1278">
                  <c:v>0.82788476646270337</c:v>
                </c:pt>
                <c:pt idx="1279">
                  <c:v>0.82788476646270337</c:v>
                </c:pt>
                <c:pt idx="1280">
                  <c:v>0.82788476646270337</c:v>
                </c:pt>
                <c:pt idx="1281">
                  <c:v>0.82788476646270337</c:v>
                </c:pt>
                <c:pt idx="1282">
                  <c:v>0.82788476646270337</c:v>
                </c:pt>
                <c:pt idx="1283">
                  <c:v>0.82788476646270337</c:v>
                </c:pt>
                <c:pt idx="1284">
                  <c:v>0.82788476646270337</c:v>
                </c:pt>
                <c:pt idx="1285">
                  <c:v>0.82788476646270337</c:v>
                </c:pt>
                <c:pt idx="1286">
                  <c:v>0.82788476646270337</c:v>
                </c:pt>
                <c:pt idx="1287">
                  <c:v>0.82788476646270337</c:v>
                </c:pt>
                <c:pt idx="1288">
                  <c:v>0.82788476646270337</c:v>
                </c:pt>
                <c:pt idx="1289">
                  <c:v>0.82788476646270337</c:v>
                </c:pt>
                <c:pt idx="1290">
                  <c:v>0.82788476646270337</c:v>
                </c:pt>
                <c:pt idx="1291">
                  <c:v>0.82788476646270337</c:v>
                </c:pt>
                <c:pt idx="1292">
                  <c:v>0.82788476646270337</c:v>
                </c:pt>
                <c:pt idx="1293">
                  <c:v>0.82788476646270337</c:v>
                </c:pt>
                <c:pt idx="1294">
                  <c:v>0.82788476646270337</c:v>
                </c:pt>
                <c:pt idx="1295">
                  <c:v>0.82788476646270337</c:v>
                </c:pt>
                <c:pt idx="1296">
                  <c:v>0.84753525913602523</c:v>
                </c:pt>
                <c:pt idx="1297">
                  <c:v>0.84753525913602523</c:v>
                </c:pt>
                <c:pt idx="1298">
                  <c:v>0.84753525913602523</c:v>
                </c:pt>
                <c:pt idx="1299">
                  <c:v>0.84753525913602523</c:v>
                </c:pt>
                <c:pt idx="1300">
                  <c:v>0.84753525913602523</c:v>
                </c:pt>
                <c:pt idx="1301">
                  <c:v>0.84753525913602523</c:v>
                </c:pt>
                <c:pt idx="1302">
                  <c:v>0.84753525913602523</c:v>
                </c:pt>
                <c:pt idx="1303">
                  <c:v>0.84753525913602523</c:v>
                </c:pt>
                <c:pt idx="1304">
                  <c:v>0.84753525913602523</c:v>
                </c:pt>
                <c:pt idx="1305">
                  <c:v>0.84753525913602523</c:v>
                </c:pt>
                <c:pt idx="1306">
                  <c:v>0.84753525913602523</c:v>
                </c:pt>
                <c:pt idx="1307">
                  <c:v>0.84753525913602523</c:v>
                </c:pt>
                <c:pt idx="1308">
                  <c:v>0.84753525913602523</c:v>
                </c:pt>
                <c:pt idx="1309">
                  <c:v>0.84753525913602523</c:v>
                </c:pt>
                <c:pt idx="1310">
                  <c:v>0.84753525913602523</c:v>
                </c:pt>
                <c:pt idx="1311">
                  <c:v>0.84753525913602523</c:v>
                </c:pt>
                <c:pt idx="1312">
                  <c:v>0.84753525913602523</c:v>
                </c:pt>
                <c:pt idx="1313">
                  <c:v>0.84753525913602523</c:v>
                </c:pt>
                <c:pt idx="1314">
                  <c:v>0.84753525913602523</c:v>
                </c:pt>
                <c:pt idx="1315">
                  <c:v>0.84753525913602523</c:v>
                </c:pt>
                <c:pt idx="1316">
                  <c:v>0.84753525913602523</c:v>
                </c:pt>
                <c:pt idx="1317">
                  <c:v>0.84753525913602523</c:v>
                </c:pt>
                <c:pt idx="1318">
                  <c:v>0.84753525913602523</c:v>
                </c:pt>
                <c:pt idx="1319">
                  <c:v>0.84753525913602523</c:v>
                </c:pt>
                <c:pt idx="1320">
                  <c:v>0.84753525913602523</c:v>
                </c:pt>
                <c:pt idx="1321">
                  <c:v>0.86748186173761721</c:v>
                </c:pt>
                <c:pt idx="1322">
                  <c:v>0.86748186173761721</c:v>
                </c:pt>
                <c:pt idx="1323">
                  <c:v>0.86748186173761721</c:v>
                </c:pt>
                <c:pt idx="1324">
                  <c:v>0.86748186173761721</c:v>
                </c:pt>
                <c:pt idx="1325">
                  <c:v>0.86748186173761721</c:v>
                </c:pt>
                <c:pt idx="1326">
                  <c:v>0.86748186173761721</c:v>
                </c:pt>
                <c:pt idx="1327">
                  <c:v>0.86748186173761721</c:v>
                </c:pt>
                <c:pt idx="1328">
                  <c:v>0.86748186173761721</c:v>
                </c:pt>
                <c:pt idx="1329">
                  <c:v>0.86748186173761721</c:v>
                </c:pt>
                <c:pt idx="1330">
                  <c:v>0.86748186173761721</c:v>
                </c:pt>
                <c:pt idx="1331">
                  <c:v>0.86748186173761721</c:v>
                </c:pt>
                <c:pt idx="1332">
                  <c:v>0.86748186173761721</c:v>
                </c:pt>
                <c:pt idx="1333">
                  <c:v>0.86748186173761721</c:v>
                </c:pt>
                <c:pt idx="1334">
                  <c:v>0.86748186173761721</c:v>
                </c:pt>
                <c:pt idx="1335">
                  <c:v>0.86748186173761721</c:v>
                </c:pt>
                <c:pt idx="1336">
                  <c:v>0.86748186173761721</c:v>
                </c:pt>
                <c:pt idx="1337">
                  <c:v>0.86748186173761721</c:v>
                </c:pt>
                <c:pt idx="1338">
                  <c:v>0.86748186173761721</c:v>
                </c:pt>
                <c:pt idx="1339">
                  <c:v>0.86748186173761721</c:v>
                </c:pt>
                <c:pt idx="1340">
                  <c:v>0.86748186173761721</c:v>
                </c:pt>
                <c:pt idx="1341">
                  <c:v>0.86748186173761721</c:v>
                </c:pt>
                <c:pt idx="1342">
                  <c:v>0.86748186173761721</c:v>
                </c:pt>
                <c:pt idx="1343">
                  <c:v>0.86748186173761721</c:v>
                </c:pt>
                <c:pt idx="1344">
                  <c:v>0.86748186173761721</c:v>
                </c:pt>
                <c:pt idx="1345">
                  <c:v>0.86748186173761721</c:v>
                </c:pt>
                <c:pt idx="1346">
                  <c:v>0.86748186173761721</c:v>
                </c:pt>
                <c:pt idx="1347">
                  <c:v>0.88772651290418836</c:v>
                </c:pt>
                <c:pt idx="1348">
                  <c:v>0.88772651290418836</c:v>
                </c:pt>
                <c:pt idx="1349">
                  <c:v>0.88772651290418836</c:v>
                </c:pt>
                <c:pt idx="1350">
                  <c:v>0.88772651290418836</c:v>
                </c:pt>
                <c:pt idx="1351">
                  <c:v>0.88772651290418836</c:v>
                </c:pt>
                <c:pt idx="1352">
                  <c:v>0.88772651290418836</c:v>
                </c:pt>
                <c:pt idx="1353">
                  <c:v>0.88772651290418836</c:v>
                </c:pt>
                <c:pt idx="1354">
                  <c:v>0.88772651290418836</c:v>
                </c:pt>
                <c:pt idx="1355">
                  <c:v>0.88772651290418836</c:v>
                </c:pt>
                <c:pt idx="1356">
                  <c:v>0.88772651290418836</c:v>
                </c:pt>
                <c:pt idx="1357">
                  <c:v>0.88772651290418836</c:v>
                </c:pt>
                <c:pt idx="1358">
                  <c:v>0.88772651290418836</c:v>
                </c:pt>
                <c:pt idx="1359">
                  <c:v>0.88772651290418836</c:v>
                </c:pt>
                <c:pt idx="1360">
                  <c:v>0.88772651290418836</c:v>
                </c:pt>
                <c:pt idx="1361">
                  <c:v>0.88772651290418836</c:v>
                </c:pt>
                <c:pt idx="1362">
                  <c:v>0.88772651290418836</c:v>
                </c:pt>
                <c:pt idx="1363">
                  <c:v>0.88772651290418836</c:v>
                </c:pt>
                <c:pt idx="1364">
                  <c:v>0.88772651290418836</c:v>
                </c:pt>
                <c:pt idx="1365">
                  <c:v>0.90827114771840778</c:v>
                </c:pt>
                <c:pt idx="1366">
                  <c:v>0.90827114771840778</c:v>
                </c:pt>
                <c:pt idx="1367">
                  <c:v>0.90827114771840778</c:v>
                </c:pt>
                <c:pt idx="1368">
                  <c:v>0.90827114771840778</c:v>
                </c:pt>
                <c:pt idx="1369">
                  <c:v>0.90827114771840778</c:v>
                </c:pt>
                <c:pt idx="1370">
                  <c:v>0.90827114771840778</c:v>
                </c:pt>
                <c:pt idx="1371">
                  <c:v>0.90827114771840778</c:v>
                </c:pt>
                <c:pt idx="1372">
                  <c:v>0.90827114771840778</c:v>
                </c:pt>
                <c:pt idx="1373">
                  <c:v>0.90827114771840778</c:v>
                </c:pt>
                <c:pt idx="1374">
                  <c:v>0.90827114771840778</c:v>
                </c:pt>
                <c:pt idx="1375">
                  <c:v>0.90827114771840778</c:v>
                </c:pt>
                <c:pt idx="1376">
                  <c:v>0.90827114771840778</c:v>
                </c:pt>
                <c:pt idx="1377">
                  <c:v>0.90827114771840778</c:v>
                </c:pt>
                <c:pt idx="1378">
                  <c:v>0.90827114771840778</c:v>
                </c:pt>
                <c:pt idx="1379">
                  <c:v>0.90827114771840778</c:v>
                </c:pt>
                <c:pt idx="1380">
                  <c:v>0.90827114771840778</c:v>
                </c:pt>
                <c:pt idx="1381">
                  <c:v>0.90827114771840778</c:v>
                </c:pt>
                <c:pt idx="1382">
                  <c:v>0.90827114771840778</c:v>
                </c:pt>
                <c:pt idx="1383">
                  <c:v>0.90827114771840778</c:v>
                </c:pt>
                <c:pt idx="1384">
                  <c:v>0.92911769774471498</c:v>
                </c:pt>
                <c:pt idx="1385">
                  <c:v>0.92911769774471498</c:v>
                </c:pt>
                <c:pt idx="1386">
                  <c:v>0.92911769774471498</c:v>
                </c:pt>
                <c:pt idx="1387">
                  <c:v>0.92911769774471498</c:v>
                </c:pt>
                <c:pt idx="1388">
                  <c:v>0.92911769774471498</c:v>
                </c:pt>
                <c:pt idx="1389">
                  <c:v>0.92911769774471498</c:v>
                </c:pt>
                <c:pt idx="1390">
                  <c:v>0.92911769774471498</c:v>
                </c:pt>
                <c:pt idx="1391">
                  <c:v>0.92911769774471498</c:v>
                </c:pt>
                <c:pt idx="1392">
                  <c:v>0.95026809106447696</c:v>
                </c:pt>
                <c:pt idx="1393">
                  <c:v>0.95026809106447696</c:v>
                </c:pt>
                <c:pt idx="1394">
                  <c:v>0.95026809106447696</c:v>
                </c:pt>
                <c:pt idx="1395">
                  <c:v>0.95026809106447696</c:v>
                </c:pt>
                <c:pt idx="1396">
                  <c:v>0.95026809106447696</c:v>
                </c:pt>
                <c:pt idx="1397">
                  <c:v>0.95026809106447696</c:v>
                </c:pt>
                <c:pt idx="1398">
                  <c:v>0.95026809106447696</c:v>
                </c:pt>
                <c:pt idx="1399">
                  <c:v>0.95026809106447696</c:v>
                </c:pt>
                <c:pt idx="1400">
                  <c:v>0.95026809106447696</c:v>
                </c:pt>
                <c:pt idx="1401">
                  <c:v>0.95026809106447696</c:v>
                </c:pt>
                <c:pt idx="1402">
                  <c:v>0.95026809106447696</c:v>
                </c:pt>
                <c:pt idx="1403">
                  <c:v>0.97172425231051407</c:v>
                </c:pt>
                <c:pt idx="1404">
                  <c:v>0.97172425231051407</c:v>
                </c:pt>
                <c:pt idx="1405">
                  <c:v>0.97172425231051407</c:v>
                </c:pt>
                <c:pt idx="1406">
                  <c:v>0.97172425231051407</c:v>
                </c:pt>
                <c:pt idx="1407">
                  <c:v>0.97172425231051407</c:v>
                </c:pt>
                <c:pt idx="1408">
                  <c:v>0.97172425231051407</c:v>
                </c:pt>
                <c:pt idx="1409">
                  <c:v>0.97172425231051407</c:v>
                </c:pt>
                <c:pt idx="1410">
                  <c:v>0.97172425231051407</c:v>
                </c:pt>
                <c:pt idx="1411">
                  <c:v>0.97172425231051407</c:v>
                </c:pt>
                <c:pt idx="1412">
                  <c:v>0.97172425231051407</c:v>
                </c:pt>
                <c:pt idx="1413">
                  <c:v>0.97172425231051407</c:v>
                </c:pt>
                <c:pt idx="1414">
                  <c:v>0.97172425231051407</c:v>
                </c:pt>
                <c:pt idx="1415">
                  <c:v>0.97172425231051407</c:v>
                </c:pt>
                <c:pt idx="1416">
                  <c:v>0.99348810270099874</c:v>
                </c:pt>
                <c:pt idx="1417">
                  <c:v>0.99348810270099874</c:v>
                </c:pt>
                <c:pt idx="1418">
                  <c:v>0.99348810270099874</c:v>
                </c:pt>
                <c:pt idx="1419">
                  <c:v>0.99348810270099874</c:v>
                </c:pt>
                <c:pt idx="1420">
                  <c:v>0.99348810270099874</c:v>
                </c:pt>
                <c:pt idx="1421">
                  <c:v>0.99348810270099874</c:v>
                </c:pt>
                <c:pt idx="1422">
                  <c:v>0.99348810270099874</c:v>
                </c:pt>
                <c:pt idx="1423">
                  <c:v>0.99348810270099874</c:v>
                </c:pt>
                <c:pt idx="1424">
                  <c:v>1.0155615600727728</c:v>
                </c:pt>
                <c:pt idx="1425">
                  <c:v>1.0155615600727728</c:v>
                </c:pt>
                <c:pt idx="1426">
                  <c:v>1.0155615600727728</c:v>
                </c:pt>
                <c:pt idx="1427">
                  <c:v>1.0155615600727728</c:v>
                </c:pt>
                <c:pt idx="1428">
                  <c:v>1.0155615600727728</c:v>
                </c:pt>
                <c:pt idx="1429">
                  <c:v>1.0155615600727728</c:v>
                </c:pt>
                <c:pt idx="1430">
                  <c:v>1.0155615600727728</c:v>
                </c:pt>
                <c:pt idx="1431">
                  <c:v>1.0155615600727728</c:v>
                </c:pt>
                <c:pt idx="1432">
                  <c:v>1.0155615600727728</c:v>
                </c:pt>
                <c:pt idx="1433">
                  <c:v>1.0379465389140496</c:v>
                </c:pt>
                <c:pt idx="1434">
                  <c:v>1.0379465389140496</c:v>
                </c:pt>
                <c:pt idx="1435">
                  <c:v>1.0606449503965723</c:v>
                </c:pt>
                <c:pt idx="1436">
                  <c:v>1.0606449503965723</c:v>
                </c:pt>
                <c:pt idx="1437">
                  <c:v>1.0606449503965723</c:v>
                </c:pt>
                <c:pt idx="1438">
                  <c:v>1.0606449503965723</c:v>
                </c:pt>
                <c:pt idx="1439">
                  <c:v>1.0606449503965723</c:v>
                </c:pt>
                <c:pt idx="1440">
                  <c:v>1.0606449503965723</c:v>
                </c:pt>
                <c:pt idx="1441">
                  <c:v>1.0606449503965723</c:v>
                </c:pt>
                <c:pt idx="1442">
                  <c:v>1.0606449503965723</c:v>
                </c:pt>
                <c:pt idx="1443">
                  <c:v>1.0606449503965723</c:v>
                </c:pt>
                <c:pt idx="1444">
                  <c:v>1.0606449503965723</c:v>
                </c:pt>
                <c:pt idx="1445">
                  <c:v>1.0606449503965723</c:v>
                </c:pt>
                <c:pt idx="1446">
                  <c:v>1.0606449503965723</c:v>
                </c:pt>
                <c:pt idx="1447">
                  <c:v>1.0836587024071989</c:v>
                </c:pt>
                <c:pt idx="1448">
                  <c:v>1.0836587024071989</c:v>
                </c:pt>
                <c:pt idx="1449">
                  <c:v>1.0836587024071989</c:v>
                </c:pt>
                <c:pt idx="1450">
                  <c:v>1.0836587024071989</c:v>
                </c:pt>
                <c:pt idx="1451">
                  <c:v>1.0836587024071989</c:v>
                </c:pt>
                <c:pt idx="1452">
                  <c:v>1.1069896995789452</c:v>
                </c:pt>
                <c:pt idx="1453">
                  <c:v>1.1069896995789452</c:v>
                </c:pt>
                <c:pt idx="1454">
                  <c:v>1.1306398433215079</c:v>
                </c:pt>
                <c:pt idx="1455">
                  <c:v>1.1306398433215079</c:v>
                </c:pt>
                <c:pt idx="1456">
                  <c:v>1.1546110318512581</c:v>
                </c:pt>
                <c:pt idx="1457">
                  <c:v>1.1546110318512581</c:v>
                </c:pt>
                <c:pt idx="1458">
                  <c:v>1.1546110318512581</c:v>
                </c:pt>
                <c:pt idx="1459">
                  <c:v>1.1546110318512581</c:v>
                </c:pt>
                <c:pt idx="1460">
                  <c:v>1.1789051602207372</c:v>
                </c:pt>
                <c:pt idx="1461">
                  <c:v>1.1789051602207372</c:v>
                </c:pt>
                <c:pt idx="1462">
                  <c:v>1.1789051602207372</c:v>
                </c:pt>
                <c:pt idx="1463">
                  <c:v>1.2035241203476632</c:v>
                </c:pt>
                <c:pt idx="1464">
                  <c:v>1.2035241203476632</c:v>
                </c:pt>
                <c:pt idx="1465">
                  <c:v>1.2284698010434514</c:v>
                </c:pt>
                <c:pt idx="1466">
                  <c:v>1.2284698010434514</c:v>
                </c:pt>
                <c:pt idx="1467">
                  <c:v>1.2284698010434514</c:v>
                </c:pt>
                <c:pt idx="1468">
                  <c:v>1.2284698010434514</c:v>
                </c:pt>
                <c:pt idx="1469">
                  <c:v>1.2537440880412694</c:v>
                </c:pt>
                <c:pt idx="1470">
                  <c:v>1.2537440880412694</c:v>
                </c:pt>
                <c:pt idx="1471">
                  <c:v>1.2793488640236321</c:v>
                </c:pt>
                <c:pt idx="1472">
                  <c:v>1.2793488640236321</c:v>
                </c:pt>
                <c:pt idx="1473">
                  <c:v>1.3052860086495535</c:v>
                </c:pt>
                <c:pt idx="1474">
                  <c:v>1.3052860086495535</c:v>
                </c:pt>
                <c:pt idx="1475">
                  <c:v>1.3315573985812605</c:v>
                </c:pt>
                <c:pt idx="1476">
                  <c:v>1.3315573985812605</c:v>
                </c:pt>
                <c:pt idx="1477">
                  <c:v>1.3581649075104787</c:v>
                </c:pt>
                <c:pt idx="1478">
                  <c:v>1.3581649075104787</c:v>
                </c:pt>
                <c:pt idx="1479">
                  <c:v>1.3581649075104787</c:v>
                </c:pt>
                <c:pt idx="1480">
                  <c:v>1.3581649075104787</c:v>
                </c:pt>
                <c:pt idx="1481">
                  <c:v>1.3581649075104787</c:v>
                </c:pt>
                <c:pt idx="1482">
                  <c:v>1.3851104061843005</c:v>
                </c:pt>
                <c:pt idx="1483">
                  <c:v>1.3851104061843005</c:v>
                </c:pt>
                <c:pt idx="1484">
                  <c:v>1.4123957624306511</c:v>
                </c:pt>
                <c:pt idx="1485">
                  <c:v>1.4123957624306511</c:v>
                </c:pt>
                <c:pt idx="1486">
                  <c:v>1.4123957624306511</c:v>
                </c:pt>
                <c:pt idx="1487">
                  <c:v>1.4123957624306511</c:v>
                </c:pt>
                <c:pt idx="1488">
                  <c:v>1.4400228411833573</c:v>
                </c:pt>
                <c:pt idx="1489">
                  <c:v>1.4400228411833573</c:v>
                </c:pt>
                <c:pt idx="1490">
                  <c:v>1.4679935045068171</c:v>
                </c:pt>
                <c:pt idx="1491">
                  <c:v>1.4679935045068171</c:v>
                </c:pt>
                <c:pt idx="1492">
                  <c:v>1.4679935045068171</c:v>
                </c:pt>
                <c:pt idx="1493">
                  <c:v>1.4963096116202987</c:v>
                </c:pt>
                <c:pt idx="1494">
                  <c:v>1.4963096116202987</c:v>
                </c:pt>
                <c:pt idx="1495">
                  <c:v>1.4963096116202987</c:v>
                </c:pt>
                <c:pt idx="1496">
                  <c:v>1.5249730189218653</c:v>
                </c:pt>
                <c:pt idx="1497">
                  <c:v>1.5833491457165092</c:v>
                </c:pt>
                <c:pt idx="1498">
                  <c:v>1.5833491457165092</c:v>
                </c:pt>
                <c:pt idx="1499">
                  <c:v>1.613065564109974</c:v>
                </c:pt>
                <c:pt idx="1500">
                  <c:v>1.6735643376380651</c:v>
                </c:pt>
                <c:pt idx="1501">
                  <c:v>1.7354966310072277</c:v>
                </c:pt>
                <c:pt idx="1502">
                  <c:v>1.767004939213656</c:v>
                </c:pt>
                <c:pt idx="1503">
                  <c:v>1.9300412990257938</c:v>
                </c:pt>
                <c:pt idx="1504">
                  <c:v>1.9978541335080333</c:v>
                </c:pt>
              </c:numCache>
            </c:numRef>
          </c:yVal>
          <c:smooth val="0"/>
          <c:extLst>
            <c:ext xmlns:c16="http://schemas.microsoft.com/office/drawing/2014/chart" uri="{C3380CC4-5D6E-409C-BE32-E72D297353CC}">
              <c16:uniqueId val="{00000000-61BB-44AB-8EE3-618A9570ADCF}"/>
            </c:ext>
          </c:extLst>
        </c:ser>
        <c:ser>
          <c:idx val="2"/>
          <c:order val="1"/>
          <c:tx>
            <c:strRef>
              <c:f>'Rock lobster'!$W$1</c:f>
              <c:strCache>
                <c:ptCount val="1"/>
                <c:pt idx="0">
                  <c:v>Vline</c:v>
                </c:pt>
              </c:strCache>
            </c:strRef>
          </c:tx>
          <c:spPr>
            <a:ln w="19050" cap="rnd">
              <a:solidFill>
                <a:srgbClr val="FF0000"/>
              </a:solidFill>
              <a:round/>
            </a:ln>
            <a:effectLst/>
          </c:spPr>
          <c:marker>
            <c:symbol val="none"/>
          </c:marker>
          <c:xVal>
            <c:numRef>
              <c:f>'Rock lobster'!$T$2:$T$2002</c:f>
              <c:numCache>
                <c:formatCode>General</c:formatCode>
                <c:ptCount val="2001"/>
                <c:pt idx="0">
                  <c:v>14</c:v>
                </c:pt>
                <c:pt idx="1">
                  <c:v>14</c:v>
                </c:pt>
                <c:pt idx="2">
                  <c:v>0</c:v>
                </c:pt>
                <c:pt idx="3">
                  <c:v>14</c:v>
                </c:pt>
                <c:pt idx="4">
                  <c:v>0</c:v>
                </c:pt>
                <c:pt idx="5">
                  <c:v>10.4</c:v>
                </c:pt>
                <c:pt idx="6">
                  <c:v>10.4</c:v>
                </c:pt>
                <c:pt idx="7">
                  <c:v>10.4</c:v>
                </c:pt>
                <c:pt idx="8">
                  <c:v>10.4</c:v>
                </c:pt>
                <c:pt idx="9">
                  <c:v>10.4</c:v>
                </c:pt>
                <c:pt idx="10">
                  <c:v>10.4</c:v>
                </c:pt>
                <c:pt idx="11">
                  <c:v>10.4</c:v>
                </c:pt>
                <c:pt idx="12">
                  <c:v>10.5</c:v>
                </c:pt>
                <c:pt idx="13">
                  <c:v>10.5</c:v>
                </c:pt>
                <c:pt idx="14">
                  <c:v>10.5</c:v>
                </c:pt>
                <c:pt idx="15">
                  <c:v>10.5</c:v>
                </c:pt>
                <c:pt idx="16">
                  <c:v>10.5</c:v>
                </c:pt>
                <c:pt idx="17">
                  <c:v>10.5</c:v>
                </c:pt>
                <c:pt idx="18">
                  <c:v>10.5</c:v>
                </c:pt>
                <c:pt idx="19">
                  <c:v>10.5</c:v>
                </c:pt>
                <c:pt idx="20">
                  <c:v>10.5</c:v>
                </c:pt>
                <c:pt idx="21">
                  <c:v>10.5</c:v>
                </c:pt>
                <c:pt idx="22">
                  <c:v>10.5</c:v>
                </c:pt>
                <c:pt idx="23">
                  <c:v>10.5</c:v>
                </c:pt>
                <c:pt idx="24">
                  <c:v>10.5</c:v>
                </c:pt>
                <c:pt idx="25">
                  <c:v>10.5</c:v>
                </c:pt>
                <c:pt idx="26">
                  <c:v>10.5</c:v>
                </c:pt>
                <c:pt idx="27">
                  <c:v>10.5</c:v>
                </c:pt>
                <c:pt idx="28">
                  <c:v>10.5</c:v>
                </c:pt>
                <c:pt idx="29">
                  <c:v>10.5</c:v>
                </c:pt>
                <c:pt idx="30">
                  <c:v>10.5</c:v>
                </c:pt>
                <c:pt idx="31">
                  <c:v>10.5</c:v>
                </c:pt>
                <c:pt idx="32">
                  <c:v>10.5</c:v>
                </c:pt>
                <c:pt idx="33">
                  <c:v>10.5</c:v>
                </c:pt>
                <c:pt idx="34">
                  <c:v>10.5</c:v>
                </c:pt>
                <c:pt idx="35">
                  <c:v>10.5</c:v>
                </c:pt>
                <c:pt idx="36">
                  <c:v>10.5</c:v>
                </c:pt>
                <c:pt idx="37">
                  <c:v>10.5</c:v>
                </c:pt>
                <c:pt idx="38">
                  <c:v>10.5</c:v>
                </c:pt>
                <c:pt idx="39">
                  <c:v>10.5</c:v>
                </c:pt>
                <c:pt idx="40">
                  <c:v>10.5</c:v>
                </c:pt>
                <c:pt idx="41">
                  <c:v>10.5</c:v>
                </c:pt>
                <c:pt idx="42">
                  <c:v>10.5</c:v>
                </c:pt>
                <c:pt idx="43">
                  <c:v>10.5</c:v>
                </c:pt>
                <c:pt idx="44">
                  <c:v>10.5</c:v>
                </c:pt>
                <c:pt idx="45">
                  <c:v>10.5</c:v>
                </c:pt>
                <c:pt idx="46">
                  <c:v>10.5</c:v>
                </c:pt>
                <c:pt idx="47">
                  <c:v>10.5</c:v>
                </c:pt>
                <c:pt idx="48">
                  <c:v>10.5</c:v>
                </c:pt>
                <c:pt idx="49">
                  <c:v>10.5</c:v>
                </c:pt>
                <c:pt idx="50">
                  <c:v>10.5</c:v>
                </c:pt>
                <c:pt idx="51">
                  <c:v>10.5</c:v>
                </c:pt>
                <c:pt idx="52">
                  <c:v>10.5</c:v>
                </c:pt>
                <c:pt idx="53">
                  <c:v>10.5</c:v>
                </c:pt>
                <c:pt idx="54">
                  <c:v>10.5</c:v>
                </c:pt>
                <c:pt idx="55">
                  <c:v>10.5</c:v>
                </c:pt>
                <c:pt idx="56">
                  <c:v>10.5</c:v>
                </c:pt>
                <c:pt idx="57">
                  <c:v>10.5</c:v>
                </c:pt>
                <c:pt idx="58">
                  <c:v>10.5</c:v>
                </c:pt>
                <c:pt idx="59">
                  <c:v>10.5</c:v>
                </c:pt>
                <c:pt idx="60">
                  <c:v>10.5</c:v>
                </c:pt>
                <c:pt idx="61">
                  <c:v>10.5</c:v>
                </c:pt>
                <c:pt idx="62">
                  <c:v>10.5</c:v>
                </c:pt>
                <c:pt idx="63">
                  <c:v>10.5</c:v>
                </c:pt>
                <c:pt idx="64">
                  <c:v>10.5</c:v>
                </c:pt>
                <c:pt idx="65">
                  <c:v>10.5</c:v>
                </c:pt>
                <c:pt idx="66">
                  <c:v>10.5</c:v>
                </c:pt>
                <c:pt idx="67">
                  <c:v>10.5</c:v>
                </c:pt>
                <c:pt idx="68">
                  <c:v>10.5</c:v>
                </c:pt>
                <c:pt idx="69">
                  <c:v>10.5</c:v>
                </c:pt>
                <c:pt idx="70">
                  <c:v>10.5</c:v>
                </c:pt>
                <c:pt idx="71">
                  <c:v>10.5</c:v>
                </c:pt>
                <c:pt idx="72">
                  <c:v>10.5</c:v>
                </c:pt>
                <c:pt idx="73">
                  <c:v>10.5</c:v>
                </c:pt>
                <c:pt idx="74">
                  <c:v>10.5</c:v>
                </c:pt>
                <c:pt idx="75">
                  <c:v>10.5</c:v>
                </c:pt>
                <c:pt idx="76">
                  <c:v>10.5</c:v>
                </c:pt>
                <c:pt idx="77">
                  <c:v>10.5</c:v>
                </c:pt>
                <c:pt idx="78">
                  <c:v>10.5</c:v>
                </c:pt>
                <c:pt idx="79">
                  <c:v>10.5</c:v>
                </c:pt>
                <c:pt idx="80">
                  <c:v>10.5</c:v>
                </c:pt>
                <c:pt idx="81">
                  <c:v>10.5</c:v>
                </c:pt>
                <c:pt idx="82">
                  <c:v>10.5</c:v>
                </c:pt>
                <c:pt idx="83">
                  <c:v>10.5</c:v>
                </c:pt>
                <c:pt idx="84">
                  <c:v>10.5</c:v>
                </c:pt>
                <c:pt idx="85">
                  <c:v>10.5</c:v>
                </c:pt>
                <c:pt idx="86">
                  <c:v>10.5</c:v>
                </c:pt>
                <c:pt idx="87">
                  <c:v>10.5</c:v>
                </c:pt>
                <c:pt idx="88">
                  <c:v>10.5</c:v>
                </c:pt>
                <c:pt idx="89">
                  <c:v>10.5</c:v>
                </c:pt>
                <c:pt idx="90">
                  <c:v>10.5</c:v>
                </c:pt>
                <c:pt idx="91">
                  <c:v>10.5</c:v>
                </c:pt>
                <c:pt idx="92">
                  <c:v>10.5</c:v>
                </c:pt>
                <c:pt idx="93">
                  <c:v>10.5</c:v>
                </c:pt>
                <c:pt idx="94">
                  <c:v>10.5</c:v>
                </c:pt>
                <c:pt idx="95">
                  <c:v>10.5</c:v>
                </c:pt>
                <c:pt idx="96">
                  <c:v>10.5</c:v>
                </c:pt>
                <c:pt idx="97">
                  <c:v>10.5</c:v>
                </c:pt>
                <c:pt idx="98">
                  <c:v>10.5</c:v>
                </c:pt>
                <c:pt idx="99">
                  <c:v>10.5</c:v>
                </c:pt>
                <c:pt idx="100">
                  <c:v>10.5</c:v>
                </c:pt>
                <c:pt idx="101">
                  <c:v>10.5</c:v>
                </c:pt>
                <c:pt idx="102">
                  <c:v>10.5</c:v>
                </c:pt>
                <c:pt idx="103">
                  <c:v>10.5</c:v>
                </c:pt>
                <c:pt idx="104">
                  <c:v>10.5</c:v>
                </c:pt>
                <c:pt idx="105">
                  <c:v>10.5</c:v>
                </c:pt>
                <c:pt idx="106">
                  <c:v>10.5</c:v>
                </c:pt>
                <c:pt idx="107">
                  <c:v>10.5</c:v>
                </c:pt>
                <c:pt idx="108">
                  <c:v>10.5</c:v>
                </c:pt>
                <c:pt idx="109">
                  <c:v>10.5</c:v>
                </c:pt>
                <c:pt idx="110">
                  <c:v>10.5</c:v>
                </c:pt>
                <c:pt idx="111">
                  <c:v>10.5</c:v>
                </c:pt>
                <c:pt idx="112">
                  <c:v>10.5</c:v>
                </c:pt>
                <c:pt idx="113">
                  <c:v>10.5</c:v>
                </c:pt>
                <c:pt idx="114">
                  <c:v>10.5</c:v>
                </c:pt>
                <c:pt idx="115">
                  <c:v>10.5</c:v>
                </c:pt>
                <c:pt idx="116">
                  <c:v>10.5</c:v>
                </c:pt>
                <c:pt idx="117">
                  <c:v>10.5</c:v>
                </c:pt>
                <c:pt idx="118">
                  <c:v>10.5</c:v>
                </c:pt>
                <c:pt idx="119">
                  <c:v>10.5</c:v>
                </c:pt>
                <c:pt idx="120">
                  <c:v>10.5</c:v>
                </c:pt>
                <c:pt idx="121">
                  <c:v>10.5</c:v>
                </c:pt>
                <c:pt idx="122">
                  <c:v>10.5</c:v>
                </c:pt>
                <c:pt idx="123">
                  <c:v>10.5</c:v>
                </c:pt>
                <c:pt idx="124">
                  <c:v>10.5</c:v>
                </c:pt>
                <c:pt idx="125">
                  <c:v>10.5</c:v>
                </c:pt>
                <c:pt idx="126">
                  <c:v>10.5</c:v>
                </c:pt>
                <c:pt idx="127">
                  <c:v>10.5</c:v>
                </c:pt>
                <c:pt idx="128">
                  <c:v>10.5</c:v>
                </c:pt>
                <c:pt idx="129">
                  <c:v>10.5</c:v>
                </c:pt>
                <c:pt idx="130">
                  <c:v>10.5</c:v>
                </c:pt>
                <c:pt idx="131">
                  <c:v>10.5</c:v>
                </c:pt>
                <c:pt idx="132">
                  <c:v>10.5</c:v>
                </c:pt>
                <c:pt idx="133">
                  <c:v>10.5</c:v>
                </c:pt>
                <c:pt idx="134">
                  <c:v>10.5</c:v>
                </c:pt>
                <c:pt idx="135">
                  <c:v>10.5</c:v>
                </c:pt>
                <c:pt idx="136">
                  <c:v>10.5</c:v>
                </c:pt>
                <c:pt idx="137">
                  <c:v>10.5</c:v>
                </c:pt>
                <c:pt idx="138">
                  <c:v>10.5</c:v>
                </c:pt>
                <c:pt idx="139">
                  <c:v>10.5</c:v>
                </c:pt>
                <c:pt idx="140">
                  <c:v>10.5</c:v>
                </c:pt>
                <c:pt idx="141">
                  <c:v>10.5</c:v>
                </c:pt>
                <c:pt idx="142">
                  <c:v>10.5</c:v>
                </c:pt>
                <c:pt idx="143">
                  <c:v>10.5</c:v>
                </c:pt>
                <c:pt idx="144">
                  <c:v>10.5</c:v>
                </c:pt>
                <c:pt idx="145">
                  <c:v>10.5</c:v>
                </c:pt>
                <c:pt idx="146">
                  <c:v>10.5</c:v>
                </c:pt>
                <c:pt idx="147">
                  <c:v>10.5</c:v>
                </c:pt>
                <c:pt idx="148">
                  <c:v>10.5</c:v>
                </c:pt>
                <c:pt idx="149">
                  <c:v>10.5</c:v>
                </c:pt>
                <c:pt idx="150">
                  <c:v>10.5</c:v>
                </c:pt>
                <c:pt idx="151">
                  <c:v>10.5</c:v>
                </c:pt>
                <c:pt idx="152">
                  <c:v>10.5</c:v>
                </c:pt>
                <c:pt idx="153">
                  <c:v>10.5</c:v>
                </c:pt>
                <c:pt idx="154">
                  <c:v>10.5</c:v>
                </c:pt>
                <c:pt idx="155">
                  <c:v>10.5</c:v>
                </c:pt>
                <c:pt idx="156">
                  <c:v>10.5</c:v>
                </c:pt>
                <c:pt idx="157">
                  <c:v>10.5</c:v>
                </c:pt>
                <c:pt idx="158">
                  <c:v>10.5</c:v>
                </c:pt>
                <c:pt idx="159">
                  <c:v>10.5</c:v>
                </c:pt>
                <c:pt idx="160">
                  <c:v>10.5</c:v>
                </c:pt>
                <c:pt idx="161">
                  <c:v>10.5</c:v>
                </c:pt>
                <c:pt idx="162">
                  <c:v>10.5</c:v>
                </c:pt>
                <c:pt idx="163">
                  <c:v>10.5</c:v>
                </c:pt>
                <c:pt idx="164">
                  <c:v>10.5</c:v>
                </c:pt>
                <c:pt idx="165">
                  <c:v>10.5</c:v>
                </c:pt>
                <c:pt idx="166">
                  <c:v>10.5</c:v>
                </c:pt>
                <c:pt idx="167">
                  <c:v>10.5</c:v>
                </c:pt>
                <c:pt idx="168">
                  <c:v>10.5</c:v>
                </c:pt>
                <c:pt idx="169">
                  <c:v>10.5</c:v>
                </c:pt>
                <c:pt idx="170">
                  <c:v>10.5</c:v>
                </c:pt>
                <c:pt idx="171">
                  <c:v>10.5</c:v>
                </c:pt>
                <c:pt idx="172">
                  <c:v>10.5</c:v>
                </c:pt>
                <c:pt idx="173">
                  <c:v>10.5</c:v>
                </c:pt>
                <c:pt idx="174">
                  <c:v>10.5</c:v>
                </c:pt>
                <c:pt idx="175">
                  <c:v>10.5</c:v>
                </c:pt>
                <c:pt idx="176">
                  <c:v>10.6</c:v>
                </c:pt>
                <c:pt idx="177">
                  <c:v>10.6</c:v>
                </c:pt>
                <c:pt idx="178">
                  <c:v>10.6</c:v>
                </c:pt>
                <c:pt idx="179">
                  <c:v>10.6</c:v>
                </c:pt>
                <c:pt idx="180">
                  <c:v>10.6</c:v>
                </c:pt>
                <c:pt idx="181">
                  <c:v>10.6</c:v>
                </c:pt>
                <c:pt idx="182">
                  <c:v>10.6</c:v>
                </c:pt>
                <c:pt idx="183">
                  <c:v>10.6</c:v>
                </c:pt>
                <c:pt idx="184">
                  <c:v>10.6</c:v>
                </c:pt>
                <c:pt idx="185">
                  <c:v>10.6</c:v>
                </c:pt>
                <c:pt idx="186">
                  <c:v>10.6</c:v>
                </c:pt>
                <c:pt idx="187">
                  <c:v>10.6</c:v>
                </c:pt>
                <c:pt idx="188">
                  <c:v>10.6</c:v>
                </c:pt>
                <c:pt idx="189">
                  <c:v>10.6</c:v>
                </c:pt>
                <c:pt idx="190">
                  <c:v>10.6</c:v>
                </c:pt>
                <c:pt idx="191">
                  <c:v>10.6</c:v>
                </c:pt>
                <c:pt idx="192">
                  <c:v>10.6</c:v>
                </c:pt>
                <c:pt idx="193">
                  <c:v>10.6</c:v>
                </c:pt>
                <c:pt idx="194">
                  <c:v>10.6</c:v>
                </c:pt>
                <c:pt idx="195">
                  <c:v>10.6</c:v>
                </c:pt>
                <c:pt idx="196">
                  <c:v>10.6</c:v>
                </c:pt>
                <c:pt idx="197">
                  <c:v>10.6</c:v>
                </c:pt>
                <c:pt idx="198">
                  <c:v>10.6</c:v>
                </c:pt>
                <c:pt idx="199">
                  <c:v>10.6</c:v>
                </c:pt>
                <c:pt idx="200">
                  <c:v>10.6</c:v>
                </c:pt>
                <c:pt idx="201">
                  <c:v>10.6</c:v>
                </c:pt>
                <c:pt idx="202">
                  <c:v>10.6</c:v>
                </c:pt>
                <c:pt idx="203">
                  <c:v>10.6</c:v>
                </c:pt>
                <c:pt idx="204">
                  <c:v>10.6</c:v>
                </c:pt>
                <c:pt idx="205">
                  <c:v>10.6</c:v>
                </c:pt>
                <c:pt idx="206">
                  <c:v>10.6</c:v>
                </c:pt>
                <c:pt idx="207">
                  <c:v>10.6</c:v>
                </c:pt>
                <c:pt idx="208">
                  <c:v>10.6</c:v>
                </c:pt>
                <c:pt idx="209">
                  <c:v>10.6</c:v>
                </c:pt>
                <c:pt idx="210">
                  <c:v>10.6</c:v>
                </c:pt>
                <c:pt idx="211">
                  <c:v>10.6</c:v>
                </c:pt>
                <c:pt idx="212">
                  <c:v>10.6</c:v>
                </c:pt>
                <c:pt idx="213">
                  <c:v>10.6</c:v>
                </c:pt>
                <c:pt idx="214">
                  <c:v>10.6</c:v>
                </c:pt>
                <c:pt idx="215">
                  <c:v>10.6</c:v>
                </c:pt>
                <c:pt idx="216">
                  <c:v>10.6</c:v>
                </c:pt>
                <c:pt idx="217">
                  <c:v>10.6</c:v>
                </c:pt>
                <c:pt idx="218">
                  <c:v>10.6</c:v>
                </c:pt>
                <c:pt idx="219">
                  <c:v>10.6</c:v>
                </c:pt>
                <c:pt idx="220">
                  <c:v>10.6</c:v>
                </c:pt>
                <c:pt idx="221">
                  <c:v>10.6</c:v>
                </c:pt>
                <c:pt idx="222">
                  <c:v>10.6</c:v>
                </c:pt>
                <c:pt idx="223">
                  <c:v>10.6</c:v>
                </c:pt>
                <c:pt idx="224">
                  <c:v>10.6</c:v>
                </c:pt>
                <c:pt idx="225">
                  <c:v>10.6</c:v>
                </c:pt>
                <c:pt idx="226">
                  <c:v>10.6</c:v>
                </c:pt>
                <c:pt idx="227">
                  <c:v>10.6</c:v>
                </c:pt>
                <c:pt idx="228">
                  <c:v>10.6</c:v>
                </c:pt>
                <c:pt idx="229">
                  <c:v>10.6</c:v>
                </c:pt>
                <c:pt idx="230">
                  <c:v>10.6</c:v>
                </c:pt>
                <c:pt idx="231">
                  <c:v>10.6</c:v>
                </c:pt>
                <c:pt idx="232">
                  <c:v>10.6</c:v>
                </c:pt>
                <c:pt idx="233">
                  <c:v>10.6</c:v>
                </c:pt>
                <c:pt idx="234">
                  <c:v>10.6</c:v>
                </c:pt>
                <c:pt idx="235">
                  <c:v>10.6</c:v>
                </c:pt>
                <c:pt idx="236">
                  <c:v>10.6</c:v>
                </c:pt>
                <c:pt idx="237">
                  <c:v>10.6</c:v>
                </c:pt>
                <c:pt idx="238">
                  <c:v>10.6</c:v>
                </c:pt>
                <c:pt idx="239">
                  <c:v>10.6</c:v>
                </c:pt>
                <c:pt idx="240">
                  <c:v>10.6</c:v>
                </c:pt>
                <c:pt idx="241">
                  <c:v>10.6</c:v>
                </c:pt>
                <c:pt idx="242">
                  <c:v>10.6</c:v>
                </c:pt>
                <c:pt idx="243">
                  <c:v>10.6</c:v>
                </c:pt>
                <c:pt idx="244">
                  <c:v>10.6</c:v>
                </c:pt>
                <c:pt idx="245">
                  <c:v>10.6</c:v>
                </c:pt>
                <c:pt idx="246">
                  <c:v>10.6</c:v>
                </c:pt>
                <c:pt idx="247">
                  <c:v>10.6</c:v>
                </c:pt>
                <c:pt idx="248">
                  <c:v>10.6</c:v>
                </c:pt>
                <c:pt idx="249">
                  <c:v>10.6</c:v>
                </c:pt>
                <c:pt idx="250">
                  <c:v>10.6</c:v>
                </c:pt>
                <c:pt idx="251">
                  <c:v>10.6</c:v>
                </c:pt>
                <c:pt idx="252">
                  <c:v>10.6</c:v>
                </c:pt>
                <c:pt idx="253">
                  <c:v>10.6</c:v>
                </c:pt>
                <c:pt idx="254">
                  <c:v>10.6</c:v>
                </c:pt>
                <c:pt idx="255">
                  <c:v>10.6</c:v>
                </c:pt>
                <c:pt idx="256">
                  <c:v>10.6</c:v>
                </c:pt>
                <c:pt idx="257">
                  <c:v>10.6</c:v>
                </c:pt>
                <c:pt idx="258">
                  <c:v>10.6</c:v>
                </c:pt>
                <c:pt idx="259">
                  <c:v>10.6</c:v>
                </c:pt>
                <c:pt idx="260">
                  <c:v>10.6</c:v>
                </c:pt>
                <c:pt idx="261">
                  <c:v>10.6</c:v>
                </c:pt>
                <c:pt idx="262">
                  <c:v>10.6</c:v>
                </c:pt>
                <c:pt idx="263">
                  <c:v>10.6</c:v>
                </c:pt>
                <c:pt idx="264">
                  <c:v>10.6</c:v>
                </c:pt>
                <c:pt idx="265">
                  <c:v>10.6</c:v>
                </c:pt>
                <c:pt idx="266">
                  <c:v>10.6</c:v>
                </c:pt>
                <c:pt idx="267">
                  <c:v>10.6</c:v>
                </c:pt>
                <c:pt idx="268">
                  <c:v>10.6</c:v>
                </c:pt>
                <c:pt idx="269">
                  <c:v>10.6</c:v>
                </c:pt>
                <c:pt idx="270">
                  <c:v>10.6</c:v>
                </c:pt>
                <c:pt idx="271">
                  <c:v>10.6</c:v>
                </c:pt>
                <c:pt idx="272">
                  <c:v>10.6</c:v>
                </c:pt>
                <c:pt idx="273">
                  <c:v>10.6</c:v>
                </c:pt>
                <c:pt idx="274">
                  <c:v>10.6</c:v>
                </c:pt>
                <c:pt idx="275">
                  <c:v>10.6</c:v>
                </c:pt>
                <c:pt idx="276">
                  <c:v>10.6</c:v>
                </c:pt>
                <c:pt idx="277">
                  <c:v>10.6</c:v>
                </c:pt>
                <c:pt idx="278">
                  <c:v>10.6</c:v>
                </c:pt>
                <c:pt idx="279">
                  <c:v>10.6</c:v>
                </c:pt>
                <c:pt idx="280">
                  <c:v>10.6</c:v>
                </c:pt>
                <c:pt idx="281">
                  <c:v>10.6</c:v>
                </c:pt>
                <c:pt idx="282">
                  <c:v>10.6</c:v>
                </c:pt>
                <c:pt idx="283">
                  <c:v>10.6</c:v>
                </c:pt>
                <c:pt idx="284">
                  <c:v>10.6</c:v>
                </c:pt>
                <c:pt idx="285">
                  <c:v>10.6</c:v>
                </c:pt>
                <c:pt idx="286">
                  <c:v>10.6</c:v>
                </c:pt>
                <c:pt idx="287">
                  <c:v>10.6</c:v>
                </c:pt>
                <c:pt idx="288">
                  <c:v>10.6</c:v>
                </c:pt>
                <c:pt idx="289">
                  <c:v>10.6</c:v>
                </c:pt>
                <c:pt idx="290">
                  <c:v>10.6</c:v>
                </c:pt>
                <c:pt idx="291">
                  <c:v>10.6</c:v>
                </c:pt>
                <c:pt idx="292">
                  <c:v>10.6</c:v>
                </c:pt>
                <c:pt idx="293">
                  <c:v>10.6</c:v>
                </c:pt>
                <c:pt idx="294">
                  <c:v>10.6</c:v>
                </c:pt>
                <c:pt idx="295">
                  <c:v>10.6</c:v>
                </c:pt>
                <c:pt idx="296">
                  <c:v>10.6</c:v>
                </c:pt>
                <c:pt idx="297">
                  <c:v>10.6</c:v>
                </c:pt>
                <c:pt idx="298">
                  <c:v>10.6</c:v>
                </c:pt>
                <c:pt idx="299">
                  <c:v>10.6</c:v>
                </c:pt>
                <c:pt idx="300">
                  <c:v>10.6</c:v>
                </c:pt>
                <c:pt idx="301">
                  <c:v>10.6</c:v>
                </c:pt>
                <c:pt idx="302">
                  <c:v>10.6</c:v>
                </c:pt>
                <c:pt idx="303">
                  <c:v>10.6</c:v>
                </c:pt>
                <c:pt idx="304">
                  <c:v>10.6</c:v>
                </c:pt>
                <c:pt idx="305">
                  <c:v>10.6</c:v>
                </c:pt>
                <c:pt idx="306">
                  <c:v>10.6</c:v>
                </c:pt>
                <c:pt idx="307">
                  <c:v>10.6</c:v>
                </c:pt>
                <c:pt idx="308">
                  <c:v>10.6</c:v>
                </c:pt>
                <c:pt idx="309">
                  <c:v>10.6</c:v>
                </c:pt>
                <c:pt idx="310">
                  <c:v>10.6</c:v>
                </c:pt>
                <c:pt idx="311">
                  <c:v>10.6</c:v>
                </c:pt>
                <c:pt idx="312">
                  <c:v>10.6</c:v>
                </c:pt>
                <c:pt idx="313">
                  <c:v>10.6</c:v>
                </c:pt>
                <c:pt idx="314">
                  <c:v>10.6</c:v>
                </c:pt>
                <c:pt idx="315">
                  <c:v>10.6</c:v>
                </c:pt>
                <c:pt idx="316">
                  <c:v>10.6</c:v>
                </c:pt>
                <c:pt idx="317">
                  <c:v>10.6</c:v>
                </c:pt>
                <c:pt idx="318">
                  <c:v>10.6</c:v>
                </c:pt>
                <c:pt idx="319">
                  <c:v>10.6</c:v>
                </c:pt>
                <c:pt idx="320">
                  <c:v>10.6</c:v>
                </c:pt>
                <c:pt idx="321">
                  <c:v>10.6</c:v>
                </c:pt>
                <c:pt idx="322">
                  <c:v>10.6</c:v>
                </c:pt>
                <c:pt idx="323">
                  <c:v>10.6</c:v>
                </c:pt>
                <c:pt idx="324">
                  <c:v>10.6</c:v>
                </c:pt>
                <c:pt idx="325">
                  <c:v>10.6</c:v>
                </c:pt>
                <c:pt idx="326">
                  <c:v>10.6</c:v>
                </c:pt>
                <c:pt idx="327">
                  <c:v>10.6</c:v>
                </c:pt>
                <c:pt idx="328">
                  <c:v>10.6</c:v>
                </c:pt>
                <c:pt idx="329">
                  <c:v>10.6</c:v>
                </c:pt>
                <c:pt idx="330">
                  <c:v>10.6</c:v>
                </c:pt>
                <c:pt idx="331">
                  <c:v>10.6</c:v>
                </c:pt>
                <c:pt idx="332">
                  <c:v>10.6</c:v>
                </c:pt>
                <c:pt idx="333">
                  <c:v>10.6</c:v>
                </c:pt>
                <c:pt idx="334">
                  <c:v>10.6</c:v>
                </c:pt>
                <c:pt idx="335">
                  <c:v>10.6</c:v>
                </c:pt>
                <c:pt idx="336">
                  <c:v>10.6</c:v>
                </c:pt>
                <c:pt idx="337">
                  <c:v>10.6</c:v>
                </c:pt>
                <c:pt idx="338">
                  <c:v>10.6</c:v>
                </c:pt>
                <c:pt idx="339">
                  <c:v>10.6</c:v>
                </c:pt>
                <c:pt idx="340">
                  <c:v>10.6</c:v>
                </c:pt>
                <c:pt idx="341">
                  <c:v>10.6</c:v>
                </c:pt>
                <c:pt idx="342">
                  <c:v>10.6</c:v>
                </c:pt>
                <c:pt idx="343">
                  <c:v>10.6</c:v>
                </c:pt>
                <c:pt idx="344">
                  <c:v>10.6</c:v>
                </c:pt>
                <c:pt idx="345">
                  <c:v>10.6</c:v>
                </c:pt>
                <c:pt idx="346">
                  <c:v>10.6</c:v>
                </c:pt>
                <c:pt idx="347">
                  <c:v>10.6</c:v>
                </c:pt>
                <c:pt idx="348">
                  <c:v>10.6</c:v>
                </c:pt>
                <c:pt idx="349">
                  <c:v>10.6</c:v>
                </c:pt>
                <c:pt idx="350">
                  <c:v>10.6</c:v>
                </c:pt>
                <c:pt idx="351">
                  <c:v>10.6</c:v>
                </c:pt>
                <c:pt idx="352">
                  <c:v>10.6</c:v>
                </c:pt>
                <c:pt idx="353">
                  <c:v>10.6</c:v>
                </c:pt>
                <c:pt idx="354">
                  <c:v>10.6</c:v>
                </c:pt>
                <c:pt idx="355">
                  <c:v>10.6</c:v>
                </c:pt>
                <c:pt idx="356">
                  <c:v>10.6</c:v>
                </c:pt>
                <c:pt idx="357">
                  <c:v>10.6</c:v>
                </c:pt>
                <c:pt idx="358">
                  <c:v>10.6</c:v>
                </c:pt>
                <c:pt idx="359">
                  <c:v>10.6</c:v>
                </c:pt>
                <c:pt idx="360">
                  <c:v>10.6</c:v>
                </c:pt>
                <c:pt idx="361">
                  <c:v>10.6</c:v>
                </c:pt>
                <c:pt idx="362">
                  <c:v>10.6</c:v>
                </c:pt>
                <c:pt idx="363">
                  <c:v>10.6</c:v>
                </c:pt>
                <c:pt idx="364">
                  <c:v>10.6</c:v>
                </c:pt>
                <c:pt idx="365">
                  <c:v>10.7</c:v>
                </c:pt>
                <c:pt idx="366">
                  <c:v>10.7</c:v>
                </c:pt>
                <c:pt idx="367">
                  <c:v>10.7</c:v>
                </c:pt>
                <c:pt idx="368">
                  <c:v>10.7</c:v>
                </c:pt>
                <c:pt idx="369">
                  <c:v>10.7</c:v>
                </c:pt>
                <c:pt idx="370">
                  <c:v>10.7</c:v>
                </c:pt>
                <c:pt idx="371">
                  <c:v>10.7</c:v>
                </c:pt>
                <c:pt idx="372">
                  <c:v>10.7</c:v>
                </c:pt>
                <c:pt idx="373">
                  <c:v>10.7</c:v>
                </c:pt>
                <c:pt idx="374">
                  <c:v>10.7</c:v>
                </c:pt>
                <c:pt idx="375">
                  <c:v>10.7</c:v>
                </c:pt>
                <c:pt idx="376">
                  <c:v>10.7</c:v>
                </c:pt>
                <c:pt idx="377">
                  <c:v>10.7</c:v>
                </c:pt>
                <c:pt idx="378">
                  <c:v>10.7</c:v>
                </c:pt>
                <c:pt idx="379">
                  <c:v>10.7</c:v>
                </c:pt>
                <c:pt idx="380">
                  <c:v>10.7</c:v>
                </c:pt>
                <c:pt idx="381">
                  <c:v>10.7</c:v>
                </c:pt>
                <c:pt idx="382">
                  <c:v>10.7</c:v>
                </c:pt>
                <c:pt idx="383">
                  <c:v>10.7</c:v>
                </c:pt>
                <c:pt idx="384">
                  <c:v>10.7</c:v>
                </c:pt>
                <c:pt idx="385">
                  <c:v>10.7</c:v>
                </c:pt>
                <c:pt idx="386">
                  <c:v>10.7</c:v>
                </c:pt>
                <c:pt idx="387">
                  <c:v>10.7</c:v>
                </c:pt>
                <c:pt idx="388">
                  <c:v>10.7</c:v>
                </c:pt>
                <c:pt idx="389">
                  <c:v>10.7</c:v>
                </c:pt>
                <c:pt idx="390">
                  <c:v>10.7</c:v>
                </c:pt>
                <c:pt idx="391">
                  <c:v>10.7</c:v>
                </c:pt>
                <c:pt idx="392">
                  <c:v>10.7</c:v>
                </c:pt>
                <c:pt idx="393">
                  <c:v>10.7</c:v>
                </c:pt>
                <c:pt idx="394">
                  <c:v>10.7</c:v>
                </c:pt>
                <c:pt idx="395">
                  <c:v>10.7</c:v>
                </c:pt>
                <c:pt idx="396">
                  <c:v>10.7</c:v>
                </c:pt>
                <c:pt idx="397">
                  <c:v>10.7</c:v>
                </c:pt>
                <c:pt idx="398">
                  <c:v>10.7</c:v>
                </c:pt>
                <c:pt idx="399">
                  <c:v>10.7</c:v>
                </c:pt>
                <c:pt idx="400">
                  <c:v>10.7</c:v>
                </c:pt>
                <c:pt idx="401">
                  <c:v>10.7</c:v>
                </c:pt>
                <c:pt idx="402">
                  <c:v>10.7</c:v>
                </c:pt>
                <c:pt idx="403">
                  <c:v>10.7</c:v>
                </c:pt>
                <c:pt idx="404">
                  <c:v>10.7</c:v>
                </c:pt>
                <c:pt idx="405">
                  <c:v>10.7</c:v>
                </c:pt>
                <c:pt idx="406">
                  <c:v>10.7</c:v>
                </c:pt>
                <c:pt idx="407">
                  <c:v>10.7</c:v>
                </c:pt>
                <c:pt idx="408">
                  <c:v>10.7</c:v>
                </c:pt>
                <c:pt idx="409">
                  <c:v>10.7</c:v>
                </c:pt>
                <c:pt idx="410">
                  <c:v>10.7</c:v>
                </c:pt>
                <c:pt idx="411">
                  <c:v>10.7</c:v>
                </c:pt>
                <c:pt idx="412">
                  <c:v>10.7</c:v>
                </c:pt>
                <c:pt idx="413">
                  <c:v>10.7</c:v>
                </c:pt>
                <c:pt idx="414">
                  <c:v>10.7</c:v>
                </c:pt>
                <c:pt idx="415">
                  <c:v>10.7</c:v>
                </c:pt>
                <c:pt idx="416">
                  <c:v>10.7</c:v>
                </c:pt>
                <c:pt idx="417">
                  <c:v>10.7</c:v>
                </c:pt>
                <c:pt idx="418">
                  <c:v>10.7</c:v>
                </c:pt>
                <c:pt idx="419">
                  <c:v>10.7</c:v>
                </c:pt>
                <c:pt idx="420">
                  <c:v>10.7</c:v>
                </c:pt>
                <c:pt idx="421">
                  <c:v>10.7</c:v>
                </c:pt>
                <c:pt idx="422">
                  <c:v>10.7</c:v>
                </c:pt>
                <c:pt idx="423">
                  <c:v>10.7</c:v>
                </c:pt>
                <c:pt idx="424">
                  <c:v>10.7</c:v>
                </c:pt>
                <c:pt idx="425">
                  <c:v>10.7</c:v>
                </c:pt>
                <c:pt idx="426">
                  <c:v>10.7</c:v>
                </c:pt>
                <c:pt idx="427">
                  <c:v>10.7</c:v>
                </c:pt>
                <c:pt idx="428">
                  <c:v>10.7</c:v>
                </c:pt>
                <c:pt idx="429">
                  <c:v>10.7</c:v>
                </c:pt>
                <c:pt idx="430">
                  <c:v>10.7</c:v>
                </c:pt>
                <c:pt idx="431">
                  <c:v>10.7</c:v>
                </c:pt>
                <c:pt idx="432">
                  <c:v>10.7</c:v>
                </c:pt>
                <c:pt idx="433">
                  <c:v>10.7</c:v>
                </c:pt>
                <c:pt idx="434">
                  <c:v>10.7</c:v>
                </c:pt>
                <c:pt idx="435">
                  <c:v>10.7</c:v>
                </c:pt>
                <c:pt idx="436">
                  <c:v>10.7</c:v>
                </c:pt>
                <c:pt idx="437">
                  <c:v>10.7</c:v>
                </c:pt>
                <c:pt idx="438">
                  <c:v>10.7</c:v>
                </c:pt>
                <c:pt idx="439">
                  <c:v>10.7</c:v>
                </c:pt>
                <c:pt idx="440">
                  <c:v>10.7</c:v>
                </c:pt>
                <c:pt idx="441">
                  <c:v>10.7</c:v>
                </c:pt>
                <c:pt idx="442">
                  <c:v>10.7</c:v>
                </c:pt>
                <c:pt idx="443">
                  <c:v>10.7</c:v>
                </c:pt>
                <c:pt idx="444">
                  <c:v>10.7</c:v>
                </c:pt>
                <c:pt idx="445">
                  <c:v>10.7</c:v>
                </c:pt>
                <c:pt idx="446">
                  <c:v>10.7</c:v>
                </c:pt>
                <c:pt idx="447">
                  <c:v>10.7</c:v>
                </c:pt>
                <c:pt idx="448">
                  <c:v>10.7</c:v>
                </c:pt>
                <c:pt idx="449">
                  <c:v>10.7</c:v>
                </c:pt>
                <c:pt idx="450">
                  <c:v>10.7</c:v>
                </c:pt>
                <c:pt idx="451">
                  <c:v>10.7</c:v>
                </c:pt>
                <c:pt idx="452">
                  <c:v>10.7</c:v>
                </c:pt>
                <c:pt idx="453">
                  <c:v>10.7</c:v>
                </c:pt>
                <c:pt idx="454">
                  <c:v>10.7</c:v>
                </c:pt>
                <c:pt idx="455">
                  <c:v>10.7</c:v>
                </c:pt>
                <c:pt idx="456">
                  <c:v>10.7</c:v>
                </c:pt>
                <c:pt idx="457">
                  <c:v>10.7</c:v>
                </c:pt>
                <c:pt idx="458">
                  <c:v>10.7</c:v>
                </c:pt>
                <c:pt idx="459">
                  <c:v>10.7</c:v>
                </c:pt>
                <c:pt idx="460">
                  <c:v>10.7</c:v>
                </c:pt>
                <c:pt idx="461">
                  <c:v>10.7</c:v>
                </c:pt>
                <c:pt idx="462">
                  <c:v>10.7</c:v>
                </c:pt>
                <c:pt idx="463">
                  <c:v>10.7</c:v>
                </c:pt>
                <c:pt idx="464">
                  <c:v>10.7</c:v>
                </c:pt>
                <c:pt idx="465">
                  <c:v>10.7</c:v>
                </c:pt>
                <c:pt idx="466">
                  <c:v>10.7</c:v>
                </c:pt>
                <c:pt idx="467">
                  <c:v>10.7</c:v>
                </c:pt>
                <c:pt idx="468">
                  <c:v>10.7</c:v>
                </c:pt>
                <c:pt idx="469">
                  <c:v>10.7</c:v>
                </c:pt>
                <c:pt idx="470">
                  <c:v>10.7</c:v>
                </c:pt>
                <c:pt idx="471">
                  <c:v>10.7</c:v>
                </c:pt>
                <c:pt idx="472">
                  <c:v>10.7</c:v>
                </c:pt>
                <c:pt idx="473">
                  <c:v>10.7</c:v>
                </c:pt>
                <c:pt idx="474">
                  <c:v>10.7</c:v>
                </c:pt>
                <c:pt idx="475">
                  <c:v>10.7</c:v>
                </c:pt>
                <c:pt idx="476">
                  <c:v>10.7</c:v>
                </c:pt>
                <c:pt idx="477">
                  <c:v>10.7</c:v>
                </c:pt>
                <c:pt idx="478">
                  <c:v>10.7</c:v>
                </c:pt>
                <c:pt idx="479">
                  <c:v>10.7</c:v>
                </c:pt>
                <c:pt idx="480">
                  <c:v>10.7</c:v>
                </c:pt>
                <c:pt idx="481">
                  <c:v>10.7</c:v>
                </c:pt>
                <c:pt idx="482">
                  <c:v>10.7</c:v>
                </c:pt>
                <c:pt idx="483">
                  <c:v>10.7</c:v>
                </c:pt>
                <c:pt idx="484">
                  <c:v>10.7</c:v>
                </c:pt>
                <c:pt idx="485">
                  <c:v>10.7</c:v>
                </c:pt>
                <c:pt idx="486">
                  <c:v>10.7</c:v>
                </c:pt>
                <c:pt idx="487">
                  <c:v>10.7</c:v>
                </c:pt>
                <c:pt idx="488">
                  <c:v>10.7</c:v>
                </c:pt>
                <c:pt idx="489">
                  <c:v>10.7</c:v>
                </c:pt>
                <c:pt idx="490">
                  <c:v>10.7</c:v>
                </c:pt>
                <c:pt idx="491">
                  <c:v>10.7</c:v>
                </c:pt>
                <c:pt idx="492">
                  <c:v>10.7</c:v>
                </c:pt>
                <c:pt idx="493">
                  <c:v>10.7</c:v>
                </c:pt>
                <c:pt idx="494">
                  <c:v>10.7</c:v>
                </c:pt>
                <c:pt idx="495">
                  <c:v>10.7</c:v>
                </c:pt>
                <c:pt idx="496">
                  <c:v>10.7</c:v>
                </c:pt>
                <c:pt idx="497">
                  <c:v>10.7</c:v>
                </c:pt>
                <c:pt idx="498">
                  <c:v>10.7</c:v>
                </c:pt>
                <c:pt idx="499">
                  <c:v>10.8</c:v>
                </c:pt>
                <c:pt idx="500">
                  <c:v>10.8</c:v>
                </c:pt>
                <c:pt idx="501">
                  <c:v>10.8</c:v>
                </c:pt>
                <c:pt idx="502">
                  <c:v>10.8</c:v>
                </c:pt>
                <c:pt idx="503">
                  <c:v>10.8</c:v>
                </c:pt>
                <c:pt idx="504">
                  <c:v>10.8</c:v>
                </c:pt>
                <c:pt idx="505">
                  <c:v>10.8</c:v>
                </c:pt>
                <c:pt idx="506">
                  <c:v>10.8</c:v>
                </c:pt>
                <c:pt idx="507">
                  <c:v>10.8</c:v>
                </c:pt>
                <c:pt idx="508">
                  <c:v>10.8</c:v>
                </c:pt>
                <c:pt idx="509">
                  <c:v>10.8</c:v>
                </c:pt>
                <c:pt idx="510">
                  <c:v>10.8</c:v>
                </c:pt>
                <c:pt idx="511">
                  <c:v>10.8</c:v>
                </c:pt>
                <c:pt idx="512">
                  <c:v>10.8</c:v>
                </c:pt>
                <c:pt idx="513">
                  <c:v>10.8</c:v>
                </c:pt>
                <c:pt idx="514">
                  <c:v>10.8</c:v>
                </c:pt>
                <c:pt idx="515">
                  <c:v>10.8</c:v>
                </c:pt>
                <c:pt idx="516">
                  <c:v>10.8</c:v>
                </c:pt>
                <c:pt idx="517">
                  <c:v>10.8</c:v>
                </c:pt>
                <c:pt idx="518">
                  <c:v>10.8</c:v>
                </c:pt>
                <c:pt idx="519">
                  <c:v>10.8</c:v>
                </c:pt>
                <c:pt idx="520">
                  <c:v>10.8</c:v>
                </c:pt>
                <c:pt idx="521">
                  <c:v>10.8</c:v>
                </c:pt>
                <c:pt idx="522">
                  <c:v>10.8</c:v>
                </c:pt>
                <c:pt idx="523">
                  <c:v>10.8</c:v>
                </c:pt>
                <c:pt idx="524">
                  <c:v>10.8</c:v>
                </c:pt>
                <c:pt idx="525">
                  <c:v>10.8</c:v>
                </c:pt>
                <c:pt idx="526">
                  <c:v>10.8</c:v>
                </c:pt>
                <c:pt idx="527">
                  <c:v>10.8</c:v>
                </c:pt>
                <c:pt idx="528">
                  <c:v>10.8</c:v>
                </c:pt>
                <c:pt idx="529">
                  <c:v>10.8</c:v>
                </c:pt>
                <c:pt idx="530">
                  <c:v>10.8</c:v>
                </c:pt>
                <c:pt idx="531">
                  <c:v>10.8</c:v>
                </c:pt>
                <c:pt idx="532">
                  <c:v>10.8</c:v>
                </c:pt>
                <c:pt idx="533">
                  <c:v>10.8</c:v>
                </c:pt>
                <c:pt idx="534">
                  <c:v>10.8</c:v>
                </c:pt>
                <c:pt idx="535">
                  <c:v>10.8</c:v>
                </c:pt>
                <c:pt idx="536">
                  <c:v>10.8</c:v>
                </c:pt>
                <c:pt idx="537">
                  <c:v>10.8</c:v>
                </c:pt>
                <c:pt idx="538">
                  <c:v>10.8</c:v>
                </c:pt>
                <c:pt idx="539">
                  <c:v>10.8</c:v>
                </c:pt>
                <c:pt idx="540">
                  <c:v>10.8</c:v>
                </c:pt>
                <c:pt idx="541">
                  <c:v>10.8</c:v>
                </c:pt>
                <c:pt idx="542">
                  <c:v>10.8</c:v>
                </c:pt>
                <c:pt idx="543">
                  <c:v>10.8</c:v>
                </c:pt>
                <c:pt idx="544">
                  <c:v>10.8</c:v>
                </c:pt>
                <c:pt idx="545">
                  <c:v>10.8</c:v>
                </c:pt>
                <c:pt idx="546">
                  <c:v>10.8</c:v>
                </c:pt>
                <c:pt idx="547">
                  <c:v>10.8</c:v>
                </c:pt>
                <c:pt idx="548">
                  <c:v>10.8</c:v>
                </c:pt>
                <c:pt idx="549">
                  <c:v>10.8</c:v>
                </c:pt>
                <c:pt idx="550">
                  <c:v>10.8</c:v>
                </c:pt>
                <c:pt idx="551">
                  <c:v>10.8</c:v>
                </c:pt>
                <c:pt idx="552">
                  <c:v>10.8</c:v>
                </c:pt>
                <c:pt idx="553">
                  <c:v>10.8</c:v>
                </c:pt>
                <c:pt idx="554">
                  <c:v>10.8</c:v>
                </c:pt>
                <c:pt idx="555">
                  <c:v>10.8</c:v>
                </c:pt>
                <c:pt idx="556">
                  <c:v>10.8</c:v>
                </c:pt>
                <c:pt idx="557">
                  <c:v>10.8</c:v>
                </c:pt>
                <c:pt idx="558">
                  <c:v>10.8</c:v>
                </c:pt>
                <c:pt idx="559">
                  <c:v>10.8</c:v>
                </c:pt>
                <c:pt idx="560">
                  <c:v>10.8</c:v>
                </c:pt>
                <c:pt idx="561">
                  <c:v>10.8</c:v>
                </c:pt>
                <c:pt idx="562">
                  <c:v>10.8</c:v>
                </c:pt>
                <c:pt idx="563">
                  <c:v>10.8</c:v>
                </c:pt>
                <c:pt idx="564">
                  <c:v>10.8</c:v>
                </c:pt>
                <c:pt idx="565">
                  <c:v>10.8</c:v>
                </c:pt>
                <c:pt idx="566">
                  <c:v>10.8</c:v>
                </c:pt>
                <c:pt idx="567">
                  <c:v>10.8</c:v>
                </c:pt>
                <c:pt idx="568">
                  <c:v>10.8</c:v>
                </c:pt>
                <c:pt idx="569">
                  <c:v>10.8</c:v>
                </c:pt>
                <c:pt idx="570">
                  <c:v>10.8</c:v>
                </c:pt>
                <c:pt idx="571">
                  <c:v>10.8</c:v>
                </c:pt>
                <c:pt idx="572">
                  <c:v>10.8</c:v>
                </c:pt>
                <c:pt idx="573">
                  <c:v>10.8</c:v>
                </c:pt>
                <c:pt idx="574">
                  <c:v>10.8</c:v>
                </c:pt>
                <c:pt idx="575">
                  <c:v>10.8</c:v>
                </c:pt>
                <c:pt idx="576">
                  <c:v>10.8</c:v>
                </c:pt>
                <c:pt idx="577">
                  <c:v>10.8</c:v>
                </c:pt>
                <c:pt idx="578">
                  <c:v>10.8</c:v>
                </c:pt>
                <c:pt idx="579">
                  <c:v>10.8</c:v>
                </c:pt>
                <c:pt idx="580">
                  <c:v>10.8</c:v>
                </c:pt>
                <c:pt idx="581">
                  <c:v>10.8</c:v>
                </c:pt>
                <c:pt idx="582">
                  <c:v>10.8</c:v>
                </c:pt>
                <c:pt idx="583">
                  <c:v>10.8</c:v>
                </c:pt>
                <c:pt idx="584">
                  <c:v>10.8</c:v>
                </c:pt>
                <c:pt idx="585">
                  <c:v>10.8</c:v>
                </c:pt>
                <c:pt idx="586">
                  <c:v>10.8</c:v>
                </c:pt>
                <c:pt idx="587">
                  <c:v>10.8</c:v>
                </c:pt>
                <c:pt idx="588">
                  <c:v>10.8</c:v>
                </c:pt>
                <c:pt idx="589">
                  <c:v>10.8</c:v>
                </c:pt>
                <c:pt idx="590">
                  <c:v>10.8</c:v>
                </c:pt>
                <c:pt idx="591">
                  <c:v>10.8</c:v>
                </c:pt>
                <c:pt idx="592">
                  <c:v>10.8</c:v>
                </c:pt>
                <c:pt idx="593">
                  <c:v>10.8</c:v>
                </c:pt>
                <c:pt idx="594">
                  <c:v>10.8</c:v>
                </c:pt>
                <c:pt idx="595">
                  <c:v>10.8</c:v>
                </c:pt>
                <c:pt idx="596">
                  <c:v>10.8</c:v>
                </c:pt>
                <c:pt idx="597">
                  <c:v>10.8</c:v>
                </c:pt>
                <c:pt idx="598">
                  <c:v>10.8</c:v>
                </c:pt>
                <c:pt idx="599">
                  <c:v>10.8</c:v>
                </c:pt>
                <c:pt idx="600">
                  <c:v>10.8</c:v>
                </c:pt>
                <c:pt idx="601">
                  <c:v>10.8</c:v>
                </c:pt>
                <c:pt idx="602">
                  <c:v>10.8</c:v>
                </c:pt>
                <c:pt idx="603">
                  <c:v>10.8</c:v>
                </c:pt>
                <c:pt idx="604">
                  <c:v>10.8</c:v>
                </c:pt>
                <c:pt idx="605">
                  <c:v>10.8</c:v>
                </c:pt>
                <c:pt idx="606">
                  <c:v>10.8</c:v>
                </c:pt>
                <c:pt idx="607">
                  <c:v>10.8</c:v>
                </c:pt>
                <c:pt idx="608">
                  <c:v>10.8</c:v>
                </c:pt>
                <c:pt idx="609">
                  <c:v>10.8</c:v>
                </c:pt>
                <c:pt idx="610">
                  <c:v>10.8</c:v>
                </c:pt>
                <c:pt idx="611">
                  <c:v>10.8</c:v>
                </c:pt>
                <c:pt idx="612">
                  <c:v>10.8</c:v>
                </c:pt>
                <c:pt idx="613">
                  <c:v>10.8</c:v>
                </c:pt>
                <c:pt idx="614">
                  <c:v>10.8</c:v>
                </c:pt>
                <c:pt idx="615">
                  <c:v>10.8</c:v>
                </c:pt>
                <c:pt idx="616">
                  <c:v>10.8</c:v>
                </c:pt>
                <c:pt idx="617">
                  <c:v>10.8</c:v>
                </c:pt>
                <c:pt idx="618">
                  <c:v>10.8</c:v>
                </c:pt>
                <c:pt idx="619">
                  <c:v>10.8</c:v>
                </c:pt>
                <c:pt idx="620">
                  <c:v>10.8</c:v>
                </c:pt>
                <c:pt idx="621">
                  <c:v>10.8</c:v>
                </c:pt>
                <c:pt idx="622">
                  <c:v>10.8</c:v>
                </c:pt>
                <c:pt idx="623">
                  <c:v>10.8</c:v>
                </c:pt>
                <c:pt idx="624">
                  <c:v>10.8</c:v>
                </c:pt>
                <c:pt idx="625">
                  <c:v>10.8</c:v>
                </c:pt>
                <c:pt idx="626">
                  <c:v>10.8</c:v>
                </c:pt>
                <c:pt idx="627">
                  <c:v>10.8</c:v>
                </c:pt>
                <c:pt idx="628">
                  <c:v>10.8</c:v>
                </c:pt>
                <c:pt idx="629">
                  <c:v>10.8</c:v>
                </c:pt>
                <c:pt idx="630">
                  <c:v>10.8</c:v>
                </c:pt>
                <c:pt idx="631">
                  <c:v>10.8</c:v>
                </c:pt>
                <c:pt idx="632">
                  <c:v>10.8</c:v>
                </c:pt>
                <c:pt idx="633">
                  <c:v>10.8</c:v>
                </c:pt>
                <c:pt idx="634">
                  <c:v>10.8</c:v>
                </c:pt>
                <c:pt idx="635">
                  <c:v>10.8</c:v>
                </c:pt>
                <c:pt idx="636">
                  <c:v>10.9</c:v>
                </c:pt>
                <c:pt idx="637">
                  <c:v>10.9</c:v>
                </c:pt>
                <c:pt idx="638">
                  <c:v>10.9</c:v>
                </c:pt>
                <c:pt idx="639">
                  <c:v>10.9</c:v>
                </c:pt>
                <c:pt idx="640">
                  <c:v>10.9</c:v>
                </c:pt>
                <c:pt idx="641">
                  <c:v>10.9</c:v>
                </c:pt>
                <c:pt idx="642">
                  <c:v>10.9</c:v>
                </c:pt>
                <c:pt idx="643">
                  <c:v>10.9</c:v>
                </c:pt>
                <c:pt idx="644">
                  <c:v>10.9</c:v>
                </c:pt>
                <c:pt idx="645">
                  <c:v>10.9</c:v>
                </c:pt>
                <c:pt idx="646">
                  <c:v>10.9</c:v>
                </c:pt>
                <c:pt idx="647">
                  <c:v>10.9</c:v>
                </c:pt>
                <c:pt idx="648">
                  <c:v>10.9</c:v>
                </c:pt>
                <c:pt idx="649">
                  <c:v>10.9</c:v>
                </c:pt>
                <c:pt idx="650">
                  <c:v>10.9</c:v>
                </c:pt>
                <c:pt idx="651">
                  <c:v>10.9</c:v>
                </c:pt>
                <c:pt idx="652">
                  <c:v>10.9</c:v>
                </c:pt>
                <c:pt idx="653">
                  <c:v>10.9</c:v>
                </c:pt>
                <c:pt idx="654">
                  <c:v>10.9</c:v>
                </c:pt>
                <c:pt idx="655">
                  <c:v>10.9</c:v>
                </c:pt>
                <c:pt idx="656">
                  <c:v>10.9</c:v>
                </c:pt>
                <c:pt idx="657">
                  <c:v>10.9</c:v>
                </c:pt>
                <c:pt idx="658">
                  <c:v>10.9</c:v>
                </c:pt>
                <c:pt idx="659">
                  <c:v>10.9</c:v>
                </c:pt>
                <c:pt idx="660">
                  <c:v>10.9</c:v>
                </c:pt>
                <c:pt idx="661">
                  <c:v>10.9</c:v>
                </c:pt>
                <c:pt idx="662">
                  <c:v>10.9</c:v>
                </c:pt>
                <c:pt idx="663">
                  <c:v>10.9</c:v>
                </c:pt>
                <c:pt idx="664">
                  <c:v>10.9</c:v>
                </c:pt>
                <c:pt idx="665">
                  <c:v>10.9</c:v>
                </c:pt>
                <c:pt idx="666">
                  <c:v>10.9</c:v>
                </c:pt>
                <c:pt idx="667">
                  <c:v>10.9</c:v>
                </c:pt>
                <c:pt idx="668">
                  <c:v>10.9</c:v>
                </c:pt>
                <c:pt idx="669">
                  <c:v>10.9</c:v>
                </c:pt>
                <c:pt idx="670">
                  <c:v>10.9</c:v>
                </c:pt>
                <c:pt idx="671">
                  <c:v>10.9</c:v>
                </c:pt>
                <c:pt idx="672">
                  <c:v>10.9</c:v>
                </c:pt>
                <c:pt idx="673">
                  <c:v>10.9</c:v>
                </c:pt>
                <c:pt idx="674">
                  <c:v>10.9</c:v>
                </c:pt>
                <c:pt idx="675">
                  <c:v>10.9</c:v>
                </c:pt>
                <c:pt idx="676">
                  <c:v>10.9</c:v>
                </c:pt>
                <c:pt idx="677">
                  <c:v>10.9</c:v>
                </c:pt>
                <c:pt idx="678">
                  <c:v>10.9</c:v>
                </c:pt>
                <c:pt idx="679">
                  <c:v>10.9</c:v>
                </c:pt>
                <c:pt idx="680">
                  <c:v>10.9</c:v>
                </c:pt>
                <c:pt idx="681">
                  <c:v>10.9</c:v>
                </c:pt>
                <c:pt idx="682">
                  <c:v>10.9</c:v>
                </c:pt>
                <c:pt idx="683">
                  <c:v>10.9</c:v>
                </c:pt>
                <c:pt idx="684">
                  <c:v>10.9</c:v>
                </c:pt>
                <c:pt idx="685">
                  <c:v>10.9</c:v>
                </c:pt>
                <c:pt idx="686">
                  <c:v>10.9</c:v>
                </c:pt>
                <c:pt idx="687">
                  <c:v>10.9</c:v>
                </c:pt>
                <c:pt idx="688">
                  <c:v>10.9</c:v>
                </c:pt>
                <c:pt idx="689">
                  <c:v>10.9</c:v>
                </c:pt>
                <c:pt idx="690">
                  <c:v>10.9</c:v>
                </c:pt>
                <c:pt idx="691">
                  <c:v>10.9</c:v>
                </c:pt>
                <c:pt idx="692">
                  <c:v>10.9</c:v>
                </c:pt>
                <c:pt idx="693">
                  <c:v>10.9</c:v>
                </c:pt>
                <c:pt idx="694">
                  <c:v>10.9</c:v>
                </c:pt>
                <c:pt idx="695">
                  <c:v>10.9</c:v>
                </c:pt>
                <c:pt idx="696">
                  <c:v>10.9</c:v>
                </c:pt>
                <c:pt idx="697">
                  <c:v>10.9</c:v>
                </c:pt>
                <c:pt idx="698">
                  <c:v>10.9</c:v>
                </c:pt>
                <c:pt idx="699">
                  <c:v>10.9</c:v>
                </c:pt>
                <c:pt idx="700">
                  <c:v>10.9</c:v>
                </c:pt>
                <c:pt idx="701">
                  <c:v>10.9</c:v>
                </c:pt>
                <c:pt idx="702">
                  <c:v>10.9</c:v>
                </c:pt>
                <c:pt idx="703">
                  <c:v>10.9</c:v>
                </c:pt>
                <c:pt idx="704">
                  <c:v>10.9</c:v>
                </c:pt>
                <c:pt idx="705">
                  <c:v>10.9</c:v>
                </c:pt>
                <c:pt idx="706">
                  <c:v>10.9</c:v>
                </c:pt>
                <c:pt idx="707">
                  <c:v>10.9</c:v>
                </c:pt>
                <c:pt idx="708">
                  <c:v>10.9</c:v>
                </c:pt>
                <c:pt idx="709">
                  <c:v>10.9</c:v>
                </c:pt>
                <c:pt idx="710">
                  <c:v>10.9</c:v>
                </c:pt>
                <c:pt idx="711">
                  <c:v>10.9</c:v>
                </c:pt>
                <c:pt idx="712">
                  <c:v>10.9</c:v>
                </c:pt>
                <c:pt idx="713">
                  <c:v>10.9</c:v>
                </c:pt>
                <c:pt idx="714">
                  <c:v>10.9</c:v>
                </c:pt>
                <c:pt idx="715">
                  <c:v>10.9</c:v>
                </c:pt>
                <c:pt idx="716">
                  <c:v>10.9</c:v>
                </c:pt>
                <c:pt idx="717">
                  <c:v>10.9</c:v>
                </c:pt>
                <c:pt idx="718">
                  <c:v>10.9</c:v>
                </c:pt>
                <c:pt idx="719">
                  <c:v>10.9</c:v>
                </c:pt>
                <c:pt idx="720">
                  <c:v>10.9</c:v>
                </c:pt>
                <c:pt idx="721">
                  <c:v>10.9</c:v>
                </c:pt>
                <c:pt idx="722">
                  <c:v>10.9</c:v>
                </c:pt>
                <c:pt idx="723">
                  <c:v>10.9</c:v>
                </c:pt>
                <c:pt idx="724">
                  <c:v>10.9</c:v>
                </c:pt>
                <c:pt idx="725">
                  <c:v>10.9</c:v>
                </c:pt>
                <c:pt idx="726">
                  <c:v>10.9</c:v>
                </c:pt>
                <c:pt idx="727">
                  <c:v>10.9</c:v>
                </c:pt>
                <c:pt idx="728">
                  <c:v>10.9</c:v>
                </c:pt>
                <c:pt idx="729">
                  <c:v>10.9</c:v>
                </c:pt>
                <c:pt idx="730">
                  <c:v>10.9</c:v>
                </c:pt>
                <c:pt idx="731">
                  <c:v>10.9</c:v>
                </c:pt>
                <c:pt idx="732">
                  <c:v>10.9</c:v>
                </c:pt>
                <c:pt idx="733">
                  <c:v>10.9</c:v>
                </c:pt>
                <c:pt idx="734">
                  <c:v>10.9</c:v>
                </c:pt>
                <c:pt idx="735">
                  <c:v>10.9</c:v>
                </c:pt>
                <c:pt idx="736">
                  <c:v>10.9</c:v>
                </c:pt>
                <c:pt idx="737">
                  <c:v>10.9</c:v>
                </c:pt>
                <c:pt idx="738">
                  <c:v>10.9</c:v>
                </c:pt>
                <c:pt idx="739">
                  <c:v>10.9</c:v>
                </c:pt>
                <c:pt idx="740">
                  <c:v>10.9</c:v>
                </c:pt>
                <c:pt idx="741">
                  <c:v>10.9</c:v>
                </c:pt>
                <c:pt idx="742">
                  <c:v>10.9</c:v>
                </c:pt>
                <c:pt idx="743">
                  <c:v>10.9</c:v>
                </c:pt>
                <c:pt idx="744">
                  <c:v>10.9</c:v>
                </c:pt>
                <c:pt idx="745">
                  <c:v>10.9</c:v>
                </c:pt>
                <c:pt idx="746">
                  <c:v>10.9</c:v>
                </c:pt>
                <c:pt idx="747">
                  <c:v>10.9</c:v>
                </c:pt>
                <c:pt idx="748">
                  <c:v>10.9</c:v>
                </c:pt>
                <c:pt idx="749">
                  <c:v>10.9</c:v>
                </c:pt>
                <c:pt idx="750">
                  <c:v>10.9</c:v>
                </c:pt>
                <c:pt idx="751">
                  <c:v>10.9</c:v>
                </c:pt>
                <c:pt idx="752">
                  <c:v>10.9</c:v>
                </c:pt>
                <c:pt idx="753">
                  <c:v>10.9</c:v>
                </c:pt>
                <c:pt idx="754">
                  <c:v>10.9</c:v>
                </c:pt>
                <c:pt idx="755">
                  <c:v>10.9</c:v>
                </c:pt>
                <c:pt idx="756">
                  <c:v>10.9</c:v>
                </c:pt>
                <c:pt idx="757">
                  <c:v>10.9</c:v>
                </c:pt>
                <c:pt idx="758">
                  <c:v>11</c:v>
                </c:pt>
                <c:pt idx="759">
                  <c:v>11</c:v>
                </c:pt>
                <c:pt idx="760">
                  <c:v>11</c:v>
                </c:pt>
                <c:pt idx="761">
                  <c:v>11</c:v>
                </c:pt>
                <c:pt idx="762">
                  <c:v>11</c:v>
                </c:pt>
                <c:pt idx="763">
                  <c:v>11</c:v>
                </c:pt>
                <c:pt idx="764">
                  <c:v>11</c:v>
                </c:pt>
                <c:pt idx="765">
                  <c:v>11</c:v>
                </c:pt>
                <c:pt idx="766">
                  <c:v>11</c:v>
                </c:pt>
                <c:pt idx="767">
                  <c:v>11</c:v>
                </c:pt>
                <c:pt idx="768">
                  <c:v>11</c:v>
                </c:pt>
                <c:pt idx="769">
                  <c:v>11</c:v>
                </c:pt>
                <c:pt idx="770">
                  <c:v>11</c:v>
                </c:pt>
                <c:pt idx="771">
                  <c:v>11</c:v>
                </c:pt>
                <c:pt idx="772">
                  <c:v>11</c:v>
                </c:pt>
                <c:pt idx="773">
                  <c:v>11</c:v>
                </c:pt>
                <c:pt idx="774">
                  <c:v>11</c:v>
                </c:pt>
                <c:pt idx="775">
                  <c:v>11</c:v>
                </c:pt>
                <c:pt idx="776">
                  <c:v>11</c:v>
                </c:pt>
                <c:pt idx="777">
                  <c:v>11</c:v>
                </c:pt>
                <c:pt idx="778">
                  <c:v>11</c:v>
                </c:pt>
                <c:pt idx="779">
                  <c:v>11</c:v>
                </c:pt>
                <c:pt idx="780">
                  <c:v>11</c:v>
                </c:pt>
                <c:pt idx="781">
                  <c:v>11</c:v>
                </c:pt>
                <c:pt idx="782">
                  <c:v>11</c:v>
                </c:pt>
                <c:pt idx="783">
                  <c:v>11</c:v>
                </c:pt>
                <c:pt idx="784">
                  <c:v>11</c:v>
                </c:pt>
                <c:pt idx="785">
                  <c:v>11</c:v>
                </c:pt>
                <c:pt idx="786">
                  <c:v>11</c:v>
                </c:pt>
                <c:pt idx="787">
                  <c:v>11</c:v>
                </c:pt>
                <c:pt idx="788">
                  <c:v>11</c:v>
                </c:pt>
                <c:pt idx="789">
                  <c:v>11</c:v>
                </c:pt>
                <c:pt idx="790">
                  <c:v>11</c:v>
                </c:pt>
                <c:pt idx="791">
                  <c:v>11</c:v>
                </c:pt>
                <c:pt idx="792">
                  <c:v>11</c:v>
                </c:pt>
                <c:pt idx="793">
                  <c:v>11</c:v>
                </c:pt>
                <c:pt idx="794">
                  <c:v>11</c:v>
                </c:pt>
                <c:pt idx="795">
                  <c:v>11</c:v>
                </c:pt>
                <c:pt idx="796">
                  <c:v>11</c:v>
                </c:pt>
                <c:pt idx="797">
                  <c:v>11</c:v>
                </c:pt>
                <c:pt idx="798">
                  <c:v>11</c:v>
                </c:pt>
                <c:pt idx="799">
                  <c:v>11</c:v>
                </c:pt>
                <c:pt idx="800">
                  <c:v>11</c:v>
                </c:pt>
                <c:pt idx="801">
                  <c:v>11</c:v>
                </c:pt>
                <c:pt idx="802">
                  <c:v>11</c:v>
                </c:pt>
                <c:pt idx="803">
                  <c:v>11</c:v>
                </c:pt>
                <c:pt idx="804">
                  <c:v>11</c:v>
                </c:pt>
                <c:pt idx="805">
                  <c:v>11</c:v>
                </c:pt>
                <c:pt idx="806">
                  <c:v>11</c:v>
                </c:pt>
                <c:pt idx="807">
                  <c:v>11</c:v>
                </c:pt>
                <c:pt idx="808">
                  <c:v>11</c:v>
                </c:pt>
                <c:pt idx="809">
                  <c:v>11</c:v>
                </c:pt>
                <c:pt idx="810">
                  <c:v>11</c:v>
                </c:pt>
                <c:pt idx="811">
                  <c:v>11</c:v>
                </c:pt>
                <c:pt idx="812">
                  <c:v>11</c:v>
                </c:pt>
                <c:pt idx="813">
                  <c:v>11</c:v>
                </c:pt>
                <c:pt idx="814">
                  <c:v>11</c:v>
                </c:pt>
                <c:pt idx="815">
                  <c:v>11</c:v>
                </c:pt>
                <c:pt idx="816">
                  <c:v>11</c:v>
                </c:pt>
                <c:pt idx="817">
                  <c:v>11</c:v>
                </c:pt>
                <c:pt idx="818">
                  <c:v>11</c:v>
                </c:pt>
                <c:pt idx="819">
                  <c:v>11</c:v>
                </c:pt>
                <c:pt idx="820">
                  <c:v>11</c:v>
                </c:pt>
                <c:pt idx="821">
                  <c:v>11</c:v>
                </c:pt>
                <c:pt idx="822">
                  <c:v>11</c:v>
                </c:pt>
                <c:pt idx="823">
                  <c:v>11</c:v>
                </c:pt>
                <c:pt idx="824">
                  <c:v>11</c:v>
                </c:pt>
                <c:pt idx="825">
                  <c:v>11</c:v>
                </c:pt>
                <c:pt idx="826">
                  <c:v>11</c:v>
                </c:pt>
                <c:pt idx="827">
                  <c:v>11</c:v>
                </c:pt>
                <c:pt idx="828">
                  <c:v>11</c:v>
                </c:pt>
                <c:pt idx="829">
                  <c:v>11</c:v>
                </c:pt>
                <c:pt idx="830">
                  <c:v>11</c:v>
                </c:pt>
                <c:pt idx="831">
                  <c:v>11</c:v>
                </c:pt>
                <c:pt idx="832">
                  <c:v>11</c:v>
                </c:pt>
                <c:pt idx="833">
                  <c:v>11</c:v>
                </c:pt>
                <c:pt idx="834">
                  <c:v>11</c:v>
                </c:pt>
                <c:pt idx="835">
                  <c:v>11</c:v>
                </c:pt>
                <c:pt idx="836">
                  <c:v>11</c:v>
                </c:pt>
                <c:pt idx="837">
                  <c:v>11</c:v>
                </c:pt>
                <c:pt idx="838">
                  <c:v>11</c:v>
                </c:pt>
                <c:pt idx="839">
                  <c:v>11</c:v>
                </c:pt>
                <c:pt idx="840">
                  <c:v>11</c:v>
                </c:pt>
                <c:pt idx="841">
                  <c:v>11</c:v>
                </c:pt>
                <c:pt idx="842">
                  <c:v>11</c:v>
                </c:pt>
                <c:pt idx="843">
                  <c:v>11</c:v>
                </c:pt>
                <c:pt idx="844">
                  <c:v>11</c:v>
                </c:pt>
                <c:pt idx="845">
                  <c:v>11</c:v>
                </c:pt>
                <c:pt idx="846">
                  <c:v>11</c:v>
                </c:pt>
                <c:pt idx="847">
                  <c:v>11</c:v>
                </c:pt>
                <c:pt idx="848">
                  <c:v>11</c:v>
                </c:pt>
                <c:pt idx="849">
                  <c:v>11</c:v>
                </c:pt>
                <c:pt idx="850">
                  <c:v>11</c:v>
                </c:pt>
                <c:pt idx="851">
                  <c:v>11</c:v>
                </c:pt>
                <c:pt idx="852">
                  <c:v>11</c:v>
                </c:pt>
                <c:pt idx="853">
                  <c:v>11</c:v>
                </c:pt>
                <c:pt idx="854">
                  <c:v>11.1</c:v>
                </c:pt>
                <c:pt idx="855">
                  <c:v>11.1</c:v>
                </c:pt>
                <c:pt idx="856">
                  <c:v>11.1</c:v>
                </c:pt>
                <c:pt idx="857">
                  <c:v>11.1</c:v>
                </c:pt>
                <c:pt idx="858">
                  <c:v>11.1</c:v>
                </c:pt>
                <c:pt idx="859">
                  <c:v>11.1</c:v>
                </c:pt>
                <c:pt idx="860">
                  <c:v>11.1</c:v>
                </c:pt>
                <c:pt idx="861">
                  <c:v>11.1</c:v>
                </c:pt>
                <c:pt idx="862">
                  <c:v>11.1</c:v>
                </c:pt>
                <c:pt idx="863">
                  <c:v>11.1</c:v>
                </c:pt>
                <c:pt idx="864">
                  <c:v>11.1</c:v>
                </c:pt>
                <c:pt idx="865">
                  <c:v>11.1</c:v>
                </c:pt>
                <c:pt idx="866">
                  <c:v>11.1</c:v>
                </c:pt>
                <c:pt idx="867">
                  <c:v>11.1</c:v>
                </c:pt>
                <c:pt idx="868">
                  <c:v>11.1</c:v>
                </c:pt>
                <c:pt idx="869">
                  <c:v>11.1</c:v>
                </c:pt>
                <c:pt idx="870">
                  <c:v>11.1</c:v>
                </c:pt>
                <c:pt idx="871">
                  <c:v>11.1</c:v>
                </c:pt>
                <c:pt idx="872">
                  <c:v>11.1</c:v>
                </c:pt>
                <c:pt idx="873">
                  <c:v>11.1</c:v>
                </c:pt>
                <c:pt idx="874">
                  <c:v>11.1</c:v>
                </c:pt>
                <c:pt idx="875">
                  <c:v>11.1</c:v>
                </c:pt>
                <c:pt idx="876">
                  <c:v>11.1</c:v>
                </c:pt>
                <c:pt idx="877">
                  <c:v>11.1</c:v>
                </c:pt>
                <c:pt idx="878">
                  <c:v>11.1</c:v>
                </c:pt>
                <c:pt idx="879">
                  <c:v>11.1</c:v>
                </c:pt>
                <c:pt idx="880">
                  <c:v>11.1</c:v>
                </c:pt>
                <c:pt idx="881">
                  <c:v>11.1</c:v>
                </c:pt>
                <c:pt idx="882">
                  <c:v>11.1</c:v>
                </c:pt>
                <c:pt idx="883">
                  <c:v>11.1</c:v>
                </c:pt>
                <c:pt idx="884">
                  <c:v>11.1</c:v>
                </c:pt>
                <c:pt idx="885">
                  <c:v>11.1</c:v>
                </c:pt>
                <c:pt idx="886">
                  <c:v>11.1</c:v>
                </c:pt>
                <c:pt idx="887">
                  <c:v>11.1</c:v>
                </c:pt>
                <c:pt idx="888">
                  <c:v>11.1</c:v>
                </c:pt>
                <c:pt idx="889">
                  <c:v>11.1</c:v>
                </c:pt>
                <c:pt idx="890">
                  <c:v>11.1</c:v>
                </c:pt>
                <c:pt idx="891">
                  <c:v>11.1</c:v>
                </c:pt>
                <c:pt idx="892">
                  <c:v>11.1</c:v>
                </c:pt>
                <c:pt idx="893">
                  <c:v>11.1</c:v>
                </c:pt>
                <c:pt idx="894">
                  <c:v>11.1</c:v>
                </c:pt>
                <c:pt idx="895">
                  <c:v>11.1</c:v>
                </c:pt>
                <c:pt idx="896">
                  <c:v>11.1</c:v>
                </c:pt>
                <c:pt idx="897">
                  <c:v>11.1</c:v>
                </c:pt>
                <c:pt idx="898">
                  <c:v>11.1</c:v>
                </c:pt>
                <c:pt idx="899">
                  <c:v>11.1</c:v>
                </c:pt>
                <c:pt idx="900">
                  <c:v>11.1</c:v>
                </c:pt>
                <c:pt idx="901">
                  <c:v>11.1</c:v>
                </c:pt>
                <c:pt idx="902">
                  <c:v>11.1</c:v>
                </c:pt>
                <c:pt idx="903">
                  <c:v>11.1</c:v>
                </c:pt>
                <c:pt idx="904">
                  <c:v>11.1</c:v>
                </c:pt>
                <c:pt idx="905">
                  <c:v>11.1</c:v>
                </c:pt>
                <c:pt idx="906">
                  <c:v>11.1</c:v>
                </c:pt>
                <c:pt idx="907">
                  <c:v>11.1</c:v>
                </c:pt>
                <c:pt idx="908">
                  <c:v>11.1</c:v>
                </c:pt>
                <c:pt idx="909">
                  <c:v>11.1</c:v>
                </c:pt>
                <c:pt idx="910">
                  <c:v>11.1</c:v>
                </c:pt>
                <c:pt idx="911">
                  <c:v>11.1</c:v>
                </c:pt>
                <c:pt idx="912">
                  <c:v>11.1</c:v>
                </c:pt>
                <c:pt idx="913">
                  <c:v>11.1</c:v>
                </c:pt>
                <c:pt idx="914">
                  <c:v>11.1</c:v>
                </c:pt>
                <c:pt idx="915">
                  <c:v>11.1</c:v>
                </c:pt>
                <c:pt idx="916">
                  <c:v>11.1</c:v>
                </c:pt>
                <c:pt idx="917">
                  <c:v>11.1</c:v>
                </c:pt>
                <c:pt idx="918">
                  <c:v>11.1</c:v>
                </c:pt>
                <c:pt idx="919">
                  <c:v>11.1</c:v>
                </c:pt>
                <c:pt idx="920">
                  <c:v>11.1</c:v>
                </c:pt>
                <c:pt idx="921">
                  <c:v>11.1</c:v>
                </c:pt>
                <c:pt idx="922">
                  <c:v>11.1</c:v>
                </c:pt>
                <c:pt idx="923">
                  <c:v>11.1</c:v>
                </c:pt>
                <c:pt idx="924">
                  <c:v>11.1</c:v>
                </c:pt>
                <c:pt idx="925">
                  <c:v>11.1</c:v>
                </c:pt>
                <c:pt idx="926">
                  <c:v>11.1</c:v>
                </c:pt>
                <c:pt idx="927">
                  <c:v>11.1</c:v>
                </c:pt>
                <c:pt idx="928">
                  <c:v>11.1</c:v>
                </c:pt>
                <c:pt idx="929">
                  <c:v>11.2</c:v>
                </c:pt>
                <c:pt idx="930">
                  <c:v>11.2</c:v>
                </c:pt>
                <c:pt idx="931">
                  <c:v>11.2</c:v>
                </c:pt>
                <c:pt idx="932">
                  <c:v>11.2</c:v>
                </c:pt>
                <c:pt idx="933">
                  <c:v>11.2</c:v>
                </c:pt>
                <c:pt idx="934">
                  <c:v>11.2</c:v>
                </c:pt>
                <c:pt idx="935">
                  <c:v>11.2</c:v>
                </c:pt>
                <c:pt idx="936">
                  <c:v>11.2</c:v>
                </c:pt>
                <c:pt idx="937">
                  <c:v>11.2</c:v>
                </c:pt>
                <c:pt idx="938">
                  <c:v>11.2</c:v>
                </c:pt>
                <c:pt idx="939">
                  <c:v>11.2</c:v>
                </c:pt>
                <c:pt idx="940">
                  <c:v>11.2</c:v>
                </c:pt>
                <c:pt idx="941">
                  <c:v>11.2</c:v>
                </c:pt>
                <c:pt idx="942">
                  <c:v>11.2</c:v>
                </c:pt>
                <c:pt idx="943">
                  <c:v>11.2</c:v>
                </c:pt>
                <c:pt idx="944">
                  <c:v>11.2</c:v>
                </c:pt>
                <c:pt idx="945">
                  <c:v>11.2</c:v>
                </c:pt>
                <c:pt idx="946">
                  <c:v>11.2</c:v>
                </c:pt>
                <c:pt idx="947">
                  <c:v>11.2</c:v>
                </c:pt>
                <c:pt idx="948">
                  <c:v>11.2</c:v>
                </c:pt>
                <c:pt idx="949">
                  <c:v>11.2</c:v>
                </c:pt>
                <c:pt idx="950">
                  <c:v>11.2</c:v>
                </c:pt>
                <c:pt idx="951">
                  <c:v>11.2</c:v>
                </c:pt>
                <c:pt idx="952">
                  <c:v>11.2</c:v>
                </c:pt>
                <c:pt idx="953">
                  <c:v>11.2</c:v>
                </c:pt>
                <c:pt idx="954">
                  <c:v>11.2</c:v>
                </c:pt>
                <c:pt idx="955">
                  <c:v>11.2</c:v>
                </c:pt>
                <c:pt idx="956">
                  <c:v>11.2</c:v>
                </c:pt>
                <c:pt idx="957">
                  <c:v>11.2</c:v>
                </c:pt>
                <c:pt idx="958">
                  <c:v>11.2</c:v>
                </c:pt>
                <c:pt idx="959">
                  <c:v>11.2</c:v>
                </c:pt>
                <c:pt idx="960">
                  <c:v>11.2</c:v>
                </c:pt>
                <c:pt idx="961">
                  <c:v>11.2</c:v>
                </c:pt>
                <c:pt idx="962">
                  <c:v>11.2</c:v>
                </c:pt>
                <c:pt idx="963">
                  <c:v>11.2</c:v>
                </c:pt>
                <c:pt idx="964">
                  <c:v>11.2</c:v>
                </c:pt>
                <c:pt idx="965">
                  <c:v>11.2</c:v>
                </c:pt>
                <c:pt idx="966">
                  <c:v>11.2</c:v>
                </c:pt>
                <c:pt idx="967">
                  <c:v>11.2</c:v>
                </c:pt>
                <c:pt idx="968">
                  <c:v>11.2</c:v>
                </c:pt>
                <c:pt idx="969">
                  <c:v>11.2</c:v>
                </c:pt>
                <c:pt idx="970">
                  <c:v>11.2</c:v>
                </c:pt>
                <c:pt idx="971">
                  <c:v>11.2</c:v>
                </c:pt>
                <c:pt idx="972">
                  <c:v>11.2</c:v>
                </c:pt>
                <c:pt idx="973">
                  <c:v>11.2</c:v>
                </c:pt>
                <c:pt idx="974">
                  <c:v>11.2</c:v>
                </c:pt>
                <c:pt idx="975">
                  <c:v>11.2</c:v>
                </c:pt>
                <c:pt idx="976">
                  <c:v>11.2</c:v>
                </c:pt>
                <c:pt idx="977">
                  <c:v>11.2</c:v>
                </c:pt>
                <c:pt idx="978">
                  <c:v>11.2</c:v>
                </c:pt>
                <c:pt idx="979">
                  <c:v>11.2</c:v>
                </c:pt>
                <c:pt idx="980">
                  <c:v>11.2</c:v>
                </c:pt>
                <c:pt idx="981">
                  <c:v>11.2</c:v>
                </c:pt>
                <c:pt idx="982">
                  <c:v>11.2</c:v>
                </c:pt>
                <c:pt idx="983">
                  <c:v>11.2</c:v>
                </c:pt>
                <c:pt idx="984">
                  <c:v>11.2</c:v>
                </c:pt>
                <c:pt idx="985">
                  <c:v>11.2</c:v>
                </c:pt>
                <c:pt idx="986">
                  <c:v>11.2</c:v>
                </c:pt>
                <c:pt idx="987">
                  <c:v>11.2</c:v>
                </c:pt>
                <c:pt idx="988">
                  <c:v>11.2</c:v>
                </c:pt>
                <c:pt idx="989">
                  <c:v>11.2</c:v>
                </c:pt>
                <c:pt idx="990">
                  <c:v>11.2</c:v>
                </c:pt>
                <c:pt idx="991">
                  <c:v>11.2</c:v>
                </c:pt>
                <c:pt idx="992">
                  <c:v>11.2</c:v>
                </c:pt>
                <c:pt idx="993">
                  <c:v>11.2</c:v>
                </c:pt>
                <c:pt idx="994">
                  <c:v>11.2</c:v>
                </c:pt>
                <c:pt idx="995">
                  <c:v>11.3</c:v>
                </c:pt>
                <c:pt idx="996">
                  <c:v>11.3</c:v>
                </c:pt>
                <c:pt idx="997">
                  <c:v>11.3</c:v>
                </c:pt>
                <c:pt idx="998">
                  <c:v>11.3</c:v>
                </c:pt>
                <c:pt idx="999">
                  <c:v>11.3</c:v>
                </c:pt>
                <c:pt idx="1000">
                  <c:v>11.3</c:v>
                </c:pt>
                <c:pt idx="1001">
                  <c:v>11.3</c:v>
                </c:pt>
                <c:pt idx="1002">
                  <c:v>11.3</c:v>
                </c:pt>
                <c:pt idx="1003">
                  <c:v>11.3</c:v>
                </c:pt>
                <c:pt idx="1004">
                  <c:v>11.3</c:v>
                </c:pt>
                <c:pt idx="1005">
                  <c:v>11.3</c:v>
                </c:pt>
                <c:pt idx="1006">
                  <c:v>11.3</c:v>
                </c:pt>
                <c:pt idx="1007">
                  <c:v>11.3</c:v>
                </c:pt>
                <c:pt idx="1008">
                  <c:v>11.3</c:v>
                </c:pt>
                <c:pt idx="1009">
                  <c:v>11.3</c:v>
                </c:pt>
                <c:pt idx="1010">
                  <c:v>11.3</c:v>
                </c:pt>
                <c:pt idx="1011">
                  <c:v>11.3</c:v>
                </c:pt>
                <c:pt idx="1012">
                  <c:v>11.3</c:v>
                </c:pt>
                <c:pt idx="1013">
                  <c:v>11.3</c:v>
                </c:pt>
                <c:pt idx="1014">
                  <c:v>11.3</c:v>
                </c:pt>
                <c:pt idx="1015">
                  <c:v>11.3</c:v>
                </c:pt>
                <c:pt idx="1016">
                  <c:v>11.3</c:v>
                </c:pt>
                <c:pt idx="1017">
                  <c:v>11.3</c:v>
                </c:pt>
                <c:pt idx="1018">
                  <c:v>11.3</c:v>
                </c:pt>
                <c:pt idx="1019">
                  <c:v>11.3</c:v>
                </c:pt>
                <c:pt idx="1020">
                  <c:v>11.3</c:v>
                </c:pt>
                <c:pt idx="1021">
                  <c:v>11.3</c:v>
                </c:pt>
                <c:pt idx="1022">
                  <c:v>11.3</c:v>
                </c:pt>
                <c:pt idx="1023">
                  <c:v>11.3</c:v>
                </c:pt>
                <c:pt idx="1024">
                  <c:v>11.3</c:v>
                </c:pt>
                <c:pt idx="1025">
                  <c:v>11.3</c:v>
                </c:pt>
                <c:pt idx="1026">
                  <c:v>11.3</c:v>
                </c:pt>
                <c:pt idx="1027">
                  <c:v>11.3</c:v>
                </c:pt>
                <c:pt idx="1028">
                  <c:v>11.3</c:v>
                </c:pt>
                <c:pt idx="1029">
                  <c:v>11.3</c:v>
                </c:pt>
                <c:pt idx="1030">
                  <c:v>11.3</c:v>
                </c:pt>
                <c:pt idx="1031">
                  <c:v>11.3</c:v>
                </c:pt>
                <c:pt idx="1032">
                  <c:v>11.3</c:v>
                </c:pt>
                <c:pt idx="1033">
                  <c:v>11.3</c:v>
                </c:pt>
                <c:pt idx="1034">
                  <c:v>11.3</c:v>
                </c:pt>
                <c:pt idx="1035">
                  <c:v>11.3</c:v>
                </c:pt>
                <c:pt idx="1036">
                  <c:v>11.3</c:v>
                </c:pt>
                <c:pt idx="1037">
                  <c:v>11.3</c:v>
                </c:pt>
                <c:pt idx="1038">
                  <c:v>11.3</c:v>
                </c:pt>
                <c:pt idx="1039">
                  <c:v>11.3</c:v>
                </c:pt>
                <c:pt idx="1040">
                  <c:v>11.3</c:v>
                </c:pt>
                <c:pt idx="1041">
                  <c:v>11.3</c:v>
                </c:pt>
                <c:pt idx="1042">
                  <c:v>11.3</c:v>
                </c:pt>
                <c:pt idx="1043">
                  <c:v>11.3</c:v>
                </c:pt>
                <c:pt idx="1044">
                  <c:v>11.3</c:v>
                </c:pt>
                <c:pt idx="1045">
                  <c:v>11.3</c:v>
                </c:pt>
                <c:pt idx="1046">
                  <c:v>11.3</c:v>
                </c:pt>
                <c:pt idx="1047">
                  <c:v>11.3</c:v>
                </c:pt>
                <c:pt idx="1048">
                  <c:v>11.3</c:v>
                </c:pt>
                <c:pt idx="1049">
                  <c:v>11.3</c:v>
                </c:pt>
                <c:pt idx="1050">
                  <c:v>11.3</c:v>
                </c:pt>
                <c:pt idx="1051">
                  <c:v>11.3</c:v>
                </c:pt>
                <c:pt idx="1052">
                  <c:v>11.3</c:v>
                </c:pt>
                <c:pt idx="1053">
                  <c:v>11.3</c:v>
                </c:pt>
                <c:pt idx="1054">
                  <c:v>11.3</c:v>
                </c:pt>
                <c:pt idx="1055">
                  <c:v>11.3</c:v>
                </c:pt>
                <c:pt idx="1056">
                  <c:v>11.3</c:v>
                </c:pt>
                <c:pt idx="1057">
                  <c:v>11.3</c:v>
                </c:pt>
                <c:pt idx="1058">
                  <c:v>11.3</c:v>
                </c:pt>
                <c:pt idx="1059">
                  <c:v>11.3</c:v>
                </c:pt>
                <c:pt idx="1060">
                  <c:v>11.3</c:v>
                </c:pt>
                <c:pt idx="1061">
                  <c:v>11.3</c:v>
                </c:pt>
                <c:pt idx="1062">
                  <c:v>11.3</c:v>
                </c:pt>
                <c:pt idx="1063">
                  <c:v>11.3</c:v>
                </c:pt>
                <c:pt idx="1064">
                  <c:v>11.3</c:v>
                </c:pt>
                <c:pt idx="1065">
                  <c:v>11.3</c:v>
                </c:pt>
                <c:pt idx="1066">
                  <c:v>11.4</c:v>
                </c:pt>
                <c:pt idx="1067">
                  <c:v>11.4</c:v>
                </c:pt>
                <c:pt idx="1068">
                  <c:v>11.4</c:v>
                </c:pt>
                <c:pt idx="1069">
                  <c:v>11.4</c:v>
                </c:pt>
                <c:pt idx="1070">
                  <c:v>11.4</c:v>
                </c:pt>
                <c:pt idx="1071">
                  <c:v>11.4</c:v>
                </c:pt>
                <c:pt idx="1072">
                  <c:v>11.4</c:v>
                </c:pt>
                <c:pt idx="1073">
                  <c:v>11.4</c:v>
                </c:pt>
                <c:pt idx="1074">
                  <c:v>11.4</c:v>
                </c:pt>
                <c:pt idx="1075">
                  <c:v>11.4</c:v>
                </c:pt>
                <c:pt idx="1076">
                  <c:v>11.4</c:v>
                </c:pt>
                <c:pt idx="1077">
                  <c:v>11.4</c:v>
                </c:pt>
                <c:pt idx="1078">
                  <c:v>11.4</c:v>
                </c:pt>
                <c:pt idx="1079">
                  <c:v>11.4</c:v>
                </c:pt>
                <c:pt idx="1080">
                  <c:v>11.4</c:v>
                </c:pt>
                <c:pt idx="1081">
                  <c:v>11.4</c:v>
                </c:pt>
                <c:pt idx="1082">
                  <c:v>11.4</c:v>
                </c:pt>
                <c:pt idx="1083">
                  <c:v>11.4</c:v>
                </c:pt>
                <c:pt idx="1084">
                  <c:v>11.4</c:v>
                </c:pt>
                <c:pt idx="1085">
                  <c:v>11.4</c:v>
                </c:pt>
                <c:pt idx="1086">
                  <c:v>11.4</c:v>
                </c:pt>
                <c:pt idx="1087">
                  <c:v>11.4</c:v>
                </c:pt>
                <c:pt idx="1088">
                  <c:v>11.4</c:v>
                </c:pt>
                <c:pt idx="1089">
                  <c:v>11.4</c:v>
                </c:pt>
                <c:pt idx="1090">
                  <c:v>11.4</c:v>
                </c:pt>
                <c:pt idx="1091">
                  <c:v>11.4</c:v>
                </c:pt>
                <c:pt idx="1092">
                  <c:v>11.4</c:v>
                </c:pt>
                <c:pt idx="1093">
                  <c:v>11.4</c:v>
                </c:pt>
                <c:pt idx="1094">
                  <c:v>11.4</c:v>
                </c:pt>
                <c:pt idx="1095">
                  <c:v>11.4</c:v>
                </c:pt>
                <c:pt idx="1096">
                  <c:v>11.4</c:v>
                </c:pt>
                <c:pt idx="1097">
                  <c:v>11.4</c:v>
                </c:pt>
                <c:pt idx="1098">
                  <c:v>11.4</c:v>
                </c:pt>
                <c:pt idx="1099">
                  <c:v>11.4</c:v>
                </c:pt>
                <c:pt idx="1100">
                  <c:v>11.4</c:v>
                </c:pt>
                <c:pt idx="1101">
                  <c:v>11.4</c:v>
                </c:pt>
                <c:pt idx="1102">
                  <c:v>11.4</c:v>
                </c:pt>
                <c:pt idx="1103">
                  <c:v>11.4</c:v>
                </c:pt>
                <c:pt idx="1104">
                  <c:v>11.4</c:v>
                </c:pt>
                <c:pt idx="1105">
                  <c:v>11.4</c:v>
                </c:pt>
                <c:pt idx="1106">
                  <c:v>11.4</c:v>
                </c:pt>
                <c:pt idx="1107">
                  <c:v>11.4</c:v>
                </c:pt>
                <c:pt idx="1108">
                  <c:v>11.4</c:v>
                </c:pt>
                <c:pt idx="1109">
                  <c:v>11.4</c:v>
                </c:pt>
                <c:pt idx="1110">
                  <c:v>11.4</c:v>
                </c:pt>
                <c:pt idx="1111">
                  <c:v>11.4</c:v>
                </c:pt>
                <c:pt idx="1112">
                  <c:v>11.4</c:v>
                </c:pt>
                <c:pt idx="1113">
                  <c:v>11.4</c:v>
                </c:pt>
                <c:pt idx="1114">
                  <c:v>11.4</c:v>
                </c:pt>
                <c:pt idx="1115">
                  <c:v>11.4</c:v>
                </c:pt>
                <c:pt idx="1116">
                  <c:v>11.4</c:v>
                </c:pt>
                <c:pt idx="1117">
                  <c:v>11.4</c:v>
                </c:pt>
                <c:pt idx="1118">
                  <c:v>11.4</c:v>
                </c:pt>
                <c:pt idx="1119">
                  <c:v>11.4</c:v>
                </c:pt>
                <c:pt idx="1120">
                  <c:v>11.4</c:v>
                </c:pt>
                <c:pt idx="1121">
                  <c:v>11.4</c:v>
                </c:pt>
                <c:pt idx="1122">
                  <c:v>11.4</c:v>
                </c:pt>
                <c:pt idx="1123">
                  <c:v>11.4</c:v>
                </c:pt>
                <c:pt idx="1124">
                  <c:v>11.4</c:v>
                </c:pt>
                <c:pt idx="1125">
                  <c:v>11.4</c:v>
                </c:pt>
                <c:pt idx="1126">
                  <c:v>11.4</c:v>
                </c:pt>
                <c:pt idx="1127">
                  <c:v>11.4</c:v>
                </c:pt>
                <c:pt idx="1128">
                  <c:v>11.4</c:v>
                </c:pt>
                <c:pt idx="1129">
                  <c:v>11.4</c:v>
                </c:pt>
                <c:pt idx="1130">
                  <c:v>11.4</c:v>
                </c:pt>
                <c:pt idx="1131">
                  <c:v>11.4</c:v>
                </c:pt>
                <c:pt idx="1132">
                  <c:v>11.4</c:v>
                </c:pt>
                <c:pt idx="1133">
                  <c:v>11.4</c:v>
                </c:pt>
                <c:pt idx="1134">
                  <c:v>11.4</c:v>
                </c:pt>
                <c:pt idx="1135">
                  <c:v>11.4</c:v>
                </c:pt>
                <c:pt idx="1136">
                  <c:v>11.5</c:v>
                </c:pt>
                <c:pt idx="1137">
                  <c:v>11.5</c:v>
                </c:pt>
                <c:pt idx="1138">
                  <c:v>11.5</c:v>
                </c:pt>
                <c:pt idx="1139">
                  <c:v>11.5</c:v>
                </c:pt>
                <c:pt idx="1140">
                  <c:v>11.5</c:v>
                </c:pt>
                <c:pt idx="1141">
                  <c:v>11.5</c:v>
                </c:pt>
                <c:pt idx="1142">
                  <c:v>11.5</c:v>
                </c:pt>
                <c:pt idx="1143">
                  <c:v>11.5</c:v>
                </c:pt>
                <c:pt idx="1144">
                  <c:v>11.5</c:v>
                </c:pt>
                <c:pt idx="1145">
                  <c:v>11.5</c:v>
                </c:pt>
                <c:pt idx="1146">
                  <c:v>11.5</c:v>
                </c:pt>
                <c:pt idx="1147">
                  <c:v>11.5</c:v>
                </c:pt>
                <c:pt idx="1148">
                  <c:v>11.5</c:v>
                </c:pt>
                <c:pt idx="1149">
                  <c:v>11.5</c:v>
                </c:pt>
                <c:pt idx="1150">
                  <c:v>11.5</c:v>
                </c:pt>
                <c:pt idx="1151">
                  <c:v>11.5</c:v>
                </c:pt>
                <c:pt idx="1152">
                  <c:v>11.5</c:v>
                </c:pt>
                <c:pt idx="1153">
                  <c:v>11.5</c:v>
                </c:pt>
                <c:pt idx="1154">
                  <c:v>11.5</c:v>
                </c:pt>
                <c:pt idx="1155">
                  <c:v>11.5</c:v>
                </c:pt>
                <c:pt idx="1156">
                  <c:v>11.5</c:v>
                </c:pt>
                <c:pt idx="1157">
                  <c:v>11.5</c:v>
                </c:pt>
                <c:pt idx="1158">
                  <c:v>11.5</c:v>
                </c:pt>
                <c:pt idx="1159">
                  <c:v>11.5</c:v>
                </c:pt>
                <c:pt idx="1160">
                  <c:v>11.5</c:v>
                </c:pt>
                <c:pt idx="1161">
                  <c:v>11.5</c:v>
                </c:pt>
                <c:pt idx="1162">
                  <c:v>11.5</c:v>
                </c:pt>
                <c:pt idx="1163">
                  <c:v>11.5</c:v>
                </c:pt>
                <c:pt idx="1164">
                  <c:v>11.5</c:v>
                </c:pt>
                <c:pt idx="1165">
                  <c:v>11.5</c:v>
                </c:pt>
                <c:pt idx="1166">
                  <c:v>11.5</c:v>
                </c:pt>
                <c:pt idx="1167">
                  <c:v>11.5</c:v>
                </c:pt>
                <c:pt idx="1168">
                  <c:v>11.5</c:v>
                </c:pt>
                <c:pt idx="1169">
                  <c:v>11.5</c:v>
                </c:pt>
                <c:pt idx="1170">
                  <c:v>11.5</c:v>
                </c:pt>
                <c:pt idx="1171">
                  <c:v>11.5</c:v>
                </c:pt>
                <c:pt idx="1172">
                  <c:v>11.5</c:v>
                </c:pt>
                <c:pt idx="1173">
                  <c:v>11.5</c:v>
                </c:pt>
                <c:pt idx="1174">
                  <c:v>11.5</c:v>
                </c:pt>
                <c:pt idx="1175">
                  <c:v>11.5</c:v>
                </c:pt>
                <c:pt idx="1176">
                  <c:v>11.5</c:v>
                </c:pt>
                <c:pt idx="1177">
                  <c:v>11.5</c:v>
                </c:pt>
                <c:pt idx="1178">
                  <c:v>11.5</c:v>
                </c:pt>
                <c:pt idx="1179">
                  <c:v>11.5</c:v>
                </c:pt>
                <c:pt idx="1180">
                  <c:v>11.5</c:v>
                </c:pt>
                <c:pt idx="1181">
                  <c:v>11.5</c:v>
                </c:pt>
                <c:pt idx="1182">
                  <c:v>11.5</c:v>
                </c:pt>
                <c:pt idx="1183">
                  <c:v>11.5</c:v>
                </c:pt>
                <c:pt idx="1184">
                  <c:v>11.5</c:v>
                </c:pt>
                <c:pt idx="1185">
                  <c:v>11.5</c:v>
                </c:pt>
                <c:pt idx="1186">
                  <c:v>11.5</c:v>
                </c:pt>
                <c:pt idx="1187">
                  <c:v>11.6</c:v>
                </c:pt>
                <c:pt idx="1188">
                  <c:v>11.6</c:v>
                </c:pt>
                <c:pt idx="1189">
                  <c:v>11.6</c:v>
                </c:pt>
                <c:pt idx="1190">
                  <c:v>11.6</c:v>
                </c:pt>
                <c:pt idx="1191">
                  <c:v>11.6</c:v>
                </c:pt>
                <c:pt idx="1192">
                  <c:v>11.6</c:v>
                </c:pt>
                <c:pt idx="1193">
                  <c:v>11.6</c:v>
                </c:pt>
                <c:pt idx="1194">
                  <c:v>11.6</c:v>
                </c:pt>
                <c:pt idx="1195">
                  <c:v>11.6</c:v>
                </c:pt>
                <c:pt idx="1196">
                  <c:v>11.6</c:v>
                </c:pt>
                <c:pt idx="1197">
                  <c:v>11.6</c:v>
                </c:pt>
                <c:pt idx="1198">
                  <c:v>11.6</c:v>
                </c:pt>
                <c:pt idx="1199">
                  <c:v>11.6</c:v>
                </c:pt>
                <c:pt idx="1200">
                  <c:v>11.6</c:v>
                </c:pt>
                <c:pt idx="1201">
                  <c:v>11.6</c:v>
                </c:pt>
                <c:pt idx="1202">
                  <c:v>11.6</c:v>
                </c:pt>
                <c:pt idx="1203">
                  <c:v>11.6</c:v>
                </c:pt>
                <c:pt idx="1204">
                  <c:v>11.6</c:v>
                </c:pt>
                <c:pt idx="1205">
                  <c:v>11.6</c:v>
                </c:pt>
                <c:pt idx="1206">
                  <c:v>11.6</c:v>
                </c:pt>
                <c:pt idx="1207">
                  <c:v>11.6</c:v>
                </c:pt>
                <c:pt idx="1208">
                  <c:v>11.6</c:v>
                </c:pt>
                <c:pt idx="1209">
                  <c:v>11.6</c:v>
                </c:pt>
                <c:pt idx="1210">
                  <c:v>11.6</c:v>
                </c:pt>
                <c:pt idx="1211">
                  <c:v>11.6</c:v>
                </c:pt>
                <c:pt idx="1212">
                  <c:v>11.6</c:v>
                </c:pt>
                <c:pt idx="1213">
                  <c:v>11.6</c:v>
                </c:pt>
                <c:pt idx="1214">
                  <c:v>11.6</c:v>
                </c:pt>
                <c:pt idx="1215">
                  <c:v>11.6</c:v>
                </c:pt>
                <c:pt idx="1216">
                  <c:v>11.6</c:v>
                </c:pt>
                <c:pt idx="1217">
                  <c:v>11.6</c:v>
                </c:pt>
                <c:pt idx="1218">
                  <c:v>11.6</c:v>
                </c:pt>
                <c:pt idx="1219">
                  <c:v>11.6</c:v>
                </c:pt>
                <c:pt idx="1220">
                  <c:v>11.6</c:v>
                </c:pt>
                <c:pt idx="1221">
                  <c:v>11.6</c:v>
                </c:pt>
                <c:pt idx="1222">
                  <c:v>11.7</c:v>
                </c:pt>
                <c:pt idx="1223">
                  <c:v>11.7</c:v>
                </c:pt>
                <c:pt idx="1224">
                  <c:v>11.7</c:v>
                </c:pt>
                <c:pt idx="1225">
                  <c:v>11.7</c:v>
                </c:pt>
                <c:pt idx="1226">
                  <c:v>11.7</c:v>
                </c:pt>
                <c:pt idx="1227">
                  <c:v>11.7</c:v>
                </c:pt>
                <c:pt idx="1228">
                  <c:v>11.7</c:v>
                </c:pt>
                <c:pt idx="1229">
                  <c:v>11.7</c:v>
                </c:pt>
                <c:pt idx="1230">
                  <c:v>11.7</c:v>
                </c:pt>
                <c:pt idx="1231">
                  <c:v>11.7</c:v>
                </c:pt>
                <c:pt idx="1232">
                  <c:v>11.7</c:v>
                </c:pt>
                <c:pt idx="1233">
                  <c:v>11.7</c:v>
                </c:pt>
                <c:pt idx="1234">
                  <c:v>11.7</c:v>
                </c:pt>
                <c:pt idx="1235">
                  <c:v>11.7</c:v>
                </c:pt>
                <c:pt idx="1236">
                  <c:v>11.7</c:v>
                </c:pt>
                <c:pt idx="1237">
                  <c:v>11.7</c:v>
                </c:pt>
                <c:pt idx="1238">
                  <c:v>11.7</c:v>
                </c:pt>
                <c:pt idx="1239">
                  <c:v>11.7</c:v>
                </c:pt>
                <c:pt idx="1240">
                  <c:v>11.7</c:v>
                </c:pt>
                <c:pt idx="1241">
                  <c:v>11.7</c:v>
                </c:pt>
                <c:pt idx="1242">
                  <c:v>11.7</c:v>
                </c:pt>
                <c:pt idx="1243">
                  <c:v>11.7</c:v>
                </c:pt>
                <c:pt idx="1244">
                  <c:v>11.7</c:v>
                </c:pt>
                <c:pt idx="1245">
                  <c:v>11.7</c:v>
                </c:pt>
                <c:pt idx="1246">
                  <c:v>11.7</c:v>
                </c:pt>
                <c:pt idx="1247">
                  <c:v>11.7</c:v>
                </c:pt>
                <c:pt idx="1248">
                  <c:v>11.7</c:v>
                </c:pt>
                <c:pt idx="1249">
                  <c:v>11.7</c:v>
                </c:pt>
                <c:pt idx="1250">
                  <c:v>11.7</c:v>
                </c:pt>
                <c:pt idx="1251">
                  <c:v>11.7</c:v>
                </c:pt>
                <c:pt idx="1252">
                  <c:v>11.7</c:v>
                </c:pt>
                <c:pt idx="1253">
                  <c:v>11.7</c:v>
                </c:pt>
                <c:pt idx="1254">
                  <c:v>11.7</c:v>
                </c:pt>
                <c:pt idx="1255">
                  <c:v>11.7</c:v>
                </c:pt>
                <c:pt idx="1256">
                  <c:v>11.7</c:v>
                </c:pt>
                <c:pt idx="1257">
                  <c:v>11.8</c:v>
                </c:pt>
                <c:pt idx="1258">
                  <c:v>11.8</c:v>
                </c:pt>
                <c:pt idx="1259">
                  <c:v>11.8</c:v>
                </c:pt>
                <c:pt idx="1260">
                  <c:v>11.8</c:v>
                </c:pt>
                <c:pt idx="1261">
                  <c:v>11.8</c:v>
                </c:pt>
                <c:pt idx="1262">
                  <c:v>11.8</c:v>
                </c:pt>
                <c:pt idx="1263">
                  <c:v>11.8</c:v>
                </c:pt>
                <c:pt idx="1264">
                  <c:v>11.8</c:v>
                </c:pt>
                <c:pt idx="1265">
                  <c:v>11.8</c:v>
                </c:pt>
                <c:pt idx="1266">
                  <c:v>11.8</c:v>
                </c:pt>
                <c:pt idx="1267">
                  <c:v>11.8</c:v>
                </c:pt>
                <c:pt idx="1268">
                  <c:v>11.8</c:v>
                </c:pt>
                <c:pt idx="1269">
                  <c:v>11.8</c:v>
                </c:pt>
                <c:pt idx="1270">
                  <c:v>11.8</c:v>
                </c:pt>
                <c:pt idx="1271">
                  <c:v>11.8</c:v>
                </c:pt>
                <c:pt idx="1272">
                  <c:v>11.8</c:v>
                </c:pt>
                <c:pt idx="1273">
                  <c:v>11.8</c:v>
                </c:pt>
                <c:pt idx="1274">
                  <c:v>11.8</c:v>
                </c:pt>
                <c:pt idx="1275">
                  <c:v>11.8</c:v>
                </c:pt>
                <c:pt idx="1276">
                  <c:v>11.8</c:v>
                </c:pt>
                <c:pt idx="1277">
                  <c:v>11.8</c:v>
                </c:pt>
                <c:pt idx="1278">
                  <c:v>11.8</c:v>
                </c:pt>
                <c:pt idx="1279">
                  <c:v>11.8</c:v>
                </c:pt>
                <c:pt idx="1280">
                  <c:v>11.8</c:v>
                </c:pt>
                <c:pt idx="1281">
                  <c:v>11.8</c:v>
                </c:pt>
                <c:pt idx="1282">
                  <c:v>11.8</c:v>
                </c:pt>
                <c:pt idx="1283">
                  <c:v>11.8</c:v>
                </c:pt>
                <c:pt idx="1284">
                  <c:v>11.8</c:v>
                </c:pt>
                <c:pt idx="1285">
                  <c:v>11.8</c:v>
                </c:pt>
                <c:pt idx="1286">
                  <c:v>11.8</c:v>
                </c:pt>
                <c:pt idx="1287">
                  <c:v>11.8</c:v>
                </c:pt>
                <c:pt idx="1288">
                  <c:v>11.8</c:v>
                </c:pt>
                <c:pt idx="1289">
                  <c:v>11.8</c:v>
                </c:pt>
                <c:pt idx="1290">
                  <c:v>11.8</c:v>
                </c:pt>
                <c:pt idx="1291">
                  <c:v>11.8</c:v>
                </c:pt>
                <c:pt idx="1292">
                  <c:v>11.8</c:v>
                </c:pt>
                <c:pt idx="1293">
                  <c:v>11.8</c:v>
                </c:pt>
                <c:pt idx="1294">
                  <c:v>11.8</c:v>
                </c:pt>
                <c:pt idx="1295">
                  <c:v>11.8</c:v>
                </c:pt>
                <c:pt idx="1296">
                  <c:v>11.9</c:v>
                </c:pt>
                <c:pt idx="1297">
                  <c:v>11.9</c:v>
                </c:pt>
                <c:pt idx="1298">
                  <c:v>11.9</c:v>
                </c:pt>
                <c:pt idx="1299">
                  <c:v>11.9</c:v>
                </c:pt>
                <c:pt idx="1300">
                  <c:v>11.9</c:v>
                </c:pt>
                <c:pt idx="1301">
                  <c:v>11.9</c:v>
                </c:pt>
                <c:pt idx="1302">
                  <c:v>11.9</c:v>
                </c:pt>
                <c:pt idx="1303">
                  <c:v>11.9</c:v>
                </c:pt>
                <c:pt idx="1304">
                  <c:v>11.9</c:v>
                </c:pt>
                <c:pt idx="1305">
                  <c:v>11.9</c:v>
                </c:pt>
                <c:pt idx="1306">
                  <c:v>11.9</c:v>
                </c:pt>
                <c:pt idx="1307">
                  <c:v>11.9</c:v>
                </c:pt>
                <c:pt idx="1308">
                  <c:v>11.9</c:v>
                </c:pt>
                <c:pt idx="1309">
                  <c:v>11.9</c:v>
                </c:pt>
                <c:pt idx="1310">
                  <c:v>11.9</c:v>
                </c:pt>
                <c:pt idx="1311">
                  <c:v>11.9</c:v>
                </c:pt>
                <c:pt idx="1312">
                  <c:v>11.9</c:v>
                </c:pt>
                <c:pt idx="1313">
                  <c:v>11.9</c:v>
                </c:pt>
                <c:pt idx="1314">
                  <c:v>11.9</c:v>
                </c:pt>
                <c:pt idx="1315">
                  <c:v>11.9</c:v>
                </c:pt>
                <c:pt idx="1316">
                  <c:v>11.9</c:v>
                </c:pt>
                <c:pt idx="1317">
                  <c:v>11.9</c:v>
                </c:pt>
                <c:pt idx="1318">
                  <c:v>11.9</c:v>
                </c:pt>
                <c:pt idx="1319">
                  <c:v>11.9</c:v>
                </c:pt>
                <c:pt idx="1320">
                  <c:v>11.9</c:v>
                </c:pt>
                <c:pt idx="1321">
                  <c:v>12</c:v>
                </c:pt>
                <c:pt idx="1322">
                  <c:v>12</c:v>
                </c:pt>
                <c:pt idx="1323">
                  <c:v>12</c:v>
                </c:pt>
                <c:pt idx="1324">
                  <c:v>12</c:v>
                </c:pt>
                <c:pt idx="1325">
                  <c:v>12</c:v>
                </c:pt>
                <c:pt idx="1326">
                  <c:v>12</c:v>
                </c:pt>
                <c:pt idx="1327">
                  <c:v>12</c:v>
                </c:pt>
                <c:pt idx="1328">
                  <c:v>12</c:v>
                </c:pt>
                <c:pt idx="1329">
                  <c:v>12</c:v>
                </c:pt>
                <c:pt idx="1330">
                  <c:v>12</c:v>
                </c:pt>
                <c:pt idx="1331">
                  <c:v>12</c:v>
                </c:pt>
                <c:pt idx="1332">
                  <c:v>12</c:v>
                </c:pt>
                <c:pt idx="1333">
                  <c:v>12</c:v>
                </c:pt>
                <c:pt idx="1334">
                  <c:v>12</c:v>
                </c:pt>
                <c:pt idx="1335">
                  <c:v>12</c:v>
                </c:pt>
                <c:pt idx="1336">
                  <c:v>12</c:v>
                </c:pt>
                <c:pt idx="1337">
                  <c:v>12</c:v>
                </c:pt>
                <c:pt idx="1338">
                  <c:v>12</c:v>
                </c:pt>
                <c:pt idx="1339">
                  <c:v>12</c:v>
                </c:pt>
                <c:pt idx="1340">
                  <c:v>12</c:v>
                </c:pt>
                <c:pt idx="1341">
                  <c:v>12</c:v>
                </c:pt>
                <c:pt idx="1342">
                  <c:v>12</c:v>
                </c:pt>
                <c:pt idx="1343">
                  <c:v>12</c:v>
                </c:pt>
                <c:pt idx="1344">
                  <c:v>12</c:v>
                </c:pt>
                <c:pt idx="1345">
                  <c:v>12</c:v>
                </c:pt>
                <c:pt idx="1346">
                  <c:v>12</c:v>
                </c:pt>
                <c:pt idx="1347">
                  <c:v>12.1</c:v>
                </c:pt>
                <c:pt idx="1348">
                  <c:v>12.1</c:v>
                </c:pt>
                <c:pt idx="1349">
                  <c:v>12.1</c:v>
                </c:pt>
                <c:pt idx="1350">
                  <c:v>12.1</c:v>
                </c:pt>
                <c:pt idx="1351">
                  <c:v>12.1</c:v>
                </c:pt>
                <c:pt idx="1352">
                  <c:v>12.1</c:v>
                </c:pt>
                <c:pt idx="1353">
                  <c:v>12.1</c:v>
                </c:pt>
                <c:pt idx="1354">
                  <c:v>12.1</c:v>
                </c:pt>
                <c:pt idx="1355">
                  <c:v>12.1</c:v>
                </c:pt>
                <c:pt idx="1356">
                  <c:v>12.1</c:v>
                </c:pt>
                <c:pt idx="1357">
                  <c:v>12.1</c:v>
                </c:pt>
                <c:pt idx="1358">
                  <c:v>12.1</c:v>
                </c:pt>
                <c:pt idx="1359">
                  <c:v>12.1</c:v>
                </c:pt>
                <c:pt idx="1360">
                  <c:v>12.1</c:v>
                </c:pt>
                <c:pt idx="1361">
                  <c:v>12.1</c:v>
                </c:pt>
                <c:pt idx="1362">
                  <c:v>12.1</c:v>
                </c:pt>
                <c:pt idx="1363">
                  <c:v>12.1</c:v>
                </c:pt>
                <c:pt idx="1364">
                  <c:v>12.1</c:v>
                </c:pt>
                <c:pt idx="1365">
                  <c:v>12.2</c:v>
                </c:pt>
                <c:pt idx="1366">
                  <c:v>12.2</c:v>
                </c:pt>
                <c:pt idx="1367">
                  <c:v>12.2</c:v>
                </c:pt>
                <c:pt idx="1368">
                  <c:v>12.2</c:v>
                </c:pt>
                <c:pt idx="1369">
                  <c:v>12.2</c:v>
                </c:pt>
                <c:pt idx="1370">
                  <c:v>12.2</c:v>
                </c:pt>
                <c:pt idx="1371">
                  <c:v>12.2</c:v>
                </c:pt>
                <c:pt idx="1372">
                  <c:v>12.2</c:v>
                </c:pt>
                <c:pt idx="1373">
                  <c:v>12.2</c:v>
                </c:pt>
                <c:pt idx="1374">
                  <c:v>12.2</c:v>
                </c:pt>
                <c:pt idx="1375">
                  <c:v>12.2</c:v>
                </c:pt>
                <c:pt idx="1376">
                  <c:v>12.2</c:v>
                </c:pt>
                <c:pt idx="1377">
                  <c:v>12.2</c:v>
                </c:pt>
                <c:pt idx="1378">
                  <c:v>12.2</c:v>
                </c:pt>
                <c:pt idx="1379">
                  <c:v>12.2</c:v>
                </c:pt>
                <c:pt idx="1380">
                  <c:v>12.2</c:v>
                </c:pt>
                <c:pt idx="1381">
                  <c:v>12.2</c:v>
                </c:pt>
                <c:pt idx="1382">
                  <c:v>12.2</c:v>
                </c:pt>
                <c:pt idx="1383">
                  <c:v>12.2</c:v>
                </c:pt>
                <c:pt idx="1384">
                  <c:v>12.3</c:v>
                </c:pt>
                <c:pt idx="1385">
                  <c:v>12.3</c:v>
                </c:pt>
                <c:pt idx="1386">
                  <c:v>12.3</c:v>
                </c:pt>
                <c:pt idx="1387">
                  <c:v>12.3</c:v>
                </c:pt>
                <c:pt idx="1388">
                  <c:v>12.3</c:v>
                </c:pt>
                <c:pt idx="1389">
                  <c:v>12.3</c:v>
                </c:pt>
                <c:pt idx="1390">
                  <c:v>12.3</c:v>
                </c:pt>
                <c:pt idx="1391">
                  <c:v>12.3</c:v>
                </c:pt>
                <c:pt idx="1392">
                  <c:v>12.4</c:v>
                </c:pt>
                <c:pt idx="1393">
                  <c:v>12.4</c:v>
                </c:pt>
                <c:pt idx="1394">
                  <c:v>12.4</c:v>
                </c:pt>
                <c:pt idx="1395">
                  <c:v>12.4</c:v>
                </c:pt>
                <c:pt idx="1396">
                  <c:v>12.4</c:v>
                </c:pt>
                <c:pt idx="1397">
                  <c:v>12.4</c:v>
                </c:pt>
                <c:pt idx="1398">
                  <c:v>12.4</c:v>
                </c:pt>
                <c:pt idx="1399">
                  <c:v>12.4</c:v>
                </c:pt>
                <c:pt idx="1400">
                  <c:v>12.4</c:v>
                </c:pt>
                <c:pt idx="1401">
                  <c:v>12.4</c:v>
                </c:pt>
                <c:pt idx="1402">
                  <c:v>12.4</c:v>
                </c:pt>
                <c:pt idx="1403">
                  <c:v>12.5</c:v>
                </c:pt>
                <c:pt idx="1404">
                  <c:v>12.5</c:v>
                </c:pt>
                <c:pt idx="1405">
                  <c:v>12.5</c:v>
                </c:pt>
                <c:pt idx="1406">
                  <c:v>12.5</c:v>
                </c:pt>
                <c:pt idx="1407">
                  <c:v>12.5</c:v>
                </c:pt>
                <c:pt idx="1408">
                  <c:v>12.5</c:v>
                </c:pt>
                <c:pt idx="1409">
                  <c:v>12.5</c:v>
                </c:pt>
                <c:pt idx="1410">
                  <c:v>12.5</c:v>
                </c:pt>
                <c:pt idx="1411">
                  <c:v>12.5</c:v>
                </c:pt>
                <c:pt idx="1412">
                  <c:v>12.5</c:v>
                </c:pt>
                <c:pt idx="1413">
                  <c:v>12.5</c:v>
                </c:pt>
                <c:pt idx="1414">
                  <c:v>12.5</c:v>
                </c:pt>
                <c:pt idx="1415">
                  <c:v>12.5</c:v>
                </c:pt>
                <c:pt idx="1416">
                  <c:v>12.6</c:v>
                </c:pt>
                <c:pt idx="1417">
                  <c:v>12.6</c:v>
                </c:pt>
                <c:pt idx="1418">
                  <c:v>12.6</c:v>
                </c:pt>
                <c:pt idx="1419">
                  <c:v>12.6</c:v>
                </c:pt>
                <c:pt idx="1420">
                  <c:v>12.6</c:v>
                </c:pt>
                <c:pt idx="1421">
                  <c:v>12.6</c:v>
                </c:pt>
                <c:pt idx="1422">
                  <c:v>12.6</c:v>
                </c:pt>
                <c:pt idx="1423">
                  <c:v>12.6</c:v>
                </c:pt>
                <c:pt idx="1424">
                  <c:v>12.7</c:v>
                </c:pt>
                <c:pt idx="1425">
                  <c:v>12.7</c:v>
                </c:pt>
                <c:pt idx="1426">
                  <c:v>12.7</c:v>
                </c:pt>
                <c:pt idx="1427">
                  <c:v>12.7</c:v>
                </c:pt>
                <c:pt idx="1428">
                  <c:v>12.7</c:v>
                </c:pt>
                <c:pt idx="1429">
                  <c:v>12.7</c:v>
                </c:pt>
                <c:pt idx="1430">
                  <c:v>12.7</c:v>
                </c:pt>
                <c:pt idx="1431">
                  <c:v>12.7</c:v>
                </c:pt>
                <c:pt idx="1432">
                  <c:v>12.7</c:v>
                </c:pt>
                <c:pt idx="1433">
                  <c:v>12.8</c:v>
                </c:pt>
                <c:pt idx="1434">
                  <c:v>12.8</c:v>
                </c:pt>
                <c:pt idx="1435">
                  <c:v>12.9</c:v>
                </c:pt>
                <c:pt idx="1436">
                  <c:v>12.9</c:v>
                </c:pt>
                <c:pt idx="1437">
                  <c:v>12.9</c:v>
                </c:pt>
                <c:pt idx="1438">
                  <c:v>12.9</c:v>
                </c:pt>
                <c:pt idx="1439">
                  <c:v>12.9</c:v>
                </c:pt>
                <c:pt idx="1440">
                  <c:v>12.9</c:v>
                </c:pt>
                <c:pt idx="1441">
                  <c:v>12.9</c:v>
                </c:pt>
                <c:pt idx="1442">
                  <c:v>12.9</c:v>
                </c:pt>
                <c:pt idx="1443">
                  <c:v>12.9</c:v>
                </c:pt>
                <c:pt idx="1444">
                  <c:v>12.9</c:v>
                </c:pt>
                <c:pt idx="1445">
                  <c:v>12.9</c:v>
                </c:pt>
                <c:pt idx="1446">
                  <c:v>12.9</c:v>
                </c:pt>
                <c:pt idx="1447">
                  <c:v>13</c:v>
                </c:pt>
                <c:pt idx="1448">
                  <c:v>13</c:v>
                </c:pt>
                <c:pt idx="1449">
                  <c:v>13</c:v>
                </c:pt>
                <c:pt idx="1450">
                  <c:v>13</c:v>
                </c:pt>
                <c:pt idx="1451">
                  <c:v>13</c:v>
                </c:pt>
                <c:pt idx="1452">
                  <c:v>13.1</c:v>
                </c:pt>
                <c:pt idx="1453">
                  <c:v>13.1</c:v>
                </c:pt>
                <c:pt idx="1454">
                  <c:v>13.2</c:v>
                </c:pt>
                <c:pt idx="1455">
                  <c:v>13.2</c:v>
                </c:pt>
                <c:pt idx="1456">
                  <c:v>13.3</c:v>
                </c:pt>
                <c:pt idx="1457">
                  <c:v>13.3</c:v>
                </c:pt>
                <c:pt idx="1458">
                  <c:v>13.3</c:v>
                </c:pt>
                <c:pt idx="1459">
                  <c:v>13.3</c:v>
                </c:pt>
                <c:pt idx="1460">
                  <c:v>13.4</c:v>
                </c:pt>
                <c:pt idx="1461">
                  <c:v>13.4</c:v>
                </c:pt>
                <c:pt idx="1462">
                  <c:v>13.4</c:v>
                </c:pt>
                <c:pt idx="1463">
                  <c:v>13.5</c:v>
                </c:pt>
                <c:pt idx="1464">
                  <c:v>13.5</c:v>
                </c:pt>
                <c:pt idx="1465">
                  <c:v>13.6</c:v>
                </c:pt>
                <c:pt idx="1466">
                  <c:v>13.6</c:v>
                </c:pt>
                <c:pt idx="1467">
                  <c:v>13.6</c:v>
                </c:pt>
                <c:pt idx="1468">
                  <c:v>13.6</c:v>
                </c:pt>
                <c:pt idx="1469">
                  <c:v>13.7</c:v>
                </c:pt>
                <c:pt idx="1470">
                  <c:v>13.7</c:v>
                </c:pt>
                <c:pt idx="1471">
                  <c:v>13.8</c:v>
                </c:pt>
                <c:pt idx="1472">
                  <c:v>13.8</c:v>
                </c:pt>
                <c:pt idx="1473">
                  <c:v>13.9</c:v>
                </c:pt>
                <c:pt idx="1474">
                  <c:v>13.9</c:v>
                </c:pt>
                <c:pt idx="1475">
                  <c:v>14</c:v>
                </c:pt>
                <c:pt idx="1476">
                  <c:v>14</c:v>
                </c:pt>
                <c:pt idx="1477">
                  <c:v>14.1</c:v>
                </c:pt>
                <c:pt idx="1478">
                  <c:v>14.1</c:v>
                </c:pt>
                <c:pt idx="1479">
                  <c:v>14.1</c:v>
                </c:pt>
                <c:pt idx="1480">
                  <c:v>14.1</c:v>
                </c:pt>
                <c:pt idx="1481">
                  <c:v>14.1</c:v>
                </c:pt>
                <c:pt idx="1482">
                  <c:v>14.2</c:v>
                </c:pt>
                <c:pt idx="1483">
                  <c:v>14.2</c:v>
                </c:pt>
                <c:pt idx="1484">
                  <c:v>14.3</c:v>
                </c:pt>
                <c:pt idx="1485">
                  <c:v>14.3</c:v>
                </c:pt>
                <c:pt idx="1486">
                  <c:v>14.3</c:v>
                </c:pt>
                <c:pt idx="1487">
                  <c:v>14.3</c:v>
                </c:pt>
                <c:pt idx="1488">
                  <c:v>14.4</c:v>
                </c:pt>
                <c:pt idx="1489">
                  <c:v>14.4</c:v>
                </c:pt>
                <c:pt idx="1490">
                  <c:v>14.5</c:v>
                </c:pt>
                <c:pt idx="1491">
                  <c:v>14.5</c:v>
                </c:pt>
                <c:pt idx="1492">
                  <c:v>14.5</c:v>
                </c:pt>
                <c:pt idx="1493">
                  <c:v>14.6</c:v>
                </c:pt>
                <c:pt idx="1494">
                  <c:v>14.6</c:v>
                </c:pt>
                <c:pt idx="1495">
                  <c:v>14.6</c:v>
                </c:pt>
                <c:pt idx="1496">
                  <c:v>14.7</c:v>
                </c:pt>
                <c:pt idx="1497">
                  <c:v>14.9</c:v>
                </c:pt>
                <c:pt idx="1498">
                  <c:v>14.9</c:v>
                </c:pt>
                <c:pt idx="1499">
                  <c:v>15</c:v>
                </c:pt>
                <c:pt idx="1500">
                  <c:v>15.2</c:v>
                </c:pt>
                <c:pt idx="1501">
                  <c:v>15.4</c:v>
                </c:pt>
                <c:pt idx="1502">
                  <c:v>15.5</c:v>
                </c:pt>
                <c:pt idx="1503">
                  <c:v>16</c:v>
                </c:pt>
                <c:pt idx="1504">
                  <c:v>16.2</c:v>
                </c:pt>
              </c:numCache>
            </c:numRef>
          </c:xVal>
          <c:yVal>
            <c:numRef>
              <c:f>'Rock lobster'!$W$2:$W$2002</c:f>
              <c:numCache>
                <c:formatCode>0.000</c:formatCode>
                <c:ptCount val="2001"/>
                <c:pt idx="0" formatCode="General">
                  <c:v>0</c:v>
                </c:pt>
                <c:pt idx="1">
                  <c:v>1.33</c:v>
                </c:pt>
              </c:numCache>
            </c:numRef>
          </c:yVal>
          <c:smooth val="0"/>
          <c:extLst>
            <c:ext xmlns:c16="http://schemas.microsoft.com/office/drawing/2014/chart" uri="{C3380CC4-5D6E-409C-BE32-E72D297353CC}">
              <c16:uniqueId val="{00000003-61BB-44AB-8EE3-618A9570ADCF}"/>
            </c:ext>
          </c:extLst>
        </c:ser>
        <c:ser>
          <c:idx val="3"/>
          <c:order val="2"/>
          <c:tx>
            <c:strRef>
              <c:f>'Rock lobster'!$X$1</c:f>
              <c:strCache>
                <c:ptCount val="1"/>
                <c:pt idx="0">
                  <c:v>Hline</c:v>
                </c:pt>
              </c:strCache>
            </c:strRef>
          </c:tx>
          <c:spPr>
            <a:ln w="19050" cap="rnd">
              <a:solidFill>
                <a:srgbClr val="FF0000"/>
              </a:solidFill>
              <a:round/>
            </a:ln>
            <a:effectLst/>
          </c:spPr>
          <c:marker>
            <c:symbol val="none"/>
          </c:marker>
          <c:xVal>
            <c:numRef>
              <c:f>'Rock lobster'!$T$2:$T$2002</c:f>
              <c:numCache>
                <c:formatCode>General</c:formatCode>
                <c:ptCount val="2001"/>
                <c:pt idx="0">
                  <c:v>14</c:v>
                </c:pt>
                <c:pt idx="1">
                  <c:v>14</c:v>
                </c:pt>
                <c:pt idx="2">
                  <c:v>0</c:v>
                </c:pt>
                <c:pt idx="3">
                  <c:v>14</c:v>
                </c:pt>
                <c:pt idx="4">
                  <c:v>0</c:v>
                </c:pt>
                <c:pt idx="5">
                  <c:v>10.4</c:v>
                </c:pt>
                <c:pt idx="6">
                  <c:v>10.4</c:v>
                </c:pt>
                <c:pt idx="7">
                  <c:v>10.4</c:v>
                </c:pt>
                <c:pt idx="8">
                  <c:v>10.4</c:v>
                </c:pt>
                <c:pt idx="9">
                  <c:v>10.4</c:v>
                </c:pt>
                <c:pt idx="10">
                  <c:v>10.4</c:v>
                </c:pt>
                <c:pt idx="11">
                  <c:v>10.4</c:v>
                </c:pt>
                <c:pt idx="12">
                  <c:v>10.5</c:v>
                </c:pt>
                <c:pt idx="13">
                  <c:v>10.5</c:v>
                </c:pt>
                <c:pt idx="14">
                  <c:v>10.5</c:v>
                </c:pt>
                <c:pt idx="15">
                  <c:v>10.5</c:v>
                </c:pt>
                <c:pt idx="16">
                  <c:v>10.5</c:v>
                </c:pt>
                <c:pt idx="17">
                  <c:v>10.5</c:v>
                </c:pt>
                <c:pt idx="18">
                  <c:v>10.5</c:v>
                </c:pt>
                <c:pt idx="19">
                  <c:v>10.5</c:v>
                </c:pt>
                <c:pt idx="20">
                  <c:v>10.5</c:v>
                </c:pt>
                <c:pt idx="21">
                  <c:v>10.5</c:v>
                </c:pt>
                <c:pt idx="22">
                  <c:v>10.5</c:v>
                </c:pt>
                <c:pt idx="23">
                  <c:v>10.5</c:v>
                </c:pt>
                <c:pt idx="24">
                  <c:v>10.5</c:v>
                </c:pt>
                <c:pt idx="25">
                  <c:v>10.5</c:v>
                </c:pt>
                <c:pt idx="26">
                  <c:v>10.5</c:v>
                </c:pt>
                <c:pt idx="27">
                  <c:v>10.5</c:v>
                </c:pt>
                <c:pt idx="28">
                  <c:v>10.5</c:v>
                </c:pt>
                <c:pt idx="29">
                  <c:v>10.5</c:v>
                </c:pt>
                <c:pt idx="30">
                  <c:v>10.5</c:v>
                </c:pt>
                <c:pt idx="31">
                  <c:v>10.5</c:v>
                </c:pt>
                <c:pt idx="32">
                  <c:v>10.5</c:v>
                </c:pt>
                <c:pt idx="33">
                  <c:v>10.5</c:v>
                </c:pt>
                <c:pt idx="34">
                  <c:v>10.5</c:v>
                </c:pt>
                <c:pt idx="35">
                  <c:v>10.5</c:v>
                </c:pt>
                <c:pt idx="36">
                  <c:v>10.5</c:v>
                </c:pt>
                <c:pt idx="37">
                  <c:v>10.5</c:v>
                </c:pt>
                <c:pt idx="38">
                  <c:v>10.5</c:v>
                </c:pt>
                <c:pt idx="39">
                  <c:v>10.5</c:v>
                </c:pt>
                <c:pt idx="40">
                  <c:v>10.5</c:v>
                </c:pt>
                <c:pt idx="41">
                  <c:v>10.5</c:v>
                </c:pt>
                <c:pt idx="42">
                  <c:v>10.5</c:v>
                </c:pt>
                <c:pt idx="43">
                  <c:v>10.5</c:v>
                </c:pt>
                <c:pt idx="44">
                  <c:v>10.5</c:v>
                </c:pt>
                <c:pt idx="45">
                  <c:v>10.5</c:v>
                </c:pt>
                <c:pt idx="46">
                  <c:v>10.5</c:v>
                </c:pt>
                <c:pt idx="47">
                  <c:v>10.5</c:v>
                </c:pt>
                <c:pt idx="48">
                  <c:v>10.5</c:v>
                </c:pt>
                <c:pt idx="49">
                  <c:v>10.5</c:v>
                </c:pt>
                <c:pt idx="50">
                  <c:v>10.5</c:v>
                </c:pt>
                <c:pt idx="51">
                  <c:v>10.5</c:v>
                </c:pt>
                <c:pt idx="52">
                  <c:v>10.5</c:v>
                </c:pt>
                <c:pt idx="53">
                  <c:v>10.5</c:v>
                </c:pt>
                <c:pt idx="54">
                  <c:v>10.5</c:v>
                </c:pt>
                <c:pt idx="55">
                  <c:v>10.5</c:v>
                </c:pt>
                <c:pt idx="56">
                  <c:v>10.5</c:v>
                </c:pt>
                <c:pt idx="57">
                  <c:v>10.5</c:v>
                </c:pt>
                <c:pt idx="58">
                  <c:v>10.5</c:v>
                </c:pt>
                <c:pt idx="59">
                  <c:v>10.5</c:v>
                </c:pt>
                <c:pt idx="60">
                  <c:v>10.5</c:v>
                </c:pt>
                <c:pt idx="61">
                  <c:v>10.5</c:v>
                </c:pt>
                <c:pt idx="62">
                  <c:v>10.5</c:v>
                </c:pt>
                <c:pt idx="63">
                  <c:v>10.5</c:v>
                </c:pt>
                <c:pt idx="64">
                  <c:v>10.5</c:v>
                </c:pt>
                <c:pt idx="65">
                  <c:v>10.5</c:v>
                </c:pt>
                <c:pt idx="66">
                  <c:v>10.5</c:v>
                </c:pt>
                <c:pt idx="67">
                  <c:v>10.5</c:v>
                </c:pt>
                <c:pt idx="68">
                  <c:v>10.5</c:v>
                </c:pt>
                <c:pt idx="69">
                  <c:v>10.5</c:v>
                </c:pt>
                <c:pt idx="70">
                  <c:v>10.5</c:v>
                </c:pt>
                <c:pt idx="71">
                  <c:v>10.5</c:v>
                </c:pt>
                <c:pt idx="72">
                  <c:v>10.5</c:v>
                </c:pt>
                <c:pt idx="73">
                  <c:v>10.5</c:v>
                </c:pt>
                <c:pt idx="74">
                  <c:v>10.5</c:v>
                </c:pt>
                <c:pt idx="75">
                  <c:v>10.5</c:v>
                </c:pt>
                <c:pt idx="76">
                  <c:v>10.5</c:v>
                </c:pt>
                <c:pt idx="77">
                  <c:v>10.5</c:v>
                </c:pt>
                <c:pt idx="78">
                  <c:v>10.5</c:v>
                </c:pt>
                <c:pt idx="79">
                  <c:v>10.5</c:v>
                </c:pt>
                <c:pt idx="80">
                  <c:v>10.5</c:v>
                </c:pt>
                <c:pt idx="81">
                  <c:v>10.5</c:v>
                </c:pt>
                <c:pt idx="82">
                  <c:v>10.5</c:v>
                </c:pt>
                <c:pt idx="83">
                  <c:v>10.5</c:v>
                </c:pt>
                <c:pt idx="84">
                  <c:v>10.5</c:v>
                </c:pt>
                <c:pt idx="85">
                  <c:v>10.5</c:v>
                </c:pt>
                <c:pt idx="86">
                  <c:v>10.5</c:v>
                </c:pt>
                <c:pt idx="87">
                  <c:v>10.5</c:v>
                </c:pt>
                <c:pt idx="88">
                  <c:v>10.5</c:v>
                </c:pt>
                <c:pt idx="89">
                  <c:v>10.5</c:v>
                </c:pt>
                <c:pt idx="90">
                  <c:v>10.5</c:v>
                </c:pt>
                <c:pt idx="91">
                  <c:v>10.5</c:v>
                </c:pt>
                <c:pt idx="92">
                  <c:v>10.5</c:v>
                </c:pt>
                <c:pt idx="93">
                  <c:v>10.5</c:v>
                </c:pt>
                <c:pt idx="94">
                  <c:v>10.5</c:v>
                </c:pt>
                <c:pt idx="95">
                  <c:v>10.5</c:v>
                </c:pt>
                <c:pt idx="96">
                  <c:v>10.5</c:v>
                </c:pt>
                <c:pt idx="97">
                  <c:v>10.5</c:v>
                </c:pt>
                <c:pt idx="98">
                  <c:v>10.5</c:v>
                </c:pt>
                <c:pt idx="99">
                  <c:v>10.5</c:v>
                </c:pt>
                <c:pt idx="100">
                  <c:v>10.5</c:v>
                </c:pt>
                <c:pt idx="101">
                  <c:v>10.5</c:v>
                </c:pt>
                <c:pt idx="102">
                  <c:v>10.5</c:v>
                </c:pt>
                <c:pt idx="103">
                  <c:v>10.5</c:v>
                </c:pt>
                <c:pt idx="104">
                  <c:v>10.5</c:v>
                </c:pt>
                <c:pt idx="105">
                  <c:v>10.5</c:v>
                </c:pt>
                <c:pt idx="106">
                  <c:v>10.5</c:v>
                </c:pt>
                <c:pt idx="107">
                  <c:v>10.5</c:v>
                </c:pt>
                <c:pt idx="108">
                  <c:v>10.5</c:v>
                </c:pt>
                <c:pt idx="109">
                  <c:v>10.5</c:v>
                </c:pt>
                <c:pt idx="110">
                  <c:v>10.5</c:v>
                </c:pt>
                <c:pt idx="111">
                  <c:v>10.5</c:v>
                </c:pt>
                <c:pt idx="112">
                  <c:v>10.5</c:v>
                </c:pt>
                <c:pt idx="113">
                  <c:v>10.5</c:v>
                </c:pt>
                <c:pt idx="114">
                  <c:v>10.5</c:v>
                </c:pt>
                <c:pt idx="115">
                  <c:v>10.5</c:v>
                </c:pt>
                <c:pt idx="116">
                  <c:v>10.5</c:v>
                </c:pt>
                <c:pt idx="117">
                  <c:v>10.5</c:v>
                </c:pt>
                <c:pt idx="118">
                  <c:v>10.5</c:v>
                </c:pt>
                <c:pt idx="119">
                  <c:v>10.5</c:v>
                </c:pt>
                <c:pt idx="120">
                  <c:v>10.5</c:v>
                </c:pt>
                <c:pt idx="121">
                  <c:v>10.5</c:v>
                </c:pt>
                <c:pt idx="122">
                  <c:v>10.5</c:v>
                </c:pt>
                <c:pt idx="123">
                  <c:v>10.5</c:v>
                </c:pt>
                <c:pt idx="124">
                  <c:v>10.5</c:v>
                </c:pt>
                <c:pt idx="125">
                  <c:v>10.5</c:v>
                </c:pt>
                <c:pt idx="126">
                  <c:v>10.5</c:v>
                </c:pt>
                <c:pt idx="127">
                  <c:v>10.5</c:v>
                </c:pt>
                <c:pt idx="128">
                  <c:v>10.5</c:v>
                </c:pt>
                <c:pt idx="129">
                  <c:v>10.5</c:v>
                </c:pt>
                <c:pt idx="130">
                  <c:v>10.5</c:v>
                </c:pt>
                <c:pt idx="131">
                  <c:v>10.5</c:v>
                </c:pt>
                <c:pt idx="132">
                  <c:v>10.5</c:v>
                </c:pt>
                <c:pt idx="133">
                  <c:v>10.5</c:v>
                </c:pt>
                <c:pt idx="134">
                  <c:v>10.5</c:v>
                </c:pt>
                <c:pt idx="135">
                  <c:v>10.5</c:v>
                </c:pt>
                <c:pt idx="136">
                  <c:v>10.5</c:v>
                </c:pt>
                <c:pt idx="137">
                  <c:v>10.5</c:v>
                </c:pt>
                <c:pt idx="138">
                  <c:v>10.5</c:v>
                </c:pt>
                <c:pt idx="139">
                  <c:v>10.5</c:v>
                </c:pt>
                <c:pt idx="140">
                  <c:v>10.5</c:v>
                </c:pt>
                <c:pt idx="141">
                  <c:v>10.5</c:v>
                </c:pt>
                <c:pt idx="142">
                  <c:v>10.5</c:v>
                </c:pt>
                <c:pt idx="143">
                  <c:v>10.5</c:v>
                </c:pt>
                <c:pt idx="144">
                  <c:v>10.5</c:v>
                </c:pt>
                <c:pt idx="145">
                  <c:v>10.5</c:v>
                </c:pt>
                <c:pt idx="146">
                  <c:v>10.5</c:v>
                </c:pt>
                <c:pt idx="147">
                  <c:v>10.5</c:v>
                </c:pt>
                <c:pt idx="148">
                  <c:v>10.5</c:v>
                </c:pt>
                <c:pt idx="149">
                  <c:v>10.5</c:v>
                </c:pt>
                <c:pt idx="150">
                  <c:v>10.5</c:v>
                </c:pt>
                <c:pt idx="151">
                  <c:v>10.5</c:v>
                </c:pt>
                <c:pt idx="152">
                  <c:v>10.5</c:v>
                </c:pt>
                <c:pt idx="153">
                  <c:v>10.5</c:v>
                </c:pt>
                <c:pt idx="154">
                  <c:v>10.5</c:v>
                </c:pt>
                <c:pt idx="155">
                  <c:v>10.5</c:v>
                </c:pt>
                <c:pt idx="156">
                  <c:v>10.5</c:v>
                </c:pt>
                <c:pt idx="157">
                  <c:v>10.5</c:v>
                </c:pt>
                <c:pt idx="158">
                  <c:v>10.5</c:v>
                </c:pt>
                <c:pt idx="159">
                  <c:v>10.5</c:v>
                </c:pt>
                <c:pt idx="160">
                  <c:v>10.5</c:v>
                </c:pt>
                <c:pt idx="161">
                  <c:v>10.5</c:v>
                </c:pt>
                <c:pt idx="162">
                  <c:v>10.5</c:v>
                </c:pt>
                <c:pt idx="163">
                  <c:v>10.5</c:v>
                </c:pt>
                <c:pt idx="164">
                  <c:v>10.5</c:v>
                </c:pt>
                <c:pt idx="165">
                  <c:v>10.5</c:v>
                </c:pt>
                <c:pt idx="166">
                  <c:v>10.5</c:v>
                </c:pt>
                <c:pt idx="167">
                  <c:v>10.5</c:v>
                </c:pt>
                <c:pt idx="168">
                  <c:v>10.5</c:v>
                </c:pt>
                <c:pt idx="169">
                  <c:v>10.5</c:v>
                </c:pt>
                <c:pt idx="170">
                  <c:v>10.5</c:v>
                </c:pt>
                <c:pt idx="171">
                  <c:v>10.5</c:v>
                </c:pt>
                <c:pt idx="172">
                  <c:v>10.5</c:v>
                </c:pt>
                <c:pt idx="173">
                  <c:v>10.5</c:v>
                </c:pt>
                <c:pt idx="174">
                  <c:v>10.5</c:v>
                </c:pt>
                <c:pt idx="175">
                  <c:v>10.5</c:v>
                </c:pt>
                <c:pt idx="176">
                  <c:v>10.6</c:v>
                </c:pt>
                <c:pt idx="177">
                  <c:v>10.6</c:v>
                </c:pt>
                <c:pt idx="178">
                  <c:v>10.6</c:v>
                </c:pt>
                <c:pt idx="179">
                  <c:v>10.6</c:v>
                </c:pt>
                <c:pt idx="180">
                  <c:v>10.6</c:v>
                </c:pt>
                <c:pt idx="181">
                  <c:v>10.6</c:v>
                </c:pt>
                <c:pt idx="182">
                  <c:v>10.6</c:v>
                </c:pt>
                <c:pt idx="183">
                  <c:v>10.6</c:v>
                </c:pt>
                <c:pt idx="184">
                  <c:v>10.6</c:v>
                </c:pt>
                <c:pt idx="185">
                  <c:v>10.6</c:v>
                </c:pt>
                <c:pt idx="186">
                  <c:v>10.6</c:v>
                </c:pt>
                <c:pt idx="187">
                  <c:v>10.6</c:v>
                </c:pt>
                <c:pt idx="188">
                  <c:v>10.6</c:v>
                </c:pt>
                <c:pt idx="189">
                  <c:v>10.6</c:v>
                </c:pt>
                <c:pt idx="190">
                  <c:v>10.6</c:v>
                </c:pt>
                <c:pt idx="191">
                  <c:v>10.6</c:v>
                </c:pt>
                <c:pt idx="192">
                  <c:v>10.6</c:v>
                </c:pt>
                <c:pt idx="193">
                  <c:v>10.6</c:v>
                </c:pt>
                <c:pt idx="194">
                  <c:v>10.6</c:v>
                </c:pt>
                <c:pt idx="195">
                  <c:v>10.6</c:v>
                </c:pt>
                <c:pt idx="196">
                  <c:v>10.6</c:v>
                </c:pt>
                <c:pt idx="197">
                  <c:v>10.6</c:v>
                </c:pt>
                <c:pt idx="198">
                  <c:v>10.6</c:v>
                </c:pt>
                <c:pt idx="199">
                  <c:v>10.6</c:v>
                </c:pt>
                <c:pt idx="200">
                  <c:v>10.6</c:v>
                </c:pt>
                <c:pt idx="201">
                  <c:v>10.6</c:v>
                </c:pt>
                <c:pt idx="202">
                  <c:v>10.6</c:v>
                </c:pt>
                <c:pt idx="203">
                  <c:v>10.6</c:v>
                </c:pt>
                <c:pt idx="204">
                  <c:v>10.6</c:v>
                </c:pt>
                <c:pt idx="205">
                  <c:v>10.6</c:v>
                </c:pt>
                <c:pt idx="206">
                  <c:v>10.6</c:v>
                </c:pt>
                <c:pt idx="207">
                  <c:v>10.6</c:v>
                </c:pt>
                <c:pt idx="208">
                  <c:v>10.6</c:v>
                </c:pt>
                <c:pt idx="209">
                  <c:v>10.6</c:v>
                </c:pt>
                <c:pt idx="210">
                  <c:v>10.6</c:v>
                </c:pt>
                <c:pt idx="211">
                  <c:v>10.6</c:v>
                </c:pt>
                <c:pt idx="212">
                  <c:v>10.6</c:v>
                </c:pt>
                <c:pt idx="213">
                  <c:v>10.6</c:v>
                </c:pt>
                <c:pt idx="214">
                  <c:v>10.6</c:v>
                </c:pt>
                <c:pt idx="215">
                  <c:v>10.6</c:v>
                </c:pt>
                <c:pt idx="216">
                  <c:v>10.6</c:v>
                </c:pt>
                <c:pt idx="217">
                  <c:v>10.6</c:v>
                </c:pt>
                <c:pt idx="218">
                  <c:v>10.6</c:v>
                </c:pt>
                <c:pt idx="219">
                  <c:v>10.6</c:v>
                </c:pt>
                <c:pt idx="220">
                  <c:v>10.6</c:v>
                </c:pt>
                <c:pt idx="221">
                  <c:v>10.6</c:v>
                </c:pt>
                <c:pt idx="222">
                  <c:v>10.6</c:v>
                </c:pt>
                <c:pt idx="223">
                  <c:v>10.6</c:v>
                </c:pt>
                <c:pt idx="224">
                  <c:v>10.6</c:v>
                </c:pt>
                <c:pt idx="225">
                  <c:v>10.6</c:v>
                </c:pt>
                <c:pt idx="226">
                  <c:v>10.6</c:v>
                </c:pt>
                <c:pt idx="227">
                  <c:v>10.6</c:v>
                </c:pt>
                <c:pt idx="228">
                  <c:v>10.6</c:v>
                </c:pt>
                <c:pt idx="229">
                  <c:v>10.6</c:v>
                </c:pt>
                <c:pt idx="230">
                  <c:v>10.6</c:v>
                </c:pt>
                <c:pt idx="231">
                  <c:v>10.6</c:v>
                </c:pt>
                <c:pt idx="232">
                  <c:v>10.6</c:v>
                </c:pt>
                <c:pt idx="233">
                  <c:v>10.6</c:v>
                </c:pt>
                <c:pt idx="234">
                  <c:v>10.6</c:v>
                </c:pt>
                <c:pt idx="235">
                  <c:v>10.6</c:v>
                </c:pt>
                <c:pt idx="236">
                  <c:v>10.6</c:v>
                </c:pt>
                <c:pt idx="237">
                  <c:v>10.6</c:v>
                </c:pt>
                <c:pt idx="238">
                  <c:v>10.6</c:v>
                </c:pt>
                <c:pt idx="239">
                  <c:v>10.6</c:v>
                </c:pt>
                <c:pt idx="240">
                  <c:v>10.6</c:v>
                </c:pt>
                <c:pt idx="241">
                  <c:v>10.6</c:v>
                </c:pt>
                <c:pt idx="242">
                  <c:v>10.6</c:v>
                </c:pt>
                <c:pt idx="243">
                  <c:v>10.6</c:v>
                </c:pt>
                <c:pt idx="244">
                  <c:v>10.6</c:v>
                </c:pt>
                <c:pt idx="245">
                  <c:v>10.6</c:v>
                </c:pt>
                <c:pt idx="246">
                  <c:v>10.6</c:v>
                </c:pt>
                <c:pt idx="247">
                  <c:v>10.6</c:v>
                </c:pt>
                <c:pt idx="248">
                  <c:v>10.6</c:v>
                </c:pt>
                <c:pt idx="249">
                  <c:v>10.6</c:v>
                </c:pt>
                <c:pt idx="250">
                  <c:v>10.6</c:v>
                </c:pt>
                <c:pt idx="251">
                  <c:v>10.6</c:v>
                </c:pt>
                <c:pt idx="252">
                  <c:v>10.6</c:v>
                </c:pt>
                <c:pt idx="253">
                  <c:v>10.6</c:v>
                </c:pt>
                <c:pt idx="254">
                  <c:v>10.6</c:v>
                </c:pt>
                <c:pt idx="255">
                  <c:v>10.6</c:v>
                </c:pt>
                <c:pt idx="256">
                  <c:v>10.6</c:v>
                </c:pt>
                <c:pt idx="257">
                  <c:v>10.6</c:v>
                </c:pt>
                <c:pt idx="258">
                  <c:v>10.6</c:v>
                </c:pt>
                <c:pt idx="259">
                  <c:v>10.6</c:v>
                </c:pt>
                <c:pt idx="260">
                  <c:v>10.6</c:v>
                </c:pt>
                <c:pt idx="261">
                  <c:v>10.6</c:v>
                </c:pt>
                <c:pt idx="262">
                  <c:v>10.6</c:v>
                </c:pt>
                <c:pt idx="263">
                  <c:v>10.6</c:v>
                </c:pt>
                <c:pt idx="264">
                  <c:v>10.6</c:v>
                </c:pt>
                <c:pt idx="265">
                  <c:v>10.6</c:v>
                </c:pt>
                <c:pt idx="266">
                  <c:v>10.6</c:v>
                </c:pt>
                <c:pt idx="267">
                  <c:v>10.6</c:v>
                </c:pt>
                <c:pt idx="268">
                  <c:v>10.6</c:v>
                </c:pt>
                <c:pt idx="269">
                  <c:v>10.6</c:v>
                </c:pt>
                <c:pt idx="270">
                  <c:v>10.6</c:v>
                </c:pt>
                <c:pt idx="271">
                  <c:v>10.6</c:v>
                </c:pt>
                <c:pt idx="272">
                  <c:v>10.6</c:v>
                </c:pt>
                <c:pt idx="273">
                  <c:v>10.6</c:v>
                </c:pt>
                <c:pt idx="274">
                  <c:v>10.6</c:v>
                </c:pt>
                <c:pt idx="275">
                  <c:v>10.6</c:v>
                </c:pt>
                <c:pt idx="276">
                  <c:v>10.6</c:v>
                </c:pt>
                <c:pt idx="277">
                  <c:v>10.6</c:v>
                </c:pt>
                <c:pt idx="278">
                  <c:v>10.6</c:v>
                </c:pt>
                <c:pt idx="279">
                  <c:v>10.6</c:v>
                </c:pt>
                <c:pt idx="280">
                  <c:v>10.6</c:v>
                </c:pt>
                <c:pt idx="281">
                  <c:v>10.6</c:v>
                </c:pt>
                <c:pt idx="282">
                  <c:v>10.6</c:v>
                </c:pt>
                <c:pt idx="283">
                  <c:v>10.6</c:v>
                </c:pt>
                <c:pt idx="284">
                  <c:v>10.6</c:v>
                </c:pt>
                <c:pt idx="285">
                  <c:v>10.6</c:v>
                </c:pt>
                <c:pt idx="286">
                  <c:v>10.6</c:v>
                </c:pt>
                <c:pt idx="287">
                  <c:v>10.6</c:v>
                </c:pt>
                <c:pt idx="288">
                  <c:v>10.6</c:v>
                </c:pt>
                <c:pt idx="289">
                  <c:v>10.6</c:v>
                </c:pt>
                <c:pt idx="290">
                  <c:v>10.6</c:v>
                </c:pt>
                <c:pt idx="291">
                  <c:v>10.6</c:v>
                </c:pt>
                <c:pt idx="292">
                  <c:v>10.6</c:v>
                </c:pt>
                <c:pt idx="293">
                  <c:v>10.6</c:v>
                </c:pt>
                <c:pt idx="294">
                  <c:v>10.6</c:v>
                </c:pt>
                <c:pt idx="295">
                  <c:v>10.6</c:v>
                </c:pt>
                <c:pt idx="296">
                  <c:v>10.6</c:v>
                </c:pt>
                <c:pt idx="297">
                  <c:v>10.6</c:v>
                </c:pt>
                <c:pt idx="298">
                  <c:v>10.6</c:v>
                </c:pt>
                <c:pt idx="299">
                  <c:v>10.6</c:v>
                </c:pt>
                <c:pt idx="300">
                  <c:v>10.6</c:v>
                </c:pt>
                <c:pt idx="301">
                  <c:v>10.6</c:v>
                </c:pt>
                <c:pt idx="302">
                  <c:v>10.6</c:v>
                </c:pt>
                <c:pt idx="303">
                  <c:v>10.6</c:v>
                </c:pt>
                <c:pt idx="304">
                  <c:v>10.6</c:v>
                </c:pt>
                <c:pt idx="305">
                  <c:v>10.6</c:v>
                </c:pt>
                <c:pt idx="306">
                  <c:v>10.6</c:v>
                </c:pt>
                <c:pt idx="307">
                  <c:v>10.6</c:v>
                </c:pt>
                <c:pt idx="308">
                  <c:v>10.6</c:v>
                </c:pt>
                <c:pt idx="309">
                  <c:v>10.6</c:v>
                </c:pt>
                <c:pt idx="310">
                  <c:v>10.6</c:v>
                </c:pt>
                <c:pt idx="311">
                  <c:v>10.6</c:v>
                </c:pt>
                <c:pt idx="312">
                  <c:v>10.6</c:v>
                </c:pt>
                <c:pt idx="313">
                  <c:v>10.6</c:v>
                </c:pt>
                <c:pt idx="314">
                  <c:v>10.6</c:v>
                </c:pt>
                <c:pt idx="315">
                  <c:v>10.6</c:v>
                </c:pt>
                <c:pt idx="316">
                  <c:v>10.6</c:v>
                </c:pt>
                <c:pt idx="317">
                  <c:v>10.6</c:v>
                </c:pt>
                <c:pt idx="318">
                  <c:v>10.6</c:v>
                </c:pt>
                <c:pt idx="319">
                  <c:v>10.6</c:v>
                </c:pt>
                <c:pt idx="320">
                  <c:v>10.6</c:v>
                </c:pt>
                <c:pt idx="321">
                  <c:v>10.6</c:v>
                </c:pt>
                <c:pt idx="322">
                  <c:v>10.6</c:v>
                </c:pt>
                <c:pt idx="323">
                  <c:v>10.6</c:v>
                </c:pt>
                <c:pt idx="324">
                  <c:v>10.6</c:v>
                </c:pt>
                <c:pt idx="325">
                  <c:v>10.6</c:v>
                </c:pt>
                <c:pt idx="326">
                  <c:v>10.6</c:v>
                </c:pt>
                <c:pt idx="327">
                  <c:v>10.6</c:v>
                </c:pt>
                <c:pt idx="328">
                  <c:v>10.6</c:v>
                </c:pt>
                <c:pt idx="329">
                  <c:v>10.6</c:v>
                </c:pt>
                <c:pt idx="330">
                  <c:v>10.6</c:v>
                </c:pt>
                <c:pt idx="331">
                  <c:v>10.6</c:v>
                </c:pt>
                <c:pt idx="332">
                  <c:v>10.6</c:v>
                </c:pt>
                <c:pt idx="333">
                  <c:v>10.6</c:v>
                </c:pt>
                <c:pt idx="334">
                  <c:v>10.6</c:v>
                </c:pt>
                <c:pt idx="335">
                  <c:v>10.6</c:v>
                </c:pt>
                <c:pt idx="336">
                  <c:v>10.6</c:v>
                </c:pt>
                <c:pt idx="337">
                  <c:v>10.6</c:v>
                </c:pt>
                <c:pt idx="338">
                  <c:v>10.6</c:v>
                </c:pt>
                <c:pt idx="339">
                  <c:v>10.6</c:v>
                </c:pt>
                <c:pt idx="340">
                  <c:v>10.6</c:v>
                </c:pt>
                <c:pt idx="341">
                  <c:v>10.6</c:v>
                </c:pt>
                <c:pt idx="342">
                  <c:v>10.6</c:v>
                </c:pt>
                <c:pt idx="343">
                  <c:v>10.6</c:v>
                </c:pt>
                <c:pt idx="344">
                  <c:v>10.6</c:v>
                </c:pt>
                <c:pt idx="345">
                  <c:v>10.6</c:v>
                </c:pt>
                <c:pt idx="346">
                  <c:v>10.6</c:v>
                </c:pt>
                <c:pt idx="347">
                  <c:v>10.6</c:v>
                </c:pt>
                <c:pt idx="348">
                  <c:v>10.6</c:v>
                </c:pt>
                <c:pt idx="349">
                  <c:v>10.6</c:v>
                </c:pt>
                <c:pt idx="350">
                  <c:v>10.6</c:v>
                </c:pt>
                <c:pt idx="351">
                  <c:v>10.6</c:v>
                </c:pt>
                <c:pt idx="352">
                  <c:v>10.6</c:v>
                </c:pt>
                <c:pt idx="353">
                  <c:v>10.6</c:v>
                </c:pt>
                <c:pt idx="354">
                  <c:v>10.6</c:v>
                </c:pt>
                <c:pt idx="355">
                  <c:v>10.6</c:v>
                </c:pt>
                <c:pt idx="356">
                  <c:v>10.6</c:v>
                </c:pt>
                <c:pt idx="357">
                  <c:v>10.6</c:v>
                </c:pt>
                <c:pt idx="358">
                  <c:v>10.6</c:v>
                </c:pt>
                <c:pt idx="359">
                  <c:v>10.6</c:v>
                </c:pt>
                <c:pt idx="360">
                  <c:v>10.6</c:v>
                </c:pt>
                <c:pt idx="361">
                  <c:v>10.6</c:v>
                </c:pt>
                <c:pt idx="362">
                  <c:v>10.6</c:v>
                </c:pt>
                <c:pt idx="363">
                  <c:v>10.6</c:v>
                </c:pt>
                <c:pt idx="364">
                  <c:v>10.6</c:v>
                </c:pt>
                <c:pt idx="365">
                  <c:v>10.7</c:v>
                </c:pt>
                <c:pt idx="366">
                  <c:v>10.7</c:v>
                </c:pt>
                <c:pt idx="367">
                  <c:v>10.7</c:v>
                </c:pt>
                <c:pt idx="368">
                  <c:v>10.7</c:v>
                </c:pt>
                <c:pt idx="369">
                  <c:v>10.7</c:v>
                </c:pt>
                <c:pt idx="370">
                  <c:v>10.7</c:v>
                </c:pt>
                <c:pt idx="371">
                  <c:v>10.7</c:v>
                </c:pt>
                <c:pt idx="372">
                  <c:v>10.7</c:v>
                </c:pt>
                <c:pt idx="373">
                  <c:v>10.7</c:v>
                </c:pt>
                <c:pt idx="374">
                  <c:v>10.7</c:v>
                </c:pt>
                <c:pt idx="375">
                  <c:v>10.7</c:v>
                </c:pt>
                <c:pt idx="376">
                  <c:v>10.7</c:v>
                </c:pt>
                <c:pt idx="377">
                  <c:v>10.7</c:v>
                </c:pt>
                <c:pt idx="378">
                  <c:v>10.7</c:v>
                </c:pt>
                <c:pt idx="379">
                  <c:v>10.7</c:v>
                </c:pt>
                <c:pt idx="380">
                  <c:v>10.7</c:v>
                </c:pt>
                <c:pt idx="381">
                  <c:v>10.7</c:v>
                </c:pt>
                <c:pt idx="382">
                  <c:v>10.7</c:v>
                </c:pt>
                <c:pt idx="383">
                  <c:v>10.7</c:v>
                </c:pt>
                <c:pt idx="384">
                  <c:v>10.7</c:v>
                </c:pt>
                <c:pt idx="385">
                  <c:v>10.7</c:v>
                </c:pt>
                <c:pt idx="386">
                  <c:v>10.7</c:v>
                </c:pt>
                <c:pt idx="387">
                  <c:v>10.7</c:v>
                </c:pt>
                <c:pt idx="388">
                  <c:v>10.7</c:v>
                </c:pt>
                <c:pt idx="389">
                  <c:v>10.7</c:v>
                </c:pt>
                <c:pt idx="390">
                  <c:v>10.7</c:v>
                </c:pt>
                <c:pt idx="391">
                  <c:v>10.7</c:v>
                </c:pt>
                <c:pt idx="392">
                  <c:v>10.7</c:v>
                </c:pt>
                <c:pt idx="393">
                  <c:v>10.7</c:v>
                </c:pt>
                <c:pt idx="394">
                  <c:v>10.7</c:v>
                </c:pt>
                <c:pt idx="395">
                  <c:v>10.7</c:v>
                </c:pt>
                <c:pt idx="396">
                  <c:v>10.7</c:v>
                </c:pt>
                <c:pt idx="397">
                  <c:v>10.7</c:v>
                </c:pt>
                <c:pt idx="398">
                  <c:v>10.7</c:v>
                </c:pt>
                <c:pt idx="399">
                  <c:v>10.7</c:v>
                </c:pt>
                <c:pt idx="400">
                  <c:v>10.7</c:v>
                </c:pt>
                <c:pt idx="401">
                  <c:v>10.7</c:v>
                </c:pt>
                <c:pt idx="402">
                  <c:v>10.7</c:v>
                </c:pt>
                <c:pt idx="403">
                  <c:v>10.7</c:v>
                </c:pt>
                <c:pt idx="404">
                  <c:v>10.7</c:v>
                </c:pt>
                <c:pt idx="405">
                  <c:v>10.7</c:v>
                </c:pt>
                <c:pt idx="406">
                  <c:v>10.7</c:v>
                </c:pt>
                <c:pt idx="407">
                  <c:v>10.7</c:v>
                </c:pt>
                <c:pt idx="408">
                  <c:v>10.7</c:v>
                </c:pt>
                <c:pt idx="409">
                  <c:v>10.7</c:v>
                </c:pt>
                <c:pt idx="410">
                  <c:v>10.7</c:v>
                </c:pt>
                <c:pt idx="411">
                  <c:v>10.7</c:v>
                </c:pt>
                <c:pt idx="412">
                  <c:v>10.7</c:v>
                </c:pt>
                <c:pt idx="413">
                  <c:v>10.7</c:v>
                </c:pt>
                <c:pt idx="414">
                  <c:v>10.7</c:v>
                </c:pt>
                <c:pt idx="415">
                  <c:v>10.7</c:v>
                </c:pt>
                <c:pt idx="416">
                  <c:v>10.7</c:v>
                </c:pt>
                <c:pt idx="417">
                  <c:v>10.7</c:v>
                </c:pt>
                <c:pt idx="418">
                  <c:v>10.7</c:v>
                </c:pt>
                <c:pt idx="419">
                  <c:v>10.7</c:v>
                </c:pt>
                <c:pt idx="420">
                  <c:v>10.7</c:v>
                </c:pt>
                <c:pt idx="421">
                  <c:v>10.7</c:v>
                </c:pt>
                <c:pt idx="422">
                  <c:v>10.7</c:v>
                </c:pt>
                <c:pt idx="423">
                  <c:v>10.7</c:v>
                </c:pt>
                <c:pt idx="424">
                  <c:v>10.7</c:v>
                </c:pt>
                <c:pt idx="425">
                  <c:v>10.7</c:v>
                </c:pt>
                <c:pt idx="426">
                  <c:v>10.7</c:v>
                </c:pt>
                <c:pt idx="427">
                  <c:v>10.7</c:v>
                </c:pt>
                <c:pt idx="428">
                  <c:v>10.7</c:v>
                </c:pt>
                <c:pt idx="429">
                  <c:v>10.7</c:v>
                </c:pt>
                <c:pt idx="430">
                  <c:v>10.7</c:v>
                </c:pt>
                <c:pt idx="431">
                  <c:v>10.7</c:v>
                </c:pt>
                <c:pt idx="432">
                  <c:v>10.7</c:v>
                </c:pt>
                <c:pt idx="433">
                  <c:v>10.7</c:v>
                </c:pt>
                <c:pt idx="434">
                  <c:v>10.7</c:v>
                </c:pt>
                <c:pt idx="435">
                  <c:v>10.7</c:v>
                </c:pt>
                <c:pt idx="436">
                  <c:v>10.7</c:v>
                </c:pt>
                <c:pt idx="437">
                  <c:v>10.7</c:v>
                </c:pt>
                <c:pt idx="438">
                  <c:v>10.7</c:v>
                </c:pt>
                <c:pt idx="439">
                  <c:v>10.7</c:v>
                </c:pt>
                <c:pt idx="440">
                  <c:v>10.7</c:v>
                </c:pt>
                <c:pt idx="441">
                  <c:v>10.7</c:v>
                </c:pt>
                <c:pt idx="442">
                  <c:v>10.7</c:v>
                </c:pt>
                <c:pt idx="443">
                  <c:v>10.7</c:v>
                </c:pt>
                <c:pt idx="444">
                  <c:v>10.7</c:v>
                </c:pt>
                <c:pt idx="445">
                  <c:v>10.7</c:v>
                </c:pt>
                <c:pt idx="446">
                  <c:v>10.7</c:v>
                </c:pt>
                <c:pt idx="447">
                  <c:v>10.7</c:v>
                </c:pt>
                <c:pt idx="448">
                  <c:v>10.7</c:v>
                </c:pt>
                <c:pt idx="449">
                  <c:v>10.7</c:v>
                </c:pt>
                <c:pt idx="450">
                  <c:v>10.7</c:v>
                </c:pt>
                <c:pt idx="451">
                  <c:v>10.7</c:v>
                </c:pt>
                <c:pt idx="452">
                  <c:v>10.7</c:v>
                </c:pt>
                <c:pt idx="453">
                  <c:v>10.7</c:v>
                </c:pt>
                <c:pt idx="454">
                  <c:v>10.7</c:v>
                </c:pt>
                <c:pt idx="455">
                  <c:v>10.7</c:v>
                </c:pt>
                <c:pt idx="456">
                  <c:v>10.7</c:v>
                </c:pt>
                <c:pt idx="457">
                  <c:v>10.7</c:v>
                </c:pt>
                <c:pt idx="458">
                  <c:v>10.7</c:v>
                </c:pt>
                <c:pt idx="459">
                  <c:v>10.7</c:v>
                </c:pt>
                <c:pt idx="460">
                  <c:v>10.7</c:v>
                </c:pt>
                <c:pt idx="461">
                  <c:v>10.7</c:v>
                </c:pt>
                <c:pt idx="462">
                  <c:v>10.7</c:v>
                </c:pt>
                <c:pt idx="463">
                  <c:v>10.7</c:v>
                </c:pt>
                <c:pt idx="464">
                  <c:v>10.7</c:v>
                </c:pt>
                <c:pt idx="465">
                  <c:v>10.7</c:v>
                </c:pt>
                <c:pt idx="466">
                  <c:v>10.7</c:v>
                </c:pt>
                <c:pt idx="467">
                  <c:v>10.7</c:v>
                </c:pt>
                <c:pt idx="468">
                  <c:v>10.7</c:v>
                </c:pt>
                <c:pt idx="469">
                  <c:v>10.7</c:v>
                </c:pt>
                <c:pt idx="470">
                  <c:v>10.7</c:v>
                </c:pt>
                <c:pt idx="471">
                  <c:v>10.7</c:v>
                </c:pt>
                <c:pt idx="472">
                  <c:v>10.7</c:v>
                </c:pt>
                <c:pt idx="473">
                  <c:v>10.7</c:v>
                </c:pt>
                <c:pt idx="474">
                  <c:v>10.7</c:v>
                </c:pt>
                <c:pt idx="475">
                  <c:v>10.7</c:v>
                </c:pt>
                <c:pt idx="476">
                  <c:v>10.7</c:v>
                </c:pt>
                <c:pt idx="477">
                  <c:v>10.7</c:v>
                </c:pt>
                <c:pt idx="478">
                  <c:v>10.7</c:v>
                </c:pt>
                <c:pt idx="479">
                  <c:v>10.7</c:v>
                </c:pt>
                <c:pt idx="480">
                  <c:v>10.7</c:v>
                </c:pt>
                <c:pt idx="481">
                  <c:v>10.7</c:v>
                </c:pt>
                <c:pt idx="482">
                  <c:v>10.7</c:v>
                </c:pt>
                <c:pt idx="483">
                  <c:v>10.7</c:v>
                </c:pt>
                <c:pt idx="484">
                  <c:v>10.7</c:v>
                </c:pt>
                <c:pt idx="485">
                  <c:v>10.7</c:v>
                </c:pt>
                <c:pt idx="486">
                  <c:v>10.7</c:v>
                </c:pt>
                <c:pt idx="487">
                  <c:v>10.7</c:v>
                </c:pt>
                <c:pt idx="488">
                  <c:v>10.7</c:v>
                </c:pt>
                <c:pt idx="489">
                  <c:v>10.7</c:v>
                </c:pt>
                <c:pt idx="490">
                  <c:v>10.7</c:v>
                </c:pt>
                <c:pt idx="491">
                  <c:v>10.7</c:v>
                </c:pt>
                <c:pt idx="492">
                  <c:v>10.7</c:v>
                </c:pt>
                <c:pt idx="493">
                  <c:v>10.7</c:v>
                </c:pt>
                <c:pt idx="494">
                  <c:v>10.7</c:v>
                </c:pt>
                <c:pt idx="495">
                  <c:v>10.7</c:v>
                </c:pt>
                <c:pt idx="496">
                  <c:v>10.7</c:v>
                </c:pt>
                <c:pt idx="497">
                  <c:v>10.7</c:v>
                </c:pt>
                <c:pt idx="498">
                  <c:v>10.7</c:v>
                </c:pt>
                <c:pt idx="499">
                  <c:v>10.8</c:v>
                </c:pt>
                <c:pt idx="500">
                  <c:v>10.8</c:v>
                </c:pt>
                <c:pt idx="501">
                  <c:v>10.8</c:v>
                </c:pt>
                <c:pt idx="502">
                  <c:v>10.8</c:v>
                </c:pt>
                <c:pt idx="503">
                  <c:v>10.8</c:v>
                </c:pt>
                <c:pt idx="504">
                  <c:v>10.8</c:v>
                </c:pt>
                <c:pt idx="505">
                  <c:v>10.8</c:v>
                </c:pt>
                <c:pt idx="506">
                  <c:v>10.8</c:v>
                </c:pt>
                <c:pt idx="507">
                  <c:v>10.8</c:v>
                </c:pt>
                <c:pt idx="508">
                  <c:v>10.8</c:v>
                </c:pt>
                <c:pt idx="509">
                  <c:v>10.8</c:v>
                </c:pt>
                <c:pt idx="510">
                  <c:v>10.8</c:v>
                </c:pt>
                <c:pt idx="511">
                  <c:v>10.8</c:v>
                </c:pt>
                <c:pt idx="512">
                  <c:v>10.8</c:v>
                </c:pt>
                <c:pt idx="513">
                  <c:v>10.8</c:v>
                </c:pt>
                <c:pt idx="514">
                  <c:v>10.8</c:v>
                </c:pt>
                <c:pt idx="515">
                  <c:v>10.8</c:v>
                </c:pt>
                <c:pt idx="516">
                  <c:v>10.8</c:v>
                </c:pt>
                <c:pt idx="517">
                  <c:v>10.8</c:v>
                </c:pt>
                <c:pt idx="518">
                  <c:v>10.8</c:v>
                </c:pt>
                <c:pt idx="519">
                  <c:v>10.8</c:v>
                </c:pt>
                <c:pt idx="520">
                  <c:v>10.8</c:v>
                </c:pt>
                <c:pt idx="521">
                  <c:v>10.8</c:v>
                </c:pt>
                <c:pt idx="522">
                  <c:v>10.8</c:v>
                </c:pt>
                <c:pt idx="523">
                  <c:v>10.8</c:v>
                </c:pt>
                <c:pt idx="524">
                  <c:v>10.8</c:v>
                </c:pt>
                <c:pt idx="525">
                  <c:v>10.8</c:v>
                </c:pt>
                <c:pt idx="526">
                  <c:v>10.8</c:v>
                </c:pt>
                <c:pt idx="527">
                  <c:v>10.8</c:v>
                </c:pt>
                <c:pt idx="528">
                  <c:v>10.8</c:v>
                </c:pt>
                <c:pt idx="529">
                  <c:v>10.8</c:v>
                </c:pt>
                <c:pt idx="530">
                  <c:v>10.8</c:v>
                </c:pt>
                <c:pt idx="531">
                  <c:v>10.8</c:v>
                </c:pt>
                <c:pt idx="532">
                  <c:v>10.8</c:v>
                </c:pt>
                <c:pt idx="533">
                  <c:v>10.8</c:v>
                </c:pt>
                <c:pt idx="534">
                  <c:v>10.8</c:v>
                </c:pt>
                <c:pt idx="535">
                  <c:v>10.8</c:v>
                </c:pt>
                <c:pt idx="536">
                  <c:v>10.8</c:v>
                </c:pt>
                <c:pt idx="537">
                  <c:v>10.8</c:v>
                </c:pt>
                <c:pt idx="538">
                  <c:v>10.8</c:v>
                </c:pt>
                <c:pt idx="539">
                  <c:v>10.8</c:v>
                </c:pt>
                <c:pt idx="540">
                  <c:v>10.8</c:v>
                </c:pt>
                <c:pt idx="541">
                  <c:v>10.8</c:v>
                </c:pt>
                <c:pt idx="542">
                  <c:v>10.8</c:v>
                </c:pt>
                <c:pt idx="543">
                  <c:v>10.8</c:v>
                </c:pt>
                <c:pt idx="544">
                  <c:v>10.8</c:v>
                </c:pt>
                <c:pt idx="545">
                  <c:v>10.8</c:v>
                </c:pt>
                <c:pt idx="546">
                  <c:v>10.8</c:v>
                </c:pt>
                <c:pt idx="547">
                  <c:v>10.8</c:v>
                </c:pt>
                <c:pt idx="548">
                  <c:v>10.8</c:v>
                </c:pt>
                <c:pt idx="549">
                  <c:v>10.8</c:v>
                </c:pt>
                <c:pt idx="550">
                  <c:v>10.8</c:v>
                </c:pt>
                <c:pt idx="551">
                  <c:v>10.8</c:v>
                </c:pt>
                <c:pt idx="552">
                  <c:v>10.8</c:v>
                </c:pt>
                <c:pt idx="553">
                  <c:v>10.8</c:v>
                </c:pt>
                <c:pt idx="554">
                  <c:v>10.8</c:v>
                </c:pt>
                <c:pt idx="555">
                  <c:v>10.8</c:v>
                </c:pt>
                <c:pt idx="556">
                  <c:v>10.8</c:v>
                </c:pt>
                <c:pt idx="557">
                  <c:v>10.8</c:v>
                </c:pt>
                <c:pt idx="558">
                  <c:v>10.8</c:v>
                </c:pt>
                <c:pt idx="559">
                  <c:v>10.8</c:v>
                </c:pt>
                <c:pt idx="560">
                  <c:v>10.8</c:v>
                </c:pt>
                <c:pt idx="561">
                  <c:v>10.8</c:v>
                </c:pt>
                <c:pt idx="562">
                  <c:v>10.8</c:v>
                </c:pt>
                <c:pt idx="563">
                  <c:v>10.8</c:v>
                </c:pt>
                <c:pt idx="564">
                  <c:v>10.8</c:v>
                </c:pt>
                <c:pt idx="565">
                  <c:v>10.8</c:v>
                </c:pt>
                <c:pt idx="566">
                  <c:v>10.8</c:v>
                </c:pt>
                <c:pt idx="567">
                  <c:v>10.8</c:v>
                </c:pt>
                <c:pt idx="568">
                  <c:v>10.8</c:v>
                </c:pt>
                <c:pt idx="569">
                  <c:v>10.8</c:v>
                </c:pt>
                <c:pt idx="570">
                  <c:v>10.8</c:v>
                </c:pt>
                <c:pt idx="571">
                  <c:v>10.8</c:v>
                </c:pt>
                <c:pt idx="572">
                  <c:v>10.8</c:v>
                </c:pt>
                <c:pt idx="573">
                  <c:v>10.8</c:v>
                </c:pt>
                <c:pt idx="574">
                  <c:v>10.8</c:v>
                </c:pt>
                <c:pt idx="575">
                  <c:v>10.8</c:v>
                </c:pt>
                <c:pt idx="576">
                  <c:v>10.8</c:v>
                </c:pt>
                <c:pt idx="577">
                  <c:v>10.8</c:v>
                </c:pt>
                <c:pt idx="578">
                  <c:v>10.8</c:v>
                </c:pt>
                <c:pt idx="579">
                  <c:v>10.8</c:v>
                </c:pt>
                <c:pt idx="580">
                  <c:v>10.8</c:v>
                </c:pt>
                <c:pt idx="581">
                  <c:v>10.8</c:v>
                </c:pt>
                <c:pt idx="582">
                  <c:v>10.8</c:v>
                </c:pt>
                <c:pt idx="583">
                  <c:v>10.8</c:v>
                </c:pt>
                <c:pt idx="584">
                  <c:v>10.8</c:v>
                </c:pt>
                <c:pt idx="585">
                  <c:v>10.8</c:v>
                </c:pt>
                <c:pt idx="586">
                  <c:v>10.8</c:v>
                </c:pt>
                <c:pt idx="587">
                  <c:v>10.8</c:v>
                </c:pt>
                <c:pt idx="588">
                  <c:v>10.8</c:v>
                </c:pt>
                <c:pt idx="589">
                  <c:v>10.8</c:v>
                </c:pt>
                <c:pt idx="590">
                  <c:v>10.8</c:v>
                </c:pt>
                <c:pt idx="591">
                  <c:v>10.8</c:v>
                </c:pt>
                <c:pt idx="592">
                  <c:v>10.8</c:v>
                </c:pt>
                <c:pt idx="593">
                  <c:v>10.8</c:v>
                </c:pt>
                <c:pt idx="594">
                  <c:v>10.8</c:v>
                </c:pt>
                <c:pt idx="595">
                  <c:v>10.8</c:v>
                </c:pt>
                <c:pt idx="596">
                  <c:v>10.8</c:v>
                </c:pt>
                <c:pt idx="597">
                  <c:v>10.8</c:v>
                </c:pt>
                <c:pt idx="598">
                  <c:v>10.8</c:v>
                </c:pt>
                <c:pt idx="599">
                  <c:v>10.8</c:v>
                </c:pt>
                <c:pt idx="600">
                  <c:v>10.8</c:v>
                </c:pt>
                <c:pt idx="601">
                  <c:v>10.8</c:v>
                </c:pt>
                <c:pt idx="602">
                  <c:v>10.8</c:v>
                </c:pt>
                <c:pt idx="603">
                  <c:v>10.8</c:v>
                </c:pt>
                <c:pt idx="604">
                  <c:v>10.8</c:v>
                </c:pt>
                <c:pt idx="605">
                  <c:v>10.8</c:v>
                </c:pt>
                <c:pt idx="606">
                  <c:v>10.8</c:v>
                </c:pt>
                <c:pt idx="607">
                  <c:v>10.8</c:v>
                </c:pt>
                <c:pt idx="608">
                  <c:v>10.8</c:v>
                </c:pt>
                <c:pt idx="609">
                  <c:v>10.8</c:v>
                </c:pt>
                <c:pt idx="610">
                  <c:v>10.8</c:v>
                </c:pt>
                <c:pt idx="611">
                  <c:v>10.8</c:v>
                </c:pt>
                <c:pt idx="612">
                  <c:v>10.8</c:v>
                </c:pt>
                <c:pt idx="613">
                  <c:v>10.8</c:v>
                </c:pt>
                <c:pt idx="614">
                  <c:v>10.8</c:v>
                </c:pt>
                <c:pt idx="615">
                  <c:v>10.8</c:v>
                </c:pt>
                <c:pt idx="616">
                  <c:v>10.8</c:v>
                </c:pt>
                <c:pt idx="617">
                  <c:v>10.8</c:v>
                </c:pt>
                <c:pt idx="618">
                  <c:v>10.8</c:v>
                </c:pt>
                <c:pt idx="619">
                  <c:v>10.8</c:v>
                </c:pt>
                <c:pt idx="620">
                  <c:v>10.8</c:v>
                </c:pt>
                <c:pt idx="621">
                  <c:v>10.8</c:v>
                </c:pt>
                <c:pt idx="622">
                  <c:v>10.8</c:v>
                </c:pt>
                <c:pt idx="623">
                  <c:v>10.8</c:v>
                </c:pt>
                <c:pt idx="624">
                  <c:v>10.8</c:v>
                </c:pt>
                <c:pt idx="625">
                  <c:v>10.8</c:v>
                </c:pt>
                <c:pt idx="626">
                  <c:v>10.8</c:v>
                </c:pt>
                <c:pt idx="627">
                  <c:v>10.8</c:v>
                </c:pt>
                <c:pt idx="628">
                  <c:v>10.8</c:v>
                </c:pt>
                <c:pt idx="629">
                  <c:v>10.8</c:v>
                </c:pt>
                <c:pt idx="630">
                  <c:v>10.8</c:v>
                </c:pt>
                <c:pt idx="631">
                  <c:v>10.8</c:v>
                </c:pt>
                <c:pt idx="632">
                  <c:v>10.8</c:v>
                </c:pt>
                <c:pt idx="633">
                  <c:v>10.8</c:v>
                </c:pt>
                <c:pt idx="634">
                  <c:v>10.8</c:v>
                </c:pt>
                <c:pt idx="635">
                  <c:v>10.8</c:v>
                </c:pt>
                <c:pt idx="636">
                  <c:v>10.9</c:v>
                </c:pt>
                <c:pt idx="637">
                  <c:v>10.9</c:v>
                </c:pt>
                <c:pt idx="638">
                  <c:v>10.9</c:v>
                </c:pt>
                <c:pt idx="639">
                  <c:v>10.9</c:v>
                </c:pt>
                <c:pt idx="640">
                  <c:v>10.9</c:v>
                </c:pt>
                <c:pt idx="641">
                  <c:v>10.9</c:v>
                </c:pt>
                <c:pt idx="642">
                  <c:v>10.9</c:v>
                </c:pt>
                <c:pt idx="643">
                  <c:v>10.9</c:v>
                </c:pt>
                <c:pt idx="644">
                  <c:v>10.9</c:v>
                </c:pt>
                <c:pt idx="645">
                  <c:v>10.9</c:v>
                </c:pt>
                <c:pt idx="646">
                  <c:v>10.9</c:v>
                </c:pt>
                <c:pt idx="647">
                  <c:v>10.9</c:v>
                </c:pt>
                <c:pt idx="648">
                  <c:v>10.9</c:v>
                </c:pt>
                <c:pt idx="649">
                  <c:v>10.9</c:v>
                </c:pt>
                <c:pt idx="650">
                  <c:v>10.9</c:v>
                </c:pt>
                <c:pt idx="651">
                  <c:v>10.9</c:v>
                </c:pt>
                <c:pt idx="652">
                  <c:v>10.9</c:v>
                </c:pt>
                <c:pt idx="653">
                  <c:v>10.9</c:v>
                </c:pt>
                <c:pt idx="654">
                  <c:v>10.9</c:v>
                </c:pt>
                <c:pt idx="655">
                  <c:v>10.9</c:v>
                </c:pt>
                <c:pt idx="656">
                  <c:v>10.9</c:v>
                </c:pt>
                <c:pt idx="657">
                  <c:v>10.9</c:v>
                </c:pt>
                <c:pt idx="658">
                  <c:v>10.9</c:v>
                </c:pt>
                <c:pt idx="659">
                  <c:v>10.9</c:v>
                </c:pt>
                <c:pt idx="660">
                  <c:v>10.9</c:v>
                </c:pt>
                <c:pt idx="661">
                  <c:v>10.9</c:v>
                </c:pt>
                <c:pt idx="662">
                  <c:v>10.9</c:v>
                </c:pt>
                <c:pt idx="663">
                  <c:v>10.9</c:v>
                </c:pt>
                <c:pt idx="664">
                  <c:v>10.9</c:v>
                </c:pt>
                <c:pt idx="665">
                  <c:v>10.9</c:v>
                </c:pt>
                <c:pt idx="666">
                  <c:v>10.9</c:v>
                </c:pt>
                <c:pt idx="667">
                  <c:v>10.9</c:v>
                </c:pt>
                <c:pt idx="668">
                  <c:v>10.9</c:v>
                </c:pt>
                <c:pt idx="669">
                  <c:v>10.9</c:v>
                </c:pt>
                <c:pt idx="670">
                  <c:v>10.9</c:v>
                </c:pt>
                <c:pt idx="671">
                  <c:v>10.9</c:v>
                </c:pt>
                <c:pt idx="672">
                  <c:v>10.9</c:v>
                </c:pt>
                <c:pt idx="673">
                  <c:v>10.9</c:v>
                </c:pt>
                <c:pt idx="674">
                  <c:v>10.9</c:v>
                </c:pt>
                <c:pt idx="675">
                  <c:v>10.9</c:v>
                </c:pt>
                <c:pt idx="676">
                  <c:v>10.9</c:v>
                </c:pt>
                <c:pt idx="677">
                  <c:v>10.9</c:v>
                </c:pt>
                <c:pt idx="678">
                  <c:v>10.9</c:v>
                </c:pt>
                <c:pt idx="679">
                  <c:v>10.9</c:v>
                </c:pt>
                <c:pt idx="680">
                  <c:v>10.9</c:v>
                </c:pt>
                <c:pt idx="681">
                  <c:v>10.9</c:v>
                </c:pt>
                <c:pt idx="682">
                  <c:v>10.9</c:v>
                </c:pt>
                <c:pt idx="683">
                  <c:v>10.9</c:v>
                </c:pt>
                <c:pt idx="684">
                  <c:v>10.9</c:v>
                </c:pt>
                <c:pt idx="685">
                  <c:v>10.9</c:v>
                </c:pt>
                <c:pt idx="686">
                  <c:v>10.9</c:v>
                </c:pt>
                <c:pt idx="687">
                  <c:v>10.9</c:v>
                </c:pt>
                <c:pt idx="688">
                  <c:v>10.9</c:v>
                </c:pt>
                <c:pt idx="689">
                  <c:v>10.9</c:v>
                </c:pt>
                <c:pt idx="690">
                  <c:v>10.9</c:v>
                </c:pt>
                <c:pt idx="691">
                  <c:v>10.9</c:v>
                </c:pt>
                <c:pt idx="692">
                  <c:v>10.9</c:v>
                </c:pt>
                <c:pt idx="693">
                  <c:v>10.9</c:v>
                </c:pt>
                <c:pt idx="694">
                  <c:v>10.9</c:v>
                </c:pt>
                <c:pt idx="695">
                  <c:v>10.9</c:v>
                </c:pt>
                <c:pt idx="696">
                  <c:v>10.9</c:v>
                </c:pt>
                <c:pt idx="697">
                  <c:v>10.9</c:v>
                </c:pt>
                <c:pt idx="698">
                  <c:v>10.9</c:v>
                </c:pt>
                <c:pt idx="699">
                  <c:v>10.9</c:v>
                </c:pt>
                <c:pt idx="700">
                  <c:v>10.9</c:v>
                </c:pt>
                <c:pt idx="701">
                  <c:v>10.9</c:v>
                </c:pt>
                <c:pt idx="702">
                  <c:v>10.9</c:v>
                </c:pt>
                <c:pt idx="703">
                  <c:v>10.9</c:v>
                </c:pt>
                <c:pt idx="704">
                  <c:v>10.9</c:v>
                </c:pt>
                <c:pt idx="705">
                  <c:v>10.9</c:v>
                </c:pt>
                <c:pt idx="706">
                  <c:v>10.9</c:v>
                </c:pt>
                <c:pt idx="707">
                  <c:v>10.9</c:v>
                </c:pt>
                <c:pt idx="708">
                  <c:v>10.9</c:v>
                </c:pt>
                <c:pt idx="709">
                  <c:v>10.9</c:v>
                </c:pt>
                <c:pt idx="710">
                  <c:v>10.9</c:v>
                </c:pt>
                <c:pt idx="711">
                  <c:v>10.9</c:v>
                </c:pt>
                <c:pt idx="712">
                  <c:v>10.9</c:v>
                </c:pt>
                <c:pt idx="713">
                  <c:v>10.9</c:v>
                </c:pt>
                <c:pt idx="714">
                  <c:v>10.9</c:v>
                </c:pt>
                <c:pt idx="715">
                  <c:v>10.9</c:v>
                </c:pt>
                <c:pt idx="716">
                  <c:v>10.9</c:v>
                </c:pt>
                <c:pt idx="717">
                  <c:v>10.9</c:v>
                </c:pt>
                <c:pt idx="718">
                  <c:v>10.9</c:v>
                </c:pt>
                <c:pt idx="719">
                  <c:v>10.9</c:v>
                </c:pt>
                <c:pt idx="720">
                  <c:v>10.9</c:v>
                </c:pt>
                <c:pt idx="721">
                  <c:v>10.9</c:v>
                </c:pt>
                <c:pt idx="722">
                  <c:v>10.9</c:v>
                </c:pt>
                <c:pt idx="723">
                  <c:v>10.9</c:v>
                </c:pt>
                <c:pt idx="724">
                  <c:v>10.9</c:v>
                </c:pt>
                <c:pt idx="725">
                  <c:v>10.9</c:v>
                </c:pt>
                <c:pt idx="726">
                  <c:v>10.9</c:v>
                </c:pt>
                <c:pt idx="727">
                  <c:v>10.9</c:v>
                </c:pt>
                <c:pt idx="728">
                  <c:v>10.9</c:v>
                </c:pt>
                <c:pt idx="729">
                  <c:v>10.9</c:v>
                </c:pt>
                <c:pt idx="730">
                  <c:v>10.9</c:v>
                </c:pt>
                <c:pt idx="731">
                  <c:v>10.9</c:v>
                </c:pt>
                <c:pt idx="732">
                  <c:v>10.9</c:v>
                </c:pt>
                <c:pt idx="733">
                  <c:v>10.9</c:v>
                </c:pt>
                <c:pt idx="734">
                  <c:v>10.9</c:v>
                </c:pt>
                <c:pt idx="735">
                  <c:v>10.9</c:v>
                </c:pt>
                <c:pt idx="736">
                  <c:v>10.9</c:v>
                </c:pt>
                <c:pt idx="737">
                  <c:v>10.9</c:v>
                </c:pt>
                <c:pt idx="738">
                  <c:v>10.9</c:v>
                </c:pt>
                <c:pt idx="739">
                  <c:v>10.9</c:v>
                </c:pt>
                <c:pt idx="740">
                  <c:v>10.9</c:v>
                </c:pt>
                <c:pt idx="741">
                  <c:v>10.9</c:v>
                </c:pt>
                <c:pt idx="742">
                  <c:v>10.9</c:v>
                </c:pt>
                <c:pt idx="743">
                  <c:v>10.9</c:v>
                </c:pt>
                <c:pt idx="744">
                  <c:v>10.9</c:v>
                </c:pt>
                <c:pt idx="745">
                  <c:v>10.9</c:v>
                </c:pt>
                <c:pt idx="746">
                  <c:v>10.9</c:v>
                </c:pt>
                <c:pt idx="747">
                  <c:v>10.9</c:v>
                </c:pt>
                <c:pt idx="748">
                  <c:v>10.9</c:v>
                </c:pt>
                <c:pt idx="749">
                  <c:v>10.9</c:v>
                </c:pt>
                <c:pt idx="750">
                  <c:v>10.9</c:v>
                </c:pt>
                <c:pt idx="751">
                  <c:v>10.9</c:v>
                </c:pt>
                <c:pt idx="752">
                  <c:v>10.9</c:v>
                </c:pt>
                <c:pt idx="753">
                  <c:v>10.9</c:v>
                </c:pt>
                <c:pt idx="754">
                  <c:v>10.9</c:v>
                </c:pt>
                <c:pt idx="755">
                  <c:v>10.9</c:v>
                </c:pt>
                <c:pt idx="756">
                  <c:v>10.9</c:v>
                </c:pt>
                <c:pt idx="757">
                  <c:v>10.9</c:v>
                </c:pt>
                <c:pt idx="758">
                  <c:v>11</c:v>
                </c:pt>
                <c:pt idx="759">
                  <c:v>11</c:v>
                </c:pt>
                <c:pt idx="760">
                  <c:v>11</c:v>
                </c:pt>
                <c:pt idx="761">
                  <c:v>11</c:v>
                </c:pt>
                <c:pt idx="762">
                  <c:v>11</c:v>
                </c:pt>
                <c:pt idx="763">
                  <c:v>11</c:v>
                </c:pt>
                <c:pt idx="764">
                  <c:v>11</c:v>
                </c:pt>
                <c:pt idx="765">
                  <c:v>11</c:v>
                </c:pt>
                <c:pt idx="766">
                  <c:v>11</c:v>
                </c:pt>
                <c:pt idx="767">
                  <c:v>11</c:v>
                </c:pt>
                <c:pt idx="768">
                  <c:v>11</c:v>
                </c:pt>
                <c:pt idx="769">
                  <c:v>11</c:v>
                </c:pt>
                <c:pt idx="770">
                  <c:v>11</c:v>
                </c:pt>
                <c:pt idx="771">
                  <c:v>11</c:v>
                </c:pt>
                <c:pt idx="772">
                  <c:v>11</c:v>
                </c:pt>
                <c:pt idx="773">
                  <c:v>11</c:v>
                </c:pt>
                <c:pt idx="774">
                  <c:v>11</c:v>
                </c:pt>
                <c:pt idx="775">
                  <c:v>11</c:v>
                </c:pt>
                <c:pt idx="776">
                  <c:v>11</c:v>
                </c:pt>
                <c:pt idx="777">
                  <c:v>11</c:v>
                </c:pt>
                <c:pt idx="778">
                  <c:v>11</c:v>
                </c:pt>
                <c:pt idx="779">
                  <c:v>11</c:v>
                </c:pt>
                <c:pt idx="780">
                  <c:v>11</c:v>
                </c:pt>
                <c:pt idx="781">
                  <c:v>11</c:v>
                </c:pt>
                <c:pt idx="782">
                  <c:v>11</c:v>
                </c:pt>
                <c:pt idx="783">
                  <c:v>11</c:v>
                </c:pt>
                <c:pt idx="784">
                  <c:v>11</c:v>
                </c:pt>
                <c:pt idx="785">
                  <c:v>11</c:v>
                </c:pt>
                <c:pt idx="786">
                  <c:v>11</c:v>
                </c:pt>
                <c:pt idx="787">
                  <c:v>11</c:v>
                </c:pt>
                <c:pt idx="788">
                  <c:v>11</c:v>
                </c:pt>
                <c:pt idx="789">
                  <c:v>11</c:v>
                </c:pt>
                <c:pt idx="790">
                  <c:v>11</c:v>
                </c:pt>
                <c:pt idx="791">
                  <c:v>11</c:v>
                </c:pt>
                <c:pt idx="792">
                  <c:v>11</c:v>
                </c:pt>
                <c:pt idx="793">
                  <c:v>11</c:v>
                </c:pt>
                <c:pt idx="794">
                  <c:v>11</c:v>
                </c:pt>
                <c:pt idx="795">
                  <c:v>11</c:v>
                </c:pt>
                <c:pt idx="796">
                  <c:v>11</c:v>
                </c:pt>
                <c:pt idx="797">
                  <c:v>11</c:v>
                </c:pt>
                <c:pt idx="798">
                  <c:v>11</c:v>
                </c:pt>
                <c:pt idx="799">
                  <c:v>11</c:v>
                </c:pt>
                <c:pt idx="800">
                  <c:v>11</c:v>
                </c:pt>
                <c:pt idx="801">
                  <c:v>11</c:v>
                </c:pt>
                <c:pt idx="802">
                  <c:v>11</c:v>
                </c:pt>
                <c:pt idx="803">
                  <c:v>11</c:v>
                </c:pt>
                <c:pt idx="804">
                  <c:v>11</c:v>
                </c:pt>
                <c:pt idx="805">
                  <c:v>11</c:v>
                </c:pt>
                <c:pt idx="806">
                  <c:v>11</c:v>
                </c:pt>
                <c:pt idx="807">
                  <c:v>11</c:v>
                </c:pt>
                <c:pt idx="808">
                  <c:v>11</c:v>
                </c:pt>
                <c:pt idx="809">
                  <c:v>11</c:v>
                </c:pt>
                <c:pt idx="810">
                  <c:v>11</c:v>
                </c:pt>
                <c:pt idx="811">
                  <c:v>11</c:v>
                </c:pt>
                <c:pt idx="812">
                  <c:v>11</c:v>
                </c:pt>
                <c:pt idx="813">
                  <c:v>11</c:v>
                </c:pt>
                <c:pt idx="814">
                  <c:v>11</c:v>
                </c:pt>
                <c:pt idx="815">
                  <c:v>11</c:v>
                </c:pt>
                <c:pt idx="816">
                  <c:v>11</c:v>
                </c:pt>
                <c:pt idx="817">
                  <c:v>11</c:v>
                </c:pt>
                <c:pt idx="818">
                  <c:v>11</c:v>
                </c:pt>
                <c:pt idx="819">
                  <c:v>11</c:v>
                </c:pt>
                <c:pt idx="820">
                  <c:v>11</c:v>
                </c:pt>
                <c:pt idx="821">
                  <c:v>11</c:v>
                </c:pt>
                <c:pt idx="822">
                  <c:v>11</c:v>
                </c:pt>
                <c:pt idx="823">
                  <c:v>11</c:v>
                </c:pt>
                <c:pt idx="824">
                  <c:v>11</c:v>
                </c:pt>
                <c:pt idx="825">
                  <c:v>11</c:v>
                </c:pt>
                <c:pt idx="826">
                  <c:v>11</c:v>
                </c:pt>
                <c:pt idx="827">
                  <c:v>11</c:v>
                </c:pt>
                <c:pt idx="828">
                  <c:v>11</c:v>
                </c:pt>
                <c:pt idx="829">
                  <c:v>11</c:v>
                </c:pt>
                <c:pt idx="830">
                  <c:v>11</c:v>
                </c:pt>
                <c:pt idx="831">
                  <c:v>11</c:v>
                </c:pt>
                <c:pt idx="832">
                  <c:v>11</c:v>
                </c:pt>
                <c:pt idx="833">
                  <c:v>11</c:v>
                </c:pt>
                <c:pt idx="834">
                  <c:v>11</c:v>
                </c:pt>
                <c:pt idx="835">
                  <c:v>11</c:v>
                </c:pt>
                <c:pt idx="836">
                  <c:v>11</c:v>
                </c:pt>
                <c:pt idx="837">
                  <c:v>11</c:v>
                </c:pt>
                <c:pt idx="838">
                  <c:v>11</c:v>
                </c:pt>
                <c:pt idx="839">
                  <c:v>11</c:v>
                </c:pt>
                <c:pt idx="840">
                  <c:v>11</c:v>
                </c:pt>
                <c:pt idx="841">
                  <c:v>11</c:v>
                </c:pt>
                <c:pt idx="842">
                  <c:v>11</c:v>
                </c:pt>
                <c:pt idx="843">
                  <c:v>11</c:v>
                </c:pt>
                <c:pt idx="844">
                  <c:v>11</c:v>
                </c:pt>
                <c:pt idx="845">
                  <c:v>11</c:v>
                </c:pt>
                <c:pt idx="846">
                  <c:v>11</c:v>
                </c:pt>
                <c:pt idx="847">
                  <c:v>11</c:v>
                </c:pt>
                <c:pt idx="848">
                  <c:v>11</c:v>
                </c:pt>
                <c:pt idx="849">
                  <c:v>11</c:v>
                </c:pt>
                <c:pt idx="850">
                  <c:v>11</c:v>
                </c:pt>
                <c:pt idx="851">
                  <c:v>11</c:v>
                </c:pt>
                <c:pt idx="852">
                  <c:v>11</c:v>
                </c:pt>
                <c:pt idx="853">
                  <c:v>11</c:v>
                </c:pt>
                <c:pt idx="854">
                  <c:v>11.1</c:v>
                </c:pt>
                <c:pt idx="855">
                  <c:v>11.1</c:v>
                </c:pt>
                <c:pt idx="856">
                  <c:v>11.1</c:v>
                </c:pt>
                <c:pt idx="857">
                  <c:v>11.1</c:v>
                </c:pt>
                <c:pt idx="858">
                  <c:v>11.1</c:v>
                </c:pt>
                <c:pt idx="859">
                  <c:v>11.1</c:v>
                </c:pt>
                <c:pt idx="860">
                  <c:v>11.1</c:v>
                </c:pt>
                <c:pt idx="861">
                  <c:v>11.1</c:v>
                </c:pt>
                <c:pt idx="862">
                  <c:v>11.1</c:v>
                </c:pt>
                <c:pt idx="863">
                  <c:v>11.1</c:v>
                </c:pt>
                <c:pt idx="864">
                  <c:v>11.1</c:v>
                </c:pt>
                <c:pt idx="865">
                  <c:v>11.1</c:v>
                </c:pt>
                <c:pt idx="866">
                  <c:v>11.1</c:v>
                </c:pt>
                <c:pt idx="867">
                  <c:v>11.1</c:v>
                </c:pt>
                <c:pt idx="868">
                  <c:v>11.1</c:v>
                </c:pt>
                <c:pt idx="869">
                  <c:v>11.1</c:v>
                </c:pt>
                <c:pt idx="870">
                  <c:v>11.1</c:v>
                </c:pt>
                <c:pt idx="871">
                  <c:v>11.1</c:v>
                </c:pt>
                <c:pt idx="872">
                  <c:v>11.1</c:v>
                </c:pt>
                <c:pt idx="873">
                  <c:v>11.1</c:v>
                </c:pt>
                <c:pt idx="874">
                  <c:v>11.1</c:v>
                </c:pt>
                <c:pt idx="875">
                  <c:v>11.1</c:v>
                </c:pt>
                <c:pt idx="876">
                  <c:v>11.1</c:v>
                </c:pt>
                <c:pt idx="877">
                  <c:v>11.1</c:v>
                </c:pt>
                <c:pt idx="878">
                  <c:v>11.1</c:v>
                </c:pt>
                <c:pt idx="879">
                  <c:v>11.1</c:v>
                </c:pt>
                <c:pt idx="880">
                  <c:v>11.1</c:v>
                </c:pt>
                <c:pt idx="881">
                  <c:v>11.1</c:v>
                </c:pt>
                <c:pt idx="882">
                  <c:v>11.1</c:v>
                </c:pt>
                <c:pt idx="883">
                  <c:v>11.1</c:v>
                </c:pt>
                <c:pt idx="884">
                  <c:v>11.1</c:v>
                </c:pt>
                <c:pt idx="885">
                  <c:v>11.1</c:v>
                </c:pt>
                <c:pt idx="886">
                  <c:v>11.1</c:v>
                </c:pt>
                <c:pt idx="887">
                  <c:v>11.1</c:v>
                </c:pt>
                <c:pt idx="888">
                  <c:v>11.1</c:v>
                </c:pt>
                <c:pt idx="889">
                  <c:v>11.1</c:v>
                </c:pt>
                <c:pt idx="890">
                  <c:v>11.1</c:v>
                </c:pt>
                <c:pt idx="891">
                  <c:v>11.1</c:v>
                </c:pt>
                <c:pt idx="892">
                  <c:v>11.1</c:v>
                </c:pt>
                <c:pt idx="893">
                  <c:v>11.1</c:v>
                </c:pt>
                <c:pt idx="894">
                  <c:v>11.1</c:v>
                </c:pt>
                <c:pt idx="895">
                  <c:v>11.1</c:v>
                </c:pt>
                <c:pt idx="896">
                  <c:v>11.1</c:v>
                </c:pt>
                <c:pt idx="897">
                  <c:v>11.1</c:v>
                </c:pt>
                <c:pt idx="898">
                  <c:v>11.1</c:v>
                </c:pt>
                <c:pt idx="899">
                  <c:v>11.1</c:v>
                </c:pt>
                <c:pt idx="900">
                  <c:v>11.1</c:v>
                </c:pt>
                <c:pt idx="901">
                  <c:v>11.1</c:v>
                </c:pt>
                <c:pt idx="902">
                  <c:v>11.1</c:v>
                </c:pt>
                <c:pt idx="903">
                  <c:v>11.1</c:v>
                </c:pt>
                <c:pt idx="904">
                  <c:v>11.1</c:v>
                </c:pt>
                <c:pt idx="905">
                  <c:v>11.1</c:v>
                </c:pt>
                <c:pt idx="906">
                  <c:v>11.1</c:v>
                </c:pt>
                <c:pt idx="907">
                  <c:v>11.1</c:v>
                </c:pt>
                <c:pt idx="908">
                  <c:v>11.1</c:v>
                </c:pt>
                <c:pt idx="909">
                  <c:v>11.1</c:v>
                </c:pt>
                <c:pt idx="910">
                  <c:v>11.1</c:v>
                </c:pt>
                <c:pt idx="911">
                  <c:v>11.1</c:v>
                </c:pt>
                <c:pt idx="912">
                  <c:v>11.1</c:v>
                </c:pt>
                <c:pt idx="913">
                  <c:v>11.1</c:v>
                </c:pt>
                <c:pt idx="914">
                  <c:v>11.1</c:v>
                </c:pt>
                <c:pt idx="915">
                  <c:v>11.1</c:v>
                </c:pt>
                <c:pt idx="916">
                  <c:v>11.1</c:v>
                </c:pt>
                <c:pt idx="917">
                  <c:v>11.1</c:v>
                </c:pt>
                <c:pt idx="918">
                  <c:v>11.1</c:v>
                </c:pt>
                <c:pt idx="919">
                  <c:v>11.1</c:v>
                </c:pt>
                <c:pt idx="920">
                  <c:v>11.1</c:v>
                </c:pt>
                <c:pt idx="921">
                  <c:v>11.1</c:v>
                </c:pt>
                <c:pt idx="922">
                  <c:v>11.1</c:v>
                </c:pt>
                <c:pt idx="923">
                  <c:v>11.1</c:v>
                </c:pt>
                <c:pt idx="924">
                  <c:v>11.1</c:v>
                </c:pt>
                <c:pt idx="925">
                  <c:v>11.1</c:v>
                </c:pt>
                <c:pt idx="926">
                  <c:v>11.1</c:v>
                </c:pt>
                <c:pt idx="927">
                  <c:v>11.1</c:v>
                </c:pt>
                <c:pt idx="928">
                  <c:v>11.1</c:v>
                </c:pt>
                <c:pt idx="929">
                  <c:v>11.2</c:v>
                </c:pt>
                <c:pt idx="930">
                  <c:v>11.2</c:v>
                </c:pt>
                <c:pt idx="931">
                  <c:v>11.2</c:v>
                </c:pt>
                <c:pt idx="932">
                  <c:v>11.2</c:v>
                </c:pt>
                <c:pt idx="933">
                  <c:v>11.2</c:v>
                </c:pt>
                <c:pt idx="934">
                  <c:v>11.2</c:v>
                </c:pt>
                <c:pt idx="935">
                  <c:v>11.2</c:v>
                </c:pt>
                <c:pt idx="936">
                  <c:v>11.2</c:v>
                </c:pt>
                <c:pt idx="937">
                  <c:v>11.2</c:v>
                </c:pt>
                <c:pt idx="938">
                  <c:v>11.2</c:v>
                </c:pt>
                <c:pt idx="939">
                  <c:v>11.2</c:v>
                </c:pt>
                <c:pt idx="940">
                  <c:v>11.2</c:v>
                </c:pt>
                <c:pt idx="941">
                  <c:v>11.2</c:v>
                </c:pt>
                <c:pt idx="942">
                  <c:v>11.2</c:v>
                </c:pt>
                <c:pt idx="943">
                  <c:v>11.2</c:v>
                </c:pt>
                <c:pt idx="944">
                  <c:v>11.2</c:v>
                </c:pt>
                <c:pt idx="945">
                  <c:v>11.2</c:v>
                </c:pt>
                <c:pt idx="946">
                  <c:v>11.2</c:v>
                </c:pt>
                <c:pt idx="947">
                  <c:v>11.2</c:v>
                </c:pt>
                <c:pt idx="948">
                  <c:v>11.2</c:v>
                </c:pt>
                <c:pt idx="949">
                  <c:v>11.2</c:v>
                </c:pt>
                <c:pt idx="950">
                  <c:v>11.2</c:v>
                </c:pt>
                <c:pt idx="951">
                  <c:v>11.2</c:v>
                </c:pt>
                <c:pt idx="952">
                  <c:v>11.2</c:v>
                </c:pt>
                <c:pt idx="953">
                  <c:v>11.2</c:v>
                </c:pt>
                <c:pt idx="954">
                  <c:v>11.2</c:v>
                </c:pt>
                <c:pt idx="955">
                  <c:v>11.2</c:v>
                </c:pt>
                <c:pt idx="956">
                  <c:v>11.2</c:v>
                </c:pt>
                <c:pt idx="957">
                  <c:v>11.2</c:v>
                </c:pt>
                <c:pt idx="958">
                  <c:v>11.2</c:v>
                </c:pt>
                <c:pt idx="959">
                  <c:v>11.2</c:v>
                </c:pt>
                <c:pt idx="960">
                  <c:v>11.2</c:v>
                </c:pt>
                <c:pt idx="961">
                  <c:v>11.2</c:v>
                </c:pt>
                <c:pt idx="962">
                  <c:v>11.2</c:v>
                </c:pt>
                <c:pt idx="963">
                  <c:v>11.2</c:v>
                </c:pt>
                <c:pt idx="964">
                  <c:v>11.2</c:v>
                </c:pt>
                <c:pt idx="965">
                  <c:v>11.2</c:v>
                </c:pt>
                <c:pt idx="966">
                  <c:v>11.2</c:v>
                </c:pt>
                <c:pt idx="967">
                  <c:v>11.2</c:v>
                </c:pt>
                <c:pt idx="968">
                  <c:v>11.2</c:v>
                </c:pt>
                <c:pt idx="969">
                  <c:v>11.2</c:v>
                </c:pt>
                <c:pt idx="970">
                  <c:v>11.2</c:v>
                </c:pt>
                <c:pt idx="971">
                  <c:v>11.2</c:v>
                </c:pt>
                <c:pt idx="972">
                  <c:v>11.2</c:v>
                </c:pt>
                <c:pt idx="973">
                  <c:v>11.2</c:v>
                </c:pt>
                <c:pt idx="974">
                  <c:v>11.2</c:v>
                </c:pt>
                <c:pt idx="975">
                  <c:v>11.2</c:v>
                </c:pt>
                <c:pt idx="976">
                  <c:v>11.2</c:v>
                </c:pt>
                <c:pt idx="977">
                  <c:v>11.2</c:v>
                </c:pt>
                <c:pt idx="978">
                  <c:v>11.2</c:v>
                </c:pt>
                <c:pt idx="979">
                  <c:v>11.2</c:v>
                </c:pt>
                <c:pt idx="980">
                  <c:v>11.2</c:v>
                </c:pt>
                <c:pt idx="981">
                  <c:v>11.2</c:v>
                </c:pt>
                <c:pt idx="982">
                  <c:v>11.2</c:v>
                </c:pt>
                <c:pt idx="983">
                  <c:v>11.2</c:v>
                </c:pt>
                <c:pt idx="984">
                  <c:v>11.2</c:v>
                </c:pt>
                <c:pt idx="985">
                  <c:v>11.2</c:v>
                </c:pt>
                <c:pt idx="986">
                  <c:v>11.2</c:v>
                </c:pt>
                <c:pt idx="987">
                  <c:v>11.2</c:v>
                </c:pt>
                <c:pt idx="988">
                  <c:v>11.2</c:v>
                </c:pt>
                <c:pt idx="989">
                  <c:v>11.2</c:v>
                </c:pt>
                <c:pt idx="990">
                  <c:v>11.2</c:v>
                </c:pt>
                <c:pt idx="991">
                  <c:v>11.2</c:v>
                </c:pt>
                <c:pt idx="992">
                  <c:v>11.2</c:v>
                </c:pt>
                <c:pt idx="993">
                  <c:v>11.2</c:v>
                </c:pt>
                <c:pt idx="994">
                  <c:v>11.2</c:v>
                </c:pt>
                <c:pt idx="995">
                  <c:v>11.3</c:v>
                </c:pt>
                <c:pt idx="996">
                  <c:v>11.3</c:v>
                </c:pt>
                <c:pt idx="997">
                  <c:v>11.3</c:v>
                </c:pt>
                <c:pt idx="998">
                  <c:v>11.3</c:v>
                </c:pt>
                <c:pt idx="999">
                  <c:v>11.3</c:v>
                </c:pt>
                <c:pt idx="1000">
                  <c:v>11.3</c:v>
                </c:pt>
                <c:pt idx="1001">
                  <c:v>11.3</c:v>
                </c:pt>
                <c:pt idx="1002">
                  <c:v>11.3</c:v>
                </c:pt>
                <c:pt idx="1003">
                  <c:v>11.3</c:v>
                </c:pt>
                <c:pt idx="1004">
                  <c:v>11.3</c:v>
                </c:pt>
                <c:pt idx="1005">
                  <c:v>11.3</c:v>
                </c:pt>
                <c:pt idx="1006">
                  <c:v>11.3</c:v>
                </c:pt>
                <c:pt idx="1007">
                  <c:v>11.3</c:v>
                </c:pt>
                <c:pt idx="1008">
                  <c:v>11.3</c:v>
                </c:pt>
                <c:pt idx="1009">
                  <c:v>11.3</c:v>
                </c:pt>
                <c:pt idx="1010">
                  <c:v>11.3</c:v>
                </c:pt>
                <c:pt idx="1011">
                  <c:v>11.3</c:v>
                </c:pt>
                <c:pt idx="1012">
                  <c:v>11.3</c:v>
                </c:pt>
                <c:pt idx="1013">
                  <c:v>11.3</c:v>
                </c:pt>
                <c:pt idx="1014">
                  <c:v>11.3</c:v>
                </c:pt>
                <c:pt idx="1015">
                  <c:v>11.3</c:v>
                </c:pt>
                <c:pt idx="1016">
                  <c:v>11.3</c:v>
                </c:pt>
                <c:pt idx="1017">
                  <c:v>11.3</c:v>
                </c:pt>
                <c:pt idx="1018">
                  <c:v>11.3</c:v>
                </c:pt>
                <c:pt idx="1019">
                  <c:v>11.3</c:v>
                </c:pt>
                <c:pt idx="1020">
                  <c:v>11.3</c:v>
                </c:pt>
                <c:pt idx="1021">
                  <c:v>11.3</c:v>
                </c:pt>
                <c:pt idx="1022">
                  <c:v>11.3</c:v>
                </c:pt>
                <c:pt idx="1023">
                  <c:v>11.3</c:v>
                </c:pt>
                <c:pt idx="1024">
                  <c:v>11.3</c:v>
                </c:pt>
                <c:pt idx="1025">
                  <c:v>11.3</c:v>
                </c:pt>
                <c:pt idx="1026">
                  <c:v>11.3</c:v>
                </c:pt>
                <c:pt idx="1027">
                  <c:v>11.3</c:v>
                </c:pt>
                <c:pt idx="1028">
                  <c:v>11.3</c:v>
                </c:pt>
                <c:pt idx="1029">
                  <c:v>11.3</c:v>
                </c:pt>
                <c:pt idx="1030">
                  <c:v>11.3</c:v>
                </c:pt>
                <c:pt idx="1031">
                  <c:v>11.3</c:v>
                </c:pt>
                <c:pt idx="1032">
                  <c:v>11.3</c:v>
                </c:pt>
                <c:pt idx="1033">
                  <c:v>11.3</c:v>
                </c:pt>
                <c:pt idx="1034">
                  <c:v>11.3</c:v>
                </c:pt>
                <c:pt idx="1035">
                  <c:v>11.3</c:v>
                </c:pt>
                <c:pt idx="1036">
                  <c:v>11.3</c:v>
                </c:pt>
                <c:pt idx="1037">
                  <c:v>11.3</c:v>
                </c:pt>
                <c:pt idx="1038">
                  <c:v>11.3</c:v>
                </c:pt>
                <c:pt idx="1039">
                  <c:v>11.3</c:v>
                </c:pt>
                <c:pt idx="1040">
                  <c:v>11.3</c:v>
                </c:pt>
                <c:pt idx="1041">
                  <c:v>11.3</c:v>
                </c:pt>
                <c:pt idx="1042">
                  <c:v>11.3</c:v>
                </c:pt>
                <c:pt idx="1043">
                  <c:v>11.3</c:v>
                </c:pt>
                <c:pt idx="1044">
                  <c:v>11.3</c:v>
                </c:pt>
                <c:pt idx="1045">
                  <c:v>11.3</c:v>
                </c:pt>
                <c:pt idx="1046">
                  <c:v>11.3</c:v>
                </c:pt>
                <c:pt idx="1047">
                  <c:v>11.3</c:v>
                </c:pt>
                <c:pt idx="1048">
                  <c:v>11.3</c:v>
                </c:pt>
                <c:pt idx="1049">
                  <c:v>11.3</c:v>
                </c:pt>
                <c:pt idx="1050">
                  <c:v>11.3</c:v>
                </c:pt>
                <c:pt idx="1051">
                  <c:v>11.3</c:v>
                </c:pt>
                <c:pt idx="1052">
                  <c:v>11.3</c:v>
                </c:pt>
                <c:pt idx="1053">
                  <c:v>11.3</c:v>
                </c:pt>
                <c:pt idx="1054">
                  <c:v>11.3</c:v>
                </c:pt>
                <c:pt idx="1055">
                  <c:v>11.3</c:v>
                </c:pt>
                <c:pt idx="1056">
                  <c:v>11.3</c:v>
                </c:pt>
                <c:pt idx="1057">
                  <c:v>11.3</c:v>
                </c:pt>
                <c:pt idx="1058">
                  <c:v>11.3</c:v>
                </c:pt>
                <c:pt idx="1059">
                  <c:v>11.3</c:v>
                </c:pt>
                <c:pt idx="1060">
                  <c:v>11.3</c:v>
                </c:pt>
                <c:pt idx="1061">
                  <c:v>11.3</c:v>
                </c:pt>
                <c:pt idx="1062">
                  <c:v>11.3</c:v>
                </c:pt>
                <c:pt idx="1063">
                  <c:v>11.3</c:v>
                </c:pt>
                <c:pt idx="1064">
                  <c:v>11.3</c:v>
                </c:pt>
                <c:pt idx="1065">
                  <c:v>11.3</c:v>
                </c:pt>
                <c:pt idx="1066">
                  <c:v>11.4</c:v>
                </c:pt>
                <c:pt idx="1067">
                  <c:v>11.4</c:v>
                </c:pt>
                <c:pt idx="1068">
                  <c:v>11.4</c:v>
                </c:pt>
                <c:pt idx="1069">
                  <c:v>11.4</c:v>
                </c:pt>
                <c:pt idx="1070">
                  <c:v>11.4</c:v>
                </c:pt>
                <c:pt idx="1071">
                  <c:v>11.4</c:v>
                </c:pt>
                <c:pt idx="1072">
                  <c:v>11.4</c:v>
                </c:pt>
                <c:pt idx="1073">
                  <c:v>11.4</c:v>
                </c:pt>
                <c:pt idx="1074">
                  <c:v>11.4</c:v>
                </c:pt>
                <c:pt idx="1075">
                  <c:v>11.4</c:v>
                </c:pt>
                <c:pt idx="1076">
                  <c:v>11.4</c:v>
                </c:pt>
                <c:pt idx="1077">
                  <c:v>11.4</c:v>
                </c:pt>
                <c:pt idx="1078">
                  <c:v>11.4</c:v>
                </c:pt>
                <c:pt idx="1079">
                  <c:v>11.4</c:v>
                </c:pt>
                <c:pt idx="1080">
                  <c:v>11.4</c:v>
                </c:pt>
                <c:pt idx="1081">
                  <c:v>11.4</c:v>
                </c:pt>
                <c:pt idx="1082">
                  <c:v>11.4</c:v>
                </c:pt>
                <c:pt idx="1083">
                  <c:v>11.4</c:v>
                </c:pt>
                <c:pt idx="1084">
                  <c:v>11.4</c:v>
                </c:pt>
                <c:pt idx="1085">
                  <c:v>11.4</c:v>
                </c:pt>
                <c:pt idx="1086">
                  <c:v>11.4</c:v>
                </c:pt>
                <c:pt idx="1087">
                  <c:v>11.4</c:v>
                </c:pt>
                <c:pt idx="1088">
                  <c:v>11.4</c:v>
                </c:pt>
                <c:pt idx="1089">
                  <c:v>11.4</c:v>
                </c:pt>
                <c:pt idx="1090">
                  <c:v>11.4</c:v>
                </c:pt>
                <c:pt idx="1091">
                  <c:v>11.4</c:v>
                </c:pt>
                <c:pt idx="1092">
                  <c:v>11.4</c:v>
                </c:pt>
                <c:pt idx="1093">
                  <c:v>11.4</c:v>
                </c:pt>
                <c:pt idx="1094">
                  <c:v>11.4</c:v>
                </c:pt>
                <c:pt idx="1095">
                  <c:v>11.4</c:v>
                </c:pt>
                <c:pt idx="1096">
                  <c:v>11.4</c:v>
                </c:pt>
                <c:pt idx="1097">
                  <c:v>11.4</c:v>
                </c:pt>
                <c:pt idx="1098">
                  <c:v>11.4</c:v>
                </c:pt>
                <c:pt idx="1099">
                  <c:v>11.4</c:v>
                </c:pt>
                <c:pt idx="1100">
                  <c:v>11.4</c:v>
                </c:pt>
                <c:pt idx="1101">
                  <c:v>11.4</c:v>
                </c:pt>
                <c:pt idx="1102">
                  <c:v>11.4</c:v>
                </c:pt>
                <c:pt idx="1103">
                  <c:v>11.4</c:v>
                </c:pt>
                <c:pt idx="1104">
                  <c:v>11.4</c:v>
                </c:pt>
                <c:pt idx="1105">
                  <c:v>11.4</c:v>
                </c:pt>
                <c:pt idx="1106">
                  <c:v>11.4</c:v>
                </c:pt>
                <c:pt idx="1107">
                  <c:v>11.4</c:v>
                </c:pt>
                <c:pt idx="1108">
                  <c:v>11.4</c:v>
                </c:pt>
                <c:pt idx="1109">
                  <c:v>11.4</c:v>
                </c:pt>
                <c:pt idx="1110">
                  <c:v>11.4</c:v>
                </c:pt>
                <c:pt idx="1111">
                  <c:v>11.4</c:v>
                </c:pt>
                <c:pt idx="1112">
                  <c:v>11.4</c:v>
                </c:pt>
                <c:pt idx="1113">
                  <c:v>11.4</c:v>
                </c:pt>
                <c:pt idx="1114">
                  <c:v>11.4</c:v>
                </c:pt>
                <c:pt idx="1115">
                  <c:v>11.4</c:v>
                </c:pt>
                <c:pt idx="1116">
                  <c:v>11.4</c:v>
                </c:pt>
                <c:pt idx="1117">
                  <c:v>11.4</c:v>
                </c:pt>
                <c:pt idx="1118">
                  <c:v>11.4</c:v>
                </c:pt>
                <c:pt idx="1119">
                  <c:v>11.4</c:v>
                </c:pt>
                <c:pt idx="1120">
                  <c:v>11.4</c:v>
                </c:pt>
                <c:pt idx="1121">
                  <c:v>11.4</c:v>
                </c:pt>
                <c:pt idx="1122">
                  <c:v>11.4</c:v>
                </c:pt>
                <c:pt idx="1123">
                  <c:v>11.4</c:v>
                </c:pt>
                <c:pt idx="1124">
                  <c:v>11.4</c:v>
                </c:pt>
                <c:pt idx="1125">
                  <c:v>11.4</c:v>
                </c:pt>
                <c:pt idx="1126">
                  <c:v>11.4</c:v>
                </c:pt>
                <c:pt idx="1127">
                  <c:v>11.4</c:v>
                </c:pt>
                <c:pt idx="1128">
                  <c:v>11.4</c:v>
                </c:pt>
                <c:pt idx="1129">
                  <c:v>11.4</c:v>
                </c:pt>
                <c:pt idx="1130">
                  <c:v>11.4</c:v>
                </c:pt>
                <c:pt idx="1131">
                  <c:v>11.4</c:v>
                </c:pt>
                <c:pt idx="1132">
                  <c:v>11.4</c:v>
                </c:pt>
                <c:pt idx="1133">
                  <c:v>11.4</c:v>
                </c:pt>
                <c:pt idx="1134">
                  <c:v>11.4</c:v>
                </c:pt>
                <c:pt idx="1135">
                  <c:v>11.4</c:v>
                </c:pt>
                <c:pt idx="1136">
                  <c:v>11.5</c:v>
                </c:pt>
                <c:pt idx="1137">
                  <c:v>11.5</c:v>
                </c:pt>
                <c:pt idx="1138">
                  <c:v>11.5</c:v>
                </c:pt>
                <c:pt idx="1139">
                  <c:v>11.5</c:v>
                </c:pt>
                <c:pt idx="1140">
                  <c:v>11.5</c:v>
                </c:pt>
                <c:pt idx="1141">
                  <c:v>11.5</c:v>
                </c:pt>
                <c:pt idx="1142">
                  <c:v>11.5</c:v>
                </c:pt>
                <c:pt idx="1143">
                  <c:v>11.5</c:v>
                </c:pt>
                <c:pt idx="1144">
                  <c:v>11.5</c:v>
                </c:pt>
                <c:pt idx="1145">
                  <c:v>11.5</c:v>
                </c:pt>
                <c:pt idx="1146">
                  <c:v>11.5</c:v>
                </c:pt>
                <c:pt idx="1147">
                  <c:v>11.5</c:v>
                </c:pt>
                <c:pt idx="1148">
                  <c:v>11.5</c:v>
                </c:pt>
                <c:pt idx="1149">
                  <c:v>11.5</c:v>
                </c:pt>
                <c:pt idx="1150">
                  <c:v>11.5</c:v>
                </c:pt>
                <c:pt idx="1151">
                  <c:v>11.5</c:v>
                </c:pt>
                <c:pt idx="1152">
                  <c:v>11.5</c:v>
                </c:pt>
                <c:pt idx="1153">
                  <c:v>11.5</c:v>
                </c:pt>
                <c:pt idx="1154">
                  <c:v>11.5</c:v>
                </c:pt>
                <c:pt idx="1155">
                  <c:v>11.5</c:v>
                </c:pt>
                <c:pt idx="1156">
                  <c:v>11.5</c:v>
                </c:pt>
                <c:pt idx="1157">
                  <c:v>11.5</c:v>
                </c:pt>
                <c:pt idx="1158">
                  <c:v>11.5</c:v>
                </c:pt>
                <c:pt idx="1159">
                  <c:v>11.5</c:v>
                </c:pt>
                <c:pt idx="1160">
                  <c:v>11.5</c:v>
                </c:pt>
                <c:pt idx="1161">
                  <c:v>11.5</c:v>
                </c:pt>
                <c:pt idx="1162">
                  <c:v>11.5</c:v>
                </c:pt>
                <c:pt idx="1163">
                  <c:v>11.5</c:v>
                </c:pt>
                <c:pt idx="1164">
                  <c:v>11.5</c:v>
                </c:pt>
                <c:pt idx="1165">
                  <c:v>11.5</c:v>
                </c:pt>
                <c:pt idx="1166">
                  <c:v>11.5</c:v>
                </c:pt>
                <c:pt idx="1167">
                  <c:v>11.5</c:v>
                </c:pt>
                <c:pt idx="1168">
                  <c:v>11.5</c:v>
                </c:pt>
                <c:pt idx="1169">
                  <c:v>11.5</c:v>
                </c:pt>
                <c:pt idx="1170">
                  <c:v>11.5</c:v>
                </c:pt>
                <c:pt idx="1171">
                  <c:v>11.5</c:v>
                </c:pt>
                <c:pt idx="1172">
                  <c:v>11.5</c:v>
                </c:pt>
                <c:pt idx="1173">
                  <c:v>11.5</c:v>
                </c:pt>
                <c:pt idx="1174">
                  <c:v>11.5</c:v>
                </c:pt>
                <c:pt idx="1175">
                  <c:v>11.5</c:v>
                </c:pt>
                <c:pt idx="1176">
                  <c:v>11.5</c:v>
                </c:pt>
                <c:pt idx="1177">
                  <c:v>11.5</c:v>
                </c:pt>
                <c:pt idx="1178">
                  <c:v>11.5</c:v>
                </c:pt>
                <c:pt idx="1179">
                  <c:v>11.5</c:v>
                </c:pt>
                <c:pt idx="1180">
                  <c:v>11.5</c:v>
                </c:pt>
                <c:pt idx="1181">
                  <c:v>11.5</c:v>
                </c:pt>
                <c:pt idx="1182">
                  <c:v>11.5</c:v>
                </c:pt>
                <c:pt idx="1183">
                  <c:v>11.5</c:v>
                </c:pt>
                <c:pt idx="1184">
                  <c:v>11.5</c:v>
                </c:pt>
                <c:pt idx="1185">
                  <c:v>11.5</c:v>
                </c:pt>
                <c:pt idx="1186">
                  <c:v>11.5</c:v>
                </c:pt>
                <c:pt idx="1187">
                  <c:v>11.6</c:v>
                </c:pt>
                <c:pt idx="1188">
                  <c:v>11.6</c:v>
                </c:pt>
                <c:pt idx="1189">
                  <c:v>11.6</c:v>
                </c:pt>
                <c:pt idx="1190">
                  <c:v>11.6</c:v>
                </c:pt>
                <c:pt idx="1191">
                  <c:v>11.6</c:v>
                </c:pt>
                <c:pt idx="1192">
                  <c:v>11.6</c:v>
                </c:pt>
                <c:pt idx="1193">
                  <c:v>11.6</c:v>
                </c:pt>
                <c:pt idx="1194">
                  <c:v>11.6</c:v>
                </c:pt>
                <c:pt idx="1195">
                  <c:v>11.6</c:v>
                </c:pt>
                <c:pt idx="1196">
                  <c:v>11.6</c:v>
                </c:pt>
                <c:pt idx="1197">
                  <c:v>11.6</c:v>
                </c:pt>
                <c:pt idx="1198">
                  <c:v>11.6</c:v>
                </c:pt>
                <c:pt idx="1199">
                  <c:v>11.6</c:v>
                </c:pt>
                <c:pt idx="1200">
                  <c:v>11.6</c:v>
                </c:pt>
                <c:pt idx="1201">
                  <c:v>11.6</c:v>
                </c:pt>
                <c:pt idx="1202">
                  <c:v>11.6</c:v>
                </c:pt>
                <c:pt idx="1203">
                  <c:v>11.6</c:v>
                </c:pt>
                <c:pt idx="1204">
                  <c:v>11.6</c:v>
                </c:pt>
                <c:pt idx="1205">
                  <c:v>11.6</c:v>
                </c:pt>
                <c:pt idx="1206">
                  <c:v>11.6</c:v>
                </c:pt>
                <c:pt idx="1207">
                  <c:v>11.6</c:v>
                </c:pt>
                <c:pt idx="1208">
                  <c:v>11.6</c:v>
                </c:pt>
                <c:pt idx="1209">
                  <c:v>11.6</c:v>
                </c:pt>
                <c:pt idx="1210">
                  <c:v>11.6</c:v>
                </c:pt>
                <c:pt idx="1211">
                  <c:v>11.6</c:v>
                </c:pt>
                <c:pt idx="1212">
                  <c:v>11.6</c:v>
                </c:pt>
                <c:pt idx="1213">
                  <c:v>11.6</c:v>
                </c:pt>
                <c:pt idx="1214">
                  <c:v>11.6</c:v>
                </c:pt>
                <c:pt idx="1215">
                  <c:v>11.6</c:v>
                </c:pt>
                <c:pt idx="1216">
                  <c:v>11.6</c:v>
                </c:pt>
                <c:pt idx="1217">
                  <c:v>11.6</c:v>
                </c:pt>
                <c:pt idx="1218">
                  <c:v>11.6</c:v>
                </c:pt>
                <c:pt idx="1219">
                  <c:v>11.6</c:v>
                </c:pt>
                <c:pt idx="1220">
                  <c:v>11.6</c:v>
                </c:pt>
                <c:pt idx="1221">
                  <c:v>11.6</c:v>
                </c:pt>
                <c:pt idx="1222">
                  <c:v>11.7</c:v>
                </c:pt>
                <c:pt idx="1223">
                  <c:v>11.7</c:v>
                </c:pt>
                <c:pt idx="1224">
                  <c:v>11.7</c:v>
                </c:pt>
                <c:pt idx="1225">
                  <c:v>11.7</c:v>
                </c:pt>
                <c:pt idx="1226">
                  <c:v>11.7</c:v>
                </c:pt>
                <c:pt idx="1227">
                  <c:v>11.7</c:v>
                </c:pt>
                <c:pt idx="1228">
                  <c:v>11.7</c:v>
                </c:pt>
                <c:pt idx="1229">
                  <c:v>11.7</c:v>
                </c:pt>
                <c:pt idx="1230">
                  <c:v>11.7</c:v>
                </c:pt>
                <c:pt idx="1231">
                  <c:v>11.7</c:v>
                </c:pt>
                <c:pt idx="1232">
                  <c:v>11.7</c:v>
                </c:pt>
                <c:pt idx="1233">
                  <c:v>11.7</c:v>
                </c:pt>
                <c:pt idx="1234">
                  <c:v>11.7</c:v>
                </c:pt>
                <c:pt idx="1235">
                  <c:v>11.7</c:v>
                </c:pt>
                <c:pt idx="1236">
                  <c:v>11.7</c:v>
                </c:pt>
                <c:pt idx="1237">
                  <c:v>11.7</c:v>
                </c:pt>
                <c:pt idx="1238">
                  <c:v>11.7</c:v>
                </c:pt>
                <c:pt idx="1239">
                  <c:v>11.7</c:v>
                </c:pt>
                <c:pt idx="1240">
                  <c:v>11.7</c:v>
                </c:pt>
                <c:pt idx="1241">
                  <c:v>11.7</c:v>
                </c:pt>
                <c:pt idx="1242">
                  <c:v>11.7</c:v>
                </c:pt>
                <c:pt idx="1243">
                  <c:v>11.7</c:v>
                </c:pt>
                <c:pt idx="1244">
                  <c:v>11.7</c:v>
                </c:pt>
                <c:pt idx="1245">
                  <c:v>11.7</c:v>
                </c:pt>
                <c:pt idx="1246">
                  <c:v>11.7</c:v>
                </c:pt>
                <c:pt idx="1247">
                  <c:v>11.7</c:v>
                </c:pt>
                <c:pt idx="1248">
                  <c:v>11.7</c:v>
                </c:pt>
                <c:pt idx="1249">
                  <c:v>11.7</c:v>
                </c:pt>
                <c:pt idx="1250">
                  <c:v>11.7</c:v>
                </c:pt>
                <c:pt idx="1251">
                  <c:v>11.7</c:v>
                </c:pt>
                <c:pt idx="1252">
                  <c:v>11.7</c:v>
                </c:pt>
                <c:pt idx="1253">
                  <c:v>11.7</c:v>
                </c:pt>
                <c:pt idx="1254">
                  <c:v>11.7</c:v>
                </c:pt>
                <c:pt idx="1255">
                  <c:v>11.7</c:v>
                </c:pt>
                <c:pt idx="1256">
                  <c:v>11.7</c:v>
                </c:pt>
                <c:pt idx="1257">
                  <c:v>11.8</c:v>
                </c:pt>
                <c:pt idx="1258">
                  <c:v>11.8</c:v>
                </c:pt>
                <c:pt idx="1259">
                  <c:v>11.8</c:v>
                </c:pt>
                <c:pt idx="1260">
                  <c:v>11.8</c:v>
                </c:pt>
                <c:pt idx="1261">
                  <c:v>11.8</c:v>
                </c:pt>
                <c:pt idx="1262">
                  <c:v>11.8</c:v>
                </c:pt>
                <c:pt idx="1263">
                  <c:v>11.8</c:v>
                </c:pt>
                <c:pt idx="1264">
                  <c:v>11.8</c:v>
                </c:pt>
                <c:pt idx="1265">
                  <c:v>11.8</c:v>
                </c:pt>
                <c:pt idx="1266">
                  <c:v>11.8</c:v>
                </c:pt>
                <c:pt idx="1267">
                  <c:v>11.8</c:v>
                </c:pt>
                <c:pt idx="1268">
                  <c:v>11.8</c:v>
                </c:pt>
                <c:pt idx="1269">
                  <c:v>11.8</c:v>
                </c:pt>
                <c:pt idx="1270">
                  <c:v>11.8</c:v>
                </c:pt>
                <c:pt idx="1271">
                  <c:v>11.8</c:v>
                </c:pt>
                <c:pt idx="1272">
                  <c:v>11.8</c:v>
                </c:pt>
                <c:pt idx="1273">
                  <c:v>11.8</c:v>
                </c:pt>
                <c:pt idx="1274">
                  <c:v>11.8</c:v>
                </c:pt>
                <c:pt idx="1275">
                  <c:v>11.8</c:v>
                </c:pt>
                <c:pt idx="1276">
                  <c:v>11.8</c:v>
                </c:pt>
                <c:pt idx="1277">
                  <c:v>11.8</c:v>
                </c:pt>
                <c:pt idx="1278">
                  <c:v>11.8</c:v>
                </c:pt>
                <c:pt idx="1279">
                  <c:v>11.8</c:v>
                </c:pt>
                <c:pt idx="1280">
                  <c:v>11.8</c:v>
                </c:pt>
                <c:pt idx="1281">
                  <c:v>11.8</c:v>
                </c:pt>
                <c:pt idx="1282">
                  <c:v>11.8</c:v>
                </c:pt>
                <c:pt idx="1283">
                  <c:v>11.8</c:v>
                </c:pt>
                <c:pt idx="1284">
                  <c:v>11.8</c:v>
                </c:pt>
                <c:pt idx="1285">
                  <c:v>11.8</c:v>
                </c:pt>
                <c:pt idx="1286">
                  <c:v>11.8</c:v>
                </c:pt>
                <c:pt idx="1287">
                  <c:v>11.8</c:v>
                </c:pt>
                <c:pt idx="1288">
                  <c:v>11.8</c:v>
                </c:pt>
                <c:pt idx="1289">
                  <c:v>11.8</c:v>
                </c:pt>
                <c:pt idx="1290">
                  <c:v>11.8</c:v>
                </c:pt>
                <c:pt idx="1291">
                  <c:v>11.8</c:v>
                </c:pt>
                <c:pt idx="1292">
                  <c:v>11.8</c:v>
                </c:pt>
                <c:pt idx="1293">
                  <c:v>11.8</c:v>
                </c:pt>
                <c:pt idx="1294">
                  <c:v>11.8</c:v>
                </c:pt>
                <c:pt idx="1295">
                  <c:v>11.8</c:v>
                </c:pt>
                <c:pt idx="1296">
                  <c:v>11.9</c:v>
                </c:pt>
                <c:pt idx="1297">
                  <c:v>11.9</c:v>
                </c:pt>
                <c:pt idx="1298">
                  <c:v>11.9</c:v>
                </c:pt>
                <c:pt idx="1299">
                  <c:v>11.9</c:v>
                </c:pt>
                <c:pt idx="1300">
                  <c:v>11.9</c:v>
                </c:pt>
                <c:pt idx="1301">
                  <c:v>11.9</c:v>
                </c:pt>
                <c:pt idx="1302">
                  <c:v>11.9</c:v>
                </c:pt>
                <c:pt idx="1303">
                  <c:v>11.9</c:v>
                </c:pt>
                <c:pt idx="1304">
                  <c:v>11.9</c:v>
                </c:pt>
                <c:pt idx="1305">
                  <c:v>11.9</c:v>
                </c:pt>
                <c:pt idx="1306">
                  <c:v>11.9</c:v>
                </c:pt>
                <c:pt idx="1307">
                  <c:v>11.9</c:v>
                </c:pt>
                <c:pt idx="1308">
                  <c:v>11.9</c:v>
                </c:pt>
                <c:pt idx="1309">
                  <c:v>11.9</c:v>
                </c:pt>
                <c:pt idx="1310">
                  <c:v>11.9</c:v>
                </c:pt>
                <c:pt idx="1311">
                  <c:v>11.9</c:v>
                </c:pt>
                <c:pt idx="1312">
                  <c:v>11.9</c:v>
                </c:pt>
                <c:pt idx="1313">
                  <c:v>11.9</c:v>
                </c:pt>
                <c:pt idx="1314">
                  <c:v>11.9</c:v>
                </c:pt>
                <c:pt idx="1315">
                  <c:v>11.9</c:v>
                </c:pt>
                <c:pt idx="1316">
                  <c:v>11.9</c:v>
                </c:pt>
                <c:pt idx="1317">
                  <c:v>11.9</c:v>
                </c:pt>
                <c:pt idx="1318">
                  <c:v>11.9</c:v>
                </c:pt>
                <c:pt idx="1319">
                  <c:v>11.9</c:v>
                </c:pt>
                <c:pt idx="1320">
                  <c:v>11.9</c:v>
                </c:pt>
                <c:pt idx="1321">
                  <c:v>12</c:v>
                </c:pt>
                <c:pt idx="1322">
                  <c:v>12</c:v>
                </c:pt>
                <c:pt idx="1323">
                  <c:v>12</c:v>
                </c:pt>
                <c:pt idx="1324">
                  <c:v>12</c:v>
                </c:pt>
                <c:pt idx="1325">
                  <c:v>12</c:v>
                </c:pt>
                <c:pt idx="1326">
                  <c:v>12</c:v>
                </c:pt>
                <c:pt idx="1327">
                  <c:v>12</c:v>
                </c:pt>
                <c:pt idx="1328">
                  <c:v>12</c:v>
                </c:pt>
                <c:pt idx="1329">
                  <c:v>12</c:v>
                </c:pt>
                <c:pt idx="1330">
                  <c:v>12</c:v>
                </c:pt>
                <c:pt idx="1331">
                  <c:v>12</c:v>
                </c:pt>
                <c:pt idx="1332">
                  <c:v>12</c:v>
                </c:pt>
                <c:pt idx="1333">
                  <c:v>12</c:v>
                </c:pt>
                <c:pt idx="1334">
                  <c:v>12</c:v>
                </c:pt>
                <c:pt idx="1335">
                  <c:v>12</c:v>
                </c:pt>
                <c:pt idx="1336">
                  <c:v>12</c:v>
                </c:pt>
                <c:pt idx="1337">
                  <c:v>12</c:v>
                </c:pt>
                <c:pt idx="1338">
                  <c:v>12</c:v>
                </c:pt>
                <c:pt idx="1339">
                  <c:v>12</c:v>
                </c:pt>
                <c:pt idx="1340">
                  <c:v>12</c:v>
                </c:pt>
                <c:pt idx="1341">
                  <c:v>12</c:v>
                </c:pt>
                <c:pt idx="1342">
                  <c:v>12</c:v>
                </c:pt>
                <c:pt idx="1343">
                  <c:v>12</c:v>
                </c:pt>
                <c:pt idx="1344">
                  <c:v>12</c:v>
                </c:pt>
                <c:pt idx="1345">
                  <c:v>12</c:v>
                </c:pt>
                <c:pt idx="1346">
                  <c:v>12</c:v>
                </c:pt>
                <c:pt idx="1347">
                  <c:v>12.1</c:v>
                </c:pt>
                <c:pt idx="1348">
                  <c:v>12.1</c:v>
                </c:pt>
                <c:pt idx="1349">
                  <c:v>12.1</c:v>
                </c:pt>
                <c:pt idx="1350">
                  <c:v>12.1</c:v>
                </c:pt>
                <c:pt idx="1351">
                  <c:v>12.1</c:v>
                </c:pt>
                <c:pt idx="1352">
                  <c:v>12.1</c:v>
                </c:pt>
                <c:pt idx="1353">
                  <c:v>12.1</c:v>
                </c:pt>
                <c:pt idx="1354">
                  <c:v>12.1</c:v>
                </c:pt>
                <c:pt idx="1355">
                  <c:v>12.1</c:v>
                </c:pt>
                <c:pt idx="1356">
                  <c:v>12.1</c:v>
                </c:pt>
                <c:pt idx="1357">
                  <c:v>12.1</c:v>
                </c:pt>
                <c:pt idx="1358">
                  <c:v>12.1</c:v>
                </c:pt>
                <c:pt idx="1359">
                  <c:v>12.1</c:v>
                </c:pt>
                <c:pt idx="1360">
                  <c:v>12.1</c:v>
                </c:pt>
                <c:pt idx="1361">
                  <c:v>12.1</c:v>
                </c:pt>
                <c:pt idx="1362">
                  <c:v>12.1</c:v>
                </c:pt>
                <c:pt idx="1363">
                  <c:v>12.1</c:v>
                </c:pt>
                <c:pt idx="1364">
                  <c:v>12.1</c:v>
                </c:pt>
                <c:pt idx="1365">
                  <c:v>12.2</c:v>
                </c:pt>
                <c:pt idx="1366">
                  <c:v>12.2</c:v>
                </c:pt>
                <c:pt idx="1367">
                  <c:v>12.2</c:v>
                </c:pt>
                <c:pt idx="1368">
                  <c:v>12.2</c:v>
                </c:pt>
                <c:pt idx="1369">
                  <c:v>12.2</c:v>
                </c:pt>
                <c:pt idx="1370">
                  <c:v>12.2</c:v>
                </c:pt>
                <c:pt idx="1371">
                  <c:v>12.2</c:v>
                </c:pt>
                <c:pt idx="1372">
                  <c:v>12.2</c:v>
                </c:pt>
                <c:pt idx="1373">
                  <c:v>12.2</c:v>
                </c:pt>
                <c:pt idx="1374">
                  <c:v>12.2</c:v>
                </c:pt>
                <c:pt idx="1375">
                  <c:v>12.2</c:v>
                </c:pt>
                <c:pt idx="1376">
                  <c:v>12.2</c:v>
                </c:pt>
                <c:pt idx="1377">
                  <c:v>12.2</c:v>
                </c:pt>
                <c:pt idx="1378">
                  <c:v>12.2</c:v>
                </c:pt>
                <c:pt idx="1379">
                  <c:v>12.2</c:v>
                </c:pt>
                <c:pt idx="1380">
                  <c:v>12.2</c:v>
                </c:pt>
                <c:pt idx="1381">
                  <c:v>12.2</c:v>
                </c:pt>
                <c:pt idx="1382">
                  <c:v>12.2</c:v>
                </c:pt>
                <c:pt idx="1383">
                  <c:v>12.2</c:v>
                </c:pt>
                <c:pt idx="1384">
                  <c:v>12.3</c:v>
                </c:pt>
                <c:pt idx="1385">
                  <c:v>12.3</c:v>
                </c:pt>
                <c:pt idx="1386">
                  <c:v>12.3</c:v>
                </c:pt>
                <c:pt idx="1387">
                  <c:v>12.3</c:v>
                </c:pt>
                <c:pt idx="1388">
                  <c:v>12.3</c:v>
                </c:pt>
                <c:pt idx="1389">
                  <c:v>12.3</c:v>
                </c:pt>
                <c:pt idx="1390">
                  <c:v>12.3</c:v>
                </c:pt>
                <c:pt idx="1391">
                  <c:v>12.3</c:v>
                </c:pt>
                <c:pt idx="1392">
                  <c:v>12.4</c:v>
                </c:pt>
                <c:pt idx="1393">
                  <c:v>12.4</c:v>
                </c:pt>
                <c:pt idx="1394">
                  <c:v>12.4</c:v>
                </c:pt>
                <c:pt idx="1395">
                  <c:v>12.4</c:v>
                </c:pt>
                <c:pt idx="1396">
                  <c:v>12.4</c:v>
                </c:pt>
                <c:pt idx="1397">
                  <c:v>12.4</c:v>
                </c:pt>
                <c:pt idx="1398">
                  <c:v>12.4</c:v>
                </c:pt>
                <c:pt idx="1399">
                  <c:v>12.4</c:v>
                </c:pt>
                <c:pt idx="1400">
                  <c:v>12.4</c:v>
                </c:pt>
                <c:pt idx="1401">
                  <c:v>12.4</c:v>
                </c:pt>
                <c:pt idx="1402">
                  <c:v>12.4</c:v>
                </c:pt>
                <c:pt idx="1403">
                  <c:v>12.5</c:v>
                </c:pt>
                <c:pt idx="1404">
                  <c:v>12.5</c:v>
                </c:pt>
                <c:pt idx="1405">
                  <c:v>12.5</c:v>
                </c:pt>
                <c:pt idx="1406">
                  <c:v>12.5</c:v>
                </c:pt>
                <c:pt idx="1407">
                  <c:v>12.5</c:v>
                </c:pt>
                <c:pt idx="1408">
                  <c:v>12.5</c:v>
                </c:pt>
                <c:pt idx="1409">
                  <c:v>12.5</c:v>
                </c:pt>
                <c:pt idx="1410">
                  <c:v>12.5</c:v>
                </c:pt>
                <c:pt idx="1411">
                  <c:v>12.5</c:v>
                </c:pt>
                <c:pt idx="1412">
                  <c:v>12.5</c:v>
                </c:pt>
                <c:pt idx="1413">
                  <c:v>12.5</c:v>
                </c:pt>
                <c:pt idx="1414">
                  <c:v>12.5</c:v>
                </c:pt>
                <c:pt idx="1415">
                  <c:v>12.5</c:v>
                </c:pt>
                <c:pt idx="1416">
                  <c:v>12.6</c:v>
                </c:pt>
                <c:pt idx="1417">
                  <c:v>12.6</c:v>
                </c:pt>
                <c:pt idx="1418">
                  <c:v>12.6</c:v>
                </c:pt>
                <c:pt idx="1419">
                  <c:v>12.6</c:v>
                </c:pt>
                <c:pt idx="1420">
                  <c:v>12.6</c:v>
                </c:pt>
                <c:pt idx="1421">
                  <c:v>12.6</c:v>
                </c:pt>
                <c:pt idx="1422">
                  <c:v>12.6</c:v>
                </c:pt>
                <c:pt idx="1423">
                  <c:v>12.6</c:v>
                </c:pt>
                <c:pt idx="1424">
                  <c:v>12.7</c:v>
                </c:pt>
                <c:pt idx="1425">
                  <c:v>12.7</c:v>
                </c:pt>
                <c:pt idx="1426">
                  <c:v>12.7</c:v>
                </c:pt>
                <c:pt idx="1427">
                  <c:v>12.7</c:v>
                </c:pt>
                <c:pt idx="1428">
                  <c:v>12.7</c:v>
                </c:pt>
                <c:pt idx="1429">
                  <c:v>12.7</c:v>
                </c:pt>
                <c:pt idx="1430">
                  <c:v>12.7</c:v>
                </c:pt>
                <c:pt idx="1431">
                  <c:v>12.7</c:v>
                </c:pt>
                <c:pt idx="1432">
                  <c:v>12.7</c:v>
                </c:pt>
                <c:pt idx="1433">
                  <c:v>12.8</c:v>
                </c:pt>
                <c:pt idx="1434">
                  <c:v>12.8</c:v>
                </c:pt>
                <c:pt idx="1435">
                  <c:v>12.9</c:v>
                </c:pt>
                <c:pt idx="1436">
                  <c:v>12.9</c:v>
                </c:pt>
                <c:pt idx="1437">
                  <c:v>12.9</c:v>
                </c:pt>
                <c:pt idx="1438">
                  <c:v>12.9</c:v>
                </c:pt>
                <c:pt idx="1439">
                  <c:v>12.9</c:v>
                </c:pt>
                <c:pt idx="1440">
                  <c:v>12.9</c:v>
                </c:pt>
                <c:pt idx="1441">
                  <c:v>12.9</c:v>
                </c:pt>
                <c:pt idx="1442">
                  <c:v>12.9</c:v>
                </c:pt>
                <c:pt idx="1443">
                  <c:v>12.9</c:v>
                </c:pt>
                <c:pt idx="1444">
                  <c:v>12.9</c:v>
                </c:pt>
                <c:pt idx="1445">
                  <c:v>12.9</c:v>
                </c:pt>
                <c:pt idx="1446">
                  <c:v>12.9</c:v>
                </c:pt>
                <c:pt idx="1447">
                  <c:v>13</c:v>
                </c:pt>
                <c:pt idx="1448">
                  <c:v>13</c:v>
                </c:pt>
                <c:pt idx="1449">
                  <c:v>13</c:v>
                </c:pt>
                <c:pt idx="1450">
                  <c:v>13</c:v>
                </c:pt>
                <c:pt idx="1451">
                  <c:v>13</c:v>
                </c:pt>
                <c:pt idx="1452">
                  <c:v>13.1</c:v>
                </c:pt>
                <c:pt idx="1453">
                  <c:v>13.1</c:v>
                </c:pt>
                <c:pt idx="1454">
                  <c:v>13.2</c:v>
                </c:pt>
                <c:pt idx="1455">
                  <c:v>13.2</c:v>
                </c:pt>
                <c:pt idx="1456">
                  <c:v>13.3</c:v>
                </c:pt>
                <c:pt idx="1457">
                  <c:v>13.3</c:v>
                </c:pt>
                <c:pt idx="1458">
                  <c:v>13.3</c:v>
                </c:pt>
                <c:pt idx="1459">
                  <c:v>13.3</c:v>
                </c:pt>
                <c:pt idx="1460">
                  <c:v>13.4</c:v>
                </c:pt>
                <c:pt idx="1461">
                  <c:v>13.4</c:v>
                </c:pt>
                <c:pt idx="1462">
                  <c:v>13.4</c:v>
                </c:pt>
                <c:pt idx="1463">
                  <c:v>13.5</c:v>
                </c:pt>
                <c:pt idx="1464">
                  <c:v>13.5</c:v>
                </c:pt>
                <c:pt idx="1465">
                  <c:v>13.6</c:v>
                </c:pt>
                <c:pt idx="1466">
                  <c:v>13.6</c:v>
                </c:pt>
                <c:pt idx="1467">
                  <c:v>13.6</c:v>
                </c:pt>
                <c:pt idx="1468">
                  <c:v>13.6</c:v>
                </c:pt>
                <c:pt idx="1469">
                  <c:v>13.7</c:v>
                </c:pt>
                <c:pt idx="1470">
                  <c:v>13.7</c:v>
                </c:pt>
                <c:pt idx="1471">
                  <c:v>13.8</c:v>
                </c:pt>
                <c:pt idx="1472">
                  <c:v>13.8</c:v>
                </c:pt>
                <c:pt idx="1473">
                  <c:v>13.9</c:v>
                </c:pt>
                <c:pt idx="1474">
                  <c:v>13.9</c:v>
                </c:pt>
                <c:pt idx="1475">
                  <c:v>14</c:v>
                </c:pt>
                <c:pt idx="1476">
                  <c:v>14</c:v>
                </c:pt>
                <c:pt idx="1477">
                  <c:v>14.1</c:v>
                </c:pt>
                <c:pt idx="1478">
                  <c:v>14.1</c:v>
                </c:pt>
                <c:pt idx="1479">
                  <c:v>14.1</c:v>
                </c:pt>
                <c:pt idx="1480">
                  <c:v>14.1</c:v>
                </c:pt>
                <c:pt idx="1481">
                  <c:v>14.1</c:v>
                </c:pt>
                <c:pt idx="1482">
                  <c:v>14.2</c:v>
                </c:pt>
                <c:pt idx="1483">
                  <c:v>14.2</c:v>
                </c:pt>
                <c:pt idx="1484">
                  <c:v>14.3</c:v>
                </c:pt>
                <c:pt idx="1485">
                  <c:v>14.3</c:v>
                </c:pt>
                <c:pt idx="1486">
                  <c:v>14.3</c:v>
                </c:pt>
                <c:pt idx="1487">
                  <c:v>14.3</c:v>
                </c:pt>
                <c:pt idx="1488">
                  <c:v>14.4</c:v>
                </c:pt>
                <c:pt idx="1489">
                  <c:v>14.4</c:v>
                </c:pt>
                <c:pt idx="1490">
                  <c:v>14.5</c:v>
                </c:pt>
                <c:pt idx="1491">
                  <c:v>14.5</c:v>
                </c:pt>
                <c:pt idx="1492">
                  <c:v>14.5</c:v>
                </c:pt>
                <c:pt idx="1493">
                  <c:v>14.6</c:v>
                </c:pt>
                <c:pt idx="1494">
                  <c:v>14.6</c:v>
                </c:pt>
                <c:pt idx="1495">
                  <c:v>14.6</c:v>
                </c:pt>
                <c:pt idx="1496">
                  <c:v>14.7</c:v>
                </c:pt>
                <c:pt idx="1497">
                  <c:v>14.9</c:v>
                </c:pt>
                <c:pt idx="1498">
                  <c:v>14.9</c:v>
                </c:pt>
                <c:pt idx="1499">
                  <c:v>15</c:v>
                </c:pt>
                <c:pt idx="1500">
                  <c:v>15.2</c:v>
                </c:pt>
                <c:pt idx="1501">
                  <c:v>15.4</c:v>
                </c:pt>
                <c:pt idx="1502">
                  <c:v>15.5</c:v>
                </c:pt>
                <c:pt idx="1503">
                  <c:v>16</c:v>
                </c:pt>
                <c:pt idx="1504">
                  <c:v>16.2</c:v>
                </c:pt>
              </c:numCache>
            </c:numRef>
          </c:xVal>
          <c:yVal>
            <c:numRef>
              <c:f>'Rock lobster'!$X$2:$X$2002</c:f>
              <c:numCache>
                <c:formatCode>General</c:formatCode>
                <c:ptCount val="2001"/>
                <c:pt idx="1">
                  <c:v>1.33</c:v>
                </c:pt>
                <c:pt idx="2">
                  <c:v>1.33</c:v>
                </c:pt>
              </c:numCache>
            </c:numRef>
          </c:yVal>
          <c:smooth val="0"/>
          <c:extLst>
            <c:ext xmlns:c16="http://schemas.microsoft.com/office/drawing/2014/chart" uri="{C3380CC4-5D6E-409C-BE32-E72D297353CC}">
              <c16:uniqueId val="{00000004-61BB-44AB-8EE3-618A9570ADCF}"/>
            </c:ext>
          </c:extLst>
        </c:ser>
        <c:ser>
          <c:idx val="0"/>
          <c:order val="3"/>
          <c:tx>
            <c:strRef>
              <c:f>'Rock lobster'!$U$1</c:f>
              <c:strCache>
                <c:ptCount val="1"/>
                <c:pt idx="0">
                  <c:v>Weight_kg</c:v>
                </c:pt>
              </c:strCache>
            </c:strRef>
          </c:tx>
          <c:spPr>
            <a:ln w="22225" cap="rnd">
              <a:noFill/>
              <a:round/>
            </a:ln>
            <a:effectLst/>
          </c:spPr>
          <c:marker>
            <c:symbol val="circle"/>
            <c:size val="5"/>
            <c:spPr>
              <a:noFill/>
              <a:ln w="9525">
                <a:solidFill>
                  <a:schemeClr val="tx1">
                    <a:alpha val="29000"/>
                  </a:schemeClr>
                </a:solidFill>
              </a:ln>
              <a:effectLst/>
            </c:spPr>
          </c:marker>
          <c:xVal>
            <c:numRef>
              <c:f>'Rock lobster'!$T$2:$T$2002</c:f>
              <c:numCache>
                <c:formatCode>General</c:formatCode>
                <c:ptCount val="2001"/>
                <c:pt idx="0">
                  <c:v>14</c:v>
                </c:pt>
                <c:pt idx="1">
                  <c:v>14</c:v>
                </c:pt>
                <c:pt idx="2">
                  <c:v>0</c:v>
                </c:pt>
                <c:pt idx="3">
                  <c:v>14</c:v>
                </c:pt>
                <c:pt idx="4">
                  <c:v>0</c:v>
                </c:pt>
                <c:pt idx="5">
                  <c:v>10.4</c:v>
                </c:pt>
                <c:pt idx="6">
                  <c:v>10.4</c:v>
                </c:pt>
                <c:pt idx="7">
                  <c:v>10.4</c:v>
                </c:pt>
                <c:pt idx="8">
                  <c:v>10.4</c:v>
                </c:pt>
                <c:pt idx="9">
                  <c:v>10.4</c:v>
                </c:pt>
                <c:pt idx="10">
                  <c:v>10.4</c:v>
                </c:pt>
                <c:pt idx="11">
                  <c:v>10.4</c:v>
                </c:pt>
                <c:pt idx="12">
                  <c:v>10.5</c:v>
                </c:pt>
                <c:pt idx="13">
                  <c:v>10.5</c:v>
                </c:pt>
                <c:pt idx="14">
                  <c:v>10.5</c:v>
                </c:pt>
                <c:pt idx="15">
                  <c:v>10.5</c:v>
                </c:pt>
                <c:pt idx="16">
                  <c:v>10.5</c:v>
                </c:pt>
                <c:pt idx="17">
                  <c:v>10.5</c:v>
                </c:pt>
                <c:pt idx="18">
                  <c:v>10.5</c:v>
                </c:pt>
                <c:pt idx="19">
                  <c:v>10.5</c:v>
                </c:pt>
                <c:pt idx="20">
                  <c:v>10.5</c:v>
                </c:pt>
                <c:pt idx="21">
                  <c:v>10.5</c:v>
                </c:pt>
                <c:pt idx="22">
                  <c:v>10.5</c:v>
                </c:pt>
                <c:pt idx="23">
                  <c:v>10.5</c:v>
                </c:pt>
                <c:pt idx="24">
                  <c:v>10.5</c:v>
                </c:pt>
                <c:pt idx="25">
                  <c:v>10.5</c:v>
                </c:pt>
                <c:pt idx="26">
                  <c:v>10.5</c:v>
                </c:pt>
                <c:pt idx="27">
                  <c:v>10.5</c:v>
                </c:pt>
                <c:pt idx="28">
                  <c:v>10.5</c:v>
                </c:pt>
                <c:pt idx="29">
                  <c:v>10.5</c:v>
                </c:pt>
                <c:pt idx="30">
                  <c:v>10.5</c:v>
                </c:pt>
                <c:pt idx="31">
                  <c:v>10.5</c:v>
                </c:pt>
                <c:pt idx="32">
                  <c:v>10.5</c:v>
                </c:pt>
                <c:pt idx="33">
                  <c:v>10.5</c:v>
                </c:pt>
                <c:pt idx="34">
                  <c:v>10.5</c:v>
                </c:pt>
                <c:pt idx="35">
                  <c:v>10.5</c:v>
                </c:pt>
                <c:pt idx="36">
                  <c:v>10.5</c:v>
                </c:pt>
                <c:pt idx="37">
                  <c:v>10.5</c:v>
                </c:pt>
                <c:pt idx="38">
                  <c:v>10.5</c:v>
                </c:pt>
                <c:pt idx="39">
                  <c:v>10.5</c:v>
                </c:pt>
                <c:pt idx="40">
                  <c:v>10.5</c:v>
                </c:pt>
                <c:pt idx="41">
                  <c:v>10.5</c:v>
                </c:pt>
                <c:pt idx="42">
                  <c:v>10.5</c:v>
                </c:pt>
                <c:pt idx="43">
                  <c:v>10.5</c:v>
                </c:pt>
                <c:pt idx="44">
                  <c:v>10.5</c:v>
                </c:pt>
                <c:pt idx="45">
                  <c:v>10.5</c:v>
                </c:pt>
                <c:pt idx="46">
                  <c:v>10.5</c:v>
                </c:pt>
                <c:pt idx="47">
                  <c:v>10.5</c:v>
                </c:pt>
                <c:pt idx="48">
                  <c:v>10.5</c:v>
                </c:pt>
                <c:pt idx="49">
                  <c:v>10.5</c:v>
                </c:pt>
                <c:pt idx="50">
                  <c:v>10.5</c:v>
                </c:pt>
                <c:pt idx="51">
                  <c:v>10.5</c:v>
                </c:pt>
                <c:pt idx="52">
                  <c:v>10.5</c:v>
                </c:pt>
                <c:pt idx="53">
                  <c:v>10.5</c:v>
                </c:pt>
                <c:pt idx="54">
                  <c:v>10.5</c:v>
                </c:pt>
                <c:pt idx="55">
                  <c:v>10.5</c:v>
                </c:pt>
                <c:pt idx="56">
                  <c:v>10.5</c:v>
                </c:pt>
                <c:pt idx="57">
                  <c:v>10.5</c:v>
                </c:pt>
                <c:pt idx="58">
                  <c:v>10.5</c:v>
                </c:pt>
                <c:pt idx="59">
                  <c:v>10.5</c:v>
                </c:pt>
                <c:pt idx="60">
                  <c:v>10.5</c:v>
                </c:pt>
                <c:pt idx="61">
                  <c:v>10.5</c:v>
                </c:pt>
                <c:pt idx="62">
                  <c:v>10.5</c:v>
                </c:pt>
                <c:pt idx="63">
                  <c:v>10.5</c:v>
                </c:pt>
                <c:pt idx="64">
                  <c:v>10.5</c:v>
                </c:pt>
                <c:pt idx="65">
                  <c:v>10.5</c:v>
                </c:pt>
                <c:pt idx="66">
                  <c:v>10.5</c:v>
                </c:pt>
                <c:pt idx="67">
                  <c:v>10.5</c:v>
                </c:pt>
                <c:pt idx="68">
                  <c:v>10.5</c:v>
                </c:pt>
                <c:pt idx="69">
                  <c:v>10.5</c:v>
                </c:pt>
                <c:pt idx="70">
                  <c:v>10.5</c:v>
                </c:pt>
                <c:pt idx="71">
                  <c:v>10.5</c:v>
                </c:pt>
                <c:pt idx="72">
                  <c:v>10.5</c:v>
                </c:pt>
                <c:pt idx="73">
                  <c:v>10.5</c:v>
                </c:pt>
                <c:pt idx="74">
                  <c:v>10.5</c:v>
                </c:pt>
                <c:pt idx="75">
                  <c:v>10.5</c:v>
                </c:pt>
                <c:pt idx="76">
                  <c:v>10.5</c:v>
                </c:pt>
                <c:pt idx="77">
                  <c:v>10.5</c:v>
                </c:pt>
                <c:pt idx="78">
                  <c:v>10.5</c:v>
                </c:pt>
                <c:pt idx="79">
                  <c:v>10.5</c:v>
                </c:pt>
                <c:pt idx="80">
                  <c:v>10.5</c:v>
                </c:pt>
                <c:pt idx="81">
                  <c:v>10.5</c:v>
                </c:pt>
                <c:pt idx="82">
                  <c:v>10.5</c:v>
                </c:pt>
                <c:pt idx="83">
                  <c:v>10.5</c:v>
                </c:pt>
                <c:pt idx="84">
                  <c:v>10.5</c:v>
                </c:pt>
                <c:pt idx="85">
                  <c:v>10.5</c:v>
                </c:pt>
                <c:pt idx="86">
                  <c:v>10.5</c:v>
                </c:pt>
                <c:pt idx="87">
                  <c:v>10.5</c:v>
                </c:pt>
                <c:pt idx="88">
                  <c:v>10.5</c:v>
                </c:pt>
                <c:pt idx="89">
                  <c:v>10.5</c:v>
                </c:pt>
                <c:pt idx="90">
                  <c:v>10.5</c:v>
                </c:pt>
                <c:pt idx="91">
                  <c:v>10.5</c:v>
                </c:pt>
                <c:pt idx="92">
                  <c:v>10.5</c:v>
                </c:pt>
                <c:pt idx="93">
                  <c:v>10.5</c:v>
                </c:pt>
                <c:pt idx="94">
                  <c:v>10.5</c:v>
                </c:pt>
                <c:pt idx="95">
                  <c:v>10.5</c:v>
                </c:pt>
                <c:pt idx="96">
                  <c:v>10.5</c:v>
                </c:pt>
                <c:pt idx="97">
                  <c:v>10.5</c:v>
                </c:pt>
                <c:pt idx="98">
                  <c:v>10.5</c:v>
                </c:pt>
                <c:pt idx="99">
                  <c:v>10.5</c:v>
                </c:pt>
                <c:pt idx="100">
                  <c:v>10.5</c:v>
                </c:pt>
                <c:pt idx="101">
                  <c:v>10.5</c:v>
                </c:pt>
                <c:pt idx="102">
                  <c:v>10.5</c:v>
                </c:pt>
                <c:pt idx="103">
                  <c:v>10.5</c:v>
                </c:pt>
                <c:pt idx="104">
                  <c:v>10.5</c:v>
                </c:pt>
                <c:pt idx="105">
                  <c:v>10.5</c:v>
                </c:pt>
                <c:pt idx="106">
                  <c:v>10.5</c:v>
                </c:pt>
                <c:pt idx="107">
                  <c:v>10.5</c:v>
                </c:pt>
                <c:pt idx="108">
                  <c:v>10.5</c:v>
                </c:pt>
                <c:pt idx="109">
                  <c:v>10.5</c:v>
                </c:pt>
                <c:pt idx="110">
                  <c:v>10.5</c:v>
                </c:pt>
                <c:pt idx="111">
                  <c:v>10.5</c:v>
                </c:pt>
                <c:pt idx="112">
                  <c:v>10.5</c:v>
                </c:pt>
                <c:pt idx="113">
                  <c:v>10.5</c:v>
                </c:pt>
                <c:pt idx="114">
                  <c:v>10.5</c:v>
                </c:pt>
                <c:pt idx="115">
                  <c:v>10.5</c:v>
                </c:pt>
                <c:pt idx="116">
                  <c:v>10.5</c:v>
                </c:pt>
                <c:pt idx="117">
                  <c:v>10.5</c:v>
                </c:pt>
                <c:pt idx="118">
                  <c:v>10.5</c:v>
                </c:pt>
                <c:pt idx="119">
                  <c:v>10.5</c:v>
                </c:pt>
                <c:pt idx="120">
                  <c:v>10.5</c:v>
                </c:pt>
                <c:pt idx="121">
                  <c:v>10.5</c:v>
                </c:pt>
                <c:pt idx="122">
                  <c:v>10.5</c:v>
                </c:pt>
                <c:pt idx="123">
                  <c:v>10.5</c:v>
                </c:pt>
                <c:pt idx="124">
                  <c:v>10.5</c:v>
                </c:pt>
                <c:pt idx="125">
                  <c:v>10.5</c:v>
                </c:pt>
                <c:pt idx="126">
                  <c:v>10.5</c:v>
                </c:pt>
                <c:pt idx="127">
                  <c:v>10.5</c:v>
                </c:pt>
                <c:pt idx="128">
                  <c:v>10.5</c:v>
                </c:pt>
                <c:pt idx="129">
                  <c:v>10.5</c:v>
                </c:pt>
                <c:pt idx="130">
                  <c:v>10.5</c:v>
                </c:pt>
                <c:pt idx="131">
                  <c:v>10.5</c:v>
                </c:pt>
                <c:pt idx="132">
                  <c:v>10.5</c:v>
                </c:pt>
                <c:pt idx="133">
                  <c:v>10.5</c:v>
                </c:pt>
                <c:pt idx="134">
                  <c:v>10.5</c:v>
                </c:pt>
                <c:pt idx="135">
                  <c:v>10.5</c:v>
                </c:pt>
                <c:pt idx="136">
                  <c:v>10.5</c:v>
                </c:pt>
                <c:pt idx="137">
                  <c:v>10.5</c:v>
                </c:pt>
                <c:pt idx="138">
                  <c:v>10.5</c:v>
                </c:pt>
                <c:pt idx="139">
                  <c:v>10.5</c:v>
                </c:pt>
                <c:pt idx="140">
                  <c:v>10.5</c:v>
                </c:pt>
                <c:pt idx="141">
                  <c:v>10.5</c:v>
                </c:pt>
                <c:pt idx="142">
                  <c:v>10.5</c:v>
                </c:pt>
                <c:pt idx="143">
                  <c:v>10.5</c:v>
                </c:pt>
                <c:pt idx="144">
                  <c:v>10.5</c:v>
                </c:pt>
                <c:pt idx="145">
                  <c:v>10.5</c:v>
                </c:pt>
                <c:pt idx="146">
                  <c:v>10.5</c:v>
                </c:pt>
                <c:pt idx="147">
                  <c:v>10.5</c:v>
                </c:pt>
                <c:pt idx="148">
                  <c:v>10.5</c:v>
                </c:pt>
                <c:pt idx="149">
                  <c:v>10.5</c:v>
                </c:pt>
                <c:pt idx="150">
                  <c:v>10.5</c:v>
                </c:pt>
                <c:pt idx="151">
                  <c:v>10.5</c:v>
                </c:pt>
                <c:pt idx="152">
                  <c:v>10.5</c:v>
                </c:pt>
                <c:pt idx="153">
                  <c:v>10.5</c:v>
                </c:pt>
                <c:pt idx="154">
                  <c:v>10.5</c:v>
                </c:pt>
                <c:pt idx="155">
                  <c:v>10.5</c:v>
                </c:pt>
                <c:pt idx="156">
                  <c:v>10.5</c:v>
                </c:pt>
                <c:pt idx="157">
                  <c:v>10.5</c:v>
                </c:pt>
                <c:pt idx="158">
                  <c:v>10.5</c:v>
                </c:pt>
                <c:pt idx="159">
                  <c:v>10.5</c:v>
                </c:pt>
                <c:pt idx="160">
                  <c:v>10.5</c:v>
                </c:pt>
                <c:pt idx="161">
                  <c:v>10.5</c:v>
                </c:pt>
                <c:pt idx="162">
                  <c:v>10.5</c:v>
                </c:pt>
                <c:pt idx="163">
                  <c:v>10.5</c:v>
                </c:pt>
                <c:pt idx="164">
                  <c:v>10.5</c:v>
                </c:pt>
                <c:pt idx="165">
                  <c:v>10.5</c:v>
                </c:pt>
                <c:pt idx="166">
                  <c:v>10.5</c:v>
                </c:pt>
                <c:pt idx="167">
                  <c:v>10.5</c:v>
                </c:pt>
                <c:pt idx="168">
                  <c:v>10.5</c:v>
                </c:pt>
                <c:pt idx="169">
                  <c:v>10.5</c:v>
                </c:pt>
                <c:pt idx="170">
                  <c:v>10.5</c:v>
                </c:pt>
                <c:pt idx="171">
                  <c:v>10.5</c:v>
                </c:pt>
                <c:pt idx="172">
                  <c:v>10.5</c:v>
                </c:pt>
                <c:pt idx="173">
                  <c:v>10.5</c:v>
                </c:pt>
                <c:pt idx="174">
                  <c:v>10.5</c:v>
                </c:pt>
                <c:pt idx="175">
                  <c:v>10.5</c:v>
                </c:pt>
                <c:pt idx="176">
                  <c:v>10.6</c:v>
                </c:pt>
                <c:pt idx="177">
                  <c:v>10.6</c:v>
                </c:pt>
                <c:pt idx="178">
                  <c:v>10.6</c:v>
                </c:pt>
                <c:pt idx="179">
                  <c:v>10.6</c:v>
                </c:pt>
                <c:pt idx="180">
                  <c:v>10.6</c:v>
                </c:pt>
                <c:pt idx="181">
                  <c:v>10.6</c:v>
                </c:pt>
                <c:pt idx="182">
                  <c:v>10.6</c:v>
                </c:pt>
                <c:pt idx="183">
                  <c:v>10.6</c:v>
                </c:pt>
                <c:pt idx="184">
                  <c:v>10.6</c:v>
                </c:pt>
                <c:pt idx="185">
                  <c:v>10.6</c:v>
                </c:pt>
                <c:pt idx="186">
                  <c:v>10.6</c:v>
                </c:pt>
                <c:pt idx="187">
                  <c:v>10.6</c:v>
                </c:pt>
                <c:pt idx="188">
                  <c:v>10.6</c:v>
                </c:pt>
                <c:pt idx="189">
                  <c:v>10.6</c:v>
                </c:pt>
                <c:pt idx="190">
                  <c:v>10.6</c:v>
                </c:pt>
                <c:pt idx="191">
                  <c:v>10.6</c:v>
                </c:pt>
                <c:pt idx="192">
                  <c:v>10.6</c:v>
                </c:pt>
                <c:pt idx="193">
                  <c:v>10.6</c:v>
                </c:pt>
                <c:pt idx="194">
                  <c:v>10.6</c:v>
                </c:pt>
                <c:pt idx="195">
                  <c:v>10.6</c:v>
                </c:pt>
                <c:pt idx="196">
                  <c:v>10.6</c:v>
                </c:pt>
                <c:pt idx="197">
                  <c:v>10.6</c:v>
                </c:pt>
                <c:pt idx="198">
                  <c:v>10.6</c:v>
                </c:pt>
                <c:pt idx="199">
                  <c:v>10.6</c:v>
                </c:pt>
                <c:pt idx="200">
                  <c:v>10.6</c:v>
                </c:pt>
                <c:pt idx="201">
                  <c:v>10.6</c:v>
                </c:pt>
                <c:pt idx="202">
                  <c:v>10.6</c:v>
                </c:pt>
                <c:pt idx="203">
                  <c:v>10.6</c:v>
                </c:pt>
                <c:pt idx="204">
                  <c:v>10.6</c:v>
                </c:pt>
                <c:pt idx="205">
                  <c:v>10.6</c:v>
                </c:pt>
                <c:pt idx="206">
                  <c:v>10.6</c:v>
                </c:pt>
                <c:pt idx="207">
                  <c:v>10.6</c:v>
                </c:pt>
                <c:pt idx="208">
                  <c:v>10.6</c:v>
                </c:pt>
                <c:pt idx="209">
                  <c:v>10.6</c:v>
                </c:pt>
                <c:pt idx="210">
                  <c:v>10.6</c:v>
                </c:pt>
                <c:pt idx="211">
                  <c:v>10.6</c:v>
                </c:pt>
                <c:pt idx="212">
                  <c:v>10.6</c:v>
                </c:pt>
                <c:pt idx="213">
                  <c:v>10.6</c:v>
                </c:pt>
                <c:pt idx="214">
                  <c:v>10.6</c:v>
                </c:pt>
                <c:pt idx="215">
                  <c:v>10.6</c:v>
                </c:pt>
                <c:pt idx="216">
                  <c:v>10.6</c:v>
                </c:pt>
                <c:pt idx="217">
                  <c:v>10.6</c:v>
                </c:pt>
                <c:pt idx="218">
                  <c:v>10.6</c:v>
                </c:pt>
                <c:pt idx="219">
                  <c:v>10.6</c:v>
                </c:pt>
                <c:pt idx="220">
                  <c:v>10.6</c:v>
                </c:pt>
                <c:pt idx="221">
                  <c:v>10.6</c:v>
                </c:pt>
                <c:pt idx="222">
                  <c:v>10.6</c:v>
                </c:pt>
                <c:pt idx="223">
                  <c:v>10.6</c:v>
                </c:pt>
                <c:pt idx="224">
                  <c:v>10.6</c:v>
                </c:pt>
                <c:pt idx="225">
                  <c:v>10.6</c:v>
                </c:pt>
                <c:pt idx="226">
                  <c:v>10.6</c:v>
                </c:pt>
                <c:pt idx="227">
                  <c:v>10.6</c:v>
                </c:pt>
                <c:pt idx="228">
                  <c:v>10.6</c:v>
                </c:pt>
                <c:pt idx="229">
                  <c:v>10.6</c:v>
                </c:pt>
                <c:pt idx="230">
                  <c:v>10.6</c:v>
                </c:pt>
                <c:pt idx="231">
                  <c:v>10.6</c:v>
                </c:pt>
                <c:pt idx="232">
                  <c:v>10.6</c:v>
                </c:pt>
                <c:pt idx="233">
                  <c:v>10.6</c:v>
                </c:pt>
                <c:pt idx="234">
                  <c:v>10.6</c:v>
                </c:pt>
                <c:pt idx="235">
                  <c:v>10.6</c:v>
                </c:pt>
                <c:pt idx="236">
                  <c:v>10.6</c:v>
                </c:pt>
                <c:pt idx="237">
                  <c:v>10.6</c:v>
                </c:pt>
                <c:pt idx="238">
                  <c:v>10.6</c:v>
                </c:pt>
                <c:pt idx="239">
                  <c:v>10.6</c:v>
                </c:pt>
                <c:pt idx="240">
                  <c:v>10.6</c:v>
                </c:pt>
                <c:pt idx="241">
                  <c:v>10.6</c:v>
                </c:pt>
                <c:pt idx="242">
                  <c:v>10.6</c:v>
                </c:pt>
                <c:pt idx="243">
                  <c:v>10.6</c:v>
                </c:pt>
                <c:pt idx="244">
                  <c:v>10.6</c:v>
                </c:pt>
                <c:pt idx="245">
                  <c:v>10.6</c:v>
                </c:pt>
                <c:pt idx="246">
                  <c:v>10.6</c:v>
                </c:pt>
                <c:pt idx="247">
                  <c:v>10.6</c:v>
                </c:pt>
                <c:pt idx="248">
                  <c:v>10.6</c:v>
                </c:pt>
                <c:pt idx="249">
                  <c:v>10.6</c:v>
                </c:pt>
                <c:pt idx="250">
                  <c:v>10.6</c:v>
                </c:pt>
                <c:pt idx="251">
                  <c:v>10.6</c:v>
                </c:pt>
                <c:pt idx="252">
                  <c:v>10.6</c:v>
                </c:pt>
                <c:pt idx="253">
                  <c:v>10.6</c:v>
                </c:pt>
                <c:pt idx="254">
                  <c:v>10.6</c:v>
                </c:pt>
                <c:pt idx="255">
                  <c:v>10.6</c:v>
                </c:pt>
                <c:pt idx="256">
                  <c:v>10.6</c:v>
                </c:pt>
                <c:pt idx="257">
                  <c:v>10.6</c:v>
                </c:pt>
                <c:pt idx="258">
                  <c:v>10.6</c:v>
                </c:pt>
                <c:pt idx="259">
                  <c:v>10.6</c:v>
                </c:pt>
                <c:pt idx="260">
                  <c:v>10.6</c:v>
                </c:pt>
                <c:pt idx="261">
                  <c:v>10.6</c:v>
                </c:pt>
                <c:pt idx="262">
                  <c:v>10.6</c:v>
                </c:pt>
                <c:pt idx="263">
                  <c:v>10.6</c:v>
                </c:pt>
                <c:pt idx="264">
                  <c:v>10.6</c:v>
                </c:pt>
                <c:pt idx="265">
                  <c:v>10.6</c:v>
                </c:pt>
                <c:pt idx="266">
                  <c:v>10.6</c:v>
                </c:pt>
                <c:pt idx="267">
                  <c:v>10.6</c:v>
                </c:pt>
                <c:pt idx="268">
                  <c:v>10.6</c:v>
                </c:pt>
                <c:pt idx="269">
                  <c:v>10.6</c:v>
                </c:pt>
                <c:pt idx="270">
                  <c:v>10.6</c:v>
                </c:pt>
                <c:pt idx="271">
                  <c:v>10.6</c:v>
                </c:pt>
                <c:pt idx="272">
                  <c:v>10.6</c:v>
                </c:pt>
                <c:pt idx="273">
                  <c:v>10.6</c:v>
                </c:pt>
                <c:pt idx="274">
                  <c:v>10.6</c:v>
                </c:pt>
                <c:pt idx="275">
                  <c:v>10.6</c:v>
                </c:pt>
                <c:pt idx="276">
                  <c:v>10.6</c:v>
                </c:pt>
                <c:pt idx="277">
                  <c:v>10.6</c:v>
                </c:pt>
                <c:pt idx="278">
                  <c:v>10.6</c:v>
                </c:pt>
                <c:pt idx="279">
                  <c:v>10.6</c:v>
                </c:pt>
                <c:pt idx="280">
                  <c:v>10.6</c:v>
                </c:pt>
                <c:pt idx="281">
                  <c:v>10.6</c:v>
                </c:pt>
                <c:pt idx="282">
                  <c:v>10.6</c:v>
                </c:pt>
                <c:pt idx="283">
                  <c:v>10.6</c:v>
                </c:pt>
                <c:pt idx="284">
                  <c:v>10.6</c:v>
                </c:pt>
                <c:pt idx="285">
                  <c:v>10.6</c:v>
                </c:pt>
                <c:pt idx="286">
                  <c:v>10.6</c:v>
                </c:pt>
                <c:pt idx="287">
                  <c:v>10.6</c:v>
                </c:pt>
                <c:pt idx="288">
                  <c:v>10.6</c:v>
                </c:pt>
                <c:pt idx="289">
                  <c:v>10.6</c:v>
                </c:pt>
                <c:pt idx="290">
                  <c:v>10.6</c:v>
                </c:pt>
                <c:pt idx="291">
                  <c:v>10.6</c:v>
                </c:pt>
                <c:pt idx="292">
                  <c:v>10.6</c:v>
                </c:pt>
                <c:pt idx="293">
                  <c:v>10.6</c:v>
                </c:pt>
                <c:pt idx="294">
                  <c:v>10.6</c:v>
                </c:pt>
                <c:pt idx="295">
                  <c:v>10.6</c:v>
                </c:pt>
                <c:pt idx="296">
                  <c:v>10.6</c:v>
                </c:pt>
                <c:pt idx="297">
                  <c:v>10.6</c:v>
                </c:pt>
                <c:pt idx="298">
                  <c:v>10.6</c:v>
                </c:pt>
                <c:pt idx="299">
                  <c:v>10.6</c:v>
                </c:pt>
                <c:pt idx="300">
                  <c:v>10.6</c:v>
                </c:pt>
                <c:pt idx="301">
                  <c:v>10.6</c:v>
                </c:pt>
                <c:pt idx="302">
                  <c:v>10.6</c:v>
                </c:pt>
                <c:pt idx="303">
                  <c:v>10.6</c:v>
                </c:pt>
                <c:pt idx="304">
                  <c:v>10.6</c:v>
                </c:pt>
                <c:pt idx="305">
                  <c:v>10.6</c:v>
                </c:pt>
                <c:pt idx="306">
                  <c:v>10.6</c:v>
                </c:pt>
                <c:pt idx="307">
                  <c:v>10.6</c:v>
                </c:pt>
                <c:pt idx="308">
                  <c:v>10.6</c:v>
                </c:pt>
                <c:pt idx="309">
                  <c:v>10.6</c:v>
                </c:pt>
                <c:pt idx="310">
                  <c:v>10.6</c:v>
                </c:pt>
                <c:pt idx="311">
                  <c:v>10.6</c:v>
                </c:pt>
                <c:pt idx="312">
                  <c:v>10.6</c:v>
                </c:pt>
                <c:pt idx="313">
                  <c:v>10.6</c:v>
                </c:pt>
                <c:pt idx="314">
                  <c:v>10.6</c:v>
                </c:pt>
                <c:pt idx="315">
                  <c:v>10.6</c:v>
                </c:pt>
                <c:pt idx="316">
                  <c:v>10.6</c:v>
                </c:pt>
                <c:pt idx="317">
                  <c:v>10.6</c:v>
                </c:pt>
                <c:pt idx="318">
                  <c:v>10.6</c:v>
                </c:pt>
                <c:pt idx="319">
                  <c:v>10.6</c:v>
                </c:pt>
                <c:pt idx="320">
                  <c:v>10.6</c:v>
                </c:pt>
                <c:pt idx="321">
                  <c:v>10.6</c:v>
                </c:pt>
                <c:pt idx="322">
                  <c:v>10.6</c:v>
                </c:pt>
                <c:pt idx="323">
                  <c:v>10.6</c:v>
                </c:pt>
                <c:pt idx="324">
                  <c:v>10.6</c:v>
                </c:pt>
                <c:pt idx="325">
                  <c:v>10.6</c:v>
                </c:pt>
                <c:pt idx="326">
                  <c:v>10.6</c:v>
                </c:pt>
                <c:pt idx="327">
                  <c:v>10.6</c:v>
                </c:pt>
                <c:pt idx="328">
                  <c:v>10.6</c:v>
                </c:pt>
                <c:pt idx="329">
                  <c:v>10.6</c:v>
                </c:pt>
                <c:pt idx="330">
                  <c:v>10.6</c:v>
                </c:pt>
                <c:pt idx="331">
                  <c:v>10.6</c:v>
                </c:pt>
                <c:pt idx="332">
                  <c:v>10.6</c:v>
                </c:pt>
                <c:pt idx="333">
                  <c:v>10.6</c:v>
                </c:pt>
                <c:pt idx="334">
                  <c:v>10.6</c:v>
                </c:pt>
                <c:pt idx="335">
                  <c:v>10.6</c:v>
                </c:pt>
                <c:pt idx="336">
                  <c:v>10.6</c:v>
                </c:pt>
                <c:pt idx="337">
                  <c:v>10.6</c:v>
                </c:pt>
                <c:pt idx="338">
                  <c:v>10.6</c:v>
                </c:pt>
                <c:pt idx="339">
                  <c:v>10.6</c:v>
                </c:pt>
                <c:pt idx="340">
                  <c:v>10.6</c:v>
                </c:pt>
                <c:pt idx="341">
                  <c:v>10.6</c:v>
                </c:pt>
                <c:pt idx="342">
                  <c:v>10.6</c:v>
                </c:pt>
                <c:pt idx="343">
                  <c:v>10.6</c:v>
                </c:pt>
                <c:pt idx="344">
                  <c:v>10.6</c:v>
                </c:pt>
                <c:pt idx="345">
                  <c:v>10.6</c:v>
                </c:pt>
                <c:pt idx="346">
                  <c:v>10.6</c:v>
                </c:pt>
                <c:pt idx="347">
                  <c:v>10.6</c:v>
                </c:pt>
                <c:pt idx="348">
                  <c:v>10.6</c:v>
                </c:pt>
                <c:pt idx="349">
                  <c:v>10.6</c:v>
                </c:pt>
                <c:pt idx="350">
                  <c:v>10.6</c:v>
                </c:pt>
                <c:pt idx="351">
                  <c:v>10.6</c:v>
                </c:pt>
                <c:pt idx="352">
                  <c:v>10.6</c:v>
                </c:pt>
                <c:pt idx="353">
                  <c:v>10.6</c:v>
                </c:pt>
                <c:pt idx="354">
                  <c:v>10.6</c:v>
                </c:pt>
                <c:pt idx="355">
                  <c:v>10.6</c:v>
                </c:pt>
                <c:pt idx="356">
                  <c:v>10.6</c:v>
                </c:pt>
                <c:pt idx="357">
                  <c:v>10.6</c:v>
                </c:pt>
                <c:pt idx="358">
                  <c:v>10.6</c:v>
                </c:pt>
                <c:pt idx="359">
                  <c:v>10.6</c:v>
                </c:pt>
                <c:pt idx="360">
                  <c:v>10.6</c:v>
                </c:pt>
                <c:pt idx="361">
                  <c:v>10.6</c:v>
                </c:pt>
                <c:pt idx="362">
                  <c:v>10.6</c:v>
                </c:pt>
                <c:pt idx="363">
                  <c:v>10.6</c:v>
                </c:pt>
                <c:pt idx="364">
                  <c:v>10.6</c:v>
                </c:pt>
                <c:pt idx="365">
                  <c:v>10.7</c:v>
                </c:pt>
                <c:pt idx="366">
                  <c:v>10.7</c:v>
                </c:pt>
                <c:pt idx="367">
                  <c:v>10.7</c:v>
                </c:pt>
                <c:pt idx="368">
                  <c:v>10.7</c:v>
                </c:pt>
                <c:pt idx="369">
                  <c:v>10.7</c:v>
                </c:pt>
                <c:pt idx="370">
                  <c:v>10.7</c:v>
                </c:pt>
                <c:pt idx="371">
                  <c:v>10.7</c:v>
                </c:pt>
                <c:pt idx="372">
                  <c:v>10.7</c:v>
                </c:pt>
                <c:pt idx="373">
                  <c:v>10.7</c:v>
                </c:pt>
                <c:pt idx="374">
                  <c:v>10.7</c:v>
                </c:pt>
                <c:pt idx="375">
                  <c:v>10.7</c:v>
                </c:pt>
                <c:pt idx="376">
                  <c:v>10.7</c:v>
                </c:pt>
                <c:pt idx="377">
                  <c:v>10.7</c:v>
                </c:pt>
                <c:pt idx="378">
                  <c:v>10.7</c:v>
                </c:pt>
                <c:pt idx="379">
                  <c:v>10.7</c:v>
                </c:pt>
                <c:pt idx="380">
                  <c:v>10.7</c:v>
                </c:pt>
                <c:pt idx="381">
                  <c:v>10.7</c:v>
                </c:pt>
                <c:pt idx="382">
                  <c:v>10.7</c:v>
                </c:pt>
                <c:pt idx="383">
                  <c:v>10.7</c:v>
                </c:pt>
                <c:pt idx="384">
                  <c:v>10.7</c:v>
                </c:pt>
                <c:pt idx="385">
                  <c:v>10.7</c:v>
                </c:pt>
                <c:pt idx="386">
                  <c:v>10.7</c:v>
                </c:pt>
                <c:pt idx="387">
                  <c:v>10.7</c:v>
                </c:pt>
                <c:pt idx="388">
                  <c:v>10.7</c:v>
                </c:pt>
                <c:pt idx="389">
                  <c:v>10.7</c:v>
                </c:pt>
                <c:pt idx="390">
                  <c:v>10.7</c:v>
                </c:pt>
                <c:pt idx="391">
                  <c:v>10.7</c:v>
                </c:pt>
                <c:pt idx="392">
                  <c:v>10.7</c:v>
                </c:pt>
                <c:pt idx="393">
                  <c:v>10.7</c:v>
                </c:pt>
                <c:pt idx="394">
                  <c:v>10.7</c:v>
                </c:pt>
                <c:pt idx="395">
                  <c:v>10.7</c:v>
                </c:pt>
                <c:pt idx="396">
                  <c:v>10.7</c:v>
                </c:pt>
                <c:pt idx="397">
                  <c:v>10.7</c:v>
                </c:pt>
                <c:pt idx="398">
                  <c:v>10.7</c:v>
                </c:pt>
                <c:pt idx="399">
                  <c:v>10.7</c:v>
                </c:pt>
                <c:pt idx="400">
                  <c:v>10.7</c:v>
                </c:pt>
                <c:pt idx="401">
                  <c:v>10.7</c:v>
                </c:pt>
                <c:pt idx="402">
                  <c:v>10.7</c:v>
                </c:pt>
                <c:pt idx="403">
                  <c:v>10.7</c:v>
                </c:pt>
                <c:pt idx="404">
                  <c:v>10.7</c:v>
                </c:pt>
                <c:pt idx="405">
                  <c:v>10.7</c:v>
                </c:pt>
                <c:pt idx="406">
                  <c:v>10.7</c:v>
                </c:pt>
                <c:pt idx="407">
                  <c:v>10.7</c:v>
                </c:pt>
                <c:pt idx="408">
                  <c:v>10.7</c:v>
                </c:pt>
                <c:pt idx="409">
                  <c:v>10.7</c:v>
                </c:pt>
                <c:pt idx="410">
                  <c:v>10.7</c:v>
                </c:pt>
                <c:pt idx="411">
                  <c:v>10.7</c:v>
                </c:pt>
                <c:pt idx="412">
                  <c:v>10.7</c:v>
                </c:pt>
                <c:pt idx="413">
                  <c:v>10.7</c:v>
                </c:pt>
                <c:pt idx="414">
                  <c:v>10.7</c:v>
                </c:pt>
                <c:pt idx="415">
                  <c:v>10.7</c:v>
                </c:pt>
                <c:pt idx="416">
                  <c:v>10.7</c:v>
                </c:pt>
                <c:pt idx="417">
                  <c:v>10.7</c:v>
                </c:pt>
                <c:pt idx="418">
                  <c:v>10.7</c:v>
                </c:pt>
                <c:pt idx="419">
                  <c:v>10.7</c:v>
                </c:pt>
                <c:pt idx="420">
                  <c:v>10.7</c:v>
                </c:pt>
                <c:pt idx="421">
                  <c:v>10.7</c:v>
                </c:pt>
                <c:pt idx="422">
                  <c:v>10.7</c:v>
                </c:pt>
                <c:pt idx="423">
                  <c:v>10.7</c:v>
                </c:pt>
                <c:pt idx="424">
                  <c:v>10.7</c:v>
                </c:pt>
                <c:pt idx="425">
                  <c:v>10.7</c:v>
                </c:pt>
                <c:pt idx="426">
                  <c:v>10.7</c:v>
                </c:pt>
                <c:pt idx="427">
                  <c:v>10.7</c:v>
                </c:pt>
                <c:pt idx="428">
                  <c:v>10.7</c:v>
                </c:pt>
                <c:pt idx="429">
                  <c:v>10.7</c:v>
                </c:pt>
                <c:pt idx="430">
                  <c:v>10.7</c:v>
                </c:pt>
                <c:pt idx="431">
                  <c:v>10.7</c:v>
                </c:pt>
                <c:pt idx="432">
                  <c:v>10.7</c:v>
                </c:pt>
                <c:pt idx="433">
                  <c:v>10.7</c:v>
                </c:pt>
                <c:pt idx="434">
                  <c:v>10.7</c:v>
                </c:pt>
                <c:pt idx="435">
                  <c:v>10.7</c:v>
                </c:pt>
                <c:pt idx="436">
                  <c:v>10.7</c:v>
                </c:pt>
                <c:pt idx="437">
                  <c:v>10.7</c:v>
                </c:pt>
                <c:pt idx="438">
                  <c:v>10.7</c:v>
                </c:pt>
                <c:pt idx="439">
                  <c:v>10.7</c:v>
                </c:pt>
                <c:pt idx="440">
                  <c:v>10.7</c:v>
                </c:pt>
                <c:pt idx="441">
                  <c:v>10.7</c:v>
                </c:pt>
                <c:pt idx="442">
                  <c:v>10.7</c:v>
                </c:pt>
                <c:pt idx="443">
                  <c:v>10.7</c:v>
                </c:pt>
                <c:pt idx="444">
                  <c:v>10.7</c:v>
                </c:pt>
                <c:pt idx="445">
                  <c:v>10.7</c:v>
                </c:pt>
                <c:pt idx="446">
                  <c:v>10.7</c:v>
                </c:pt>
                <c:pt idx="447">
                  <c:v>10.7</c:v>
                </c:pt>
                <c:pt idx="448">
                  <c:v>10.7</c:v>
                </c:pt>
                <c:pt idx="449">
                  <c:v>10.7</c:v>
                </c:pt>
                <c:pt idx="450">
                  <c:v>10.7</c:v>
                </c:pt>
                <c:pt idx="451">
                  <c:v>10.7</c:v>
                </c:pt>
                <c:pt idx="452">
                  <c:v>10.7</c:v>
                </c:pt>
                <c:pt idx="453">
                  <c:v>10.7</c:v>
                </c:pt>
                <c:pt idx="454">
                  <c:v>10.7</c:v>
                </c:pt>
                <c:pt idx="455">
                  <c:v>10.7</c:v>
                </c:pt>
                <c:pt idx="456">
                  <c:v>10.7</c:v>
                </c:pt>
                <c:pt idx="457">
                  <c:v>10.7</c:v>
                </c:pt>
                <c:pt idx="458">
                  <c:v>10.7</c:v>
                </c:pt>
                <c:pt idx="459">
                  <c:v>10.7</c:v>
                </c:pt>
                <c:pt idx="460">
                  <c:v>10.7</c:v>
                </c:pt>
                <c:pt idx="461">
                  <c:v>10.7</c:v>
                </c:pt>
                <c:pt idx="462">
                  <c:v>10.7</c:v>
                </c:pt>
                <c:pt idx="463">
                  <c:v>10.7</c:v>
                </c:pt>
                <c:pt idx="464">
                  <c:v>10.7</c:v>
                </c:pt>
                <c:pt idx="465">
                  <c:v>10.7</c:v>
                </c:pt>
                <c:pt idx="466">
                  <c:v>10.7</c:v>
                </c:pt>
                <c:pt idx="467">
                  <c:v>10.7</c:v>
                </c:pt>
                <c:pt idx="468">
                  <c:v>10.7</c:v>
                </c:pt>
                <c:pt idx="469">
                  <c:v>10.7</c:v>
                </c:pt>
                <c:pt idx="470">
                  <c:v>10.7</c:v>
                </c:pt>
                <c:pt idx="471">
                  <c:v>10.7</c:v>
                </c:pt>
                <c:pt idx="472">
                  <c:v>10.7</c:v>
                </c:pt>
                <c:pt idx="473">
                  <c:v>10.7</c:v>
                </c:pt>
                <c:pt idx="474">
                  <c:v>10.7</c:v>
                </c:pt>
                <c:pt idx="475">
                  <c:v>10.7</c:v>
                </c:pt>
                <c:pt idx="476">
                  <c:v>10.7</c:v>
                </c:pt>
                <c:pt idx="477">
                  <c:v>10.7</c:v>
                </c:pt>
                <c:pt idx="478">
                  <c:v>10.7</c:v>
                </c:pt>
                <c:pt idx="479">
                  <c:v>10.7</c:v>
                </c:pt>
                <c:pt idx="480">
                  <c:v>10.7</c:v>
                </c:pt>
                <c:pt idx="481">
                  <c:v>10.7</c:v>
                </c:pt>
                <c:pt idx="482">
                  <c:v>10.7</c:v>
                </c:pt>
                <c:pt idx="483">
                  <c:v>10.7</c:v>
                </c:pt>
                <c:pt idx="484">
                  <c:v>10.7</c:v>
                </c:pt>
                <c:pt idx="485">
                  <c:v>10.7</c:v>
                </c:pt>
                <c:pt idx="486">
                  <c:v>10.7</c:v>
                </c:pt>
                <c:pt idx="487">
                  <c:v>10.7</c:v>
                </c:pt>
                <c:pt idx="488">
                  <c:v>10.7</c:v>
                </c:pt>
                <c:pt idx="489">
                  <c:v>10.7</c:v>
                </c:pt>
                <c:pt idx="490">
                  <c:v>10.7</c:v>
                </c:pt>
                <c:pt idx="491">
                  <c:v>10.7</c:v>
                </c:pt>
                <c:pt idx="492">
                  <c:v>10.7</c:v>
                </c:pt>
                <c:pt idx="493">
                  <c:v>10.7</c:v>
                </c:pt>
                <c:pt idx="494">
                  <c:v>10.7</c:v>
                </c:pt>
                <c:pt idx="495">
                  <c:v>10.7</c:v>
                </c:pt>
                <c:pt idx="496">
                  <c:v>10.7</c:v>
                </c:pt>
                <c:pt idx="497">
                  <c:v>10.7</c:v>
                </c:pt>
                <c:pt idx="498">
                  <c:v>10.7</c:v>
                </c:pt>
                <c:pt idx="499">
                  <c:v>10.8</c:v>
                </c:pt>
                <c:pt idx="500">
                  <c:v>10.8</c:v>
                </c:pt>
                <c:pt idx="501">
                  <c:v>10.8</c:v>
                </c:pt>
                <c:pt idx="502">
                  <c:v>10.8</c:v>
                </c:pt>
                <c:pt idx="503">
                  <c:v>10.8</c:v>
                </c:pt>
                <c:pt idx="504">
                  <c:v>10.8</c:v>
                </c:pt>
                <c:pt idx="505">
                  <c:v>10.8</c:v>
                </c:pt>
                <c:pt idx="506">
                  <c:v>10.8</c:v>
                </c:pt>
                <c:pt idx="507">
                  <c:v>10.8</c:v>
                </c:pt>
                <c:pt idx="508">
                  <c:v>10.8</c:v>
                </c:pt>
                <c:pt idx="509">
                  <c:v>10.8</c:v>
                </c:pt>
                <c:pt idx="510">
                  <c:v>10.8</c:v>
                </c:pt>
                <c:pt idx="511">
                  <c:v>10.8</c:v>
                </c:pt>
                <c:pt idx="512">
                  <c:v>10.8</c:v>
                </c:pt>
                <c:pt idx="513">
                  <c:v>10.8</c:v>
                </c:pt>
                <c:pt idx="514">
                  <c:v>10.8</c:v>
                </c:pt>
                <c:pt idx="515">
                  <c:v>10.8</c:v>
                </c:pt>
                <c:pt idx="516">
                  <c:v>10.8</c:v>
                </c:pt>
                <c:pt idx="517">
                  <c:v>10.8</c:v>
                </c:pt>
                <c:pt idx="518">
                  <c:v>10.8</c:v>
                </c:pt>
                <c:pt idx="519">
                  <c:v>10.8</c:v>
                </c:pt>
                <c:pt idx="520">
                  <c:v>10.8</c:v>
                </c:pt>
                <c:pt idx="521">
                  <c:v>10.8</c:v>
                </c:pt>
                <c:pt idx="522">
                  <c:v>10.8</c:v>
                </c:pt>
                <c:pt idx="523">
                  <c:v>10.8</c:v>
                </c:pt>
                <c:pt idx="524">
                  <c:v>10.8</c:v>
                </c:pt>
                <c:pt idx="525">
                  <c:v>10.8</c:v>
                </c:pt>
                <c:pt idx="526">
                  <c:v>10.8</c:v>
                </c:pt>
                <c:pt idx="527">
                  <c:v>10.8</c:v>
                </c:pt>
                <c:pt idx="528">
                  <c:v>10.8</c:v>
                </c:pt>
                <c:pt idx="529">
                  <c:v>10.8</c:v>
                </c:pt>
                <c:pt idx="530">
                  <c:v>10.8</c:v>
                </c:pt>
                <c:pt idx="531">
                  <c:v>10.8</c:v>
                </c:pt>
                <c:pt idx="532">
                  <c:v>10.8</c:v>
                </c:pt>
                <c:pt idx="533">
                  <c:v>10.8</c:v>
                </c:pt>
                <c:pt idx="534">
                  <c:v>10.8</c:v>
                </c:pt>
                <c:pt idx="535">
                  <c:v>10.8</c:v>
                </c:pt>
                <c:pt idx="536">
                  <c:v>10.8</c:v>
                </c:pt>
                <c:pt idx="537">
                  <c:v>10.8</c:v>
                </c:pt>
                <c:pt idx="538">
                  <c:v>10.8</c:v>
                </c:pt>
                <c:pt idx="539">
                  <c:v>10.8</c:v>
                </c:pt>
                <c:pt idx="540">
                  <c:v>10.8</c:v>
                </c:pt>
                <c:pt idx="541">
                  <c:v>10.8</c:v>
                </c:pt>
                <c:pt idx="542">
                  <c:v>10.8</c:v>
                </c:pt>
                <c:pt idx="543">
                  <c:v>10.8</c:v>
                </c:pt>
                <c:pt idx="544">
                  <c:v>10.8</c:v>
                </c:pt>
                <c:pt idx="545">
                  <c:v>10.8</c:v>
                </c:pt>
                <c:pt idx="546">
                  <c:v>10.8</c:v>
                </c:pt>
                <c:pt idx="547">
                  <c:v>10.8</c:v>
                </c:pt>
                <c:pt idx="548">
                  <c:v>10.8</c:v>
                </c:pt>
                <c:pt idx="549">
                  <c:v>10.8</c:v>
                </c:pt>
                <c:pt idx="550">
                  <c:v>10.8</c:v>
                </c:pt>
                <c:pt idx="551">
                  <c:v>10.8</c:v>
                </c:pt>
                <c:pt idx="552">
                  <c:v>10.8</c:v>
                </c:pt>
                <c:pt idx="553">
                  <c:v>10.8</c:v>
                </c:pt>
                <c:pt idx="554">
                  <c:v>10.8</c:v>
                </c:pt>
                <c:pt idx="555">
                  <c:v>10.8</c:v>
                </c:pt>
                <c:pt idx="556">
                  <c:v>10.8</c:v>
                </c:pt>
                <c:pt idx="557">
                  <c:v>10.8</c:v>
                </c:pt>
                <c:pt idx="558">
                  <c:v>10.8</c:v>
                </c:pt>
                <c:pt idx="559">
                  <c:v>10.8</c:v>
                </c:pt>
                <c:pt idx="560">
                  <c:v>10.8</c:v>
                </c:pt>
                <c:pt idx="561">
                  <c:v>10.8</c:v>
                </c:pt>
                <c:pt idx="562">
                  <c:v>10.8</c:v>
                </c:pt>
                <c:pt idx="563">
                  <c:v>10.8</c:v>
                </c:pt>
                <c:pt idx="564">
                  <c:v>10.8</c:v>
                </c:pt>
                <c:pt idx="565">
                  <c:v>10.8</c:v>
                </c:pt>
                <c:pt idx="566">
                  <c:v>10.8</c:v>
                </c:pt>
                <c:pt idx="567">
                  <c:v>10.8</c:v>
                </c:pt>
                <c:pt idx="568">
                  <c:v>10.8</c:v>
                </c:pt>
                <c:pt idx="569">
                  <c:v>10.8</c:v>
                </c:pt>
                <c:pt idx="570">
                  <c:v>10.8</c:v>
                </c:pt>
                <c:pt idx="571">
                  <c:v>10.8</c:v>
                </c:pt>
                <c:pt idx="572">
                  <c:v>10.8</c:v>
                </c:pt>
                <c:pt idx="573">
                  <c:v>10.8</c:v>
                </c:pt>
                <c:pt idx="574">
                  <c:v>10.8</c:v>
                </c:pt>
                <c:pt idx="575">
                  <c:v>10.8</c:v>
                </c:pt>
                <c:pt idx="576">
                  <c:v>10.8</c:v>
                </c:pt>
                <c:pt idx="577">
                  <c:v>10.8</c:v>
                </c:pt>
                <c:pt idx="578">
                  <c:v>10.8</c:v>
                </c:pt>
                <c:pt idx="579">
                  <c:v>10.8</c:v>
                </c:pt>
                <c:pt idx="580">
                  <c:v>10.8</c:v>
                </c:pt>
                <c:pt idx="581">
                  <c:v>10.8</c:v>
                </c:pt>
                <c:pt idx="582">
                  <c:v>10.8</c:v>
                </c:pt>
                <c:pt idx="583">
                  <c:v>10.8</c:v>
                </c:pt>
                <c:pt idx="584">
                  <c:v>10.8</c:v>
                </c:pt>
                <c:pt idx="585">
                  <c:v>10.8</c:v>
                </c:pt>
                <c:pt idx="586">
                  <c:v>10.8</c:v>
                </c:pt>
                <c:pt idx="587">
                  <c:v>10.8</c:v>
                </c:pt>
                <c:pt idx="588">
                  <c:v>10.8</c:v>
                </c:pt>
                <c:pt idx="589">
                  <c:v>10.8</c:v>
                </c:pt>
                <c:pt idx="590">
                  <c:v>10.8</c:v>
                </c:pt>
                <c:pt idx="591">
                  <c:v>10.8</c:v>
                </c:pt>
                <c:pt idx="592">
                  <c:v>10.8</c:v>
                </c:pt>
                <c:pt idx="593">
                  <c:v>10.8</c:v>
                </c:pt>
                <c:pt idx="594">
                  <c:v>10.8</c:v>
                </c:pt>
                <c:pt idx="595">
                  <c:v>10.8</c:v>
                </c:pt>
                <c:pt idx="596">
                  <c:v>10.8</c:v>
                </c:pt>
                <c:pt idx="597">
                  <c:v>10.8</c:v>
                </c:pt>
                <c:pt idx="598">
                  <c:v>10.8</c:v>
                </c:pt>
                <c:pt idx="599">
                  <c:v>10.8</c:v>
                </c:pt>
                <c:pt idx="600">
                  <c:v>10.8</c:v>
                </c:pt>
                <c:pt idx="601">
                  <c:v>10.8</c:v>
                </c:pt>
                <c:pt idx="602">
                  <c:v>10.8</c:v>
                </c:pt>
                <c:pt idx="603">
                  <c:v>10.8</c:v>
                </c:pt>
                <c:pt idx="604">
                  <c:v>10.8</c:v>
                </c:pt>
                <c:pt idx="605">
                  <c:v>10.8</c:v>
                </c:pt>
                <c:pt idx="606">
                  <c:v>10.8</c:v>
                </c:pt>
                <c:pt idx="607">
                  <c:v>10.8</c:v>
                </c:pt>
                <c:pt idx="608">
                  <c:v>10.8</c:v>
                </c:pt>
                <c:pt idx="609">
                  <c:v>10.8</c:v>
                </c:pt>
                <c:pt idx="610">
                  <c:v>10.8</c:v>
                </c:pt>
                <c:pt idx="611">
                  <c:v>10.8</c:v>
                </c:pt>
                <c:pt idx="612">
                  <c:v>10.8</c:v>
                </c:pt>
                <c:pt idx="613">
                  <c:v>10.8</c:v>
                </c:pt>
                <c:pt idx="614">
                  <c:v>10.8</c:v>
                </c:pt>
                <c:pt idx="615">
                  <c:v>10.8</c:v>
                </c:pt>
                <c:pt idx="616">
                  <c:v>10.8</c:v>
                </c:pt>
                <c:pt idx="617">
                  <c:v>10.8</c:v>
                </c:pt>
                <c:pt idx="618">
                  <c:v>10.8</c:v>
                </c:pt>
                <c:pt idx="619">
                  <c:v>10.8</c:v>
                </c:pt>
                <c:pt idx="620">
                  <c:v>10.8</c:v>
                </c:pt>
                <c:pt idx="621">
                  <c:v>10.8</c:v>
                </c:pt>
                <c:pt idx="622">
                  <c:v>10.8</c:v>
                </c:pt>
                <c:pt idx="623">
                  <c:v>10.8</c:v>
                </c:pt>
                <c:pt idx="624">
                  <c:v>10.8</c:v>
                </c:pt>
                <c:pt idx="625">
                  <c:v>10.8</c:v>
                </c:pt>
                <c:pt idx="626">
                  <c:v>10.8</c:v>
                </c:pt>
                <c:pt idx="627">
                  <c:v>10.8</c:v>
                </c:pt>
                <c:pt idx="628">
                  <c:v>10.8</c:v>
                </c:pt>
                <c:pt idx="629">
                  <c:v>10.8</c:v>
                </c:pt>
                <c:pt idx="630">
                  <c:v>10.8</c:v>
                </c:pt>
                <c:pt idx="631">
                  <c:v>10.8</c:v>
                </c:pt>
                <c:pt idx="632">
                  <c:v>10.8</c:v>
                </c:pt>
                <c:pt idx="633">
                  <c:v>10.8</c:v>
                </c:pt>
                <c:pt idx="634">
                  <c:v>10.8</c:v>
                </c:pt>
                <c:pt idx="635">
                  <c:v>10.8</c:v>
                </c:pt>
                <c:pt idx="636">
                  <c:v>10.9</c:v>
                </c:pt>
                <c:pt idx="637">
                  <c:v>10.9</c:v>
                </c:pt>
                <c:pt idx="638">
                  <c:v>10.9</c:v>
                </c:pt>
                <c:pt idx="639">
                  <c:v>10.9</c:v>
                </c:pt>
                <c:pt idx="640">
                  <c:v>10.9</c:v>
                </c:pt>
                <c:pt idx="641">
                  <c:v>10.9</c:v>
                </c:pt>
                <c:pt idx="642">
                  <c:v>10.9</c:v>
                </c:pt>
                <c:pt idx="643">
                  <c:v>10.9</c:v>
                </c:pt>
                <c:pt idx="644">
                  <c:v>10.9</c:v>
                </c:pt>
                <c:pt idx="645">
                  <c:v>10.9</c:v>
                </c:pt>
                <c:pt idx="646">
                  <c:v>10.9</c:v>
                </c:pt>
                <c:pt idx="647">
                  <c:v>10.9</c:v>
                </c:pt>
                <c:pt idx="648">
                  <c:v>10.9</c:v>
                </c:pt>
                <c:pt idx="649">
                  <c:v>10.9</c:v>
                </c:pt>
                <c:pt idx="650">
                  <c:v>10.9</c:v>
                </c:pt>
                <c:pt idx="651">
                  <c:v>10.9</c:v>
                </c:pt>
                <c:pt idx="652">
                  <c:v>10.9</c:v>
                </c:pt>
                <c:pt idx="653">
                  <c:v>10.9</c:v>
                </c:pt>
                <c:pt idx="654">
                  <c:v>10.9</c:v>
                </c:pt>
                <c:pt idx="655">
                  <c:v>10.9</c:v>
                </c:pt>
                <c:pt idx="656">
                  <c:v>10.9</c:v>
                </c:pt>
                <c:pt idx="657">
                  <c:v>10.9</c:v>
                </c:pt>
                <c:pt idx="658">
                  <c:v>10.9</c:v>
                </c:pt>
                <c:pt idx="659">
                  <c:v>10.9</c:v>
                </c:pt>
                <c:pt idx="660">
                  <c:v>10.9</c:v>
                </c:pt>
                <c:pt idx="661">
                  <c:v>10.9</c:v>
                </c:pt>
                <c:pt idx="662">
                  <c:v>10.9</c:v>
                </c:pt>
                <c:pt idx="663">
                  <c:v>10.9</c:v>
                </c:pt>
                <c:pt idx="664">
                  <c:v>10.9</c:v>
                </c:pt>
                <c:pt idx="665">
                  <c:v>10.9</c:v>
                </c:pt>
                <c:pt idx="666">
                  <c:v>10.9</c:v>
                </c:pt>
                <c:pt idx="667">
                  <c:v>10.9</c:v>
                </c:pt>
                <c:pt idx="668">
                  <c:v>10.9</c:v>
                </c:pt>
                <c:pt idx="669">
                  <c:v>10.9</c:v>
                </c:pt>
                <c:pt idx="670">
                  <c:v>10.9</c:v>
                </c:pt>
                <c:pt idx="671">
                  <c:v>10.9</c:v>
                </c:pt>
                <c:pt idx="672">
                  <c:v>10.9</c:v>
                </c:pt>
                <c:pt idx="673">
                  <c:v>10.9</c:v>
                </c:pt>
                <c:pt idx="674">
                  <c:v>10.9</c:v>
                </c:pt>
                <c:pt idx="675">
                  <c:v>10.9</c:v>
                </c:pt>
                <c:pt idx="676">
                  <c:v>10.9</c:v>
                </c:pt>
                <c:pt idx="677">
                  <c:v>10.9</c:v>
                </c:pt>
                <c:pt idx="678">
                  <c:v>10.9</c:v>
                </c:pt>
                <c:pt idx="679">
                  <c:v>10.9</c:v>
                </c:pt>
                <c:pt idx="680">
                  <c:v>10.9</c:v>
                </c:pt>
                <c:pt idx="681">
                  <c:v>10.9</c:v>
                </c:pt>
                <c:pt idx="682">
                  <c:v>10.9</c:v>
                </c:pt>
                <c:pt idx="683">
                  <c:v>10.9</c:v>
                </c:pt>
                <c:pt idx="684">
                  <c:v>10.9</c:v>
                </c:pt>
                <c:pt idx="685">
                  <c:v>10.9</c:v>
                </c:pt>
                <c:pt idx="686">
                  <c:v>10.9</c:v>
                </c:pt>
                <c:pt idx="687">
                  <c:v>10.9</c:v>
                </c:pt>
                <c:pt idx="688">
                  <c:v>10.9</c:v>
                </c:pt>
                <c:pt idx="689">
                  <c:v>10.9</c:v>
                </c:pt>
                <c:pt idx="690">
                  <c:v>10.9</c:v>
                </c:pt>
                <c:pt idx="691">
                  <c:v>10.9</c:v>
                </c:pt>
                <c:pt idx="692">
                  <c:v>10.9</c:v>
                </c:pt>
                <c:pt idx="693">
                  <c:v>10.9</c:v>
                </c:pt>
                <c:pt idx="694">
                  <c:v>10.9</c:v>
                </c:pt>
                <c:pt idx="695">
                  <c:v>10.9</c:v>
                </c:pt>
                <c:pt idx="696">
                  <c:v>10.9</c:v>
                </c:pt>
                <c:pt idx="697">
                  <c:v>10.9</c:v>
                </c:pt>
                <c:pt idx="698">
                  <c:v>10.9</c:v>
                </c:pt>
                <c:pt idx="699">
                  <c:v>10.9</c:v>
                </c:pt>
                <c:pt idx="700">
                  <c:v>10.9</c:v>
                </c:pt>
                <c:pt idx="701">
                  <c:v>10.9</c:v>
                </c:pt>
                <c:pt idx="702">
                  <c:v>10.9</c:v>
                </c:pt>
                <c:pt idx="703">
                  <c:v>10.9</c:v>
                </c:pt>
                <c:pt idx="704">
                  <c:v>10.9</c:v>
                </c:pt>
                <c:pt idx="705">
                  <c:v>10.9</c:v>
                </c:pt>
                <c:pt idx="706">
                  <c:v>10.9</c:v>
                </c:pt>
                <c:pt idx="707">
                  <c:v>10.9</c:v>
                </c:pt>
                <c:pt idx="708">
                  <c:v>10.9</c:v>
                </c:pt>
                <c:pt idx="709">
                  <c:v>10.9</c:v>
                </c:pt>
                <c:pt idx="710">
                  <c:v>10.9</c:v>
                </c:pt>
                <c:pt idx="711">
                  <c:v>10.9</c:v>
                </c:pt>
                <c:pt idx="712">
                  <c:v>10.9</c:v>
                </c:pt>
                <c:pt idx="713">
                  <c:v>10.9</c:v>
                </c:pt>
                <c:pt idx="714">
                  <c:v>10.9</c:v>
                </c:pt>
                <c:pt idx="715">
                  <c:v>10.9</c:v>
                </c:pt>
                <c:pt idx="716">
                  <c:v>10.9</c:v>
                </c:pt>
                <c:pt idx="717">
                  <c:v>10.9</c:v>
                </c:pt>
                <c:pt idx="718">
                  <c:v>10.9</c:v>
                </c:pt>
                <c:pt idx="719">
                  <c:v>10.9</c:v>
                </c:pt>
                <c:pt idx="720">
                  <c:v>10.9</c:v>
                </c:pt>
                <c:pt idx="721">
                  <c:v>10.9</c:v>
                </c:pt>
                <c:pt idx="722">
                  <c:v>10.9</c:v>
                </c:pt>
                <c:pt idx="723">
                  <c:v>10.9</c:v>
                </c:pt>
                <c:pt idx="724">
                  <c:v>10.9</c:v>
                </c:pt>
                <c:pt idx="725">
                  <c:v>10.9</c:v>
                </c:pt>
                <c:pt idx="726">
                  <c:v>10.9</c:v>
                </c:pt>
                <c:pt idx="727">
                  <c:v>10.9</c:v>
                </c:pt>
                <c:pt idx="728">
                  <c:v>10.9</c:v>
                </c:pt>
                <c:pt idx="729">
                  <c:v>10.9</c:v>
                </c:pt>
                <c:pt idx="730">
                  <c:v>10.9</c:v>
                </c:pt>
                <c:pt idx="731">
                  <c:v>10.9</c:v>
                </c:pt>
                <c:pt idx="732">
                  <c:v>10.9</c:v>
                </c:pt>
                <c:pt idx="733">
                  <c:v>10.9</c:v>
                </c:pt>
                <c:pt idx="734">
                  <c:v>10.9</c:v>
                </c:pt>
                <c:pt idx="735">
                  <c:v>10.9</c:v>
                </c:pt>
                <c:pt idx="736">
                  <c:v>10.9</c:v>
                </c:pt>
                <c:pt idx="737">
                  <c:v>10.9</c:v>
                </c:pt>
                <c:pt idx="738">
                  <c:v>10.9</c:v>
                </c:pt>
                <c:pt idx="739">
                  <c:v>10.9</c:v>
                </c:pt>
                <c:pt idx="740">
                  <c:v>10.9</c:v>
                </c:pt>
                <c:pt idx="741">
                  <c:v>10.9</c:v>
                </c:pt>
                <c:pt idx="742">
                  <c:v>10.9</c:v>
                </c:pt>
                <c:pt idx="743">
                  <c:v>10.9</c:v>
                </c:pt>
                <c:pt idx="744">
                  <c:v>10.9</c:v>
                </c:pt>
                <c:pt idx="745">
                  <c:v>10.9</c:v>
                </c:pt>
                <c:pt idx="746">
                  <c:v>10.9</c:v>
                </c:pt>
                <c:pt idx="747">
                  <c:v>10.9</c:v>
                </c:pt>
                <c:pt idx="748">
                  <c:v>10.9</c:v>
                </c:pt>
                <c:pt idx="749">
                  <c:v>10.9</c:v>
                </c:pt>
                <c:pt idx="750">
                  <c:v>10.9</c:v>
                </c:pt>
                <c:pt idx="751">
                  <c:v>10.9</c:v>
                </c:pt>
                <c:pt idx="752">
                  <c:v>10.9</c:v>
                </c:pt>
                <c:pt idx="753">
                  <c:v>10.9</c:v>
                </c:pt>
                <c:pt idx="754">
                  <c:v>10.9</c:v>
                </c:pt>
                <c:pt idx="755">
                  <c:v>10.9</c:v>
                </c:pt>
                <c:pt idx="756">
                  <c:v>10.9</c:v>
                </c:pt>
                <c:pt idx="757">
                  <c:v>10.9</c:v>
                </c:pt>
                <c:pt idx="758">
                  <c:v>11</c:v>
                </c:pt>
                <c:pt idx="759">
                  <c:v>11</c:v>
                </c:pt>
                <c:pt idx="760">
                  <c:v>11</c:v>
                </c:pt>
                <c:pt idx="761">
                  <c:v>11</c:v>
                </c:pt>
                <c:pt idx="762">
                  <c:v>11</c:v>
                </c:pt>
                <c:pt idx="763">
                  <c:v>11</c:v>
                </c:pt>
                <c:pt idx="764">
                  <c:v>11</c:v>
                </c:pt>
                <c:pt idx="765">
                  <c:v>11</c:v>
                </c:pt>
                <c:pt idx="766">
                  <c:v>11</c:v>
                </c:pt>
                <c:pt idx="767">
                  <c:v>11</c:v>
                </c:pt>
                <c:pt idx="768">
                  <c:v>11</c:v>
                </c:pt>
                <c:pt idx="769">
                  <c:v>11</c:v>
                </c:pt>
                <c:pt idx="770">
                  <c:v>11</c:v>
                </c:pt>
                <c:pt idx="771">
                  <c:v>11</c:v>
                </c:pt>
                <c:pt idx="772">
                  <c:v>11</c:v>
                </c:pt>
                <c:pt idx="773">
                  <c:v>11</c:v>
                </c:pt>
                <c:pt idx="774">
                  <c:v>11</c:v>
                </c:pt>
                <c:pt idx="775">
                  <c:v>11</c:v>
                </c:pt>
                <c:pt idx="776">
                  <c:v>11</c:v>
                </c:pt>
                <c:pt idx="777">
                  <c:v>11</c:v>
                </c:pt>
                <c:pt idx="778">
                  <c:v>11</c:v>
                </c:pt>
                <c:pt idx="779">
                  <c:v>11</c:v>
                </c:pt>
                <c:pt idx="780">
                  <c:v>11</c:v>
                </c:pt>
                <c:pt idx="781">
                  <c:v>11</c:v>
                </c:pt>
                <c:pt idx="782">
                  <c:v>11</c:v>
                </c:pt>
                <c:pt idx="783">
                  <c:v>11</c:v>
                </c:pt>
                <c:pt idx="784">
                  <c:v>11</c:v>
                </c:pt>
                <c:pt idx="785">
                  <c:v>11</c:v>
                </c:pt>
                <c:pt idx="786">
                  <c:v>11</c:v>
                </c:pt>
                <c:pt idx="787">
                  <c:v>11</c:v>
                </c:pt>
                <c:pt idx="788">
                  <c:v>11</c:v>
                </c:pt>
                <c:pt idx="789">
                  <c:v>11</c:v>
                </c:pt>
                <c:pt idx="790">
                  <c:v>11</c:v>
                </c:pt>
                <c:pt idx="791">
                  <c:v>11</c:v>
                </c:pt>
                <c:pt idx="792">
                  <c:v>11</c:v>
                </c:pt>
                <c:pt idx="793">
                  <c:v>11</c:v>
                </c:pt>
                <c:pt idx="794">
                  <c:v>11</c:v>
                </c:pt>
                <c:pt idx="795">
                  <c:v>11</c:v>
                </c:pt>
                <c:pt idx="796">
                  <c:v>11</c:v>
                </c:pt>
                <c:pt idx="797">
                  <c:v>11</c:v>
                </c:pt>
                <c:pt idx="798">
                  <c:v>11</c:v>
                </c:pt>
                <c:pt idx="799">
                  <c:v>11</c:v>
                </c:pt>
                <c:pt idx="800">
                  <c:v>11</c:v>
                </c:pt>
                <c:pt idx="801">
                  <c:v>11</c:v>
                </c:pt>
                <c:pt idx="802">
                  <c:v>11</c:v>
                </c:pt>
                <c:pt idx="803">
                  <c:v>11</c:v>
                </c:pt>
                <c:pt idx="804">
                  <c:v>11</c:v>
                </c:pt>
                <c:pt idx="805">
                  <c:v>11</c:v>
                </c:pt>
                <c:pt idx="806">
                  <c:v>11</c:v>
                </c:pt>
                <c:pt idx="807">
                  <c:v>11</c:v>
                </c:pt>
                <c:pt idx="808">
                  <c:v>11</c:v>
                </c:pt>
                <c:pt idx="809">
                  <c:v>11</c:v>
                </c:pt>
                <c:pt idx="810">
                  <c:v>11</c:v>
                </c:pt>
                <c:pt idx="811">
                  <c:v>11</c:v>
                </c:pt>
                <c:pt idx="812">
                  <c:v>11</c:v>
                </c:pt>
                <c:pt idx="813">
                  <c:v>11</c:v>
                </c:pt>
                <c:pt idx="814">
                  <c:v>11</c:v>
                </c:pt>
                <c:pt idx="815">
                  <c:v>11</c:v>
                </c:pt>
                <c:pt idx="816">
                  <c:v>11</c:v>
                </c:pt>
                <c:pt idx="817">
                  <c:v>11</c:v>
                </c:pt>
                <c:pt idx="818">
                  <c:v>11</c:v>
                </c:pt>
                <c:pt idx="819">
                  <c:v>11</c:v>
                </c:pt>
                <c:pt idx="820">
                  <c:v>11</c:v>
                </c:pt>
                <c:pt idx="821">
                  <c:v>11</c:v>
                </c:pt>
                <c:pt idx="822">
                  <c:v>11</c:v>
                </c:pt>
                <c:pt idx="823">
                  <c:v>11</c:v>
                </c:pt>
                <c:pt idx="824">
                  <c:v>11</c:v>
                </c:pt>
                <c:pt idx="825">
                  <c:v>11</c:v>
                </c:pt>
                <c:pt idx="826">
                  <c:v>11</c:v>
                </c:pt>
                <c:pt idx="827">
                  <c:v>11</c:v>
                </c:pt>
                <c:pt idx="828">
                  <c:v>11</c:v>
                </c:pt>
                <c:pt idx="829">
                  <c:v>11</c:v>
                </c:pt>
                <c:pt idx="830">
                  <c:v>11</c:v>
                </c:pt>
                <c:pt idx="831">
                  <c:v>11</c:v>
                </c:pt>
                <c:pt idx="832">
                  <c:v>11</c:v>
                </c:pt>
                <c:pt idx="833">
                  <c:v>11</c:v>
                </c:pt>
                <c:pt idx="834">
                  <c:v>11</c:v>
                </c:pt>
                <c:pt idx="835">
                  <c:v>11</c:v>
                </c:pt>
                <c:pt idx="836">
                  <c:v>11</c:v>
                </c:pt>
                <c:pt idx="837">
                  <c:v>11</c:v>
                </c:pt>
                <c:pt idx="838">
                  <c:v>11</c:v>
                </c:pt>
                <c:pt idx="839">
                  <c:v>11</c:v>
                </c:pt>
                <c:pt idx="840">
                  <c:v>11</c:v>
                </c:pt>
                <c:pt idx="841">
                  <c:v>11</c:v>
                </c:pt>
                <c:pt idx="842">
                  <c:v>11</c:v>
                </c:pt>
                <c:pt idx="843">
                  <c:v>11</c:v>
                </c:pt>
                <c:pt idx="844">
                  <c:v>11</c:v>
                </c:pt>
                <c:pt idx="845">
                  <c:v>11</c:v>
                </c:pt>
                <c:pt idx="846">
                  <c:v>11</c:v>
                </c:pt>
                <c:pt idx="847">
                  <c:v>11</c:v>
                </c:pt>
                <c:pt idx="848">
                  <c:v>11</c:v>
                </c:pt>
                <c:pt idx="849">
                  <c:v>11</c:v>
                </c:pt>
                <c:pt idx="850">
                  <c:v>11</c:v>
                </c:pt>
                <c:pt idx="851">
                  <c:v>11</c:v>
                </c:pt>
                <c:pt idx="852">
                  <c:v>11</c:v>
                </c:pt>
                <c:pt idx="853">
                  <c:v>11</c:v>
                </c:pt>
                <c:pt idx="854">
                  <c:v>11.1</c:v>
                </c:pt>
                <c:pt idx="855">
                  <c:v>11.1</c:v>
                </c:pt>
                <c:pt idx="856">
                  <c:v>11.1</c:v>
                </c:pt>
                <c:pt idx="857">
                  <c:v>11.1</c:v>
                </c:pt>
                <c:pt idx="858">
                  <c:v>11.1</c:v>
                </c:pt>
                <c:pt idx="859">
                  <c:v>11.1</c:v>
                </c:pt>
                <c:pt idx="860">
                  <c:v>11.1</c:v>
                </c:pt>
                <c:pt idx="861">
                  <c:v>11.1</c:v>
                </c:pt>
                <c:pt idx="862">
                  <c:v>11.1</c:v>
                </c:pt>
                <c:pt idx="863">
                  <c:v>11.1</c:v>
                </c:pt>
                <c:pt idx="864">
                  <c:v>11.1</c:v>
                </c:pt>
                <c:pt idx="865">
                  <c:v>11.1</c:v>
                </c:pt>
                <c:pt idx="866">
                  <c:v>11.1</c:v>
                </c:pt>
                <c:pt idx="867">
                  <c:v>11.1</c:v>
                </c:pt>
                <c:pt idx="868">
                  <c:v>11.1</c:v>
                </c:pt>
                <c:pt idx="869">
                  <c:v>11.1</c:v>
                </c:pt>
                <c:pt idx="870">
                  <c:v>11.1</c:v>
                </c:pt>
                <c:pt idx="871">
                  <c:v>11.1</c:v>
                </c:pt>
                <c:pt idx="872">
                  <c:v>11.1</c:v>
                </c:pt>
                <c:pt idx="873">
                  <c:v>11.1</c:v>
                </c:pt>
                <c:pt idx="874">
                  <c:v>11.1</c:v>
                </c:pt>
                <c:pt idx="875">
                  <c:v>11.1</c:v>
                </c:pt>
                <c:pt idx="876">
                  <c:v>11.1</c:v>
                </c:pt>
                <c:pt idx="877">
                  <c:v>11.1</c:v>
                </c:pt>
                <c:pt idx="878">
                  <c:v>11.1</c:v>
                </c:pt>
                <c:pt idx="879">
                  <c:v>11.1</c:v>
                </c:pt>
                <c:pt idx="880">
                  <c:v>11.1</c:v>
                </c:pt>
                <c:pt idx="881">
                  <c:v>11.1</c:v>
                </c:pt>
                <c:pt idx="882">
                  <c:v>11.1</c:v>
                </c:pt>
                <c:pt idx="883">
                  <c:v>11.1</c:v>
                </c:pt>
                <c:pt idx="884">
                  <c:v>11.1</c:v>
                </c:pt>
                <c:pt idx="885">
                  <c:v>11.1</c:v>
                </c:pt>
                <c:pt idx="886">
                  <c:v>11.1</c:v>
                </c:pt>
                <c:pt idx="887">
                  <c:v>11.1</c:v>
                </c:pt>
                <c:pt idx="888">
                  <c:v>11.1</c:v>
                </c:pt>
                <c:pt idx="889">
                  <c:v>11.1</c:v>
                </c:pt>
                <c:pt idx="890">
                  <c:v>11.1</c:v>
                </c:pt>
                <c:pt idx="891">
                  <c:v>11.1</c:v>
                </c:pt>
                <c:pt idx="892">
                  <c:v>11.1</c:v>
                </c:pt>
                <c:pt idx="893">
                  <c:v>11.1</c:v>
                </c:pt>
                <c:pt idx="894">
                  <c:v>11.1</c:v>
                </c:pt>
                <c:pt idx="895">
                  <c:v>11.1</c:v>
                </c:pt>
                <c:pt idx="896">
                  <c:v>11.1</c:v>
                </c:pt>
                <c:pt idx="897">
                  <c:v>11.1</c:v>
                </c:pt>
                <c:pt idx="898">
                  <c:v>11.1</c:v>
                </c:pt>
                <c:pt idx="899">
                  <c:v>11.1</c:v>
                </c:pt>
                <c:pt idx="900">
                  <c:v>11.1</c:v>
                </c:pt>
                <c:pt idx="901">
                  <c:v>11.1</c:v>
                </c:pt>
                <c:pt idx="902">
                  <c:v>11.1</c:v>
                </c:pt>
                <c:pt idx="903">
                  <c:v>11.1</c:v>
                </c:pt>
                <c:pt idx="904">
                  <c:v>11.1</c:v>
                </c:pt>
                <c:pt idx="905">
                  <c:v>11.1</c:v>
                </c:pt>
                <c:pt idx="906">
                  <c:v>11.1</c:v>
                </c:pt>
                <c:pt idx="907">
                  <c:v>11.1</c:v>
                </c:pt>
                <c:pt idx="908">
                  <c:v>11.1</c:v>
                </c:pt>
                <c:pt idx="909">
                  <c:v>11.1</c:v>
                </c:pt>
                <c:pt idx="910">
                  <c:v>11.1</c:v>
                </c:pt>
                <c:pt idx="911">
                  <c:v>11.1</c:v>
                </c:pt>
                <c:pt idx="912">
                  <c:v>11.1</c:v>
                </c:pt>
                <c:pt idx="913">
                  <c:v>11.1</c:v>
                </c:pt>
                <c:pt idx="914">
                  <c:v>11.1</c:v>
                </c:pt>
                <c:pt idx="915">
                  <c:v>11.1</c:v>
                </c:pt>
                <c:pt idx="916">
                  <c:v>11.1</c:v>
                </c:pt>
                <c:pt idx="917">
                  <c:v>11.1</c:v>
                </c:pt>
                <c:pt idx="918">
                  <c:v>11.1</c:v>
                </c:pt>
                <c:pt idx="919">
                  <c:v>11.1</c:v>
                </c:pt>
                <c:pt idx="920">
                  <c:v>11.1</c:v>
                </c:pt>
                <c:pt idx="921">
                  <c:v>11.1</c:v>
                </c:pt>
                <c:pt idx="922">
                  <c:v>11.1</c:v>
                </c:pt>
                <c:pt idx="923">
                  <c:v>11.1</c:v>
                </c:pt>
                <c:pt idx="924">
                  <c:v>11.1</c:v>
                </c:pt>
                <c:pt idx="925">
                  <c:v>11.1</c:v>
                </c:pt>
                <c:pt idx="926">
                  <c:v>11.1</c:v>
                </c:pt>
                <c:pt idx="927">
                  <c:v>11.1</c:v>
                </c:pt>
                <c:pt idx="928">
                  <c:v>11.1</c:v>
                </c:pt>
                <c:pt idx="929">
                  <c:v>11.2</c:v>
                </c:pt>
                <c:pt idx="930">
                  <c:v>11.2</c:v>
                </c:pt>
                <c:pt idx="931">
                  <c:v>11.2</c:v>
                </c:pt>
                <c:pt idx="932">
                  <c:v>11.2</c:v>
                </c:pt>
                <c:pt idx="933">
                  <c:v>11.2</c:v>
                </c:pt>
                <c:pt idx="934">
                  <c:v>11.2</c:v>
                </c:pt>
                <c:pt idx="935">
                  <c:v>11.2</c:v>
                </c:pt>
                <c:pt idx="936">
                  <c:v>11.2</c:v>
                </c:pt>
                <c:pt idx="937">
                  <c:v>11.2</c:v>
                </c:pt>
                <c:pt idx="938">
                  <c:v>11.2</c:v>
                </c:pt>
                <c:pt idx="939">
                  <c:v>11.2</c:v>
                </c:pt>
                <c:pt idx="940">
                  <c:v>11.2</c:v>
                </c:pt>
                <c:pt idx="941">
                  <c:v>11.2</c:v>
                </c:pt>
                <c:pt idx="942">
                  <c:v>11.2</c:v>
                </c:pt>
                <c:pt idx="943">
                  <c:v>11.2</c:v>
                </c:pt>
                <c:pt idx="944">
                  <c:v>11.2</c:v>
                </c:pt>
                <c:pt idx="945">
                  <c:v>11.2</c:v>
                </c:pt>
                <c:pt idx="946">
                  <c:v>11.2</c:v>
                </c:pt>
                <c:pt idx="947">
                  <c:v>11.2</c:v>
                </c:pt>
                <c:pt idx="948">
                  <c:v>11.2</c:v>
                </c:pt>
                <c:pt idx="949">
                  <c:v>11.2</c:v>
                </c:pt>
                <c:pt idx="950">
                  <c:v>11.2</c:v>
                </c:pt>
                <c:pt idx="951">
                  <c:v>11.2</c:v>
                </c:pt>
                <c:pt idx="952">
                  <c:v>11.2</c:v>
                </c:pt>
                <c:pt idx="953">
                  <c:v>11.2</c:v>
                </c:pt>
                <c:pt idx="954">
                  <c:v>11.2</c:v>
                </c:pt>
                <c:pt idx="955">
                  <c:v>11.2</c:v>
                </c:pt>
                <c:pt idx="956">
                  <c:v>11.2</c:v>
                </c:pt>
                <c:pt idx="957">
                  <c:v>11.2</c:v>
                </c:pt>
                <c:pt idx="958">
                  <c:v>11.2</c:v>
                </c:pt>
                <c:pt idx="959">
                  <c:v>11.2</c:v>
                </c:pt>
                <c:pt idx="960">
                  <c:v>11.2</c:v>
                </c:pt>
                <c:pt idx="961">
                  <c:v>11.2</c:v>
                </c:pt>
                <c:pt idx="962">
                  <c:v>11.2</c:v>
                </c:pt>
                <c:pt idx="963">
                  <c:v>11.2</c:v>
                </c:pt>
                <c:pt idx="964">
                  <c:v>11.2</c:v>
                </c:pt>
                <c:pt idx="965">
                  <c:v>11.2</c:v>
                </c:pt>
                <c:pt idx="966">
                  <c:v>11.2</c:v>
                </c:pt>
                <c:pt idx="967">
                  <c:v>11.2</c:v>
                </c:pt>
                <c:pt idx="968">
                  <c:v>11.2</c:v>
                </c:pt>
                <c:pt idx="969">
                  <c:v>11.2</c:v>
                </c:pt>
                <c:pt idx="970">
                  <c:v>11.2</c:v>
                </c:pt>
                <c:pt idx="971">
                  <c:v>11.2</c:v>
                </c:pt>
                <c:pt idx="972">
                  <c:v>11.2</c:v>
                </c:pt>
                <c:pt idx="973">
                  <c:v>11.2</c:v>
                </c:pt>
                <c:pt idx="974">
                  <c:v>11.2</c:v>
                </c:pt>
                <c:pt idx="975">
                  <c:v>11.2</c:v>
                </c:pt>
                <c:pt idx="976">
                  <c:v>11.2</c:v>
                </c:pt>
                <c:pt idx="977">
                  <c:v>11.2</c:v>
                </c:pt>
                <c:pt idx="978">
                  <c:v>11.2</c:v>
                </c:pt>
                <c:pt idx="979">
                  <c:v>11.2</c:v>
                </c:pt>
                <c:pt idx="980">
                  <c:v>11.2</c:v>
                </c:pt>
                <c:pt idx="981">
                  <c:v>11.2</c:v>
                </c:pt>
                <c:pt idx="982">
                  <c:v>11.2</c:v>
                </c:pt>
                <c:pt idx="983">
                  <c:v>11.2</c:v>
                </c:pt>
                <c:pt idx="984">
                  <c:v>11.2</c:v>
                </c:pt>
                <c:pt idx="985">
                  <c:v>11.2</c:v>
                </c:pt>
                <c:pt idx="986">
                  <c:v>11.2</c:v>
                </c:pt>
                <c:pt idx="987">
                  <c:v>11.2</c:v>
                </c:pt>
                <c:pt idx="988">
                  <c:v>11.2</c:v>
                </c:pt>
                <c:pt idx="989">
                  <c:v>11.2</c:v>
                </c:pt>
                <c:pt idx="990">
                  <c:v>11.2</c:v>
                </c:pt>
                <c:pt idx="991">
                  <c:v>11.2</c:v>
                </c:pt>
                <c:pt idx="992">
                  <c:v>11.2</c:v>
                </c:pt>
                <c:pt idx="993">
                  <c:v>11.2</c:v>
                </c:pt>
                <c:pt idx="994">
                  <c:v>11.2</c:v>
                </c:pt>
                <c:pt idx="995">
                  <c:v>11.3</c:v>
                </c:pt>
                <c:pt idx="996">
                  <c:v>11.3</c:v>
                </c:pt>
                <c:pt idx="997">
                  <c:v>11.3</c:v>
                </c:pt>
                <c:pt idx="998">
                  <c:v>11.3</c:v>
                </c:pt>
                <c:pt idx="999">
                  <c:v>11.3</c:v>
                </c:pt>
                <c:pt idx="1000">
                  <c:v>11.3</c:v>
                </c:pt>
                <c:pt idx="1001">
                  <c:v>11.3</c:v>
                </c:pt>
                <c:pt idx="1002">
                  <c:v>11.3</c:v>
                </c:pt>
                <c:pt idx="1003">
                  <c:v>11.3</c:v>
                </c:pt>
                <c:pt idx="1004">
                  <c:v>11.3</c:v>
                </c:pt>
                <c:pt idx="1005">
                  <c:v>11.3</c:v>
                </c:pt>
                <c:pt idx="1006">
                  <c:v>11.3</c:v>
                </c:pt>
                <c:pt idx="1007">
                  <c:v>11.3</c:v>
                </c:pt>
                <c:pt idx="1008">
                  <c:v>11.3</c:v>
                </c:pt>
                <c:pt idx="1009">
                  <c:v>11.3</c:v>
                </c:pt>
                <c:pt idx="1010">
                  <c:v>11.3</c:v>
                </c:pt>
                <c:pt idx="1011">
                  <c:v>11.3</c:v>
                </c:pt>
                <c:pt idx="1012">
                  <c:v>11.3</c:v>
                </c:pt>
                <c:pt idx="1013">
                  <c:v>11.3</c:v>
                </c:pt>
                <c:pt idx="1014">
                  <c:v>11.3</c:v>
                </c:pt>
                <c:pt idx="1015">
                  <c:v>11.3</c:v>
                </c:pt>
                <c:pt idx="1016">
                  <c:v>11.3</c:v>
                </c:pt>
                <c:pt idx="1017">
                  <c:v>11.3</c:v>
                </c:pt>
                <c:pt idx="1018">
                  <c:v>11.3</c:v>
                </c:pt>
                <c:pt idx="1019">
                  <c:v>11.3</c:v>
                </c:pt>
                <c:pt idx="1020">
                  <c:v>11.3</c:v>
                </c:pt>
                <c:pt idx="1021">
                  <c:v>11.3</c:v>
                </c:pt>
                <c:pt idx="1022">
                  <c:v>11.3</c:v>
                </c:pt>
                <c:pt idx="1023">
                  <c:v>11.3</c:v>
                </c:pt>
                <c:pt idx="1024">
                  <c:v>11.3</c:v>
                </c:pt>
                <c:pt idx="1025">
                  <c:v>11.3</c:v>
                </c:pt>
                <c:pt idx="1026">
                  <c:v>11.3</c:v>
                </c:pt>
                <c:pt idx="1027">
                  <c:v>11.3</c:v>
                </c:pt>
                <c:pt idx="1028">
                  <c:v>11.3</c:v>
                </c:pt>
                <c:pt idx="1029">
                  <c:v>11.3</c:v>
                </c:pt>
                <c:pt idx="1030">
                  <c:v>11.3</c:v>
                </c:pt>
                <c:pt idx="1031">
                  <c:v>11.3</c:v>
                </c:pt>
                <c:pt idx="1032">
                  <c:v>11.3</c:v>
                </c:pt>
                <c:pt idx="1033">
                  <c:v>11.3</c:v>
                </c:pt>
                <c:pt idx="1034">
                  <c:v>11.3</c:v>
                </c:pt>
                <c:pt idx="1035">
                  <c:v>11.3</c:v>
                </c:pt>
                <c:pt idx="1036">
                  <c:v>11.3</c:v>
                </c:pt>
                <c:pt idx="1037">
                  <c:v>11.3</c:v>
                </c:pt>
                <c:pt idx="1038">
                  <c:v>11.3</c:v>
                </c:pt>
                <c:pt idx="1039">
                  <c:v>11.3</c:v>
                </c:pt>
                <c:pt idx="1040">
                  <c:v>11.3</c:v>
                </c:pt>
                <c:pt idx="1041">
                  <c:v>11.3</c:v>
                </c:pt>
                <c:pt idx="1042">
                  <c:v>11.3</c:v>
                </c:pt>
                <c:pt idx="1043">
                  <c:v>11.3</c:v>
                </c:pt>
                <c:pt idx="1044">
                  <c:v>11.3</c:v>
                </c:pt>
                <c:pt idx="1045">
                  <c:v>11.3</c:v>
                </c:pt>
                <c:pt idx="1046">
                  <c:v>11.3</c:v>
                </c:pt>
                <c:pt idx="1047">
                  <c:v>11.3</c:v>
                </c:pt>
                <c:pt idx="1048">
                  <c:v>11.3</c:v>
                </c:pt>
                <c:pt idx="1049">
                  <c:v>11.3</c:v>
                </c:pt>
                <c:pt idx="1050">
                  <c:v>11.3</c:v>
                </c:pt>
                <c:pt idx="1051">
                  <c:v>11.3</c:v>
                </c:pt>
                <c:pt idx="1052">
                  <c:v>11.3</c:v>
                </c:pt>
                <c:pt idx="1053">
                  <c:v>11.3</c:v>
                </c:pt>
                <c:pt idx="1054">
                  <c:v>11.3</c:v>
                </c:pt>
                <c:pt idx="1055">
                  <c:v>11.3</c:v>
                </c:pt>
                <c:pt idx="1056">
                  <c:v>11.3</c:v>
                </c:pt>
                <c:pt idx="1057">
                  <c:v>11.3</c:v>
                </c:pt>
                <c:pt idx="1058">
                  <c:v>11.3</c:v>
                </c:pt>
                <c:pt idx="1059">
                  <c:v>11.3</c:v>
                </c:pt>
                <c:pt idx="1060">
                  <c:v>11.3</c:v>
                </c:pt>
                <c:pt idx="1061">
                  <c:v>11.3</c:v>
                </c:pt>
                <c:pt idx="1062">
                  <c:v>11.3</c:v>
                </c:pt>
                <c:pt idx="1063">
                  <c:v>11.3</c:v>
                </c:pt>
                <c:pt idx="1064">
                  <c:v>11.3</c:v>
                </c:pt>
                <c:pt idx="1065">
                  <c:v>11.3</c:v>
                </c:pt>
                <c:pt idx="1066">
                  <c:v>11.4</c:v>
                </c:pt>
                <c:pt idx="1067">
                  <c:v>11.4</c:v>
                </c:pt>
                <c:pt idx="1068">
                  <c:v>11.4</c:v>
                </c:pt>
                <c:pt idx="1069">
                  <c:v>11.4</c:v>
                </c:pt>
                <c:pt idx="1070">
                  <c:v>11.4</c:v>
                </c:pt>
                <c:pt idx="1071">
                  <c:v>11.4</c:v>
                </c:pt>
                <c:pt idx="1072">
                  <c:v>11.4</c:v>
                </c:pt>
                <c:pt idx="1073">
                  <c:v>11.4</c:v>
                </c:pt>
                <c:pt idx="1074">
                  <c:v>11.4</c:v>
                </c:pt>
                <c:pt idx="1075">
                  <c:v>11.4</c:v>
                </c:pt>
                <c:pt idx="1076">
                  <c:v>11.4</c:v>
                </c:pt>
                <c:pt idx="1077">
                  <c:v>11.4</c:v>
                </c:pt>
                <c:pt idx="1078">
                  <c:v>11.4</c:v>
                </c:pt>
                <c:pt idx="1079">
                  <c:v>11.4</c:v>
                </c:pt>
                <c:pt idx="1080">
                  <c:v>11.4</c:v>
                </c:pt>
                <c:pt idx="1081">
                  <c:v>11.4</c:v>
                </c:pt>
                <c:pt idx="1082">
                  <c:v>11.4</c:v>
                </c:pt>
                <c:pt idx="1083">
                  <c:v>11.4</c:v>
                </c:pt>
                <c:pt idx="1084">
                  <c:v>11.4</c:v>
                </c:pt>
                <c:pt idx="1085">
                  <c:v>11.4</c:v>
                </c:pt>
                <c:pt idx="1086">
                  <c:v>11.4</c:v>
                </c:pt>
                <c:pt idx="1087">
                  <c:v>11.4</c:v>
                </c:pt>
                <c:pt idx="1088">
                  <c:v>11.4</c:v>
                </c:pt>
                <c:pt idx="1089">
                  <c:v>11.4</c:v>
                </c:pt>
                <c:pt idx="1090">
                  <c:v>11.4</c:v>
                </c:pt>
                <c:pt idx="1091">
                  <c:v>11.4</c:v>
                </c:pt>
                <c:pt idx="1092">
                  <c:v>11.4</c:v>
                </c:pt>
                <c:pt idx="1093">
                  <c:v>11.4</c:v>
                </c:pt>
                <c:pt idx="1094">
                  <c:v>11.4</c:v>
                </c:pt>
                <c:pt idx="1095">
                  <c:v>11.4</c:v>
                </c:pt>
                <c:pt idx="1096">
                  <c:v>11.4</c:v>
                </c:pt>
                <c:pt idx="1097">
                  <c:v>11.4</c:v>
                </c:pt>
                <c:pt idx="1098">
                  <c:v>11.4</c:v>
                </c:pt>
                <c:pt idx="1099">
                  <c:v>11.4</c:v>
                </c:pt>
                <c:pt idx="1100">
                  <c:v>11.4</c:v>
                </c:pt>
                <c:pt idx="1101">
                  <c:v>11.4</c:v>
                </c:pt>
                <c:pt idx="1102">
                  <c:v>11.4</c:v>
                </c:pt>
                <c:pt idx="1103">
                  <c:v>11.4</c:v>
                </c:pt>
                <c:pt idx="1104">
                  <c:v>11.4</c:v>
                </c:pt>
                <c:pt idx="1105">
                  <c:v>11.4</c:v>
                </c:pt>
                <c:pt idx="1106">
                  <c:v>11.4</c:v>
                </c:pt>
                <c:pt idx="1107">
                  <c:v>11.4</c:v>
                </c:pt>
                <c:pt idx="1108">
                  <c:v>11.4</c:v>
                </c:pt>
                <c:pt idx="1109">
                  <c:v>11.4</c:v>
                </c:pt>
                <c:pt idx="1110">
                  <c:v>11.4</c:v>
                </c:pt>
                <c:pt idx="1111">
                  <c:v>11.4</c:v>
                </c:pt>
                <c:pt idx="1112">
                  <c:v>11.4</c:v>
                </c:pt>
                <c:pt idx="1113">
                  <c:v>11.4</c:v>
                </c:pt>
                <c:pt idx="1114">
                  <c:v>11.4</c:v>
                </c:pt>
                <c:pt idx="1115">
                  <c:v>11.4</c:v>
                </c:pt>
                <c:pt idx="1116">
                  <c:v>11.4</c:v>
                </c:pt>
                <c:pt idx="1117">
                  <c:v>11.4</c:v>
                </c:pt>
                <c:pt idx="1118">
                  <c:v>11.4</c:v>
                </c:pt>
                <c:pt idx="1119">
                  <c:v>11.4</c:v>
                </c:pt>
                <c:pt idx="1120">
                  <c:v>11.4</c:v>
                </c:pt>
                <c:pt idx="1121">
                  <c:v>11.4</c:v>
                </c:pt>
                <c:pt idx="1122">
                  <c:v>11.4</c:v>
                </c:pt>
                <c:pt idx="1123">
                  <c:v>11.4</c:v>
                </c:pt>
                <c:pt idx="1124">
                  <c:v>11.4</c:v>
                </c:pt>
                <c:pt idx="1125">
                  <c:v>11.4</c:v>
                </c:pt>
                <c:pt idx="1126">
                  <c:v>11.4</c:v>
                </c:pt>
                <c:pt idx="1127">
                  <c:v>11.4</c:v>
                </c:pt>
                <c:pt idx="1128">
                  <c:v>11.4</c:v>
                </c:pt>
                <c:pt idx="1129">
                  <c:v>11.4</c:v>
                </c:pt>
                <c:pt idx="1130">
                  <c:v>11.4</c:v>
                </c:pt>
                <c:pt idx="1131">
                  <c:v>11.4</c:v>
                </c:pt>
                <c:pt idx="1132">
                  <c:v>11.4</c:v>
                </c:pt>
                <c:pt idx="1133">
                  <c:v>11.4</c:v>
                </c:pt>
                <c:pt idx="1134">
                  <c:v>11.4</c:v>
                </c:pt>
                <c:pt idx="1135">
                  <c:v>11.4</c:v>
                </c:pt>
                <c:pt idx="1136">
                  <c:v>11.5</c:v>
                </c:pt>
                <c:pt idx="1137">
                  <c:v>11.5</c:v>
                </c:pt>
                <c:pt idx="1138">
                  <c:v>11.5</c:v>
                </c:pt>
                <c:pt idx="1139">
                  <c:v>11.5</c:v>
                </c:pt>
                <c:pt idx="1140">
                  <c:v>11.5</c:v>
                </c:pt>
                <c:pt idx="1141">
                  <c:v>11.5</c:v>
                </c:pt>
                <c:pt idx="1142">
                  <c:v>11.5</c:v>
                </c:pt>
                <c:pt idx="1143">
                  <c:v>11.5</c:v>
                </c:pt>
                <c:pt idx="1144">
                  <c:v>11.5</c:v>
                </c:pt>
                <c:pt idx="1145">
                  <c:v>11.5</c:v>
                </c:pt>
                <c:pt idx="1146">
                  <c:v>11.5</c:v>
                </c:pt>
                <c:pt idx="1147">
                  <c:v>11.5</c:v>
                </c:pt>
                <c:pt idx="1148">
                  <c:v>11.5</c:v>
                </c:pt>
                <c:pt idx="1149">
                  <c:v>11.5</c:v>
                </c:pt>
                <c:pt idx="1150">
                  <c:v>11.5</c:v>
                </c:pt>
                <c:pt idx="1151">
                  <c:v>11.5</c:v>
                </c:pt>
                <c:pt idx="1152">
                  <c:v>11.5</c:v>
                </c:pt>
                <c:pt idx="1153">
                  <c:v>11.5</c:v>
                </c:pt>
                <c:pt idx="1154">
                  <c:v>11.5</c:v>
                </c:pt>
                <c:pt idx="1155">
                  <c:v>11.5</c:v>
                </c:pt>
                <c:pt idx="1156">
                  <c:v>11.5</c:v>
                </c:pt>
                <c:pt idx="1157">
                  <c:v>11.5</c:v>
                </c:pt>
                <c:pt idx="1158">
                  <c:v>11.5</c:v>
                </c:pt>
                <c:pt idx="1159">
                  <c:v>11.5</c:v>
                </c:pt>
                <c:pt idx="1160">
                  <c:v>11.5</c:v>
                </c:pt>
                <c:pt idx="1161">
                  <c:v>11.5</c:v>
                </c:pt>
                <c:pt idx="1162">
                  <c:v>11.5</c:v>
                </c:pt>
                <c:pt idx="1163">
                  <c:v>11.5</c:v>
                </c:pt>
                <c:pt idx="1164">
                  <c:v>11.5</c:v>
                </c:pt>
                <c:pt idx="1165">
                  <c:v>11.5</c:v>
                </c:pt>
                <c:pt idx="1166">
                  <c:v>11.5</c:v>
                </c:pt>
                <c:pt idx="1167">
                  <c:v>11.5</c:v>
                </c:pt>
                <c:pt idx="1168">
                  <c:v>11.5</c:v>
                </c:pt>
                <c:pt idx="1169">
                  <c:v>11.5</c:v>
                </c:pt>
                <c:pt idx="1170">
                  <c:v>11.5</c:v>
                </c:pt>
                <c:pt idx="1171">
                  <c:v>11.5</c:v>
                </c:pt>
                <c:pt idx="1172">
                  <c:v>11.5</c:v>
                </c:pt>
                <c:pt idx="1173">
                  <c:v>11.5</c:v>
                </c:pt>
                <c:pt idx="1174">
                  <c:v>11.5</c:v>
                </c:pt>
                <c:pt idx="1175">
                  <c:v>11.5</c:v>
                </c:pt>
                <c:pt idx="1176">
                  <c:v>11.5</c:v>
                </c:pt>
                <c:pt idx="1177">
                  <c:v>11.5</c:v>
                </c:pt>
                <c:pt idx="1178">
                  <c:v>11.5</c:v>
                </c:pt>
                <c:pt idx="1179">
                  <c:v>11.5</c:v>
                </c:pt>
                <c:pt idx="1180">
                  <c:v>11.5</c:v>
                </c:pt>
                <c:pt idx="1181">
                  <c:v>11.5</c:v>
                </c:pt>
                <c:pt idx="1182">
                  <c:v>11.5</c:v>
                </c:pt>
                <c:pt idx="1183">
                  <c:v>11.5</c:v>
                </c:pt>
                <c:pt idx="1184">
                  <c:v>11.5</c:v>
                </c:pt>
                <c:pt idx="1185">
                  <c:v>11.5</c:v>
                </c:pt>
                <c:pt idx="1186">
                  <c:v>11.5</c:v>
                </c:pt>
                <c:pt idx="1187">
                  <c:v>11.6</c:v>
                </c:pt>
                <c:pt idx="1188">
                  <c:v>11.6</c:v>
                </c:pt>
                <c:pt idx="1189">
                  <c:v>11.6</c:v>
                </c:pt>
                <c:pt idx="1190">
                  <c:v>11.6</c:v>
                </c:pt>
                <c:pt idx="1191">
                  <c:v>11.6</c:v>
                </c:pt>
                <c:pt idx="1192">
                  <c:v>11.6</c:v>
                </c:pt>
                <c:pt idx="1193">
                  <c:v>11.6</c:v>
                </c:pt>
                <c:pt idx="1194">
                  <c:v>11.6</c:v>
                </c:pt>
                <c:pt idx="1195">
                  <c:v>11.6</c:v>
                </c:pt>
                <c:pt idx="1196">
                  <c:v>11.6</c:v>
                </c:pt>
                <c:pt idx="1197">
                  <c:v>11.6</c:v>
                </c:pt>
                <c:pt idx="1198">
                  <c:v>11.6</c:v>
                </c:pt>
                <c:pt idx="1199">
                  <c:v>11.6</c:v>
                </c:pt>
                <c:pt idx="1200">
                  <c:v>11.6</c:v>
                </c:pt>
                <c:pt idx="1201">
                  <c:v>11.6</c:v>
                </c:pt>
                <c:pt idx="1202">
                  <c:v>11.6</c:v>
                </c:pt>
                <c:pt idx="1203">
                  <c:v>11.6</c:v>
                </c:pt>
                <c:pt idx="1204">
                  <c:v>11.6</c:v>
                </c:pt>
                <c:pt idx="1205">
                  <c:v>11.6</c:v>
                </c:pt>
                <c:pt idx="1206">
                  <c:v>11.6</c:v>
                </c:pt>
                <c:pt idx="1207">
                  <c:v>11.6</c:v>
                </c:pt>
                <c:pt idx="1208">
                  <c:v>11.6</c:v>
                </c:pt>
                <c:pt idx="1209">
                  <c:v>11.6</c:v>
                </c:pt>
                <c:pt idx="1210">
                  <c:v>11.6</c:v>
                </c:pt>
                <c:pt idx="1211">
                  <c:v>11.6</c:v>
                </c:pt>
                <c:pt idx="1212">
                  <c:v>11.6</c:v>
                </c:pt>
                <c:pt idx="1213">
                  <c:v>11.6</c:v>
                </c:pt>
                <c:pt idx="1214">
                  <c:v>11.6</c:v>
                </c:pt>
                <c:pt idx="1215">
                  <c:v>11.6</c:v>
                </c:pt>
                <c:pt idx="1216">
                  <c:v>11.6</c:v>
                </c:pt>
                <c:pt idx="1217">
                  <c:v>11.6</c:v>
                </c:pt>
                <c:pt idx="1218">
                  <c:v>11.6</c:v>
                </c:pt>
                <c:pt idx="1219">
                  <c:v>11.6</c:v>
                </c:pt>
                <c:pt idx="1220">
                  <c:v>11.6</c:v>
                </c:pt>
                <c:pt idx="1221">
                  <c:v>11.6</c:v>
                </c:pt>
                <c:pt idx="1222">
                  <c:v>11.7</c:v>
                </c:pt>
                <c:pt idx="1223">
                  <c:v>11.7</c:v>
                </c:pt>
                <c:pt idx="1224">
                  <c:v>11.7</c:v>
                </c:pt>
                <c:pt idx="1225">
                  <c:v>11.7</c:v>
                </c:pt>
                <c:pt idx="1226">
                  <c:v>11.7</c:v>
                </c:pt>
                <c:pt idx="1227">
                  <c:v>11.7</c:v>
                </c:pt>
                <c:pt idx="1228">
                  <c:v>11.7</c:v>
                </c:pt>
                <c:pt idx="1229">
                  <c:v>11.7</c:v>
                </c:pt>
                <c:pt idx="1230">
                  <c:v>11.7</c:v>
                </c:pt>
                <c:pt idx="1231">
                  <c:v>11.7</c:v>
                </c:pt>
                <c:pt idx="1232">
                  <c:v>11.7</c:v>
                </c:pt>
                <c:pt idx="1233">
                  <c:v>11.7</c:v>
                </c:pt>
                <c:pt idx="1234">
                  <c:v>11.7</c:v>
                </c:pt>
                <c:pt idx="1235">
                  <c:v>11.7</c:v>
                </c:pt>
                <c:pt idx="1236">
                  <c:v>11.7</c:v>
                </c:pt>
                <c:pt idx="1237">
                  <c:v>11.7</c:v>
                </c:pt>
                <c:pt idx="1238">
                  <c:v>11.7</c:v>
                </c:pt>
                <c:pt idx="1239">
                  <c:v>11.7</c:v>
                </c:pt>
                <c:pt idx="1240">
                  <c:v>11.7</c:v>
                </c:pt>
                <c:pt idx="1241">
                  <c:v>11.7</c:v>
                </c:pt>
                <c:pt idx="1242">
                  <c:v>11.7</c:v>
                </c:pt>
                <c:pt idx="1243">
                  <c:v>11.7</c:v>
                </c:pt>
                <c:pt idx="1244">
                  <c:v>11.7</c:v>
                </c:pt>
                <c:pt idx="1245">
                  <c:v>11.7</c:v>
                </c:pt>
                <c:pt idx="1246">
                  <c:v>11.7</c:v>
                </c:pt>
                <c:pt idx="1247">
                  <c:v>11.7</c:v>
                </c:pt>
                <c:pt idx="1248">
                  <c:v>11.7</c:v>
                </c:pt>
                <c:pt idx="1249">
                  <c:v>11.7</c:v>
                </c:pt>
                <c:pt idx="1250">
                  <c:v>11.7</c:v>
                </c:pt>
                <c:pt idx="1251">
                  <c:v>11.7</c:v>
                </c:pt>
                <c:pt idx="1252">
                  <c:v>11.7</c:v>
                </c:pt>
                <c:pt idx="1253">
                  <c:v>11.7</c:v>
                </c:pt>
                <c:pt idx="1254">
                  <c:v>11.7</c:v>
                </c:pt>
                <c:pt idx="1255">
                  <c:v>11.7</c:v>
                </c:pt>
                <c:pt idx="1256">
                  <c:v>11.7</c:v>
                </c:pt>
                <c:pt idx="1257">
                  <c:v>11.8</c:v>
                </c:pt>
                <c:pt idx="1258">
                  <c:v>11.8</c:v>
                </c:pt>
                <c:pt idx="1259">
                  <c:v>11.8</c:v>
                </c:pt>
                <c:pt idx="1260">
                  <c:v>11.8</c:v>
                </c:pt>
                <c:pt idx="1261">
                  <c:v>11.8</c:v>
                </c:pt>
                <c:pt idx="1262">
                  <c:v>11.8</c:v>
                </c:pt>
                <c:pt idx="1263">
                  <c:v>11.8</c:v>
                </c:pt>
                <c:pt idx="1264">
                  <c:v>11.8</c:v>
                </c:pt>
                <c:pt idx="1265">
                  <c:v>11.8</c:v>
                </c:pt>
                <c:pt idx="1266">
                  <c:v>11.8</c:v>
                </c:pt>
                <c:pt idx="1267">
                  <c:v>11.8</c:v>
                </c:pt>
                <c:pt idx="1268">
                  <c:v>11.8</c:v>
                </c:pt>
                <c:pt idx="1269">
                  <c:v>11.8</c:v>
                </c:pt>
                <c:pt idx="1270">
                  <c:v>11.8</c:v>
                </c:pt>
                <c:pt idx="1271">
                  <c:v>11.8</c:v>
                </c:pt>
                <c:pt idx="1272">
                  <c:v>11.8</c:v>
                </c:pt>
                <c:pt idx="1273">
                  <c:v>11.8</c:v>
                </c:pt>
                <c:pt idx="1274">
                  <c:v>11.8</c:v>
                </c:pt>
                <c:pt idx="1275">
                  <c:v>11.8</c:v>
                </c:pt>
                <c:pt idx="1276">
                  <c:v>11.8</c:v>
                </c:pt>
                <c:pt idx="1277">
                  <c:v>11.8</c:v>
                </c:pt>
                <c:pt idx="1278">
                  <c:v>11.8</c:v>
                </c:pt>
                <c:pt idx="1279">
                  <c:v>11.8</c:v>
                </c:pt>
                <c:pt idx="1280">
                  <c:v>11.8</c:v>
                </c:pt>
                <c:pt idx="1281">
                  <c:v>11.8</c:v>
                </c:pt>
                <c:pt idx="1282">
                  <c:v>11.8</c:v>
                </c:pt>
                <c:pt idx="1283">
                  <c:v>11.8</c:v>
                </c:pt>
                <c:pt idx="1284">
                  <c:v>11.8</c:v>
                </c:pt>
                <c:pt idx="1285">
                  <c:v>11.8</c:v>
                </c:pt>
                <c:pt idx="1286">
                  <c:v>11.8</c:v>
                </c:pt>
                <c:pt idx="1287">
                  <c:v>11.8</c:v>
                </c:pt>
                <c:pt idx="1288">
                  <c:v>11.8</c:v>
                </c:pt>
                <c:pt idx="1289">
                  <c:v>11.8</c:v>
                </c:pt>
                <c:pt idx="1290">
                  <c:v>11.8</c:v>
                </c:pt>
                <c:pt idx="1291">
                  <c:v>11.8</c:v>
                </c:pt>
                <c:pt idx="1292">
                  <c:v>11.8</c:v>
                </c:pt>
                <c:pt idx="1293">
                  <c:v>11.8</c:v>
                </c:pt>
                <c:pt idx="1294">
                  <c:v>11.8</c:v>
                </c:pt>
                <c:pt idx="1295">
                  <c:v>11.8</c:v>
                </c:pt>
                <c:pt idx="1296">
                  <c:v>11.9</c:v>
                </c:pt>
                <c:pt idx="1297">
                  <c:v>11.9</c:v>
                </c:pt>
                <c:pt idx="1298">
                  <c:v>11.9</c:v>
                </c:pt>
                <c:pt idx="1299">
                  <c:v>11.9</c:v>
                </c:pt>
                <c:pt idx="1300">
                  <c:v>11.9</c:v>
                </c:pt>
                <c:pt idx="1301">
                  <c:v>11.9</c:v>
                </c:pt>
                <c:pt idx="1302">
                  <c:v>11.9</c:v>
                </c:pt>
                <c:pt idx="1303">
                  <c:v>11.9</c:v>
                </c:pt>
                <c:pt idx="1304">
                  <c:v>11.9</c:v>
                </c:pt>
                <c:pt idx="1305">
                  <c:v>11.9</c:v>
                </c:pt>
                <c:pt idx="1306">
                  <c:v>11.9</c:v>
                </c:pt>
                <c:pt idx="1307">
                  <c:v>11.9</c:v>
                </c:pt>
                <c:pt idx="1308">
                  <c:v>11.9</c:v>
                </c:pt>
                <c:pt idx="1309">
                  <c:v>11.9</c:v>
                </c:pt>
                <c:pt idx="1310">
                  <c:v>11.9</c:v>
                </c:pt>
                <c:pt idx="1311">
                  <c:v>11.9</c:v>
                </c:pt>
                <c:pt idx="1312">
                  <c:v>11.9</c:v>
                </c:pt>
                <c:pt idx="1313">
                  <c:v>11.9</c:v>
                </c:pt>
                <c:pt idx="1314">
                  <c:v>11.9</c:v>
                </c:pt>
                <c:pt idx="1315">
                  <c:v>11.9</c:v>
                </c:pt>
                <c:pt idx="1316">
                  <c:v>11.9</c:v>
                </c:pt>
                <c:pt idx="1317">
                  <c:v>11.9</c:v>
                </c:pt>
                <c:pt idx="1318">
                  <c:v>11.9</c:v>
                </c:pt>
                <c:pt idx="1319">
                  <c:v>11.9</c:v>
                </c:pt>
                <c:pt idx="1320">
                  <c:v>11.9</c:v>
                </c:pt>
                <c:pt idx="1321">
                  <c:v>12</c:v>
                </c:pt>
                <c:pt idx="1322">
                  <c:v>12</c:v>
                </c:pt>
                <c:pt idx="1323">
                  <c:v>12</c:v>
                </c:pt>
                <c:pt idx="1324">
                  <c:v>12</c:v>
                </c:pt>
                <c:pt idx="1325">
                  <c:v>12</c:v>
                </c:pt>
                <c:pt idx="1326">
                  <c:v>12</c:v>
                </c:pt>
                <c:pt idx="1327">
                  <c:v>12</c:v>
                </c:pt>
                <c:pt idx="1328">
                  <c:v>12</c:v>
                </c:pt>
                <c:pt idx="1329">
                  <c:v>12</c:v>
                </c:pt>
                <c:pt idx="1330">
                  <c:v>12</c:v>
                </c:pt>
                <c:pt idx="1331">
                  <c:v>12</c:v>
                </c:pt>
                <c:pt idx="1332">
                  <c:v>12</c:v>
                </c:pt>
                <c:pt idx="1333">
                  <c:v>12</c:v>
                </c:pt>
                <c:pt idx="1334">
                  <c:v>12</c:v>
                </c:pt>
                <c:pt idx="1335">
                  <c:v>12</c:v>
                </c:pt>
                <c:pt idx="1336">
                  <c:v>12</c:v>
                </c:pt>
                <c:pt idx="1337">
                  <c:v>12</c:v>
                </c:pt>
                <c:pt idx="1338">
                  <c:v>12</c:v>
                </c:pt>
                <c:pt idx="1339">
                  <c:v>12</c:v>
                </c:pt>
                <c:pt idx="1340">
                  <c:v>12</c:v>
                </c:pt>
                <c:pt idx="1341">
                  <c:v>12</c:v>
                </c:pt>
                <c:pt idx="1342">
                  <c:v>12</c:v>
                </c:pt>
                <c:pt idx="1343">
                  <c:v>12</c:v>
                </c:pt>
                <c:pt idx="1344">
                  <c:v>12</c:v>
                </c:pt>
                <c:pt idx="1345">
                  <c:v>12</c:v>
                </c:pt>
                <c:pt idx="1346">
                  <c:v>12</c:v>
                </c:pt>
                <c:pt idx="1347">
                  <c:v>12.1</c:v>
                </c:pt>
                <c:pt idx="1348">
                  <c:v>12.1</c:v>
                </c:pt>
                <c:pt idx="1349">
                  <c:v>12.1</c:v>
                </c:pt>
                <c:pt idx="1350">
                  <c:v>12.1</c:v>
                </c:pt>
                <c:pt idx="1351">
                  <c:v>12.1</c:v>
                </c:pt>
                <c:pt idx="1352">
                  <c:v>12.1</c:v>
                </c:pt>
                <c:pt idx="1353">
                  <c:v>12.1</c:v>
                </c:pt>
                <c:pt idx="1354">
                  <c:v>12.1</c:v>
                </c:pt>
                <c:pt idx="1355">
                  <c:v>12.1</c:v>
                </c:pt>
                <c:pt idx="1356">
                  <c:v>12.1</c:v>
                </c:pt>
                <c:pt idx="1357">
                  <c:v>12.1</c:v>
                </c:pt>
                <c:pt idx="1358">
                  <c:v>12.1</c:v>
                </c:pt>
                <c:pt idx="1359">
                  <c:v>12.1</c:v>
                </c:pt>
                <c:pt idx="1360">
                  <c:v>12.1</c:v>
                </c:pt>
                <c:pt idx="1361">
                  <c:v>12.1</c:v>
                </c:pt>
                <c:pt idx="1362">
                  <c:v>12.1</c:v>
                </c:pt>
                <c:pt idx="1363">
                  <c:v>12.1</c:v>
                </c:pt>
                <c:pt idx="1364">
                  <c:v>12.1</c:v>
                </c:pt>
                <c:pt idx="1365">
                  <c:v>12.2</c:v>
                </c:pt>
                <c:pt idx="1366">
                  <c:v>12.2</c:v>
                </c:pt>
                <c:pt idx="1367">
                  <c:v>12.2</c:v>
                </c:pt>
                <c:pt idx="1368">
                  <c:v>12.2</c:v>
                </c:pt>
                <c:pt idx="1369">
                  <c:v>12.2</c:v>
                </c:pt>
                <c:pt idx="1370">
                  <c:v>12.2</c:v>
                </c:pt>
                <c:pt idx="1371">
                  <c:v>12.2</c:v>
                </c:pt>
                <c:pt idx="1372">
                  <c:v>12.2</c:v>
                </c:pt>
                <c:pt idx="1373">
                  <c:v>12.2</c:v>
                </c:pt>
                <c:pt idx="1374">
                  <c:v>12.2</c:v>
                </c:pt>
                <c:pt idx="1375">
                  <c:v>12.2</c:v>
                </c:pt>
                <c:pt idx="1376">
                  <c:v>12.2</c:v>
                </c:pt>
                <c:pt idx="1377">
                  <c:v>12.2</c:v>
                </c:pt>
                <c:pt idx="1378">
                  <c:v>12.2</c:v>
                </c:pt>
                <c:pt idx="1379">
                  <c:v>12.2</c:v>
                </c:pt>
                <c:pt idx="1380">
                  <c:v>12.2</c:v>
                </c:pt>
                <c:pt idx="1381">
                  <c:v>12.2</c:v>
                </c:pt>
                <c:pt idx="1382">
                  <c:v>12.2</c:v>
                </c:pt>
                <c:pt idx="1383">
                  <c:v>12.2</c:v>
                </c:pt>
                <c:pt idx="1384">
                  <c:v>12.3</c:v>
                </c:pt>
                <c:pt idx="1385">
                  <c:v>12.3</c:v>
                </c:pt>
                <c:pt idx="1386">
                  <c:v>12.3</c:v>
                </c:pt>
                <c:pt idx="1387">
                  <c:v>12.3</c:v>
                </c:pt>
                <c:pt idx="1388">
                  <c:v>12.3</c:v>
                </c:pt>
                <c:pt idx="1389">
                  <c:v>12.3</c:v>
                </c:pt>
                <c:pt idx="1390">
                  <c:v>12.3</c:v>
                </c:pt>
                <c:pt idx="1391">
                  <c:v>12.3</c:v>
                </c:pt>
                <c:pt idx="1392">
                  <c:v>12.4</c:v>
                </c:pt>
                <c:pt idx="1393">
                  <c:v>12.4</c:v>
                </c:pt>
                <c:pt idx="1394">
                  <c:v>12.4</c:v>
                </c:pt>
                <c:pt idx="1395">
                  <c:v>12.4</c:v>
                </c:pt>
                <c:pt idx="1396">
                  <c:v>12.4</c:v>
                </c:pt>
                <c:pt idx="1397">
                  <c:v>12.4</c:v>
                </c:pt>
                <c:pt idx="1398">
                  <c:v>12.4</c:v>
                </c:pt>
                <c:pt idx="1399">
                  <c:v>12.4</c:v>
                </c:pt>
                <c:pt idx="1400">
                  <c:v>12.4</c:v>
                </c:pt>
                <c:pt idx="1401">
                  <c:v>12.4</c:v>
                </c:pt>
                <c:pt idx="1402">
                  <c:v>12.4</c:v>
                </c:pt>
                <c:pt idx="1403">
                  <c:v>12.5</c:v>
                </c:pt>
                <c:pt idx="1404">
                  <c:v>12.5</c:v>
                </c:pt>
                <c:pt idx="1405">
                  <c:v>12.5</c:v>
                </c:pt>
                <c:pt idx="1406">
                  <c:v>12.5</c:v>
                </c:pt>
                <c:pt idx="1407">
                  <c:v>12.5</c:v>
                </c:pt>
                <c:pt idx="1408">
                  <c:v>12.5</c:v>
                </c:pt>
                <c:pt idx="1409">
                  <c:v>12.5</c:v>
                </c:pt>
                <c:pt idx="1410">
                  <c:v>12.5</c:v>
                </c:pt>
                <c:pt idx="1411">
                  <c:v>12.5</c:v>
                </c:pt>
                <c:pt idx="1412">
                  <c:v>12.5</c:v>
                </c:pt>
                <c:pt idx="1413">
                  <c:v>12.5</c:v>
                </c:pt>
                <c:pt idx="1414">
                  <c:v>12.5</c:v>
                </c:pt>
                <c:pt idx="1415">
                  <c:v>12.5</c:v>
                </c:pt>
                <c:pt idx="1416">
                  <c:v>12.6</c:v>
                </c:pt>
                <c:pt idx="1417">
                  <c:v>12.6</c:v>
                </c:pt>
                <c:pt idx="1418">
                  <c:v>12.6</c:v>
                </c:pt>
                <c:pt idx="1419">
                  <c:v>12.6</c:v>
                </c:pt>
                <c:pt idx="1420">
                  <c:v>12.6</c:v>
                </c:pt>
                <c:pt idx="1421">
                  <c:v>12.6</c:v>
                </c:pt>
                <c:pt idx="1422">
                  <c:v>12.6</c:v>
                </c:pt>
                <c:pt idx="1423">
                  <c:v>12.6</c:v>
                </c:pt>
                <c:pt idx="1424">
                  <c:v>12.7</c:v>
                </c:pt>
                <c:pt idx="1425">
                  <c:v>12.7</c:v>
                </c:pt>
                <c:pt idx="1426">
                  <c:v>12.7</c:v>
                </c:pt>
                <c:pt idx="1427">
                  <c:v>12.7</c:v>
                </c:pt>
                <c:pt idx="1428">
                  <c:v>12.7</c:v>
                </c:pt>
                <c:pt idx="1429">
                  <c:v>12.7</c:v>
                </c:pt>
                <c:pt idx="1430">
                  <c:v>12.7</c:v>
                </c:pt>
                <c:pt idx="1431">
                  <c:v>12.7</c:v>
                </c:pt>
                <c:pt idx="1432">
                  <c:v>12.7</c:v>
                </c:pt>
                <c:pt idx="1433">
                  <c:v>12.8</c:v>
                </c:pt>
                <c:pt idx="1434">
                  <c:v>12.8</c:v>
                </c:pt>
                <c:pt idx="1435">
                  <c:v>12.9</c:v>
                </c:pt>
                <c:pt idx="1436">
                  <c:v>12.9</c:v>
                </c:pt>
                <c:pt idx="1437">
                  <c:v>12.9</c:v>
                </c:pt>
                <c:pt idx="1438">
                  <c:v>12.9</c:v>
                </c:pt>
                <c:pt idx="1439">
                  <c:v>12.9</c:v>
                </c:pt>
                <c:pt idx="1440">
                  <c:v>12.9</c:v>
                </c:pt>
                <c:pt idx="1441">
                  <c:v>12.9</c:v>
                </c:pt>
                <c:pt idx="1442">
                  <c:v>12.9</c:v>
                </c:pt>
                <c:pt idx="1443">
                  <c:v>12.9</c:v>
                </c:pt>
                <c:pt idx="1444">
                  <c:v>12.9</c:v>
                </c:pt>
                <c:pt idx="1445">
                  <c:v>12.9</c:v>
                </c:pt>
                <c:pt idx="1446">
                  <c:v>12.9</c:v>
                </c:pt>
                <c:pt idx="1447">
                  <c:v>13</c:v>
                </c:pt>
                <c:pt idx="1448">
                  <c:v>13</c:v>
                </c:pt>
                <c:pt idx="1449">
                  <c:v>13</c:v>
                </c:pt>
                <c:pt idx="1450">
                  <c:v>13</c:v>
                </c:pt>
                <c:pt idx="1451">
                  <c:v>13</c:v>
                </c:pt>
                <c:pt idx="1452">
                  <c:v>13.1</c:v>
                </c:pt>
                <c:pt idx="1453">
                  <c:v>13.1</c:v>
                </c:pt>
                <c:pt idx="1454">
                  <c:v>13.2</c:v>
                </c:pt>
                <c:pt idx="1455">
                  <c:v>13.2</c:v>
                </c:pt>
                <c:pt idx="1456">
                  <c:v>13.3</c:v>
                </c:pt>
                <c:pt idx="1457">
                  <c:v>13.3</c:v>
                </c:pt>
                <c:pt idx="1458">
                  <c:v>13.3</c:v>
                </c:pt>
                <c:pt idx="1459">
                  <c:v>13.3</c:v>
                </c:pt>
                <c:pt idx="1460">
                  <c:v>13.4</c:v>
                </c:pt>
                <c:pt idx="1461">
                  <c:v>13.4</c:v>
                </c:pt>
                <c:pt idx="1462">
                  <c:v>13.4</c:v>
                </c:pt>
                <c:pt idx="1463">
                  <c:v>13.5</c:v>
                </c:pt>
                <c:pt idx="1464">
                  <c:v>13.5</c:v>
                </c:pt>
                <c:pt idx="1465">
                  <c:v>13.6</c:v>
                </c:pt>
                <c:pt idx="1466">
                  <c:v>13.6</c:v>
                </c:pt>
                <c:pt idx="1467">
                  <c:v>13.6</c:v>
                </c:pt>
                <c:pt idx="1468">
                  <c:v>13.6</c:v>
                </c:pt>
                <c:pt idx="1469">
                  <c:v>13.7</c:v>
                </c:pt>
                <c:pt idx="1470">
                  <c:v>13.7</c:v>
                </c:pt>
                <c:pt idx="1471">
                  <c:v>13.8</c:v>
                </c:pt>
                <c:pt idx="1472">
                  <c:v>13.8</c:v>
                </c:pt>
                <c:pt idx="1473">
                  <c:v>13.9</c:v>
                </c:pt>
                <c:pt idx="1474">
                  <c:v>13.9</c:v>
                </c:pt>
                <c:pt idx="1475">
                  <c:v>14</c:v>
                </c:pt>
                <c:pt idx="1476">
                  <c:v>14</c:v>
                </c:pt>
                <c:pt idx="1477">
                  <c:v>14.1</c:v>
                </c:pt>
                <c:pt idx="1478">
                  <c:v>14.1</c:v>
                </c:pt>
                <c:pt idx="1479">
                  <c:v>14.1</c:v>
                </c:pt>
                <c:pt idx="1480">
                  <c:v>14.1</c:v>
                </c:pt>
                <c:pt idx="1481">
                  <c:v>14.1</c:v>
                </c:pt>
                <c:pt idx="1482">
                  <c:v>14.2</c:v>
                </c:pt>
                <c:pt idx="1483">
                  <c:v>14.2</c:v>
                </c:pt>
                <c:pt idx="1484">
                  <c:v>14.3</c:v>
                </c:pt>
                <c:pt idx="1485">
                  <c:v>14.3</c:v>
                </c:pt>
                <c:pt idx="1486">
                  <c:v>14.3</c:v>
                </c:pt>
                <c:pt idx="1487">
                  <c:v>14.3</c:v>
                </c:pt>
                <c:pt idx="1488">
                  <c:v>14.4</c:v>
                </c:pt>
                <c:pt idx="1489">
                  <c:v>14.4</c:v>
                </c:pt>
                <c:pt idx="1490">
                  <c:v>14.5</c:v>
                </c:pt>
                <c:pt idx="1491">
                  <c:v>14.5</c:v>
                </c:pt>
                <c:pt idx="1492">
                  <c:v>14.5</c:v>
                </c:pt>
                <c:pt idx="1493">
                  <c:v>14.6</c:v>
                </c:pt>
                <c:pt idx="1494">
                  <c:v>14.6</c:v>
                </c:pt>
                <c:pt idx="1495">
                  <c:v>14.6</c:v>
                </c:pt>
                <c:pt idx="1496">
                  <c:v>14.7</c:v>
                </c:pt>
                <c:pt idx="1497">
                  <c:v>14.9</c:v>
                </c:pt>
                <c:pt idx="1498">
                  <c:v>14.9</c:v>
                </c:pt>
                <c:pt idx="1499">
                  <c:v>15</c:v>
                </c:pt>
                <c:pt idx="1500">
                  <c:v>15.2</c:v>
                </c:pt>
                <c:pt idx="1501">
                  <c:v>15.4</c:v>
                </c:pt>
                <c:pt idx="1502">
                  <c:v>15.5</c:v>
                </c:pt>
                <c:pt idx="1503">
                  <c:v>16</c:v>
                </c:pt>
                <c:pt idx="1504">
                  <c:v>16.2</c:v>
                </c:pt>
              </c:numCache>
            </c:numRef>
          </c:xVal>
          <c:yVal>
            <c:numRef>
              <c:f>'Rock lobster'!$U$2:$U$2002</c:f>
              <c:numCache>
                <c:formatCode>General</c:formatCode>
                <c:ptCount val="2001"/>
                <c:pt idx="5">
                  <c:v>0.61999999900000002</c:v>
                </c:pt>
                <c:pt idx="6">
                  <c:v>0.61499999800000005</c:v>
                </c:pt>
                <c:pt idx="7">
                  <c:v>0.60999999900000001</c:v>
                </c:pt>
                <c:pt idx="8">
                  <c:v>0.56999999800000001</c:v>
                </c:pt>
                <c:pt idx="9">
                  <c:v>0.60499999900000001</c:v>
                </c:pt>
                <c:pt idx="10">
                  <c:v>0.559999943</c:v>
                </c:pt>
                <c:pt idx="11">
                  <c:v>0.57999999800000002</c:v>
                </c:pt>
                <c:pt idx="12">
                  <c:v>0.58999967600000003</c:v>
                </c:pt>
                <c:pt idx="13">
                  <c:v>0.599999905</c:v>
                </c:pt>
                <c:pt idx="14">
                  <c:v>0.594999999</c:v>
                </c:pt>
                <c:pt idx="15">
                  <c:v>0.594999999</c:v>
                </c:pt>
                <c:pt idx="16">
                  <c:v>0.62999999900000003</c:v>
                </c:pt>
                <c:pt idx="17">
                  <c:v>0.56999999800000001</c:v>
                </c:pt>
                <c:pt idx="18">
                  <c:v>0.59</c:v>
                </c:pt>
                <c:pt idx="19">
                  <c:v>0.55999999899999997</c:v>
                </c:pt>
                <c:pt idx="20">
                  <c:v>0.56999999800000001</c:v>
                </c:pt>
                <c:pt idx="21">
                  <c:v>0.55500000000000005</c:v>
                </c:pt>
                <c:pt idx="22">
                  <c:v>0.63500000000000001</c:v>
                </c:pt>
                <c:pt idx="23">
                  <c:v>0.60999999900000001</c:v>
                </c:pt>
                <c:pt idx="24">
                  <c:v>0.60499999900000001</c:v>
                </c:pt>
                <c:pt idx="25">
                  <c:v>0.61999999900000002</c:v>
                </c:pt>
                <c:pt idx="26">
                  <c:v>0.57499999899999998</c:v>
                </c:pt>
                <c:pt idx="27">
                  <c:v>0.593999999</c:v>
                </c:pt>
                <c:pt idx="28">
                  <c:v>0.59</c:v>
                </c:pt>
                <c:pt idx="29">
                  <c:v>0.54999999899999996</c:v>
                </c:pt>
                <c:pt idx="30">
                  <c:v>0.61999999900000002</c:v>
                </c:pt>
                <c:pt idx="31">
                  <c:v>0.53499999799999998</c:v>
                </c:pt>
                <c:pt idx="32">
                  <c:v>0.56999999800000001</c:v>
                </c:pt>
                <c:pt idx="33">
                  <c:v>0.56499999999999995</c:v>
                </c:pt>
                <c:pt idx="34">
                  <c:v>0.56999999800000001</c:v>
                </c:pt>
                <c:pt idx="35">
                  <c:v>0.64999999900000005</c:v>
                </c:pt>
                <c:pt idx="36">
                  <c:v>0.57799999999999996</c:v>
                </c:pt>
                <c:pt idx="37">
                  <c:v>0.59</c:v>
                </c:pt>
                <c:pt idx="38">
                  <c:v>0.60499999900000001</c:v>
                </c:pt>
                <c:pt idx="39">
                  <c:v>0.60499999900000001</c:v>
                </c:pt>
                <c:pt idx="40">
                  <c:v>0.56999999800000001</c:v>
                </c:pt>
                <c:pt idx="41">
                  <c:v>0.61499999800000005</c:v>
                </c:pt>
                <c:pt idx="42">
                  <c:v>0.595999999</c:v>
                </c:pt>
                <c:pt idx="43">
                  <c:v>0.61799999900000002</c:v>
                </c:pt>
                <c:pt idx="44">
                  <c:v>0.56999969500000003</c:v>
                </c:pt>
                <c:pt idx="45">
                  <c:v>0.57999999800000002</c:v>
                </c:pt>
                <c:pt idx="46">
                  <c:v>0.54500000000000004</c:v>
                </c:pt>
                <c:pt idx="47">
                  <c:v>0.59</c:v>
                </c:pt>
                <c:pt idx="48">
                  <c:v>0.594999999</c:v>
                </c:pt>
                <c:pt idx="49">
                  <c:v>0.594999999</c:v>
                </c:pt>
                <c:pt idx="50">
                  <c:v>0.66499999899999995</c:v>
                </c:pt>
                <c:pt idx="51">
                  <c:v>0.67199999799999999</c:v>
                </c:pt>
                <c:pt idx="52">
                  <c:v>0.61999999900000002</c:v>
                </c:pt>
                <c:pt idx="53">
                  <c:v>0.594999999</c:v>
                </c:pt>
                <c:pt idx="54">
                  <c:v>0.65999999799999998</c:v>
                </c:pt>
                <c:pt idx="55">
                  <c:v>0.63999999900000004</c:v>
                </c:pt>
                <c:pt idx="56">
                  <c:v>0.65800000000000003</c:v>
                </c:pt>
                <c:pt idx="57">
                  <c:v>0.594999999</c:v>
                </c:pt>
                <c:pt idx="58">
                  <c:v>0.6</c:v>
                </c:pt>
                <c:pt idx="59">
                  <c:v>0.57999999800000002</c:v>
                </c:pt>
                <c:pt idx="60">
                  <c:v>0.65999999799999998</c:v>
                </c:pt>
                <c:pt idx="61">
                  <c:v>0.6</c:v>
                </c:pt>
                <c:pt idx="62">
                  <c:v>0.593999999</c:v>
                </c:pt>
                <c:pt idx="63">
                  <c:v>0.60499999900000001</c:v>
                </c:pt>
                <c:pt idx="64">
                  <c:v>0.593999999</c:v>
                </c:pt>
                <c:pt idx="65">
                  <c:v>0.55999999899999997</c:v>
                </c:pt>
                <c:pt idx="66">
                  <c:v>0.60999999900000001</c:v>
                </c:pt>
                <c:pt idx="67">
                  <c:v>0.60499999900000001</c:v>
                </c:pt>
                <c:pt idx="68">
                  <c:v>0.61999999900000002</c:v>
                </c:pt>
                <c:pt idx="69">
                  <c:v>0.60499999900000001</c:v>
                </c:pt>
                <c:pt idx="70">
                  <c:v>0.58499999899999999</c:v>
                </c:pt>
                <c:pt idx="71">
                  <c:v>0.594999999</c:v>
                </c:pt>
                <c:pt idx="72">
                  <c:v>0.59</c:v>
                </c:pt>
                <c:pt idx="73">
                  <c:v>0.6</c:v>
                </c:pt>
                <c:pt idx="74">
                  <c:v>0.59</c:v>
                </c:pt>
                <c:pt idx="75">
                  <c:v>0.60999999900000001</c:v>
                </c:pt>
                <c:pt idx="76">
                  <c:v>0.6</c:v>
                </c:pt>
                <c:pt idx="77">
                  <c:v>0.6</c:v>
                </c:pt>
                <c:pt idx="78">
                  <c:v>0.57999999800000002</c:v>
                </c:pt>
                <c:pt idx="79">
                  <c:v>0.60499999900000001</c:v>
                </c:pt>
                <c:pt idx="80">
                  <c:v>0.60399999800000004</c:v>
                </c:pt>
                <c:pt idx="81">
                  <c:v>0.599999905</c:v>
                </c:pt>
                <c:pt idx="82">
                  <c:v>0.62999999900000003</c:v>
                </c:pt>
                <c:pt idx="83">
                  <c:v>0.64600000000000002</c:v>
                </c:pt>
                <c:pt idx="84">
                  <c:v>0.61999999900000002</c:v>
                </c:pt>
                <c:pt idx="85">
                  <c:v>0.60499999900000001</c:v>
                </c:pt>
                <c:pt idx="86">
                  <c:v>0.56999999800000001</c:v>
                </c:pt>
                <c:pt idx="87">
                  <c:v>0.61199999999999999</c:v>
                </c:pt>
                <c:pt idx="88">
                  <c:v>0.594999999</c:v>
                </c:pt>
                <c:pt idx="89">
                  <c:v>0.61999999900000002</c:v>
                </c:pt>
                <c:pt idx="90">
                  <c:v>0.55999999899999997</c:v>
                </c:pt>
                <c:pt idx="91">
                  <c:v>0.54999999899999996</c:v>
                </c:pt>
                <c:pt idx="92">
                  <c:v>0.6</c:v>
                </c:pt>
                <c:pt idx="93">
                  <c:v>0.61499999800000005</c:v>
                </c:pt>
                <c:pt idx="94">
                  <c:v>0.55999999899999997</c:v>
                </c:pt>
                <c:pt idx="95">
                  <c:v>0.55400000000000005</c:v>
                </c:pt>
                <c:pt idx="96">
                  <c:v>0.6</c:v>
                </c:pt>
                <c:pt idx="97">
                  <c:v>0.57999999800000002</c:v>
                </c:pt>
                <c:pt idx="98">
                  <c:v>0.59</c:v>
                </c:pt>
                <c:pt idx="99">
                  <c:v>0.61999999900000002</c:v>
                </c:pt>
                <c:pt idx="100">
                  <c:v>0.61999999900000002</c:v>
                </c:pt>
                <c:pt idx="101">
                  <c:v>0.54999999899999996</c:v>
                </c:pt>
                <c:pt idx="102">
                  <c:v>0.58499999899999999</c:v>
                </c:pt>
                <c:pt idx="103">
                  <c:v>0.594999999</c:v>
                </c:pt>
                <c:pt idx="104">
                  <c:v>0.63500000000000001</c:v>
                </c:pt>
                <c:pt idx="105">
                  <c:v>0.55999999899999997</c:v>
                </c:pt>
                <c:pt idx="106">
                  <c:v>0.61999999900000002</c:v>
                </c:pt>
                <c:pt idx="107">
                  <c:v>0.59</c:v>
                </c:pt>
                <c:pt idx="108">
                  <c:v>0.57499999899999998</c:v>
                </c:pt>
                <c:pt idx="109">
                  <c:v>0.6</c:v>
                </c:pt>
                <c:pt idx="110">
                  <c:v>0.599999905</c:v>
                </c:pt>
                <c:pt idx="111">
                  <c:v>0.57499999899999998</c:v>
                </c:pt>
                <c:pt idx="112">
                  <c:v>0.58499999899999999</c:v>
                </c:pt>
                <c:pt idx="113">
                  <c:v>0.59</c:v>
                </c:pt>
                <c:pt idx="114">
                  <c:v>0.52499999900000005</c:v>
                </c:pt>
                <c:pt idx="115">
                  <c:v>0.63500000000000001</c:v>
                </c:pt>
                <c:pt idx="116">
                  <c:v>0.54999999899999996</c:v>
                </c:pt>
                <c:pt idx="117">
                  <c:v>0.61099999999999999</c:v>
                </c:pt>
                <c:pt idx="118">
                  <c:v>0.55999999899999997</c:v>
                </c:pt>
                <c:pt idx="119">
                  <c:v>0.66800000000000004</c:v>
                </c:pt>
                <c:pt idx="120">
                  <c:v>0.58499999899999999</c:v>
                </c:pt>
                <c:pt idx="121">
                  <c:v>0.56999999800000001</c:v>
                </c:pt>
                <c:pt idx="122">
                  <c:v>0.57999999800000002</c:v>
                </c:pt>
                <c:pt idx="123">
                  <c:v>0.63999999900000004</c:v>
                </c:pt>
                <c:pt idx="124">
                  <c:v>0.60499999900000001</c:v>
                </c:pt>
                <c:pt idx="125">
                  <c:v>0.56499999999999995</c:v>
                </c:pt>
                <c:pt idx="126">
                  <c:v>0.6</c:v>
                </c:pt>
                <c:pt idx="127">
                  <c:v>0.57999999800000002</c:v>
                </c:pt>
                <c:pt idx="128">
                  <c:v>0.59</c:v>
                </c:pt>
                <c:pt idx="129">
                  <c:v>0.60599999900000001</c:v>
                </c:pt>
                <c:pt idx="130">
                  <c:v>0.53999999899999995</c:v>
                </c:pt>
                <c:pt idx="131">
                  <c:v>0.57999999800000002</c:v>
                </c:pt>
                <c:pt idx="132">
                  <c:v>0.593999999</c:v>
                </c:pt>
                <c:pt idx="133">
                  <c:v>0.59</c:v>
                </c:pt>
                <c:pt idx="134">
                  <c:v>0.594999999</c:v>
                </c:pt>
                <c:pt idx="135">
                  <c:v>0.66499999899999995</c:v>
                </c:pt>
                <c:pt idx="136">
                  <c:v>0.67</c:v>
                </c:pt>
                <c:pt idx="137">
                  <c:v>0.58399999899999999</c:v>
                </c:pt>
                <c:pt idx="138">
                  <c:v>0.62999999900000003</c:v>
                </c:pt>
                <c:pt idx="139">
                  <c:v>0.619999886</c:v>
                </c:pt>
                <c:pt idx="140">
                  <c:v>0.57499999899999998</c:v>
                </c:pt>
                <c:pt idx="141">
                  <c:v>0.6</c:v>
                </c:pt>
                <c:pt idx="142">
                  <c:v>0.60999999900000001</c:v>
                </c:pt>
                <c:pt idx="143">
                  <c:v>0.53499999799999998</c:v>
                </c:pt>
                <c:pt idx="144">
                  <c:v>0.58499999899999999</c:v>
                </c:pt>
                <c:pt idx="145">
                  <c:v>0.64999999900000005</c:v>
                </c:pt>
                <c:pt idx="146">
                  <c:v>0.60999999900000001</c:v>
                </c:pt>
                <c:pt idx="147">
                  <c:v>0.60499999900000001</c:v>
                </c:pt>
                <c:pt idx="148">
                  <c:v>0.53499999799999998</c:v>
                </c:pt>
                <c:pt idx="149">
                  <c:v>0.6</c:v>
                </c:pt>
                <c:pt idx="150">
                  <c:v>0.58499999899999999</c:v>
                </c:pt>
                <c:pt idx="151">
                  <c:v>0.56999999800000001</c:v>
                </c:pt>
                <c:pt idx="152">
                  <c:v>0.6</c:v>
                </c:pt>
                <c:pt idx="153">
                  <c:v>0.53999999899999995</c:v>
                </c:pt>
                <c:pt idx="154">
                  <c:v>0.56999999800000001</c:v>
                </c:pt>
                <c:pt idx="155">
                  <c:v>0.63799999799999996</c:v>
                </c:pt>
                <c:pt idx="156">
                  <c:v>0.60999999900000001</c:v>
                </c:pt>
                <c:pt idx="157">
                  <c:v>0.62999999900000003</c:v>
                </c:pt>
                <c:pt idx="158">
                  <c:v>0.60499999900000001</c:v>
                </c:pt>
                <c:pt idx="159">
                  <c:v>0.60599999900000001</c:v>
                </c:pt>
                <c:pt idx="160">
                  <c:v>0.58499999899999999</c:v>
                </c:pt>
                <c:pt idx="161">
                  <c:v>0.55500000000000005</c:v>
                </c:pt>
                <c:pt idx="162">
                  <c:v>0.5</c:v>
                </c:pt>
                <c:pt idx="163">
                  <c:v>0.60799999900000001</c:v>
                </c:pt>
                <c:pt idx="164">
                  <c:v>0.639999867</c:v>
                </c:pt>
                <c:pt idx="165">
                  <c:v>0.55500000000000005</c:v>
                </c:pt>
                <c:pt idx="166">
                  <c:v>0.58599999899999999</c:v>
                </c:pt>
                <c:pt idx="167">
                  <c:v>0.61999999900000002</c:v>
                </c:pt>
                <c:pt idx="168">
                  <c:v>0.625</c:v>
                </c:pt>
                <c:pt idx="169">
                  <c:v>0.54999999899999996</c:v>
                </c:pt>
                <c:pt idx="170">
                  <c:v>0.6</c:v>
                </c:pt>
                <c:pt idx="171">
                  <c:v>0.51499999900000004</c:v>
                </c:pt>
                <c:pt idx="172">
                  <c:v>0.62999999900000003</c:v>
                </c:pt>
                <c:pt idx="173">
                  <c:v>0.61999999900000002</c:v>
                </c:pt>
                <c:pt idx="174">
                  <c:v>0.56999999800000001</c:v>
                </c:pt>
                <c:pt idx="175">
                  <c:v>0.60999999900000001</c:v>
                </c:pt>
                <c:pt idx="176">
                  <c:v>0.594999999</c:v>
                </c:pt>
                <c:pt idx="177">
                  <c:v>0.67</c:v>
                </c:pt>
                <c:pt idx="178">
                  <c:v>0.60999999900000001</c:v>
                </c:pt>
                <c:pt idx="179">
                  <c:v>0.55999999899999997</c:v>
                </c:pt>
                <c:pt idx="180">
                  <c:v>0.64500000000000002</c:v>
                </c:pt>
                <c:pt idx="181">
                  <c:v>0.62799999900000003</c:v>
                </c:pt>
                <c:pt idx="182">
                  <c:v>0.55999999899999997</c:v>
                </c:pt>
                <c:pt idx="183">
                  <c:v>0.60999999900000001</c:v>
                </c:pt>
                <c:pt idx="184">
                  <c:v>0.56999999800000001</c:v>
                </c:pt>
                <c:pt idx="185">
                  <c:v>0.6</c:v>
                </c:pt>
                <c:pt idx="186">
                  <c:v>0.65999984700000003</c:v>
                </c:pt>
                <c:pt idx="187">
                  <c:v>0.58499999899999999</c:v>
                </c:pt>
                <c:pt idx="188">
                  <c:v>0.61999999900000002</c:v>
                </c:pt>
                <c:pt idx="189">
                  <c:v>0.57999999800000002</c:v>
                </c:pt>
                <c:pt idx="190">
                  <c:v>0.52999999900000005</c:v>
                </c:pt>
                <c:pt idx="191">
                  <c:v>0.57499999899999998</c:v>
                </c:pt>
                <c:pt idx="192">
                  <c:v>0.60999999900000001</c:v>
                </c:pt>
                <c:pt idx="193">
                  <c:v>0.54999999899999996</c:v>
                </c:pt>
                <c:pt idx="194">
                  <c:v>0.64999999900000005</c:v>
                </c:pt>
                <c:pt idx="195">
                  <c:v>0.61999999900000002</c:v>
                </c:pt>
                <c:pt idx="196">
                  <c:v>0.65499999900000005</c:v>
                </c:pt>
                <c:pt idx="197">
                  <c:v>0.54500000000000004</c:v>
                </c:pt>
                <c:pt idx="198">
                  <c:v>0.67499999899999996</c:v>
                </c:pt>
                <c:pt idx="199">
                  <c:v>0.61999999900000002</c:v>
                </c:pt>
                <c:pt idx="200">
                  <c:v>0.56999999800000001</c:v>
                </c:pt>
                <c:pt idx="201">
                  <c:v>0.594999999</c:v>
                </c:pt>
                <c:pt idx="202">
                  <c:v>0.58499999899999999</c:v>
                </c:pt>
                <c:pt idx="203">
                  <c:v>0.58499999899999999</c:v>
                </c:pt>
                <c:pt idx="204">
                  <c:v>0.63500000000000001</c:v>
                </c:pt>
                <c:pt idx="205">
                  <c:v>0.6</c:v>
                </c:pt>
                <c:pt idx="206">
                  <c:v>0.64999999900000005</c:v>
                </c:pt>
                <c:pt idx="207">
                  <c:v>0.57499999899999998</c:v>
                </c:pt>
                <c:pt idx="208">
                  <c:v>0.63999999900000004</c:v>
                </c:pt>
                <c:pt idx="209">
                  <c:v>0.57399999899999998</c:v>
                </c:pt>
                <c:pt idx="210">
                  <c:v>0.63999999900000004</c:v>
                </c:pt>
                <c:pt idx="211">
                  <c:v>0.59</c:v>
                </c:pt>
                <c:pt idx="212">
                  <c:v>0.60499999900000001</c:v>
                </c:pt>
                <c:pt idx="213">
                  <c:v>0.65999999799999998</c:v>
                </c:pt>
                <c:pt idx="214">
                  <c:v>0.65499999900000005</c:v>
                </c:pt>
                <c:pt idx="215">
                  <c:v>0.63500000000000001</c:v>
                </c:pt>
                <c:pt idx="216">
                  <c:v>0.624</c:v>
                </c:pt>
                <c:pt idx="217">
                  <c:v>0.54500000000000004</c:v>
                </c:pt>
                <c:pt idx="218">
                  <c:v>0.61999999900000002</c:v>
                </c:pt>
                <c:pt idx="219">
                  <c:v>0.61999999900000002</c:v>
                </c:pt>
                <c:pt idx="220">
                  <c:v>0.66499999899999995</c:v>
                </c:pt>
                <c:pt idx="221">
                  <c:v>0.59</c:v>
                </c:pt>
                <c:pt idx="222">
                  <c:v>0.61499999800000005</c:v>
                </c:pt>
                <c:pt idx="223">
                  <c:v>0.63999999900000004</c:v>
                </c:pt>
                <c:pt idx="224">
                  <c:v>0.625</c:v>
                </c:pt>
                <c:pt idx="225">
                  <c:v>0.64999999900000005</c:v>
                </c:pt>
                <c:pt idx="226">
                  <c:v>0.625</c:v>
                </c:pt>
                <c:pt idx="227">
                  <c:v>0.60499999900000001</c:v>
                </c:pt>
                <c:pt idx="228">
                  <c:v>0.54999999899999996</c:v>
                </c:pt>
                <c:pt idx="229">
                  <c:v>0.6</c:v>
                </c:pt>
                <c:pt idx="230">
                  <c:v>0.61499999800000005</c:v>
                </c:pt>
                <c:pt idx="231">
                  <c:v>0.60499999900000001</c:v>
                </c:pt>
                <c:pt idx="232">
                  <c:v>0.62999999900000003</c:v>
                </c:pt>
                <c:pt idx="233">
                  <c:v>0.64999999900000005</c:v>
                </c:pt>
                <c:pt idx="234">
                  <c:v>0.57999999800000002</c:v>
                </c:pt>
                <c:pt idx="235">
                  <c:v>0.60999999900000001</c:v>
                </c:pt>
                <c:pt idx="236">
                  <c:v>0.57499999899999998</c:v>
                </c:pt>
                <c:pt idx="237">
                  <c:v>0.60999999900000001</c:v>
                </c:pt>
                <c:pt idx="238">
                  <c:v>0.62999999900000003</c:v>
                </c:pt>
                <c:pt idx="239">
                  <c:v>0.55999999899999997</c:v>
                </c:pt>
                <c:pt idx="240">
                  <c:v>0.57999999800000002</c:v>
                </c:pt>
                <c:pt idx="241">
                  <c:v>0.61999999900000002</c:v>
                </c:pt>
                <c:pt idx="242">
                  <c:v>0.64999999900000005</c:v>
                </c:pt>
                <c:pt idx="243">
                  <c:v>0.69199999999999995</c:v>
                </c:pt>
                <c:pt idx="244">
                  <c:v>0.61499999800000005</c:v>
                </c:pt>
                <c:pt idx="245">
                  <c:v>0.63999999900000004</c:v>
                </c:pt>
                <c:pt idx="246">
                  <c:v>0.625</c:v>
                </c:pt>
                <c:pt idx="247">
                  <c:v>0.593999999</c:v>
                </c:pt>
                <c:pt idx="248">
                  <c:v>0.59</c:v>
                </c:pt>
                <c:pt idx="249">
                  <c:v>0.73799999999999999</c:v>
                </c:pt>
                <c:pt idx="250">
                  <c:v>0.61999999900000002</c:v>
                </c:pt>
                <c:pt idx="251">
                  <c:v>0.63400000000000001</c:v>
                </c:pt>
                <c:pt idx="252">
                  <c:v>0.57599999899999998</c:v>
                </c:pt>
                <c:pt idx="253">
                  <c:v>0.625</c:v>
                </c:pt>
                <c:pt idx="254">
                  <c:v>0.57999999800000002</c:v>
                </c:pt>
                <c:pt idx="255">
                  <c:v>0.61999999900000002</c:v>
                </c:pt>
                <c:pt idx="256">
                  <c:v>0.61999999900000002</c:v>
                </c:pt>
                <c:pt idx="257">
                  <c:v>0.54999999899999996</c:v>
                </c:pt>
                <c:pt idx="258">
                  <c:v>0.594999999</c:v>
                </c:pt>
                <c:pt idx="259">
                  <c:v>0.54999999899999996</c:v>
                </c:pt>
                <c:pt idx="260">
                  <c:v>0.64999999900000005</c:v>
                </c:pt>
                <c:pt idx="261">
                  <c:v>0.63999999900000004</c:v>
                </c:pt>
                <c:pt idx="262">
                  <c:v>0.625</c:v>
                </c:pt>
                <c:pt idx="263">
                  <c:v>0.6</c:v>
                </c:pt>
                <c:pt idx="264">
                  <c:v>0.594999999</c:v>
                </c:pt>
                <c:pt idx="265">
                  <c:v>0.61999999900000002</c:v>
                </c:pt>
                <c:pt idx="266">
                  <c:v>0.6</c:v>
                </c:pt>
                <c:pt idx="267">
                  <c:v>0.64999999900000005</c:v>
                </c:pt>
                <c:pt idx="268">
                  <c:v>0.61999999900000002</c:v>
                </c:pt>
                <c:pt idx="269">
                  <c:v>0.61999999900000002</c:v>
                </c:pt>
                <c:pt idx="270">
                  <c:v>0.6</c:v>
                </c:pt>
                <c:pt idx="271">
                  <c:v>0.61499999800000005</c:v>
                </c:pt>
                <c:pt idx="272">
                  <c:v>0.59</c:v>
                </c:pt>
                <c:pt idx="273">
                  <c:v>0.6</c:v>
                </c:pt>
                <c:pt idx="274">
                  <c:v>0.61499999800000005</c:v>
                </c:pt>
                <c:pt idx="275">
                  <c:v>0.60999999900000001</c:v>
                </c:pt>
                <c:pt idx="276">
                  <c:v>0.64299999900000004</c:v>
                </c:pt>
                <c:pt idx="277">
                  <c:v>0.59</c:v>
                </c:pt>
                <c:pt idx="278">
                  <c:v>0.59</c:v>
                </c:pt>
                <c:pt idx="279">
                  <c:v>0.62999999900000003</c:v>
                </c:pt>
                <c:pt idx="280">
                  <c:v>0.6</c:v>
                </c:pt>
                <c:pt idx="281">
                  <c:v>0.58499999899999999</c:v>
                </c:pt>
                <c:pt idx="282">
                  <c:v>0.59</c:v>
                </c:pt>
                <c:pt idx="283">
                  <c:v>0.61999999900000002</c:v>
                </c:pt>
                <c:pt idx="284">
                  <c:v>0.70199999999999996</c:v>
                </c:pt>
                <c:pt idx="285">
                  <c:v>0.61599999900000002</c:v>
                </c:pt>
                <c:pt idx="286">
                  <c:v>0.60999999900000001</c:v>
                </c:pt>
                <c:pt idx="287">
                  <c:v>0.57799999999999996</c:v>
                </c:pt>
                <c:pt idx="288">
                  <c:v>0.60999999900000001</c:v>
                </c:pt>
                <c:pt idx="289">
                  <c:v>0.62999999900000003</c:v>
                </c:pt>
                <c:pt idx="290">
                  <c:v>0.60499999900000001</c:v>
                </c:pt>
                <c:pt idx="291">
                  <c:v>0.58499999899999999</c:v>
                </c:pt>
                <c:pt idx="292">
                  <c:v>0.6</c:v>
                </c:pt>
                <c:pt idx="293">
                  <c:v>0.63799999799999996</c:v>
                </c:pt>
                <c:pt idx="294">
                  <c:v>0.619999886</c:v>
                </c:pt>
                <c:pt idx="295">
                  <c:v>0.64799999799999997</c:v>
                </c:pt>
                <c:pt idx="296">
                  <c:v>0.625</c:v>
                </c:pt>
                <c:pt idx="297">
                  <c:v>0.61499999800000005</c:v>
                </c:pt>
                <c:pt idx="298">
                  <c:v>0.63999999900000004</c:v>
                </c:pt>
                <c:pt idx="299">
                  <c:v>0.61499999800000005</c:v>
                </c:pt>
                <c:pt idx="300">
                  <c:v>0.60799999900000001</c:v>
                </c:pt>
                <c:pt idx="301">
                  <c:v>0.60999999900000001</c:v>
                </c:pt>
                <c:pt idx="302">
                  <c:v>0.625</c:v>
                </c:pt>
                <c:pt idx="303">
                  <c:v>0.6</c:v>
                </c:pt>
                <c:pt idx="304">
                  <c:v>0.56499999999999995</c:v>
                </c:pt>
                <c:pt idx="305">
                  <c:v>0.63400000000000001</c:v>
                </c:pt>
                <c:pt idx="306">
                  <c:v>0.62999999900000003</c:v>
                </c:pt>
                <c:pt idx="307">
                  <c:v>0.625</c:v>
                </c:pt>
                <c:pt idx="308">
                  <c:v>0.60999999900000001</c:v>
                </c:pt>
                <c:pt idx="309">
                  <c:v>0.64999999900000005</c:v>
                </c:pt>
                <c:pt idx="310">
                  <c:v>0.60999999900000001</c:v>
                </c:pt>
                <c:pt idx="311">
                  <c:v>0.60999999900000001</c:v>
                </c:pt>
                <c:pt idx="312">
                  <c:v>0.64399999900000005</c:v>
                </c:pt>
                <c:pt idx="313">
                  <c:v>0.63999999900000004</c:v>
                </c:pt>
                <c:pt idx="314">
                  <c:v>0.599999905</c:v>
                </c:pt>
                <c:pt idx="315">
                  <c:v>0.619999886</c:v>
                </c:pt>
                <c:pt idx="316">
                  <c:v>0.57999999800000002</c:v>
                </c:pt>
                <c:pt idx="317">
                  <c:v>0.66800000000000004</c:v>
                </c:pt>
                <c:pt idx="318">
                  <c:v>0.64999999900000005</c:v>
                </c:pt>
                <c:pt idx="319">
                  <c:v>0.60999999900000001</c:v>
                </c:pt>
                <c:pt idx="320">
                  <c:v>0.60499999900000001</c:v>
                </c:pt>
                <c:pt idx="321">
                  <c:v>0.59899999999999998</c:v>
                </c:pt>
                <c:pt idx="322">
                  <c:v>0.63199999900000003</c:v>
                </c:pt>
                <c:pt idx="323">
                  <c:v>0.60999999900000001</c:v>
                </c:pt>
                <c:pt idx="324">
                  <c:v>0.62999999900000003</c:v>
                </c:pt>
                <c:pt idx="325">
                  <c:v>0.57999999800000002</c:v>
                </c:pt>
                <c:pt idx="326">
                  <c:v>0.64999999900000005</c:v>
                </c:pt>
                <c:pt idx="327">
                  <c:v>0.61999999900000002</c:v>
                </c:pt>
                <c:pt idx="328">
                  <c:v>0.625</c:v>
                </c:pt>
                <c:pt idx="329">
                  <c:v>0.61999999900000002</c:v>
                </c:pt>
                <c:pt idx="330">
                  <c:v>0.56999999800000001</c:v>
                </c:pt>
                <c:pt idx="331">
                  <c:v>0.594999999</c:v>
                </c:pt>
                <c:pt idx="332">
                  <c:v>0.56999999800000001</c:v>
                </c:pt>
                <c:pt idx="333">
                  <c:v>0.59</c:v>
                </c:pt>
                <c:pt idx="334">
                  <c:v>0.594999999</c:v>
                </c:pt>
                <c:pt idx="335">
                  <c:v>0.55999999899999997</c:v>
                </c:pt>
                <c:pt idx="336">
                  <c:v>0.59</c:v>
                </c:pt>
                <c:pt idx="337">
                  <c:v>0.63999999900000004</c:v>
                </c:pt>
                <c:pt idx="338">
                  <c:v>0.54999999899999996</c:v>
                </c:pt>
                <c:pt idx="339">
                  <c:v>0.56999999800000001</c:v>
                </c:pt>
                <c:pt idx="340">
                  <c:v>0.619999886</c:v>
                </c:pt>
                <c:pt idx="341">
                  <c:v>0.61499999800000005</c:v>
                </c:pt>
                <c:pt idx="342">
                  <c:v>0.60999999900000001</c:v>
                </c:pt>
                <c:pt idx="343">
                  <c:v>0.64799999799999997</c:v>
                </c:pt>
                <c:pt idx="344">
                  <c:v>0.60999999900000001</c:v>
                </c:pt>
                <c:pt idx="345">
                  <c:v>0.594999999</c:v>
                </c:pt>
                <c:pt idx="346">
                  <c:v>0.65499999900000005</c:v>
                </c:pt>
                <c:pt idx="347">
                  <c:v>0.61199999999999999</c:v>
                </c:pt>
                <c:pt idx="348">
                  <c:v>0.63999999900000004</c:v>
                </c:pt>
                <c:pt idx="349">
                  <c:v>0.62999999900000003</c:v>
                </c:pt>
                <c:pt idx="350">
                  <c:v>0.56999999800000001</c:v>
                </c:pt>
                <c:pt idx="351">
                  <c:v>0.63500000000000001</c:v>
                </c:pt>
                <c:pt idx="352">
                  <c:v>0.56499999999999995</c:v>
                </c:pt>
                <c:pt idx="353">
                  <c:v>0.55999999899999997</c:v>
                </c:pt>
                <c:pt idx="354">
                  <c:v>0.61199999999999999</c:v>
                </c:pt>
                <c:pt idx="355">
                  <c:v>0.63600000000000001</c:v>
                </c:pt>
                <c:pt idx="356">
                  <c:v>0.64999999900000005</c:v>
                </c:pt>
                <c:pt idx="357">
                  <c:v>0.62999999900000003</c:v>
                </c:pt>
                <c:pt idx="358">
                  <c:v>0.63999999900000004</c:v>
                </c:pt>
                <c:pt idx="359">
                  <c:v>0.624</c:v>
                </c:pt>
                <c:pt idx="360">
                  <c:v>0.56499999999999995</c:v>
                </c:pt>
                <c:pt idx="361">
                  <c:v>0.57999999800000002</c:v>
                </c:pt>
                <c:pt idx="362">
                  <c:v>0.59</c:v>
                </c:pt>
                <c:pt idx="363">
                  <c:v>0.62999999900000003</c:v>
                </c:pt>
                <c:pt idx="364">
                  <c:v>0.61999999900000002</c:v>
                </c:pt>
                <c:pt idx="365">
                  <c:v>0.63999999900000004</c:v>
                </c:pt>
                <c:pt idx="366">
                  <c:v>0.63999999900000004</c:v>
                </c:pt>
                <c:pt idx="367">
                  <c:v>0.59199999800000003</c:v>
                </c:pt>
                <c:pt idx="368">
                  <c:v>0.62999999900000003</c:v>
                </c:pt>
                <c:pt idx="369">
                  <c:v>0.59</c:v>
                </c:pt>
                <c:pt idx="370">
                  <c:v>0.68</c:v>
                </c:pt>
                <c:pt idx="371">
                  <c:v>0.57999999800000002</c:v>
                </c:pt>
                <c:pt idx="372">
                  <c:v>0.599999905</c:v>
                </c:pt>
                <c:pt idx="373">
                  <c:v>0.625</c:v>
                </c:pt>
                <c:pt idx="374">
                  <c:v>0.597999999</c:v>
                </c:pt>
                <c:pt idx="375">
                  <c:v>0.594999999</c:v>
                </c:pt>
                <c:pt idx="376">
                  <c:v>0.60999999900000001</c:v>
                </c:pt>
                <c:pt idx="377">
                  <c:v>0.60499999900000001</c:v>
                </c:pt>
                <c:pt idx="378">
                  <c:v>0.61799999900000002</c:v>
                </c:pt>
                <c:pt idx="379">
                  <c:v>0.619999886</c:v>
                </c:pt>
                <c:pt idx="380">
                  <c:v>0.63500000000000001</c:v>
                </c:pt>
                <c:pt idx="381">
                  <c:v>0.65199999900000005</c:v>
                </c:pt>
                <c:pt idx="382">
                  <c:v>0.61499999800000005</c:v>
                </c:pt>
                <c:pt idx="383">
                  <c:v>0.63999999900000004</c:v>
                </c:pt>
                <c:pt idx="384">
                  <c:v>0.62599999799999995</c:v>
                </c:pt>
                <c:pt idx="385">
                  <c:v>0.65999999799999998</c:v>
                </c:pt>
                <c:pt idx="386">
                  <c:v>0.63400000000000001</c:v>
                </c:pt>
                <c:pt idx="387">
                  <c:v>0.6</c:v>
                </c:pt>
                <c:pt idx="388">
                  <c:v>0.63600000000000001</c:v>
                </c:pt>
                <c:pt idx="389">
                  <c:v>0.52</c:v>
                </c:pt>
                <c:pt idx="390">
                  <c:v>0.55999999899999997</c:v>
                </c:pt>
                <c:pt idx="391">
                  <c:v>0.625</c:v>
                </c:pt>
                <c:pt idx="392">
                  <c:v>0.64099999900000004</c:v>
                </c:pt>
                <c:pt idx="393">
                  <c:v>0.61999999900000002</c:v>
                </c:pt>
                <c:pt idx="394">
                  <c:v>0.65399999900000005</c:v>
                </c:pt>
                <c:pt idx="395">
                  <c:v>0.61999999900000002</c:v>
                </c:pt>
                <c:pt idx="396">
                  <c:v>0.64500000000000002</c:v>
                </c:pt>
                <c:pt idx="397">
                  <c:v>0.6</c:v>
                </c:pt>
                <c:pt idx="398">
                  <c:v>0.62999999900000003</c:v>
                </c:pt>
                <c:pt idx="399">
                  <c:v>0.65199999900000005</c:v>
                </c:pt>
                <c:pt idx="400">
                  <c:v>0.59</c:v>
                </c:pt>
                <c:pt idx="401">
                  <c:v>0.69999980900000003</c:v>
                </c:pt>
                <c:pt idx="402">
                  <c:v>0.65999999799999998</c:v>
                </c:pt>
                <c:pt idx="403">
                  <c:v>0.66699999899999995</c:v>
                </c:pt>
                <c:pt idx="404">
                  <c:v>0.64999999900000005</c:v>
                </c:pt>
                <c:pt idx="405">
                  <c:v>0.60999999900000001</c:v>
                </c:pt>
                <c:pt idx="406">
                  <c:v>0.579999924</c:v>
                </c:pt>
                <c:pt idx="407">
                  <c:v>0.60999999900000001</c:v>
                </c:pt>
                <c:pt idx="408">
                  <c:v>0.68</c:v>
                </c:pt>
                <c:pt idx="409">
                  <c:v>0.65999999799999998</c:v>
                </c:pt>
                <c:pt idx="410">
                  <c:v>0.619999886</c:v>
                </c:pt>
                <c:pt idx="411">
                  <c:v>0.61499999800000005</c:v>
                </c:pt>
                <c:pt idx="412">
                  <c:v>0.61499999800000005</c:v>
                </c:pt>
                <c:pt idx="413">
                  <c:v>0.57799999999999996</c:v>
                </c:pt>
                <c:pt idx="414">
                  <c:v>0.60999999900000001</c:v>
                </c:pt>
                <c:pt idx="415">
                  <c:v>0.639999867</c:v>
                </c:pt>
                <c:pt idx="416">
                  <c:v>0.64399999900000005</c:v>
                </c:pt>
                <c:pt idx="417">
                  <c:v>0.65499999900000005</c:v>
                </c:pt>
                <c:pt idx="418">
                  <c:v>0.61399999800000005</c:v>
                </c:pt>
                <c:pt idx="419">
                  <c:v>0.62999999900000003</c:v>
                </c:pt>
                <c:pt idx="420">
                  <c:v>0.597999999</c:v>
                </c:pt>
                <c:pt idx="421">
                  <c:v>0.69</c:v>
                </c:pt>
                <c:pt idx="422">
                  <c:v>0.65999999799999998</c:v>
                </c:pt>
                <c:pt idx="423">
                  <c:v>0.63099999900000003</c:v>
                </c:pt>
                <c:pt idx="424">
                  <c:v>0.61399999800000005</c:v>
                </c:pt>
                <c:pt idx="425">
                  <c:v>0.55999999899999997</c:v>
                </c:pt>
                <c:pt idx="426">
                  <c:v>0.67399999899999996</c:v>
                </c:pt>
                <c:pt idx="427">
                  <c:v>0.65999984700000003</c:v>
                </c:pt>
                <c:pt idx="428">
                  <c:v>0.58499999899999999</c:v>
                </c:pt>
                <c:pt idx="429">
                  <c:v>0.594999999</c:v>
                </c:pt>
                <c:pt idx="430">
                  <c:v>0.69599999899999998</c:v>
                </c:pt>
                <c:pt idx="431">
                  <c:v>0.625</c:v>
                </c:pt>
                <c:pt idx="432">
                  <c:v>0.63799999799999996</c:v>
                </c:pt>
                <c:pt idx="433">
                  <c:v>0.68499999899999997</c:v>
                </c:pt>
                <c:pt idx="434">
                  <c:v>0.58499999899999999</c:v>
                </c:pt>
                <c:pt idx="435">
                  <c:v>0.63999999900000004</c:v>
                </c:pt>
                <c:pt idx="436">
                  <c:v>0.65999999799999998</c:v>
                </c:pt>
                <c:pt idx="437">
                  <c:v>0.58499999899999999</c:v>
                </c:pt>
                <c:pt idx="438">
                  <c:v>0.65999999799999998</c:v>
                </c:pt>
                <c:pt idx="439">
                  <c:v>0.63500000000000001</c:v>
                </c:pt>
                <c:pt idx="440">
                  <c:v>0.63999999900000004</c:v>
                </c:pt>
                <c:pt idx="441">
                  <c:v>0.60999999900000001</c:v>
                </c:pt>
                <c:pt idx="442">
                  <c:v>0.60199999999999998</c:v>
                </c:pt>
                <c:pt idx="443">
                  <c:v>0.64199999900000004</c:v>
                </c:pt>
                <c:pt idx="444">
                  <c:v>0.64199999900000004</c:v>
                </c:pt>
                <c:pt idx="445">
                  <c:v>0.65999984700000003</c:v>
                </c:pt>
                <c:pt idx="446">
                  <c:v>0.67</c:v>
                </c:pt>
                <c:pt idx="447">
                  <c:v>0.61499999800000005</c:v>
                </c:pt>
                <c:pt idx="448">
                  <c:v>0.60999999900000001</c:v>
                </c:pt>
                <c:pt idx="449">
                  <c:v>0.6</c:v>
                </c:pt>
                <c:pt idx="450">
                  <c:v>0.60999999900000001</c:v>
                </c:pt>
                <c:pt idx="451">
                  <c:v>0.6</c:v>
                </c:pt>
                <c:pt idx="452">
                  <c:v>0.65999999799999998</c:v>
                </c:pt>
                <c:pt idx="453">
                  <c:v>0.63999999900000004</c:v>
                </c:pt>
                <c:pt idx="454">
                  <c:v>0.61599999900000002</c:v>
                </c:pt>
                <c:pt idx="455">
                  <c:v>0.64999999900000005</c:v>
                </c:pt>
                <c:pt idx="456">
                  <c:v>0.63600000000000001</c:v>
                </c:pt>
                <c:pt idx="457">
                  <c:v>0.61999999900000002</c:v>
                </c:pt>
                <c:pt idx="458">
                  <c:v>0.64999999900000005</c:v>
                </c:pt>
                <c:pt idx="459">
                  <c:v>0.63999999900000004</c:v>
                </c:pt>
                <c:pt idx="460">
                  <c:v>0.64500000000000002</c:v>
                </c:pt>
                <c:pt idx="461">
                  <c:v>0.62999999900000003</c:v>
                </c:pt>
                <c:pt idx="462">
                  <c:v>0.67399999899999996</c:v>
                </c:pt>
                <c:pt idx="463">
                  <c:v>0.63500000000000001</c:v>
                </c:pt>
                <c:pt idx="464">
                  <c:v>0.60999999900000001</c:v>
                </c:pt>
                <c:pt idx="465">
                  <c:v>0.57999999800000002</c:v>
                </c:pt>
                <c:pt idx="466">
                  <c:v>0.61999999900000002</c:v>
                </c:pt>
                <c:pt idx="467">
                  <c:v>0.62999999900000003</c:v>
                </c:pt>
                <c:pt idx="468">
                  <c:v>0.61999999900000002</c:v>
                </c:pt>
                <c:pt idx="469">
                  <c:v>0.66499999899999995</c:v>
                </c:pt>
                <c:pt idx="470">
                  <c:v>0.69799999899999998</c:v>
                </c:pt>
                <c:pt idx="471">
                  <c:v>0.62999999900000003</c:v>
                </c:pt>
                <c:pt idx="472">
                  <c:v>0.61399999800000005</c:v>
                </c:pt>
                <c:pt idx="473">
                  <c:v>0.597999999</c:v>
                </c:pt>
                <c:pt idx="474">
                  <c:v>0.66499999899999995</c:v>
                </c:pt>
                <c:pt idx="475">
                  <c:v>0.65999999799999998</c:v>
                </c:pt>
                <c:pt idx="476">
                  <c:v>0.6</c:v>
                </c:pt>
                <c:pt idx="477">
                  <c:v>0.59199999800000003</c:v>
                </c:pt>
                <c:pt idx="478">
                  <c:v>0.64999999900000005</c:v>
                </c:pt>
                <c:pt idx="479">
                  <c:v>0.60499999900000001</c:v>
                </c:pt>
                <c:pt idx="480">
                  <c:v>0.64500000000000002</c:v>
                </c:pt>
                <c:pt idx="481">
                  <c:v>0.68799999899999997</c:v>
                </c:pt>
                <c:pt idx="482">
                  <c:v>0.63999999900000004</c:v>
                </c:pt>
                <c:pt idx="483">
                  <c:v>0.64999999900000005</c:v>
                </c:pt>
                <c:pt idx="484">
                  <c:v>0.625</c:v>
                </c:pt>
                <c:pt idx="485">
                  <c:v>0.594999999</c:v>
                </c:pt>
                <c:pt idx="486">
                  <c:v>0.68499999899999997</c:v>
                </c:pt>
                <c:pt idx="487">
                  <c:v>0.64999999900000005</c:v>
                </c:pt>
                <c:pt idx="488">
                  <c:v>0.64500000000000002</c:v>
                </c:pt>
                <c:pt idx="489">
                  <c:v>0.594999999</c:v>
                </c:pt>
                <c:pt idx="490">
                  <c:v>0.594999999</c:v>
                </c:pt>
                <c:pt idx="491">
                  <c:v>0.67</c:v>
                </c:pt>
                <c:pt idx="492">
                  <c:v>0.63999999900000004</c:v>
                </c:pt>
                <c:pt idx="493">
                  <c:v>0.66199999899999995</c:v>
                </c:pt>
                <c:pt idx="494">
                  <c:v>0.6</c:v>
                </c:pt>
                <c:pt idx="495">
                  <c:v>0.68</c:v>
                </c:pt>
                <c:pt idx="496">
                  <c:v>0.61499999800000005</c:v>
                </c:pt>
                <c:pt idx="497">
                  <c:v>0.67</c:v>
                </c:pt>
                <c:pt idx="498">
                  <c:v>0.60999999900000001</c:v>
                </c:pt>
                <c:pt idx="499">
                  <c:v>0.63600000000000001</c:v>
                </c:pt>
                <c:pt idx="500">
                  <c:v>0.6</c:v>
                </c:pt>
                <c:pt idx="501">
                  <c:v>0.65399999900000005</c:v>
                </c:pt>
                <c:pt idx="502">
                  <c:v>0.6</c:v>
                </c:pt>
                <c:pt idx="503">
                  <c:v>0.65999999799999998</c:v>
                </c:pt>
                <c:pt idx="504">
                  <c:v>0.68399999899999997</c:v>
                </c:pt>
                <c:pt idx="505">
                  <c:v>0.69999999899999998</c:v>
                </c:pt>
                <c:pt idx="506">
                  <c:v>0.66499999899999995</c:v>
                </c:pt>
                <c:pt idx="507">
                  <c:v>0.625</c:v>
                </c:pt>
                <c:pt idx="508">
                  <c:v>0.69999999899999998</c:v>
                </c:pt>
                <c:pt idx="509">
                  <c:v>0.625</c:v>
                </c:pt>
                <c:pt idx="510">
                  <c:v>0.60499999900000001</c:v>
                </c:pt>
                <c:pt idx="511">
                  <c:v>0.57999999800000002</c:v>
                </c:pt>
                <c:pt idx="512">
                  <c:v>0.60499999900000001</c:v>
                </c:pt>
                <c:pt idx="513">
                  <c:v>0.67</c:v>
                </c:pt>
                <c:pt idx="514">
                  <c:v>0.63600000000000001</c:v>
                </c:pt>
                <c:pt idx="515">
                  <c:v>0.62999999900000003</c:v>
                </c:pt>
                <c:pt idx="516">
                  <c:v>0.65099999900000005</c:v>
                </c:pt>
                <c:pt idx="517">
                  <c:v>0.65999984700000003</c:v>
                </c:pt>
                <c:pt idx="518">
                  <c:v>0.594999999</c:v>
                </c:pt>
                <c:pt idx="519">
                  <c:v>0.65199999900000005</c:v>
                </c:pt>
                <c:pt idx="520">
                  <c:v>0.67599999899999996</c:v>
                </c:pt>
                <c:pt idx="521">
                  <c:v>0.67</c:v>
                </c:pt>
                <c:pt idx="522">
                  <c:v>0.625</c:v>
                </c:pt>
                <c:pt idx="523">
                  <c:v>0.63199999900000003</c:v>
                </c:pt>
                <c:pt idx="524">
                  <c:v>0.65999999799999998</c:v>
                </c:pt>
                <c:pt idx="525">
                  <c:v>0.63999999900000004</c:v>
                </c:pt>
                <c:pt idx="526">
                  <c:v>0.65999984700000003</c:v>
                </c:pt>
                <c:pt idx="527">
                  <c:v>0.63999999900000004</c:v>
                </c:pt>
                <c:pt idx="528">
                  <c:v>0.70999999899999999</c:v>
                </c:pt>
                <c:pt idx="529">
                  <c:v>0.6</c:v>
                </c:pt>
                <c:pt idx="530">
                  <c:v>0.6</c:v>
                </c:pt>
                <c:pt idx="531">
                  <c:v>0.65499999900000005</c:v>
                </c:pt>
                <c:pt idx="532">
                  <c:v>0.63500000000000001</c:v>
                </c:pt>
                <c:pt idx="533">
                  <c:v>0.68499999899999997</c:v>
                </c:pt>
                <c:pt idx="534">
                  <c:v>0.69</c:v>
                </c:pt>
                <c:pt idx="535">
                  <c:v>0.61399999800000005</c:v>
                </c:pt>
                <c:pt idx="536">
                  <c:v>0.68</c:v>
                </c:pt>
                <c:pt idx="537">
                  <c:v>0.67</c:v>
                </c:pt>
                <c:pt idx="538">
                  <c:v>0.6</c:v>
                </c:pt>
                <c:pt idx="539">
                  <c:v>0.67</c:v>
                </c:pt>
                <c:pt idx="540">
                  <c:v>0.67999982800000003</c:v>
                </c:pt>
                <c:pt idx="541">
                  <c:v>0.64799999799999997</c:v>
                </c:pt>
                <c:pt idx="542">
                  <c:v>0.594999999</c:v>
                </c:pt>
                <c:pt idx="543">
                  <c:v>0.64500000000000002</c:v>
                </c:pt>
                <c:pt idx="544">
                  <c:v>0.69999999899999998</c:v>
                </c:pt>
                <c:pt idx="545">
                  <c:v>0.69999999899999998</c:v>
                </c:pt>
                <c:pt idx="546">
                  <c:v>0.62999999900000003</c:v>
                </c:pt>
                <c:pt idx="547">
                  <c:v>0.64999999900000005</c:v>
                </c:pt>
                <c:pt idx="548">
                  <c:v>0.65800000000000003</c:v>
                </c:pt>
                <c:pt idx="549">
                  <c:v>0.719999999</c:v>
                </c:pt>
                <c:pt idx="550">
                  <c:v>0.65499999900000005</c:v>
                </c:pt>
                <c:pt idx="551">
                  <c:v>0.67999982800000003</c:v>
                </c:pt>
                <c:pt idx="552">
                  <c:v>0.67199999799999999</c:v>
                </c:pt>
                <c:pt idx="553">
                  <c:v>0.70999999899999999</c:v>
                </c:pt>
                <c:pt idx="554">
                  <c:v>0.66399999899999995</c:v>
                </c:pt>
                <c:pt idx="555">
                  <c:v>0.64999999900000005</c:v>
                </c:pt>
                <c:pt idx="556">
                  <c:v>0.65999999799999998</c:v>
                </c:pt>
                <c:pt idx="557">
                  <c:v>0.58499999899999999</c:v>
                </c:pt>
                <c:pt idx="558">
                  <c:v>0.63999999900000004</c:v>
                </c:pt>
                <c:pt idx="559">
                  <c:v>0.65499999900000005</c:v>
                </c:pt>
                <c:pt idx="560">
                  <c:v>0.65499999900000005</c:v>
                </c:pt>
                <c:pt idx="561">
                  <c:v>0.64999999900000005</c:v>
                </c:pt>
                <c:pt idx="562">
                  <c:v>0.74499999900000002</c:v>
                </c:pt>
                <c:pt idx="563">
                  <c:v>0.65600000000000003</c:v>
                </c:pt>
                <c:pt idx="564">
                  <c:v>0.65999999799999998</c:v>
                </c:pt>
                <c:pt idx="565">
                  <c:v>0.58499999899999999</c:v>
                </c:pt>
                <c:pt idx="566">
                  <c:v>0.64500000000000002</c:v>
                </c:pt>
                <c:pt idx="567">
                  <c:v>0.67</c:v>
                </c:pt>
                <c:pt idx="568">
                  <c:v>0.63500000000000001</c:v>
                </c:pt>
                <c:pt idx="569">
                  <c:v>0.63500000000000001</c:v>
                </c:pt>
                <c:pt idx="570">
                  <c:v>0.63500000000000001</c:v>
                </c:pt>
                <c:pt idx="571">
                  <c:v>0.61999999900000002</c:v>
                </c:pt>
                <c:pt idx="572">
                  <c:v>0.61999999900000002</c:v>
                </c:pt>
                <c:pt idx="573">
                  <c:v>0.67499999899999996</c:v>
                </c:pt>
                <c:pt idx="574">
                  <c:v>0.67</c:v>
                </c:pt>
                <c:pt idx="575">
                  <c:v>0.65999999799999998</c:v>
                </c:pt>
                <c:pt idx="576">
                  <c:v>0.63999999900000004</c:v>
                </c:pt>
                <c:pt idx="577">
                  <c:v>0.69999999899999998</c:v>
                </c:pt>
                <c:pt idx="578">
                  <c:v>0.61999999900000002</c:v>
                </c:pt>
                <c:pt idx="579">
                  <c:v>0.57799999999999996</c:v>
                </c:pt>
                <c:pt idx="580">
                  <c:v>0.65999999799999998</c:v>
                </c:pt>
                <c:pt idx="581">
                  <c:v>0.64500000000000002</c:v>
                </c:pt>
                <c:pt idx="582">
                  <c:v>0.68</c:v>
                </c:pt>
                <c:pt idx="583">
                  <c:v>0.65999999799999998</c:v>
                </c:pt>
                <c:pt idx="584">
                  <c:v>0.62999999900000003</c:v>
                </c:pt>
                <c:pt idx="585">
                  <c:v>0.67999982800000003</c:v>
                </c:pt>
                <c:pt idx="586">
                  <c:v>0.62999999900000003</c:v>
                </c:pt>
                <c:pt idx="587">
                  <c:v>0.64600000000000002</c:v>
                </c:pt>
                <c:pt idx="588">
                  <c:v>0.66599999899999995</c:v>
                </c:pt>
                <c:pt idx="589">
                  <c:v>0.65999999799999998</c:v>
                </c:pt>
                <c:pt idx="590">
                  <c:v>0.60999999900000001</c:v>
                </c:pt>
                <c:pt idx="591">
                  <c:v>0.69999980900000003</c:v>
                </c:pt>
                <c:pt idx="592">
                  <c:v>0.61999999900000002</c:v>
                </c:pt>
                <c:pt idx="593">
                  <c:v>0.69499999800000001</c:v>
                </c:pt>
                <c:pt idx="594">
                  <c:v>0.63500000000000001</c:v>
                </c:pt>
                <c:pt idx="595">
                  <c:v>0.69999999899999998</c:v>
                </c:pt>
                <c:pt idx="596">
                  <c:v>0.64999999900000005</c:v>
                </c:pt>
                <c:pt idx="597">
                  <c:v>0.62599999799999995</c:v>
                </c:pt>
                <c:pt idx="598">
                  <c:v>0.63999999900000004</c:v>
                </c:pt>
                <c:pt idx="599">
                  <c:v>0.63199999900000003</c:v>
                </c:pt>
                <c:pt idx="600">
                  <c:v>0.64999999900000005</c:v>
                </c:pt>
                <c:pt idx="601">
                  <c:v>0.77599999900000005</c:v>
                </c:pt>
                <c:pt idx="602">
                  <c:v>0.61999999900000002</c:v>
                </c:pt>
                <c:pt idx="603">
                  <c:v>0.61999999900000002</c:v>
                </c:pt>
                <c:pt idx="604">
                  <c:v>0.61999999900000002</c:v>
                </c:pt>
                <c:pt idx="605">
                  <c:v>0.65999999799999998</c:v>
                </c:pt>
                <c:pt idx="606">
                  <c:v>0.66499999899999995</c:v>
                </c:pt>
                <c:pt idx="607">
                  <c:v>0.65999999799999998</c:v>
                </c:pt>
                <c:pt idx="608">
                  <c:v>0.61999999900000002</c:v>
                </c:pt>
                <c:pt idx="609">
                  <c:v>0.65999999799999998</c:v>
                </c:pt>
                <c:pt idx="610">
                  <c:v>0.68</c:v>
                </c:pt>
                <c:pt idx="611">
                  <c:v>0.66499999899999995</c:v>
                </c:pt>
                <c:pt idx="612">
                  <c:v>0.68499999899999997</c:v>
                </c:pt>
                <c:pt idx="613">
                  <c:v>0.65499999900000005</c:v>
                </c:pt>
                <c:pt idx="614">
                  <c:v>0.722999999</c:v>
                </c:pt>
                <c:pt idx="615">
                  <c:v>0.61999999900000002</c:v>
                </c:pt>
                <c:pt idx="616">
                  <c:v>0.64999999900000005</c:v>
                </c:pt>
                <c:pt idx="617">
                  <c:v>0.68799999899999997</c:v>
                </c:pt>
                <c:pt idx="618">
                  <c:v>0.68</c:v>
                </c:pt>
                <c:pt idx="619">
                  <c:v>0.64500000000000002</c:v>
                </c:pt>
                <c:pt idx="620">
                  <c:v>0.60499999900000001</c:v>
                </c:pt>
                <c:pt idx="621">
                  <c:v>0.625</c:v>
                </c:pt>
                <c:pt idx="622">
                  <c:v>0.63999999900000004</c:v>
                </c:pt>
                <c:pt idx="623">
                  <c:v>0.64399999900000005</c:v>
                </c:pt>
                <c:pt idx="624">
                  <c:v>0.63799999799999996</c:v>
                </c:pt>
                <c:pt idx="625">
                  <c:v>0.66499999899999995</c:v>
                </c:pt>
                <c:pt idx="626">
                  <c:v>0.64999999900000005</c:v>
                </c:pt>
                <c:pt idx="627">
                  <c:v>0.63500000000000001</c:v>
                </c:pt>
                <c:pt idx="628">
                  <c:v>0.65999999799999998</c:v>
                </c:pt>
                <c:pt idx="629">
                  <c:v>0.619999886</c:v>
                </c:pt>
                <c:pt idx="630">
                  <c:v>0.61999999900000002</c:v>
                </c:pt>
                <c:pt idx="631">
                  <c:v>0.64500000000000002</c:v>
                </c:pt>
                <c:pt idx="632">
                  <c:v>0.625</c:v>
                </c:pt>
                <c:pt idx="633">
                  <c:v>0.63999999900000004</c:v>
                </c:pt>
                <c:pt idx="634">
                  <c:v>0.71499999999999997</c:v>
                </c:pt>
                <c:pt idx="635">
                  <c:v>0.66499999899999995</c:v>
                </c:pt>
                <c:pt idx="636">
                  <c:v>0.65999999799999998</c:v>
                </c:pt>
                <c:pt idx="637">
                  <c:v>0.65499999900000005</c:v>
                </c:pt>
                <c:pt idx="638">
                  <c:v>0.63999999900000004</c:v>
                </c:pt>
                <c:pt idx="639">
                  <c:v>0.68499999899999997</c:v>
                </c:pt>
                <c:pt idx="640">
                  <c:v>0.62999999900000003</c:v>
                </c:pt>
                <c:pt idx="641">
                  <c:v>0.69199999999999995</c:v>
                </c:pt>
                <c:pt idx="642">
                  <c:v>0.68899999899999997</c:v>
                </c:pt>
                <c:pt idx="643">
                  <c:v>0.65999999799999998</c:v>
                </c:pt>
                <c:pt idx="644">
                  <c:v>0.579999924</c:v>
                </c:pt>
                <c:pt idx="645">
                  <c:v>0.64999961900000003</c:v>
                </c:pt>
                <c:pt idx="646">
                  <c:v>0.64500000000000002</c:v>
                </c:pt>
                <c:pt idx="647">
                  <c:v>0.594999999</c:v>
                </c:pt>
                <c:pt idx="648">
                  <c:v>0.70599999800000002</c:v>
                </c:pt>
                <c:pt idx="649">
                  <c:v>0.62999999900000003</c:v>
                </c:pt>
                <c:pt idx="650">
                  <c:v>0.64999961900000003</c:v>
                </c:pt>
                <c:pt idx="651">
                  <c:v>0.69499999800000001</c:v>
                </c:pt>
                <c:pt idx="652">
                  <c:v>0.64999999900000005</c:v>
                </c:pt>
                <c:pt idx="653">
                  <c:v>0.68799999899999997</c:v>
                </c:pt>
                <c:pt idx="654">
                  <c:v>0.65999999799999998</c:v>
                </c:pt>
                <c:pt idx="655">
                  <c:v>0.63699999799999996</c:v>
                </c:pt>
                <c:pt idx="656">
                  <c:v>0.64999999900000005</c:v>
                </c:pt>
                <c:pt idx="657">
                  <c:v>0.69</c:v>
                </c:pt>
                <c:pt idx="658">
                  <c:v>0.70399999999999996</c:v>
                </c:pt>
                <c:pt idx="659">
                  <c:v>0.64999999900000005</c:v>
                </c:pt>
                <c:pt idx="660">
                  <c:v>0.65999999799999998</c:v>
                </c:pt>
                <c:pt idx="661">
                  <c:v>0.6</c:v>
                </c:pt>
                <c:pt idx="662">
                  <c:v>0.61999999900000002</c:v>
                </c:pt>
                <c:pt idx="663">
                  <c:v>0.69999999899999998</c:v>
                </c:pt>
                <c:pt idx="664">
                  <c:v>0.67499999899999996</c:v>
                </c:pt>
                <c:pt idx="665">
                  <c:v>0.61999999900000002</c:v>
                </c:pt>
                <c:pt idx="666">
                  <c:v>0.68</c:v>
                </c:pt>
                <c:pt idx="667">
                  <c:v>0.61499999800000005</c:v>
                </c:pt>
                <c:pt idx="668">
                  <c:v>0.66499999899999995</c:v>
                </c:pt>
                <c:pt idx="669">
                  <c:v>0.69999980900000003</c:v>
                </c:pt>
                <c:pt idx="670">
                  <c:v>0.72799999800000004</c:v>
                </c:pt>
                <c:pt idx="671">
                  <c:v>0.62999999900000003</c:v>
                </c:pt>
                <c:pt idx="672">
                  <c:v>0.69999999899999998</c:v>
                </c:pt>
                <c:pt idx="673">
                  <c:v>0.67</c:v>
                </c:pt>
                <c:pt idx="674">
                  <c:v>0.64199999900000004</c:v>
                </c:pt>
                <c:pt idx="675">
                  <c:v>0.70699999899999999</c:v>
                </c:pt>
                <c:pt idx="676">
                  <c:v>0.69799999899999998</c:v>
                </c:pt>
                <c:pt idx="677">
                  <c:v>0.69999999899999998</c:v>
                </c:pt>
                <c:pt idx="678">
                  <c:v>0.65999984700000003</c:v>
                </c:pt>
                <c:pt idx="679">
                  <c:v>0.64999999900000005</c:v>
                </c:pt>
                <c:pt idx="680">
                  <c:v>0.71499999999999997</c:v>
                </c:pt>
                <c:pt idx="681">
                  <c:v>0.65499999900000005</c:v>
                </c:pt>
                <c:pt idx="682">
                  <c:v>0.63500000000000001</c:v>
                </c:pt>
                <c:pt idx="683">
                  <c:v>0.65999999799999998</c:v>
                </c:pt>
                <c:pt idx="684">
                  <c:v>0.68799999899999997</c:v>
                </c:pt>
                <c:pt idx="685">
                  <c:v>0.68</c:v>
                </c:pt>
                <c:pt idx="686">
                  <c:v>0.75499999900000003</c:v>
                </c:pt>
                <c:pt idx="687">
                  <c:v>0.721999999</c:v>
                </c:pt>
                <c:pt idx="688">
                  <c:v>0.66499999899999995</c:v>
                </c:pt>
                <c:pt idx="689">
                  <c:v>0.65999999799999998</c:v>
                </c:pt>
                <c:pt idx="690">
                  <c:v>0.67</c:v>
                </c:pt>
                <c:pt idx="691">
                  <c:v>0.68499999899999997</c:v>
                </c:pt>
                <c:pt idx="692">
                  <c:v>0.65999999799999998</c:v>
                </c:pt>
                <c:pt idx="693">
                  <c:v>0.63500000000000001</c:v>
                </c:pt>
                <c:pt idx="694">
                  <c:v>0.6</c:v>
                </c:pt>
                <c:pt idx="695">
                  <c:v>0.67999982800000003</c:v>
                </c:pt>
                <c:pt idx="696">
                  <c:v>0.69799999899999998</c:v>
                </c:pt>
                <c:pt idx="697">
                  <c:v>0.70999999899999999</c:v>
                </c:pt>
                <c:pt idx="698">
                  <c:v>0.62999999900000003</c:v>
                </c:pt>
                <c:pt idx="699">
                  <c:v>0.61999999900000002</c:v>
                </c:pt>
                <c:pt idx="700">
                  <c:v>0.65499999900000005</c:v>
                </c:pt>
                <c:pt idx="701">
                  <c:v>0.66599999899999995</c:v>
                </c:pt>
                <c:pt idx="702">
                  <c:v>0.63999999900000004</c:v>
                </c:pt>
                <c:pt idx="703">
                  <c:v>0.625</c:v>
                </c:pt>
                <c:pt idx="704">
                  <c:v>0.65800000000000003</c:v>
                </c:pt>
                <c:pt idx="705">
                  <c:v>0.67499999899999996</c:v>
                </c:pt>
                <c:pt idx="706">
                  <c:v>0.68</c:v>
                </c:pt>
                <c:pt idx="707">
                  <c:v>0.639999867</c:v>
                </c:pt>
                <c:pt idx="708">
                  <c:v>0.69999999899999998</c:v>
                </c:pt>
                <c:pt idx="709">
                  <c:v>0.65999999799999998</c:v>
                </c:pt>
                <c:pt idx="710">
                  <c:v>0.72799999800000004</c:v>
                </c:pt>
                <c:pt idx="711">
                  <c:v>0.64999999900000005</c:v>
                </c:pt>
                <c:pt idx="712">
                  <c:v>0.67</c:v>
                </c:pt>
                <c:pt idx="713">
                  <c:v>0.67</c:v>
                </c:pt>
                <c:pt idx="714">
                  <c:v>0.69</c:v>
                </c:pt>
                <c:pt idx="715">
                  <c:v>0.70199999999999996</c:v>
                </c:pt>
                <c:pt idx="716">
                  <c:v>0.67</c:v>
                </c:pt>
                <c:pt idx="717">
                  <c:v>0.64999999900000005</c:v>
                </c:pt>
                <c:pt idx="718">
                  <c:v>0.69999999899999998</c:v>
                </c:pt>
                <c:pt idx="719">
                  <c:v>0.68999957999999995</c:v>
                </c:pt>
                <c:pt idx="720">
                  <c:v>0.71499999999999997</c:v>
                </c:pt>
                <c:pt idx="721">
                  <c:v>0.61999999900000002</c:v>
                </c:pt>
                <c:pt idx="722">
                  <c:v>0.66599999899999995</c:v>
                </c:pt>
                <c:pt idx="723">
                  <c:v>0.69999999899999998</c:v>
                </c:pt>
                <c:pt idx="724">
                  <c:v>0.72999999900000001</c:v>
                </c:pt>
                <c:pt idx="725">
                  <c:v>0.69999999899999998</c:v>
                </c:pt>
                <c:pt idx="726">
                  <c:v>0.69999999899999998</c:v>
                </c:pt>
                <c:pt idx="727">
                  <c:v>0.69499999800000001</c:v>
                </c:pt>
                <c:pt idx="728">
                  <c:v>0.67</c:v>
                </c:pt>
                <c:pt idx="729">
                  <c:v>0.67</c:v>
                </c:pt>
                <c:pt idx="730">
                  <c:v>0.62999999900000003</c:v>
                </c:pt>
                <c:pt idx="731">
                  <c:v>0.63500000000000001</c:v>
                </c:pt>
                <c:pt idx="732">
                  <c:v>0.66499999899999995</c:v>
                </c:pt>
                <c:pt idx="733">
                  <c:v>0.66800000000000004</c:v>
                </c:pt>
                <c:pt idx="734">
                  <c:v>0.64999999900000005</c:v>
                </c:pt>
                <c:pt idx="735">
                  <c:v>0.65999999799999998</c:v>
                </c:pt>
                <c:pt idx="736">
                  <c:v>0.59199999800000003</c:v>
                </c:pt>
                <c:pt idx="737">
                  <c:v>0.67</c:v>
                </c:pt>
                <c:pt idx="738">
                  <c:v>0.63999999900000004</c:v>
                </c:pt>
                <c:pt idx="739">
                  <c:v>0.69799999899999998</c:v>
                </c:pt>
                <c:pt idx="740">
                  <c:v>0.64999999900000005</c:v>
                </c:pt>
                <c:pt idx="741">
                  <c:v>0.66499999899999995</c:v>
                </c:pt>
                <c:pt idx="742">
                  <c:v>0.6</c:v>
                </c:pt>
                <c:pt idx="743">
                  <c:v>0.68499999899999997</c:v>
                </c:pt>
                <c:pt idx="744">
                  <c:v>0.67399999899999996</c:v>
                </c:pt>
                <c:pt idx="745">
                  <c:v>0.65499999900000005</c:v>
                </c:pt>
                <c:pt idx="746">
                  <c:v>0.67</c:v>
                </c:pt>
                <c:pt idx="747">
                  <c:v>0.67499999899999996</c:v>
                </c:pt>
                <c:pt idx="748">
                  <c:v>0.69399999800000001</c:v>
                </c:pt>
                <c:pt idx="749">
                  <c:v>0.66499999899999995</c:v>
                </c:pt>
                <c:pt idx="750">
                  <c:v>0.64999999900000005</c:v>
                </c:pt>
                <c:pt idx="751">
                  <c:v>0.624</c:v>
                </c:pt>
                <c:pt idx="752">
                  <c:v>0.66800000000000004</c:v>
                </c:pt>
                <c:pt idx="753">
                  <c:v>0.69999999899999998</c:v>
                </c:pt>
                <c:pt idx="754">
                  <c:v>0.68599999899999997</c:v>
                </c:pt>
                <c:pt idx="755">
                  <c:v>0.67499999899999996</c:v>
                </c:pt>
                <c:pt idx="756">
                  <c:v>0.64999999900000005</c:v>
                </c:pt>
                <c:pt idx="757">
                  <c:v>0.63999999900000004</c:v>
                </c:pt>
                <c:pt idx="758">
                  <c:v>0.70499999800000002</c:v>
                </c:pt>
                <c:pt idx="759">
                  <c:v>0.681999998</c:v>
                </c:pt>
                <c:pt idx="760">
                  <c:v>0.68</c:v>
                </c:pt>
                <c:pt idx="761">
                  <c:v>0.67</c:v>
                </c:pt>
                <c:pt idx="762">
                  <c:v>0.625</c:v>
                </c:pt>
                <c:pt idx="763">
                  <c:v>0.68</c:v>
                </c:pt>
                <c:pt idx="764">
                  <c:v>0.68699999899999997</c:v>
                </c:pt>
                <c:pt idx="765">
                  <c:v>0.63999999900000004</c:v>
                </c:pt>
                <c:pt idx="766">
                  <c:v>0.69999999899999998</c:v>
                </c:pt>
                <c:pt idx="767">
                  <c:v>0.66499999899999995</c:v>
                </c:pt>
                <c:pt idx="768">
                  <c:v>0.67</c:v>
                </c:pt>
                <c:pt idx="769">
                  <c:v>0.69</c:v>
                </c:pt>
                <c:pt idx="770">
                  <c:v>0.64600000000000002</c:v>
                </c:pt>
                <c:pt idx="771">
                  <c:v>0.69999999899999998</c:v>
                </c:pt>
                <c:pt idx="772">
                  <c:v>0.68599999899999997</c:v>
                </c:pt>
                <c:pt idx="773">
                  <c:v>0.66499999899999995</c:v>
                </c:pt>
                <c:pt idx="774">
                  <c:v>0.69</c:v>
                </c:pt>
                <c:pt idx="775">
                  <c:v>0.72599999999999998</c:v>
                </c:pt>
                <c:pt idx="776">
                  <c:v>0.69499999800000001</c:v>
                </c:pt>
                <c:pt idx="777">
                  <c:v>0.67999982800000003</c:v>
                </c:pt>
                <c:pt idx="778">
                  <c:v>0.63999999900000004</c:v>
                </c:pt>
                <c:pt idx="779">
                  <c:v>0.64999999900000005</c:v>
                </c:pt>
                <c:pt idx="780">
                  <c:v>0.72599999999999998</c:v>
                </c:pt>
                <c:pt idx="781">
                  <c:v>0.68</c:v>
                </c:pt>
                <c:pt idx="782">
                  <c:v>0.65999999799999998</c:v>
                </c:pt>
                <c:pt idx="783">
                  <c:v>0.68499999899999997</c:v>
                </c:pt>
                <c:pt idx="784">
                  <c:v>0.69</c:v>
                </c:pt>
                <c:pt idx="785">
                  <c:v>0.67799999899999996</c:v>
                </c:pt>
                <c:pt idx="786">
                  <c:v>0.75</c:v>
                </c:pt>
                <c:pt idx="787">
                  <c:v>0.64199999900000004</c:v>
                </c:pt>
                <c:pt idx="788">
                  <c:v>0.65999999799999998</c:v>
                </c:pt>
                <c:pt idx="789">
                  <c:v>0.70499999800000002</c:v>
                </c:pt>
                <c:pt idx="790">
                  <c:v>0.719999999</c:v>
                </c:pt>
                <c:pt idx="791">
                  <c:v>0.6</c:v>
                </c:pt>
                <c:pt idx="792">
                  <c:v>0.69</c:v>
                </c:pt>
                <c:pt idx="793">
                  <c:v>0.67199999799999999</c:v>
                </c:pt>
                <c:pt idx="794">
                  <c:v>0.68</c:v>
                </c:pt>
                <c:pt idx="795">
                  <c:v>0.70999999899999999</c:v>
                </c:pt>
                <c:pt idx="796">
                  <c:v>0.69999999899999998</c:v>
                </c:pt>
                <c:pt idx="797">
                  <c:v>0.71499999999999997</c:v>
                </c:pt>
                <c:pt idx="798">
                  <c:v>0.70999999899999999</c:v>
                </c:pt>
                <c:pt idx="799">
                  <c:v>0.71999979000000003</c:v>
                </c:pt>
                <c:pt idx="800">
                  <c:v>0.69999999899999998</c:v>
                </c:pt>
                <c:pt idx="801">
                  <c:v>0.69</c:v>
                </c:pt>
                <c:pt idx="802">
                  <c:v>0.68799999899999997</c:v>
                </c:pt>
                <c:pt idx="803">
                  <c:v>0.63999999900000004</c:v>
                </c:pt>
                <c:pt idx="804">
                  <c:v>0.62999999900000003</c:v>
                </c:pt>
                <c:pt idx="805">
                  <c:v>0.65999999799999998</c:v>
                </c:pt>
                <c:pt idx="806">
                  <c:v>0.60999999900000001</c:v>
                </c:pt>
                <c:pt idx="807">
                  <c:v>0.72999999900000001</c:v>
                </c:pt>
                <c:pt idx="808">
                  <c:v>0.64999999900000005</c:v>
                </c:pt>
                <c:pt idx="809">
                  <c:v>0.79500000000000004</c:v>
                </c:pt>
                <c:pt idx="810">
                  <c:v>0.69999980900000003</c:v>
                </c:pt>
                <c:pt idx="811">
                  <c:v>0.68</c:v>
                </c:pt>
                <c:pt idx="812">
                  <c:v>0.75999975200000003</c:v>
                </c:pt>
                <c:pt idx="813">
                  <c:v>0.74499999900000002</c:v>
                </c:pt>
                <c:pt idx="814">
                  <c:v>0.69599999899999998</c:v>
                </c:pt>
                <c:pt idx="815">
                  <c:v>0.69499999800000001</c:v>
                </c:pt>
                <c:pt idx="816">
                  <c:v>0.70199999999999996</c:v>
                </c:pt>
                <c:pt idx="817">
                  <c:v>0.67699999899999996</c:v>
                </c:pt>
                <c:pt idx="818">
                  <c:v>0.639999867</c:v>
                </c:pt>
                <c:pt idx="819">
                  <c:v>0.65999984700000003</c:v>
                </c:pt>
                <c:pt idx="820">
                  <c:v>0.72399999999999998</c:v>
                </c:pt>
                <c:pt idx="821">
                  <c:v>0.68</c:v>
                </c:pt>
                <c:pt idx="822">
                  <c:v>0.66399999899999995</c:v>
                </c:pt>
                <c:pt idx="823">
                  <c:v>0.64999999900000005</c:v>
                </c:pt>
                <c:pt idx="824">
                  <c:v>0.61999999900000002</c:v>
                </c:pt>
                <c:pt idx="825">
                  <c:v>0.71199999899999999</c:v>
                </c:pt>
                <c:pt idx="826">
                  <c:v>0.70499999800000002</c:v>
                </c:pt>
                <c:pt idx="827">
                  <c:v>0.76</c:v>
                </c:pt>
                <c:pt idx="828">
                  <c:v>0.65499999900000005</c:v>
                </c:pt>
                <c:pt idx="829">
                  <c:v>0.594999999</c:v>
                </c:pt>
                <c:pt idx="830">
                  <c:v>0.65999984700000003</c:v>
                </c:pt>
                <c:pt idx="831">
                  <c:v>0.69</c:v>
                </c:pt>
                <c:pt idx="832">
                  <c:v>0.68</c:v>
                </c:pt>
                <c:pt idx="833">
                  <c:v>0.64399999900000005</c:v>
                </c:pt>
                <c:pt idx="834">
                  <c:v>0.69</c:v>
                </c:pt>
                <c:pt idx="835">
                  <c:v>0.76499999900000004</c:v>
                </c:pt>
                <c:pt idx="836">
                  <c:v>0.69499999800000001</c:v>
                </c:pt>
                <c:pt idx="837">
                  <c:v>0.69999999899999998</c:v>
                </c:pt>
                <c:pt idx="838">
                  <c:v>0.70999999899999999</c:v>
                </c:pt>
                <c:pt idx="839">
                  <c:v>0.68</c:v>
                </c:pt>
                <c:pt idx="840">
                  <c:v>0.72499999999999998</c:v>
                </c:pt>
                <c:pt idx="841">
                  <c:v>0.719999999</c:v>
                </c:pt>
                <c:pt idx="842">
                  <c:v>0.625</c:v>
                </c:pt>
                <c:pt idx="843">
                  <c:v>0.74499999900000002</c:v>
                </c:pt>
                <c:pt idx="844">
                  <c:v>0.67399999899999996</c:v>
                </c:pt>
                <c:pt idx="845">
                  <c:v>0.69999999899999998</c:v>
                </c:pt>
                <c:pt idx="846">
                  <c:v>0.63500000000000001</c:v>
                </c:pt>
                <c:pt idx="847">
                  <c:v>0.63500000000000001</c:v>
                </c:pt>
                <c:pt idx="848">
                  <c:v>0.68499999899999997</c:v>
                </c:pt>
                <c:pt idx="849">
                  <c:v>0.69199999999999995</c:v>
                </c:pt>
                <c:pt idx="850">
                  <c:v>0.68</c:v>
                </c:pt>
                <c:pt idx="851">
                  <c:v>0.71199999899999999</c:v>
                </c:pt>
                <c:pt idx="852">
                  <c:v>0.69</c:v>
                </c:pt>
                <c:pt idx="853">
                  <c:v>0.68599999899999997</c:v>
                </c:pt>
                <c:pt idx="854">
                  <c:v>0.69499999800000001</c:v>
                </c:pt>
                <c:pt idx="855">
                  <c:v>0.69999999899999998</c:v>
                </c:pt>
                <c:pt idx="856">
                  <c:v>0.70799999899999999</c:v>
                </c:pt>
                <c:pt idx="857">
                  <c:v>0.69599999899999998</c:v>
                </c:pt>
                <c:pt idx="858">
                  <c:v>0.719999999</c:v>
                </c:pt>
                <c:pt idx="859">
                  <c:v>0.73999999800000005</c:v>
                </c:pt>
                <c:pt idx="860">
                  <c:v>0.69499999800000001</c:v>
                </c:pt>
                <c:pt idx="861">
                  <c:v>0.69499999800000001</c:v>
                </c:pt>
                <c:pt idx="862">
                  <c:v>0.69999999899999998</c:v>
                </c:pt>
                <c:pt idx="863">
                  <c:v>0.69499999800000001</c:v>
                </c:pt>
                <c:pt idx="864">
                  <c:v>0.719999999</c:v>
                </c:pt>
                <c:pt idx="865">
                  <c:v>0.67599999899999996</c:v>
                </c:pt>
                <c:pt idx="866">
                  <c:v>0.70999999899999999</c:v>
                </c:pt>
                <c:pt idx="867">
                  <c:v>0.66599999899999995</c:v>
                </c:pt>
                <c:pt idx="868">
                  <c:v>0.69599999899999998</c:v>
                </c:pt>
                <c:pt idx="869">
                  <c:v>0.68499999899999997</c:v>
                </c:pt>
                <c:pt idx="870">
                  <c:v>0.71499999999999997</c:v>
                </c:pt>
                <c:pt idx="871">
                  <c:v>0.718999999</c:v>
                </c:pt>
                <c:pt idx="872">
                  <c:v>0.75</c:v>
                </c:pt>
                <c:pt idx="873">
                  <c:v>0.67</c:v>
                </c:pt>
                <c:pt idx="874">
                  <c:v>0.74499999900000002</c:v>
                </c:pt>
                <c:pt idx="875">
                  <c:v>0.61499999800000005</c:v>
                </c:pt>
                <c:pt idx="876">
                  <c:v>0.68</c:v>
                </c:pt>
                <c:pt idx="877">
                  <c:v>0.68</c:v>
                </c:pt>
                <c:pt idx="878">
                  <c:v>0.77499999900000005</c:v>
                </c:pt>
                <c:pt idx="879">
                  <c:v>0.73999999800000005</c:v>
                </c:pt>
                <c:pt idx="880">
                  <c:v>0.65999984700000003</c:v>
                </c:pt>
                <c:pt idx="881">
                  <c:v>0.66800000000000004</c:v>
                </c:pt>
                <c:pt idx="882">
                  <c:v>0.69999999899999998</c:v>
                </c:pt>
                <c:pt idx="883">
                  <c:v>0.67</c:v>
                </c:pt>
                <c:pt idx="884">
                  <c:v>0.69699999899999998</c:v>
                </c:pt>
                <c:pt idx="885">
                  <c:v>0.68</c:v>
                </c:pt>
                <c:pt idx="886">
                  <c:v>0.68</c:v>
                </c:pt>
                <c:pt idx="887">
                  <c:v>0.64500000000000002</c:v>
                </c:pt>
                <c:pt idx="888">
                  <c:v>0.66499999899999995</c:v>
                </c:pt>
                <c:pt idx="889">
                  <c:v>0.69499999800000001</c:v>
                </c:pt>
                <c:pt idx="890">
                  <c:v>0.68</c:v>
                </c:pt>
                <c:pt idx="891">
                  <c:v>0.68</c:v>
                </c:pt>
                <c:pt idx="892">
                  <c:v>0.625</c:v>
                </c:pt>
                <c:pt idx="893">
                  <c:v>0.64999999900000005</c:v>
                </c:pt>
                <c:pt idx="894">
                  <c:v>0.69</c:v>
                </c:pt>
                <c:pt idx="895">
                  <c:v>0.71399999999999997</c:v>
                </c:pt>
                <c:pt idx="896">
                  <c:v>0.65999999799999998</c:v>
                </c:pt>
                <c:pt idx="897">
                  <c:v>0.71199999899999999</c:v>
                </c:pt>
                <c:pt idx="898">
                  <c:v>0.719999999</c:v>
                </c:pt>
                <c:pt idx="899">
                  <c:v>0.75</c:v>
                </c:pt>
                <c:pt idx="900">
                  <c:v>0.76</c:v>
                </c:pt>
                <c:pt idx="901">
                  <c:v>0.70199999999999996</c:v>
                </c:pt>
                <c:pt idx="902">
                  <c:v>0.74499999900000002</c:v>
                </c:pt>
                <c:pt idx="903">
                  <c:v>0.68</c:v>
                </c:pt>
                <c:pt idx="904">
                  <c:v>0.66499999899999995</c:v>
                </c:pt>
                <c:pt idx="905">
                  <c:v>0.719999999</c:v>
                </c:pt>
                <c:pt idx="906">
                  <c:v>0.719999999</c:v>
                </c:pt>
                <c:pt idx="907">
                  <c:v>0.60999999900000001</c:v>
                </c:pt>
                <c:pt idx="908">
                  <c:v>0.70499999800000002</c:v>
                </c:pt>
                <c:pt idx="909">
                  <c:v>0.69999999899999998</c:v>
                </c:pt>
                <c:pt idx="910">
                  <c:v>0.70999956099999995</c:v>
                </c:pt>
                <c:pt idx="911">
                  <c:v>0.719999999</c:v>
                </c:pt>
                <c:pt idx="912">
                  <c:v>0.70999999899999999</c:v>
                </c:pt>
                <c:pt idx="913">
                  <c:v>0.65999999799999998</c:v>
                </c:pt>
                <c:pt idx="914">
                  <c:v>0.64500000000000002</c:v>
                </c:pt>
                <c:pt idx="915">
                  <c:v>0.67599999899999996</c:v>
                </c:pt>
                <c:pt idx="916">
                  <c:v>0.67</c:v>
                </c:pt>
                <c:pt idx="917">
                  <c:v>0.70999999899999999</c:v>
                </c:pt>
                <c:pt idx="918">
                  <c:v>0.74499999900000002</c:v>
                </c:pt>
                <c:pt idx="919">
                  <c:v>0.69999999899999998</c:v>
                </c:pt>
                <c:pt idx="920">
                  <c:v>0.69999999899999998</c:v>
                </c:pt>
                <c:pt idx="921">
                  <c:v>0.77999973300000003</c:v>
                </c:pt>
                <c:pt idx="922">
                  <c:v>0.68</c:v>
                </c:pt>
                <c:pt idx="923">
                  <c:v>0.64999999900000005</c:v>
                </c:pt>
                <c:pt idx="924">
                  <c:v>0.69</c:v>
                </c:pt>
                <c:pt idx="925">
                  <c:v>0.65999984700000003</c:v>
                </c:pt>
                <c:pt idx="926">
                  <c:v>0.65800000000000003</c:v>
                </c:pt>
                <c:pt idx="927">
                  <c:v>0.67</c:v>
                </c:pt>
                <c:pt idx="928">
                  <c:v>0.719999999</c:v>
                </c:pt>
                <c:pt idx="929">
                  <c:v>0.70999999899999999</c:v>
                </c:pt>
                <c:pt idx="930">
                  <c:v>0.72999999900000001</c:v>
                </c:pt>
                <c:pt idx="931">
                  <c:v>0.72799999800000004</c:v>
                </c:pt>
                <c:pt idx="932">
                  <c:v>0.69999999899999998</c:v>
                </c:pt>
                <c:pt idx="933">
                  <c:v>0.72999999900000001</c:v>
                </c:pt>
                <c:pt idx="934">
                  <c:v>0.75</c:v>
                </c:pt>
                <c:pt idx="935">
                  <c:v>0.69999999899999998</c:v>
                </c:pt>
                <c:pt idx="936">
                  <c:v>0.69999999899999998</c:v>
                </c:pt>
                <c:pt idx="937">
                  <c:v>0.72999999900000001</c:v>
                </c:pt>
                <c:pt idx="938">
                  <c:v>0.73999999800000005</c:v>
                </c:pt>
                <c:pt idx="939">
                  <c:v>0.76199999799999996</c:v>
                </c:pt>
                <c:pt idx="940">
                  <c:v>0.69999999899999998</c:v>
                </c:pt>
                <c:pt idx="941">
                  <c:v>0.69999999899999998</c:v>
                </c:pt>
                <c:pt idx="942">
                  <c:v>0.63500000000000001</c:v>
                </c:pt>
                <c:pt idx="943">
                  <c:v>0.70999999899999999</c:v>
                </c:pt>
                <c:pt idx="944">
                  <c:v>0.69799999899999998</c:v>
                </c:pt>
                <c:pt idx="945">
                  <c:v>0.68</c:v>
                </c:pt>
                <c:pt idx="946">
                  <c:v>0.681999998</c:v>
                </c:pt>
                <c:pt idx="947">
                  <c:v>0.77999973300000003</c:v>
                </c:pt>
                <c:pt idx="948">
                  <c:v>0.63999999900000004</c:v>
                </c:pt>
                <c:pt idx="949">
                  <c:v>0.69999999899999998</c:v>
                </c:pt>
                <c:pt idx="950">
                  <c:v>0.73999999800000005</c:v>
                </c:pt>
                <c:pt idx="951">
                  <c:v>0.75399999900000003</c:v>
                </c:pt>
                <c:pt idx="952">
                  <c:v>0.73999999800000005</c:v>
                </c:pt>
                <c:pt idx="953">
                  <c:v>0.625</c:v>
                </c:pt>
                <c:pt idx="954">
                  <c:v>0.75</c:v>
                </c:pt>
                <c:pt idx="955">
                  <c:v>0.75</c:v>
                </c:pt>
                <c:pt idx="956">
                  <c:v>0.67499999899999996</c:v>
                </c:pt>
                <c:pt idx="957">
                  <c:v>0.73999999800000005</c:v>
                </c:pt>
                <c:pt idx="958">
                  <c:v>0.73999999800000005</c:v>
                </c:pt>
                <c:pt idx="959">
                  <c:v>0.72999999900000001</c:v>
                </c:pt>
                <c:pt idx="960">
                  <c:v>0.75</c:v>
                </c:pt>
                <c:pt idx="961">
                  <c:v>0.70399999999999996</c:v>
                </c:pt>
                <c:pt idx="962">
                  <c:v>0.73499999900000001</c:v>
                </c:pt>
                <c:pt idx="963">
                  <c:v>0.76</c:v>
                </c:pt>
                <c:pt idx="964">
                  <c:v>0.70999999899999999</c:v>
                </c:pt>
                <c:pt idx="965">
                  <c:v>0.67199999799999999</c:v>
                </c:pt>
                <c:pt idx="966">
                  <c:v>0.73499999900000001</c:v>
                </c:pt>
                <c:pt idx="967">
                  <c:v>0.69999999899999998</c:v>
                </c:pt>
                <c:pt idx="968">
                  <c:v>0.72799999800000004</c:v>
                </c:pt>
                <c:pt idx="969">
                  <c:v>0.719999999</c:v>
                </c:pt>
                <c:pt idx="970">
                  <c:v>0.69599999899999998</c:v>
                </c:pt>
                <c:pt idx="971">
                  <c:v>0.720999999</c:v>
                </c:pt>
                <c:pt idx="972">
                  <c:v>0.76199999799999996</c:v>
                </c:pt>
                <c:pt idx="973">
                  <c:v>0.76</c:v>
                </c:pt>
                <c:pt idx="974">
                  <c:v>0.68</c:v>
                </c:pt>
                <c:pt idx="975">
                  <c:v>0.70499999800000002</c:v>
                </c:pt>
                <c:pt idx="976">
                  <c:v>0.68399999899999997</c:v>
                </c:pt>
                <c:pt idx="977">
                  <c:v>0.74499999900000002</c:v>
                </c:pt>
                <c:pt idx="978">
                  <c:v>0.70399999999999996</c:v>
                </c:pt>
                <c:pt idx="979">
                  <c:v>0.71399999999999997</c:v>
                </c:pt>
                <c:pt idx="980">
                  <c:v>0.719999999</c:v>
                </c:pt>
                <c:pt idx="981">
                  <c:v>0.65999999799999998</c:v>
                </c:pt>
                <c:pt idx="982">
                  <c:v>0.68</c:v>
                </c:pt>
                <c:pt idx="983">
                  <c:v>0.719999999</c:v>
                </c:pt>
                <c:pt idx="984">
                  <c:v>0.73999999800000005</c:v>
                </c:pt>
                <c:pt idx="985">
                  <c:v>0.77999999900000005</c:v>
                </c:pt>
                <c:pt idx="986">
                  <c:v>0.75</c:v>
                </c:pt>
                <c:pt idx="987">
                  <c:v>0.65499999900000005</c:v>
                </c:pt>
                <c:pt idx="988">
                  <c:v>0.73999999800000005</c:v>
                </c:pt>
                <c:pt idx="989">
                  <c:v>0.69</c:v>
                </c:pt>
                <c:pt idx="990">
                  <c:v>0.72999999900000001</c:v>
                </c:pt>
                <c:pt idx="991">
                  <c:v>0.69999999899999998</c:v>
                </c:pt>
                <c:pt idx="992">
                  <c:v>0.69999999899999998</c:v>
                </c:pt>
                <c:pt idx="993">
                  <c:v>0.72399999999999998</c:v>
                </c:pt>
                <c:pt idx="994">
                  <c:v>0.719999999</c:v>
                </c:pt>
                <c:pt idx="995">
                  <c:v>0.77999999900000005</c:v>
                </c:pt>
                <c:pt idx="996">
                  <c:v>0.72399999999999998</c:v>
                </c:pt>
                <c:pt idx="997">
                  <c:v>0.67499999899999996</c:v>
                </c:pt>
                <c:pt idx="998">
                  <c:v>0.75</c:v>
                </c:pt>
                <c:pt idx="999">
                  <c:v>0.65499999900000005</c:v>
                </c:pt>
                <c:pt idx="1000">
                  <c:v>0.69999999899999998</c:v>
                </c:pt>
                <c:pt idx="1001">
                  <c:v>0.76</c:v>
                </c:pt>
                <c:pt idx="1002">
                  <c:v>0.72999999900000001</c:v>
                </c:pt>
                <c:pt idx="1003">
                  <c:v>0.75399999900000003</c:v>
                </c:pt>
                <c:pt idx="1004">
                  <c:v>0.72799999800000004</c:v>
                </c:pt>
                <c:pt idx="1005">
                  <c:v>0.72499999999999998</c:v>
                </c:pt>
                <c:pt idx="1006">
                  <c:v>0.71999979000000003</c:v>
                </c:pt>
                <c:pt idx="1007">
                  <c:v>0.76499999900000004</c:v>
                </c:pt>
                <c:pt idx="1008">
                  <c:v>0.67</c:v>
                </c:pt>
                <c:pt idx="1009">
                  <c:v>0.72999999900000001</c:v>
                </c:pt>
                <c:pt idx="1010">
                  <c:v>0.78499999799999998</c:v>
                </c:pt>
                <c:pt idx="1011">
                  <c:v>0.76</c:v>
                </c:pt>
                <c:pt idx="1012">
                  <c:v>0.75499999900000003</c:v>
                </c:pt>
                <c:pt idx="1013">
                  <c:v>0.78799999899999995</c:v>
                </c:pt>
                <c:pt idx="1014">
                  <c:v>0.71499999999999997</c:v>
                </c:pt>
                <c:pt idx="1015">
                  <c:v>0.73999999800000005</c:v>
                </c:pt>
                <c:pt idx="1016">
                  <c:v>0.77</c:v>
                </c:pt>
                <c:pt idx="1017">
                  <c:v>0.75</c:v>
                </c:pt>
                <c:pt idx="1018">
                  <c:v>0.73999999800000005</c:v>
                </c:pt>
                <c:pt idx="1019">
                  <c:v>0.78999999899999995</c:v>
                </c:pt>
                <c:pt idx="1020">
                  <c:v>0.70499999800000002</c:v>
                </c:pt>
                <c:pt idx="1021">
                  <c:v>0.72999999900000001</c:v>
                </c:pt>
                <c:pt idx="1022">
                  <c:v>0.70999999899999999</c:v>
                </c:pt>
                <c:pt idx="1023">
                  <c:v>0.73499999900000001</c:v>
                </c:pt>
                <c:pt idx="1024">
                  <c:v>0.79500000000000004</c:v>
                </c:pt>
                <c:pt idx="1025">
                  <c:v>0.77999999900000005</c:v>
                </c:pt>
                <c:pt idx="1026">
                  <c:v>0.75</c:v>
                </c:pt>
                <c:pt idx="1027">
                  <c:v>0.86599999900000002</c:v>
                </c:pt>
                <c:pt idx="1028">
                  <c:v>0.67799999899999996</c:v>
                </c:pt>
                <c:pt idx="1029">
                  <c:v>0.69999999899999998</c:v>
                </c:pt>
                <c:pt idx="1030">
                  <c:v>0.76</c:v>
                </c:pt>
                <c:pt idx="1031">
                  <c:v>0.79999999899999996</c:v>
                </c:pt>
                <c:pt idx="1032">
                  <c:v>0.69999999899999998</c:v>
                </c:pt>
                <c:pt idx="1033">
                  <c:v>0.75</c:v>
                </c:pt>
                <c:pt idx="1034">
                  <c:v>0.70499999800000002</c:v>
                </c:pt>
                <c:pt idx="1035">
                  <c:v>0.73999999800000005</c:v>
                </c:pt>
                <c:pt idx="1036">
                  <c:v>0.74599999900000002</c:v>
                </c:pt>
                <c:pt idx="1037">
                  <c:v>0.719999999</c:v>
                </c:pt>
                <c:pt idx="1038">
                  <c:v>0.77999999900000005</c:v>
                </c:pt>
                <c:pt idx="1039">
                  <c:v>0.72499999999999998</c:v>
                </c:pt>
                <c:pt idx="1040">
                  <c:v>0.71499999999999997</c:v>
                </c:pt>
                <c:pt idx="1041">
                  <c:v>0.75</c:v>
                </c:pt>
                <c:pt idx="1042">
                  <c:v>0.79999999899999996</c:v>
                </c:pt>
                <c:pt idx="1043">
                  <c:v>0.79999999899999996</c:v>
                </c:pt>
                <c:pt idx="1044">
                  <c:v>0.75</c:v>
                </c:pt>
                <c:pt idx="1045">
                  <c:v>0.77499999900000005</c:v>
                </c:pt>
                <c:pt idx="1046">
                  <c:v>0.77499999900000005</c:v>
                </c:pt>
                <c:pt idx="1047">
                  <c:v>0.80500000000000005</c:v>
                </c:pt>
                <c:pt idx="1048">
                  <c:v>0.70999999899999999</c:v>
                </c:pt>
                <c:pt idx="1049">
                  <c:v>0.70499999800000002</c:v>
                </c:pt>
                <c:pt idx="1050">
                  <c:v>0.719999999</c:v>
                </c:pt>
                <c:pt idx="1051">
                  <c:v>0.72399999999999998</c:v>
                </c:pt>
                <c:pt idx="1052">
                  <c:v>0.73999999800000005</c:v>
                </c:pt>
                <c:pt idx="1053">
                  <c:v>0.75</c:v>
                </c:pt>
                <c:pt idx="1054">
                  <c:v>0.68499999899999997</c:v>
                </c:pt>
                <c:pt idx="1055">
                  <c:v>0.75</c:v>
                </c:pt>
                <c:pt idx="1056">
                  <c:v>0.65999999799999998</c:v>
                </c:pt>
                <c:pt idx="1057">
                  <c:v>0.721999999</c:v>
                </c:pt>
                <c:pt idx="1058">
                  <c:v>0.69</c:v>
                </c:pt>
                <c:pt idx="1059">
                  <c:v>0.72499999999999998</c:v>
                </c:pt>
                <c:pt idx="1060">
                  <c:v>0.76599999900000004</c:v>
                </c:pt>
                <c:pt idx="1061">
                  <c:v>0.79999999899999996</c:v>
                </c:pt>
                <c:pt idx="1062">
                  <c:v>0.76</c:v>
                </c:pt>
                <c:pt idx="1063">
                  <c:v>0.69499999800000001</c:v>
                </c:pt>
                <c:pt idx="1064">
                  <c:v>0.71999979000000003</c:v>
                </c:pt>
                <c:pt idx="1065">
                  <c:v>0.75</c:v>
                </c:pt>
                <c:pt idx="1066">
                  <c:v>0.76399999900000004</c:v>
                </c:pt>
                <c:pt idx="1067">
                  <c:v>0.74499999900000002</c:v>
                </c:pt>
                <c:pt idx="1068">
                  <c:v>0.78999999899999995</c:v>
                </c:pt>
                <c:pt idx="1069">
                  <c:v>0.75</c:v>
                </c:pt>
                <c:pt idx="1070">
                  <c:v>0.77999999900000005</c:v>
                </c:pt>
                <c:pt idx="1071">
                  <c:v>0.79999999899999996</c:v>
                </c:pt>
                <c:pt idx="1072">
                  <c:v>0.65999999799999998</c:v>
                </c:pt>
                <c:pt idx="1073">
                  <c:v>0.73499999900000001</c:v>
                </c:pt>
                <c:pt idx="1074">
                  <c:v>0.77499999900000005</c:v>
                </c:pt>
                <c:pt idx="1075">
                  <c:v>0.75399999900000003</c:v>
                </c:pt>
                <c:pt idx="1076">
                  <c:v>0.72999999900000001</c:v>
                </c:pt>
                <c:pt idx="1077">
                  <c:v>0.89999999900000005</c:v>
                </c:pt>
                <c:pt idx="1078">
                  <c:v>0.77</c:v>
                </c:pt>
                <c:pt idx="1079">
                  <c:v>0.69</c:v>
                </c:pt>
                <c:pt idx="1080">
                  <c:v>0.77499999900000005</c:v>
                </c:pt>
                <c:pt idx="1081">
                  <c:v>0.75799999900000004</c:v>
                </c:pt>
                <c:pt idx="1082">
                  <c:v>0.79500000000000004</c:v>
                </c:pt>
                <c:pt idx="1083">
                  <c:v>0.73499999900000001</c:v>
                </c:pt>
                <c:pt idx="1084">
                  <c:v>0.72999999900000001</c:v>
                </c:pt>
                <c:pt idx="1085">
                  <c:v>0.73799999999999999</c:v>
                </c:pt>
                <c:pt idx="1086">
                  <c:v>0.74499999900000002</c:v>
                </c:pt>
                <c:pt idx="1087">
                  <c:v>0.719999999</c:v>
                </c:pt>
                <c:pt idx="1088">
                  <c:v>0.748</c:v>
                </c:pt>
                <c:pt idx="1089">
                  <c:v>0.65800000000000003</c:v>
                </c:pt>
                <c:pt idx="1090">
                  <c:v>0.76499999900000004</c:v>
                </c:pt>
                <c:pt idx="1091">
                  <c:v>0.72499999999999998</c:v>
                </c:pt>
                <c:pt idx="1092">
                  <c:v>0.719999999</c:v>
                </c:pt>
                <c:pt idx="1093">
                  <c:v>0.79799999899999996</c:v>
                </c:pt>
                <c:pt idx="1094">
                  <c:v>0.77499999900000005</c:v>
                </c:pt>
                <c:pt idx="1095">
                  <c:v>0.67499999899999996</c:v>
                </c:pt>
                <c:pt idx="1096">
                  <c:v>0.80999999899999997</c:v>
                </c:pt>
                <c:pt idx="1097">
                  <c:v>0.69699999899999998</c:v>
                </c:pt>
                <c:pt idx="1098">
                  <c:v>0.78999999899999995</c:v>
                </c:pt>
                <c:pt idx="1099">
                  <c:v>0.72499999999999998</c:v>
                </c:pt>
                <c:pt idx="1100">
                  <c:v>0.76</c:v>
                </c:pt>
                <c:pt idx="1101">
                  <c:v>0.66499999899999995</c:v>
                </c:pt>
                <c:pt idx="1102">
                  <c:v>0.73499999900000001</c:v>
                </c:pt>
                <c:pt idx="1103">
                  <c:v>0.77999999900000005</c:v>
                </c:pt>
                <c:pt idx="1104">
                  <c:v>0.79999999899999996</c:v>
                </c:pt>
                <c:pt idx="1105">
                  <c:v>0.78799999899999995</c:v>
                </c:pt>
                <c:pt idx="1106">
                  <c:v>0.71999979000000003</c:v>
                </c:pt>
                <c:pt idx="1107">
                  <c:v>0.78499999799999998</c:v>
                </c:pt>
                <c:pt idx="1108">
                  <c:v>0.77200000000000002</c:v>
                </c:pt>
                <c:pt idx="1109">
                  <c:v>0.719999999</c:v>
                </c:pt>
                <c:pt idx="1110">
                  <c:v>0.72999999900000001</c:v>
                </c:pt>
                <c:pt idx="1111">
                  <c:v>0.74499999900000002</c:v>
                </c:pt>
                <c:pt idx="1112">
                  <c:v>0.69599999899999998</c:v>
                </c:pt>
                <c:pt idx="1113">
                  <c:v>0.69999980900000003</c:v>
                </c:pt>
                <c:pt idx="1114">
                  <c:v>0.81999969500000003</c:v>
                </c:pt>
                <c:pt idx="1115">
                  <c:v>0.75</c:v>
                </c:pt>
                <c:pt idx="1116">
                  <c:v>0.75999975200000003</c:v>
                </c:pt>
                <c:pt idx="1117">
                  <c:v>0.72999999900000001</c:v>
                </c:pt>
                <c:pt idx="1118">
                  <c:v>0.77</c:v>
                </c:pt>
                <c:pt idx="1119">
                  <c:v>0.72999999900000001</c:v>
                </c:pt>
                <c:pt idx="1120">
                  <c:v>0.79999999899999996</c:v>
                </c:pt>
                <c:pt idx="1121">
                  <c:v>0.81999999800000001</c:v>
                </c:pt>
                <c:pt idx="1122">
                  <c:v>0.75</c:v>
                </c:pt>
                <c:pt idx="1123">
                  <c:v>0.76</c:v>
                </c:pt>
                <c:pt idx="1124">
                  <c:v>0.75</c:v>
                </c:pt>
                <c:pt idx="1125">
                  <c:v>0.75499999900000003</c:v>
                </c:pt>
                <c:pt idx="1126">
                  <c:v>0.77</c:v>
                </c:pt>
                <c:pt idx="1127">
                  <c:v>0.72999999900000001</c:v>
                </c:pt>
                <c:pt idx="1128">
                  <c:v>0.73599999999999999</c:v>
                </c:pt>
                <c:pt idx="1129">
                  <c:v>0.73999977100000003</c:v>
                </c:pt>
                <c:pt idx="1130">
                  <c:v>0.73999999800000005</c:v>
                </c:pt>
                <c:pt idx="1131">
                  <c:v>0.73999999800000005</c:v>
                </c:pt>
                <c:pt idx="1132">
                  <c:v>0.73499999900000001</c:v>
                </c:pt>
                <c:pt idx="1133">
                  <c:v>0.807999998</c:v>
                </c:pt>
                <c:pt idx="1134">
                  <c:v>0.78599999899999995</c:v>
                </c:pt>
                <c:pt idx="1135">
                  <c:v>0.68</c:v>
                </c:pt>
                <c:pt idx="1136">
                  <c:v>0.77999999900000005</c:v>
                </c:pt>
                <c:pt idx="1137">
                  <c:v>0.80999999899999997</c:v>
                </c:pt>
                <c:pt idx="1138">
                  <c:v>0.85999999900000001</c:v>
                </c:pt>
                <c:pt idx="1139">
                  <c:v>0.81999999800000001</c:v>
                </c:pt>
                <c:pt idx="1140">
                  <c:v>0.80999999899999997</c:v>
                </c:pt>
                <c:pt idx="1141">
                  <c:v>0.76</c:v>
                </c:pt>
                <c:pt idx="1142">
                  <c:v>0.75</c:v>
                </c:pt>
                <c:pt idx="1143">
                  <c:v>0.79999999899999996</c:v>
                </c:pt>
                <c:pt idx="1144">
                  <c:v>0.78499999799999998</c:v>
                </c:pt>
                <c:pt idx="1145">
                  <c:v>0.79999999899999996</c:v>
                </c:pt>
                <c:pt idx="1146">
                  <c:v>0.82999999800000002</c:v>
                </c:pt>
                <c:pt idx="1147">
                  <c:v>0.77</c:v>
                </c:pt>
                <c:pt idx="1148">
                  <c:v>0.79999999899999996</c:v>
                </c:pt>
                <c:pt idx="1149">
                  <c:v>0.77999999900000005</c:v>
                </c:pt>
                <c:pt idx="1150">
                  <c:v>0.77999999900000005</c:v>
                </c:pt>
                <c:pt idx="1151">
                  <c:v>0.79999999899999996</c:v>
                </c:pt>
                <c:pt idx="1152">
                  <c:v>0.77999973300000003</c:v>
                </c:pt>
                <c:pt idx="1153">
                  <c:v>0.77999999900000005</c:v>
                </c:pt>
                <c:pt idx="1154">
                  <c:v>0.81499999999999995</c:v>
                </c:pt>
                <c:pt idx="1155">
                  <c:v>0.79500000000000004</c:v>
                </c:pt>
                <c:pt idx="1156">
                  <c:v>0.77999999900000005</c:v>
                </c:pt>
                <c:pt idx="1157">
                  <c:v>0.75</c:v>
                </c:pt>
                <c:pt idx="1158">
                  <c:v>0.77999999900000005</c:v>
                </c:pt>
                <c:pt idx="1159">
                  <c:v>0.77999999900000005</c:v>
                </c:pt>
                <c:pt idx="1160">
                  <c:v>0.79999971400000003</c:v>
                </c:pt>
                <c:pt idx="1161">
                  <c:v>0.78999999899999995</c:v>
                </c:pt>
                <c:pt idx="1162">
                  <c:v>0.719999999</c:v>
                </c:pt>
                <c:pt idx="1163">
                  <c:v>0.75</c:v>
                </c:pt>
                <c:pt idx="1164">
                  <c:v>0.77</c:v>
                </c:pt>
                <c:pt idx="1165">
                  <c:v>0.78499999799999998</c:v>
                </c:pt>
                <c:pt idx="1166">
                  <c:v>0.81999999800000001</c:v>
                </c:pt>
                <c:pt idx="1167">
                  <c:v>0.78999999899999995</c:v>
                </c:pt>
                <c:pt idx="1168">
                  <c:v>0.81999999800000001</c:v>
                </c:pt>
                <c:pt idx="1169">
                  <c:v>0.82499999899999998</c:v>
                </c:pt>
                <c:pt idx="1170">
                  <c:v>0.73999999800000005</c:v>
                </c:pt>
                <c:pt idx="1171">
                  <c:v>0.77999999900000005</c:v>
                </c:pt>
                <c:pt idx="1172">
                  <c:v>0.78499999799999998</c:v>
                </c:pt>
                <c:pt idx="1173">
                  <c:v>0.79500000000000004</c:v>
                </c:pt>
                <c:pt idx="1174">
                  <c:v>0.64999999900000005</c:v>
                </c:pt>
                <c:pt idx="1175">
                  <c:v>0.75499999900000003</c:v>
                </c:pt>
                <c:pt idx="1176">
                  <c:v>0.73999999800000005</c:v>
                </c:pt>
                <c:pt idx="1177">
                  <c:v>0.76</c:v>
                </c:pt>
                <c:pt idx="1178">
                  <c:v>0.81499999999999995</c:v>
                </c:pt>
                <c:pt idx="1179">
                  <c:v>0.84</c:v>
                </c:pt>
                <c:pt idx="1180">
                  <c:v>0.79999999899999996</c:v>
                </c:pt>
                <c:pt idx="1181">
                  <c:v>0.67499999899999996</c:v>
                </c:pt>
                <c:pt idx="1182">
                  <c:v>0.78999999899999995</c:v>
                </c:pt>
                <c:pt idx="1183">
                  <c:v>0.77599999900000005</c:v>
                </c:pt>
                <c:pt idx="1184">
                  <c:v>0.79500000000000004</c:v>
                </c:pt>
                <c:pt idx="1185">
                  <c:v>0.80500000000000005</c:v>
                </c:pt>
                <c:pt idx="1186">
                  <c:v>0.77499999900000005</c:v>
                </c:pt>
                <c:pt idx="1187">
                  <c:v>0.82999999800000002</c:v>
                </c:pt>
                <c:pt idx="1188">
                  <c:v>0.78999999899999995</c:v>
                </c:pt>
                <c:pt idx="1189">
                  <c:v>0.82499999899999998</c:v>
                </c:pt>
                <c:pt idx="1190">
                  <c:v>0.85999999900000001</c:v>
                </c:pt>
                <c:pt idx="1191">
                  <c:v>0.78999999899999995</c:v>
                </c:pt>
                <c:pt idx="1192">
                  <c:v>0.79500000000000004</c:v>
                </c:pt>
                <c:pt idx="1193">
                  <c:v>0.79500000000000004</c:v>
                </c:pt>
                <c:pt idx="1194">
                  <c:v>0.81599999999999995</c:v>
                </c:pt>
                <c:pt idx="1195">
                  <c:v>0.77999999900000005</c:v>
                </c:pt>
                <c:pt idx="1196">
                  <c:v>0.80500000000000005</c:v>
                </c:pt>
                <c:pt idx="1197">
                  <c:v>0.71499999999999997</c:v>
                </c:pt>
                <c:pt idx="1198">
                  <c:v>0.75</c:v>
                </c:pt>
                <c:pt idx="1199">
                  <c:v>0.74499999900000002</c:v>
                </c:pt>
                <c:pt idx="1200">
                  <c:v>0.81299999899999997</c:v>
                </c:pt>
                <c:pt idx="1201">
                  <c:v>0.85999965700000003</c:v>
                </c:pt>
                <c:pt idx="1202">
                  <c:v>0.769999981</c:v>
                </c:pt>
                <c:pt idx="1203">
                  <c:v>0.81999969500000003</c:v>
                </c:pt>
                <c:pt idx="1204">
                  <c:v>0.80500000000000005</c:v>
                </c:pt>
                <c:pt idx="1205">
                  <c:v>0.76799999900000004</c:v>
                </c:pt>
                <c:pt idx="1206">
                  <c:v>0.87999999900000003</c:v>
                </c:pt>
                <c:pt idx="1207">
                  <c:v>0.93</c:v>
                </c:pt>
                <c:pt idx="1208">
                  <c:v>0.81799999999999995</c:v>
                </c:pt>
                <c:pt idx="1209">
                  <c:v>0.85</c:v>
                </c:pt>
                <c:pt idx="1210">
                  <c:v>0.83799999999999997</c:v>
                </c:pt>
                <c:pt idx="1211">
                  <c:v>0.72999999900000001</c:v>
                </c:pt>
                <c:pt idx="1212">
                  <c:v>0.77</c:v>
                </c:pt>
                <c:pt idx="1213">
                  <c:v>0.77999999900000005</c:v>
                </c:pt>
                <c:pt idx="1214">
                  <c:v>0.77</c:v>
                </c:pt>
                <c:pt idx="1215">
                  <c:v>0.77399999799999997</c:v>
                </c:pt>
                <c:pt idx="1216">
                  <c:v>0.80500000000000005</c:v>
                </c:pt>
                <c:pt idx="1217">
                  <c:v>0.71499999999999997</c:v>
                </c:pt>
                <c:pt idx="1218">
                  <c:v>0.73999999800000005</c:v>
                </c:pt>
                <c:pt idx="1219">
                  <c:v>0.76799999900000004</c:v>
                </c:pt>
                <c:pt idx="1220">
                  <c:v>0.849999905</c:v>
                </c:pt>
                <c:pt idx="1221">
                  <c:v>0.78999999899999995</c:v>
                </c:pt>
                <c:pt idx="1222">
                  <c:v>0.61999999900000002</c:v>
                </c:pt>
                <c:pt idx="1223">
                  <c:v>0.73999999800000005</c:v>
                </c:pt>
                <c:pt idx="1224">
                  <c:v>0.82999999800000002</c:v>
                </c:pt>
                <c:pt idx="1225">
                  <c:v>0.74399999900000002</c:v>
                </c:pt>
                <c:pt idx="1226">
                  <c:v>0.78999999899999995</c:v>
                </c:pt>
                <c:pt idx="1227">
                  <c:v>0.87999999900000003</c:v>
                </c:pt>
                <c:pt idx="1228">
                  <c:v>0.77999999900000005</c:v>
                </c:pt>
                <c:pt idx="1229">
                  <c:v>0.86499999800000005</c:v>
                </c:pt>
                <c:pt idx="1230">
                  <c:v>0.82999999800000002</c:v>
                </c:pt>
                <c:pt idx="1231">
                  <c:v>0.84</c:v>
                </c:pt>
                <c:pt idx="1232">
                  <c:v>0.79500000000000004</c:v>
                </c:pt>
                <c:pt idx="1233">
                  <c:v>0.82999999800000002</c:v>
                </c:pt>
                <c:pt idx="1234">
                  <c:v>0.79999999899999996</c:v>
                </c:pt>
                <c:pt idx="1235">
                  <c:v>0.82999999800000002</c:v>
                </c:pt>
                <c:pt idx="1236">
                  <c:v>0.84</c:v>
                </c:pt>
                <c:pt idx="1237">
                  <c:v>0.78999999899999995</c:v>
                </c:pt>
                <c:pt idx="1238">
                  <c:v>0.875</c:v>
                </c:pt>
                <c:pt idx="1239">
                  <c:v>0.82999999800000002</c:v>
                </c:pt>
                <c:pt idx="1240">
                  <c:v>0.79999971400000003</c:v>
                </c:pt>
                <c:pt idx="1241">
                  <c:v>0.79999999899999996</c:v>
                </c:pt>
                <c:pt idx="1242">
                  <c:v>0.869999886</c:v>
                </c:pt>
                <c:pt idx="1243">
                  <c:v>0.86999999900000002</c:v>
                </c:pt>
                <c:pt idx="1244">
                  <c:v>0.77999999900000005</c:v>
                </c:pt>
                <c:pt idx="1245">
                  <c:v>0.78400000000000003</c:v>
                </c:pt>
                <c:pt idx="1246">
                  <c:v>0.82199999899999998</c:v>
                </c:pt>
                <c:pt idx="1247">
                  <c:v>0.79999999899999996</c:v>
                </c:pt>
                <c:pt idx="1248">
                  <c:v>0.87999999900000003</c:v>
                </c:pt>
                <c:pt idx="1249">
                  <c:v>0.77999999900000005</c:v>
                </c:pt>
                <c:pt idx="1250">
                  <c:v>0.75</c:v>
                </c:pt>
                <c:pt idx="1251">
                  <c:v>0.73499999900000001</c:v>
                </c:pt>
                <c:pt idx="1252">
                  <c:v>0.79999999899999996</c:v>
                </c:pt>
                <c:pt idx="1253">
                  <c:v>0.82499999899999998</c:v>
                </c:pt>
                <c:pt idx="1254">
                  <c:v>0.78499999799999998</c:v>
                </c:pt>
                <c:pt idx="1255">
                  <c:v>0.79500000000000004</c:v>
                </c:pt>
                <c:pt idx="1256">
                  <c:v>0.80999999899999997</c:v>
                </c:pt>
                <c:pt idx="1257">
                  <c:v>0.79999999899999996</c:v>
                </c:pt>
                <c:pt idx="1258">
                  <c:v>0.69999999899999998</c:v>
                </c:pt>
                <c:pt idx="1259">
                  <c:v>0.86499999800000005</c:v>
                </c:pt>
                <c:pt idx="1260">
                  <c:v>0.85499999900000001</c:v>
                </c:pt>
                <c:pt idx="1261">
                  <c:v>0.80500000000000005</c:v>
                </c:pt>
                <c:pt idx="1262">
                  <c:v>0.86999999900000002</c:v>
                </c:pt>
                <c:pt idx="1263">
                  <c:v>0.79999999899999996</c:v>
                </c:pt>
                <c:pt idx="1264">
                  <c:v>0.79999999899999996</c:v>
                </c:pt>
                <c:pt idx="1265">
                  <c:v>0.87599999799999995</c:v>
                </c:pt>
                <c:pt idx="1266">
                  <c:v>0.89999999900000005</c:v>
                </c:pt>
                <c:pt idx="1267">
                  <c:v>0.78999999899999995</c:v>
                </c:pt>
                <c:pt idx="1268">
                  <c:v>0.82499999899999998</c:v>
                </c:pt>
                <c:pt idx="1269">
                  <c:v>0.83399999899999999</c:v>
                </c:pt>
                <c:pt idx="1270">
                  <c:v>0.83499999899999999</c:v>
                </c:pt>
                <c:pt idx="1271">
                  <c:v>0.82999999800000002</c:v>
                </c:pt>
                <c:pt idx="1272">
                  <c:v>0.81999999800000001</c:v>
                </c:pt>
                <c:pt idx="1273">
                  <c:v>0.75599999900000003</c:v>
                </c:pt>
                <c:pt idx="1274">
                  <c:v>0.85999999900000001</c:v>
                </c:pt>
                <c:pt idx="1275">
                  <c:v>0.81999999800000001</c:v>
                </c:pt>
                <c:pt idx="1276">
                  <c:v>0.875</c:v>
                </c:pt>
                <c:pt idx="1277">
                  <c:v>0.86499999800000005</c:v>
                </c:pt>
                <c:pt idx="1278">
                  <c:v>0.91800000000000004</c:v>
                </c:pt>
                <c:pt idx="1279">
                  <c:v>0.84</c:v>
                </c:pt>
                <c:pt idx="1280">
                  <c:v>0.82999999800000002</c:v>
                </c:pt>
                <c:pt idx="1281">
                  <c:v>0.82399999899999998</c:v>
                </c:pt>
                <c:pt idx="1282">
                  <c:v>0.82499999899999998</c:v>
                </c:pt>
                <c:pt idx="1283">
                  <c:v>0.85499999900000001</c:v>
                </c:pt>
                <c:pt idx="1284">
                  <c:v>0.81799999999999995</c:v>
                </c:pt>
                <c:pt idx="1285">
                  <c:v>0.70999999899999999</c:v>
                </c:pt>
                <c:pt idx="1286">
                  <c:v>0.81599999999999995</c:v>
                </c:pt>
                <c:pt idx="1287">
                  <c:v>0.79999999899999996</c:v>
                </c:pt>
                <c:pt idx="1288">
                  <c:v>0.82599999899999998</c:v>
                </c:pt>
                <c:pt idx="1289">
                  <c:v>0.86999999900000002</c:v>
                </c:pt>
                <c:pt idx="1290">
                  <c:v>0.77999999900000005</c:v>
                </c:pt>
                <c:pt idx="1291">
                  <c:v>0.79999999899999996</c:v>
                </c:pt>
                <c:pt idx="1292">
                  <c:v>0.84</c:v>
                </c:pt>
                <c:pt idx="1293">
                  <c:v>0.84</c:v>
                </c:pt>
                <c:pt idx="1294">
                  <c:v>0.85</c:v>
                </c:pt>
                <c:pt idx="1295">
                  <c:v>0.81999999800000001</c:v>
                </c:pt>
                <c:pt idx="1296">
                  <c:v>0.875</c:v>
                </c:pt>
                <c:pt idx="1297">
                  <c:v>0.79999999899999996</c:v>
                </c:pt>
                <c:pt idx="1298">
                  <c:v>0.81199999899999997</c:v>
                </c:pt>
                <c:pt idx="1299">
                  <c:v>0.90499999900000005</c:v>
                </c:pt>
                <c:pt idx="1300">
                  <c:v>0.85</c:v>
                </c:pt>
                <c:pt idx="1301">
                  <c:v>0.90499999900000005</c:v>
                </c:pt>
                <c:pt idx="1302">
                  <c:v>0.85</c:v>
                </c:pt>
                <c:pt idx="1303">
                  <c:v>0.82199999899999998</c:v>
                </c:pt>
                <c:pt idx="1304">
                  <c:v>0.87999999900000003</c:v>
                </c:pt>
                <c:pt idx="1305">
                  <c:v>0.81999999800000001</c:v>
                </c:pt>
                <c:pt idx="1306">
                  <c:v>0.69999999899999998</c:v>
                </c:pt>
                <c:pt idx="1307">
                  <c:v>0.79500000000000004</c:v>
                </c:pt>
                <c:pt idx="1308">
                  <c:v>0.86199999999999999</c:v>
                </c:pt>
                <c:pt idx="1309">
                  <c:v>0.85999999900000001</c:v>
                </c:pt>
                <c:pt idx="1310">
                  <c:v>0.86499999800000005</c:v>
                </c:pt>
                <c:pt idx="1311">
                  <c:v>0.89500000000000002</c:v>
                </c:pt>
                <c:pt idx="1312">
                  <c:v>0.89500000000000002</c:v>
                </c:pt>
                <c:pt idx="1313">
                  <c:v>0.85</c:v>
                </c:pt>
                <c:pt idx="1314">
                  <c:v>0.93</c:v>
                </c:pt>
                <c:pt idx="1315">
                  <c:v>0.85</c:v>
                </c:pt>
                <c:pt idx="1316">
                  <c:v>0.84</c:v>
                </c:pt>
                <c:pt idx="1317">
                  <c:v>0.875</c:v>
                </c:pt>
                <c:pt idx="1318">
                  <c:v>0.931999998</c:v>
                </c:pt>
                <c:pt idx="1319">
                  <c:v>0.87999999900000003</c:v>
                </c:pt>
                <c:pt idx="1320">
                  <c:v>0.79999999899999996</c:v>
                </c:pt>
                <c:pt idx="1321">
                  <c:v>0.89600000000000002</c:v>
                </c:pt>
                <c:pt idx="1322">
                  <c:v>0.79199999899999995</c:v>
                </c:pt>
                <c:pt idx="1323">
                  <c:v>0.91399999899999995</c:v>
                </c:pt>
                <c:pt idx="1324">
                  <c:v>0.90999999799999998</c:v>
                </c:pt>
                <c:pt idx="1325">
                  <c:v>0.69999999899999998</c:v>
                </c:pt>
                <c:pt idx="1326">
                  <c:v>0.77499999900000005</c:v>
                </c:pt>
                <c:pt idx="1327">
                  <c:v>0.90999999799999998</c:v>
                </c:pt>
                <c:pt idx="1328">
                  <c:v>0.86999999900000002</c:v>
                </c:pt>
                <c:pt idx="1329">
                  <c:v>0.85999999900000001</c:v>
                </c:pt>
                <c:pt idx="1330">
                  <c:v>0.91800000000000004</c:v>
                </c:pt>
                <c:pt idx="1331">
                  <c:v>0.93</c:v>
                </c:pt>
                <c:pt idx="1332">
                  <c:v>0.69999999899999998</c:v>
                </c:pt>
                <c:pt idx="1333">
                  <c:v>0.92</c:v>
                </c:pt>
                <c:pt idx="1334">
                  <c:v>0.87999999900000003</c:v>
                </c:pt>
                <c:pt idx="1335">
                  <c:v>0.85</c:v>
                </c:pt>
                <c:pt idx="1336">
                  <c:v>0.83499999899999999</c:v>
                </c:pt>
                <c:pt idx="1337">
                  <c:v>0.89199999900000004</c:v>
                </c:pt>
                <c:pt idx="1338">
                  <c:v>0.89199999900000004</c:v>
                </c:pt>
                <c:pt idx="1339">
                  <c:v>0.874</c:v>
                </c:pt>
                <c:pt idx="1340">
                  <c:v>0.94</c:v>
                </c:pt>
                <c:pt idx="1341">
                  <c:v>0.85</c:v>
                </c:pt>
                <c:pt idx="1342">
                  <c:v>0.86999999900000002</c:v>
                </c:pt>
                <c:pt idx="1343">
                  <c:v>0.88999999900000004</c:v>
                </c:pt>
                <c:pt idx="1344">
                  <c:v>0.87999999900000003</c:v>
                </c:pt>
                <c:pt idx="1345">
                  <c:v>0.92</c:v>
                </c:pt>
                <c:pt idx="1346">
                  <c:v>0.85499999900000001</c:v>
                </c:pt>
                <c:pt idx="1347">
                  <c:v>0.86099999999999999</c:v>
                </c:pt>
                <c:pt idx="1348">
                  <c:v>0.872</c:v>
                </c:pt>
                <c:pt idx="1349">
                  <c:v>0.93</c:v>
                </c:pt>
                <c:pt idx="1350">
                  <c:v>0.79999999899999996</c:v>
                </c:pt>
                <c:pt idx="1351">
                  <c:v>0.85499999900000001</c:v>
                </c:pt>
                <c:pt idx="1352">
                  <c:v>0.97599999999999998</c:v>
                </c:pt>
                <c:pt idx="1353">
                  <c:v>0.88999999900000004</c:v>
                </c:pt>
                <c:pt idx="1354">
                  <c:v>0.92</c:v>
                </c:pt>
                <c:pt idx="1355">
                  <c:v>0.90600000000000003</c:v>
                </c:pt>
                <c:pt idx="1356">
                  <c:v>0.88199999900000003</c:v>
                </c:pt>
                <c:pt idx="1357">
                  <c:v>0.90999999799999998</c:v>
                </c:pt>
                <c:pt idx="1358">
                  <c:v>0.78999999899999995</c:v>
                </c:pt>
                <c:pt idx="1359">
                  <c:v>0.89999999900000005</c:v>
                </c:pt>
                <c:pt idx="1360">
                  <c:v>0.89399999900000005</c:v>
                </c:pt>
                <c:pt idx="1361">
                  <c:v>0.69999999899999998</c:v>
                </c:pt>
                <c:pt idx="1362">
                  <c:v>0.86599999900000002</c:v>
                </c:pt>
                <c:pt idx="1363">
                  <c:v>0.82999999800000002</c:v>
                </c:pt>
                <c:pt idx="1364">
                  <c:v>0.91199999899999995</c:v>
                </c:pt>
                <c:pt idx="1365">
                  <c:v>0.92399999899999996</c:v>
                </c:pt>
                <c:pt idx="1366">
                  <c:v>0.98599999999999999</c:v>
                </c:pt>
                <c:pt idx="1367">
                  <c:v>0.97999999900000001</c:v>
                </c:pt>
                <c:pt idx="1368">
                  <c:v>0.89999999900000005</c:v>
                </c:pt>
                <c:pt idx="1369">
                  <c:v>0.94999999899999998</c:v>
                </c:pt>
                <c:pt idx="1370">
                  <c:v>0.89999999900000005</c:v>
                </c:pt>
                <c:pt idx="1371">
                  <c:v>0.89999999900000005</c:v>
                </c:pt>
                <c:pt idx="1372">
                  <c:v>0.89999999900000005</c:v>
                </c:pt>
                <c:pt idx="1373">
                  <c:v>0.90999999799999998</c:v>
                </c:pt>
                <c:pt idx="1374">
                  <c:v>0.96399999999999997</c:v>
                </c:pt>
                <c:pt idx="1375">
                  <c:v>0.94499999800000001</c:v>
                </c:pt>
                <c:pt idx="1376">
                  <c:v>0.95999999899999999</c:v>
                </c:pt>
                <c:pt idx="1377">
                  <c:v>0.79999999899999996</c:v>
                </c:pt>
                <c:pt idx="1378">
                  <c:v>0.875</c:v>
                </c:pt>
                <c:pt idx="1379">
                  <c:v>0.92</c:v>
                </c:pt>
                <c:pt idx="1380">
                  <c:v>0.875</c:v>
                </c:pt>
                <c:pt idx="1381">
                  <c:v>0.90499999900000005</c:v>
                </c:pt>
                <c:pt idx="1382">
                  <c:v>0.89999999900000005</c:v>
                </c:pt>
                <c:pt idx="1383">
                  <c:v>0.89999999900000005</c:v>
                </c:pt>
                <c:pt idx="1384">
                  <c:v>0.95999999899999999</c:v>
                </c:pt>
                <c:pt idx="1385">
                  <c:v>0.97999999900000001</c:v>
                </c:pt>
                <c:pt idx="1386">
                  <c:v>0.969999999</c:v>
                </c:pt>
                <c:pt idx="1387">
                  <c:v>0.92</c:v>
                </c:pt>
                <c:pt idx="1388">
                  <c:v>0.95999999899999999</c:v>
                </c:pt>
                <c:pt idx="1389">
                  <c:v>0.89999999900000005</c:v>
                </c:pt>
                <c:pt idx="1390">
                  <c:v>0.969999999</c:v>
                </c:pt>
                <c:pt idx="1391">
                  <c:v>0.95499999800000002</c:v>
                </c:pt>
                <c:pt idx="1392">
                  <c:v>1.049999997</c:v>
                </c:pt>
                <c:pt idx="1393">
                  <c:v>0.98999999800000005</c:v>
                </c:pt>
                <c:pt idx="1394">
                  <c:v>0.85999999900000001</c:v>
                </c:pt>
                <c:pt idx="1395">
                  <c:v>1.049999997</c:v>
                </c:pt>
                <c:pt idx="1396">
                  <c:v>0.97999999900000001</c:v>
                </c:pt>
                <c:pt idx="1397">
                  <c:v>1.0199995040000001</c:v>
                </c:pt>
                <c:pt idx="1398">
                  <c:v>0.93</c:v>
                </c:pt>
                <c:pt idx="1399">
                  <c:v>0.85</c:v>
                </c:pt>
                <c:pt idx="1400">
                  <c:v>0.95999999899999999</c:v>
                </c:pt>
                <c:pt idx="1401">
                  <c:v>0.94999999899999998</c:v>
                </c:pt>
                <c:pt idx="1402">
                  <c:v>0.86999999900000002</c:v>
                </c:pt>
                <c:pt idx="1403">
                  <c:v>1.0299999980000001</c:v>
                </c:pt>
                <c:pt idx="1404">
                  <c:v>0.97999999900000001</c:v>
                </c:pt>
                <c:pt idx="1405">
                  <c:v>0.999</c:v>
                </c:pt>
                <c:pt idx="1406">
                  <c:v>0.93</c:v>
                </c:pt>
                <c:pt idx="1407">
                  <c:v>0.98499999900000001</c:v>
                </c:pt>
                <c:pt idx="1408">
                  <c:v>0.88500000000000001</c:v>
                </c:pt>
                <c:pt idx="1409">
                  <c:v>0.86499999800000005</c:v>
                </c:pt>
                <c:pt idx="1410">
                  <c:v>0.94</c:v>
                </c:pt>
                <c:pt idx="1411">
                  <c:v>1.02</c:v>
                </c:pt>
                <c:pt idx="1412">
                  <c:v>0.92599999899999996</c:v>
                </c:pt>
                <c:pt idx="1413">
                  <c:v>0.97999999900000001</c:v>
                </c:pt>
                <c:pt idx="1414">
                  <c:v>0.94</c:v>
                </c:pt>
                <c:pt idx="1415">
                  <c:v>1.02</c:v>
                </c:pt>
                <c:pt idx="1416">
                  <c:v>0.97999999900000001</c:v>
                </c:pt>
                <c:pt idx="1417">
                  <c:v>0.95999999899999999</c:v>
                </c:pt>
                <c:pt idx="1418">
                  <c:v>0.95999999899999999</c:v>
                </c:pt>
                <c:pt idx="1419">
                  <c:v>0.97999954199999995</c:v>
                </c:pt>
                <c:pt idx="1420">
                  <c:v>0.97999999900000001</c:v>
                </c:pt>
                <c:pt idx="1421">
                  <c:v>1.039999999</c:v>
                </c:pt>
                <c:pt idx="1422">
                  <c:v>1</c:v>
                </c:pt>
                <c:pt idx="1423">
                  <c:v>0.969999999</c:v>
                </c:pt>
                <c:pt idx="1424">
                  <c:v>1.005999997</c:v>
                </c:pt>
                <c:pt idx="1425">
                  <c:v>1.0339999980000001</c:v>
                </c:pt>
                <c:pt idx="1426">
                  <c:v>1.039999999</c:v>
                </c:pt>
                <c:pt idx="1427">
                  <c:v>1.02</c:v>
                </c:pt>
                <c:pt idx="1428">
                  <c:v>1.0799999979999999</c:v>
                </c:pt>
                <c:pt idx="1429">
                  <c:v>1.039999999</c:v>
                </c:pt>
                <c:pt idx="1430">
                  <c:v>1.0149999970000001</c:v>
                </c:pt>
                <c:pt idx="1431">
                  <c:v>1.02</c:v>
                </c:pt>
                <c:pt idx="1432">
                  <c:v>1.039999962</c:v>
                </c:pt>
                <c:pt idx="1433">
                  <c:v>1.049999997</c:v>
                </c:pt>
                <c:pt idx="1434">
                  <c:v>1</c:v>
                </c:pt>
                <c:pt idx="1435">
                  <c:v>1.1399993900000001</c:v>
                </c:pt>
                <c:pt idx="1436">
                  <c:v>1.1379999970000001</c:v>
                </c:pt>
                <c:pt idx="1437">
                  <c:v>1.059999999</c:v>
                </c:pt>
                <c:pt idx="1438">
                  <c:v>0.95499999800000002</c:v>
                </c:pt>
                <c:pt idx="1439">
                  <c:v>1.109999999</c:v>
                </c:pt>
                <c:pt idx="1440">
                  <c:v>0.94999999899999998</c:v>
                </c:pt>
                <c:pt idx="1441">
                  <c:v>1.0949999989999999</c:v>
                </c:pt>
                <c:pt idx="1442">
                  <c:v>1.159999996</c:v>
                </c:pt>
                <c:pt idx="1443">
                  <c:v>1.113999996</c:v>
                </c:pt>
                <c:pt idx="1444">
                  <c:v>1.0799999979999999</c:v>
                </c:pt>
                <c:pt idx="1445">
                  <c:v>1.0749999990000001</c:v>
                </c:pt>
                <c:pt idx="1446">
                  <c:v>0.92499999899999996</c:v>
                </c:pt>
                <c:pt idx="1447">
                  <c:v>1.1339999999999999</c:v>
                </c:pt>
                <c:pt idx="1448">
                  <c:v>1.129999999</c:v>
                </c:pt>
                <c:pt idx="1449">
                  <c:v>1.0999999979999999</c:v>
                </c:pt>
                <c:pt idx="1450">
                  <c:v>1.0900000000000001</c:v>
                </c:pt>
                <c:pt idx="1451">
                  <c:v>1.049999997</c:v>
                </c:pt>
                <c:pt idx="1452">
                  <c:v>1.125</c:v>
                </c:pt>
                <c:pt idx="1453">
                  <c:v>1.069999997</c:v>
                </c:pt>
                <c:pt idx="1454">
                  <c:v>0.97999999900000001</c:v>
                </c:pt>
                <c:pt idx="1455">
                  <c:v>1.064999998</c:v>
                </c:pt>
                <c:pt idx="1456">
                  <c:v>1.159999996</c:v>
                </c:pt>
                <c:pt idx="1457">
                  <c:v>1.169999998</c:v>
                </c:pt>
                <c:pt idx="1458">
                  <c:v>1.18</c:v>
                </c:pt>
                <c:pt idx="1459">
                  <c:v>1.2249999979999999</c:v>
                </c:pt>
                <c:pt idx="1460">
                  <c:v>1.2099999969999999</c:v>
                </c:pt>
                <c:pt idx="1461">
                  <c:v>1.2799999980000001</c:v>
                </c:pt>
                <c:pt idx="1462">
                  <c:v>1.1179999970000001</c:v>
                </c:pt>
                <c:pt idx="1463">
                  <c:v>1.2799999980000001</c:v>
                </c:pt>
                <c:pt idx="1464">
                  <c:v>1.025999997</c:v>
                </c:pt>
                <c:pt idx="1465">
                  <c:v>1.1999999990000001</c:v>
                </c:pt>
                <c:pt idx="1466">
                  <c:v>1.2599999980000001</c:v>
                </c:pt>
                <c:pt idx="1467">
                  <c:v>1</c:v>
                </c:pt>
                <c:pt idx="1468">
                  <c:v>1.039999999</c:v>
                </c:pt>
                <c:pt idx="1469">
                  <c:v>1.229999997</c:v>
                </c:pt>
                <c:pt idx="1470">
                  <c:v>1.359999999</c:v>
                </c:pt>
                <c:pt idx="1471">
                  <c:v>1.27</c:v>
                </c:pt>
                <c:pt idx="1472">
                  <c:v>1.359999999</c:v>
                </c:pt>
                <c:pt idx="1473">
                  <c:v>1.3499999979999999</c:v>
                </c:pt>
                <c:pt idx="1474">
                  <c:v>1.772</c:v>
                </c:pt>
                <c:pt idx="1475">
                  <c:v>1.194999997</c:v>
                </c:pt>
                <c:pt idx="1476">
                  <c:v>1.289999999</c:v>
                </c:pt>
                <c:pt idx="1477">
                  <c:v>1.379999999</c:v>
                </c:pt>
                <c:pt idx="1478">
                  <c:v>1.323999997</c:v>
                </c:pt>
                <c:pt idx="1479">
                  <c:v>1.3999999990000001</c:v>
                </c:pt>
                <c:pt idx="1480">
                  <c:v>1.359999999</c:v>
                </c:pt>
                <c:pt idx="1481">
                  <c:v>1.3999999990000001</c:v>
                </c:pt>
                <c:pt idx="1482">
                  <c:v>1.439999998</c:v>
                </c:pt>
                <c:pt idx="1483">
                  <c:v>1.359999999</c:v>
                </c:pt>
                <c:pt idx="1484">
                  <c:v>1.5099999980000001</c:v>
                </c:pt>
                <c:pt idx="1485">
                  <c:v>1.4499999990000001</c:v>
                </c:pt>
                <c:pt idx="1486">
                  <c:v>1.439999998</c:v>
                </c:pt>
                <c:pt idx="1487">
                  <c:v>1.1799993520000001</c:v>
                </c:pt>
                <c:pt idx="1488">
                  <c:v>1.379999999</c:v>
                </c:pt>
                <c:pt idx="1489">
                  <c:v>1.4749999979999999</c:v>
                </c:pt>
                <c:pt idx="1490">
                  <c:v>1.479999997</c:v>
                </c:pt>
                <c:pt idx="1491">
                  <c:v>1.299999997</c:v>
                </c:pt>
                <c:pt idx="1492">
                  <c:v>1.6199999970000001</c:v>
                </c:pt>
                <c:pt idx="1493">
                  <c:v>1.489999998</c:v>
                </c:pt>
                <c:pt idx="1494">
                  <c:v>1.504999999</c:v>
                </c:pt>
                <c:pt idx="1495">
                  <c:v>1.52</c:v>
                </c:pt>
                <c:pt idx="1496">
                  <c:v>1.479999997</c:v>
                </c:pt>
                <c:pt idx="1497">
                  <c:v>1.481999997</c:v>
                </c:pt>
                <c:pt idx="1498">
                  <c:v>1.569999997</c:v>
                </c:pt>
                <c:pt idx="1499">
                  <c:v>1.559999999</c:v>
                </c:pt>
                <c:pt idx="1500">
                  <c:v>1.6999999990000001</c:v>
                </c:pt>
                <c:pt idx="1501">
                  <c:v>1.734999999</c:v>
                </c:pt>
                <c:pt idx="1502">
                  <c:v>1.739999998</c:v>
                </c:pt>
                <c:pt idx="1503">
                  <c:v>2.75</c:v>
                </c:pt>
                <c:pt idx="1504">
                  <c:v>1.93</c:v>
                </c:pt>
              </c:numCache>
            </c:numRef>
          </c:yVal>
          <c:smooth val="0"/>
          <c:extLst>
            <c:ext xmlns:c16="http://schemas.microsoft.com/office/drawing/2014/chart" uri="{C3380CC4-5D6E-409C-BE32-E72D297353CC}">
              <c16:uniqueId val="{00000005-61BB-44AB-8EE3-618A9570ADCF}"/>
            </c:ext>
          </c:extLst>
        </c:ser>
        <c:dLbls>
          <c:showLegendKey val="0"/>
          <c:showVal val="0"/>
          <c:showCatName val="0"/>
          <c:showSerName val="0"/>
          <c:showPercent val="0"/>
          <c:showBubbleSize val="0"/>
        </c:dLbls>
        <c:axId val="811613752"/>
        <c:axId val="814444256"/>
        <c:extLst/>
      </c:scatterChart>
      <c:valAx>
        <c:axId val="811613752"/>
        <c:scaling>
          <c:orientation val="minMax"/>
          <c:max val="17"/>
          <c:min val="10"/>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Carapace length (mm)</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1"/>
        <c:minorUnit val="0.25"/>
      </c:valAx>
      <c:valAx>
        <c:axId val="814444256"/>
        <c:scaling>
          <c:orientation val="minMax"/>
          <c:max val="2"/>
          <c:min val="0.5"/>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layout>
            <c:manualLayout>
              <c:xMode val="edge"/>
              <c:yMode val="edge"/>
              <c:x val="5.1836042608832478E-3"/>
              <c:y val="0.32387965460050905"/>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0.5"/>
        <c:minorUnit val="0.25"/>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AU" sz="1600" b="1">
                <a:solidFill>
                  <a:schemeClr val="tx1"/>
                </a:solidFill>
              </a:rPr>
              <a:t>MALE</a:t>
            </a:r>
          </a:p>
        </c:rich>
      </c:tx>
      <c:layout>
        <c:manualLayout>
          <c:xMode val="edge"/>
          <c:yMode val="edge"/>
          <c:x val="0.45674708973207873"/>
          <c:y val="5.3476024369915331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manualLayout>
          <c:layoutTarget val="inner"/>
          <c:xMode val="edge"/>
          <c:yMode val="edge"/>
          <c:x val="0.15895468890079564"/>
          <c:y val="2.7479065116860393E-2"/>
          <c:w val="0.80592976460721166"/>
          <c:h val="0.82197359204161924"/>
        </c:manualLayout>
      </c:layout>
      <c:scatterChart>
        <c:scatterStyle val="lineMarker"/>
        <c:varyColors val="0"/>
        <c:ser>
          <c:idx val="1"/>
          <c:order val="0"/>
          <c:tx>
            <c:strRef>
              <c:f>'Rock lobster'!$AI$1</c:f>
              <c:strCache>
                <c:ptCount val="1"/>
                <c:pt idx="0">
                  <c:v>est_wt_kg</c:v>
                </c:pt>
              </c:strCache>
            </c:strRef>
          </c:tx>
          <c:spPr>
            <a:ln w="19050" cap="rnd">
              <a:solidFill>
                <a:schemeClr val="accent1"/>
              </a:solidFill>
              <a:round/>
            </a:ln>
            <a:effectLst/>
          </c:spPr>
          <c:marker>
            <c:symbol val="none"/>
          </c:marker>
          <c:xVal>
            <c:numRef>
              <c:f>'Rock lobster'!$AG$2:$AG$2002</c:f>
              <c:numCache>
                <c:formatCode>General</c:formatCode>
                <c:ptCount val="2001"/>
                <c:pt idx="0">
                  <c:v>15</c:v>
                </c:pt>
                <c:pt idx="1">
                  <c:v>15</c:v>
                </c:pt>
                <c:pt idx="2">
                  <c:v>0</c:v>
                </c:pt>
                <c:pt idx="3">
                  <c:v>15</c:v>
                </c:pt>
                <c:pt idx="4">
                  <c:v>0</c:v>
                </c:pt>
                <c:pt idx="5">
                  <c:v>10.5</c:v>
                </c:pt>
                <c:pt idx="6">
                  <c:v>10.9</c:v>
                </c:pt>
                <c:pt idx="7">
                  <c:v>10.9</c:v>
                </c:pt>
                <c:pt idx="8">
                  <c:v>10.9</c:v>
                </c:pt>
                <c:pt idx="9">
                  <c:v>10.9</c:v>
                </c:pt>
                <c:pt idx="10">
                  <c:v>10.9</c:v>
                </c:pt>
                <c:pt idx="11">
                  <c:v>11</c:v>
                </c:pt>
                <c:pt idx="12">
                  <c:v>11</c:v>
                </c:pt>
                <c:pt idx="13">
                  <c:v>11</c:v>
                </c:pt>
                <c:pt idx="14">
                  <c:v>11</c:v>
                </c:pt>
                <c:pt idx="15">
                  <c:v>11</c:v>
                </c:pt>
                <c:pt idx="16">
                  <c:v>11</c:v>
                </c:pt>
                <c:pt idx="17">
                  <c:v>11</c:v>
                </c:pt>
                <c:pt idx="18">
                  <c:v>11</c:v>
                </c:pt>
                <c:pt idx="19">
                  <c:v>11</c:v>
                </c:pt>
                <c:pt idx="20">
                  <c:v>11</c:v>
                </c:pt>
                <c:pt idx="21">
                  <c:v>11</c:v>
                </c:pt>
                <c:pt idx="22">
                  <c:v>11</c:v>
                </c:pt>
                <c:pt idx="23">
                  <c:v>11</c:v>
                </c:pt>
                <c:pt idx="24">
                  <c:v>11</c:v>
                </c:pt>
                <c:pt idx="25">
                  <c:v>11</c:v>
                </c:pt>
                <c:pt idx="26">
                  <c:v>11</c:v>
                </c:pt>
                <c:pt idx="27">
                  <c:v>11</c:v>
                </c:pt>
                <c:pt idx="28">
                  <c:v>11</c:v>
                </c:pt>
                <c:pt idx="29">
                  <c:v>11</c:v>
                </c:pt>
                <c:pt idx="30">
                  <c:v>11</c:v>
                </c:pt>
                <c:pt idx="31">
                  <c:v>11</c:v>
                </c:pt>
                <c:pt idx="32">
                  <c:v>11</c:v>
                </c:pt>
                <c:pt idx="33">
                  <c:v>11</c:v>
                </c:pt>
                <c:pt idx="34">
                  <c:v>11</c:v>
                </c:pt>
                <c:pt idx="35">
                  <c:v>11</c:v>
                </c:pt>
                <c:pt idx="36">
                  <c:v>11</c:v>
                </c:pt>
                <c:pt idx="37">
                  <c:v>11</c:v>
                </c:pt>
                <c:pt idx="38">
                  <c:v>11</c:v>
                </c:pt>
                <c:pt idx="39">
                  <c:v>11</c:v>
                </c:pt>
                <c:pt idx="40">
                  <c:v>11</c:v>
                </c:pt>
                <c:pt idx="41">
                  <c:v>11</c:v>
                </c:pt>
                <c:pt idx="42">
                  <c:v>11</c:v>
                </c:pt>
                <c:pt idx="43">
                  <c:v>11</c:v>
                </c:pt>
                <c:pt idx="44">
                  <c:v>11</c:v>
                </c:pt>
                <c:pt idx="45">
                  <c:v>11</c:v>
                </c:pt>
                <c:pt idx="46">
                  <c:v>11</c:v>
                </c:pt>
                <c:pt idx="47">
                  <c:v>11</c:v>
                </c:pt>
                <c:pt idx="48">
                  <c:v>11</c:v>
                </c:pt>
                <c:pt idx="49">
                  <c:v>11</c:v>
                </c:pt>
                <c:pt idx="50">
                  <c:v>11</c:v>
                </c:pt>
                <c:pt idx="51">
                  <c:v>11</c:v>
                </c:pt>
                <c:pt idx="52">
                  <c:v>11</c:v>
                </c:pt>
                <c:pt idx="53">
                  <c:v>11</c:v>
                </c:pt>
                <c:pt idx="54">
                  <c:v>11</c:v>
                </c:pt>
                <c:pt idx="55">
                  <c:v>11</c:v>
                </c:pt>
                <c:pt idx="56">
                  <c:v>11</c:v>
                </c:pt>
                <c:pt idx="57">
                  <c:v>11</c:v>
                </c:pt>
                <c:pt idx="58">
                  <c:v>11</c:v>
                </c:pt>
                <c:pt idx="59">
                  <c:v>11</c:v>
                </c:pt>
                <c:pt idx="60">
                  <c:v>11</c:v>
                </c:pt>
                <c:pt idx="61">
                  <c:v>11</c:v>
                </c:pt>
                <c:pt idx="62">
                  <c:v>11</c:v>
                </c:pt>
                <c:pt idx="63">
                  <c:v>11</c:v>
                </c:pt>
                <c:pt idx="64">
                  <c:v>11</c:v>
                </c:pt>
                <c:pt idx="65">
                  <c:v>11</c:v>
                </c:pt>
                <c:pt idx="66">
                  <c:v>11</c:v>
                </c:pt>
                <c:pt idx="67">
                  <c:v>11</c:v>
                </c:pt>
                <c:pt idx="68">
                  <c:v>11</c:v>
                </c:pt>
                <c:pt idx="69">
                  <c:v>11</c:v>
                </c:pt>
                <c:pt idx="70">
                  <c:v>11</c:v>
                </c:pt>
                <c:pt idx="71">
                  <c:v>11</c:v>
                </c:pt>
                <c:pt idx="72">
                  <c:v>11</c:v>
                </c:pt>
                <c:pt idx="73">
                  <c:v>11</c:v>
                </c:pt>
                <c:pt idx="74">
                  <c:v>11</c:v>
                </c:pt>
                <c:pt idx="75">
                  <c:v>11</c:v>
                </c:pt>
                <c:pt idx="76">
                  <c:v>11</c:v>
                </c:pt>
                <c:pt idx="77">
                  <c:v>11</c:v>
                </c:pt>
                <c:pt idx="78">
                  <c:v>11</c:v>
                </c:pt>
                <c:pt idx="79">
                  <c:v>11</c:v>
                </c:pt>
                <c:pt idx="80">
                  <c:v>11</c:v>
                </c:pt>
                <c:pt idx="81">
                  <c:v>11</c:v>
                </c:pt>
                <c:pt idx="82">
                  <c:v>11</c:v>
                </c:pt>
                <c:pt idx="83">
                  <c:v>11</c:v>
                </c:pt>
                <c:pt idx="84">
                  <c:v>11</c:v>
                </c:pt>
                <c:pt idx="85">
                  <c:v>11</c:v>
                </c:pt>
                <c:pt idx="86">
                  <c:v>11</c:v>
                </c:pt>
                <c:pt idx="87">
                  <c:v>11</c:v>
                </c:pt>
                <c:pt idx="88">
                  <c:v>11</c:v>
                </c:pt>
                <c:pt idx="89">
                  <c:v>11</c:v>
                </c:pt>
                <c:pt idx="90">
                  <c:v>11</c:v>
                </c:pt>
                <c:pt idx="91">
                  <c:v>11</c:v>
                </c:pt>
                <c:pt idx="92">
                  <c:v>11</c:v>
                </c:pt>
                <c:pt idx="93">
                  <c:v>11</c:v>
                </c:pt>
                <c:pt idx="94">
                  <c:v>11</c:v>
                </c:pt>
                <c:pt idx="95">
                  <c:v>11</c:v>
                </c:pt>
                <c:pt idx="96">
                  <c:v>11</c:v>
                </c:pt>
                <c:pt idx="97">
                  <c:v>11</c:v>
                </c:pt>
                <c:pt idx="98">
                  <c:v>11</c:v>
                </c:pt>
                <c:pt idx="99">
                  <c:v>11</c:v>
                </c:pt>
                <c:pt idx="100">
                  <c:v>11</c:v>
                </c:pt>
                <c:pt idx="101">
                  <c:v>11</c:v>
                </c:pt>
                <c:pt idx="102">
                  <c:v>11</c:v>
                </c:pt>
                <c:pt idx="103">
                  <c:v>11</c:v>
                </c:pt>
                <c:pt idx="104">
                  <c:v>11</c:v>
                </c:pt>
                <c:pt idx="105">
                  <c:v>11</c:v>
                </c:pt>
                <c:pt idx="106">
                  <c:v>11</c:v>
                </c:pt>
                <c:pt idx="107">
                  <c:v>11.1</c:v>
                </c:pt>
                <c:pt idx="108">
                  <c:v>11.1</c:v>
                </c:pt>
                <c:pt idx="109">
                  <c:v>11.1</c:v>
                </c:pt>
                <c:pt idx="110">
                  <c:v>11.1</c:v>
                </c:pt>
                <c:pt idx="111">
                  <c:v>11.1</c:v>
                </c:pt>
                <c:pt idx="112">
                  <c:v>11.1</c:v>
                </c:pt>
                <c:pt idx="113">
                  <c:v>11.1</c:v>
                </c:pt>
                <c:pt idx="114">
                  <c:v>11.1</c:v>
                </c:pt>
                <c:pt idx="115">
                  <c:v>11.1</c:v>
                </c:pt>
                <c:pt idx="116">
                  <c:v>11.1</c:v>
                </c:pt>
                <c:pt idx="117">
                  <c:v>11.1</c:v>
                </c:pt>
                <c:pt idx="118">
                  <c:v>11.1</c:v>
                </c:pt>
                <c:pt idx="119">
                  <c:v>11.1</c:v>
                </c:pt>
                <c:pt idx="120">
                  <c:v>11.1</c:v>
                </c:pt>
                <c:pt idx="121">
                  <c:v>11.1</c:v>
                </c:pt>
                <c:pt idx="122">
                  <c:v>11.1</c:v>
                </c:pt>
                <c:pt idx="123">
                  <c:v>11.1</c:v>
                </c:pt>
                <c:pt idx="124">
                  <c:v>11.1</c:v>
                </c:pt>
                <c:pt idx="125">
                  <c:v>11.1</c:v>
                </c:pt>
                <c:pt idx="126">
                  <c:v>11.1</c:v>
                </c:pt>
                <c:pt idx="127">
                  <c:v>11.1</c:v>
                </c:pt>
                <c:pt idx="128">
                  <c:v>11.1</c:v>
                </c:pt>
                <c:pt idx="129">
                  <c:v>11.1</c:v>
                </c:pt>
                <c:pt idx="130">
                  <c:v>11.1</c:v>
                </c:pt>
                <c:pt idx="131">
                  <c:v>11.1</c:v>
                </c:pt>
                <c:pt idx="132">
                  <c:v>11.1</c:v>
                </c:pt>
                <c:pt idx="133">
                  <c:v>11.1</c:v>
                </c:pt>
                <c:pt idx="134">
                  <c:v>11.1</c:v>
                </c:pt>
                <c:pt idx="135">
                  <c:v>11.1</c:v>
                </c:pt>
                <c:pt idx="136">
                  <c:v>11.1</c:v>
                </c:pt>
                <c:pt idx="137">
                  <c:v>11.1</c:v>
                </c:pt>
                <c:pt idx="138">
                  <c:v>11.1</c:v>
                </c:pt>
                <c:pt idx="139">
                  <c:v>11.1</c:v>
                </c:pt>
                <c:pt idx="140">
                  <c:v>11.1</c:v>
                </c:pt>
                <c:pt idx="141">
                  <c:v>11.1</c:v>
                </c:pt>
                <c:pt idx="142">
                  <c:v>11.1</c:v>
                </c:pt>
                <c:pt idx="143">
                  <c:v>11.1</c:v>
                </c:pt>
                <c:pt idx="144">
                  <c:v>11.1</c:v>
                </c:pt>
                <c:pt idx="145">
                  <c:v>11.1</c:v>
                </c:pt>
                <c:pt idx="146">
                  <c:v>11.1</c:v>
                </c:pt>
                <c:pt idx="147">
                  <c:v>11.1</c:v>
                </c:pt>
                <c:pt idx="148">
                  <c:v>11.1</c:v>
                </c:pt>
                <c:pt idx="149">
                  <c:v>11.1</c:v>
                </c:pt>
                <c:pt idx="150">
                  <c:v>11.1</c:v>
                </c:pt>
                <c:pt idx="151">
                  <c:v>11.1</c:v>
                </c:pt>
                <c:pt idx="152">
                  <c:v>11.1</c:v>
                </c:pt>
                <c:pt idx="153">
                  <c:v>11.1</c:v>
                </c:pt>
                <c:pt idx="154">
                  <c:v>11.1</c:v>
                </c:pt>
                <c:pt idx="155">
                  <c:v>11.1</c:v>
                </c:pt>
                <c:pt idx="156">
                  <c:v>11.1</c:v>
                </c:pt>
                <c:pt idx="157">
                  <c:v>11.1</c:v>
                </c:pt>
                <c:pt idx="158">
                  <c:v>11.1</c:v>
                </c:pt>
                <c:pt idx="159">
                  <c:v>11.1</c:v>
                </c:pt>
                <c:pt idx="160">
                  <c:v>11.1</c:v>
                </c:pt>
                <c:pt idx="161">
                  <c:v>11.1</c:v>
                </c:pt>
                <c:pt idx="162">
                  <c:v>11.1</c:v>
                </c:pt>
                <c:pt idx="163">
                  <c:v>11.1</c:v>
                </c:pt>
                <c:pt idx="164">
                  <c:v>11.1</c:v>
                </c:pt>
                <c:pt idx="165">
                  <c:v>11.1</c:v>
                </c:pt>
                <c:pt idx="166">
                  <c:v>11.1</c:v>
                </c:pt>
                <c:pt idx="167">
                  <c:v>11.1</c:v>
                </c:pt>
                <c:pt idx="168">
                  <c:v>11.1</c:v>
                </c:pt>
                <c:pt idx="169">
                  <c:v>11.1</c:v>
                </c:pt>
                <c:pt idx="170">
                  <c:v>11.1</c:v>
                </c:pt>
                <c:pt idx="171">
                  <c:v>11.1</c:v>
                </c:pt>
                <c:pt idx="172">
                  <c:v>11.1</c:v>
                </c:pt>
                <c:pt idx="173">
                  <c:v>11.1</c:v>
                </c:pt>
                <c:pt idx="174">
                  <c:v>11.1</c:v>
                </c:pt>
                <c:pt idx="175">
                  <c:v>11.1</c:v>
                </c:pt>
                <c:pt idx="176">
                  <c:v>11.1</c:v>
                </c:pt>
                <c:pt idx="177">
                  <c:v>11.1</c:v>
                </c:pt>
                <c:pt idx="178">
                  <c:v>11.1</c:v>
                </c:pt>
                <c:pt idx="179">
                  <c:v>11.1</c:v>
                </c:pt>
                <c:pt idx="180">
                  <c:v>11.1</c:v>
                </c:pt>
                <c:pt idx="181">
                  <c:v>11.1</c:v>
                </c:pt>
                <c:pt idx="182">
                  <c:v>11.1</c:v>
                </c:pt>
                <c:pt idx="183">
                  <c:v>11.1</c:v>
                </c:pt>
                <c:pt idx="184">
                  <c:v>11.1</c:v>
                </c:pt>
                <c:pt idx="185">
                  <c:v>11.1</c:v>
                </c:pt>
                <c:pt idx="186">
                  <c:v>11.1</c:v>
                </c:pt>
                <c:pt idx="187">
                  <c:v>11.1</c:v>
                </c:pt>
                <c:pt idx="188">
                  <c:v>11.1</c:v>
                </c:pt>
                <c:pt idx="189">
                  <c:v>11.1</c:v>
                </c:pt>
                <c:pt idx="190">
                  <c:v>11.1</c:v>
                </c:pt>
                <c:pt idx="191">
                  <c:v>11.1</c:v>
                </c:pt>
                <c:pt idx="192">
                  <c:v>11.1</c:v>
                </c:pt>
                <c:pt idx="193">
                  <c:v>11.1</c:v>
                </c:pt>
                <c:pt idx="194">
                  <c:v>11.1</c:v>
                </c:pt>
                <c:pt idx="195">
                  <c:v>11.1</c:v>
                </c:pt>
                <c:pt idx="196">
                  <c:v>11.2</c:v>
                </c:pt>
                <c:pt idx="197">
                  <c:v>11.2</c:v>
                </c:pt>
                <c:pt idx="198">
                  <c:v>11.2</c:v>
                </c:pt>
                <c:pt idx="199">
                  <c:v>11.2</c:v>
                </c:pt>
                <c:pt idx="200">
                  <c:v>11.2</c:v>
                </c:pt>
                <c:pt idx="201">
                  <c:v>11.2</c:v>
                </c:pt>
                <c:pt idx="202">
                  <c:v>11.2</c:v>
                </c:pt>
                <c:pt idx="203">
                  <c:v>11.2</c:v>
                </c:pt>
                <c:pt idx="204">
                  <c:v>11.2</c:v>
                </c:pt>
                <c:pt idx="205">
                  <c:v>11.2</c:v>
                </c:pt>
                <c:pt idx="206">
                  <c:v>11.2</c:v>
                </c:pt>
                <c:pt idx="207">
                  <c:v>11.2</c:v>
                </c:pt>
                <c:pt idx="208">
                  <c:v>11.2</c:v>
                </c:pt>
                <c:pt idx="209">
                  <c:v>11.2</c:v>
                </c:pt>
                <c:pt idx="210">
                  <c:v>11.2</c:v>
                </c:pt>
                <c:pt idx="211">
                  <c:v>11.2</c:v>
                </c:pt>
                <c:pt idx="212">
                  <c:v>11.2</c:v>
                </c:pt>
                <c:pt idx="213">
                  <c:v>11.2</c:v>
                </c:pt>
                <c:pt idx="214">
                  <c:v>11.2</c:v>
                </c:pt>
                <c:pt idx="215">
                  <c:v>11.2</c:v>
                </c:pt>
                <c:pt idx="216">
                  <c:v>11.2</c:v>
                </c:pt>
                <c:pt idx="217">
                  <c:v>11.2</c:v>
                </c:pt>
                <c:pt idx="218">
                  <c:v>11.2</c:v>
                </c:pt>
                <c:pt idx="219">
                  <c:v>11.2</c:v>
                </c:pt>
                <c:pt idx="220">
                  <c:v>11.2</c:v>
                </c:pt>
                <c:pt idx="221">
                  <c:v>11.2</c:v>
                </c:pt>
                <c:pt idx="222">
                  <c:v>11.2</c:v>
                </c:pt>
                <c:pt idx="223">
                  <c:v>11.2</c:v>
                </c:pt>
                <c:pt idx="224">
                  <c:v>11.2</c:v>
                </c:pt>
                <c:pt idx="225">
                  <c:v>11.2</c:v>
                </c:pt>
                <c:pt idx="226">
                  <c:v>11.2</c:v>
                </c:pt>
                <c:pt idx="227">
                  <c:v>11.2</c:v>
                </c:pt>
                <c:pt idx="228">
                  <c:v>11.2</c:v>
                </c:pt>
                <c:pt idx="229">
                  <c:v>11.2</c:v>
                </c:pt>
                <c:pt idx="230">
                  <c:v>11.2</c:v>
                </c:pt>
                <c:pt idx="231">
                  <c:v>11.2</c:v>
                </c:pt>
                <c:pt idx="232">
                  <c:v>11.2</c:v>
                </c:pt>
                <c:pt idx="233">
                  <c:v>11.2</c:v>
                </c:pt>
                <c:pt idx="234">
                  <c:v>11.2</c:v>
                </c:pt>
                <c:pt idx="235">
                  <c:v>11.2</c:v>
                </c:pt>
                <c:pt idx="236">
                  <c:v>11.2</c:v>
                </c:pt>
                <c:pt idx="237">
                  <c:v>11.2</c:v>
                </c:pt>
                <c:pt idx="238">
                  <c:v>11.2</c:v>
                </c:pt>
                <c:pt idx="239">
                  <c:v>11.2</c:v>
                </c:pt>
                <c:pt idx="240">
                  <c:v>11.2</c:v>
                </c:pt>
                <c:pt idx="241">
                  <c:v>11.2</c:v>
                </c:pt>
                <c:pt idx="242">
                  <c:v>11.2</c:v>
                </c:pt>
                <c:pt idx="243">
                  <c:v>11.2</c:v>
                </c:pt>
                <c:pt idx="244">
                  <c:v>11.2</c:v>
                </c:pt>
                <c:pt idx="245">
                  <c:v>11.2</c:v>
                </c:pt>
                <c:pt idx="246">
                  <c:v>11.2</c:v>
                </c:pt>
                <c:pt idx="247">
                  <c:v>11.2</c:v>
                </c:pt>
                <c:pt idx="248">
                  <c:v>11.2</c:v>
                </c:pt>
                <c:pt idx="249">
                  <c:v>11.2</c:v>
                </c:pt>
                <c:pt idx="250">
                  <c:v>11.2</c:v>
                </c:pt>
                <c:pt idx="251">
                  <c:v>11.2</c:v>
                </c:pt>
                <c:pt idx="252">
                  <c:v>11.2</c:v>
                </c:pt>
                <c:pt idx="253">
                  <c:v>11.2</c:v>
                </c:pt>
                <c:pt idx="254">
                  <c:v>11.2</c:v>
                </c:pt>
                <c:pt idx="255">
                  <c:v>11.2</c:v>
                </c:pt>
                <c:pt idx="256">
                  <c:v>11.2</c:v>
                </c:pt>
                <c:pt idx="257">
                  <c:v>11.2</c:v>
                </c:pt>
                <c:pt idx="258">
                  <c:v>11.2</c:v>
                </c:pt>
                <c:pt idx="259">
                  <c:v>11.2</c:v>
                </c:pt>
                <c:pt idx="260">
                  <c:v>11.2</c:v>
                </c:pt>
                <c:pt idx="261">
                  <c:v>11.2</c:v>
                </c:pt>
                <c:pt idx="262">
                  <c:v>11.2</c:v>
                </c:pt>
                <c:pt idx="263">
                  <c:v>11.2</c:v>
                </c:pt>
                <c:pt idx="264">
                  <c:v>11.2</c:v>
                </c:pt>
                <c:pt idx="265">
                  <c:v>11.2</c:v>
                </c:pt>
                <c:pt idx="266">
                  <c:v>11.2</c:v>
                </c:pt>
                <c:pt idx="267">
                  <c:v>11.2</c:v>
                </c:pt>
                <c:pt idx="268">
                  <c:v>11.2</c:v>
                </c:pt>
                <c:pt idx="269">
                  <c:v>11.2</c:v>
                </c:pt>
                <c:pt idx="270">
                  <c:v>11.2</c:v>
                </c:pt>
                <c:pt idx="271">
                  <c:v>11.2</c:v>
                </c:pt>
                <c:pt idx="272">
                  <c:v>11.2</c:v>
                </c:pt>
                <c:pt idx="273">
                  <c:v>11.2</c:v>
                </c:pt>
                <c:pt idx="274">
                  <c:v>11.2</c:v>
                </c:pt>
                <c:pt idx="275">
                  <c:v>11.2</c:v>
                </c:pt>
                <c:pt idx="276">
                  <c:v>11.2</c:v>
                </c:pt>
                <c:pt idx="277">
                  <c:v>11.2</c:v>
                </c:pt>
                <c:pt idx="278">
                  <c:v>11.2</c:v>
                </c:pt>
                <c:pt idx="279">
                  <c:v>11.2</c:v>
                </c:pt>
                <c:pt idx="280">
                  <c:v>11.2</c:v>
                </c:pt>
                <c:pt idx="281">
                  <c:v>11.2</c:v>
                </c:pt>
                <c:pt idx="282">
                  <c:v>11.2</c:v>
                </c:pt>
                <c:pt idx="283">
                  <c:v>11.2</c:v>
                </c:pt>
                <c:pt idx="284">
                  <c:v>11.2</c:v>
                </c:pt>
                <c:pt idx="285">
                  <c:v>11.2</c:v>
                </c:pt>
                <c:pt idx="286">
                  <c:v>11.2</c:v>
                </c:pt>
                <c:pt idx="287">
                  <c:v>11.2</c:v>
                </c:pt>
                <c:pt idx="288">
                  <c:v>11.2</c:v>
                </c:pt>
                <c:pt idx="289">
                  <c:v>11.2</c:v>
                </c:pt>
                <c:pt idx="290">
                  <c:v>11.2</c:v>
                </c:pt>
                <c:pt idx="291">
                  <c:v>11.2</c:v>
                </c:pt>
                <c:pt idx="292">
                  <c:v>11.2</c:v>
                </c:pt>
                <c:pt idx="293">
                  <c:v>11.2</c:v>
                </c:pt>
                <c:pt idx="294">
                  <c:v>11.2</c:v>
                </c:pt>
                <c:pt idx="295">
                  <c:v>11.2</c:v>
                </c:pt>
                <c:pt idx="296">
                  <c:v>11.2</c:v>
                </c:pt>
                <c:pt idx="297">
                  <c:v>11.2</c:v>
                </c:pt>
                <c:pt idx="298">
                  <c:v>11.2</c:v>
                </c:pt>
                <c:pt idx="299">
                  <c:v>11.2</c:v>
                </c:pt>
                <c:pt idx="300">
                  <c:v>11.2</c:v>
                </c:pt>
                <c:pt idx="301">
                  <c:v>11.2</c:v>
                </c:pt>
                <c:pt idx="302">
                  <c:v>11.2</c:v>
                </c:pt>
                <c:pt idx="303">
                  <c:v>11.2</c:v>
                </c:pt>
                <c:pt idx="304">
                  <c:v>11.2</c:v>
                </c:pt>
                <c:pt idx="305">
                  <c:v>11.2</c:v>
                </c:pt>
                <c:pt idx="306">
                  <c:v>11.2</c:v>
                </c:pt>
                <c:pt idx="307">
                  <c:v>11.2</c:v>
                </c:pt>
                <c:pt idx="308">
                  <c:v>11.2</c:v>
                </c:pt>
                <c:pt idx="309">
                  <c:v>11.2</c:v>
                </c:pt>
                <c:pt idx="310">
                  <c:v>11.2</c:v>
                </c:pt>
                <c:pt idx="311">
                  <c:v>11.2</c:v>
                </c:pt>
                <c:pt idx="312">
                  <c:v>11.2</c:v>
                </c:pt>
                <c:pt idx="313">
                  <c:v>11.2</c:v>
                </c:pt>
                <c:pt idx="314">
                  <c:v>11.2</c:v>
                </c:pt>
                <c:pt idx="315">
                  <c:v>11.2</c:v>
                </c:pt>
                <c:pt idx="316">
                  <c:v>11.2</c:v>
                </c:pt>
                <c:pt idx="317">
                  <c:v>11.2</c:v>
                </c:pt>
                <c:pt idx="318">
                  <c:v>11.2</c:v>
                </c:pt>
                <c:pt idx="319">
                  <c:v>11.2</c:v>
                </c:pt>
                <c:pt idx="320">
                  <c:v>11.3</c:v>
                </c:pt>
                <c:pt idx="321">
                  <c:v>11.3</c:v>
                </c:pt>
                <c:pt idx="322">
                  <c:v>11.3</c:v>
                </c:pt>
                <c:pt idx="323">
                  <c:v>11.3</c:v>
                </c:pt>
                <c:pt idx="324">
                  <c:v>11.3</c:v>
                </c:pt>
                <c:pt idx="325">
                  <c:v>11.3</c:v>
                </c:pt>
                <c:pt idx="326">
                  <c:v>11.3</c:v>
                </c:pt>
                <c:pt idx="327">
                  <c:v>11.3</c:v>
                </c:pt>
                <c:pt idx="328">
                  <c:v>11.3</c:v>
                </c:pt>
                <c:pt idx="329">
                  <c:v>11.3</c:v>
                </c:pt>
                <c:pt idx="330">
                  <c:v>11.3</c:v>
                </c:pt>
                <c:pt idx="331">
                  <c:v>11.3</c:v>
                </c:pt>
                <c:pt idx="332">
                  <c:v>11.3</c:v>
                </c:pt>
                <c:pt idx="333">
                  <c:v>11.3</c:v>
                </c:pt>
                <c:pt idx="334">
                  <c:v>11.3</c:v>
                </c:pt>
                <c:pt idx="335">
                  <c:v>11.3</c:v>
                </c:pt>
                <c:pt idx="336">
                  <c:v>11.3</c:v>
                </c:pt>
                <c:pt idx="337">
                  <c:v>11.3</c:v>
                </c:pt>
                <c:pt idx="338">
                  <c:v>11.3</c:v>
                </c:pt>
                <c:pt idx="339">
                  <c:v>11.3</c:v>
                </c:pt>
                <c:pt idx="340">
                  <c:v>11.3</c:v>
                </c:pt>
                <c:pt idx="341">
                  <c:v>11.3</c:v>
                </c:pt>
                <c:pt idx="342">
                  <c:v>11.3</c:v>
                </c:pt>
                <c:pt idx="343">
                  <c:v>11.3</c:v>
                </c:pt>
                <c:pt idx="344">
                  <c:v>11.3</c:v>
                </c:pt>
                <c:pt idx="345">
                  <c:v>11.3</c:v>
                </c:pt>
                <c:pt idx="346">
                  <c:v>11.3</c:v>
                </c:pt>
                <c:pt idx="347">
                  <c:v>11.3</c:v>
                </c:pt>
                <c:pt idx="348">
                  <c:v>11.3</c:v>
                </c:pt>
                <c:pt idx="349">
                  <c:v>11.3</c:v>
                </c:pt>
                <c:pt idx="350">
                  <c:v>11.3</c:v>
                </c:pt>
                <c:pt idx="351">
                  <c:v>11.3</c:v>
                </c:pt>
                <c:pt idx="352">
                  <c:v>11.3</c:v>
                </c:pt>
                <c:pt idx="353">
                  <c:v>11.3</c:v>
                </c:pt>
                <c:pt idx="354">
                  <c:v>11.3</c:v>
                </c:pt>
                <c:pt idx="355">
                  <c:v>11.3</c:v>
                </c:pt>
                <c:pt idx="356">
                  <c:v>11.3</c:v>
                </c:pt>
                <c:pt idx="357">
                  <c:v>11.3</c:v>
                </c:pt>
                <c:pt idx="358">
                  <c:v>11.3</c:v>
                </c:pt>
                <c:pt idx="359">
                  <c:v>11.3</c:v>
                </c:pt>
                <c:pt idx="360">
                  <c:v>11.3</c:v>
                </c:pt>
                <c:pt idx="361">
                  <c:v>11.3</c:v>
                </c:pt>
                <c:pt idx="362">
                  <c:v>11.3</c:v>
                </c:pt>
                <c:pt idx="363">
                  <c:v>11.3</c:v>
                </c:pt>
                <c:pt idx="364">
                  <c:v>11.3</c:v>
                </c:pt>
                <c:pt idx="365">
                  <c:v>11.3</c:v>
                </c:pt>
                <c:pt idx="366">
                  <c:v>11.3</c:v>
                </c:pt>
                <c:pt idx="367">
                  <c:v>11.3</c:v>
                </c:pt>
                <c:pt idx="368">
                  <c:v>11.3</c:v>
                </c:pt>
                <c:pt idx="369">
                  <c:v>11.3</c:v>
                </c:pt>
                <c:pt idx="370">
                  <c:v>11.3</c:v>
                </c:pt>
                <c:pt idx="371">
                  <c:v>11.3</c:v>
                </c:pt>
                <c:pt idx="372">
                  <c:v>11.3</c:v>
                </c:pt>
                <c:pt idx="373">
                  <c:v>11.3</c:v>
                </c:pt>
                <c:pt idx="374">
                  <c:v>11.3</c:v>
                </c:pt>
                <c:pt idx="375">
                  <c:v>11.3</c:v>
                </c:pt>
                <c:pt idx="376">
                  <c:v>11.3</c:v>
                </c:pt>
                <c:pt idx="377">
                  <c:v>11.3</c:v>
                </c:pt>
                <c:pt idx="378">
                  <c:v>11.3</c:v>
                </c:pt>
                <c:pt idx="379">
                  <c:v>11.3</c:v>
                </c:pt>
                <c:pt idx="380">
                  <c:v>11.3</c:v>
                </c:pt>
                <c:pt idx="381">
                  <c:v>11.3</c:v>
                </c:pt>
                <c:pt idx="382">
                  <c:v>11.3</c:v>
                </c:pt>
                <c:pt idx="383">
                  <c:v>11.3</c:v>
                </c:pt>
                <c:pt idx="384">
                  <c:v>11.3</c:v>
                </c:pt>
                <c:pt idx="385">
                  <c:v>11.3</c:v>
                </c:pt>
                <c:pt idx="386">
                  <c:v>11.3</c:v>
                </c:pt>
                <c:pt idx="387">
                  <c:v>11.3</c:v>
                </c:pt>
                <c:pt idx="388">
                  <c:v>11.3</c:v>
                </c:pt>
                <c:pt idx="389">
                  <c:v>11.3</c:v>
                </c:pt>
                <c:pt idx="390">
                  <c:v>11.3</c:v>
                </c:pt>
                <c:pt idx="391">
                  <c:v>11.3</c:v>
                </c:pt>
                <c:pt idx="392">
                  <c:v>11.3</c:v>
                </c:pt>
                <c:pt idx="393">
                  <c:v>11.3</c:v>
                </c:pt>
                <c:pt idx="394">
                  <c:v>11.3</c:v>
                </c:pt>
                <c:pt idx="395">
                  <c:v>11.3</c:v>
                </c:pt>
                <c:pt idx="396">
                  <c:v>11.3</c:v>
                </c:pt>
                <c:pt idx="397">
                  <c:v>11.3</c:v>
                </c:pt>
                <c:pt idx="398">
                  <c:v>11.3</c:v>
                </c:pt>
                <c:pt idx="399">
                  <c:v>11.3</c:v>
                </c:pt>
                <c:pt idx="400">
                  <c:v>11.3</c:v>
                </c:pt>
                <c:pt idx="401">
                  <c:v>11.3</c:v>
                </c:pt>
                <c:pt idx="402">
                  <c:v>11.3</c:v>
                </c:pt>
                <c:pt idx="403">
                  <c:v>11.3</c:v>
                </c:pt>
                <c:pt idx="404">
                  <c:v>11.3</c:v>
                </c:pt>
                <c:pt idx="405">
                  <c:v>11.3</c:v>
                </c:pt>
                <c:pt idx="406">
                  <c:v>11.3</c:v>
                </c:pt>
                <c:pt idx="407">
                  <c:v>11.3</c:v>
                </c:pt>
                <c:pt idx="408">
                  <c:v>11.3</c:v>
                </c:pt>
                <c:pt idx="409">
                  <c:v>11.3</c:v>
                </c:pt>
                <c:pt idx="410">
                  <c:v>11.3</c:v>
                </c:pt>
                <c:pt idx="411">
                  <c:v>11.3</c:v>
                </c:pt>
                <c:pt idx="412">
                  <c:v>11.3</c:v>
                </c:pt>
                <c:pt idx="413">
                  <c:v>11.3</c:v>
                </c:pt>
                <c:pt idx="414">
                  <c:v>11.3</c:v>
                </c:pt>
                <c:pt idx="415">
                  <c:v>11.3</c:v>
                </c:pt>
                <c:pt idx="416">
                  <c:v>11.3</c:v>
                </c:pt>
                <c:pt idx="417">
                  <c:v>11.3</c:v>
                </c:pt>
                <c:pt idx="418">
                  <c:v>11.3</c:v>
                </c:pt>
                <c:pt idx="419">
                  <c:v>11.4</c:v>
                </c:pt>
                <c:pt idx="420">
                  <c:v>11.4</c:v>
                </c:pt>
                <c:pt idx="421">
                  <c:v>11.4</c:v>
                </c:pt>
                <c:pt idx="422">
                  <c:v>11.4</c:v>
                </c:pt>
                <c:pt idx="423">
                  <c:v>11.4</c:v>
                </c:pt>
                <c:pt idx="424">
                  <c:v>11.4</c:v>
                </c:pt>
                <c:pt idx="425">
                  <c:v>11.4</c:v>
                </c:pt>
                <c:pt idx="426">
                  <c:v>11.4</c:v>
                </c:pt>
                <c:pt idx="427">
                  <c:v>11.4</c:v>
                </c:pt>
                <c:pt idx="428">
                  <c:v>11.4</c:v>
                </c:pt>
                <c:pt idx="429">
                  <c:v>11.4</c:v>
                </c:pt>
                <c:pt idx="430">
                  <c:v>11.4</c:v>
                </c:pt>
                <c:pt idx="431">
                  <c:v>11.4</c:v>
                </c:pt>
                <c:pt idx="432">
                  <c:v>11.4</c:v>
                </c:pt>
                <c:pt idx="433">
                  <c:v>11.4</c:v>
                </c:pt>
                <c:pt idx="434">
                  <c:v>11.4</c:v>
                </c:pt>
                <c:pt idx="435">
                  <c:v>11.4</c:v>
                </c:pt>
                <c:pt idx="436">
                  <c:v>11.4</c:v>
                </c:pt>
                <c:pt idx="437">
                  <c:v>11.4</c:v>
                </c:pt>
                <c:pt idx="438">
                  <c:v>11.4</c:v>
                </c:pt>
                <c:pt idx="439">
                  <c:v>11.4</c:v>
                </c:pt>
                <c:pt idx="440">
                  <c:v>11.4</c:v>
                </c:pt>
                <c:pt idx="441">
                  <c:v>11.4</c:v>
                </c:pt>
                <c:pt idx="442">
                  <c:v>11.4</c:v>
                </c:pt>
                <c:pt idx="443">
                  <c:v>11.4</c:v>
                </c:pt>
                <c:pt idx="444">
                  <c:v>11.4</c:v>
                </c:pt>
                <c:pt idx="445">
                  <c:v>11.4</c:v>
                </c:pt>
                <c:pt idx="446">
                  <c:v>11.4</c:v>
                </c:pt>
                <c:pt idx="447">
                  <c:v>11.4</c:v>
                </c:pt>
                <c:pt idx="448">
                  <c:v>11.4</c:v>
                </c:pt>
                <c:pt idx="449">
                  <c:v>11.4</c:v>
                </c:pt>
                <c:pt idx="450">
                  <c:v>11.4</c:v>
                </c:pt>
                <c:pt idx="451">
                  <c:v>11.4</c:v>
                </c:pt>
                <c:pt idx="452">
                  <c:v>11.4</c:v>
                </c:pt>
                <c:pt idx="453">
                  <c:v>11.4</c:v>
                </c:pt>
                <c:pt idx="454">
                  <c:v>11.4</c:v>
                </c:pt>
                <c:pt idx="455">
                  <c:v>11.4</c:v>
                </c:pt>
                <c:pt idx="456">
                  <c:v>11.4</c:v>
                </c:pt>
                <c:pt idx="457">
                  <c:v>11.4</c:v>
                </c:pt>
                <c:pt idx="458">
                  <c:v>11.4</c:v>
                </c:pt>
                <c:pt idx="459">
                  <c:v>11.4</c:v>
                </c:pt>
                <c:pt idx="460">
                  <c:v>11.4</c:v>
                </c:pt>
                <c:pt idx="461">
                  <c:v>11.4</c:v>
                </c:pt>
                <c:pt idx="462">
                  <c:v>11.4</c:v>
                </c:pt>
                <c:pt idx="463">
                  <c:v>11.4</c:v>
                </c:pt>
                <c:pt idx="464">
                  <c:v>11.4</c:v>
                </c:pt>
                <c:pt idx="465">
                  <c:v>11.4</c:v>
                </c:pt>
                <c:pt idx="466">
                  <c:v>11.4</c:v>
                </c:pt>
                <c:pt idx="467">
                  <c:v>11.4</c:v>
                </c:pt>
                <c:pt idx="468">
                  <c:v>11.4</c:v>
                </c:pt>
                <c:pt idx="469">
                  <c:v>11.4</c:v>
                </c:pt>
                <c:pt idx="470">
                  <c:v>11.4</c:v>
                </c:pt>
                <c:pt idx="471">
                  <c:v>11.4</c:v>
                </c:pt>
                <c:pt idx="472">
                  <c:v>11.4</c:v>
                </c:pt>
                <c:pt idx="473">
                  <c:v>11.4</c:v>
                </c:pt>
                <c:pt idx="474">
                  <c:v>11.4</c:v>
                </c:pt>
                <c:pt idx="475">
                  <c:v>11.4</c:v>
                </c:pt>
                <c:pt idx="476">
                  <c:v>11.4</c:v>
                </c:pt>
                <c:pt idx="477">
                  <c:v>11.4</c:v>
                </c:pt>
                <c:pt idx="478">
                  <c:v>11.4</c:v>
                </c:pt>
                <c:pt idx="479">
                  <c:v>11.4</c:v>
                </c:pt>
                <c:pt idx="480">
                  <c:v>11.4</c:v>
                </c:pt>
                <c:pt idx="481">
                  <c:v>11.4</c:v>
                </c:pt>
                <c:pt idx="482">
                  <c:v>11.4</c:v>
                </c:pt>
                <c:pt idx="483">
                  <c:v>11.4</c:v>
                </c:pt>
                <c:pt idx="484">
                  <c:v>11.4</c:v>
                </c:pt>
                <c:pt idx="485">
                  <c:v>11.4</c:v>
                </c:pt>
                <c:pt idx="486">
                  <c:v>11.4</c:v>
                </c:pt>
                <c:pt idx="487">
                  <c:v>11.4</c:v>
                </c:pt>
                <c:pt idx="488">
                  <c:v>11.4</c:v>
                </c:pt>
                <c:pt idx="489">
                  <c:v>11.4</c:v>
                </c:pt>
                <c:pt idx="490">
                  <c:v>11.4</c:v>
                </c:pt>
                <c:pt idx="491">
                  <c:v>11.4</c:v>
                </c:pt>
                <c:pt idx="492">
                  <c:v>11.4</c:v>
                </c:pt>
                <c:pt idx="493">
                  <c:v>11.4</c:v>
                </c:pt>
                <c:pt idx="494">
                  <c:v>11.4</c:v>
                </c:pt>
                <c:pt idx="495">
                  <c:v>11.4</c:v>
                </c:pt>
                <c:pt idx="496">
                  <c:v>11.4</c:v>
                </c:pt>
                <c:pt idx="497">
                  <c:v>11.4</c:v>
                </c:pt>
                <c:pt idx="498">
                  <c:v>11.4</c:v>
                </c:pt>
                <c:pt idx="499">
                  <c:v>11.4</c:v>
                </c:pt>
                <c:pt idx="500">
                  <c:v>11.4</c:v>
                </c:pt>
                <c:pt idx="501">
                  <c:v>11.5</c:v>
                </c:pt>
                <c:pt idx="502">
                  <c:v>11.5</c:v>
                </c:pt>
                <c:pt idx="503">
                  <c:v>11.5</c:v>
                </c:pt>
                <c:pt idx="504">
                  <c:v>11.5</c:v>
                </c:pt>
                <c:pt idx="505">
                  <c:v>11.5</c:v>
                </c:pt>
                <c:pt idx="506">
                  <c:v>11.5</c:v>
                </c:pt>
                <c:pt idx="507">
                  <c:v>11.5</c:v>
                </c:pt>
                <c:pt idx="508">
                  <c:v>11.5</c:v>
                </c:pt>
                <c:pt idx="509">
                  <c:v>11.5</c:v>
                </c:pt>
                <c:pt idx="510">
                  <c:v>11.5</c:v>
                </c:pt>
                <c:pt idx="511">
                  <c:v>11.5</c:v>
                </c:pt>
                <c:pt idx="512">
                  <c:v>11.5</c:v>
                </c:pt>
                <c:pt idx="513">
                  <c:v>11.5</c:v>
                </c:pt>
                <c:pt idx="514">
                  <c:v>11.5</c:v>
                </c:pt>
                <c:pt idx="515">
                  <c:v>11.5</c:v>
                </c:pt>
                <c:pt idx="516">
                  <c:v>11.5</c:v>
                </c:pt>
                <c:pt idx="517">
                  <c:v>11.5</c:v>
                </c:pt>
                <c:pt idx="518">
                  <c:v>11.5</c:v>
                </c:pt>
                <c:pt idx="519">
                  <c:v>11.5</c:v>
                </c:pt>
                <c:pt idx="520">
                  <c:v>11.5</c:v>
                </c:pt>
                <c:pt idx="521">
                  <c:v>11.5</c:v>
                </c:pt>
                <c:pt idx="522">
                  <c:v>11.5</c:v>
                </c:pt>
                <c:pt idx="523">
                  <c:v>11.5</c:v>
                </c:pt>
                <c:pt idx="524">
                  <c:v>11.5</c:v>
                </c:pt>
                <c:pt idx="525">
                  <c:v>11.5</c:v>
                </c:pt>
                <c:pt idx="526">
                  <c:v>11.5</c:v>
                </c:pt>
                <c:pt idx="527">
                  <c:v>11.5</c:v>
                </c:pt>
                <c:pt idx="528">
                  <c:v>11.5</c:v>
                </c:pt>
                <c:pt idx="529">
                  <c:v>11.5</c:v>
                </c:pt>
                <c:pt idx="530">
                  <c:v>11.5</c:v>
                </c:pt>
                <c:pt idx="531">
                  <c:v>11.5</c:v>
                </c:pt>
                <c:pt idx="532">
                  <c:v>11.5</c:v>
                </c:pt>
                <c:pt idx="533">
                  <c:v>11.5</c:v>
                </c:pt>
                <c:pt idx="534">
                  <c:v>11.5</c:v>
                </c:pt>
                <c:pt idx="535">
                  <c:v>11.5</c:v>
                </c:pt>
                <c:pt idx="536">
                  <c:v>11.5</c:v>
                </c:pt>
                <c:pt idx="537">
                  <c:v>11.5</c:v>
                </c:pt>
                <c:pt idx="538">
                  <c:v>11.5</c:v>
                </c:pt>
                <c:pt idx="539">
                  <c:v>11.5</c:v>
                </c:pt>
                <c:pt idx="540">
                  <c:v>11.5</c:v>
                </c:pt>
                <c:pt idx="541">
                  <c:v>11.5</c:v>
                </c:pt>
                <c:pt idx="542">
                  <c:v>11.5</c:v>
                </c:pt>
                <c:pt idx="543">
                  <c:v>11.5</c:v>
                </c:pt>
                <c:pt idx="544">
                  <c:v>11.5</c:v>
                </c:pt>
                <c:pt idx="545">
                  <c:v>11.5</c:v>
                </c:pt>
                <c:pt idx="546">
                  <c:v>11.5</c:v>
                </c:pt>
                <c:pt idx="547">
                  <c:v>11.5</c:v>
                </c:pt>
                <c:pt idx="548">
                  <c:v>11.5</c:v>
                </c:pt>
                <c:pt idx="549">
                  <c:v>11.5</c:v>
                </c:pt>
                <c:pt idx="550">
                  <c:v>11.5</c:v>
                </c:pt>
                <c:pt idx="551">
                  <c:v>11.5</c:v>
                </c:pt>
                <c:pt idx="552">
                  <c:v>11.5</c:v>
                </c:pt>
                <c:pt idx="553">
                  <c:v>11.5</c:v>
                </c:pt>
                <c:pt idx="554">
                  <c:v>11.5</c:v>
                </c:pt>
                <c:pt idx="555">
                  <c:v>11.5</c:v>
                </c:pt>
                <c:pt idx="556">
                  <c:v>11.5</c:v>
                </c:pt>
                <c:pt idx="557">
                  <c:v>11.5</c:v>
                </c:pt>
                <c:pt idx="558">
                  <c:v>11.5</c:v>
                </c:pt>
                <c:pt idx="559">
                  <c:v>11.5</c:v>
                </c:pt>
                <c:pt idx="560">
                  <c:v>11.5</c:v>
                </c:pt>
                <c:pt idx="561">
                  <c:v>11.5</c:v>
                </c:pt>
                <c:pt idx="562">
                  <c:v>11.5</c:v>
                </c:pt>
                <c:pt idx="563">
                  <c:v>11.5</c:v>
                </c:pt>
                <c:pt idx="564">
                  <c:v>11.5</c:v>
                </c:pt>
                <c:pt idx="565">
                  <c:v>11.5</c:v>
                </c:pt>
                <c:pt idx="566">
                  <c:v>11.5</c:v>
                </c:pt>
                <c:pt idx="567">
                  <c:v>11.5</c:v>
                </c:pt>
                <c:pt idx="568">
                  <c:v>11.5</c:v>
                </c:pt>
                <c:pt idx="569">
                  <c:v>11.5</c:v>
                </c:pt>
                <c:pt idx="570">
                  <c:v>11.5</c:v>
                </c:pt>
                <c:pt idx="571">
                  <c:v>11.5</c:v>
                </c:pt>
                <c:pt idx="572">
                  <c:v>11.6</c:v>
                </c:pt>
                <c:pt idx="573">
                  <c:v>11.6</c:v>
                </c:pt>
                <c:pt idx="574">
                  <c:v>11.6</c:v>
                </c:pt>
                <c:pt idx="575">
                  <c:v>11.6</c:v>
                </c:pt>
                <c:pt idx="576">
                  <c:v>11.6</c:v>
                </c:pt>
                <c:pt idx="577">
                  <c:v>11.6</c:v>
                </c:pt>
                <c:pt idx="578">
                  <c:v>11.6</c:v>
                </c:pt>
                <c:pt idx="579">
                  <c:v>11.6</c:v>
                </c:pt>
                <c:pt idx="580">
                  <c:v>11.6</c:v>
                </c:pt>
                <c:pt idx="581">
                  <c:v>11.6</c:v>
                </c:pt>
                <c:pt idx="582">
                  <c:v>11.6</c:v>
                </c:pt>
                <c:pt idx="583">
                  <c:v>11.6</c:v>
                </c:pt>
                <c:pt idx="584">
                  <c:v>11.6</c:v>
                </c:pt>
                <c:pt idx="585">
                  <c:v>11.6</c:v>
                </c:pt>
                <c:pt idx="586">
                  <c:v>11.6</c:v>
                </c:pt>
                <c:pt idx="587">
                  <c:v>11.6</c:v>
                </c:pt>
                <c:pt idx="588">
                  <c:v>11.6</c:v>
                </c:pt>
                <c:pt idx="589">
                  <c:v>11.6</c:v>
                </c:pt>
                <c:pt idx="590">
                  <c:v>11.6</c:v>
                </c:pt>
                <c:pt idx="591">
                  <c:v>11.6</c:v>
                </c:pt>
                <c:pt idx="592">
                  <c:v>11.6</c:v>
                </c:pt>
                <c:pt idx="593">
                  <c:v>11.6</c:v>
                </c:pt>
                <c:pt idx="594">
                  <c:v>11.6</c:v>
                </c:pt>
                <c:pt idx="595">
                  <c:v>11.6</c:v>
                </c:pt>
                <c:pt idx="596">
                  <c:v>11.6</c:v>
                </c:pt>
                <c:pt idx="597">
                  <c:v>11.6</c:v>
                </c:pt>
                <c:pt idx="598">
                  <c:v>11.6</c:v>
                </c:pt>
                <c:pt idx="599">
                  <c:v>11.6</c:v>
                </c:pt>
                <c:pt idx="600">
                  <c:v>11.6</c:v>
                </c:pt>
                <c:pt idx="601">
                  <c:v>11.6</c:v>
                </c:pt>
                <c:pt idx="602">
                  <c:v>11.6</c:v>
                </c:pt>
                <c:pt idx="603">
                  <c:v>11.6</c:v>
                </c:pt>
                <c:pt idx="604">
                  <c:v>11.6</c:v>
                </c:pt>
                <c:pt idx="605">
                  <c:v>11.6</c:v>
                </c:pt>
                <c:pt idx="606">
                  <c:v>11.6</c:v>
                </c:pt>
                <c:pt idx="607">
                  <c:v>11.6</c:v>
                </c:pt>
                <c:pt idx="608">
                  <c:v>11.6</c:v>
                </c:pt>
                <c:pt idx="609">
                  <c:v>11.6</c:v>
                </c:pt>
                <c:pt idx="610">
                  <c:v>11.6</c:v>
                </c:pt>
                <c:pt idx="611">
                  <c:v>11.6</c:v>
                </c:pt>
                <c:pt idx="612">
                  <c:v>11.6</c:v>
                </c:pt>
                <c:pt idx="613">
                  <c:v>11.6</c:v>
                </c:pt>
                <c:pt idx="614">
                  <c:v>11.6</c:v>
                </c:pt>
                <c:pt idx="615">
                  <c:v>11.6</c:v>
                </c:pt>
                <c:pt idx="616">
                  <c:v>11.6</c:v>
                </c:pt>
                <c:pt idx="617">
                  <c:v>11.6</c:v>
                </c:pt>
                <c:pt idx="618">
                  <c:v>11.6</c:v>
                </c:pt>
                <c:pt idx="619">
                  <c:v>11.6</c:v>
                </c:pt>
                <c:pt idx="620">
                  <c:v>11.6</c:v>
                </c:pt>
                <c:pt idx="621">
                  <c:v>11.6</c:v>
                </c:pt>
                <c:pt idx="622">
                  <c:v>11.6</c:v>
                </c:pt>
                <c:pt idx="623">
                  <c:v>11.6</c:v>
                </c:pt>
                <c:pt idx="624">
                  <c:v>11.6</c:v>
                </c:pt>
                <c:pt idx="625">
                  <c:v>11.6</c:v>
                </c:pt>
                <c:pt idx="626">
                  <c:v>11.6</c:v>
                </c:pt>
                <c:pt idx="627">
                  <c:v>11.6</c:v>
                </c:pt>
                <c:pt idx="628">
                  <c:v>11.6</c:v>
                </c:pt>
                <c:pt idx="629">
                  <c:v>11.6</c:v>
                </c:pt>
                <c:pt idx="630">
                  <c:v>11.6</c:v>
                </c:pt>
                <c:pt idx="631">
                  <c:v>11.6</c:v>
                </c:pt>
                <c:pt idx="632">
                  <c:v>11.6</c:v>
                </c:pt>
                <c:pt idx="633">
                  <c:v>11.6</c:v>
                </c:pt>
                <c:pt idx="634">
                  <c:v>11.6</c:v>
                </c:pt>
                <c:pt idx="635">
                  <c:v>11.6</c:v>
                </c:pt>
                <c:pt idx="636">
                  <c:v>11.6</c:v>
                </c:pt>
                <c:pt idx="637">
                  <c:v>11.6</c:v>
                </c:pt>
                <c:pt idx="638">
                  <c:v>11.6</c:v>
                </c:pt>
                <c:pt idx="639">
                  <c:v>11.6</c:v>
                </c:pt>
                <c:pt idx="640">
                  <c:v>11.6</c:v>
                </c:pt>
                <c:pt idx="641">
                  <c:v>11.6</c:v>
                </c:pt>
                <c:pt idx="642">
                  <c:v>11.6</c:v>
                </c:pt>
                <c:pt idx="643">
                  <c:v>11.6</c:v>
                </c:pt>
                <c:pt idx="644">
                  <c:v>11.7</c:v>
                </c:pt>
                <c:pt idx="645">
                  <c:v>11.7</c:v>
                </c:pt>
                <c:pt idx="646">
                  <c:v>11.7</c:v>
                </c:pt>
                <c:pt idx="647">
                  <c:v>11.7</c:v>
                </c:pt>
                <c:pt idx="648">
                  <c:v>11.7</c:v>
                </c:pt>
                <c:pt idx="649">
                  <c:v>11.7</c:v>
                </c:pt>
                <c:pt idx="650">
                  <c:v>11.7</c:v>
                </c:pt>
                <c:pt idx="651">
                  <c:v>11.7</c:v>
                </c:pt>
                <c:pt idx="652">
                  <c:v>11.7</c:v>
                </c:pt>
                <c:pt idx="653">
                  <c:v>11.7</c:v>
                </c:pt>
                <c:pt idx="654">
                  <c:v>11.7</c:v>
                </c:pt>
                <c:pt idx="655">
                  <c:v>11.7</c:v>
                </c:pt>
                <c:pt idx="656">
                  <c:v>11.7</c:v>
                </c:pt>
                <c:pt idx="657">
                  <c:v>11.7</c:v>
                </c:pt>
                <c:pt idx="658">
                  <c:v>11.7</c:v>
                </c:pt>
                <c:pt idx="659">
                  <c:v>11.7</c:v>
                </c:pt>
                <c:pt idx="660">
                  <c:v>11.7</c:v>
                </c:pt>
                <c:pt idx="661">
                  <c:v>11.7</c:v>
                </c:pt>
                <c:pt idx="662">
                  <c:v>11.7</c:v>
                </c:pt>
                <c:pt idx="663">
                  <c:v>11.7</c:v>
                </c:pt>
                <c:pt idx="664">
                  <c:v>11.7</c:v>
                </c:pt>
                <c:pt idx="665">
                  <c:v>11.7</c:v>
                </c:pt>
                <c:pt idx="666">
                  <c:v>11.7</c:v>
                </c:pt>
                <c:pt idx="667">
                  <c:v>11.7</c:v>
                </c:pt>
                <c:pt idx="668">
                  <c:v>11.7</c:v>
                </c:pt>
                <c:pt idx="669">
                  <c:v>11.7</c:v>
                </c:pt>
                <c:pt idx="670">
                  <c:v>11.7</c:v>
                </c:pt>
                <c:pt idx="671">
                  <c:v>11.7</c:v>
                </c:pt>
                <c:pt idx="672">
                  <c:v>11.7</c:v>
                </c:pt>
                <c:pt idx="673">
                  <c:v>11.7</c:v>
                </c:pt>
                <c:pt idx="674">
                  <c:v>11.7</c:v>
                </c:pt>
                <c:pt idx="675">
                  <c:v>11.7</c:v>
                </c:pt>
                <c:pt idx="676">
                  <c:v>11.7</c:v>
                </c:pt>
                <c:pt idx="677">
                  <c:v>11.7</c:v>
                </c:pt>
                <c:pt idx="678">
                  <c:v>11.7</c:v>
                </c:pt>
                <c:pt idx="679">
                  <c:v>11.7</c:v>
                </c:pt>
                <c:pt idx="680">
                  <c:v>11.7</c:v>
                </c:pt>
                <c:pt idx="681">
                  <c:v>11.7</c:v>
                </c:pt>
                <c:pt idx="682">
                  <c:v>11.7</c:v>
                </c:pt>
                <c:pt idx="683">
                  <c:v>11.7</c:v>
                </c:pt>
                <c:pt idx="684">
                  <c:v>11.7</c:v>
                </c:pt>
                <c:pt idx="685">
                  <c:v>11.7</c:v>
                </c:pt>
                <c:pt idx="686">
                  <c:v>11.7</c:v>
                </c:pt>
                <c:pt idx="687">
                  <c:v>11.7</c:v>
                </c:pt>
                <c:pt idx="688">
                  <c:v>11.7</c:v>
                </c:pt>
                <c:pt idx="689">
                  <c:v>11.7</c:v>
                </c:pt>
                <c:pt idx="690">
                  <c:v>11.7</c:v>
                </c:pt>
                <c:pt idx="691">
                  <c:v>11.7</c:v>
                </c:pt>
                <c:pt idx="692">
                  <c:v>11.7</c:v>
                </c:pt>
                <c:pt idx="693">
                  <c:v>11.7</c:v>
                </c:pt>
                <c:pt idx="694">
                  <c:v>11.7</c:v>
                </c:pt>
                <c:pt idx="695">
                  <c:v>11.7</c:v>
                </c:pt>
                <c:pt idx="696">
                  <c:v>11.7</c:v>
                </c:pt>
                <c:pt idx="697">
                  <c:v>11.7</c:v>
                </c:pt>
                <c:pt idx="698">
                  <c:v>11.7</c:v>
                </c:pt>
                <c:pt idx="699">
                  <c:v>11.7</c:v>
                </c:pt>
                <c:pt idx="700">
                  <c:v>11.7</c:v>
                </c:pt>
                <c:pt idx="701">
                  <c:v>11.7</c:v>
                </c:pt>
                <c:pt idx="702">
                  <c:v>11.7</c:v>
                </c:pt>
                <c:pt idx="703">
                  <c:v>11.7</c:v>
                </c:pt>
                <c:pt idx="704">
                  <c:v>11.7</c:v>
                </c:pt>
                <c:pt idx="705">
                  <c:v>11.7</c:v>
                </c:pt>
                <c:pt idx="706">
                  <c:v>11.7</c:v>
                </c:pt>
                <c:pt idx="707">
                  <c:v>11.7</c:v>
                </c:pt>
                <c:pt idx="708">
                  <c:v>11.7</c:v>
                </c:pt>
                <c:pt idx="709">
                  <c:v>11.7</c:v>
                </c:pt>
                <c:pt idx="710">
                  <c:v>11.7</c:v>
                </c:pt>
                <c:pt idx="711">
                  <c:v>11.7</c:v>
                </c:pt>
                <c:pt idx="712">
                  <c:v>11.7</c:v>
                </c:pt>
                <c:pt idx="713">
                  <c:v>11.7</c:v>
                </c:pt>
                <c:pt idx="714">
                  <c:v>11.7</c:v>
                </c:pt>
                <c:pt idx="715">
                  <c:v>11.7</c:v>
                </c:pt>
                <c:pt idx="716">
                  <c:v>11.7</c:v>
                </c:pt>
                <c:pt idx="717">
                  <c:v>11.7</c:v>
                </c:pt>
                <c:pt idx="718">
                  <c:v>11.7</c:v>
                </c:pt>
                <c:pt idx="719">
                  <c:v>11.7</c:v>
                </c:pt>
                <c:pt idx="720">
                  <c:v>11.7</c:v>
                </c:pt>
                <c:pt idx="721">
                  <c:v>11.7</c:v>
                </c:pt>
                <c:pt idx="722">
                  <c:v>11.7</c:v>
                </c:pt>
                <c:pt idx="723">
                  <c:v>11.7</c:v>
                </c:pt>
                <c:pt idx="724">
                  <c:v>11.7</c:v>
                </c:pt>
                <c:pt idx="725">
                  <c:v>11.7</c:v>
                </c:pt>
                <c:pt idx="726">
                  <c:v>11.7</c:v>
                </c:pt>
                <c:pt idx="727">
                  <c:v>11.7</c:v>
                </c:pt>
                <c:pt idx="728">
                  <c:v>11.7</c:v>
                </c:pt>
                <c:pt idx="729">
                  <c:v>11.7</c:v>
                </c:pt>
                <c:pt idx="730">
                  <c:v>11.7</c:v>
                </c:pt>
                <c:pt idx="731">
                  <c:v>11.7</c:v>
                </c:pt>
                <c:pt idx="732">
                  <c:v>11.8</c:v>
                </c:pt>
                <c:pt idx="733">
                  <c:v>11.8</c:v>
                </c:pt>
                <c:pt idx="734">
                  <c:v>11.8</c:v>
                </c:pt>
                <c:pt idx="735">
                  <c:v>11.8</c:v>
                </c:pt>
                <c:pt idx="736">
                  <c:v>11.8</c:v>
                </c:pt>
                <c:pt idx="737">
                  <c:v>11.8</c:v>
                </c:pt>
                <c:pt idx="738">
                  <c:v>11.8</c:v>
                </c:pt>
                <c:pt idx="739">
                  <c:v>11.8</c:v>
                </c:pt>
                <c:pt idx="740">
                  <c:v>11.8</c:v>
                </c:pt>
                <c:pt idx="741">
                  <c:v>11.8</c:v>
                </c:pt>
                <c:pt idx="742">
                  <c:v>11.8</c:v>
                </c:pt>
                <c:pt idx="743">
                  <c:v>11.8</c:v>
                </c:pt>
                <c:pt idx="744">
                  <c:v>11.8</c:v>
                </c:pt>
                <c:pt idx="745">
                  <c:v>11.8</c:v>
                </c:pt>
                <c:pt idx="746">
                  <c:v>11.8</c:v>
                </c:pt>
                <c:pt idx="747">
                  <c:v>11.8</c:v>
                </c:pt>
                <c:pt idx="748">
                  <c:v>11.8</c:v>
                </c:pt>
                <c:pt idx="749">
                  <c:v>11.8</c:v>
                </c:pt>
                <c:pt idx="750">
                  <c:v>11.8</c:v>
                </c:pt>
                <c:pt idx="751">
                  <c:v>11.8</c:v>
                </c:pt>
                <c:pt idx="752">
                  <c:v>11.8</c:v>
                </c:pt>
                <c:pt idx="753">
                  <c:v>11.8</c:v>
                </c:pt>
                <c:pt idx="754">
                  <c:v>11.8</c:v>
                </c:pt>
                <c:pt idx="755">
                  <c:v>11.8</c:v>
                </c:pt>
                <c:pt idx="756">
                  <c:v>11.8</c:v>
                </c:pt>
                <c:pt idx="757">
                  <c:v>11.8</c:v>
                </c:pt>
                <c:pt idx="758">
                  <c:v>11.8</c:v>
                </c:pt>
                <c:pt idx="759">
                  <c:v>11.8</c:v>
                </c:pt>
                <c:pt idx="760">
                  <c:v>11.8</c:v>
                </c:pt>
                <c:pt idx="761">
                  <c:v>11.8</c:v>
                </c:pt>
                <c:pt idx="762">
                  <c:v>11.8</c:v>
                </c:pt>
                <c:pt idx="763">
                  <c:v>11.8</c:v>
                </c:pt>
                <c:pt idx="764">
                  <c:v>11.8</c:v>
                </c:pt>
                <c:pt idx="765">
                  <c:v>11.8</c:v>
                </c:pt>
                <c:pt idx="766">
                  <c:v>11.8</c:v>
                </c:pt>
                <c:pt idx="767">
                  <c:v>11.8</c:v>
                </c:pt>
                <c:pt idx="768">
                  <c:v>11.8</c:v>
                </c:pt>
                <c:pt idx="769">
                  <c:v>11.8</c:v>
                </c:pt>
                <c:pt idx="770">
                  <c:v>11.8</c:v>
                </c:pt>
                <c:pt idx="771">
                  <c:v>11.8</c:v>
                </c:pt>
                <c:pt idx="772">
                  <c:v>11.8</c:v>
                </c:pt>
                <c:pt idx="773">
                  <c:v>11.8</c:v>
                </c:pt>
                <c:pt idx="774">
                  <c:v>11.8</c:v>
                </c:pt>
                <c:pt idx="775">
                  <c:v>11.8</c:v>
                </c:pt>
                <c:pt idx="776">
                  <c:v>11.8</c:v>
                </c:pt>
                <c:pt idx="777">
                  <c:v>11.8</c:v>
                </c:pt>
                <c:pt idx="778">
                  <c:v>11.8</c:v>
                </c:pt>
                <c:pt idx="779">
                  <c:v>11.8</c:v>
                </c:pt>
                <c:pt idx="780">
                  <c:v>11.8</c:v>
                </c:pt>
                <c:pt idx="781">
                  <c:v>11.8</c:v>
                </c:pt>
                <c:pt idx="782">
                  <c:v>11.8</c:v>
                </c:pt>
                <c:pt idx="783">
                  <c:v>11.8</c:v>
                </c:pt>
                <c:pt idx="784">
                  <c:v>11.8</c:v>
                </c:pt>
                <c:pt idx="785">
                  <c:v>11.8</c:v>
                </c:pt>
                <c:pt idx="786">
                  <c:v>11.8</c:v>
                </c:pt>
                <c:pt idx="787">
                  <c:v>11.8</c:v>
                </c:pt>
                <c:pt idx="788">
                  <c:v>11.8</c:v>
                </c:pt>
                <c:pt idx="789">
                  <c:v>11.8</c:v>
                </c:pt>
                <c:pt idx="790">
                  <c:v>11.8</c:v>
                </c:pt>
                <c:pt idx="791">
                  <c:v>11.8</c:v>
                </c:pt>
                <c:pt idx="792">
                  <c:v>11.8</c:v>
                </c:pt>
                <c:pt idx="793">
                  <c:v>11.8</c:v>
                </c:pt>
                <c:pt idx="794">
                  <c:v>11.8</c:v>
                </c:pt>
                <c:pt idx="795">
                  <c:v>11.8</c:v>
                </c:pt>
                <c:pt idx="796">
                  <c:v>11.8</c:v>
                </c:pt>
                <c:pt idx="797">
                  <c:v>11.8</c:v>
                </c:pt>
                <c:pt idx="798">
                  <c:v>11.8</c:v>
                </c:pt>
                <c:pt idx="799">
                  <c:v>11.8</c:v>
                </c:pt>
                <c:pt idx="800">
                  <c:v>11.8</c:v>
                </c:pt>
                <c:pt idx="801">
                  <c:v>11.8</c:v>
                </c:pt>
                <c:pt idx="802">
                  <c:v>11.8</c:v>
                </c:pt>
                <c:pt idx="803">
                  <c:v>11.9</c:v>
                </c:pt>
                <c:pt idx="804">
                  <c:v>11.9</c:v>
                </c:pt>
                <c:pt idx="805">
                  <c:v>11.9</c:v>
                </c:pt>
                <c:pt idx="806">
                  <c:v>11.9</c:v>
                </c:pt>
                <c:pt idx="807">
                  <c:v>11.9</c:v>
                </c:pt>
                <c:pt idx="808">
                  <c:v>11.9</c:v>
                </c:pt>
                <c:pt idx="809">
                  <c:v>11.9</c:v>
                </c:pt>
                <c:pt idx="810">
                  <c:v>11.9</c:v>
                </c:pt>
                <c:pt idx="811">
                  <c:v>11.9</c:v>
                </c:pt>
                <c:pt idx="812">
                  <c:v>11.9</c:v>
                </c:pt>
                <c:pt idx="813">
                  <c:v>11.9</c:v>
                </c:pt>
                <c:pt idx="814">
                  <c:v>11.9</c:v>
                </c:pt>
                <c:pt idx="815">
                  <c:v>11.9</c:v>
                </c:pt>
                <c:pt idx="816">
                  <c:v>11.9</c:v>
                </c:pt>
                <c:pt idx="817">
                  <c:v>11.9</c:v>
                </c:pt>
                <c:pt idx="818">
                  <c:v>11.9</c:v>
                </c:pt>
                <c:pt idx="819">
                  <c:v>11.9</c:v>
                </c:pt>
                <c:pt idx="820">
                  <c:v>11.9</c:v>
                </c:pt>
                <c:pt idx="821">
                  <c:v>11.9</c:v>
                </c:pt>
                <c:pt idx="822">
                  <c:v>11.9</c:v>
                </c:pt>
                <c:pt idx="823">
                  <c:v>11.9</c:v>
                </c:pt>
                <c:pt idx="824">
                  <c:v>11.9</c:v>
                </c:pt>
                <c:pt idx="825">
                  <c:v>11.9</c:v>
                </c:pt>
                <c:pt idx="826">
                  <c:v>11.9</c:v>
                </c:pt>
                <c:pt idx="827">
                  <c:v>11.9</c:v>
                </c:pt>
                <c:pt idx="828">
                  <c:v>11.9</c:v>
                </c:pt>
                <c:pt idx="829">
                  <c:v>11.9</c:v>
                </c:pt>
                <c:pt idx="830">
                  <c:v>11.9</c:v>
                </c:pt>
                <c:pt idx="831">
                  <c:v>11.9</c:v>
                </c:pt>
                <c:pt idx="832">
                  <c:v>11.9</c:v>
                </c:pt>
                <c:pt idx="833">
                  <c:v>11.9</c:v>
                </c:pt>
                <c:pt idx="834">
                  <c:v>11.9</c:v>
                </c:pt>
                <c:pt idx="835">
                  <c:v>11.9</c:v>
                </c:pt>
                <c:pt idx="836">
                  <c:v>11.9</c:v>
                </c:pt>
                <c:pt idx="837">
                  <c:v>11.9</c:v>
                </c:pt>
                <c:pt idx="838">
                  <c:v>11.9</c:v>
                </c:pt>
                <c:pt idx="839">
                  <c:v>11.9</c:v>
                </c:pt>
                <c:pt idx="840">
                  <c:v>11.9</c:v>
                </c:pt>
                <c:pt idx="841">
                  <c:v>11.9</c:v>
                </c:pt>
                <c:pt idx="842">
                  <c:v>11.9</c:v>
                </c:pt>
                <c:pt idx="843">
                  <c:v>11.9</c:v>
                </c:pt>
                <c:pt idx="844">
                  <c:v>11.9</c:v>
                </c:pt>
                <c:pt idx="845">
                  <c:v>11.9</c:v>
                </c:pt>
                <c:pt idx="846">
                  <c:v>11.9</c:v>
                </c:pt>
                <c:pt idx="847">
                  <c:v>11.9</c:v>
                </c:pt>
                <c:pt idx="848">
                  <c:v>11.9</c:v>
                </c:pt>
                <c:pt idx="849">
                  <c:v>11.9</c:v>
                </c:pt>
                <c:pt idx="850">
                  <c:v>11.9</c:v>
                </c:pt>
                <c:pt idx="851">
                  <c:v>11.9</c:v>
                </c:pt>
                <c:pt idx="852">
                  <c:v>11.9</c:v>
                </c:pt>
                <c:pt idx="853">
                  <c:v>11.9</c:v>
                </c:pt>
                <c:pt idx="854">
                  <c:v>11.9</c:v>
                </c:pt>
                <c:pt idx="855">
                  <c:v>11.9</c:v>
                </c:pt>
                <c:pt idx="856">
                  <c:v>11.9</c:v>
                </c:pt>
                <c:pt idx="857">
                  <c:v>11.9</c:v>
                </c:pt>
                <c:pt idx="858">
                  <c:v>11.9</c:v>
                </c:pt>
                <c:pt idx="859">
                  <c:v>11.9</c:v>
                </c:pt>
                <c:pt idx="860">
                  <c:v>11.9</c:v>
                </c:pt>
                <c:pt idx="861">
                  <c:v>11.9</c:v>
                </c:pt>
                <c:pt idx="862">
                  <c:v>11.9</c:v>
                </c:pt>
                <c:pt idx="863">
                  <c:v>11.9</c:v>
                </c:pt>
                <c:pt idx="864">
                  <c:v>11.9</c:v>
                </c:pt>
                <c:pt idx="865">
                  <c:v>12</c:v>
                </c:pt>
                <c:pt idx="866">
                  <c:v>12</c:v>
                </c:pt>
                <c:pt idx="867">
                  <c:v>12</c:v>
                </c:pt>
                <c:pt idx="868">
                  <c:v>12</c:v>
                </c:pt>
                <c:pt idx="869">
                  <c:v>12</c:v>
                </c:pt>
                <c:pt idx="870">
                  <c:v>12</c:v>
                </c:pt>
                <c:pt idx="871">
                  <c:v>12</c:v>
                </c:pt>
                <c:pt idx="872">
                  <c:v>12</c:v>
                </c:pt>
                <c:pt idx="873">
                  <c:v>12</c:v>
                </c:pt>
                <c:pt idx="874">
                  <c:v>12</c:v>
                </c:pt>
                <c:pt idx="875">
                  <c:v>12</c:v>
                </c:pt>
                <c:pt idx="876">
                  <c:v>12</c:v>
                </c:pt>
                <c:pt idx="877">
                  <c:v>12</c:v>
                </c:pt>
                <c:pt idx="878">
                  <c:v>12</c:v>
                </c:pt>
                <c:pt idx="879">
                  <c:v>12</c:v>
                </c:pt>
                <c:pt idx="880">
                  <c:v>12</c:v>
                </c:pt>
                <c:pt idx="881">
                  <c:v>12</c:v>
                </c:pt>
                <c:pt idx="882">
                  <c:v>12</c:v>
                </c:pt>
                <c:pt idx="883">
                  <c:v>12</c:v>
                </c:pt>
                <c:pt idx="884">
                  <c:v>12</c:v>
                </c:pt>
                <c:pt idx="885">
                  <c:v>12</c:v>
                </c:pt>
                <c:pt idx="886">
                  <c:v>12</c:v>
                </c:pt>
                <c:pt idx="887">
                  <c:v>12</c:v>
                </c:pt>
                <c:pt idx="888">
                  <c:v>12</c:v>
                </c:pt>
                <c:pt idx="889">
                  <c:v>12</c:v>
                </c:pt>
                <c:pt idx="890">
                  <c:v>12</c:v>
                </c:pt>
                <c:pt idx="891">
                  <c:v>12</c:v>
                </c:pt>
                <c:pt idx="892">
                  <c:v>12</c:v>
                </c:pt>
                <c:pt idx="893">
                  <c:v>12</c:v>
                </c:pt>
                <c:pt idx="894">
                  <c:v>12</c:v>
                </c:pt>
                <c:pt idx="895">
                  <c:v>12</c:v>
                </c:pt>
                <c:pt idx="896">
                  <c:v>12</c:v>
                </c:pt>
                <c:pt idx="897">
                  <c:v>12</c:v>
                </c:pt>
                <c:pt idx="898">
                  <c:v>12</c:v>
                </c:pt>
                <c:pt idx="899">
                  <c:v>12</c:v>
                </c:pt>
                <c:pt idx="900">
                  <c:v>12</c:v>
                </c:pt>
                <c:pt idx="901">
                  <c:v>12</c:v>
                </c:pt>
                <c:pt idx="902">
                  <c:v>12</c:v>
                </c:pt>
                <c:pt idx="903">
                  <c:v>12</c:v>
                </c:pt>
                <c:pt idx="904">
                  <c:v>12</c:v>
                </c:pt>
                <c:pt idx="905">
                  <c:v>12</c:v>
                </c:pt>
                <c:pt idx="906">
                  <c:v>12</c:v>
                </c:pt>
                <c:pt idx="907">
                  <c:v>12</c:v>
                </c:pt>
                <c:pt idx="908">
                  <c:v>12</c:v>
                </c:pt>
                <c:pt idx="909">
                  <c:v>12</c:v>
                </c:pt>
                <c:pt idx="910">
                  <c:v>12</c:v>
                </c:pt>
                <c:pt idx="911">
                  <c:v>12</c:v>
                </c:pt>
                <c:pt idx="912">
                  <c:v>12</c:v>
                </c:pt>
                <c:pt idx="913">
                  <c:v>12</c:v>
                </c:pt>
                <c:pt idx="914">
                  <c:v>12</c:v>
                </c:pt>
                <c:pt idx="915">
                  <c:v>12</c:v>
                </c:pt>
                <c:pt idx="916">
                  <c:v>12</c:v>
                </c:pt>
                <c:pt idx="917">
                  <c:v>12</c:v>
                </c:pt>
                <c:pt idx="918">
                  <c:v>12</c:v>
                </c:pt>
                <c:pt idx="919">
                  <c:v>12</c:v>
                </c:pt>
                <c:pt idx="920">
                  <c:v>12</c:v>
                </c:pt>
                <c:pt idx="921">
                  <c:v>12</c:v>
                </c:pt>
                <c:pt idx="922">
                  <c:v>12</c:v>
                </c:pt>
                <c:pt idx="923">
                  <c:v>12</c:v>
                </c:pt>
                <c:pt idx="924">
                  <c:v>12</c:v>
                </c:pt>
                <c:pt idx="925">
                  <c:v>12</c:v>
                </c:pt>
                <c:pt idx="926">
                  <c:v>12</c:v>
                </c:pt>
                <c:pt idx="927">
                  <c:v>12</c:v>
                </c:pt>
                <c:pt idx="928">
                  <c:v>12</c:v>
                </c:pt>
                <c:pt idx="929">
                  <c:v>12</c:v>
                </c:pt>
                <c:pt idx="930">
                  <c:v>12</c:v>
                </c:pt>
                <c:pt idx="931">
                  <c:v>12</c:v>
                </c:pt>
                <c:pt idx="932">
                  <c:v>12.1</c:v>
                </c:pt>
                <c:pt idx="933">
                  <c:v>12.1</c:v>
                </c:pt>
                <c:pt idx="934">
                  <c:v>12.1</c:v>
                </c:pt>
                <c:pt idx="935">
                  <c:v>12.1</c:v>
                </c:pt>
                <c:pt idx="936">
                  <c:v>12.1</c:v>
                </c:pt>
                <c:pt idx="937">
                  <c:v>12.1</c:v>
                </c:pt>
                <c:pt idx="938">
                  <c:v>12.1</c:v>
                </c:pt>
                <c:pt idx="939">
                  <c:v>12.1</c:v>
                </c:pt>
                <c:pt idx="940">
                  <c:v>12.1</c:v>
                </c:pt>
                <c:pt idx="941">
                  <c:v>12.1</c:v>
                </c:pt>
                <c:pt idx="942">
                  <c:v>12.1</c:v>
                </c:pt>
                <c:pt idx="943">
                  <c:v>12.1</c:v>
                </c:pt>
                <c:pt idx="944">
                  <c:v>12.1</c:v>
                </c:pt>
                <c:pt idx="945">
                  <c:v>12.1</c:v>
                </c:pt>
                <c:pt idx="946">
                  <c:v>12.1</c:v>
                </c:pt>
                <c:pt idx="947">
                  <c:v>12.1</c:v>
                </c:pt>
                <c:pt idx="948">
                  <c:v>12.1</c:v>
                </c:pt>
                <c:pt idx="949">
                  <c:v>12.1</c:v>
                </c:pt>
                <c:pt idx="950">
                  <c:v>12.1</c:v>
                </c:pt>
                <c:pt idx="951">
                  <c:v>12.1</c:v>
                </c:pt>
                <c:pt idx="952">
                  <c:v>12.1</c:v>
                </c:pt>
                <c:pt idx="953">
                  <c:v>12.1</c:v>
                </c:pt>
                <c:pt idx="954">
                  <c:v>12.1</c:v>
                </c:pt>
                <c:pt idx="955">
                  <c:v>12.1</c:v>
                </c:pt>
                <c:pt idx="956">
                  <c:v>12.1</c:v>
                </c:pt>
                <c:pt idx="957">
                  <c:v>12.1</c:v>
                </c:pt>
                <c:pt idx="958">
                  <c:v>12.1</c:v>
                </c:pt>
                <c:pt idx="959">
                  <c:v>12.1</c:v>
                </c:pt>
                <c:pt idx="960">
                  <c:v>12.1</c:v>
                </c:pt>
                <c:pt idx="961">
                  <c:v>12.1</c:v>
                </c:pt>
                <c:pt idx="962">
                  <c:v>12.1</c:v>
                </c:pt>
                <c:pt idx="963">
                  <c:v>12.1</c:v>
                </c:pt>
                <c:pt idx="964">
                  <c:v>12.1</c:v>
                </c:pt>
                <c:pt idx="965">
                  <c:v>12.1</c:v>
                </c:pt>
                <c:pt idx="966">
                  <c:v>12.1</c:v>
                </c:pt>
                <c:pt idx="967">
                  <c:v>12.1</c:v>
                </c:pt>
                <c:pt idx="968">
                  <c:v>12.1</c:v>
                </c:pt>
                <c:pt idx="969">
                  <c:v>12.1</c:v>
                </c:pt>
                <c:pt idx="970">
                  <c:v>12.1</c:v>
                </c:pt>
                <c:pt idx="971">
                  <c:v>12.1</c:v>
                </c:pt>
                <c:pt idx="972">
                  <c:v>12.1</c:v>
                </c:pt>
                <c:pt idx="973">
                  <c:v>12.1</c:v>
                </c:pt>
                <c:pt idx="974">
                  <c:v>12.1</c:v>
                </c:pt>
                <c:pt idx="975">
                  <c:v>12.1</c:v>
                </c:pt>
                <c:pt idx="976">
                  <c:v>12.1</c:v>
                </c:pt>
                <c:pt idx="977">
                  <c:v>12.1</c:v>
                </c:pt>
                <c:pt idx="978">
                  <c:v>12.1</c:v>
                </c:pt>
                <c:pt idx="979">
                  <c:v>12.1</c:v>
                </c:pt>
                <c:pt idx="980">
                  <c:v>12.1</c:v>
                </c:pt>
                <c:pt idx="981">
                  <c:v>12.1</c:v>
                </c:pt>
                <c:pt idx="982">
                  <c:v>12.1</c:v>
                </c:pt>
                <c:pt idx="983">
                  <c:v>12.2</c:v>
                </c:pt>
                <c:pt idx="984">
                  <c:v>12.2</c:v>
                </c:pt>
                <c:pt idx="985">
                  <c:v>12.2</c:v>
                </c:pt>
                <c:pt idx="986">
                  <c:v>12.2</c:v>
                </c:pt>
                <c:pt idx="987">
                  <c:v>12.2</c:v>
                </c:pt>
                <c:pt idx="988">
                  <c:v>12.2</c:v>
                </c:pt>
                <c:pt idx="989">
                  <c:v>12.2</c:v>
                </c:pt>
                <c:pt idx="990">
                  <c:v>12.2</c:v>
                </c:pt>
                <c:pt idx="991">
                  <c:v>12.2</c:v>
                </c:pt>
                <c:pt idx="992">
                  <c:v>12.2</c:v>
                </c:pt>
                <c:pt idx="993">
                  <c:v>12.2</c:v>
                </c:pt>
                <c:pt idx="994">
                  <c:v>12.2</c:v>
                </c:pt>
                <c:pt idx="995">
                  <c:v>12.2</c:v>
                </c:pt>
                <c:pt idx="996">
                  <c:v>12.2</c:v>
                </c:pt>
                <c:pt idx="997">
                  <c:v>12.2</c:v>
                </c:pt>
                <c:pt idx="998">
                  <c:v>12.2</c:v>
                </c:pt>
                <c:pt idx="999">
                  <c:v>12.2</c:v>
                </c:pt>
                <c:pt idx="1000">
                  <c:v>12.2</c:v>
                </c:pt>
                <c:pt idx="1001">
                  <c:v>12.2</c:v>
                </c:pt>
                <c:pt idx="1002">
                  <c:v>12.2</c:v>
                </c:pt>
                <c:pt idx="1003">
                  <c:v>12.2</c:v>
                </c:pt>
                <c:pt idx="1004">
                  <c:v>12.2</c:v>
                </c:pt>
                <c:pt idx="1005">
                  <c:v>12.2</c:v>
                </c:pt>
                <c:pt idx="1006">
                  <c:v>12.2</c:v>
                </c:pt>
                <c:pt idx="1007">
                  <c:v>12.2</c:v>
                </c:pt>
                <c:pt idx="1008">
                  <c:v>12.2</c:v>
                </c:pt>
                <c:pt idx="1009">
                  <c:v>12.2</c:v>
                </c:pt>
                <c:pt idx="1010">
                  <c:v>12.2</c:v>
                </c:pt>
                <c:pt idx="1011">
                  <c:v>12.2</c:v>
                </c:pt>
                <c:pt idx="1012">
                  <c:v>12.2</c:v>
                </c:pt>
                <c:pt idx="1013">
                  <c:v>12.2</c:v>
                </c:pt>
                <c:pt idx="1014">
                  <c:v>12.2</c:v>
                </c:pt>
                <c:pt idx="1015">
                  <c:v>12.3</c:v>
                </c:pt>
                <c:pt idx="1016">
                  <c:v>12.3</c:v>
                </c:pt>
                <c:pt idx="1017">
                  <c:v>12.3</c:v>
                </c:pt>
                <c:pt idx="1018">
                  <c:v>12.3</c:v>
                </c:pt>
                <c:pt idx="1019">
                  <c:v>12.3</c:v>
                </c:pt>
                <c:pt idx="1020">
                  <c:v>12.3</c:v>
                </c:pt>
                <c:pt idx="1021">
                  <c:v>12.3</c:v>
                </c:pt>
                <c:pt idx="1022">
                  <c:v>12.3</c:v>
                </c:pt>
                <c:pt idx="1023">
                  <c:v>12.3</c:v>
                </c:pt>
                <c:pt idx="1024">
                  <c:v>12.3</c:v>
                </c:pt>
                <c:pt idx="1025">
                  <c:v>12.3</c:v>
                </c:pt>
                <c:pt idx="1026">
                  <c:v>12.3</c:v>
                </c:pt>
                <c:pt idx="1027">
                  <c:v>12.3</c:v>
                </c:pt>
                <c:pt idx="1028">
                  <c:v>12.3</c:v>
                </c:pt>
                <c:pt idx="1029">
                  <c:v>12.3</c:v>
                </c:pt>
                <c:pt idx="1030">
                  <c:v>12.3</c:v>
                </c:pt>
                <c:pt idx="1031">
                  <c:v>12.3</c:v>
                </c:pt>
                <c:pt idx="1032">
                  <c:v>12.3</c:v>
                </c:pt>
                <c:pt idx="1033">
                  <c:v>12.3</c:v>
                </c:pt>
                <c:pt idx="1034">
                  <c:v>12.3</c:v>
                </c:pt>
                <c:pt idx="1035">
                  <c:v>12.3</c:v>
                </c:pt>
                <c:pt idx="1036">
                  <c:v>12.3</c:v>
                </c:pt>
                <c:pt idx="1037">
                  <c:v>12.3</c:v>
                </c:pt>
                <c:pt idx="1038">
                  <c:v>12.3</c:v>
                </c:pt>
                <c:pt idx="1039">
                  <c:v>12.3</c:v>
                </c:pt>
                <c:pt idx="1040">
                  <c:v>12.3</c:v>
                </c:pt>
                <c:pt idx="1041">
                  <c:v>12.3</c:v>
                </c:pt>
                <c:pt idx="1042">
                  <c:v>12.3</c:v>
                </c:pt>
                <c:pt idx="1043">
                  <c:v>12.3</c:v>
                </c:pt>
                <c:pt idx="1044">
                  <c:v>12.3</c:v>
                </c:pt>
                <c:pt idx="1045">
                  <c:v>12.3</c:v>
                </c:pt>
                <c:pt idx="1046">
                  <c:v>12.3</c:v>
                </c:pt>
                <c:pt idx="1047">
                  <c:v>12.3</c:v>
                </c:pt>
                <c:pt idx="1048">
                  <c:v>12.3</c:v>
                </c:pt>
                <c:pt idx="1049">
                  <c:v>12.3</c:v>
                </c:pt>
                <c:pt idx="1050">
                  <c:v>12.3</c:v>
                </c:pt>
                <c:pt idx="1051">
                  <c:v>12.3</c:v>
                </c:pt>
                <c:pt idx="1052">
                  <c:v>12.3</c:v>
                </c:pt>
                <c:pt idx="1053">
                  <c:v>12.3</c:v>
                </c:pt>
                <c:pt idx="1054">
                  <c:v>12.3</c:v>
                </c:pt>
                <c:pt idx="1055">
                  <c:v>12.3</c:v>
                </c:pt>
                <c:pt idx="1056">
                  <c:v>12.3</c:v>
                </c:pt>
                <c:pt idx="1057">
                  <c:v>12.3</c:v>
                </c:pt>
                <c:pt idx="1058">
                  <c:v>12.4</c:v>
                </c:pt>
                <c:pt idx="1059">
                  <c:v>12.4</c:v>
                </c:pt>
                <c:pt idx="1060">
                  <c:v>12.4</c:v>
                </c:pt>
                <c:pt idx="1061">
                  <c:v>12.4</c:v>
                </c:pt>
                <c:pt idx="1062">
                  <c:v>12.4</c:v>
                </c:pt>
                <c:pt idx="1063">
                  <c:v>12.4</c:v>
                </c:pt>
                <c:pt idx="1064">
                  <c:v>12.4</c:v>
                </c:pt>
                <c:pt idx="1065">
                  <c:v>12.4</c:v>
                </c:pt>
                <c:pt idx="1066">
                  <c:v>12.4</c:v>
                </c:pt>
                <c:pt idx="1067">
                  <c:v>12.4</c:v>
                </c:pt>
                <c:pt idx="1068">
                  <c:v>12.4</c:v>
                </c:pt>
                <c:pt idx="1069">
                  <c:v>12.4</c:v>
                </c:pt>
                <c:pt idx="1070">
                  <c:v>12.4</c:v>
                </c:pt>
                <c:pt idx="1071">
                  <c:v>12.4</c:v>
                </c:pt>
                <c:pt idx="1072">
                  <c:v>12.4</c:v>
                </c:pt>
                <c:pt idx="1073">
                  <c:v>12.4</c:v>
                </c:pt>
                <c:pt idx="1074">
                  <c:v>12.4</c:v>
                </c:pt>
                <c:pt idx="1075">
                  <c:v>12.4</c:v>
                </c:pt>
                <c:pt idx="1076">
                  <c:v>12.4</c:v>
                </c:pt>
                <c:pt idx="1077">
                  <c:v>12.4</c:v>
                </c:pt>
                <c:pt idx="1078">
                  <c:v>12.4</c:v>
                </c:pt>
                <c:pt idx="1079">
                  <c:v>12.4</c:v>
                </c:pt>
                <c:pt idx="1080">
                  <c:v>12.4</c:v>
                </c:pt>
                <c:pt idx="1081">
                  <c:v>12.4</c:v>
                </c:pt>
                <c:pt idx="1082">
                  <c:v>12.4</c:v>
                </c:pt>
                <c:pt idx="1083">
                  <c:v>12.4</c:v>
                </c:pt>
                <c:pt idx="1084">
                  <c:v>12.4</c:v>
                </c:pt>
                <c:pt idx="1085">
                  <c:v>12.4</c:v>
                </c:pt>
                <c:pt idx="1086">
                  <c:v>12.4</c:v>
                </c:pt>
                <c:pt idx="1087">
                  <c:v>12.4</c:v>
                </c:pt>
                <c:pt idx="1088">
                  <c:v>12.4</c:v>
                </c:pt>
                <c:pt idx="1089">
                  <c:v>12.4</c:v>
                </c:pt>
                <c:pt idx="1090">
                  <c:v>12.4</c:v>
                </c:pt>
                <c:pt idx="1091">
                  <c:v>12.4</c:v>
                </c:pt>
                <c:pt idx="1092">
                  <c:v>12.5</c:v>
                </c:pt>
                <c:pt idx="1093">
                  <c:v>12.5</c:v>
                </c:pt>
                <c:pt idx="1094">
                  <c:v>12.5</c:v>
                </c:pt>
                <c:pt idx="1095">
                  <c:v>12.5</c:v>
                </c:pt>
                <c:pt idx="1096">
                  <c:v>12.5</c:v>
                </c:pt>
                <c:pt idx="1097">
                  <c:v>12.5</c:v>
                </c:pt>
                <c:pt idx="1098">
                  <c:v>12.5</c:v>
                </c:pt>
                <c:pt idx="1099">
                  <c:v>12.5</c:v>
                </c:pt>
                <c:pt idx="1100">
                  <c:v>12.5</c:v>
                </c:pt>
                <c:pt idx="1101">
                  <c:v>12.5</c:v>
                </c:pt>
                <c:pt idx="1102">
                  <c:v>12.5</c:v>
                </c:pt>
                <c:pt idx="1103">
                  <c:v>12.5</c:v>
                </c:pt>
                <c:pt idx="1104">
                  <c:v>12.5</c:v>
                </c:pt>
                <c:pt idx="1105">
                  <c:v>12.5</c:v>
                </c:pt>
                <c:pt idx="1106">
                  <c:v>12.5</c:v>
                </c:pt>
                <c:pt idx="1107">
                  <c:v>12.5</c:v>
                </c:pt>
                <c:pt idx="1108">
                  <c:v>12.5</c:v>
                </c:pt>
                <c:pt idx="1109">
                  <c:v>12.5</c:v>
                </c:pt>
                <c:pt idx="1110">
                  <c:v>12.5</c:v>
                </c:pt>
                <c:pt idx="1111">
                  <c:v>12.5</c:v>
                </c:pt>
                <c:pt idx="1112">
                  <c:v>12.5</c:v>
                </c:pt>
                <c:pt idx="1113">
                  <c:v>12.5</c:v>
                </c:pt>
                <c:pt idx="1114">
                  <c:v>12.5</c:v>
                </c:pt>
                <c:pt idx="1115">
                  <c:v>12.5</c:v>
                </c:pt>
                <c:pt idx="1116">
                  <c:v>12.5</c:v>
                </c:pt>
                <c:pt idx="1117">
                  <c:v>12.5</c:v>
                </c:pt>
                <c:pt idx="1118">
                  <c:v>12.5</c:v>
                </c:pt>
                <c:pt idx="1119">
                  <c:v>12.5</c:v>
                </c:pt>
                <c:pt idx="1120">
                  <c:v>12.5</c:v>
                </c:pt>
                <c:pt idx="1121">
                  <c:v>12.5</c:v>
                </c:pt>
                <c:pt idx="1122">
                  <c:v>12.5</c:v>
                </c:pt>
                <c:pt idx="1123">
                  <c:v>12.5</c:v>
                </c:pt>
                <c:pt idx="1124">
                  <c:v>12.5</c:v>
                </c:pt>
                <c:pt idx="1125">
                  <c:v>12.5</c:v>
                </c:pt>
                <c:pt idx="1126">
                  <c:v>12.5</c:v>
                </c:pt>
                <c:pt idx="1127">
                  <c:v>12.5</c:v>
                </c:pt>
                <c:pt idx="1128">
                  <c:v>12.5</c:v>
                </c:pt>
                <c:pt idx="1129">
                  <c:v>12.5</c:v>
                </c:pt>
                <c:pt idx="1130">
                  <c:v>12.5</c:v>
                </c:pt>
                <c:pt idx="1131">
                  <c:v>12.5</c:v>
                </c:pt>
                <c:pt idx="1132">
                  <c:v>12.5</c:v>
                </c:pt>
                <c:pt idx="1133">
                  <c:v>12.5</c:v>
                </c:pt>
                <c:pt idx="1134">
                  <c:v>12.5</c:v>
                </c:pt>
                <c:pt idx="1135">
                  <c:v>12.5</c:v>
                </c:pt>
                <c:pt idx="1136">
                  <c:v>12.5</c:v>
                </c:pt>
                <c:pt idx="1137">
                  <c:v>12.5</c:v>
                </c:pt>
                <c:pt idx="1138">
                  <c:v>12.6</c:v>
                </c:pt>
                <c:pt idx="1139">
                  <c:v>12.6</c:v>
                </c:pt>
                <c:pt idx="1140">
                  <c:v>12.6</c:v>
                </c:pt>
                <c:pt idx="1141">
                  <c:v>12.6</c:v>
                </c:pt>
                <c:pt idx="1142">
                  <c:v>12.6</c:v>
                </c:pt>
                <c:pt idx="1143">
                  <c:v>12.6</c:v>
                </c:pt>
                <c:pt idx="1144">
                  <c:v>12.6</c:v>
                </c:pt>
                <c:pt idx="1145">
                  <c:v>12.6</c:v>
                </c:pt>
                <c:pt idx="1146">
                  <c:v>12.6</c:v>
                </c:pt>
                <c:pt idx="1147">
                  <c:v>12.6</c:v>
                </c:pt>
                <c:pt idx="1148">
                  <c:v>12.6</c:v>
                </c:pt>
                <c:pt idx="1149">
                  <c:v>12.6</c:v>
                </c:pt>
                <c:pt idx="1150">
                  <c:v>12.6</c:v>
                </c:pt>
                <c:pt idx="1151">
                  <c:v>12.6</c:v>
                </c:pt>
                <c:pt idx="1152">
                  <c:v>12.6</c:v>
                </c:pt>
                <c:pt idx="1153">
                  <c:v>12.6</c:v>
                </c:pt>
                <c:pt idx="1154">
                  <c:v>12.6</c:v>
                </c:pt>
                <c:pt idx="1155">
                  <c:v>12.6</c:v>
                </c:pt>
                <c:pt idx="1156">
                  <c:v>12.6</c:v>
                </c:pt>
                <c:pt idx="1157">
                  <c:v>12.6</c:v>
                </c:pt>
                <c:pt idx="1158">
                  <c:v>12.6</c:v>
                </c:pt>
                <c:pt idx="1159">
                  <c:v>12.6</c:v>
                </c:pt>
                <c:pt idx="1160">
                  <c:v>12.6</c:v>
                </c:pt>
                <c:pt idx="1161">
                  <c:v>12.6</c:v>
                </c:pt>
                <c:pt idx="1162">
                  <c:v>12.6</c:v>
                </c:pt>
                <c:pt idx="1163">
                  <c:v>12.6</c:v>
                </c:pt>
                <c:pt idx="1164">
                  <c:v>12.6</c:v>
                </c:pt>
                <c:pt idx="1165">
                  <c:v>12.6</c:v>
                </c:pt>
                <c:pt idx="1166">
                  <c:v>12.6</c:v>
                </c:pt>
                <c:pt idx="1167">
                  <c:v>12.6</c:v>
                </c:pt>
                <c:pt idx="1168">
                  <c:v>12.6</c:v>
                </c:pt>
                <c:pt idx="1169">
                  <c:v>12.6</c:v>
                </c:pt>
                <c:pt idx="1170">
                  <c:v>12.6</c:v>
                </c:pt>
                <c:pt idx="1171">
                  <c:v>12.6</c:v>
                </c:pt>
                <c:pt idx="1172">
                  <c:v>12.7</c:v>
                </c:pt>
                <c:pt idx="1173">
                  <c:v>12.7</c:v>
                </c:pt>
                <c:pt idx="1174">
                  <c:v>12.7</c:v>
                </c:pt>
                <c:pt idx="1175">
                  <c:v>12.7</c:v>
                </c:pt>
                <c:pt idx="1176">
                  <c:v>12.7</c:v>
                </c:pt>
                <c:pt idx="1177">
                  <c:v>12.7</c:v>
                </c:pt>
                <c:pt idx="1178">
                  <c:v>12.7</c:v>
                </c:pt>
                <c:pt idx="1179">
                  <c:v>12.7</c:v>
                </c:pt>
                <c:pt idx="1180">
                  <c:v>12.7</c:v>
                </c:pt>
                <c:pt idx="1181">
                  <c:v>12.7</c:v>
                </c:pt>
                <c:pt idx="1182">
                  <c:v>12.7</c:v>
                </c:pt>
                <c:pt idx="1183">
                  <c:v>12.7</c:v>
                </c:pt>
                <c:pt idx="1184">
                  <c:v>12.7</c:v>
                </c:pt>
                <c:pt idx="1185">
                  <c:v>12.7</c:v>
                </c:pt>
                <c:pt idx="1186">
                  <c:v>12.7</c:v>
                </c:pt>
                <c:pt idx="1187">
                  <c:v>12.7</c:v>
                </c:pt>
                <c:pt idx="1188">
                  <c:v>12.7</c:v>
                </c:pt>
                <c:pt idx="1189">
                  <c:v>12.7</c:v>
                </c:pt>
                <c:pt idx="1190">
                  <c:v>12.7</c:v>
                </c:pt>
                <c:pt idx="1191">
                  <c:v>12.7</c:v>
                </c:pt>
                <c:pt idx="1192">
                  <c:v>12.7</c:v>
                </c:pt>
                <c:pt idx="1193">
                  <c:v>12.7</c:v>
                </c:pt>
                <c:pt idx="1194">
                  <c:v>12.7</c:v>
                </c:pt>
                <c:pt idx="1195">
                  <c:v>12.7</c:v>
                </c:pt>
                <c:pt idx="1196">
                  <c:v>12.7</c:v>
                </c:pt>
                <c:pt idx="1197">
                  <c:v>12.7</c:v>
                </c:pt>
                <c:pt idx="1198">
                  <c:v>12.7</c:v>
                </c:pt>
                <c:pt idx="1199">
                  <c:v>12.7</c:v>
                </c:pt>
                <c:pt idx="1200">
                  <c:v>12.7</c:v>
                </c:pt>
                <c:pt idx="1201">
                  <c:v>12.7</c:v>
                </c:pt>
                <c:pt idx="1202">
                  <c:v>12.8</c:v>
                </c:pt>
                <c:pt idx="1203">
                  <c:v>12.8</c:v>
                </c:pt>
                <c:pt idx="1204">
                  <c:v>12.8</c:v>
                </c:pt>
                <c:pt idx="1205">
                  <c:v>12.8</c:v>
                </c:pt>
                <c:pt idx="1206">
                  <c:v>12.8</c:v>
                </c:pt>
                <c:pt idx="1207">
                  <c:v>12.8</c:v>
                </c:pt>
                <c:pt idx="1208">
                  <c:v>12.8</c:v>
                </c:pt>
                <c:pt idx="1209">
                  <c:v>12.8</c:v>
                </c:pt>
                <c:pt idx="1210">
                  <c:v>12.8</c:v>
                </c:pt>
                <c:pt idx="1211">
                  <c:v>12.8</c:v>
                </c:pt>
                <c:pt idx="1212">
                  <c:v>12.8</c:v>
                </c:pt>
                <c:pt idx="1213">
                  <c:v>12.8</c:v>
                </c:pt>
                <c:pt idx="1214">
                  <c:v>12.8</c:v>
                </c:pt>
                <c:pt idx="1215">
                  <c:v>12.8</c:v>
                </c:pt>
                <c:pt idx="1216">
                  <c:v>12.8</c:v>
                </c:pt>
                <c:pt idx="1217">
                  <c:v>12.8</c:v>
                </c:pt>
                <c:pt idx="1218">
                  <c:v>12.8</c:v>
                </c:pt>
                <c:pt idx="1219">
                  <c:v>12.8</c:v>
                </c:pt>
                <c:pt idx="1220">
                  <c:v>12.8</c:v>
                </c:pt>
                <c:pt idx="1221">
                  <c:v>12.8</c:v>
                </c:pt>
                <c:pt idx="1222">
                  <c:v>12.8</c:v>
                </c:pt>
                <c:pt idx="1223">
                  <c:v>12.8</c:v>
                </c:pt>
                <c:pt idx="1224">
                  <c:v>12.8</c:v>
                </c:pt>
                <c:pt idx="1225">
                  <c:v>12.8</c:v>
                </c:pt>
                <c:pt idx="1226">
                  <c:v>12.8</c:v>
                </c:pt>
                <c:pt idx="1227">
                  <c:v>12.8</c:v>
                </c:pt>
                <c:pt idx="1228">
                  <c:v>12.8</c:v>
                </c:pt>
                <c:pt idx="1229">
                  <c:v>12.8</c:v>
                </c:pt>
                <c:pt idx="1230">
                  <c:v>12.8</c:v>
                </c:pt>
                <c:pt idx="1231">
                  <c:v>12.8</c:v>
                </c:pt>
                <c:pt idx="1232">
                  <c:v>12.8</c:v>
                </c:pt>
                <c:pt idx="1233">
                  <c:v>12.8</c:v>
                </c:pt>
                <c:pt idx="1234">
                  <c:v>12.8</c:v>
                </c:pt>
                <c:pt idx="1235">
                  <c:v>12.8</c:v>
                </c:pt>
                <c:pt idx="1236">
                  <c:v>12.8</c:v>
                </c:pt>
                <c:pt idx="1237">
                  <c:v>12.8</c:v>
                </c:pt>
                <c:pt idx="1238">
                  <c:v>12.8</c:v>
                </c:pt>
                <c:pt idx="1239">
                  <c:v>12.8</c:v>
                </c:pt>
                <c:pt idx="1240">
                  <c:v>12.8</c:v>
                </c:pt>
                <c:pt idx="1241">
                  <c:v>12.8</c:v>
                </c:pt>
                <c:pt idx="1242">
                  <c:v>12.8</c:v>
                </c:pt>
                <c:pt idx="1243">
                  <c:v>12.8</c:v>
                </c:pt>
                <c:pt idx="1244">
                  <c:v>12.9</c:v>
                </c:pt>
                <c:pt idx="1245">
                  <c:v>12.9</c:v>
                </c:pt>
                <c:pt idx="1246">
                  <c:v>12.9</c:v>
                </c:pt>
                <c:pt idx="1247">
                  <c:v>12.9</c:v>
                </c:pt>
                <c:pt idx="1248">
                  <c:v>12.9</c:v>
                </c:pt>
                <c:pt idx="1249">
                  <c:v>12.9</c:v>
                </c:pt>
                <c:pt idx="1250">
                  <c:v>12.9</c:v>
                </c:pt>
                <c:pt idx="1251">
                  <c:v>12.9</c:v>
                </c:pt>
                <c:pt idx="1252">
                  <c:v>12.9</c:v>
                </c:pt>
                <c:pt idx="1253">
                  <c:v>12.9</c:v>
                </c:pt>
                <c:pt idx="1254">
                  <c:v>12.9</c:v>
                </c:pt>
                <c:pt idx="1255">
                  <c:v>12.9</c:v>
                </c:pt>
                <c:pt idx="1256">
                  <c:v>12.9</c:v>
                </c:pt>
                <c:pt idx="1257">
                  <c:v>12.9</c:v>
                </c:pt>
                <c:pt idx="1258">
                  <c:v>12.9</c:v>
                </c:pt>
                <c:pt idx="1259">
                  <c:v>12.9</c:v>
                </c:pt>
                <c:pt idx="1260">
                  <c:v>12.9</c:v>
                </c:pt>
                <c:pt idx="1261">
                  <c:v>12.9</c:v>
                </c:pt>
                <c:pt idx="1262">
                  <c:v>12.9</c:v>
                </c:pt>
                <c:pt idx="1263">
                  <c:v>12.9</c:v>
                </c:pt>
                <c:pt idx="1264">
                  <c:v>12.9</c:v>
                </c:pt>
                <c:pt idx="1265">
                  <c:v>12.9</c:v>
                </c:pt>
                <c:pt idx="1266">
                  <c:v>12.9</c:v>
                </c:pt>
                <c:pt idx="1267">
                  <c:v>12.9</c:v>
                </c:pt>
                <c:pt idx="1268">
                  <c:v>12.9</c:v>
                </c:pt>
                <c:pt idx="1269">
                  <c:v>12.9</c:v>
                </c:pt>
                <c:pt idx="1270">
                  <c:v>13</c:v>
                </c:pt>
                <c:pt idx="1271">
                  <c:v>13</c:v>
                </c:pt>
                <c:pt idx="1272">
                  <c:v>13</c:v>
                </c:pt>
                <c:pt idx="1273">
                  <c:v>13</c:v>
                </c:pt>
                <c:pt idx="1274">
                  <c:v>13</c:v>
                </c:pt>
                <c:pt idx="1275">
                  <c:v>13</c:v>
                </c:pt>
                <c:pt idx="1276">
                  <c:v>13</c:v>
                </c:pt>
                <c:pt idx="1277">
                  <c:v>13</c:v>
                </c:pt>
                <c:pt idx="1278">
                  <c:v>13</c:v>
                </c:pt>
                <c:pt idx="1279">
                  <c:v>13</c:v>
                </c:pt>
                <c:pt idx="1280">
                  <c:v>13</c:v>
                </c:pt>
                <c:pt idx="1281">
                  <c:v>13</c:v>
                </c:pt>
                <c:pt idx="1282">
                  <c:v>13</c:v>
                </c:pt>
                <c:pt idx="1283">
                  <c:v>13</c:v>
                </c:pt>
                <c:pt idx="1284">
                  <c:v>13</c:v>
                </c:pt>
                <c:pt idx="1285">
                  <c:v>13</c:v>
                </c:pt>
                <c:pt idx="1286">
                  <c:v>13</c:v>
                </c:pt>
                <c:pt idx="1287">
                  <c:v>13</c:v>
                </c:pt>
                <c:pt idx="1288">
                  <c:v>13</c:v>
                </c:pt>
                <c:pt idx="1289">
                  <c:v>13</c:v>
                </c:pt>
                <c:pt idx="1290">
                  <c:v>13</c:v>
                </c:pt>
                <c:pt idx="1291">
                  <c:v>13</c:v>
                </c:pt>
                <c:pt idx="1292">
                  <c:v>13</c:v>
                </c:pt>
                <c:pt idx="1293">
                  <c:v>13</c:v>
                </c:pt>
                <c:pt idx="1294">
                  <c:v>13</c:v>
                </c:pt>
                <c:pt idx="1295">
                  <c:v>13</c:v>
                </c:pt>
                <c:pt idx="1296">
                  <c:v>13</c:v>
                </c:pt>
                <c:pt idx="1297">
                  <c:v>13</c:v>
                </c:pt>
                <c:pt idx="1298">
                  <c:v>13.1</c:v>
                </c:pt>
                <c:pt idx="1299">
                  <c:v>13.1</c:v>
                </c:pt>
                <c:pt idx="1300">
                  <c:v>13.1</c:v>
                </c:pt>
                <c:pt idx="1301">
                  <c:v>13.1</c:v>
                </c:pt>
                <c:pt idx="1302">
                  <c:v>13.1</c:v>
                </c:pt>
                <c:pt idx="1303">
                  <c:v>13.1</c:v>
                </c:pt>
                <c:pt idx="1304">
                  <c:v>13.1</c:v>
                </c:pt>
                <c:pt idx="1305">
                  <c:v>13.1</c:v>
                </c:pt>
                <c:pt idx="1306">
                  <c:v>13.1</c:v>
                </c:pt>
                <c:pt idx="1307">
                  <c:v>13.1</c:v>
                </c:pt>
                <c:pt idx="1308">
                  <c:v>13.1</c:v>
                </c:pt>
                <c:pt idx="1309">
                  <c:v>13.1</c:v>
                </c:pt>
                <c:pt idx="1310">
                  <c:v>13.1</c:v>
                </c:pt>
                <c:pt idx="1311">
                  <c:v>13.1</c:v>
                </c:pt>
                <c:pt idx="1312">
                  <c:v>13.1</c:v>
                </c:pt>
                <c:pt idx="1313">
                  <c:v>13.1</c:v>
                </c:pt>
                <c:pt idx="1314">
                  <c:v>13.1</c:v>
                </c:pt>
                <c:pt idx="1315">
                  <c:v>13.1</c:v>
                </c:pt>
                <c:pt idx="1316">
                  <c:v>13.1</c:v>
                </c:pt>
                <c:pt idx="1317">
                  <c:v>13.1</c:v>
                </c:pt>
                <c:pt idx="1318">
                  <c:v>13.1</c:v>
                </c:pt>
                <c:pt idx="1319">
                  <c:v>13.2</c:v>
                </c:pt>
                <c:pt idx="1320">
                  <c:v>13.2</c:v>
                </c:pt>
                <c:pt idx="1321">
                  <c:v>13.2</c:v>
                </c:pt>
                <c:pt idx="1322">
                  <c:v>13.2</c:v>
                </c:pt>
                <c:pt idx="1323">
                  <c:v>13.2</c:v>
                </c:pt>
                <c:pt idx="1324">
                  <c:v>13.2</c:v>
                </c:pt>
                <c:pt idx="1325">
                  <c:v>13.2</c:v>
                </c:pt>
                <c:pt idx="1326">
                  <c:v>13.2</c:v>
                </c:pt>
                <c:pt idx="1327">
                  <c:v>13.2</c:v>
                </c:pt>
                <c:pt idx="1328">
                  <c:v>13.2</c:v>
                </c:pt>
                <c:pt idx="1329">
                  <c:v>13.2</c:v>
                </c:pt>
                <c:pt idx="1330">
                  <c:v>13.2</c:v>
                </c:pt>
                <c:pt idx="1331">
                  <c:v>13.2</c:v>
                </c:pt>
                <c:pt idx="1332">
                  <c:v>13.2</c:v>
                </c:pt>
                <c:pt idx="1333">
                  <c:v>13.2</c:v>
                </c:pt>
                <c:pt idx="1334">
                  <c:v>13.2</c:v>
                </c:pt>
                <c:pt idx="1335">
                  <c:v>13.2</c:v>
                </c:pt>
                <c:pt idx="1336">
                  <c:v>13.2</c:v>
                </c:pt>
                <c:pt idx="1337">
                  <c:v>13.2</c:v>
                </c:pt>
                <c:pt idx="1338">
                  <c:v>13.2</c:v>
                </c:pt>
                <c:pt idx="1339">
                  <c:v>13.2</c:v>
                </c:pt>
                <c:pt idx="1340">
                  <c:v>13.2</c:v>
                </c:pt>
                <c:pt idx="1341">
                  <c:v>13.2</c:v>
                </c:pt>
                <c:pt idx="1342">
                  <c:v>13.2</c:v>
                </c:pt>
                <c:pt idx="1343">
                  <c:v>13.3</c:v>
                </c:pt>
                <c:pt idx="1344">
                  <c:v>13.3</c:v>
                </c:pt>
                <c:pt idx="1345">
                  <c:v>13.3</c:v>
                </c:pt>
                <c:pt idx="1346">
                  <c:v>13.3</c:v>
                </c:pt>
                <c:pt idx="1347">
                  <c:v>13.3</c:v>
                </c:pt>
                <c:pt idx="1348">
                  <c:v>13.3</c:v>
                </c:pt>
                <c:pt idx="1349">
                  <c:v>13.3</c:v>
                </c:pt>
                <c:pt idx="1350">
                  <c:v>13.3</c:v>
                </c:pt>
                <c:pt idx="1351">
                  <c:v>13.3</c:v>
                </c:pt>
                <c:pt idx="1352">
                  <c:v>13.3</c:v>
                </c:pt>
                <c:pt idx="1353">
                  <c:v>13.3</c:v>
                </c:pt>
                <c:pt idx="1354">
                  <c:v>13.3</c:v>
                </c:pt>
                <c:pt idx="1355">
                  <c:v>13.3</c:v>
                </c:pt>
                <c:pt idx="1356">
                  <c:v>13.3</c:v>
                </c:pt>
                <c:pt idx="1357">
                  <c:v>13.3</c:v>
                </c:pt>
                <c:pt idx="1358">
                  <c:v>13.3</c:v>
                </c:pt>
                <c:pt idx="1359">
                  <c:v>13.3</c:v>
                </c:pt>
                <c:pt idx="1360">
                  <c:v>13.3</c:v>
                </c:pt>
                <c:pt idx="1361">
                  <c:v>13.3</c:v>
                </c:pt>
                <c:pt idx="1362">
                  <c:v>13.3</c:v>
                </c:pt>
                <c:pt idx="1363">
                  <c:v>13.3</c:v>
                </c:pt>
                <c:pt idx="1364">
                  <c:v>13.3</c:v>
                </c:pt>
                <c:pt idx="1365">
                  <c:v>13.3</c:v>
                </c:pt>
                <c:pt idx="1366">
                  <c:v>13.3</c:v>
                </c:pt>
                <c:pt idx="1367">
                  <c:v>13.3</c:v>
                </c:pt>
                <c:pt idx="1368">
                  <c:v>13.3</c:v>
                </c:pt>
                <c:pt idx="1369">
                  <c:v>13.4</c:v>
                </c:pt>
                <c:pt idx="1370">
                  <c:v>13.4</c:v>
                </c:pt>
                <c:pt idx="1371">
                  <c:v>13.4</c:v>
                </c:pt>
                <c:pt idx="1372">
                  <c:v>13.4</c:v>
                </c:pt>
                <c:pt idx="1373">
                  <c:v>13.4</c:v>
                </c:pt>
                <c:pt idx="1374">
                  <c:v>13.4</c:v>
                </c:pt>
                <c:pt idx="1375">
                  <c:v>13.4</c:v>
                </c:pt>
                <c:pt idx="1376">
                  <c:v>13.4</c:v>
                </c:pt>
                <c:pt idx="1377">
                  <c:v>13.4</c:v>
                </c:pt>
                <c:pt idx="1378">
                  <c:v>13.4</c:v>
                </c:pt>
                <c:pt idx="1379">
                  <c:v>13.4</c:v>
                </c:pt>
                <c:pt idx="1380">
                  <c:v>13.4</c:v>
                </c:pt>
                <c:pt idx="1381">
                  <c:v>13.4</c:v>
                </c:pt>
                <c:pt idx="1382">
                  <c:v>13.4</c:v>
                </c:pt>
                <c:pt idx="1383">
                  <c:v>13.4</c:v>
                </c:pt>
                <c:pt idx="1384">
                  <c:v>13.4</c:v>
                </c:pt>
                <c:pt idx="1385">
                  <c:v>13.4</c:v>
                </c:pt>
                <c:pt idx="1386">
                  <c:v>13.4</c:v>
                </c:pt>
                <c:pt idx="1387">
                  <c:v>13.4</c:v>
                </c:pt>
                <c:pt idx="1388">
                  <c:v>13.4</c:v>
                </c:pt>
                <c:pt idx="1389">
                  <c:v>13.5</c:v>
                </c:pt>
                <c:pt idx="1390">
                  <c:v>13.5</c:v>
                </c:pt>
                <c:pt idx="1391">
                  <c:v>13.5</c:v>
                </c:pt>
                <c:pt idx="1392">
                  <c:v>13.5</c:v>
                </c:pt>
                <c:pt idx="1393">
                  <c:v>13.5</c:v>
                </c:pt>
                <c:pt idx="1394">
                  <c:v>13.5</c:v>
                </c:pt>
                <c:pt idx="1395">
                  <c:v>13.5</c:v>
                </c:pt>
                <c:pt idx="1396">
                  <c:v>13.5</c:v>
                </c:pt>
                <c:pt idx="1397">
                  <c:v>13.5</c:v>
                </c:pt>
                <c:pt idx="1398">
                  <c:v>13.5</c:v>
                </c:pt>
                <c:pt idx="1399">
                  <c:v>13.5</c:v>
                </c:pt>
                <c:pt idx="1400">
                  <c:v>13.5</c:v>
                </c:pt>
                <c:pt idx="1401">
                  <c:v>13.5</c:v>
                </c:pt>
                <c:pt idx="1402">
                  <c:v>13.5</c:v>
                </c:pt>
                <c:pt idx="1403">
                  <c:v>13.5</c:v>
                </c:pt>
                <c:pt idx="1404">
                  <c:v>13.5</c:v>
                </c:pt>
                <c:pt idx="1405">
                  <c:v>13.5</c:v>
                </c:pt>
                <c:pt idx="1406">
                  <c:v>13.5</c:v>
                </c:pt>
                <c:pt idx="1407">
                  <c:v>13.5</c:v>
                </c:pt>
                <c:pt idx="1408">
                  <c:v>13.6</c:v>
                </c:pt>
                <c:pt idx="1409">
                  <c:v>13.6</c:v>
                </c:pt>
                <c:pt idx="1410">
                  <c:v>13.6</c:v>
                </c:pt>
                <c:pt idx="1411">
                  <c:v>13.6</c:v>
                </c:pt>
                <c:pt idx="1412">
                  <c:v>13.6</c:v>
                </c:pt>
                <c:pt idx="1413">
                  <c:v>13.6</c:v>
                </c:pt>
                <c:pt idx="1414">
                  <c:v>13.6</c:v>
                </c:pt>
                <c:pt idx="1415">
                  <c:v>13.6</c:v>
                </c:pt>
                <c:pt idx="1416">
                  <c:v>13.6</c:v>
                </c:pt>
                <c:pt idx="1417">
                  <c:v>13.6</c:v>
                </c:pt>
                <c:pt idx="1418">
                  <c:v>13.6</c:v>
                </c:pt>
                <c:pt idx="1419">
                  <c:v>13.6</c:v>
                </c:pt>
                <c:pt idx="1420">
                  <c:v>13.6</c:v>
                </c:pt>
                <c:pt idx="1421">
                  <c:v>13.6</c:v>
                </c:pt>
                <c:pt idx="1422">
                  <c:v>13.6</c:v>
                </c:pt>
                <c:pt idx="1423">
                  <c:v>13.6</c:v>
                </c:pt>
                <c:pt idx="1424">
                  <c:v>13.7</c:v>
                </c:pt>
                <c:pt idx="1425">
                  <c:v>13.7</c:v>
                </c:pt>
                <c:pt idx="1426">
                  <c:v>13.7</c:v>
                </c:pt>
                <c:pt idx="1427">
                  <c:v>13.7</c:v>
                </c:pt>
                <c:pt idx="1428">
                  <c:v>13.7</c:v>
                </c:pt>
                <c:pt idx="1429">
                  <c:v>13.7</c:v>
                </c:pt>
                <c:pt idx="1430">
                  <c:v>13.7</c:v>
                </c:pt>
                <c:pt idx="1431">
                  <c:v>13.7</c:v>
                </c:pt>
                <c:pt idx="1432">
                  <c:v>13.7</c:v>
                </c:pt>
                <c:pt idx="1433">
                  <c:v>13.7</c:v>
                </c:pt>
                <c:pt idx="1434">
                  <c:v>13.7</c:v>
                </c:pt>
                <c:pt idx="1435">
                  <c:v>13.7</c:v>
                </c:pt>
                <c:pt idx="1436">
                  <c:v>13.7</c:v>
                </c:pt>
                <c:pt idx="1437">
                  <c:v>13.7</c:v>
                </c:pt>
                <c:pt idx="1438">
                  <c:v>13.7</c:v>
                </c:pt>
                <c:pt idx="1439">
                  <c:v>13.7</c:v>
                </c:pt>
                <c:pt idx="1440">
                  <c:v>13.7</c:v>
                </c:pt>
                <c:pt idx="1441">
                  <c:v>13.7</c:v>
                </c:pt>
                <c:pt idx="1442">
                  <c:v>13.7</c:v>
                </c:pt>
                <c:pt idx="1443">
                  <c:v>13.7</c:v>
                </c:pt>
                <c:pt idx="1444">
                  <c:v>13.7</c:v>
                </c:pt>
                <c:pt idx="1445">
                  <c:v>13.7</c:v>
                </c:pt>
                <c:pt idx="1446">
                  <c:v>13.8</c:v>
                </c:pt>
                <c:pt idx="1447">
                  <c:v>13.8</c:v>
                </c:pt>
                <c:pt idx="1448">
                  <c:v>13.8</c:v>
                </c:pt>
                <c:pt idx="1449">
                  <c:v>13.8</c:v>
                </c:pt>
                <c:pt idx="1450">
                  <c:v>13.8</c:v>
                </c:pt>
                <c:pt idx="1451">
                  <c:v>13.8</c:v>
                </c:pt>
                <c:pt idx="1452">
                  <c:v>13.8</c:v>
                </c:pt>
                <c:pt idx="1453">
                  <c:v>13.8</c:v>
                </c:pt>
                <c:pt idx="1454">
                  <c:v>13.8</c:v>
                </c:pt>
                <c:pt idx="1455">
                  <c:v>13.8</c:v>
                </c:pt>
                <c:pt idx="1456">
                  <c:v>13.8</c:v>
                </c:pt>
                <c:pt idx="1457">
                  <c:v>13.8</c:v>
                </c:pt>
                <c:pt idx="1458">
                  <c:v>13.8</c:v>
                </c:pt>
                <c:pt idx="1459">
                  <c:v>13.9</c:v>
                </c:pt>
                <c:pt idx="1460">
                  <c:v>13.9</c:v>
                </c:pt>
                <c:pt idx="1461">
                  <c:v>13.9</c:v>
                </c:pt>
                <c:pt idx="1462">
                  <c:v>13.9</c:v>
                </c:pt>
                <c:pt idx="1463">
                  <c:v>13.9</c:v>
                </c:pt>
                <c:pt idx="1464">
                  <c:v>13.9</c:v>
                </c:pt>
                <c:pt idx="1465">
                  <c:v>13.9</c:v>
                </c:pt>
                <c:pt idx="1466">
                  <c:v>13.9</c:v>
                </c:pt>
                <c:pt idx="1467">
                  <c:v>13.9</c:v>
                </c:pt>
                <c:pt idx="1468">
                  <c:v>13.9</c:v>
                </c:pt>
                <c:pt idx="1469">
                  <c:v>13.9</c:v>
                </c:pt>
                <c:pt idx="1470">
                  <c:v>13.9</c:v>
                </c:pt>
                <c:pt idx="1471">
                  <c:v>13.9</c:v>
                </c:pt>
                <c:pt idx="1472">
                  <c:v>13.9</c:v>
                </c:pt>
                <c:pt idx="1473">
                  <c:v>13.9</c:v>
                </c:pt>
                <c:pt idx="1474">
                  <c:v>13.9</c:v>
                </c:pt>
                <c:pt idx="1475">
                  <c:v>14</c:v>
                </c:pt>
                <c:pt idx="1476">
                  <c:v>14.1</c:v>
                </c:pt>
                <c:pt idx="1477">
                  <c:v>14.2</c:v>
                </c:pt>
                <c:pt idx="1478">
                  <c:v>14.2</c:v>
                </c:pt>
                <c:pt idx="1479">
                  <c:v>14.2</c:v>
                </c:pt>
                <c:pt idx="1480">
                  <c:v>14.2</c:v>
                </c:pt>
                <c:pt idx="1481">
                  <c:v>14.4</c:v>
                </c:pt>
                <c:pt idx="1482">
                  <c:v>14.4</c:v>
                </c:pt>
                <c:pt idx="1483">
                  <c:v>14.4</c:v>
                </c:pt>
                <c:pt idx="1484">
                  <c:v>14.5</c:v>
                </c:pt>
                <c:pt idx="1485">
                  <c:v>14.5</c:v>
                </c:pt>
                <c:pt idx="1486">
                  <c:v>14.6</c:v>
                </c:pt>
                <c:pt idx="1487">
                  <c:v>14.9</c:v>
                </c:pt>
                <c:pt idx="1488">
                  <c:v>14.9</c:v>
                </c:pt>
                <c:pt idx="1489">
                  <c:v>15</c:v>
                </c:pt>
                <c:pt idx="1490">
                  <c:v>15.1</c:v>
                </c:pt>
                <c:pt idx="1491">
                  <c:v>15.1</c:v>
                </c:pt>
                <c:pt idx="1492">
                  <c:v>15.2</c:v>
                </c:pt>
                <c:pt idx="1493">
                  <c:v>15.2</c:v>
                </c:pt>
                <c:pt idx="1494">
                  <c:v>15.2</c:v>
                </c:pt>
                <c:pt idx="1495">
                  <c:v>15.2</c:v>
                </c:pt>
                <c:pt idx="1496">
                  <c:v>15.5</c:v>
                </c:pt>
                <c:pt idx="1497">
                  <c:v>15.6</c:v>
                </c:pt>
                <c:pt idx="1498">
                  <c:v>16.3</c:v>
                </c:pt>
                <c:pt idx="1499">
                  <c:v>17.3</c:v>
                </c:pt>
                <c:pt idx="1500">
                  <c:v>17.399999999999999</c:v>
                </c:pt>
                <c:pt idx="1501">
                  <c:v>17.7</c:v>
                </c:pt>
                <c:pt idx="1502">
                  <c:v>17.899999999999999</c:v>
                </c:pt>
                <c:pt idx="1503">
                  <c:v>18.2</c:v>
                </c:pt>
                <c:pt idx="1504">
                  <c:v>19.5</c:v>
                </c:pt>
                <c:pt idx="1505">
                  <c:v>19.899999999999999</c:v>
                </c:pt>
              </c:numCache>
            </c:numRef>
          </c:xVal>
          <c:yVal>
            <c:numRef>
              <c:f>'Rock lobster'!$AI$2:$AI$2002</c:f>
              <c:numCache>
                <c:formatCode>General</c:formatCode>
                <c:ptCount val="2001"/>
                <c:pt idx="5">
                  <c:v>0.56794893407571923</c:v>
                </c:pt>
                <c:pt idx="6">
                  <c:v>0.63431491359528258</c:v>
                </c:pt>
                <c:pt idx="7">
                  <c:v>0.63431491359528258</c:v>
                </c:pt>
                <c:pt idx="8">
                  <c:v>0.63431491359528258</c:v>
                </c:pt>
                <c:pt idx="9">
                  <c:v>0.63431491359528258</c:v>
                </c:pt>
                <c:pt idx="10">
                  <c:v>0.63431491359528258</c:v>
                </c:pt>
                <c:pt idx="11">
                  <c:v>0.65167130620258928</c:v>
                </c:pt>
                <c:pt idx="12">
                  <c:v>0.65167130620258928</c:v>
                </c:pt>
                <c:pt idx="13">
                  <c:v>0.65167130620258928</c:v>
                </c:pt>
                <c:pt idx="14">
                  <c:v>0.65167130620258928</c:v>
                </c:pt>
                <c:pt idx="15">
                  <c:v>0.65167130620258928</c:v>
                </c:pt>
                <c:pt idx="16">
                  <c:v>0.65167130620258928</c:v>
                </c:pt>
                <c:pt idx="17">
                  <c:v>0.65167130620258928</c:v>
                </c:pt>
                <c:pt idx="18">
                  <c:v>0.65167130620258928</c:v>
                </c:pt>
                <c:pt idx="19">
                  <c:v>0.65167130620258928</c:v>
                </c:pt>
                <c:pt idx="20">
                  <c:v>0.65167130620258928</c:v>
                </c:pt>
                <c:pt idx="21">
                  <c:v>0.65167130620258928</c:v>
                </c:pt>
                <c:pt idx="22">
                  <c:v>0.65167130620258928</c:v>
                </c:pt>
                <c:pt idx="23">
                  <c:v>0.65167130620258928</c:v>
                </c:pt>
                <c:pt idx="24">
                  <c:v>0.65167130620258928</c:v>
                </c:pt>
                <c:pt idx="25">
                  <c:v>0.65167130620258928</c:v>
                </c:pt>
                <c:pt idx="26">
                  <c:v>0.65167130620258928</c:v>
                </c:pt>
                <c:pt idx="27">
                  <c:v>0.65167130620258928</c:v>
                </c:pt>
                <c:pt idx="28">
                  <c:v>0.65167130620258928</c:v>
                </c:pt>
                <c:pt idx="29">
                  <c:v>0.65167130620258928</c:v>
                </c:pt>
                <c:pt idx="30">
                  <c:v>0.65167130620258928</c:v>
                </c:pt>
                <c:pt idx="31">
                  <c:v>0.65167130620258928</c:v>
                </c:pt>
                <c:pt idx="32">
                  <c:v>0.65167130620258928</c:v>
                </c:pt>
                <c:pt idx="33">
                  <c:v>0.65167130620258928</c:v>
                </c:pt>
                <c:pt idx="34">
                  <c:v>0.65167130620258928</c:v>
                </c:pt>
                <c:pt idx="35">
                  <c:v>0.65167130620258928</c:v>
                </c:pt>
                <c:pt idx="36">
                  <c:v>0.65167130620258928</c:v>
                </c:pt>
                <c:pt idx="37">
                  <c:v>0.65167130620258928</c:v>
                </c:pt>
                <c:pt idx="38">
                  <c:v>0.65167130620258928</c:v>
                </c:pt>
                <c:pt idx="39">
                  <c:v>0.65167130620258928</c:v>
                </c:pt>
                <c:pt idx="40">
                  <c:v>0.65167130620258928</c:v>
                </c:pt>
                <c:pt idx="41">
                  <c:v>0.65167130620258928</c:v>
                </c:pt>
                <c:pt idx="42">
                  <c:v>0.65167130620258928</c:v>
                </c:pt>
                <c:pt idx="43">
                  <c:v>0.65167130620258928</c:v>
                </c:pt>
                <c:pt idx="44">
                  <c:v>0.65167130620258928</c:v>
                </c:pt>
                <c:pt idx="45">
                  <c:v>0.65167130620258928</c:v>
                </c:pt>
                <c:pt idx="46">
                  <c:v>0.65167130620258928</c:v>
                </c:pt>
                <c:pt idx="47">
                  <c:v>0.65167130620258928</c:v>
                </c:pt>
                <c:pt idx="48">
                  <c:v>0.65167130620258928</c:v>
                </c:pt>
                <c:pt idx="49">
                  <c:v>0.65167130620258928</c:v>
                </c:pt>
                <c:pt idx="50">
                  <c:v>0.65167130620258928</c:v>
                </c:pt>
                <c:pt idx="51">
                  <c:v>0.65167130620258928</c:v>
                </c:pt>
                <c:pt idx="52">
                  <c:v>0.65167130620258928</c:v>
                </c:pt>
                <c:pt idx="53">
                  <c:v>0.65167130620258928</c:v>
                </c:pt>
                <c:pt idx="54">
                  <c:v>0.65167130620258928</c:v>
                </c:pt>
                <c:pt idx="55">
                  <c:v>0.65167130620258928</c:v>
                </c:pt>
                <c:pt idx="56">
                  <c:v>0.65167130620258928</c:v>
                </c:pt>
                <c:pt idx="57">
                  <c:v>0.65167130620258928</c:v>
                </c:pt>
                <c:pt idx="58">
                  <c:v>0.65167130620258928</c:v>
                </c:pt>
                <c:pt idx="59">
                  <c:v>0.65167130620258928</c:v>
                </c:pt>
                <c:pt idx="60">
                  <c:v>0.65167130620258928</c:v>
                </c:pt>
                <c:pt idx="61">
                  <c:v>0.65167130620258928</c:v>
                </c:pt>
                <c:pt idx="62">
                  <c:v>0.65167130620258928</c:v>
                </c:pt>
                <c:pt idx="63">
                  <c:v>0.65167130620258928</c:v>
                </c:pt>
                <c:pt idx="64">
                  <c:v>0.65167130620258928</c:v>
                </c:pt>
                <c:pt idx="65">
                  <c:v>0.65167130620258928</c:v>
                </c:pt>
                <c:pt idx="66">
                  <c:v>0.65167130620258928</c:v>
                </c:pt>
                <c:pt idx="67">
                  <c:v>0.65167130620258928</c:v>
                </c:pt>
                <c:pt idx="68">
                  <c:v>0.65167130620258928</c:v>
                </c:pt>
                <c:pt idx="69">
                  <c:v>0.65167130620258928</c:v>
                </c:pt>
                <c:pt idx="70">
                  <c:v>0.65167130620258928</c:v>
                </c:pt>
                <c:pt idx="71">
                  <c:v>0.65167130620258928</c:v>
                </c:pt>
                <c:pt idx="72">
                  <c:v>0.65167130620258928</c:v>
                </c:pt>
                <c:pt idx="73">
                  <c:v>0.65167130620258928</c:v>
                </c:pt>
                <c:pt idx="74">
                  <c:v>0.65167130620258928</c:v>
                </c:pt>
                <c:pt idx="75">
                  <c:v>0.65167130620258928</c:v>
                </c:pt>
                <c:pt idx="76">
                  <c:v>0.65167130620258928</c:v>
                </c:pt>
                <c:pt idx="77">
                  <c:v>0.65167130620258928</c:v>
                </c:pt>
                <c:pt idx="78">
                  <c:v>0.65167130620258928</c:v>
                </c:pt>
                <c:pt idx="79">
                  <c:v>0.65167130620258928</c:v>
                </c:pt>
                <c:pt idx="80">
                  <c:v>0.65167130620258928</c:v>
                </c:pt>
                <c:pt idx="81">
                  <c:v>0.65167130620258928</c:v>
                </c:pt>
                <c:pt idx="82">
                  <c:v>0.65167130620258928</c:v>
                </c:pt>
                <c:pt idx="83">
                  <c:v>0.65167130620258928</c:v>
                </c:pt>
                <c:pt idx="84">
                  <c:v>0.65167130620258928</c:v>
                </c:pt>
                <c:pt idx="85">
                  <c:v>0.65167130620258928</c:v>
                </c:pt>
                <c:pt idx="86">
                  <c:v>0.65167130620258928</c:v>
                </c:pt>
                <c:pt idx="87">
                  <c:v>0.65167130620258928</c:v>
                </c:pt>
                <c:pt idx="88">
                  <c:v>0.65167130620258928</c:v>
                </c:pt>
                <c:pt idx="89">
                  <c:v>0.65167130620258928</c:v>
                </c:pt>
                <c:pt idx="90">
                  <c:v>0.65167130620258928</c:v>
                </c:pt>
                <c:pt idx="91">
                  <c:v>0.65167130620258928</c:v>
                </c:pt>
                <c:pt idx="92">
                  <c:v>0.65167130620258928</c:v>
                </c:pt>
                <c:pt idx="93">
                  <c:v>0.65167130620258928</c:v>
                </c:pt>
                <c:pt idx="94">
                  <c:v>0.65167130620258928</c:v>
                </c:pt>
                <c:pt idx="95">
                  <c:v>0.65167130620258928</c:v>
                </c:pt>
                <c:pt idx="96">
                  <c:v>0.65167130620258928</c:v>
                </c:pt>
                <c:pt idx="97">
                  <c:v>0.65167130620258928</c:v>
                </c:pt>
                <c:pt idx="98">
                  <c:v>0.65167130620258928</c:v>
                </c:pt>
                <c:pt idx="99">
                  <c:v>0.65167130620258928</c:v>
                </c:pt>
                <c:pt idx="100">
                  <c:v>0.65167130620258928</c:v>
                </c:pt>
                <c:pt idx="101">
                  <c:v>0.65167130620258928</c:v>
                </c:pt>
                <c:pt idx="102">
                  <c:v>0.65167130620258928</c:v>
                </c:pt>
                <c:pt idx="103">
                  <c:v>0.65167130620258928</c:v>
                </c:pt>
                <c:pt idx="104">
                  <c:v>0.65167130620258928</c:v>
                </c:pt>
                <c:pt idx="105">
                  <c:v>0.65167130620258928</c:v>
                </c:pt>
                <c:pt idx="106">
                  <c:v>0.65167130620258928</c:v>
                </c:pt>
                <c:pt idx="107">
                  <c:v>0.66933907234730705</c:v>
                </c:pt>
                <c:pt idx="108">
                  <c:v>0.66933907234730705</c:v>
                </c:pt>
                <c:pt idx="109">
                  <c:v>0.66933907234730705</c:v>
                </c:pt>
                <c:pt idx="110">
                  <c:v>0.66933907234730705</c:v>
                </c:pt>
                <c:pt idx="111">
                  <c:v>0.66933907234730705</c:v>
                </c:pt>
                <c:pt idx="112">
                  <c:v>0.66933907234730705</c:v>
                </c:pt>
                <c:pt idx="113">
                  <c:v>0.66933907234730705</c:v>
                </c:pt>
                <c:pt idx="114">
                  <c:v>0.66933907234730705</c:v>
                </c:pt>
                <c:pt idx="115">
                  <c:v>0.66933907234730705</c:v>
                </c:pt>
                <c:pt idx="116">
                  <c:v>0.66933907234730705</c:v>
                </c:pt>
                <c:pt idx="117">
                  <c:v>0.66933907234730705</c:v>
                </c:pt>
                <c:pt idx="118">
                  <c:v>0.66933907234730705</c:v>
                </c:pt>
                <c:pt idx="119">
                  <c:v>0.66933907234730705</c:v>
                </c:pt>
                <c:pt idx="120">
                  <c:v>0.66933907234730705</c:v>
                </c:pt>
                <c:pt idx="121">
                  <c:v>0.66933907234730705</c:v>
                </c:pt>
                <c:pt idx="122">
                  <c:v>0.66933907234730705</c:v>
                </c:pt>
                <c:pt idx="123">
                  <c:v>0.66933907234730705</c:v>
                </c:pt>
                <c:pt idx="124">
                  <c:v>0.66933907234730705</c:v>
                </c:pt>
                <c:pt idx="125">
                  <c:v>0.66933907234730705</c:v>
                </c:pt>
                <c:pt idx="126">
                  <c:v>0.66933907234730705</c:v>
                </c:pt>
                <c:pt idx="127">
                  <c:v>0.66933907234730705</c:v>
                </c:pt>
                <c:pt idx="128">
                  <c:v>0.66933907234730705</c:v>
                </c:pt>
                <c:pt idx="129">
                  <c:v>0.66933907234730705</c:v>
                </c:pt>
                <c:pt idx="130">
                  <c:v>0.66933907234730705</c:v>
                </c:pt>
                <c:pt idx="131">
                  <c:v>0.66933907234730705</c:v>
                </c:pt>
                <c:pt idx="132">
                  <c:v>0.66933907234730705</c:v>
                </c:pt>
                <c:pt idx="133">
                  <c:v>0.66933907234730705</c:v>
                </c:pt>
                <c:pt idx="134">
                  <c:v>0.66933907234730705</c:v>
                </c:pt>
                <c:pt idx="135">
                  <c:v>0.66933907234730705</c:v>
                </c:pt>
                <c:pt idx="136">
                  <c:v>0.66933907234730705</c:v>
                </c:pt>
                <c:pt idx="137">
                  <c:v>0.66933907234730705</c:v>
                </c:pt>
                <c:pt idx="138">
                  <c:v>0.66933907234730705</c:v>
                </c:pt>
                <c:pt idx="139">
                  <c:v>0.66933907234730705</c:v>
                </c:pt>
                <c:pt idx="140">
                  <c:v>0.66933907234730705</c:v>
                </c:pt>
                <c:pt idx="141">
                  <c:v>0.66933907234730705</c:v>
                </c:pt>
                <c:pt idx="142">
                  <c:v>0.66933907234730705</c:v>
                </c:pt>
                <c:pt idx="143">
                  <c:v>0.66933907234730705</c:v>
                </c:pt>
                <c:pt idx="144">
                  <c:v>0.66933907234730705</c:v>
                </c:pt>
                <c:pt idx="145">
                  <c:v>0.66933907234730705</c:v>
                </c:pt>
                <c:pt idx="146">
                  <c:v>0.66933907234730705</c:v>
                </c:pt>
                <c:pt idx="147">
                  <c:v>0.66933907234730705</c:v>
                </c:pt>
                <c:pt idx="148">
                  <c:v>0.66933907234730705</c:v>
                </c:pt>
                <c:pt idx="149">
                  <c:v>0.66933907234730705</c:v>
                </c:pt>
                <c:pt idx="150">
                  <c:v>0.66933907234730705</c:v>
                </c:pt>
                <c:pt idx="151">
                  <c:v>0.66933907234730705</c:v>
                </c:pt>
                <c:pt idx="152">
                  <c:v>0.66933907234730705</c:v>
                </c:pt>
                <c:pt idx="153">
                  <c:v>0.66933907234730705</c:v>
                </c:pt>
                <c:pt idx="154">
                  <c:v>0.66933907234730705</c:v>
                </c:pt>
                <c:pt idx="155">
                  <c:v>0.66933907234730705</c:v>
                </c:pt>
                <c:pt idx="156">
                  <c:v>0.66933907234730705</c:v>
                </c:pt>
                <c:pt idx="157">
                  <c:v>0.66933907234730705</c:v>
                </c:pt>
                <c:pt idx="158">
                  <c:v>0.66933907234730705</c:v>
                </c:pt>
                <c:pt idx="159">
                  <c:v>0.66933907234730705</c:v>
                </c:pt>
                <c:pt idx="160">
                  <c:v>0.66933907234730705</c:v>
                </c:pt>
                <c:pt idx="161">
                  <c:v>0.66933907234730705</c:v>
                </c:pt>
                <c:pt idx="162">
                  <c:v>0.66933907234730705</c:v>
                </c:pt>
                <c:pt idx="163">
                  <c:v>0.66933907234730705</c:v>
                </c:pt>
                <c:pt idx="164">
                  <c:v>0.66933907234730705</c:v>
                </c:pt>
                <c:pt idx="165">
                  <c:v>0.66933907234730705</c:v>
                </c:pt>
                <c:pt idx="166">
                  <c:v>0.66933907234730705</c:v>
                </c:pt>
                <c:pt idx="167">
                  <c:v>0.66933907234730705</c:v>
                </c:pt>
                <c:pt idx="168">
                  <c:v>0.66933907234730705</c:v>
                </c:pt>
                <c:pt idx="169">
                  <c:v>0.66933907234730705</c:v>
                </c:pt>
                <c:pt idx="170">
                  <c:v>0.66933907234730705</c:v>
                </c:pt>
                <c:pt idx="171">
                  <c:v>0.66933907234730705</c:v>
                </c:pt>
                <c:pt idx="172">
                  <c:v>0.66933907234730705</c:v>
                </c:pt>
                <c:pt idx="173">
                  <c:v>0.66933907234730705</c:v>
                </c:pt>
                <c:pt idx="174">
                  <c:v>0.66933907234730705</c:v>
                </c:pt>
                <c:pt idx="175">
                  <c:v>0.66933907234730705</c:v>
                </c:pt>
                <c:pt idx="176">
                  <c:v>0.66933907234730705</c:v>
                </c:pt>
                <c:pt idx="177">
                  <c:v>0.66933907234730705</c:v>
                </c:pt>
                <c:pt idx="178">
                  <c:v>0.66933907234730705</c:v>
                </c:pt>
                <c:pt idx="179">
                  <c:v>0.66933907234730705</c:v>
                </c:pt>
                <c:pt idx="180">
                  <c:v>0.66933907234730705</c:v>
                </c:pt>
                <c:pt idx="181">
                  <c:v>0.66933907234730705</c:v>
                </c:pt>
                <c:pt idx="182">
                  <c:v>0.66933907234730705</c:v>
                </c:pt>
                <c:pt idx="183">
                  <c:v>0.66933907234730705</c:v>
                </c:pt>
                <c:pt idx="184">
                  <c:v>0.66933907234730705</c:v>
                </c:pt>
                <c:pt idx="185">
                  <c:v>0.66933907234730705</c:v>
                </c:pt>
                <c:pt idx="186">
                  <c:v>0.66933907234730705</c:v>
                </c:pt>
                <c:pt idx="187">
                  <c:v>0.66933907234730705</c:v>
                </c:pt>
                <c:pt idx="188">
                  <c:v>0.66933907234730705</c:v>
                </c:pt>
                <c:pt idx="189">
                  <c:v>0.66933907234730705</c:v>
                </c:pt>
                <c:pt idx="190">
                  <c:v>0.66933907234730705</c:v>
                </c:pt>
                <c:pt idx="191">
                  <c:v>0.66933907234730705</c:v>
                </c:pt>
                <c:pt idx="192">
                  <c:v>0.66933907234730705</c:v>
                </c:pt>
                <c:pt idx="193">
                  <c:v>0.66933907234730705</c:v>
                </c:pt>
                <c:pt idx="194">
                  <c:v>0.66933907234730705</c:v>
                </c:pt>
                <c:pt idx="195">
                  <c:v>0.66933907234730705</c:v>
                </c:pt>
                <c:pt idx="196">
                  <c:v>0.68732091734347556</c:v>
                </c:pt>
                <c:pt idx="197">
                  <c:v>0.68732091734347556</c:v>
                </c:pt>
                <c:pt idx="198">
                  <c:v>0.68732091734347556</c:v>
                </c:pt>
                <c:pt idx="199">
                  <c:v>0.68732091734347556</c:v>
                </c:pt>
                <c:pt idx="200">
                  <c:v>0.68732091734347556</c:v>
                </c:pt>
                <c:pt idx="201">
                  <c:v>0.68732091734347556</c:v>
                </c:pt>
                <c:pt idx="202">
                  <c:v>0.68732091734347556</c:v>
                </c:pt>
                <c:pt idx="203">
                  <c:v>0.68732091734347556</c:v>
                </c:pt>
                <c:pt idx="204">
                  <c:v>0.68732091734347556</c:v>
                </c:pt>
                <c:pt idx="205">
                  <c:v>0.68732091734347556</c:v>
                </c:pt>
                <c:pt idx="206">
                  <c:v>0.68732091734347556</c:v>
                </c:pt>
                <c:pt idx="207">
                  <c:v>0.68732091734347556</c:v>
                </c:pt>
                <c:pt idx="208">
                  <c:v>0.68732091734347556</c:v>
                </c:pt>
                <c:pt idx="209">
                  <c:v>0.68732091734347556</c:v>
                </c:pt>
                <c:pt idx="210">
                  <c:v>0.68732091734347556</c:v>
                </c:pt>
                <c:pt idx="211">
                  <c:v>0.68732091734347556</c:v>
                </c:pt>
                <c:pt idx="212">
                  <c:v>0.68732091734347556</c:v>
                </c:pt>
                <c:pt idx="213">
                  <c:v>0.68732091734347556</c:v>
                </c:pt>
                <c:pt idx="214">
                  <c:v>0.68732091734347556</c:v>
                </c:pt>
                <c:pt idx="215">
                  <c:v>0.68732091734347556</c:v>
                </c:pt>
                <c:pt idx="216">
                  <c:v>0.68732091734347556</c:v>
                </c:pt>
                <c:pt idx="217">
                  <c:v>0.68732091734347556</c:v>
                </c:pt>
                <c:pt idx="218">
                  <c:v>0.68732091734347556</c:v>
                </c:pt>
                <c:pt idx="219">
                  <c:v>0.68732091734347556</c:v>
                </c:pt>
                <c:pt idx="220">
                  <c:v>0.68732091734347556</c:v>
                </c:pt>
                <c:pt idx="221">
                  <c:v>0.68732091734347556</c:v>
                </c:pt>
                <c:pt idx="222">
                  <c:v>0.68732091734347556</c:v>
                </c:pt>
                <c:pt idx="223">
                  <c:v>0.68732091734347556</c:v>
                </c:pt>
                <c:pt idx="224">
                  <c:v>0.68732091734347556</c:v>
                </c:pt>
                <c:pt idx="225">
                  <c:v>0.68732091734347556</c:v>
                </c:pt>
                <c:pt idx="226">
                  <c:v>0.68732091734347556</c:v>
                </c:pt>
                <c:pt idx="227">
                  <c:v>0.68732091734347556</c:v>
                </c:pt>
                <c:pt idx="228">
                  <c:v>0.68732091734347556</c:v>
                </c:pt>
                <c:pt idx="229">
                  <c:v>0.68732091734347556</c:v>
                </c:pt>
                <c:pt idx="230">
                  <c:v>0.68732091734347556</c:v>
                </c:pt>
                <c:pt idx="231">
                  <c:v>0.68732091734347556</c:v>
                </c:pt>
                <c:pt idx="232">
                  <c:v>0.68732091734347556</c:v>
                </c:pt>
                <c:pt idx="233">
                  <c:v>0.68732091734347556</c:v>
                </c:pt>
                <c:pt idx="234">
                  <c:v>0.68732091734347556</c:v>
                </c:pt>
                <c:pt idx="235">
                  <c:v>0.68732091734347556</c:v>
                </c:pt>
                <c:pt idx="236">
                  <c:v>0.68732091734347556</c:v>
                </c:pt>
                <c:pt idx="237">
                  <c:v>0.68732091734347556</c:v>
                </c:pt>
                <c:pt idx="238">
                  <c:v>0.68732091734347556</c:v>
                </c:pt>
                <c:pt idx="239">
                  <c:v>0.68732091734347556</c:v>
                </c:pt>
                <c:pt idx="240">
                  <c:v>0.68732091734347556</c:v>
                </c:pt>
                <c:pt idx="241">
                  <c:v>0.68732091734347556</c:v>
                </c:pt>
                <c:pt idx="242">
                  <c:v>0.68732091734347556</c:v>
                </c:pt>
                <c:pt idx="243">
                  <c:v>0.68732091734347556</c:v>
                </c:pt>
                <c:pt idx="244">
                  <c:v>0.68732091734347556</c:v>
                </c:pt>
                <c:pt idx="245">
                  <c:v>0.68732091734347556</c:v>
                </c:pt>
                <c:pt idx="246">
                  <c:v>0.68732091734347556</c:v>
                </c:pt>
                <c:pt idx="247">
                  <c:v>0.68732091734347556</c:v>
                </c:pt>
                <c:pt idx="248">
                  <c:v>0.68732091734347556</c:v>
                </c:pt>
                <c:pt idx="249">
                  <c:v>0.68732091734347556</c:v>
                </c:pt>
                <c:pt idx="250">
                  <c:v>0.68732091734347556</c:v>
                </c:pt>
                <c:pt idx="251">
                  <c:v>0.68732091734347556</c:v>
                </c:pt>
                <c:pt idx="252">
                  <c:v>0.68732091734347556</c:v>
                </c:pt>
                <c:pt idx="253">
                  <c:v>0.68732091734347556</c:v>
                </c:pt>
                <c:pt idx="254">
                  <c:v>0.68732091734347556</c:v>
                </c:pt>
                <c:pt idx="255">
                  <c:v>0.68732091734347556</c:v>
                </c:pt>
                <c:pt idx="256">
                  <c:v>0.68732091734347556</c:v>
                </c:pt>
                <c:pt idx="257">
                  <c:v>0.68732091734347556</c:v>
                </c:pt>
                <c:pt idx="258">
                  <c:v>0.68732091734347556</c:v>
                </c:pt>
                <c:pt idx="259">
                  <c:v>0.68732091734347556</c:v>
                </c:pt>
                <c:pt idx="260">
                  <c:v>0.68732091734347556</c:v>
                </c:pt>
                <c:pt idx="261">
                  <c:v>0.68732091734347556</c:v>
                </c:pt>
                <c:pt idx="262">
                  <c:v>0.68732091734347556</c:v>
                </c:pt>
                <c:pt idx="263">
                  <c:v>0.68732091734347556</c:v>
                </c:pt>
                <c:pt idx="264">
                  <c:v>0.68732091734347556</c:v>
                </c:pt>
                <c:pt idx="265">
                  <c:v>0.68732091734347556</c:v>
                </c:pt>
                <c:pt idx="266">
                  <c:v>0.68732091734347556</c:v>
                </c:pt>
                <c:pt idx="267">
                  <c:v>0.68732091734347556</c:v>
                </c:pt>
                <c:pt idx="268">
                  <c:v>0.68732091734347556</c:v>
                </c:pt>
                <c:pt idx="269">
                  <c:v>0.68732091734347556</c:v>
                </c:pt>
                <c:pt idx="270">
                  <c:v>0.68732091734347556</c:v>
                </c:pt>
                <c:pt idx="271">
                  <c:v>0.68732091734347556</c:v>
                </c:pt>
                <c:pt idx="272">
                  <c:v>0.68732091734347556</c:v>
                </c:pt>
                <c:pt idx="273">
                  <c:v>0.68732091734347556</c:v>
                </c:pt>
                <c:pt idx="274">
                  <c:v>0.68732091734347556</c:v>
                </c:pt>
                <c:pt idx="275">
                  <c:v>0.68732091734347556</c:v>
                </c:pt>
                <c:pt idx="276">
                  <c:v>0.68732091734347556</c:v>
                </c:pt>
                <c:pt idx="277">
                  <c:v>0.68732091734347556</c:v>
                </c:pt>
                <c:pt idx="278">
                  <c:v>0.68732091734347556</c:v>
                </c:pt>
                <c:pt idx="279">
                  <c:v>0.68732091734347556</c:v>
                </c:pt>
                <c:pt idx="280">
                  <c:v>0.68732091734347556</c:v>
                </c:pt>
                <c:pt idx="281">
                  <c:v>0.68732091734347556</c:v>
                </c:pt>
                <c:pt idx="282">
                  <c:v>0.68732091734347556</c:v>
                </c:pt>
                <c:pt idx="283">
                  <c:v>0.68732091734347556</c:v>
                </c:pt>
                <c:pt idx="284">
                  <c:v>0.68732091734347556</c:v>
                </c:pt>
                <c:pt idx="285">
                  <c:v>0.68732091734347556</c:v>
                </c:pt>
                <c:pt idx="286">
                  <c:v>0.68732091734347556</c:v>
                </c:pt>
                <c:pt idx="287">
                  <c:v>0.68732091734347556</c:v>
                </c:pt>
                <c:pt idx="288">
                  <c:v>0.68732091734347556</c:v>
                </c:pt>
                <c:pt idx="289">
                  <c:v>0.68732091734347556</c:v>
                </c:pt>
                <c:pt idx="290">
                  <c:v>0.68732091734347556</c:v>
                </c:pt>
                <c:pt idx="291">
                  <c:v>0.68732091734347556</c:v>
                </c:pt>
                <c:pt idx="292">
                  <c:v>0.68732091734347556</c:v>
                </c:pt>
                <c:pt idx="293">
                  <c:v>0.68732091734347556</c:v>
                </c:pt>
                <c:pt idx="294">
                  <c:v>0.68732091734347556</c:v>
                </c:pt>
                <c:pt idx="295">
                  <c:v>0.68732091734347556</c:v>
                </c:pt>
                <c:pt idx="296">
                  <c:v>0.68732091734347556</c:v>
                </c:pt>
                <c:pt idx="297">
                  <c:v>0.68732091734347556</c:v>
                </c:pt>
                <c:pt idx="298">
                  <c:v>0.68732091734347556</c:v>
                </c:pt>
                <c:pt idx="299">
                  <c:v>0.68732091734347556</c:v>
                </c:pt>
                <c:pt idx="300">
                  <c:v>0.68732091734347556</c:v>
                </c:pt>
                <c:pt idx="301">
                  <c:v>0.68732091734347556</c:v>
                </c:pt>
                <c:pt idx="302">
                  <c:v>0.68732091734347556</c:v>
                </c:pt>
                <c:pt idx="303">
                  <c:v>0.68732091734347556</c:v>
                </c:pt>
                <c:pt idx="304">
                  <c:v>0.68732091734347556</c:v>
                </c:pt>
                <c:pt idx="305">
                  <c:v>0.68732091734347556</c:v>
                </c:pt>
                <c:pt idx="306">
                  <c:v>0.68732091734347556</c:v>
                </c:pt>
                <c:pt idx="307">
                  <c:v>0.68732091734347556</c:v>
                </c:pt>
                <c:pt idx="308">
                  <c:v>0.68732091734347556</c:v>
                </c:pt>
                <c:pt idx="309">
                  <c:v>0.68732091734347556</c:v>
                </c:pt>
                <c:pt idx="310">
                  <c:v>0.68732091734347556</c:v>
                </c:pt>
                <c:pt idx="311">
                  <c:v>0.68732091734347556</c:v>
                </c:pt>
                <c:pt idx="312">
                  <c:v>0.68732091734347556</c:v>
                </c:pt>
                <c:pt idx="313">
                  <c:v>0.68732091734347556</c:v>
                </c:pt>
                <c:pt idx="314">
                  <c:v>0.68732091734347556</c:v>
                </c:pt>
                <c:pt idx="315">
                  <c:v>0.68732091734347556</c:v>
                </c:pt>
                <c:pt idx="316">
                  <c:v>0.68732091734347556</c:v>
                </c:pt>
                <c:pt idx="317">
                  <c:v>0.68732091734347556</c:v>
                </c:pt>
                <c:pt idx="318">
                  <c:v>0.68732091734347556</c:v>
                </c:pt>
                <c:pt idx="319">
                  <c:v>0.68732091734347556</c:v>
                </c:pt>
                <c:pt idx="320">
                  <c:v>0.70561954543065308</c:v>
                </c:pt>
                <c:pt idx="321">
                  <c:v>0.70561954543065308</c:v>
                </c:pt>
                <c:pt idx="322">
                  <c:v>0.70561954543065308</c:v>
                </c:pt>
                <c:pt idx="323">
                  <c:v>0.70561954543065308</c:v>
                </c:pt>
                <c:pt idx="324">
                  <c:v>0.70561954543065308</c:v>
                </c:pt>
                <c:pt idx="325">
                  <c:v>0.70561954543065308</c:v>
                </c:pt>
                <c:pt idx="326">
                  <c:v>0.70561954543065308</c:v>
                </c:pt>
                <c:pt idx="327">
                  <c:v>0.70561954543065308</c:v>
                </c:pt>
                <c:pt idx="328">
                  <c:v>0.70561954543065308</c:v>
                </c:pt>
                <c:pt idx="329">
                  <c:v>0.70561954543065308</c:v>
                </c:pt>
                <c:pt idx="330">
                  <c:v>0.70561954543065308</c:v>
                </c:pt>
                <c:pt idx="331">
                  <c:v>0.70561954543065308</c:v>
                </c:pt>
                <c:pt idx="332">
                  <c:v>0.70561954543065308</c:v>
                </c:pt>
                <c:pt idx="333">
                  <c:v>0.70561954543065308</c:v>
                </c:pt>
                <c:pt idx="334">
                  <c:v>0.70561954543065308</c:v>
                </c:pt>
                <c:pt idx="335">
                  <c:v>0.70561954543065308</c:v>
                </c:pt>
                <c:pt idx="336">
                  <c:v>0.70561954543065308</c:v>
                </c:pt>
                <c:pt idx="337">
                  <c:v>0.70561954543065308</c:v>
                </c:pt>
                <c:pt idx="338">
                  <c:v>0.70561954543065308</c:v>
                </c:pt>
                <c:pt idx="339">
                  <c:v>0.70561954543065308</c:v>
                </c:pt>
                <c:pt idx="340">
                  <c:v>0.70561954543065308</c:v>
                </c:pt>
                <c:pt idx="341">
                  <c:v>0.70561954543065308</c:v>
                </c:pt>
                <c:pt idx="342">
                  <c:v>0.70561954543065308</c:v>
                </c:pt>
                <c:pt idx="343">
                  <c:v>0.70561954543065308</c:v>
                </c:pt>
                <c:pt idx="344">
                  <c:v>0.70561954543065308</c:v>
                </c:pt>
                <c:pt idx="345">
                  <c:v>0.70561954543065308</c:v>
                </c:pt>
                <c:pt idx="346">
                  <c:v>0.70561954543065308</c:v>
                </c:pt>
                <c:pt idx="347">
                  <c:v>0.70561954543065308</c:v>
                </c:pt>
                <c:pt idx="348">
                  <c:v>0.70561954543065308</c:v>
                </c:pt>
                <c:pt idx="349">
                  <c:v>0.70561954543065308</c:v>
                </c:pt>
                <c:pt idx="350">
                  <c:v>0.70561954543065308</c:v>
                </c:pt>
                <c:pt idx="351">
                  <c:v>0.70561954543065308</c:v>
                </c:pt>
                <c:pt idx="352">
                  <c:v>0.70561954543065308</c:v>
                </c:pt>
                <c:pt idx="353">
                  <c:v>0.70561954543065308</c:v>
                </c:pt>
                <c:pt idx="354">
                  <c:v>0.70561954543065308</c:v>
                </c:pt>
                <c:pt idx="355">
                  <c:v>0.70561954543065308</c:v>
                </c:pt>
                <c:pt idx="356">
                  <c:v>0.70561954543065308</c:v>
                </c:pt>
                <c:pt idx="357">
                  <c:v>0.70561954543065308</c:v>
                </c:pt>
                <c:pt idx="358">
                  <c:v>0.70561954543065308</c:v>
                </c:pt>
                <c:pt idx="359">
                  <c:v>0.70561954543065308</c:v>
                </c:pt>
                <c:pt idx="360">
                  <c:v>0.70561954543065308</c:v>
                </c:pt>
                <c:pt idx="361">
                  <c:v>0.70561954543065308</c:v>
                </c:pt>
                <c:pt idx="362">
                  <c:v>0.70561954543065308</c:v>
                </c:pt>
                <c:pt idx="363">
                  <c:v>0.70561954543065308</c:v>
                </c:pt>
                <c:pt idx="364">
                  <c:v>0.70561954543065308</c:v>
                </c:pt>
                <c:pt idx="365">
                  <c:v>0.70561954543065308</c:v>
                </c:pt>
                <c:pt idx="366">
                  <c:v>0.70561954543065308</c:v>
                </c:pt>
                <c:pt idx="367">
                  <c:v>0.70561954543065308</c:v>
                </c:pt>
                <c:pt idx="368">
                  <c:v>0.70561954543065308</c:v>
                </c:pt>
                <c:pt idx="369">
                  <c:v>0.70561954543065308</c:v>
                </c:pt>
                <c:pt idx="370">
                  <c:v>0.70561954543065308</c:v>
                </c:pt>
                <c:pt idx="371">
                  <c:v>0.70561954543065308</c:v>
                </c:pt>
                <c:pt idx="372">
                  <c:v>0.70561954543065308</c:v>
                </c:pt>
                <c:pt idx="373">
                  <c:v>0.70561954543065308</c:v>
                </c:pt>
                <c:pt idx="374">
                  <c:v>0.70561954543065308</c:v>
                </c:pt>
                <c:pt idx="375">
                  <c:v>0.70561954543065308</c:v>
                </c:pt>
                <c:pt idx="376">
                  <c:v>0.70561954543065308</c:v>
                </c:pt>
                <c:pt idx="377">
                  <c:v>0.70561954543065308</c:v>
                </c:pt>
                <c:pt idx="378">
                  <c:v>0.70561954543065308</c:v>
                </c:pt>
                <c:pt idx="379">
                  <c:v>0.70561954543065308</c:v>
                </c:pt>
                <c:pt idx="380">
                  <c:v>0.70561954543065308</c:v>
                </c:pt>
                <c:pt idx="381">
                  <c:v>0.70561954543065308</c:v>
                </c:pt>
                <c:pt idx="382">
                  <c:v>0.70561954543065308</c:v>
                </c:pt>
                <c:pt idx="383">
                  <c:v>0.70561954543065308</c:v>
                </c:pt>
                <c:pt idx="384">
                  <c:v>0.70561954543065308</c:v>
                </c:pt>
                <c:pt idx="385">
                  <c:v>0.70561954543065308</c:v>
                </c:pt>
                <c:pt idx="386">
                  <c:v>0.70561954543065308</c:v>
                </c:pt>
                <c:pt idx="387">
                  <c:v>0.70561954543065308</c:v>
                </c:pt>
                <c:pt idx="388">
                  <c:v>0.70561954543065308</c:v>
                </c:pt>
                <c:pt idx="389">
                  <c:v>0.70561954543065308</c:v>
                </c:pt>
                <c:pt idx="390">
                  <c:v>0.70561954543065308</c:v>
                </c:pt>
                <c:pt idx="391">
                  <c:v>0.70561954543065308</c:v>
                </c:pt>
                <c:pt idx="392">
                  <c:v>0.70561954543065308</c:v>
                </c:pt>
                <c:pt idx="393">
                  <c:v>0.70561954543065308</c:v>
                </c:pt>
                <c:pt idx="394">
                  <c:v>0.70561954543065308</c:v>
                </c:pt>
                <c:pt idx="395">
                  <c:v>0.70561954543065308</c:v>
                </c:pt>
                <c:pt idx="396">
                  <c:v>0.70561954543065308</c:v>
                </c:pt>
                <c:pt idx="397">
                  <c:v>0.70561954543065308</c:v>
                </c:pt>
                <c:pt idx="398">
                  <c:v>0.70561954543065308</c:v>
                </c:pt>
                <c:pt idx="399">
                  <c:v>0.70561954543065308</c:v>
                </c:pt>
                <c:pt idx="400">
                  <c:v>0.70561954543065308</c:v>
                </c:pt>
                <c:pt idx="401">
                  <c:v>0.70561954543065308</c:v>
                </c:pt>
                <c:pt idx="402">
                  <c:v>0.70561954543065308</c:v>
                </c:pt>
                <c:pt idx="403">
                  <c:v>0.70561954543065308</c:v>
                </c:pt>
                <c:pt idx="404">
                  <c:v>0.70561954543065308</c:v>
                </c:pt>
                <c:pt idx="405">
                  <c:v>0.70561954543065308</c:v>
                </c:pt>
                <c:pt idx="406">
                  <c:v>0.70561954543065308</c:v>
                </c:pt>
                <c:pt idx="407">
                  <c:v>0.70561954543065308</c:v>
                </c:pt>
                <c:pt idx="408">
                  <c:v>0.70561954543065308</c:v>
                </c:pt>
                <c:pt idx="409">
                  <c:v>0.70561954543065308</c:v>
                </c:pt>
                <c:pt idx="410">
                  <c:v>0.70561954543065308</c:v>
                </c:pt>
                <c:pt idx="411">
                  <c:v>0.70561954543065308</c:v>
                </c:pt>
                <c:pt idx="412">
                  <c:v>0.70561954543065308</c:v>
                </c:pt>
                <c:pt idx="413">
                  <c:v>0.70561954543065308</c:v>
                </c:pt>
                <c:pt idx="414">
                  <c:v>0.70561954543065308</c:v>
                </c:pt>
                <c:pt idx="415">
                  <c:v>0.70561954543065308</c:v>
                </c:pt>
                <c:pt idx="416">
                  <c:v>0.70561954543065308</c:v>
                </c:pt>
                <c:pt idx="417">
                  <c:v>0.70561954543065308</c:v>
                </c:pt>
                <c:pt idx="418">
                  <c:v>0.70561954543065308</c:v>
                </c:pt>
                <c:pt idx="419">
                  <c:v>0.72423765978392496</c:v>
                </c:pt>
                <c:pt idx="420">
                  <c:v>0.72423765978392496</c:v>
                </c:pt>
                <c:pt idx="421">
                  <c:v>0.72423765978392496</c:v>
                </c:pt>
                <c:pt idx="422">
                  <c:v>0.72423765978392496</c:v>
                </c:pt>
                <c:pt idx="423">
                  <c:v>0.72423765978392496</c:v>
                </c:pt>
                <c:pt idx="424">
                  <c:v>0.72423765978392496</c:v>
                </c:pt>
                <c:pt idx="425">
                  <c:v>0.72423765978392496</c:v>
                </c:pt>
                <c:pt idx="426">
                  <c:v>0.72423765978392496</c:v>
                </c:pt>
                <c:pt idx="427">
                  <c:v>0.72423765978392496</c:v>
                </c:pt>
                <c:pt idx="428">
                  <c:v>0.72423765978392496</c:v>
                </c:pt>
                <c:pt idx="429">
                  <c:v>0.72423765978392496</c:v>
                </c:pt>
                <c:pt idx="430">
                  <c:v>0.72423765978392496</c:v>
                </c:pt>
                <c:pt idx="431">
                  <c:v>0.72423765978392496</c:v>
                </c:pt>
                <c:pt idx="432">
                  <c:v>0.72423765978392496</c:v>
                </c:pt>
                <c:pt idx="433">
                  <c:v>0.72423765978392496</c:v>
                </c:pt>
                <c:pt idx="434">
                  <c:v>0.72423765978392496</c:v>
                </c:pt>
                <c:pt idx="435">
                  <c:v>0.72423765978392496</c:v>
                </c:pt>
                <c:pt idx="436">
                  <c:v>0.72423765978392496</c:v>
                </c:pt>
                <c:pt idx="437">
                  <c:v>0.72423765978392496</c:v>
                </c:pt>
                <c:pt idx="438">
                  <c:v>0.72423765978392496</c:v>
                </c:pt>
                <c:pt idx="439">
                  <c:v>0.72423765978392496</c:v>
                </c:pt>
                <c:pt idx="440">
                  <c:v>0.72423765978392496</c:v>
                </c:pt>
                <c:pt idx="441">
                  <c:v>0.72423765978392496</c:v>
                </c:pt>
                <c:pt idx="442">
                  <c:v>0.72423765978392496</c:v>
                </c:pt>
                <c:pt idx="443">
                  <c:v>0.72423765978392496</c:v>
                </c:pt>
                <c:pt idx="444">
                  <c:v>0.72423765978392496</c:v>
                </c:pt>
                <c:pt idx="445">
                  <c:v>0.72423765978392496</c:v>
                </c:pt>
                <c:pt idx="446">
                  <c:v>0.72423765978392496</c:v>
                </c:pt>
                <c:pt idx="447">
                  <c:v>0.72423765978392496</c:v>
                </c:pt>
                <c:pt idx="448">
                  <c:v>0.72423765978392496</c:v>
                </c:pt>
                <c:pt idx="449">
                  <c:v>0.72423765978392496</c:v>
                </c:pt>
                <c:pt idx="450">
                  <c:v>0.72423765978392496</c:v>
                </c:pt>
                <c:pt idx="451">
                  <c:v>0.72423765978392496</c:v>
                </c:pt>
                <c:pt idx="452">
                  <c:v>0.72423765978392496</c:v>
                </c:pt>
                <c:pt idx="453">
                  <c:v>0.72423765978392496</c:v>
                </c:pt>
                <c:pt idx="454">
                  <c:v>0.72423765978392496</c:v>
                </c:pt>
                <c:pt idx="455">
                  <c:v>0.72423765978392496</c:v>
                </c:pt>
                <c:pt idx="456">
                  <c:v>0.72423765978392496</c:v>
                </c:pt>
                <c:pt idx="457">
                  <c:v>0.72423765978392496</c:v>
                </c:pt>
                <c:pt idx="458">
                  <c:v>0.72423765978392496</c:v>
                </c:pt>
                <c:pt idx="459">
                  <c:v>0.72423765978392496</c:v>
                </c:pt>
                <c:pt idx="460">
                  <c:v>0.72423765978392496</c:v>
                </c:pt>
                <c:pt idx="461">
                  <c:v>0.72423765978392496</c:v>
                </c:pt>
                <c:pt idx="462">
                  <c:v>0.72423765978392496</c:v>
                </c:pt>
                <c:pt idx="463">
                  <c:v>0.72423765978392496</c:v>
                </c:pt>
                <c:pt idx="464">
                  <c:v>0.72423765978392496</c:v>
                </c:pt>
                <c:pt idx="465">
                  <c:v>0.72423765978392496</c:v>
                </c:pt>
                <c:pt idx="466">
                  <c:v>0.72423765978392496</c:v>
                </c:pt>
                <c:pt idx="467">
                  <c:v>0.72423765978392496</c:v>
                </c:pt>
                <c:pt idx="468">
                  <c:v>0.72423765978392496</c:v>
                </c:pt>
                <c:pt idx="469">
                  <c:v>0.72423765978392496</c:v>
                </c:pt>
                <c:pt idx="470">
                  <c:v>0.72423765978392496</c:v>
                </c:pt>
                <c:pt idx="471">
                  <c:v>0.72423765978392496</c:v>
                </c:pt>
                <c:pt idx="472">
                  <c:v>0.72423765978392496</c:v>
                </c:pt>
                <c:pt idx="473">
                  <c:v>0.72423765978392496</c:v>
                </c:pt>
                <c:pt idx="474">
                  <c:v>0.72423765978392496</c:v>
                </c:pt>
                <c:pt idx="475">
                  <c:v>0.72423765978392496</c:v>
                </c:pt>
                <c:pt idx="476">
                  <c:v>0.72423765978392496</c:v>
                </c:pt>
                <c:pt idx="477">
                  <c:v>0.72423765978392496</c:v>
                </c:pt>
                <c:pt idx="478">
                  <c:v>0.72423765978392496</c:v>
                </c:pt>
                <c:pt idx="479">
                  <c:v>0.72423765978392496</c:v>
                </c:pt>
                <c:pt idx="480">
                  <c:v>0.72423765978392496</c:v>
                </c:pt>
                <c:pt idx="481">
                  <c:v>0.72423765978392496</c:v>
                </c:pt>
                <c:pt idx="482">
                  <c:v>0.72423765978392496</c:v>
                </c:pt>
                <c:pt idx="483">
                  <c:v>0.72423765978392496</c:v>
                </c:pt>
                <c:pt idx="484">
                  <c:v>0.72423765978392496</c:v>
                </c:pt>
                <c:pt idx="485">
                  <c:v>0.72423765978392496</c:v>
                </c:pt>
                <c:pt idx="486">
                  <c:v>0.72423765978392496</c:v>
                </c:pt>
                <c:pt idx="487">
                  <c:v>0.72423765978392496</c:v>
                </c:pt>
                <c:pt idx="488">
                  <c:v>0.72423765978392496</c:v>
                </c:pt>
                <c:pt idx="489">
                  <c:v>0.72423765978392496</c:v>
                </c:pt>
                <c:pt idx="490">
                  <c:v>0.72423765978392496</c:v>
                </c:pt>
                <c:pt idx="491">
                  <c:v>0.72423765978392496</c:v>
                </c:pt>
                <c:pt idx="492">
                  <c:v>0.72423765978392496</c:v>
                </c:pt>
                <c:pt idx="493">
                  <c:v>0.72423765978392496</c:v>
                </c:pt>
                <c:pt idx="494">
                  <c:v>0.72423765978392496</c:v>
                </c:pt>
                <c:pt idx="495">
                  <c:v>0.72423765978392496</c:v>
                </c:pt>
                <c:pt idx="496">
                  <c:v>0.72423765978392496</c:v>
                </c:pt>
                <c:pt idx="497">
                  <c:v>0.72423765978392496</c:v>
                </c:pt>
                <c:pt idx="498">
                  <c:v>0.72423765978392496</c:v>
                </c:pt>
                <c:pt idx="499">
                  <c:v>0.72423765978392496</c:v>
                </c:pt>
                <c:pt idx="500">
                  <c:v>0.72423765978392496</c:v>
                </c:pt>
                <c:pt idx="501">
                  <c:v>0.74317796252374402</c:v>
                </c:pt>
                <c:pt idx="502">
                  <c:v>0.74317796252374402</c:v>
                </c:pt>
                <c:pt idx="503">
                  <c:v>0.74317796252374402</c:v>
                </c:pt>
                <c:pt idx="504">
                  <c:v>0.74317796252374402</c:v>
                </c:pt>
                <c:pt idx="505">
                  <c:v>0.74317796252374402</c:v>
                </c:pt>
                <c:pt idx="506">
                  <c:v>0.74317796252374402</c:v>
                </c:pt>
                <c:pt idx="507">
                  <c:v>0.74317796252374402</c:v>
                </c:pt>
                <c:pt idx="508">
                  <c:v>0.74317796252374402</c:v>
                </c:pt>
                <c:pt idx="509">
                  <c:v>0.74317796252374402</c:v>
                </c:pt>
                <c:pt idx="510">
                  <c:v>0.74317796252374402</c:v>
                </c:pt>
                <c:pt idx="511">
                  <c:v>0.74317796252374402</c:v>
                </c:pt>
                <c:pt idx="512">
                  <c:v>0.74317796252374402</c:v>
                </c:pt>
                <c:pt idx="513">
                  <c:v>0.74317796252374402</c:v>
                </c:pt>
                <c:pt idx="514">
                  <c:v>0.74317796252374402</c:v>
                </c:pt>
                <c:pt idx="515">
                  <c:v>0.74317796252374402</c:v>
                </c:pt>
                <c:pt idx="516">
                  <c:v>0.74317796252374402</c:v>
                </c:pt>
                <c:pt idx="517">
                  <c:v>0.74317796252374402</c:v>
                </c:pt>
                <c:pt idx="518">
                  <c:v>0.74317796252374402</c:v>
                </c:pt>
                <c:pt idx="519">
                  <c:v>0.74317796252374402</c:v>
                </c:pt>
                <c:pt idx="520">
                  <c:v>0.74317796252374402</c:v>
                </c:pt>
                <c:pt idx="521">
                  <c:v>0.74317796252374402</c:v>
                </c:pt>
                <c:pt idx="522">
                  <c:v>0.74317796252374402</c:v>
                </c:pt>
                <c:pt idx="523">
                  <c:v>0.74317796252374402</c:v>
                </c:pt>
                <c:pt idx="524">
                  <c:v>0.74317796252374402</c:v>
                </c:pt>
                <c:pt idx="525">
                  <c:v>0.74317796252374402</c:v>
                </c:pt>
                <c:pt idx="526">
                  <c:v>0.74317796252374402</c:v>
                </c:pt>
                <c:pt idx="527">
                  <c:v>0.74317796252374402</c:v>
                </c:pt>
                <c:pt idx="528">
                  <c:v>0.74317796252374402</c:v>
                </c:pt>
                <c:pt idx="529">
                  <c:v>0.74317796252374402</c:v>
                </c:pt>
                <c:pt idx="530">
                  <c:v>0.74317796252374402</c:v>
                </c:pt>
                <c:pt idx="531">
                  <c:v>0.74317796252374402</c:v>
                </c:pt>
                <c:pt idx="532">
                  <c:v>0.74317796252374402</c:v>
                </c:pt>
                <c:pt idx="533">
                  <c:v>0.74317796252374402</c:v>
                </c:pt>
                <c:pt idx="534">
                  <c:v>0.74317796252374402</c:v>
                </c:pt>
                <c:pt idx="535">
                  <c:v>0.74317796252374402</c:v>
                </c:pt>
                <c:pt idx="536">
                  <c:v>0.74317796252374402</c:v>
                </c:pt>
                <c:pt idx="537">
                  <c:v>0.74317796252374402</c:v>
                </c:pt>
                <c:pt idx="538">
                  <c:v>0.74317796252374402</c:v>
                </c:pt>
                <c:pt idx="539">
                  <c:v>0.74317796252374402</c:v>
                </c:pt>
                <c:pt idx="540">
                  <c:v>0.74317796252374402</c:v>
                </c:pt>
                <c:pt idx="541">
                  <c:v>0.74317796252374402</c:v>
                </c:pt>
                <c:pt idx="542">
                  <c:v>0.74317796252374402</c:v>
                </c:pt>
                <c:pt idx="543">
                  <c:v>0.74317796252374402</c:v>
                </c:pt>
                <c:pt idx="544">
                  <c:v>0.74317796252374402</c:v>
                </c:pt>
                <c:pt idx="545">
                  <c:v>0.74317796252374402</c:v>
                </c:pt>
                <c:pt idx="546">
                  <c:v>0.74317796252374402</c:v>
                </c:pt>
                <c:pt idx="547">
                  <c:v>0.74317796252374402</c:v>
                </c:pt>
                <c:pt idx="548">
                  <c:v>0.74317796252374402</c:v>
                </c:pt>
                <c:pt idx="549">
                  <c:v>0.74317796252374402</c:v>
                </c:pt>
                <c:pt idx="550">
                  <c:v>0.74317796252374402</c:v>
                </c:pt>
                <c:pt idx="551">
                  <c:v>0.74317796252374402</c:v>
                </c:pt>
                <c:pt idx="552">
                  <c:v>0.74317796252374402</c:v>
                </c:pt>
                <c:pt idx="553">
                  <c:v>0.74317796252374402</c:v>
                </c:pt>
                <c:pt idx="554">
                  <c:v>0.74317796252374402</c:v>
                </c:pt>
                <c:pt idx="555">
                  <c:v>0.74317796252374402</c:v>
                </c:pt>
                <c:pt idx="556">
                  <c:v>0.74317796252374402</c:v>
                </c:pt>
                <c:pt idx="557">
                  <c:v>0.74317796252374402</c:v>
                </c:pt>
                <c:pt idx="558">
                  <c:v>0.74317796252374402</c:v>
                </c:pt>
                <c:pt idx="559">
                  <c:v>0.74317796252374402</c:v>
                </c:pt>
                <c:pt idx="560">
                  <c:v>0.74317796252374402</c:v>
                </c:pt>
                <c:pt idx="561">
                  <c:v>0.74317796252374402</c:v>
                </c:pt>
                <c:pt idx="562">
                  <c:v>0.74317796252374402</c:v>
                </c:pt>
                <c:pt idx="563">
                  <c:v>0.74317796252374402</c:v>
                </c:pt>
                <c:pt idx="564">
                  <c:v>0.74317796252374402</c:v>
                </c:pt>
                <c:pt idx="565">
                  <c:v>0.74317796252374402</c:v>
                </c:pt>
                <c:pt idx="566">
                  <c:v>0.74317796252374402</c:v>
                </c:pt>
                <c:pt idx="567">
                  <c:v>0.74317796252374402</c:v>
                </c:pt>
                <c:pt idx="568">
                  <c:v>0.74317796252374402</c:v>
                </c:pt>
                <c:pt idx="569">
                  <c:v>0.74317796252374402</c:v>
                </c:pt>
                <c:pt idx="570">
                  <c:v>0.74317796252374402</c:v>
                </c:pt>
                <c:pt idx="571">
                  <c:v>0.74317796252374402</c:v>
                </c:pt>
                <c:pt idx="572">
                  <c:v>0.76244315472558555</c:v>
                </c:pt>
                <c:pt idx="573">
                  <c:v>0.76244315472558555</c:v>
                </c:pt>
                <c:pt idx="574">
                  <c:v>0.76244315472558555</c:v>
                </c:pt>
                <c:pt idx="575">
                  <c:v>0.76244315472558555</c:v>
                </c:pt>
                <c:pt idx="576">
                  <c:v>0.76244315472558555</c:v>
                </c:pt>
                <c:pt idx="577">
                  <c:v>0.76244315472558555</c:v>
                </c:pt>
                <c:pt idx="578">
                  <c:v>0.76244315472558555</c:v>
                </c:pt>
                <c:pt idx="579">
                  <c:v>0.76244315472558555</c:v>
                </c:pt>
                <c:pt idx="580">
                  <c:v>0.76244315472558555</c:v>
                </c:pt>
                <c:pt idx="581">
                  <c:v>0.76244315472558555</c:v>
                </c:pt>
                <c:pt idx="582">
                  <c:v>0.76244315472558555</c:v>
                </c:pt>
                <c:pt idx="583">
                  <c:v>0.76244315472558555</c:v>
                </c:pt>
                <c:pt idx="584">
                  <c:v>0.76244315472558555</c:v>
                </c:pt>
                <c:pt idx="585">
                  <c:v>0.76244315472558555</c:v>
                </c:pt>
                <c:pt idx="586">
                  <c:v>0.76244315472558555</c:v>
                </c:pt>
                <c:pt idx="587">
                  <c:v>0.76244315472558555</c:v>
                </c:pt>
                <c:pt idx="588">
                  <c:v>0.76244315472558555</c:v>
                </c:pt>
                <c:pt idx="589">
                  <c:v>0.76244315472558555</c:v>
                </c:pt>
                <c:pt idx="590">
                  <c:v>0.76244315472558555</c:v>
                </c:pt>
                <c:pt idx="591">
                  <c:v>0.76244315472558555</c:v>
                </c:pt>
                <c:pt idx="592">
                  <c:v>0.76244315472558555</c:v>
                </c:pt>
                <c:pt idx="593">
                  <c:v>0.76244315472558555</c:v>
                </c:pt>
                <c:pt idx="594">
                  <c:v>0.76244315472558555</c:v>
                </c:pt>
                <c:pt idx="595">
                  <c:v>0.76244315472558555</c:v>
                </c:pt>
                <c:pt idx="596">
                  <c:v>0.76244315472558555</c:v>
                </c:pt>
                <c:pt idx="597">
                  <c:v>0.76244315472558555</c:v>
                </c:pt>
                <c:pt idx="598">
                  <c:v>0.76244315472558555</c:v>
                </c:pt>
                <c:pt idx="599">
                  <c:v>0.76244315472558555</c:v>
                </c:pt>
                <c:pt idx="600">
                  <c:v>0.76244315472558555</c:v>
                </c:pt>
                <c:pt idx="601">
                  <c:v>0.76244315472558555</c:v>
                </c:pt>
                <c:pt idx="602">
                  <c:v>0.76244315472558555</c:v>
                </c:pt>
                <c:pt idx="603">
                  <c:v>0.76244315472558555</c:v>
                </c:pt>
                <c:pt idx="604">
                  <c:v>0.76244315472558555</c:v>
                </c:pt>
                <c:pt idx="605">
                  <c:v>0.76244315472558555</c:v>
                </c:pt>
                <c:pt idx="606">
                  <c:v>0.76244315472558555</c:v>
                </c:pt>
                <c:pt idx="607">
                  <c:v>0.76244315472558555</c:v>
                </c:pt>
                <c:pt idx="608">
                  <c:v>0.76244315472558555</c:v>
                </c:pt>
                <c:pt idx="609">
                  <c:v>0.76244315472558555</c:v>
                </c:pt>
                <c:pt idx="610">
                  <c:v>0.76244315472558555</c:v>
                </c:pt>
                <c:pt idx="611">
                  <c:v>0.76244315472558555</c:v>
                </c:pt>
                <c:pt idx="612">
                  <c:v>0.76244315472558555</c:v>
                </c:pt>
                <c:pt idx="613">
                  <c:v>0.76244315472558555</c:v>
                </c:pt>
                <c:pt idx="614">
                  <c:v>0.76244315472558555</c:v>
                </c:pt>
                <c:pt idx="615">
                  <c:v>0.76244315472558555</c:v>
                </c:pt>
                <c:pt idx="616">
                  <c:v>0.76244315472558555</c:v>
                </c:pt>
                <c:pt idx="617">
                  <c:v>0.76244315472558555</c:v>
                </c:pt>
                <c:pt idx="618">
                  <c:v>0.76244315472558555</c:v>
                </c:pt>
                <c:pt idx="619">
                  <c:v>0.76244315472558555</c:v>
                </c:pt>
                <c:pt idx="620">
                  <c:v>0.76244315472558555</c:v>
                </c:pt>
                <c:pt idx="621">
                  <c:v>0.76244315472558555</c:v>
                </c:pt>
                <c:pt idx="622">
                  <c:v>0.76244315472558555</c:v>
                </c:pt>
                <c:pt idx="623">
                  <c:v>0.76244315472558555</c:v>
                </c:pt>
                <c:pt idx="624">
                  <c:v>0.76244315472558555</c:v>
                </c:pt>
                <c:pt idx="625">
                  <c:v>0.76244315472558555</c:v>
                </c:pt>
                <c:pt idx="626">
                  <c:v>0.76244315472558555</c:v>
                </c:pt>
                <c:pt idx="627">
                  <c:v>0.76244315472558555</c:v>
                </c:pt>
                <c:pt idx="628">
                  <c:v>0.76244315472558555</c:v>
                </c:pt>
                <c:pt idx="629">
                  <c:v>0.76244315472558555</c:v>
                </c:pt>
                <c:pt idx="630">
                  <c:v>0.76244315472558555</c:v>
                </c:pt>
                <c:pt idx="631">
                  <c:v>0.76244315472558555</c:v>
                </c:pt>
                <c:pt idx="632">
                  <c:v>0.76244315472558555</c:v>
                </c:pt>
                <c:pt idx="633">
                  <c:v>0.76244315472558555</c:v>
                </c:pt>
                <c:pt idx="634">
                  <c:v>0.76244315472558555</c:v>
                </c:pt>
                <c:pt idx="635">
                  <c:v>0.76244315472558555</c:v>
                </c:pt>
                <c:pt idx="636">
                  <c:v>0.76244315472558555</c:v>
                </c:pt>
                <c:pt idx="637">
                  <c:v>0.76244315472558555</c:v>
                </c:pt>
                <c:pt idx="638">
                  <c:v>0.76244315472558555</c:v>
                </c:pt>
                <c:pt idx="639">
                  <c:v>0.76244315472558555</c:v>
                </c:pt>
                <c:pt idx="640">
                  <c:v>0.76244315472558555</c:v>
                </c:pt>
                <c:pt idx="641">
                  <c:v>0.76244315472558555</c:v>
                </c:pt>
                <c:pt idx="642">
                  <c:v>0.76244315472558555</c:v>
                </c:pt>
                <c:pt idx="643">
                  <c:v>0.76244315472558555</c:v>
                </c:pt>
                <c:pt idx="644">
                  <c:v>0.78203593642943259</c:v>
                </c:pt>
                <c:pt idx="645">
                  <c:v>0.78203593642943259</c:v>
                </c:pt>
                <c:pt idx="646">
                  <c:v>0.78203593642943259</c:v>
                </c:pt>
                <c:pt idx="647">
                  <c:v>0.78203593642943259</c:v>
                </c:pt>
                <c:pt idx="648">
                  <c:v>0.78203593642943259</c:v>
                </c:pt>
                <c:pt idx="649">
                  <c:v>0.78203593642943259</c:v>
                </c:pt>
                <c:pt idx="650">
                  <c:v>0.78203593642943259</c:v>
                </c:pt>
                <c:pt idx="651">
                  <c:v>0.78203593642943259</c:v>
                </c:pt>
                <c:pt idx="652">
                  <c:v>0.78203593642943259</c:v>
                </c:pt>
                <c:pt idx="653">
                  <c:v>0.78203593642943259</c:v>
                </c:pt>
                <c:pt idx="654">
                  <c:v>0.78203593642943259</c:v>
                </c:pt>
                <c:pt idx="655">
                  <c:v>0.78203593642943259</c:v>
                </c:pt>
                <c:pt idx="656">
                  <c:v>0.78203593642943259</c:v>
                </c:pt>
                <c:pt idx="657">
                  <c:v>0.78203593642943259</c:v>
                </c:pt>
                <c:pt idx="658">
                  <c:v>0.78203593642943259</c:v>
                </c:pt>
                <c:pt idx="659">
                  <c:v>0.78203593642943259</c:v>
                </c:pt>
                <c:pt idx="660">
                  <c:v>0.78203593642943259</c:v>
                </c:pt>
                <c:pt idx="661">
                  <c:v>0.78203593642943259</c:v>
                </c:pt>
                <c:pt idx="662">
                  <c:v>0.78203593642943259</c:v>
                </c:pt>
                <c:pt idx="663">
                  <c:v>0.78203593642943259</c:v>
                </c:pt>
                <c:pt idx="664">
                  <c:v>0.78203593642943259</c:v>
                </c:pt>
                <c:pt idx="665">
                  <c:v>0.78203593642943259</c:v>
                </c:pt>
                <c:pt idx="666">
                  <c:v>0.78203593642943259</c:v>
                </c:pt>
                <c:pt idx="667">
                  <c:v>0.78203593642943259</c:v>
                </c:pt>
                <c:pt idx="668">
                  <c:v>0.78203593642943259</c:v>
                </c:pt>
                <c:pt idx="669">
                  <c:v>0.78203593642943259</c:v>
                </c:pt>
                <c:pt idx="670">
                  <c:v>0.78203593642943259</c:v>
                </c:pt>
                <c:pt idx="671">
                  <c:v>0.78203593642943259</c:v>
                </c:pt>
                <c:pt idx="672">
                  <c:v>0.78203593642943259</c:v>
                </c:pt>
                <c:pt idx="673">
                  <c:v>0.78203593642943259</c:v>
                </c:pt>
                <c:pt idx="674">
                  <c:v>0.78203593642943259</c:v>
                </c:pt>
                <c:pt idx="675">
                  <c:v>0.78203593642943259</c:v>
                </c:pt>
                <c:pt idx="676">
                  <c:v>0.78203593642943259</c:v>
                </c:pt>
                <c:pt idx="677">
                  <c:v>0.78203593642943259</c:v>
                </c:pt>
                <c:pt idx="678">
                  <c:v>0.78203593642943259</c:v>
                </c:pt>
                <c:pt idx="679">
                  <c:v>0.78203593642943259</c:v>
                </c:pt>
                <c:pt idx="680">
                  <c:v>0.78203593642943259</c:v>
                </c:pt>
                <c:pt idx="681">
                  <c:v>0.78203593642943259</c:v>
                </c:pt>
                <c:pt idx="682">
                  <c:v>0.78203593642943259</c:v>
                </c:pt>
                <c:pt idx="683">
                  <c:v>0.78203593642943259</c:v>
                </c:pt>
                <c:pt idx="684">
                  <c:v>0.78203593642943259</c:v>
                </c:pt>
                <c:pt idx="685">
                  <c:v>0.78203593642943259</c:v>
                </c:pt>
                <c:pt idx="686">
                  <c:v>0.78203593642943259</c:v>
                </c:pt>
                <c:pt idx="687">
                  <c:v>0.78203593642943259</c:v>
                </c:pt>
                <c:pt idx="688">
                  <c:v>0.78203593642943259</c:v>
                </c:pt>
                <c:pt idx="689">
                  <c:v>0.78203593642943259</c:v>
                </c:pt>
                <c:pt idx="690">
                  <c:v>0.78203593642943259</c:v>
                </c:pt>
                <c:pt idx="691">
                  <c:v>0.78203593642943259</c:v>
                </c:pt>
                <c:pt idx="692">
                  <c:v>0.78203593642943259</c:v>
                </c:pt>
                <c:pt idx="693">
                  <c:v>0.78203593642943259</c:v>
                </c:pt>
                <c:pt idx="694">
                  <c:v>0.78203593642943259</c:v>
                </c:pt>
                <c:pt idx="695">
                  <c:v>0.78203593642943259</c:v>
                </c:pt>
                <c:pt idx="696">
                  <c:v>0.78203593642943259</c:v>
                </c:pt>
                <c:pt idx="697">
                  <c:v>0.78203593642943259</c:v>
                </c:pt>
                <c:pt idx="698">
                  <c:v>0.78203593642943259</c:v>
                </c:pt>
                <c:pt idx="699">
                  <c:v>0.78203593642943259</c:v>
                </c:pt>
                <c:pt idx="700">
                  <c:v>0.78203593642943259</c:v>
                </c:pt>
                <c:pt idx="701">
                  <c:v>0.78203593642943259</c:v>
                </c:pt>
                <c:pt idx="702">
                  <c:v>0.78203593642943259</c:v>
                </c:pt>
                <c:pt idx="703">
                  <c:v>0.78203593642943259</c:v>
                </c:pt>
                <c:pt idx="704">
                  <c:v>0.78203593642943259</c:v>
                </c:pt>
                <c:pt idx="705">
                  <c:v>0.78203593642943259</c:v>
                </c:pt>
                <c:pt idx="706">
                  <c:v>0.78203593642943259</c:v>
                </c:pt>
                <c:pt idx="707">
                  <c:v>0.78203593642943259</c:v>
                </c:pt>
                <c:pt idx="708">
                  <c:v>0.78203593642943259</c:v>
                </c:pt>
                <c:pt idx="709">
                  <c:v>0.78203593642943259</c:v>
                </c:pt>
                <c:pt idx="710">
                  <c:v>0.78203593642943259</c:v>
                </c:pt>
                <c:pt idx="711">
                  <c:v>0.78203593642943259</c:v>
                </c:pt>
                <c:pt idx="712">
                  <c:v>0.78203593642943259</c:v>
                </c:pt>
                <c:pt idx="713">
                  <c:v>0.78203593642943259</c:v>
                </c:pt>
                <c:pt idx="714">
                  <c:v>0.78203593642943259</c:v>
                </c:pt>
                <c:pt idx="715">
                  <c:v>0.78203593642943259</c:v>
                </c:pt>
                <c:pt idx="716">
                  <c:v>0.78203593642943259</c:v>
                </c:pt>
                <c:pt idx="717">
                  <c:v>0.78203593642943259</c:v>
                </c:pt>
                <c:pt idx="718">
                  <c:v>0.78203593642943259</c:v>
                </c:pt>
                <c:pt idx="719">
                  <c:v>0.78203593642943259</c:v>
                </c:pt>
                <c:pt idx="720">
                  <c:v>0.78203593642943259</c:v>
                </c:pt>
                <c:pt idx="721">
                  <c:v>0.78203593642943259</c:v>
                </c:pt>
                <c:pt idx="722">
                  <c:v>0.78203593642943259</c:v>
                </c:pt>
                <c:pt idx="723">
                  <c:v>0.78203593642943259</c:v>
                </c:pt>
                <c:pt idx="724">
                  <c:v>0.78203593642943259</c:v>
                </c:pt>
                <c:pt idx="725">
                  <c:v>0.78203593642943259</c:v>
                </c:pt>
                <c:pt idx="726">
                  <c:v>0.78203593642943259</c:v>
                </c:pt>
                <c:pt idx="727">
                  <c:v>0.78203593642943259</c:v>
                </c:pt>
                <c:pt idx="728">
                  <c:v>0.78203593642943259</c:v>
                </c:pt>
                <c:pt idx="729">
                  <c:v>0.78203593642943259</c:v>
                </c:pt>
                <c:pt idx="730">
                  <c:v>0.78203593642943259</c:v>
                </c:pt>
                <c:pt idx="731">
                  <c:v>0.78203593642943259</c:v>
                </c:pt>
                <c:pt idx="732">
                  <c:v>0.80195900664909692</c:v>
                </c:pt>
                <c:pt idx="733">
                  <c:v>0.80195900664909692</c:v>
                </c:pt>
                <c:pt idx="734">
                  <c:v>0.80195900664909692</c:v>
                </c:pt>
                <c:pt idx="735">
                  <c:v>0.80195900664909692</c:v>
                </c:pt>
                <c:pt idx="736">
                  <c:v>0.80195900664909692</c:v>
                </c:pt>
                <c:pt idx="737">
                  <c:v>0.80195900664909692</c:v>
                </c:pt>
                <c:pt idx="738">
                  <c:v>0.80195900664909692</c:v>
                </c:pt>
                <c:pt idx="739">
                  <c:v>0.80195900664909692</c:v>
                </c:pt>
                <c:pt idx="740">
                  <c:v>0.80195900664909692</c:v>
                </c:pt>
                <c:pt idx="741">
                  <c:v>0.80195900664909692</c:v>
                </c:pt>
                <c:pt idx="742">
                  <c:v>0.80195900664909692</c:v>
                </c:pt>
                <c:pt idx="743">
                  <c:v>0.80195900664909692</c:v>
                </c:pt>
                <c:pt idx="744">
                  <c:v>0.80195900664909692</c:v>
                </c:pt>
                <c:pt idx="745">
                  <c:v>0.80195900664909692</c:v>
                </c:pt>
                <c:pt idx="746">
                  <c:v>0.80195900664909692</c:v>
                </c:pt>
                <c:pt idx="747">
                  <c:v>0.80195900664909692</c:v>
                </c:pt>
                <c:pt idx="748">
                  <c:v>0.80195900664909692</c:v>
                </c:pt>
                <c:pt idx="749">
                  <c:v>0.80195900664909692</c:v>
                </c:pt>
                <c:pt idx="750">
                  <c:v>0.80195900664909692</c:v>
                </c:pt>
                <c:pt idx="751">
                  <c:v>0.80195900664909692</c:v>
                </c:pt>
                <c:pt idx="752">
                  <c:v>0.80195900664909692</c:v>
                </c:pt>
                <c:pt idx="753">
                  <c:v>0.80195900664909692</c:v>
                </c:pt>
                <c:pt idx="754">
                  <c:v>0.80195900664909692</c:v>
                </c:pt>
                <c:pt idx="755">
                  <c:v>0.80195900664909692</c:v>
                </c:pt>
                <c:pt idx="756">
                  <c:v>0.80195900664909692</c:v>
                </c:pt>
                <c:pt idx="757">
                  <c:v>0.80195900664909692</c:v>
                </c:pt>
                <c:pt idx="758">
                  <c:v>0.80195900664909692</c:v>
                </c:pt>
                <c:pt idx="759">
                  <c:v>0.80195900664909692</c:v>
                </c:pt>
                <c:pt idx="760">
                  <c:v>0.80195900664909692</c:v>
                </c:pt>
                <c:pt idx="761">
                  <c:v>0.80195900664909692</c:v>
                </c:pt>
                <c:pt idx="762">
                  <c:v>0.80195900664909692</c:v>
                </c:pt>
                <c:pt idx="763">
                  <c:v>0.80195900664909692</c:v>
                </c:pt>
                <c:pt idx="764">
                  <c:v>0.80195900664909692</c:v>
                </c:pt>
                <c:pt idx="765">
                  <c:v>0.80195900664909692</c:v>
                </c:pt>
                <c:pt idx="766">
                  <c:v>0.80195900664909692</c:v>
                </c:pt>
                <c:pt idx="767">
                  <c:v>0.80195900664909692</c:v>
                </c:pt>
                <c:pt idx="768">
                  <c:v>0.80195900664909692</c:v>
                </c:pt>
                <c:pt idx="769">
                  <c:v>0.80195900664909692</c:v>
                </c:pt>
                <c:pt idx="770">
                  <c:v>0.80195900664909692</c:v>
                </c:pt>
                <c:pt idx="771">
                  <c:v>0.80195900664909692</c:v>
                </c:pt>
                <c:pt idx="772">
                  <c:v>0.80195900664909692</c:v>
                </c:pt>
                <c:pt idx="773">
                  <c:v>0.80195900664909692</c:v>
                </c:pt>
                <c:pt idx="774">
                  <c:v>0.80195900664909692</c:v>
                </c:pt>
                <c:pt idx="775">
                  <c:v>0.80195900664909692</c:v>
                </c:pt>
                <c:pt idx="776">
                  <c:v>0.80195900664909692</c:v>
                </c:pt>
                <c:pt idx="777">
                  <c:v>0.80195900664909692</c:v>
                </c:pt>
                <c:pt idx="778">
                  <c:v>0.80195900664909692</c:v>
                </c:pt>
                <c:pt idx="779">
                  <c:v>0.80195900664909692</c:v>
                </c:pt>
                <c:pt idx="780">
                  <c:v>0.80195900664909692</c:v>
                </c:pt>
                <c:pt idx="781">
                  <c:v>0.80195900664909692</c:v>
                </c:pt>
                <c:pt idx="782">
                  <c:v>0.80195900664909692</c:v>
                </c:pt>
                <c:pt idx="783">
                  <c:v>0.80195900664909692</c:v>
                </c:pt>
                <c:pt idx="784">
                  <c:v>0.80195900664909692</c:v>
                </c:pt>
                <c:pt idx="785">
                  <c:v>0.80195900664909692</c:v>
                </c:pt>
                <c:pt idx="786">
                  <c:v>0.80195900664909692</c:v>
                </c:pt>
                <c:pt idx="787">
                  <c:v>0.80195900664909692</c:v>
                </c:pt>
                <c:pt idx="788">
                  <c:v>0.80195900664909692</c:v>
                </c:pt>
                <c:pt idx="789">
                  <c:v>0.80195900664909692</c:v>
                </c:pt>
                <c:pt idx="790">
                  <c:v>0.80195900664909692</c:v>
                </c:pt>
                <c:pt idx="791">
                  <c:v>0.80195900664909692</c:v>
                </c:pt>
                <c:pt idx="792">
                  <c:v>0.80195900664909692</c:v>
                </c:pt>
                <c:pt idx="793">
                  <c:v>0.80195900664909692</c:v>
                </c:pt>
                <c:pt idx="794">
                  <c:v>0.80195900664909692</c:v>
                </c:pt>
                <c:pt idx="795">
                  <c:v>0.80195900664909692</c:v>
                </c:pt>
                <c:pt idx="796">
                  <c:v>0.80195900664909692</c:v>
                </c:pt>
                <c:pt idx="797">
                  <c:v>0.80195900664909692</c:v>
                </c:pt>
                <c:pt idx="798">
                  <c:v>0.80195900664909692</c:v>
                </c:pt>
                <c:pt idx="799">
                  <c:v>0.80195900664909692</c:v>
                </c:pt>
                <c:pt idx="800">
                  <c:v>0.80195900664909692</c:v>
                </c:pt>
                <c:pt idx="801">
                  <c:v>0.80195900664909692</c:v>
                </c:pt>
                <c:pt idx="802">
                  <c:v>0.80195900664909692</c:v>
                </c:pt>
                <c:pt idx="803">
                  <c:v>0.82221506338137296</c:v>
                </c:pt>
                <c:pt idx="804">
                  <c:v>0.82221506338137296</c:v>
                </c:pt>
                <c:pt idx="805">
                  <c:v>0.82221506338137296</c:v>
                </c:pt>
                <c:pt idx="806">
                  <c:v>0.82221506338137296</c:v>
                </c:pt>
                <c:pt idx="807">
                  <c:v>0.82221506338137296</c:v>
                </c:pt>
                <c:pt idx="808">
                  <c:v>0.82221506338137296</c:v>
                </c:pt>
                <c:pt idx="809">
                  <c:v>0.82221506338137296</c:v>
                </c:pt>
                <c:pt idx="810">
                  <c:v>0.82221506338137296</c:v>
                </c:pt>
                <c:pt idx="811">
                  <c:v>0.82221506338137296</c:v>
                </c:pt>
                <c:pt idx="812">
                  <c:v>0.82221506338137296</c:v>
                </c:pt>
                <c:pt idx="813">
                  <c:v>0.82221506338137296</c:v>
                </c:pt>
                <c:pt idx="814">
                  <c:v>0.82221506338137296</c:v>
                </c:pt>
                <c:pt idx="815">
                  <c:v>0.82221506338137296</c:v>
                </c:pt>
                <c:pt idx="816">
                  <c:v>0.82221506338137296</c:v>
                </c:pt>
                <c:pt idx="817">
                  <c:v>0.82221506338137296</c:v>
                </c:pt>
                <c:pt idx="818">
                  <c:v>0.82221506338137296</c:v>
                </c:pt>
                <c:pt idx="819">
                  <c:v>0.82221506338137296</c:v>
                </c:pt>
                <c:pt idx="820">
                  <c:v>0.82221506338137296</c:v>
                </c:pt>
                <c:pt idx="821">
                  <c:v>0.82221506338137296</c:v>
                </c:pt>
                <c:pt idx="822">
                  <c:v>0.82221506338137296</c:v>
                </c:pt>
                <c:pt idx="823">
                  <c:v>0.82221506338137296</c:v>
                </c:pt>
                <c:pt idx="824">
                  <c:v>0.82221506338137296</c:v>
                </c:pt>
                <c:pt idx="825">
                  <c:v>0.82221506338137296</c:v>
                </c:pt>
                <c:pt idx="826">
                  <c:v>0.82221506338137296</c:v>
                </c:pt>
                <c:pt idx="827">
                  <c:v>0.82221506338137296</c:v>
                </c:pt>
                <c:pt idx="828">
                  <c:v>0.82221506338137296</c:v>
                </c:pt>
                <c:pt idx="829">
                  <c:v>0.82221506338137296</c:v>
                </c:pt>
                <c:pt idx="830">
                  <c:v>0.82221506338137296</c:v>
                </c:pt>
                <c:pt idx="831">
                  <c:v>0.82221506338137296</c:v>
                </c:pt>
                <c:pt idx="832">
                  <c:v>0.82221506338137296</c:v>
                </c:pt>
                <c:pt idx="833">
                  <c:v>0.82221506338137296</c:v>
                </c:pt>
                <c:pt idx="834">
                  <c:v>0.82221506338137296</c:v>
                </c:pt>
                <c:pt idx="835">
                  <c:v>0.82221506338137296</c:v>
                </c:pt>
                <c:pt idx="836">
                  <c:v>0.82221506338137296</c:v>
                </c:pt>
                <c:pt idx="837">
                  <c:v>0.82221506338137296</c:v>
                </c:pt>
                <c:pt idx="838">
                  <c:v>0.82221506338137296</c:v>
                </c:pt>
                <c:pt idx="839">
                  <c:v>0.82221506338137296</c:v>
                </c:pt>
                <c:pt idx="840">
                  <c:v>0.82221506338137296</c:v>
                </c:pt>
                <c:pt idx="841">
                  <c:v>0.82221506338137296</c:v>
                </c:pt>
                <c:pt idx="842">
                  <c:v>0.82221506338137296</c:v>
                </c:pt>
                <c:pt idx="843">
                  <c:v>0.82221506338137296</c:v>
                </c:pt>
                <c:pt idx="844">
                  <c:v>0.82221506338137296</c:v>
                </c:pt>
                <c:pt idx="845">
                  <c:v>0.82221506338137296</c:v>
                </c:pt>
                <c:pt idx="846">
                  <c:v>0.82221506338137296</c:v>
                </c:pt>
                <c:pt idx="847">
                  <c:v>0.82221506338137296</c:v>
                </c:pt>
                <c:pt idx="848">
                  <c:v>0.82221506338137296</c:v>
                </c:pt>
                <c:pt idx="849">
                  <c:v>0.82221506338137296</c:v>
                </c:pt>
                <c:pt idx="850">
                  <c:v>0.82221506338137296</c:v>
                </c:pt>
                <c:pt idx="851">
                  <c:v>0.82221506338137296</c:v>
                </c:pt>
                <c:pt idx="852">
                  <c:v>0.82221506338137296</c:v>
                </c:pt>
                <c:pt idx="853">
                  <c:v>0.82221506338137296</c:v>
                </c:pt>
                <c:pt idx="854">
                  <c:v>0.82221506338137296</c:v>
                </c:pt>
                <c:pt idx="855">
                  <c:v>0.82221506338137296</c:v>
                </c:pt>
                <c:pt idx="856">
                  <c:v>0.82221506338137296</c:v>
                </c:pt>
                <c:pt idx="857">
                  <c:v>0.82221506338137296</c:v>
                </c:pt>
                <c:pt idx="858">
                  <c:v>0.82221506338137296</c:v>
                </c:pt>
                <c:pt idx="859">
                  <c:v>0.82221506338137296</c:v>
                </c:pt>
                <c:pt idx="860">
                  <c:v>0.82221506338137296</c:v>
                </c:pt>
                <c:pt idx="861">
                  <c:v>0.82221506338137296</c:v>
                </c:pt>
                <c:pt idx="862">
                  <c:v>0.82221506338137296</c:v>
                </c:pt>
                <c:pt idx="863">
                  <c:v>0.82221506338137296</c:v>
                </c:pt>
                <c:pt idx="864">
                  <c:v>0.82221506338137296</c:v>
                </c:pt>
                <c:pt idx="865">
                  <c:v>0.8428068036150379</c:v>
                </c:pt>
                <c:pt idx="866">
                  <c:v>0.8428068036150379</c:v>
                </c:pt>
                <c:pt idx="867">
                  <c:v>0.8428068036150379</c:v>
                </c:pt>
                <c:pt idx="868">
                  <c:v>0.8428068036150379</c:v>
                </c:pt>
                <c:pt idx="869">
                  <c:v>0.8428068036150379</c:v>
                </c:pt>
                <c:pt idx="870">
                  <c:v>0.8428068036150379</c:v>
                </c:pt>
                <c:pt idx="871">
                  <c:v>0.8428068036150379</c:v>
                </c:pt>
                <c:pt idx="872">
                  <c:v>0.8428068036150379</c:v>
                </c:pt>
                <c:pt idx="873">
                  <c:v>0.8428068036150379</c:v>
                </c:pt>
                <c:pt idx="874">
                  <c:v>0.8428068036150379</c:v>
                </c:pt>
                <c:pt idx="875">
                  <c:v>0.8428068036150379</c:v>
                </c:pt>
                <c:pt idx="876">
                  <c:v>0.8428068036150379</c:v>
                </c:pt>
                <c:pt idx="877">
                  <c:v>0.8428068036150379</c:v>
                </c:pt>
                <c:pt idx="878">
                  <c:v>0.8428068036150379</c:v>
                </c:pt>
                <c:pt idx="879">
                  <c:v>0.8428068036150379</c:v>
                </c:pt>
                <c:pt idx="880">
                  <c:v>0.8428068036150379</c:v>
                </c:pt>
                <c:pt idx="881">
                  <c:v>0.8428068036150379</c:v>
                </c:pt>
                <c:pt idx="882">
                  <c:v>0.8428068036150379</c:v>
                </c:pt>
                <c:pt idx="883">
                  <c:v>0.8428068036150379</c:v>
                </c:pt>
                <c:pt idx="884">
                  <c:v>0.8428068036150379</c:v>
                </c:pt>
                <c:pt idx="885">
                  <c:v>0.8428068036150379</c:v>
                </c:pt>
                <c:pt idx="886">
                  <c:v>0.8428068036150379</c:v>
                </c:pt>
                <c:pt idx="887">
                  <c:v>0.8428068036150379</c:v>
                </c:pt>
                <c:pt idx="888">
                  <c:v>0.8428068036150379</c:v>
                </c:pt>
                <c:pt idx="889">
                  <c:v>0.8428068036150379</c:v>
                </c:pt>
                <c:pt idx="890">
                  <c:v>0.8428068036150379</c:v>
                </c:pt>
                <c:pt idx="891">
                  <c:v>0.8428068036150379</c:v>
                </c:pt>
                <c:pt idx="892">
                  <c:v>0.8428068036150379</c:v>
                </c:pt>
                <c:pt idx="893">
                  <c:v>0.8428068036150379</c:v>
                </c:pt>
                <c:pt idx="894">
                  <c:v>0.8428068036150379</c:v>
                </c:pt>
                <c:pt idx="895">
                  <c:v>0.8428068036150379</c:v>
                </c:pt>
                <c:pt idx="896">
                  <c:v>0.8428068036150379</c:v>
                </c:pt>
                <c:pt idx="897">
                  <c:v>0.8428068036150379</c:v>
                </c:pt>
                <c:pt idx="898">
                  <c:v>0.8428068036150379</c:v>
                </c:pt>
                <c:pt idx="899">
                  <c:v>0.8428068036150379</c:v>
                </c:pt>
                <c:pt idx="900">
                  <c:v>0.8428068036150379</c:v>
                </c:pt>
                <c:pt idx="901">
                  <c:v>0.8428068036150379</c:v>
                </c:pt>
                <c:pt idx="902">
                  <c:v>0.8428068036150379</c:v>
                </c:pt>
                <c:pt idx="903">
                  <c:v>0.8428068036150379</c:v>
                </c:pt>
                <c:pt idx="904">
                  <c:v>0.8428068036150379</c:v>
                </c:pt>
                <c:pt idx="905">
                  <c:v>0.8428068036150379</c:v>
                </c:pt>
                <c:pt idx="906">
                  <c:v>0.8428068036150379</c:v>
                </c:pt>
                <c:pt idx="907">
                  <c:v>0.8428068036150379</c:v>
                </c:pt>
                <c:pt idx="908">
                  <c:v>0.8428068036150379</c:v>
                </c:pt>
                <c:pt idx="909">
                  <c:v>0.8428068036150379</c:v>
                </c:pt>
                <c:pt idx="910">
                  <c:v>0.8428068036150379</c:v>
                </c:pt>
                <c:pt idx="911">
                  <c:v>0.8428068036150379</c:v>
                </c:pt>
                <c:pt idx="912">
                  <c:v>0.8428068036150379</c:v>
                </c:pt>
                <c:pt idx="913">
                  <c:v>0.8428068036150379</c:v>
                </c:pt>
                <c:pt idx="914">
                  <c:v>0.8428068036150379</c:v>
                </c:pt>
                <c:pt idx="915">
                  <c:v>0.8428068036150379</c:v>
                </c:pt>
                <c:pt idx="916">
                  <c:v>0.8428068036150379</c:v>
                </c:pt>
                <c:pt idx="917">
                  <c:v>0.8428068036150379</c:v>
                </c:pt>
                <c:pt idx="918">
                  <c:v>0.8428068036150379</c:v>
                </c:pt>
                <c:pt idx="919">
                  <c:v>0.8428068036150379</c:v>
                </c:pt>
                <c:pt idx="920">
                  <c:v>0.8428068036150379</c:v>
                </c:pt>
                <c:pt idx="921">
                  <c:v>0.8428068036150379</c:v>
                </c:pt>
                <c:pt idx="922">
                  <c:v>0.8428068036150379</c:v>
                </c:pt>
                <c:pt idx="923">
                  <c:v>0.8428068036150379</c:v>
                </c:pt>
                <c:pt idx="924">
                  <c:v>0.8428068036150379</c:v>
                </c:pt>
                <c:pt idx="925">
                  <c:v>0.8428068036150379</c:v>
                </c:pt>
                <c:pt idx="926">
                  <c:v>0.8428068036150379</c:v>
                </c:pt>
                <c:pt idx="927">
                  <c:v>0.8428068036150379</c:v>
                </c:pt>
                <c:pt idx="928">
                  <c:v>0.8428068036150379</c:v>
                </c:pt>
                <c:pt idx="929">
                  <c:v>0.8428068036150379</c:v>
                </c:pt>
                <c:pt idx="930">
                  <c:v>0.8428068036150379</c:v>
                </c:pt>
                <c:pt idx="931">
                  <c:v>0.8428068036150379</c:v>
                </c:pt>
                <c:pt idx="932">
                  <c:v>0.86373692333969321</c:v>
                </c:pt>
                <c:pt idx="933">
                  <c:v>0.86373692333969321</c:v>
                </c:pt>
                <c:pt idx="934">
                  <c:v>0.86373692333969321</c:v>
                </c:pt>
                <c:pt idx="935">
                  <c:v>0.86373692333969321</c:v>
                </c:pt>
                <c:pt idx="936">
                  <c:v>0.86373692333969321</c:v>
                </c:pt>
                <c:pt idx="937">
                  <c:v>0.86373692333969321</c:v>
                </c:pt>
                <c:pt idx="938">
                  <c:v>0.86373692333969321</c:v>
                </c:pt>
                <c:pt idx="939">
                  <c:v>0.86373692333969321</c:v>
                </c:pt>
                <c:pt idx="940">
                  <c:v>0.86373692333969321</c:v>
                </c:pt>
                <c:pt idx="941">
                  <c:v>0.86373692333969321</c:v>
                </c:pt>
                <c:pt idx="942">
                  <c:v>0.86373692333969321</c:v>
                </c:pt>
                <c:pt idx="943">
                  <c:v>0.86373692333969321</c:v>
                </c:pt>
                <c:pt idx="944">
                  <c:v>0.86373692333969321</c:v>
                </c:pt>
                <c:pt idx="945">
                  <c:v>0.86373692333969321</c:v>
                </c:pt>
                <c:pt idx="946">
                  <c:v>0.86373692333969321</c:v>
                </c:pt>
                <c:pt idx="947">
                  <c:v>0.86373692333969321</c:v>
                </c:pt>
                <c:pt idx="948">
                  <c:v>0.86373692333969321</c:v>
                </c:pt>
                <c:pt idx="949">
                  <c:v>0.86373692333969321</c:v>
                </c:pt>
                <c:pt idx="950">
                  <c:v>0.86373692333969321</c:v>
                </c:pt>
                <c:pt idx="951">
                  <c:v>0.86373692333969321</c:v>
                </c:pt>
                <c:pt idx="952">
                  <c:v>0.86373692333969321</c:v>
                </c:pt>
                <c:pt idx="953">
                  <c:v>0.86373692333969321</c:v>
                </c:pt>
                <c:pt idx="954">
                  <c:v>0.86373692333969321</c:v>
                </c:pt>
                <c:pt idx="955">
                  <c:v>0.86373692333969321</c:v>
                </c:pt>
                <c:pt idx="956">
                  <c:v>0.86373692333969321</c:v>
                </c:pt>
                <c:pt idx="957">
                  <c:v>0.86373692333969321</c:v>
                </c:pt>
                <c:pt idx="958">
                  <c:v>0.86373692333969321</c:v>
                </c:pt>
                <c:pt idx="959">
                  <c:v>0.86373692333969321</c:v>
                </c:pt>
                <c:pt idx="960">
                  <c:v>0.86373692333969321</c:v>
                </c:pt>
                <c:pt idx="961">
                  <c:v>0.86373692333969321</c:v>
                </c:pt>
                <c:pt idx="962">
                  <c:v>0.86373692333969321</c:v>
                </c:pt>
                <c:pt idx="963">
                  <c:v>0.86373692333969321</c:v>
                </c:pt>
                <c:pt idx="964">
                  <c:v>0.86373692333969321</c:v>
                </c:pt>
                <c:pt idx="965">
                  <c:v>0.86373692333969321</c:v>
                </c:pt>
                <c:pt idx="966">
                  <c:v>0.86373692333969321</c:v>
                </c:pt>
                <c:pt idx="967">
                  <c:v>0.86373692333969321</c:v>
                </c:pt>
                <c:pt idx="968">
                  <c:v>0.86373692333969321</c:v>
                </c:pt>
                <c:pt idx="969">
                  <c:v>0.86373692333969321</c:v>
                </c:pt>
                <c:pt idx="970">
                  <c:v>0.86373692333969321</c:v>
                </c:pt>
                <c:pt idx="971">
                  <c:v>0.86373692333969321</c:v>
                </c:pt>
                <c:pt idx="972">
                  <c:v>0.86373692333969321</c:v>
                </c:pt>
                <c:pt idx="973">
                  <c:v>0.86373692333969321</c:v>
                </c:pt>
                <c:pt idx="974">
                  <c:v>0.86373692333969321</c:v>
                </c:pt>
                <c:pt idx="975">
                  <c:v>0.86373692333969321</c:v>
                </c:pt>
                <c:pt idx="976">
                  <c:v>0.86373692333969321</c:v>
                </c:pt>
                <c:pt idx="977">
                  <c:v>0.86373692333969321</c:v>
                </c:pt>
                <c:pt idx="978">
                  <c:v>0.86373692333969321</c:v>
                </c:pt>
                <c:pt idx="979">
                  <c:v>0.86373692333969321</c:v>
                </c:pt>
                <c:pt idx="980">
                  <c:v>0.86373692333969321</c:v>
                </c:pt>
                <c:pt idx="981">
                  <c:v>0.86373692333969321</c:v>
                </c:pt>
                <c:pt idx="982">
                  <c:v>0.86373692333969321</c:v>
                </c:pt>
                <c:pt idx="983">
                  <c:v>0.88500811755445652</c:v>
                </c:pt>
                <c:pt idx="984">
                  <c:v>0.88500811755445652</c:v>
                </c:pt>
                <c:pt idx="985">
                  <c:v>0.88500811755445652</c:v>
                </c:pt>
                <c:pt idx="986">
                  <c:v>0.88500811755445652</c:v>
                </c:pt>
                <c:pt idx="987">
                  <c:v>0.88500811755445652</c:v>
                </c:pt>
                <c:pt idx="988">
                  <c:v>0.88500811755445652</c:v>
                </c:pt>
                <c:pt idx="989">
                  <c:v>0.88500811755445652</c:v>
                </c:pt>
                <c:pt idx="990">
                  <c:v>0.88500811755445652</c:v>
                </c:pt>
                <c:pt idx="991">
                  <c:v>0.88500811755445652</c:v>
                </c:pt>
                <c:pt idx="992">
                  <c:v>0.88500811755445652</c:v>
                </c:pt>
                <c:pt idx="993">
                  <c:v>0.88500811755445652</c:v>
                </c:pt>
                <c:pt idx="994">
                  <c:v>0.88500811755445652</c:v>
                </c:pt>
                <c:pt idx="995">
                  <c:v>0.88500811755445652</c:v>
                </c:pt>
                <c:pt idx="996">
                  <c:v>0.88500811755445652</c:v>
                </c:pt>
                <c:pt idx="997">
                  <c:v>0.88500811755445652</c:v>
                </c:pt>
                <c:pt idx="998">
                  <c:v>0.88500811755445652</c:v>
                </c:pt>
                <c:pt idx="999">
                  <c:v>0.88500811755445652</c:v>
                </c:pt>
                <c:pt idx="1000">
                  <c:v>0.88500811755445652</c:v>
                </c:pt>
                <c:pt idx="1001">
                  <c:v>0.88500811755445652</c:v>
                </c:pt>
                <c:pt idx="1002">
                  <c:v>0.88500811755445652</c:v>
                </c:pt>
                <c:pt idx="1003">
                  <c:v>0.88500811755445652</c:v>
                </c:pt>
                <c:pt idx="1004">
                  <c:v>0.88500811755445652</c:v>
                </c:pt>
                <c:pt idx="1005">
                  <c:v>0.88500811755445652</c:v>
                </c:pt>
                <c:pt idx="1006">
                  <c:v>0.88500811755445652</c:v>
                </c:pt>
                <c:pt idx="1007">
                  <c:v>0.88500811755445652</c:v>
                </c:pt>
                <c:pt idx="1008">
                  <c:v>0.88500811755445652</c:v>
                </c:pt>
                <c:pt idx="1009">
                  <c:v>0.88500811755445652</c:v>
                </c:pt>
                <c:pt idx="1010">
                  <c:v>0.88500811755445652</c:v>
                </c:pt>
                <c:pt idx="1011">
                  <c:v>0.88500811755445652</c:v>
                </c:pt>
                <c:pt idx="1012">
                  <c:v>0.88500811755445652</c:v>
                </c:pt>
                <c:pt idx="1013">
                  <c:v>0.88500811755445652</c:v>
                </c:pt>
                <c:pt idx="1014">
                  <c:v>0.88500811755445652</c:v>
                </c:pt>
                <c:pt idx="1015">
                  <c:v>0.90662308027651017</c:v>
                </c:pt>
                <c:pt idx="1016">
                  <c:v>0.90662308027651017</c:v>
                </c:pt>
                <c:pt idx="1017">
                  <c:v>0.90662308027651017</c:v>
                </c:pt>
                <c:pt idx="1018">
                  <c:v>0.90662308027651017</c:v>
                </c:pt>
                <c:pt idx="1019">
                  <c:v>0.90662308027651017</c:v>
                </c:pt>
                <c:pt idx="1020">
                  <c:v>0.90662308027651017</c:v>
                </c:pt>
                <c:pt idx="1021">
                  <c:v>0.90662308027651017</c:v>
                </c:pt>
                <c:pt idx="1022">
                  <c:v>0.90662308027651017</c:v>
                </c:pt>
                <c:pt idx="1023">
                  <c:v>0.90662308027651017</c:v>
                </c:pt>
                <c:pt idx="1024">
                  <c:v>0.90662308027651017</c:v>
                </c:pt>
                <c:pt idx="1025">
                  <c:v>0.90662308027651017</c:v>
                </c:pt>
                <c:pt idx="1026">
                  <c:v>0.90662308027651017</c:v>
                </c:pt>
                <c:pt idx="1027">
                  <c:v>0.90662308027651017</c:v>
                </c:pt>
                <c:pt idx="1028">
                  <c:v>0.90662308027651017</c:v>
                </c:pt>
                <c:pt idx="1029">
                  <c:v>0.90662308027651017</c:v>
                </c:pt>
                <c:pt idx="1030">
                  <c:v>0.90662308027651017</c:v>
                </c:pt>
                <c:pt idx="1031">
                  <c:v>0.90662308027651017</c:v>
                </c:pt>
                <c:pt idx="1032">
                  <c:v>0.90662308027651017</c:v>
                </c:pt>
                <c:pt idx="1033">
                  <c:v>0.90662308027651017</c:v>
                </c:pt>
                <c:pt idx="1034">
                  <c:v>0.90662308027651017</c:v>
                </c:pt>
                <c:pt idx="1035">
                  <c:v>0.90662308027651017</c:v>
                </c:pt>
                <c:pt idx="1036">
                  <c:v>0.90662308027651017</c:v>
                </c:pt>
                <c:pt idx="1037">
                  <c:v>0.90662308027651017</c:v>
                </c:pt>
                <c:pt idx="1038">
                  <c:v>0.90662308027651017</c:v>
                </c:pt>
                <c:pt idx="1039">
                  <c:v>0.90662308027651017</c:v>
                </c:pt>
                <c:pt idx="1040">
                  <c:v>0.90662308027651017</c:v>
                </c:pt>
                <c:pt idx="1041">
                  <c:v>0.90662308027651017</c:v>
                </c:pt>
                <c:pt idx="1042">
                  <c:v>0.90662308027651017</c:v>
                </c:pt>
                <c:pt idx="1043">
                  <c:v>0.90662308027651017</c:v>
                </c:pt>
                <c:pt idx="1044">
                  <c:v>0.90662308027651017</c:v>
                </c:pt>
                <c:pt idx="1045">
                  <c:v>0.90662308027651017</c:v>
                </c:pt>
                <c:pt idx="1046">
                  <c:v>0.90662308027651017</c:v>
                </c:pt>
                <c:pt idx="1047">
                  <c:v>0.90662308027651017</c:v>
                </c:pt>
                <c:pt idx="1048">
                  <c:v>0.90662308027651017</c:v>
                </c:pt>
                <c:pt idx="1049">
                  <c:v>0.90662308027651017</c:v>
                </c:pt>
                <c:pt idx="1050">
                  <c:v>0.90662308027651017</c:v>
                </c:pt>
                <c:pt idx="1051">
                  <c:v>0.90662308027651017</c:v>
                </c:pt>
                <c:pt idx="1052">
                  <c:v>0.90662308027651017</c:v>
                </c:pt>
                <c:pt idx="1053">
                  <c:v>0.90662308027651017</c:v>
                </c:pt>
                <c:pt idx="1054">
                  <c:v>0.90662308027651017</c:v>
                </c:pt>
                <c:pt idx="1055">
                  <c:v>0.90662308027651017</c:v>
                </c:pt>
                <c:pt idx="1056">
                  <c:v>0.90662308027651017</c:v>
                </c:pt>
                <c:pt idx="1057">
                  <c:v>0.90662308027651017</c:v>
                </c:pt>
                <c:pt idx="1058">
                  <c:v>0.92858450454949648</c:v>
                </c:pt>
                <c:pt idx="1059">
                  <c:v>0.92858450454949648</c:v>
                </c:pt>
                <c:pt idx="1060">
                  <c:v>0.92858450454949648</c:v>
                </c:pt>
                <c:pt idx="1061">
                  <c:v>0.92858450454949648</c:v>
                </c:pt>
                <c:pt idx="1062">
                  <c:v>0.92858450454949648</c:v>
                </c:pt>
                <c:pt idx="1063">
                  <c:v>0.92858450454949648</c:v>
                </c:pt>
                <c:pt idx="1064">
                  <c:v>0.92858450454949648</c:v>
                </c:pt>
                <c:pt idx="1065">
                  <c:v>0.92858450454949648</c:v>
                </c:pt>
                <c:pt idx="1066">
                  <c:v>0.92858450454949648</c:v>
                </c:pt>
                <c:pt idx="1067">
                  <c:v>0.92858450454949648</c:v>
                </c:pt>
                <c:pt idx="1068">
                  <c:v>0.92858450454949648</c:v>
                </c:pt>
                <c:pt idx="1069">
                  <c:v>0.92858450454949648</c:v>
                </c:pt>
                <c:pt idx="1070">
                  <c:v>0.92858450454949648</c:v>
                </c:pt>
                <c:pt idx="1071">
                  <c:v>0.92858450454949648</c:v>
                </c:pt>
                <c:pt idx="1072">
                  <c:v>0.92858450454949648</c:v>
                </c:pt>
                <c:pt idx="1073">
                  <c:v>0.92858450454949648</c:v>
                </c:pt>
                <c:pt idx="1074">
                  <c:v>0.92858450454949648</c:v>
                </c:pt>
                <c:pt idx="1075">
                  <c:v>0.92858450454949648</c:v>
                </c:pt>
                <c:pt idx="1076">
                  <c:v>0.92858450454949648</c:v>
                </c:pt>
                <c:pt idx="1077">
                  <c:v>0.92858450454949648</c:v>
                </c:pt>
                <c:pt idx="1078">
                  <c:v>0.92858450454949648</c:v>
                </c:pt>
                <c:pt idx="1079">
                  <c:v>0.92858450454949648</c:v>
                </c:pt>
                <c:pt idx="1080">
                  <c:v>0.92858450454949648</c:v>
                </c:pt>
                <c:pt idx="1081">
                  <c:v>0.92858450454949648</c:v>
                </c:pt>
                <c:pt idx="1082">
                  <c:v>0.92858450454949648</c:v>
                </c:pt>
                <c:pt idx="1083">
                  <c:v>0.92858450454949648</c:v>
                </c:pt>
                <c:pt idx="1084">
                  <c:v>0.92858450454949648</c:v>
                </c:pt>
                <c:pt idx="1085">
                  <c:v>0.92858450454949648</c:v>
                </c:pt>
                <c:pt idx="1086">
                  <c:v>0.92858450454949648</c:v>
                </c:pt>
                <c:pt idx="1087">
                  <c:v>0.92858450454949648</c:v>
                </c:pt>
                <c:pt idx="1088">
                  <c:v>0.92858450454949648</c:v>
                </c:pt>
                <c:pt idx="1089">
                  <c:v>0.92858450454949648</c:v>
                </c:pt>
                <c:pt idx="1090">
                  <c:v>0.92858450454949648</c:v>
                </c:pt>
                <c:pt idx="1091">
                  <c:v>0.92858450454949648</c:v>
                </c:pt>
                <c:pt idx="1092">
                  <c:v>0.95089508245179155</c:v>
                </c:pt>
                <c:pt idx="1093">
                  <c:v>0.95089508245179155</c:v>
                </c:pt>
                <c:pt idx="1094">
                  <c:v>0.95089508245179155</c:v>
                </c:pt>
                <c:pt idx="1095">
                  <c:v>0.95089508245179155</c:v>
                </c:pt>
                <c:pt idx="1096">
                  <c:v>0.95089508245179155</c:v>
                </c:pt>
                <c:pt idx="1097">
                  <c:v>0.95089508245179155</c:v>
                </c:pt>
                <c:pt idx="1098">
                  <c:v>0.95089508245179155</c:v>
                </c:pt>
                <c:pt idx="1099">
                  <c:v>0.95089508245179155</c:v>
                </c:pt>
                <c:pt idx="1100">
                  <c:v>0.95089508245179155</c:v>
                </c:pt>
                <c:pt idx="1101">
                  <c:v>0.95089508245179155</c:v>
                </c:pt>
                <c:pt idx="1102">
                  <c:v>0.95089508245179155</c:v>
                </c:pt>
                <c:pt idx="1103">
                  <c:v>0.95089508245179155</c:v>
                </c:pt>
                <c:pt idx="1104">
                  <c:v>0.95089508245179155</c:v>
                </c:pt>
                <c:pt idx="1105">
                  <c:v>0.95089508245179155</c:v>
                </c:pt>
                <c:pt idx="1106">
                  <c:v>0.95089508245179155</c:v>
                </c:pt>
                <c:pt idx="1107">
                  <c:v>0.95089508245179155</c:v>
                </c:pt>
                <c:pt idx="1108">
                  <c:v>0.95089508245179155</c:v>
                </c:pt>
                <c:pt idx="1109">
                  <c:v>0.95089508245179155</c:v>
                </c:pt>
                <c:pt idx="1110">
                  <c:v>0.95089508245179155</c:v>
                </c:pt>
                <c:pt idx="1111">
                  <c:v>0.95089508245179155</c:v>
                </c:pt>
                <c:pt idx="1112">
                  <c:v>0.95089508245179155</c:v>
                </c:pt>
                <c:pt idx="1113">
                  <c:v>0.95089508245179155</c:v>
                </c:pt>
                <c:pt idx="1114">
                  <c:v>0.95089508245179155</c:v>
                </c:pt>
                <c:pt idx="1115">
                  <c:v>0.95089508245179155</c:v>
                </c:pt>
                <c:pt idx="1116">
                  <c:v>0.95089508245179155</c:v>
                </c:pt>
                <c:pt idx="1117">
                  <c:v>0.95089508245179155</c:v>
                </c:pt>
                <c:pt idx="1118">
                  <c:v>0.95089508245179155</c:v>
                </c:pt>
                <c:pt idx="1119">
                  <c:v>0.95089508245179155</c:v>
                </c:pt>
                <c:pt idx="1120">
                  <c:v>0.95089508245179155</c:v>
                </c:pt>
                <c:pt idx="1121">
                  <c:v>0.95089508245179155</c:v>
                </c:pt>
                <c:pt idx="1122">
                  <c:v>0.95089508245179155</c:v>
                </c:pt>
                <c:pt idx="1123">
                  <c:v>0.95089508245179155</c:v>
                </c:pt>
                <c:pt idx="1124">
                  <c:v>0.95089508245179155</c:v>
                </c:pt>
                <c:pt idx="1125">
                  <c:v>0.95089508245179155</c:v>
                </c:pt>
                <c:pt idx="1126">
                  <c:v>0.95089508245179155</c:v>
                </c:pt>
                <c:pt idx="1127">
                  <c:v>0.95089508245179155</c:v>
                </c:pt>
                <c:pt idx="1128">
                  <c:v>0.95089508245179155</c:v>
                </c:pt>
                <c:pt idx="1129">
                  <c:v>0.95089508245179155</c:v>
                </c:pt>
                <c:pt idx="1130">
                  <c:v>0.95089508245179155</c:v>
                </c:pt>
                <c:pt idx="1131">
                  <c:v>0.95089508245179155</c:v>
                </c:pt>
                <c:pt idx="1132">
                  <c:v>0.95089508245179155</c:v>
                </c:pt>
                <c:pt idx="1133">
                  <c:v>0.95089508245179155</c:v>
                </c:pt>
                <c:pt idx="1134">
                  <c:v>0.95089508245179155</c:v>
                </c:pt>
                <c:pt idx="1135">
                  <c:v>0.95089508245179155</c:v>
                </c:pt>
                <c:pt idx="1136">
                  <c:v>0.95089508245179155</c:v>
                </c:pt>
                <c:pt idx="1137">
                  <c:v>0.95089508245179155</c:v>
                </c:pt>
                <c:pt idx="1138">
                  <c:v>0.97355750510461958</c:v>
                </c:pt>
                <c:pt idx="1139">
                  <c:v>0.97355750510461958</c:v>
                </c:pt>
                <c:pt idx="1140">
                  <c:v>0.97355750510461958</c:v>
                </c:pt>
                <c:pt idx="1141">
                  <c:v>0.97355750510461958</c:v>
                </c:pt>
                <c:pt idx="1142">
                  <c:v>0.97355750510461958</c:v>
                </c:pt>
                <c:pt idx="1143">
                  <c:v>0.97355750510461958</c:v>
                </c:pt>
                <c:pt idx="1144">
                  <c:v>0.97355750510461958</c:v>
                </c:pt>
                <c:pt idx="1145">
                  <c:v>0.97355750510461958</c:v>
                </c:pt>
                <c:pt idx="1146">
                  <c:v>0.97355750510461958</c:v>
                </c:pt>
                <c:pt idx="1147">
                  <c:v>0.97355750510461958</c:v>
                </c:pt>
                <c:pt idx="1148">
                  <c:v>0.97355750510461958</c:v>
                </c:pt>
                <c:pt idx="1149">
                  <c:v>0.97355750510461958</c:v>
                </c:pt>
                <c:pt idx="1150">
                  <c:v>0.97355750510461958</c:v>
                </c:pt>
                <c:pt idx="1151">
                  <c:v>0.97355750510461958</c:v>
                </c:pt>
                <c:pt idx="1152">
                  <c:v>0.97355750510461958</c:v>
                </c:pt>
                <c:pt idx="1153">
                  <c:v>0.97355750510461958</c:v>
                </c:pt>
                <c:pt idx="1154">
                  <c:v>0.97355750510461958</c:v>
                </c:pt>
                <c:pt idx="1155">
                  <c:v>0.97355750510461958</c:v>
                </c:pt>
                <c:pt idx="1156">
                  <c:v>0.97355750510461958</c:v>
                </c:pt>
                <c:pt idx="1157">
                  <c:v>0.97355750510461958</c:v>
                </c:pt>
                <c:pt idx="1158">
                  <c:v>0.97355750510461958</c:v>
                </c:pt>
                <c:pt idx="1159">
                  <c:v>0.97355750510461958</c:v>
                </c:pt>
                <c:pt idx="1160">
                  <c:v>0.97355750510461958</c:v>
                </c:pt>
                <c:pt idx="1161">
                  <c:v>0.97355750510461958</c:v>
                </c:pt>
                <c:pt idx="1162">
                  <c:v>0.97355750510461958</c:v>
                </c:pt>
                <c:pt idx="1163">
                  <c:v>0.97355750510461958</c:v>
                </c:pt>
                <c:pt idx="1164">
                  <c:v>0.97355750510461958</c:v>
                </c:pt>
                <c:pt idx="1165">
                  <c:v>0.97355750510461958</c:v>
                </c:pt>
                <c:pt idx="1166">
                  <c:v>0.97355750510461958</c:v>
                </c:pt>
                <c:pt idx="1167">
                  <c:v>0.97355750510461958</c:v>
                </c:pt>
                <c:pt idx="1168">
                  <c:v>0.97355750510461958</c:v>
                </c:pt>
                <c:pt idx="1169">
                  <c:v>0.97355750510461958</c:v>
                </c:pt>
                <c:pt idx="1170">
                  <c:v>0.97355750510461958</c:v>
                </c:pt>
                <c:pt idx="1171">
                  <c:v>0.97355750510461958</c:v>
                </c:pt>
                <c:pt idx="1172">
                  <c:v>0.99657446268006222</c:v>
                </c:pt>
                <c:pt idx="1173">
                  <c:v>0.99657446268006222</c:v>
                </c:pt>
                <c:pt idx="1174">
                  <c:v>0.99657446268006222</c:v>
                </c:pt>
                <c:pt idx="1175">
                  <c:v>0.99657446268006222</c:v>
                </c:pt>
                <c:pt idx="1176">
                  <c:v>0.99657446268006222</c:v>
                </c:pt>
                <c:pt idx="1177">
                  <c:v>0.99657446268006222</c:v>
                </c:pt>
                <c:pt idx="1178">
                  <c:v>0.99657446268006222</c:v>
                </c:pt>
                <c:pt idx="1179">
                  <c:v>0.99657446268006222</c:v>
                </c:pt>
                <c:pt idx="1180">
                  <c:v>0.99657446268006222</c:v>
                </c:pt>
                <c:pt idx="1181">
                  <c:v>0.99657446268006222</c:v>
                </c:pt>
                <c:pt idx="1182">
                  <c:v>0.99657446268006222</c:v>
                </c:pt>
                <c:pt idx="1183">
                  <c:v>0.99657446268006222</c:v>
                </c:pt>
                <c:pt idx="1184">
                  <c:v>0.99657446268006222</c:v>
                </c:pt>
                <c:pt idx="1185">
                  <c:v>0.99657446268006222</c:v>
                </c:pt>
                <c:pt idx="1186">
                  <c:v>0.99657446268006222</c:v>
                </c:pt>
                <c:pt idx="1187">
                  <c:v>0.99657446268006222</c:v>
                </c:pt>
                <c:pt idx="1188">
                  <c:v>0.99657446268006222</c:v>
                </c:pt>
                <c:pt idx="1189">
                  <c:v>0.99657446268006222</c:v>
                </c:pt>
                <c:pt idx="1190">
                  <c:v>0.99657446268006222</c:v>
                </c:pt>
                <c:pt idx="1191">
                  <c:v>0.99657446268006222</c:v>
                </c:pt>
                <c:pt idx="1192">
                  <c:v>0.99657446268006222</c:v>
                </c:pt>
                <c:pt idx="1193">
                  <c:v>0.99657446268006222</c:v>
                </c:pt>
                <c:pt idx="1194">
                  <c:v>0.99657446268006222</c:v>
                </c:pt>
                <c:pt idx="1195">
                  <c:v>0.99657446268006222</c:v>
                </c:pt>
                <c:pt idx="1196">
                  <c:v>0.99657446268006222</c:v>
                </c:pt>
                <c:pt idx="1197">
                  <c:v>0.99657446268006222</c:v>
                </c:pt>
                <c:pt idx="1198">
                  <c:v>0.99657446268006222</c:v>
                </c:pt>
                <c:pt idx="1199">
                  <c:v>0.99657446268006222</c:v>
                </c:pt>
                <c:pt idx="1200">
                  <c:v>0.99657446268006222</c:v>
                </c:pt>
                <c:pt idx="1201">
                  <c:v>0.99657446268006222</c:v>
                </c:pt>
                <c:pt idx="1202">
                  <c:v>1.0199486444089023</c:v>
                </c:pt>
                <c:pt idx="1203">
                  <c:v>1.0199486444089023</c:v>
                </c:pt>
                <c:pt idx="1204">
                  <c:v>1.0199486444089023</c:v>
                </c:pt>
                <c:pt idx="1205">
                  <c:v>1.0199486444089023</c:v>
                </c:pt>
                <c:pt idx="1206">
                  <c:v>1.0199486444089023</c:v>
                </c:pt>
                <c:pt idx="1207">
                  <c:v>1.0199486444089023</c:v>
                </c:pt>
                <c:pt idx="1208">
                  <c:v>1.0199486444089023</c:v>
                </c:pt>
                <c:pt idx="1209">
                  <c:v>1.0199486444089023</c:v>
                </c:pt>
                <c:pt idx="1210">
                  <c:v>1.0199486444089023</c:v>
                </c:pt>
                <c:pt idx="1211">
                  <c:v>1.0199486444089023</c:v>
                </c:pt>
                <c:pt idx="1212">
                  <c:v>1.0199486444089023</c:v>
                </c:pt>
                <c:pt idx="1213">
                  <c:v>1.0199486444089023</c:v>
                </c:pt>
                <c:pt idx="1214">
                  <c:v>1.0199486444089023</c:v>
                </c:pt>
                <c:pt idx="1215">
                  <c:v>1.0199486444089023</c:v>
                </c:pt>
                <c:pt idx="1216">
                  <c:v>1.0199486444089023</c:v>
                </c:pt>
                <c:pt idx="1217">
                  <c:v>1.0199486444089023</c:v>
                </c:pt>
                <c:pt idx="1218">
                  <c:v>1.0199486444089023</c:v>
                </c:pt>
                <c:pt idx="1219">
                  <c:v>1.0199486444089023</c:v>
                </c:pt>
                <c:pt idx="1220">
                  <c:v>1.0199486444089023</c:v>
                </c:pt>
                <c:pt idx="1221">
                  <c:v>1.0199486444089023</c:v>
                </c:pt>
                <c:pt idx="1222">
                  <c:v>1.0199486444089023</c:v>
                </c:pt>
                <c:pt idx="1223">
                  <c:v>1.0199486444089023</c:v>
                </c:pt>
                <c:pt idx="1224">
                  <c:v>1.0199486444089023</c:v>
                </c:pt>
                <c:pt idx="1225">
                  <c:v>1.0199486444089023</c:v>
                </c:pt>
                <c:pt idx="1226">
                  <c:v>1.0199486444089023</c:v>
                </c:pt>
                <c:pt idx="1227">
                  <c:v>1.0199486444089023</c:v>
                </c:pt>
                <c:pt idx="1228">
                  <c:v>1.0199486444089023</c:v>
                </c:pt>
                <c:pt idx="1229">
                  <c:v>1.0199486444089023</c:v>
                </c:pt>
                <c:pt idx="1230">
                  <c:v>1.0199486444089023</c:v>
                </c:pt>
                <c:pt idx="1231">
                  <c:v>1.0199486444089023</c:v>
                </c:pt>
                <c:pt idx="1232">
                  <c:v>1.0199486444089023</c:v>
                </c:pt>
                <c:pt idx="1233">
                  <c:v>1.0199486444089023</c:v>
                </c:pt>
                <c:pt idx="1234">
                  <c:v>1.0199486444089023</c:v>
                </c:pt>
                <c:pt idx="1235">
                  <c:v>1.0199486444089023</c:v>
                </c:pt>
                <c:pt idx="1236">
                  <c:v>1.0199486444089023</c:v>
                </c:pt>
                <c:pt idx="1237">
                  <c:v>1.0199486444089023</c:v>
                </c:pt>
                <c:pt idx="1238">
                  <c:v>1.0199486444089023</c:v>
                </c:pt>
                <c:pt idx="1239">
                  <c:v>1.0199486444089023</c:v>
                </c:pt>
                <c:pt idx="1240">
                  <c:v>1.0199486444089023</c:v>
                </c:pt>
                <c:pt idx="1241">
                  <c:v>1.0199486444089023</c:v>
                </c:pt>
                <c:pt idx="1242">
                  <c:v>1.0199486444089023</c:v>
                </c:pt>
                <c:pt idx="1243">
                  <c:v>1.0199486444089023</c:v>
                </c:pt>
                <c:pt idx="1244">
                  <c:v>1.0436827385883796</c:v>
                </c:pt>
                <c:pt idx="1245">
                  <c:v>1.0436827385883796</c:v>
                </c:pt>
                <c:pt idx="1246">
                  <c:v>1.0436827385883796</c:v>
                </c:pt>
                <c:pt idx="1247">
                  <c:v>1.0436827385883796</c:v>
                </c:pt>
                <c:pt idx="1248">
                  <c:v>1.0436827385883796</c:v>
                </c:pt>
                <c:pt idx="1249">
                  <c:v>1.0436827385883796</c:v>
                </c:pt>
                <c:pt idx="1250">
                  <c:v>1.0436827385883796</c:v>
                </c:pt>
                <c:pt idx="1251">
                  <c:v>1.0436827385883796</c:v>
                </c:pt>
                <c:pt idx="1252">
                  <c:v>1.0436827385883796</c:v>
                </c:pt>
                <c:pt idx="1253">
                  <c:v>1.0436827385883796</c:v>
                </c:pt>
                <c:pt idx="1254">
                  <c:v>1.0436827385883796</c:v>
                </c:pt>
                <c:pt idx="1255">
                  <c:v>1.0436827385883796</c:v>
                </c:pt>
                <c:pt idx="1256">
                  <c:v>1.0436827385883796</c:v>
                </c:pt>
                <c:pt idx="1257">
                  <c:v>1.0436827385883796</c:v>
                </c:pt>
                <c:pt idx="1258">
                  <c:v>1.0436827385883796</c:v>
                </c:pt>
                <c:pt idx="1259">
                  <c:v>1.0436827385883796</c:v>
                </c:pt>
                <c:pt idx="1260">
                  <c:v>1.0436827385883796</c:v>
                </c:pt>
                <c:pt idx="1261">
                  <c:v>1.0436827385883796</c:v>
                </c:pt>
                <c:pt idx="1262">
                  <c:v>1.0436827385883796</c:v>
                </c:pt>
                <c:pt idx="1263">
                  <c:v>1.0436827385883796</c:v>
                </c:pt>
                <c:pt idx="1264">
                  <c:v>1.0436827385883796</c:v>
                </c:pt>
                <c:pt idx="1265">
                  <c:v>1.0436827385883796</c:v>
                </c:pt>
                <c:pt idx="1266">
                  <c:v>1.0436827385883796</c:v>
                </c:pt>
                <c:pt idx="1267">
                  <c:v>1.0436827385883796</c:v>
                </c:pt>
                <c:pt idx="1268">
                  <c:v>1.0436827385883796</c:v>
                </c:pt>
                <c:pt idx="1269">
                  <c:v>1.0436827385883796</c:v>
                </c:pt>
                <c:pt idx="1270">
                  <c:v>1.0677794325897954</c:v>
                </c:pt>
                <c:pt idx="1271">
                  <c:v>1.0677794325897954</c:v>
                </c:pt>
                <c:pt idx="1272">
                  <c:v>1.0677794325897954</c:v>
                </c:pt>
                <c:pt idx="1273">
                  <c:v>1.0677794325897954</c:v>
                </c:pt>
                <c:pt idx="1274">
                  <c:v>1.0677794325897954</c:v>
                </c:pt>
                <c:pt idx="1275">
                  <c:v>1.0677794325897954</c:v>
                </c:pt>
                <c:pt idx="1276">
                  <c:v>1.0677794325897954</c:v>
                </c:pt>
                <c:pt idx="1277">
                  <c:v>1.0677794325897954</c:v>
                </c:pt>
                <c:pt idx="1278">
                  <c:v>1.0677794325897954</c:v>
                </c:pt>
                <c:pt idx="1279">
                  <c:v>1.0677794325897954</c:v>
                </c:pt>
                <c:pt idx="1280">
                  <c:v>1.0677794325897954</c:v>
                </c:pt>
                <c:pt idx="1281">
                  <c:v>1.0677794325897954</c:v>
                </c:pt>
                <c:pt idx="1282">
                  <c:v>1.0677794325897954</c:v>
                </c:pt>
                <c:pt idx="1283">
                  <c:v>1.0677794325897954</c:v>
                </c:pt>
                <c:pt idx="1284">
                  <c:v>1.0677794325897954</c:v>
                </c:pt>
                <c:pt idx="1285">
                  <c:v>1.0677794325897954</c:v>
                </c:pt>
                <c:pt idx="1286">
                  <c:v>1.0677794325897954</c:v>
                </c:pt>
                <c:pt idx="1287">
                  <c:v>1.0677794325897954</c:v>
                </c:pt>
                <c:pt idx="1288">
                  <c:v>1.0677794325897954</c:v>
                </c:pt>
                <c:pt idx="1289">
                  <c:v>1.0677794325897954</c:v>
                </c:pt>
                <c:pt idx="1290">
                  <c:v>1.0677794325897954</c:v>
                </c:pt>
                <c:pt idx="1291">
                  <c:v>1.0677794325897954</c:v>
                </c:pt>
                <c:pt idx="1292">
                  <c:v>1.0677794325897954</c:v>
                </c:pt>
                <c:pt idx="1293">
                  <c:v>1.0677794325897954</c:v>
                </c:pt>
                <c:pt idx="1294">
                  <c:v>1.0677794325897954</c:v>
                </c:pt>
                <c:pt idx="1295">
                  <c:v>1.0677794325897954</c:v>
                </c:pt>
                <c:pt idx="1296">
                  <c:v>1.0677794325897954</c:v>
                </c:pt>
                <c:pt idx="1297">
                  <c:v>1.0677794325897954</c:v>
                </c:pt>
                <c:pt idx="1298">
                  <c:v>1.0922414128660063</c:v>
                </c:pt>
                <c:pt idx="1299">
                  <c:v>1.0922414128660063</c:v>
                </c:pt>
                <c:pt idx="1300">
                  <c:v>1.0922414128660063</c:v>
                </c:pt>
                <c:pt idx="1301">
                  <c:v>1.0922414128660063</c:v>
                </c:pt>
                <c:pt idx="1302">
                  <c:v>1.0922414128660063</c:v>
                </c:pt>
                <c:pt idx="1303">
                  <c:v>1.0922414128660063</c:v>
                </c:pt>
                <c:pt idx="1304">
                  <c:v>1.0922414128660063</c:v>
                </c:pt>
                <c:pt idx="1305">
                  <c:v>1.0922414128660063</c:v>
                </c:pt>
                <c:pt idx="1306">
                  <c:v>1.0922414128660063</c:v>
                </c:pt>
                <c:pt idx="1307">
                  <c:v>1.0922414128660063</c:v>
                </c:pt>
                <c:pt idx="1308">
                  <c:v>1.0922414128660063</c:v>
                </c:pt>
                <c:pt idx="1309">
                  <c:v>1.0922414128660063</c:v>
                </c:pt>
                <c:pt idx="1310">
                  <c:v>1.0922414128660063</c:v>
                </c:pt>
                <c:pt idx="1311">
                  <c:v>1.0922414128660063</c:v>
                </c:pt>
                <c:pt idx="1312">
                  <c:v>1.0922414128660063</c:v>
                </c:pt>
                <c:pt idx="1313">
                  <c:v>1.0922414128660063</c:v>
                </c:pt>
                <c:pt idx="1314">
                  <c:v>1.0922414128660063</c:v>
                </c:pt>
                <c:pt idx="1315">
                  <c:v>1.0922414128660063</c:v>
                </c:pt>
                <c:pt idx="1316">
                  <c:v>1.0922414128660063</c:v>
                </c:pt>
                <c:pt idx="1317">
                  <c:v>1.0922414128660063</c:v>
                </c:pt>
                <c:pt idx="1318">
                  <c:v>1.0922414128660063</c:v>
                </c:pt>
                <c:pt idx="1319">
                  <c:v>1.1170713649588051</c:v>
                </c:pt>
                <c:pt idx="1320">
                  <c:v>1.1170713649588051</c:v>
                </c:pt>
                <c:pt idx="1321">
                  <c:v>1.1170713649588051</c:v>
                </c:pt>
                <c:pt idx="1322">
                  <c:v>1.1170713649588051</c:v>
                </c:pt>
                <c:pt idx="1323">
                  <c:v>1.1170713649588051</c:v>
                </c:pt>
                <c:pt idx="1324">
                  <c:v>1.1170713649588051</c:v>
                </c:pt>
                <c:pt idx="1325">
                  <c:v>1.1170713649588051</c:v>
                </c:pt>
                <c:pt idx="1326">
                  <c:v>1.1170713649588051</c:v>
                </c:pt>
                <c:pt idx="1327">
                  <c:v>1.1170713649588051</c:v>
                </c:pt>
                <c:pt idx="1328">
                  <c:v>1.1170713649588051</c:v>
                </c:pt>
                <c:pt idx="1329">
                  <c:v>1.1170713649588051</c:v>
                </c:pt>
                <c:pt idx="1330">
                  <c:v>1.1170713649588051</c:v>
                </c:pt>
                <c:pt idx="1331">
                  <c:v>1.1170713649588051</c:v>
                </c:pt>
                <c:pt idx="1332">
                  <c:v>1.1170713649588051</c:v>
                </c:pt>
                <c:pt idx="1333">
                  <c:v>1.1170713649588051</c:v>
                </c:pt>
                <c:pt idx="1334">
                  <c:v>1.1170713649588051</c:v>
                </c:pt>
                <c:pt idx="1335">
                  <c:v>1.1170713649588051</c:v>
                </c:pt>
                <c:pt idx="1336">
                  <c:v>1.1170713649588051</c:v>
                </c:pt>
                <c:pt idx="1337">
                  <c:v>1.1170713649588051</c:v>
                </c:pt>
                <c:pt idx="1338">
                  <c:v>1.1170713649588051</c:v>
                </c:pt>
                <c:pt idx="1339">
                  <c:v>1.1170713649588051</c:v>
                </c:pt>
                <c:pt idx="1340">
                  <c:v>1.1170713649588051</c:v>
                </c:pt>
                <c:pt idx="1341">
                  <c:v>1.1170713649588051</c:v>
                </c:pt>
                <c:pt idx="1342">
                  <c:v>1.1170713649588051</c:v>
                </c:pt>
                <c:pt idx="1343">
                  <c:v>1.1422719735061759</c:v>
                </c:pt>
                <c:pt idx="1344">
                  <c:v>1.1422719735061759</c:v>
                </c:pt>
                <c:pt idx="1345">
                  <c:v>1.1422719735061759</c:v>
                </c:pt>
                <c:pt idx="1346">
                  <c:v>1.1422719735061759</c:v>
                </c:pt>
                <c:pt idx="1347">
                  <c:v>1.1422719735061759</c:v>
                </c:pt>
                <c:pt idx="1348">
                  <c:v>1.1422719735061759</c:v>
                </c:pt>
                <c:pt idx="1349">
                  <c:v>1.1422719735061759</c:v>
                </c:pt>
                <c:pt idx="1350">
                  <c:v>1.1422719735061759</c:v>
                </c:pt>
                <c:pt idx="1351">
                  <c:v>1.1422719735061759</c:v>
                </c:pt>
                <c:pt idx="1352">
                  <c:v>1.1422719735061759</c:v>
                </c:pt>
                <c:pt idx="1353">
                  <c:v>1.1422719735061759</c:v>
                </c:pt>
                <c:pt idx="1354">
                  <c:v>1.1422719735061759</c:v>
                </c:pt>
                <c:pt idx="1355">
                  <c:v>1.1422719735061759</c:v>
                </c:pt>
                <c:pt idx="1356">
                  <c:v>1.1422719735061759</c:v>
                </c:pt>
                <c:pt idx="1357">
                  <c:v>1.1422719735061759</c:v>
                </c:pt>
                <c:pt idx="1358">
                  <c:v>1.1422719735061759</c:v>
                </c:pt>
                <c:pt idx="1359">
                  <c:v>1.1422719735061759</c:v>
                </c:pt>
                <c:pt idx="1360">
                  <c:v>1.1422719735061759</c:v>
                </c:pt>
                <c:pt idx="1361">
                  <c:v>1.1422719735061759</c:v>
                </c:pt>
                <c:pt idx="1362">
                  <c:v>1.1422719735061759</c:v>
                </c:pt>
                <c:pt idx="1363">
                  <c:v>1.1422719735061759</c:v>
                </c:pt>
                <c:pt idx="1364">
                  <c:v>1.1422719735061759</c:v>
                </c:pt>
                <c:pt idx="1365">
                  <c:v>1.1422719735061759</c:v>
                </c:pt>
                <c:pt idx="1366">
                  <c:v>1.1422719735061759</c:v>
                </c:pt>
                <c:pt idx="1367">
                  <c:v>1.1422719735061759</c:v>
                </c:pt>
                <c:pt idx="1368">
                  <c:v>1.1422719735061759</c:v>
                </c:pt>
                <c:pt idx="1369">
                  <c:v>1.1678459222494397</c:v>
                </c:pt>
                <c:pt idx="1370">
                  <c:v>1.1678459222494397</c:v>
                </c:pt>
                <c:pt idx="1371">
                  <c:v>1.1678459222494397</c:v>
                </c:pt>
                <c:pt idx="1372">
                  <c:v>1.1678459222494397</c:v>
                </c:pt>
                <c:pt idx="1373">
                  <c:v>1.1678459222494397</c:v>
                </c:pt>
                <c:pt idx="1374">
                  <c:v>1.1678459222494397</c:v>
                </c:pt>
                <c:pt idx="1375">
                  <c:v>1.1678459222494397</c:v>
                </c:pt>
                <c:pt idx="1376">
                  <c:v>1.1678459222494397</c:v>
                </c:pt>
                <c:pt idx="1377">
                  <c:v>1.1678459222494397</c:v>
                </c:pt>
                <c:pt idx="1378">
                  <c:v>1.1678459222494397</c:v>
                </c:pt>
                <c:pt idx="1379">
                  <c:v>1.1678459222494397</c:v>
                </c:pt>
                <c:pt idx="1380">
                  <c:v>1.1678459222494397</c:v>
                </c:pt>
                <c:pt idx="1381">
                  <c:v>1.1678459222494397</c:v>
                </c:pt>
                <c:pt idx="1382">
                  <c:v>1.1678459222494397</c:v>
                </c:pt>
                <c:pt idx="1383">
                  <c:v>1.1678459222494397</c:v>
                </c:pt>
                <c:pt idx="1384">
                  <c:v>1.1678459222494397</c:v>
                </c:pt>
                <c:pt idx="1385">
                  <c:v>1.1678459222494397</c:v>
                </c:pt>
                <c:pt idx="1386">
                  <c:v>1.1678459222494397</c:v>
                </c:pt>
                <c:pt idx="1387">
                  <c:v>1.1678459222494397</c:v>
                </c:pt>
                <c:pt idx="1388">
                  <c:v>1.1678459222494397</c:v>
                </c:pt>
                <c:pt idx="1389">
                  <c:v>1.193795894040304</c:v>
                </c:pt>
                <c:pt idx="1390">
                  <c:v>1.193795894040304</c:v>
                </c:pt>
                <c:pt idx="1391">
                  <c:v>1.193795894040304</c:v>
                </c:pt>
                <c:pt idx="1392">
                  <c:v>1.193795894040304</c:v>
                </c:pt>
                <c:pt idx="1393">
                  <c:v>1.193795894040304</c:v>
                </c:pt>
                <c:pt idx="1394">
                  <c:v>1.193795894040304</c:v>
                </c:pt>
                <c:pt idx="1395">
                  <c:v>1.193795894040304</c:v>
                </c:pt>
                <c:pt idx="1396">
                  <c:v>1.193795894040304</c:v>
                </c:pt>
                <c:pt idx="1397">
                  <c:v>1.193795894040304</c:v>
                </c:pt>
                <c:pt idx="1398">
                  <c:v>1.193795894040304</c:v>
                </c:pt>
                <c:pt idx="1399">
                  <c:v>1.193795894040304</c:v>
                </c:pt>
                <c:pt idx="1400">
                  <c:v>1.193795894040304</c:v>
                </c:pt>
                <c:pt idx="1401">
                  <c:v>1.193795894040304</c:v>
                </c:pt>
                <c:pt idx="1402">
                  <c:v>1.193795894040304</c:v>
                </c:pt>
                <c:pt idx="1403">
                  <c:v>1.193795894040304</c:v>
                </c:pt>
                <c:pt idx="1404">
                  <c:v>1.193795894040304</c:v>
                </c:pt>
                <c:pt idx="1405">
                  <c:v>1.193795894040304</c:v>
                </c:pt>
                <c:pt idx="1406">
                  <c:v>1.193795894040304</c:v>
                </c:pt>
                <c:pt idx="1407">
                  <c:v>1.193795894040304</c:v>
                </c:pt>
                <c:pt idx="1408">
                  <c:v>1.2201245708477808</c:v>
                </c:pt>
                <c:pt idx="1409">
                  <c:v>1.2201245708477808</c:v>
                </c:pt>
                <c:pt idx="1410">
                  <c:v>1.2201245708477808</c:v>
                </c:pt>
                <c:pt idx="1411">
                  <c:v>1.2201245708477808</c:v>
                </c:pt>
                <c:pt idx="1412">
                  <c:v>1.2201245708477808</c:v>
                </c:pt>
                <c:pt idx="1413">
                  <c:v>1.2201245708477808</c:v>
                </c:pt>
                <c:pt idx="1414">
                  <c:v>1.2201245708477808</c:v>
                </c:pt>
                <c:pt idx="1415">
                  <c:v>1.2201245708477808</c:v>
                </c:pt>
                <c:pt idx="1416">
                  <c:v>1.2201245708477808</c:v>
                </c:pt>
                <c:pt idx="1417">
                  <c:v>1.2201245708477808</c:v>
                </c:pt>
                <c:pt idx="1418">
                  <c:v>1.2201245708477808</c:v>
                </c:pt>
                <c:pt idx="1419">
                  <c:v>1.2201245708477808</c:v>
                </c:pt>
                <c:pt idx="1420">
                  <c:v>1.2201245708477808</c:v>
                </c:pt>
                <c:pt idx="1421">
                  <c:v>1.2201245708477808</c:v>
                </c:pt>
                <c:pt idx="1422">
                  <c:v>1.2201245708477808</c:v>
                </c:pt>
                <c:pt idx="1423">
                  <c:v>1.2201245708477808</c:v>
                </c:pt>
                <c:pt idx="1424">
                  <c:v>1.2468346337650182</c:v>
                </c:pt>
                <c:pt idx="1425">
                  <c:v>1.2468346337650182</c:v>
                </c:pt>
                <c:pt idx="1426">
                  <c:v>1.2468346337650182</c:v>
                </c:pt>
                <c:pt idx="1427">
                  <c:v>1.2468346337650182</c:v>
                </c:pt>
                <c:pt idx="1428">
                  <c:v>1.2468346337650182</c:v>
                </c:pt>
                <c:pt idx="1429">
                  <c:v>1.2468346337650182</c:v>
                </c:pt>
                <c:pt idx="1430">
                  <c:v>1.2468346337650182</c:v>
                </c:pt>
                <c:pt idx="1431">
                  <c:v>1.2468346337650182</c:v>
                </c:pt>
                <c:pt idx="1432">
                  <c:v>1.2468346337650182</c:v>
                </c:pt>
                <c:pt idx="1433">
                  <c:v>1.2468346337650182</c:v>
                </c:pt>
                <c:pt idx="1434">
                  <c:v>1.2468346337650182</c:v>
                </c:pt>
                <c:pt idx="1435">
                  <c:v>1.2468346337650182</c:v>
                </c:pt>
                <c:pt idx="1436">
                  <c:v>1.2468346337650182</c:v>
                </c:pt>
                <c:pt idx="1437">
                  <c:v>1.2468346337650182</c:v>
                </c:pt>
                <c:pt idx="1438">
                  <c:v>1.2468346337650182</c:v>
                </c:pt>
                <c:pt idx="1439">
                  <c:v>1.2468346337650182</c:v>
                </c:pt>
                <c:pt idx="1440">
                  <c:v>1.2468346337650182</c:v>
                </c:pt>
                <c:pt idx="1441">
                  <c:v>1.2468346337650182</c:v>
                </c:pt>
                <c:pt idx="1442">
                  <c:v>1.2468346337650182</c:v>
                </c:pt>
                <c:pt idx="1443">
                  <c:v>1.2468346337650182</c:v>
                </c:pt>
                <c:pt idx="1444">
                  <c:v>1.2468346337650182</c:v>
                </c:pt>
                <c:pt idx="1445">
                  <c:v>1.2468346337650182</c:v>
                </c:pt>
                <c:pt idx="1446">
                  <c:v>1.273928763016027</c:v>
                </c:pt>
                <c:pt idx="1447">
                  <c:v>1.273928763016027</c:v>
                </c:pt>
                <c:pt idx="1448">
                  <c:v>1.273928763016027</c:v>
                </c:pt>
                <c:pt idx="1449">
                  <c:v>1.273928763016027</c:v>
                </c:pt>
                <c:pt idx="1450">
                  <c:v>1.273928763016027</c:v>
                </c:pt>
                <c:pt idx="1451">
                  <c:v>1.273928763016027</c:v>
                </c:pt>
                <c:pt idx="1452">
                  <c:v>1.273928763016027</c:v>
                </c:pt>
                <c:pt idx="1453">
                  <c:v>1.273928763016027</c:v>
                </c:pt>
                <c:pt idx="1454">
                  <c:v>1.273928763016027</c:v>
                </c:pt>
                <c:pt idx="1455">
                  <c:v>1.273928763016027</c:v>
                </c:pt>
                <c:pt idx="1456">
                  <c:v>1.273928763016027</c:v>
                </c:pt>
                <c:pt idx="1457">
                  <c:v>1.273928763016027</c:v>
                </c:pt>
                <c:pt idx="1458">
                  <c:v>1.273928763016027</c:v>
                </c:pt>
                <c:pt idx="1459">
                  <c:v>1.3014096379622966</c:v>
                </c:pt>
                <c:pt idx="1460">
                  <c:v>1.3014096379622966</c:v>
                </c:pt>
                <c:pt idx="1461">
                  <c:v>1.3014096379622966</c:v>
                </c:pt>
                <c:pt idx="1462">
                  <c:v>1.3014096379622966</c:v>
                </c:pt>
                <c:pt idx="1463">
                  <c:v>1.3014096379622966</c:v>
                </c:pt>
                <c:pt idx="1464">
                  <c:v>1.3014096379622966</c:v>
                </c:pt>
                <c:pt idx="1465">
                  <c:v>1.3014096379622966</c:v>
                </c:pt>
                <c:pt idx="1466">
                  <c:v>1.3014096379622966</c:v>
                </c:pt>
                <c:pt idx="1467">
                  <c:v>1.3014096379622966</c:v>
                </c:pt>
                <c:pt idx="1468">
                  <c:v>1.3014096379622966</c:v>
                </c:pt>
                <c:pt idx="1469">
                  <c:v>1.3014096379622966</c:v>
                </c:pt>
                <c:pt idx="1470">
                  <c:v>1.3014096379622966</c:v>
                </c:pt>
                <c:pt idx="1471">
                  <c:v>1.3014096379622966</c:v>
                </c:pt>
                <c:pt idx="1472">
                  <c:v>1.3014096379622966</c:v>
                </c:pt>
                <c:pt idx="1473">
                  <c:v>1.3014096379622966</c:v>
                </c:pt>
                <c:pt idx="1474">
                  <c:v>1.3014096379622966</c:v>
                </c:pt>
                <c:pt idx="1475">
                  <c:v>1.3292799371093251</c:v>
                </c:pt>
                <c:pt idx="1476">
                  <c:v>1.3575423381130471</c:v>
                </c:pt>
                <c:pt idx="1477">
                  <c:v>1.3861995177861652</c:v>
                </c:pt>
                <c:pt idx="1478">
                  <c:v>1.3861995177861652</c:v>
                </c:pt>
                <c:pt idx="1479">
                  <c:v>1.3861995177861652</c:v>
                </c:pt>
                <c:pt idx="1480">
                  <c:v>1.3861995177861652</c:v>
                </c:pt>
                <c:pt idx="1481">
                  <c:v>1.4447089162126396</c:v>
                </c:pt>
                <c:pt idx="1482">
                  <c:v>1.4447089162126396</c:v>
                </c:pt>
                <c:pt idx="1483">
                  <c:v>1.4447089162126396</c:v>
                </c:pt>
                <c:pt idx="1484">
                  <c:v>1.4745664844310034</c:v>
                </c:pt>
                <c:pt idx="1485">
                  <c:v>1.4745664844310034</c:v>
                </c:pt>
                <c:pt idx="1486">
                  <c:v>1.5048295302608252</c:v>
                </c:pt>
                <c:pt idx="1487">
                  <c:v>1.5980782562737672</c:v>
                </c:pt>
                <c:pt idx="1488">
                  <c:v>1.5980782562737672</c:v>
                </c:pt>
                <c:pt idx="1489">
                  <c:v>1.6299899313916082</c:v>
                </c:pt>
                <c:pt idx="1490">
                  <c:v>1.6623204395492355</c:v>
                </c:pt>
                <c:pt idx="1491">
                  <c:v>1.6623204395492355</c:v>
                </c:pt>
                <c:pt idx="1492">
                  <c:v>1.6950724494562219</c:v>
                </c:pt>
                <c:pt idx="1493">
                  <c:v>1.6950724494562219</c:v>
                </c:pt>
                <c:pt idx="1494">
                  <c:v>1.6950724494562219</c:v>
                </c:pt>
                <c:pt idx="1495">
                  <c:v>1.6950724494562219</c:v>
                </c:pt>
                <c:pt idx="1496">
                  <c:v>1.7958841651132307</c:v>
                </c:pt>
                <c:pt idx="1497">
                  <c:v>1.8303488536093544</c:v>
                </c:pt>
                <c:pt idx="1498">
                  <c:v>2.0839261553583945</c:v>
                </c:pt>
                <c:pt idx="1499">
                  <c:v>2.4849497848333408</c:v>
                </c:pt>
                <c:pt idx="1500">
                  <c:v>2.5276484936621935</c:v>
                </c:pt>
                <c:pt idx="1501">
                  <c:v>2.6586512877343504</c:v>
                </c:pt>
                <c:pt idx="1502">
                  <c:v>2.7484352119927595</c:v>
                </c:pt>
                <c:pt idx="1503">
                  <c:v>2.8868371714347183</c:v>
                </c:pt>
                <c:pt idx="1504">
                  <c:v>3.5398980994464648</c:v>
                </c:pt>
                <c:pt idx="1505">
                  <c:v>3.7588700715022609</c:v>
                </c:pt>
              </c:numCache>
            </c:numRef>
          </c:yVal>
          <c:smooth val="0"/>
          <c:extLst>
            <c:ext xmlns:c16="http://schemas.microsoft.com/office/drawing/2014/chart" uri="{C3380CC4-5D6E-409C-BE32-E72D297353CC}">
              <c16:uniqueId val="{00000000-61BB-44AB-8EE3-618A9570ADCF}"/>
            </c:ext>
          </c:extLst>
        </c:ser>
        <c:ser>
          <c:idx val="2"/>
          <c:order val="1"/>
          <c:tx>
            <c:strRef>
              <c:f>'Rock lobster'!$AJ$1</c:f>
              <c:strCache>
                <c:ptCount val="1"/>
                <c:pt idx="0">
                  <c:v>Vline</c:v>
                </c:pt>
              </c:strCache>
            </c:strRef>
          </c:tx>
          <c:spPr>
            <a:ln w="19050" cap="rnd">
              <a:solidFill>
                <a:srgbClr val="FF0000"/>
              </a:solidFill>
              <a:round/>
            </a:ln>
            <a:effectLst/>
          </c:spPr>
          <c:marker>
            <c:symbol val="none"/>
          </c:marker>
          <c:xVal>
            <c:numRef>
              <c:f>'Rock lobster'!$AG$2:$AG$2002</c:f>
              <c:numCache>
                <c:formatCode>General</c:formatCode>
                <c:ptCount val="2001"/>
                <c:pt idx="0">
                  <c:v>15</c:v>
                </c:pt>
                <c:pt idx="1">
                  <c:v>15</c:v>
                </c:pt>
                <c:pt idx="2">
                  <c:v>0</c:v>
                </c:pt>
                <c:pt idx="3">
                  <c:v>15</c:v>
                </c:pt>
                <c:pt idx="4">
                  <c:v>0</c:v>
                </c:pt>
                <c:pt idx="5">
                  <c:v>10.5</c:v>
                </c:pt>
                <c:pt idx="6">
                  <c:v>10.9</c:v>
                </c:pt>
                <c:pt idx="7">
                  <c:v>10.9</c:v>
                </c:pt>
                <c:pt idx="8">
                  <c:v>10.9</c:v>
                </c:pt>
                <c:pt idx="9">
                  <c:v>10.9</c:v>
                </c:pt>
                <c:pt idx="10">
                  <c:v>10.9</c:v>
                </c:pt>
                <c:pt idx="11">
                  <c:v>11</c:v>
                </c:pt>
                <c:pt idx="12">
                  <c:v>11</c:v>
                </c:pt>
                <c:pt idx="13">
                  <c:v>11</c:v>
                </c:pt>
                <c:pt idx="14">
                  <c:v>11</c:v>
                </c:pt>
                <c:pt idx="15">
                  <c:v>11</c:v>
                </c:pt>
                <c:pt idx="16">
                  <c:v>11</c:v>
                </c:pt>
                <c:pt idx="17">
                  <c:v>11</c:v>
                </c:pt>
                <c:pt idx="18">
                  <c:v>11</c:v>
                </c:pt>
                <c:pt idx="19">
                  <c:v>11</c:v>
                </c:pt>
                <c:pt idx="20">
                  <c:v>11</c:v>
                </c:pt>
                <c:pt idx="21">
                  <c:v>11</c:v>
                </c:pt>
                <c:pt idx="22">
                  <c:v>11</c:v>
                </c:pt>
                <c:pt idx="23">
                  <c:v>11</c:v>
                </c:pt>
                <c:pt idx="24">
                  <c:v>11</c:v>
                </c:pt>
                <c:pt idx="25">
                  <c:v>11</c:v>
                </c:pt>
                <c:pt idx="26">
                  <c:v>11</c:v>
                </c:pt>
                <c:pt idx="27">
                  <c:v>11</c:v>
                </c:pt>
                <c:pt idx="28">
                  <c:v>11</c:v>
                </c:pt>
                <c:pt idx="29">
                  <c:v>11</c:v>
                </c:pt>
                <c:pt idx="30">
                  <c:v>11</c:v>
                </c:pt>
                <c:pt idx="31">
                  <c:v>11</c:v>
                </c:pt>
                <c:pt idx="32">
                  <c:v>11</c:v>
                </c:pt>
                <c:pt idx="33">
                  <c:v>11</c:v>
                </c:pt>
                <c:pt idx="34">
                  <c:v>11</c:v>
                </c:pt>
                <c:pt idx="35">
                  <c:v>11</c:v>
                </c:pt>
                <c:pt idx="36">
                  <c:v>11</c:v>
                </c:pt>
                <c:pt idx="37">
                  <c:v>11</c:v>
                </c:pt>
                <c:pt idx="38">
                  <c:v>11</c:v>
                </c:pt>
                <c:pt idx="39">
                  <c:v>11</c:v>
                </c:pt>
                <c:pt idx="40">
                  <c:v>11</c:v>
                </c:pt>
                <c:pt idx="41">
                  <c:v>11</c:v>
                </c:pt>
                <c:pt idx="42">
                  <c:v>11</c:v>
                </c:pt>
                <c:pt idx="43">
                  <c:v>11</c:v>
                </c:pt>
                <c:pt idx="44">
                  <c:v>11</c:v>
                </c:pt>
                <c:pt idx="45">
                  <c:v>11</c:v>
                </c:pt>
                <c:pt idx="46">
                  <c:v>11</c:v>
                </c:pt>
                <c:pt idx="47">
                  <c:v>11</c:v>
                </c:pt>
                <c:pt idx="48">
                  <c:v>11</c:v>
                </c:pt>
                <c:pt idx="49">
                  <c:v>11</c:v>
                </c:pt>
                <c:pt idx="50">
                  <c:v>11</c:v>
                </c:pt>
                <c:pt idx="51">
                  <c:v>11</c:v>
                </c:pt>
                <c:pt idx="52">
                  <c:v>11</c:v>
                </c:pt>
                <c:pt idx="53">
                  <c:v>11</c:v>
                </c:pt>
                <c:pt idx="54">
                  <c:v>11</c:v>
                </c:pt>
                <c:pt idx="55">
                  <c:v>11</c:v>
                </c:pt>
                <c:pt idx="56">
                  <c:v>11</c:v>
                </c:pt>
                <c:pt idx="57">
                  <c:v>11</c:v>
                </c:pt>
                <c:pt idx="58">
                  <c:v>11</c:v>
                </c:pt>
                <c:pt idx="59">
                  <c:v>11</c:v>
                </c:pt>
                <c:pt idx="60">
                  <c:v>11</c:v>
                </c:pt>
                <c:pt idx="61">
                  <c:v>11</c:v>
                </c:pt>
                <c:pt idx="62">
                  <c:v>11</c:v>
                </c:pt>
                <c:pt idx="63">
                  <c:v>11</c:v>
                </c:pt>
                <c:pt idx="64">
                  <c:v>11</c:v>
                </c:pt>
                <c:pt idx="65">
                  <c:v>11</c:v>
                </c:pt>
                <c:pt idx="66">
                  <c:v>11</c:v>
                </c:pt>
                <c:pt idx="67">
                  <c:v>11</c:v>
                </c:pt>
                <c:pt idx="68">
                  <c:v>11</c:v>
                </c:pt>
                <c:pt idx="69">
                  <c:v>11</c:v>
                </c:pt>
                <c:pt idx="70">
                  <c:v>11</c:v>
                </c:pt>
                <c:pt idx="71">
                  <c:v>11</c:v>
                </c:pt>
                <c:pt idx="72">
                  <c:v>11</c:v>
                </c:pt>
                <c:pt idx="73">
                  <c:v>11</c:v>
                </c:pt>
                <c:pt idx="74">
                  <c:v>11</c:v>
                </c:pt>
                <c:pt idx="75">
                  <c:v>11</c:v>
                </c:pt>
                <c:pt idx="76">
                  <c:v>11</c:v>
                </c:pt>
                <c:pt idx="77">
                  <c:v>11</c:v>
                </c:pt>
                <c:pt idx="78">
                  <c:v>11</c:v>
                </c:pt>
                <c:pt idx="79">
                  <c:v>11</c:v>
                </c:pt>
                <c:pt idx="80">
                  <c:v>11</c:v>
                </c:pt>
                <c:pt idx="81">
                  <c:v>11</c:v>
                </c:pt>
                <c:pt idx="82">
                  <c:v>11</c:v>
                </c:pt>
                <c:pt idx="83">
                  <c:v>11</c:v>
                </c:pt>
                <c:pt idx="84">
                  <c:v>11</c:v>
                </c:pt>
                <c:pt idx="85">
                  <c:v>11</c:v>
                </c:pt>
                <c:pt idx="86">
                  <c:v>11</c:v>
                </c:pt>
                <c:pt idx="87">
                  <c:v>11</c:v>
                </c:pt>
                <c:pt idx="88">
                  <c:v>11</c:v>
                </c:pt>
                <c:pt idx="89">
                  <c:v>11</c:v>
                </c:pt>
                <c:pt idx="90">
                  <c:v>11</c:v>
                </c:pt>
                <c:pt idx="91">
                  <c:v>11</c:v>
                </c:pt>
                <c:pt idx="92">
                  <c:v>11</c:v>
                </c:pt>
                <c:pt idx="93">
                  <c:v>11</c:v>
                </c:pt>
                <c:pt idx="94">
                  <c:v>11</c:v>
                </c:pt>
                <c:pt idx="95">
                  <c:v>11</c:v>
                </c:pt>
                <c:pt idx="96">
                  <c:v>11</c:v>
                </c:pt>
                <c:pt idx="97">
                  <c:v>11</c:v>
                </c:pt>
                <c:pt idx="98">
                  <c:v>11</c:v>
                </c:pt>
                <c:pt idx="99">
                  <c:v>11</c:v>
                </c:pt>
                <c:pt idx="100">
                  <c:v>11</c:v>
                </c:pt>
                <c:pt idx="101">
                  <c:v>11</c:v>
                </c:pt>
                <c:pt idx="102">
                  <c:v>11</c:v>
                </c:pt>
                <c:pt idx="103">
                  <c:v>11</c:v>
                </c:pt>
                <c:pt idx="104">
                  <c:v>11</c:v>
                </c:pt>
                <c:pt idx="105">
                  <c:v>11</c:v>
                </c:pt>
                <c:pt idx="106">
                  <c:v>11</c:v>
                </c:pt>
                <c:pt idx="107">
                  <c:v>11.1</c:v>
                </c:pt>
                <c:pt idx="108">
                  <c:v>11.1</c:v>
                </c:pt>
                <c:pt idx="109">
                  <c:v>11.1</c:v>
                </c:pt>
                <c:pt idx="110">
                  <c:v>11.1</c:v>
                </c:pt>
                <c:pt idx="111">
                  <c:v>11.1</c:v>
                </c:pt>
                <c:pt idx="112">
                  <c:v>11.1</c:v>
                </c:pt>
                <c:pt idx="113">
                  <c:v>11.1</c:v>
                </c:pt>
                <c:pt idx="114">
                  <c:v>11.1</c:v>
                </c:pt>
                <c:pt idx="115">
                  <c:v>11.1</c:v>
                </c:pt>
                <c:pt idx="116">
                  <c:v>11.1</c:v>
                </c:pt>
                <c:pt idx="117">
                  <c:v>11.1</c:v>
                </c:pt>
                <c:pt idx="118">
                  <c:v>11.1</c:v>
                </c:pt>
                <c:pt idx="119">
                  <c:v>11.1</c:v>
                </c:pt>
                <c:pt idx="120">
                  <c:v>11.1</c:v>
                </c:pt>
                <c:pt idx="121">
                  <c:v>11.1</c:v>
                </c:pt>
                <c:pt idx="122">
                  <c:v>11.1</c:v>
                </c:pt>
                <c:pt idx="123">
                  <c:v>11.1</c:v>
                </c:pt>
                <c:pt idx="124">
                  <c:v>11.1</c:v>
                </c:pt>
                <c:pt idx="125">
                  <c:v>11.1</c:v>
                </c:pt>
                <c:pt idx="126">
                  <c:v>11.1</c:v>
                </c:pt>
                <c:pt idx="127">
                  <c:v>11.1</c:v>
                </c:pt>
                <c:pt idx="128">
                  <c:v>11.1</c:v>
                </c:pt>
                <c:pt idx="129">
                  <c:v>11.1</c:v>
                </c:pt>
                <c:pt idx="130">
                  <c:v>11.1</c:v>
                </c:pt>
                <c:pt idx="131">
                  <c:v>11.1</c:v>
                </c:pt>
                <c:pt idx="132">
                  <c:v>11.1</c:v>
                </c:pt>
                <c:pt idx="133">
                  <c:v>11.1</c:v>
                </c:pt>
                <c:pt idx="134">
                  <c:v>11.1</c:v>
                </c:pt>
                <c:pt idx="135">
                  <c:v>11.1</c:v>
                </c:pt>
                <c:pt idx="136">
                  <c:v>11.1</c:v>
                </c:pt>
                <c:pt idx="137">
                  <c:v>11.1</c:v>
                </c:pt>
                <c:pt idx="138">
                  <c:v>11.1</c:v>
                </c:pt>
                <c:pt idx="139">
                  <c:v>11.1</c:v>
                </c:pt>
                <c:pt idx="140">
                  <c:v>11.1</c:v>
                </c:pt>
                <c:pt idx="141">
                  <c:v>11.1</c:v>
                </c:pt>
                <c:pt idx="142">
                  <c:v>11.1</c:v>
                </c:pt>
                <c:pt idx="143">
                  <c:v>11.1</c:v>
                </c:pt>
                <c:pt idx="144">
                  <c:v>11.1</c:v>
                </c:pt>
                <c:pt idx="145">
                  <c:v>11.1</c:v>
                </c:pt>
                <c:pt idx="146">
                  <c:v>11.1</c:v>
                </c:pt>
                <c:pt idx="147">
                  <c:v>11.1</c:v>
                </c:pt>
                <c:pt idx="148">
                  <c:v>11.1</c:v>
                </c:pt>
                <c:pt idx="149">
                  <c:v>11.1</c:v>
                </c:pt>
                <c:pt idx="150">
                  <c:v>11.1</c:v>
                </c:pt>
                <c:pt idx="151">
                  <c:v>11.1</c:v>
                </c:pt>
                <c:pt idx="152">
                  <c:v>11.1</c:v>
                </c:pt>
                <c:pt idx="153">
                  <c:v>11.1</c:v>
                </c:pt>
                <c:pt idx="154">
                  <c:v>11.1</c:v>
                </c:pt>
                <c:pt idx="155">
                  <c:v>11.1</c:v>
                </c:pt>
                <c:pt idx="156">
                  <c:v>11.1</c:v>
                </c:pt>
                <c:pt idx="157">
                  <c:v>11.1</c:v>
                </c:pt>
                <c:pt idx="158">
                  <c:v>11.1</c:v>
                </c:pt>
                <c:pt idx="159">
                  <c:v>11.1</c:v>
                </c:pt>
                <c:pt idx="160">
                  <c:v>11.1</c:v>
                </c:pt>
                <c:pt idx="161">
                  <c:v>11.1</c:v>
                </c:pt>
                <c:pt idx="162">
                  <c:v>11.1</c:v>
                </c:pt>
                <c:pt idx="163">
                  <c:v>11.1</c:v>
                </c:pt>
                <c:pt idx="164">
                  <c:v>11.1</c:v>
                </c:pt>
                <c:pt idx="165">
                  <c:v>11.1</c:v>
                </c:pt>
                <c:pt idx="166">
                  <c:v>11.1</c:v>
                </c:pt>
                <c:pt idx="167">
                  <c:v>11.1</c:v>
                </c:pt>
                <c:pt idx="168">
                  <c:v>11.1</c:v>
                </c:pt>
                <c:pt idx="169">
                  <c:v>11.1</c:v>
                </c:pt>
                <c:pt idx="170">
                  <c:v>11.1</c:v>
                </c:pt>
                <c:pt idx="171">
                  <c:v>11.1</c:v>
                </c:pt>
                <c:pt idx="172">
                  <c:v>11.1</c:v>
                </c:pt>
                <c:pt idx="173">
                  <c:v>11.1</c:v>
                </c:pt>
                <c:pt idx="174">
                  <c:v>11.1</c:v>
                </c:pt>
                <c:pt idx="175">
                  <c:v>11.1</c:v>
                </c:pt>
                <c:pt idx="176">
                  <c:v>11.1</c:v>
                </c:pt>
                <c:pt idx="177">
                  <c:v>11.1</c:v>
                </c:pt>
                <c:pt idx="178">
                  <c:v>11.1</c:v>
                </c:pt>
                <c:pt idx="179">
                  <c:v>11.1</c:v>
                </c:pt>
                <c:pt idx="180">
                  <c:v>11.1</c:v>
                </c:pt>
                <c:pt idx="181">
                  <c:v>11.1</c:v>
                </c:pt>
                <c:pt idx="182">
                  <c:v>11.1</c:v>
                </c:pt>
                <c:pt idx="183">
                  <c:v>11.1</c:v>
                </c:pt>
                <c:pt idx="184">
                  <c:v>11.1</c:v>
                </c:pt>
                <c:pt idx="185">
                  <c:v>11.1</c:v>
                </c:pt>
                <c:pt idx="186">
                  <c:v>11.1</c:v>
                </c:pt>
                <c:pt idx="187">
                  <c:v>11.1</c:v>
                </c:pt>
                <c:pt idx="188">
                  <c:v>11.1</c:v>
                </c:pt>
                <c:pt idx="189">
                  <c:v>11.1</c:v>
                </c:pt>
                <c:pt idx="190">
                  <c:v>11.1</c:v>
                </c:pt>
                <c:pt idx="191">
                  <c:v>11.1</c:v>
                </c:pt>
                <c:pt idx="192">
                  <c:v>11.1</c:v>
                </c:pt>
                <c:pt idx="193">
                  <c:v>11.1</c:v>
                </c:pt>
                <c:pt idx="194">
                  <c:v>11.1</c:v>
                </c:pt>
                <c:pt idx="195">
                  <c:v>11.1</c:v>
                </c:pt>
                <c:pt idx="196">
                  <c:v>11.2</c:v>
                </c:pt>
                <c:pt idx="197">
                  <c:v>11.2</c:v>
                </c:pt>
                <c:pt idx="198">
                  <c:v>11.2</c:v>
                </c:pt>
                <c:pt idx="199">
                  <c:v>11.2</c:v>
                </c:pt>
                <c:pt idx="200">
                  <c:v>11.2</c:v>
                </c:pt>
                <c:pt idx="201">
                  <c:v>11.2</c:v>
                </c:pt>
                <c:pt idx="202">
                  <c:v>11.2</c:v>
                </c:pt>
                <c:pt idx="203">
                  <c:v>11.2</c:v>
                </c:pt>
                <c:pt idx="204">
                  <c:v>11.2</c:v>
                </c:pt>
                <c:pt idx="205">
                  <c:v>11.2</c:v>
                </c:pt>
                <c:pt idx="206">
                  <c:v>11.2</c:v>
                </c:pt>
                <c:pt idx="207">
                  <c:v>11.2</c:v>
                </c:pt>
                <c:pt idx="208">
                  <c:v>11.2</c:v>
                </c:pt>
                <c:pt idx="209">
                  <c:v>11.2</c:v>
                </c:pt>
                <c:pt idx="210">
                  <c:v>11.2</c:v>
                </c:pt>
                <c:pt idx="211">
                  <c:v>11.2</c:v>
                </c:pt>
                <c:pt idx="212">
                  <c:v>11.2</c:v>
                </c:pt>
                <c:pt idx="213">
                  <c:v>11.2</c:v>
                </c:pt>
                <c:pt idx="214">
                  <c:v>11.2</c:v>
                </c:pt>
                <c:pt idx="215">
                  <c:v>11.2</c:v>
                </c:pt>
                <c:pt idx="216">
                  <c:v>11.2</c:v>
                </c:pt>
                <c:pt idx="217">
                  <c:v>11.2</c:v>
                </c:pt>
                <c:pt idx="218">
                  <c:v>11.2</c:v>
                </c:pt>
                <c:pt idx="219">
                  <c:v>11.2</c:v>
                </c:pt>
                <c:pt idx="220">
                  <c:v>11.2</c:v>
                </c:pt>
                <c:pt idx="221">
                  <c:v>11.2</c:v>
                </c:pt>
                <c:pt idx="222">
                  <c:v>11.2</c:v>
                </c:pt>
                <c:pt idx="223">
                  <c:v>11.2</c:v>
                </c:pt>
                <c:pt idx="224">
                  <c:v>11.2</c:v>
                </c:pt>
                <c:pt idx="225">
                  <c:v>11.2</c:v>
                </c:pt>
                <c:pt idx="226">
                  <c:v>11.2</c:v>
                </c:pt>
                <c:pt idx="227">
                  <c:v>11.2</c:v>
                </c:pt>
                <c:pt idx="228">
                  <c:v>11.2</c:v>
                </c:pt>
                <c:pt idx="229">
                  <c:v>11.2</c:v>
                </c:pt>
                <c:pt idx="230">
                  <c:v>11.2</c:v>
                </c:pt>
                <c:pt idx="231">
                  <c:v>11.2</c:v>
                </c:pt>
                <c:pt idx="232">
                  <c:v>11.2</c:v>
                </c:pt>
                <c:pt idx="233">
                  <c:v>11.2</c:v>
                </c:pt>
                <c:pt idx="234">
                  <c:v>11.2</c:v>
                </c:pt>
                <c:pt idx="235">
                  <c:v>11.2</c:v>
                </c:pt>
                <c:pt idx="236">
                  <c:v>11.2</c:v>
                </c:pt>
                <c:pt idx="237">
                  <c:v>11.2</c:v>
                </c:pt>
                <c:pt idx="238">
                  <c:v>11.2</c:v>
                </c:pt>
                <c:pt idx="239">
                  <c:v>11.2</c:v>
                </c:pt>
                <c:pt idx="240">
                  <c:v>11.2</c:v>
                </c:pt>
                <c:pt idx="241">
                  <c:v>11.2</c:v>
                </c:pt>
                <c:pt idx="242">
                  <c:v>11.2</c:v>
                </c:pt>
                <c:pt idx="243">
                  <c:v>11.2</c:v>
                </c:pt>
                <c:pt idx="244">
                  <c:v>11.2</c:v>
                </c:pt>
                <c:pt idx="245">
                  <c:v>11.2</c:v>
                </c:pt>
                <c:pt idx="246">
                  <c:v>11.2</c:v>
                </c:pt>
                <c:pt idx="247">
                  <c:v>11.2</c:v>
                </c:pt>
                <c:pt idx="248">
                  <c:v>11.2</c:v>
                </c:pt>
                <c:pt idx="249">
                  <c:v>11.2</c:v>
                </c:pt>
                <c:pt idx="250">
                  <c:v>11.2</c:v>
                </c:pt>
                <c:pt idx="251">
                  <c:v>11.2</c:v>
                </c:pt>
                <c:pt idx="252">
                  <c:v>11.2</c:v>
                </c:pt>
                <c:pt idx="253">
                  <c:v>11.2</c:v>
                </c:pt>
                <c:pt idx="254">
                  <c:v>11.2</c:v>
                </c:pt>
                <c:pt idx="255">
                  <c:v>11.2</c:v>
                </c:pt>
                <c:pt idx="256">
                  <c:v>11.2</c:v>
                </c:pt>
                <c:pt idx="257">
                  <c:v>11.2</c:v>
                </c:pt>
                <c:pt idx="258">
                  <c:v>11.2</c:v>
                </c:pt>
                <c:pt idx="259">
                  <c:v>11.2</c:v>
                </c:pt>
                <c:pt idx="260">
                  <c:v>11.2</c:v>
                </c:pt>
                <c:pt idx="261">
                  <c:v>11.2</c:v>
                </c:pt>
                <c:pt idx="262">
                  <c:v>11.2</c:v>
                </c:pt>
                <c:pt idx="263">
                  <c:v>11.2</c:v>
                </c:pt>
                <c:pt idx="264">
                  <c:v>11.2</c:v>
                </c:pt>
                <c:pt idx="265">
                  <c:v>11.2</c:v>
                </c:pt>
                <c:pt idx="266">
                  <c:v>11.2</c:v>
                </c:pt>
                <c:pt idx="267">
                  <c:v>11.2</c:v>
                </c:pt>
                <c:pt idx="268">
                  <c:v>11.2</c:v>
                </c:pt>
                <c:pt idx="269">
                  <c:v>11.2</c:v>
                </c:pt>
                <c:pt idx="270">
                  <c:v>11.2</c:v>
                </c:pt>
                <c:pt idx="271">
                  <c:v>11.2</c:v>
                </c:pt>
                <c:pt idx="272">
                  <c:v>11.2</c:v>
                </c:pt>
                <c:pt idx="273">
                  <c:v>11.2</c:v>
                </c:pt>
                <c:pt idx="274">
                  <c:v>11.2</c:v>
                </c:pt>
                <c:pt idx="275">
                  <c:v>11.2</c:v>
                </c:pt>
                <c:pt idx="276">
                  <c:v>11.2</c:v>
                </c:pt>
                <c:pt idx="277">
                  <c:v>11.2</c:v>
                </c:pt>
                <c:pt idx="278">
                  <c:v>11.2</c:v>
                </c:pt>
                <c:pt idx="279">
                  <c:v>11.2</c:v>
                </c:pt>
                <c:pt idx="280">
                  <c:v>11.2</c:v>
                </c:pt>
                <c:pt idx="281">
                  <c:v>11.2</c:v>
                </c:pt>
                <c:pt idx="282">
                  <c:v>11.2</c:v>
                </c:pt>
                <c:pt idx="283">
                  <c:v>11.2</c:v>
                </c:pt>
                <c:pt idx="284">
                  <c:v>11.2</c:v>
                </c:pt>
                <c:pt idx="285">
                  <c:v>11.2</c:v>
                </c:pt>
                <c:pt idx="286">
                  <c:v>11.2</c:v>
                </c:pt>
                <c:pt idx="287">
                  <c:v>11.2</c:v>
                </c:pt>
                <c:pt idx="288">
                  <c:v>11.2</c:v>
                </c:pt>
                <c:pt idx="289">
                  <c:v>11.2</c:v>
                </c:pt>
                <c:pt idx="290">
                  <c:v>11.2</c:v>
                </c:pt>
                <c:pt idx="291">
                  <c:v>11.2</c:v>
                </c:pt>
                <c:pt idx="292">
                  <c:v>11.2</c:v>
                </c:pt>
                <c:pt idx="293">
                  <c:v>11.2</c:v>
                </c:pt>
                <c:pt idx="294">
                  <c:v>11.2</c:v>
                </c:pt>
                <c:pt idx="295">
                  <c:v>11.2</c:v>
                </c:pt>
                <c:pt idx="296">
                  <c:v>11.2</c:v>
                </c:pt>
                <c:pt idx="297">
                  <c:v>11.2</c:v>
                </c:pt>
                <c:pt idx="298">
                  <c:v>11.2</c:v>
                </c:pt>
                <c:pt idx="299">
                  <c:v>11.2</c:v>
                </c:pt>
                <c:pt idx="300">
                  <c:v>11.2</c:v>
                </c:pt>
                <c:pt idx="301">
                  <c:v>11.2</c:v>
                </c:pt>
                <c:pt idx="302">
                  <c:v>11.2</c:v>
                </c:pt>
                <c:pt idx="303">
                  <c:v>11.2</c:v>
                </c:pt>
                <c:pt idx="304">
                  <c:v>11.2</c:v>
                </c:pt>
                <c:pt idx="305">
                  <c:v>11.2</c:v>
                </c:pt>
                <c:pt idx="306">
                  <c:v>11.2</c:v>
                </c:pt>
                <c:pt idx="307">
                  <c:v>11.2</c:v>
                </c:pt>
                <c:pt idx="308">
                  <c:v>11.2</c:v>
                </c:pt>
                <c:pt idx="309">
                  <c:v>11.2</c:v>
                </c:pt>
                <c:pt idx="310">
                  <c:v>11.2</c:v>
                </c:pt>
                <c:pt idx="311">
                  <c:v>11.2</c:v>
                </c:pt>
                <c:pt idx="312">
                  <c:v>11.2</c:v>
                </c:pt>
                <c:pt idx="313">
                  <c:v>11.2</c:v>
                </c:pt>
                <c:pt idx="314">
                  <c:v>11.2</c:v>
                </c:pt>
                <c:pt idx="315">
                  <c:v>11.2</c:v>
                </c:pt>
                <c:pt idx="316">
                  <c:v>11.2</c:v>
                </c:pt>
                <c:pt idx="317">
                  <c:v>11.2</c:v>
                </c:pt>
                <c:pt idx="318">
                  <c:v>11.2</c:v>
                </c:pt>
                <c:pt idx="319">
                  <c:v>11.2</c:v>
                </c:pt>
                <c:pt idx="320">
                  <c:v>11.3</c:v>
                </c:pt>
                <c:pt idx="321">
                  <c:v>11.3</c:v>
                </c:pt>
                <c:pt idx="322">
                  <c:v>11.3</c:v>
                </c:pt>
                <c:pt idx="323">
                  <c:v>11.3</c:v>
                </c:pt>
                <c:pt idx="324">
                  <c:v>11.3</c:v>
                </c:pt>
                <c:pt idx="325">
                  <c:v>11.3</c:v>
                </c:pt>
                <c:pt idx="326">
                  <c:v>11.3</c:v>
                </c:pt>
                <c:pt idx="327">
                  <c:v>11.3</c:v>
                </c:pt>
                <c:pt idx="328">
                  <c:v>11.3</c:v>
                </c:pt>
                <c:pt idx="329">
                  <c:v>11.3</c:v>
                </c:pt>
                <c:pt idx="330">
                  <c:v>11.3</c:v>
                </c:pt>
                <c:pt idx="331">
                  <c:v>11.3</c:v>
                </c:pt>
                <c:pt idx="332">
                  <c:v>11.3</c:v>
                </c:pt>
                <c:pt idx="333">
                  <c:v>11.3</c:v>
                </c:pt>
                <c:pt idx="334">
                  <c:v>11.3</c:v>
                </c:pt>
                <c:pt idx="335">
                  <c:v>11.3</c:v>
                </c:pt>
                <c:pt idx="336">
                  <c:v>11.3</c:v>
                </c:pt>
                <c:pt idx="337">
                  <c:v>11.3</c:v>
                </c:pt>
                <c:pt idx="338">
                  <c:v>11.3</c:v>
                </c:pt>
                <c:pt idx="339">
                  <c:v>11.3</c:v>
                </c:pt>
                <c:pt idx="340">
                  <c:v>11.3</c:v>
                </c:pt>
                <c:pt idx="341">
                  <c:v>11.3</c:v>
                </c:pt>
                <c:pt idx="342">
                  <c:v>11.3</c:v>
                </c:pt>
                <c:pt idx="343">
                  <c:v>11.3</c:v>
                </c:pt>
                <c:pt idx="344">
                  <c:v>11.3</c:v>
                </c:pt>
                <c:pt idx="345">
                  <c:v>11.3</c:v>
                </c:pt>
                <c:pt idx="346">
                  <c:v>11.3</c:v>
                </c:pt>
                <c:pt idx="347">
                  <c:v>11.3</c:v>
                </c:pt>
                <c:pt idx="348">
                  <c:v>11.3</c:v>
                </c:pt>
                <c:pt idx="349">
                  <c:v>11.3</c:v>
                </c:pt>
                <c:pt idx="350">
                  <c:v>11.3</c:v>
                </c:pt>
                <c:pt idx="351">
                  <c:v>11.3</c:v>
                </c:pt>
                <c:pt idx="352">
                  <c:v>11.3</c:v>
                </c:pt>
                <c:pt idx="353">
                  <c:v>11.3</c:v>
                </c:pt>
                <c:pt idx="354">
                  <c:v>11.3</c:v>
                </c:pt>
                <c:pt idx="355">
                  <c:v>11.3</c:v>
                </c:pt>
                <c:pt idx="356">
                  <c:v>11.3</c:v>
                </c:pt>
                <c:pt idx="357">
                  <c:v>11.3</c:v>
                </c:pt>
                <c:pt idx="358">
                  <c:v>11.3</c:v>
                </c:pt>
                <c:pt idx="359">
                  <c:v>11.3</c:v>
                </c:pt>
                <c:pt idx="360">
                  <c:v>11.3</c:v>
                </c:pt>
                <c:pt idx="361">
                  <c:v>11.3</c:v>
                </c:pt>
                <c:pt idx="362">
                  <c:v>11.3</c:v>
                </c:pt>
                <c:pt idx="363">
                  <c:v>11.3</c:v>
                </c:pt>
                <c:pt idx="364">
                  <c:v>11.3</c:v>
                </c:pt>
                <c:pt idx="365">
                  <c:v>11.3</c:v>
                </c:pt>
                <c:pt idx="366">
                  <c:v>11.3</c:v>
                </c:pt>
                <c:pt idx="367">
                  <c:v>11.3</c:v>
                </c:pt>
                <c:pt idx="368">
                  <c:v>11.3</c:v>
                </c:pt>
                <c:pt idx="369">
                  <c:v>11.3</c:v>
                </c:pt>
                <c:pt idx="370">
                  <c:v>11.3</c:v>
                </c:pt>
                <c:pt idx="371">
                  <c:v>11.3</c:v>
                </c:pt>
                <c:pt idx="372">
                  <c:v>11.3</c:v>
                </c:pt>
                <c:pt idx="373">
                  <c:v>11.3</c:v>
                </c:pt>
                <c:pt idx="374">
                  <c:v>11.3</c:v>
                </c:pt>
                <c:pt idx="375">
                  <c:v>11.3</c:v>
                </c:pt>
                <c:pt idx="376">
                  <c:v>11.3</c:v>
                </c:pt>
                <c:pt idx="377">
                  <c:v>11.3</c:v>
                </c:pt>
                <c:pt idx="378">
                  <c:v>11.3</c:v>
                </c:pt>
                <c:pt idx="379">
                  <c:v>11.3</c:v>
                </c:pt>
                <c:pt idx="380">
                  <c:v>11.3</c:v>
                </c:pt>
                <c:pt idx="381">
                  <c:v>11.3</c:v>
                </c:pt>
                <c:pt idx="382">
                  <c:v>11.3</c:v>
                </c:pt>
                <c:pt idx="383">
                  <c:v>11.3</c:v>
                </c:pt>
                <c:pt idx="384">
                  <c:v>11.3</c:v>
                </c:pt>
                <c:pt idx="385">
                  <c:v>11.3</c:v>
                </c:pt>
                <c:pt idx="386">
                  <c:v>11.3</c:v>
                </c:pt>
                <c:pt idx="387">
                  <c:v>11.3</c:v>
                </c:pt>
                <c:pt idx="388">
                  <c:v>11.3</c:v>
                </c:pt>
                <c:pt idx="389">
                  <c:v>11.3</c:v>
                </c:pt>
                <c:pt idx="390">
                  <c:v>11.3</c:v>
                </c:pt>
                <c:pt idx="391">
                  <c:v>11.3</c:v>
                </c:pt>
                <c:pt idx="392">
                  <c:v>11.3</c:v>
                </c:pt>
                <c:pt idx="393">
                  <c:v>11.3</c:v>
                </c:pt>
                <c:pt idx="394">
                  <c:v>11.3</c:v>
                </c:pt>
                <c:pt idx="395">
                  <c:v>11.3</c:v>
                </c:pt>
                <c:pt idx="396">
                  <c:v>11.3</c:v>
                </c:pt>
                <c:pt idx="397">
                  <c:v>11.3</c:v>
                </c:pt>
                <c:pt idx="398">
                  <c:v>11.3</c:v>
                </c:pt>
                <c:pt idx="399">
                  <c:v>11.3</c:v>
                </c:pt>
                <c:pt idx="400">
                  <c:v>11.3</c:v>
                </c:pt>
                <c:pt idx="401">
                  <c:v>11.3</c:v>
                </c:pt>
                <c:pt idx="402">
                  <c:v>11.3</c:v>
                </c:pt>
                <c:pt idx="403">
                  <c:v>11.3</c:v>
                </c:pt>
                <c:pt idx="404">
                  <c:v>11.3</c:v>
                </c:pt>
                <c:pt idx="405">
                  <c:v>11.3</c:v>
                </c:pt>
                <c:pt idx="406">
                  <c:v>11.3</c:v>
                </c:pt>
                <c:pt idx="407">
                  <c:v>11.3</c:v>
                </c:pt>
                <c:pt idx="408">
                  <c:v>11.3</c:v>
                </c:pt>
                <c:pt idx="409">
                  <c:v>11.3</c:v>
                </c:pt>
                <c:pt idx="410">
                  <c:v>11.3</c:v>
                </c:pt>
                <c:pt idx="411">
                  <c:v>11.3</c:v>
                </c:pt>
                <c:pt idx="412">
                  <c:v>11.3</c:v>
                </c:pt>
                <c:pt idx="413">
                  <c:v>11.3</c:v>
                </c:pt>
                <c:pt idx="414">
                  <c:v>11.3</c:v>
                </c:pt>
                <c:pt idx="415">
                  <c:v>11.3</c:v>
                </c:pt>
                <c:pt idx="416">
                  <c:v>11.3</c:v>
                </c:pt>
                <c:pt idx="417">
                  <c:v>11.3</c:v>
                </c:pt>
                <c:pt idx="418">
                  <c:v>11.3</c:v>
                </c:pt>
                <c:pt idx="419">
                  <c:v>11.4</c:v>
                </c:pt>
                <c:pt idx="420">
                  <c:v>11.4</c:v>
                </c:pt>
                <c:pt idx="421">
                  <c:v>11.4</c:v>
                </c:pt>
                <c:pt idx="422">
                  <c:v>11.4</c:v>
                </c:pt>
                <c:pt idx="423">
                  <c:v>11.4</c:v>
                </c:pt>
                <c:pt idx="424">
                  <c:v>11.4</c:v>
                </c:pt>
                <c:pt idx="425">
                  <c:v>11.4</c:v>
                </c:pt>
                <c:pt idx="426">
                  <c:v>11.4</c:v>
                </c:pt>
                <c:pt idx="427">
                  <c:v>11.4</c:v>
                </c:pt>
                <c:pt idx="428">
                  <c:v>11.4</c:v>
                </c:pt>
                <c:pt idx="429">
                  <c:v>11.4</c:v>
                </c:pt>
                <c:pt idx="430">
                  <c:v>11.4</c:v>
                </c:pt>
                <c:pt idx="431">
                  <c:v>11.4</c:v>
                </c:pt>
                <c:pt idx="432">
                  <c:v>11.4</c:v>
                </c:pt>
                <c:pt idx="433">
                  <c:v>11.4</c:v>
                </c:pt>
                <c:pt idx="434">
                  <c:v>11.4</c:v>
                </c:pt>
                <c:pt idx="435">
                  <c:v>11.4</c:v>
                </c:pt>
                <c:pt idx="436">
                  <c:v>11.4</c:v>
                </c:pt>
                <c:pt idx="437">
                  <c:v>11.4</c:v>
                </c:pt>
                <c:pt idx="438">
                  <c:v>11.4</c:v>
                </c:pt>
                <c:pt idx="439">
                  <c:v>11.4</c:v>
                </c:pt>
                <c:pt idx="440">
                  <c:v>11.4</c:v>
                </c:pt>
                <c:pt idx="441">
                  <c:v>11.4</c:v>
                </c:pt>
                <c:pt idx="442">
                  <c:v>11.4</c:v>
                </c:pt>
                <c:pt idx="443">
                  <c:v>11.4</c:v>
                </c:pt>
                <c:pt idx="444">
                  <c:v>11.4</c:v>
                </c:pt>
                <c:pt idx="445">
                  <c:v>11.4</c:v>
                </c:pt>
                <c:pt idx="446">
                  <c:v>11.4</c:v>
                </c:pt>
                <c:pt idx="447">
                  <c:v>11.4</c:v>
                </c:pt>
                <c:pt idx="448">
                  <c:v>11.4</c:v>
                </c:pt>
                <c:pt idx="449">
                  <c:v>11.4</c:v>
                </c:pt>
                <c:pt idx="450">
                  <c:v>11.4</c:v>
                </c:pt>
                <c:pt idx="451">
                  <c:v>11.4</c:v>
                </c:pt>
                <c:pt idx="452">
                  <c:v>11.4</c:v>
                </c:pt>
                <c:pt idx="453">
                  <c:v>11.4</c:v>
                </c:pt>
                <c:pt idx="454">
                  <c:v>11.4</c:v>
                </c:pt>
                <c:pt idx="455">
                  <c:v>11.4</c:v>
                </c:pt>
                <c:pt idx="456">
                  <c:v>11.4</c:v>
                </c:pt>
                <c:pt idx="457">
                  <c:v>11.4</c:v>
                </c:pt>
                <c:pt idx="458">
                  <c:v>11.4</c:v>
                </c:pt>
                <c:pt idx="459">
                  <c:v>11.4</c:v>
                </c:pt>
                <c:pt idx="460">
                  <c:v>11.4</c:v>
                </c:pt>
                <c:pt idx="461">
                  <c:v>11.4</c:v>
                </c:pt>
                <c:pt idx="462">
                  <c:v>11.4</c:v>
                </c:pt>
                <c:pt idx="463">
                  <c:v>11.4</c:v>
                </c:pt>
                <c:pt idx="464">
                  <c:v>11.4</c:v>
                </c:pt>
                <c:pt idx="465">
                  <c:v>11.4</c:v>
                </c:pt>
                <c:pt idx="466">
                  <c:v>11.4</c:v>
                </c:pt>
                <c:pt idx="467">
                  <c:v>11.4</c:v>
                </c:pt>
                <c:pt idx="468">
                  <c:v>11.4</c:v>
                </c:pt>
                <c:pt idx="469">
                  <c:v>11.4</c:v>
                </c:pt>
                <c:pt idx="470">
                  <c:v>11.4</c:v>
                </c:pt>
                <c:pt idx="471">
                  <c:v>11.4</c:v>
                </c:pt>
                <c:pt idx="472">
                  <c:v>11.4</c:v>
                </c:pt>
                <c:pt idx="473">
                  <c:v>11.4</c:v>
                </c:pt>
                <c:pt idx="474">
                  <c:v>11.4</c:v>
                </c:pt>
                <c:pt idx="475">
                  <c:v>11.4</c:v>
                </c:pt>
                <c:pt idx="476">
                  <c:v>11.4</c:v>
                </c:pt>
                <c:pt idx="477">
                  <c:v>11.4</c:v>
                </c:pt>
                <c:pt idx="478">
                  <c:v>11.4</c:v>
                </c:pt>
                <c:pt idx="479">
                  <c:v>11.4</c:v>
                </c:pt>
                <c:pt idx="480">
                  <c:v>11.4</c:v>
                </c:pt>
                <c:pt idx="481">
                  <c:v>11.4</c:v>
                </c:pt>
                <c:pt idx="482">
                  <c:v>11.4</c:v>
                </c:pt>
                <c:pt idx="483">
                  <c:v>11.4</c:v>
                </c:pt>
                <c:pt idx="484">
                  <c:v>11.4</c:v>
                </c:pt>
                <c:pt idx="485">
                  <c:v>11.4</c:v>
                </c:pt>
                <c:pt idx="486">
                  <c:v>11.4</c:v>
                </c:pt>
                <c:pt idx="487">
                  <c:v>11.4</c:v>
                </c:pt>
                <c:pt idx="488">
                  <c:v>11.4</c:v>
                </c:pt>
                <c:pt idx="489">
                  <c:v>11.4</c:v>
                </c:pt>
                <c:pt idx="490">
                  <c:v>11.4</c:v>
                </c:pt>
                <c:pt idx="491">
                  <c:v>11.4</c:v>
                </c:pt>
                <c:pt idx="492">
                  <c:v>11.4</c:v>
                </c:pt>
                <c:pt idx="493">
                  <c:v>11.4</c:v>
                </c:pt>
                <c:pt idx="494">
                  <c:v>11.4</c:v>
                </c:pt>
                <c:pt idx="495">
                  <c:v>11.4</c:v>
                </c:pt>
                <c:pt idx="496">
                  <c:v>11.4</c:v>
                </c:pt>
                <c:pt idx="497">
                  <c:v>11.4</c:v>
                </c:pt>
                <c:pt idx="498">
                  <c:v>11.4</c:v>
                </c:pt>
                <c:pt idx="499">
                  <c:v>11.4</c:v>
                </c:pt>
                <c:pt idx="500">
                  <c:v>11.4</c:v>
                </c:pt>
                <c:pt idx="501">
                  <c:v>11.5</c:v>
                </c:pt>
                <c:pt idx="502">
                  <c:v>11.5</c:v>
                </c:pt>
                <c:pt idx="503">
                  <c:v>11.5</c:v>
                </c:pt>
                <c:pt idx="504">
                  <c:v>11.5</c:v>
                </c:pt>
                <c:pt idx="505">
                  <c:v>11.5</c:v>
                </c:pt>
                <c:pt idx="506">
                  <c:v>11.5</c:v>
                </c:pt>
                <c:pt idx="507">
                  <c:v>11.5</c:v>
                </c:pt>
                <c:pt idx="508">
                  <c:v>11.5</c:v>
                </c:pt>
                <c:pt idx="509">
                  <c:v>11.5</c:v>
                </c:pt>
                <c:pt idx="510">
                  <c:v>11.5</c:v>
                </c:pt>
                <c:pt idx="511">
                  <c:v>11.5</c:v>
                </c:pt>
                <c:pt idx="512">
                  <c:v>11.5</c:v>
                </c:pt>
                <c:pt idx="513">
                  <c:v>11.5</c:v>
                </c:pt>
                <c:pt idx="514">
                  <c:v>11.5</c:v>
                </c:pt>
                <c:pt idx="515">
                  <c:v>11.5</c:v>
                </c:pt>
                <c:pt idx="516">
                  <c:v>11.5</c:v>
                </c:pt>
                <c:pt idx="517">
                  <c:v>11.5</c:v>
                </c:pt>
                <c:pt idx="518">
                  <c:v>11.5</c:v>
                </c:pt>
                <c:pt idx="519">
                  <c:v>11.5</c:v>
                </c:pt>
                <c:pt idx="520">
                  <c:v>11.5</c:v>
                </c:pt>
                <c:pt idx="521">
                  <c:v>11.5</c:v>
                </c:pt>
                <c:pt idx="522">
                  <c:v>11.5</c:v>
                </c:pt>
                <c:pt idx="523">
                  <c:v>11.5</c:v>
                </c:pt>
                <c:pt idx="524">
                  <c:v>11.5</c:v>
                </c:pt>
                <c:pt idx="525">
                  <c:v>11.5</c:v>
                </c:pt>
                <c:pt idx="526">
                  <c:v>11.5</c:v>
                </c:pt>
                <c:pt idx="527">
                  <c:v>11.5</c:v>
                </c:pt>
                <c:pt idx="528">
                  <c:v>11.5</c:v>
                </c:pt>
                <c:pt idx="529">
                  <c:v>11.5</c:v>
                </c:pt>
                <c:pt idx="530">
                  <c:v>11.5</c:v>
                </c:pt>
                <c:pt idx="531">
                  <c:v>11.5</c:v>
                </c:pt>
                <c:pt idx="532">
                  <c:v>11.5</c:v>
                </c:pt>
                <c:pt idx="533">
                  <c:v>11.5</c:v>
                </c:pt>
                <c:pt idx="534">
                  <c:v>11.5</c:v>
                </c:pt>
                <c:pt idx="535">
                  <c:v>11.5</c:v>
                </c:pt>
                <c:pt idx="536">
                  <c:v>11.5</c:v>
                </c:pt>
                <c:pt idx="537">
                  <c:v>11.5</c:v>
                </c:pt>
                <c:pt idx="538">
                  <c:v>11.5</c:v>
                </c:pt>
                <c:pt idx="539">
                  <c:v>11.5</c:v>
                </c:pt>
                <c:pt idx="540">
                  <c:v>11.5</c:v>
                </c:pt>
                <c:pt idx="541">
                  <c:v>11.5</c:v>
                </c:pt>
                <c:pt idx="542">
                  <c:v>11.5</c:v>
                </c:pt>
                <c:pt idx="543">
                  <c:v>11.5</c:v>
                </c:pt>
                <c:pt idx="544">
                  <c:v>11.5</c:v>
                </c:pt>
                <c:pt idx="545">
                  <c:v>11.5</c:v>
                </c:pt>
                <c:pt idx="546">
                  <c:v>11.5</c:v>
                </c:pt>
                <c:pt idx="547">
                  <c:v>11.5</c:v>
                </c:pt>
                <c:pt idx="548">
                  <c:v>11.5</c:v>
                </c:pt>
                <c:pt idx="549">
                  <c:v>11.5</c:v>
                </c:pt>
                <c:pt idx="550">
                  <c:v>11.5</c:v>
                </c:pt>
                <c:pt idx="551">
                  <c:v>11.5</c:v>
                </c:pt>
                <c:pt idx="552">
                  <c:v>11.5</c:v>
                </c:pt>
                <c:pt idx="553">
                  <c:v>11.5</c:v>
                </c:pt>
                <c:pt idx="554">
                  <c:v>11.5</c:v>
                </c:pt>
                <c:pt idx="555">
                  <c:v>11.5</c:v>
                </c:pt>
                <c:pt idx="556">
                  <c:v>11.5</c:v>
                </c:pt>
                <c:pt idx="557">
                  <c:v>11.5</c:v>
                </c:pt>
                <c:pt idx="558">
                  <c:v>11.5</c:v>
                </c:pt>
                <c:pt idx="559">
                  <c:v>11.5</c:v>
                </c:pt>
                <c:pt idx="560">
                  <c:v>11.5</c:v>
                </c:pt>
                <c:pt idx="561">
                  <c:v>11.5</c:v>
                </c:pt>
                <c:pt idx="562">
                  <c:v>11.5</c:v>
                </c:pt>
                <c:pt idx="563">
                  <c:v>11.5</c:v>
                </c:pt>
                <c:pt idx="564">
                  <c:v>11.5</c:v>
                </c:pt>
                <c:pt idx="565">
                  <c:v>11.5</c:v>
                </c:pt>
                <c:pt idx="566">
                  <c:v>11.5</c:v>
                </c:pt>
                <c:pt idx="567">
                  <c:v>11.5</c:v>
                </c:pt>
                <c:pt idx="568">
                  <c:v>11.5</c:v>
                </c:pt>
                <c:pt idx="569">
                  <c:v>11.5</c:v>
                </c:pt>
                <c:pt idx="570">
                  <c:v>11.5</c:v>
                </c:pt>
                <c:pt idx="571">
                  <c:v>11.5</c:v>
                </c:pt>
                <c:pt idx="572">
                  <c:v>11.6</c:v>
                </c:pt>
                <c:pt idx="573">
                  <c:v>11.6</c:v>
                </c:pt>
                <c:pt idx="574">
                  <c:v>11.6</c:v>
                </c:pt>
                <c:pt idx="575">
                  <c:v>11.6</c:v>
                </c:pt>
                <c:pt idx="576">
                  <c:v>11.6</c:v>
                </c:pt>
                <c:pt idx="577">
                  <c:v>11.6</c:v>
                </c:pt>
                <c:pt idx="578">
                  <c:v>11.6</c:v>
                </c:pt>
                <c:pt idx="579">
                  <c:v>11.6</c:v>
                </c:pt>
                <c:pt idx="580">
                  <c:v>11.6</c:v>
                </c:pt>
                <c:pt idx="581">
                  <c:v>11.6</c:v>
                </c:pt>
                <c:pt idx="582">
                  <c:v>11.6</c:v>
                </c:pt>
                <c:pt idx="583">
                  <c:v>11.6</c:v>
                </c:pt>
                <c:pt idx="584">
                  <c:v>11.6</c:v>
                </c:pt>
                <c:pt idx="585">
                  <c:v>11.6</c:v>
                </c:pt>
                <c:pt idx="586">
                  <c:v>11.6</c:v>
                </c:pt>
                <c:pt idx="587">
                  <c:v>11.6</c:v>
                </c:pt>
                <c:pt idx="588">
                  <c:v>11.6</c:v>
                </c:pt>
                <c:pt idx="589">
                  <c:v>11.6</c:v>
                </c:pt>
                <c:pt idx="590">
                  <c:v>11.6</c:v>
                </c:pt>
                <c:pt idx="591">
                  <c:v>11.6</c:v>
                </c:pt>
                <c:pt idx="592">
                  <c:v>11.6</c:v>
                </c:pt>
                <c:pt idx="593">
                  <c:v>11.6</c:v>
                </c:pt>
                <c:pt idx="594">
                  <c:v>11.6</c:v>
                </c:pt>
                <c:pt idx="595">
                  <c:v>11.6</c:v>
                </c:pt>
                <c:pt idx="596">
                  <c:v>11.6</c:v>
                </c:pt>
                <c:pt idx="597">
                  <c:v>11.6</c:v>
                </c:pt>
                <c:pt idx="598">
                  <c:v>11.6</c:v>
                </c:pt>
                <c:pt idx="599">
                  <c:v>11.6</c:v>
                </c:pt>
                <c:pt idx="600">
                  <c:v>11.6</c:v>
                </c:pt>
                <c:pt idx="601">
                  <c:v>11.6</c:v>
                </c:pt>
                <c:pt idx="602">
                  <c:v>11.6</c:v>
                </c:pt>
                <c:pt idx="603">
                  <c:v>11.6</c:v>
                </c:pt>
                <c:pt idx="604">
                  <c:v>11.6</c:v>
                </c:pt>
                <c:pt idx="605">
                  <c:v>11.6</c:v>
                </c:pt>
                <c:pt idx="606">
                  <c:v>11.6</c:v>
                </c:pt>
                <c:pt idx="607">
                  <c:v>11.6</c:v>
                </c:pt>
                <c:pt idx="608">
                  <c:v>11.6</c:v>
                </c:pt>
                <c:pt idx="609">
                  <c:v>11.6</c:v>
                </c:pt>
                <c:pt idx="610">
                  <c:v>11.6</c:v>
                </c:pt>
                <c:pt idx="611">
                  <c:v>11.6</c:v>
                </c:pt>
                <c:pt idx="612">
                  <c:v>11.6</c:v>
                </c:pt>
                <c:pt idx="613">
                  <c:v>11.6</c:v>
                </c:pt>
                <c:pt idx="614">
                  <c:v>11.6</c:v>
                </c:pt>
                <c:pt idx="615">
                  <c:v>11.6</c:v>
                </c:pt>
                <c:pt idx="616">
                  <c:v>11.6</c:v>
                </c:pt>
                <c:pt idx="617">
                  <c:v>11.6</c:v>
                </c:pt>
                <c:pt idx="618">
                  <c:v>11.6</c:v>
                </c:pt>
                <c:pt idx="619">
                  <c:v>11.6</c:v>
                </c:pt>
                <c:pt idx="620">
                  <c:v>11.6</c:v>
                </c:pt>
                <c:pt idx="621">
                  <c:v>11.6</c:v>
                </c:pt>
                <c:pt idx="622">
                  <c:v>11.6</c:v>
                </c:pt>
                <c:pt idx="623">
                  <c:v>11.6</c:v>
                </c:pt>
                <c:pt idx="624">
                  <c:v>11.6</c:v>
                </c:pt>
                <c:pt idx="625">
                  <c:v>11.6</c:v>
                </c:pt>
                <c:pt idx="626">
                  <c:v>11.6</c:v>
                </c:pt>
                <c:pt idx="627">
                  <c:v>11.6</c:v>
                </c:pt>
                <c:pt idx="628">
                  <c:v>11.6</c:v>
                </c:pt>
                <c:pt idx="629">
                  <c:v>11.6</c:v>
                </c:pt>
                <c:pt idx="630">
                  <c:v>11.6</c:v>
                </c:pt>
                <c:pt idx="631">
                  <c:v>11.6</c:v>
                </c:pt>
                <c:pt idx="632">
                  <c:v>11.6</c:v>
                </c:pt>
                <c:pt idx="633">
                  <c:v>11.6</c:v>
                </c:pt>
                <c:pt idx="634">
                  <c:v>11.6</c:v>
                </c:pt>
                <c:pt idx="635">
                  <c:v>11.6</c:v>
                </c:pt>
                <c:pt idx="636">
                  <c:v>11.6</c:v>
                </c:pt>
                <c:pt idx="637">
                  <c:v>11.6</c:v>
                </c:pt>
                <c:pt idx="638">
                  <c:v>11.6</c:v>
                </c:pt>
                <c:pt idx="639">
                  <c:v>11.6</c:v>
                </c:pt>
                <c:pt idx="640">
                  <c:v>11.6</c:v>
                </c:pt>
                <c:pt idx="641">
                  <c:v>11.6</c:v>
                </c:pt>
                <c:pt idx="642">
                  <c:v>11.6</c:v>
                </c:pt>
                <c:pt idx="643">
                  <c:v>11.6</c:v>
                </c:pt>
                <c:pt idx="644">
                  <c:v>11.7</c:v>
                </c:pt>
                <c:pt idx="645">
                  <c:v>11.7</c:v>
                </c:pt>
                <c:pt idx="646">
                  <c:v>11.7</c:v>
                </c:pt>
                <c:pt idx="647">
                  <c:v>11.7</c:v>
                </c:pt>
                <c:pt idx="648">
                  <c:v>11.7</c:v>
                </c:pt>
                <c:pt idx="649">
                  <c:v>11.7</c:v>
                </c:pt>
                <c:pt idx="650">
                  <c:v>11.7</c:v>
                </c:pt>
                <c:pt idx="651">
                  <c:v>11.7</c:v>
                </c:pt>
                <c:pt idx="652">
                  <c:v>11.7</c:v>
                </c:pt>
                <c:pt idx="653">
                  <c:v>11.7</c:v>
                </c:pt>
                <c:pt idx="654">
                  <c:v>11.7</c:v>
                </c:pt>
                <c:pt idx="655">
                  <c:v>11.7</c:v>
                </c:pt>
                <c:pt idx="656">
                  <c:v>11.7</c:v>
                </c:pt>
                <c:pt idx="657">
                  <c:v>11.7</c:v>
                </c:pt>
                <c:pt idx="658">
                  <c:v>11.7</c:v>
                </c:pt>
                <c:pt idx="659">
                  <c:v>11.7</c:v>
                </c:pt>
                <c:pt idx="660">
                  <c:v>11.7</c:v>
                </c:pt>
                <c:pt idx="661">
                  <c:v>11.7</c:v>
                </c:pt>
                <c:pt idx="662">
                  <c:v>11.7</c:v>
                </c:pt>
                <c:pt idx="663">
                  <c:v>11.7</c:v>
                </c:pt>
                <c:pt idx="664">
                  <c:v>11.7</c:v>
                </c:pt>
                <c:pt idx="665">
                  <c:v>11.7</c:v>
                </c:pt>
                <c:pt idx="666">
                  <c:v>11.7</c:v>
                </c:pt>
                <c:pt idx="667">
                  <c:v>11.7</c:v>
                </c:pt>
                <c:pt idx="668">
                  <c:v>11.7</c:v>
                </c:pt>
                <c:pt idx="669">
                  <c:v>11.7</c:v>
                </c:pt>
                <c:pt idx="670">
                  <c:v>11.7</c:v>
                </c:pt>
                <c:pt idx="671">
                  <c:v>11.7</c:v>
                </c:pt>
                <c:pt idx="672">
                  <c:v>11.7</c:v>
                </c:pt>
                <c:pt idx="673">
                  <c:v>11.7</c:v>
                </c:pt>
                <c:pt idx="674">
                  <c:v>11.7</c:v>
                </c:pt>
                <c:pt idx="675">
                  <c:v>11.7</c:v>
                </c:pt>
                <c:pt idx="676">
                  <c:v>11.7</c:v>
                </c:pt>
                <c:pt idx="677">
                  <c:v>11.7</c:v>
                </c:pt>
                <c:pt idx="678">
                  <c:v>11.7</c:v>
                </c:pt>
                <c:pt idx="679">
                  <c:v>11.7</c:v>
                </c:pt>
                <c:pt idx="680">
                  <c:v>11.7</c:v>
                </c:pt>
                <c:pt idx="681">
                  <c:v>11.7</c:v>
                </c:pt>
                <c:pt idx="682">
                  <c:v>11.7</c:v>
                </c:pt>
                <c:pt idx="683">
                  <c:v>11.7</c:v>
                </c:pt>
                <c:pt idx="684">
                  <c:v>11.7</c:v>
                </c:pt>
                <c:pt idx="685">
                  <c:v>11.7</c:v>
                </c:pt>
                <c:pt idx="686">
                  <c:v>11.7</c:v>
                </c:pt>
                <c:pt idx="687">
                  <c:v>11.7</c:v>
                </c:pt>
                <c:pt idx="688">
                  <c:v>11.7</c:v>
                </c:pt>
                <c:pt idx="689">
                  <c:v>11.7</c:v>
                </c:pt>
                <c:pt idx="690">
                  <c:v>11.7</c:v>
                </c:pt>
                <c:pt idx="691">
                  <c:v>11.7</c:v>
                </c:pt>
                <c:pt idx="692">
                  <c:v>11.7</c:v>
                </c:pt>
                <c:pt idx="693">
                  <c:v>11.7</c:v>
                </c:pt>
                <c:pt idx="694">
                  <c:v>11.7</c:v>
                </c:pt>
                <c:pt idx="695">
                  <c:v>11.7</c:v>
                </c:pt>
                <c:pt idx="696">
                  <c:v>11.7</c:v>
                </c:pt>
                <c:pt idx="697">
                  <c:v>11.7</c:v>
                </c:pt>
                <c:pt idx="698">
                  <c:v>11.7</c:v>
                </c:pt>
                <c:pt idx="699">
                  <c:v>11.7</c:v>
                </c:pt>
                <c:pt idx="700">
                  <c:v>11.7</c:v>
                </c:pt>
                <c:pt idx="701">
                  <c:v>11.7</c:v>
                </c:pt>
                <c:pt idx="702">
                  <c:v>11.7</c:v>
                </c:pt>
                <c:pt idx="703">
                  <c:v>11.7</c:v>
                </c:pt>
                <c:pt idx="704">
                  <c:v>11.7</c:v>
                </c:pt>
                <c:pt idx="705">
                  <c:v>11.7</c:v>
                </c:pt>
                <c:pt idx="706">
                  <c:v>11.7</c:v>
                </c:pt>
                <c:pt idx="707">
                  <c:v>11.7</c:v>
                </c:pt>
                <c:pt idx="708">
                  <c:v>11.7</c:v>
                </c:pt>
                <c:pt idx="709">
                  <c:v>11.7</c:v>
                </c:pt>
                <c:pt idx="710">
                  <c:v>11.7</c:v>
                </c:pt>
                <c:pt idx="711">
                  <c:v>11.7</c:v>
                </c:pt>
                <c:pt idx="712">
                  <c:v>11.7</c:v>
                </c:pt>
                <c:pt idx="713">
                  <c:v>11.7</c:v>
                </c:pt>
                <c:pt idx="714">
                  <c:v>11.7</c:v>
                </c:pt>
                <c:pt idx="715">
                  <c:v>11.7</c:v>
                </c:pt>
                <c:pt idx="716">
                  <c:v>11.7</c:v>
                </c:pt>
                <c:pt idx="717">
                  <c:v>11.7</c:v>
                </c:pt>
                <c:pt idx="718">
                  <c:v>11.7</c:v>
                </c:pt>
                <c:pt idx="719">
                  <c:v>11.7</c:v>
                </c:pt>
                <c:pt idx="720">
                  <c:v>11.7</c:v>
                </c:pt>
                <c:pt idx="721">
                  <c:v>11.7</c:v>
                </c:pt>
                <c:pt idx="722">
                  <c:v>11.7</c:v>
                </c:pt>
                <c:pt idx="723">
                  <c:v>11.7</c:v>
                </c:pt>
                <c:pt idx="724">
                  <c:v>11.7</c:v>
                </c:pt>
                <c:pt idx="725">
                  <c:v>11.7</c:v>
                </c:pt>
                <c:pt idx="726">
                  <c:v>11.7</c:v>
                </c:pt>
                <c:pt idx="727">
                  <c:v>11.7</c:v>
                </c:pt>
                <c:pt idx="728">
                  <c:v>11.7</c:v>
                </c:pt>
                <c:pt idx="729">
                  <c:v>11.7</c:v>
                </c:pt>
                <c:pt idx="730">
                  <c:v>11.7</c:v>
                </c:pt>
                <c:pt idx="731">
                  <c:v>11.7</c:v>
                </c:pt>
                <c:pt idx="732">
                  <c:v>11.8</c:v>
                </c:pt>
                <c:pt idx="733">
                  <c:v>11.8</c:v>
                </c:pt>
                <c:pt idx="734">
                  <c:v>11.8</c:v>
                </c:pt>
                <c:pt idx="735">
                  <c:v>11.8</c:v>
                </c:pt>
                <c:pt idx="736">
                  <c:v>11.8</c:v>
                </c:pt>
                <c:pt idx="737">
                  <c:v>11.8</c:v>
                </c:pt>
                <c:pt idx="738">
                  <c:v>11.8</c:v>
                </c:pt>
                <c:pt idx="739">
                  <c:v>11.8</c:v>
                </c:pt>
                <c:pt idx="740">
                  <c:v>11.8</c:v>
                </c:pt>
                <c:pt idx="741">
                  <c:v>11.8</c:v>
                </c:pt>
                <c:pt idx="742">
                  <c:v>11.8</c:v>
                </c:pt>
                <c:pt idx="743">
                  <c:v>11.8</c:v>
                </c:pt>
                <c:pt idx="744">
                  <c:v>11.8</c:v>
                </c:pt>
                <c:pt idx="745">
                  <c:v>11.8</c:v>
                </c:pt>
                <c:pt idx="746">
                  <c:v>11.8</c:v>
                </c:pt>
                <c:pt idx="747">
                  <c:v>11.8</c:v>
                </c:pt>
                <c:pt idx="748">
                  <c:v>11.8</c:v>
                </c:pt>
                <c:pt idx="749">
                  <c:v>11.8</c:v>
                </c:pt>
                <c:pt idx="750">
                  <c:v>11.8</c:v>
                </c:pt>
                <c:pt idx="751">
                  <c:v>11.8</c:v>
                </c:pt>
                <c:pt idx="752">
                  <c:v>11.8</c:v>
                </c:pt>
                <c:pt idx="753">
                  <c:v>11.8</c:v>
                </c:pt>
                <c:pt idx="754">
                  <c:v>11.8</c:v>
                </c:pt>
                <c:pt idx="755">
                  <c:v>11.8</c:v>
                </c:pt>
                <c:pt idx="756">
                  <c:v>11.8</c:v>
                </c:pt>
                <c:pt idx="757">
                  <c:v>11.8</c:v>
                </c:pt>
                <c:pt idx="758">
                  <c:v>11.8</c:v>
                </c:pt>
                <c:pt idx="759">
                  <c:v>11.8</c:v>
                </c:pt>
                <c:pt idx="760">
                  <c:v>11.8</c:v>
                </c:pt>
                <c:pt idx="761">
                  <c:v>11.8</c:v>
                </c:pt>
                <c:pt idx="762">
                  <c:v>11.8</c:v>
                </c:pt>
                <c:pt idx="763">
                  <c:v>11.8</c:v>
                </c:pt>
                <c:pt idx="764">
                  <c:v>11.8</c:v>
                </c:pt>
                <c:pt idx="765">
                  <c:v>11.8</c:v>
                </c:pt>
                <c:pt idx="766">
                  <c:v>11.8</c:v>
                </c:pt>
                <c:pt idx="767">
                  <c:v>11.8</c:v>
                </c:pt>
                <c:pt idx="768">
                  <c:v>11.8</c:v>
                </c:pt>
                <c:pt idx="769">
                  <c:v>11.8</c:v>
                </c:pt>
                <c:pt idx="770">
                  <c:v>11.8</c:v>
                </c:pt>
                <c:pt idx="771">
                  <c:v>11.8</c:v>
                </c:pt>
                <c:pt idx="772">
                  <c:v>11.8</c:v>
                </c:pt>
                <c:pt idx="773">
                  <c:v>11.8</c:v>
                </c:pt>
                <c:pt idx="774">
                  <c:v>11.8</c:v>
                </c:pt>
                <c:pt idx="775">
                  <c:v>11.8</c:v>
                </c:pt>
                <c:pt idx="776">
                  <c:v>11.8</c:v>
                </c:pt>
                <c:pt idx="777">
                  <c:v>11.8</c:v>
                </c:pt>
                <c:pt idx="778">
                  <c:v>11.8</c:v>
                </c:pt>
                <c:pt idx="779">
                  <c:v>11.8</c:v>
                </c:pt>
                <c:pt idx="780">
                  <c:v>11.8</c:v>
                </c:pt>
                <c:pt idx="781">
                  <c:v>11.8</c:v>
                </c:pt>
                <c:pt idx="782">
                  <c:v>11.8</c:v>
                </c:pt>
                <c:pt idx="783">
                  <c:v>11.8</c:v>
                </c:pt>
                <c:pt idx="784">
                  <c:v>11.8</c:v>
                </c:pt>
                <c:pt idx="785">
                  <c:v>11.8</c:v>
                </c:pt>
                <c:pt idx="786">
                  <c:v>11.8</c:v>
                </c:pt>
                <c:pt idx="787">
                  <c:v>11.8</c:v>
                </c:pt>
                <c:pt idx="788">
                  <c:v>11.8</c:v>
                </c:pt>
                <c:pt idx="789">
                  <c:v>11.8</c:v>
                </c:pt>
                <c:pt idx="790">
                  <c:v>11.8</c:v>
                </c:pt>
                <c:pt idx="791">
                  <c:v>11.8</c:v>
                </c:pt>
                <c:pt idx="792">
                  <c:v>11.8</c:v>
                </c:pt>
                <c:pt idx="793">
                  <c:v>11.8</c:v>
                </c:pt>
                <c:pt idx="794">
                  <c:v>11.8</c:v>
                </c:pt>
                <c:pt idx="795">
                  <c:v>11.8</c:v>
                </c:pt>
                <c:pt idx="796">
                  <c:v>11.8</c:v>
                </c:pt>
                <c:pt idx="797">
                  <c:v>11.8</c:v>
                </c:pt>
                <c:pt idx="798">
                  <c:v>11.8</c:v>
                </c:pt>
                <c:pt idx="799">
                  <c:v>11.8</c:v>
                </c:pt>
                <c:pt idx="800">
                  <c:v>11.8</c:v>
                </c:pt>
                <c:pt idx="801">
                  <c:v>11.8</c:v>
                </c:pt>
                <c:pt idx="802">
                  <c:v>11.8</c:v>
                </c:pt>
                <c:pt idx="803">
                  <c:v>11.9</c:v>
                </c:pt>
                <c:pt idx="804">
                  <c:v>11.9</c:v>
                </c:pt>
                <c:pt idx="805">
                  <c:v>11.9</c:v>
                </c:pt>
                <c:pt idx="806">
                  <c:v>11.9</c:v>
                </c:pt>
                <c:pt idx="807">
                  <c:v>11.9</c:v>
                </c:pt>
                <c:pt idx="808">
                  <c:v>11.9</c:v>
                </c:pt>
                <c:pt idx="809">
                  <c:v>11.9</c:v>
                </c:pt>
                <c:pt idx="810">
                  <c:v>11.9</c:v>
                </c:pt>
                <c:pt idx="811">
                  <c:v>11.9</c:v>
                </c:pt>
                <c:pt idx="812">
                  <c:v>11.9</c:v>
                </c:pt>
                <c:pt idx="813">
                  <c:v>11.9</c:v>
                </c:pt>
                <c:pt idx="814">
                  <c:v>11.9</c:v>
                </c:pt>
                <c:pt idx="815">
                  <c:v>11.9</c:v>
                </c:pt>
                <c:pt idx="816">
                  <c:v>11.9</c:v>
                </c:pt>
                <c:pt idx="817">
                  <c:v>11.9</c:v>
                </c:pt>
                <c:pt idx="818">
                  <c:v>11.9</c:v>
                </c:pt>
                <c:pt idx="819">
                  <c:v>11.9</c:v>
                </c:pt>
                <c:pt idx="820">
                  <c:v>11.9</c:v>
                </c:pt>
                <c:pt idx="821">
                  <c:v>11.9</c:v>
                </c:pt>
                <c:pt idx="822">
                  <c:v>11.9</c:v>
                </c:pt>
                <c:pt idx="823">
                  <c:v>11.9</c:v>
                </c:pt>
                <c:pt idx="824">
                  <c:v>11.9</c:v>
                </c:pt>
                <c:pt idx="825">
                  <c:v>11.9</c:v>
                </c:pt>
                <c:pt idx="826">
                  <c:v>11.9</c:v>
                </c:pt>
                <c:pt idx="827">
                  <c:v>11.9</c:v>
                </c:pt>
                <c:pt idx="828">
                  <c:v>11.9</c:v>
                </c:pt>
                <c:pt idx="829">
                  <c:v>11.9</c:v>
                </c:pt>
                <c:pt idx="830">
                  <c:v>11.9</c:v>
                </c:pt>
                <c:pt idx="831">
                  <c:v>11.9</c:v>
                </c:pt>
                <c:pt idx="832">
                  <c:v>11.9</c:v>
                </c:pt>
                <c:pt idx="833">
                  <c:v>11.9</c:v>
                </c:pt>
                <c:pt idx="834">
                  <c:v>11.9</c:v>
                </c:pt>
                <c:pt idx="835">
                  <c:v>11.9</c:v>
                </c:pt>
                <c:pt idx="836">
                  <c:v>11.9</c:v>
                </c:pt>
                <c:pt idx="837">
                  <c:v>11.9</c:v>
                </c:pt>
                <c:pt idx="838">
                  <c:v>11.9</c:v>
                </c:pt>
                <c:pt idx="839">
                  <c:v>11.9</c:v>
                </c:pt>
                <c:pt idx="840">
                  <c:v>11.9</c:v>
                </c:pt>
                <c:pt idx="841">
                  <c:v>11.9</c:v>
                </c:pt>
                <c:pt idx="842">
                  <c:v>11.9</c:v>
                </c:pt>
                <c:pt idx="843">
                  <c:v>11.9</c:v>
                </c:pt>
                <c:pt idx="844">
                  <c:v>11.9</c:v>
                </c:pt>
                <c:pt idx="845">
                  <c:v>11.9</c:v>
                </c:pt>
                <c:pt idx="846">
                  <c:v>11.9</c:v>
                </c:pt>
                <c:pt idx="847">
                  <c:v>11.9</c:v>
                </c:pt>
                <c:pt idx="848">
                  <c:v>11.9</c:v>
                </c:pt>
                <c:pt idx="849">
                  <c:v>11.9</c:v>
                </c:pt>
                <c:pt idx="850">
                  <c:v>11.9</c:v>
                </c:pt>
                <c:pt idx="851">
                  <c:v>11.9</c:v>
                </c:pt>
                <c:pt idx="852">
                  <c:v>11.9</c:v>
                </c:pt>
                <c:pt idx="853">
                  <c:v>11.9</c:v>
                </c:pt>
                <c:pt idx="854">
                  <c:v>11.9</c:v>
                </c:pt>
                <c:pt idx="855">
                  <c:v>11.9</c:v>
                </c:pt>
                <c:pt idx="856">
                  <c:v>11.9</c:v>
                </c:pt>
                <c:pt idx="857">
                  <c:v>11.9</c:v>
                </c:pt>
                <c:pt idx="858">
                  <c:v>11.9</c:v>
                </c:pt>
                <c:pt idx="859">
                  <c:v>11.9</c:v>
                </c:pt>
                <c:pt idx="860">
                  <c:v>11.9</c:v>
                </c:pt>
                <c:pt idx="861">
                  <c:v>11.9</c:v>
                </c:pt>
                <c:pt idx="862">
                  <c:v>11.9</c:v>
                </c:pt>
                <c:pt idx="863">
                  <c:v>11.9</c:v>
                </c:pt>
                <c:pt idx="864">
                  <c:v>11.9</c:v>
                </c:pt>
                <c:pt idx="865">
                  <c:v>12</c:v>
                </c:pt>
                <c:pt idx="866">
                  <c:v>12</c:v>
                </c:pt>
                <c:pt idx="867">
                  <c:v>12</c:v>
                </c:pt>
                <c:pt idx="868">
                  <c:v>12</c:v>
                </c:pt>
                <c:pt idx="869">
                  <c:v>12</c:v>
                </c:pt>
                <c:pt idx="870">
                  <c:v>12</c:v>
                </c:pt>
                <c:pt idx="871">
                  <c:v>12</c:v>
                </c:pt>
                <c:pt idx="872">
                  <c:v>12</c:v>
                </c:pt>
                <c:pt idx="873">
                  <c:v>12</c:v>
                </c:pt>
                <c:pt idx="874">
                  <c:v>12</c:v>
                </c:pt>
                <c:pt idx="875">
                  <c:v>12</c:v>
                </c:pt>
                <c:pt idx="876">
                  <c:v>12</c:v>
                </c:pt>
                <c:pt idx="877">
                  <c:v>12</c:v>
                </c:pt>
                <c:pt idx="878">
                  <c:v>12</c:v>
                </c:pt>
                <c:pt idx="879">
                  <c:v>12</c:v>
                </c:pt>
                <c:pt idx="880">
                  <c:v>12</c:v>
                </c:pt>
                <c:pt idx="881">
                  <c:v>12</c:v>
                </c:pt>
                <c:pt idx="882">
                  <c:v>12</c:v>
                </c:pt>
                <c:pt idx="883">
                  <c:v>12</c:v>
                </c:pt>
                <c:pt idx="884">
                  <c:v>12</c:v>
                </c:pt>
                <c:pt idx="885">
                  <c:v>12</c:v>
                </c:pt>
                <c:pt idx="886">
                  <c:v>12</c:v>
                </c:pt>
                <c:pt idx="887">
                  <c:v>12</c:v>
                </c:pt>
                <c:pt idx="888">
                  <c:v>12</c:v>
                </c:pt>
                <c:pt idx="889">
                  <c:v>12</c:v>
                </c:pt>
                <c:pt idx="890">
                  <c:v>12</c:v>
                </c:pt>
                <c:pt idx="891">
                  <c:v>12</c:v>
                </c:pt>
                <c:pt idx="892">
                  <c:v>12</c:v>
                </c:pt>
                <c:pt idx="893">
                  <c:v>12</c:v>
                </c:pt>
                <c:pt idx="894">
                  <c:v>12</c:v>
                </c:pt>
                <c:pt idx="895">
                  <c:v>12</c:v>
                </c:pt>
                <c:pt idx="896">
                  <c:v>12</c:v>
                </c:pt>
                <c:pt idx="897">
                  <c:v>12</c:v>
                </c:pt>
                <c:pt idx="898">
                  <c:v>12</c:v>
                </c:pt>
                <c:pt idx="899">
                  <c:v>12</c:v>
                </c:pt>
                <c:pt idx="900">
                  <c:v>12</c:v>
                </c:pt>
                <c:pt idx="901">
                  <c:v>12</c:v>
                </c:pt>
                <c:pt idx="902">
                  <c:v>12</c:v>
                </c:pt>
                <c:pt idx="903">
                  <c:v>12</c:v>
                </c:pt>
                <c:pt idx="904">
                  <c:v>12</c:v>
                </c:pt>
                <c:pt idx="905">
                  <c:v>12</c:v>
                </c:pt>
                <c:pt idx="906">
                  <c:v>12</c:v>
                </c:pt>
                <c:pt idx="907">
                  <c:v>12</c:v>
                </c:pt>
                <c:pt idx="908">
                  <c:v>12</c:v>
                </c:pt>
                <c:pt idx="909">
                  <c:v>12</c:v>
                </c:pt>
                <c:pt idx="910">
                  <c:v>12</c:v>
                </c:pt>
                <c:pt idx="911">
                  <c:v>12</c:v>
                </c:pt>
                <c:pt idx="912">
                  <c:v>12</c:v>
                </c:pt>
                <c:pt idx="913">
                  <c:v>12</c:v>
                </c:pt>
                <c:pt idx="914">
                  <c:v>12</c:v>
                </c:pt>
                <c:pt idx="915">
                  <c:v>12</c:v>
                </c:pt>
                <c:pt idx="916">
                  <c:v>12</c:v>
                </c:pt>
                <c:pt idx="917">
                  <c:v>12</c:v>
                </c:pt>
                <c:pt idx="918">
                  <c:v>12</c:v>
                </c:pt>
                <c:pt idx="919">
                  <c:v>12</c:v>
                </c:pt>
                <c:pt idx="920">
                  <c:v>12</c:v>
                </c:pt>
                <c:pt idx="921">
                  <c:v>12</c:v>
                </c:pt>
                <c:pt idx="922">
                  <c:v>12</c:v>
                </c:pt>
                <c:pt idx="923">
                  <c:v>12</c:v>
                </c:pt>
                <c:pt idx="924">
                  <c:v>12</c:v>
                </c:pt>
                <c:pt idx="925">
                  <c:v>12</c:v>
                </c:pt>
                <c:pt idx="926">
                  <c:v>12</c:v>
                </c:pt>
                <c:pt idx="927">
                  <c:v>12</c:v>
                </c:pt>
                <c:pt idx="928">
                  <c:v>12</c:v>
                </c:pt>
                <c:pt idx="929">
                  <c:v>12</c:v>
                </c:pt>
                <c:pt idx="930">
                  <c:v>12</c:v>
                </c:pt>
                <c:pt idx="931">
                  <c:v>12</c:v>
                </c:pt>
                <c:pt idx="932">
                  <c:v>12.1</c:v>
                </c:pt>
                <c:pt idx="933">
                  <c:v>12.1</c:v>
                </c:pt>
                <c:pt idx="934">
                  <c:v>12.1</c:v>
                </c:pt>
                <c:pt idx="935">
                  <c:v>12.1</c:v>
                </c:pt>
                <c:pt idx="936">
                  <c:v>12.1</c:v>
                </c:pt>
                <c:pt idx="937">
                  <c:v>12.1</c:v>
                </c:pt>
                <c:pt idx="938">
                  <c:v>12.1</c:v>
                </c:pt>
                <c:pt idx="939">
                  <c:v>12.1</c:v>
                </c:pt>
                <c:pt idx="940">
                  <c:v>12.1</c:v>
                </c:pt>
                <c:pt idx="941">
                  <c:v>12.1</c:v>
                </c:pt>
                <c:pt idx="942">
                  <c:v>12.1</c:v>
                </c:pt>
                <c:pt idx="943">
                  <c:v>12.1</c:v>
                </c:pt>
                <c:pt idx="944">
                  <c:v>12.1</c:v>
                </c:pt>
                <c:pt idx="945">
                  <c:v>12.1</c:v>
                </c:pt>
                <c:pt idx="946">
                  <c:v>12.1</c:v>
                </c:pt>
                <c:pt idx="947">
                  <c:v>12.1</c:v>
                </c:pt>
                <c:pt idx="948">
                  <c:v>12.1</c:v>
                </c:pt>
                <c:pt idx="949">
                  <c:v>12.1</c:v>
                </c:pt>
                <c:pt idx="950">
                  <c:v>12.1</c:v>
                </c:pt>
                <c:pt idx="951">
                  <c:v>12.1</c:v>
                </c:pt>
                <c:pt idx="952">
                  <c:v>12.1</c:v>
                </c:pt>
                <c:pt idx="953">
                  <c:v>12.1</c:v>
                </c:pt>
                <c:pt idx="954">
                  <c:v>12.1</c:v>
                </c:pt>
                <c:pt idx="955">
                  <c:v>12.1</c:v>
                </c:pt>
                <c:pt idx="956">
                  <c:v>12.1</c:v>
                </c:pt>
                <c:pt idx="957">
                  <c:v>12.1</c:v>
                </c:pt>
                <c:pt idx="958">
                  <c:v>12.1</c:v>
                </c:pt>
                <c:pt idx="959">
                  <c:v>12.1</c:v>
                </c:pt>
                <c:pt idx="960">
                  <c:v>12.1</c:v>
                </c:pt>
                <c:pt idx="961">
                  <c:v>12.1</c:v>
                </c:pt>
                <c:pt idx="962">
                  <c:v>12.1</c:v>
                </c:pt>
                <c:pt idx="963">
                  <c:v>12.1</c:v>
                </c:pt>
                <c:pt idx="964">
                  <c:v>12.1</c:v>
                </c:pt>
                <c:pt idx="965">
                  <c:v>12.1</c:v>
                </c:pt>
                <c:pt idx="966">
                  <c:v>12.1</c:v>
                </c:pt>
                <c:pt idx="967">
                  <c:v>12.1</c:v>
                </c:pt>
                <c:pt idx="968">
                  <c:v>12.1</c:v>
                </c:pt>
                <c:pt idx="969">
                  <c:v>12.1</c:v>
                </c:pt>
                <c:pt idx="970">
                  <c:v>12.1</c:v>
                </c:pt>
                <c:pt idx="971">
                  <c:v>12.1</c:v>
                </c:pt>
                <c:pt idx="972">
                  <c:v>12.1</c:v>
                </c:pt>
                <c:pt idx="973">
                  <c:v>12.1</c:v>
                </c:pt>
                <c:pt idx="974">
                  <c:v>12.1</c:v>
                </c:pt>
                <c:pt idx="975">
                  <c:v>12.1</c:v>
                </c:pt>
                <c:pt idx="976">
                  <c:v>12.1</c:v>
                </c:pt>
                <c:pt idx="977">
                  <c:v>12.1</c:v>
                </c:pt>
                <c:pt idx="978">
                  <c:v>12.1</c:v>
                </c:pt>
                <c:pt idx="979">
                  <c:v>12.1</c:v>
                </c:pt>
                <c:pt idx="980">
                  <c:v>12.1</c:v>
                </c:pt>
                <c:pt idx="981">
                  <c:v>12.1</c:v>
                </c:pt>
                <c:pt idx="982">
                  <c:v>12.1</c:v>
                </c:pt>
                <c:pt idx="983">
                  <c:v>12.2</c:v>
                </c:pt>
                <c:pt idx="984">
                  <c:v>12.2</c:v>
                </c:pt>
                <c:pt idx="985">
                  <c:v>12.2</c:v>
                </c:pt>
                <c:pt idx="986">
                  <c:v>12.2</c:v>
                </c:pt>
                <c:pt idx="987">
                  <c:v>12.2</c:v>
                </c:pt>
                <c:pt idx="988">
                  <c:v>12.2</c:v>
                </c:pt>
                <c:pt idx="989">
                  <c:v>12.2</c:v>
                </c:pt>
                <c:pt idx="990">
                  <c:v>12.2</c:v>
                </c:pt>
                <c:pt idx="991">
                  <c:v>12.2</c:v>
                </c:pt>
                <c:pt idx="992">
                  <c:v>12.2</c:v>
                </c:pt>
                <c:pt idx="993">
                  <c:v>12.2</c:v>
                </c:pt>
                <c:pt idx="994">
                  <c:v>12.2</c:v>
                </c:pt>
                <c:pt idx="995">
                  <c:v>12.2</c:v>
                </c:pt>
                <c:pt idx="996">
                  <c:v>12.2</c:v>
                </c:pt>
                <c:pt idx="997">
                  <c:v>12.2</c:v>
                </c:pt>
                <c:pt idx="998">
                  <c:v>12.2</c:v>
                </c:pt>
                <c:pt idx="999">
                  <c:v>12.2</c:v>
                </c:pt>
                <c:pt idx="1000">
                  <c:v>12.2</c:v>
                </c:pt>
                <c:pt idx="1001">
                  <c:v>12.2</c:v>
                </c:pt>
                <c:pt idx="1002">
                  <c:v>12.2</c:v>
                </c:pt>
                <c:pt idx="1003">
                  <c:v>12.2</c:v>
                </c:pt>
                <c:pt idx="1004">
                  <c:v>12.2</c:v>
                </c:pt>
                <c:pt idx="1005">
                  <c:v>12.2</c:v>
                </c:pt>
                <c:pt idx="1006">
                  <c:v>12.2</c:v>
                </c:pt>
                <c:pt idx="1007">
                  <c:v>12.2</c:v>
                </c:pt>
                <c:pt idx="1008">
                  <c:v>12.2</c:v>
                </c:pt>
                <c:pt idx="1009">
                  <c:v>12.2</c:v>
                </c:pt>
                <c:pt idx="1010">
                  <c:v>12.2</c:v>
                </c:pt>
                <c:pt idx="1011">
                  <c:v>12.2</c:v>
                </c:pt>
                <c:pt idx="1012">
                  <c:v>12.2</c:v>
                </c:pt>
                <c:pt idx="1013">
                  <c:v>12.2</c:v>
                </c:pt>
                <c:pt idx="1014">
                  <c:v>12.2</c:v>
                </c:pt>
                <c:pt idx="1015">
                  <c:v>12.3</c:v>
                </c:pt>
                <c:pt idx="1016">
                  <c:v>12.3</c:v>
                </c:pt>
                <c:pt idx="1017">
                  <c:v>12.3</c:v>
                </c:pt>
                <c:pt idx="1018">
                  <c:v>12.3</c:v>
                </c:pt>
                <c:pt idx="1019">
                  <c:v>12.3</c:v>
                </c:pt>
                <c:pt idx="1020">
                  <c:v>12.3</c:v>
                </c:pt>
                <c:pt idx="1021">
                  <c:v>12.3</c:v>
                </c:pt>
                <c:pt idx="1022">
                  <c:v>12.3</c:v>
                </c:pt>
                <c:pt idx="1023">
                  <c:v>12.3</c:v>
                </c:pt>
                <c:pt idx="1024">
                  <c:v>12.3</c:v>
                </c:pt>
                <c:pt idx="1025">
                  <c:v>12.3</c:v>
                </c:pt>
                <c:pt idx="1026">
                  <c:v>12.3</c:v>
                </c:pt>
                <c:pt idx="1027">
                  <c:v>12.3</c:v>
                </c:pt>
                <c:pt idx="1028">
                  <c:v>12.3</c:v>
                </c:pt>
                <c:pt idx="1029">
                  <c:v>12.3</c:v>
                </c:pt>
                <c:pt idx="1030">
                  <c:v>12.3</c:v>
                </c:pt>
                <c:pt idx="1031">
                  <c:v>12.3</c:v>
                </c:pt>
                <c:pt idx="1032">
                  <c:v>12.3</c:v>
                </c:pt>
                <c:pt idx="1033">
                  <c:v>12.3</c:v>
                </c:pt>
                <c:pt idx="1034">
                  <c:v>12.3</c:v>
                </c:pt>
                <c:pt idx="1035">
                  <c:v>12.3</c:v>
                </c:pt>
                <c:pt idx="1036">
                  <c:v>12.3</c:v>
                </c:pt>
                <c:pt idx="1037">
                  <c:v>12.3</c:v>
                </c:pt>
                <c:pt idx="1038">
                  <c:v>12.3</c:v>
                </c:pt>
                <c:pt idx="1039">
                  <c:v>12.3</c:v>
                </c:pt>
                <c:pt idx="1040">
                  <c:v>12.3</c:v>
                </c:pt>
                <c:pt idx="1041">
                  <c:v>12.3</c:v>
                </c:pt>
                <c:pt idx="1042">
                  <c:v>12.3</c:v>
                </c:pt>
                <c:pt idx="1043">
                  <c:v>12.3</c:v>
                </c:pt>
                <c:pt idx="1044">
                  <c:v>12.3</c:v>
                </c:pt>
                <c:pt idx="1045">
                  <c:v>12.3</c:v>
                </c:pt>
                <c:pt idx="1046">
                  <c:v>12.3</c:v>
                </c:pt>
                <c:pt idx="1047">
                  <c:v>12.3</c:v>
                </c:pt>
                <c:pt idx="1048">
                  <c:v>12.3</c:v>
                </c:pt>
                <c:pt idx="1049">
                  <c:v>12.3</c:v>
                </c:pt>
                <c:pt idx="1050">
                  <c:v>12.3</c:v>
                </c:pt>
                <c:pt idx="1051">
                  <c:v>12.3</c:v>
                </c:pt>
                <c:pt idx="1052">
                  <c:v>12.3</c:v>
                </c:pt>
                <c:pt idx="1053">
                  <c:v>12.3</c:v>
                </c:pt>
                <c:pt idx="1054">
                  <c:v>12.3</c:v>
                </c:pt>
                <c:pt idx="1055">
                  <c:v>12.3</c:v>
                </c:pt>
                <c:pt idx="1056">
                  <c:v>12.3</c:v>
                </c:pt>
                <c:pt idx="1057">
                  <c:v>12.3</c:v>
                </c:pt>
                <c:pt idx="1058">
                  <c:v>12.4</c:v>
                </c:pt>
                <c:pt idx="1059">
                  <c:v>12.4</c:v>
                </c:pt>
                <c:pt idx="1060">
                  <c:v>12.4</c:v>
                </c:pt>
                <c:pt idx="1061">
                  <c:v>12.4</c:v>
                </c:pt>
                <c:pt idx="1062">
                  <c:v>12.4</c:v>
                </c:pt>
                <c:pt idx="1063">
                  <c:v>12.4</c:v>
                </c:pt>
                <c:pt idx="1064">
                  <c:v>12.4</c:v>
                </c:pt>
                <c:pt idx="1065">
                  <c:v>12.4</c:v>
                </c:pt>
                <c:pt idx="1066">
                  <c:v>12.4</c:v>
                </c:pt>
                <c:pt idx="1067">
                  <c:v>12.4</c:v>
                </c:pt>
                <c:pt idx="1068">
                  <c:v>12.4</c:v>
                </c:pt>
                <c:pt idx="1069">
                  <c:v>12.4</c:v>
                </c:pt>
                <c:pt idx="1070">
                  <c:v>12.4</c:v>
                </c:pt>
                <c:pt idx="1071">
                  <c:v>12.4</c:v>
                </c:pt>
                <c:pt idx="1072">
                  <c:v>12.4</c:v>
                </c:pt>
                <c:pt idx="1073">
                  <c:v>12.4</c:v>
                </c:pt>
                <c:pt idx="1074">
                  <c:v>12.4</c:v>
                </c:pt>
                <c:pt idx="1075">
                  <c:v>12.4</c:v>
                </c:pt>
                <c:pt idx="1076">
                  <c:v>12.4</c:v>
                </c:pt>
                <c:pt idx="1077">
                  <c:v>12.4</c:v>
                </c:pt>
                <c:pt idx="1078">
                  <c:v>12.4</c:v>
                </c:pt>
                <c:pt idx="1079">
                  <c:v>12.4</c:v>
                </c:pt>
                <c:pt idx="1080">
                  <c:v>12.4</c:v>
                </c:pt>
                <c:pt idx="1081">
                  <c:v>12.4</c:v>
                </c:pt>
                <c:pt idx="1082">
                  <c:v>12.4</c:v>
                </c:pt>
                <c:pt idx="1083">
                  <c:v>12.4</c:v>
                </c:pt>
                <c:pt idx="1084">
                  <c:v>12.4</c:v>
                </c:pt>
                <c:pt idx="1085">
                  <c:v>12.4</c:v>
                </c:pt>
                <c:pt idx="1086">
                  <c:v>12.4</c:v>
                </c:pt>
                <c:pt idx="1087">
                  <c:v>12.4</c:v>
                </c:pt>
                <c:pt idx="1088">
                  <c:v>12.4</c:v>
                </c:pt>
                <c:pt idx="1089">
                  <c:v>12.4</c:v>
                </c:pt>
                <c:pt idx="1090">
                  <c:v>12.4</c:v>
                </c:pt>
                <c:pt idx="1091">
                  <c:v>12.4</c:v>
                </c:pt>
                <c:pt idx="1092">
                  <c:v>12.5</c:v>
                </c:pt>
                <c:pt idx="1093">
                  <c:v>12.5</c:v>
                </c:pt>
                <c:pt idx="1094">
                  <c:v>12.5</c:v>
                </c:pt>
                <c:pt idx="1095">
                  <c:v>12.5</c:v>
                </c:pt>
                <c:pt idx="1096">
                  <c:v>12.5</c:v>
                </c:pt>
                <c:pt idx="1097">
                  <c:v>12.5</c:v>
                </c:pt>
                <c:pt idx="1098">
                  <c:v>12.5</c:v>
                </c:pt>
                <c:pt idx="1099">
                  <c:v>12.5</c:v>
                </c:pt>
                <c:pt idx="1100">
                  <c:v>12.5</c:v>
                </c:pt>
                <c:pt idx="1101">
                  <c:v>12.5</c:v>
                </c:pt>
                <c:pt idx="1102">
                  <c:v>12.5</c:v>
                </c:pt>
                <c:pt idx="1103">
                  <c:v>12.5</c:v>
                </c:pt>
                <c:pt idx="1104">
                  <c:v>12.5</c:v>
                </c:pt>
                <c:pt idx="1105">
                  <c:v>12.5</c:v>
                </c:pt>
                <c:pt idx="1106">
                  <c:v>12.5</c:v>
                </c:pt>
                <c:pt idx="1107">
                  <c:v>12.5</c:v>
                </c:pt>
                <c:pt idx="1108">
                  <c:v>12.5</c:v>
                </c:pt>
                <c:pt idx="1109">
                  <c:v>12.5</c:v>
                </c:pt>
                <c:pt idx="1110">
                  <c:v>12.5</c:v>
                </c:pt>
                <c:pt idx="1111">
                  <c:v>12.5</c:v>
                </c:pt>
                <c:pt idx="1112">
                  <c:v>12.5</c:v>
                </c:pt>
                <c:pt idx="1113">
                  <c:v>12.5</c:v>
                </c:pt>
                <c:pt idx="1114">
                  <c:v>12.5</c:v>
                </c:pt>
                <c:pt idx="1115">
                  <c:v>12.5</c:v>
                </c:pt>
                <c:pt idx="1116">
                  <c:v>12.5</c:v>
                </c:pt>
                <c:pt idx="1117">
                  <c:v>12.5</c:v>
                </c:pt>
                <c:pt idx="1118">
                  <c:v>12.5</c:v>
                </c:pt>
                <c:pt idx="1119">
                  <c:v>12.5</c:v>
                </c:pt>
                <c:pt idx="1120">
                  <c:v>12.5</c:v>
                </c:pt>
                <c:pt idx="1121">
                  <c:v>12.5</c:v>
                </c:pt>
                <c:pt idx="1122">
                  <c:v>12.5</c:v>
                </c:pt>
                <c:pt idx="1123">
                  <c:v>12.5</c:v>
                </c:pt>
                <c:pt idx="1124">
                  <c:v>12.5</c:v>
                </c:pt>
                <c:pt idx="1125">
                  <c:v>12.5</c:v>
                </c:pt>
                <c:pt idx="1126">
                  <c:v>12.5</c:v>
                </c:pt>
                <c:pt idx="1127">
                  <c:v>12.5</c:v>
                </c:pt>
                <c:pt idx="1128">
                  <c:v>12.5</c:v>
                </c:pt>
                <c:pt idx="1129">
                  <c:v>12.5</c:v>
                </c:pt>
                <c:pt idx="1130">
                  <c:v>12.5</c:v>
                </c:pt>
                <c:pt idx="1131">
                  <c:v>12.5</c:v>
                </c:pt>
                <c:pt idx="1132">
                  <c:v>12.5</c:v>
                </c:pt>
                <c:pt idx="1133">
                  <c:v>12.5</c:v>
                </c:pt>
                <c:pt idx="1134">
                  <c:v>12.5</c:v>
                </c:pt>
                <c:pt idx="1135">
                  <c:v>12.5</c:v>
                </c:pt>
                <c:pt idx="1136">
                  <c:v>12.5</c:v>
                </c:pt>
                <c:pt idx="1137">
                  <c:v>12.5</c:v>
                </c:pt>
                <c:pt idx="1138">
                  <c:v>12.6</c:v>
                </c:pt>
                <c:pt idx="1139">
                  <c:v>12.6</c:v>
                </c:pt>
                <c:pt idx="1140">
                  <c:v>12.6</c:v>
                </c:pt>
                <c:pt idx="1141">
                  <c:v>12.6</c:v>
                </c:pt>
                <c:pt idx="1142">
                  <c:v>12.6</c:v>
                </c:pt>
                <c:pt idx="1143">
                  <c:v>12.6</c:v>
                </c:pt>
                <c:pt idx="1144">
                  <c:v>12.6</c:v>
                </c:pt>
                <c:pt idx="1145">
                  <c:v>12.6</c:v>
                </c:pt>
                <c:pt idx="1146">
                  <c:v>12.6</c:v>
                </c:pt>
                <c:pt idx="1147">
                  <c:v>12.6</c:v>
                </c:pt>
                <c:pt idx="1148">
                  <c:v>12.6</c:v>
                </c:pt>
                <c:pt idx="1149">
                  <c:v>12.6</c:v>
                </c:pt>
                <c:pt idx="1150">
                  <c:v>12.6</c:v>
                </c:pt>
                <c:pt idx="1151">
                  <c:v>12.6</c:v>
                </c:pt>
                <c:pt idx="1152">
                  <c:v>12.6</c:v>
                </c:pt>
                <c:pt idx="1153">
                  <c:v>12.6</c:v>
                </c:pt>
                <c:pt idx="1154">
                  <c:v>12.6</c:v>
                </c:pt>
                <c:pt idx="1155">
                  <c:v>12.6</c:v>
                </c:pt>
                <c:pt idx="1156">
                  <c:v>12.6</c:v>
                </c:pt>
                <c:pt idx="1157">
                  <c:v>12.6</c:v>
                </c:pt>
                <c:pt idx="1158">
                  <c:v>12.6</c:v>
                </c:pt>
                <c:pt idx="1159">
                  <c:v>12.6</c:v>
                </c:pt>
                <c:pt idx="1160">
                  <c:v>12.6</c:v>
                </c:pt>
                <c:pt idx="1161">
                  <c:v>12.6</c:v>
                </c:pt>
                <c:pt idx="1162">
                  <c:v>12.6</c:v>
                </c:pt>
                <c:pt idx="1163">
                  <c:v>12.6</c:v>
                </c:pt>
                <c:pt idx="1164">
                  <c:v>12.6</c:v>
                </c:pt>
                <c:pt idx="1165">
                  <c:v>12.6</c:v>
                </c:pt>
                <c:pt idx="1166">
                  <c:v>12.6</c:v>
                </c:pt>
                <c:pt idx="1167">
                  <c:v>12.6</c:v>
                </c:pt>
                <c:pt idx="1168">
                  <c:v>12.6</c:v>
                </c:pt>
                <c:pt idx="1169">
                  <c:v>12.6</c:v>
                </c:pt>
                <c:pt idx="1170">
                  <c:v>12.6</c:v>
                </c:pt>
                <c:pt idx="1171">
                  <c:v>12.6</c:v>
                </c:pt>
                <c:pt idx="1172">
                  <c:v>12.7</c:v>
                </c:pt>
                <c:pt idx="1173">
                  <c:v>12.7</c:v>
                </c:pt>
                <c:pt idx="1174">
                  <c:v>12.7</c:v>
                </c:pt>
                <c:pt idx="1175">
                  <c:v>12.7</c:v>
                </c:pt>
                <c:pt idx="1176">
                  <c:v>12.7</c:v>
                </c:pt>
                <c:pt idx="1177">
                  <c:v>12.7</c:v>
                </c:pt>
                <c:pt idx="1178">
                  <c:v>12.7</c:v>
                </c:pt>
                <c:pt idx="1179">
                  <c:v>12.7</c:v>
                </c:pt>
                <c:pt idx="1180">
                  <c:v>12.7</c:v>
                </c:pt>
                <c:pt idx="1181">
                  <c:v>12.7</c:v>
                </c:pt>
                <c:pt idx="1182">
                  <c:v>12.7</c:v>
                </c:pt>
                <c:pt idx="1183">
                  <c:v>12.7</c:v>
                </c:pt>
                <c:pt idx="1184">
                  <c:v>12.7</c:v>
                </c:pt>
                <c:pt idx="1185">
                  <c:v>12.7</c:v>
                </c:pt>
                <c:pt idx="1186">
                  <c:v>12.7</c:v>
                </c:pt>
                <c:pt idx="1187">
                  <c:v>12.7</c:v>
                </c:pt>
                <c:pt idx="1188">
                  <c:v>12.7</c:v>
                </c:pt>
                <c:pt idx="1189">
                  <c:v>12.7</c:v>
                </c:pt>
                <c:pt idx="1190">
                  <c:v>12.7</c:v>
                </c:pt>
                <c:pt idx="1191">
                  <c:v>12.7</c:v>
                </c:pt>
                <c:pt idx="1192">
                  <c:v>12.7</c:v>
                </c:pt>
                <c:pt idx="1193">
                  <c:v>12.7</c:v>
                </c:pt>
                <c:pt idx="1194">
                  <c:v>12.7</c:v>
                </c:pt>
                <c:pt idx="1195">
                  <c:v>12.7</c:v>
                </c:pt>
                <c:pt idx="1196">
                  <c:v>12.7</c:v>
                </c:pt>
                <c:pt idx="1197">
                  <c:v>12.7</c:v>
                </c:pt>
                <c:pt idx="1198">
                  <c:v>12.7</c:v>
                </c:pt>
                <c:pt idx="1199">
                  <c:v>12.7</c:v>
                </c:pt>
                <c:pt idx="1200">
                  <c:v>12.7</c:v>
                </c:pt>
                <c:pt idx="1201">
                  <c:v>12.7</c:v>
                </c:pt>
                <c:pt idx="1202">
                  <c:v>12.8</c:v>
                </c:pt>
                <c:pt idx="1203">
                  <c:v>12.8</c:v>
                </c:pt>
                <c:pt idx="1204">
                  <c:v>12.8</c:v>
                </c:pt>
                <c:pt idx="1205">
                  <c:v>12.8</c:v>
                </c:pt>
                <c:pt idx="1206">
                  <c:v>12.8</c:v>
                </c:pt>
                <c:pt idx="1207">
                  <c:v>12.8</c:v>
                </c:pt>
                <c:pt idx="1208">
                  <c:v>12.8</c:v>
                </c:pt>
                <c:pt idx="1209">
                  <c:v>12.8</c:v>
                </c:pt>
                <c:pt idx="1210">
                  <c:v>12.8</c:v>
                </c:pt>
                <c:pt idx="1211">
                  <c:v>12.8</c:v>
                </c:pt>
                <c:pt idx="1212">
                  <c:v>12.8</c:v>
                </c:pt>
                <c:pt idx="1213">
                  <c:v>12.8</c:v>
                </c:pt>
                <c:pt idx="1214">
                  <c:v>12.8</c:v>
                </c:pt>
                <c:pt idx="1215">
                  <c:v>12.8</c:v>
                </c:pt>
                <c:pt idx="1216">
                  <c:v>12.8</c:v>
                </c:pt>
                <c:pt idx="1217">
                  <c:v>12.8</c:v>
                </c:pt>
                <c:pt idx="1218">
                  <c:v>12.8</c:v>
                </c:pt>
                <c:pt idx="1219">
                  <c:v>12.8</c:v>
                </c:pt>
                <c:pt idx="1220">
                  <c:v>12.8</c:v>
                </c:pt>
                <c:pt idx="1221">
                  <c:v>12.8</c:v>
                </c:pt>
                <c:pt idx="1222">
                  <c:v>12.8</c:v>
                </c:pt>
                <c:pt idx="1223">
                  <c:v>12.8</c:v>
                </c:pt>
                <c:pt idx="1224">
                  <c:v>12.8</c:v>
                </c:pt>
                <c:pt idx="1225">
                  <c:v>12.8</c:v>
                </c:pt>
                <c:pt idx="1226">
                  <c:v>12.8</c:v>
                </c:pt>
                <c:pt idx="1227">
                  <c:v>12.8</c:v>
                </c:pt>
                <c:pt idx="1228">
                  <c:v>12.8</c:v>
                </c:pt>
                <c:pt idx="1229">
                  <c:v>12.8</c:v>
                </c:pt>
                <c:pt idx="1230">
                  <c:v>12.8</c:v>
                </c:pt>
                <c:pt idx="1231">
                  <c:v>12.8</c:v>
                </c:pt>
                <c:pt idx="1232">
                  <c:v>12.8</c:v>
                </c:pt>
                <c:pt idx="1233">
                  <c:v>12.8</c:v>
                </c:pt>
                <c:pt idx="1234">
                  <c:v>12.8</c:v>
                </c:pt>
                <c:pt idx="1235">
                  <c:v>12.8</c:v>
                </c:pt>
                <c:pt idx="1236">
                  <c:v>12.8</c:v>
                </c:pt>
                <c:pt idx="1237">
                  <c:v>12.8</c:v>
                </c:pt>
                <c:pt idx="1238">
                  <c:v>12.8</c:v>
                </c:pt>
                <c:pt idx="1239">
                  <c:v>12.8</c:v>
                </c:pt>
                <c:pt idx="1240">
                  <c:v>12.8</c:v>
                </c:pt>
                <c:pt idx="1241">
                  <c:v>12.8</c:v>
                </c:pt>
                <c:pt idx="1242">
                  <c:v>12.8</c:v>
                </c:pt>
                <c:pt idx="1243">
                  <c:v>12.8</c:v>
                </c:pt>
                <c:pt idx="1244">
                  <c:v>12.9</c:v>
                </c:pt>
                <c:pt idx="1245">
                  <c:v>12.9</c:v>
                </c:pt>
                <c:pt idx="1246">
                  <c:v>12.9</c:v>
                </c:pt>
                <c:pt idx="1247">
                  <c:v>12.9</c:v>
                </c:pt>
                <c:pt idx="1248">
                  <c:v>12.9</c:v>
                </c:pt>
                <c:pt idx="1249">
                  <c:v>12.9</c:v>
                </c:pt>
                <c:pt idx="1250">
                  <c:v>12.9</c:v>
                </c:pt>
                <c:pt idx="1251">
                  <c:v>12.9</c:v>
                </c:pt>
                <c:pt idx="1252">
                  <c:v>12.9</c:v>
                </c:pt>
                <c:pt idx="1253">
                  <c:v>12.9</c:v>
                </c:pt>
                <c:pt idx="1254">
                  <c:v>12.9</c:v>
                </c:pt>
                <c:pt idx="1255">
                  <c:v>12.9</c:v>
                </c:pt>
                <c:pt idx="1256">
                  <c:v>12.9</c:v>
                </c:pt>
                <c:pt idx="1257">
                  <c:v>12.9</c:v>
                </c:pt>
                <c:pt idx="1258">
                  <c:v>12.9</c:v>
                </c:pt>
                <c:pt idx="1259">
                  <c:v>12.9</c:v>
                </c:pt>
                <c:pt idx="1260">
                  <c:v>12.9</c:v>
                </c:pt>
                <c:pt idx="1261">
                  <c:v>12.9</c:v>
                </c:pt>
                <c:pt idx="1262">
                  <c:v>12.9</c:v>
                </c:pt>
                <c:pt idx="1263">
                  <c:v>12.9</c:v>
                </c:pt>
                <c:pt idx="1264">
                  <c:v>12.9</c:v>
                </c:pt>
                <c:pt idx="1265">
                  <c:v>12.9</c:v>
                </c:pt>
                <c:pt idx="1266">
                  <c:v>12.9</c:v>
                </c:pt>
                <c:pt idx="1267">
                  <c:v>12.9</c:v>
                </c:pt>
                <c:pt idx="1268">
                  <c:v>12.9</c:v>
                </c:pt>
                <c:pt idx="1269">
                  <c:v>12.9</c:v>
                </c:pt>
                <c:pt idx="1270">
                  <c:v>13</c:v>
                </c:pt>
                <c:pt idx="1271">
                  <c:v>13</c:v>
                </c:pt>
                <c:pt idx="1272">
                  <c:v>13</c:v>
                </c:pt>
                <c:pt idx="1273">
                  <c:v>13</c:v>
                </c:pt>
                <c:pt idx="1274">
                  <c:v>13</c:v>
                </c:pt>
                <c:pt idx="1275">
                  <c:v>13</c:v>
                </c:pt>
                <c:pt idx="1276">
                  <c:v>13</c:v>
                </c:pt>
                <c:pt idx="1277">
                  <c:v>13</c:v>
                </c:pt>
                <c:pt idx="1278">
                  <c:v>13</c:v>
                </c:pt>
                <c:pt idx="1279">
                  <c:v>13</c:v>
                </c:pt>
                <c:pt idx="1280">
                  <c:v>13</c:v>
                </c:pt>
                <c:pt idx="1281">
                  <c:v>13</c:v>
                </c:pt>
                <c:pt idx="1282">
                  <c:v>13</c:v>
                </c:pt>
                <c:pt idx="1283">
                  <c:v>13</c:v>
                </c:pt>
                <c:pt idx="1284">
                  <c:v>13</c:v>
                </c:pt>
                <c:pt idx="1285">
                  <c:v>13</c:v>
                </c:pt>
                <c:pt idx="1286">
                  <c:v>13</c:v>
                </c:pt>
                <c:pt idx="1287">
                  <c:v>13</c:v>
                </c:pt>
                <c:pt idx="1288">
                  <c:v>13</c:v>
                </c:pt>
                <c:pt idx="1289">
                  <c:v>13</c:v>
                </c:pt>
                <c:pt idx="1290">
                  <c:v>13</c:v>
                </c:pt>
                <c:pt idx="1291">
                  <c:v>13</c:v>
                </c:pt>
                <c:pt idx="1292">
                  <c:v>13</c:v>
                </c:pt>
                <c:pt idx="1293">
                  <c:v>13</c:v>
                </c:pt>
                <c:pt idx="1294">
                  <c:v>13</c:v>
                </c:pt>
                <c:pt idx="1295">
                  <c:v>13</c:v>
                </c:pt>
                <c:pt idx="1296">
                  <c:v>13</c:v>
                </c:pt>
                <c:pt idx="1297">
                  <c:v>13</c:v>
                </c:pt>
                <c:pt idx="1298">
                  <c:v>13.1</c:v>
                </c:pt>
                <c:pt idx="1299">
                  <c:v>13.1</c:v>
                </c:pt>
                <c:pt idx="1300">
                  <c:v>13.1</c:v>
                </c:pt>
                <c:pt idx="1301">
                  <c:v>13.1</c:v>
                </c:pt>
                <c:pt idx="1302">
                  <c:v>13.1</c:v>
                </c:pt>
                <c:pt idx="1303">
                  <c:v>13.1</c:v>
                </c:pt>
                <c:pt idx="1304">
                  <c:v>13.1</c:v>
                </c:pt>
                <c:pt idx="1305">
                  <c:v>13.1</c:v>
                </c:pt>
                <c:pt idx="1306">
                  <c:v>13.1</c:v>
                </c:pt>
                <c:pt idx="1307">
                  <c:v>13.1</c:v>
                </c:pt>
                <c:pt idx="1308">
                  <c:v>13.1</c:v>
                </c:pt>
                <c:pt idx="1309">
                  <c:v>13.1</c:v>
                </c:pt>
                <c:pt idx="1310">
                  <c:v>13.1</c:v>
                </c:pt>
                <c:pt idx="1311">
                  <c:v>13.1</c:v>
                </c:pt>
                <c:pt idx="1312">
                  <c:v>13.1</c:v>
                </c:pt>
                <c:pt idx="1313">
                  <c:v>13.1</c:v>
                </c:pt>
                <c:pt idx="1314">
                  <c:v>13.1</c:v>
                </c:pt>
                <c:pt idx="1315">
                  <c:v>13.1</c:v>
                </c:pt>
                <c:pt idx="1316">
                  <c:v>13.1</c:v>
                </c:pt>
                <c:pt idx="1317">
                  <c:v>13.1</c:v>
                </c:pt>
                <c:pt idx="1318">
                  <c:v>13.1</c:v>
                </c:pt>
                <c:pt idx="1319">
                  <c:v>13.2</c:v>
                </c:pt>
                <c:pt idx="1320">
                  <c:v>13.2</c:v>
                </c:pt>
                <c:pt idx="1321">
                  <c:v>13.2</c:v>
                </c:pt>
                <c:pt idx="1322">
                  <c:v>13.2</c:v>
                </c:pt>
                <c:pt idx="1323">
                  <c:v>13.2</c:v>
                </c:pt>
                <c:pt idx="1324">
                  <c:v>13.2</c:v>
                </c:pt>
                <c:pt idx="1325">
                  <c:v>13.2</c:v>
                </c:pt>
                <c:pt idx="1326">
                  <c:v>13.2</c:v>
                </c:pt>
                <c:pt idx="1327">
                  <c:v>13.2</c:v>
                </c:pt>
                <c:pt idx="1328">
                  <c:v>13.2</c:v>
                </c:pt>
                <c:pt idx="1329">
                  <c:v>13.2</c:v>
                </c:pt>
                <c:pt idx="1330">
                  <c:v>13.2</c:v>
                </c:pt>
                <c:pt idx="1331">
                  <c:v>13.2</c:v>
                </c:pt>
                <c:pt idx="1332">
                  <c:v>13.2</c:v>
                </c:pt>
                <c:pt idx="1333">
                  <c:v>13.2</c:v>
                </c:pt>
                <c:pt idx="1334">
                  <c:v>13.2</c:v>
                </c:pt>
                <c:pt idx="1335">
                  <c:v>13.2</c:v>
                </c:pt>
                <c:pt idx="1336">
                  <c:v>13.2</c:v>
                </c:pt>
                <c:pt idx="1337">
                  <c:v>13.2</c:v>
                </c:pt>
                <c:pt idx="1338">
                  <c:v>13.2</c:v>
                </c:pt>
                <c:pt idx="1339">
                  <c:v>13.2</c:v>
                </c:pt>
                <c:pt idx="1340">
                  <c:v>13.2</c:v>
                </c:pt>
                <c:pt idx="1341">
                  <c:v>13.2</c:v>
                </c:pt>
                <c:pt idx="1342">
                  <c:v>13.2</c:v>
                </c:pt>
                <c:pt idx="1343">
                  <c:v>13.3</c:v>
                </c:pt>
                <c:pt idx="1344">
                  <c:v>13.3</c:v>
                </c:pt>
                <c:pt idx="1345">
                  <c:v>13.3</c:v>
                </c:pt>
                <c:pt idx="1346">
                  <c:v>13.3</c:v>
                </c:pt>
                <c:pt idx="1347">
                  <c:v>13.3</c:v>
                </c:pt>
                <c:pt idx="1348">
                  <c:v>13.3</c:v>
                </c:pt>
                <c:pt idx="1349">
                  <c:v>13.3</c:v>
                </c:pt>
                <c:pt idx="1350">
                  <c:v>13.3</c:v>
                </c:pt>
                <c:pt idx="1351">
                  <c:v>13.3</c:v>
                </c:pt>
                <c:pt idx="1352">
                  <c:v>13.3</c:v>
                </c:pt>
                <c:pt idx="1353">
                  <c:v>13.3</c:v>
                </c:pt>
                <c:pt idx="1354">
                  <c:v>13.3</c:v>
                </c:pt>
                <c:pt idx="1355">
                  <c:v>13.3</c:v>
                </c:pt>
                <c:pt idx="1356">
                  <c:v>13.3</c:v>
                </c:pt>
                <c:pt idx="1357">
                  <c:v>13.3</c:v>
                </c:pt>
                <c:pt idx="1358">
                  <c:v>13.3</c:v>
                </c:pt>
                <c:pt idx="1359">
                  <c:v>13.3</c:v>
                </c:pt>
                <c:pt idx="1360">
                  <c:v>13.3</c:v>
                </c:pt>
                <c:pt idx="1361">
                  <c:v>13.3</c:v>
                </c:pt>
                <c:pt idx="1362">
                  <c:v>13.3</c:v>
                </c:pt>
                <c:pt idx="1363">
                  <c:v>13.3</c:v>
                </c:pt>
                <c:pt idx="1364">
                  <c:v>13.3</c:v>
                </c:pt>
                <c:pt idx="1365">
                  <c:v>13.3</c:v>
                </c:pt>
                <c:pt idx="1366">
                  <c:v>13.3</c:v>
                </c:pt>
                <c:pt idx="1367">
                  <c:v>13.3</c:v>
                </c:pt>
                <c:pt idx="1368">
                  <c:v>13.3</c:v>
                </c:pt>
                <c:pt idx="1369">
                  <c:v>13.4</c:v>
                </c:pt>
                <c:pt idx="1370">
                  <c:v>13.4</c:v>
                </c:pt>
                <c:pt idx="1371">
                  <c:v>13.4</c:v>
                </c:pt>
                <c:pt idx="1372">
                  <c:v>13.4</c:v>
                </c:pt>
                <c:pt idx="1373">
                  <c:v>13.4</c:v>
                </c:pt>
                <c:pt idx="1374">
                  <c:v>13.4</c:v>
                </c:pt>
                <c:pt idx="1375">
                  <c:v>13.4</c:v>
                </c:pt>
                <c:pt idx="1376">
                  <c:v>13.4</c:v>
                </c:pt>
                <c:pt idx="1377">
                  <c:v>13.4</c:v>
                </c:pt>
                <c:pt idx="1378">
                  <c:v>13.4</c:v>
                </c:pt>
                <c:pt idx="1379">
                  <c:v>13.4</c:v>
                </c:pt>
                <c:pt idx="1380">
                  <c:v>13.4</c:v>
                </c:pt>
                <c:pt idx="1381">
                  <c:v>13.4</c:v>
                </c:pt>
                <c:pt idx="1382">
                  <c:v>13.4</c:v>
                </c:pt>
                <c:pt idx="1383">
                  <c:v>13.4</c:v>
                </c:pt>
                <c:pt idx="1384">
                  <c:v>13.4</c:v>
                </c:pt>
                <c:pt idx="1385">
                  <c:v>13.4</c:v>
                </c:pt>
                <c:pt idx="1386">
                  <c:v>13.4</c:v>
                </c:pt>
                <c:pt idx="1387">
                  <c:v>13.4</c:v>
                </c:pt>
                <c:pt idx="1388">
                  <c:v>13.4</c:v>
                </c:pt>
                <c:pt idx="1389">
                  <c:v>13.5</c:v>
                </c:pt>
                <c:pt idx="1390">
                  <c:v>13.5</c:v>
                </c:pt>
                <c:pt idx="1391">
                  <c:v>13.5</c:v>
                </c:pt>
                <c:pt idx="1392">
                  <c:v>13.5</c:v>
                </c:pt>
                <c:pt idx="1393">
                  <c:v>13.5</c:v>
                </c:pt>
                <c:pt idx="1394">
                  <c:v>13.5</c:v>
                </c:pt>
                <c:pt idx="1395">
                  <c:v>13.5</c:v>
                </c:pt>
                <c:pt idx="1396">
                  <c:v>13.5</c:v>
                </c:pt>
                <c:pt idx="1397">
                  <c:v>13.5</c:v>
                </c:pt>
                <c:pt idx="1398">
                  <c:v>13.5</c:v>
                </c:pt>
                <c:pt idx="1399">
                  <c:v>13.5</c:v>
                </c:pt>
                <c:pt idx="1400">
                  <c:v>13.5</c:v>
                </c:pt>
                <c:pt idx="1401">
                  <c:v>13.5</c:v>
                </c:pt>
                <c:pt idx="1402">
                  <c:v>13.5</c:v>
                </c:pt>
                <c:pt idx="1403">
                  <c:v>13.5</c:v>
                </c:pt>
                <c:pt idx="1404">
                  <c:v>13.5</c:v>
                </c:pt>
                <c:pt idx="1405">
                  <c:v>13.5</c:v>
                </c:pt>
                <c:pt idx="1406">
                  <c:v>13.5</c:v>
                </c:pt>
                <c:pt idx="1407">
                  <c:v>13.5</c:v>
                </c:pt>
                <c:pt idx="1408">
                  <c:v>13.6</c:v>
                </c:pt>
                <c:pt idx="1409">
                  <c:v>13.6</c:v>
                </c:pt>
                <c:pt idx="1410">
                  <c:v>13.6</c:v>
                </c:pt>
                <c:pt idx="1411">
                  <c:v>13.6</c:v>
                </c:pt>
                <c:pt idx="1412">
                  <c:v>13.6</c:v>
                </c:pt>
                <c:pt idx="1413">
                  <c:v>13.6</c:v>
                </c:pt>
                <c:pt idx="1414">
                  <c:v>13.6</c:v>
                </c:pt>
                <c:pt idx="1415">
                  <c:v>13.6</c:v>
                </c:pt>
                <c:pt idx="1416">
                  <c:v>13.6</c:v>
                </c:pt>
                <c:pt idx="1417">
                  <c:v>13.6</c:v>
                </c:pt>
                <c:pt idx="1418">
                  <c:v>13.6</c:v>
                </c:pt>
                <c:pt idx="1419">
                  <c:v>13.6</c:v>
                </c:pt>
                <c:pt idx="1420">
                  <c:v>13.6</c:v>
                </c:pt>
                <c:pt idx="1421">
                  <c:v>13.6</c:v>
                </c:pt>
                <c:pt idx="1422">
                  <c:v>13.6</c:v>
                </c:pt>
                <c:pt idx="1423">
                  <c:v>13.6</c:v>
                </c:pt>
                <c:pt idx="1424">
                  <c:v>13.7</c:v>
                </c:pt>
                <c:pt idx="1425">
                  <c:v>13.7</c:v>
                </c:pt>
                <c:pt idx="1426">
                  <c:v>13.7</c:v>
                </c:pt>
                <c:pt idx="1427">
                  <c:v>13.7</c:v>
                </c:pt>
                <c:pt idx="1428">
                  <c:v>13.7</c:v>
                </c:pt>
                <c:pt idx="1429">
                  <c:v>13.7</c:v>
                </c:pt>
                <c:pt idx="1430">
                  <c:v>13.7</c:v>
                </c:pt>
                <c:pt idx="1431">
                  <c:v>13.7</c:v>
                </c:pt>
                <c:pt idx="1432">
                  <c:v>13.7</c:v>
                </c:pt>
                <c:pt idx="1433">
                  <c:v>13.7</c:v>
                </c:pt>
                <c:pt idx="1434">
                  <c:v>13.7</c:v>
                </c:pt>
                <c:pt idx="1435">
                  <c:v>13.7</c:v>
                </c:pt>
                <c:pt idx="1436">
                  <c:v>13.7</c:v>
                </c:pt>
                <c:pt idx="1437">
                  <c:v>13.7</c:v>
                </c:pt>
                <c:pt idx="1438">
                  <c:v>13.7</c:v>
                </c:pt>
                <c:pt idx="1439">
                  <c:v>13.7</c:v>
                </c:pt>
                <c:pt idx="1440">
                  <c:v>13.7</c:v>
                </c:pt>
                <c:pt idx="1441">
                  <c:v>13.7</c:v>
                </c:pt>
                <c:pt idx="1442">
                  <c:v>13.7</c:v>
                </c:pt>
                <c:pt idx="1443">
                  <c:v>13.7</c:v>
                </c:pt>
                <c:pt idx="1444">
                  <c:v>13.7</c:v>
                </c:pt>
                <c:pt idx="1445">
                  <c:v>13.7</c:v>
                </c:pt>
                <c:pt idx="1446">
                  <c:v>13.8</c:v>
                </c:pt>
                <c:pt idx="1447">
                  <c:v>13.8</c:v>
                </c:pt>
                <c:pt idx="1448">
                  <c:v>13.8</c:v>
                </c:pt>
                <c:pt idx="1449">
                  <c:v>13.8</c:v>
                </c:pt>
                <c:pt idx="1450">
                  <c:v>13.8</c:v>
                </c:pt>
                <c:pt idx="1451">
                  <c:v>13.8</c:v>
                </c:pt>
                <c:pt idx="1452">
                  <c:v>13.8</c:v>
                </c:pt>
                <c:pt idx="1453">
                  <c:v>13.8</c:v>
                </c:pt>
                <c:pt idx="1454">
                  <c:v>13.8</c:v>
                </c:pt>
                <c:pt idx="1455">
                  <c:v>13.8</c:v>
                </c:pt>
                <c:pt idx="1456">
                  <c:v>13.8</c:v>
                </c:pt>
                <c:pt idx="1457">
                  <c:v>13.8</c:v>
                </c:pt>
                <c:pt idx="1458">
                  <c:v>13.8</c:v>
                </c:pt>
                <c:pt idx="1459">
                  <c:v>13.9</c:v>
                </c:pt>
                <c:pt idx="1460">
                  <c:v>13.9</c:v>
                </c:pt>
                <c:pt idx="1461">
                  <c:v>13.9</c:v>
                </c:pt>
                <c:pt idx="1462">
                  <c:v>13.9</c:v>
                </c:pt>
                <c:pt idx="1463">
                  <c:v>13.9</c:v>
                </c:pt>
                <c:pt idx="1464">
                  <c:v>13.9</c:v>
                </c:pt>
                <c:pt idx="1465">
                  <c:v>13.9</c:v>
                </c:pt>
                <c:pt idx="1466">
                  <c:v>13.9</c:v>
                </c:pt>
                <c:pt idx="1467">
                  <c:v>13.9</c:v>
                </c:pt>
                <c:pt idx="1468">
                  <c:v>13.9</c:v>
                </c:pt>
                <c:pt idx="1469">
                  <c:v>13.9</c:v>
                </c:pt>
                <c:pt idx="1470">
                  <c:v>13.9</c:v>
                </c:pt>
                <c:pt idx="1471">
                  <c:v>13.9</c:v>
                </c:pt>
                <c:pt idx="1472">
                  <c:v>13.9</c:v>
                </c:pt>
                <c:pt idx="1473">
                  <c:v>13.9</c:v>
                </c:pt>
                <c:pt idx="1474">
                  <c:v>13.9</c:v>
                </c:pt>
                <c:pt idx="1475">
                  <c:v>14</c:v>
                </c:pt>
                <c:pt idx="1476">
                  <c:v>14.1</c:v>
                </c:pt>
                <c:pt idx="1477">
                  <c:v>14.2</c:v>
                </c:pt>
                <c:pt idx="1478">
                  <c:v>14.2</c:v>
                </c:pt>
                <c:pt idx="1479">
                  <c:v>14.2</c:v>
                </c:pt>
                <c:pt idx="1480">
                  <c:v>14.2</c:v>
                </c:pt>
                <c:pt idx="1481">
                  <c:v>14.4</c:v>
                </c:pt>
                <c:pt idx="1482">
                  <c:v>14.4</c:v>
                </c:pt>
                <c:pt idx="1483">
                  <c:v>14.4</c:v>
                </c:pt>
                <c:pt idx="1484">
                  <c:v>14.5</c:v>
                </c:pt>
                <c:pt idx="1485">
                  <c:v>14.5</c:v>
                </c:pt>
                <c:pt idx="1486">
                  <c:v>14.6</c:v>
                </c:pt>
                <c:pt idx="1487">
                  <c:v>14.9</c:v>
                </c:pt>
                <c:pt idx="1488">
                  <c:v>14.9</c:v>
                </c:pt>
                <c:pt idx="1489">
                  <c:v>15</c:v>
                </c:pt>
                <c:pt idx="1490">
                  <c:v>15.1</c:v>
                </c:pt>
                <c:pt idx="1491">
                  <c:v>15.1</c:v>
                </c:pt>
                <c:pt idx="1492">
                  <c:v>15.2</c:v>
                </c:pt>
                <c:pt idx="1493">
                  <c:v>15.2</c:v>
                </c:pt>
                <c:pt idx="1494">
                  <c:v>15.2</c:v>
                </c:pt>
                <c:pt idx="1495">
                  <c:v>15.2</c:v>
                </c:pt>
                <c:pt idx="1496">
                  <c:v>15.5</c:v>
                </c:pt>
                <c:pt idx="1497">
                  <c:v>15.6</c:v>
                </c:pt>
                <c:pt idx="1498">
                  <c:v>16.3</c:v>
                </c:pt>
                <c:pt idx="1499">
                  <c:v>17.3</c:v>
                </c:pt>
                <c:pt idx="1500">
                  <c:v>17.399999999999999</c:v>
                </c:pt>
                <c:pt idx="1501">
                  <c:v>17.7</c:v>
                </c:pt>
                <c:pt idx="1502">
                  <c:v>17.899999999999999</c:v>
                </c:pt>
                <c:pt idx="1503">
                  <c:v>18.2</c:v>
                </c:pt>
                <c:pt idx="1504">
                  <c:v>19.5</c:v>
                </c:pt>
                <c:pt idx="1505">
                  <c:v>19.899999999999999</c:v>
                </c:pt>
              </c:numCache>
            </c:numRef>
          </c:xVal>
          <c:yVal>
            <c:numRef>
              <c:f>'Rock lobster'!$AJ$2:$AJ$2002</c:f>
              <c:numCache>
                <c:formatCode>0.000</c:formatCode>
                <c:ptCount val="2001"/>
                <c:pt idx="0" formatCode="General">
                  <c:v>0</c:v>
                </c:pt>
                <c:pt idx="1">
                  <c:v>1.63</c:v>
                </c:pt>
              </c:numCache>
            </c:numRef>
          </c:yVal>
          <c:smooth val="0"/>
          <c:extLst>
            <c:ext xmlns:c16="http://schemas.microsoft.com/office/drawing/2014/chart" uri="{C3380CC4-5D6E-409C-BE32-E72D297353CC}">
              <c16:uniqueId val="{00000003-61BB-44AB-8EE3-618A9570ADCF}"/>
            </c:ext>
          </c:extLst>
        </c:ser>
        <c:ser>
          <c:idx val="3"/>
          <c:order val="2"/>
          <c:tx>
            <c:strRef>
              <c:f>'Rock lobster'!$AK$1</c:f>
              <c:strCache>
                <c:ptCount val="1"/>
                <c:pt idx="0">
                  <c:v>Hline</c:v>
                </c:pt>
              </c:strCache>
            </c:strRef>
          </c:tx>
          <c:spPr>
            <a:ln w="19050" cap="rnd">
              <a:solidFill>
                <a:srgbClr val="FF0000"/>
              </a:solidFill>
              <a:round/>
            </a:ln>
            <a:effectLst/>
          </c:spPr>
          <c:marker>
            <c:symbol val="none"/>
          </c:marker>
          <c:xVal>
            <c:numRef>
              <c:f>'Rock lobster'!$AG$2:$AG$2002</c:f>
              <c:numCache>
                <c:formatCode>General</c:formatCode>
                <c:ptCount val="2001"/>
                <c:pt idx="0">
                  <c:v>15</c:v>
                </c:pt>
                <c:pt idx="1">
                  <c:v>15</c:v>
                </c:pt>
                <c:pt idx="2">
                  <c:v>0</c:v>
                </c:pt>
                <c:pt idx="3">
                  <c:v>15</c:v>
                </c:pt>
                <c:pt idx="4">
                  <c:v>0</c:v>
                </c:pt>
                <c:pt idx="5">
                  <c:v>10.5</c:v>
                </c:pt>
                <c:pt idx="6">
                  <c:v>10.9</c:v>
                </c:pt>
                <c:pt idx="7">
                  <c:v>10.9</c:v>
                </c:pt>
                <c:pt idx="8">
                  <c:v>10.9</c:v>
                </c:pt>
                <c:pt idx="9">
                  <c:v>10.9</c:v>
                </c:pt>
                <c:pt idx="10">
                  <c:v>10.9</c:v>
                </c:pt>
                <c:pt idx="11">
                  <c:v>11</c:v>
                </c:pt>
                <c:pt idx="12">
                  <c:v>11</c:v>
                </c:pt>
                <c:pt idx="13">
                  <c:v>11</c:v>
                </c:pt>
                <c:pt idx="14">
                  <c:v>11</c:v>
                </c:pt>
                <c:pt idx="15">
                  <c:v>11</c:v>
                </c:pt>
                <c:pt idx="16">
                  <c:v>11</c:v>
                </c:pt>
                <c:pt idx="17">
                  <c:v>11</c:v>
                </c:pt>
                <c:pt idx="18">
                  <c:v>11</c:v>
                </c:pt>
                <c:pt idx="19">
                  <c:v>11</c:v>
                </c:pt>
                <c:pt idx="20">
                  <c:v>11</c:v>
                </c:pt>
                <c:pt idx="21">
                  <c:v>11</c:v>
                </c:pt>
                <c:pt idx="22">
                  <c:v>11</c:v>
                </c:pt>
                <c:pt idx="23">
                  <c:v>11</c:v>
                </c:pt>
                <c:pt idx="24">
                  <c:v>11</c:v>
                </c:pt>
                <c:pt idx="25">
                  <c:v>11</c:v>
                </c:pt>
                <c:pt idx="26">
                  <c:v>11</c:v>
                </c:pt>
                <c:pt idx="27">
                  <c:v>11</c:v>
                </c:pt>
                <c:pt idx="28">
                  <c:v>11</c:v>
                </c:pt>
                <c:pt idx="29">
                  <c:v>11</c:v>
                </c:pt>
                <c:pt idx="30">
                  <c:v>11</c:v>
                </c:pt>
                <c:pt idx="31">
                  <c:v>11</c:v>
                </c:pt>
                <c:pt idx="32">
                  <c:v>11</c:v>
                </c:pt>
                <c:pt idx="33">
                  <c:v>11</c:v>
                </c:pt>
                <c:pt idx="34">
                  <c:v>11</c:v>
                </c:pt>
                <c:pt idx="35">
                  <c:v>11</c:v>
                </c:pt>
                <c:pt idx="36">
                  <c:v>11</c:v>
                </c:pt>
                <c:pt idx="37">
                  <c:v>11</c:v>
                </c:pt>
                <c:pt idx="38">
                  <c:v>11</c:v>
                </c:pt>
                <c:pt idx="39">
                  <c:v>11</c:v>
                </c:pt>
                <c:pt idx="40">
                  <c:v>11</c:v>
                </c:pt>
                <c:pt idx="41">
                  <c:v>11</c:v>
                </c:pt>
                <c:pt idx="42">
                  <c:v>11</c:v>
                </c:pt>
                <c:pt idx="43">
                  <c:v>11</c:v>
                </c:pt>
                <c:pt idx="44">
                  <c:v>11</c:v>
                </c:pt>
                <c:pt idx="45">
                  <c:v>11</c:v>
                </c:pt>
                <c:pt idx="46">
                  <c:v>11</c:v>
                </c:pt>
                <c:pt idx="47">
                  <c:v>11</c:v>
                </c:pt>
                <c:pt idx="48">
                  <c:v>11</c:v>
                </c:pt>
                <c:pt idx="49">
                  <c:v>11</c:v>
                </c:pt>
                <c:pt idx="50">
                  <c:v>11</c:v>
                </c:pt>
                <c:pt idx="51">
                  <c:v>11</c:v>
                </c:pt>
                <c:pt idx="52">
                  <c:v>11</c:v>
                </c:pt>
                <c:pt idx="53">
                  <c:v>11</c:v>
                </c:pt>
                <c:pt idx="54">
                  <c:v>11</c:v>
                </c:pt>
                <c:pt idx="55">
                  <c:v>11</c:v>
                </c:pt>
                <c:pt idx="56">
                  <c:v>11</c:v>
                </c:pt>
                <c:pt idx="57">
                  <c:v>11</c:v>
                </c:pt>
                <c:pt idx="58">
                  <c:v>11</c:v>
                </c:pt>
                <c:pt idx="59">
                  <c:v>11</c:v>
                </c:pt>
                <c:pt idx="60">
                  <c:v>11</c:v>
                </c:pt>
                <c:pt idx="61">
                  <c:v>11</c:v>
                </c:pt>
                <c:pt idx="62">
                  <c:v>11</c:v>
                </c:pt>
                <c:pt idx="63">
                  <c:v>11</c:v>
                </c:pt>
                <c:pt idx="64">
                  <c:v>11</c:v>
                </c:pt>
                <c:pt idx="65">
                  <c:v>11</c:v>
                </c:pt>
                <c:pt idx="66">
                  <c:v>11</c:v>
                </c:pt>
                <c:pt idx="67">
                  <c:v>11</c:v>
                </c:pt>
                <c:pt idx="68">
                  <c:v>11</c:v>
                </c:pt>
                <c:pt idx="69">
                  <c:v>11</c:v>
                </c:pt>
                <c:pt idx="70">
                  <c:v>11</c:v>
                </c:pt>
                <c:pt idx="71">
                  <c:v>11</c:v>
                </c:pt>
                <c:pt idx="72">
                  <c:v>11</c:v>
                </c:pt>
                <c:pt idx="73">
                  <c:v>11</c:v>
                </c:pt>
                <c:pt idx="74">
                  <c:v>11</c:v>
                </c:pt>
                <c:pt idx="75">
                  <c:v>11</c:v>
                </c:pt>
                <c:pt idx="76">
                  <c:v>11</c:v>
                </c:pt>
                <c:pt idx="77">
                  <c:v>11</c:v>
                </c:pt>
                <c:pt idx="78">
                  <c:v>11</c:v>
                </c:pt>
                <c:pt idx="79">
                  <c:v>11</c:v>
                </c:pt>
                <c:pt idx="80">
                  <c:v>11</c:v>
                </c:pt>
                <c:pt idx="81">
                  <c:v>11</c:v>
                </c:pt>
                <c:pt idx="82">
                  <c:v>11</c:v>
                </c:pt>
                <c:pt idx="83">
                  <c:v>11</c:v>
                </c:pt>
                <c:pt idx="84">
                  <c:v>11</c:v>
                </c:pt>
                <c:pt idx="85">
                  <c:v>11</c:v>
                </c:pt>
                <c:pt idx="86">
                  <c:v>11</c:v>
                </c:pt>
                <c:pt idx="87">
                  <c:v>11</c:v>
                </c:pt>
                <c:pt idx="88">
                  <c:v>11</c:v>
                </c:pt>
                <c:pt idx="89">
                  <c:v>11</c:v>
                </c:pt>
                <c:pt idx="90">
                  <c:v>11</c:v>
                </c:pt>
                <c:pt idx="91">
                  <c:v>11</c:v>
                </c:pt>
                <c:pt idx="92">
                  <c:v>11</c:v>
                </c:pt>
                <c:pt idx="93">
                  <c:v>11</c:v>
                </c:pt>
                <c:pt idx="94">
                  <c:v>11</c:v>
                </c:pt>
                <c:pt idx="95">
                  <c:v>11</c:v>
                </c:pt>
                <c:pt idx="96">
                  <c:v>11</c:v>
                </c:pt>
                <c:pt idx="97">
                  <c:v>11</c:v>
                </c:pt>
                <c:pt idx="98">
                  <c:v>11</c:v>
                </c:pt>
                <c:pt idx="99">
                  <c:v>11</c:v>
                </c:pt>
                <c:pt idx="100">
                  <c:v>11</c:v>
                </c:pt>
                <c:pt idx="101">
                  <c:v>11</c:v>
                </c:pt>
                <c:pt idx="102">
                  <c:v>11</c:v>
                </c:pt>
                <c:pt idx="103">
                  <c:v>11</c:v>
                </c:pt>
                <c:pt idx="104">
                  <c:v>11</c:v>
                </c:pt>
                <c:pt idx="105">
                  <c:v>11</c:v>
                </c:pt>
                <c:pt idx="106">
                  <c:v>11</c:v>
                </c:pt>
                <c:pt idx="107">
                  <c:v>11.1</c:v>
                </c:pt>
                <c:pt idx="108">
                  <c:v>11.1</c:v>
                </c:pt>
                <c:pt idx="109">
                  <c:v>11.1</c:v>
                </c:pt>
                <c:pt idx="110">
                  <c:v>11.1</c:v>
                </c:pt>
                <c:pt idx="111">
                  <c:v>11.1</c:v>
                </c:pt>
                <c:pt idx="112">
                  <c:v>11.1</c:v>
                </c:pt>
                <c:pt idx="113">
                  <c:v>11.1</c:v>
                </c:pt>
                <c:pt idx="114">
                  <c:v>11.1</c:v>
                </c:pt>
                <c:pt idx="115">
                  <c:v>11.1</c:v>
                </c:pt>
                <c:pt idx="116">
                  <c:v>11.1</c:v>
                </c:pt>
                <c:pt idx="117">
                  <c:v>11.1</c:v>
                </c:pt>
                <c:pt idx="118">
                  <c:v>11.1</c:v>
                </c:pt>
                <c:pt idx="119">
                  <c:v>11.1</c:v>
                </c:pt>
                <c:pt idx="120">
                  <c:v>11.1</c:v>
                </c:pt>
                <c:pt idx="121">
                  <c:v>11.1</c:v>
                </c:pt>
                <c:pt idx="122">
                  <c:v>11.1</c:v>
                </c:pt>
                <c:pt idx="123">
                  <c:v>11.1</c:v>
                </c:pt>
                <c:pt idx="124">
                  <c:v>11.1</c:v>
                </c:pt>
                <c:pt idx="125">
                  <c:v>11.1</c:v>
                </c:pt>
                <c:pt idx="126">
                  <c:v>11.1</c:v>
                </c:pt>
                <c:pt idx="127">
                  <c:v>11.1</c:v>
                </c:pt>
                <c:pt idx="128">
                  <c:v>11.1</c:v>
                </c:pt>
                <c:pt idx="129">
                  <c:v>11.1</c:v>
                </c:pt>
                <c:pt idx="130">
                  <c:v>11.1</c:v>
                </c:pt>
                <c:pt idx="131">
                  <c:v>11.1</c:v>
                </c:pt>
                <c:pt idx="132">
                  <c:v>11.1</c:v>
                </c:pt>
                <c:pt idx="133">
                  <c:v>11.1</c:v>
                </c:pt>
                <c:pt idx="134">
                  <c:v>11.1</c:v>
                </c:pt>
                <c:pt idx="135">
                  <c:v>11.1</c:v>
                </c:pt>
                <c:pt idx="136">
                  <c:v>11.1</c:v>
                </c:pt>
                <c:pt idx="137">
                  <c:v>11.1</c:v>
                </c:pt>
                <c:pt idx="138">
                  <c:v>11.1</c:v>
                </c:pt>
                <c:pt idx="139">
                  <c:v>11.1</c:v>
                </c:pt>
                <c:pt idx="140">
                  <c:v>11.1</c:v>
                </c:pt>
                <c:pt idx="141">
                  <c:v>11.1</c:v>
                </c:pt>
                <c:pt idx="142">
                  <c:v>11.1</c:v>
                </c:pt>
                <c:pt idx="143">
                  <c:v>11.1</c:v>
                </c:pt>
                <c:pt idx="144">
                  <c:v>11.1</c:v>
                </c:pt>
                <c:pt idx="145">
                  <c:v>11.1</c:v>
                </c:pt>
                <c:pt idx="146">
                  <c:v>11.1</c:v>
                </c:pt>
                <c:pt idx="147">
                  <c:v>11.1</c:v>
                </c:pt>
                <c:pt idx="148">
                  <c:v>11.1</c:v>
                </c:pt>
                <c:pt idx="149">
                  <c:v>11.1</c:v>
                </c:pt>
                <c:pt idx="150">
                  <c:v>11.1</c:v>
                </c:pt>
                <c:pt idx="151">
                  <c:v>11.1</c:v>
                </c:pt>
                <c:pt idx="152">
                  <c:v>11.1</c:v>
                </c:pt>
                <c:pt idx="153">
                  <c:v>11.1</c:v>
                </c:pt>
                <c:pt idx="154">
                  <c:v>11.1</c:v>
                </c:pt>
                <c:pt idx="155">
                  <c:v>11.1</c:v>
                </c:pt>
                <c:pt idx="156">
                  <c:v>11.1</c:v>
                </c:pt>
                <c:pt idx="157">
                  <c:v>11.1</c:v>
                </c:pt>
                <c:pt idx="158">
                  <c:v>11.1</c:v>
                </c:pt>
                <c:pt idx="159">
                  <c:v>11.1</c:v>
                </c:pt>
                <c:pt idx="160">
                  <c:v>11.1</c:v>
                </c:pt>
                <c:pt idx="161">
                  <c:v>11.1</c:v>
                </c:pt>
                <c:pt idx="162">
                  <c:v>11.1</c:v>
                </c:pt>
                <c:pt idx="163">
                  <c:v>11.1</c:v>
                </c:pt>
                <c:pt idx="164">
                  <c:v>11.1</c:v>
                </c:pt>
                <c:pt idx="165">
                  <c:v>11.1</c:v>
                </c:pt>
                <c:pt idx="166">
                  <c:v>11.1</c:v>
                </c:pt>
                <c:pt idx="167">
                  <c:v>11.1</c:v>
                </c:pt>
                <c:pt idx="168">
                  <c:v>11.1</c:v>
                </c:pt>
                <c:pt idx="169">
                  <c:v>11.1</c:v>
                </c:pt>
                <c:pt idx="170">
                  <c:v>11.1</c:v>
                </c:pt>
                <c:pt idx="171">
                  <c:v>11.1</c:v>
                </c:pt>
                <c:pt idx="172">
                  <c:v>11.1</c:v>
                </c:pt>
                <c:pt idx="173">
                  <c:v>11.1</c:v>
                </c:pt>
                <c:pt idx="174">
                  <c:v>11.1</c:v>
                </c:pt>
                <c:pt idx="175">
                  <c:v>11.1</c:v>
                </c:pt>
                <c:pt idx="176">
                  <c:v>11.1</c:v>
                </c:pt>
                <c:pt idx="177">
                  <c:v>11.1</c:v>
                </c:pt>
                <c:pt idx="178">
                  <c:v>11.1</c:v>
                </c:pt>
                <c:pt idx="179">
                  <c:v>11.1</c:v>
                </c:pt>
                <c:pt idx="180">
                  <c:v>11.1</c:v>
                </c:pt>
                <c:pt idx="181">
                  <c:v>11.1</c:v>
                </c:pt>
                <c:pt idx="182">
                  <c:v>11.1</c:v>
                </c:pt>
                <c:pt idx="183">
                  <c:v>11.1</c:v>
                </c:pt>
                <c:pt idx="184">
                  <c:v>11.1</c:v>
                </c:pt>
                <c:pt idx="185">
                  <c:v>11.1</c:v>
                </c:pt>
                <c:pt idx="186">
                  <c:v>11.1</c:v>
                </c:pt>
                <c:pt idx="187">
                  <c:v>11.1</c:v>
                </c:pt>
                <c:pt idx="188">
                  <c:v>11.1</c:v>
                </c:pt>
                <c:pt idx="189">
                  <c:v>11.1</c:v>
                </c:pt>
                <c:pt idx="190">
                  <c:v>11.1</c:v>
                </c:pt>
                <c:pt idx="191">
                  <c:v>11.1</c:v>
                </c:pt>
                <c:pt idx="192">
                  <c:v>11.1</c:v>
                </c:pt>
                <c:pt idx="193">
                  <c:v>11.1</c:v>
                </c:pt>
                <c:pt idx="194">
                  <c:v>11.1</c:v>
                </c:pt>
                <c:pt idx="195">
                  <c:v>11.1</c:v>
                </c:pt>
                <c:pt idx="196">
                  <c:v>11.2</c:v>
                </c:pt>
                <c:pt idx="197">
                  <c:v>11.2</c:v>
                </c:pt>
                <c:pt idx="198">
                  <c:v>11.2</c:v>
                </c:pt>
                <c:pt idx="199">
                  <c:v>11.2</c:v>
                </c:pt>
                <c:pt idx="200">
                  <c:v>11.2</c:v>
                </c:pt>
                <c:pt idx="201">
                  <c:v>11.2</c:v>
                </c:pt>
                <c:pt idx="202">
                  <c:v>11.2</c:v>
                </c:pt>
                <c:pt idx="203">
                  <c:v>11.2</c:v>
                </c:pt>
                <c:pt idx="204">
                  <c:v>11.2</c:v>
                </c:pt>
                <c:pt idx="205">
                  <c:v>11.2</c:v>
                </c:pt>
                <c:pt idx="206">
                  <c:v>11.2</c:v>
                </c:pt>
                <c:pt idx="207">
                  <c:v>11.2</c:v>
                </c:pt>
                <c:pt idx="208">
                  <c:v>11.2</c:v>
                </c:pt>
                <c:pt idx="209">
                  <c:v>11.2</c:v>
                </c:pt>
                <c:pt idx="210">
                  <c:v>11.2</c:v>
                </c:pt>
                <c:pt idx="211">
                  <c:v>11.2</c:v>
                </c:pt>
                <c:pt idx="212">
                  <c:v>11.2</c:v>
                </c:pt>
                <c:pt idx="213">
                  <c:v>11.2</c:v>
                </c:pt>
                <c:pt idx="214">
                  <c:v>11.2</c:v>
                </c:pt>
                <c:pt idx="215">
                  <c:v>11.2</c:v>
                </c:pt>
                <c:pt idx="216">
                  <c:v>11.2</c:v>
                </c:pt>
                <c:pt idx="217">
                  <c:v>11.2</c:v>
                </c:pt>
                <c:pt idx="218">
                  <c:v>11.2</c:v>
                </c:pt>
                <c:pt idx="219">
                  <c:v>11.2</c:v>
                </c:pt>
                <c:pt idx="220">
                  <c:v>11.2</c:v>
                </c:pt>
                <c:pt idx="221">
                  <c:v>11.2</c:v>
                </c:pt>
                <c:pt idx="222">
                  <c:v>11.2</c:v>
                </c:pt>
                <c:pt idx="223">
                  <c:v>11.2</c:v>
                </c:pt>
                <c:pt idx="224">
                  <c:v>11.2</c:v>
                </c:pt>
                <c:pt idx="225">
                  <c:v>11.2</c:v>
                </c:pt>
                <c:pt idx="226">
                  <c:v>11.2</c:v>
                </c:pt>
                <c:pt idx="227">
                  <c:v>11.2</c:v>
                </c:pt>
                <c:pt idx="228">
                  <c:v>11.2</c:v>
                </c:pt>
                <c:pt idx="229">
                  <c:v>11.2</c:v>
                </c:pt>
                <c:pt idx="230">
                  <c:v>11.2</c:v>
                </c:pt>
                <c:pt idx="231">
                  <c:v>11.2</c:v>
                </c:pt>
                <c:pt idx="232">
                  <c:v>11.2</c:v>
                </c:pt>
                <c:pt idx="233">
                  <c:v>11.2</c:v>
                </c:pt>
                <c:pt idx="234">
                  <c:v>11.2</c:v>
                </c:pt>
                <c:pt idx="235">
                  <c:v>11.2</c:v>
                </c:pt>
                <c:pt idx="236">
                  <c:v>11.2</c:v>
                </c:pt>
                <c:pt idx="237">
                  <c:v>11.2</c:v>
                </c:pt>
                <c:pt idx="238">
                  <c:v>11.2</c:v>
                </c:pt>
                <c:pt idx="239">
                  <c:v>11.2</c:v>
                </c:pt>
                <c:pt idx="240">
                  <c:v>11.2</c:v>
                </c:pt>
                <c:pt idx="241">
                  <c:v>11.2</c:v>
                </c:pt>
                <c:pt idx="242">
                  <c:v>11.2</c:v>
                </c:pt>
                <c:pt idx="243">
                  <c:v>11.2</c:v>
                </c:pt>
                <c:pt idx="244">
                  <c:v>11.2</c:v>
                </c:pt>
                <c:pt idx="245">
                  <c:v>11.2</c:v>
                </c:pt>
                <c:pt idx="246">
                  <c:v>11.2</c:v>
                </c:pt>
                <c:pt idx="247">
                  <c:v>11.2</c:v>
                </c:pt>
                <c:pt idx="248">
                  <c:v>11.2</c:v>
                </c:pt>
                <c:pt idx="249">
                  <c:v>11.2</c:v>
                </c:pt>
                <c:pt idx="250">
                  <c:v>11.2</c:v>
                </c:pt>
                <c:pt idx="251">
                  <c:v>11.2</c:v>
                </c:pt>
                <c:pt idx="252">
                  <c:v>11.2</c:v>
                </c:pt>
                <c:pt idx="253">
                  <c:v>11.2</c:v>
                </c:pt>
                <c:pt idx="254">
                  <c:v>11.2</c:v>
                </c:pt>
                <c:pt idx="255">
                  <c:v>11.2</c:v>
                </c:pt>
                <c:pt idx="256">
                  <c:v>11.2</c:v>
                </c:pt>
                <c:pt idx="257">
                  <c:v>11.2</c:v>
                </c:pt>
                <c:pt idx="258">
                  <c:v>11.2</c:v>
                </c:pt>
                <c:pt idx="259">
                  <c:v>11.2</c:v>
                </c:pt>
                <c:pt idx="260">
                  <c:v>11.2</c:v>
                </c:pt>
                <c:pt idx="261">
                  <c:v>11.2</c:v>
                </c:pt>
                <c:pt idx="262">
                  <c:v>11.2</c:v>
                </c:pt>
                <c:pt idx="263">
                  <c:v>11.2</c:v>
                </c:pt>
                <c:pt idx="264">
                  <c:v>11.2</c:v>
                </c:pt>
                <c:pt idx="265">
                  <c:v>11.2</c:v>
                </c:pt>
                <c:pt idx="266">
                  <c:v>11.2</c:v>
                </c:pt>
                <c:pt idx="267">
                  <c:v>11.2</c:v>
                </c:pt>
                <c:pt idx="268">
                  <c:v>11.2</c:v>
                </c:pt>
                <c:pt idx="269">
                  <c:v>11.2</c:v>
                </c:pt>
                <c:pt idx="270">
                  <c:v>11.2</c:v>
                </c:pt>
                <c:pt idx="271">
                  <c:v>11.2</c:v>
                </c:pt>
                <c:pt idx="272">
                  <c:v>11.2</c:v>
                </c:pt>
                <c:pt idx="273">
                  <c:v>11.2</c:v>
                </c:pt>
                <c:pt idx="274">
                  <c:v>11.2</c:v>
                </c:pt>
                <c:pt idx="275">
                  <c:v>11.2</c:v>
                </c:pt>
                <c:pt idx="276">
                  <c:v>11.2</c:v>
                </c:pt>
                <c:pt idx="277">
                  <c:v>11.2</c:v>
                </c:pt>
                <c:pt idx="278">
                  <c:v>11.2</c:v>
                </c:pt>
                <c:pt idx="279">
                  <c:v>11.2</c:v>
                </c:pt>
                <c:pt idx="280">
                  <c:v>11.2</c:v>
                </c:pt>
                <c:pt idx="281">
                  <c:v>11.2</c:v>
                </c:pt>
                <c:pt idx="282">
                  <c:v>11.2</c:v>
                </c:pt>
                <c:pt idx="283">
                  <c:v>11.2</c:v>
                </c:pt>
                <c:pt idx="284">
                  <c:v>11.2</c:v>
                </c:pt>
                <c:pt idx="285">
                  <c:v>11.2</c:v>
                </c:pt>
                <c:pt idx="286">
                  <c:v>11.2</c:v>
                </c:pt>
                <c:pt idx="287">
                  <c:v>11.2</c:v>
                </c:pt>
                <c:pt idx="288">
                  <c:v>11.2</c:v>
                </c:pt>
                <c:pt idx="289">
                  <c:v>11.2</c:v>
                </c:pt>
                <c:pt idx="290">
                  <c:v>11.2</c:v>
                </c:pt>
                <c:pt idx="291">
                  <c:v>11.2</c:v>
                </c:pt>
                <c:pt idx="292">
                  <c:v>11.2</c:v>
                </c:pt>
                <c:pt idx="293">
                  <c:v>11.2</c:v>
                </c:pt>
                <c:pt idx="294">
                  <c:v>11.2</c:v>
                </c:pt>
                <c:pt idx="295">
                  <c:v>11.2</c:v>
                </c:pt>
                <c:pt idx="296">
                  <c:v>11.2</c:v>
                </c:pt>
                <c:pt idx="297">
                  <c:v>11.2</c:v>
                </c:pt>
                <c:pt idx="298">
                  <c:v>11.2</c:v>
                </c:pt>
                <c:pt idx="299">
                  <c:v>11.2</c:v>
                </c:pt>
                <c:pt idx="300">
                  <c:v>11.2</c:v>
                </c:pt>
                <c:pt idx="301">
                  <c:v>11.2</c:v>
                </c:pt>
                <c:pt idx="302">
                  <c:v>11.2</c:v>
                </c:pt>
                <c:pt idx="303">
                  <c:v>11.2</c:v>
                </c:pt>
                <c:pt idx="304">
                  <c:v>11.2</c:v>
                </c:pt>
                <c:pt idx="305">
                  <c:v>11.2</c:v>
                </c:pt>
                <c:pt idx="306">
                  <c:v>11.2</c:v>
                </c:pt>
                <c:pt idx="307">
                  <c:v>11.2</c:v>
                </c:pt>
                <c:pt idx="308">
                  <c:v>11.2</c:v>
                </c:pt>
                <c:pt idx="309">
                  <c:v>11.2</c:v>
                </c:pt>
                <c:pt idx="310">
                  <c:v>11.2</c:v>
                </c:pt>
                <c:pt idx="311">
                  <c:v>11.2</c:v>
                </c:pt>
                <c:pt idx="312">
                  <c:v>11.2</c:v>
                </c:pt>
                <c:pt idx="313">
                  <c:v>11.2</c:v>
                </c:pt>
                <c:pt idx="314">
                  <c:v>11.2</c:v>
                </c:pt>
                <c:pt idx="315">
                  <c:v>11.2</c:v>
                </c:pt>
                <c:pt idx="316">
                  <c:v>11.2</c:v>
                </c:pt>
                <c:pt idx="317">
                  <c:v>11.2</c:v>
                </c:pt>
                <c:pt idx="318">
                  <c:v>11.2</c:v>
                </c:pt>
                <c:pt idx="319">
                  <c:v>11.2</c:v>
                </c:pt>
                <c:pt idx="320">
                  <c:v>11.3</c:v>
                </c:pt>
                <c:pt idx="321">
                  <c:v>11.3</c:v>
                </c:pt>
                <c:pt idx="322">
                  <c:v>11.3</c:v>
                </c:pt>
                <c:pt idx="323">
                  <c:v>11.3</c:v>
                </c:pt>
                <c:pt idx="324">
                  <c:v>11.3</c:v>
                </c:pt>
                <c:pt idx="325">
                  <c:v>11.3</c:v>
                </c:pt>
                <c:pt idx="326">
                  <c:v>11.3</c:v>
                </c:pt>
                <c:pt idx="327">
                  <c:v>11.3</c:v>
                </c:pt>
                <c:pt idx="328">
                  <c:v>11.3</c:v>
                </c:pt>
                <c:pt idx="329">
                  <c:v>11.3</c:v>
                </c:pt>
                <c:pt idx="330">
                  <c:v>11.3</c:v>
                </c:pt>
                <c:pt idx="331">
                  <c:v>11.3</c:v>
                </c:pt>
                <c:pt idx="332">
                  <c:v>11.3</c:v>
                </c:pt>
                <c:pt idx="333">
                  <c:v>11.3</c:v>
                </c:pt>
                <c:pt idx="334">
                  <c:v>11.3</c:v>
                </c:pt>
                <c:pt idx="335">
                  <c:v>11.3</c:v>
                </c:pt>
                <c:pt idx="336">
                  <c:v>11.3</c:v>
                </c:pt>
                <c:pt idx="337">
                  <c:v>11.3</c:v>
                </c:pt>
                <c:pt idx="338">
                  <c:v>11.3</c:v>
                </c:pt>
                <c:pt idx="339">
                  <c:v>11.3</c:v>
                </c:pt>
                <c:pt idx="340">
                  <c:v>11.3</c:v>
                </c:pt>
                <c:pt idx="341">
                  <c:v>11.3</c:v>
                </c:pt>
                <c:pt idx="342">
                  <c:v>11.3</c:v>
                </c:pt>
                <c:pt idx="343">
                  <c:v>11.3</c:v>
                </c:pt>
                <c:pt idx="344">
                  <c:v>11.3</c:v>
                </c:pt>
                <c:pt idx="345">
                  <c:v>11.3</c:v>
                </c:pt>
                <c:pt idx="346">
                  <c:v>11.3</c:v>
                </c:pt>
                <c:pt idx="347">
                  <c:v>11.3</c:v>
                </c:pt>
                <c:pt idx="348">
                  <c:v>11.3</c:v>
                </c:pt>
                <c:pt idx="349">
                  <c:v>11.3</c:v>
                </c:pt>
                <c:pt idx="350">
                  <c:v>11.3</c:v>
                </c:pt>
                <c:pt idx="351">
                  <c:v>11.3</c:v>
                </c:pt>
                <c:pt idx="352">
                  <c:v>11.3</c:v>
                </c:pt>
                <c:pt idx="353">
                  <c:v>11.3</c:v>
                </c:pt>
                <c:pt idx="354">
                  <c:v>11.3</c:v>
                </c:pt>
                <c:pt idx="355">
                  <c:v>11.3</c:v>
                </c:pt>
                <c:pt idx="356">
                  <c:v>11.3</c:v>
                </c:pt>
                <c:pt idx="357">
                  <c:v>11.3</c:v>
                </c:pt>
                <c:pt idx="358">
                  <c:v>11.3</c:v>
                </c:pt>
                <c:pt idx="359">
                  <c:v>11.3</c:v>
                </c:pt>
                <c:pt idx="360">
                  <c:v>11.3</c:v>
                </c:pt>
                <c:pt idx="361">
                  <c:v>11.3</c:v>
                </c:pt>
                <c:pt idx="362">
                  <c:v>11.3</c:v>
                </c:pt>
                <c:pt idx="363">
                  <c:v>11.3</c:v>
                </c:pt>
                <c:pt idx="364">
                  <c:v>11.3</c:v>
                </c:pt>
                <c:pt idx="365">
                  <c:v>11.3</c:v>
                </c:pt>
                <c:pt idx="366">
                  <c:v>11.3</c:v>
                </c:pt>
                <c:pt idx="367">
                  <c:v>11.3</c:v>
                </c:pt>
                <c:pt idx="368">
                  <c:v>11.3</c:v>
                </c:pt>
                <c:pt idx="369">
                  <c:v>11.3</c:v>
                </c:pt>
                <c:pt idx="370">
                  <c:v>11.3</c:v>
                </c:pt>
                <c:pt idx="371">
                  <c:v>11.3</c:v>
                </c:pt>
                <c:pt idx="372">
                  <c:v>11.3</c:v>
                </c:pt>
                <c:pt idx="373">
                  <c:v>11.3</c:v>
                </c:pt>
                <c:pt idx="374">
                  <c:v>11.3</c:v>
                </c:pt>
                <c:pt idx="375">
                  <c:v>11.3</c:v>
                </c:pt>
                <c:pt idx="376">
                  <c:v>11.3</c:v>
                </c:pt>
                <c:pt idx="377">
                  <c:v>11.3</c:v>
                </c:pt>
                <c:pt idx="378">
                  <c:v>11.3</c:v>
                </c:pt>
                <c:pt idx="379">
                  <c:v>11.3</c:v>
                </c:pt>
                <c:pt idx="380">
                  <c:v>11.3</c:v>
                </c:pt>
                <c:pt idx="381">
                  <c:v>11.3</c:v>
                </c:pt>
                <c:pt idx="382">
                  <c:v>11.3</c:v>
                </c:pt>
                <c:pt idx="383">
                  <c:v>11.3</c:v>
                </c:pt>
                <c:pt idx="384">
                  <c:v>11.3</c:v>
                </c:pt>
                <c:pt idx="385">
                  <c:v>11.3</c:v>
                </c:pt>
                <c:pt idx="386">
                  <c:v>11.3</c:v>
                </c:pt>
                <c:pt idx="387">
                  <c:v>11.3</c:v>
                </c:pt>
                <c:pt idx="388">
                  <c:v>11.3</c:v>
                </c:pt>
                <c:pt idx="389">
                  <c:v>11.3</c:v>
                </c:pt>
                <c:pt idx="390">
                  <c:v>11.3</c:v>
                </c:pt>
                <c:pt idx="391">
                  <c:v>11.3</c:v>
                </c:pt>
                <c:pt idx="392">
                  <c:v>11.3</c:v>
                </c:pt>
                <c:pt idx="393">
                  <c:v>11.3</c:v>
                </c:pt>
                <c:pt idx="394">
                  <c:v>11.3</c:v>
                </c:pt>
                <c:pt idx="395">
                  <c:v>11.3</c:v>
                </c:pt>
                <c:pt idx="396">
                  <c:v>11.3</c:v>
                </c:pt>
                <c:pt idx="397">
                  <c:v>11.3</c:v>
                </c:pt>
                <c:pt idx="398">
                  <c:v>11.3</c:v>
                </c:pt>
                <c:pt idx="399">
                  <c:v>11.3</c:v>
                </c:pt>
                <c:pt idx="400">
                  <c:v>11.3</c:v>
                </c:pt>
                <c:pt idx="401">
                  <c:v>11.3</c:v>
                </c:pt>
                <c:pt idx="402">
                  <c:v>11.3</c:v>
                </c:pt>
                <c:pt idx="403">
                  <c:v>11.3</c:v>
                </c:pt>
                <c:pt idx="404">
                  <c:v>11.3</c:v>
                </c:pt>
                <c:pt idx="405">
                  <c:v>11.3</c:v>
                </c:pt>
                <c:pt idx="406">
                  <c:v>11.3</c:v>
                </c:pt>
                <c:pt idx="407">
                  <c:v>11.3</c:v>
                </c:pt>
                <c:pt idx="408">
                  <c:v>11.3</c:v>
                </c:pt>
                <c:pt idx="409">
                  <c:v>11.3</c:v>
                </c:pt>
                <c:pt idx="410">
                  <c:v>11.3</c:v>
                </c:pt>
                <c:pt idx="411">
                  <c:v>11.3</c:v>
                </c:pt>
                <c:pt idx="412">
                  <c:v>11.3</c:v>
                </c:pt>
                <c:pt idx="413">
                  <c:v>11.3</c:v>
                </c:pt>
                <c:pt idx="414">
                  <c:v>11.3</c:v>
                </c:pt>
                <c:pt idx="415">
                  <c:v>11.3</c:v>
                </c:pt>
                <c:pt idx="416">
                  <c:v>11.3</c:v>
                </c:pt>
                <c:pt idx="417">
                  <c:v>11.3</c:v>
                </c:pt>
                <c:pt idx="418">
                  <c:v>11.3</c:v>
                </c:pt>
                <c:pt idx="419">
                  <c:v>11.4</c:v>
                </c:pt>
                <c:pt idx="420">
                  <c:v>11.4</c:v>
                </c:pt>
                <c:pt idx="421">
                  <c:v>11.4</c:v>
                </c:pt>
                <c:pt idx="422">
                  <c:v>11.4</c:v>
                </c:pt>
                <c:pt idx="423">
                  <c:v>11.4</c:v>
                </c:pt>
                <c:pt idx="424">
                  <c:v>11.4</c:v>
                </c:pt>
                <c:pt idx="425">
                  <c:v>11.4</c:v>
                </c:pt>
                <c:pt idx="426">
                  <c:v>11.4</c:v>
                </c:pt>
                <c:pt idx="427">
                  <c:v>11.4</c:v>
                </c:pt>
                <c:pt idx="428">
                  <c:v>11.4</c:v>
                </c:pt>
                <c:pt idx="429">
                  <c:v>11.4</c:v>
                </c:pt>
                <c:pt idx="430">
                  <c:v>11.4</c:v>
                </c:pt>
                <c:pt idx="431">
                  <c:v>11.4</c:v>
                </c:pt>
                <c:pt idx="432">
                  <c:v>11.4</c:v>
                </c:pt>
                <c:pt idx="433">
                  <c:v>11.4</c:v>
                </c:pt>
                <c:pt idx="434">
                  <c:v>11.4</c:v>
                </c:pt>
                <c:pt idx="435">
                  <c:v>11.4</c:v>
                </c:pt>
                <c:pt idx="436">
                  <c:v>11.4</c:v>
                </c:pt>
                <c:pt idx="437">
                  <c:v>11.4</c:v>
                </c:pt>
                <c:pt idx="438">
                  <c:v>11.4</c:v>
                </c:pt>
                <c:pt idx="439">
                  <c:v>11.4</c:v>
                </c:pt>
                <c:pt idx="440">
                  <c:v>11.4</c:v>
                </c:pt>
                <c:pt idx="441">
                  <c:v>11.4</c:v>
                </c:pt>
                <c:pt idx="442">
                  <c:v>11.4</c:v>
                </c:pt>
                <c:pt idx="443">
                  <c:v>11.4</c:v>
                </c:pt>
                <c:pt idx="444">
                  <c:v>11.4</c:v>
                </c:pt>
                <c:pt idx="445">
                  <c:v>11.4</c:v>
                </c:pt>
                <c:pt idx="446">
                  <c:v>11.4</c:v>
                </c:pt>
                <c:pt idx="447">
                  <c:v>11.4</c:v>
                </c:pt>
                <c:pt idx="448">
                  <c:v>11.4</c:v>
                </c:pt>
                <c:pt idx="449">
                  <c:v>11.4</c:v>
                </c:pt>
                <c:pt idx="450">
                  <c:v>11.4</c:v>
                </c:pt>
                <c:pt idx="451">
                  <c:v>11.4</c:v>
                </c:pt>
                <c:pt idx="452">
                  <c:v>11.4</c:v>
                </c:pt>
                <c:pt idx="453">
                  <c:v>11.4</c:v>
                </c:pt>
                <c:pt idx="454">
                  <c:v>11.4</c:v>
                </c:pt>
                <c:pt idx="455">
                  <c:v>11.4</c:v>
                </c:pt>
                <c:pt idx="456">
                  <c:v>11.4</c:v>
                </c:pt>
                <c:pt idx="457">
                  <c:v>11.4</c:v>
                </c:pt>
                <c:pt idx="458">
                  <c:v>11.4</c:v>
                </c:pt>
                <c:pt idx="459">
                  <c:v>11.4</c:v>
                </c:pt>
                <c:pt idx="460">
                  <c:v>11.4</c:v>
                </c:pt>
                <c:pt idx="461">
                  <c:v>11.4</c:v>
                </c:pt>
                <c:pt idx="462">
                  <c:v>11.4</c:v>
                </c:pt>
                <c:pt idx="463">
                  <c:v>11.4</c:v>
                </c:pt>
                <c:pt idx="464">
                  <c:v>11.4</c:v>
                </c:pt>
                <c:pt idx="465">
                  <c:v>11.4</c:v>
                </c:pt>
                <c:pt idx="466">
                  <c:v>11.4</c:v>
                </c:pt>
                <c:pt idx="467">
                  <c:v>11.4</c:v>
                </c:pt>
                <c:pt idx="468">
                  <c:v>11.4</c:v>
                </c:pt>
                <c:pt idx="469">
                  <c:v>11.4</c:v>
                </c:pt>
                <c:pt idx="470">
                  <c:v>11.4</c:v>
                </c:pt>
                <c:pt idx="471">
                  <c:v>11.4</c:v>
                </c:pt>
                <c:pt idx="472">
                  <c:v>11.4</c:v>
                </c:pt>
                <c:pt idx="473">
                  <c:v>11.4</c:v>
                </c:pt>
                <c:pt idx="474">
                  <c:v>11.4</c:v>
                </c:pt>
                <c:pt idx="475">
                  <c:v>11.4</c:v>
                </c:pt>
                <c:pt idx="476">
                  <c:v>11.4</c:v>
                </c:pt>
                <c:pt idx="477">
                  <c:v>11.4</c:v>
                </c:pt>
                <c:pt idx="478">
                  <c:v>11.4</c:v>
                </c:pt>
                <c:pt idx="479">
                  <c:v>11.4</c:v>
                </c:pt>
                <c:pt idx="480">
                  <c:v>11.4</c:v>
                </c:pt>
                <c:pt idx="481">
                  <c:v>11.4</c:v>
                </c:pt>
                <c:pt idx="482">
                  <c:v>11.4</c:v>
                </c:pt>
                <c:pt idx="483">
                  <c:v>11.4</c:v>
                </c:pt>
                <c:pt idx="484">
                  <c:v>11.4</c:v>
                </c:pt>
                <c:pt idx="485">
                  <c:v>11.4</c:v>
                </c:pt>
                <c:pt idx="486">
                  <c:v>11.4</c:v>
                </c:pt>
                <c:pt idx="487">
                  <c:v>11.4</c:v>
                </c:pt>
                <c:pt idx="488">
                  <c:v>11.4</c:v>
                </c:pt>
                <c:pt idx="489">
                  <c:v>11.4</c:v>
                </c:pt>
                <c:pt idx="490">
                  <c:v>11.4</c:v>
                </c:pt>
                <c:pt idx="491">
                  <c:v>11.4</c:v>
                </c:pt>
                <c:pt idx="492">
                  <c:v>11.4</c:v>
                </c:pt>
                <c:pt idx="493">
                  <c:v>11.4</c:v>
                </c:pt>
                <c:pt idx="494">
                  <c:v>11.4</c:v>
                </c:pt>
                <c:pt idx="495">
                  <c:v>11.4</c:v>
                </c:pt>
                <c:pt idx="496">
                  <c:v>11.4</c:v>
                </c:pt>
                <c:pt idx="497">
                  <c:v>11.4</c:v>
                </c:pt>
                <c:pt idx="498">
                  <c:v>11.4</c:v>
                </c:pt>
                <c:pt idx="499">
                  <c:v>11.4</c:v>
                </c:pt>
                <c:pt idx="500">
                  <c:v>11.4</c:v>
                </c:pt>
                <c:pt idx="501">
                  <c:v>11.5</c:v>
                </c:pt>
                <c:pt idx="502">
                  <c:v>11.5</c:v>
                </c:pt>
                <c:pt idx="503">
                  <c:v>11.5</c:v>
                </c:pt>
                <c:pt idx="504">
                  <c:v>11.5</c:v>
                </c:pt>
                <c:pt idx="505">
                  <c:v>11.5</c:v>
                </c:pt>
                <c:pt idx="506">
                  <c:v>11.5</c:v>
                </c:pt>
                <c:pt idx="507">
                  <c:v>11.5</c:v>
                </c:pt>
                <c:pt idx="508">
                  <c:v>11.5</c:v>
                </c:pt>
                <c:pt idx="509">
                  <c:v>11.5</c:v>
                </c:pt>
                <c:pt idx="510">
                  <c:v>11.5</c:v>
                </c:pt>
                <c:pt idx="511">
                  <c:v>11.5</c:v>
                </c:pt>
                <c:pt idx="512">
                  <c:v>11.5</c:v>
                </c:pt>
                <c:pt idx="513">
                  <c:v>11.5</c:v>
                </c:pt>
                <c:pt idx="514">
                  <c:v>11.5</c:v>
                </c:pt>
                <c:pt idx="515">
                  <c:v>11.5</c:v>
                </c:pt>
                <c:pt idx="516">
                  <c:v>11.5</c:v>
                </c:pt>
                <c:pt idx="517">
                  <c:v>11.5</c:v>
                </c:pt>
                <c:pt idx="518">
                  <c:v>11.5</c:v>
                </c:pt>
                <c:pt idx="519">
                  <c:v>11.5</c:v>
                </c:pt>
                <c:pt idx="520">
                  <c:v>11.5</c:v>
                </c:pt>
                <c:pt idx="521">
                  <c:v>11.5</c:v>
                </c:pt>
                <c:pt idx="522">
                  <c:v>11.5</c:v>
                </c:pt>
                <c:pt idx="523">
                  <c:v>11.5</c:v>
                </c:pt>
                <c:pt idx="524">
                  <c:v>11.5</c:v>
                </c:pt>
                <c:pt idx="525">
                  <c:v>11.5</c:v>
                </c:pt>
                <c:pt idx="526">
                  <c:v>11.5</c:v>
                </c:pt>
                <c:pt idx="527">
                  <c:v>11.5</c:v>
                </c:pt>
                <c:pt idx="528">
                  <c:v>11.5</c:v>
                </c:pt>
                <c:pt idx="529">
                  <c:v>11.5</c:v>
                </c:pt>
                <c:pt idx="530">
                  <c:v>11.5</c:v>
                </c:pt>
                <c:pt idx="531">
                  <c:v>11.5</c:v>
                </c:pt>
                <c:pt idx="532">
                  <c:v>11.5</c:v>
                </c:pt>
                <c:pt idx="533">
                  <c:v>11.5</c:v>
                </c:pt>
                <c:pt idx="534">
                  <c:v>11.5</c:v>
                </c:pt>
                <c:pt idx="535">
                  <c:v>11.5</c:v>
                </c:pt>
                <c:pt idx="536">
                  <c:v>11.5</c:v>
                </c:pt>
                <c:pt idx="537">
                  <c:v>11.5</c:v>
                </c:pt>
                <c:pt idx="538">
                  <c:v>11.5</c:v>
                </c:pt>
                <c:pt idx="539">
                  <c:v>11.5</c:v>
                </c:pt>
                <c:pt idx="540">
                  <c:v>11.5</c:v>
                </c:pt>
                <c:pt idx="541">
                  <c:v>11.5</c:v>
                </c:pt>
                <c:pt idx="542">
                  <c:v>11.5</c:v>
                </c:pt>
                <c:pt idx="543">
                  <c:v>11.5</c:v>
                </c:pt>
                <c:pt idx="544">
                  <c:v>11.5</c:v>
                </c:pt>
                <c:pt idx="545">
                  <c:v>11.5</c:v>
                </c:pt>
                <c:pt idx="546">
                  <c:v>11.5</c:v>
                </c:pt>
                <c:pt idx="547">
                  <c:v>11.5</c:v>
                </c:pt>
                <c:pt idx="548">
                  <c:v>11.5</c:v>
                </c:pt>
                <c:pt idx="549">
                  <c:v>11.5</c:v>
                </c:pt>
                <c:pt idx="550">
                  <c:v>11.5</c:v>
                </c:pt>
                <c:pt idx="551">
                  <c:v>11.5</c:v>
                </c:pt>
                <c:pt idx="552">
                  <c:v>11.5</c:v>
                </c:pt>
                <c:pt idx="553">
                  <c:v>11.5</c:v>
                </c:pt>
                <c:pt idx="554">
                  <c:v>11.5</c:v>
                </c:pt>
                <c:pt idx="555">
                  <c:v>11.5</c:v>
                </c:pt>
                <c:pt idx="556">
                  <c:v>11.5</c:v>
                </c:pt>
                <c:pt idx="557">
                  <c:v>11.5</c:v>
                </c:pt>
                <c:pt idx="558">
                  <c:v>11.5</c:v>
                </c:pt>
                <c:pt idx="559">
                  <c:v>11.5</c:v>
                </c:pt>
                <c:pt idx="560">
                  <c:v>11.5</c:v>
                </c:pt>
                <c:pt idx="561">
                  <c:v>11.5</c:v>
                </c:pt>
                <c:pt idx="562">
                  <c:v>11.5</c:v>
                </c:pt>
                <c:pt idx="563">
                  <c:v>11.5</c:v>
                </c:pt>
                <c:pt idx="564">
                  <c:v>11.5</c:v>
                </c:pt>
                <c:pt idx="565">
                  <c:v>11.5</c:v>
                </c:pt>
                <c:pt idx="566">
                  <c:v>11.5</c:v>
                </c:pt>
                <c:pt idx="567">
                  <c:v>11.5</c:v>
                </c:pt>
                <c:pt idx="568">
                  <c:v>11.5</c:v>
                </c:pt>
                <c:pt idx="569">
                  <c:v>11.5</c:v>
                </c:pt>
                <c:pt idx="570">
                  <c:v>11.5</c:v>
                </c:pt>
                <c:pt idx="571">
                  <c:v>11.5</c:v>
                </c:pt>
                <c:pt idx="572">
                  <c:v>11.6</c:v>
                </c:pt>
                <c:pt idx="573">
                  <c:v>11.6</c:v>
                </c:pt>
                <c:pt idx="574">
                  <c:v>11.6</c:v>
                </c:pt>
                <c:pt idx="575">
                  <c:v>11.6</c:v>
                </c:pt>
                <c:pt idx="576">
                  <c:v>11.6</c:v>
                </c:pt>
                <c:pt idx="577">
                  <c:v>11.6</c:v>
                </c:pt>
                <c:pt idx="578">
                  <c:v>11.6</c:v>
                </c:pt>
                <c:pt idx="579">
                  <c:v>11.6</c:v>
                </c:pt>
                <c:pt idx="580">
                  <c:v>11.6</c:v>
                </c:pt>
                <c:pt idx="581">
                  <c:v>11.6</c:v>
                </c:pt>
                <c:pt idx="582">
                  <c:v>11.6</c:v>
                </c:pt>
                <c:pt idx="583">
                  <c:v>11.6</c:v>
                </c:pt>
                <c:pt idx="584">
                  <c:v>11.6</c:v>
                </c:pt>
                <c:pt idx="585">
                  <c:v>11.6</c:v>
                </c:pt>
                <c:pt idx="586">
                  <c:v>11.6</c:v>
                </c:pt>
                <c:pt idx="587">
                  <c:v>11.6</c:v>
                </c:pt>
                <c:pt idx="588">
                  <c:v>11.6</c:v>
                </c:pt>
                <c:pt idx="589">
                  <c:v>11.6</c:v>
                </c:pt>
                <c:pt idx="590">
                  <c:v>11.6</c:v>
                </c:pt>
                <c:pt idx="591">
                  <c:v>11.6</c:v>
                </c:pt>
                <c:pt idx="592">
                  <c:v>11.6</c:v>
                </c:pt>
                <c:pt idx="593">
                  <c:v>11.6</c:v>
                </c:pt>
                <c:pt idx="594">
                  <c:v>11.6</c:v>
                </c:pt>
                <c:pt idx="595">
                  <c:v>11.6</c:v>
                </c:pt>
                <c:pt idx="596">
                  <c:v>11.6</c:v>
                </c:pt>
                <c:pt idx="597">
                  <c:v>11.6</c:v>
                </c:pt>
                <c:pt idx="598">
                  <c:v>11.6</c:v>
                </c:pt>
                <c:pt idx="599">
                  <c:v>11.6</c:v>
                </c:pt>
                <c:pt idx="600">
                  <c:v>11.6</c:v>
                </c:pt>
                <c:pt idx="601">
                  <c:v>11.6</c:v>
                </c:pt>
                <c:pt idx="602">
                  <c:v>11.6</c:v>
                </c:pt>
                <c:pt idx="603">
                  <c:v>11.6</c:v>
                </c:pt>
                <c:pt idx="604">
                  <c:v>11.6</c:v>
                </c:pt>
                <c:pt idx="605">
                  <c:v>11.6</c:v>
                </c:pt>
                <c:pt idx="606">
                  <c:v>11.6</c:v>
                </c:pt>
                <c:pt idx="607">
                  <c:v>11.6</c:v>
                </c:pt>
                <c:pt idx="608">
                  <c:v>11.6</c:v>
                </c:pt>
                <c:pt idx="609">
                  <c:v>11.6</c:v>
                </c:pt>
                <c:pt idx="610">
                  <c:v>11.6</c:v>
                </c:pt>
                <c:pt idx="611">
                  <c:v>11.6</c:v>
                </c:pt>
                <c:pt idx="612">
                  <c:v>11.6</c:v>
                </c:pt>
                <c:pt idx="613">
                  <c:v>11.6</c:v>
                </c:pt>
                <c:pt idx="614">
                  <c:v>11.6</c:v>
                </c:pt>
                <c:pt idx="615">
                  <c:v>11.6</c:v>
                </c:pt>
                <c:pt idx="616">
                  <c:v>11.6</c:v>
                </c:pt>
                <c:pt idx="617">
                  <c:v>11.6</c:v>
                </c:pt>
                <c:pt idx="618">
                  <c:v>11.6</c:v>
                </c:pt>
                <c:pt idx="619">
                  <c:v>11.6</c:v>
                </c:pt>
                <c:pt idx="620">
                  <c:v>11.6</c:v>
                </c:pt>
                <c:pt idx="621">
                  <c:v>11.6</c:v>
                </c:pt>
                <c:pt idx="622">
                  <c:v>11.6</c:v>
                </c:pt>
                <c:pt idx="623">
                  <c:v>11.6</c:v>
                </c:pt>
                <c:pt idx="624">
                  <c:v>11.6</c:v>
                </c:pt>
                <c:pt idx="625">
                  <c:v>11.6</c:v>
                </c:pt>
                <c:pt idx="626">
                  <c:v>11.6</c:v>
                </c:pt>
                <c:pt idx="627">
                  <c:v>11.6</c:v>
                </c:pt>
                <c:pt idx="628">
                  <c:v>11.6</c:v>
                </c:pt>
                <c:pt idx="629">
                  <c:v>11.6</c:v>
                </c:pt>
                <c:pt idx="630">
                  <c:v>11.6</c:v>
                </c:pt>
                <c:pt idx="631">
                  <c:v>11.6</c:v>
                </c:pt>
                <c:pt idx="632">
                  <c:v>11.6</c:v>
                </c:pt>
                <c:pt idx="633">
                  <c:v>11.6</c:v>
                </c:pt>
                <c:pt idx="634">
                  <c:v>11.6</c:v>
                </c:pt>
                <c:pt idx="635">
                  <c:v>11.6</c:v>
                </c:pt>
                <c:pt idx="636">
                  <c:v>11.6</c:v>
                </c:pt>
                <c:pt idx="637">
                  <c:v>11.6</c:v>
                </c:pt>
                <c:pt idx="638">
                  <c:v>11.6</c:v>
                </c:pt>
                <c:pt idx="639">
                  <c:v>11.6</c:v>
                </c:pt>
                <c:pt idx="640">
                  <c:v>11.6</c:v>
                </c:pt>
                <c:pt idx="641">
                  <c:v>11.6</c:v>
                </c:pt>
                <c:pt idx="642">
                  <c:v>11.6</c:v>
                </c:pt>
                <c:pt idx="643">
                  <c:v>11.6</c:v>
                </c:pt>
                <c:pt idx="644">
                  <c:v>11.7</c:v>
                </c:pt>
                <c:pt idx="645">
                  <c:v>11.7</c:v>
                </c:pt>
                <c:pt idx="646">
                  <c:v>11.7</c:v>
                </c:pt>
                <c:pt idx="647">
                  <c:v>11.7</c:v>
                </c:pt>
                <c:pt idx="648">
                  <c:v>11.7</c:v>
                </c:pt>
                <c:pt idx="649">
                  <c:v>11.7</c:v>
                </c:pt>
                <c:pt idx="650">
                  <c:v>11.7</c:v>
                </c:pt>
                <c:pt idx="651">
                  <c:v>11.7</c:v>
                </c:pt>
                <c:pt idx="652">
                  <c:v>11.7</c:v>
                </c:pt>
                <c:pt idx="653">
                  <c:v>11.7</c:v>
                </c:pt>
                <c:pt idx="654">
                  <c:v>11.7</c:v>
                </c:pt>
                <c:pt idx="655">
                  <c:v>11.7</c:v>
                </c:pt>
                <c:pt idx="656">
                  <c:v>11.7</c:v>
                </c:pt>
                <c:pt idx="657">
                  <c:v>11.7</c:v>
                </c:pt>
                <c:pt idx="658">
                  <c:v>11.7</c:v>
                </c:pt>
                <c:pt idx="659">
                  <c:v>11.7</c:v>
                </c:pt>
                <c:pt idx="660">
                  <c:v>11.7</c:v>
                </c:pt>
                <c:pt idx="661">
                  <c:v>11.7</c:v>
                </c:pt>
                <c:pt idx="662">
                  <c:v>11.7</c:v>
                </c:pt>
                <c:pt idx="663">
                  <c:v>11.7</c:v>
                </c:pt>
                <c:pt idx="664">
                  <c:v>11.7</c:v>
                </c:pt>
                <c:pt idx="665">
                  <c:v>11.7</c:v>
                </c:pt>
                <c:pt idx="666">
                  <c:v>11.7</c:v>
                </c:pt>
                <c:pt idx="667">
                  <c:v>11.7</c:v>
                </c:pt>
                <c:pt idx="668">
                  <c:v>11.7</c:v>
                </c:pt>
                <c:pt idx="669">
                  <c:v>11.7</c:v>
                </c:pt>
                <c:pt idx="670">
                  <c:v>11.7</c:v>
                </c:pt>
                <c:pt idx="671">
                  <c:v>11.7</c:v>
                </c:pt>
                <c:pt idx="672">
                  <c:v>11.7</c:v>
                </c:pt>
                <c:pt idx="673">
                  <c:v>11.7</c:v>
                </c:pt>
                <c:pt idx="674">
                  <c:v>11.7</c:v>
                </c:pt>
                <c:pt idx="675">
                  <c:v>11.7</c:v>
                </c:pt>
                <c:pt idx="676">
                  <c:v>11.7</c:v>
                </c:pt>
                <c:pt idx="677">
                  <c:v>11.7</c:v>
                </c:pt>
                <c:pt idx="678">
                  <c:v>11.7</c:v>
                </c:pt>
                <c:pt idx="679">
                  <c:v>11.7</c:v>
                </c:pt>
                <c:pt idx="680">
                  <c:v>11.7</c:v>
                </c:pt>
                <c:pt idx="681">
                  <c:v>11.7</c:v>
                </c:pt>
                <c:pt idx="682">
                  <c:v>11.7</c:v>
                </c:pt>
                <c:pt idx="683">
                  <c:v>11.7</c:v>
                </c:pt>
                <c:pt idx="684">
                  <c:v>11.7</c:v>
                </c:pt>
                <c:pt idx="685">
                  <c:v>11.7</c:v>
                </c:pt>
                <c:pt idx="686">
                  <c:v>11.7</c:v>
                </c:pt>
                <c:pt idx="687">
                  <c:v>11.7</c:v>
                </c:pt>
                <c:pt idx="688">
                  <c:v>11.7</c:v>
                </c:pt>
                <c:pt idx="689">
                  <c:v>11.7</c:v>
                </c:pt>
                <c:pt idx="690">
                  <c:v>11.7</c:v>
                </c:pt>
                <c:pt idx="691">
                  <c:v>11.7</c:v>
                </c:pt>
                <c:pt idx="692">
                  <c:v>11.7</c:v>
                </c:pt>
                <c:pt idx="693">
                  <c:v>11.7</c:v>
                </c:pt>
                <c:pt idx="694">
                  <c:v>11.7</c:v>
                </c:pt>
                <c:pt idx="695">
                  <c:v>11.7</c:v>
                </c:pt>
                <c:pt idx="696">
                  <c:v>11.7</c:v>
                </c:pt>
                <c:pt idx="697">
                  <c:v>11.7</c:v>
                </c:pt>
                <c:pt idx="698">
                  <c:v>11.7</c:v>
                </c:pt>
                <c:pt idx="699">
                  <c:v>11.7</c:v>
                </c:pt>
                <c:pt idx="700">
                  <c:v>11.7</c:v>
                </c:pt>
                <c:pt idx="701">
                  <c:v>11.7</c:v>
                </c:pt>
                <c:pt idx="702">
                  <c:v>11.7</c:v>
                </c:pt>
                <c:pt idx="703">
                  <c:v>11.7</c:v>
                </c:pt>
                <c:pt idx="704">
                  <c:v>11.7</c:v>
                </c:pt>
                <c:pt idx="705">
                  <c:v>11.7</c:v>
                </c:pt>
                <c:pt idx="706">
                  <c:v>11.7</c:v>
                </c:pt>
                <c:pt idx="707">
                  <c:v>11.7</c:v>
                </c:pt>
                <c:pt idx="708">
                  <c:v>11.7</c:v>
                </c:pt>
                <c:pt idx="709">
                  <c:v>11.7</c:v>
                </c:pt>
                <c:pt idx="710">
                  <c:v>11.7</c:v>
                </c:pt>
                <c:pt idx="711">
                  <c:v>11.7</c:v>
                </c:pt>
                <c:pt idx="712">
                  <c:v>11.7</c:v>
                </c:pt>
                <c:pt idx="713">
                  <c:v>11.7</c:v>
                </c:pt>
                <c:pt idx="714">
                  <c:v>11.7</c:v>
                </c:pt>
                <c:pt idx="715">
                  <c:v>11.7</c:v>
                </c:pt>
                <c:pt idx="716">
                  <c:v>11.7</c:v>
                </c:pt>
                <c:pt idx="717">
                  <c:v>11.7</c:v>
                </c:pt>
                <c:pt idx="718">
                  <c:v>11.7</c:v>
                </c:pt>
                <c:pt idx="719">
                  <c:v>11.7</c:v>
                </c:pt>
                <c:pt idx="720">
                  <c:v>11.7</c:v>
                </c:pt>
                <c:pt idx="721">
                  <c:v>11.7</c:v>
                </c:pt>
                <c:pt idx="722">
                  <c:v>11.7</c:v>
                </c:pt>
                <c:pt idx="723">
                  <c:v>11.7</c:v>
                </c:pt>
                <c:pt idx="724">
                  <c:v>11.7</c:v>
                </c:pt>
                <c:pt idx="725">
                  <c:v>11.7</c:v>
                </c:pt>
                <c:pt idx="726">
                  <c:v>11.7</c:v>
                </c:pt>
                <c:pt idx="727">
                  <c:v>11.7</c:v>
                </c:pt>
                <c:pt idx="728">
                  <c:v>11.7</c:v>
                </c:pt>
                <c:pt idx="729">
                  <c:v>11.7</c:v>
                </c:pt>
                <c:pt idx="730">
                  <c:v>11.7</c:v>
                </c:pt>
                <c:pt idx="731">
                  <c:v>11.7</c:v>
                </c:pt>
                <c:pt idx="732">
                  <c:v>11.8</c:v>
                </c:pt>
                <c:pt idx="733">
                  <c:v>11.8</c:v>
                </c:pt>
                <c:pt idx="734">
                  <c:v>11.8</c:v>
                </c:pt>
                <c:pt idx="735">
                  <c:v>11.8</c:v>
                </c:pt>
                <c:pt idx="736">
                  <c:v>11.8</c:v>
                </c:pt>
                <c:pt idx="737">
                  <c:v>11.8</c:v>
                </c:pt>
                <c:pt idx="738">
                  <c:v>11.8</c:v>
                </c:pt>
                <c:pt idx="739">
                  <c:v>11.8</c:v>
                </c:pt>
                <c:pt idx="740">
                  <c:v>11.8</c:v>
                </c:pt>
                <c:pt idx="741">
                  <c:v>11.8</c:v>
                </c:pt>
                <c:pt idx="742">
                  <c:v>11.8</c:v>
                </c:pt>
                <c:pt idx="743">
                  <c:v>11.8</c:v>
                </c:pt>
                <c:pt idx="744">
                  <c:v>11.8</c:v>
                </c:pt>
                <c:pt idx="745">
                  <c:v>11.8</c:v>
                </c:pt>
                <c:pt idx="746">
                  <c:v>11.8</c:v>
                </c:pt>
                <c:pt idx="747">
                  <c:v>11.8</c:v>
                </c:pt>
                <c:pt idx="748">
                  <c:v>11.8</c:v>
                </c:pt>
                <c:pt idx="749">
                  <c:v>11.8</c:v>
                </c:pt>
                <c:pt idx="750">
                  <c:v>11.8</c:v>
                </c:pt>
                <c:pt idx="751">
                  <c:v>11.8</c:v>
                </c:pt>
                <c:pt idx="752">
                  <c:v>11.8</c:v>
                </c:pt>
                <c:pt idx="753">
                  <c:v>11.8</c:v>
                </c:pt>
                <c:pt idx="754">
                  <c:v>11.8</c:v>
                </c:pt>
                <c:pt idx="755">
                  <c:v>11.8</c:v>
                </c:pt>
                <c:pt idx="756">
                  <c:v>11.8</c:v>
                </c:pt>
                <c:pt idx="757">
                  <c:v>11.8</c:v>
                </c:pt>
                <c:pt idx="758">
                  <c:v>11.8</c:v>
                </c:pt>
                <c:pt idx="759">
                  <c:v>11.8</c:v>
                </c:pt>
                <c:pt idx="760">
                  <c:v>11.8</c:v>
                </c:pt>
                <c:pt idx="761">
                  <c:v>11.8</c:v>
                </c:pt>
                <c:pt idx="762">
                  <c:v>11.8</c:v>
                </c:pt>
                <c:pt idx="763">
                  <c:v>11.8</c:v>
                </c:pt>
                <c:pt idx="764">
                  <c:v>11.8</c:v>
                </c:pt>
                <c:pt idx="765">
                  <c:v>11.8</c:v>
                </c:pt>
                <c:pt idx="766">
                  <c:v>11.8</c:v>
                </c:pt>
                <c:pt idx="767">
                  <c:v>11.8</c:v>
                </c:pt>
                <c:pt idx="768">
                  <c:v>11.8</c:v>
                </c:pt>
                <c:pt idx="769">
                  <c:v>11.8</c:v>
                </c:pt>
                <c:pt idx="770">
                  <c:v>11.8</c:v>
                </c:pt>
                <c:pt idx="771">
                  <c:v>11.8</c:v>
                </c:pt>
                <c:pt idx="772">
                  <c:v>11.8</c:v>
                </c:pt>
                <c:pt idx="773">
                  <c:v>11.8</c:v>
                </c:pt>
                <c:pt idx="774">
                  <c:v>11.8</c:v>
                </c:pt>
                <c:pt idx="775">
                  <c:v>11.8</c:v>
                </c:pt>
                <c:pt idx="776">
                  <c:v>11.8</c:v>
                </c:pt>
                <c:pt idx="777">
                  <c:v>11.8</c:v>
                </c:pt>
                <c:pt idx="778">
                  <c:v>11.8</c:v>
                </c:pt>
                <c:pt idx="779">
                  <c:v>11.8</c:v>
                </c:pt>
                <c:pt idx="780">
                  <c:v>11.8</c:v>
                </c:pt>
                <c:pt idx="781">
                  <c:v>11.8</c:v>
                </c:pt>
                <c:pt idx="782">
                  <c:v>11.8</c:v>
                </c:pt>
                <c:pt idx="783">
                  <c:v>11.8</c:v>
                </c:pt>
                <c:pt idx="784">
                  <c:v>11.8</c:v>
                </c:pt>
                <c:pt idx="785">
                  <c:v>11.8</c:v>
                </c:pt>
                <c:pt idx="786">
                  <c:v>11.8</c:v>
                </c:pt>
                <c:pt idx="787">
                  <c:v>11.8</c:v>
                </c:pt>
                <c:pt idx="788">
                  <c:v>11.8</c:v>
                </c:pt>
                <c:pt idx="789">
                  <c:v>11.8</c:v>
                </c:pt>
                <c:pt idx="790">
                  <c:v>11.8</c:v>
                </c:pt>
                <c:pt idx="791">
                  <c:v>11.8</c:v>
                </c:pt>
                <c:pt idx="792">
                  <c:v>11.8</c:v>
                </c:pt>
                <c:pt idx="793">
                  <c:v>11.8</c:v>
                </c:pt>
                <c:pt idx="794">
                  <c:v>11.8</c:v>
                </c:pt>
                <c:pt idx="795">
                  <c:v>11.8</c:v>
                </c:pt>
                <c:pt idx="796">
                  <c:v>11.8</c:v>
                </c:pt>
                <c:pt idx="797">
                  <c:v>11.8</c:v>
                </c:pt>
                <c:pt idx="798">
                  <c:v>11.8</c:v>
                </c:pt>
                <c:pt idx="799">
                  <c:v>11.8</c:v>
                </c:pt>
                <c:pt idx="800">
                  <c:v>11.8</c:v>
                </c:pt>
                <c:pt idx="801">
                  <c:v>11.8</c:v>
                </c:pt>
                <c:pt idx="802">
                  <c:v>11.8</c:v>
                </c:pt>
                <c:pt idx="803">
                  <c:v>11.9</c:v>
                </c:pt>
                <c:pt idx="804">
                  <c:v>11.9</c:v>
                </c:pt>
                <c:pt idx="805">
                  <c:v>11.9</c:v>
                </c:pt>
                <c:pt idx="806">
                  <c:v>11.9</c:v>
                </c:pt>
                <c:pt idx="807">
                  <c:v>11.9</c:v>
                </c:pt>
                <c:pt idx="808">
                  <c:v>11.9</c:v>
                </c:pt>
                <c:pt idx="809">
                  <c:v>11.9</c:v>
                </c:pt>
                <c:pt idx="810">
                  <c:v>11.9</c:v>
                </c:pt>
                <c:pt idx="811">
                  <c:v>11.9</c:v>
                </c:pt>
                <c:pt idx="812">
                  <c:v>11.9</c:v>
                </c:pt>
                <c:pt idx="813">
                  <c:v>11.9</c:v>
                </c:pt>
                <c:pt idx="814">
                  <c:v>11.9</c:v>
                </c:pt>
                <c:pt idx="815">
                  <c:v>11.9</c:v>
                </c:pt>
                <c:pt idx="816">
                  <c:v>11.9</c:v>
                </c:pt>
                <c:pt idx="817">
                  <c:v>11.9</c:v>
                </c:pt>
                <c:pt idx="818">
                  <c:v>11.9</c:v>
                </c:pt>
                <c:pt idx="819">
                  <c:v>11.9</c:v>
                </c:pt>
                <c:pt idx="820">
                  <c:v>11.9</c:v>
                </c:pt>
                <c:pt idx="821">
                  <c:v>11.9</c:v>
                </c:pt>
                <c:pt idx="822">
                  <c:v>11.9</c:v>
                </c:pt>
                <c:pt idx="823">
                  <c:v>11.9</c:v>
                </c:pt>
                <c:pt idx="824">
                  <c:v>11.9</c:v>
                </c:pt>
                <c:pt idx="825">
                  <c:v>11.9</c:v>
                </c:pt>
                <c:pt idx="826">
                  <c:v>11.9</c:v>
                </c:pt>
                <c:pt idx="827">
                  <c:v>11.9</c:v>
                </c:pt>
                <c:pt idx="828">
                  <c:v>11.9</c:v>
                </c:pt>
                <c:pt idx="829">
                  <c:v>11.9</c:v>
                </c:pt>
                <c:pt idx="830">
                  <c:v>11.9</c:v>
                </c:pt>
                <c:pt idx="831">
                  <c:v>11.9</c:v>
                </c:pt>
                <c:pt idx="832">
                  <c:v>11.9</c:v>
                </c:pt>
                <c:pt idx="833">
                  <c:v>11.9</c:v>
                </c:pt>
                <c:pt idx="834">
                  <c:v>11.9</c:v>
                </c:pt>
                <c:pt idx="835">
                  <c:v>11.9</c:v>
                </c:pt>
                <c:pt idx="836">
                  <c:v>11.9</c:v>
                </c:pt>
                <c:pt idx="837">
                  <c:v>11.9</c:v>
                </c:pt>
                <c:pt idx="838">
                  <c:v>11.9</c:v>
                </c:pt>
                <c:pt idx="839">
                  <c:v>11.9</c:v>
                </c:pt>
                <c:pt idx="840">
                  <c:v>11.9</c:v>
                </c:pt>
                <c:pt idx="841">
                  <c:v>11.9</c:v>
                </c:pt>
                <c:pt idx="842">
                  <c:v>11.9</c:v>
                </c:pt>
                <c:pt idx="843">
                  <c:v>11.9</c:v>
                </c:pt>
                <c:pt idx="844">
                  <c:v>11.9</c:v>
                </c:pt>
                <c:pt idx="845">
                  <c:v>11.9</c:v>
                </c:pt>
                <c:pt idx="846">
                  <c:v>11.9</c:v>
                </c:pt>
                <c:pt idx="847">
                  <c:v>11.9</c:v>
                </c:pt>
                <c:pt idx="848">
                  <c:v>11.9</c:v>
                </c:pt>
                <c:pt idx="849">
                  <c:v>11.9</c:v>
                </c:pt>
                <c:pt idx="850">
                  <c:v>11.9</c:v>
                </c:pt>
                <c:pt idx="851">
                  <c:v>11.9</c:v>
                </c:pt>
                <c:pt idx="852">
                  <c:v>11.9</c:v>
                </c:pt>
                <c:pt idx="853">
                  <c:v>11.9</c:v>
                </c:pt>
                <c:pt idx="854">
                  <c:v>11.9</c:v>
                </c:pt>
                <c:pt idx="855">
                  <c:v>11.9</c:v>
                </c:pt>
                <c:pt idx="856">
                  <c:v>11.9</c:v>
                </c:pt>
                <c:pt idx="857">
                  <c:v>11.9</c:v>
                </c:pt>
                <c:pt idx="858">
                  <c:v>11.9</c:v>
                </c:pt>
                <c:pt idx="859">
                  <c:v>11.9</c:v>
                </c:pt>
                <c:pt idx="860">
                  <c:v>11.9</c:v>
                </c:pt>
                <c:pt idx="861">
                  <c:v>11.9</c:v>
                </c:pt>
                <c:pt idx="862">
                  <c:v>11.9</c:v>
                </c:pt>
                <c:pt idx="863">
                  <c:v>11.9</c:v>
                </c:pt>
                <c:pt idx="864">
                  <c:v>11.9</c:v>
                </c:pt>
                <c:pt idx="865">
                  <c:v>12</c:v>
                </c:pt>
                <c:pt idx="866">
                  <c:v>12</c:v>
                </c:pt>
                <c:pt idx="867">
                  <c:v>12</c:v>
                </c:pt>
                <c:pt idx="868">
                  <c:v>12</c:v>
                </c:pt>
                <c:pt idx="869">
                  <c:v>12</c:v>
                </c:pt>
                <c:pt idx="870">
                  <c:v>12</c:v>
                </c:pt>
                <c:pt idx="871">
                  <c:v>12</c:v>
                </c:pt>
                <c:pt idx="872">
                  <c:v>12</c:v>
                </c:pt>
                <c:pt idx="873">
                  <c:v>12</c:v>
                </c:pt>
                <c:pt idx="874">
                  <c:v>12</c:v>
                </c:pt>
                <c:pt idx="875">
                  <c:v>12</c:v>
                </c:pt>
                <c:pt idx="876">
                  <c:v>12</c:v>
                </c:pt>
                <c:pt idx="877">
                  <c:v>12</c:v>
                </c:pt>
                <c:pt idx="878">
                  <c:v>12</c:v>
                </c:pt>
                <c:pt idx="879">
                  <c:v>12</c:v>
                </c:pt>
                <c:pt idx="880">
                  <c:v>12</c:v>
                </c:pt>
                <c:pt idx="881">
                  <c:v>12</c:v>
                </c:pt>
                <c:pt idx="882">
                  <c:v>12</c:v>
                </c:pt>
                <c:pt idx="883">
                  <c:v>12</c:v>
                </c:pt>
                <c:pt idx="884">
                  <c:v>12</c:v>
                </c:pt>
                <c:pt idx="885">
                  <c:v>12</c:v>
                </c:pt>
                <c:pt idx="886">
                  <c:v>12</c:v>
                </c:pt>
                <c:pt idx="887">
                  <c:v>12</c:v>
                </c:pt>
                <c:pt idx="888">
                  <c:v>12</c:v>
                </c:pt>
                <c:pt idx="889">
                  <c:v>12</c:v>
                </c:pt>
                <c:pt idx="890">
                  <c:v>12</c:v>
                </c:pt>
                <c:pt idx="891">
                  <c:v>12</c:v>
                </c:pt>
                <c:pt idx="892">
                  <c:v>12</c:v>
                </c:pt>
                <c:pt idx="893">
                  <c:v>12</c:v>
                </c:pt>
                <c:pt idx="894">
                  <c:v>12</c:v>
                </c:pt>
                <c:pt idx="895">
                  <c:v>12</c:v>
                </c:pt>
                <c:pt idx="896">
                  <c:v>12</c:v>
                </c:pt>
                <c:pt idx="897">
                  <c:v>12</c:v>
                </c:pt>
                <c:pt idx="898">
                  <c:v>12</c:v>
                </c:pt>
                <c:pt idx="899">
                  <c:v>12</c:v>
                </c:pt>
                <c:pt idx="900">
                  <c:v>12</c:v>
                </c:pt>
                <c:pt idx="901">
                  <c:v>12</c:v>
                </c:pt>
                <c:pt idx="902">
                  <c:v>12</c:v>
                </c:pt>
                <c:pt idx="903">
                  <c:v>12</c:v>
                </c:pt>
                <c:pt idx="904">
                  <c:v>12</c:v>
                </c:pt>
                <c:pt idx="905">
                  <c:v>12</c:v>
                </c:pt>
                <c:pt idx="906">
                  <c:v>12</c:v>
                </c:pt>
                <c:pt idx="907">
                  <c:v>12</c:v>
                </c:pt>
                <c:pt idx="908">
                  <c:v>12</c:v>
                </c:pt>
                <c:pt idx="909">
                  <c:v>12</c:v>
                </c:pt>
                <c:pt idx="910">
                  <c:v>12</c:v>
                </c:pt>
                <c:pt idx="911">
                  <c:v>12</c:v>
                </c:pt>
                <c:pt idx="912">
                  <c:v>12</c:v>
                </c:pt>
                <c:pt idx="913">
                  <c:v>12</c:v>
                </c:pt>
                <c:pt idx="914">
                  <c:v>12</c:v>
                </c:pt>
                <c:pt idx="915">
                  <c:v>12</c:v>
                </c:pt>
                <c:pt idx="916">
                  <c:v>12</c:v>
                </c:pt>
                <c:pt idx="917">
                  <c:v>12</c:v>
                </c:pt>
                <c:pt idx="918">
                  <c:v>12</c:v>
                </c:pt>
                <c:pt idx="919">
                  <c:v>12</c:v>
                </c:pt>
                <c:pt idx="920">
                  <c:v>12</c:v>
                </c:pt>
                <c:pt idx="921">
                  <c:v>12</c:v>
                </c:pt>
                <c:pt idx="922">
                  <c:v>12</c:v>
                </c:pt>
                <c:pt idx="923">
                  <c:v>12</c:v>
                </c:pt>
                <c:pt idx="924">
                  <c:v>12</c:v>
                </c:pt>
                <c:pt idx="925">
                  <c:v>12</c:v>
                </c:pt>
                <c:pt idx="926">
                  <c:v>12</c:v>
                </c:pt>
                <c:pt idx="927">
                  <c:v>12</c:v>
                </c:pt>
                <c:pt idx="928">
                  <c:v>12</c:v>
                </c:pt>
                <c:pt idx="929">
                  <c:v>12</c:v>
                </c:pt>
                <c:pt idx="930">
                  <c:v>12</c:v>
                </c:pt>
                <c:pt idx="931">
                  <c:v>12</c:v>
                </c:pt>
                <c:pt idx="932">
                  <c:v>12.1</c:v>
                </c:pt>
                <c:pt idx="933">
                  <c:v>12.1</c:v>
                </c:pt>
                <c:pt idx="934">
                  <c:v>12.1</c:v>
                </c:pt>
                <c:pt idx="935">
                  <c:v>12.1</c:v>
                </c:pt>
                <c:pt idx="936">
                  <c:v>12.1</c:v>
                </c:pt>
                <c:pt idx="937">
                  <c:v>12.1</c:v>
                </c:pt>
                <c:pt idx="938">
                  <c:v>12.1</c:v>
                </c:pt>
                <c:pt idx="939">
                  <c:v>12.1</c:v>
                </c:pt>
                <c:pt idx="940">
                  <c:v>12.1</c:v>
                </c:pt>
                <c:pt idx="941">
                  <c:v>12.1</c:v>
                </c:pt>
                <c:pt idx="942">
                  <c:v>12.1</c:v>
                </c:pt>
                <c:pt idx="943">
                  <c:v>12.1</c:v>
                </c:pt>
                <c:pt idx="944">
                  <c:v>12.1</c:v>
                </c:pt>
                <c:pt idx="945">
                  <c:v>12.1</c:v>
                </c:pt>
                <c:pt idx="946">
                  <c:v>12.1</c:v>
                </c:pt>
                <c:pt idx="947">
                  <c:v>12.1</c:v>
                </c:pt>
                <c:pt idx="948">
                  <c:v>12.1</c:v>
                </c:pt>
                <c:pt idx="949">
                  <c:v>12.1</c:v>
                </c:pt>
                <c:pt idx="950">
                  <c:v>12.1</c:v>
                </c:pt>
                <c:pt idx="951">
                  <c:v>12.1</c:v>
                </c:pt>
                <c:pt idx="952">
                  <c:v>12.1</c:v>
                </c:pt>
                <c:pt idx="953">
                  <c:v>12.1</c:v>
                </c:pt>
                <c:pt idx="954">
                  <c:v>12.1</c:v>
                </c:pt>
                <c:pt idx="955">
                  <c:v>12.1</c:v>
                </c:pt>
                <c:pt idx="956">
                  <c:v>12.1</c:v>
                </c:pt>
                <c:pt idx="957">
                  <c:v>12.1</c:v>
                </c:pt>
                <c:pt idx="958">
                  <c:v>12.1</c:v>
                </c:pt>
                <c:pt idx="959">
                  <c:v>12.1</c:v>
                </c:pt>
                <c:pt idx="960">
                  <c:v>12.1</c:v>
                </c:pt>
                <c:pt idx="961">
                  <c:v>12.1</c:v>
                </c:pt>
                <c:pt idx="962">
                  <c:v>12.1</c:v>
                </c:pt>
                <c:pt idx="963">
                  <c:v>12.1</c:v>
                </c:pt>
                <c:pt idx="964">
                  <c:v>12.1</c:v>
                </c:pt>
                <c:pt idx="965">
                  <c:v>12.1</c:v>
                </c:pt>
                <c:pt idx="966">
                  <c:v>12.1</c:v>
                </c:pt>
                <c:pt idx="967">
                  <c:v>12.1</c:v>
                </c:pt>
                <c:pt idx="968">
                  <c:v>12.1</c:v>
                </c:pt>
                <c:pt idx="969">
                  <c:v>12.1</c:v>
                </c:pt>
                <c:pt idx="970">
                  <c:v>12.1</c:v>
                </c:pt>
                <c:pt idx="971">
                  <c:v>12.1</c:v>
                </c:pt>
                <c:pt idx="972">
                  <c:v>12.1</c:v>
                </c:pt>
                <c:pt idx="973">
                  <c:v>12.1</c:v>
                </c:pt>
                <c:pt idx="974">
                  <c:v>12.1</c:v>
                </c:pt>
                <c:pt idx="975">
                  <c:v>12.1</c:v>
                </c:pt>
                <c:pt idx="976">
                  <c:v>12.1</c:v>
                </c:pt>
                <c:pt idx="977">
                  <c:v>12.1</c:v>
                </c:pt>
                <c:pt idx="978">
                  <c:v>12.1</c:v>
                </c:pt>
                <c:pt idx="979">
                  <c:v>12.1</c:v>
                </c:pt>
                <c:pt idx="980">
                  <c:v>12.1</c:v>
                </c:pt>
                <c:pt idx="981">
                  <c:v>12.1</c:v>
                </c:pt>
                <c:pt idx="982">
                  <c:v>12.1</c:v>
                </c:pt>
                <c:pt idx="983">
                  <c:v>12.2</c:v>
                </c:pt>
                <c:pt idx="984">
                  <c:v>12.2</c:v>
                </c:pt>
                <c:pt idx="985">
                  <c:v>12.2</c:v>
                </c:pt>
                <c:pt idx="986">
                  <c:v>12.2</c:v>
                </c:pt>
                <c:pt idx="987">
                  <c:v>12.2</c:v>
                </c:pt>
                <c:pt idx="988">
                  <c:v>12.2</c:v>
                </c:pt>
                <c:pt idx="989">
                  <c:v>12.2</c:v>
                </c:pt>
                <c:pt idx="990">
                  <c:v>12.2</c:v>
                </c:pt>
                <c:pt idx="991">
                  <c:v>12.2</c:v>
                </c:pt>
                <c:pt idx="992">
                  <c:v>12.2</c:v>
                </c:pt>
                <c:pt idx="993">
                  <c:v>12.2</c:v>
                </c:pt>
                <c:pt idx="994">
                  <c:v>12.2</c:v>
                </c:pt>
                <c:pt idx="995">
                  <c:v>12.2</c:v>
                </c:pt>
                <c:pt idx="996">
                  <c:v>12.2</c:v>
                </c:pt>
                <c:pt idx="997">
                  <c:v>12.2</c:v>
                </c:pt>
                <c:pt idx="998">
                  <c:v>12.2</c:v>
                </c:pt>
                <c:pt idx="999">
                  <c:v>12.2</c:v>
                </c:pt>
                <c:pt idx="1000">
                  <c:v>12.2</c:v>
                </c:pt>
                <c:pt idx="1001">
                  <c:v>12.2</c:v>
                </c:pt>
                <c:pt idx="1002">
                  <c:v>12.2</c:v>
                </c:pt>
                <c:pt idx="1003">
                  <c:v>12.2</c:v>
                </c:pt>
                <c:pt idx="1004">
                  <c:v>12.2</c:v>
                </c:pt>
                <c:pt idx="1005">
                  <c:v>12.2</c:v>
                </c:pt>
                <c:pt idx="1006">
                  <c:v>12.2</c:v>
                </c:pt>
                <c:pt idx="1007">
                  <c:v>12.2</c:v>
                </c:pt>
                <c:pt idx="1008">
                  <c:v>12.2</c:v>
                </c:pt>
                <c:pt idx="1009">
                  <c:v>12.2</c:v>
                </c:pt>
                <c:pt idx="1010">
                  <c:v>12.2</c:v>
                </c:pt>
                <c:pt idx="1011">
                  <c:v>12.2</c:v>
                </c:pt>
                <c:pt idx="1012">
                  <c:v>12.2</c:v>
                </c:pt>
                <c:pt idx="1013">
                  <c:v>12.2</c:v>
                </c:pt>
                <c:pt idx="1014">
                  <c:v>12.2</c:v>
                </c:pt>
                <c:pt idx="1015">
                  <c:v>12.3</c:v>
                </c:pt>
                <c:pt idx="1016">
                  <c:v>12.3</c:v>
                </c:pt>
                <c:pt idx="1017">
                  <c:v>12.3</c:v>
                </c:pt>
                <c:pt idx="1018">
                  <c:v>12.3</c:v>
                </c:pt>
                <c:pt idx="1019">
                  <c:v>12.3</c:v>
                </c:pt>
                <c:pt idx="1020">
                  <c:v>12.3</c:v>
                </c:pt>
                <c:pt idx="1021">
                  <c:v>12.3</c:v>
                </c:pt>
                <c:pt idx="1022">
                  <c:v>12.3</c:v>
                </c:pt>
                <c:pt idx="1023">
                  <c:v>12.3</c:v>
                </c:pt>
                <c:pt idx="1024">
                  <c:v>12.3</c:v>
                </c:pt>
                <c:pt idx="1025">
                  <c:v>12.3</c:v>
                </c:pt>
                <c:pt idx="1026">
                  <c:v>12.3</c:v>
                </c:pt>
                <c:pt idx="1027">
                  <c:v>12.3</c:v>
                </c:pt>
                <c:pt idx="1028">
                  <c:v>12.3</c:v>
                </c:pt>
                <c:pt idx="1029">
                  <c:v>12.3</c:v>
                </c:pt>
                <c:pt idx="1030">
                  <c:v>12.3</c:v>
                </c:pt>
                <c:pt idx="1031">
                  <c:v>12.3</c:v>
                </c:pt>
                <c:pt idx="1032">
                  <c:v>12.3</c:v>
                </c:pt>
                <c:pt idx="1033">
                  <c:v>12.3</c:v>
                </c:pt>
                <c:pt idx="1034">
                  <c:v>12.3</c:v>
                </c:pt>
                <c:pt idx="1035">
                  <c:v>12.3</c:v>
                </c:pt>
                <c:pt idx="1036">
                  <c:v>12.3</c:v>
                </c:pt>
                <c:pt idx="1037">
                  <c:v>12.3</c:v>
                </c:pt>
                <c:pt idx="1038">
                  <c:v>12.3</c:v>
                </c:pt>
                <c:pt idx="1039">
                  <c:v>12.3</c:v>
                </c:pt>
                <c:pt idx="1040">
                  <c:v>12.3</c:v>
                </c:pt>
                <c:pt idx="1041">
                  <c:v>12.3</c:v>
                </c:pt>
                <c:pt idx="1042">
                  <c:v>12.3</c:v>
                </c:pt>
                <c:pt idx="1043">
                  <c:v>12.3</c:v>
                </c:pt>
                <c:pt idx="1044">
                  <c:v>12.3</c:v>
                </c:pt>
                <c:pt idx="1045">
                  <c:v>12.3</c:v>
                </c:pt>
                <c:pt idx="1046">
                  <c:v>12.3</c:v>
                </c:pt>
                <c:pt idx="1047">
                  <c:v>12.3</c:v>
                </c:pt>
                <c:pt idx="1048">
                  <c:v>12.3</c:v>
                </c:pt>
                <c:pt idx="1049">
                  <c:v>12.3</c:v>
                </c:pt>
                <c:pt idx="1050">
                  <c:v>12.3</c:v>
                </c:pt>
                <c:pt idx="1051">
                  <c:v>12.3</c:v>
                </c:pt>
                <c:pt idx="1052">
                  <c:v>12.3</c:v>
                </c:pt>
                <c:pt idx="1053">
                  <c:v>12.3</c:v>
                </c:pt>
                <c:pt idx="1054">
                  <c:v>12.3</c:v>
                </c:pt>
                <c:pt idx="1055">
                  <c:v>12.3</c:v>
                </c:pt>
                <c:pt idx="1056">
                  <c:v>12.3</c:v>
                </c:pt>
                <c:pt idx="1057">
                  <c:v>12.3</c:v>
                </c:pt>
                <c:pt idx="1058">
                  <c:v>12.4</c:v>
                </c:pt>
                <c:pt idx="1059">
                  <c:v>12.4</c:v>
                </c:pt>
                <c:pt idx="1060">
                  <c:v>12.4</c:v>
                </c:pt>
                <c:pt idx="1061">
                  <c:v>12.4</c:v>
                </c:pt>
                <c:pt idx="1062">
                  <c:v>12.4</c:v>
                </c:pt>
                <c:pt idx="1063">
                  <c:v>12.4</c:v>
                </c:pt>
                <c:pt idx="1064">
                  <c:v>12.4</c:v>
                </c:pt>
                <c:pt idx="1065">
                  <c:v>12.4</c:v>
                </c:pt>
                <c:pt idx="1066">
                  <c:v>12.4</c:v>
                </c:pt>
                <c:pt idx="1067">
                  <c:v>12.4</c:v>
                </c:pt>
                <c:pt idx="1068">
                  <c:v>12.4</c:v>
                </c:pt>
                <c:pt idx="1069">
                  <c:v>12.4</c:v>
                </c:pt>
                <c:pt idx="1070">
                  <c:v>12.4</c:v>
                </c:pt>
                <c:pt idx="1071">
                  <c:v>12.4</c:v>
                </c:pt>
                <c:pt idx="1072">
                  <c:v>12.4</c:v>
                </c:pt>
                <c:pt idx="1073">
                  <c:v>12.4</c:v>
                </c:pt>
                <c:pt idx="1074">
                  <c:v>12.4</c:v>
                </c:pt>
                <c:pt idx="1075">
                  <c:v>12.4</c:v>
                </c:pt>
                <c:pt idx="1076">
                  <c:v>12.4</c:v>
                </c:pt>
                <c:pt idx="1077">
                  <c:v>12.4</c:v>
                </c:pt>
                <c:pt idx="1078">
                  <c:v>12.4</c:v>
                </c:pt>
                <c:pt idx="1079">
                  <c:v>12.4</c:v>
                </c:pt>
                <c:pt idx="1080">
                  <c:v>12.4</c:v>
                </c:pt>
                <c:pt idx="1081">
                  <c:v>12.4</c:v>
                </c:pt>
                <c:pt idx="1082">
                  <c:v>12.4</c:v>
                </c:pt>
                <c:pt idx="1083">
                  <c:v>12.4</c:v>
                </c:pt>
                <c:pt idx="1084">
                  <c:v>12.4</c:v>
                </c:pt>
                <c:pt idx="1085">
                  <c:v>12.4</c:v>
                </c:pt>
                <c:pt idx="1086">
                  <c:v>12.4</c:v>
                </c:pt>
                <c:pt idx="1087">
                  <c:v>12.4</c:v>
                </c:pt>
                <c:pt idx="1088">
                  <c:v>12.4</c:v>
                </c:pt>
                <c:pt idx="1089">
                  <c:v>12.4</c:v>
                </c:pt>
                <c:pt idx="1090">
                  <c:v>12.4</c:v>
                </c:pt>
                <c:pt idx="1091">
                  <c:v>12.4</c:v>
                </c:pt>
                <c:pt idx="1092">
                  <c:v>12.5</c:v>
                </c:pt>
                <c:pt idx="1093">
                  <c:v>12.5</c:v>
                </c:pt>
                <c:pt idx="1094">
                  <c:v>12.5</c:v>
                </c:pt>
                <c:pt idx="1095">
                  <c:v>12.5</c:v>
                </c:pt>
                <c:pt idx="1096">
                  <c:v>12.5</c:v>
                </c:pt>
                <c:pt idx="1097">
                  <c:v>12.5</c:v>
                </c:pt>
                <c:pt idx="1098">
                  <c:v>12.5</c:v>
                </c:pt>
                <c:pt idx="1099">
                  <c:v>12.5</c:v>
                </c:pt>
                <c:pt idx="1100">
                  <c:v>12.5</c:v>
                </c:pt>
                <c:pt idx="1101">
                  <c:v>12.5</c:v>
                </c:pt>
                <c:pt idx="1102">
                  <c:v>12.5</c:v>
                </c:pt>
                <c:pt idx="1103">
                  <c:v>12.5</c:v>
                </c:pt>
                <c:pt idx="1104">
                  <c:v>12.5</c:v>
                </c:pt>
                <c:pt idx="1105">
                  <c:v>12.5</c:v>
                </c:pt>
                <c:pt idx="1106">
                  <c:v>12.5</c:v>
                </c:pt>
                <c:pt idx="1107">
                  <c:v>12.5</c:v>
                </c:pt>
                <c:pt idx="1108">
                  <c:v>12.5</c:v>
                </c:pt>
                <c:pt idx="1109">
                  <c:v>12.5</c:v>
                </c:pt>
                <c:pt idx="1110">
                  <c:v>12.5</c:v>
                </c:pt>
                <c:pt idx="1111">
                  <c:v>12.5</c:v>
                </c:pt>
                <c:pt idx="1112">
                  <c:v>12.5</c:v>
                </c:pt>
                <c:pt idx="1113">
                  <c:v>12.5</c:v>
                </c:pt>
                <c:pt idx="1114">
                  <c:v>12.5</c:v>
                </c:pt>
                <c:pt idx="1115">
                  <c:v>12.5</c:v>
                </c:pt>
                <c:pt idx="1116">
                  <c:v>12.5</c:v>
                </c:pt>
                <c:pt idx="1117">
                  <c:v>12.5</c:v>
                </c:pt>
                <c:pt idx="1118">
                  <c:v>12.5</c:v>
                </c:pt>
                <c:pt idx="1119">
                  <c:v>12.5</c:v>
                </c:pt>
                <c:pt idx="1120">
                  <c:v>12.5</c:v>
                </c:pt>
                <c:pt idx="1121">
                  <c:v>12.5</c:v>
                </c:pt>
                <c:pt idx="1122">
                  <c:v>12.5</c:v>
                </c:pt>
                <c:pt idx="1123">
                  <c:v>12.5</c:v>
                </c:pt>
                <c:pt idx="1124">
                  <c:v>12.5</c:v>
                </c:pt>
                <c:pt idx="1125">
                  <c:v>12.5</c:v>
                </c:pt>
                <c:pt idx="1126">
                  <c:v>12.5</c:v>
                </c:pt>
                <c:pt idx="1127">
                  <c:v>12.5</c:v>
                </c:pt>
                <c:pt idx="1128">
                  <c:v>12.5</c:v>
                </c:pt>
                <c:pt idx="1129">
                  <c:v>12.5</c:v>
                </c:pt>
                <c:pt idx="1130">
                  <c:v>12.5</c:v>
                </c:pt>
                <c:pt idx="1131">
                  <c:v>12.5</c:v>
                </c:pt>
                <c:pt idx="1132">
                  <c:v>12.5</c:v>
                </c:pt>
                <c:pt idx="1133">
                  <c:v>12.5</c:v>
                </c:pt>
                <c:pt idx="1134">
                  <c:v>12.5</c:v>
                </c:pt>
                <c:pt idx="1135">
                  <c:v>12.5</c:v>
                </c:pt>
                <c:pt idx="1136">
                  <c:v>12.5</c:v>
                </c:pt>
                <c:pt idx="1137">
                  <c:v>12.5</c:v>
                </c:pt>
                <c:pt idx="1138">
                  <c:v>12.6</c:v>
                </c:pt>
                <c:pt idx="1139">
                  <c:v>12.6</c:v>
                </c:pt>
                <c:pt idx="1140">
                  <c:v>12.6</c:v>
                </c:pt>
                <c:pt idx="1141">
                  <c:v>12.6</c:v>
                </c:pt>
                <c:pt idx="1142">
                  <c:v>12.6</c:v>
                </c:pt>
                <c:pt idx="1143">
                  <c:v>12.6</c:v>
                </c:pt>
                <c:pt idx="1144">
                  <c:v>12.6</c:v>
                </c:pt>
                <c:pt idx="1145">
                  <c:v>12.6</c:v>
                </c:pt>
                <c:pt idx="1146">
                  <c:v>12.6</c:v>
                </c:pt>
                <c:pt idx="1147">
                  <c:v>12.6</c:v>
                </c:pt>
                <c:pt idx="1148">
                  <c:v>12.6</c:v>
                </c:pt>
                <c:pt idx="1149">
                  <c:v>12.6</c:v>
                </c:pt>
                <c:pt idx="1150">
                  <c:v>12.6</c:v>
                </c:pt>
                <c:pt idx="1151">
                  <c:v>12.6</c:v>
                </c:pt>
                <c:pt idx="1152">
                  <c:v>12.6</c:v>
                </c:pt>
                <c:pt idx="1153">
                  <c:v>12.6</c:v>
                </c:pt>
                <c:pt idx="1154">
                  <c:v>12.6</c:v>
                </c:pt>
                <c:pt idx="1155">
                  <c:v>12.6</c:v>
                </c:pt>
                <c:pt idx="1156">
                  <c:v>12.6</c:v>
                </c:pt>
                <c:pt idx="1157">
                  <c:v>12.6</c:v>
                </c:pt>
                <c:pt idx="1158">
                  <c:v>12.6</c:v>
                </c:pt>
                <c:pt idx="1159">
                  <c:v>12.6</c:v>
                </c:pt>
                <c:pt idx="1160">
                  <c:v>12.6</c:v>
                </c:pt>
                <c:pt idx="1161">
                  <c:v>12.6</c:v>
                </c:pt>
                <c:pt idx="1162">
                  <c:v>12.6</c:v>
                </c:pt>
                <c:pt idx="1163">
                  <c:v>12.6</c:v>
                </c:pt>
                <c:pt idx="1164">
                  <c:v>12.6</c:v>
                </c:pt>
                <c:pt idx="1165">
                  <c:v>12.6</c:v>
                </c:pt>
                <c:pt idx="1166">
                  <c:v>12.6</c:v>
                </c:pt>
                <c:pt idx="1167">
                  <c:v>12.6</c:v>
                </c:pt>
                <c:pt idx="1168">
                  <c:v>12.6</c:v>
                </c:pt>
                <c:pt idx="1169">
                  <c:v>12.6</c:v>
                </c:pt>
                <c:pt idx="1170">
                  <c:v>12.6</c:v>
                </c:pt>
                <c:pt idx="1171">
                  <c:v>12.6</c:v>
                </c:pt>
                <c:pt idx="1172">
                  <c:v>12.7</c:v>
                </c:pt>
                <c:pt idx="1173">
                  <c:v>12.7</c:v>
                </c:pt>
                <c:pt idx="1174">
                  <c:v>12.7</c:v>
                </c:pt>
                <c:pt idx="1175">
                  <c:v>12.7</c:v>
                </c:pt>
                <c:pt idx="1176">
                  <c:v>12.7</c:v>
                </c:pt>
                <c:pt idx="1177">
                  <c:v>12.7</c:v>
                </c:pt>
                <c:pt idx="1178">
                  <c:v>12.7</c:v>
                </c:pt>
                <c:pt idx="1179">
                  <c:v>12.7</c:v>
                </c:pt>
                <c:pt idx="1180">
                  <c:v>12.7</c:v>
                </c:pt>
                <c:pt idx="1181">
                  <c:v>12.7</c:v>
                </c:pt>
                <c:pt idx="1182">
                  <c:v>12.7</c:v>
                </c:pt>
                <c:pt idx="1183">
                  <c:v>12.7</c:v>
                </c:pt>
                <c:pt idx="1184">
                  <c:v>12.7</c:v>
                </c:pt>
                <c:pt idx="1185">
                  <c:v>12.7</c:v>
                </c:pt>
                <c:pt idx="1186">
                  <c:v>12.7</c:v>
                </c:pt>
                <c:pt idx="1187">
                  <c:v>12.7</c:v>
                </c:pt>
                <c:pt idx="1188">
                  <c:v>12.7</c:v>
                </c:pt>
                <c:pt idx="1189">
                  <c:v>12.7</c:v>
                </c:pt>
                <c:pt idx="1190">
                  <c:v>12.7</c:v>
                </c:pt>
                <c:pt idx="1191">
                  <c:v>12.7</c:v>
                </c:pt>
                <c:pt idx="1192">
                  <c:v>12.7</c:v>
                </c:pt>
                <c:pt idx="1193">
                  <c:v>12.7</c:v>
                </c:pt>
                <c:pt idx="1194">
                  <c:v>12.7</c:v>
                </c:pt>
                <c:pt idx="1195">
                  <c:v>12.7</c:v>
                </c:pt>
                <c:pt idx="1196">
                  <c:v>12.7</c:v>
                </c:pt>
                <c:pt idx="1197">
                  <c:v>12.7</c:v>
                </c:pt>
                <c:pt idx="1198">
                  <c:v>12.7</c:v>
                </c:pt>
                <c:pt idx="1199">
                  <c:v>12.7</c:v>
                </c:pt>
                <c:pt idx="1200">
                  <c:v>12.7</c:v>
                </c:pt>
                <c:pt idx="1201">
                  <c:v>12.7</c:v>
                </c:pt>
                <c:pt idx="1202">
                  <c:v>12.8</c:v>
                </c:pt>
                <c:pt idx="1203">
                  <c:v>12.8</c:v>
                </c:pt>
                <c:pt idx="1204">
                  <c:v>12.8</c:v>
                </c:pt>
                <c:pt idx="1205">
                  <c:v>12.8</c:v>
                </c:pt>
                <c:pt idx="1206">
                  <c:v>12.8</c:v>
                </c:pt>
                <c:pt idx="1207">
                  <c:v>12.8</c:v>
                </c:pt>
                <c:pt idx="1208">
                  <c:v>12.8</c:v>
                </c:pt>
                <c:pt idx="1209">
                  <c:v>12.8</c:v>
                </c:pt>
                <c:pt idx="1210">
                  <c:v>12.8</c:v>
                </c:pt>
                <c:pt idx="1211">
                  <c:v>12.8</c:v>
                </c:pt>
                <c:pt idx="1212">
                  <c:v>12.8</c:v>
                </c:pt>
                <c:pt idx="1213">
                  <c:v>12.8</c:v>
                </c:pt>
                <c:pt idx="1214">
                  <c:v>12.8</c:v>
                </c:pt>
                <c:pt idx="1215">
                  <c:v>12.8</c:v>
                </c:pt>
                <c:pt idx="1216">
                  <c:v>12.8</c:v>
                </c:pt>
                <c:pt idx="1217">
                  <c:v>12.8</c:v>
                </c:pt>
                <c:pt idx="1218">
                  <c:v>12.8</c:v>
                </c:pt>
                <c:pt idx="1219">
                  <c:v>12.8</c:v>
                </c:pt>
                <c:pt idx="1220">
                  <c:v>12.8</c:v>
                </c:pt>
                <c:pt idx="1221">
                  <c:v>12.8</c:v>
                </c:pt>
                <c:pt idx="1222">
                  <c:v>12.8</c:v>
                </c:pt>
                <c:pt idx="1223">
                  <c:v>12.8</c:v>
                </c:pt>
                <c:pt idx="1224">
                  <c:v>12.8</c:v>
                </c:pt>
                <c:pt idx="1225">
                  <c:v>12.8</c:v>
                </c:pt>
                <c:pt idx="1226">
                  <c:v>12.8</c:v>
                </c:pt>
                <c:pt idx="1227">
                  <c:v>12.8</c:v>
                </c:pt>
                <c:pt idx="1228">
                  <c:v>12.8</c:v>
                </c:pt>
                <c:pt idx="1229">
                  <c:v>12.8</c:v>
                </c:pt>
                <c:pt idx="1230">
                  <c:v>12.8</c:v>
                </c:pt>
                <c:pt idx="1231">
                  <c:v>12.8</c:v>
                </c:pt>
                <c:pt idx="1232">
                  <c:v>12.8</c:v>
                </c:pt>
                <c:pt idx="1233">
                  <c:v>12.8</c:v>
                </c:pt>
                <c:pt idx="1234">
                  <c:v>12.8</c:v>
                </c:pt>
                <c:pt idx="1235">
                  <c:v>12.8</c:v>
                </c:pt>
                <c:pt idx="1236">
                  <c:v>12.8</c:v>
                </c:pt>
                <c:pt idx="1237">
                  <c:v>12.8</c:v>
                </c:pt>
                <c:pt idx="1238">
                  <c:v>12.8</c:v>
                </c:pt>
                <c:pt idx="1239">
                  <c:v>12.8</c:v>
                </c:pt>
                <c:pt idx="1240">
                  <c:v>12.8</c:v>
                </c:pt>
                <c:pt idx="1241">
                  <c:v>12.8</c:v>
                </c:pt>
                <c:pt idx="1242">
                  <c:v>12.8</c:v>
                </c:pt>
                <c:pt idx="1243">
                  <c:v>12.8</c:v>
                </c:pt>
                <c:pt idx="1244">
                  <c:v>12.9</c:v>
                </c:pt>
                <c:pt idx="1245">
                  <c:v>12.9</c:v>
                </c:pt>
                <c:pt idx="1246">
                  <c:v>12.9</c:v>
                </c:pt>
                <c:pt idx="1247">
                  <c:v>12.9</c:v>
                </c:pt>
                <c:pt idx="1248">
                  <c:v>12.9</c:v>
                </c:pt>
                <c:pt idx="1249">
                  <c:v>12.9</c:v>
                </c:pt>
                <c:pt idx="1250">
                  <c:v>12.9</c:v>
                </c:pt>
                <c:pt idx="1251">
                  <c:v>12.9</c:v>
                </c:pt>
                <c:pt idx="1252">
                  <c:v>12.9</c:v>
                </c:pt>
                <c:pt idx="1253">
                  <c:v>12.9</c:v>
                </c:pt>
                <c:pt idx="1254">
                  <c:v>12.9</c:v>
                </c:pt>
                <c:pt idx="1255">
                  <c:v>12.9</c:v>
                </c:pt>
                <c:pt idx="1256">
                  <c:v>12.9</c:v>
                </c:pt>
                <c:pt idx="1257">
                  <c:v>12.9</c:v>
                </c:pt>
                <c:pt idx="1258">
                  <c:v>12.9</c:v>
                </c:pt>
                <c:pt idx="1259">
                  <c:v>12.9</c:v>
                </c:pt>
                <c:pt idx="1260">
                  <c:v>12.9</c:v>
                </c:pt>
                <c:pt idx="1261">
                  <c:v>12.9</c:v>
                </c:pt>
                <c:pt idx="1262">
                  <c:v>12.9</c:v>
                </c:pt>
                <c:pt idx="1263">
                  <c:v>12.9</c:v>
                </c:pt>
                <c:pt idx="1264">
                  <c:v>12.9</c:v>
                </c:pt>
                <c:pt idx="1265">
                  <c:v>12.9</c:v>
                </c:pt>
                <c:pt idx="1266">
                  <c:v>12.9</c:v>
                </c:pt>
                <c:pt idx="1267">
                  <c:v>12.9</c:v>
                </c:pt>
                <c:pt idx="1268">
                  <c:v>12.9</c:v>
                </c:pt>
                <c:pt idx="1269">
                  <c:v>12.9</c:v>
                </c:pt>
                <c:pt idx="1270">
                  <c:v>13</c:v>
                </c:pt>
                <c:pt idx="1271">
                  <c:v>13</c:v>
                </c:pt>
                <c:pt idx="1272">
                  <c:v>13</c:v>
                </c:pt>
                <c:pt idx="1273">
                  <c:v>13</c:v>
                </c:pt>
                <c:pt idx="1274">
                  <c:v>13</c:v>
                </c:pt>
                <c:pt idx="1275">
                  <c:v>13</c:v>
                </c:pt>
                <c:pt idx="1276">
                  <c:v>13</c:v>
                </c:pt>
                <c:pt idx="1277">
                  <c:v>13</c:v>
                </c:pt>
                <c:pt idx="1278">
                  <c:v>13</c:v>
                </c:pt>
                <c:pt idx="1279">
                  <c:v>13</c:v>
                </c:pt>
                <c:pt idx="1280">
                  <c:v>13</c:v>
                </c:pt>
                <c:pt idx="1281">
                  <c:v>13</c:v>
                </c:pt>
                <c:pt idx="1282">
                  <c:v>13</c:v>
                </c:pt>
                <c:pt idx="1283">
                  <c:v>13</c:v>
                </c:pt>
                <c:pt idx="1284">
                  <c:v>13</c:v>
                </c:pt>
                <c:pt idx="1285">
                  <c:v>13</c:v>
                </c:pt>
                <c:pt idx="1286">
                  <c:v>13</c:v>
                </c:pt>
                <c:pt idx="1287">
                  <c:v>13</c:v>
                </c:pt>
                <c:pt idx="1288">
                  <c:v>13</c:v>
                </c:pt>
                <c:pt idx="1289">
                  <c:v>13</c:v>
                </c:pt>
                <c:pt idx="1290">
                  <c:v>13</c:v>
                </c:pt>
                <c:pt idx="1291">
                  <c:v>13</c:v>
                </c:pt>
                <c:pt idx="1292">
                  <c:v>13</c:v>
                </c:pt>
                <c:pt idx="1293">
                  <c:v>13</c:v>
                </c:pt>
                <c:pt idx="1294">
                  <c:v>13</c:v>
                </c:pt>
                <c:pt idx="1295">
                  <c:v>13</c:v>
                </c:pt>
                <c:pt idx="1296">
                  <c:v>13</c:v>
                </c:pt>
                <c:pt idx="1297">
                  <c:v>13</c:v>
                </c:pt>
                <c:pt idx="1298">
                  <c:v>13.1</c:v>
                </c:pt>
                <c:pt idx="1299">
                  <c:v>13.1</c:v>
                </c:pt>
                <c:pt idx="1300">
                  <c:v>13.1</c:v>
                </c:pt>
                <c:pt idx="1301">
                  <c:v>13.1</c:v>
                </c:pt>
                <c:pt idx="1302">
                  <c:v>13.1</c:v>
                </c:pt>
                <c:pt idx="1303">
                  <c:v>13.1</c:v>
                </c:pt>
                <c:pt idx="1304">
                  <c:v>13.1</c:v>
                </c:pt>
                <c:pt idx="1305">
                  <c:v>13.1</c:v>
                </c:pt>
                <c:pt idx="1306">
                  <c:v>13.1</c:v>
                </c:pt>
                <c:pt idx="1307">
                  <c:v>13.1</c:v>
                </c:pt>
                <c:pt idx="1308">
                  <c:v>13.1</c:v>
                </c:pt>
                <c:pt idx="1309">
                  <c:v>13.1</c:v>
                </c:pt>
                <c:pt idx="1310">
                  <c:v>13.1</c:v>
                </c:pt>
                <c:pt idx="1311">
                  <c:v>13.1</c:v>
                </c:pt>
                <c:pt idx="1312">
                  <c:v>13.1</c:v>
                </c:pt>
                <c:pt idx="1313">
                  <c:v>13.1</c:v>
                </c:pt>
                <c:pt idx="1314">
                  <c:v>13.1</c:v>
                </c:pt>
                <c:pt idx="1315">
                  <c:v>13.1</c:v>
                </c:pt>
                <c:pt idx="1316">
                  <c:v>13.1</c:v>
                </c:pt>
                <c:pt idx="1317">
                  <c:v>13.1</c:v>
                </c:pt>
                <c:pt idx="1318">
                  <c:v>13.1</c:v>
                </c:pt>
                <c:pt idx="1319">
                  <c:v>13.2</c:v>
                </c:pt>
                <c:pt idx="1320">
                  <c:v>13.2</c:v>
                </c:pt>
                <c:pt idx="1321">
                  <c:v>13.2</c:v>
                </c:pt>
                <c:pt idx="1322">
                  <c:v>13.2</c:v>
                </c:pt>
                <c:pt idx="1323">
                  <c:v>13.2</c:v>
                </c:pt>
                <c:pt idx="1324">
                  <c:v>13.2</c:v>
                </c:pt>
                <c:pt idx="1325">
                  <c:v>13.2</c:v>
                </c:pt>
                <c:pt idx="1326">
                  <c:v>13.2</c:v>
                </c:pt>
                <c:pt idx="1327">
                  <c:v>13.2</c:v>
                </c:pt>
                <c:pt idx="1328">
                  <c:v>13.2</c:v>
                </c:pt>
                <c:pt idx="1329">
                  <c:v>13.2</c:v>
                </c:pt>
                <c:pt idx="1330">
                  <c:v>13.2</c:v>
                </c:pt>
                <c:pt idx="1331">
                  <c:v>13.2</c:v>
                </c:pt>
                <c:pt idx="1332">
                  <c:v>13.2</c:v>
                </c:pt>
                <c:pt idx="1333">
                  <c:v>13.2</c:v>
                </c:pt>
                <c:pt idx="1334">
                  <c:v>13.2</c:v>
                </c:pt>
                <c:pt idx="1335">
                  <c:v>13.2</c:v>
                </c:pt>
                <c:pt idx="1336">
                  <c:v>13.2</c:v>
                </c:pt>
                <c:pt idx="1337">
                  <c:v>13.2</c:v>
                </c:pt>
                <c:pt idx="1338">
                  <c:v>13.2</c:v>
                </c:pt>
                <c:pt idx="1339">
                  <c:v>13.2</c:v>
                </c:pt>
                <c:pt idx="1340">
                  <c:v>13.2</c:v>
                </c:pt>
                <c:pt idx="1341">
                  <c:v>13.2</c:v>
                </c:pt>
                <c:pt idx="1342">
                  <c:v>13.2</c:v>
                </c:pt>
                <c:pt idx="1343">
                  <c:v>13.3</c:v>
                </c:pt>
                <c:pt idx="1344">
                  <c:v>13.3</c:v>
                </c:pt>
                <c:pt idx="1345">
                  <c:v>13.3</c:v>
                </c:pt>
                <c:pt idx="1346">
                  <c:v>13.3</c:v>
                </c:pt>
                <c:pt idx="1347">
                  <c:v>13.3</c:v>
                </c:pt>
                <c:pt idx="1348">
                  <c:v>13.3</c:v>
                </c:pt>
                <c:pt idx="1349">
                  <c:v>13.3</c:v>
                </c:pt>
                <c:pt idx="1350">
                  <c:v>13.3</c:v>
                </c:pt>
                <c:pt idx="1351">
                  <c:v>13.3</c:v>
                </c:pt>
                <c:pt idx="1352">
                  <c:v>13.3</c:v>
                </c:pt>
                <c:pt idx="1353">
                  <c:v>13.3</c:v>
                </c:pt>
                <c:pt idx="1354">
                  <c:v>13.3</c:v>
                </c:pt>
                <c:pt idx="1355">
                  <c:v>13.3</c:v>
                </c:pt>
                <c:pt idx="1356">
                  <c:v>13.3</c:v>
                </c:pt>
                <c:pt idx="1357">
                  <c:v>13.3</c:v>
                </c:pt>
                <c:pt idx="1358">
                  <c:v>13.3</c:v>
                </c:pt>
                <c:pt idx="1359">
                  <c:v>13.3</c:v>
                </c:pt>
                <c:pt idx="1360">
                  <c:v>13.3</c:v>
                </c:pt>
                <c:pt idx="1361">
                  <c:v>13.3</c:v>
                </c:pt>
                <c:pt idx="1362">
                  <c:v>13.3</c:v>
                </c:pt>
                <c:pt idx="1363">
                  <c:v>13.3</c:v>
                </c:pt>
                <c:pt idx="1364">
                  <c:v>13.3</c:v>
                </c:pt>
                <c:pt idx="1365">
                  <c:v>13.3</c:v>
                </c:pt>
                <c:pt idx="1366">
                  <c:v>13.3</c:v>
                </c:pt>
                <c:pt idx="1367">
                  <c:v>13.3</c:v>
                </c:pt>
                <c:pt idx="1368">
                  <c:v>13.3</c:v>
                </c:pt>
                <c:pt idx="1369">
                  <c:v>13.4</c:v>
                </c:pt>
                <c:pt idx="1370">
                  <c:v>13.4</c:v>
                </c:pt>
                <c:pt idx="1371">
                  <c:v>13.4</c:v>
                </c:pt>
                <c:pt idx="1372">
                  <c:v>13.4</c:v>
                </c:pt>
                <c:pt idx="1373">
                  <c:v>13.4</c:v>
                </c:pt>
                <c:pt idx="1374">
                  <c:v>13.4</c:v>
                </c:pt>
                <c:pt idx="1375">
                  <c:v>13.4</c:v>
                </c:pt>
                <c:pt idx="1376">
                  <c:v>13.4</c:v>
                </c:pt>
                <c:pt idx="1377">
                  <c:v>13.4</c:v>
                </c:pt>
                <c:pt idx="1378">
                  <c:v>13.4</c:v>
                </c:pt>
                <c:pt idx="1379">
                  <c:v>13.4</c:v>
                </c:pt>
                <c:pt idx="1380">
                  <c:v>13.4</c:v>
                </c:pt>
                <c:pt idx="1381">
                  <c:v>13.4</c:v>
                </c:pt>
                <c:pt idx="1382">
                  <c:v>13.4</c:v>
                </c:pt>
                <c:pt idx="1383">
                  <c:v>13.4</c:v>
                </c:pt>
                <c:pt idx="1384">
                  <c:v>13.4</c:v>
                </c:pt>
                <c:pt idx="1385">
                  <c:v>13.4</c:v>
                </c:pt>
                <c:pt idx="1386">
                  <c:v>13.4</c:v>
                </c:pt>
                <c:pt idx="1387">
                  <c:v>13.4</c:v>
                </c:pt>
                <c:pt idx="1388">
                  <c:v>13.4</c:v>
                </c:pt>
                <c:pt idx="1389">
                  <c:v>13.5</c:v>
                </c:pt>
                <c:pt idx="1390">
                  <c:v>13.5</c:v>
                </c:pt>
                <c:pt idx="1391">
                  <c:v>13.5</c:v>
                </c:pt>
                <c:pt idx="1392">
                  <c:v>13.5</c:v>
                </c:pt>
                <c:pt idx="1393">
                  <c:v>13.5</c:v>
                </c:pt>
                <c:pt idx="1394">
                  <c:v>13.5</c:v>
                </c:pt>
                <c:pt idx="1395">
                  <c:v>13.5</c:v>
                </c:pt>
                <c:pt idx="1396">
                  <c:v>13.5</c:v>
                </c:pt>
                <c:pt idx="1397">
                  <c:v>13.5</c:v>
                </c:pt>
                <c:pt idx="1398">
                  <c:v>13.5</c:v>
                </c:pt>
                <c:pt idx="1399">
                  <c:v>13.5</c:v>
                </c:pt>
                <c:pt idx="1400">
                  <c:v>13.5</c:v>
                </c:pt>
                <c:pt idx="1401">
                  <c:v>13.5</c:v>
                </c:pt>
                <c:pt idx="1402">
                  <c:v>13.5</c:v>
                </c:pt>
                <c:pt idx="1403">
                  <c:v>13.5</c:v>
                </c:pt>
                <c:pt idx="1404">
                  <c:v>13.5</c:v>
                </c:pt>
                <c:pt idx="1405">
                  <c:v>13.5</c:v>
                </c:pt>
                <c:pt idx="1406">
                  <c:v>13.5</c:v>
                </c:pt>
                <c:pt idx="1407">
                  <c:v>13.5</c:v>
                </c:pt>
                <c:pt idx="1408">
                  <c:v>13.6</c:v>
                </c:pt>
                <c:pt idx="1409">
                  <c:v>13.6</c:v>
                </c:pt>
                <c:pt idx="1410">
                  <c:v>13.6</c:v>
                </c:pt>
                <c:pt idx="1411">
                  <c:v>13.6</c:v>
                </c:pt>
                <c:pt idx="1412">
                  <c:v>13.6</c:v>
                </c:pt>
                <c:pt idx="1413">
                  <c:v>13.6</c:v>
                </c:pt>
                <c:pt idx="1414">
                  <c:v>13.6</c:v>
                </c:pt>
                <c:pt idx="1415">
                  <c:v>13.6</c:v>
                </c:pt>
                <c:pt idx="1416">
                  <c:v>13.6</c:v>
                </c:pt>
                <c:pt idx="1417">
                  <c:v>13.6</c:v>
                </c:pt>
                <c:pt idx="1418">
                  <c:v>13.6</c:v>
                </c:pt>
                <c:pt idx="1419">
                  <c:v>13.6</c:v>
                </c:pt>
                <c:pt idx="1420">
                  <c:v>13.6</c:v>
                </c:pt>
                <c:pt idx="1421">
                  <c:v>13.6</c:v>
                </c:pt>
                <c:pt idx="1422">
                  <c:v>13.6</c:v>
                </c:pt>
                <c:pt idx="1423">
                  <c:v>13.6</c:v>
                </c:pt>
                <c:pt idx="1424">
                  <c:v>13.7</c:v>
                </c:pt>
                <c:pt idx="1425">
                  <c:v>13.7</c:v>
                </c:pt>
                <c:pt idx="1426">
                  <c:v>13.7</c:v>
                </c:pt>
                <c:pt idx="1427">
                  <c:v>13.7</c:v>
                </c:pt>
                <c:pt idx="1428">
                  <c:v>13.7</c:v>
                </c:pt>
                <c:pt idx="1429">
                  <c:v>13.7</c:v>
                </c:pt>
                <c:pt idx="1430">
                  <c:v>13.7</c:v>
                </c:pt>
                <c:pt idx="1431">
                  <c:v>13.7</c:v>
                </c:pt>
                <c:pt idx="1432">
                  <c:v>13.7</c:v>
                </c:pt>
                <c:pt idx="1433">
                  <c:v>13.7</c:v>
                </c:pt>
                <c:pt idx="1434">
                  <c:v>13.7</c:v>
                </c:pt>
                <c:pt idx="1435">
                  <c:v>13.7</c:v>
                </c:pt>
                <c:pt idx="1436">
                  <c:v>13.7</c:v>
                </c:pt>
                <c:pt idx="1437">
                  <c:v>13.7</c:v>
                </c:pt>
                <c:pt idx="1438">
                  <c:v>13.7</c:v>
                </c:pt>
                <c:pt idx="1439">
                  <c:v>13.7</c:v>
                </c:pt>
                <c:pt idx="1440">
                  <c:v>13.7</c:v>
                </c:pt>
                <c:pt idx="1441">
                  <c:v>13.7</c:v>
                </c:pt>
                <c:pt idx="1442">
                  <c:v>13.7</c:v>
                </c:pt>
                <c:pt idx="1443">
                  <c:v>13.7</c:v>
                </c:pt>
                <c:pt idx="1444">
                  <c:v>13.7</c:v>
                </c:pt>
                <c:pt idx="1445">
                  <c:v>13.7</c:v>
                </c:pt>
                <c:pt idx="1446">
                  <c:v>13.8</c:v>
                </c:pt>
                <c:pt idx="1447">
                  <c:v>13.8</c:v>
                </c:pt>
                <c:pt idx="1448">
                  <c:v>13.8</c:v>
                </c:pt>
                <c:pt idx="1449">
                  <c:v>13.8</c:v>
                </c:pt>
                <c:pt idx="1450">
                  <c:v>13.8</c:v>
                </c:pt>
                <c:pt idx="1451">
                  <c:v>13.8</c:v>
                </c:pt>
                <c:pt idx="1452">
                  <c:v>13.8</c:v>
                </c:pt>
                <c:pt idx="1453">
                  <c:v>13.8</c:v>
                </c:pt>
                <c:pt idx="1454">
                  <c:v>13.8</c:v>
                </c:pt>
                <c:pt idx="1455">
                  <c:v>13.8</c:v>
                </c:pt>
                <c:pt idx="1456">
                  <c:v>13.8</c:v>
                </c:pt>
                <c:pt idx="1457">
                  <c:v>13.8</c:v>
                </c:pt>
                <c:pt idx="1458">
                  <c:v>13.8</c:v>
                </c:pt>
                <c:pt idx="1459">
                  <c:v>13.9</c:v>
                </c:pt>
                <c:pt idx="1460">
                  <c:v>13.9</c:v>
                </c:pt>
                <c:pt idx="1461">
                  <c:v>13.9</c:v>
                </c:pt>
                <c:pt idx="1462">
                  <c:v>13.9</c:v>
                </c:pt>
                <c:pt idx="1463">
                  <c:v>13.9</c:v>
                </c:pt>
                <c:pt idx="1464">
                  <c:v>13.9</c:v>
                </c:pt>
                <c:pt idx="1465">
                  <c:v>13.9</c:v>
                </c:pt>
                <c:pt idx="1466">
                  <c:v>13.9</c:v>
                </c:pt>
                <c:pt idx="1467">
                  <c:v>13.9</c:v>
                </c:pt>
                <c:pt idx="1468">
                  <c:v>13.9</c:v>
                </c:pt>
                <c:pt idx="1469">
                  <c:v>13.9</c:v>
                </c:pt>
                <c:pt idx="1470">
                  <c:v>13.9</c:v>
                </c:pt>
                <c:pt idx="1471">
                  <c:v>13.9</c:v>
                </c:pt>
                <c:pt idx="1472">
                  <c:v>13.9</c:v>
                </c:pt>
                <c:pt idx="1473">
                  <c:v>13.9</c:v>
                </c:pt>
                <c:pt idx="1474">
                  <c:v>13.9</c:v>
                </c:pt>
                <c:pt idx="1475">
                  <c:v>14</c:v>
                </c:pt>
                <c:pt idx="1476">
                  <c:v>14.1</c:v>
                </c:pt>
                <c:pt idx="1477">
                  <c:v>14.2</c:v>
                </c:pt>
                <c:pt idx="1478">
                  <c:v>14.2</c:v>
                </c:pt>
                <c:pt idx="1479">
                  <c:v>14.2</c:v>
                </c:pt>
                <c:pt idx="1480">
                  <c:v>14.2</c:v>
                </c:pt>
                <c:pt idx="1481">
                  <c:v>14.4</c:v>
                </c:pt>
                <c:pt idx="1482">
                  <c:v>14.4</c:v>
                </c:pt>
                <c:pt idx="1483">
                  <c:v>14.4</c:v>
                </c:pt>
                <c:pt idx="1484">
                  <c:v>14.5</c:v>
                </c:pt>
                <c:pt idx="1485">
                  <c:v>14.5</c:v>
                </c:pt>
                <c:pt idx="1486">
                  <c:v>14.6</c:v>
                </c:pt>
                <c:pt idx="1487">
                  <c:v>14.9</c:v>
                </c:pt>
                <c:pt idx="1488">
                  <c:v>14.9</c:v>
                </c:pt>
                <c:pt idx="1489">
                  <c:v>15</c:v>
                </c:pt>
                <c:pt idx="1490">
                  <c:v>15.1</c:v>
                </c:pt>
                <c:pt idx="1491">
                  <c:v>15.1</c:v>
                </c:pt>
                <c:pt idx="1492">
                  <c:v>15.2</c:v>
                </c:pt>
                <c:pt idx="1493">
                  <c:v>15.2</c:v>
                </c:pt>
                <c:pt idx="1494">
                  <c:v>15.2</c:v>
                </c:pt>
                <c:pt idx="1495">
                  <c:v>15.2</c:v>
                </c:pt>
                <c:pt idx="1496">
                  <c:v>15.5</c:v>
                </c:pt>
                <c:pt idx="1497">
                  <c:v>15.6</c:v>
                </c:pt>
                <c:pt idx="1498">
                  <c:v>16.3</c:v>
                </c:pt>
                <c:pt idx="1499">
                  <c:v>17.3</c:v>
                </c:pt>
                <c:pt idx="1500">
                  <c:v>17.399999999999999</c:v>
                </c:pt>
                <c:pt idx="1501">
                  <c:v>17.7</c:v>
                </c:pt>
                <c:pt idx="1502">
                  <c:v>17.899999999999999</c:v>
                </c:pt>
                <c:pt idx="1503">
                  <c:v>18.2</c:v>
                </c:pt>
                <c:pt idx="1504">
                  <c:v>19.5</c:v>
                </c:pt>
                <c:pt idx="1505">
                  <c:v>19.899999999999999</c:v>
                </c:pt>
              </c:numCache>
            </c:numRef>
          </c:xVal>
          <c:yVal>
            <c:numRef>
              <c:f>'Rock lobster'!$AK$2:$AK$2002</c:f>
              <c:numCache>
                <c:formatCode>0.00</c:formatCode>
                <c:ptCount val="2001"/>
                <c:pt idx="1">
                  <c:v>1.63</c:v>
                </c:pt>
                <c:pt idx="2">
                  <c:v>1.63</c:v>
                </c:pt>
              </c:numCache>
            </c:numRef>
          </c:yVal>
          <c:smooth val="0"/>
          <c:extLst>
            <c:ext xmlns:c16="http://schemas.microsoft.com/office/drawing/2014/chart" uri="{C3380CC4-5D6E-409C-BE32-E72D297353CC}">
              <c16:uniqueId val="{00000004-61BB-44AB-8EE3-618A9570ADCF}"/>
            </c:ext>
          </c:extLst>
        </c:ser>
        <c:ser>
          <c:idx val="0"/>
          <c:order val="3"/>
          <c:tx>
            <c:strRef>
              <c:f>'Rock lobster'!$AH$1</c:f>
              <c:strCache>
                <c:ptCount val="1"/>
                <c:pt idx="0">
                  <c:v>Weight_kg</c:v>
                </c:pt>
              </c:strCache>
            </c:strRef>
          </c:tx>
          <c:spPr>
            <a:ln w="19050" cap="rnd">
              <a:noFill/>
              <a:round/>
            </a:ln>
            <a:effectLst/>
          </c:spPr>
          <c:marker>
            <c:symbol val="circle"/>
            <c:size val="5"/>
            <c:spPr>
              <a:noFill/>
              <a:ln w="9525">
                <a:solidFill>
                  <a:schemeClr val="tx1">
                    <a:alpha val="28000"/>
                  </a:schemeClr>
                </a:solidFill>
              </a:ln>
              <a:effectLst/>
            </c:spPr>
          </c:marker>
          <c:xVal>
            <c:numRef>
              <c:f>'Rock lobster'!$AG$2:$AG$2002</c:f>
              <c:numCache>
                <c:formatCode>General</c:formatCode>
                <c:ptCount val="2001"/>
                <c:pt idx="0">
                  <c:v>15</c:v>
                </c:pt>
                <c:pt idx="1">
                  <c:v>15</c:v>
                </c:pt>
                <c:pt idx="2">
                  <c:v>0</c:v>
                </c:pt>
                <c:pt idx="3">
                  <c:v>15</c:v>
                </c:pt>
                <c:pt idx="4">
                  <c:v>0</c:v>
                </c:pt>
                <c:pt idx="5">
                  <c:v>10.5</c:v>
                </c:pt>
                <c:pt idx="6">
                  <c:v>10.9</c:v>
                </c:pt>
                <c:pt idx="7">
                  <c:v>10.9</c:v>
                </c:pt>
                <c:pt idx="8">
                  <c:v>10.9</c:v>
                </c:pt>
                <c:pt idx="9">
                  <c:v>10.9</c:v>
                </c:pt>
                <c:pt idx="10">
                  <c:v>10.9</c:v>
                </c:pt>
                <c:pt idx="11">
                  <c:v>11</c:v>
                </c:pt>
                <c:pt idx="12">
                  <c:v>11</c:v>
                </c:pt>
                <c:pt idx="13">
                  <c:v>11</c:v>
                </c:pt>
                <c:pt idx="14">
                  <c:v>11</c:v>
                </c:pt>
                <c:pt idx="15">
                  <c:v>11</c:v>
                </c:pt>
                <c:pt idx="16">
                  <c:v>11</c:v>
                </c:pt>
                <c:pt idx="17">
                  <c:v>11</c:v>
                </c:pt>
                <c:pt idx="18">
                  <c:v>11</c:v>
                </c:pt>
                <c:pt idx="19">
                  <c:v>11</c:v>
                </c:pt>
                <c:pt idx="20">
                  <c:v>11</c:v>
                </c:pt>
                <c:pt idx="21">
                  <c:v>11</c:v>
                </c:pt>
                <c:pt idx="22">
                  <c:v>11</c:v>
                </c:pt>
                <c:pt idx="23">
                  <c:v>11</c:v>
                </c:pt>
                <c:pt idx="24">
                  <c:v>11</c:v>
                </c:pt>
                <c:pt idx="25">
                  <c:v>11</c:v>
                </c:pt>
                <c:pt idx="26">
                  <c:v>11</c:v>
                </c:pt>
                <c:pt idx="27">
                  <c:v>11</c:v>
                </c:pt>
                <c:pt idx="28">
                  <c:v>11</c:v>
                </c:pt>
                <c:pt idx="29">
                  <c:v>11</c:v>
                </c:pt>
                <c:pt idx="30">
                  <c:v>11</c:v>
                </c:pt>
                <c:pt idx="31">
                  <c:v>11</c:v>
                </c:pt>
                <c:pt idx="32">
                  <c:v>11</c:v>
                </c:pt>
                <c:pt idx="33">
                  <c:v>11</c:v>
                </c:pt>
                <c:pt idx="34">
                  <c:v>11</c:v>
                </c:pt>
                <c:pt idx="35">
                  <c:v>11</c:v>
                </c:pt>
                <c:pt idx="36">
                  <c:v>11</c:v>
                </c:pt>
                <c:pt idx="37">
                  <c:v>11</c:v>
                </c:pt>
                <c:pt idx="38">
                  <c:v>11</c:v>
                </c:pt>
                <c:pt idx="39">
                  <c:v>11</c:v>
                </c:pt>
                <c:pt idx="40">
                  <c:v>11</c:v>
                </c:pt>
                <c:pt idx="41">
                  <c:v>11</c:v>
                </c:pt>
                <c:pt idx="42">
                  <c:v>11</c:v>
                </c:pt>
                <c:pt idx="43">
                  <c:v>11</c:v>
                </c:pt>
                <c:pt idx="44">
                  <c:v>11</c:v>
                </c:pt>
                <c:pt idx="45">
                  <c:v>11</c:v>
                </c:pt>
                <c:pt idx="46">
                  <c:v>11</c:v>
                </c:pt>
                <c:pt idx="47">
                  <c:v>11</c:v>
                </c:pt>
                <c:pt idx="48">
                  <c:v>11</c:v>
                </c:pt>
                <c:pt idx="49">
                  <c:v>11</c:v>
                </c:pt>
                <c:pt idx="50">
                  <c:v>11</c:v>
                </c:pt>
                <c:pt idx="51">
                  <c:v>11</c:v>
                </c:pt>
                <c:pt idx="52">
                  <c:v>11</c:v>
                </c:pt>
                <c:pt idx="53">
                  <c:v>11</c:v>
                </c:pt>
                <c:pt idx="54">
                  <c:v>11</c:v>
                </c:pt>
                <c:pt idx="55">
                  <c:v>11</c:v>
                </c:pt>
                <c:pt idx="56">
                  <c:v>11</c:v>
                </c:pt>
                <c:pt idx="57">
                  <c:v>11</c:v>
                </c:pt>
                <c:pt idx="58">
                  <c:v>11</c:v>
                </c:pt>
                <c:pt idx="59">
                  <c:v>11</c:v>
                </c:pt>
                <c:pt idx="60">
                  <c:v>11</c:v>
                </c:pt>
                <c:pt idx="61">
                  <c:v>11</c:v>
                </c:pt>
                <c:pt idx="62">
                  <c:v>11</c:v>
                </c:pt>
                <c:pt idx="63">
                  <c:v>11</c:v>
                </c:pt>
                <c:pt idx="64">
                  <c:v>11</c:v>
                </c:pt>
                <c:pt idx="65">
                  <c:v>11</c:v>
                </c:pt>
                <c:pt idx="66">
                  <c:v>11</c:v>
                </c:pt>
                <c:pt idx="67">
                  <c:v>11</c:v>
                </c:pt>
                <c:pt idx="68">
                  <c:v>11</c:v>
                </c:pt>
                <c:pt idx="69">
                  <c:v>11</c:v>
                </c:pt>
                <c:pt idx="70">
                  <c:v>11</c:v>
                </c:pt>
                <c:pt idx="71">
                  <c:v>11</c:v>
                </c:pt>
                <c:pt idx="72">
                  <c:v>11</c:v>
                </c:pt>
                <c:pt idx="73">
                  <c:v>11</c:v>
                </c:pt>
                <c:pt idx="74">
                  <c:v>11</c:v>
                </c:pt>
                <c:pt idx="75">
                  <c:v>11</c:v>
                </c:pt>
                <c:pt idx="76">
                  <c:v>11</c:v>
                </c:pt>
                <c:pt idx="77">
                  <c:v>11</c:v>
                </c:pt>
                <c:pt idx="78">
                  <c:v>11</c:v>
                </c:pt>
                <c:pt idx="79">
                  <c:v>11</c:v>
                </c:pt>
                <c:pt idx="80">
                  <c:v>11</c:v>
                </c:pt>
                <c:pt idx="81">
                  <c:v>11</c:v>
                </c:pt>
                <c:pt idx="82">
                  <c:v>11</c:v>
                </c:pt>
                <c:pt idx="83">
                  <c:v>11</c:v>
                </c:pt>
                <c:pt idx="84">
                  <c:v>11</c:v>
                </c:pt>
                <c:pt idx="85">
                  <c:v>11</c:v>
                </c:pt>
                <c:pt idx="86">
                  <c:v>11</c:v>
                </c:pt>
                <c:pt idx="87">
                  <c:v>11</c:v>
                </c:pt>
                <c:pt idx="88">
                  <c:v>11</c:v>
                </c:pt>
                <c:pt idx="89">
                  <c:v>11</c:v>
                </c:pt>
                <c:pt idx="90">
                  <c:v>11</c:v>
                </c:pt>
                <c:pt idx="91">
                  <c:v>11</c:v>
                </c:pt>
                <c:pt idx="92">
                  <c:v>11</c:v>
                </c:pt>
                <c:pt idx="93">
                  <c:v>11</c:v>
                </c:pt>
                <c:pt idx="94">
                  <c:v>11</c:v>
                </c:pt>
                <c:pt idx="95">
                  <c:v>11</c:v>
                </c:pt>
                <c:pt idx="96">
                  <c:v>11</c:v>
                </c:pt>
                <c:pt idx="97">
                  <c:v>11</c:v>
                </c:pt>
                <c:pt idx="98">
                  <c:v>11</c:v>
                </c:pt>
                <c:pt idx="99">
                  <c:v>11</c:v>
                </c:pt>
                <c:pt idx="100">
                  <c:v>11</c:v>
                </c:pt>
                <c:pt idx="101">
                  <c:v>11</c:v>
                </c:pt>
                <c:pt idx="102">
                  <c:v>11</c:v>
                </c:pt>
                <c:pt idx="103">
                  <c:v>11</c:v>
                </c:pt>
                <c:pt idx="104">
                  <c:v>11</c:v>
                </c:pt>
                <c:pt idx="105">
                  <c:v>11</c:v>
                </c:pt>
                <c:pt idx="106">
                  <c:v>11</c:v>
                </c:pt>
                <c:pt idx="107">
                  <c:v>11.1</c:v>
                </c:pt>
                <c:pt idx="108">
                  <c:v>11.1</c:v>
                </c:pt>
                <c:pt idx="109">
                  <c:v>11.1</c:v>
                </c:pt>
                <c:pt idx="110">
                  <c:v>11.1</c:v>
                </c:pt>
                <c:pt idx="111">
                  <c:v>11.1</c:v>
                </c:pt>
                <c:pt idx="112">
                  <c:v>11.1</c:v>
                </c:pt>
                <c:pt idx="113">
                  <c:v>11.1</c:v>
                </c:pt>
                <c:pt idx="114">
                  <c:v>11.1</c:v>
                </c:pt>
                <c:pt idx="115">
                  <c:v>11.1</c:v>
                </c:pt>
                <c:pt idx="116">
                  <c:v>11.1</c:v>
                </c:pt>
                <c:pt idx="117">
                  <c:v>11.1</c:v>
                </c:pt>
                <c:pt idx="118">
                  <c:v>11.1</c:v>
                </c:pt>
                <c:pt idx="119">
                  <c:v>11.1</c:v>
                </c:pt>
                <c:pt idx="120">
                  <c:v>11.1</c:v>
                </c:pt>
                <c:pt idx="121">
                  <c:v>11.1</c:v>
                </c:pt>
                <c:pt idx="122">
                  <c:v>11.1</c:v>
                </c:pt>
                <c:pt idx="123">
                  <c:v>11.1</c:v>
                </c:pt>
                <c:pt idx="124">
                  <c:v>11.1</c:v>
                </c:pt>
                <c:pt idx="125">
                  <c:v>11.1</c:v>
                </c:pt>
                <c:pt idx="126">
                  <c:v>11.1</c:v>
                </c:pt>
                <c:pt idx="127">
                  <c:v>11.1</c:v>
                </c:pt>
                <c:pt idx="128">
                  <c:v>11.1</c:v>
                </c:pt>
                <c:pt idx="129">
                  <c:v>11.1</c:v>
                </c:pt>
                <c:pt idx="130">
                  <c:v>11.1</c:v>
                </c:pt>
                <c:pt idx="131">
                  <c:v>11.1</c:v>
                </c:pt>
                <c:pt idx="132">
                  <c:v>11.1</c:v>
                </c:pt>
                <c:pt idx="133">
                  <c:v>11.1</c:v>
                </c:pt>
                <c:pt idx="134">
                  <c:v>11.1</c:v>
                </c:pt>
                <c:pt idx="135">
                  <c:v>11.1</c:v>
                </c:pt>
                <c:pt idx="136">
                  <c:v>11.1</c:v>
                </c:pt>
                <c:pt idx="137">
                  <c:v>11.1</c:v>
                </c:pt>
                <c:pt idx="138">
                  <c:v>11.1</c:v>
                </c:pt>
                <c:pt idx="139">
                  <c:v>11.1</c:v>
                </c:pt>
                <c:pt idx="140">
                  <c:v>11.1</c:v>
                </c:pt>
                <c:pt idx="141">
                  <c:v>11.1</c:v>
                </c:pt>
                <c:pt idx="142">
                  <c:v>11.1</c:v>
                </c:pt>
                <c:pt idx="143">
                  <c:v>11.1</c:v>
                </c:pt>
                <c:pt idx="144">
                  <c:v>11.1</c:v>
                </c:pt>
                <c:pt idx="145">
                  <c:v>11.1</c:v>
                </c:pt>
                <c:pt idx="146">
                  <c:v>11.1</c:v>
                </c:pt>
                <c:pt idx="147">
                  <c:v>11.1</c:v>
                </c:pt>
                <c:pt idx="148">
                  <c:v>11.1</c:v>
                </c:pt>
                <c:pt idx="149">
                  <c:v>11.1</c:v>
                </c:pt>
                <c:pt idx="150">
                  <c:v>11.1</c:v>
                </c:pt>
                <c:pt idx="151">
                  <c:v>11.1</c:v>
                </c:pt>
                <c:pt idx="152">
                  <c:v>11.1</c:v>
                </c:pt>
                <c:pt idx="153">
                  <c:v>11.1</c:v>
                </c:pt>
                <c:pt idx="154">
                  <c:v>11.1</c:v>
                </c:pt>
                <c:pt idx="155">
                  <c:v>11.1</c:v>
                </c:pt>
                <c:pt idx="156">
                  <c:v>11.1</c:v>
                </c:pt>
                <c:pt idx="157">
                  <c:v>11.1</c:v>
                </c:pt>
                <c:pt idx="158">
                  <c:v>11.1</c:v>
                </c:pt>
                <c:pt idx="159">
                  <c:v>11.1</c:v>
                </c:pt>
                <c:pt idx="160">
                  <c:v>11.1</c:v>
                </c:pt>
                <c:pt idx="161">
                  <c:v>11.1</c:v>
                </c:pt>
                <c:pt idx="162">
                  <c:v>11.1</c:v>
                </c:pt>
                <c:pt idx="163">
                  <c:v>11.1</c:v>
                </c:pt>
                <c:pt idx="164">
                  <c:v>11.1</c:v>
                </c:pt>
                <c:pt idx="165">
                  <c:v>11.1</c:v>
                </c:pt>
                <c:pt idx="166">
                  <c:v>11.1</c:v>
                </c:pt>
                <c:pt idx="167">
                  <c:v>11.1</c:v>
                </c:pt>
                <c:pt idx="168">
                  <c:v>11.1</c:v>
                </c:pt>
                <c:pt idx="169">
                  <c:v>11.1</c:v>
                </c:pt>
                <c:pt idx="170">
                  <c:v>11.1</c:v>
                </c:pt>
                <c:pt idx="171">
                  <c:v>11.1</c:v>
                </c:pt>
                <c:pt idx="172">
                  <c:v>11.1</c:v>
                </c:pt>
                <c:pt idx="173">
                  <c:v>11.1</c:v>
                </c:pt>
                <c:pt idx="174">
                  <c:v>11.1</c:v>
                </c:pt>
                <c:pt idx="175">
                  <c:v>11.1</c:v>
                </c:pt>
                <c:pt idx="176">
                  <c:v>11.1</c:v>
                </c:pt>
                <c:pt idx="177">
                  <c:v>11.1</c:v>
                </c:pt>
                <c:pt idx="178">
                  <c:v>11.1</c:v>
                </c:pt>
                <c:pt idx="179">
                  <c:v>11.1</c:v>
                </c:pt>
                <c:pt idx="180">
                  <c:v>11.1</c:v>
                </c:pt>
                <c:pt idx="181">
                  <c:v>11.1</c:v>
                </c:pt>
                <c:pt idx="182">
                  <c:v>11.1</c:v>
                </c:pt>
                <c:pt idx="183">
                  <c:v>11.1</c:v>
                </c:pt>
                <c:pt idx="184">
                  <c:v>11.1</c:v>
                </c:pt>
                <c:pt idx="185">
                  <c:v>11.1</c:v>
                </c:pt>
                <c:pt idx="186">
                  <c:v>11.1</c:v>
                </c:pt>
                <c:pt idx="187">
                  <c:v>11.1</c:v>
                </c:pt>
                <c:pt idx="188">
                  <c:v>11.1</c:v>
                </c:pt>
                <c:pt idx="189">
                  <c:v>11.1</c:v>
                </c:pt>
                <c:pt idx="190">
                  <c:v>11.1</c:v>
                </c:pt>
                <c:pt idx="191">
                  <c:v>11.1</c:v>
                </c:pt>
                <c:pt idx="192">
                  <c:v>11.1</c:v>
                </c:pt>
                <c:pt idx="193">
                  <c:v>11.1</c:v>
                </c:pt>
                <c:pt idx="194">
                  <c:v>11.1</c:v>
                </c:pt>
                <c:pt idx="195">
                  <c:v>11.1</c:v>
                </c:pt>
                <c:pt idx="196">
                  <c:v>11.2</c:v>
                </c:pt>
                <c:pt idx="197">
                  <c:v>11.2</c:v>
                </c:pt>
                <c:pt idx="198">
                  <c:v>11.2</c:v>
                </c:pt>
                <c:pt idx="199">
                  <c:v>11.2</c:v>
                </c:pt>
                <c:pt idx="200">
                  <c:v>11.2</c:v>
                </c:pt>
                <c:pt idx="201">
                  <c:v>11.2</c:v>
                </c:pt>
                <c:pt idx="202">
                  <c:v>11.2</c:v>
                </c:pt>
                <c:pt idx="203">
                  <c:v>11.2</c:v>
                </c:pt>
                <c:pt idx="204">
                  <c:v>11.2</c:v>
                </c:pt>
                <c:pt idx="205">
                  <c:v>11.2</c:v>
                </c:pt>
                <c:pt idx="206">
                  <c:v>11.2</c:v>
                </c:pt>
                <c:pt idx="207">
                  <c:v>11.2</c:v>
                </c:pt>
                <c:pt idx="208">
                  <c:v>11.2</c:v>
                </c:pt>
                <c:pt idx="209">
                  <c:v>11.2</c:v>
                </c:pt>
                <c:pt idx="210">
                  <c:v>11.2</c:v>
                </c:pt>
                <c:pt idx="211">
                  <c:v>11.2</c:v>
                </c:pt>
                <c:pt idx="212">
                  <c:v>11.2</c:v>
                </c:pt>
                <c:pt idx="213">
                  <c:v>11.2</c:v>
                </c:pt>
                <c:pt idx="214">
                  <c:v>11.2</c:v>
                </c:pt>
                <c:pt idx="215">
                  <c:v>11.2</c:v>
                </c:pt>
                <c:pt idx="216">
                  <c:v>11.2</c:v>
                </c:pt>
                <c:pt idx="217">
                  <c:v>11.2</c:v>
                </c:pt>
                <c:pt idx="218">
                  <c:v>11.2</c:v>
                </c:pt>
                <c:pt idx="219">
                  <c:v>11.2</c:v>
                </c:pt>
                <c:pt idx="220">
                  <c:v>11.2</c:v>
                </c:pt>
                <c:pt idx="221">
                  <c:v>11.2</c:v>
                </c:pt>
                <c:pt idx="222">
                  <c:v>11.2</c:v>
                </c:pt>
                <c:pt idx="223">
                  <c:v>11.2</c:v>
                </c:pt>
                <c:pt idx="224">
                  <c:v>11.2</c:v>
                </c:pt>
                <c:pt idx="225">
                  <c:v>11.2</c:v>
                </c:pt>
                <c:pt idx="226">
                  <c:v>11.2</c:v>
                </c:pt>
                <c:pt idx="227">
                  <c:v>11.2</c:v>
                </c:pt>
                <c:pt idx="228">
                  <c:v>11.2</c:v>
                </c:pt>
                <c:pt idx="229">
                  <c:v>11.2</c:v>
                </c:pt>
                <c:pt idx="230">
                  <c:v>11.2</c:v>
                </c:pt>
                <c:pt idx="231">
                  <c:v>11.2</c:v>
                </c:pt>
                <c:pt idx="232">
                  <c:v>11.2</c:v>
                </c:pt>
                <c:pt idx="233">
                  <c:v>11.2</c:v>
                </c:pt>
                <c:pt idx="234">
                  <c:v>11.2</c:v>
                </c:pt>
                <c:pt idx="235">
                  <c:v>11.2</c:v>
                </c:pt>
                <c:pt idx="236">
                  <c:v>11.2</c:v>
                </c:pt>
                <c:pt idx="237">
                  <c:v>11.2</c:v>
                </c:pt>
                <c:pt idx="238">
                  <c:v>11.2</c:v>
                </c:pt>
                <c:pt idx="239">
                  <c:v>11.2</c:v>
                </c:pt>
                <c:pt idx="240">
                  <c:v>11.2</c:v>
                </c:pt>
                <c:pt idx="241">
                  <c:v>11.2</c:v>
                </c:pt>
                <c:pt idx="242">
                  <c:v>11.2</c:v>
                </c:pt>
                <c:pt idx="243">
                  <c:v>11.2</c:v>
                </c:pt>
                <c:pt idx="244">
                  <c:v>11.2</c:v>
                </c:pt>
                <c:pt idx="245">
                  <c:v>11.2</c:v>
                </c:pt>
                <c:pt idx="246">
                  <c:v>11.2</c:v>
                </c:pt>
                <c:pt idx="247">
                  <c:v>11.2</c:v>
                </c:pt>
                <c:pt idx="248">
                  <c:v>11.2</c:v>
                </c:pt>
                <c:pt idx="249">
                  <c:v>11.2</c:v>
                </c:pt>
                <c:pt idx="250">
                  <c:v>11.2</c:v>
                </c:pt>
                <c:pt idx="251">
                  <c:v>11.2</c:v>
                </c:pt>
                <c:pt idx="252">
                  <c:v>11.2</c:v>
                </c:pt>
                <c:pt idx="253">
                  <c:v>11.2</c:v>
                </c:pt>
                <c:pt idx="254">
                  <c:v>11.2</c:v>
                </c:pt>
                <c:pt idx="255">
                  <c:v>11.2</c:v>
                </c:pt>
                <c:pt idx="256">
                  <c:v>11.2</c:v>
                </c:pt>
                <c:pt idx="257">
                  <c:v>11.2</c:v>
                </c:pt>
                <c:pt idx="258">
                  <c:v>11.2</c:v>
                </c:pt>
                <c:pt idx="259">
                  <c:v>11.2</c:v>
                </c:pt>
                <c:pt idx="260">
                  <c:v>11.2</c:v>
                </c:pt>
                <c:pt idx="261">
                  <c:v>11.2</c:v>
                </c:pt>
                <c:pt idx="262">
                  <c:v>11.2</c:v>
                </c:pt>
                <c:pt idx="263">
                  <c:v>11.2</c:v>
                </c:pt>
                <c:pt idx="264">
                  <c:v>11.2</c:v>
                </c:pt>
                <c:pt idx="265">
                  <c:v>11.2</c:v>
                </c:pt>
                <c:pt idx="266">
                  <c:v>11.2</c:v>
                </c:pt>
                <c:pt idx="267">
                  <c:v>11.2</c:v>
                </c:pt>
                <c:pt idx="268">
                  <c:v>11.2</c:v>
                </c:pt>
                <c:pt idx="269">
                  <c:v>11.2</c:v>
                </c:pt>
                <c:pt idx="270">
                  <c:v>11.2</c:v>
                </c:pt>
                <c:pt idx="271">
                  <c:v>11.2</c:v>
                </c:pt>
                <c:pt idx="272">
                  <c:v>11.2</c:v>
                </c:pt>
                <c:pt idx="273">
                  <c:v>11.2</c:v>
                </c:pt>
                <c:pt idx="274">
                  <c:v>11.2</c:v>
                </c:pt>
                <c:pt idx="275">
                  <c:v>11.2</c:v>
                </c:pt>
                <c:pt idx="276">
                  <c:v>11.2</c:v>
                </c:pt>
                <c:pt idx="277">
                  <c:v>11.2</c:v>
                </c:pt>
                <c:pt idx="278">
                  <c:v>11.2</c:v>
                </c:pt>
                <c:pt idx="279">
                  <c:v>11.2</c:v>
                </c:pt>
                <c:pt idx="280">
                  <c:v>11.2</c:v>
                </c:pt>
                <c:pt idx="281">
                  <c:v>11.2</c:v>
                </c:pt>
                <c:pt idx="282">
                  <c:v>11.2</c:v>
                </c:pt>
                <c:pt idx="283">
                  <c:v>11.2</c:v>
                </c:pt>
                <c:pt idx="284">
                  <c:v>11.2</c:v>
                </c:pt>
                <c:pt idx="285">
                  <c:v>11.2</c:v>
                </c:pt>
                <c:pt idx="286">
                  <c:v>11.2</c:v>
                </c:pt>
                <c:pt idx="287">
                  <c:v>11.2</c:v>
                </c:pt>
                <c:pt idx="288">
                  <c:v>11.2</c:v>
                </c:pt>
                <c:pt idx="289">
                  <c:v>11.2</c:v>
                </c:pt>
                <c:pt idx="290">
                  <c:v>11.2</c:v>
                </c:pt>
                <c:pt idx="291">
                  <c:v>11.2</c:v>
                </c:pt>
                <c:pt idx="292">
                  <c:v>11.2</c:v>
                </c:pt>
                <c:pt idx="293">
                  <c:v>11.2</c:v>
                </c:pt>
                <c:pt idx="294">
                  <c:v>11.2</c:v>
                </c:pt>
                <c:pt idx="295">
                  <c:v>11.2</c:v>
                </c:pt>
                <c:pt idx="296">
                  <c:v>11.2</c:v>
                </c:pt>
                <c:pt idx="297">
                  <c:v>11.2</c:v>
                </c:pt>
                <c:pt idx="298">
                  <c:v>11.2</c:v>
                </c:pt>
                <c:pt idx="299">
                  <c:v>11.2</c:v>
                </c:pt>
                <c:pt idx="300">
                  <c:v>11.2</c:v>
                </c:pt>
                <c:pt idx="301">
                  <c:v>11.2</c:v>
                </c:pt>
                <c:pt idx="302">
                  <c:v>11.2</c:v>
                </c:pt>
                <c:pt idx="303">
                  <c:v>11.2</c:v>
                </c:pt>
                <c:pt idx="304">
                  <c:v>11.2</c:v>
                </c:pt>
                <c:pt idx="305">
                  <c:v>11.2</c:v>
                </c:pt>
                <c:pt idx="306">
                  <c:v>11.2</c:v>
                </c:pt>
                <c:pt idx="307">
                  <c:v>11.2</c:v>
                </c:pt>
                <c:pt idx="308">
                  <c:v>11.2</c:v>
                </c:pt>
                <c:pt idx="309">
                  <c:v>11.2</c:v>
                </c:pt>
                <c:pt idx="310">
                  <c:v>11.2</c:v>
                </c:pt>
                <c:pt idx="311">
                  <c:v>11.2</c:v>
                </c:pt>
                <c:pt idx="312">
                  <c:v>11.2</c:v>
                </c:pt>
                <c:pt idx="313">
                  <c:v>11.2</c:v>
                </c:pt>
                <c:pt idx="314">
                  <c:v>11.2</c:v>
                </c:pt>
                <c:pt idx="315">
                  <c:v>11.2</c:v>
                </c:pt>
                <c:pt idx="316">
                  <c:v>11.2</c:v>
                </c:pt>
                <c:pt idx="317">
                  <c:v>11.2</c:v>
                </c:pt>
                <c:pt idx="318">
                  <c:v>11.2</c:v>
                </c:pt>
                <c:pt idx="319">
                  <c:v>11.2</c:v>
                </c:pt>
                <c:pt idx="320">
                  <c:v>11.3</c:v>
                </c:pt>
                <c:pt idx="321">
                  <c:v>11.3</c:v>
                </c:pt>
                <c:pt idx="322">
                  <c:v>11.3</c:v>
                </c:pt>
                <c:pt idx="323">
                  <c:v>11.3</c:v>
                </c:pt>
                <c:pt idx="324">
                  <c:v>11.3</c:v>
                </c:pt>
                <c:pt idx="325">
                  <c:v>11.3</c:v>
                </c:pt>
                <c:pt idx="326">
                  <c:v>11.3</c:v>
                </c:pt>
                <c:pt idx="327">
                  <c:v>11.3</c:v>
                </c:pt>
                <c:pt idx="328">
                  <c:v>11.3</c:v>
                </c:pt>
                <c:pt idx="329">
                  <c:v>11.3</c:v>
                </c:pt>
                <c:pt idx="330">
                  <c:v>11.3</c:v>
                </c:pt>
                <c:pt idx="331">
                  <c:v>11.3</c:v>
                </c:pt>
                <c:pt idx="332">
                  <c:v>11.3</c:v>
                </c:pt>
                <c:pt idx="333">
                  <c:v>11.3</c:v>
                </c:pt>
                <c:pt idx="334">
                  <c:v>11.3</c:v>
                </c:pt>
                <c:pt idx="335">
                  <c:v>11.3</c:v>
                </c:pt>
                <c:pt idx="336">
                  <c:v>11.3</c:v>
                </c:pt>
                <c:pt idx="337">
                  <c:v>11.3</c:v>
                </c:pt>
                <c:pt idx="338">
                  <c:v>11.3</c:v>
                </c:pt>
                <c:pt idx="339">
                  <c:v>11.3</c:v>
                </c:pt>
                <c:pt idx="340">
                  <c:v>11.3</c:v>
                </c:pt>
                <c:pt idx="341">
                  <c:v>11.3</c:v>
                </c:pt>
                <c:pt idx="342">
                  <c:v>11.3</c:v>
                </c:pt>
                <c:pt idx="343">
                  <c:v>11.3</c:v>
                </c:pt>
                <c:pt idx="344">
                  <c:v>11.3</c:v>
                </c:pt>
                <c:pt idx="345">
                  <c:v>11.3</c:v>
                </c:pt>
                <c:pt idx="346">
                  <c:v>11.3</c:v>
                </c:pt>
                <c:pt idx="347">
                  <c:v>11.3</c:v>
                </c:pt>
                <c:pt idx="348">
                  <c:v>11.3</c:v>
                </c:pt>
                <c:pt idx="349">
                  <c:v>11.3</c:v>
                </c:pt>
                <c:pt idx="350">
                  <c:v>11.3</c:v>
                </c:pt>
                <c:pt idx="351">
                  <c:v>11.3</c:v>
                </c:pt>
                <c:pt idx="352">
                  <c:v>11.3</c:v>
                </c:pt>
                <c:pt idx="353">
                  <c:v>11.3</c:v>
                </c:pt>
                <c:pt idx="354">
                  <c:v>11.3</c:v>
                </c:pt>
                <c:pt idx="355">
                  <c:v>11.3</c:v>
                </c:pt>
                <c:pt idx="356">
                  <c:v>11.3</c:v>
                </c:pt>
                <c:pt idx="357">
                  <c:v>11.3</c:v>
                </c:pt>
                <c:pt idx="358">
                  <c:v>11.3</c:v>
                </c:pt>
                <c:pt idx="359">
                  <c:v>11.3</c:v>
                </c:pt>
                <c:pt idx="360">
                  <c:v>11.3</c:v>
                </c:pt>
                <c:pt idx="361">
                  <c:v>11.3</c:v>
                </c:pt>
                <c:pt idx="362">
                  <c:v>11.3</c:v>
                </c:pt>
                <c:pt idx="363">
                  <c:v>11.3</c:v>
                </c:pt>
                <c:pt idx="364">
                  <c:v>11.3</c:v>
                </c:pt>
                <c:pt idx="365">
                  <c:v>11.3</c:v>
                </c:pt>
                <c:pt idx="366">
                  <c:v>11.3</c:v>
                </c:pt>
                <c:pt idx="367">
                  <c:v>11.3</c:v>
                </c:pt>
                <c:pt idx="368">
                  <c:v>11.3</c:v>
                </c:pt>
                <c:pt idx="369">
                  <c:v>11.3</c:v>
                </c:pt>
                <c:pt idx="370">
                  <c:v>11.3</c:v>
                </c:pt>
                <c:pt idx="371">
                  <c:v>11.3</c:v>
                </c:pt>
                <c:pt idx="372">
                  <c:v>11.3</c:v>
                </c:pt>
                <c:pt idx="373">
                  <c:v>11.3</c:v>
                </c:pt>
                <c:pt idx="374">
                  <c:v>11.3</c:v>
                </c:pt>
                <c:pt idx="375">
                  <c:v>11.3</c:v>
                </c:pt>
                <c:pt idx="376">
                  <c:v>11.3</c:v>
                </c:pt>
                <c:pt idx="377">
                  <c:v>11.3</c:v>
                </c:pt>
                <c:pt idx="378">
                  <c:v>11.3</c:v>
                </c:pt>
                <c:pt idx="379">
                  <c:v>11.3</c:v>
                </c:pt>
                <c:pt idx="380">
                  <c:v>11.3</c:v>
                </c:pt>
                <c:pt idx="381">
                  <c:v>11.3</c:v>
                </c:pt>
                <c:pt idx="382">
                  <c:v>11.3</c:v>
                </c:pt>
                <c:pt idx="383">
                  <c:v>11.3</c:v>
                </c:pt>
                <c:pt idx="384">
                  <c:v>11.3</c:v>
                </c:pt>
                <c:pt idx="385">
                  <c:v>11.3</c:v>
                </c:pt>
                <c:pt idx="386">
                  <c:v>11.3</c:v>
                </c:pt>
                <c:pt idx="387">
                  <c:v>11.3</c:v>
                </c:pt>
                <c:pt idx="388">
                  <c:v>11.3</c:v>
                </c:pt>
                <c:pt idx="389">
                  <c:v>11.3</c:v>
                </c:pt>
                <c:pt idx="390">
                  <c:v>11.3</c:v>
                </c:pt>
                <c:pt idx="391">
                  <c:v>11.3</c:v>
                </c:pt>
                <c:pt idx="392">
                  <c:v>11.3</c:v>
                </c:pt>
                <c:pt idx="393">
                  <c:v>11.3</c:v>
                </c:pt>
                <c:pt idx="394">
                  <c:v>11.3</c:v>
                </c:pt>
                <c:pt idx="395">
                  <c:v>11.3</c:v>
                </c:pt>
                <c:pt idx="396">
                  <c:v>11.3</c:v>
                </c:pt>
                <c:pt idx="397">
                  <c:v>11.3</c:v>
                </c:pt>
                <c:pt idx="398">
                  <c:v>11.3</c:v>
                </c:pt>
                <c:pt idx="399">
                  <c:v>11.3</c:v>
                </c:pt>
                <c:pt idx="400">
                  <c:v>11.3</c:v>
                </c:pt>
                <c:pt idx="401">
                  <c:v>11.3</c:v>
                </c:pt>
                <c:pt idx="402">
                  <c:v>11.3</c:v>
                </c:pt>
                <c:pt idx="403">
                  <c:v>11.3</c:v>
                </c:pt>
                <c:pt idx="404">
                  <c:v>11.3</c:v>
                </c:pt>
                <c:pt idx="405">
                  <c:v>11.3</c:v>
                </c:pt>
                <c:pt idx="406">
                  <c:v>11.3</c:v>
                </c:pt>
                <c:pt idx="407">
                  <c:v>11.3</c:v>
                </c:pt>
                <c:pt idx="408">
                  <c:v>11.3</c:v>
                </c:pt>
                <c:pt idx="409">
                  <c:v>11.3</c:v>
                </c:pt>
                <c:pt idx="410">
                  <c:v>11.3</c:v>
                </c:pt>
                <c:pt idx="411">
                  <c:v>11.3</c:v>
                </c:pt>
                <c:pt idx="412">
                  <c:v>11.3</c:v>
                </c:pt>
                <c:pt idx="413">
                  <c:v>11.3</c:v>
                </c:pt>
                <c:pt idx="414">
                  <c:v>11.3</c:v>
                </c:pt>
                <c:pt idx="415">
                  <c:v>11.3</c:v>
                </c:pt>
                <c:pt idx="416">
                  <c:v>11.3</c:v>
                </c:pt>
                <c:pt idx="417">
                  <c:v>11.3</c:v>
                </c:pt>
                <c:pt idx="418">
                  <c:v>11.3</c:v>
                </c:pt>
                <c:pt idx="419">
                  <c:v>11.4</c:v>
                </c:pt>
                <c:pt idx="420">
                  <c:v>11.4</c:v>
                </c:pt>
                <c:pt idx="421">
                  <c:v>11.4</c:v>
                </c:pt>
                <c:pt idx="422">
                  <c:v>11.4</c:v>
                </c:pt>
                <c:pt idx="423">
                  <c:v>11.4</c:v>
                </c:pt>
                <c:pt idx="424">
                  <c:v>11.4</c:v>
                </c:pt>
                <c:pt idx="425">
                  <c:v>11.4</c:v>
                </c:pt>
                <c:pt idx="426">
                  <c:v>11.4</c:v>
                </c:pt>
                <c:pt idx="427">
                  <c:v>11.4</c:v>
                </c:pt>
                <c:pt idx="428">
                  <c:v>11.4</c:v>
                </c:pt>
                <c:pt idx="429">
                  <c:v>11.4</c:v>
                </c:pt>
                <c:pt idx="430">
                  <c:v>11.4</c:v>
                </c:pt>
                <c:pt idx="431">
                  <c:v>11.4</c:v>
                </c:pt>
                <c:pt idx="432">
                  <c:v>11.4</c:v>
                </c:pt>
                <c:pt idx="433">
                  <c:v>11.4</c:v>
                </c:pt>
                <c:pt idx="434">
                  <c:v>11.4</c:v>
                </c:pt>
                <c:pt idx="435">
                  <c:v>11.4</c:v>
                </c:pt>
                <c:pt idx="436">
                  <c:v>11.4</c:v>
                </c:pt>
                <c:pt idx="437">
                  <c:v>11.4</c:v>
                </c:pt>
                <c:pt idx="438">
                  <c:v>11.4</c:v>
                </c:pt>
                <c:pt idx="439">
                  <c:v>11.4</c:v>
                </c:pt>
                <c:pt idx="440">
                  <c:v>11.4</c:v>
                </c:pt>
                <c:pt idx="441">
                  <c:v>11.4</c:v>
                </c:pt>
                <c:pt idx="442">
                  <c:v>11.4</c:v>
                </c:pt>
                <c:pt idx="443">
                  <c:v>11.4</c:v>
                </c:pt>
                <c:pt idx="444">
                  <c:v>11.4</c:v>
                </c:pt>
                <c:pt idx="445">
                  <c:v>11.4</c:v>
                </c:pt>
                <c:pt idx="446">
                  <c:v>11.4</c:v>
                </c:pt>
                <c:pt idx="447">
                  <c:v>11.4</c:v>
                </c:pt>
                <c:pt idx="448">
                  <c:v>11.4</c:v>
                </c:pt>
                <c:pt idx="449">
                  <c:v>11.4</c:v>
                </c:pt>
                <c:pt idx="450">
                  <c:v>11.4</c:v>
                </c:pt>
                <c:pt idx="451">
                  <c:v>11.4</c:v>
                </c:pt>
                <c:pt idx="452">
                  <c:v>11.4</c:v>
                </c:pt>
                <c:pt idx="453">
                  <c:v>11.4</c:v>
                </c:pt>
                <c:pt idx="454">
                  <c:v>11.4</c:v>
                </c:pt>
                <c:pt idx="455">
                  <c:v>11.4</c:v>
                </c:pt>
                <c:pt idx="456">
                  <c:v>11.4</c:v>
                </c:pt>
                <c:pt idx="457">
                  <c:v>11.4</c:v>
                </c:pt>
                <c:pt idx="458">
                  <c:v>11.4</c:v>
                </c:pt>
                <c:pt idx="459">
                  <c:v>11.4</c:v>
                </c:pt>
                <c:pt idx="460">
                  <c:v>11.4</c:v>
                </c:pt>
                <c:pt idx="461">
                  <c:v>11.4</c:v>
                </c:pt>
                <c:pt idx="462">
                  <c:v>11.4</c:v>
                </c:pt>
                <c:pt idx="463">
                  <c:v>11.4</c:v>
                </c:pt>
                <c:pt idx="464">
                  <c:v>11.4</c:v>
                </c:pt>
                <c:pt idx="465">
                  <c:v>11.4</c:v>
                </c:pt>
                <c:pt idx="466">
                  <c:v>11.4</c:v>
                </c:pt>
                <c:pt idx="467">
                  <c:v>11.4</c:v>
                </c:pt>
                <c:pt idx="468">
                  <c:v>11.4</c:v>
                </c:pt>
                <c:pt idx="469">
                  <c:v>11.4</c:v>
                </c:pt>
                <c:pt idx="470">
                  <c:v>11.4</c:v>
                </c:pt>
                <c:pt idx="471">
                  <c:v>11.4</c:v>
                </c:pt>
                <c:pt idx="472">
                  <c:v>11.4</c:v>
                </c:pt>
                <c:pt idx="473">
                  <c:v>11.4</c:v>
                </c:pt>
                <c:pt idx="474">
                  <c:v>11.4</c:v>
                </c:pt>
                <c:pt idx="475">
                  <c:v>11.4</c:v>
                </c:pt>
                <c:pt idx="476">
                  <c:v>11.4</c:v>
                </c:pt>
                <c:pt idx="477">
                  <c:v>11.4</c:v>
                </c:pt>
                <c:pt idx="478">
                  <c:v>11.4</c:v>
                </c:pt>
                <c:pt idx="479">
                  <c:v>11.4</c:v>
                </c:pt>
                <c:pt idx="480">
                  <c:v>11.4</c:v>
                </c:pt>
                <c:pt idx="481">
                  <c:v>11.4</c:v>
                </c:pt>
                <c:pt idx="482">
                  <c:v>11.4</c:v>
                </c:pt>
                <c:pt idx="483">
                  <c:v>11.4</c:v>
                </c:pt>
                <c:pt idx="484">
                  <c:v>11.4</c:v>
                </c:pt>
                <c:pt idx="485">
                  <c:v>11.4</c:v>
                </c:pt>
                <c:pt idx="486">
                  <c:v>11.4</c:v>
                </c:pt>
                <c:pt idx="487">
                  <c:v>11.4</c:v>
                </c:pt>
                <c:pt idx="488">
                  <c:v>11.4</c:v>
                </c:pt>
                <c:pt idx="489">
                  <c:v>11.4</c:v>
                </c:pt>
                <c:pt idx="490">
                  <c:v>11.4</c:v>
                </c:pt>
                <c:pt idx="491">
                  <c:v>11.4</c:v>
                </c:pt>
                <c:pt idx="492">
                  <c:v>11.4</c:v>
                </c:pt>
                <c:pt idx="493">
                  <c:v>11.4</c:v>
                </c:pt>
                <c:pt idx="494">
                  <c:v>11.4</c:v>
                </c:pt>
                <c:pt idx="495">
                  <c:v>11.4</c:v>
                </c:pt>
                <c:pt idx="496">
                  <c:v>11.4</c:v>
                </c:pt>
                <c:pt idx="497">
                  <c:v>11.4</c:v>
                </c:pt>
                <c:pt idx="498">
                  <c:v>11.4</c:v>
                </c:pt>
                <c:pt idx="499">
                  <c:v>11.4</c:v>
                </c:pt>
                <c:pt idx="500">
                  <c:v>11.4</c:v>
                </c:pt>
                <c:pt idx="501">
                  <c:v>11.5</c:v>
                </c:pt>
                <c:pt idx="502">
                  <c:v>11.5</c:v>
                </c:pt>
                <c:pt idx="503">
                  <c:v>11.5</c:v>
                </c:pt>
                <c:pt idx="504">
                  <c:v>11.5</c:v>
                </c:pt>
                <c:pt idx="505">
                  <c:v>11.5</c:v>
                </c:pt>
                <c:pt idx="506">
                  <c:v>11.5</c:v>
                </c:pt>
                <c:pt idx="507">
                  <c:v>11.5</c:v>
                </c:pt>
                <c:pt idx="508">
                  <c:v>11.5</c:v>
                </c:pt>
                <c:pt idx="509">
                  <c:v>11.5</c:v>
                </c:pt>
                <c:pt idx="510">
                  <c:v>11.5</c:v>
                </c:pt>
                <c:pt idx="511">
                  <c:v>11.5</c:v>
                </c:pt>
                <c:pt idx="512">
                  <c:v>11.5</c:v>
                </c:pt>
                <c:pt idx="513">
                  <c:v>11.5</c:v>
                </c:pt>
                <c:pt idx="514">
                  <c:v>11.5</c:v>
                </c:pt>
                <c:pt idx="515">
                  <c:v>11.5</c:v>
                </c:pt>
                <c:pt idx="516">
                  <c:v>11.5</c:v>
                </c:pt>
                <c:pt idx="517">
                  <c:v>11.5</c:v>
                </c:pt>
                <c:pt idx="518">
                  <c:v>11.5</c:v>
                </c:pt>
                <c:pt idx="519">
                  <c:v>11.5</c:v>
                </c:pt>
                <c:pt idx="520">
                  <c:v>11.5</c:v>
                </c:pt>
                <c:pt idx="521">
                  <c:v>11.5</c:v>
                </c:pt>
                <c:pt idx="522">
                  <c:v>11.5</c:v>
                </c:pt>
                <c:pt idx="523">
                  <c:v>11.5</c:v>
                </c:pt>
                <c:pt idx="524">
                  <c:v>11.5</c:v>
                </c:pt>
                <c:pt idx="525">
                  <c:v>11.5</c:v>
                </c:pt>
                <c:pt idx="526">
                  <c:v>11.5</c:v>
                </c:pt>
                <c:pt idx="527">
                  <c:v>11.5</c:v>
                </c:pt>
                <c:pt idx="528">
                  <c:v>11.5</c:v>
                </c:pt>
                <c:pt idx="529">
                  <c:v>11.5</c:v>
                </c:pt>
                <c:pt idx="530">
                  <c:v>11.5</c:v>
                </c:pt>
                <c:pt idx="531">
                  <c:v>11.5</c:v>
                </c:pt>
                <c:pt idx="532">
                  <c:v>11.5</c:v>
                </c:pt>
                <c:pt idx="533">
                  <c:v>11.5</c:v>
                </c:pt>
                <c:pt idx="534">
                  <c:v>11.5</c:v>
                </c:pt>
                <c:pt idx="535">
                  <c:v>11.5</c:v>
                </c:pt>
                <c:pt idx="536">
                  <c:v>11.5</c:v>
                </c:pt>
                <c:pt idx="537">
                  <c:v>11.5</c:v>
                </c:pt>
                <c:pt idx="538">
                  <c:v>11.5</c:v>
                </c:pt>
                <c:pt idx="539">
                  <c:v>11.5</c:v>
                </c:pt>
                <c:pt idx="540">
                  <c:v>11.5</c:v>
                </c:pt>
                <c:pt idx="541">
                  <c:v>11.5</c:v>
                </c:pt>
                <c:pt idx="542">
                  <c:v>11.5</c:v>
                </c:pt>
                <c:pt idx="543">
                  <c:v>11.5</c:v>
                </c:pt>
                <c:pt idx="544">
                  <c:v>11.5</c:v>
                </c:pt>
                <c:pt idx="545">
                  <c:v>11.5</c:v>
                </c:pt>
                <c:pt idx="546">
                  <c:v>11.5</c:v>
                </c:pt>
                <c:pt idx="547">
                  <c:v>11.5</c:v>
                </c:pt>
                <c:pt idx="548">
                  <c:v>11.5</c:v>
                </c:pt>
                <c:pt idx="549">
                  <c:v>11.5</c:v>
                </c:pt>
                <c:pt idx="550">
                  <c:v>11.5</c:v>
                </c:pt>
                <c:pt idx="551">
                  <c:v>11.5</c:v>
                </c:pt>
                <c:pt idx="552">
                  <c:v>11.5</c:v>
                </c:pt>
                <c:pt idx="553">
                  <c:v>11.5</c:v>
                </c:pt>
                <c:pt idx="554">
                  <c:v>11.5</c:v>
                </c:pt>
                <c:pt idx="555">
                  <c:v>11.5</c:v>
                </c:pt>
                <c:pt idx="556">
                  <c:v>11.5</c:v>
                </c:pt>
                <c:pt idx="557">
                  <c:v>11.5</c:v>
                </c:pt>
                <c:pt idx="558">
                  <c:v>11.5</c:v>
                </c:pt>
                <c:pt idx="559">
                  <c:v>11.5</c:v>
                </c:pt>
                <c:pt idx="560">
                  <c:v>11.5</c:v>
                </c:pt>
                <c:pt idx="561">
                  <c:v>11.5</c:v>
                </c:pt>
                <c:pt idx="562">
                  <c:v>11.5</c:v>
                </c:pt>
                <c:pt idx="563">
                  <c:v>11.5</c:v>
                </c:pt>
                <c:pt idx="564">
                  <c:v>11.5</c:v>
                </c:pt>
                <c:pt idx="565">
                  <c:v>11.5</c:v>
                </c:pt>
                <c:pt idx="566">
                  <c:v>11.5</c:v>
                </c:pt>
                <c:pt idx="567">
                  <c:v>11.5</c:v>
                </c:pt>
                <c:pt idx="568">
                  <c:v>11.5</c:v>
                </c:pt>
                <c:pt idx="569">
                  <c:v>11.5</c:v>
                </c:pt>
                <c:pt idx="570">
                  <c:v>11.5</c:v>
                </c:pt>
                <c:pt idx="571">
                  <c:v>11.5</c:v>
                </c:pt>
                <c:pt idx="572">
                  <c:v>11.6</c:v>
                </c:pt>
                <c:pt idx="573">
                  <c:v>11.6</c:v>
                </c:pt>
                <c:pt idx="574">
                  <c:v>11.6</c:v>
                </c:pt>
                <c:pt idx="575">
                  <c:v>11.6</c:v>
                </c:pt>
                <c:pt idx="576">
                  <c:v>11.6</c:v>
                </c:pt>
                <c:pt idx="577">
                  <c:v>11.6</c:v>
                </c:pt>
                <c:pt idx="578">
                  <c:v>11.6</c:v>
                </c:pt>
                <c:pt idx="579">
                  <c:v>11.6</c:v>
                </c:pt>
                <c:pt idx="580">
                  <c:v>11.6</c:v>
                </c:pt>
                <c:pt idx="581">
                  <c:v>11.6</c:v>
                </c:pt>
                <c:pt idx="582">
                  <c:v>11.6</c:v>
                </c:pt>
                <c:pt idx="583">
                  <c:v>11.6</c:v>
                </c:pt>
                <c:pt idx="584">
                  <c:v>11.6</c:v>
                </c:pt>
                <c:pt idx="585">
                  <c:v>11.6</c:v>
                </c:pt>
                <c:pt idx="586">
                  <c:v>11.6</c:v>
                </c:pt>
                <c:pt idx="587">
                  <c:v>11.6</c:v>
                </c:pt>
                <c:pt idx="588">
                  <c:v>11.6</c:v>
                </c:pt>
                <c:pt idx="589">
                  <c:v>11.6</c:v>
                </c:pt>
                <c:pt idx="590">
                  <c:v>11.6</c:v>
                </c:pt>
                <c:pt idx="591">
                  <c:v>11.6</c:v>
                </c:pt>
                <c:pt idx="592">
                  <c:v>11.6</c:v>
                </c:pt>
                <c:pt idx="593">
                  <c:v>11.6</c:v>
                </c:pt>
                <c:pt idx="594">
                  <c:v>11.6</c:v>
                </c:pt>
                <c:pt idx="595">
                  <c:v>11.6</c:v>
                </c:pt>
                <c:pt idx="596">
                  <c:v>11.6</c:v>
                </c:pt>
                <c:pt idx="597">
                  <c:v>11.6</c:v>
                </c:pt>
                <c:pt idx="598">
                  <c:v>11.6</c:v>
                </c:pt>
                <c:pt idx="599">
                  <c:v>11.6</c:v>
                </c:pt>
                <c:pt idx="600">
                  <c:v>11.6</c:v>
                </c:pt>
                <c:pt idx="601">
                  <c:v>11.6</c:v>
                </c:pt>
                <c:pt idx="602">
                  <c:v>11.6</c:v>
                </c:pt>
                <c:pt idx="603">
                  <c:v>11.6</c:v>
                </c:pt>
                <c:pt idx="604">
                  <c:v>11.6</c:v>
                </c:pt>
                <c:pt idx="605">
                  <c:v>11.6</c:v>
                </c:pt>
                <c:pt idx="606">
                  <c:v>11.6</c:v>
                </c:pt>
                <c:pt idx="607">
                  <c:v>11.6</c:v>
                </c:pt>
                <c:pt idx="608">
                  <c:v>11.6</c:v>
                </c:pt>
                <c:pt idx="609">
                  <c:v>11.6</c:v>
                </c:pt>
                <c:pt idx="610">
                  <c:v>11.6</c:v>
                </c:pt>
                <c:pt idx="611">
                  <c:v>11.6</c:v>
                </c:pt>
                <c:pt idx="612">
                  <c:v>11.6</c:v>
                </c:pt>
                <c:pt idx="613">
                  <c:v>11.6</c:v>
                </c:pt>
                <c:pt idx="614">
                  <c:v>11.6</c:v>
                </c:pt>
                <c:pt idx="615">
                  <c:v>11.6</c:v>
                </c:pt>
                <c:pt idx="616">
                  <c:v>11.6</c:v>
                </c:pt>
                <c:pt idx="617">
                  <c:v>11.6</c:v>
                </c:pt>
                <c:pt idx="618">
                  <c:v>11.6</c:v>
                </c:pt>
                <c:pt idx="619">
                  <c:v>11.6</c:v>
                </c:pt>
                <c:pt idx="620">
                  <c:v>11.6</c:v>
                </c:pt>
                <c:pt idx="621">
                  <c:v>11.6</c:v>
                </c:pt>
                <c:pt idx="622">
                  <c:v>11.6</c:v>
                </c:pt>
                <c:pt idx="623">
                  <c:v>11.6</c:v>
                </c:pt>
                <c:pt idx="624">
                  <c:v>11.6</c:v>
                </c:pt>
                <c:pt idx="625">
                  <c:v>11.6</c:v>
                </c:pt>
                <c:pt idx="626">
                  <c:v>11.6</c:v>
                </c:pt>
                <c:pt idx="627">
                  <c:v>11.6</c:v>
                </c:pt>
                <c:pt idx="628">
                  <c:v>11.6</c:v>
                </c:pt>
                <c:pt idx="629">
                  <c:v>11.6</c:v>
                </c:pt>
                <c:pt idx="630">
                  <c:v>11.6</c:v>
                </c:pt>
                <c:pt idx="631">
                  <c:v>11.6</c:v>
                </c:pt>
                <c:pt idx="632">
                  <c:v>11.6</c:v>
                </c:pt>
                <c:pt idx="633">
                  <c:v>11.6</c:v>
                </c:pt>
                <c:pt idx="634">
                  <c:v>11.6</c:v>
                </c:pt>
                <c:pt idx="635">
                  <c:v>11.6</c:v>
                </c:pt>
                <c:pt idx="636">
                  <c:v>11.6</c:v>
                </c:pt>
                <c:pt idx="637">
                  <c:v>11.6</c:v>
                </c:pt>
                <c:pt idx="638">
                  <c:v>11.6</c:v>
                </c:pt>
                <c:pt idx="639">
                  <c:v>11.6</c:v>
                </c:pt>
                <c:pt idx="640">
                  <c:v>11.6</c:v>
                </c:pt>
                <c:pt idx="641">
                  <c:v>11.6</c:v>
                </c:pt>
                <c:pt idx="642">
                  <c:v>11.6</c:v>
                </c:pt>
                <c:pt idx="643">
                  <c:v>11.6</c:v>
                </c:pt>
                <c:pt idx="644">
                  <c:v>11.7</c:v>
                </c:pt>
                <c:pt idx="645">
                  <c:v>11.7</c:v>
                </c:pt>
                <c:pt idx="646">
                  <c:v>11.7</c:v>
                </c:pt>
                <c:pt idx="647">
                  <c:v>11.7</c:v>
                </c:pt>
                <c:pt idx="648">
                  <c:v>11.7</c:v>
                </c:pt>
                <c:pt idx="649">
                  <c:v>11.7</c:v>
                </c:pt>
                <c:pt idx="650">
                  <c:v>11.7</c:v>
                </c:pt>
                <c:pt idx="651">
                  <c:v>11.7</c:v>
                </c:pt>
                <c:pt idx="652">
                  <c:v>11.7</c:v>
                </c:pt>
                <c:pt idx="653">
                  <c:v>11.7</c:v>
                </c:pt>
                <c:pt idx="654">
                  <c:v>11.7</c:v>
                </c:pt>
                <c:pt idx="655">
                  <c:v>11.7</c:v>
                </c:pt>
                <c:pt idx="656">
                  <c:v>11.7</c:v>
                </c:pt>
                <c:pt idx="657">
                  <c:v>11.7</c:v>
                </c:pt>
                <c:pt idx="658">
                  <c:v>11.7</c:v>
                </c:pt>
                <c:pt idx="659">
                  <c:v>11.7</c:v>
                </c:pt>
                <c:pt idx="660">
                  <c:v>11.7</c:v>
                </c:pt>
                <c:pt idx="661">
                  <c:v>11.7</c:v>
                </c:pt>
                <c:pt idx="662">
                  <c:v>11.7</c:v>
                </c:pt>
                <c:pt idx="663">
                  <c:v>11.7</c:v>
                </c:pt>
                <c:pt idx="664">
                  <c:v>11.7</c:v>
                </c:pt>
                <c:pt idx="665">
                  <c:v>11.7</c:v>
                </c:pt>
                <c:pt idx="666">
                  <c:v>11.7</c:v>
                </c:pt>
                <c:pt idx="667">
                  <c:v>11.7</c:v>
                </c:pt>
                <c:pt idx="668">
                  <c:v>11.7</c:v>
                </c:pt>
                <c:pt idx="669">
                  <c:v>11.7</c:v>
                </c:pt>
                <c:pt idx="670">
                  <c:v>11.7</c:v>
                </c:pt>
                <c:pt idx="671">
                  <c:v>11.7</c:v>
                </c:pt>
                <c:pt idx="672">
                  <c:v>11.7</c:v>
                </c:pt>
                <c:pt idx="673">
                  <c:v>11.7</c:v>
                </c:pt>
                <c:pt idx="674">
                  <c:v>11.7</c:v>
                </c:pt>
                <c:pt idx="675">
                  <c:v>11.7</c:v>
                </c:pt>
                <c:pt idx="676">
                  <c:v>11.7</c:v>
                </c:pt>
                <c:pt idx="677">
                  <c:v>11.7</c:v>
                </c:pt>
                <c:pt idx="678">
                  <c:v>11.7</c:v>
                </c:pt>
                <c:pt idx="679">
                  <c:v>11.7</c:v>
                </c:pt>
                <c:pt idx="680">
                  <c:v>11.7</c:v>
                </c:pt>
                <c:pt idx="681">
                  <c:v>11.7</c:v>
                </c:pt>
                <c:pt idx="682">
                  <c:v>11.7</c:v>
                </c:pt>
                <c:pt idx="683">
                  <c:v>11.7</c:v>
                </c:pt>
                <c:pt idx="684">
                  <c:v>11.7</c:v>
                </c:pt>
                <c:pt idx="685">
                  <c:v>11.7</c:v>
                </c:pt>
                <c:pt idx="686">
                  <c:v>11.7</c:v>
                </c:pt>
                <c:pt idx="687">
                  <c:v>11.7</c:v>
                </c:pt>
                <c:pt idx="688">
                  <c:v>11.7</c:v>
                </c:pt>
                <c:pt idx="689">
                  <c:v>11.7</c:v>
                </c:pt>
                <c:pt idx="690">
                  <c:v>11.7</c:v>
                </c:pt>
                <c:pt idx="691">
                  <c:v>11.7</c:v>
                </c:pt>
                <c:pt idx="692">
                  <c:v>11.7</c:v>
                </c:pt>
                <c:pt idx="693">
                  <c:v>11.7</c:v>
                </c:pt>
                <c:pt idx="694">
                  <c:v>11.7</c:v>
                </c:pt>
                <c:pt idx="695">
                  <c:v>11.7</c:v>
                </c:pt>
                <c:pt idx="696">
                  <c:v>11.7</c:v>
                </c:pt>
                <c:pt idx="697">
                  <c:v>11.7</c:v>
                </c:pt>
                <c:pt idx="698">
                  <c:v>11.7</c:v>
                </c:pt>
                <c:pt idx="699">
                  <c:v>11.7</c:v>
                </c:pt>
                <c:pt idx="700">
                  <c:v>11.7</c:v>
                </c:pt>
                <c:pt idx="701">
                  <c:v>11.7</c:v>
                </c:pt>
                <c:pt idx="702">
                  <c:v>11.7</c:v>
                </c:pt>
                <c:pt idx="703">
                  <c:v>11.7</c:v>
                </c:pt>
                <c:pt idx="704">
                  <c:v>11.7</c:v>
                </c:pt>
                <c:pt idx="705">
                  <c:v>11.7</c:v>
                </c:pt>
                <c:pt idx="706">
                  <c:v>11.7</c:v>
                </c:pt>
                <c:pt idx="707">
                  <c:v>11.7</c:v>
                </c:pt>
                <c:pt idx="708">
                  <c:v>11.7</c:v>
                </c:pt>
                <c:pt idx="709">
                  <c:v>11.7</c:v>
                </c:pt>
                <c:pt idx="710">
                  <c:v>11.7</c:v>
                </c:pt>
                <c:pt idx="711">
                  <c:v>11.7</c:v>
                </c:pt>
                <c:pt idx="712">
                  <c:v>11.7</c:v>
                </c:pt>
                <c:pt idx="713">
                  <c:v>11.7</c:v>
                </c:pt>
                <c:pt idx="714">
                  <c:v>11.7</c:v>
                </c:pt>
                <c:pt idx="715">
                  <c:v>11.7</c:v>
                </c:pt>
                <c:pt idx="716">
                  <c:v>11.7</c:v>
                </c:pt>
                <c:pt idx="717">
                  <c:v>11.7</c:v>
                </c:pt>
                <c:pt idx="718">
                  <c:v>11.7</c:v>
                </c:pt>
                <c:pt idx="719">
                  <c:v>11.7</c:v>
                </c:pt>
                <c:pt idx="720">
                  <c:v>11.7</c:v>
                </c:pt>
                <c:pt idx="721">
                  <c:v>11.7</c:v>
                </c:pt>
                <c:pt idx="722">
                  <c:v>11.7</c:v>
                </c:pt>
                <c:pt idx="723">
                  <c:v>11.7</c:v>
                </c:pt>
                <c:pt idx="724">
                  <c:v>11.7</c:v>
                </c:pt>
                <c:pt idx="725">
                  <c:v>11.7</c:v>
                </c:pt>
                <c:pt idx="726">
                  <c:v>11.7</c:v>
                </c:pt>
                <c:pt idx="727">
                  <c:v>11.7</c:v>
                </c:pt>
                <c:pt idx="728">
                  <c:v>11.7</c:v>
                </c:pt>
                <c:pt idx="729">
                  <c:v>11.7</c:v>
                </c:pt>
                <c:pt idx="730">
                  <c:v>11.7</c:v>
                </c:pt>
                <c:pt idx="731">
                  <c:v>11.7</c:v>
                </c:pt>
                <c:pt idx="732">
                  <c:v>11.8</c:v>
                </c:pt>
                <c:pt idx="733">
                  <c:v>11.8</c:v>
                </c:pt>
                <c:pt idx="734">
                  <c:v>11.8</c:v>
                </c:pt>
                <c:pt idx="735">
                  <c:v>11.8</c:v>
                </c:pt>
                <c:pt idx="736">
                  <c:v>11.8</c:v>
                </c:pt>
                <c:pt idx="737">
                  <c:v>11.8</c:v>
                </c:pt>
                <c:pt idx="738">
                  <c:v>11.8</c:v>
                </c:pt>
                <c:pt idx="739">
                  <c:v>11.8</c:v>
                </c:pt>
                <c:pt idx="740">
                  <c:v>11.8</c:v>
                </c:pt>
                <c:pt idx="741">
                  <c:v>11.8</c:v>
                </c:pt>
                <c:pt idx="742">
                  <c:v>11.8</c:v>
                </c:pt>
                <c:pt idx="743">
                  <c:v>11.8</c:v>
                </c:pt>
                <c:pt idx="744">
                  <c:v>11.8</c:v>
                </c:pt>
                <c:pt idx="745">
                  <c:v>11.8</c:v>
                </c:pt>
                <c:pt idx="746">
                  <c:v>11.8</c:v>
                </c:pt>
                <c:pt idx="747">
                  <c:v>11.8</c:v>
                </c:pt>
                <c:pt idx="748">
                  <c:v>11.8</c:v>
                </c:pt>
                <c:pt idx="749">
                  <c:v>11.8</c:v>
                </c:pt>
                <c:pt idx="750">
                  <c:v>11.8</c:v>
                </c:pt>
                <c:pt idx="751">
                  <c:v>11.8</c:v>
                </c:pt>
                <c:pt idx="752">
                  <c:v>11.8</c:v>
                </c:pt>
                <c:pt idx="753">
                  <c:v>11.8</c:v>
                </c:pt>
                <c:pt idx="754">
                  <c:v>11.8</c:v>
                </c:pt>
                <c:pt idx="755">
                  <c:v>11.8</c:v>
                </c:pt>
                <c:pt idx="756">
                  <c:v>11.8</c:v>
                </c:pt>
                <c:pt idx="757">
                  <c:v>11.8</c:v>
                </c:pt>
                <c:pt idx="758">
                  <c:v>11.8</c:v>
                </c:pt>
                <c:pt idx="759">
                  <c:v>11.8</c:v>
                </c:pt>
                <c:pt idx="760">
                  <c:v>11.8</c:v>
                </c:pt>
                <c:pt idx="761">
                  <c:v>11.8</c:v>
                </c:pt>
                <c:pt idx="762">
                  <c:v>11.8</c:v>
                </c:pt>
                <c:pt idx="763">
                  <c:v>11.8</c:v>
                </c:pt>
                <c:pt idx="764">
                  <c:v>11.8</c:v>
                </c:pt>
                <c:pt idx="765">
                  <c:v>11.8</c:v>
                </c:pt>
                <c:pt idx="766">
                  <c:v>11.8</c:v>
                </c:pt>
                <c:pt idx="767">
                  <c:v>11.8</c:v>
                </c:pt>
                <c:pt idx="768">
                  <c:v>11.8</c:v>
                </c:pt>
                <c:pt idx="769">
                  <c:v>11.8</c:v>
                </c:pt>
                <c:pt idx="770">
                  <c:v>11.8</c:v>
                </c:pt>
                <c:pt idx="771">
                  <c:v>11.8</c:v>
                </c:pt>
                <c:pt idx="772">
                  <c:v>11.8</c:v>
                </c:pt>
                <c:pt idx="773">
                  <c:v>11.8</c:v>
                </c:pt>
                <c:pt idx="774">
                  <c:v>11.8</c:v>
                </c:pt>
                <c:pt idx="775">
                  <c:v>11.8</c:v>
                </c:pt>
                <c:pt idx="776">
                  <c:v>11.8</c:v>
                </c:pt>
                <c:pt idx="777">
                  <c:v>11.8</c:v>
                </c:pt>
                <c:pt idx="778">
                  <c:v>11.8</c:v>
                </c:pt>
                <c:pt idx="779">
                  <c:v>11.8</c:v>
                </c:pt>
                <c:pt idx="780">
                  <c:v>11.8</c:v>
                </c:pt>
                <c:pt idx="781">
                  <c:v>11.8</c:v>
                </c:pt>
                <c:pt idx="782">
                  <c:v>11.8</c:v>
                </c:pt>
                <c:pt idx="783">
                  <c:v>11.8</c:v>
                </c:pt>
                <c:pt idx="784">
                  <c:v>11.8</c:v>
                </c:pt>
                <c:pt idx="785">
                  <c:v>11.8</c:v>
                </c:pt>
                <c:pt idx="786">
                  <c:v>11.8</c:v>
                </c:pt>
                <c:pt idx="787">
                  <c:v>11.8</c:v>
                </c:pt>
                <c:pt idx="788">
                  <c:v>11.8</c:v>
                </c:pt>
                <c:pt idx="789">
                  <c:v>11.8</c:v>
                </c:pt>
                <c:pt idx="790">
                  <c:v>11.8</c:v>
                </c:pt>
                <c:pt idx="791">
                  <c:v>11.8</c:v>
                </c:pt>
                <c:pt idx="792">
                  <c:v>11.8</c:v>
                </c:pt>
                <c:pt idx="793">
                  <c:v>11.8</c:v>
                </c:pt>
                <c:pt idx="794">
                  <c:v>11.8</c:v>
                </c:pt>
                <c:pt idx="795">
                  <c:v>11.8</c:v>
                </c:pt>
                <c:pt idx="796">
                  <c:v>11.8</c:v>
                </c:pt>
                <c:pt idx="797">
                  <c:v>11.8</c:v>
                </c:pt>
                <c:pt idx="798">
                  <c:v>11.8</c:v>
                </c:pt>
                <c:pt idx="799">
                  <c:v>11.8</c:v>
                </c:pt>
                <c:pt idx="800">
                  <c:v>11.8</c:v>
                </c:pt>
                <c:pt idx="801">
                  <c:v>11.8</c:v>
                </c:pt>
                <c:pt idx="802">
                  <c:v>11.8</c:v>
                </c:pt>
                <c:pt idx="803">
                  <c:v>11.9</c:v>
                </c:pt>
                <c:pt idx="804">
                  <c:v>11.9</c:v>
                </c:pt>
                <c:pt idx="805">
                  <c:v>11.9</c:v>
                </c:pt>
                <c:pt idx="806">
                  <c:v>11.9</c:v>
                </c:pt>
                <c:pt idx="807">
                  <c:v>11.9</c:v>
                </c:pt>
                <c:pt idx="808">
                  <c:v>11.9</c:v>
                </c:pt>
                <c:pt idx="809">
                  <c:v>11.9</c:v>
                </c:pt>
                <c:pt idx="810">
                  <c:v>11.9</c:v>
                </c:pt>
                <c:pt idx="811">
                  <c:v>11.9</c:v>
                </c:pt>
                <c:pt idx="812">
                  <c:v>11.9</c:v>
                </c:pt>
                <c:pt idx="813">
                  <c:v>11.9</c:v>
                </c:pt>
                <c:pt idx="814">
                  <c:v>11.9</c:v>
                </c:pt>
                <c:pt idx="815">
                  <c:v>11.9</c:v>
                </c:pt>
                <c:pt idx="816">
                  <c:v>11.9</c:v>
                </c:pt>
                <c:pt idx="817">
                  <c:v>11.9</c:v>
                </c:pt>
                <c:pt idx="818">
                  <c:v>11.9</c:v>
                </c:pt>
                <c:pt idx="819">
                  <c:v>11.9</c:v>
                </c:pt>
                <c:pt idx="820">
                  <c:v>11.9</c:v>
                </c:pt>
                <c:pt idx="821">
                  <c:v>11.9</c:v>
                </c:pt>
                <c:pt idx="822">
                  <c:v>11.9</c:v>
                </c:pt>
                <c:pt idx="823">
                  <c:v>11.9</c:v>
                </c:pt>
                <c:pt idx="824">
                  <c:v>11.9</c:v>
                </c:pt>
                <c:pt idx="825">
                  <c:v>11.9</c:v>
                </c:pt>
                <c:pt idx="826">
                  <c:v>11.9</c:v>
                </c:pt>
                <c:pt idx="827">
                  <c:v>11.9</c:v>
                </c:pt>
                <c:pt idx="828">
                  <c:v>11.9</c:v>
                </c:pt>
                <c:pt idx="829">
                  <c:v>11.9</c:v>
                </c:pt>
                <c:pt idx="830">
                  <c:v>11.9</c:v>
                </c:pt>
                <c:pt idx="831">
                  <c:v>11.9</c:v>
                </c:pt>
                <c:pt idx="832">
                  <c:v>11.9</c:v>
                </c:pt>
                <c:pt idx="833">
                  <c:v>11.9</c:v>
                </c:pt>
                <c:pt idx="834">
                  <c:v>11.9</c:v>
                </c:pt>
                <c:pt idx="835">
                  <c:v>11.9</c:v>
                </c:pt>
                <c:pt idx="836">
                  <c:v>11.9</c:v>
                </c:pt>
                <c:pt idx="837">
                  <c:v>11.9</c:v>
                </c:pt>
                <c:pt idx="838">
                  <c:v>11.9</c:v>
                </c:pt>
                <c:pt idx="839">
                  <c:v>11.9</c:v>
                </c:pt>
                <c:pt idx="840">
                  <c:v>11.9</c:v>
                </c:pt>
                <c:pt idx="841">
                  <c:v>11.9</c:v>
                </c:pt>
                <c:pt idx="842">
                  <c:v>11.9</c:v>
                </c:pt>
                <c:pt idx="843">
                  <c:v>11.9</c:v>
                </c:pt>
                <c:pt idx="844">
                  <c:v>11.9</c:v>
                </c:pt>
                <c:pt idx="845">
                  <c:v>11.9</c:v>
                </c:pt>
                <c:pt idx="846">
                  <c:v>11.9</c:v>
                </c:pt>
                <c:pt idx="847">
                  <c:v>11.9</c:v>
                </c:pt>
                <c:pt idx="848">
                  <c:v>11.9</c:v>
                </c:pt>
                <c:pt idx="849">
                  <c:v>11.9</c:v>
                </c:pt>
                <c:pt idx="850">
                  <c:v>11.9</c:v>
                </c:pt>
                <c:pt idx="851">
                  <c:v>11.9</c:v>
                </c:pt>
                <c:pt idx="852">
                  <c:v>11.9</c:v>
                </c:pt>
                <c:pt idx="853">
                  <c:v>11.9</c:v>
                </c:pt>
                <c:pt idx="854">
                  <c:v>11.9</c:v>
                </c:pt>
                <c:pt idx="855">
                  <c:v>11.9</c:v>
                </c:pt>
                <c:pt idx="856">
                  <c:v>11.9</c:v>
                </c:pt>
                <c:pt idx="857">
                  <c:v>11.9</c:v>
                </c:pt>
                <c:pt idx="858">
                  <c:v>11.9</c:v>
                </c:pt>
                <c:pt idx="859">
                  <c:v>11.9</c:v>
                </c:pt>
                <c:pt idx="860">
                  <c:v>11.9</c:v>
                </c:pt>
                <c:pt idx="861">
                  <c:v>11.9</c:v>
                </c:pt>
                <c:pt idx="862">
                  <c:v>11.9</c:v>
                </c:pt>
                <c:pt idx="863">
                  <c:v>11.9</c:v>
                </c:pt>
                <c:pt idx="864">
                  <c:v>11.9</c:v>
                </c:pt>
                <c:pt idx="865">
                  <c:v>12</c:v>
                </c:pt>
                <c:pt idx="866">
                  <c:v>12</c:v>
                </c:pt>
                <c:pt idx="867">
                  <c:v>12</c:v>
                </c:pt>
                <c:pt idx="868">
                  <c:v>12</c:v>
                </c:pt>
                <c:pt idx="869">
                  <c:v>12</c:v>
                </c:pt>
                <c:pt idx="870">
                  <c:v>12</c:v>
                </c:pt>
                <c:pt idx="871">
                  <c:v>12</c:v>
                </c:pt>
                <c:pt idx="872">
                  <c:v>12</c:v>
                </c:pt>
                <c:pt idx="873">
                  <c:v>12</c:v>
                </c:pt>
                <c:pt idx="874">
                  <c:v>12</c:v>
                </c:pt>
                <c:pt idx="875">
                  <c:v>12</c:v>
                </c:pt>
                <c:pt idx="876">
                  <c:v>12</c:v>
                </c:pt>
                <c:pt idx="877">
                  <c:v>12</c:v>
                </c:pt>
                <c:pt idx="878">
                  <c:v>12</c:v>
                </c:pt>
                <c:pt idx="879">
                  <c:v>12</c:v>
                </c:pt>
                <c:pt idx="880">
                  <c:v>12</c:v>
                </c:pt>
                <c:pt idx="881">
                  <c:v>12</c:v>
                </c:pt>
                <c:pt idx="882">
                  <c:v>12</c:v>
                </c:pt>
                <c:pt idx="883">
                  <c:v>12</c:v>
                </c:pt>
                <c:pt idx="884">
                  <c:v>12</c:v>
                </c:pt>
                <c:pt idx="885">
                  <c:v>12</c:v>
                </c:pt>
                <c:pt idx="886">
                  <c:v>12</c:v>
                </c:pt>
                <c:pt idx="887">
                  <c:v>12</c:v>
                </c:pt>
                <c:pt idx="888">
                  <c:v>12</c:v>
                </c:pt>
                <c:pt idx="889">
                  <c:v>12</c:v>
                </c:pt>
                <c:pt idx="890">
                  <c:v>12</c:v>
                </c:pt>
                <c:pt idx="891">
                  <c:v>12</c:v>
                </c:pt>
                <c:pt idx="892">
                  <c:v>12</c:v>
                </c:pt>
                <c:pt idx="893">
                  <c:v>12</c:v>
                </c:pt>
                <c:pt idx="894">
                  <c:v>12</c:v>
                </c:pt>
                <c:pt idx="895">
                  <c:v>12</c:v>
                </c:pt>
                <c:pt idx="896">
                  <c:v>12</c:v>
                </c:pt>
                <c:pt idx="897">
                  <c:v>12</c:v>
                </c:pt>
                <c:pt idx="898">
                  <c:v>12</c:v>
                </c:pt>
                <c:pt idx="899">
                  <c:v>12</c:v>
                </c:pt>
                <c:pt idx="900">
                  <c:v>12</c:v>
                </c:pt>
                <c:pt idx="901">
                  <c:v>12</c:v>
                </c:pt>
                <c:pt idx="902">
                  <c:v>12</c:v>
                </c:pt>
                <c:pt idx="903">
                  <c:v>12</c:v>
                </c:pt>
                <c:pt idx="904">
                  <c:v>12</c:v>
                </c:pt>
                <c:pt idx="905">
                  <c:v>12</c:v>
                </c:pt>
                <c:pt idx="906">
                  <c:v>12</c:v>
                </c:pt>
                <c:pt idx="907">
                  <c:v>12</c:v>
                </c:pt>
                <c:pt idx="908">
                  <c:v>12</c:v>
                </c:pt>
                <c:pt idx="909">
                  <c:v>12</c:v>
                </c:pt>
                <c:pt idx="910">
                  <c:v>12</c:v>
                </c:pt>
                <c:pt idx="911">
                  <c:v>12</c:v>
                </c:pt>
                <c:pt idx="912">
                  <c:v>12</c:v>
                </c:pt>
                <c:pt idx="913">
                  <c:v>12</c:v>
                </c:pt>
                <c:pt idx="914">
                  <c:v>12</c:v>
                </c:pt>
                <c:pt idx="915">
                  <c:v>12</c:v>
                </c:pt>
                <c:pt idx="916">
                  <c:v>12</c:v>
                </c:pt>
                <c:pt idx="917">
                  <c:v>12</c:v>
                </c:pt>
                <c:pt idx="918">
                  <c:v>12</c:v>
                </c:pt>
                <c:pt idx="919">
                  <c:v>12</c:v>
                </c:pt>
                <c:pt idx="920">
                  <c:v>12</c:v>
                </c:pt>
                <c:pt idx="921">
                  <c:v>12</c:v>
                </c:pt>
                <c:pt idx="922">
                  <c:v>12</c:v>
                </c:pt>
                <c:pt idx="923">
                  <c:v>12</c:v>
                </c:pt>
                <c:pt idx="924">
                  <c:v>12</c:v>
                </c:pt>
                <c:pt idx="925">
                  <c:v>12</c:v>
                </c:pt>
                <c:pt idx="926">
                  <c:v>12</c:v>
                </c:pt>
                <c:pt idx="927">
                  <c:v>12</c:v>
                </c:pt>
                <c:pt idx="928">
                  <c:v>12</c:v>
                </c:pt>
                <c:pt idx="929">
                  <c:v>12</c:v>
                </c:pt>
                <c:pt idx="930">
                  <c:v>12</c:v>
                </c:pt>
                <c:pt idx="931">
                  <c:v>12</c:v>
                </c:pt>
                <c:pt idx="932">
                  <c:v>12.1</c:v>
                </c:pt>
                <c:pt idx="933">
                  <c:v>12.1</c:v>
                </c:pt>
                <c:pt idx="934">
                  <c:v>12.1</c:v>
                </c:pt>
                <c:pt idx="935">
                  <c:v>12.1</c:v>
                </c:pt>
                <c:pt idx="936">
                  <c:v>12.1</c:v>
                </c:pt>
                <c:pt idx="937">
                  <c:v>12.1</c:v>
                </c:pt>
                <c:pt idx="938">
                  <c:v>12.1</c:v>
                </c:pt>
                <c:pt idx="939">
                  <c:v>12.1</c:v>
                </c:pt>
                <c:pt idx="940">
                  <c:v>12.1</c:v>
                </c:pt>
                <c:pt idx="941">
                  <c:v>12.1</c:v>
                </c:pt>
                <c:pt idx="942">
                  <c:v>12.1</c:v>
                </c:pt>
                <c:pt idx="943">
                  <c:v>12.1</c:v>
                </c:pt>
                <c:pt idx="944">
                  <c:v>12.1</c:v>
                </c:pt>
                <c:pt idx="945">
                  <c:v>12.1</c:v>
                </c:pt>
                <c:pt idx="946">
                  <c:v>12.1</c:v>
                </c:pt>
                <c:pt idx="947">
                  <c:v>12.1</c:v>
                </c:pt>
                <c:pt idx="948">
                  <c:v>12.1</c:v>
                </c:pt>
                <c:pt idx="949">
                  <c:v>12.1</c:v>
                </c:pt>
                <c:pt idx="950">
                  <c:v>12.1</c:v>
                </c:pt>
                <c:pt idx="951">
                  <c:v>12.1</c:v>
                </c:pt>
                <c:pt idx="952">
                  <c:v>12.1</c:v>
                </c:pt>
                <c:pt idx="953">
                  <c:v>12.1</c:v>
                </c:pt>
                <c:pt idx="954">
                  <c:v>12.1</c:v>
                </c:pt>
                <c:pt idx="955">
                  <c:v>12.1</c:v>
                </c:pt>
                <c:pt idx="956">
                  <c:v>12.1</c:v>
                </c:pt>
                <c:pt idx="957">
                  <c:v>12.1</c:v>
                </c:pt>
                <c:pt idx="958">
                  <c:v>12.1</c:v>
                </c:pt>
                <c:pt idx="959">
                  <c:v>12.1</c:v>
                </c:pt>
                <c:pt idx="960">
                  <c:v>12.1</c:v>
                </c:pt>
                <c:pt idx="961">
                  <c:v>12.1</c:v>
                </c:pt>
                <c:pt idx="962">
                  <c:v>12.1</c:v>
                </c:pt>
                <c:pt idx="963">
                  <c:v>12.1</c:v>
                </c:pt>
                <c:pt idx="964">
                  <c:v>12.1</c:v>
                </c:pt>
                <c:pt idx="965">
                  <c:v>12.1</c:v>
                </c:pt>
                <c:pt idx="966">
                  <c:v>12.1</c:v>
                </c:pt>
                <c:pt idx="967">
                  <c:v>12.1</c:v>
                </c:pt>
                <c:pt idx="968">
                  <c:v>12.1</c:v>
                </c:pt>
                <c:pt idx="969">
                  <c:v>12.1</c:v>
                </c:pt>
                <c:pt idx="970">
                  <c:v>12.1</c:v>
                </c:pt>
                <c:pt idx="971">
                  <c:v>12.1</c:v>
                </c:pt>
                <c:pt idx="972">
                  <c:v>12.1</c:v>
                </c:pt>
                <c:pt idx="973">
                  <c:v>12.1</c:v>
                </c:pt>
                <c:pt idx="974">
                  <c:v>12.1</c:v>
                </c:pt>
                <c:pt idx="975">
                  <c:v>12.1</c:v>
                </c:pt>
                <c:pt idx="976">
                  <c:v>12.1</c:v>
                </c:pt>
                <c:pt idx="977">
                  <c:v>12.1</c:v>
                </c:pt>
                <c:pt idx="978">
                  <c:v>12.1</c:v>
                </c:pt>
                <c:pt idx="979">
                  <c:v>12.1</c:v>
                </c:pt>
                <c:pt idx="980">
                  <c:v>12.1</c:v>
                </c:pt>
                <c:pt idx="981">
                  <c:v>12.1</c:v>
                </c:pt>
                <c:pt idx="982">
                  <c:v>12.1</c:v>
                </c:pt>
                <c:pt idx="983">
                  <c:v>12.2</c:v>
                </c:pt>
                <c:pt idx="984">
                  <c:v>12.2</c:v>
                </c:pt>
                <c:pt idx="985">
                  <c:v>12.2</c:v>
                </c:pt>
                <c:pt idx="986">
                  <c:v>12.2</c:v>
                </c:pt>
                <c:pt idx="987">
                  <c:v>12.2</c:v>
                </c:pt>
                <c:pt idx="988">
                  <c:v>12.2</c:v>
                </c:pt>
                <c:pt idx="989">
                  <c:v>12.2</c:v>
                </c:pt>
                <c:pt idx="990">
                  <c:v>12.2</c:v>
                </c:pt>
                <c:pt idx="991">
                  <c:v>12.2</c:v>
                </c:pt>
                <c:pt idx="992">
                  <c:v>12.2</c:v>
                </c:pt>
                <c:pt idx="993">
                  <c:v>12.2</c:v>
                </c:pt>
                <c:pt idx="994">
                  <c:v>12.2</c:v>
                </c:pt>
                <c:pt idx="995">
                  <c:v>12.2</c:v>
                </c:pt>
                <c:pt idx="996">
                  <c:v>12.2</c:v>
                </c:pt>
                <c:pt idx="997">
                  <c:v>12.2</c:v>
                </c:pt>
                <c:pt idx="998">
                  <c:v>12.2</c:v>
                </c:pt>
                <c:pt idx="999">
                  <c:v>12.2</c:v>
                </c:pt>
                <c:pt idx="1000">
                  <c:v>12.2</c:v>
                </c:pt>
                <c:pt idx="1001">
                  <c:v>12.2</c:v>
                </c:pt>
                <c:pt idx="1002">
                  <c:v>12.2</c:v>
                </c:pt>
                <c:pt idx="1003">
                  <c:v>12.2</c:v>
                </c:pt>
                <c:pt idx="1004">
                  <c:v>12.2</c:v>
                </c:pt>
                <c:pt idx="1005">
                  <c:v>12.2</c:v>
                </c:pt>
                <c:pt idx="1006">
                  <c:v>12.2</c:v>
                </c:pt>
                <c:pt idx="1007">
                  <c:v>12.2</c:v>
                </c:pt>
                <c:pt idx="1008">
                  <c:v>12.2</c:v>
                </c:pt>
                <c:pt idx="1009">
                  <c:v>12.2</c:v>
                </c:pt>
                <c:pt idx="1010">
                  <c:v>12.2</c:v>
                </c:pt>
                <c:pt idx="1011">
                  <c:v>12.2</c:v>
                </c:pt>
                <c:pt idx="1012">
                  <c:v>12.2</c:v>
                </c:pt>
                <c:pt idx="1013">
                  <c:v>12.2</c:v>
                </c:pt>
                <c:pt idx="1014">
                  <c:v>12.2</c:v>
                </c:pt>
                <c:pt idx="1015">
                  <c:v>12.3</c:v>
                </c:pt>
                <c:pt idx="1016">
                  <c:v>12.3</c:v>
                </c:pt>
                <c:pt idx="1017">
                  <c:v>12.3</c:v>
                </c:pt>
                <c:pt idx="1018">
                  <c:v>12.3</c:v>
                </c:pt>
                <c:pt idx="1019">
                  <c:v>12.3</c:v>
                </c:pt>
                <c:pt idx="1020">
                  <c:v>12.3</c:v>
                </c:pt>
                <c:pt idx="1021">
                  <c:v>12.3</c:v>
                </c:pt>
                <c:pt idx="1022">
                  <c:v>12.3</c:v>
                </c:pt>
                <c:pt idx="1023">
                  <c:v>12.3</c:v>
                </c:pt>
                <c:pt idx="1024">
                  <c:v>12.3</c:v>
                </c:pt>
                <c:pt idx="1025">
                  <c:v>12.3</c:v>
                </c:pt>
                <c:pt idx="1026">
                  <c:v>12.3</c:v>
                </c:pt>
                <c:pt idx="1027">
                  <c:v>12.3</c:v>
                </c:pt>
                <c:pt idx="1028">
                  <c:v>12.3</c:v>
                </c:pt>
                <c:pt idx="1029">
                  <c:v>12.3</c:v>
                </c:pt>
                <c:pt idx="1030">
                  <c:v>12.3</c:v>
                </c:pt>
                <c:pt idx="1031">
                  <c:v>12.3</c:v>
                </c:pt>
                <c:pt idx="1032">
                  <c:v>12.3</c:v>
                </c:pt>
                <c:pt idx="1033">
                  <c:v>12.3</c:v>
                </c:pt>
                <c:pt idx="1034">
                  <c:v>12.3</c:v>
                </c:pt>
                <c:pt idx="1035">
                  <c:v>12.3</c:v>
                </c:pt>
                <c:pt idx="1036">
                  <c:v>12.3</c:v>
                </c:pt>
                <c:pt idx="1037">
                  <c:v>12.3</c:v>
                </c:pt>
                <c:pt idx="1038">
                  <c:v>12.3</c:v>
                </c:pt>
                <c:pt idx="1039">
                  <c:v>12.3</c:v>
                </c:pt>
                <c:pt idx="1040">
                  <c:v>12.3</c:v>
                </c:pt>
                <c:pt idx="1041">
                  <c:v>12.3</c:v>
                </c:pt>
                <c:pt idx="1042">
                  <c:v>12.3</c:v>
                </c:pt>
                <c:pt idx="1043">
                  <c:v>12.3</c:v>
                </c:pt>
                <c:pt idx="1044">
                  <c:v>12.3</c:v>
                </c:pt>
                <c:pt idx="1045">
                  <c:v>12.3</c:v>
                </c:pt>
                <c:pt idx="1046">
                  <c:v>12.3</c:v>
                </c:pt>
                <c:pt idx="1047">
                  <c:v>12.3</c:v>
                </c:pt>
                <c:pt idx="1048">
                  <c:v>12.3</c:v>
                </c:pt>
                <c:pt idx="1049">
                  <c:v>12.3</c:v>
                </c:pt>
                <c:pt idx="1050">
                  <c:v>12.3</c:v>
                </c:pt>
                <c:pt idx="1051">
                  <c:v>12.3</c:v>
                </c:pt>
                <c:pt idx="1052">
                  <c:v>12.3</c:v>
                </c:pt>
                <c:pt idx="1053">
                  <c:v>12.3</c:v>
                </c:pt>
                <c:pt idx="1054">
                  <c:v>12.3</c:v>
                </c:pt>
                <c:pt idx="1055">
                  <c:v>12.3</c:v>
                </c:pt>
                <c:pt idx="1056">
                  <c:v>12.3</c:v>
                </c:pt>
                <c:pt idx="1057">
                  <c:v>12.3</c:v>
                </c:pt>
                <c:pt idx="1058">
                  <c:v>12.4</c:v>
                </c:pt>
                <c:pt idx="1059">
                  <c:v>12.4</c:v>
                </c:pt>
                <c:pt idx="1060">
                  <c:v>12.4</c:v>
                </c:pt>
                <c:pt idx="1061">
                  <c:v>12.4</c:v>
                </c:pt>
                <c:pt idx="1062">
                  <c:v>12.4</c:v>
                </c:pt>
                <c:pt idx="1063">
                  <c:v>12.4</c:v>
                </c:pt>
                <c:pt idx="1064">
                  <c:v>12.4</c:v>
                </c:pt>
                <c:pt idx="1065">
                  <c:v>12.4</c:v>
                </c:pt>
                <c:pt idx="1066">
                  <c:v>12.4</c:v>
                </c:pt>
                <c:pt idx="1067">
                  <c:v>12.4</c:v>
                </c:pt>
                <c:pt idx="1068">
                  <c:v>12.4</c:v>
                </c:pt>
                <c:pt idx="1069">
                  <c:v>12.4</c:v>
                </c:pt>
                <c:pt idx="1070">
                  <c:v>12.4</c:v>
                </c:pt>
                <c:pt idx="1071">
                  <c:v>12.4</c:v>
                </c:pt>
                <c:pt idx="1072">
                  <c:v>12.4</c:v>
                </c:pt>
                <c:pt idx="1073">
                  <c:v>12.4</c:v>
                </c:pt>
                <c:pt idx="1074">
                  <c:v>12.4</c:v>
                </c:pt>
                <c:pt idx="1075">
                  <c:v>12.4</c:v>
                </c:pt>
                <c:pt idx="1076">
                  <c:v>12.4</c:v>
                </c:pt>
                <c:pt idx="1077">
                  <c:v>12.4</c:v>
                </c:pt>
                <c:pt idx="1078">
                  <c:v>12.4</c:v>
                </c:pt>
                <c:pt idx="1079">
                  <c:v>12.4</c:v>
                </c:pt>
                <c:pt idx="1080">
                  <c:v>12.4</c:v>
                </c:pt>
                <c:pt idx="1081">
                  <c:v>12.4</c:v>
                </c:pt>
                <c:pt idx="1082">
                  <c:v>12.4</c:v>
                </c:pt>
                <c:pt idx="1083">
                  <c:v>12.4</c:v>
                </c:pt>
                <c:pt idx="1084">
                  <c:v>12.4</c:v>
                </c:pt>
                <c:pt idx="1085">
                  <c:v>12.4</c:v>
                </c:pt>
                <c:pt idx="1086">
                  <c:v>12.4</c:v>
                </c:pt>
                <c:pt idx="1087">
                  <c:v>12.4</c:v>
                </c:pt>
                <c:pt idx="1088">
                  <c:v>12.4</c:v>
                </c:pt>
                <c:pt idx="1089">
                  <c:v>12.4</c:v>
                </c:pt>
                <c:pt idx="1090">
                  <c:v>12.4</c:v>
                </c:pt>
                <c:pt idx="1091">
                  <c:v>12.4</c:v>
                </c:pt>
                <c:pt idx="1092">
                  <c:v>12.5</c:v>
                </c:pt>
                <c:pt idx="1093">
                  <c:v>12.5</c:v>
                </c:pt>
                <c:pt idx="1094">
                  <c:v>12.5</c:v>
                </c:pt>
                <c:pt idx="1095">
                  <c:v>12.5</c:v>
                </c:pt>
                <c:pt idx="1096">
                  <c:v>12.5</c:v>
                </c:pt>
                <c:pt idx="1097">
                  <c:v>12.5</c:v>
                </c:pt>
                <c:pt idx="1098">
                  <c:v>12.5</c:v>
                </c:pt>
                <c:pt idx="1099">
                  <c:v>12.5</c:v>
                </c:pt>
                <c:pt idx="1100">
                  <c:v>12.5</c:v>
                </c:pt>
                <c:pt idx="1101">
                  <c:v>12.5</c:v>
                </c:pt>
                <c:pt idx="1102">
                  <c:v>12.5</c:v>
                </c:pt>
                <c:pt idx="1103">
                  <c:v>12.5</c:v>
                </c:pt>
                <c:pt idx="1104">
                  <c:v>12.5</c:v>
                </c:pt>
                <c:pt idx="1105">
                  <c:v>12.5</c:v>
                </c:pt>
                <c:pt idx="1106">
                  <c:v>12.5</c:v>
                </c:pt>
                <c:pt idx="1107">
                  <c:v>12.5</c:v>
                </c:pt>
                <c:pt idx="1108">
                  <c:v>12.5</c:v>
                </c:pt>
                <c:pt idx="1109">
                  <c:v>12.5</c:v>
                </c:pt>
                <c:pt idx="1110">
                  <c:v>12.5</c:v>
                </c:pt>
                <c:pt idx="1111">
                  <c:v>12.5</c:v>
                </c:pt>
                <c:pt idx="1112">
                  <c:v>12.5</c:v>
                </c:pt>
                <c:pt idx="1113">
                  <c:v>12.5</c:v>
                </c:pt>
                <c:pt idx="1114">
                  <c:v>12.5</c:v>
                </c:pt>
                <c:pt idx="1115">
                  <c:v>12.5</c:v>
                </c:pt>
                <c:pt idx="1116">
                  <c:v>12.5</c:v>
                </c:pt>
                <c:pt idx="1117">
                  <c:v>12.5</c:v>
                </c:pt>
                <c:pt idx="1118">
                  <c:v>12.5</c:v>
                </c:pt>
                <c:pt idx="1119">
                  <c:v>12.5</c:v>
                </c:pt>
                <c:pt idx="1120">
                  <c:v>12.5</c:v>
                </c:pt>
                <c:pt idx="1121">
                  <c:v>12.5</c:v>
                </c:pt>
                <c:pt idx="1122">
                  <c:v>12.5</c:v>
                </c:pt>
                <c:pt idx="1123">
                  <c:v>12.5</c:v>
                </c:pt>
                <c:pt idx="1124">
                  <c:v>12.5</c:v>
                </c:pt>
                <c:pt idx="1125">
                  <c:v>12.5</c:v>
                </c:pt>
                <c:pt idx="1126">
                  <c:v>12.5</c:v>
                </c:pt>
                <c:pt idx="1127">
                  <c:v>12.5</c:v>
                </c:pt>
                <c:pt idx="1128">
                  <c:v>12.5</c:v>
                </c:pt>
                <c:pt idx="1129">
                  <c:v>12.5</c:v>
                </c:pt>
                <c:pt idx="1130">
                  <c:v>12.5</c:v>
                </c:pt>
                <c:pt idx="1131">
                  <c:v>12.5</c:v>
                </c:pt>
                <c:pt idx="1132">
                  <c:v>12.5</c:v>
                </c:pt>
                <c:pt idx="1133">
                  <c:v>12.5</c:v>
                </c:pt>
                <c:pt idx="1134">
                  <c:v>12.5</c:v>
                </c:pt>
                <c:pt idx="1135">
                  <c:v>12.5</c:v>
                </c:pt>
                <c:pt idx="1136">
                  <c:v>12.5</c:v>
                </c:pt>
                <c:pt idx="1137">
                  <c:v>12.5</c:v>
                </c:pt>
                <c:pt idx="1138">
                  <c:v>12.6</c:v>
                </c:pt>
                <c:pt idx="1139">
                  <c:v>12.6</c:v>
                </c:pt>
                <c:pt idx="1140">
                  <c:v>12.6</c:v>
                </c:pt>
                <c:pt idx="1141">
                  <c:v>12.6</c:v>
                </c:pt>
                <c:pt idx="1142">
                  <c:v>12.6</c:v>
                </c:pt>
                <c:pt idx="1143">
                  <c:v>12.6</c:v>
                </c:pt>
                <c:pt idx="1144">
                  <c:v>12.6</c:v>
                </c:pt>
                <c:pt idx="1145">
                  <c:v>12.6</c:v>
                </c:pt>
                <c:pt idx="1146">
                  <c:v>12.6</c:v>
                </c:pt>
                <c:pt idx="1147">
                  <c:v>12.6</c:v>
                </c:pt>
                <c:pt idx="1148">
                  <c:v>12.6</c:v>
                </c:pt>
                <c:pt idx="1149">
                  <c:v>12.6</c:v>
                </c:pt>
                <c:pt idx="1150">
                  <c:v>12.6</c:v>
                </c:pt>
                <c:pt idx="1151">
                  <c:v>12.6</c:v>
                </c:pt>
                <c:pt idx="1152">
                  <c:v>12.6</c:v>
                </c:pt>
                <c:pt idx="1153">
                  <c:v>12.6</c:v>
                </c:pt>
                <c:pt idx="1154">
                  <c:v>12.6</c:v>
                </c:pt>
                <c:pt idx="1155">
                  <c:v>12.6</c:v>
                </c:pt>
                <c:pt idx="1156">
                  <c:v>12.6</c:v>
                </c:pt>
                <c:pt idx="1157">
                  <c:v>12.6</c:v>
                </c:pt>
                <c:pt idx="1158">
                  <c:v>12.6</c:v>
                </c:pt>
                <c:pt idx="1159">
                  <c:v>12.6</c:v>
                </c:pt>
                <c:pt idx="1160">
                  <c:v>12.6</c:v>
                </c:pt>
                <c:pt idx="1161">
                  <c:v>12.6</c:v>
                </c:pt>
                <c:pt idx="1162">
                  <c:v>12.6</c:v>
                </c:pt>
                <c:pt idx="1163">
                  <c:v>12.6</c:v>
                </c:pt>
                <c:pt idx="1164">
                  <c:v>12.6</c:v>
                </c:pt>
                <c:pt idx="1165">
                  <c:v>12.6</c:v>
                </c:pt>
                <c:pt idx="1166">
                  <c:v>12.6</c:v>
                </c:pt>
                <c:pt idx="1167">
                  <c:v>12.6</c:v>
                </c:pt>
                <c:pt idx="1168">
                  <c:v>12.6</c:v>
                </c:pt>
                <c:pt idx="1169">
                  <c:v>12.6</c:v>
                </c:pt>
                <c:pt idx="1170">
                  <c:v>12.6</c:v>
                </c:pt>
                <c:pt idx="1171">
                  <c:v>12.6</c:v>
                </c:pt>
                <c:pt idx="1172">
                  <c:v>12.7</c:v>
                </c:pt>
                <c:pt idx="1173">
                  <c:v>12.7</c:v>
                </c:pt>
                <c:pt idx="1174">
                  <c:v>12.7</c:v>
                </c:pt>
                <c:pt idx="1175">
                  <c:v>12.7</c:v>
                </c:pt>
                <c:pt idx="1176">
                  <c:v>12.7</c:v>
                </c:pt>
                <c:pt idx="1177">
                  <c:v>12.7</c:v>
                </c:pt>
                <c:pt idx="1178">
                  <c:v>12.7</c:v>
                </c:pt>
                <c:pt idx="1179">
                  <c:v>12.7</c:v>
                </c:pt>
                <c:pt idx="1180">
                  <c:v>12.7</c:v>
                </c:pt>
                <c:pt idx="1181">
                  <c:v>12.7</c:v>
                </c:pt>
                <c:pt idx="1182">
                  <c:v>12.7</c:v>
                </c:pt>
                <c:pt idx="1183">
                  <c:v>12.7</c:v>
                </c:pt>
                <c:pt idx="1184">
                  <c:v>12.7</c:v>
                </c:pt>
                <c:pt idx="1185">
                  <c:v>12.7</c:v>
                </c:pt>
                <c:pt idx="1186">
                  <c:v>12.7</c:v>
                </c:pt>
                <c:pt idx="1187">
                  <c:v>12.7</c:v>
                </c:pt>
                <c:pt idx="1188">
                  <c:v>12.7</c:v>
                </c:pt>
                <c:pt idx="1189">
                  <c:v>12.7</c:v>
                </c:pt>
                <c:pt idx="1190">
                  <c:v>12.7</c:v>
                </c:pt>
                <c:pt idx="1191">
                  <c:v>12.7</c:v>
                </c:pt>
                <c:pt idx="1192">
                  <c:v>12.7</c:v>
                </c:pt>
                <c:pt idx="1193">
                  <c:v>12.7</c:v>
                </c:pt>
                <c:pt idx="1194">
                  <c:v>12.7</c:v>
                </c:pt>
                <c:pt idx="1195">
                  <c:v>12.7</c:v>
                </c:pt>
                <c:pt idx="1196">
                  <c:v>12.7</c:v>
                </c:pt>
                <c:pt idx="1197">
                  <c:v>12.7</c:v>
                </c:pt>
                <c:pt idx="1198">
                  <c:v>12.7</c:v>
                </c:pt>
                <c:pt idx="1199">
                  <c:v>12.7</c:v>
                </c:pt>
                <c:pt idx="1200">
                  <c:v>12.7</c:v>
                </c:pt>
                <c:pt idx="1201">
                  <c:v>12.7</c:v>
                </c:pt>
                <c:pt idx="1202">
                  <c:v>12.8</c:v>
                </c:pt>
                <c:pt idx="1203">
                  <c:v>12.8</c:v>
                </c:pt>
                <c:pt idx="1204">
                  <c:v>12.8</c:v>
                </c:pt>
                <c:pt idx="1205">
                  <c:v>12.8</c:v>
                </c:pt>
                <c:pt idx="1206">
                  <c:v>12.8</c:v>
                </c:pt>
                <c:pt idx="1207">
                  <c:v>12.8</c:v>
                </c:pt>
                <c:pt idx="1208">
                  <c:v>12.8</c:v>
                </c:pt>
                <c:pt idx="1209">
                  <c:v>12.8</c:v>
                </c:pt>
                <c:pt idx="1210">
                  <c:v>12.8</c:v>
                </c:pt>
                <c:pt idx="1211">
                  <c:v>12.8</c:v>
                </c:pt>
                <c:pt idx="1212">
                  <c:v>12.8</c:v>
                </c:pt>
                <c:pt idx="1213">
                  <c:v>12.8</c:v>
                </c:pt>
                <c:pt idx="1214">
                  <c:v>12.8</c:v>
                </c:pt>
                <c:pt idx="1215">
                  <c:v>12.8</c:v>
                </c:pt>
                <c:pt idx="1216">
                  <c:v>12.8</c:v>
                </c:pt>
                <c:pt idx="1217">
                  <c:v>12.8</c:v>
                </c:pt>
                <c:pt idx="1218">
                  <c:v>12.8</c:v>
                </c:pt>
                <c:pt idx="1219">
                  <c:v>12.8</c:v>
                </c:pt>
                <c:pt idx="1220">
                  <c:v>12.8</c:v>
                </c:pt>
                <c:pt idx="1221">
                  <c:v>12.8</c:v>
                </c:pt>
                <c:pt idx="1222">
                  <c:v>12.8</c:v>
                </c:pt>
                <c:pt idx="1223">
                  <c:v>12.8</c:v>
                </c:pt>
                <c:pt idx="1224">
                  <c:v>12.8</c:v>
                </c:pt>
                <c:pt idx="1225">
                  <c:v>12.8</c:v>
                </c:pt>
                <c:pt idx="1226">
                  <c:v>12.8</c:v>
                </c:pt>
                <c:pt idx="1227">
                  <c:v>12.8</c:v>
                </c:pt>
                <c:pt idx="1228">
                  <c:v>12.8</c:v>
                </c:pt>
                <c:pt idx="1229">
                  <c:v>12.8</c:v>
                </c:pt>
                <c:pt idx="1230">
                  <c:v>12.8</c:v>
                </c:pt>
                <c:pt idx="1231">
                  <c:v>12.8</c:v>
                </c:pt>
                <c:pt idx="1232">
                  <c:v>12.8</c:v>
                </c:pt>
                <c:pt idx="1233">
                  <c:v>12.8</c:v>
                </c:pt>
                <c:pt idx="1234">
                  <c:v>12.8</c:v>
                </c:pt>
                <c:pt idx="1235">
                  <c:v>12.8</c:v>
                </c:pt>
                <c:pt idx="1236">
                  <c:v>12.8</c:v>
                </c:pt>
                <c:pt idx="1237">
                  <c:v>12.8</c:v>
                </c:pt>
                <c:pt idx="1238">
                  <c:v>12.8</c:v>
                </c:pt>
                <c:pt idx="1239">
                  <c:v>12.8</c:v>
                </c:pt>
                <c:pt idx="1240">
                  <c:v>12.8</c:v>
                </c:pt>
                <c:pt idx="1241">
                  <c:v>12.8</c:v>
                </c:pt>
                <c:pt idx="1242">
                  <c:v>12.8</c:v>
                </c:pt>
                <c:pt idx="1243">
                  <c:v>12.8</c:v>
                </c:pt>
                <c:pt idx="1244">
                  <c:v>12.9</c:v>
                </c:pt>
                <c:pt idx="1245">
                  <c:v>12.9</c:v>
                </c:pt>
                <c:pt idx="1246">
                  <c:v>12.9</c:v>
                </c:pt>
                <c:pt idx="1247">
                  <c:v>12.9</c:v>
                </c:pt>
                <c:pt idx="1248">
                  <c:v>12.9</c:v>
                </c:pt>
                <c:pt idx="1249">
                  <c:v>12.9</c:v>
                </c:pt>
                <c:pt idx="1250">
                  <c:v>12.9</c:v>
                </c:pt>
                <c:pt idx="1251">
                  <c:v>12.9</c:v>
                </c:pt>
                <c:pt idx="1252">
                  <c:v>12.9</c:v>
                </c:pt>
                <c:pt idx="1253">
                  <c:v>12.9</c:v>
                </c:pt>
                <c:pt idx="1254">
                  <c:v>12.9</c:v>
                </c:pt>
                <c:pt idx="1255">
                  <c:v>12.9</c:v>
                </c:pt>
                <c:pt idx="1256">
                  <c:v>12.9</c:v>
                </c:pt>
                <c:pt idx="1257">
                  <c:v>12.9</c:v>
                </c:pt>
                <c:pt idx="1258">
                  <c:v>12.9</c:v>
                </c:pt>
                <c:pt idx="1259">
                  <c:v>12.9</c:v>
                </c:pt>
                <c:pt idx="1260">
                  <c:v>12.9</c:v>
                </c:pt>
                <c:pt idx="1261">
                  <c:v>12.9</c:v>
                </c:pt>
                <c:pt idx="1262">
                  <c:v>12.9</c:v>
                </c:pt>
                <c:pt idx="1263">
                  <c:v>12.9</c:v>
                </c:pt>
                <c:pt idx="1264">
                  <c:v>12.9</c:v>
                </c:pt>
                <c:pt idx="1265">
                  <c:v>12.9</c:v>
                </c:pt>
                <c:pt idx="1266">
                  <c:v>12.9</c:v>
                </c:pt>
                <c:pt idx="1267">
                  <c:v>12.9</c:v>
                </c:pt>
                <c:pt idx="1268">
                  <c:v>12.9</c:v>
                </c:pt>
                <c:pt idx="1269">
                  <c:v>12.9</c:v>
                </c:pt>
                <c:pt idx="1270">
                  <c:v>13</c:v>
                </c:pt>
                <c:pt idx="1271">
                  <c:v>13</c:v>
                </c:pt>
                <c:pt idx="1272">
                  <c:v>13</c:v>
                </c:pt>
                <c:pt idx="1273">
                  <c:v>13</c:v>
                </c:pt>
                <c:pt idx="1274">
                  <c:v>13</c:v>
                </c:pt>
                <c:pt idx="1275">
                  <c:v>13</c:v>
                </c:pt>
                <c:pt idx="1276">
                  <c:v>13</c:v>
                </c:pt>
                <c:pt idx="1277">
                  <c:v>13</c:v>
                </c:pt>
                <c:pt idx="1278">
                  <c:v>13</c:v>
                </c:pt>
                <c:pt idx="1279">
                  <c:v>13</c:v>
                </c:pt>
                <c:pt idx="1280">
                  <c:v>13</c:v>
                </c:pt>
                <c:pt idx="1281">
                  <c:v>13</c:v>
                </c:pt>
                <c:pt idx="1282">
                  <c:v>13</c:v>
                </c:pt>
                <c:pt idx="1283">
                  <c:v>13</c:v>
                </c:pt>
                <c:pt idx="1284">
                  <c:v>13</c:v>
                </c:pt>
                <c:pt idx="1285">
                  <c:v>13</c:v>
                </c:pt>
                <c:pt idx="1286">
                  <c:v>13</c:v>
                </c:pt>
                <c:pt idx="1287">
                  <c:v>13</c:v>
                </c:pt>
                <c:pt idx="1288">
                  <c:v>13</c:v>
                </c:pt>
                <c:pt idx="1289">
                  <c:v>13</c:v>
                </c:pt>
                <c:pt idx="1290">
                  <c:v>13</c:v>
                </c:pt>
                <c:pt idx="1291">
                  <c:v>13</c:v>
                </c:pt>
                <c:pt idx="1292">
                  <c:v>13</c:v>
                </c:pt>
                <c:pt idx="1293">
                  <c:v>13</c:v>
                </c:pt>
                <c:pt idx="1294">
                  <c:v>13</c:v>
                </c:pt>
                <c:pt idx="1295">
                  <c:v>13</c:v>
                </c:pt>
                <c:pt idx="1296">
                  <c:v>13</c:v>
                </c:pt>
                <c:pt idx="1297">
                  <c:v>13</c:v>
                </c:pt>
                <c:pt idx="1298">
                  <c:v>13.1</c:v>
                </c:pt>
                <c:pt idx="1299">
                  <c:v>13.1</c:v>
                </c:pt>
                <c:pt idx="1300">
                  <c:v>13.1</c:v>
                </c:pt>
                <c:pt idx="1301">
                  <c:v>13.1</c:v>
                </c:pt>
                <c:pt idx="1302">
                  <c:v>13.1</c:v>
                </c:pt>
                <c:pt idx="1303">
                  <c:v>13.1</c:v>
                </c:pt>
                <c:pt idx="1304">
                  <c:v>13.1</c:v>
                </c:pt>
                <c:pt idx="1305">
                  <c:v>13.1</c:v>
                </c:pt>
                <c:pt idx="1306">
                  <c:v>13.1</c:v>
                </c:pt>
                <c:pt idx="1307">
                  <c:v>13.1</c:v>
                </c:pt>
                <c:pt idx="1308">
                  <c:v>13.1</c:v>
                </c:pt>
                <c:pt idx="1309">
                  <c:v>13.1</c:v>
                </c:pt>
                <c:pt idx="1310">
                  <c:v>13.1</c:v>
                </c:pt>
                <c:pt idx="1311">
                  <c:v>13.1</c:v>
                </c:pt>
                <c:pt idx="1312">
                  <c:v>13.1</c:v>
                </c:pt>
                <c:pt idx="1313">
                  <c:v>13.1</c:v>
                </c:pt>
                <c:pt idx="1314">
                  <c:v>13.1</c:v>
                </c:pt>
                <c:pt idx="1315">
                  <c:v>13.1</c:v>
                </c:pt>
                <c:pt idx="1316">
                  <c:v>13.1</c:v>
                </c:pt>
                <c:pt idx="1317">
                  <c:v>13.1</c:v>
                </c:pt>
                <c:pt idx="1318">
                  <c:v>13.1</c:v>
                </c:pt>
                <c:pt idx="1319">
                  <c:v>13.2</c:v>
                </c:pt>
                <c:pt idx="1320">
                  <c:v>13.2</c:v>
                </c:pt>
                <c:pt idx="1321">
                  <c:v>13.2</c:v>
                </c:pt>
                <c:pt idx="1322">
                  <c:v>13.2</c:v>
                </c:pt>
                <c:pt idx="1323">
                  <c:v>13.2</c:v>
                </c:pt>
                <c:pt idx="1324">
                  <c:v>13.2</c:v>
                </c:pt>
                <c:pt idx="1325">
                  <c:v>13.2</c:v>
                </c:pt>
                <c:pt idx="1326">
                  <c:v>13.2</c:v>
                </c:pt>
                <c:pt idx="1327">
                  <c:v>13.2</c:v>
                </c:pt>
                <c:pt idx="1328">
                  <c:v>13.2</c:v>
                </c:pt>
                <c:pt idx="1329">
                  <c:v>13.2</c:v>
                </c:pt>
                <c:pt idx="1330">
                  <c:v>13.2</c:v>
                </c:pt>
                <c:pt idx="1331">
                  <c:v>13.2</c:v>
                </c:pt>
                <c:pt idx="1332">
                  <c:v>13.2</c:v>
                </c:pt>
                <c:pt idx="1333">
                  <c:v>13.2</c:v>
                </c:pt>
                <c:pt idx="1334">
                  <c:v>13.2</c:v>
                </c:pt>
                <c:pt idx="1335">
                  <c:v>13.2</c:v>
                </c:pt>
                <c:pt idx="1336">
                  <c:v>13.2</c:v>
                </c:pt>
                <c:pt idx="1337">
                  <c:v>13.2</c:v>
                </c:pt>
                <c:pt idx="1338">
                  <c:v>13.2</c:v>
                </c:pt>
                <c:pt idx="1339">
                  <c:v>13.2</c:v>
                </c:pt>
                <c:pt idx="1340">
                  <c:v>13.2</c:v>
                </c:pt>
                <c:pt idx="1341">
                  <c:v>13.2</c:v>
                </c:pt>
                <c:pt idx="1342">
                  <c:v>13.2</c:v>
                </c:pt>
                <c:pt idx="1343">
                  <c:v>13.3</c:v>
                </c:pt>
                <c:pt idx="1344">
                  <c:v>13.3</c:v>
                </c:pt>
                <c:pt idx="1345">
                  <c:v>13.3</c:v>
                </c:pt>
                <c:pt idx="1346">
                  <c:v>13.3</c:v>
                </c:pt>
                <c:pt idx="1347">
                  <c:v>13.3</c:v>
                </c:pt>
                <c:pt idx="1348">
                  <c:v>13.3</c:v>
                </c:pt>
                <c:pt idx="1349">
                  <c:v>13.3</c:v>
                </c:pt>
                <c:pt idx="1350">
                  <c:v>13.3</c:v>
                </c:pt>
                <c:pt idx="1351">
                  <c:v>13.3</c:v>
                </c:pt>
                <c:pt idx="1352">
                  <c:v>13.3</c:v>
                </c:pt>
                <c:pt idx="1353">
                  <c:v>13.3</c:v>
                </c:pt>
                <c:pt idx="1354">
                  <c:v>13.3</c:v>
                </c:pt>
                <c:pt idx="1355">
                  <c:v>13.3</c:v>
                </c:pt>
                <c:pt idx="1356">
                  <c:v>13.3</c:v>
                </c:pt>
                <c:pt idx="1357">
                  <c:v>13.3</c:v>
                </c:pt>
                <c:pt idx="1358">
                  <c:v>13.3</c:v>
                </c:pt>
                <c:pt idx="1359">
                  <c:v>13.3</c:v>
                </c:pt>
                <c:pt idx="1360">
                  <c:v>13.3</c:v>
                </c:pt>
                <c:pt idx="1361">
                  <c:v>13.3</c:v>
                </c:pt>
                <c:pt idx="1362">
                  <c:v>13.3</c:v>
                </c:pt>
                <c:pt idx="1363">
                  <c:v>13.3</c:v>
                </c:pt>
                <c:pt idx="1364">
                  <c:v>13.3</c:v>
                </c:pt>
                <c:pt idx="1365">
                  <c:v>13.3</c:v>
                </c:pt>
                <c:pt idx="1366">
                  <c:v>13.3</c:v>
                </c:pt>
                <c:pt idx="1367">
                  <c:v>13.3</c:v>
                </c:pt>
                <c:pt idx="1368">
                  <c:v>13.3</c:v>
                </c:pt>
                <c:pt idx="1369">
                  <c:v>13.4</c:v>
                </c:pt>
                <c:pt idx="1370">
                  <c:v>13.4</c:v>
                </c:pt>
                <c:pt idx="1371">
                  <c:v>13.4</c:v>
                </c:pt>
                <c:pt idx="1372">
                  <c:v>13.4</c:v>
                </c:pt>
                <c:pt idx="1373">
                  <c:v>13.4</c:v>
                </c:pt>
                <c:pt idx="1374">
                  <c:v>13.4</c:v>
                </c:pt>
                <c:pt idx="1375">
                  <c:v>13.4</c:v>
                </c:pt>
                <c:pt idx="1376">
                  <c:v>13.4</c:v>
                </c:pt>
                <c:pt idx="1377">
                  <c:v>13.4</c:v>
                </c:pt>
                <c:pt idx="1378">
                  <c:v>13.4</c:v>
                </c:pt>
                <c:pt idx="1379">
                  <c:v>13.4</c:v>
                </c:pt>
                <c:pt idx="1380">
                  <c:v>13.4</c:v>
                </c:pt>
                <c:pt idx="1381">
                  <c:v>13.4</c:v>
                </c:pt>
                <c:pt idx="1382">
                  <c:v>13.4</c:v>
                </c:pt>
                <c:pt idx="1383">
                  <c:v>13.4</c:v>
                </c:pt>
                <c:pt idx="1384">
                  <c:v>13.4</c:v>
                </c:pt>
                <c:pt idx="1385">
                  <c:v>13.4</c:v>
                </c:pt>
                <c:pt idx="1386">
                  <c:v>13.4</c:v>
                </c:pt>
                <c:pt idx="1387">
                  <c:v>13.4</c:v>
                </c:pt>
                <c:pt idx="1388">
                  <c:v>13.4</c:v>
                </c:pt>
                <c:pt idx="1389">
                  <c:v>13.5</c:v>
                </c:pt>
                <c:pt idx="1390">
                  <c:v>13.5</c:v>
                </c:pt>
                <c:pt idx="1391">
                  <c:v>13.5</c:v>
                </c:pt>
                <c:pt idx="1392">
                  <c:v>13.5</c:v>
                </c:pt>
                <c:pt idx="1393">
                  <c:v>13.5</c:v>
                </c:pt>
                <c:pt idx="1394">
                  <c:v>13.5</c:v>
                </c:pt>
                <c:pt idx="1395">
                  <c:v>13.5</c:v>
                </c:pt>
                <c:pt idx="1396">
                  <c:v>13.5</c:v>
                </c:pt>
                <c:pt idx="1397">
                  <c:v>13.5</c:v>
                </c:pt>
                <c:pt idx="1398">
                  <c:v>13.5</c:v>
                </c:pt>
                <c:pt idx="1399">
                  <c:v>13.5</c:v>
                </c:pt>
                <c:pt idx="1400">
                  <c:v>13.5</c:v>
                </c:pt>
                <c:pt idx="1401">
                  <c:v>13.5</c:v>
                </c:pt>
                <c:pt idx="1402">
                  <c:v>13.5</c:v>
                </c:pt>
                <c:pt idx="1403">
                  <c:v>13.5</c:v>
                </c:pt>
                <c:pt idx="1404">
                  <c:v>13.5</c:v>
                </c:pt>
                <c:pt idx="1405">
                  <c:v>13.5</c:v>
                </c:pt>
                <c:pt idx="1406">
                  <c:v>13.5</c:v>
                </c:pt>
                <c:pt idx="1407">
                  <c:v>13.5</c:v>
                </c:pt>
                <c:pt idx="1408">
                  <c:v>13.6</c:v>
                </c:pt>
                <c:pt idx="1409">
                  <c:v>13.6</c:v>
                </c:pt>
                <c:pt idx="1410">
                  <c:v>13.6</c:v>
                </c:pt>
                <c:pt idx="1411">
                  <c:v>13.6</c:v>
                </c:pt>
                <c:pt idx="1412">
                  <c:v>13.6</c:v>
                </c:pt>
                <c:pt idx="1413">
                  <c:v>13.6</c:v>
                </c:pt>
                <c:pt idx="1414">
                  <c:v>13.6</c:v>
                </c:pt>
                <c:pt idx="1415">
                  <c:v>13.6</c:v>
                </c:pt>
                <c:pt idx="1416">
                  <c:v>13.6</c:v>
                </c:pt>
                <c:pt idx="1417">
                  <c:v>13.6</c:v>
                </c:pt>
                <c:pt idx="1418">
                  <c:v>13.6</c:v>
                </c:pt>
                <c:pt idx="1419">
                  <c:v>13.6</c:v>
                </c:pt>
                <c:pt idx="1420">
                  <c:v>13.6</c:v>
                </c:pt>
                <c:pt idx="1421">
                  <c:v>13.6</c:v>
                </c:pt>
                <c:pt idx="1422">
                  <c:v>13.6</c:v>
                </c:pt>
                <c:pt idx="1423">
                  <c:v>13.6</c:v>
                </c:pt>
                <c:pt idx="1424">
                  <c:v>13.7</c:v>
                </c:pt>
                <c:pt idx="1425">
                  <c:v>13.7</c:v>
                </c:pt>
                <c:pt idx="1426">
                  <c:v>13.7</c:v>
                </c:pt>
                <c:pt idx="1427">
                  <c:v>13.7</c:v>
                </c:pt>
                <c:pt idx="1428">
                  <c:v>13.7</c:v>
                </c:pt>
                <c:pt idx="1429">
                  <c:v>13.7</c:v>
                </c:pt>
                <c:pt idx="1430">
                  <c:v>13.7</c:v>
                </c:pt>
                <c:pt idx="1431">
                  <c:v>13.7</c:v>
                </c:pt>
                <c:pt idx="1432">
                  <c:v>13.7</c:v>
                </c:pt>
                <c:pt idx="1433">
                  <c:v>13.7</c:v>
                </c:pt>
                <c:pt idx="1434">
                  <c:v>13.7</c:v>
                </c:pt>
                <c:pt idx="1435">
                  <c:v>13.7</c:v>
                </c:pt>
                <c:pt idx="1436">
                  <c:v>13.7</c:v>
                </c:pt>
                <c:pt idx="1437">
                  <c:v>13.7</c:v>
                </c:pt>
                <c:pt idx="1438">
                  <c:v>13.7</c:v>
                </c:pt>
                <c:pt idx="1439">
                  <c:v>13.7</c:v>
                </c:pt>
                <c:pt idx="1440">
                  <c:v>13.7</c:v>
                </c:pt>
                <c:pt idx="1441">
                  <c:v>13.7</c:v>
                </c:pt>
                <c:pt idx="1442">
                  <c:v>13.7</c:v>
                </c:pt>
                <c:pt idx="1443">
                  <c:v>13.7</c:v>
                </c:pt>
                <c:pt idx="1444">
                  <c:v>13.7</c:v>
                </c:pt>
                <c:pt idx="1445">
                  <c:v>13.7</c:v>
                </c:pt>
                <c:pt idx="1446">
                  <c:v>13.8</c:v>
                </c:pt>
                <c:pt idx="1447">
                  <c:v>13.8</c:v>
                </c:pt>
                <c:pt idx="1448">
                  <c:v>13.8</c:v>
                </c:pt>
                <c:pt idx="1449">
                  <c:v>13.8</c:v>
                </c:pt>
                <c:pt idx="1450">
                  <c:v>13.8</c:v>
                </c:pt>
                <c:pt idx="1451">
                  <c:v>13.8</c:v>
                </c:pt>
                <c:pt idx="1452">
                  <c:v>13.8</c:v>
                </c:pt>
                <c:pt idx="1453">
                  <c:v>13.8</c:v>
                </c:pt>
                <c:pt idx="1454">
                  <c:v>13.8</c:v>
                </c:pt>
                <c:pt idx="1455">
                  <c:v>13.8</c:v>
                </c:pt>
                <c:pt idx="1456">
                  <c:v>13.8</c:v>
                </c:pt>
                <c:pt idx="1457">
                  <c:v>13.8</c:v>
                </c:pt>
                <c:pt idx="1458">
                  <c:v>13.8</c:v>
                </c:pt>
                <c:pt idx="1459">
                  <c:v>13.9</c:v>
                </c:pt>
                <c:pt idx="1460">
                  <c:v>13.9</c:v>
                </c:pt>
                <c:pt idx="1461">
                  <c:v>13.9</c:v>
                </c:pt>
                <c:pt idx="1462">
                  <c:v>13.9</c:v>
                </c:pt>
                <c:pt idx="1463">
                  <c:v>13.9</c:v>
                </c:pt>
                <c:pt idx="1464">
                  <c:v>13.9</c:v>
                </c:pt>
                <c:pt idx="1465">
                  <c:v>13.9</c:v>
                </c:pt>
                <c:pt idx="1466">
                  <c:v>13.9</c:v>
                </c:pt>
                <c:pt idx="1467">
                  <c:v>13.9</c:v>
                </c:pt>
                <c:pt idx="1468">
                  <c:v>13.9</c:v>
                </c:pt>
                <c:pt idx="1469">
                  <c:v>13.9</c:v>
                </c:pt>
                <c:pt idx="1470">
                  <c:v>13.9</c:v>
                </c:pt>
                <c:pt idx="1471">
                  <c:v>13.9</c:v>
                </c:pt>
                <c:pt idx="1472">
                  <c:v>13.9</c:v>
                </c:pt>
                <c:pt idx="1473">
                  <c:v>13.9</c:v>
                </c:pt>
                <c:pt idx="1474">
                  <c:v>13.9</c:v>
                </c:pt>
                <c:pt idx="1475">
                  <c:v>14</c:v>
                </c:pt>
                <c:pt idx="1476">
                  <c:v>14.1</c:v>
                </c:pt>
                <c:pt idx="1477">
                  <c:v>14.2</c:v>
                </c:pt>
                <c:pt idx="1478">
                  <c:v>14.2</c:v>
                </c:pt>
                <c:pt idx="1479">
                  <c:v>14.2</c:v>
                </c:pt>
                <c:pt idx="1480">
                  <c:v>14.2</c:v>
                </c:pt>
                <c:pt idx="1481">
                  <c:v>14.4</c:v>
                </c:pt>
                <c:pt idx="1482">
                  <c:v>14.4</c:v>
                </c:pt>
                <c:pt idx="1483">
                  <c:v>14.4</c:v>
                </c:pt>
                <c:pt idx="1484">
                  <c:v>14.5</c:v>
                </c:pt>
                <c:pt idx="1485">
                  <c:v>14.5</c:v>
                </c:pt>
                <c:pt idx="1486">
                  <c:v>14.6</c:v>
                </c:pt>
                <c:pt idx="1487">
                  <c:v>14.9</c:v>
                </c:pt>
                <c:pt idx="1488">
                  <c:v>14.9</c:v>
                </c:pt>
                <c:pt idx="1489">
                  <c:v>15</c:v>
                </c:pt>
                <c:pt idx="1490">
                  <c:v>15.1</c:v>
                </c:pt>
                <c:pt idx="1491">
                  <c:v>15.1</c:v>
                </c:pt>
                <c:pt idx="1492">
                  <c:v>15.2</c:v>
                </c:pt>
                <c:pt idx="1493">
                  <c:v>15.2</c:v>
                </c:pt>
                <c:pt idx="1494">
                  <c:v>15.2</c:v>
                </c:pt>
                <c:pt idx="1495">
                  <c:v>15.2</c:v>
                </c:pt>
                <c:pt idx="1496">
                  <c:v>15.5</c:v>
                </c:pt>
                <c:pt idx="1497">
                  <c:v>15.6</c:v>
                </c:pt>
                <c:pt idx="1498">
                  <c:v>16.3</c:v>
                </c:pt>
                <c:pt idx="1499">
                  <c:v>17.3</c:v>
                </c:pt>
                <c:pt idx="1500">
                  <c:v>17.399999999999999</c:v>
                </c:pt>
                <c:pt idx="1501">
                  <c:v>17.7</c:v>
                </c:pt>
                <c:pt idx="1502">
                  <c:v>17.899999999999999</c:v>
                </c:pt>
                <c:pt idx="1503">
                  <c:v>18.2</c:v>
                </c:pt>
                <c:pt idx="1504">
                  <c:v>19.5</c:v>
                </c:pt>
                <c:pt idx="1505">
                  <c:v>19.899999999999999</c:v>
                </c:pt>
              </c:numCache>
            </c:numRef>
          </c:xVal>
          <c:yVal>
            <c:numRef>
              <c:f>'Rock lobster'!$AH$2:$AH$2002</c:f>
              <c:numCache>
                <c:formatCode>General</c:formatCode>
                <c:ptCount val="2001"/>
                <c:pt idx="5">
                  <c:v>0.76</c:v>
                </c:pt>
                <c:pt idx="6">
                  <c:v>0.625</c:v>
                </c:pt>
                <c:pt idx="7">
                  <c:v>0.63999999900000004</c:v>
                </c:pt>
                <c:pt idx="8">
                  <c:v>0.60499999900000001</c:v>
                </c:pt>
                <c:pt idx="9">
                  <c:v>0.69999999899999998</c:v>
                </c:pt>
                <c:pt idx="10">
                  <c:v>0.63500000000000001</c:v>
                </c:pt>
                <c:pt idx="11">
                  <c:v>0.69999980900000003</c:v>
                </c:pt>
                <c:pt idx="12">
                  <c:v>0.67499999899999996</c:v>
                </c:pt>
                <c:pt idx="13">
                  <c:v>0.67</c:v>
                </c:pt>
                <c:pt idx="14">
                  <c:v>0.65499999900000005</c:v>
                </c:pt>
                <c:pt idx="15">
                  <c:v>0.59</c:v>
                </c:pt>
                <c:pt idx="16">
                  <c:v>0.69</c:v>
                </c:pt>
                <c:pt idx="17">
                  <c:v>0.69999999899999998</c:v>
                </c:pt>
                <c:pt idx="18">
                  <c:v>0.67499999899999996</c:v>
                </c:pt>
                <c:pt idx="19">
                  <c:v>0.70999999899999999</c:v>
                </c:pt>
                <c:pt idx="20">
                  <c:v>0.63500000000000001</c:v>
                </c:pt>
                <c:pt idx="21">
                  <c:v>0.65999984700000003</c:v>
                </c:pt>
                <c:pt idx="22">
                  <c:v>0.65499999900000005</c:v>
                </c:pt>
                <c:pt idx="23">
                  <c:v>0.70799999899999999</c:v>
                </c:pt>
                <c:pt idx="24">
                  <c:v>0.68</c:v>
                </c:pt>
                <c:pt idx="25">
                  <c:v>0.68</c:v>
                </c:pt>
                <c:pt idx="26">
                  <c:v>0.625</c:v>
                </c:pt>
                <c:pt idx="27">
                  <c:v>0.65499999900000005</c:v>
                </c:pt>
                <c:pt idx="28">
                  <c:v>0.60999999900000001</c:v>
                </c:pt>
                <c:pt idx="29">
                  <c:v>0.64500000000000002</c:v>
                </c:pt>
                <c:pt idx="30">
                  <c:v>0.65999999799999998</c:v>
                </c:pt>
                <c:pt idx="31">
                  <c:v>0.69499999800000001</c:v>
                </c:pt>
                <c:pt idx="32">
                  <c:v>0.64500000000000002</c:v>
                </c:pt>
                <c:pt idx="33">
                  <c:v>0.64999999900000005</c:v>
                </c:pt>
                <c:pt idx="34">
                  <c:v>0.66499999899999995</c:v>
                </c:pt>
                <c:pt idx="35">
                  <c:v>0.625</c:v>
                </c:pt>
                <c:pt idx="36">
                  <c:v>0.63999999900000004</c:v>
                </c:pt>
                <c:pt idx="37">
                  <c:v>0.66499999899999995</c:v>
                </c:pt>
                <c:pt idx="38">
                  <c:v>0.60499999900000001</c:v>
                </c:pt>
                <c:pt idx="39">
                  <c:v>0.65499999900000005</c:v>
                </c:pt>
                <c:pt idx="40">
                  <c:v>0.594999999</c:v>
                </c:pt>
                <c:pt idx="41">
                  <c:v>0.64199999900000004</c:v>
                </c:pt>
                <c:pt idx="42">
                  <c:v>0.67</c:v>
                </c:pt>
                <c:pt idx="43">
                  <c:v>0.65999999799999998</c:v>
                </c:pt>
                <c:pt idx="44">
                  <c:v>0.66499999899999995</c:v>
                </c:pt>
                <c:pt idx="45">
                  <c:v>0.62999999900000003</c:v>
                </c:pt>
                <c:pt idx="46">
                  <c:v>0.63999999900000004</c:v>
                </c:pt>
                <c:pt idx="47">
                  <c:v>0.69499999800000001</c:v>
                </c:pt>
                <c:pt idx="48">
                  <c:v>0.719999999</c:v>
                </c:pt>
                <c:pt idx="49">
                  <c:v>0.66199999899999995</c:v>
                </c:pt>
                <c:pt idx="50">
                  <c:v>0.64999999900000005</c:v>
                </c:pt>
                <c:pt idx="51">
                  <c:v>0.70999999899999999</c:v>
                </c:pt>
                <c:pt idx="52">
                  <c:v>0.65800000000000003</c:v>
                </c:pt>
                <c:pt idx="53">
                  <c:v>0.65499999900000005</c:v>
                </c:pt>
                <c:pt idx="54">
                  <c:v>0.61999999900000002</c:v>
                </c:pt>
                <c:pt idx="55">
                  <c:v>0.69999999899999998</c:v>
                </c:pt>
                <c:pt idx="56">
                  <c:v>0.64999999900000005</c:v>
                </c:pt>
                <c:pt idx="57">
                  <c:v>0.64999999900000005</c:v>
                </c:pt>
                <c:pt idx="58">
                  <c:v>0.67</c:v>
                </c:pt>
                <c:pt idx="59">
                  <c:v>0.619999886</c:v>
                </c:pt>
                <c:pt idx="60">
                  <c:v>0.69999999899999998</c:v>
                </c:pt>
                <c:pt idx="61">
                  <c:v>0.64999999900000005</c:v>
                </c:pt>
                <c:pt idx="62">
                  <c:v>0.61999999900000002</c:v>
                </c:pt>
                <c:pt idx="63">
                  <c:v>0.69499999800000001</c:v>
                </c:pt>
                <c:pt idx="64">
                  <c:v>0.69199999999999995</c:v>
                </c:pt>
                <c:pt idx="65">
                  <c:v>0.68</c:v>
                </c:pt>
                <c:pt idx="66">
                  <c:v>0.61499999800000005</c:v>
                </c:pt>
                <c:pt idx="67">
                  <c:v>0.70999956099999995</c:v>
                </c:pt>
                <c:pt idx="68">
                  <c:v>0.67599999899999996</c:v>
                </c:pt>
                <c:pt idx="69">
                  <c:v>0.66800000000000004</c:v>
                </c:pt>
                <c:pt idx="70">
                  <c:v>0.63500000000000001</c:v>
                </c:pt>
                <c:pt idx="71">
                  <c:v>0.64299999900000004</c:v>
                </c:pt>
                <c:pt idx="72">
                  <c:v>0.719999999</c:v>
                </c:pt>
                <c:pt idx="73">
                  <c:v>0.66499999899999995</c:v>
                </c:pt>
                <c:pt idx="74">
                  <c:v>0.69</c:v>
                </c:pt>
                <c:pt idx="75">
                  <c:v>0.61499999800000005</c:v>
                </c:pt>
                <c:pt idx="76">
                  <c:v>0.625</c:v>
                </c:pt>
                <c:pt idx="77">
                  <c:v>0.63500000000000001</c:v>
                </c:pt>
                <c:pt idx="78">
                  <c:v>0.63500000000000001</c:v>
                </c:pt>
                <c:pt idx="79">
                  <c:v>0.62999999900000003</c:v>
                </c:pt>
                <c:pt idx="80">
                  <c:v>0.69599999899999998</c:v>
                </c:pt>
                <c:pt idx="81">
                  <c:v>0.70999999899999999</c:v>
                </c:pt>
                <c:pt idx="82">
                  <c:v>0.65499999900000005</c:v>
                </c:pt>
                <c:pt idx="83">
                  <c:v>0.60199999999999998</c:v>
                </c:pt>
                <c:pt idx="84">
                  <c:v>0.69999999899999998</c:v>
                </c:pt>
                <c:pt idx="85">
                  <c:v>0.63999999900000004</c:v>
                </c:pt>
                <c:pt idx="86">
                  <c:v>0.65999999799999998</c:v>
                </c:pt>
                <c:pt idx="87">
                  <c:v>0.64999999900000005</c:v>
                </c:pt>
                <c:pt idx="88">
                  <c:v>0.64999999900000005</c:v>
                </c:pt>
                <c:pt idx="89">
                  <c:v>0.63999999900000004</c:v>
                </c:pt>
                <c:pt idx="90">
                  <c:v>0.66800000000000004</c:v>
                </c:pt>
                <c:pt idx="91">
                  <c:v>0.625</c:v>
                </c:pt>
                <c:pt idx="92">
                  <c:v>0.639999867</c:v>
                </c:pt>
                <c:pt idx="93">
                  <c:v>0.65499999900000005</c:v>
                </c:pt>
                <c:pt idx="94">
                  <c:v>0.65499999900000005</c:v>
                </c:pt>
                <c:pt idx="95">
                  <c:v>0.63500000000000001</c:v>
                </c:pt>
                <c:pt idx="96">
                  <c:v>0.60999999900000001</c:v>
                </c:pt>
                <c:pt idx="97">
                  <c:v>0.68</c:v>
                </c:pt>
                <c:pt idx="98">
                  <c:v>0.56999999800000001</c:v>
                </c:pt>
                <c:pt idx="99">
                  <c:v>0.64500000000000002</c:v>
                </c:pt>
                <c:pt idx="100">
                  <c:v>0.67</c:v>
                </c:pt>
                <c:pt idx="101">
                  <c:v>0.57999999800000002</c:v>
                </c:pt>
                <c:pt idx="102">
                  <c:v>0.67099999799999999</c:v>
                </c:pt>
                <c:pt idx="103">
                  <c:v>0.57499999899999998</c:v>
                </c:pt>
                <c:pt idx="104">
                  <c:v>0.70499999800000002</c:v>
                </c:pt>
                <c:pt idx="105">
                  <c:v>0.61999999900000002</c:v>
                </c:pt>
                <c:pt idx="106">
                  <c:v>0.64999999900000005</c:v>
                </c:pt>
                <c:pt idx="107">
                  <c:v>0.69999999899999998</c:v>
                </c:pt>
                <c:pt idx="108">
                  <c:v>0.66999960000000003</c:v>
                </c:pt>
                <c:pt idx="109">
                  <c:v>0.65999999799999998</c:v>
                </c:pt>
                <c:pt idx="110">
                  <c:v>0.67</c:v>
                </c:pt>
                <c:pt idx="111">
                  <c:v>0.72499999999999998</c:v>
                </c:pt>
                <c:pt idx="112">
                  <c:v>0.65999999799999998</c:v>
                </c:pt>
                <c:pt idx="113">
                  <c:v>0.6</c:v>
                </c:pt>
                <c:pt idx="114">
                  <c:v>0.65999999799999998</c:v>
                </c:pt>
                <c:pt idx="115">
                  <c:v>0.65499999900000005</c:v>
                </c:pt>
                <c:pt idx="116">
                  <c:v>0.65999999799999998</c:v>
                </c:pt>
                <c:pt idx="117">
                  <c:v>0.69</c:v>
                </c:pt>
                <c:pt idx="118">
                  <c:v>0.69499999800000001</c:v>
                </c:pt>
                <c:pt idx="119">
                  <c:v>0.65999999799999998</c:v>
                </c:pt>
                <c:pt idx="120">
                  <c:v>0.61499999800000005</c:v>
                </c:pt>
                <c:pt idx="121">
                  <c:v>0.63199999900000003</c:v>
                </c:pt>
                <c:pt idx="122">
                  <c:v>0.65399999900000005</c:v>
                </c:pt>
                <c:pt idx="123">
                  <c:v>0.70999999899999999</c:v>
                </c:pt>
                <c:pt idx="124">
                  <c:v>0.67</c:v>
                </c:pt>
                <c:pt idx="125">
                  <c:v>0.64999999900000005</c:v>
                </c:pt>
                <c:pt idx="126">
                  <c:v>0.67499999899999996</c:v>
                </c:pt>
                <c:pt idx="127">
                  <c:v>0.71499999999999997</c:v>
                </c:pt>
                <c:pt idx="128">
                  <c:v>0.73999999800000005</c:v>
                </c:pt>
                <c:pt idx="129">
                  <c:v>0.69999999899999998</c:v>
                </c:pt>
                <c:pt idx="130">
                  <c:v>0.65600000000000003</c:v>
                </c:pt>
                <c:pt idx="131">
                  <c:v>0.63500000000000001</c:v>
                </c:pt>
                <c:pt idx="132">
                  <c:v>0.75599999900000003</c:v>
                </c:pt>
                <c:pt idx="133">
                  <c:v>0.639999867</c:v>
                </c:pt>
                <c:pt idx="134">
                  <c:v>0.69</c:v>
                </c:pt>
                <c:pt idx="135">
                  <c:v>0.65800000000000003</c:v>
                </c:pt>
                <c:pt idx="136">
                  <c:v>0.69999999899999998</c:v>
                </c:pt>
                <c:pt idx="137">
                  <c:v>0.69999999899999998</c:v>
                </c:pt>
                <c:pt idx="138">
                  <c:v>0.64999999900000005</c:v>
                </c:pt>
                <c:pt idx="139">
                  <c:v>0.62999999900000003</c:v>
                </c:pt>
                <c:pt idx="140">
                  <c:v>0.69499999800000001</c:v>
                </c:pt>
                <c:pt idx="141">
                  <c:v>0.69499999800000001</c:v>
                </c:pt>
                <c:pt idx="142">
                  <c:v>0.65999999799999998</c:v>
                </c:pt>
                <c:pt idx="143">
                  <c:v>0.63999999900000004</c:v>
                </c:pt>
                <c:pt idx="144">
                  <c:v>0.65999999799999998</c:v>
                </c:pt>
                <c:pt idx="145">
                  <c:v>0.69499999800000001</c:v>
                </c:pt>
                <c:pt idx="146">
                  <c:v>0.625</c:v>
                </c:pt>
                <c:pt idx="147">
                  <c:v>0.67</c:v>
                </c:pt>
                <c:pt idx="148">
                  <c:v>0.64500000000000002</c:v>
                </c:pt>
                <c:pt idx="149">
                  <c:v>0.65499999900000005</c:v>
                </c:pt>
                <c:pt idx="150">
                  <c:v>0.74499999900000002</c:v>
                </c:pt>
                <c:pt idx="151">
                  <c:v>0.67</c:v>
                </c:pt>
                <c:pt idx="152">
                  <c:v>0.66499999899999995</c:v>
                </c:pt>
                <c:pt idx="153">
                  <c:v>0.77</c:v>
                </c:pt>
                <c:pt idx="154">
                  <c:v>0.65499999900000005</c:v>
                </c:pt>
                <c:pt idx="155">
                  <c:v>0.59</c:v>
                </c:pt>
                <c:pt idx="156">
                  <c:v>0.68</c:v>
                </c:pt>
                <c:pt idx="157">
                  <c:v>0.69999999899999998</c:v>
                </c:pt>
                <c:pt idx="158">
                  <c:v>0.65999999799999998</c:v>
                </c:pt>
                <c:pt idx="159">
                  <c:v>0.70999999899999999</c:v>
                </c:pt>
                <c:pt idx="160">
                  <c:v>0.65999999799999998</c:v>
                </c:pt>
                <c:pt idx="161">
                  <c:v>0.71499999999999997</c:v>
                </c:pt>
                <c:pt idx="162">
                  <c:v>0.66499999899999995</c:v>
                </c:pt>
                <c:pt idx="163">
                  <c:v>0.66499999899999995</c:v>
                </c:pt>
                <c:pt idx="164">
                  <c:v>0.62999999900000003</c:v>
                </c:pt>
                <c:pt idx="165">
                  <c:v>0.67</c:v>
                </c:pt>
                <c:pt idx="166">
                  <c:v>0.62999999900000003</c:v>
                </c:pt>
                <c:pt idx="167">
                  <c:v>0.69499999800000001</c:v>
                </c:pt>
                <c:pt idx="168">
                  <c:v>0.65999999799999998</c:v>
                </c:pt>
                <c:pt idx="169">
                  <c:v>0.71499999999999997</c:v>
                </c:pt>
                <c:pt idx="170">
                  <c:v>0.63999999900000004</c:v>
                </c:pt>
                <c:pt idx="171">
                  <c:v>0.61999999900000002</c:v>
                </c:pt>
                <c:pt idx="172">
                  <c:v>0.69</c:v>
                </c:pt>
                <c:pt idx="173">
                  <c:v>0.68</c:v>
                </c:pt>
                <c:pt idx="174">
                  <c:v>0.68</c:v>
                </c:pt>
                <c:pt idx="175">
                  <c:v>0.64999999900000005</c:v>
                </c:pt>
                <c:pt idx="176">
                  <c:v>0.61499999800000005</c:v>
                </c:pt>
                <c:pt idx="177">
                  <c:v>0.63799999799999996</c:v>
                </c:pt>
                <c:pt idx="178">
                  <c:v>0.69</c:v>
                </c:pt>
                <c:pt idx="179">
                  <c:v>0.61399999800000005</c:v>
                </c:pt>
                <c:pt idx="180">
                  <c:v>0.64500000000000002</c:v>
                </c:pt>
                <c:pt idx="181">
                  <c:v>0.69</c:v>
                </c:pt>
                <c:pt idx="182">
                  <c:v>0.65999999799999998</c:v>
                </c:pt>
                <c:pt idx="183">
                  <c:v>0.66499999899999995</c:v>
                </c:pt>
                <c:pt idx="184">
                  <c:v>0.68499999899999997</c:v>
                </c:pt>
                <c:pt idx="185">
                  <c:v>0.69</c:v>
                </c:pt>
                <c:pt idx="186">
                  <c:v>0.61499999800000005</c:v>
                </c:pt>
                <c:pt idx="187">
                  <c:v>0.71499999999999997</c:v>
                </c:pt>
                <c:pt idx="188">
                  <c:v>0.68799999899999997</c:v>
                </c:pt>
                <c:pt idx="189">
                  <c:v>0.67499999899999996</c:v>
                </c:pt>
                <c:pt idx="190">
                  <c:v>0.73999999800000005</c:v>
                </c:pt>
                <c:pt idx="191">
                  <c:v>0.66499999899999995</c:v>
                </c:pt>
                <c:pt idx="192">
                  <c:v>0.65999999799999998</c:v>
                </c:pt>
                <c:pt idx="193">
                  <c:v>0.60799999900000001</c:v>
                </c:pt>
                <c:pt idx="194">
                  <c:v>0.62999999900000003</c:v>
                </c:pt>
                <c:pt idx="195">
                  <c:v>0.65499999900000005</c:v>
                </c:pt>
                <c:pt idx="196">
                  <c:v>0.65499999900000005</c:v>
                </c:pt>
                <c:pt idx="197">
                  <c:v>0.639999867</c:v>
                </c:pt>
                <c:pt idx="198">
                  <c:v>0.64999999900000005</c:v>
                </c:pt>
                <c:pt idx="199">
                  <c:v>0.77999999900000005</c:v>
                </c:pt>
                <c:pt idx="200">
                  <c:v>0.73999999800000005</c:v>
                </c:pt>
                <c:pt idx="201">
                  <c:v>0.719999999</c:v>
                </c:pt>
                <c:pt idx="202">
                  <c:v>0.67499999899999996</c:v>
                </c:pt>
                <c:pt idx="203">
                  <c:v>0.69499999800000001</c:v>
                </c:pt>
                <c:pt idx="204">
                  <c:v>0.719999999</c:v>
                </c:pt>
                <c:pt idx="205">
                  <c:v>0.70999999899999999</c:v>
                </c:pt>
                <c:pt idx="206">
                  <c:v>0.68499999899999997</c:v>
                </c:pt>
                <c:pt idx="207">
                  <c:v>0.69999999899999998</c:v>
                </c:pt>
                <c:pt idx="208">
                  <c:v>0.70999999899999999</c:v>
                </c:pt>
                <c:pt idx="209">
                  <c:v>0.65999999799999998</c:v>
                </c:pt>
                <c:pt idx="210">
                  <c:v>0.68</c:v>
                </c:pt>
                <c:pt idx="211">
                  <c:v>0.69999999899999998</c:v>
                </c:pt>
                <c:pt idx="212">
                  <c:v>0.65999999799999998</c:v>
                </c:pt>
                <c:pt idx="213">
                  <c:v>0.71999979000000003</c:v>
                </c:pt>
                <c:pt idx="214">
                  <c:v>0.64999999900000005</c:v>
                </c:pt>
                <c:pt idx="215">
                  <c:v>0.68</c:v>
                </c:pt>
                <c:pt idx="216">
                  <c:v>0.70999999899999999</c:v>
                </c:pt>
                <c:pt idx="217">
                  <c:v>0.69999999899999998</c:v>
                </c:pt>
                <c:pt idx="218">
                  <c:v>0.72499999999999998</c:v>
                </c:pt>
                <c:pt idx="219">
                  <c:v>0.64500000000000002</c:v>
                </c:pt>
                <c:pt idx="220">
                  <c:v>0.70499999800000002</c:v>
                </c:pt>
                <c:pt idx="221">
                  <c:v>0.69499999800000001</c:v>
                </c:pt>
                <c:pt idx="222">
                  <c:v>0.69999999899999998</c:v>
                </c:pt>
                <c:pt idx="223">
                  <c:v>0.67599999899999996</c:v>
                </c:pt>
                <c:pt idx="224">
                  <c:v>0.69999999899999998</c:v>
                </c:pt>
                <c:pt idx="225">
                  <c:v>0.68499999899999997</c:v>
                </c:pt>
                <c:pt idx="226">
                  <c:v>0.68</c:v>
                </c:pt>
                <c:pt idx="227">
                  <c:v>0.68</c:v>
                </c:pt>
                <c:pt idx="228">
                  <c:v>0.69</c:v>
                </c:pt>
                <c:pt idx="229">
                  <c:v>0.70799999899999999</c:v>
                </c:pt>
                <c:pt idx="230">
                  <c:v>0.66399999899999995</c:v>
                </c:pt>
                <c:pt idx="231">
                  <c:v>0.69499999800000001</c:v>
                </c:pt>
                <c:pt idx="232">
                  <c:v>0.69499999800000001</c:v>
                </c:pt>
                <c:pt idx="233">
                  <c:v>0.69999999899999998</c:v>
                </c:pt>
                <c:pt idx="234">
                  <c:v>0.76</c:v>
                </c:pt>
                <c:pt idx="235">
                  <c:v>0.73399999900000001</c:v>
                </c:pt>
                <c:pt idx="236">
                  <c:v>0.66999960000000003</c:v>
                </c:pt>
                <c:pt idx="237">
                  <c:v>0.65999999799999998</c:v>
                </c:pt>
                <c:pt idx="238">
                  <c:v>0.69499999800000001</c:v>
                </c:pt>
                <c:pt idx="239">
                  <c:v>0.66499999899999995</c:v>
                </c:pt>
                <c:pt idx="240">
                  <c:v>0.71499999999999997</c:v>
                </c:pt>
                <c:pt idx="241">
                  <c:v>0.68</c:v>
                </c:pt>
                <c:pt idx="242">
                  <c:v>0.63500000000000001</c:v>
                </c:pt>
                <c:pt idx="243">
                  <c:v>0.67199999799999999</c:v>
                </c:pt>
                <c:pt idx="244">
                  <c:v>0.65999999799999998</c:v>
                </c:pt>
                <c:pt idx="245">
                  <c:v>0.65999999799999998</c:v>
                </c:pt>
                <c:pt idx="246">
                  <c:v>0.67</c:v>
                </c:pt>
                <c:pt idx="247">
                  <c:v>0.70299999999999996</c:v>
                </c:pt>
                <c:pt idx="248">
                  <c:v>0.69999980900000003</c:v>
                </c:pt>
                <c:pt idx="249">
                  <c:v>0.65999999799999998</c:v>
                </c:pt>
                <c:pt idx="250">
                  <c:v>0.65600000000000003</c:v>
                </c:pt>
                <c:pt idx="251">
                  <c:v>0.65999999799999998</c:v>
                </c:pt>
                <c:pt idx="252">
                  <c:v>0.64999999900000005</c:v>
                </c:pt>
                <c:pt idx="253">
                  <c:v>0.75</c:v>
                </c:pt>
                <c:pt idx="254">
                  <c:v>0.68</c:v>
                </c:pt>
                <c:pt idx="255">
                  <c:v>0.67499999899999996</c:v>
                </c:pt>
                <c:pt idx="256">
                  <c:v>0.64799999799999997</c:v>
                </c:pt>
                <c:pt idx="257">
                  <c:v>0.65999984700000003</c:v>
                </c:pt>
                <c:pt idx="258">
                  <c:v>0.66499999899999995</c:v>
                </c:pt>
                <c:pt idx="259">
                  <c:v>0.69999999899999998</c:v>
                </c:pt>
                <c:pt idx="260">
                  <c:v>0.68</c:v>
                </c:pt>
                <c:pt idx="261">
                  <c:v>0.77999999900000005</c:v>
                </c:pt>
                <c:pt idx="262">
                  <c:v>0.64999999900000005</c:v>
                </c:pt>
                <c:pt idx="263">
                  <c:v>0.65999999799999998</c:v>
                </c:pt>
                <c:pt idx="264">
                  <c:v>0.68799999899999997</c:v>
                </c:pt>
                <c:pt idx="265">
                  <c:v>0.70999999899999999</c:v>
                </c:pt>
                <c:pt idx="266">
                  <c:v>0.69999999899999998</c:v>
                </c:pt>
                <c:pt idx="267">
                  <c:v>0.69399999800000001</c:v>
                </c:pt>
                <c:pt idx="268">
                  <c:v>0.64999961900000003</c:v>
                </c:pt>
                <c:pt idx="269">
                  <c:v>0.68499999899999997</c:v>
                </c:pt>
                <c:pt idx="270">
                  <c:v>0.76</c:v>
                </c:pt>
                <c:pt idx="271">
                  <c:v>0.719999999</c:v>
                </c:pt>
                <c:pt idx="272">
                  <c:v>0.69999999899999998</c:v>
                </c:pt>
                <c:pt idx="273">
                  <c:v>0.73999999800000005</c:v>
                </c:pt>
                <c:pt idx="274">
                  <c:v>0.77999999900000005</c:v>
                </c:pt>
                <c:pt idx="275">
                  <c:v>0.63799999799999996</c:v>
                </c:pt>
                <c:pt idx="276">
                  <c:v>0.66499999899999995</c:v>
                </c:pt>
                <c:pt idx="277">
                  <c:v>0.61499999800000005</c:v>
                </c:pt>
                <c:pt idx="278">
                  <c:v>0.69999999899999998</c:v>
                </c:pt>
                <c:pt idx="279">
                  <c:v>0.63999999900000004</c:v>
                </c:pt>
                <c:pt idx="280">
                  <c:v>0.67499999899999996</c:v>
                </c:pt>
                <c:pt idx="281">
                  <c:v>0.69999999899999998</c:v>
                </c:pt>
                <c:pt idx="282">
                  <c:v>0.69</c:v>
                </c:pt>
                <c:pt idx="283">
                  <c:v>0.64500000000000002</c:v>
                </c:pt>
                <c:pt idx="284">
                  <c:v>0.68499999899999997</c:v>
                </c:pt>
                <c:pt idx="285">
                  <c:v>0.73399999900000001</c:v>
                </c:pt>
                <c:pt idx="286">
                  <c:v>0.681999998</c:v>
                </c:pt>
                <c:pt idx="287">
                  <c:v>0.72999999900000001</c:v>
                </c:pt>
                <c:pt idx="288">
                  <c:v>0.69999999899999998</c:v>
                </c:pt>
                <c:pt idx="289">
                  <c:v>0.69999999899999998</c:v>
                </c:pt>
                <c:pt idx="290">
                  <c:v>0.62999999900000003</c:v>
                </c:pt>
                <c:pt idx="291">
                  <c:v>0.68499999899999997</c:v>
                </c:pt>
                <c:pt idx="292">
                  <c:v>0.64999999900000005</c:v>
                </c:pt>
                <c:pt idx="293">
                  <c:v>0.64999999900000005</c:v>
                </c:pt>
                <c:pt idx="294">
                  <c:v>0.70999999899999999</c:v>
                </c:pt>
                <c:pt idx="295">
                  <c:v>0.66599999899999995</c:v>
                </c:pt>
                <c:pt idx="296">
                  <c:v>0.64899999799999997</c:v>
                </c:pt>
                <c:pt idx="297">
                  <c:v>0.65999999799999998</c:v>
                </c:pt>
                <c:pt idx="298">
                  <c:v>0.67</c:v>
                </c:pt>
                <c:pt idx="299">
                  <c:v>0.66499999899999995</c:v>
                </c:pt>
                <c:pt idx="300">
                  <c:v>0.71499999999999997</c:v>
                </c:pt>
                <c:pt idx="301">
                  <c:v>0.75</c:v>
                </c:pt>
                <c:pt idx="302">
                  <c:v>0.65999999799999998</c:v>
                </c:pt>
                <c:pt idx="303">
                  <c:v>0.65499999900000005</c:v>
                </c:pt>
                <c:pt idx="304">
                  <c:v>0.74499999900000002</c:v>
                </c:pt>
                <c:pt idx="305">
                  <c:v>0.68499999899999997</c:v>
                </c:pt>
                <c:pt idx="306">
                  <c:v>0.65999999799999998</c:v>
                </c:pt>
                <c:pt idx="307">
                  <c:v>0.63500000000000001</c:v>
                </c:pt>
                <c:pt idx="308">
                  <c:v>0.69999999899999998</c:v>
                </c:pt>
                <c:pt idx="309">
                  <c:v>0.75499999900000003</c:v>
                </c:pt>
                <c:pt idx="310">
                  <c:v>0.67</c:v>
                </c:pt>
                <c:pt idx="311">
                  <c:v>0.65999999799999998</c:v>
                </c:pt>
                <c:pt idx="312">
                  <c:v>0.70999999899999999</c:v>
                </c:pt>
                <c:pt idx="313">
                  <c:v>0.70499999800000002</c:v>
                </c:pt>
                <c:pt idx="314">
                  <c:v>0.73499999900000001</c:v>
                </c:pt>
                <c:pt idx="315">
                  <c:v>0.73999999800000005</c:v>
                </c:pt>
                <c:pt idx="316">
                  <c:v>0.68499999899999997</c:v>
                </c:pt>
                <c:pt idx="317">
                  <c:v>0.68</c:v>
                </c:pt>
                <c:pt idx="318">
                  <c:v>0.69999999899999998</c:v>
                </c:pt>
                <c:pt idx="319">
                  <c:v>0.61999999900000002</c:v>
                </c:pt>
                <c:pt idx="320">
                  <c:v>0.73499999900000001</c:v>
                </c:pt>
                <c:pt idx="321">
                  <c:v>0.65499999900000005</c:v>
                </c:pt>
                <c:pt idx="322">
                  <c:v>0.69799999899999998</c:v>
                </c:pt>
                <c:pt idx="323">
                  <c:v>0.69999999899999998</c:v>
                </c:pt>
                <c:pt idx="324">
                  <c:v>0.73499999900000001</c:v>
                </c:pt>
                <c:pt idx="325">
                  <c:v>0.72999999900000001</c:v>
                </c:pt>
                <c:pt idx="326">
                  <c:v>0.71399999999999997</c:v>
                </c:pt>
                <c:pt idx="327">
                  <c:v>0.70999999899999999</c:v>
                </c:pt>
                <c:pt idx="328">
                  <c:v>0.72999999900000001</c:v>
                </c:pt>
                <c:pt idx="329">
                  <c:v>0.67</c:v>
                </c:pt>
                <c:pt idx="330">
                  <c:v>0.65999999799999998</c:v>
                </c:pt>
                <c:pt idx="331">
                  <c:v>0.69999999899999998</c:v>
                </c:pt>
                <c:pt idx="332">
                  <c:v>0.70999999899999999</c:v>
                </c:pt>
                <c:pt idx="333">
                  <c:v>0.69999999899999998</c:v>
                </c:pt>
                <c:pt idx="334">
                  <c:v>0.69999999899999998</c:v>
                </c:pt>
                <c:pt idx="335">
                  <c:v>0.73999999800000005</c:v>
                </c:pt>
                <c:pt idx="336">
                  <c:v>0.625</c:v>
                </c:pt>
                <c:pt idx="337">
                  <c:v>0.69</c:v>
                </c:pt>
                <c:pt idx="338">
                  <c:v>0.69499999800000001</c:v>
                </c:pt>
                <c:pt idx="339">
                  <c:v>0.719999999</c:v>
                </c:pt>
                <c:pt idx="340">
                  <c:v>0.63999999900000004</c:v>
                </c:pt>
                <c:pt idx="341">
                  <c:v>0.62999999900000003</c:v>
                </c:pt>
                <c:pt idx="342">
                  <c:v>0.70999999899999999</c:v>
                </c:pt>
                <c:pt idx="343">
                  <c:v>0.60999999900000001</c:v>
                </c:pt>
                <c:pt idx="344">
                  <c:v>0.73999999800000005</c:v>
                </c:pt>
                <c:pt idx="345">
                  <c:v>0.75</c:v>
                </c:pt>
                <c:pt idx="346">
                  <c:v>0.66499999899999995</c:v>
                </c:pt>
                <c:pt idx="347">
                  <c:v>0.70999999899999999</c:v>
                </c:pt>
                <c:pt idx="348">
                  <c:v>0.70499999800000002</c:v>
                </c:pt>
                <c:pt idx="349">
                  <c:v>0.65999999799999998</c:v>
                </c:pt>
                <c:pt idx="350">
                  <c:v>0.68499999899999997</c:v>
                </c:pt>
                <c:pt idx="351">
                  <c:v>0.66499999899999995</c:v>
                </c:pt>
                <c:pt idx="352">
                  <c:v>0.69999999899999998</c:v>
                </c:pt>
                <c:pt idx="353">
                  <c:v>0.77</c:v>
                </c:pt>
                <c:pt idx="354">
                  <c:v>0.69999999899999998</c:v>
                </c:pt>
                <c:pt idx="355">
                  <c:v>0.65399999900000005</c:v>
                </c:pt>
                <c:pt idx="356">
                  <c:v>0.75499999900000003</c:v>
                </c:pt>
                <c:pt idx="357">
                  <c:v>0.71499999999999997</c:v>
                </c:pt>
                <c:pt idx="358">
                  <c:v>0.68499999899999997</c:v>
                </c:pt>
                <c:pt idx="359">
                  <c:v>0.69</c:v>
                </c:pt>
                <c:pt idx="360">
                  <c:v>0.74499999900000002</c:v>
                </c:pt>
                <c:pt idx="361">
                  <c:v>0.68499999899999997</c:v>
                </c:pt>
                <c:pt idx="362">
                  <c:v>0.76</c:v>
                </c:pt>
                <c:pt idx="363">
                  <c:v>0.70999999899999999</c:v>
                </c:pt>
                <c:pt idx="364">
                  <c:v>0.681999998</c:v>
                </c:pt>
                <c:pt idx="365">
                  <c:v>0.74599999900000002</c:v>
                </c:pt>
                <c:pt idx="366">
                  <c:v>0.65999999799999998</c:v>
                </c:pt>
                <c:pt idx="367">
                  <c:v>0.67499999899999996</c:v>
                </c:pt>
                <c:pt idx="368">
                  <c:v>0.69999999899999998</c:v>
                </c:pt>
                <c:pt idx="369">
                  <c:v>0.72499999999999998</c:v>
                </c:pt>
                <c:pt idx="370">
                  <c:v>0.75</c:v>
                </c:pt>
                <c:pt idx="371">
                  <c:v>0.717999999</c:v>
                </c:pt>
                <c:pt idx="372">
                  <c:v>0.69999980900000003</c:v>
                </c:pt>
                <c:pt idx="373">
                  <c:v>0.71499999999999997</c:v>
                </c:pt>
                <c:pt idx="374">
                  <c:v>0.67499999899999996</c:v>
                </c:pt>
                <c:pt idx="375">
                  <c:v>0.69499999800000001</c:v>
                </c:pt>
                <c:pt idx="376">
                  <c:v>0.76499999900000004</c:v>
                </c:pt>
                <c:pt idx="377">
                  <c:v>0.73999999800000005</c:v>
                </c:pt>
                <c:pt idx="378">
                  <c:v>0.70999999899999999</c:v>
                </c:pt>
                <c:pt idx="379">
                  <c:v>0.70399999999999996</c:v>
                </c:pt>
                <c:pt idx="380">
                  <c:v>0.73999999800000005</c:v>
                </c:pt>
                <c:pt idx="381">
                  <c:v>0.73999999800000005</c:v>
                </c:pt>
                <c:pt idx="382">
                  <c:v>0.71199999899999999</c:v>
                </c:pt>
                <c:pt idx="383">
                  <c:v>0.65999999799999998</c:v>
                </c:pt>
                <c:pt idx="384">
                  <c:v>0.66499999899999995</c:v>
                </c:pt>
                <c:pt idx="385">
                  <c:v>0.77999999900000005</c:v>
                </c:pt>
                <c:pt idx="386">
                  <c:v>0.62999999900000003</c:v>
                </c:pt>
                <c:pt idx="387">
                  <c:v>0.69999999899999998</c:v>
                </c:pt>
                <c:pt idx="388">
                  <c:v>0.68</c:v>
                </c:pt>
                <c:pt idx="389">
                  <c:v>0.75</c:v>
                </c:pt>
                <c:pt idx="390">
                  <c:v>0.69</c:v>
                </c:pt>
                <c:pt idx="391">
                  <c:v>0.78999999899999995</c:v>
                </c:pt>
                <c:pt idx="392">
                  <c:v>0.69</c:v>
                </c:pt>
                <c:pt idx="393">
                  <c:v>0.70999999899999999</c:v>
                </c:pt>
                <c:pt idx="394">
                  <c:v>0.73999999800000005</c:v>
                </c:pt>
                <c:pt idx="395">
                  <c:v>0.68499999899999997</c:v>
                </c:pt>
                <c:pt idx="396">
                  <c:v>0.69999980900000003</c:v>
                </c:pt>
                <c:pt idx="397">
                  <c:v>0.76</c:v>
                </c:pt>
                <c:pt idx="398">
                  <c:v>0.68499999899999997</c:v>
                </c:pt>
                <c:pt idx="399">
                  <c:v>0.62999999900000003</c:v>
                </c:pt>
                <c:pt idx="400">
                  <c:v>0.70999999899999999</c:v>
                </c:pt>
                <c:pt idx="401">
                  <c:v>0.70499999800000002</c:v>
                </c:pt>
                <c:pt idx="402">
                  <c:v>0.68</c:v>
                </c:pt>
                <c:pt idx="403">
                  <c:v>0.69</c:v>
                </c:pt>
                <c:pt idx="404">
                  <c:v>0.69499999800000001</c:v>
                </c:pt>
                <c:pt idx="405">
                  <c:v>0.719999999</c:v>
                </c:pt>
                <c:pt idx="406">
                  <c:v>0.64999999900000005</c:v>
                </c:pt>
                <c:pt idx="407">
                  <c:v>0.72999999900000001</c:v>
                </c:pt>
                <c:pt idx="408">
                  <c:v>0.73999999800000005</c:v>
                </c:pt>
                <c:pt idx="409">
                  <c:v>0.69</c:v>
                </c:pt>
                <c:pt idx="410">
                  <c:v>0.719999999</c:v>
                </c:pt>
                <c:pt idx="411">
                  <c:v>0.74499999900000002</c:v>
                </c:pt>
                <c:pt idx="412">
                  <c:v>0.66499999899999995</c:v>
                </c:pt>
                <c:pt idx="413">
                  <c:v>0.70999999899999999</c:v>
                </c:pt>
                <c:pt idx="414">
                  <c:v>0.67</c:v>
                </c:pt>
                <c:pt idx="415">
                  <c:v>0.681999998</c:v>
                </c:pt>
                <c:pt idx="416">
                  <c:v>0.70999999899999999</c:v>
                </c:pt>
                <c:pt idx="417">
                  <c:v>0.70999999899999999</c:v>
                </c:pt>
                <c:pt idx="418">
                  <c:v>0.69</c:v>
                </c:pt>
                <c:pt idx="419">
                  <c:v>0.70399999999999996</c:v>
                </c:pt>
                <c:pt idx="420">
                  <c:v>0.75499999900000003</c:v>
                </c:pt>
                <c:pt idx="421">
                  <c:v>0.71499999999999997</c:v>
                </c:pt>
                <c:pt idx="422">
                  <c:v>0.79999999899999996</c:v>
                </c:pt>
                <c:pt idx="423">
                  <c:v>0.73499999900000001</c:v>
                </c:pt>
                <c:pt idx="424">
                  <c:v>0.69999999899999998</c:v>
                </c:pt>
                <c:pt idx="425">
                  <c:v>0.75599999900000003</c:v>
                </c:pt>
                <c:pt idx="426">
                  <c:v>0.79999999899999996</c:v>
                </c:pt>
                <c:pt idx="427">
                  <c:v>0.72999999900000001</c:v>
                </c:pt>
                <c:pt idx="428">
                  <c:v>0.71099999899999999</c:v>
                </c:pt>
                <c:pt idx="429">
                  <c:v>0.69</c:v>
                </c:pt>
                <c:pt idx="430">
                  <c:v>0.72999999900000001</c:v>
                </c:pt>
                <c:pt idx="431">
                  <c:v>0.67499999899999996</c:v>
                </c:pt>
                <c:pt idx="432">
                  <c:v>0.68</c:v>
                </c:pt>
                <c:pt idx="433">
                  <c:v>0.69999999899999998</c:v>
                </c:pt>
                <c:pt idx="434">
                  <c:v>0.74199999900000002</c:v>
                </c:pt>
                <c:pt idx="435">
                  <c:v>0.70499999800000002</c:v>
                </c:pt>
                <c:pt idx="436">
                  <c:v>0.69</c:v>
                </c:pt>
                <c:pt idx="437">
                  <c:v>0.69</c:v>
                </c:pt>
                <c:pt idx="438">
                  <c:v>0.75</c:v>
                </c:pt>
                <c:pt idx="439">
                  <c:v>0.69999999899999998</c:v>
                </c:pt>
                <c:pt idx="440">
                  <c:v>0.69999999899999998</c:v>
                </c:pt>
                <c:pt idx="441">
                  <c:v>0.75799999900000004</c:v>
                </c:pt>
                <c:pt idx="442">
                  <c:v>0.75</c:v>
                </c:pt>
                <c:pt idx="443">
                  <c:v>0.77</c:v>
                </c:pt>
                <c:pt idx="444">
                  <c:v>0.72999999900000001</c:v>
                </c:pt>
                <c:pt idx="445">
                  <c:v>0.69999980900000003</c:v>
                </c:pt>
                <c:pt idx="446">
                  <c:v>0.66499999899999995</c:v>
                </c:pt>
                <c:pt idx="447">
                  <c:v>0.69999999899999998</c:v>
                </c:pt>
                <c:pt idx="448">
                  <c:v>0.71499999999999997</c:v>
                </c:pt>
                <c:pt idx="449">
                  <c:v>0.69499999800000001</c:v>
                </c:pt>
                <c:pt idx="450">
                  <c:v>0.76</c:v>
                </c:pt>
                <c:pt idx="451">
                  <c:v>0.69</c:v>
                </c:pt>
                <c:pt idx="452">
                  <c:v>0.70999999899999999</c:v>
                </c:pt>
                <c:pt idx="453">
                  <c:v>0.70999999899999999</c:v>
                </c:pt>
                <c:pt idx="454">
                  <c:v>0.72999999900000001</c:v>
                </c:pt>
                <c:pt idx="455">
                  <c:v>0.73999999800000005</c:v>
                </c:pt>
                <c:pt idx="456">
                  <c:v>0.68499999899999997</c:v>
                </c:pt>
                <c:pt idx="457">
                  <c:v>0.71499999999999997</c:v>
                </c:pt>
                <c:pt idx="458">
                  <c:v>0.72999999900000001</c:v>
                </c:pt>
                <c:pt idx="459">
                  <c:v>0.72999999900000001</c:v>
                </c:pt>
                <c:pt idx="460">
                  <c:v>0.71499999999999997</c:v>
                </c:pt>
                <c:pt idx="461">
                  <c:v>0.72999999900000001</c:v>
                </c:pt>
                <c:pt idx="462">
                  <c:v>0.68</c:v>
                </c:pt>
                <c:pt idx="463">
                  <c:v>0.79400000000000004</c:v>
                </c:pt>
                <c:pt idx="464">
                  <c:v>0.75</c:v>
                </c:pt>
                <c:pt idx="465">
                  <c:v>0.76499999900000004</c:v>
                </c:pt>
                <c:pt idx="466">
                  <c:v>0.719999999</c:v>
                </c:pt>
                <c:pt idx="467">
                  <c:v>0.719999999</c:v>
                </c:pt>
                <c:pt idx="468">
                  <c:v>0.70499999800000002</c:v>
                </c:pt>
                <c:pt idx="469">
                  <c:v>0.77999999900000005</c:v>
                </c:pt>
                <c:pt idx="470">
                  <c:v>0.72999999900000001</c:v>
                </c:pt>
                <c:pt idx="471">
                  <c:v>0.72599999999999998</c:v>
                </c:pt>
                <c:pt idx="472">
                  <c:v>0.67499999899999996</c:v>
                </c:pt>
                <c:pt idx="473">
                  <c:v>0.76</c:v>
                </c:pt>
                <c:pt idx="474">
                  <c:v>0.75</c:v>
                </c:pt>
                <c:pt idx="475">
                  <c:v>0.73999999800000005</c:v>
                </c:pt>
                <c:pt idx="476">
                  <c:v>0.74499999900000002</c:v>
                </c:pt>
                <c:pt idx="477">
                  <c:v>0.73499999900000001</c:v>
                </c:pt>
                <c:pt idx="478">
                  <c:v>0.77999999900000005</c:v>
                </c:pt>
                <c:pt idx="479">
                  <c:v>0.75</c:v>
                </c:pt>
                <c:pt idx="480">
                  <c:v>0.79500000000000004</c:v>
                </c:pt>
                <c:pt idx="481">
                  <c:v>0.73799999999999999</c:v>
                </c:pt>
                <c:pt idx="482">
                  <c:v>0.73999999800000005</c:v>
                </c:pt>
                <c:pt idx="483">
                  <c:v>0.69999980900000003</c:v>
                </c:pt>
                <c:pt idx="484">
                  <c:v>0.719999999</c:v>
                </c:pt>
                <c:pt idx="485">
                  <c:v>0.75</c:v>
                </c:pt>
                <c:pt idx="486">
                  <c:v>0.73999999800000005</c:v>
                </c:pt>
                <c:pt idx="487">
                  <c:v>0.719999999</c:v>
                </c:pt>
                <c:pt idx="488">
                  <c:v>0.76</c:v>
                </c:pt>
                <c:pt idx="489">
                  <c:v>0.69999999899999998</c:v>
                </c:pt>
                <c:pt idx="490">
                  <c:v>0.77</c:v>
                </c:pt>
                <c:pt idx="491">
                  <c:v>0.76</c:v>
                </c:pt>
                <c:pt idx="492">
                  <c:v>0.67499999899999996</c:v>
                </c:pt>
                <c:pt idx="493">
                  <c:v>0.76499999900000004</c:v>
                </c:pt>
                <c:pt idx="494">
                  <c:v>0.70499999800000002</c:v>
                </c:pt>
                <c:pt idx="495">
                  <c:v>0.720999999</c:v>
                </c:pt>
                <c:pt idx="496">
                  <c:v>0.77999999900000005</c:v>
                </c:pt>
                <c:pt idx="497">
                  <c:v>0.76499999900000004</c:v>
                </c:pt>
                <c:pt idx="498">
                  <c:v>0.69999999899999998</c:v>
                </c:pt>
                <c:pt idx="499">
                  <c:v>0.77999999900000005</c:v>
                </c:pt>
                <c:pt idx="500">
                  <c:v>0.73499999900000001</c:v>
                </c:pt>
                <c:pt idx="501">
                  <c:v>0.78100000000000003</c:v>
                </c:pt>
                <c:pt idx="502">
                  <c:v>0.75799999900000004</c:v>
                </c:pt>
                <c:pt idx="503">
                  <c:v>0.69999999899999998</c:v>
                </c:pt>
                <c:pt idx="504">
                  <c:v>0.72999999900000001</c:v>
                </c:pt>
                <c:pt idx="505">
                  <c:v>0.719999999</c:v>
                </c:pt>
                <c:pt idx="506">
                  <c:v>0.74499999900000002</c:v>
                </c:pt>
                <c:pt idx="507">
                  <c:v>0.74499999900000002</c:v>
                </c:pt>
                <c:pt idx="508">
                  <c:v>0.77699999900000005</c:v>
                </c:pt>
                <c:pt idx="509">
                  <c:v>0.73999999800000005</c:v>
                </c:pt>
                <c:pt idx="510">
                  <c:v>0.69999999899999998</c:v>
                </c:pt>
                <c:pt idx="511">
                  <c:v>0.79199999899999995</c:v>
                </c:pt>
                <c:pt idx="512">
                  <c:v>0.73999999800000005</c:v>
                </c:pt>
                <c:pt idx="513">
                  <c:v>0.72999999900000001</c:v>
                </c:pt>
                <c:pt idx="514">
                  <c:v>0.75</c:v>
                </c:pt>
                <c:pt idx="515">
                  <c:v>0.72399999999999998</c:v>
                </c:pt>
                <c:pt idx="516">
                  <c:v>0.78999999899999995</c:v>
                </c:pt>
                <c:pt idx="517">
                  <c:v>0.69799999899999998</c:v>
                </c:pt>
                <c:pt idx="518">
                  <c:v>0.67499999899999996</c:v>
                </c:pt>
                <c:pt idx="519">
                  <c:v>0.73499999900000001</c:v>
                </c:pt>
                <c:pt idx="520">
                  <c:v>0.70999999899999999</c:v>
                </c:pt>
                <c:pt idx="521">
                  <c:v>0.73999999800000005</c:v>
                </c:pt>
                <c:pt idx="522">
                  <c:v>0.77</c:v>
                </c:pt>
                <c:pt idx="523">
                  <c:v>0.70499999800000002</c:v>
                </c:pt>
                <c:pt idx="524">
                  <c:v>0.76499999900000004</c:v>
                </c:pt>
                <c:pt idx="525">
                  <c:v>0.70499999800000002</c:v>
                </c:pt>
                <c:pt idx="526">
                  <c:v>0.71999979000000003</c:v>
                </c:pt>
                <c:pt idx="527">
                  <c:v>0.81999969500000003</c:v>
                </c:pt>
                <c:pt idx="528">
                  <c:v>0.73999999800000005</c:v>
                </c:pt>
                <c:pt idx="529">
                  <c:v>0.75499999900000003</c:v>
                </c:pt>
                <c:pt idx="530">
                  <c:v>0.92</c:v>
                </c:pt>
                <c:pt idx="531">
                  <c:v>0.73999977100000003</c:v>
                </c:pt>
                <c:pt idx="532">
                  <c:v>0.71499999999999997</c:v>
                </c:pt>
                <c:pt idx="533">
                  <c:v>0.77999999900000005</c:v>
                </c:pt>
                <c:pt idx="534">
                  <c:v>0.72999999900000001</c:v>
                </c:pt>
                <c:pt idx="535">
                  <c:v>0.78999999899999995</c:v>
                </c:pt>
                <c:pt idx="536">
                  <c:v>0.71599999800000003</c:v>
                </c:pt>
                <c:pt idx="537">
                  <c:v>0.72999999900000001</c:v>
                </c:pt>
                <c:pt idx="538">
                  <c:v>0.66499999899999995</c:v>
                </c:pt>
                <c:pt idx="539">
                  <c:v>0.69999999899999998</c:v>
                </c:pt>
                <c:pt idx="540">
                  <c:v>0.75</c:v>
                </c:pt>
                <c:pt idx="541">
                  <c:v>0.69</c:v>
                </c:pt>
                <c:pt idx="542">
                  <c:v>0.75</c:v>
                </c:pt>
                <c:pt idx="543">
                  <c:v>0.76499999900000004</c:v>
                </c:pt>
                <c:pt idx="544">
                  <c:v>0.76</c:v>
                </c:pt>
                <c:pt idx="545">
                  <c:v>0.77</c:v>
                </c:pt>
                <c:pt idx="546">
                  <c:v>0.73999999800000005</c:v>
                </c:pt>
                <c:pt idx="547">
                  <c:v>0.77</c:v>
                </c:pt>
                <c:pt idx="548">
                  <c:v>0.75399999900000003</c:v>
                </c:pt>
                <c:pt idx="549">
                  <c:v>0.78999999899999995</c:v>
                </c:pt>
                <c:pt idx="550">
                  <c:v>0.75199999900000003</c:v>
                </c:pt>
                <c:pt idx="551">
                  <c:v>0.77499999900000005</c:v>
                </c:pt>
                <c:pt idx="552">
                  <c:v>0.76499999900000004</c:v>
                </c:pt>
                <c:pt idx="553">
                  <c:v>0.68</c:v>
                </c:pt>
                <c:pt idx="554">
                  <c:v>0.71499999999999997</c:v>
                </c:pt>
                <c:pt idx="555">
                  <c:v>0.69999999899999998</c:v>
                </c:pt>
                <c:pt idx="556">
                  <c:v>0.72499999999999998</c:v>
                </c:pt>
                <c:pt idx="557">
                  <c:v>0.72799999800000004</c:v>
                </c:pt>
                <c:pt idx="558">
                  <c:v>0.80899999899999997</c:v>
                </c:pt>
                <c:pt idx="559">
                  <c:v>0.76</c:v>
                </c:pt>
                <c:pt idx="560">
                  <c:v>0.75</c:v>
                </c:pt>
                <c:pt idx="561">
                  <c:v>0.719999999</c:v>
                </c:pt>
                <c:pt idx="562">
                  <c:v>0.70499999800000002</c:v>
                </c:pt>
                <c:pt idx="563">
                  <c:v>0.72999999900000001</c:v>
                </c:pt>
                <c:pt idx="564">
                  <c:v>0.75</c:v>
                </c:pt>
                <c:pt idx="565">
                  <c:v>0.74199999900000002</c:v>
                </c:pt>
                <c:pt idx="566">
                  <c:v>0.69999999899999998</c:v>
                </c:pt>
                <c:pt idx="567">
                  <c:v>0.78999999899999995</c:v>
                </c:pt>
                <c:pt idx="568">
                  <c:v>0.72499999999999998</c:v>
                </c:pt>
                <c:pt idx="569">
                  <c:v>0.69</c:v>
                </c:pt>
                <c:pt idx="570">
                  <c:v>0.75</c:v>
                </c:pt>
                <c:pt idx="571">
                  <c:v>0.78499999799999998</c:v>
                </c:pt>
                <c:pt idx="572">
                  <c:v>0.73999999800000005</c:v>
                </c:pt>
                <c:pt idx="573">
                  <c:v>0.77</c:v>
                </c:pt>
                <c:pt idx="574">
                  <c:v>0.82999999800000002</c:v>
                </c:pt>
                <c:pt idx="575">
                  <c:v>0.72499999999999998</c:v>
                </c:pt>
                <c:pt idx="576">
                  <c:v>0.719999999</c:v>
                </c:pt>
                <c:pt idx="577">
                  <c:v>0.80500000000000005</c:v>
                </c:pt>
                <c:pt idx="578">
                  <c:v>0.76</c:v>
                </c:pt>
                <c:pt idx="579">
                  <c:v>0.76</c:v>
                </c:pt>
                <c:pt idx="580">
                  <c:v>0.78499999799999998</c:v>
                </c:pt>
                <c:pt idx="581">
                  <c:v>0.75499999900000003</c:v>
                </c:pt>
                <c:pt idx="582">
                  <c:v>0.83499999899999999</c:v>
                </c:pt>
                <c:pt idx="583">
                  <c:v>0.79999999899999996</c:v>
                </c:pt>
                <c:pt idx="584">
                  <c:v>0.719999999</c:v>
                </c:pt>
                <c:pt idx="585">
                  <c:v>0.69999999899999998</c:v>
                </c:pt>
                <c:pt idx="586">
                  <c:v>0.77999999900000005</c:v>
                </c:pt>
                <c:pt idx="587">
                  <c:v>0.75</c:v>
                </c:pt>
                <c:pt idx="588">
                  <c:v>0.69399999800000001</c:v>
                </c:pt>
                <c:pt idx="589">
                  <c:v>0.70499999800000002</c:v>
                </c:pt>
                <c:pt idx="590">
                  <c:v>0.72999999900000001</c:v>
                </c:pt>
                <c:pt idx="591">
                  <c:v>0.73499999900000001</c:v>
                </c:pt>
                <c:pt idx="592">
                  <c:v>0.75</c:v>
                </c:pt>
                <c:pt idx="593">
                  <c:v>0.79500000000000004</c:v>
                </c:pt>
                <c:pt idx="594">
                  <c:v>0.77999999900000005</c:v>
                </c:pt>
                <c:pt idx="595">
                  <c:v>0.719999999</c:v>
                </c:pt>
                <c:pt idx="596">
                  <c:v>0.78499999799999998</c:v>
                </c:pt>
                <c:pt idx="597">
                  <c:v>0.72499999999999998</c:v>
                </c:pt>
                <c:pt idx="598">
                  <c:v>0.69</c:v>
                </c:pt>
                <c:pt idx="599">
                  <c:v>0.75999975200000003</c:v>
                </c:pt>
                <c:pt idx="600">
                  <c:v>0.76</c:v>
                </c:pt>
                <c:pt idx="601">
                  <c:v>0.77499999900000005</c:v>
                </c:pt>
                <c:pt idx="602">
                  <c:v>0.77999999900000005</c:v>
                </c:pt>
                <c:pt idx="603">
                  <c:v>0.77999999900000005</c:v>
                </c:pt>
                <c:pt idx="604">
                  <c:v>0.75</c:v>
                </c:pt>
                <c:pt idx="605">
                  <c:v>0.77799999900000005</c:v>
                </c:pt>
                <c:pt idx="606">
                  <c:v>0.74499999900000002</c:v>
                </c:pt>
                <c:pt idx="607">
                  <c:v>0.75</c:v>
                </c:pt>
                <c:pt idx="608">
                  <c:v>0.769999981</c:v>
                </c:pt>
                <c:pt idx="609">
                  <c:v>0.75999975200000003</c:v>
                </c:pt>
                <c:pt idx="610">
                  <c:v>0.85999999900000001</c:v>
                </c:pt>
                <c:pt idx="611">
                  <c:v>0.71499999999999997</c:v>
                </c:pt>
                <c:pt idx="612">
                  <c:v>0.72999999900000001</c:v>
                </c:pt>
                <c:pt idx="613">
                  <c:v>0.75</c:v>
                </c:pt>
                <c:pt idx="614">
                  <c:v>0.78499999799999998</c:v>
                </c:pt>
                <c:pt idx="615">
                  <c:v>0.78499999799999998</c:v>
                </c:pt>
                <c:pt idx="616">
                  <c:v>0.80500000000000005</c:v>
                </c:pt>
                <c:pt idx="617">
                  <c:v>0.79999971400000003</c:v>
                </c:pt>
                <c:pt idx="618">
                  <c:v>0.73999999800000005</c:v>
                </c:pt>
                <c:pt idx="619">
                  <c:v>0.76</c:v>
                </c:pt>
                <c:pt idx="620">
                  <c:v>0.78999999899999995</c:v>
                </c:pt>
                <c:pt idx="621">
                  <c:v>0.75</c:v>
                </c:pt>
                <c:pt idx="622">
                  <c:v>0.76</c:v>
                </c:pt>
                <c:pt idx="623">
                  <c:v>0.74499999900000002</c:v>
                </c:pt>
                <c:pt idx="624">
                  <c:v>0.77</c:v>
                </c:pt>
                <c:pt idx="625">
                  <c:v>0.73499999900000001</c:v>
                </c:pt>
                <c:pt idx="626">
                  <c:v>0.77999999900000005</c:v>
                </c:pt>
                <c:pt idx="627">
                  <c:v>0.75</c:v>
                </c:pt>
                <c:pt idx="628">
                  <c:v>0.70999999899999999</c:v>
                </c:pt>
                <c:pt idx="629">
                  <c:v>0.75</c:v>
                </c:pt>
                <c:pt idx="630">
                  <c:v>0.78499999799999998</c:v>
                </c:pt>
                <c:pt idx="631">
                  <c:v>0.74499999900000002</c:v>
                </c:pt>
                <c:pt idx="632">
                  <c:v>0.73999977100000003</c:v>
                </c:pt>
                <c:pt idx="633">
                  <c:v>0.73999999800000005</c:v>
                </c:pt>
                <c:pt idx="634">
                  <c:v>0.76</c:v>
                </c:pt>
                <c:pt idx="635">
                  <c:v>0.73999999800000005</c:v>
                </c:pt>
                <c:pt idx="636">
                  <c:v>0.70799999899999999</c:v>
                </c:pt>
                <c:pt idx="637">
                  <c:v>0.73999999800000005</c:v>
                </c:pt>
                <c:pt idx="638">
                  <c:v>0.75599999900000003</c:v>
                </c:pt>
                <c:pt idx="639">
                  <c:v>0.75</c:v>
                </c:pt>
                <c:pt idx="640">
                  <c:v>0.75599999900000003</c:v>
                </c:pt>
                <c:pt idx="641">
                  <c:v>0.69</c:v>
                </c:pt>
                <c:pt idx="642">
                  <c:v>0.719999999</c:v>
                </c:pt>
                <c:pt idx="643">
                  <c:v>0.75</c:v>
                </c:pt>
                <c:pt idx="644">
                  <c:v>0.81999999800000001</c:v>
                </c:pt>
                <c:pt idx="645">
                  <c:v>0.73999999800000005</c:v>
                </c:pt>
                <c:pt idx="646">
                  <c:v>0.76</c:v>
                </c:pt>
                <c:pt idx="647">
                  <c:v>0.75</c:v>
                </c:pt>
                <c:pt idx="648">
                  <c:v>0.81999999800000001</c:v>
                </c:pt>
                <c:pt idx="649">
                  <c:v>0.86399999800000005</c:v>
                </c:pt>
                <c:pt idx="650">
                  <c:v>0.84199999800000003</c:v>
                </c:pt>
                <c:pt idx="651">
                  <c:v>0.748</c:v>
                </c:pt>
                <c:pt idx="652">
                  <c:v>0.82999999800000002</c:v>
                </c:pt>
                <c:pt idx="653">
                  <c:v>0.80999999899999997</c:v>
                </c:pt>
                <c:pt idx="654">
                  <c:v>0.79999999899999996</c:v>
                </c:pt>
                <c:pt idx="655">
                  <c:v>0.77</c:v>
                </c:pt>
                <c:pt idx="656">
                  <c:v>0.719999999</c:v>
                </c:pt>
                <c:pt idx="657">
                  <c:v>0.82299999899999998</c:v>
                </c:pt>
                <c:pt idx="658">
                  <c:v>0.61999999900000002</c:v>
                </c:pt>
                <c:pt idx="659">
                  <c:v>0.76499999900000004</c:v>
                </c:pt>
                <c:pt idx="660">
                  <c:v>0.77499999900000005</c:v>
                </c:pt>
                <c:pt idx="661">
                  <c:v>0.79999971400000003</c:v>
                </c:pt>
                <c:pt idx="662">
                  <c:v>0.76499999900000004</c:v>
                </c:pt>
                <c:pt idx="663">
                  <c:v>0.79999999899999996</c:v>
                </c:pt>
                <c:pt idx="664">
                  <c:v>0.82499999899999998</c:v>
                </c:pt>
                <c:pt idx="665">
                  <c:v>0.71499999999999997</c:v>
                </c:pt>
                <c:pt idx="666">
                  <c:v>0.77</c:v>
                </c:pt>
                <c:pt idx="667">
                  <c:v>0.81999999800000001</c:v>
                </c:pt>
                <c:pt idx="668">
                  <c:v>0.73499999900000001</c:v>
                </c:pt>
                <c:pt idx="669">
                  <c:v>0.76499999900000004</c:v>
                </c:pt>
                <c:pt idx="670">
                  <c:v>0.81999999800000001</c:v>
                </c:pt>
                <c:pt idx="671">
                  <c:v>0.81999999800000001</c:v>
                </c:pt>
                <c:pt idx="672">
                  <c:v>0.69499999800000001</c:v>
                </c:pt>
                <c:pt idx="673">
                  <c:v>0.77</c:v>
                </c:pt>
                <c:pt idx="674">
                  <c:v>0.81099999899999997</c:v>
                </c:pt>
                <c:pt idx="675">
                  <c:v>0.83999967600000003</c:v>
                </c:pt>
                <c:pt idx="676">
                  <c:v>0.77</c:v>
                </c:pt>
                <c:pt idx="677">
                  <c:v>0.78999999899999995</c:v>
                </c:pt>
                <c:pt idx="678">
                  <c:v>0.85</c:v>
                </c:pt>
                <c:pt idx="679">
                  <c:v>0.79999999899999996</c:v>
                </c:pt>
                <c:pt idx="680">
                  <c:v>0.69999999899999998</c:v>
                </c:pt>
                <c:pt idx="681">
                  <c:v>0.79500000000000004</c:v>
                </c:pt>
                <c:pt idx="682">
                  <c:v>0.85599999900000001</c:v>
                </c:pt>
                <c:pt idx="683">
                  <c:v>0.79799999899999996</c:v>
                </c:pt>
                <c:pt idx="684">
                  <c:v>0.80199999899999996</c:v>
                </c:pt>
                <c:pt idx="685">
                  <c:v>0.80999999899999997</c:v>
                </c:pt>
                <c:pt idx="686">
                  <c:v>0.76</c:v>
                </c:pt>
                <c:pt idx="687">
                  <c:v>0.76499999900000004</c:v>
                </c:pt>
                <c:pt idx="688">
                  <c:v>0.77999973300000003</c:v>
                </c:pt>
                <c:pt idx="689">
                  <c:v>0.85999999900000001</c:v>
                </c:pt>
                <c:pt idx="690">
                  <c:v>0.78999999899999995</c:v>
                </c:pt>
                <c:pt idx="691">
                  <c:v>0.77999999900000005</c:v>
                </c:pt>
                <c:pt idx="692">
                  <c:v>0.83199999899999999</c:v>
                </c:pt>
                <c:pt idx="693">
                  <c:v>0.76</c:v>
                </c:pt>
                <c:pt idx="694">
                  <c:v>0.77</c:v>
                </c:pt>
                <c:pt idx="695">
                  <c:v>0.84</c:v>
                </c:pt>
                <c:pt idx="696">
                  <c:v>0.77999999900000005</c:v>
                </c:pt>
                <c:pt idx="697">
                  <c:v>0.82999999800000002</c:v>
                </c:pt>
                <c:pt idx="698">
                  <c:v>0.74499999900000002</c:v>
                </c:pt>
                <c:pt idx="699">
                  <c:v>0.719999999</c:v>
                </c:pt>
                <c:pt idx="700">
                  <c:v>0.78999999899999995</c:v>
                </c:pt>
                <c:pt idx="701">
                  <c:v>0.74599999900000002</c:v>
                </c:pt>
                <c:pt idx="702">
                  <c:v>0.72399999999999998</c:v>
                </c:pt>
                <c:pt idx="703">
                  <c:v>0.77499999900000005</c:v>
                </c:pt>
                <c:pt idx="704">
                  <c:v>0.77200000000000002</c:v>
                </c:pt>
                <c:pt idx="705">
                  <c:v>0.76</c:v>
                </c:pt>
                <c:pt idx="706">
                  <c:v>0.79999999899999996</c:v>
                </c:pt>
                <c:pt idx="707">
                  <c:v>0.85</c:v>
                </c:pt>
                <c:pt idx="708">
                  <c:v>0.82999999800000002</c:v>
                </c:pt>
                <c:pt idx="709">
                  <c:v>0.77999999900000005</c:v>
                </c:pt>
                <c:pt idx="710">
                  <c:v>0.79599999799999999</c:v>
                </c:pt>
                <c:pt idx="711">
                  <c:v>0.73499999900000001</c:v>
                </c:pt>
                <c:pt idx="712">
                  <c:v>0.72999999900000001</c:v>
                </c:pt>
                <c:pt idx="713">
                  <c:v>0.77499999900000005</c:v>
                </c:pt>
                <c:pt idx="714">
                  <c:v>0.719999999</c:v>
                </c:pt>
                <c:pt idx="715">
                  <c:v>0.77999999900000005</c:v>
                </c:pt>
                <c:pt idx="716">
                  <c:v>0.76499999900000004</c:v>
                </c:pt>
                <c:pt idx="717">
                  <c:v>0.719999999</c:v>
                </c:pt>
                <c:pt idx="718">
                  <c:v>0.76</c:v>
                </c:pt>
                <c:pt idx="719">
                  <c:v>0.73499999900000001</c:v>
                </c:pt>
                <c:pt idx="720">
                  <c:v>0.86799999900000002</c:v>
                </c:pt>
                <c:pt idx="721">
                  <c:v>0.78999999899999995</c:v>
                </c:pt>
                <c:pt idx="722">
                  <c:v>0.78999999899999995</c:v>
                </c:pt>
                <c:pt idx="723">
                  <c:v>0.74499999900000002</c:v>
                </c:pt>
                <c:pt idx="724">
                  <c:v>0.80999999899999997</c:v>
                </c:pt>
                <c:pt idx="725">
                  <c:v>0.78499999799999998</c:v>
                </c:pt>
                <c:pt idx="726">
                  <c:v>0.74199999900000002</c:v>
                </c:pt>
                <c:pt idx="727">
                  <c:v>0.79999999899999996</c:v>
                </c:pt>
                <c:pt idx="728">
                  <c:v>0.77</c:v>
                </c:pt>
                <c:pt idx="729">
                  <c:v>0.77</c:v>
                </c:pt>
                <c:pt idx="730">
                  <c:v>0.73999999800000005</c:v>
                </c:pt>
                <c:pt idx="731">
                  <c:v>0.80999999899999997</c:v>
                </c:pt>
                <c:pt idx="732">
                  <c:v>0.874</c:v>
                </c:pt>
                <c:pt idx="733">
                  <c:v>0.82999999800000002</c:v>
                </c:pt>
                <c:pt idx="734">
                  <c:v>0.89999999900000005</c:v>
                </c:pt>
                <c:pt idx="735">
                  <c:v>0.78799999899999995</c:v>
                </c:pt>
                <c:pt idx="736">
                  <c:v>0.78999999899999995</c:v>
                </c:pt>
                <c:pt idx="737">
                  <c:v>0.844999999</c:v>
                </c:pt>
                <c:pt idx="738">
                  <c:v>0.79999999899999996</c:v>
                </c:pt>
                <c:pt idx="739">
                  <c:v>0.78499999799999998</c:v>
                </c:pt>
                <c:pt idx="740">
                  <c:v>0.77499999900000005</c:v>
                </c:pt>
                <c:pt idx="741">
                  <c:v>0.85999999900000001</c:v>
                </c:pt>
                <c:pt idx="742">
                  <c:v>0.79999999899999996</c:v>
                </c:pt>
                <c:pt idx="743">
                  <c:v>0.75</c:v>
                </c:pt>
                <c:pt idx="744">
                  <c:v>0.81499999999999995</c:v>
                </c:pt>
                <c:pt idx="745">
                  <c:v>0.82399999899999998</c:v>
                </c:pt>
                <c:pt idx="746">
                  <c:v>0.81999999800000001</c:v>
                </c:pt>
                <c:pt idx="747">
                  <c:v>0.79999999899999996</c:v>
                </c:pt>
                <c:pt idx="748">
                  <c:v>0.81999999800000001</c:v>
                </c:pt>
                <c:pt idx="749">
                  <c:v>0.77999999900000005</c:v>
                </c:pt>
                <c:pt idx="750">
                  <c:v>0.82999999800000002</c:v>
                </c:pt>
                <c:pt idx="751">
                  <c:v>0.85</c:v>
                </c:pt>
                <c:pt idx="752">
                  <c:v>0.807999998</c:v>
                </c:pt>
                <c:pt idx="753">
                  <c:v>0.82999999800000002</c:v>
                </c:pt>
                <c:pt idx="754">
                  <c:v>0.77499999900000005</c:v>
                </c:pt>
                <c:pt idx="755">
                  <c:v>0.78999999899999995</c:v>
                </c:pt>
                <c:pt idx="756">
                  <c:v>0.73999999800000005</c:v>
                </c:pt>
                <c:pt idx="757">
                  <c:v>0.719999999</c:v>
                </c:pt>
                <c:pt idx="758">
                  <c:v>0.75499999900000003</c:v>
                </c:pt>
                <c:pt idx="759">
                  <c:v>0.76799999900000004</c:v>
                </c:pt>
                <c:pt idx="760">
                  <c:v>0.78499999799999998</c:v>
                </c:pt>
                <c:pt idx="761">
                  <c:v>0.78499999799999998</c:v>
                </c:pt>
                <c:pt idx="762">
                  <c:v>0.78999999899999995</c:v>
                </c:pt>
                <c:pt idx="763">
                  <c:v>0.75999975200000003</c:v>
                </c:pt>
                <c:pt idx="764">
                  <c:v>0.78499999799999998</c:v>
                </c:pt>
                <c:pt idx="765">
                  <c:v>0.80500000000000005</c:v>
                </c:pt>
                <c:pt idx="766">
                  <c:v>0.748</c:v>
                </c:pt>
                <c:pt idx="767">
                  <c:v>0.80999999899999997</c:v>
                </c:pt>
                <c:pt idx="768">
                  <c:v>0.80999999899999997</c:v>
                </c:pt>
                <c:pt idx="769">
                  <c:v>0.74499999900000002</c:v>
                </c:pt>
                <c:pt idx="770">
                  <c:v>0.78999999899999995</c:v>
                </c:pt>
                <c:pt idx="771">
                  <c:v>0.84</c:v>
                </c:pt>
                <c:pt idx="772">
                  <c:v>0.82999999800000002</c:v>
                </c:pt>
                <c:pt idx="773">
                  <c:v>0.81499999999999995</c:v>
                </c:pt>
                <c:pt idx="774">
                  <c:v>0.78999999899999995</c:v>
                </c:pt>
                <c:pt idx="775">
                  <c:v>0.81999999800000001</c:v>
                </c:pt>
                <c:pt idx="776">
                  <c:v>0.80500000000000005</c:v>
                </c:pt>
                <c:pt idx="777">
                  <c:v>0.81499999999999995</c:v>
                </c:pt>
                <c:pt idx="778">
                  <c:v>0.76499999900000004</c:v>
                </c:pt>
                <c:pt idx="779">
                  <c:v>0.79999999899999996</c:v>
                </c:pt>
                <c:pt idx="780">
                  <c:v>0.81499999999999995</c:v>
                </c:pt>
                <c:pt idx="781">
                  <c:v>0.80999999899999997</c:v>
                </c:pt>
                <c:pt idx="782">
                  <c:v>0.75499999900000003</c:v>
                </c:pt>
                <c:pt idx="783">
                  <c:v>0.81399999899999997</c:v>
                </c:pt>
                <c:pt idx="784">
                  <c:v>0.79500000000000004</c:v>
                </c:pt>
                <c:pt idx="785">
                  <c:v>0.77</c:v>
                </c:pt>
                <c:pt idx="786">
                  <c:v>0.76499999900000004</c:v>
                </c:pt>
                <c:pt idx="787">
                  <c:v>0.86999999900000002</c:v>
                </c:pt>
                <c:pt idx="788">
                  <c:v>0.84</c:v>
                </c:pt>
                <c:pt idx="789">
                  <c:v>0.85999999900000001</c:v>
                </c:pt>
                <c:pt idx="790">
                  <c:v>0.72699999999999998</c:v>
                </c:pt>
                <c:pt idx="791">
                  <c:v>0.81899999800000001</c:v>
                </c:pt>
                <c:pt idx="792">
                  <c:v>0.81999999800000001</c:v>
                </c:pt>
                <c:pt idx="793">
                  <c:v>0.69999999899999998</c:v>
                </c:pt>
                <c:pt idx="794">
                  <c:v>0.75199999900000003</c:v>
                </c:pt>
                <c:pt idx="795">
                  <c:v>0.78999999899999995</c:v>
                </c:pt>
                <c:pt idx="796">
                  <c:v>0.80199999899999996</c:v>
                </c:pt>
                <c:pt idx="797">
                  <c:v>0.77999999900000005</c:v>
                </c:pt>
                <c:pt idx="798">
                  <c:v>0.89199999900000004</c:v>
                </c:pt>
                <c:pt idx="799">
                  <c:v>0.79400000000000004</c:v>
                </c:pt>
                <c:pt idx="800">
                  <c:v>0.82999999800000002</c:v>
                </c:pt>
                <c:pt idx="801">
                  <c:v>0.78999999899999995</c:v>
                </c:pt>
                <c:pt idx="802">
                  <c:v>0.81199999899999997</c:v>
                </c:pt>
                <c:pt idx="803">
                  <c:v>0.80500000000000005</c:v>
                </c:pt>
                <c:pt idx="804">
                  <c:v>0.70999999899999999</c:v>
                </c:pt>
                <c:pt idx="805">
                  <c:v>0.95499999800000002</c:v>
                </c:pt>
                <c:pt idx="806">
                  <c:v>0.87599999799999995</c:v>
                </c:pt>
                <c:pt idx="807">
                  <c:v>0.80999999899999997</c:v>
                </c:pt>
                <c:pt idx="808">
                  <c:v>0.79999999899999996</c:v>
                </c:pt>
                <c:pt idx="809">
                  <c:v>0.81999999800000001</c:v>
                </c:pt>
                <c:pt idx="810">
                  <c:v>0.681999998</c:v>
                </c:pt>
                <c:pt idx="811">
                  <c:v>0.79999999899999996</c:v>
                </c:pt>
                <c:pt idx="812">
                  <c:v>0.78999999899999995</c:v>
                </c:pt>
                <c:pt idx="813">
                  <c:v>0.88500000000000001</c:v>
                </c:pt>
                <c:pt idx="814">
                  <c:v>0.807999998</c:v>
                </c:pt>
                <c:pt idx="815">
                  <c:v>0.72999999900000001</c:v>
                </c:pt>
                <c:pt idx="816">
                  <c:v>0.87999999900000003</c:v>
                </c:pt>
                <c:pt idx="817">
                  <c:v>0.80999999899999997</c:v>
                </c:pt>
                <c:pt idx="818">
                  <c:v>0.81399999899999997</c:v>
                </c:pt>
                <c:pt idx="819">
                  <c:v>0.78999999899999995</c:v>
                </c:pt>
                <c:pt idx="820">
                  <c:v>0.82799999999999996</c:v>
                </c:pt>
                <c:pt idx="821">
                  <c:v>0.80999999899999997</c:v>
                </c:pt>
                <c:pt idx="822">
                  <c:v>0.86499999800000005</c:v>
                </c:pt>
                <c:pt idx="823">
                  <c:v>0.83599999899999999</c:v>
                </c:pt>
                <c:pt idx="824">
                  <c:v>0.82999999800000002</c:v>
                </c:pt>
                <c:pt idx="825">
                  <c:v>0.83399999899999999</c:v>
                </c:pt>
                <c:pt idx="826">
                  <c:v>0.88999999900000004</c:v>
                </c:pt>
                <c:pt idx="827">
                  <c:v>0.94999999899999998</c:v>
                </c:pt>
                <c:pt idx="828">
                  <c:v>0.849999905</c:v>
                </c:pt>
                <c:pt idx="829">
                  <c:v>0.87999999900000003</c:v>
                </c:pt>
                <c:pt idx="830">
                  <c:v>0.85999999900000001</c:v>
                </c:pt>
                <c:pt idx="831">
                  <c:v>0.76</c:v>
                </c:pt>
                <c:pt idx="832">
                  <c:v>0.85999999900000001</c:v>
                </c:pt>
                <c:pt idx="833">
                  <c:v>0.80999999899999997</c:v>
                </c:pt>
                <c:pt idx="834">
                  <c:v>0.844999999</c:v>
                </c:pt>
                <c:pt idx="835">
                  <c:v>0.69999999899999998</c:v>
                </c:pt>
                <c:pt idx="836">
                  <c:v>0.77999999900000005</c:v>
                </c:pt>
                <c:pt idx="837">
                  <c:v>0.81999999800000001</c:v>
                </c:pt>
                <c:pt idx="838">
                  <c:v>0.79500000000000004</c:v>
                </c:pt>
                <c:pt idx="839">
                  <c:v>0.87999999900000003</c:v>
                </c:pt>
                <c:pt idx="840">
                  <c:v>0.79999999899999996</c:v>
                </c:pt>
                <c:pt idx="841">
                  <c:v>0.86999999900000002</c:v>
                </c:pt>
                <c:pt idx="842">
                  <c:v>0.80999999899999997</c:v>
                </c:pt>
                <c:pt idx="843">
                  <c:v>0.77799999900000005</c:v>
                </c:pt>
                <c:pt idx="844">
                  <c:v>0.875</c:v>
                </c:pt>
                <c:pt idx="845">
                  <c:v>0.85</c:v>
                </c:pt>
                <c:pt idx="846">
                  <c:v>0.84</c:v>
                </c:pt>
                <c:pt idx="847">
                  <c:v>0.82499999899999998</c:v>
                </c:pt>
                <c:pt idx="848">
                  <c:v>0.78999999899999995</c:v>
                </c:pt>
                <c:pt idx="849">
                  <c:v>0.844999999</c:v>
                </c:pt>
                <c:pt idx="850">
                  <c:v>0.86099999999999999</c:v>
                </c:pt>
                <c:pt idx="851">
                  <c:v>0.79999999899999996</c:v>
                </c:pt>
                <c:pt idx="852">
                  <c:v>0.79999999899999996</c:v>
                </c:pt>
                <c:pt idx="853">
                  <c:v>0.78499999799999998</c:v>
                </c:pt>
                <c:pt idx="854">
                  <c:v>0.79999999899999996</c:v>
                </c:pt>
                <c:pt idx="855">
                  <c:v>0.875</c:v>
                </c:pt>
                <c:pt idx="856">
                  <c:v>0.719999999</c:v>
                </c:pt>
                <c:pt idx="857">
                  <c:v>0.86499999800000005</c:v>
                </c:pt>
                <c:pt idx="858">
                  <c:v>0.80999999899999997</c:v>
                </c:pt>
                <c:pt idx="859">
                  <c:v>0.84</c:v>
                </c:pt>
                <c:pt idx="860">
                  <c:v>0.73999999800000005</c:v>
                </c:pt>
                <c:pt idx="861">
                  <c:v>0.82999999800000002</c:v>
                </c:pt>
                <c:pt idx="862">
                  <c:v>0.75</c:v>
                </c:pt>
                <c:pt idx="863">
                  <c:v>0.80999999899999997</c:v>
                </c:pt>
                <c:pt idx="864">
                  <c:v>0.87999999900000003</c:v>
                </c:pt>
                <c:pt idx="865">
                  <c:v>0.86199999999999999</c:v>
                </c:pt>
                <c:pt idx="866">
                  <c:v>0.90499999900000005</c:v>
                </c:pt>
                <c:pt idx="867">
                  <c:v>0.82799999999999996</c:v>
                </c:pt>
                <c:pt idx="868">
                  <c:v>0.82999999800000002</c:v>
                </c:pt>
                <c:pt idx="869">
                  <c:v>0.81999999800000001</c:v>
                </c:pt>
                <c:pt idx="870">
                  <c:v>0.78999999899999995</c:v>
                </c:pt>
                <c:pt idx="871">
                  <c:v>0.83499999899999999</c:v>
                </c:pt>
                <c:pt idx="872">
                  <c:v>0.85499999900000001</c:v>
                </c:pt>
                <c:pt idx="873">
                  <c:v>0.79999999899999996</c:v>
                </c:pt>
                <c:pt idx="874">
                  <c:v>0.87799999900000003</c:v>
                </c:pt>
                <c:pt idx="875">
                  <c:v>0.81999999800000001</c:v>
                </c:pt>
                <c:pt idx="876">
                  <c:v>0.85999965700000003</c:v>
                </c:pt>
                <c:pt idx="877">
                  <c:v>0.83499999899999999</c:v>
                </c:pt>
                <c:pt idx="878">
                  <c:v>0.89799999799999997</c:v>
                </c:pt>
                <c:pt idx="879">
                  <c:v>0.90499999900000005</c:v>
                </c:pt>
                <c:pt idx="880">
                  <c:v>0.78999999899999995</c:v>
                </c:pt>
                <c:pt idx="881">
                  <c:v>0.81499999999999995</c:v>
                </c:pt>
                <c:pt idx="882">
                  <c:v>0.81499999999999995</c:v>
                </c:pt>
                <c:pt idx="883">
                  <c:v>0.84</c:v>
                </c:pt>
                <c:pt idx="884">
                  <c:v>0.80999999899999997</c:v>
                </c:pt>
                <c:pt idx="885">
                  <c:v>0.845999999</c:v>
                </c:pt>
                <c:pt idx="886">
                  <c:v>0.79999999899999996</c:v>
                </c:pt>
                <c:pt idx="887">
                  <c:v>0.81999999800000001</c:v>
                </c:pt>
                <c:pt idx="888">
                  <c:v>0.875</c:v>
                </c:pt>
                <c:pt idx="889">
                  <c:v>0.77499999900000005</c:v>
                </c:pt>
                <c:pt idx="890">
                  <c:v>0.81499999999999995</c:v>
                </c:pt>
                <c:pt idx="891">
                  <c:v>0.79999999899999996</c:v>
                </c:pt>
                <c:pt idx="892">
                  <c:v>0.81999999800000001</c:v>
                </c:pt>
                <c:pt idx="893">
                  <c:v>0.90999999799999998</c:v>
                </c:pt>
                <c:pt idx="894">
                  <c:v>0.87999999900000003</c:v>
                </c:pt>
                <c:pt idx="895">
                  <c:v>0.85399999800000004</c:v>
                </c:pt>
                <c:pt idx="896">
                  <c:v>0.80999999899999997</c:v>
                </c:pt>
                <c:pt idx="897">
                  <c:v>0.96499999999999997</c:v>
                </c:pt>
                <c:pt idx="898">
                  <c:v>0.77200000000000002</c:v>
                </c:pt>
                <c:pt idx="899">
                  <c:v>0.69999999899999998</c:v>
                </c:pt>
                <c:pt idx="900">
                  <c:v>0.83499999899999999</c:v>
                </c:pt>
                <c:pt idx="901">
                  <c:v>0.82999999800000002</c:v>
                </c:pt>
                <c:pt idx="902">
                  <c:v>0.79999999899999996</c:v>
                </c:pt>
                <c:pt idx="903">
                  <c:v>0.81999999800000001</c:v>
                </c:pt>
                <c:pt idx="904">
                  <c:v>0.77</c:v>
                </c:pt>
                <c:pt idx="905">
                  <c:v>0.88999999900000004</c:v>
                </c:pt>
                <c:pt idx="906">
                  <c:v>0.81199999899999997</c:v>
                </c:pt>
                <c:pt idx="907">
                  <c:v>0.81499999999999995</c:v>
                </c:pt>
                <c:pt idx="908">
                  <c:v>0.81999999800000001</c:v>
                </c:pt>
                <c:pt idx="909">
                  <c:v>0.85</c:v>
                </c:pt>
                <c:pt idx="910">
                  <c:v>0.80500000000000005</c:v>
                </c:pt>
                <c:pt idx="911">
                  <c:v>0.78999999899999995</c:v>
                </c:pt>
                <c:pt idx="912">
                  <c:v>0.77999999900000005</c:v>
                </c:pt>
                <c:pt idx="913">
                  <c:v>0.85999999900000001</c:v>
                </c:pt>
                <c:pt idx="914">
                  <c:v>0.85799999900000001</c:v>
                </c:pt>
                <c:pt idx="915">
                  <c:v>0.80999999899999997</c:v>
                </c:pt>
                <c:pt idx="916">
                  <c:v>0.77</c:v>
                </c:pt>
                <c:pt idx="917">
                  <c:v>0.82499999899999998</c:v>
                </c:pt>
                <c:pt idx="918">
                  <c:v>0.85999999900000001</c:v>
                </c:pt>
                <c:pt idx="919">
                  <c:v>0.89999999900000005</c:v>
                </c:pt>
                <c:pt idx="920">
                  <c:v>0.82499999899999998</c:v>
                </c:pt>
                <c:pt idx="921">
                  <c:v>0.86999999900000002</c:v>
                </c:pt>
                <c:pt idx="922">
                  <c:v>0.81999999800000001</c:v>
                </c:pt>
                <c:pt idx="923">
                  <c:v>0.86999999900000002</c:v>
                </c:pt>
                <c:pt idx="924">
                  <c:v>0.69999999899999998</c:v>
                </c:pt>
                <c:pt idx="925">
                  <c:v>0.88500000000000001</c:v>
                </c:pt>
                <c:pt idx="926">
                  <c:v>0.82199999899999998</c:v>
                </c:pt>
                <c:pt idx="927">
                  <c:v>0.75</c:v>
                </c:pt>
                <c:pt idx="928">
                  <c:v>0.86999999900000002</c:v>
                </c:pt>
                <c:pt idx="929">
                  <c:v>0.90099999900000005</c:v>
                </c:pt>
                <c:pt idx="930">
                  <c:v>0.80999999899999997</c:v>
                </c:pt>
                <c:pt idx="931">
                  <c:v>0.79999999899999996</c:v>
                </c:pt>
                <c:pt idx="932">
                  <c:v>0.88500000000000001</c:v>
                </c:pt>
                <c:pt idx="933">
                  <c:v>0.65999999799999998</c:v>
                </c:pt>
                <c:pt idx="934">
                  <c:v>0.97499999999999998</c:v>
                </c:pt>
                <c:pt idx="935">
                  <c:v>0.88500000000000001</c:v>
                </c:pt>
                <c:pt idx="936">
                  <c:v>0.79999999899999996</c:v>
                </c:pt>
                <c:pt idx="937">
                  <c:v>0.81599999999999995</c:v>
                </c:pt>
                <c:pt idx="938">
                  <c:v>0.79999999899999996</c:v>
                </c:pt>
                <c:pt idx="939">
                  <c:v>0.86199999999999999</c:v>
                </c:pt>
                <c:pt idx="940">
                  <c:v>0.79999999899999996</c:v>
                </c:pt>
                <c:pt idx="941">
                  <c:v>0.86999999900000002</c:v>
                </c:pt>
                <c:pt idx="942">
                  <c:v>0.94499999800000001</c:v>
                </c:pt>
                <c:pt idx="943">
                  <c:v>0.85</c:v>
                </c:pt>
                <c:pt idx="944">
                  <c:v>0.89999999900000005</c:v>
                </c:pt>
                <c:pt idx="945">
                  <c:v>0.85499999900000001</c:v>
                </c:pt>
                <c:pt idx="946">
                  <c:v>0.88999999900000004</c:v>
                </c:pt>
                <c:pt idx="947">
                  <c:v>0.81999969500000003</c:v>
                </c:pt>
                <c:pt idx="948">
                  <c:v>0.81999999800000001</c:v>
                </c:pt>
                <c:pt idx="949">
                  <c:v>0.88500000000000001</c:v>
                </c:pt>
                <c:pt idx="950">
                  <c:v>0.95499999800000002</c:v>
                </c:pt>
                <c:pt idx="951">
                  <c:v>0.87999999900000003</c:v>
                </c:pt>
                <c:pt idx="952">
                  <c:v>0.82999999800000002</c:v>
                </c:pt>
                <c:pt idx="953">
                  <c:v>0.88500000000000001</c:v>
                </c:pt>
                <c:pt idx="954">
                  <c:v>0.85</c:v>
                </c:pt>
                <c:pt idx="955">
                  <c:v>0.85999999900000001</c:v>
                </c:pt>
                <c:pt idx="956">
                  <c:v>0.87999999900000003</c:v>
                </c:pt>
                <c:pt idx="957">
                  <c:v>0.91399999899999995</c:v>
                </c:pt>
                <c:pt idx="958">
                  <c:v>0.89999999900000005</c:v>
                </c:pt>
                <c:pt idx="959">
                  <c:v>0.87999999900000003</c:v>
                </c:pt>
                <c:pt idx="960">
                  <c:v>0.872</c:v>
                </c:pt>
                <c:pt idx="961">
                  <c:v>0.90999999799999998</c:v>
                </c:pt>
                <c:pt idx="962">
                  <c:v>0.92</c:v>
                </c:pt>
                <c:pt idx="963">
                  <c:v>0.80999999899999997</c:v>
                </c:pt>
                <c:pt idx="964">
                  <c:v>0.92399999899999996</c:v>
                </c:pt>
                <c:pt idx="965">
                  <c:v>0.82499999899999998</c:v>
                </c:pt>
                <c:pt idx="966">
                  <c:v>0.846999999</c:v>
                </c:pt>
                <c:pt idx="967">
                  <c:v>0.83999967600000003</c:v>
                </c:pt>
                <c:pt idx="968">
                  <c:v>0.81999999800000001</c:v>
                </c:pt>
                <c:pt idx="969">
                  <c:v>0.86999999900000002</c:v>
                </c:pt>
                <c:pt idx="970">
                  <c:v>0.84</c:v>
                </c:pt>
                <c:pt idx="971">
                  <c:v>0.86999999900000002</c:v>
                </c:pt>
                <c:pt idx="972">
                  <c:v>0.86499999800000005</c:v>
                </c:pt>
                <c:pt idx="973">
                  <c:v>0.89500000000000002</c:v>
                </c:pt>
                <c:pt idx="974">
                  <c:v>0.86999999900000002</c:v>
                </c:pt>
                <c:pt idx="975">
                  <c:v>0.875</c:v>
                </c:pt>
                <c:pt idx="976">
                  <c:v>0.875</c:v>
                </c:pt>
                <c:pt idx="977">
                  <c:v>0.94999999899999998</c:v>
                </c:pt>
                <c:pt idx="978">
                  <c:v>0.82999999800000002</c:v>
                </c:pt>
                <c:pt idx="979">
                  <c:v>0.92</c:v>
                </c:pt>
                <c:pt idx="980">
                  <c:v>0.92499999899999996</c:v>
                </c:pt>
                <c:pt idx="981">
                  <c:v>1</c:v>
                </c:pt>
                <c:pt idx="982">
                  <c:v>0.85999999900000001</c:v>
                </c:pt>
                <c:pt idx="983">
                  <c:v>0.95999999899999999</c:v>
                </c:pt>
                <c:pt idx="984">
                  <c:v>0.88199999900000003</c:v>
                </c:pt>
                <c:pt idx="985">
                  <c:v>0.93</c:v>
                </c:pt>
                <c:pt idx="986">
                  <c:v>0.843999999</c:v>
                </c:pt>
                <c:pt idx="987">
                  <c:v>0.89999961900000003</c:v>
                </c:pt>
                <c:pt idx="988">
                  <c:v>0.91599999899999995</c:v>
                </c:pt>
                <c:pt idx="989">
                  <c:v>0.84</c:v>
                </c:pt>
                <c:pt idx="990">
                  <c:v>0.90499999900000005</c:v>
                </c:pt>
                <c:pt idx="991">
                  <c:v>0.92</c:v>
                </c:pt>
                <c:pt idx="992">
                  <c:v>0.93</c:v>
                </c:pt>
                <c:pt idx="993">
                  <c:v>0.86799999900000002</c:v>
                </c:pt>
                <c:pt idx="994">
                  <c:v>0.92</c:v>
                </c:pt>
                <c:pt idx="995">
                  <c:v>0.92</c:v>
                </c:pt>
                <c:pt idx="996">
                  <c:v>0.85999999900000001</c:v>
                </c:pt>
                <c:pt idx="997">
                  <c:v>0.81999999800000001</c:v>
                </c:pt>
                <c:pt idx="998">
                  <c:v>0.85799999900000001</c:v>
                </c:pt>
                <c:pt idx="999">
                  <c:v>0.90999999799999998</c:v>
                </c:pt>
                <c:pt idx="1000">
                  <c:v>0.81999999800000001</c:v>
                </c:pt>
                <c:pt idx="1001">
                  <c:v>0.85999999900000001</c:v>
                </c:pt>
                <c:pt idx="1002">
                  <c:v>0.90499999900000005</c:v>
                </c:pt>
                <c:pt idx="1003">
                  <c:v>0.94399999800000001</c:v>
                </c:pt>
                <c:pt idx="1004">
                  <c:v>1</c:v>
                </c:pt>
                <c:pt idx="1005">
                  <c:v>0.86499999800000005</c:v>
                </c:pt>
                <c:pt idx="1006">
                  <c:v>0.90999999799999998</c:v>
                </c:pt>
                <c:pt idx="1007">
                  <c:v>0.86999999900000002</c:v>
                </c:pt>
                <c:pt idx="1008">
                  <c:v>0.90999999799999998</c:v>
                </c:pt>
                <c:pt idx="1009">
                  <c:v>0.87999999900000003</c:v>
                </c:pt>
                <c:pt idx="1010">
                  <c:v>0.92999982800000003</c:v>
                </c:pt>
                <c:pt idx="1011">
                  <c:v>0.93</c:v>
                </c:pt>
                <c:pt idx="1012">
                  <c:v>0.81999999800000001</c:v>
                </c:pt>
                <c:pt idx="1013">
                  <c:v>0.87999999900000003</c:v>
                </c:pt>
                <c:pt idx="1014">
                  <c:v>0.89999999900000005</c:v>
                </c:pt>
                <c:pt idx="1015">
                  <c:v>0.92</c:v>
                </c:pt>
                <c:pt idx="1016">
                  <c:v>0.87999999900000003</c:v>
                </c:pt>
                <c:pt idx="1017">
                  <c:v>0.89999999900000005</c:v>
                </c:pt>
                <c:pt idx="1018">
                  <c:v>0.89500000000000002</c:v>
                </c:pt>
                <c:pt idx="1019">
                  <c:v>0.93</c:v>
                </c:pt>
                <c:pt idx="1020">
                  <c:v>0.89999999900000005</c:v>
                </c:pt>
                <c:pt idx="1021">
                  <c:v>0.96599999800000003</c:v>
                </c:pt>
                <c:pt idx="1022">
                  <c:v>0.85499999900000001</c:v>
                </c:pt>
                <c:pt idx="1023">
                  <c:v>0.85999999900000001</c:v>
                </c:pt>
                <c:pt idx="1024">
                  <c:v>0.90999999799999998</c:v>
                </c:pt>
                <c:pt idx="1025">
                  <c:v>0.90999999799999998</c:v>
                </c:pt>
                <c:pt idx="1026">
                  <c:v>0.92</c:v>
                </c:pt>
                <c:pt idx="1027">
                  <c:v>0.98999999800000005</c:v>
                </c:pt>
                <c:pt idx="1028">
                  <c:v>0.94</c:v>
                </c:pt>
                <c:pt idx="1029">
                  <c:v>1.0149999970000001</c:v>
                </c:pt>
                <c:pt idx="1030">
                  <c:v>0.875</c:v>
                </c:pt>
                <c:pt idx="1031">
                  <c:v>0.97499999999999998</c:v>
                </c:pt>
                <c:pt idx="1032">
                  <c:v>0.92</c:v>
                </c:pt>
                <c:pt idx="1033">
                  <c:v>0.86999999900000002</c:v>
                </c:pt>
                <c:pt idx="1034">
                  <c:v>0.95999999899999999</c:v>
                </c:pt>
                <c:pt idx="1035">
                  <c:v>0.92</c:v>
                </c:pt>
                <c:pt idx="1036">
                  <c:v>0.86999999900000002</c:v>
                </c:pt>
                <c:pt idx="1037">
                  <c:v>0.86999999900000002</c:v>
                </c:pt>
                <c:pt idx="1038">
                  <c:v>0.86999999900000002</c:v>
                </c:pt>
                <c:pt idx="1039">
                  <c:v>0.88999999900000004</c:v>
                </c:pt>
                <c:pt idx="1040">
                  <c:v>0.844999999</c:v>
                </c:pt>
                <c:pt idx="1041">
                  <c:v>0.875</c:v>
                </c:pt>
                <c:pt idx="1042">
                  <c:v>0.94499999800000001</c:v>
                </c:pt>
                <c:pt idx="1043">
                  <c:v>0.94</c:v>
                </c:pt>
                <c:pt idx="1044">
                  <c:v>0.93</c:v>
                </c:pt>
                <c:pt idx="1045">
                  <c:v>0.90499999900000005</c:v>
                </c:pt>
                <c:pt idx="1046">
                  <c:v>1.041999999</c:v>
                </c:pt>
                <c:pt idx="1047">
                  <c:v>0.89199999900000004</c:v>
                </c:pt>
                <c:pt idx="1048">
                  <c:v>0.92399999899999996</c:v>
                </c:pt>
                <c:pt idx="1049">
                  <c:v>0.91499999899999995</c:v>
                </c:pt>
                <c:pt idx="1050">
                  <c:v>0.87999999900000003</c:v>
                </c:pt>
                <c:pt idx="1051">
                  <c:v>0.90499999900000005</c:v>
                </c:pt>
                <c:pt idx="1052">
                  <c:v>0.88500000000000001</c:v>
                </c:pt>
                <c:pt idx="1053">
                  <c:v>0.93499999899999997</c:v>
                </c:pt>
                <c:pt idx="1054">
                  <c:v>0.88999999900000004</c:v>
                </c:pt>
                <c:pt idx="1055">
                  <c:v>0.85</c:v>
                </c:pt>
                <c:pt idx="1056">
                  <c:v>0.87999999900000003</c:v>
                </c:pt>
                <c:pt idx="1057">
                  <c:v>0.86499999800000005</c:v>
                </c:pt>
                <c:pt idx="1058">
                  <c:v>0.90199999900000005</c:v>
                </c:pt>
                <c:pt idx="1059">
                  <c:v>1.0139999989999999</c:v>
                </c:pt>
                <c:pt idx="1060">
                  <c:v>0.89600000000000002</c:v>
                </c:pt>
                <c:pt idx="1061">
                  <c:v>0.92499999899999996</c:v>
                </c:pt>
                <c:pt idx="1062">
                  <c:v>0.94999999899999998</c:v>
                </c:pt>
                <c:pt idx="1063">
                  <c:v>0.92799999899999996</c:v>
                </c:pt>
                <c:pt idx="1064">
                  <c:v>1.0002</c:v>
                </c:pt>
                <c:pt idx="1065">
                  <c:v>0.90999999799999998</c:v>
                </c:pt>
                <c:pt idx="1066">
                  <c:v>0.93499999899999997</c:v>
                </c:pt>
                <c:pt idx="1067">
                  <c:v>0.88500000000000001</c:v>
                </c:pt>
                <c:pt idx="1068">
                  <c:v>0.87999999900000003</c:v>
                </c:pt>
                <c:pt idx="1069">
                  <c:v>0.97999999900000001</c:v>
                </c:pt>
                <c:pt idx="1070">
                  <c:v>0.89500000000000002</c:v>
                </c:pt>
                <c:pt idx="1071">
                  <c:v>0.94499999800000001</c:v>
                </c:pt>
                <c:pt idx="1072">
                  <c:v>0.94</c:v>
                </c:pt>
                <c:pt idx="1073">
                  <c:v>0.91499999899999995</c:v>
                </c:pt>
                <c:pt idx="1074">
                  <c:v>0.94</c:v>
                </c:pt>
                <c:pt idx="1075">
                  <c:v>0.88500000000000001</c:v>
                </c:pt>
                <c:pt idx="1076">
                  <c:v>0.85999999900000001</c:v>
                </c:pt>
                <c:pt idx="1077">
                  <c:v>0.87999999900000003</c:v>
                </c:pt>
                <c:pt idx="1078">
                  <c:v>0.97999999900000001</c:v>
                </c:pt>
                <c:pt idx="1079">
                  <c:v>0.88999999900000004</c:v>
                </c:pt>
                <c:pt idx="1080">
                  <c:v>0.90499999900000005</c:v>
                </c:pt>
                <c:pt idx="1081">
                  <c:v>0.92499999899999996</c:v>
                </c:pt>
                <c:pt idx="1082">
                  <c:v>0.95999999899999999</c:v>
                </c:pt>
                <c:pt idx="1083">
                  <c:v>0.91499999899999995</c:v>
                </c:pt>
                <c:pt idx="1084">
                  <c:v>0.81499999999999995</c:v>
                </c:pt>
                <c:pt idx="1085">
                  <c:v>1.0119999980000001</c:v>
                </c:pt>
                <c:pt idx="1086">
                  <c:v>0.89999999900000005</c:v>
                </c:pt>
                <c:pt idx="1087">
                  <c:v>0.90499999900000005</c:v>
                </c:pt>
                <c:pt idx="1088">
                  <c:v>0.93499999899999997</c:v>
                </c:pt>
                <c:pt idx="1089">
                  <c:v>0.89999999900000005</c:v>
                </c:pt>
                <c:pt idx="1090">
                  <c:v>0.91499999899999995</c:v>
                </c:pt>
                <c:pt idx="1091">
                  <c:v>0.875</c:v>
                </c:pt>
                <c:pt idx="1092">
                  <c:v>1.02</c:v>
                </c:pt>
                <c:pt idx="1093">
                  <c:v>0.875</c:v>
                </c:pt>
                <c:pt idx="1094">
                  <c:v>0.97499999999999998</c:v>
                </c:pt>
                <c:pt idx="1095">
                  <c:v>1.002999999</c:v>
                </c:pt>
                <c:pt idx="1096">
                  <c:v>0.875</c:v>
                </c:pt>
                <c:pt idx="1097">
                  <c:v>0.95999999899999999</c:v>
                </c:pt>
                <c:pt idx="1098">
                  <c:v>1.0099999980000001</c:v>
                </c:pt>
                <c:pt idx="1099">
                  <c:v>1.02</c:v>
                </c:pt>
                <c:pt idx="1100">
                  <c:v>0.89999999900000005</c:v>
                </c:pt>
                <c:pt idx="1101">
                  <c:v>0.93499999899999997</c:v>
                </c:pt>
                <c:pt idx="1102">
                  <c:v>0.96499999999999997</c:v>
                </c:pt>
                <c:pt idx="1103">
                  <c:v>0.90999999799999998</c:v>
                </c:pt>
                <c:pt idx="1104">
                  <c:v>1.0099999980000001</c:v>
                </c:pt>
                <c:pt idx="1105">
                  <c:v>0.97499999999999998</c:v>
                </c:pt>
                <c:pt idx="1106">
                  <c:v>0.93</c:v>
                </c:pt>
                <c:pt idx="1107">
                  <c:v>0.86499999800000005</c:v>
                </c:pt>
                <c:pt idx="1108">
                  <c:v>0.98199999900000001</c:v>
                </c:pt>
                <c:pt idx="1109">
                  <c:v>0.874</c:v>
                </c:pt>
                <c:pt idx="1110">
                  <c:v>0.93499999899999997</c:v>
                </c:pt>
                <c:pt idx="1111">
                  <c:v>0.92499999899999996</c:v>
                </c:pt>
                <c:pt idx="1112">
                  <c:v>1.2199999989999999</c:v>
                </c:pt>
                <c:pt idx="1113">
                  <c:v>1.0199995040000001</c:v>
                </c:pt>
                <c:pt idx="1114">
                  <c:v>0.92499999899999996</c:v>
                </c:pt>
                <c:pt idx="1115">
                  <c:v>0.97999954199999995</c:v>
                </c:pt>
                <c:pt idx="1116">
                  <c:v>1.044999998</c:v>
                </c:pt>
                <c:pt idx="1117">
                  <c:v>0.93499999899999997</c:v>
                </c:pt>
                <c:pt idx="1118">
                  <c:v>0.96599999800000003</c:v>
                </c:pt>
                <c:pt idx="1119">
                  <c:v>0.90600000000000003</c:v>
                </c:pt>
                <c:pt idx="1120">
                  <c:v>0.95999999899999999</c:v>
                </c:pt>
                <c:pt idx="1121">
                  <c:v>1.0289999990000001</c:v>
                </c:pt>
                <c:pt idx="1122">
                  <c:v>1</c:v>
                </c:pt>
                <c:pt idx="1123">
                  <c:v>0.92</c:v>
                </c:pt>
                <c:pt idx="1124">
                  <c:v>0.92</c:v>
                </c:pt>
                <c:pt idx="1125">
                  <c:v>0.95499999800000002</c:v>
                </c:pt>
                <c:pt idx="1126">
                  <c:v>0.94599999899999998</c:v>
                </c:pt>
                <c:pt idx="1127">
                  <c:v>0.95999999899999999</c:v>
                </c:pt>
                <c:pt idx="1128">
                  <c:v>0.94</c:v>
                </c:pt>
                <c:pt idx="1129">
                  <c:v>0.90999999799999998</c:v>
                </c:pt>
                <c:pt idx="1130">
                  <c:v>0.91499999899999995</c:v>
                </c:pt>
                <c:pt idx="1131">
                  <c:v>0.91499999899999995</c:v>
                </c:pt>
                <c:pt idx="1132">
                  <c:v>0.89999999900000005</c:v>
                </c:pt>
                <c:pt idx="1133">
                  <c:v>1.02</c:v>
                </c:pt>
                <c:pt idx="1134">
                  <c:v>0.82999999800000002</c:v>
                </c:pt>
                <c:pt idx="1135">
                  <c:v>0.93499999899999997</c:v>
                </c:pt>
                <c:pt idx="1136">
                  <c:v>0.98999999800000005</c:v>
                </c:pt>
                <c:pt idx="1137">
                  <c:v>0.92</c:v>
                </c:pt>
                <c:pt idx="1138">
                  <c:v>0.92499999899999996</c:v>
                </c:pt>
                <c:pt idx="1139">
                  <c:v>1.0549999999999999</c:v>
                </c:pt>
                <c:pt idx="1140">
                  <c:v>0.98999999800000005</c:v>
                </c:pt>
                <c:pt idx="1141">
                  <c:v>1.0329999999999999</c:v>
                </c:pt>
                <c:pt idx="1142">
                  <c:v>0.95999999899999999</c:v>
                </c:pt>
                <c:pt idx="1143">
                  <c:v>0.88999999900000004</c:v>
                </c:pt>
                <c:pt idx="1144">
                  <c:v>0.97999999900000001</c:v>
                </c:pt>
                <c:pt idx="1145">
                  <c:v>1</c:v>
                </c:pt>
                <c:pt idx="1146">
                  <c:v>1.064999998</c:v>
                </c:pt>
                <c:pt idx="1147">
                  <c:v>0.96499999999999997</c:v>
                </c:pt>
                <c:pt idx="1148">
                  <c:v>0.97999999900000001</c:v>
                </c:pt>
                <c:pt idx="1149">
                  <c:v>1.02</c:v>
                </c:pt>
                <c:pt idx="1150">
                  <c:v>1</c:v>
                </c:pt>
                <c:pt idx="1151">
                  <c:v>0.92</c:v>
                </c:pt>
                <c:pt idx="1152">
                  <c:v>1.0149999970000001</c:v>
                </c:pt>
                <c:pt idx="1153">
                  <c:v>1.039999999</c:v>
                </c:pt>
                <c:pt idx="1154">
                  <c:v>1.039999999</c:v>
                </c:pt>
                <c:pt idx="1155">
                  <c:v>1.0249999990000001</c:v>
                </c:pt>
                <c:pt idx="1156">
                  <c:v>0.969999999</c:v>
                </c:pt>
                <c:pt idx="1157">
                  <c:v>0.92</c:v>
                </c:pt>
                <c:pt idx="1158">
                  <c:v>0.94999999899999998</c:v>
                </c:pt>
                <c:pt idx="1159">
                  <c:v>0.969999999</c:v>
                </c:pt>
                <c:pt idx="1160">
                  <c:v>0.97999999900000001</c:v>
                </c:pt>
                <c:pt idx="1161">
                  <c:v>0.97499999999999998</c:v>
                </c:pt>
                <c:pt idx="1162">
                  <c:v>0.94999999899999998</c:v>
                </c:pt>
                <c:pt idx="1163">
                  <c:v>1.039999999</c:v>
                </c:pt>
                <c:pt idx="1164">
                  <c:v>1.02</c:v>
                </c:pt>
                <c:pt idx="1165">
                  <c:v>0.90999999799999998</c:v>
                </c:pt>
                <c:pt idx="1166">
                  <c:v>0.95999999899999999</c:v>
                </c:pt>
                <c:pt idx="1167">
                  <c:v>0.88999999900000004</c:v>
                </c:pt>
                <c:pt idx="1168">
                  <c:v>0.90600000000000003</c:v>
                </c:pt>
                <c:pt idx="1169">
                  <c:v>1</c:v>
                </c:pt>
                <c:pt idx="1170">
                  <c:v>0.94499999800000001</c:v>
                </c:pt>
                <c:pt idx="1171">
                  <c:v>1.0099999980000001</c:v>
                </c:pt>
                <c:pt idx="1172">
                  <c:v>1.3999999990000001</c:v>
                </c:pt>
                <c:pt idx="1173">
                  <c:v>1.059999999</c:v>
                </c:pt>
                <c:pt idx="1174">
                  <c:v>1.1039999979999999</c:v>
                </c:pt>
                <c:pt idx="1175">
                  <c:v>0.92</c:v>
                </c:pt>
                <c:pt idx="1176">
                  <c:v>1.044999998</c:v>
                </c:pt>
                <c:pt idx="1177">
                  <c:v>0.92</c:v>
                </c:pt>
                <c:pt idx="1178">
                  <c:v>1.025999997</c:v>
                </c:pt>
                <c:pt idx="1179">
                  <c:v>1.0299999980000001</c:v>
                </c:pt>
                <c:pt idx="1180">
                  <c:v>1</c:v>
                </c:pt>
                <c:pt idx="1181">
                  <c:v>0.94499999800000001</c:v>
                </c:pt>
                <c:pt idx="1182">
                  <c:v>0.97999999900000001</c:v>
                </c:pt>
                <c:pt idx="1183">
                  <c:v>1.039999999</c:v>
                </c:pt>
                <c:pt idx="1184">
                  <c:v>1.0799999979999999</c:v>
                </c:pt>
                <c:pt idx="1185">
                  <c:v>1.004999999</c:v>
                </c:pt>
                <c:pt idx="1186">
                  <c:v>0.97999999900000001</c:v>
                </c:pt>
                <c:pt idx="1187">
                  <c:v>1</c:v>
                </c:pt>
                <c:pt idx="1188">
                  <c:v>0.98999999800000005</c:v>
                </c:pt>
                <c:pt idx="1189">
                  <c:v>1</c:v>
                </c:pt>
                <c:pt idx="1190">
                  <c:v>0.969999999</c:v>
                </c:pt>
                <c:pt idx="1191">
                  <c:v>1</c:v>
                </c:pt>
                <c:pt idx="1192">
                  <c:v>1.02</c:v>
                </c:pt>
                <c:pt idx="1193">
                  <c:v>1</c:v>
                </c:pt>
                <c:pt idx="1194">
                  <c:v>0.90999999799999998</c:v>
                </c:pt>
                <c:pt idx="1195">
                  <c:v>0.95499999800000002</c:v>
                </c:pt>
                <c:pt idx="1196">
                  <c:v>1.064999998</c:v>
                </c:pt>
                <c:pt idx="1197">
                  <c:v>0.99499999900000002</c:v>
                </c:pt>
                <c:pt idx="1198">
                  <c:v>1.0179999989999999</c:v>
                </c:pt>
                <c:pt idx="1199">
                  <c:v>1.049999997</c:v>
                </c:pt>
                <c:pt idx="1200">
                  <c:v>0.98199999900000001</c:v>
                </c:pt>
                <c:pt idx="1201">
                  <c:v>1.034999996</c:v>
                </c:pt>
                <c:pt idx="1202">
                  <c:v>1.039999999</c:v>
                </c:pt>
                <c:pt idx="1203">
                  <c:v>0.97999999900000001</c:v>
                </c:pt>
                <c:pt idx="1204">
                  <c:v>0.94999999899999998</c:v>
                </c:pt>
                <c:pt idx="1205">
                  <c:v>1.0249999990000001</c:v>
                </c:pt>
                <c:pt idx="1206">
                  <c:v>1.0099999980000001</c:v>
                </c:pt>
                <c:pt idx="1207">
                  <c:v>1.0799999979999999</c:v>
                </c:pt>
                <c:pt idx="1208">
                  <c:v>0.93799999899999997</c:v>
                </c:pt>
                <c:pt idx="1209">
                  <c:v>0.98999999800000005</c:v>
                </c:pt>
                <c:pt idx="1210">
                  <c:v>1.025999997</c:v>
                </c:pt>
                <c:pt idx="1211">
                  <c:v>1.0149999970000001</c:v>
                </c:pt>
                <c:pt idx="1212">
                  <c:v>1.0299999980000001</c:v>
                </c:pt>
                <c:pt idx="1213">
                  <c:v>1.069999997</c:v>
                </c:pt>
                <c:pt idx="1214">
                  <c:v>1.0099999980000001</c:v>
                </c:pt>
                <c:pt idx="1215">
                  <c:v>1.02</c:v>
                </c:pt>
                <c:pt idx="1216">
                  <c:v>0.92599999899999996</c:v>
                </c:pt>
                <c:pt idx="1217">
                  <c:v>1.0299999980000001</c:v>
                </c:pt>
                <c:pt idx="1218">
                  <c:v>1.0999999979999999</c:v>
                </c:pt>
                <c:pt idx="1219">
                  <c:v>1.059999999</c:v>
                </c:pt>
                <c:pt idx="1220">
                  <c:v>0.969999999</c:v>
                </c:pt>
                <c:pt idx="1221">
                  <c:v>1.049999997</c:v>
                </c:pt>
                <c:pt idx="1222">
                  <c:v>1.061999999</c:v>
                </c:pt>
                <c:pt idx="1223">
                  <c:v>0.94499999800000001</c:v>
                </c:pt>
                <c:pt idx="1224">
                  <c:v>1.039999999</c:v>
                </c:pt>
                <c:pt idx="1225">
                  <c:v>1.069999997</c:v>
                </c:pt>
                <c:pt idx="1226">
                  <c:v>0.92</c:v>
                </c:pt>
                <c:pt idx="1227">
                  <c:v>1.039999999</c:v>
                </c:pt>
                <c:pt idx="1228">
                  <c:v>1.059999999</c:v>
                </c:pt>
                <c:pt idx="1229">
                  <c:v>1.0249999990000001</c:v>
                </c:pt>
                <c:pt idx="1230">
                  <c:v>1.0299999980000001</c:v>
                </c:pt>
                <c:pt idx="1231">
                  <c:v>1</c:v>
                </c:pt>
                <c:pt idx="1232">
                  <c:v>1.005999997</c:v>
                </c:pt>
                <c:pt idx="1233">
                  <c:v>1.0549999999999999</c:v>
                </c:pt>
                <c:pt idx="1234">
                  <c:v>0.969999999</c:v>
                </c:pt>
                <c:pt idx="1235">
                  <c:v>1.107999999</c:v>
                </c:pt>
                <c:pt idx="1236">
                  <c:v>1.02</c:v>
                </c:pt>
                <c:pt idx="1237">
                  <c:v>1.0999999979999999</c:v>
                </c:pt>
                <c:pt idx="1238">
                  <c:v>1.1359999999999999</c:v>
                </c:pt>
                <c:pt idx="1239">
                  <c:v>1.039999999</c:v>
                </c:pt>
                <c:pt idx="1240">
                  <c:v>1</c:v>
                </c:pt>
                <c:pt idx="1241">
                  <c:v>1.164999999</c:v>
                </c:pt>
                <c:pt idx="1242">
                  <c:v>1.047999997</c:v>
                </c:pt>
                <c:pt idx="1243">
                  <c:v>1.0660000000000001</c:v>
                </c:pt>
                <c:pt idx="1244">
                  <c:v>0.85999999900000001</c:v>
                </c:pt>
                <c:pt idx="1245">
                  <c:v>1.039999999</c:v>
                </c:pt>
                <c:pt idx="1246">
                  <c:v>1.037999999</c:v>
                </c:pt>
                <c:pt idx="1247">
                  <c:v>0.97999999900000001</c:v>
                </c:pt>
                <c:pt idx="1248">
                  <c:v>0.969999999</c:v>
                </c:pt>
                <c:pt idx="1249">
                  <c:v>1.0949999989999999</c:v>
                </c:pt>
                <c:pt idx="1250">
                  <c:v>1.114999998</c:v>
                </c:pt>
                <c:pt idx="1251">
                  <c:v>1.114999998</c:v>
                </c:pt>
                <c:pt idx="1252">
                  <c:v>1.0749999990000001</c:v>
                </c:pt>
                <c:pt idx="1253">
                  <c:v>1.1399999970000001</c:v>
                </c:pt>
                <c:pt idx="1254">
                  <c:v>0.95999999899999999</c:v>
                </c:pt>
                <c:pt idx="1255">
                  <c:v>1.02</c:v>
                </c:pt>
                <c:pt idx="1256">
                  <c:v>1.0559999980000001</c:v>
                </c:pt>
                <c:pt idx="1257">
                  <c:v>1.18</c:v>
                </c:pt>
                <c:pt idx="1258">
                  <c:v>1.0099999980000001</c:v>
                </c:pt>
                <c:pt idx="1259">
                  <c:v>0.90999999799999998</c:v>
                </c:pt>
                <c:pt idx="1260">
                  <c:v>1.0299999980000001</c:v>
                </c:pt>
                <c:pt idx="1261">
                  <c:v>1.0949999989999999</c:v>
                </c:pt>
                <c:pt idx="1262">
                  <c:v>1.1499999990000001</c:v>
                </c:pt>
                <c:pt idx="1263">
                  <c:v>1.1979999990000001</c:v>
                </c:pt>
                <c:pt idx="1264">
                  <c:v>1.02</c:v>
                </c:pt>
                <c:pt idx="1265">
                  <c:v>1.064999998</c:v>
                </c:pt>
                <c:pt idx="1266">
                  <c:v>1.049999997</c:v>
                </c:pt>
                <c:pt idx="1267">
                  <c:v>1.02</c:v>
                </c:pt>
                <c:pt idx="1268">
                  <c:v>1.02</c:v>
                </c:pt>
                <c:pt idx="1269">
                  <c:v>1.114999998</c:v>
                </c:pt>
                <c:pt idx="1270">
                  <c:v>1.049999997</c:v>
                </c:pt>
                <c:pt idx="1271">
                  <c:v>1.1349999980000001</c:v>
                </c:pt>
                <c:pt idx="1272">
                  <c:v>1.145</c:v>
                </c:pt>
                <c:pt idx="1273">
                  <c:v>1.0949999989999999</c:v>
                </c:pt>
                <c:pt idx="1274">
                  <c:v>1.039999999</c:v>
                </c:pt>
                <c:pt idx="1275">
                  <c:v>1.049999237</c:v>
                </c:pt>
                <c:pt idx="1276">
                  <c:v>1.085999999</c:v>
                </c:pt>
                <c:pt idx="1277">
                  <c:v>1.0299999980000001</c:v>
                </c:pt>
                <c:pt idx="1278">
                  <c:v>1.0999999979999999</c:v>
                </c:pt>
                <c:pt idx="1279">
                  <c:v>1.0359999989999999</c:v>
                </c:pt>
                <c:pt idx="1280">
                  <c:v>1.049999997</c:v>
                </c:pt>
                <c:pt idx="1281">
                  <c:v>1.0999999979999999</c:v>
                </c:pt>
                <c:pt idx="1282">
                  <c:v>1.125</c:v>
                </c:pt>
                <c:pt idx="1283">
                  <c:v>1.0849999969999999</c:v>
                </c:pt>
                <c:pt idx="1284">
                  <c:v>0.97499999999999998</c:v>
                </c:pt>
                <c:pt idx="1285">
                  <c:v>1.0999999979999999</c:v>
                </c:pt>
                <c:pt idx="1286">
                  <c:v>1.1199999970000001</c:v>
                </c:pt>
                <c:pt idx="1287">
                  <c:v>1.044999998</c:v>
                </c:pt>
                <c:pt idx="1288">
                  <c:v>1.174999997</c:v>
                </c:pt>
                <c:pt idx="1289">
                  <c:v>0.969999999</c:v>
                </c:pt>
                <c:pt idx="1290">
                  <c:v>1.1099996569999999</c:v>
                </c:pt>
                <c:pt idx="1291">
                  <c:v>1.059999999</c:v>
                </c:pt>
                <c:pt idx="1292">
                  <c:v>1.0299999980000001</c:v>
                </c:pt>
                <c:pt idx="1293">
                  <c:v>1.003999997</c:v>
                </c:pt>
                <c:pt idx="1294">
                  <c:v>1.127999999</c:v>
                </c:pt>
                <c:pt idx="1295">
                  <c:v>1.039999999</c:v>
                </c:pt>
                <c:pt idx="1296">
                  <c:v>1.0799999979999999</c:v>
                </c:pt>
                <c:pt idx="1297">
                  <c:v>1.0099999980000001</c:v>
                </c:pt>
                <c:pt idx="1298">
                  <c:v>1.0900000000000001</c:v>
                </c:pt>
                <c:pt idx="1299">
                  <c:v>1.1199999970000001</c:v>
                </c:pt>
                <c:pt idx="1300">
                  <c:v>1.039999999</c:v>
                </c:pt>
                <c:pt idx="1301">
                  <c:v>1.049999997</c:v>
                </c:pt>
                <c:pt idx="1302">
                  <c:v>1.004999999</c:v>
                </c:pt>
                <c:pt idx="1303">
                  <c:v>1.1399999970000001</c:v>
                </c:pt>
                <c:pt idx="1304">
                  <c:v>1.1159999970000001</c:v>
                </c:pt>
                <c:pt idx="1305">
                  <c:v>1.101</c:v>
                </c:pt>
                <c:pt idx="1306">
                  <c:v>0.94549999900000004</c:v>
                </c:pt>
                <c:pt idx="1307">
                  <c:v>1.109999999</c:v>
                </c:pt>
                <c:pt idx="1308">
                  <c:v>1.0999999979999999</c:v>
                </c:pt>
                <c:pt idx="1309">
                  <c:v>1.109999999</c:v>
                </c:pt>
                <c:pt idx="1310">
                  <c:v>1.2099999969999999</c:v>
                </c:pt>
                <c:pt idx="1311">
                  <c:v>1.061999999</c:v>
                </c:pt>
                <c:pt idx="1312">
                  <c:v>1.1999999990000001</c:v>
                </c:pt>
                <c:pt idx="1313">
                  <c:v>1.039999999</c:v>
                </c:pt>
                <c:pt idx="1314">
                  <c:v>1.125</c:v>
                </c:pt>
                <c:pt idx="1315">
                  <c:v>1.18</c:v>
                </c:pt>
                <c:pt idx="1316">
                  <c:v>1.1349999980000001</c:v>
                </c:pt>
                <c:pt idx="1317">
                  <c:v>1.1999998089999999</c:v>
                </c:pt>
                <c:pt idx="1318">
                  <c:v>1.0599994660000001</c:v>
                </c:pt>
                <c:pt idx="1319">
                  <c:v>1.2859999989999999</c:v>
                </c:pt>
                <c:pt idx="1320">
                  <c:v>0.89999999900000005</c:v>
                </c:pt>
                <c:pt idx="1321">
                  <c:v>1</c:v>
                </c:pt>
                <c:pt idx="1322">
                  <c:v>1.194999997</c:v>
                </c:pt>
                <c:pt idx="1323">
                  <c:v>1.189999998</c:v>
                </c:pt>
                <c:pt idx="1324">
                  <c:v>1.047999997</c:v>
                </c:pt>
                <c:pt idx="1325">
                  <c:v>1.145</c:v>
                </c:pt>
                <c:pt idx="1326">
                  <c:v>1.1199999970000001</c:v>
                </c:pt>
                <c:pt idx="1327">
                  <c:v>1.1549999980000001</c:v>
                </c:pt>
                <c:pt idx="1328">
                  <c:v>1.159999996</c:v>
                </c:pt>
                <c:pt idx="1329">
                  <c:v>1.194999997</c:v>
                </c:pt>
                <c:pt idx="1330">
                  <c:v>1.1499999990000001</c:v>
                </c:pt>
                <c:pt idx="1331">
                  <c:v>1.0999999979999999</c:v>
                </c:pt>
                <c:pt idx="1332">
                  <c:v>1.319999997</c:v>
                </c:pt>
                <c:pt idx="1333">
                  <c:v>1.1539999990000001</c:v>
                </c:pt>
                <c:pt idx="1334">
                  <c:v>1.0099999980000001</c:v>
                </c:pt>
                <c:pt idx="1335">
                  <c:v>1.004999999</c:v>
                </c:pt>
                <c:pt idx="1336">
                  <c:v>1.114999998</c:v>
                </c:pt>
                <c:pt idx="1337">
                  <c:v>1.0799999979999999</c:v>
                </c:pt>
                <c:pt idx="1338">
                  <c:v>1.18</c:v>
                </c:pt>
                <c:pt idx="1339">
                  <c:v>1.0999999979999999</c:v>
                </c:pt>
                <c:pt idx="1340">
                  <c:v>1.064999998</c:v>
                </c:pt>
                <c:pt idx="1341">
                  <c:v>1.0539999980000001</c:v>
                </c:pt>
                <c:pt idx="1342">
                  <c:v>1.159999996</c:v>
                </c:pt>
                <c:pt idx="1343">
                  <c:v>1.2099999969999999</c:v>
                </c:pt>
                <c:pt idx="1344">
                  <c:v>1.0999999979999999</c:v>
                </c:pt>
                <c:pt idx="1345">
                  <c:v>1.164999999</c:v>
                </c:pt>
                <c:pt idx="1346">
                  <c:v>1.18</c:v>
                </c:pt>
                <c:pt idx="1347">
                  <c:v>1.0249999990000001</c:v>
                </c:pt>
                <c:pt idx="1348">
                  <c:v>1.1379999970000001</c:v>
                </c:pt>
                <c:pt idx="1349">
                  <c:v>1.159999996</c:v>
                </c:pt>
                <c:pt idx="1350">
                  <c:v>1.0949999989999999</c:v>
                </c:pt>
                <c:pt idx="1351">
                  <c:v>1.0919999970000001</c:v>
                </c:pt>
                <c:pt idx="1352">
                  <c:v>1.1659999969999999</c:v>
                </c:pt>
                <c:pt idx="1353">
                  <c:v>1.114999998</c:v>
                </c:pt>
                <c:pt idx="1354">
                  <c:v>1.174999997</c:v>
                </c:pt>
                <c:pt idx="1355">
                  <c:v>1.1999999990000001</c:v>
                </c:pt>
                <c:pt idx="1356">
                  <c:v>1.114999998</c:v>
                </c:pt>
                <c:pt idx="1357">
                  <c:v>1.2449999970000001</c:v>
                </c:pt>
                <c:pt idx="1358">
                  <c:v>1.1499999990000001</c:v>
                </c:pt>
                <c:pt idx="1359">
                  <c:v>1.119999886</c:v>
                </c:pt>
                <c:pt idx="1360">
                  <c:v>1.1779999990000001</c:v>
                </c:pt>
                <c:pt idx="1361">
                  <c:v>1.189999998</c:v>
                </c:pt>
                <c:pt idx="1362">
                  <c:v>1.145</c:v>
                </c:pt>
                <c:pt idx="1363">
                  <c:v>1.129999999</c:v>
                </c:pt>
                <c:pt idx="1364">
                  <c:v>1.174999997</c:v>
                </c:pt>
                <c:pt idx="1365">
                  <c:v>1.159999996</c:v>
                </c:pt>
                <c:pt idx="1366">
                  <c:v>1.184999999</c:v>
                </c:pt>
                <c:pt idx="1367">
                  <c:v>1.159999996</c:v>
                </c:pt>
                <c:pt idx="1368">
                  <c:v>1.1199999970000001</c:v>
                </c:pt>
                <c:pt idx="1369">
                  <c:v>1.0999999979999999</c:v>
                </c:pt>
                <c:pt idx="1370">
                  <c:v>1.1199999970000001</c:v>
                </c:pt>
                <c:pt idx="1371">
                  <c:v>1.27</c:v>
                </c:pt>
                <c:pt idx="1372">
                  <c:v>1.27</c:v>
                </c:pt>
                <c:pt idx="1373">
                  <c:v>1.1999999990000001</c:v>
                </c:pt>
                <c:pt idx="1374">
                  <c:v>1.1999999990000001</c:v>
                </c:pt>
                <c:pt idx="1375">
                  <c:v>1.0949999989999999</c:v>
                </c:pt>
                <c:pt idx="1376">
                  <c:v>1.169</c:v>
                </c:pt>
                <c:pt idx="1377">
                  <c:v>1.174999997</c:v>
                </c:pt>
                <c:pt idx="1378">
                  <c:v>1.2059999969999999</c:v>
                </c:pt>
                <c:pt idx="1379">
                  <c:v>1.314999998</c:v>
                </c:pt>
                <c:pt idx="1380">
                  <c:v>1.234999999</c:v>
                </c:pt>
                <c:pt idx="1381">
                  <c:v>1.039999999</c:v>
                </c:pt>
                <c:pt idx="1382">
                  <c:v>1.0799999979999999</c:v>
                </c:pt>
                <c:pt idx="1383">
                  <c:v>1.1499999990000001</c:v>
                </c:pt>
                <c:pt idx="1384">
                  <c:v>1.25</c:v>
                </c:pt>
                <c:pt idx="1385">
                  <c:v>1.145</c:v>
                </c:pt>
                <c:pt idx="1386">
                  <c:v>1.174999997</c:v>
                </c:pt>
                <c:pt idx="1387">
                  <c:v>1.239999998</c:v>
                </c:pt>
                <c:pt idx="1388">
                  <c:v>1.1199999970000001</c:v>
                </c:pt>
                <c:pt idx="1389">
                  <c:v>1.18</c:v>
                </c:pt>
                <c:pt idx="1390">
                  <c:v>1.25</c:v>
                </c:pt>
                <c:pt idx="1391">
                  <c:v>1.159999996</c:v>
                </c:pt>
                <c:pt idx="1392">
                  <c:v>1.1999999990000001</c:v>
                </c:pt>
                <c:pt idx="1393">
                  <c:v>1.204</c:v>
                </c:pt>
                <c:pt idx="1394">
                  <c:v>1.6999999990000001</c:v>
                </c:pt>
                <c:pt idx="1395">
                  <c:v>1.3059999980000001</c:v>
                </c:pt>
                <c:pt idx="1396">
                  <c:v>1.3049999999999999</c:v>
                </c:pt>
                <c:pt idx="1397">
                  <c:v>1.2449999970000001</c:v>
                </c:pt>
                <c:pt idx="1398">
                  <c:v>1.159999996</c:v>
                </c:pt>
                <c:pt idx="1399">
                  <c:v>1.233999997</c:v>
                </c:pt>
                <c:pt idx="1400">
                  <c:v>1.189999998</c:v>
                </c:pt>
                <c:pt idx="1401">
                  <c:v>1.277999997</c:v>
                </c:pt>
                <c:pt idx="1402">
                  <c:v>1.18</c:v>
                </c:pt>
                <c:pt idx="1403">
                  <c:v>1.1499999990000001</c:v>
                </c:pt>
                <c:pt idx="1404">
                  <c:v>1.145</c:v>
                </c:pt>
                <c:pt idx="1405">
                  <c:v>1.234999999</c:v>
                </c:pt>
                <c:pt idx="1406">
                  <c:v>1.069999997</c:v>
                </c:pt>
                <c:pt idx="1407">
                  <c:v>1.2449999970000001</c:v>
                </c:pt>
                <c:pt idx="1408">
                  <c:v>1.3499999979999999</c:v>
                </c:pt>
                <c:pt idx="1409">
                  <c:v>1.1999999990000001</c:v>
                </c:pt>
                <c:pt idx="1410">
                  <c:v>1.1499999990000001</c:v>
                </c:pt>
                <c:pt idx="1411">
                  <c:v>1.27</c:v>
                </c:pt>
                <c:pt idx="1412">
                  <c:v>1.239999998</c:v>
                </c:pt>
                <c:pt idx="1413">
                  <c:v>1.289999999</c:v>
                </c:pt>
                <c:pt idx="1414">
                  <c:v>1.239999998</c:v>
                </c:pt>
                <c:pt idx="1415">
                  <c:v>1.1999999990000001</c:v>
                </c:pt>
                <c:pt idx="1416">
                  <c:v>1.239999998</c:v>
                </c:pt>
                <c:pt idx="1417">
                  <c:v>1.2269999979999999</c:v>
                </c:pt>
                <c:pt idx="1418">
                  <c:v>1.2799999980000001</c:v>
                </c:pt>
                <c:pt idx="1419">
                  <c:v>1.0999999979999999</c:v>
                </c:pt>
                <c:pt idx="1420">
                  <c:v>1.18</c:v>
                </c:pt>
                <c:pt idx="1421">
                  <c:v>1.2799999980000001</c:v>
                </c:pt>
                <c:pt idx="1422">
                  <c:v>1.239999998</c:v>
                </c:pt>
                <c:pt idx="1423">
                  <c:v>1.299999997</c:v>
                </c:pt>
                <c:pt idx="1424">
                  <c:v>1.2859999989999999</c:v>
                </c:pt>
                <c:pt idx="1425">
                  <c:v>1.294999998</c:v>
                </c:pt>
                <c:pt idx="1426">
                  <c:v>1.314999998</c:v>
                </c:pt>
                <c:pt idx="1427">
                  <c:v>1.284999996</c:v>
                </c:pt>
                <c:pt idx="1428">
                  <c:v>1.239999998</c:v>
                </c:pt>
                <c:pt idx="1429">
                  <c:v>1.2099999969999999</c:v>
                </c:pt>
                <c:pt idx="1430">
                  <c:v>1.3499999979999999</c:v>
                </c:pt>
                <c:pt idx="1431">
                  <c:v>1.2199999989999999</c:v>
                </c:pt>
                <c:pt idx="1432">
                  <c:v>1.226</c:v>
                </c:pt>
                <c:pt idx="1433">
                  <c:v>1.27</c:v>
                </c:pt>
                <c:pt idx="1434">
                  <c:v>1.34</c:v>
                </c:pt>
                <c:pt idx="1435">
                  <c:v>1.2599999980000001</c:v>
                </c:pt>
                <c:pt idx="1436">
                  <c:v>1.289999999</c:v>
                </c:pt>
                <c:pt idx="1437">
                  <c:v>1.27</c:v>
                </c:pt>
                <c:pt idx="1438">
                  <c:v>1.309999999</c:v>
                </c:pt>
                <c:pt idx="1439">
                  <c:v>1.364999998</c:v>
                </c:pt>
                <c:pt idx="1440">
                  <c:v>1.147</c:v>
                </c:pt>
                <c:pt idx="1441">
                  <c:v>1.0799999979999999</c:v>
                </c:pt>
                <c:pt idx="1442">
                  <c:v>1.2199999989999999</c:v>
                </c:pt>
                <c:pt idx="1443">
                  <c:v>1.3249999990000001</c:v>
                </c:pt>
                <c:pt idx="1444">
                  <c:v>1.359999999</c:v>
                </c:pt>
                <c:pt idx="1445">
                  <c:v>1.1999999990000001</c:v>
                </c:pt>
                <c:pt idx="1446">
                  <c:v>1.34</c:v>
                </c:pt>
                <c:pt idx="1447">
                  <c:v>1.395</c:v>
                </c:pt>
                <c:pt idx="1448">
                  <c:v>1.2199999989999999</c:v>
                </c:pt>
                <c:pt idx="1449">
                  <c:v>1.239999998</c:v>
                </c:pt>
                <c:pt idx="1450">
                  <c:v>1.27</c:v>
                </c:pt>
                <c:pt idx="1451">
                  <c:v>1.299999997</c:v>
                </c:pt>
                <c:pt idx="1452">
                  <c:v>1.354999997</c:v>
                </c:pt>
                <c:pt idx="1453">
                  <c:v>1.375</c:v>
                </c:pt>
                <c:pt idx="1454">
                  <c:v>1.194999997</c:v>
                </c:pt>
                <c:pt idx="1455">
                  <c:v>1.25</c:v>
                </c:pt>
                <c:pt idx="1456">
                  <c:v>1.299999997</c:v>
                </c:pt>
                <c:pt idx="1457">
                  <c:v>1.130999997</c:v>
                </c:pt>
                <c:pt idx="1458">
                  <c:v>1.2099999969999999</c:v>
                </c:pt>
                <c:pt idx="1459">
                  <c:v>1.333999999</c:v>
                </c:pt>
                <c:pt idx="1460">
                  <c:v>1.4599999969999999</c:v>
                </c:pt>
                <c:pt idx="1461">
                  <c:v>1.2799997329999999</c:v>
                </c:pt>
                <c:pt idx="1462">
                  <c:v>1.3299999979999999</c:v>
                </c:pt>
                <c:pt idx="1463">
                  <c:v>1.3479999970000001</c:v>
                </c:pt>
                <c:pt idx="1464">
                  <c:v>1.309999999</c:v>
                </c:pt>
                <c:pt idx="1465">
                  <c:v>1.2449999970000001</c:v>
                </c:pt>
                <c:pt idx="1466">
                  <c:v>1.0999999979999999</c:v>
                </c:pt>
                <c:pt idx="1467">
                  <c:v>1.364999998</c:v>
                </c:pt>
                <c:pt idx="1468">
                  <c:v>1.5149999970000001</c:v>
                </c:pt>
                <c:pt idx="1469">
                  <c:v>1.359999999</c:v>
                </c:pt>
                <c:pt idx="1470">
                  <c:v>1.25</c:v>
                </c:pt>
                <c:pt idx="1471">
                  <c:v>1.309999999</c:v>
                </c:pt>
                <c:pt idx="1472">
                  <c:v>1.3999999990000001</c:v>
                </c:pt>
                <c:pt idx="1473">
                  <c:v>1.359999999</c:v>
                </c:pt>
                <c:pt idx="1474">
                  <c:v>1.351</c:v>
                </c:pt>
                <c:pt idx="1475">
                  <c:v>1.375</c:v>
                </c:pt>
                <c:pt idx="1476">
                  <c:v>1.3299999979999999</c:v>
                </c:pt>
                <c:pt idx="1477">
                  <c:v>1.359999999</c:v>
                </c:pt>
                <c:pt idx="1478">
                  <c:v>1.52</c:v>
                </c:pt>
                <c:pt idx="1479">
                  <c:v>1.434999999</c:v>
                </c:pt>
                <c:pt idx="1480">
                  <c:v>1.239999998</c:v>
                </c:pt>
                <c:pt idx="1481">
                  <c:v>1.416999999</c:v>
                </c:pt>
                <c:pt idx="1482">
                  <c:v>1.393999998</c:v>
                </c:pt>
                <c:pt idx="1483">
                  <c:v>1.359999999</c:v>
                </c:pt>
                <c:pt idx="1484">
                  <c:v>1.489999998</c:v>
                </c:pt>
                <c:pt idx="1485">
                  <c:v>1.664999999</c:v>
                </c:pt>
                <c:pt idx="1486">
                  <c:v>1.4599999969999999</c:v>
                </c:pt>
                <c:pt idx="1487">
                  <c:v>1.439999998</c:v>
                </c:pt>
                <c:pt idx="1488">
                  <c:v>1.75</c:v>
                </c:pt>
                <c:pt idx="1489">
                  <c:v>1.7199999989999999</c:v>
                </c:pt>
                <c:pt idx="1490">
                  <c:v>1.4599999969999999</c:v>
                </c:pt>
                <c:pt idx="1491">
                  <c:v>1.715999998</c:v>
                </c:pt>
                <c:pt idx="1492">
                  <c:v>1.6199999970000001</c:v>
                </c:pt>
                <c:pt idx="1493">
                  <c:v>1.647999998</c:v>
                </c:pt>
                <c:pt idx="1494">
                  <c:v>1.729999997</c:v>
                </c:pt>
                <c:pt idx="1495">
                  <c:v>1.544999998</c:v>
                </c:pt>
                <c:pt idx="1496">
                  <c:v>2.015999995</c:v>
                </c:pt>
                <c:pt idx="1497">
                  <c:v>1.799999997</c:v>
                </c:pt>
                <c:pt idx="1498">
                  <c:v>2.089999996</c:v>
                </c:pt>
                <c:pt idx="1499">
                  <c:v>2.336999998</c:v>
                </c:pt>
                <c:pt idx="1500">
                  <c:v>2.289999999</c:v>
                </c:pt>
                <c:pt idx="1501">
                  <c:v>2.3999999989999998</c:v>
                </c:pt>
                <c:pt idx="1502">
                  <c:v>2.8860000000000001</c:v>
                </c:pt>
                <c:pt idx="1503">
                  <c:v>2.8999999989999998</c:v>
                </c:pt>
                <c:pt idx="1504">
                  <c:v>3.7799999940000002</c:v>
                </c:pt>
                <c:pt idx="1505">
                  <c:v>3.6499999989999998</c:v>
                </c:pt>
              </c:numCache>
            </c:numRef>
          </c:yVal>
          <c:smooth val="0"/>
          <c:extLst>
            <c:ext xmlns:c16="http://schemas.microsoft.com/office/drawing/2014/chart" uri="{C3380CC4-5D6E-409C-BE32-E72D297353CC}">
              <c16:uniqueId val="{00000005-61BB-44AB-8EE3-618A9570ADCF}"/>
            </c:ext>
          </c:extLst>
        </c:ser>
        <c:dLbls>
          <c:showLegendKey val="0"/>
          <c:showVal val="0"/>
          <c:showCatName val="0"/>
          <c:showSerName val="0"/>
          <c:showPercent val="0"/>
          <c:showBubbleSize val="0"/>
        </c:dLbls>
        <c:axId val="811613752"/>
        <c:axId val="814444256"/>
        <c:extLst/>
      </c:scatterChart>
      <c:valAx>
        <c:axId val="811613752"/>
        <c:scaling>
          <c:orientation val="minMax"/>
          <c:max val="20"/>
          <c:min val="10"/>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Carapace length (mm)</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1"/>
        <c:minorUnit val="0.25"/>
      </c:valAx>
      <c:valAx>
        <c:axId val="814444256"/>
        <c:scaling>
          <c:orientation val="minMax"/>
          <c:max val="4"/>
          <c:min val="0.5"/>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0.5"/>
        <c:minorUnit val="0.25"/>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895468890079564"/>
          <c:y val="2.7479065116860393E-2"/>
          <c:w val="0.80592976460721166"/>
          <c:h val="0.83955489527746918"/>
        </c:manualLayout>
      </c:layout>
      <c:scatterChart>
        <c:scatterStyle val="lineMarker"/>
        <c:varyColors val="0"/>
        <c:ser>
          <c:idx val="1"/>
          <c:order val="0"/>
          <c:tx>
            <c:strRef>
              <c:f>'Silver perch'!$S$1</c:f>
              <c:strCache>
                <c:ptCount val="1"/>
                <c:pt idx="0">
                  <c:v>est_wt_kg</c:v>
                </c:pt>
              </c:strCache>
            </c:strRef>
          </c:tx>
          <c:spPr>
            <a:ln w="19050" cap="rnd">
              <a:solidFill>
                <a:schemeClr val="accent1"/>
              </a:solidFill>
              <a:round/>
            </a:ln>
            <a:effectLst/>
          </c:spPr>
          <c:marker>
            <c:symbol val="none"/>
          </c:marker>
          <c:xVal>
            <c:numRef>
              <c:f>'Silver perch'!$Q$2:$Q$2002</c:f>
              <c:numCache>
                <c:formatCode>General</c:formatCode>
                <c:ptCount val="2001"/>
                <c:pt idx="0">
                  <c:v>31</c:v>
                </c:pt>
                <c:pt idx="1">
                  <c:v>31</c:v>
                </c:pt>
                <c:pt idx="2">
                  <c:v>0</c:v>
                </c:pt>
                <c:pt idx="3">
                  <c:v>31</c:v>
                </c:pt>
                <c:pt idx="4">
                  <c:v>0</c:v>
                </c:pt>
                <c:pt idx="5">
                  <c:v>3</c:v>
                </c:pt>
                <c:pt idx="6">
                  <c:v>4.8</c:v>
                </c:pt>
                <c:pt idx="7">
                  <c:v>6.4</c:v>
                </c:pt>
                <c:pt idx="8">
                  <c:v>8.6</c:v>
                </c:pt>
                <c:pt idx="9">
                  <c:v>8.6</c:v>
                </c:pt>
                <c:pt idx="10">
                  <c:v>8.6999999999999993</c:v>
                </c:pt>
                <c:pt idx="11">
                  <c:v>9.1</c:v>
                </c:pt>
                <c:pt idx="12">
                  <c:v>9.1</c:v>
                </c:pt>
                <c:pt idx="13">
                  <c:v>9.9</c:v>
                </c:pt>
                <c:pt idx="14">
                  <c:v>11</c:v>
                </c:pt>
                <c:pt idx="15">
                  <c:v>11.1</c:v>
                </c:pt>
                <c:pt idx="16">
                  <c:v>11.5</c:v>
                </c:pt>
                <c:pt idx="17">
                  <c:v>12.2</c:v>
                </c:pt>
                <c:pt idx="18">
                  <c:v>12.4</c:v>
                </c:pt>
                <c:pt idx="19">
                  <c:v>12.5</c:v>
                </c:pt>
                <c:pt idx="20">
                  <c:v>12.5</c:v>
                </c:pt>
                <c:pt idx="21">
                  <c:v>12.5</c:v>
                </c:pt>
                <c:pt idx="22">
                  <c:v>12.8</c:v>
                </c:pt>
                <c:pt idx="23">
                  <c:v>13.4</c:v>
                </c:pt>
                <c:pt idx="24">
                  <c:v>13.4</c:v>
                </c:pt>
                <c:pt idx="25">
                  <c:v>13.4</c:v>
                </c:pt>
                <c:pt idx="26">
                  <c:v>13.4</c:v>
                </c:pt>
                <c:pt idx="27">
                  <c:v>13.4</c:v>
                </c:pt>
                <c:pt idx="28">
                  <c:v>14.3</c:v>
                </c:pt>
                <c:pt idx="29">
                  <c:v>14.4</c:v>
                </c:pt>
                <c:pt idx="30">
                  <c:v>14.4</c:v>
                </c:pt>
                <c:pt idx="31">
                  <c:v>14.4</c:v>
                </c:pt>
                <c:pt idx="32">
                  <c:v>14.4</c:v>
                </c:pt>
                <c:pt idx="33">
                  <c:v>14.4</c:v>
                </c:pt>
                <c:pt idx="34">
                  <c:v>14.5</c:v>
                </c:pt>
                <c:pt idx="35">
                  <c:v>14.6</c:v>
                </c:pt>
                <c:pt idx="36">
                  <c:v>14.6</c:v>
                </c:pt>
                <c:pt idx="37">
                  <c:v>14.6</c:v>
                </c:pt>
                <c:pt idx="38">
                  <c:v>14.9</c:v>
                </c:pt>
                <c:pt idx="39">
                  <c:v>14.9</c:v>
                </c:pt>
                <c:pt idx="40">
                  <c:v>14.9</c:v>
                </c:pt>
                <c:pt idx="41">
                  <c:v>14.9</c:v>
                </c:pt>
                <c:pt idx="42">
                  <c:v>15</c:v>
                </c:pt>
                <c:pt idx="43">
                  <c:v>15.2</c:v>
                </c:pt>
                <c:pt idx="44">
                  <c:v>15.4</c:v>
                </c:pt>
                <c:pt idx="45">
                  <c:v>15.4</c:v>
                </c:pt>
                <c:pt idx="46">
                  <c:v>15.4</c:v>
                </c:pt>
                <c:pt idx="47">
                  <c:v>15.4</c:v>
                </c:pt>
                <c:pt idx="48">
                  <c:v>15.4</c:v>
                </c:pt>
                <c:pt idx="49">
                  <c:v>15.4</c:v>
                </c:pt>
                <c:pt idx="50">
                  <c:v>15.8</c:v>
                </c:pt>
                <c:pt idx="51">
                  <c:v>15.8</c:v>
                </c:pt>
                <c:pt idx="52">
                  <c:v>15.8</c:v>
                </c:pt>
                <c:pt idx="53">
                  <c:v>15.9</c:v>
                </c:pt>
                <c:pt idx="54">
                  <c:v>15.9</c:v>
                </c:pt>
                <c:pt idx="55">
                  <c:v>15.9</c:v>
                </c:pt>
                <c:pt idx="56">
                  <c:v>16.2</c:v>
                </c:pt>
                <c:pt idx="57">
                  <c:v>16.399999999999999</c:v>
                </c:pt>
                <c:pt idx="58">
                  <c:v>16.399999999999999</c:v>
                </c:pt>
                <c:pt idx="59">
                  <c:v>16.399999999999999</c:v>
                </c:pt>
                <c:pt idx="60">
                  <c:v>16.399999999999999</c:v>
                </c:pt>
                <c:pt idx="61">
                  <c:v>16.399999999999999</c:v>
                </c:pt>
                <c:pt idx="62">
                  <c:v>16.399999999999999</c:v>
                </c:pt>
                <c:pt idx="63">
                  <c:v>16.399999999999999</c:v>
                </c:pt>
                <c:pt idx="64">
                  <c:v>16.399999999999999</c:v>
                </c:pt>
                <c:pt idx="65">
                  <c:v>16.600000000000001</c:v>
                </c:pt>
                <c:pt idx="66">
                  <c:v>16.600000000000001</c:v>
                </c:pt>
                <c:pt idx="67">
                  <c:v>17</c:v>
                </c:pt>
                <c:pt idx="68">
                  <c:v>17</c:v>
                </c:pt>
                <c:pt idx="69">
                  <c:v>17</c:v>
                </c:pt>
                <c:pt idx="70">
                  <c:v>17</c:v>
                </c:pt>
                <c:pt idx="71">
                  <c:v>17.2</c:v>
                </c:pt>
                <c:pt idx="72">
                  <c:v>17.2</c:v>
                </c:pt>
                <c:pt idx="73">
                  <c:v>17.3</c:v>
                </c:pt>
                <c:pt idx="74">
                  <c:v>17.399999999999999</c:v>
                </c:pt>
                <c:pt idx="75">
                  <c:v>17.5</c:v>
                </c:pt>
                <c:pt idx="76">
                  <c:v>17.5</c:v>
                </c:pt>
                <c:pt idx="77">
                  <c:v>17.5</c:v>
                </c:pt>
                <c:pt idx="78">
                  <c:v>17.5</c:v>
                </c:pt>
                <c:pt idx="79">
                  <c:v>17.5</c:v>
                </c:pt>
                <c:pt idx="80">
                  <c:v>17.600000000000001</c:v>
                </c:pt>
                <c:pt idx="81">
                  <c:v>17.7</c:v>
                </c:pt>
                <c:pt idx="82">
                  <c:v>18</c:v>
                </c:pt>
                <c:pt idx="83">
                  <c:v>18</c:v>
                </c:pt>
                <c:pt idx="84">
                  <c:v>18</c:v>
                </c:pt>
                <c:pt idx="85">
                  <c:v>18</c:v>
                </c:pt>
                <c:pt idx="86">
                  <c:v>18</c:v>
                </c:pt>
                <c:pt idx="87">
                  <c:v>18</c:v>
                </c:pt>
                <c:pt idx="88">
                  <c:v>18.2</c:v>
                </c:pt>
                <c:pt idx="89">
                  <c:v>18.3</c:v>
                </c:pt>
                <c:pt idx="90">
                  <c:v>18.399999999999999</c:v>
                </c:pt>
                <c:pt idx="91">
                  <c:v>18.5</c:v>
                </c:pt>
                <c:pt idx="92">
                  <c:v>18.5</c:v>
                </c:pt>
                <c:pt idx="93">
                  <c:v>18.5</c:v>
                </c:pt>
                <c:pt idx="94">
                  <c:v>18.5</c:v>
                </c:pt>
                <c:pt idx="95">
                  <c:v>18.5</c:v>
                </c:pt>
                <c:pt idx="96">
                  <c:v>18.5</c:v>
                </c:pt>
                <c:pt idx="97">
                  <c:v>18.5</c:v>
                </c:pt>
                <c:pt idx="98">
                  <c:v>18.5</c:v>
                </c:pt>
                <c:pt idx="99">
                  <c:v>18.5</c:v>
                </c:pt>
                <c:pt idx="100">
                  <c:v>18.600000000000001</c:v>
                </c:pt>
                <c:pt idx="101">
                  <c:v>18.600000000000001</c:v>
                </c:pt>
                <c:pt idx="102">
                  <c:v>18.7</c:v>
                </c:pt>
                <c:pt idx="103">
                  <c:v>18.7</c:v>
                </c:pt>
                <c:pt idx="104">
                  <c:v>18.8</c:v>
                </c:pt>
                <c:pt idx="105">
                  <c:v>18.8</c:v>
                </c:pt>
                <c:pt idx="106">
                  <c:v>18.899999999999999</c:v>
                </c:pt>
                <c:pt idx="107">
                  <c:v>19</c:v>
                </c:pt>
                <c:pt idx="108">
                  <c:v>19</c:v>
                </c:pt>
                <c:pt idx="109">
                  <c:v>19</c:v>
                </c:pt>
                <c:pt idx="110">
                  <c:v>19</c:v>
                </c:pt>
                <c:pt idx="111">
                  <c:v>19</c:v>
                </c:pt>
                <c:pt idx="112">
                  <c:v>19</c:v>
                </c:pt>
                <c:pt idx="113">
                  <c:v>19</c:v>
                </c:pt>
                <c:pt idx="114">
                  <c:v>19</c:v>
                </c:pt>
                <c:pt idx="115">
                  <c:v>19</c:v>
                </c:pt>
                <c:pt idx="116">
                  <c:v>19</c:v>
                </c:pt>
                <c:pt idx="117">
                  <c:v>19</c:v>
                </c:pt>
                <c:pt idx="118">
                  <c:v>19</c:v>
                </c:pt>
                <c:pt idx="119">
                  <c:v>19.100000000000001</c:v>
                </c:pt>
                <c:pt idx="120">
                  <c:v>19.2</c:v>
                </c:pt>
                <c:pt idx="121">
                  <c:v>19.3</c:v>
                </c:pt>
                <c:pt idx="122">
                  <c:v>19.5</c:v>
                </c:pt>
                <c:pt idx="123">
                  <c:v>19.5</c:v>
                </c:pt>
                <c:pt idx="124">
                  <c:v>19.5</c:v>
                </c:pt>
                <c:pt idx="125">
                  <c:v>19.5</c:v>
                </c:pt>
                <c:pt idx="126">
                  <c:v>19.5</c:v>
                </c:pt>
                <c:pt idx="127">
                  <c:v>19.5</c:v>
                </c:pt>
                <c:pt idx="128">
                  <c:v>19.7</c:v>
                </c:pt>
                <c:pt idx="129">
                  <c:v>19.899999999999999</c:v>
                </c:pt>
                <c:pt idx="130">
                  <c:v>19.899999999999999</c:v>
                </c:pt>
                <c:pt idx="131">
                  <c:v>20</c:v>
                </c:pt>
                <c:pt idx="132">
                  <c:v>20</c:v>
                </c:pt>
                <c:pt idx="133">
                  <c:v>20</c:v>
                </c:pt>
                <c:pt idx="134">
                  <c:v>20</c:v>
                </c:pt>
                <c:pt idx="135">
                  <c:v>20</c:v>
                </c:pt>
                <c:pt idx="136">
                  <c:v>20</c:v>
                </c:pt>
                <c:pt idx="137">
                  <c:v>20</c:v>
                </c:pt>
                <c:pt idx="138">
                  <c:v>20.3</c:v>
                </c:pt>
                <c:pt idx="139">
                  <c:v>20.3</c:v>
                </c:pt>
                <c:pt idx="140">
                  <c:v>20.5</c:v>
                </c:pt>
                <c:pt idx="141">
                  <c:v>20.6</c:v>
                </c:pt>
                <c:pt idx="142">
                  <c:v>20.6</c:v>
                </c:pt>
                <c:pt idx="143">
                  <c:v>20.6</c:v>
                </c:pt>
                <c:pt idx="144">
                  <c:v>20.6</c:v>
                </c:pt>
                <c:pt idx="145">
                  <c:v>20.6</c:v>
                </c:pt>
                <c:pt idx="146">
                  <c:v>20.6</c:v>
                </c:pt>
                <c:pt idx="147">
                  <c:v>20.6</c:v>
                </c:pt>
                <c:pt idx="148">
                  <c:v>20.9</c:v>
                </c:pt>
                <c:pt idx="149">
                  <c:v>20.9</c:v>
                </c:pt>
                <c:pt idx="150">
                  <c:v>20.9</c:v>
                </c:pt>
                <c:pt idx="151">
                  <c:v>21.1</c:v>
                </c:pt>
                <c:pt idx="152">
                  <c:v>21.4</c:v>
                </c:pt>
                <c:pt idx="153">
                  <c:v>21.4</c:v>
                </c:pt>
                <c:pt idx="154">
                  <c:v>21.5</c:v>
                </c:pt>
                <c:pt idx="155">
                  <c:v>21.5</c:v>
                </c:pt>
                <c:pt idx="156">
                  <c:v>21.6</c:v>
                </c:pt>
                <c:pt idx="157">
                  <c:v>21.6</c:v>
                </c:pt>
                <c:pt idx="158">
                  <c:v>21.6</c:v>
                </c:pt>
                <c:pt idx="159">
                  <c:v>21.6</c:v>
                </c:pt>
                <c:pt idx="160">
                  <c:v>21.6</c:v>
                </c:pt>
                <c:pt idx="161">
                  <c:v>21.6</c:v>
                </c:pt>
                <c:pt idx="162">
                  <c:v>21.6</c:v>
                </c:pt>
                <c:pt idx="163">
                  <c:v>21.6</c:v>
                </c:pt>
                <c:pt idx="164">
                  <c:v>21.7</c:v>
                </c:pt>
                <c:pt idx="165">
                  <c:v>21.8</c:v>
                </c:pt>
                <c:pt idx="166">
                  <c:v>21.9</c:v>
                </c:pt>
                <c:pt idx="167">
                  <c:v>21.9</c:v>
                </c:pt>
                <c:pt idx="168">
                  <c:v>22</c:v>
                </c:pt>
                <c:pt idx="169">
                  <c:v>22.1</c:v>
                </c:pt>
                <c:pt idx="170">
                  <c:v>22.1</c:v>
                </c:pt>
                <c:pt idx="171">
                  <c:v>22.1</c:v>
                </c:pt>
                <c:pt idx="172">
                  <c:v>22.1</c:v>
                </c:pt>
                <c:pt idx="173">
                  <c:v>22.1</c:v>
                </c:pt>
                <c:pt idx="174">
                  <c:v>22.2</c:v>
                </c:pt>
                <c:pt idx="175">
                  <c:v>22.4</c:v>
                </c:pt>
                <c:pt idx="176">
                  <c:v>22.6</c:v>
                </c:pt>
                <c:pt idx="177">
                  <c:v>22.8</c:v>
                </c:pt>
                <c:pt idx="178">
                  <c:v>23</c:v>
                </c:pt>
                <c:pt idx="179">
                  <c:v>23.1</c:v>
                </c:pt>
                <c:pt idx="180">
                  <c:v>23.1</c:v>
                </c:pt>
                <c:pt idx="181">
                  <c:v>23.2</c:v>
                </c:pt>
                <c:pt idx="182">
                  <c:v>23.2</c:v>
                </c:pt>
                <c:pt idx="183">
                  <c:v>23.4</c:v>
                </c:pt>
                <c:pt idx="184">
                  <c:v>23.5</c:v>
                </c:pt>
                <c:pt idx="185">
                  <c:v>23.6</c:v>
                </c:pt>
                <c:pt idx="186">
                  <c:v>23.6</c:v>
                </c:pt>
                <c:pt idx="187">
                  <c:v>23.6</c:v>
                </c:pt>
                <c:pt idx="188">
                  <c:v>23.7</c:v>
                </c:pt>
                <c:pt idx="189">
                  <c:v>24.1</c:v>
                </c:pt>
                <c:pt idx="190">
                  <c:v>24.2</c:v>
                </c:pt>
                <c:pt idx="191">
                  <c:v>24.2</c:v>
                </c:pt>
                <c:pt idx="192">
                  <c:v>24.2</c:v>
                </c:pt>
                <c:pt idx="193">
                  <c:v>24.2</c:v>
                </c:pt>
                <c:pt idx="194">
                  <c:v>24.2</c:v>
                </c:pt>
                <c:pt idx="195">
                  <c:v>24.2</c:v>
                </c:pt>
                <c:pt idx="196">
                  <c:v>24.2</c:v>
                </c:pt>
                <c:pt idx="197">
                  <c:v>24.4</c:v>
                </c:pt>
                <c:pt idx="198">
                  <c:v>24.5</c:v>
                </c:pt>
                <c:pt idx="199">
                  <c:v>24.5</c:v>
                </c:pt>
                <c:pt idx="200">
                  <c:v>24.5</c:v>
                </c:pt>
                <c:pt idx="201">
                  <c:v>24.6</c:v>
                </c:pt>
                <c:pt idx="202">
                  <c:v>24.7</c:v>
                </c:pt>
                <c:pt idx="203">
                  <c:v>24.7</c:v>
                </c:pt>
                <c:pt idx="204">
                  <c:v>24.7</c:v>
                </c:pt>
                <c:pt idx="205">
                  <c:v>24.7</c:v>
                </c:pt>
                <c:pt idx="206">
                  <c:v>24.8</c:v>
                </c:pt>
                <c:pt idx="207">
                  <c:v>24.9</c:v>
                </c:pt>
                <c:pt idx="208">
                  <c:v>24.9</c:v>
                </c:pt>
                <c:pt idx="209">
                  <c:v>25</c:v>
                </c:pt>
                <c:pt idx="210">
                  <c:v>25</c:v>
                </c:pt>
                <c:pt idx="211">
                  <c:v>25.2</c:v>
                </c:pt>
                <c:pt idx="212">
                  <c:v>25.2</c:v>
                </c:pt>
                <c:pt idx="213">
                  <c:v>25.2</c:v>
                </c:pt>
                <c:pt idx="214">
                  <c:v>25.2</c:v>
                </c:pt>
                <c:pt idx="215">
                  <c:v>25.2</c:v>
                </c:pt>
                <c:pt idx="216">
                  <c:v>25.2</c:v>
                </c:pt>
                <c:pt idx="217">
                  <c:v>25.3</c:v>
                </c:pt>
                <c:pt idx="218">
                  <c:v>25.5</c:v>
                </c:pt>
                <c:pt idx="219">
                  <c:v>25.6</c:v>
                </c:pt>
                <c:pt idx="220">
                  <c:v>25.7</c:v>
                </c:pt>
                <c:pt idx="221">
                  <c:v>25.7</c:v>
                </c:pt>
                <c:pt idx="222">
                  <c:v>25.7</c:v>
                </c:pt>
                <c:pt idx="223">
                  <c:v>25.7</c:v>
                </c:pt>
                <c:pt idx="224">
                  <c:v>25.9</c:v>
                </c:pt>
                <c:pt idx="225">
                  <c:v>25.9</c:v>
                </c:pt>
                <c:pt idx="226">
                  <c:v>26</c:v>
                </c:pt>
                <c:pt idx="227">
                  <c:v>26</c:v>
                </c:pt>
                <c:pt idx="228">
                  <c:v>26</c:v>
                </c:pt>
                <c:pt idx="229">
                  <c:v>26.2</c:v>
                </c:pt>
                <c:pt idx="230">
                  <c:v>26.2</c:v>
                </c:pt>
                <c:pt idx="231">
                  <c:v>26.3</c:v>
                </c:pt>
                <c:pt idx="232">
                  <c:v>26.3</c:v>
                </c:pt>
                <c:pt idx="233">
                  <c:v>26.5</c:v>
                </c:pt>
                <c:pt idx="234">
                  <c:v>26.5</c:v>
                </c:pt>
                <c:pt idx="235">
                  <c:v>26.7</c:v>
                </c:pt>
                <c:pt idx="236">
                  <c:v>26.7</c:v>
                </c:pt>
                <c:pt idx="237">
                  <c:v>26.7</c:v>
                </c:pt>
                <c:pt idx="238">
                  <c:v>26.7</c:v>
                </c:pt>
                <c:pt idx="239">
                  <c:v>26.7</c:v>
                </c:pt>
                <c:pt idx="240">
                  <c:v>26.7</c:v>
                </c:pt>
                <c:pt idx="241">
                  <c:v>26.8</c:v>
                </c:pt>
                <c:pt idx="242">
                  <c:v>26.9</c:v>
                </c:pt>
                <c:pt idx="243">
                  <c:v>27</c:v>
                </c:pt>
                <c:pt idx="244">
                  <c:v>27</c:v>
                </c:pt>
                <c:pt idx="245">
                  <c:v>27</c:v>
                </c:pt>
                <c:pt idx="246">
                  <c:v>27.1</c:v>
                </c:pt>
                <c:pt idx="247">
                  <c:v>27.1</c:v>
                </c:pt>
                <c:pt idx="248">
                  <c:v>27.2</c:v>
                </c:pt>
                <c:pt idx="249">
                  <c:v>27.2</c:v>
                </c:pt>
                <c:pt idx="250">
                  <c:v>27.2</c:v>
                </c:pt>
                <c:pt idx="251">
                  <c:v>27.2</c:v>
                </c:pt>
                <c:pt idx="252">
                  <c:v>27.2</c:v>
                </c:pt>
                <c:pt idx="253">
                  <c:v>27.3</c:v>
                </c:pt>
                <c:pt idx="254">
                  <c:v>27.4</c:v>
                </c:pt>
                <c:pt idx="255">
                  <c:v>27.4</c:v>
                </c:pt>
                <c:pt idx="256">
                  <c:v>27.5</c:v>
                </c:pt>
                <c:pt idx="257">
                  <c:v>27.6</c:v>
                </c:pt>
                <c:pt idx="258">
                  <c:v>27.7</c:v>
                </c:pt>
                <c:pt idx="259">
                  <c:v>27.8</c:v>
                </c:pt>
                <c:pt idx="260">
                  <c:v>27.8</c:v>
                </c:pt>
                <c:pt idx="261">
                  <c:v>27.8</c:v>
                </c:pt>
                <c:pt idx="262">
                  <c:v>27.8</c:v>
                </c:pt>
                <c:pt idx="263">
                  <c:v>27.8</c:v>
                </c:pt>
                <c:pt idx="264">
                  <c:v>27.8</c:v>
                </c:pt>
                <c:pt idx="265">
                  <c:v>27.9</c:v>
                </c:pt>
                <c:pt idx="266">
                  <c:v>27.9</c:v>
                </c:pt>
                <c:pt idx="267">
                  <c:v>27.9</c:v>
                </c:pt>
                <c:pt idx="268">
                  <c:v>27.9</c:v>
                </c:pt>
                <c:pt idx="269">
                  <c:v>28</c:v>
                </c:pt>
                <c:pt idx="270">
                  <c:v>28.1</c:v>
                </c:pt>
                <c:pt idx="271">
                  <c:v>28.2</c:v>
                </c:pt>
                <c:pt idx="272">
                  <c:v>28.2</c:v>
                </c:pt>
                <c:pt idx="273">
                  <c:v>28.3</c:v>
                </c:pt>
                <c:pt idx="274">
                  <c:v>28.3</c:v>
                </c:pt>
                <c:pt idx="275">
                  <c:v>28.3</c:v>
                </c:pt>
                <c:pt idx="276">
                  <c:v>28.3</c:v>
                </c:pt>
                <c:pt idx="277">
                  <c:v>28.3</c:v>
                </c:pt>
                <c:pt idx="278">
                  <c:v>28.3</c:v>
                </c:pt>
                <c:pt idx="279">
                  <c:v>28.4</c:v>
                </c:pt>
                <c:pt idx="280">
                  <c:v>28.4</c:v>
                </c:pt>
                <c:pt idx="281">
                  <c:v>28.4</c:v>
                </c:pt>
                <c:pt idx="282">
                  <c:v>28.4</c:v>
                </c:pt>
                <c:pt idx="283">
                  <c:v>28.4</c:v>
                </c:pt>
                <c:pt idx="284">
                  <c:v>28.4</c:v>
                </c:pt>
                <c:pt idx="285">
                  <c:v>28.5</c:v>
                </c:pt>
                <c:pt idx="286">
                  <c:v>28.5</c:v>
                </c:pt>
                <c:pt idx="287">
                  <c:v>28.6</c:v>
                </c:pt>
                <c:pt idx="288">
                  <c:v>28.6</c:v>
                </c:pt>
                <c:pt idx="289">
                  <c:v>28.6</c:v>
                </c:pt>
                <c:pt idx="290">
                  <c:v>28.7</c:v>
                </c:pt>
                <c:pt idx="291">
                  <c:v>28.7</c:v>
                </c:pt>
                <c:pt idx="292">
                  <c:v>28.7</c:v>
                </c:pt>
                <c:pt idx="293">
                  <c:v>28.8</c:v>
                </c:pt>
                <c:pt idx="294">
                  <c:v>28.8</c:v>
                </c:pt>
                <c:pt idx="295">
                  <c:v>28.8</c:v>
                </c:pt>
                <c:pt idx="296">
                  <c:v>28.8</c:v>
                </c:pt>
                <c:pt idx="297">
                  <c:v>29</c:v>
                </c:pt>
                <c:pt idx="298">
                  <c:v>29</c:v>
                </c:pt>
                <c:pt idx="299">
                  <c:v>29.1</c:v>
                </c:pt>
                <c:pt idx="300">
                  <c:v>29.1</c:v>
                </c:pt>
                <c:pt idx="301">
                  <c:v>29.3</c:v>
                </c:pt>
                <c:pt idx="302">
                  <c:v>29.3</c:v>
                </c:pt>
                <c:pt idx="303">
                  <c:v>29.4</c:v>
                </c:pt>
                <c:pt idx="304">
                  <c:v>29.4</c:v>
                </c:pt>
                <c:pt idx="305">
                  <c:v>29.4</c:v>
                </c:pt>
                <c:pt idx="306">
                  <c:v>29.4</c:v>
                </c:pt>
                <c:pt idx="307">
                  <c:v>29.8</c:v>
                </c:pt>
                <c:pt idx="308">
                  <c:v>29.8</c:v>
                </c:pt>
                <c:pt idx="309">
                  <c:v>29.8</c:v>
                </c:pt>
                <c:pt idx="310">
                  <c:v>29.8</c:v>
                </c:pt>
                <c:pt idx="311">
                  <c:v>29.8</c:v>
                </c:pt>
                <c:pt idx="312">
                  <c:v>29.8</c:v>
                </c:pt>
                <c:pt idx="313">
                  <c:v>29.8</c:v>
                </c:pt>
                <c:pt idx="314">
                  <c:v>29.8</c:v>
                </c:pt>
                <c:pt idx="315">
                  <c:v>29.8</c:v>
                </c:pt>
                <c:pt idx="316">
                  <c:v>29.9</c:v>
                </c:pt>
                <c:pt idx="317">
                  <c:v>30</c:v>
                </c:pt>
                <c:pt idx="318">
                  <c:v>30.1</c:v>
                </c:pt>
                <c:pt idx="319">
                  <c:v>30.1</c:v>
                </c:pt>
                <c:pt idx="320">
                  <c:v>30.3</c:v>
                </c:pt>
                <c:pt idx="321">
                  <c:v>30.3</c:v>
                </c:pt>
                <c:pt idx="322">
                  <c:v>30.3</c:v>
                </c:pt>
                <c:pt idx="323">
                  <c:v>30.5</c:v>
                </c:pt>
                <c:pt idx="324">
                  <c:v>30.5</c:v>
                </c:pt>
                <c:pt idx="325">
                  <c:v>30.5</c:v>
                </c:pt>
                <c:pt idx="326">
                  <c:v>30.5</c:v>
                </c:pt>
                <c:pt idx="327">
                  <c:v>30.6</c:v>
                </c:pt>
                <c:pt idx="328">
                  <c:v>30.6</c:v>
                </c:pt>
                <c:pt idx="329">
                  <c:v>30.7</c:v>
                </c:pt>
                <c:pt idx="330">
                  <c:v>30.7</c:v>
                </c:pt>
                <c:pt idx="331">
                  <c:v>30.8</c:v>
                </c:pt>
                <c:pt idx="332">
                  <c:v>30.8</c:v>
                </c:pt>
                <c:pt idx="333">
                  <c:v>30.8</c:v>
                </c:pt>
                <c:pt idx="334">
                  <c:v>30.8</c:v>
                </c:pt>
                <c:pt idx="335">
                  <c:v>30.8</c:v>
                </c:pt>
                <c:pt idx="336">
                  <c:v>30.9</c:v>
                </c:pt>
                <c:pt idx="337">
                  <c:v>30.9</c:v>
                </c:pt>
                <c:pt idx="338">
                  <c:v>31</c:v>
                </c:pt>
                <c:pt idx="339">
                  <c:v>31</c:v>
                </c:pt>
                <c:pt idx="340">
                  <c:v>31</c:v>
                </c:pt>
                <c:pt idx="341">
                  <c:v>31.4</c:v>
                </c:pt>
                <c:pt idx="342">
                  <c:v>31.4</c:v>
                </c:pt>
                <c:pt idx="343">
                  <c:v>31.4</c:v>
                </c:pt>
                <c:pt idx="344">
                  <c:v>31.4</c:v>
                </c:pt>
                <c:pt idx="345">
                  <c:v>31.4</c:v>
                </c:pt>
                <c:pt idx="346">
                  <c:v>31.6</c:v>
                </c:pt>
                <c:pt idx="347">
                  <c:v>31.7</c:v>
                </c:pt>
                <c:pt idx="348">
                  <c:v>31.8</c:v>
                </c:pt>
                <c:pt idx="349">
                  <c:v>31.9</c:v>
                </c:pt>
                <c:pt idx="350">
                  <c:v>31.9</c:v>
                </c:pt>
                <c:pt idx="351">
                  <c:v>31.9</c:v>
                </c:pt>
                <c:pt idx="352">
                  <c:v>31.9</c:v>
                </c:pt>
                <c:pt idx="353">
                  <c:v>31.9</c:v>
                </c:pt>
                <c:pt idx="354">
                  <c:v>31.9</c:v>
                </c:pt>
                <c:pt idx="355">
                  <c:v>31.9</c:v>
                </c:pt>
                <c:pt idx="356">
                  <c:v>31.9</c:v>
                </c:pt>
                <c:pt idx="357">
                  <c:v>31.9</c:v>
                </c:pt>
                <c:pt idx="358">
                  <c:v>32</c:v>
                </c:pt>
                <c:pt idx="359">
                  <c:v>32.1</c:v>
                </c:pt>
                <c:pt idx="360">
                  <c:v>32.1</c:v>
                </c:pt>
                <c:pt idx="361">
                  <c:v>32.200000000000003</c:v>
                </c:pt>
                <c:pt idx="362">
                  <c:v>32.200000000000003</c:v>
                </c:pt>
                <c:pt idx="363">
                  <c:v>32.200000000000003</c:v>
                </c:pt>
                <c:pt idx="364">
                  <c:v>32.4</c:v>
                </c:pt>
                <c:pt idx="365">
                  <c:v>32.4</c:v>
                </c:pt>
                <c:pt idx="366">
                  <c:v>32.4</c:v>
                </c:pt>
                <c:pt idx="367">
                  <c:v>32.4</c:v>
                </c:pt>
                <c:pt idx="368">
                  <c:v>32.4</c:v>
                </c:pt>
                <c:pt idx="369">
                  <c:v>32.5</c:v>
                </c:pt>
                <c:pt idx="370">
                  <c:v>32.6</c:v>
                </c:pt>
                <c:pt idx="371">
                  <c:v>32.6</c:v>
                </c:pt>
                <c:pt idx="372">
                  <c:v>32.700000000000003</c:v>
                </c:pt>
                <c:pt idx="373">
                  <c:v>32.799999999999997</c:v>
                </c:pt>
                <c:pt idx="374">
                  <c:v>32.9</c:v>
                </c:pt>
                <c:pt idx="375">
                  <c:v>32.9</c:v>
                </c:pt>
                <c:pt idx="376">
                  <c:v>32.9</c:v>
                </c:pt>
                <c:pt idx="377">
                  <c:v>32.9</c:v>
                </c:pt>
                <c:pt idx="378">
                  <c:v>32.9</c:v>
                </c:pt>
                <c:pt idx="379">
                  <c:v>32.9</c:v>
                </c:pt>
                <c:pt idx="380">
                  <c:v>33</c:v>
                </c:pt>
                <c:pt idx="381">
                  <c:v>33.1</c:v>
                </c:pt>
                <c:pt idx="382">
                  <c:v>33.200000000000003</c:v>
                </c:pt>
                <c:pt idx="383">
                  <c:v>33.4</c:v>
                </c:pt>
                <c:pt idx="384">
                  <c:v>33.4</c:v>
                </c:pt>
                <c:pt idx="385">
                  <c:v>33.4</c:v>
                </c:pt>
                <c:pt idx="386">
                  <c:v>33.4</c:v>
                </c:pt>
                <c:pt idx="387">
                  <c:v>33.4</c:v>
                </c:pt>
                <c:pt idx="388">
                  <c:v>33.4</c:v>
                </c:pt>
                <c:pt idx="389">
                  <c:v>33.4</c:v>
                </c:pt>
                <c:pt idx="390">
                  <c:v>33.4</c:v>
                </c:pt>
                <c:pt idx="391">
                  <c:v>33.4</c:v>
                </c:pt>
                <c:pt idx="392">
                  <c:v>33.5</c:v>
                </c:pt>
                <c:pt idx="393">
                  <c:v>33.6</c:v>
                </c:pt>
                <c:pt idx="394">
                  <c:v>33.6</c:v>
                </c:pt>
                <c:pt idx="395">
                  <c:v>33.6</c:v>
                </c:pt>
                <c:pt idx="396">
                  <c:v>33.9</c:v>
                </c:pt>
                <c:pt idx="397">
                  <c:v>33.9</c:v>
                </c:pt>
                <c:pt idx="398">
                  <c:v>33.9</c:v>
                </c:pt>
                <c:pt idx="399">
                  <c:v>33.9</c:v>
                </c:pt>
                <c:pt idx="400">
                  <c:v>33.9</c:v>
                </c:pt>
                <c:pt idx="401">
                  <c:v>33.9</c:v>
                </c:pt>
                <c:pt idx="402">
                  <c:v>33.9</c:v>
                </c:pt>
                <c:pt idx="403">
                  <c:v>34</c:v>
                </c:pt>
                <c:pt idx="404">
                  <c:v>34</c:v>
                </c:pt>
                <c:pt idx="405">
                  <c:v>34</c:v>
                </c:pt>
                <c:pt idx="406">
                  <c:v>34</c:v>
                </c:pt>
                <c:pt idx="407">
                  <c:v>34</c:v>
                </c:pt>
                <c:pt idx="408">
                  <c:v>34</c:v>
                </c:pt>
                <c:pt idx="409">
                  <c:v>34.1</c:v>
                </c:pt>
                <c:pt idx="410">
                  <c:v>34.1</c:v>
                </c:pt>
                <c:pt idx="411">
                  <c:v>34.1</c:v>
                </c:pt>
                <c:pt idx="412">
                  <c:v>34.200000000000003</c:v>
                </c:pt>
                <c:pt idx="413">
                  <c:v>34.4</c:v>
                </c:pt>
                <c:pt idx="414">
                  <c:v>34.4</c:v>
                </c:pt>
                <c:pt idx="415">
                  <c:v>34.4</c:v>
                </c:pt>
                <c:pt idx="416">
                  <c:v>34.4</c:v>
                </c:pt>
                <c:pt idx="417">
                  <c:v>34.4</c:v>
                </c:pt>
                <c:pt idx="418">
                  <c:v>34.5</c:v>
                </c:pt>
                <c:pt idx="419">
                  <c:v>34.5</c:v>
                </c:pt>
                <c:pt idx="420">
                  <c:v>34.5</c:v>
                </c:pt>
                <c:pt idx="421">
                  <c:v>34.6</c:v>
                </c:pt>
                <c:pt idx="422">
                  <c:v>34.6</c:v>
                </c:pt>
                <c:pt idx="423">
                  <c:v>34.700000000000003</c:v>
                </c:pt>
                <c:pt idx="424">
                  <c:v>34.700000000000003</c:v>
                </c:pt>
                <c:pt idx="425">
                  <c:v>34.700000000000003</c:v>
                </c:pt>
                <c:pt idx="426">
                  <c:v>34.700000000000003</c:v>
                </c:pt>
                <c:pt idx="427">
                  <c:v>35</c:v>
                </c:pt>
                <c:pt idx="428">
                  <c:v>35</c:v>
                </c:pt>
                <c:pt idx="429">
                  <c:v>35</c:v>
                </c:pt>
                <c:pt idx="430">
                  <c:v>35</c:v>
                </c:pt>
                <c:pt idx="431">
                  <c:v>35</c:v>
                </c:pt>
                <c:pt idx="432">
                  <c:v>35</c:v>
                </c:pt>
                <c:pt idx="433">
                  <c:v>35</c:v>
                </c:pt>
                <c:pt idx="434">
                  <c:v>35</c:v>
                </c:pt>
                <c:pt idx="435">
                  <c:v>35</c:v>
                </c:pt>
                <c:pt idx="436">
                  <c:v>35.200000000000003</c:v>
                </c:pt>
                <c:pt idx="437">
                  <c:v>35.200000000000003</c:v>
                </c:pt>
                <c:pt idx="438">
                  <c:v>35.200000000000003</c:v>
                </c:pt>
                <c:pt idx="439">
                  <c:v>35.299999999999997</c:v>
                </c:pt>
                <c:pt idx="440">
                  <c:v>35.299999999999997</c:v>
                </c:pt>
                <c:pt idx="441">
                  <c:v>35.4</c:v>
                </c:pt>
                <c:pt idx="442">
                  <c:v>35.5</c:v>
                </c:pt>
                <c:pt idx="443">
                  <c:v>35.5</c:v>
                </c:pt>
                <c:pt idx="444">
                  <c:v>35.5</c:v>
                </c:pt>
                <c:pt idx="445">
                  <c:v>35.6</c:v>
                </c:pt>
                <c:pt idx="446">
                  <c:v>35.6</c:v>
                </c:pt>
                <c:pt idx="447">
                  <c:v>35.700000000000003</c:v>
                </c:pt>
                <c:pt idx="448">
                  <c:v>35.799999999999997</c:v>
                </c:pt>
                <c:pt idx="449">
                  <c:v>35.799999999999997</c:v>
                </c:pt>
                <c:pt idx="450">
                  <c:v>35.799999999999997</c:v>
                </c:pt>
                <c:pt idx="451">
                  <c:v>35.799999999999997</c:v>
                </c:pt>
                <c:pt idx="452">
                  <c:v>35.9</c:v>
                </c:pt>
                <c:pt idx="453">
                  <c:v>35.9</c:v>
                </c:pt>
                <c:pt idx="454">
                  <c:v>36</c:v>
                </c:pt>
                <c:pt idx="455">
                  <c:v>36</c:v>
                </c:pt>
                <c:pt idx="456">
                  <c:v>36</c:v>
                </c:pt>
                <c:pt idx="457">
                  <c:v>36</c:v>
                </c:pt>
                <c:pt idx="458">
                  <c:v>36</c:v>
                </c:pt>
                <c:pt idx="459">
                  <c:v>36</c:v>
                </c:pt>
                <c:pt idx="460">
                  <c:v>36.1</c:v>
                </c:pt>
                <c:pt idx="461">
                  <c:v>36.1</c:v>
                </c:pt>
                <c:pt idx="462">
                  <c:v>36.200000000000003</c:v>
                </c:pt>
                <c:pt idx="463">
                  <c:v>36.200000000000003</c:v>
                </c:pt>
                <c:pt idx="464">
                  <c:v>36.5</c:v>
                </c:pt>
                <c:pt idx="465">
                  <c:v>36.5</c:v>
                </c:pt>
                <c:pt idx="466">
                  <c:v>36.5</c:v>
                </c:pt>
                <c:pt idx="467">
                  <c:v>36.5</c:v>
                </c:pt>
                <c:pt idx="468">
                  <c:v>36.6</c:v>
                </c:pt>
                <c:pt idx="469">
                  <c:v>36.700000000000003</c:v>
                </c:pt>
                <c:pt idx="470">
                  <c:v>36.700000000000003</c:v>
                </c:pt>
                <c:pt idx="471">
                  <c:v>36.700000000000003</c:v>
                </c:pt>
                <c:pt idx="472">
                  <c:v>36.700000000000003</c:v>
                </c:pt>
                <c:pt idx="473">
                  <c:v>36.700000000000003</c:v>
                </c:pt>
                <c:pt idx="474">
                  <c:v>36.9</c:v>
                </c:pt>
                <c:pt idx="475">
                  <c:v>36.9</c:v>
                </c:pt>
                <c:pt idx="476">
                  <c:v>37</c:v>
                </c:pt>
                <c:pt idx="477">
                  <c:v>37</c:v>
                </c:pt>
                <c:pt idx="478">
                  <c:v>37</c:v>
                </c:pt>
                <c:pt idx="479">
                  <c:v>37</c:v>
                </c:pt>
                <c:pt idx="480">
                  <c:v>37</c:v>
                </c:pt>
                <c:pt idx="481">
                  <c:v>37</c:v>
                </c:pt>
                <c:pt idx="482">
                  <c:v>37</c:v>
                </c:pt>
                <c:pt idx="483">
                  <c:v>37</c:v>
                </c:pt>
                <c:pt idx="484">
                  <c:v>37.1</c:v>
                </c:pt>
                <c:pt idx="485">
                  <c:v>37.200000000000003</c:v>
                </c:pt>
                <c:pt idx="486">
                  <c:v>37.200000000000003</c:v>
                </c:pt>
                <c:pt idx="487">
                  <c:v>37.200000000000003</c:v>
                </c:pt>
                <c:pt idx="488">
                  <c:v>37.200000000000003</c:v>
                </c:pt>
                <c:pt idx="489">
                  <c:v>37.299999999999997</c:v>
                </c:pt>
                <c:pt idx="490">
                  <c:v>37.4</c:v>
                </c:pt>
                <c:pt idx="491">
                  <c:v>37.5</c:v>
                </c:pt>
                <c:pt idx="492">
                  <c:v>37.5</c:v>
                </c:pt>
                <c:pt idx="493">
                  <c:v>37.6</c:v>
                </c:pt>
                <c:pt idx="494">
                  <c:v>37.9</c:v>
                </c:pt>
                <c:pt idx="495">
                  <c:v>37.9</c:v>
                </c:pt>
                <c:pt idx="496">
                  <c:v>38</c:v>
                </c:pt>
                <c:pt idx="497">
                  <c:v>38</c:v>
                </c:pt>
                <c:pt idx="498">
                  <c:v>38</c:v>
                </c:pt>
                <c:pt idx="499">
                  <c:v>38.200000000000003</c:v>
                </c:pt>
                <c:pt idx="500">
                  <c:v>38.200000000000003</c:v>
                </c:pt>
                <c:pt idx="501">
                  <c:v>38.6</c:v>
                </c:pt>
                <c:pt idx="502">
                  <c:v>38.6</c:v>
                </c:pt>
                <c:pt idx="503">
                  <c:v>38.6</c:v>
                </c:pt>
                <c:pt idx="504">
                  <c:v>38.6</c:v>
                </c:pt>
                <c:pt idx="505">
                  <c:v>38.700000000000003</c:v>
                </c:pt>
                <c:pt idx="506">
                  <c:v>38.799999999999997</c:v>
                </c:pt>
                <c:pt idx="507">
                  <c:v>38.799999999999997</c:v>
                </c:pt>
                <c:pt idx="508">
                  <c:v>38.9</c:v>
                </c:pt>
                <c:pt idx="509">
                  <c:v>39.1</c:v>
                </c:pt>
                <c:pt idx="510">
                  <c:v>39.1</c:v>
                </c:pt>
                <c:pt idx="511">
                  <c:v>39.1</c:v>
                </c:pt>
                <c:pt idx="512">
                  <c:v>39.1</c:v>
                </c:pt>
                <c:pt idx="513">
                  <c:v>39.1</c:v>
                </c:pt>
                <c:pt idx="514">
                  <c:v>39.1</c:v>
                </c:pt>
                <c:pt idx="515">
                  <c:v>39.200000000000003</c:v>
                </c:pt>
                <c:pt idx="516">
                  <c:v>39.299999999999997</c:v>
                </c:pt>
                <c:pt idx="517">
                  <c:v>39.5</c:v>
                </c:pt>
                <c:pt idx="518">
                  <c:v>39.5</c:v>
                </c:pt>
                <c:pt idx="519">
                  <c:v>39.6</c:v>
                </c:pt>
                <c:pt idx="520">
                  <c:v>39.6</c:v>
                </c:pt>
                <c:pt idx="521">
                  <c:v>39.700000000000003</c:v>
                </c:pt>
                <c:pt idx="522">
                  <c:v>39.799999999999997</c:v>
                </c:pt>
                <c:pt idx="523">
                  <c:v>40</c:v>
                </c:pt>
                <c:pt idx="524">
                  <c:v>40.1</c:v>
                </c:pt>
                <c:pt idx="525">
                  <c:v>40.1</c:v>
                </c:pt>
                <c:pt idx="526">
                  <c:v>40.6</c:v>
                </c:pt>
                <c:pt idx="527">
                  <c:v>40.6</c:v>
                </c:pt>
                <c:pt idx="528">
                  <c:v>40.6</c:v>
                </c:pt>
                <c:pt idx="529">
                  <c:v>40.6</c:v>
                </c:pt>
                <c:pt idx="530">
                  <c:v>40.799999999999997</c:v>
                </c:pt>
                <c:pt idx="531">
                  <c:v>40.9</c:v>
                </c:pt>
                <c:pt idx="532">
                  <c:v>41.1</c:v>
                </c:pt>
                <c:pt idx="533">
                  <c:v>41.1</c:v>
                </c:pt>
                <c:pt idx="534">
                  <c:v>41.1</c:v>
                </c:pt>
                <c:pt idx="535">
                  <c:v>41.1</c:v>
                </c:pt>
                <c:pt idx="536">
                  <c:v>41.1</c:v>
                </c:pt>
                <c:pt idx="537">
                  <c:v>41.2</c:v>
                </c:pt>
                <c:pt idx="538">
                  <c:v>41.2</c:v>
                </c:pt>
                <c:pt idx="539">
                  <c:v>41.3</c:v>
                </c:pt>
                <c:pt idx="540">
                  <c:v>41.6</c:v>
                </c:pt>
                <c:pt idx="541">
                  <c:v>41.6</c:v>
                </c:pt>
                <c:pt idx="542">
                  <c:v>41.6</c:v>
                </c:pt>
                <c:pt idx="543">
                  <c:v>41.6</c:v>
                </c:pt>
                <c:pt idx="544">
                  <c:v>41.6</c:v>
                </c:pt>
                <c:pt idx="545">
                  <c:v>41.6</c:v>
                </c:pt>
                <c:pt idx="546">
                  <c:v>41.6</c:v>
                </c:pt>
                <c:pt idx="547">
                  <c:v>41.8</c:v>
                </c:pt>
                <c:pt idx="548">
                  <c:v>41.9</c:v>
                </c:pt>
                <c:pt idx="549">
                  <c:v>42</c:v>
                </c:pt>
                <c:pt idx="550">
                  <c:v>42.1</c:v>
                </c:pt>
                <c:pt idx="551">
                  <c:v>42.1</c:v>
                </c:pt>
                <c:pt idx="552">
                  <c:v>42.7</c:v>
                </c:pt>
                <c:pt idx="553">
                  <c:v>43.1</c:v>
                </c:pt>
                <c:pt idx="554">
                  <c:v>43.2</c:v>
                </c:pt>
                <c:pt idx="555">
                  <c:v>43.4</c:v>
                </c:pt>
                <c:pt idx="556">
                  <c:v>43.4</c:v>
                </c:pt>
                <c:pt idx="557">
                  <c:v>44.2</c:v>
                </c:pt>
                <c:pt idx="558">
                  <c:v>44.2</c:v>
                </c:pt>
                <c:pt idx="559">
                  <c:v>44.2</c:v>
                </c:pt>
                <c:pt idx="560">
                  <c:v>44.2</c:v>
                </c:pt>
                <c:pt idx="561">
                  <c:v>44.7</c:v>
                </c:pt>
                <c:pt idx="562">
                  <c:v>45.1</c:v>
                </c:pt>
                <c:pt idx="563">
                  <c:v>45.2</c:v>
                </c:pt>
                <c:pt idx="564">
                  <c:v>45.2</c:v>
                </c:pt>
                <c:pt idx="565">
                  <c:v>45.4</c:v>
                </c:pt>
                <c:pt idx="566">
                  <c:v>45.7</c:v>
                </c:pt>
                <c:pt idx="567">
                  <c:v>46</c:v>
                </c:pt>
                <c:pt idx="568">
                  <c:v>46.3</c:v>
                </c:pt>
                <c:pt idx="569">
                  <c:v>46.3</c:v>
                </c:pt>
                <c:pt idx="570">
                  <c:v>46.3</c:v>
                </c:pt>
                <c:pt idx="571">
                  <c:v>46.4</c:v>
                </c:pt>
                <c:pt idx="572">
                  <c:v>46.8</c:v>
                </c:pt>
              </c:numCache>
            </c:numRef>
          </c:xVal>
          <c:yVal>
            <c:numRef>
              <c:f>'Silver perch'!$S$2:$S$2002</c:f>
              <c:numCache>
                <c:formatCode>General</c:formatCode>
                <c:ptCount val="2001"/>
                <c:pt idx="5">
                  <c:v>2.525487568204073E-4</c:v>
                </c:pt>
                <c:pt idx="6">
                  <c:v>1.1239755248001857E-3</c:v>
                </c:pt>
                <c:pt idx="7">
                  <c:v>2.8031074381191217E-3</c:v>
                </c:pt>
                <c:pt idx="8">
                  <c:v>7.1657026903859207E-3</c:v>
                </c:pt>
                <c:pt idx="9">
                  <c:v>7.1657026903859207E-3</c:v>
                </c:pt>
                <c:pt idx="10">
                  <c:v>7.4337501986093506E-3</c:v>
                </c:pt>
                <c:pt idx="11">
                  <c:v>8.5747680786695014E-3</c:v>
                </c:pt>
                <c:pt idx="12">
                  <c:v>8.5747680786695014E-3</c:v>
                </c:pt>
                <c:pt idx="13">
                  <c:v>1.1206422362848408E-2</c:v>
                </c:pt>
                <c:pt idx="14">
                  <c:v>1.5661059746431193E-2</c:v>
                </c:pt>
                <c:pt idx="15">
                  <c:v>1.6117816079612868E-2</c:v>
                </c:pt>
                <c:pt idx="16">
                  <c:v>1.8036251746762745E-2</c:v>
                </c:pt>
                <c:pt idx="17">
                  <c:v>2.1760290062911851E-2</c:v>
                </c:pt>
                <c:pt idx="18">
                  <c:v>2.2913820591786729E-2</c:v>
                </c:pt>
                <c:pt idx="19">
                  <c:v>2.3505992886003402E-2</c:v>
                </c:pt>
                <c:pt idx="20">
                  <c:v>2.3505992886003402E-2</c:v>
                </c:pt>
                <c:pt idx="21">
                  <c:v>2.3505992886003402E-2</c:v>
                </c:pt>
                <c:pt idx="22">
                  <c:v>2.5345312402454221E-2</c:v>
                </c:pt>
                <c:pt idx="23">
                  <c:v>2.9315409116524284E-2</c:v>
                </c:pt>
                <c:pt idx="24">
                  <c:v>2.9315409116524284E-2</c:v>
                </c:pt>
                <c:pt idx="25">
                  <c:v>2.9315409116524284E-2</c:v>
                </c:pt>
                <c:pt idx="26">
                  <c:v>2.9315409116524284E-2</c:v>
                </c:pt>
                <c:pt idx="27">
                  <c:v>2.9315409116524284E-2</c:v>
                </c:pt>
                <c:pt idx="28">
                  <c:v>3.603926109788845E-2</c:v>
                </c:pt>
                <c:pt idx="29">
                  <c:v>3.684595136328226E-2</c:v>
                </c:pt>
                <c:pt idx="30">
                  <c:v>3.684595136328226E-2</c:v>
                </c:pt>
                <c:pt idx="31">
                  <c:v>3.684595136328226E-2</c:v>
                </c:pt>
                <c:pt idx="32">
                  <c:v>3.684595136328226E-2</c:v>
                </c:pt>
                <c:pt idx="33">
                  <c:v>3.684595136328226E-2</c:v>
                </c:pt>
                <c:pt idx="34">
                  <c:v>3.7664927700059657E-2</c:v>
                </c:pt>
                <c:pt idx="35">
                  <c:v>3.8496290558674609E-2</c:v>
                </c:pt>
                <c:pt idx="36">
                  <c:v>3.8496290558674609E-2</c:v>
                </c:pt>
                <c:pt idx="37">
                  <c:v>3.8496290558674609E-2</c:v>
                </c:pt>
                <c:pt idx="38">
                  <c:v>4.1065704602423453E-2</c:v>
                </c:pt>
                <c:pt idx="39">
                  <c:v>4.1065704602423453E-2</c:v>
                </c:pt>
                <c:pt idx="40">
                  <c:v>4.1065704602423453E-2</c:v>
                </c:pt>
                <c:pt idx="41">
                  <c:v>4.1065704602423453E-2</c:v>
                </c:pt>
                <c:pt idx="42">
                  <c:v>4.1947620491251107E-2</c:v>
                </c:pt>
                <c:pt idx="43">
                  <c:v>4.3750225234437647E-2</c:v>
                </c:pt>
                <c:pt idx="44">
                  <c:v>4.5605202355418387E-2</c:v>
                </c:pt>
                <c:pt idx="45">
                  <c:v>4.5605202355418387E-2</c:v>
                </c:pt>
                <c:pt idx="46">
                  <c:v>4.5605202355418387E-2</c:v>
                </c:pt>
                <c:pt idx="47">
                  <c:v>4.5605202355418387E-2</c:v>
                </c:pt>
                <c:pt idx="48">
                  <c:v>4.5605202355418387E-2</c:v>
                </c:pt>
                <c:pt idx="49">
                  <c:v>4.5605202355418387E-2</c:v>
                </c:pt>
                <c:pt idx="50">
                  <c:v>4.947552261712404E-2</c:v>
                </c:pt>
                <c:pt idx="51">
                  <c:v>4.947552261712404E-2</c:v>
                </c:pt>
                <c:pt idx="52">
                  <c:v>4.947552261712404E-2</c:v>
                </c:pt>
                <c:pt idx="53">
                  <c:v>5.0477106039279865E-2</c:v>
                </c:pt>
                <c:pt idx="54">
                  <c:v>5.0477106039279865E-2</c:v>
                </c:pt>
                <c:pt idx="55">
                  <c:v>5.0477106039279865E-2</c:v>
                </c:pt>
                <c:pt idx="56">
                  <c:v>5.3565097573383978E-2</c:v>
                </c:pt>
                <c:pt idx="57">
                  <c:v>5.5694149907701163E-2</c:v>
                </c:pt>
                <c:pt idx="58">
                  <c:v>5.5694149907701163E-2</c:v>
                </c:pt>
                <c:pt idx="59">
                  <c:v>5.5694149907701163E-2</c:v>
                </c:pt>
                <c:pt idx="60">
                  <c:v>5.5694149907701163E-2</c:v>
                </c:pt>
                <c:pt idx="61">
                  <c:v>5.5694149907701163E-2</c:v>
                </c:pt>
                <c:pt idx="62">
                  <c:v>5.5694149907701163E-2</c:v>
                </c:pt>
                <c:pt idx="63">
                  <c:v>5.5694149907701163E-2</c:v>
                </c:pt>
                <c:pt idx="64">
                  <c:v>5.5694149907701163E-2</c:v>
                </c:pt>
                <c:pt idx="65">
                  <c:v>5.7880472728800883E-2</c:v>
                </c:pt>
                <c:pt idx="66">
                  <c:v>5.7880472728800883E-2</c:v>
                </c:pt>
                <c:pt idx="67">
                  <c:v>6.242822220023149E-2</c:v>
                </c:pt>
                <c:pt idx="68">
                  <c:v>6.242822220023149E-2</c:v>
                </c:pt>
                <c:pt idx="69">
                  <c:v>6.242822220023149E-2</c:v>
                </c:pt>
                <c:pt idx="70">
                  <c:v>6.242822220023149E-2</c:v>
                </c:pt>
                <c:pt idx="71">
                  <c:v>6.4791299399070662E-2</c:v>
                </c:pt>
                <c:pt idx="72">
                  <c:v>6.4791299399070662E-2</c:v>
                </c:pt>
                <c:pt idx="73">
                  <c:v>6.5995500521705608E-2</c:v>
                </c:pt>
                <c:pt idx="74">
                  <c:v>6.7214948147682571E-2</c:v>
                </c:pt>
                <c:pt idx="75">
                  <c:v>6.8449746025360456E-2</c:v>
                </c:pt>
                <c:pt idx="76">
                  <c:v>6.8449746025360456E-2</c:v>
                </c:pt>
                <c:pt idx="77">
                  <c:v>6.8449746025360456E-2</c:v>
                </c:pt>
                <c:pt idx="78">
                  <c:v>6.8449746025360456E-2</c:v>
                </c:pt>
                <c:pt idx="79">
                  <c:v>6.8449746025360456E-2</c:v>
                </c:pt>
                <c:pt idx="80">
                  <c:v>6.9699998008462508E-2</c:v>
                </c:pt>
                <c:pt idx="81">
                  <c:v>7.0965808055581239E-2</c:v>
                </c:pt>
                <c:pt idx="82">
                  <c:v>7.485762772972597E-2</c:v>
                </c:pt>
                <c:pt idx="83">
                  <c:v>7.485762772972597E-2</c:v>
                </c:pt>
                <c:pt idx="84">
                  <c:v>7.485762772972597E-2</c:v>
                </c:pt>
                <c:pt idx="85">
                  <c:v>7.485762772972597E-2</c:v>
                </c:pt>
                <c:pt idx="86">
                  <c:v>7.485762772972597E-2</c:v>
                </c:pt>
                <c:pt idx="87">
                  <c:v>7.485762772972597E-2</c:v>
                </c:pt>
                <c:pt idx="88">
                  <c:v>7.7531875081569709E-2</c:v>
                </c:pt>
                <c:pt idx="89">
                  <c:v>7.8893222454679043E-2</c:v>
                </c:pt>
                <c:pt idx="90">
                  <c:v>8.0270858497680148E-2</c:v>
                </c:pt>
                <c:pt idx="91">
                  <c:v>8.1664887990861579E-2</c:v>
                </c:pt>
                <c:pt idx="92">
                  <c:v>8.1664887990861579E-2</c:v>
                </c:pt>
                <c:pt idx="93">
                  <c:v>8.1664887990861579E-2</c:v>
                </c:pt>
                <c:pt idx="94">
                  <c:v>8.1664887990861579E-2</c:v>
                </c:pt>
                <c:pt idx="95">
                  <c:v>8.1664887990861579E-2</c:v>
                </c:pt>
                <c:pt idx="96">
                  <c:v>8.1664887990861579E-2</c:v>
                </c:pt>
                <c:pt idx="97">
                  <c:v>8.1664887990861579E-2</c:v>
                </c:pt>
                <c:pt idx="98">
                  <c:v>8.1664887990861579E-2</c:v>
                </c:pt>
                <c:pt idx="99">
                  <c:v>8.1664887990861579E-2</c:v>
                </c:pt>
                <c:pt idx="100">
                  <c:v>8.3075415815138845E-2</c:v>
                </c:pt>
                <c:pt idx="101">
                  <c:v>8.3075415815138845E-2</c:v>
                </c:pt>
                <c:pt idx="102">
                  <c:v>8.4502546951606042E-2</c:v>
                </c:pt>
                <c:pt idx="103">
                  <c:v>8.4502546951606042E-2</c:v>
                </c:pt>
                <c:pt idx="104">
                  <c:v>8.5946386481092527E-2</c:v>
                </c:pt>
                <c:pt idx="105">
                  <c:v>8.5946386481092527E-2</c:v>
                </c:pt>
                <c:pt idx="106">
                  <c:v>8.7407039583723228E-2</c:v>
                </c:pt>
                <c:pt idx="107">
                  <c:v>8.8884611538483566E-2</c:v>
                </c:pt>
                <c:pt idx="108">
                  <c:v>8.8884611538483566E-2</c:v>
                </c:pt>
                <c:pt idx="109">
                  <c:v>8.8884611538483566E-2</c:v>
                </c:pt>
                <c:pt idx="110">
                  <c:v>8.8884611538483566E-2</c:v>
                </c:pt>
                <c:pt idx="111">
                  <c:v>8.8884611538483566E-2</c:v>
                </c:pt>
                <c:pt idx="112">
                  <c:v>8.8884611538483566E-2</c:v>
                </c:pt>
                <c:pt idx="113">
                  <c:v>8.8884611538483566E-2</c:v>
                </c:pt>
                <c:pt idx="114">
                  <c:v>8.8884611538483566E-2</c:v>
                </c:pt>
                <c:pt idx="115">
                  <c:v>8.8884611538483566E-2</c:v>
                </c:pt>
                <c:pt idx="116">
                  <c:v>8.8884611538483566E-2</c:v>
                </c:pt>
                <c:pt idx="117">
                  <c:v>8.8884611538483566E-2</c:v>
                </c:pt>
                <c:pt idx="118">
                  <c:v>8.8884611538483566E-2</c:v>
                </c:pt>
                <c:pt idx="119">
                  <c:v>9.0379207722789151E-2</c:v>
                </c:pt>
                <c:pt idx="120">
                  <c:v>9.1890933612057996E-2</c:v>
                </c:pt>
                <c:pt idx="121">
                  <c:v>9.341989477928854E-2</c:v>
                </c:pt>
                <c:pt idx="122">
                  <c:v>9.6529945725022367E-2</c:v>
                </c:pt>
                <c:pt idx="123">
                  <c:v>9.6529945725022367E-2</c:v>
                </c:pt>
                <c:pt idx="124">
                  <c:v>9.6529945725022367E-2</c:v>
                </c:pt>
                <c:pt idx="125">
                  <c:v>9.6529945725022367E-2</c:v>
                </c:pt>
                <c:pt idx="126">
                  <c:v>9.6529945725022367E-2</c:v>
                </c:pt>
                <c:pt idx="127">
                  <c:v>9.6529945725022367E-2</c:v>
                </c:pt>
                <c:pt idx="128">
                  <c:v>9.9710207079773544E-2</c:v>
                </c:pt>
                <c:pt idx="129">
                  <c:v>0.10296152689822109</c:v>
                </c:pt>
                <c:pt idx="130">
                  <c:v>0.10296152689822109</c:v>
                </c:pt>
                <c:pt idx="131">
                  <c:v>0.10461409916495065</c:v>
                </c:pt>
                <c:pt idx="132">
                  <c:v>0.10461409916495065</c:v>
                </c:pt>
                <c:pt idx="133">
                  <c:v>0.10461409916495065</c:v>
                </c:pt>
                <c:pt idx="134">
                  <c:v>0.10461409916495065</c:v>
                </c:pt>
                <c:pt idx="135">
                  <c:v>0.10461409916495065</c:v>
                </c:pt>
                <c:pt idx="136">
                  <c:v>0.10461409916495065</c:v>
                </c:pt>
                <c:pt idx="137">
                  <c:v>0.10461409916495065</c:v>
                </c:pt>
                <c:pt idx="138">
                  <c:v>0.1096807417425794</c:v>
                </c:pt>
                <c:pt idx="139">
                  <c:v>0.1096807417425794</c:v>
                </c:pt>
                <c:pt idx="140">
                  <c:v>0.11315034043791518</c:v>
                </c:pt>
                <c:pt idx="141">
                  <c:v>0.11491301101540087</c:v>
                </c:pt>
                <c:pt idx="142">
                  <c:v>0.11491301101540087</c:v>
                </c:pt>
                <c:pt idx="143">
                  <c:v>0.11491301101540087</c:v>
                </c:pt>
                <c:pt idx="144">
                  <c:v>0.11491301101540087</c:v>
                </c:pt>
                <c:pt idx="145">
                  <c:v>0.11491301101540087</c:v>
                </c:pt>
                <c:pt idx="146">
                  <c:v>0.11491301101540087</c:v>
                </c:pt>
                <c:pt idx="147">
                  <c:v>0.11491301101540087</c:v>
                </c:pt>
                <c:pt idx="148">
                  <c:v>0.12031379070375194</c:v>
                </c:pt>
                <c:pt idx="149">
                  <c:v>0.12031379070375194</c:v>
                </c:pt>
                <c:pt idx="150">
                  <c:v>0.12031379070375194</c:v>
                </c:pt>
                <c:pt idx="151">
                  <c:v>0.12400935481775965</c:v>
                </c:pt>
                <c:pt idx="152">
                  <c:v>0.12969741359919293</c:v>
                </c:pt>
                <c:pt idx="153">
                  <c:v>0.12969741359919293</c:v>
                </c:pt>
                <c:pt idx="154">
                  <c:v>0.13163245325710615</c:v>
                </c:pt>
                <c:pt idx="155">
                  <c:v>0.13163245325710615</c:v>
                </c:pt>
                <c:pt idx="156">
                  <c:v>0.13358718238835476</c:v>
                </c:pt>
                <c:pt idx="157">
                  <c:v>0.13358718238835476</c:v>
                </c:pt>
                <c:pt idx="158">
                  <c:v>0.13358718238835476</c:v>
                </c:pt>
                <c:pt idx="159">
                  <c:v>0.13358718238835476</c:v>
                </c:pt>
                <c:pt idx="160">
                  <c:v>0.13358718238835476</c:v>
                </c:pt>
                <c:pt idx="161">
                  <c:v>0.13358718238835476</c:v>
                </c:pt>
                <c:pt idx="162">
                  <c:v>0.13358718238835476</c:v>
                </c:pt>
                <c:pt idx="163">
                  <c:v>0.13358718238835476</c:v>
                </c:pt>
                <c:pt idx="164">
                  <c:v>0.13556170879069221</c:v>
                </c:pt>
                <c:pt idx="165">
                  <c:v>0.13755614035005348</c:v>
                </c:pt>
                <c:pt idx="166">
                  <c:v>0.13957058504021913</c:v>
                </c:pt>
                <c:pt idx="167">
                  <c:v>0.13957058504021913</c:v>
                </c:pt>
                <c:pt idx="168">
                  <c:v>0.1416051509224853</c:v>
                </c:pt>
                <c:pt idx="169">
                  <c:v>0.14365994614533253</c:v>
                </c:pt>
                <c:pt idx="170">
                  <c:v>0.14365994614533253</c:v>
                </c:pt>
                <c:pt idx="171">
                  <c:v>0.14365994614533253</c:v>
                </c:pt>
                <c:pt idx="172">
                  <c:v>0.14365994614533253</c:v>
                </c:pt>
                <c:pt idx="173">
                  <c:v>0.14365994614533253</c:v>
                </c:pt>
                <c:pt idx="174">
                  <c:v>0.14573507894410162</c:v>
                </c:pt>
                <c:pt idx="175">
                  <c:v>0.14994679064311847</c:v>
                </c:pt>
                <c:pt idx="176">
                  <c:v>0.1542411536271994</c:v>
                </c:pt>
                <c:pt idx="177">
                  <c:v>0.15861903687330398</c:v>
                </c:pt>
                <c:pt idx="178">
                  <c:v>0.16308131071770449</c:v>
                </c:pt>
                <c:pt idx="179">
                  <c:v>0.16534436646361567</c:v>
                </c:pt>
                <c:pt idx="180">
                  <c:v>0.16534436646361567</c:v>
                </c:pt>
                <c:pt idx="181">
                  <c:v>0.16762884684615803</c:v>
                </c:pt>
                <c:pt idx="182">
                  <c:v>0.16762884684615803</c:v>
                </c:pt>
                <c:pt idx="183">
                  <c:v>0.1722625182842373</c:v>
                </c:pt>
                <c:pt idx="184">
                  <c:v>0.17461192792888894</c:v>
                </c:pt>
                <c:pt idx="185">
                  <c:v>0.17698319938781359</c:v>
                </c:pt>
                <c:pt idx="186">
                  <c:v>0.17698319938781359</c:v>
                </c:pt>
                <c:pt idx="187">
                  <c:v>0.17698319938781359</c:v>
                </c:pt>
                <c:pt idx="188">
                  <c:v>0.17937644216181725</c:v>
                </c:pt>
                <c:pt idx="189">
                  <c:v>0.18917131928808001</c:v>
                </c:pt>
                <c:pt idx="190">
                  <c:v>0.19167606400895076</c:v>
                </c:pt>
                <c:pt idx="191">
                  <c:v>0.19167606400895076</c:v>
                </c:pt>
                <c:pt idx="192">
                  <c:v>0.19167606400895076</c:v>
                </c:pt>
                <c:pt idx="193">
                  <c:v>0.19167606400895076</c:v>
                </c:pt>
                <c:pt idx="194">
                  <c:v>0.19167606400895076</c:v>
                </c:pt>
                <c:pt idx="195">
                  <c:v>0.19167606400895076</c:v>
                </c:pt>
                <c:pt idx="196">
                  <c:v>0.19167606400895076</c:v>
                </c:pt>
                <c:pt idx="197">
                  <c:v>0.19675355361426711</c:v>
                </c:pt>
                <c:pt idx="198">
                  <c:v>0.199326518716265</c:v>
                </c:pt>
                <c:pt idx="199">
                  <c:v>0.199326518716265</c:v>
                </c:pt>
                <c:pt idx="200">
                  <c:v>0.199326518716265</c:v>
                </c:pt>
                <c:pt idx="201">
                  <c:v>0.20192244429597173</c:v>
                </c:pt>
                <c:pt idx="202">
                  <c:v>0.20454144066143259</c:v>
                </c:pt>
                <c:pt idx="203">
                  <c:v>0.20454144066143259</c:v>
                </c:pt>
                <c:pt idx="204">
                  <c:v>0.20454144066143259</c:v>
                </c:pt>
                <c:pt idx="205">
                  <c:v>0.20454144066143259</c:v>
                </c:pt>
                <c:pt idx="206">
                  <c:v>0.2071836181999184</c:v>
                </c:pt>
                <c:pt idx="207">
                  <c:v>0.20984908737766236</c:v>
                </c:pt>
                <c:pt idx="208">
                  <c:v>0.20984908737766236</c:v>
                </c:pt>
                <c:pt idx="209">
                  <c:v>0.21253795873959819</c:v>
                </c:pt>
                <c:pt idx="210">
                  <c:v>0.21253795873959819</c:v>
                </c:pt>
                <c:pt idx="211">
                  <c:v>0.21798635058771754</c:v>
                </c:pt>
                <c:pt idx="212">
                  <c:v>0.21798635058771754</c:v>
                </c:pt>
                <c:pt idx="213">
                  <c:v>0.21798635058771754</c:v>
                </c:pt>
                <c:pt idx="214">
                  <c:v>0.21798635058771754</c:v>
                </c:pt>
                <c:pt idx="215">
                  <c:v>0.21798635058771754</c:v>
                </c:pt>
                <c:pt idx="216">
                  <c:v>0.21798635058771754</c:v>
                </c:pt>
                <c:pt idx="217">
                  <c:v>0.22074609255493385</c:v>
                </c:pt>
                <c:pt idx="218">
                  <c:v>0.22633722286117036</c:v>
                </c:pt>
                <c:pt idx="219">
                  <c:v>0.22916883314648812</c:v>
                </c:pt>
                <c:pt idx="220">
                  <c:v>0.23202462161249757</c:v>
                </c:pt>
                <c:pt idx="221">
                  <c:v>0.23202462161249757</c:v>
                </c:pt>
                <c:pt idx="222">
                  <c:v>0.23202462161249757</c:v>
                </c:pt>
                <c:pt idx="223">
                  <c:v>0.23202462161249757</c:v>
                </c:pt>
                <c:pt idx="224">
                  <c:v>0.23780917782428593</c:v>
                </c:pt>
                <c:pt idx="225">
                  <c:v>0.23780917782428593</c:v>
                </c:pt>
                <c:pt idx="226">
                  <c:v>0.24073816812972751</c:v>
                </c:pt>
                <c:pt idx="227">
                  <c:v>0.24073816812972751</c:v>
                </c:pt>
                <c:pt idx="228">
                  <c:v>0.24073816812972751</c:v>
                </c:pt>
                <c:pt idx="229">
                  <c:v>0.24667013010875399</c:v>
                </c:pt>
                <c:pt idx="230">
                  <c:v>0.24667013010875399</c:v>
                </c:pt>
                <c:pt idx="231">
                  <c:v>0.2496733247969069</c:v>
                </c:pt>
                <c:pt idx="232">
                  <c:v>0.2496733247969069</c:v>
                </c:pt>
                <c:pt idx="233">
                  <c:v>0.25575469967142367</c:v>
                </c:pt>
                <c:pt idx="234">
                  <c:v>0.25575469967142367</c:v>
                </c:pt>
                <c:pt idx="235">
                  <c:v>0.26193680021853316</c:v>
                </c:pt>
                <c:pt idx="236">
                  <c:v>0.26193680021853316</c:v>
                </c:pt>
                <c:pt idx="237">
                  <c:v>0.26193680021853316</c:v>
                </c:pt>
                <c:pt idx="238">
                  <c:v>0.26193680021853316</c:v>
                </c:pt>
                <c:pt idx="239">
                  <c:v>0.26193680021853316</c:v>
                </c:pt>
                <c:pt idx="240">
                  <c:v>0.26193680021853316</c:v>
                </c:pt>
                <c:pt idx="241">
                  <c:v>0.26506590227687421</c:v>
                </c:pt>
                <c:pt idx="242">
                  <c:v>0.26822052149083392</c:v>
                </c:pt>
                <c:pt idx="243">
                  <c:v>0.27140076992707823</c:v>
                </c:pt>
                <c:pt idx="244">
                  <c:v>0.27140076992707823</c:v>
                </c:pt>
                <c:pt idx="245">
                  <c:v>0.27140076992707823</c:v>
                </c:pt>
                <c:pt idx="246">
                  <c:v>0.27460675972587856</c:v>
                </c:pt>
                <c:pt idx="247">
                  <c:v>0.27460675972587856</c:v>
                </c:pt>
                <c:pt idx="248">
                  <c:v>0.27783860310088776</c:v>
                </c:pt>
                <c:pt idx="249">
                  <c:v>0.27783860310088776</c:v>
                </c:pt>
                <c:pt idx="250">
                  <c:v>0.27783860310088776</c:v>
                </c:pt>
                <c:pt idx="251">
                  <c:v>0.27783860310088776</c:v>
                </c:pt>
                <c:pt idx="252">
                  <c:v>0.27783860310088776</c:v>
                </c:pt>
                <c:pt idx="253">
                  <c:v>0.2810964123389153</c:v>
                </c:pt>
                <c:pt idx="254">
                  <c:v>0.28438029979970669</c:v>
                </c:pt>
                <c:pt idx="255">
                  <c:v>0.28438029979970669</c:v>
                </c:pt>
                <c:pt idx="256">
                  <c:v>0.28769037791572422</c:v>
                </c:pt>
                <c:pt idx="257">
                  <c:v>0.29102675919192789</c:v>
                </c:pt>
                <c:pt idx="258">
                  <c:v>0.29438955620555562</c:v>
                </c:pt>
                <c:pt idx="259">
                  <c:v>0.29777888160591398</c:v>
                </c:pt>
                <c:pt idx="260">
                  <c:v>0.29777888160591398</c:v>
                </c:pt>
                <c:pt idx="261">
                  <c:v>0.29777888160591398</c:v>
                </c:pt>
                <c:pt idx="262">
                  <c:v>0.29777888160591398</c:v>
                </c:pt>
                <c:pt idx="263">
                  <c:v>0.29777888160591398</c:v>
                </c:pt>
                <c:pt idx="264">
                  <c:v>0.29777888160591398</c:v>
                </c:pt>
                <c:pt idx="265">
                  <c:v>0.30119484811415553</c:v>
                </c:pt>
                <c:pt idx="266">
                  <c:v>0.30119484811415553</c:v>
                </c:pt>
                <c:pt idx="267">
                  <c:v>0.30119484811415553</c:v>
                </c:pt>
                <c:pt idx="268">
                  <c:v>0.30119484811415553</c:v>
                </c:pt>
                <c:pt idx="269">
                  <c:v>0.30463756852307372</c:v>
                </c:pt>
                <c:pt idx="270">
                  <c:v>0.30810715569688613</c:v>
                </c:pt>
                <c:pt idx="271">
                  <c:v>0.31160372257102631</c:v>
                </c:pt>
                <c:pt idx="272">
                  <c:v>0.31160372257102631</c:v>
                </c:pt>
                <c:pt idx="273">
                  <c:v>0.31512738215193614</c:v>
                </c:pt>
                <c:pt idx="274">
                  <c:v>0.31512738215193614</c:v>
                </c:pt>
                <c:pt idx="275">
                  <c:v>0.31512738215193614</c:v>
                </c:pt>
                <c:pt idx="276">
                  <c:v>0.31512738215193614</c:v>
                </c:pt>
                <c:pt idx="277">
                  <c:v>0.31512738215193614</c:v>
                </c:pt>
                <c:pt idx="278">
                  <c:v>0.31512738215193614</c:v>
                </c:pt>
                <c:pt idx="279">
                  <c:v>0.3186782475168552</c:v>
                </c:pt>
                <c:pt idx="280">
                  <c:v>0.3186782475168552</c:v>
                </c:pt>
                <c:pt idx="281">
                  <c:v>0.3186782475168552</c:v>
                </c:pt>
                <c:pt idx="282">
                  <c:v>0.3186782475168552</c:v>
                </c:pt>
                <c:pt idx="283">
                  <c:v>0.3186782475168552</c:v>
                </c:pt>
                <c:pt idx="284">
                  <c:v>0.3186782475168552</c:v>
                </c:pt>
                <c:pt idx="285">
                  <c:v>0.3222564318136189</c:v>
                </c:pt>
                <c:pt idx="286">
                  <c:v>0.3222564318136189</c:v>
                </c:pt>
                <c:pt idx="287">
                  <c:v>0.32586204826044995</c:v>
                </c:pt>
                <c:pt idx="288">
                  <c:v>0.32586204826044995</c:v>
                </c:pt>
                <c:pt idx="289">
                  <c:v>0.32586204826044995</c:v>
                </c:pt>
                <c:pt idx="290">
                  <c:v>0.32949521014575733</c:v>
                </c:pt>
                <c:pt idx="291">
                  <c:v>0.32949521014575733</c:v>
                </c:pt>
                <c:pt idx="292">
                  <c:v>0.32949521014575733</c:v>
                </c:pt>
                <c:pt idx="293">
                  <c:v>0.33315603082793316</c:v>
                </c:pt>
                <c:pt idx="294">
                  <c:v>0.33315603082793316</c:v>
                </c:pt>
                <c:pt idx="295">
                  <c:v>0.33315603082793316</c:v>
                </c:pt>
                <c:pt idx="296">
                  <c:v>0.33315603082793316</c:v>
                </c:pt>
                <c:pt idx="297">
                  <c:v>0.34056110236517284</c:v>
                </c:pt>
                <c:pt idx="298">
                  <c:v>0.34056110236517284</c:v>
                </c:pt>
                <c:pt idx="299">
                  <c:v>0.34430558028513719</c:v>
                </c:pt>
                <c:pt idx="300">
                  <c:v>0.34430558028513719</c:v>
                </c:pt>
                <c:pt idx="301">
                  <c:v>0.35187898860920747</c:v>
                </c:pt>
                <c:pt idx="302">
                  <c:v>0.35187898860920747</c:v>
                </c:pt>
                <c:pt idx="303">
                  <c:v>0.35570814649275456</c:v>
                </c:pt>
                <c:pt idx="304">
                  <c:v>0.35570814649275456</c:v>
                </c:pt>
                <c:pt idx="305">
                  <c:v>0.35570814649275456</c:v>
                </c:pt>
                <c:pt idx="306">
                  <c:v>0.35570814649275456</c:v>
                </c:pt>
                <c:pt idx="307">
                  <c:v>0.3713104599635732</c:v>
                </c:pt>
                <c:pt idx="308">
                  <c:v>0.3713104599635732</c:v>
                </c:pt>
                <c:pt idx="309">
                  <c:v>0.3713104599635732</c:v>
                </c:pt>
                <c:pt idx="310">
                  <c:v>0.3713104599635732</c:v>
                </c:pt>
                <c:pt idx="311">
                  <c:v>0.3713104599635732</c:v>
                </c:pt>
                <c:pt idx="312">
                  <c:v>0.3713104599635732</c:v>
                </c:pt>
                <c:pt idx="313">
                  <c:v>0.3713104599635732</c:v>
                </c:pt>
                <c:pt idx="314">
                  <c:v>0.3713104599635732</c:v>
                </c:pt>
                <c:pt idx="315">
                  <c:v>0.3713104599635732</c:v>
                </c:pt>
                <c:pt idx="316">
                  <c:v>0.37528302888190845</c:v>
                </c:pt>
                <c:pt idx="317">
                  <c:v>0.37928462228466686</c:v>
                </c:pt>
                <c:pt idx="318">
                  <c:v>0.38331535442219755</c:v>
                </c:pt>
                <c:pt idx="319">
                  <c:v>0.38331535442219755</c:v>
                </c:pt>
                <c:pt idx="320">
                  <c:v>0.39146469223921393</c:v>
                </c:pt>
                <c:pt idx="321">
                  <c:v>0.39146469223921393</c:v>
                </c:pt>
                <c:pt idx="322">
                  <c:v>0.39146469223921393</c:v>
                </c:pt>
                <c:pt idx="323">
                  <c:v>0.39973195767811737</c:v>
                </c:pt>
                <c:pt idx="324">
                  <c:v>0.39973195767811737</c:v>
                </c:pt>
                <c:pt idx="325">
                  <c:v>0.39973195767811737</c:v>
                </c:pt>
                <c:pt idx="326">
                  <c:v>0.39973195767811737</c:v>
                </c:pt>
                <c:pt idx="327">
                  <c:v>0.40391009959326085</c:v>
                </c:pt>
                <c:pt idx="328">
                  <c:v>0.40391009959326085</c:v>
                </c:pt>
                <c:pt idx="329">
                  <c:v>0.40811806715181942</c:v>
                </c:pt>
                <c:pt idx="330">
                  <c:v>0.40811806715181942</c:v>
                </c:pt>
                <c:pt idx="331">
                  <c:v>0.41235597507129923</c:v>
                </c:pt>
                <c:pt idx="332">
                  <c:v>0.41235597507129923</c:v>
                </c:pt>
                <c:pt idx="333">
                  <c:v>0.41235597507129923</c:v>
                </c:pt>
                <c:pt idx="334">
                  <c:v>0.41235597507129923</c:v>
                </c:pt>
                <c:pt idx="335">
                  <c:v>0.41235597507129923</c:v>
                </c:pt>
                <c:pt idx="336">
                  <c:v>0.41662393813521847</c:v>
                </c:pt>
                <c:pt idx="337">
                  <c:v>0.41662393813521847</c:v>
                </c:pt>
                <c:pt idx="338">
                  <c:v>0.42092207119294267</c:v>
                </c:pt>
                <c:pt idx="339">
                  <c:v>0.42092207119294267</c:v>
                </c:pt>
                <c:pt idx="340">
                  <c:v>0.42092207119294267</c:v>
                </c:pt>
                <c:pt idx="341">
                  <c:v>0.43841860264373522</c:v>
                </c:pt>
                <c:pt idx="342">
                  <c:v>0.43841860264373522</c:v>
                </c:pt>
                <c:pt idx="343">
                  <c:v>0.43841860264373522</c:v>
                </c:pt>
                <c:pt idx="344">
                  <c:v>0.43841860264373522</c:v>
                </c:pt>
                <c:pt idx="345">
                  <c:v>0.43841860264373522</c:v>
                </c:pt>
                <c:pt idx="346">
                  <c:v>0.44735087922534744</c:v>
                </c:pt>
                <c:pt idx="347">
                  <c:v>0.45186342351585529</c:v>
                </c:pt>
                <c:pt idx="348">
                  <c:v>0.45640705894448436</c:v>
                </c:pt>
                <c:pt idx="349">
                  <c:v>0.46098190094538788</c:v>
                </c:pt>
                <c:pt idx="350">
                  <c:v>0.46098190094538788</c:v>
                </c:pt>
                <c:pt idx="351">
                  <c:v>0.46098190094538788</c:v>
                </c:pt>
                <c:pt idx="352">
                  <c:v>0.46098190094538788</c:v>
                </c:pt>
                <c:pt idx="353">
                  <c:v>0.46098190094538788</c:v>
                </c:pt>
                <c:pt idx="354">
                  <c:v>0.46098190094538788</c:v>
                </c:pt>
                <c:pt idx="355">
                  <c:v>0.46098190094538788</c:v>
                </c:pt>
                <c:pt idx="356">
                  <c:v>0.46098190094538788</c:v>
                </c:pt>
                <c:pt idx="357">
                  <c:v>0.46098190094538788</c:v>
                </c:pt>
                <c:pt idx="358">
                  <c:v>0.46558806501684841</c:v>
                </c:pt>
                <c:pt idx="359">
                  <c:v>0.47022566672111832</c:v>
                </c:pt>
                <c:pt idx="360">
                  <c:v>0.47022566672111832</c:v>
                </c:pt>
                <c:pt idx="361">
                  <c:v>0.47489482168424707</c:v>
                </c:pt>
                <c:pt idx="362">
                  <c:v>0.47489482168424707</c:v>
                </c:pt>
                <c:pt idx="363">
                  <c:v>0.47489482168424707</c:v>
                </c:pt>
                <c:pt idx="364">
                  <c:v>0.48432825420930775</c:v>
                </c:pt>
                <c:pt idx="365">
                  <c:v>0.48432825420930775</c:v>
                </c:pt>
                <c:pt idx="366">
                  <c:v>0.48432825420930775</c:v>
                </c:pt>
                <c:pt idx="367">
                  <c:v>0.48432825420930775</c:v>
                </c:pt>
                <c:pt idx="368">
                  <c:v>0.48432825420930775</c:v>
                </c:pt>
                <c:pt idx="369">
                  <c:v>0.48909276334087837</c:v>
                </c:pt>
                <c:pt idx="370">
                  <c:v>0.49388928887026007</c:v>
                </c:pt>
                <c:pt idx="371">
                  <c:v>0.49388928887026007</c:v>
                </c:pt>
                <c:pt idx="372">
                  <c:v>0.49871794674007297</c:v>
                </c:pt>
                <c:pt idx="373">
                  <c:v>0.50357885295576577</c:v>
                </c:pt>
                <c:pt idx="374">
                  <c:v>0.50847212358546534</c:v>
                </c:pt>
                <c:pt idx="375">
                  <c:v>0.50847212358546534</c:v>
                </c:pt>
                <c:pt idx="376">
                  <c:v>0.50847212358546534</c:v>
                </c:pt>
                <c:pt idx="377">
                  <c:v>0.50847212358546534</c:v>
                </c:pt>
                <c:pt idx="378">
                  <c:v>0.50847212358546534</c:v>
                </c:pt>
                <c:pt idx="379">
                  <c:v>0.50847212358546534</c:v>
                </c:pt>
                <c:pt idx="380">
                  <c:v>0.51339787475981291</c:v>
                </c:pt>
                <c:pt idx="381">
                  <c:v>0.51835622267181092</c:v>
                </c:pt>
                <c:pt idx="382">
                  <c:v>0.52334728357666704</c:v>
                </c:pt>
                <c:pt idx="383">
                  <c:v>0.53342800969587367</c:v>
                </c:pt>
                <c:pt idx="384">
                  <c:v>0.53342800969587367</c:v>
                </c:pt>
                <c:pt idx="385">
                  <c:v>0.53342800969587367</c:v>
                </c:pt>
                <c:pt idx="386">
                  <c:v>0.53342800969587367</c:v>
                </c:pt>
                <c:pt idx="387">
                  <c:v>0.53342800969587367</c:v>
                </c:pt>
                <c:pt idx="388">
                  <c:v>0.53342800969587367</c:v>
                </c:pt>
                <c:pt idx="389">
                  <c:v>0.53342800969587367</c:v>
                </c:pt>
                <c:pt idx="390">
                  <c:v>0.53342800969587367</c:v>
                </c:pt>
                <c:pt idx="391">
                  <c:v>0.53342800969587367</c:v>
                </c:pt>
                <c:pt idx="392">
                  <c:v>0.5385179077302743</c:v>
                </c:pt>
                <c:pt idx="393">
                  <c:v>0.54364098439732567</c:v>
                </c:pt>
                <c:pt idx="394">
                  <c:v>0.54364098439732567</c:v>
                </c:pt>
                <c:pt idx="395">
                  <c:v>0.54364098439732567</c:v>
                </c:pt>
                <c:pt idx="396">
                  <c:v>0.5592104521399297</c:v>
                </c:pt>
                <c:pt idx="397">
                  <c:v>0.5592104521399297</c:v>
                </c:pt>
                <c:pt idx="398">
                  <c:v>0.5592104521399297</c:v>
                </c:pt>
                <c:pt idx="399">
                  <c:v>0.5592104521399297</c:v>
                </c:pt>
                <c:pt idx="400">
                  <c:v>0.5592104521399297</c:v>
                </c:pt>
                <c:pt idx="401">
                  <c:v>0.5592104521399297</c:v>
                </c:pt>
                <c:pt idx="402">
                  <c:v>0.5592104521399297</c:v>
                </c:pt>
                <c:pt idx="403">
                  <c:v>0.56446740958897723</c:v>
                </c:pt>
                <c:pt idx="404">
                  <c:v>0.56446740958897723</c:v>
                </c:pt>
                <c:pt idx="405">
                  <c:v>0.56446740958897723</c:v>
                </c:pt>
                <c:pt idx="406">
                  <c:v>0.56446740958897723</c:v>
                </c:pt>
                <c:pt idx="407">
                  <c:v>0.56446740958897723</c:v>
                </c:pt>
                <c:pt idx="408">
                  <c:v>0.56446740958897723</c:v>
                </c:pt>
                <c:pt idx="409">
                  <c:v>0.56975812910169665</c:v>
                </c:pt>
                <c:pt idx="410">
                  <c:v>0.56975812910169665</c:v>
                </c:pt>
                <c:pt idx="411">
                  <c:v>0.56975812910169665</c:v>
                </c:pt>
                <c:pt idx="412">
                  <c:v>0.57508272754696743</c:v>
                </c:pt>
                <c:pt idx="413">
                  <c:v>0.58583402901327108</c:v>
                </c:pt>
                <c:pt idx="414">
                  <c:v>0.58583402901327108</c:v>
                </c:pt>
                <c:pt idx="415">
                  <c:v>0.58583402901327108</c:v>
                </c:pt>
                <c:pt idx="416">
                  <c:v>0.58583402901327108</c:v>
                </c:pt>
                <c:pt idx="417">
                  <c:v>0.58583402901327108</c:v>
                </c:pt>
                <c:pt idx="418">
                  <c:v>0.59126096607421874</c:v>
                </c:pt>
                <c:pt idx="419">
                  <c:v>0.59126096607421874</c:v>
                </c:pt>
                <c:pt idx="420">
                  <c:v>0.59126096607421874</c:v>
                </c:pt>
                <c:pt idx="421">
                  <c:v>0.59672225014725833</c:v>
                </c:pt>
                <c:pt idx="422">
                  <c:v>0.59672225014725833</c:v>
                </c:pt>
                <c:pt idx="423">
                  <c:v>0.60221799840255641</c:v>
                </c:pt>
                <c:pt idx="424">
                  <c:v>0.60221799840255641</c:v>
                </c:pt>
                <c:pt idx="425">
                  <c:v>0.60221799840255641</c:v>
                </c:pt>
                <c:pt idx="426">
                  <c:v>0.60221799840255641</c:v>
                </c:pt>
                <c:pt idx="427">
                  <c:v>0.61891320086022461</c:v>
                </c:pt>
                <c:pt idx="428">
                  <c:v>0.61891320086022461</c:v>
                </c:pt>
                <c:pt idx="429">
                  <c:v>0.61891320086022461</c:v>
                </c:pt>
                <c:pt idx="430">
                  <c:v>0.61891320086022461</c:v>
                </c:pt>
                <c:pt idx="431">
                  <c:v>0.61891320086022461</c:v>
                </c:pt>
                <c:pt idx="432">
                  <c:v>0.61891320086022461</c:v>
                </c:pt>
                <c:pt idx="433">
                  <c:v>0.61891320086022461</c:v>
                </c:pt>
                <c:pt idx="434">
                  <c:v>0.61891320086022461</c:v>
                </c:pt>
                <c:pt idx="435">
                  <c:v>0.61891320086022461</c:v>
                </c:pt>
                <c:pt idx="436">
                  <c:v>0.63021780754871182</c:v>
                </c:pt>
                <c:pt idx="437">
                  <c:v>0.63021780754871182</c:v>
                </c:pt>
                <c:pt idx="438">
                  <c:v>0.63021780754871182</c:v>
                </c:pt>
                <c:pt idx="439">
                  <c:v>0.63592280481146124</c:v>
                </c:pt>
                <c:pt idx="440">
                  <c:v>0.63592280481146124</c:v>
                </c:pt>
                <c:pt idx="441">
                  <c:v>0.64166308811488115</c:v>
                </c:pt>
                <c:pt idx="442">
                  <c:v>0.64743877510381642</c:v>
                </c:pt>
                <c:pt idx="443">
                  <c:v>0.64743877510381642</c:v>
                </c:pt>
                <c:pt idx="444">
                  <c:v>0.64743877510381642</c:v>
                </c:pt>
                <c:pt idx="445">
                  <c:v>0.65324998348182128</c:v>
                </c:pt>
                <c:pt idx="446">
                  <c:v>0.65324998348182128</c:v>
                </c:pt>
                <c:pt idx="447">
                  <c:v>0.65909683101102423</c:v>
                </c:pt>
                <c:pt idx="448">
                  <c:v>0.6649794355119959</c:v>
                </c:pt>
                <c:pt idx="449">
                  <c:v>0.6649794355119959</c:v>
                </c:pt>
                <c:pt idx="450">
                  <c:v>0.6649794355119959</c:v>
                </c:pt>
                <c:pt idx="451">
                  <c:v>0.6649794355119959</c:v>
                </c:pt>
                <c:pt idx="452">
                  <c:v>0.67089791486360828</c:v>
                </c:pt>
                <c:pt idx="453">
                  <c:v>0.67089791486360828</c:v>
                </c:pt>
                <c:pt idx="454">
                  <c:v>0.67685238700290584</c:v>
                </c:pt>
                <c:pt idx="455">
                  <c:v>0.67685238700290584</c:v>
                </c:pt>
                <c:pt idx="456">
                  <c:v>0.67685238700290584</c:v>
                </c:pt>
                <c:pt idx="457">
                  <c:v>0.67685238700290584</c:v>
                </c:pt>
                <c:pt idx="458">
                  <c:v>0.67685238700290584</c:v>
                </c:pt>
                <c:pt idx="459">
                  <c:v>0.67685238700290584</c:v>
                </c:pt>
                <c:pt idx="460">
                  <c:v>0.68284296992496762</c:v>
                </c:pt>
                <c:pt idx="461">
                  <c:v>0.68284296992496762</c:v>
                </c:pt>
                <c:pt idx="462">
                  <c:v>0.68886978168278012</c:v>
                </c:pt>
                <c:pt idx="463">
                  <c:v>0.68886978168278012</c:v>
                </c:pt>
                <c:pt idx="464">
                  <c:v>0.70716877136634282</c:v>
                </c:pt>
                <c:pt idx="465">
                  <c:v>0.70716877136634282</c:v>
                </c:pt>
                <c:pt idx="466">
                  <c:v>0.70716877136634282</c:v>
                </c:pt>
                <c:pt idx="467">
                  <c:v>0.70716877136634282</c:v>
                </c:pt>
                <c:pt idx="468">
                  <c:v>0.71334168015046373</c:v>
                </c:pt>
                <c:pt idx="469">
                  <c:v>0.71955140889921687</c:v>
                </c:pt>
                <c:pt idx="470">
                  <c:v>0.71955140889921687</c:v>
                </c:pt>
                <c:pt idx="471">
                  <c:v>0.71955140889921687</c:v>
                </c:pt>
                <c:pt idx="472">
                  <c:v>0.71955140889921687</c:v>
                </c:pt>
                <c:pt idx="473">
                  <c:v>0.71955140889921687</c:v>
                </c:pt>
                <c:pt idx="474">
                  <c:v>0.7320817999382373</c:v>
                </c:pt>
                <c:pt idx="475">
                  <c:v>0.7320817999382373</c:v>
                </c:pt>
                <c:pt idx="476">
                  <c:v>0.73840269919467083</c:v>
                </c:pt>
                <c:pt idx="477">
                  <c:v>0.73840269919467083</c:v>
                </c:pt>
                <c:pt idx="478">
                  <c:v>0.73840269919467083</c:v>
                </c:pt>
                <c:pt idx="479">
                  <c:v>0.73840269919467083</c:v>
                </c:pt>
                <c:pt idx="480">
                  <c:v>0.73840269919467083</c:v>
                </c:pt>
                <c:pt idx="481">
                  <c:v>0.73840269919467083</c:v>
                </c:pt>
                <c:pt idx="482">
                  <c:v>0.73840269919467083</c:v>
                </c:pt>
                <c:pt idx="483">
                  <c:v>0.73840269919467083</c:v>
                </c:pt>
                <c:pt idx="484">
                  <c:v>0.74476089234781528</c:v>
                </c:pt>
                <c:pt idx="485">
                  <c:v>0.75115649802253648</c:v>
                </c:pt>
                <c:pt idx="486">
                  <c:v>0.75115649802253648</c:v>
                </c:pt>
                <c:pt idx="487">
                  <c:v>0.75115649802253648</c:v>
                </c:pt>
                <c:pt idx="488">
                  <c:v>0.75115649802253648</c:v>
                </c:pt>
                <c:pt idx="489">
                  <c:v>0.75758963490018605</c:v>
                </c:pt>
                <c:pt idx="490">
                  <c:v>0.76406042171848343</c:v>
                </c:pt>
                <c:pt idx="491">
                  <c:v>0.7705689772713773</c:v>
                </c:pt>
                <c:pt idx="492">
                  <c:v>0.7705689772713773</c:v>
                </c:pt>
                <c:pt idx="493">
                  <c:v>0.77711542040893633</c:v>
                </c:pt>
                <c:pt idx="494">
                  <c:v>0.79698326466937575</c:v>
                </c:pt>
                <c:pt idx="495">
                  <c:v>0.79698326466937575</c:v>
                </c:pt>
                <c:pt idx="496">
                  <c:v>0.80368244776421616</c:v>
                </c:pt>
                <c:pt idx="497">
                  <c:v>0.80368244776421616</c:v>
                </c:pt>
                <c:pt idx="498">
                  <c:v>0.80368244776421616</c:v>
                </c:pt>
                <c:pt idx="499">
                  <c:v>0.81719638115527993</c:v>
                </c:pt>
                <c:pt idx="500">
                  <c:v>0.81719638115527993</c:v>
                </c:pt>
                <c:pt idx="501">
                  <c:v>0.84468985583165102</c:v>
                </c:pt>
                <c:pt idx="502">
                  <c:v>0.84468985583165102</c:v>
                </c:pt>
                <c:pt idx="503">
                  <c:v>0.84468985583165102</c:v>
                </c:pt>
                <c:pt idx="504">
                  <c:v>0.84468985583165102</c:v>
                </c:pt>
                <c:pt idx="505">
                  <c:v>0.85166092243110292</c:v>
                </c:pt>
                <c:pt idx="506">
                  <c:v>0.85867130714858009</c:v>
                </c:pt>
                <c:pt idx="507">
                  <c:v>0.85867130714858009</c:v>
                </c:pt>
                <c:pt idx="508">
                  <c:v>0.86572112955262237</c:v>
                </c:pt>
                <c:pt idx="509">
                  <c:v>0.87993956596663891</c:v>
                </c:pt>
                <c:pt idx="510">
                  <c:v>0.87993956596663891</c:v>
                </c:pt>
                <c:pt idx="511">
                  <c:v>0.87993956596663891</c:v>
                </c:pt>
                <c:pt idx="512">
                  <c:v>0.87993956596663891</c:v>
                </c:pt>
                <c:pt idx="513">
                  <c:v>0.87993956596663891</c:v>
                </c:pt>
                <c:pt idx="514">
                  <c:v>0.87993956596663891</c:v>
                </c:pt>
                <c:pt idx="515">
                  <c:v>0.88710841938543417</c:v>
                </c:pt>
                <c:pt idx="516">
                  <c:v>0.89431718930820236</c:v>
                </c:pt>
                <c:pt idx="517">
                  <c:v>0.9088549580779115</c:v>
                </c:pt>
                <c:pt idx="518">
                  <c:v>0.9088549580779115</c:v>
                </c:pt>
                <c:pt idx="519">
                  <c:v>0.91618419676553897</c:v>
                </c:pt>
                <c:pt idx="520">
                  <c:v>0.91618419676553897</c:v>
                </c:pt>
                <c:pt idx="521">
                  <c:v>0.92355383163829052</c:v>
                </c:pt>
                <c:pt idx="522">
                  <c:v>0.93096398275056191</c:v>
                </c:pt>
                <c:pt idx="523">
                  <c:v>0.94590631417828697</c:v>
                </c:pt>
                <c:pt idx="524">
                  <c:v>0.95343873486921171</c:v>
                </c:pt>
                <c:pt idx="525">
                  <c:v>0.95343873486921171</c:v>
                </c:pt>
                <c:pt idx="526">
                  <c:v>0.99171820037832081</c:v>
                </c:pt>
                <c:pt idx="527">
                  <c:v>0.99171820037832081</c:v>
                </c:pt>
                <c:pt idx="528">
                  <c:v>0.99171820037832081</c:v>
                </c:pt>
                <c:pt idx="529">
                  <c:v>0.99171820037832081</c:v>
                </c:pt>
                <c:pt idx="530">
                  <c:v>1.0073203370710246</c:v>
                </c:pt>
                <c:pt idx="531">
                  <c:v>1.0151841056089761</c:v>
                </c:pt>
                <c:pt idx="532">
                  <c:v>1.0310376465094033</c:v>
                </c:pt>
                <c:pt idx="533">
                  <c:v>1.0310376465094033</c:v>
                </c:pt>
                <c:pt idx="534">
                  <c:v>1.0310376465094033</c:v>
                </c:pt>
                <c:pt idx="535">
                  <c:v>1.0310376465094033</c:v>
                </c:pt>
                <c:pt idx="536">
                  <c:v>1.0310376465094033</c:v>
                </c:pt>
                <c:pt idx="537">
                  <c:v>1.0390276604047286</c:v>
                </c:pt>
                <c:pt idx="538">
                  <c:v>1.0390276604047286</c:v>
                </c:pt>
                <c:pt idx="539">
                  <c:v>1.0470599977052981</c:v>
                </c:pt>
                <c:pt idx="540">
                  <c:v>1.0714121592586714</c:v>
                </c:pt>
                <c:pt idx="541">
                  <c:v>1.0714121592586714</c:v>
                </c:pt>
                <c:pt idx="542">
                  <c:v>1.0714121592586714</c:v>
                </c:pt>
                <c:pt idx="543">
                  <c:v>1.0714121592586714</c:v>
                </c:pt>
                <c:pt idx="544">
                  <c:v>1.0714121592586714</c:v>
                </c:pt>
                <c:pt idx="545">
                  <c:v>1.0714121592586714</c:v>
                </c:pt>
                <c:pt idx="546">
                  <c:v>1.0714121592586714</c:v>
                </c:pt>
                <c:pt idx="547">
                  <c:v>1.0878607684606709</c:v>
                </c:pt>
                <c:pt idx="548">
                  <c:v>1.096149586818699</c:v>
                </c:pt>
                <c:pt idx="549">
                  <c:v>1.1044815759375646</c:v>
                </c:pt>
                <c:pt idx="550">
                  <c:v>1.1128568570732813</c:v>
                </c:pt>
                <c:pt idx="551">
                  <c:v>1.1128568570732813</c:v>
                </c:pt>
                <c:pt idx="552">
                  <c:v>1.164024472992147</c:v>
                </c:pt>
                <c:pt idx="553">
                  <c:v>1.1990174420197239</c:v>
                </c:pt>
                <c:pt idx="554">
                  <c:v>1.2078769527536759</c:v>
                </c:pt>
                <c:pt idx="555">
                  <c:v>1.2257303492498577</c:v>
                </c:pt>
                <c:pt idx="556">
                  <c:v>1.2257303492498577</c:v>
                </c:pt>
                <c:pt idx="557">
                  <c:v>1.2989534989841045</c:v>
                </c:pt>
                <c:pt idx="558">
                  <c:v>1.2989534989841045</c:v>
                </c:pt>
                <c:pt idx="559">
                  <c:v>1.2989534989841045</c:v>
                </c:pt>
                <c:pt idx="560">
                  <c:v>1.2989534989841045</c:v>
                </c:pt>
                <c:pt idx="561">
                  <c:v>1.346208098925288</c:v>
                </c:pt>
                <c:pt idx="562">
                  <c:v>1.3848495726066485</c:v>
                </c:pt>
                <c:pt idx="563">
                  <c:v>1.3946273235318543</c:v>
                </c:pt>
                <c:pt idx="564">
                  <c:v>1.3946273235318543</c:v>
                </c:pt>
                <c:pt idx="565">
                  <c:v>1.4143245441039354</c:v>
                </c:pt>
                <c:pt idx="566">
                  <c:v>1.4442265158141372</c:v>
                </c:pt>
                <c:pt idx="567">
                  <c:v>1.4745588096028852</c:v>
                </c:pt>
                <c:pt idx="568">
                  <c:v>1.5053247511895753</c:v>
                </c:pt>
                <c:pt idx="569">
                  <c:v>1.5053247511895753</c:v>
                </c:pt>
                <c:pt idx="570">
                  <c:v>1.5053247511895753</c:v>
                </c:pt>
                <c:pt idx="571">
                  <c:v>1.5156770065973013</c:v>
                </c:pt>
                <c:pt idx="572">
                  <c:v>1.5575740272292562</c:v>
                </c:pt>
              </c:numCache>
            </c:numRef>
          </c:yVal>
          <c:smooth val="0"/>
          <c:extLst>
            <c:ext xmlns:c16="http://schemas.microsoft.com/office/drawing/2014/chart" uri="{C3380CC4-5D6E-409C-BE32-E72D297353CC}">
              <c16:uniqueId val="{00000000-E628-4410-B467-F44404B8BE75}"/>
            </c:ext>
          </c:extLst>
        </c:ser>
        <c:ser>
          <c:idx val="2"/>
          <c:order val="1"/>
          <c:tx>
            <c:strRef>
              <c:f>'Silver perch'!$T$1</c:f>
              <c:strCache>
                <c:ptCount val="1"/>
                <c:pt idx="0">
                  <c:v>Vline</c:v>
                </c:pt>
              </c:strCache>
            </c:strRef>
          </c:tx>
          <c:spPr>
            <a:ln w="22225" cap="rnd">
              <a:solidFill>
                <a:srgbClr val="FF0000"/>
              </a:solidFill>
              <a:round/>
            </a:ln>
            <a:effectLst/>
          </c:spPr>
          <c:marker>
            <c:symbol val="none"/>
          </c:marker>
          <c:dPt>
            <c:idx val="2"/>
            <c:marker>
              <c:symbol val="none"/>
            </c:marker>
            <c:bubble3D val="0"/>
            <c:spPr>
              <a:ln w="22225" cap="rnd">
                <a:solidFill>
                  <a:srgbClr val="FF0000"/>
                </a:solidFill>
                <a:round/>
              </a:ln>
              <a:effectLst/>
            </c:spPr>
            <c:extLst>
              <c:ext xmlns:c16="http://schemas.microsoft.com/office/drawing/2014/chart" uri="{C3380CC4-5D6E-409C-BE32-E72D297353CC}">
                <c16:uniqueId val="{00000002-E628-4410-B467-F44404B8BE75}"/>
              </c:ext>
            </c:extLst>
          </c:dPt>
          <c:xVal>
            <c:numRef>
              <c:f>'Silver perch'!$Q$2:$Q$2002</c:f>
              <c:numCache>
                <c:formatCode>General</c:formatCode>
                <c:ptCount val="2001"/>
                <c:pt idx="0">
                  <c:v>31</c:v>
                </c:pt>
                <c:pt idx="1">
                  <c:v>31</c:v>
                </c:pt>
                <c:pt idx="2">
                  <c:v>0</c:v>
                </c:pt>
                <c:pt idx="3">
                  <c:v>31</c:v>
                </c:pt>
                <c:pt idx="4">
                  <c:v>0</c:v>
                </c:pt>
                <c:pt idx="5">
                  <c:v>3</c:v>
                </c:pt>
                <c:pt idx="6">
                  <c:v>4.8</c:v>
                </c:pt>
                <c:pt idx="7">
                  <c:v>6.4</c:v>
                </c:pt>
                <c:pt idx="8">
                  <c:v>8.6</c:v>
                </c:pt>
                <c:pt idx="9">
                  <c:v>8.6</c:v>
                </c:pt>
                <c:pt idx="10">
                  <c:v>8.6999999999999993</c:v>
                </c:pt>
                <c:pt idx="11">
                  <c:v>9.1</c:v>
                </c:pt>
                <c:pt idx="12">
                  <c:v>9.1</c:v>
                </c:pt>
                <c:pt idx="13">
                  <c:v>9.9</c:v>
                </c:pt>
                <c:pt idx="14">
                  <c:v>11</c:v>
                </c:pt>
                <c:pt idx="15">
                  <c:v>11.1</c:v>
                </c:pt>
                <c:pt idx="16">
                  <c:v>11.5</c:v>
                </c:pt>
                <c:pt idx="17">
                  <c:v>12.2</c:v>
                </c:pt>
                <c:pt idx="18">
                  <c:v>12.4</c:v>
                </c:pt>
                <c:pt idx="19">
                  <c:v>12.5</c:v>
                </c:pt>
                <c:pt idx="20">
                  <c:v>12.5</c:v>
                </c:pt>
                <c:pt idx="21">
                  <c:v>12.5</c:v>
                </c:pt>
                <c:pt idx="22">
                  <c:v>12.8</c:v>
                </c:pt>
                <c:pt idx="23">
                  <c:v>13.4</c:v>
                </c:pt>
                <c:pt idx="24">
                  <c:v>13.4</c:v>
                </c:pt>
                <c:pt idx="25">
                  <c:v>13.4</c:v>
                </c:pt>
                <c:pt idx="26">
                  <c:v>13.4</c:v>
                </c:pt>
                <c:pt idx="27">
                  <c:v>13.4</c:v>
                </c:pt>
                <c:pt idx="28">
                  <c:v>14.3</c:v>
                </c:pt>
                <c:pt idx="29">
                  <c:v>14.4</c:v>
                </c:pt>
                <c:pt idx="30">
                  <c:v>14.4</c:v>
                </c:pt>
                <c:pt idx="31">
                  <c:v>14.4</c:v>
                </c:pt>
                <c:pt idx="32">
                  <c:v>14.4</c:v>
                </c:pt>
                <c:pt idx="33">
                  <c:v>14.4</c:v>
                </c:pt>
                <c:pt idx="34">
                  <c:v>14.5</c:v>
                </c:pt>
                <c:pt idx="35">
                  <c:v>14.6</c:v>
                </c:pt>
                <c:pt idx="36">
                  <c:v>14.6</c:v>
                </c:pt>
                <c:pt idx="37">
                  <c:v>14.6</c:v>
                </c:pt>
                <c:pt idx="38">
                  <c:v>14.9</c:v>
                </c:pt>
                <c:pt idx="39">
                  <c:v>14.9</c:v>
                </c:pt>
                <c:pt idx="40">
                  <c:v>14.9</c:v>
                </c:pt>
                <c:pt idx="41">
                  <c:v>14.9</c:v>
                </c:pt>
                <c:pt idx="42">
                  <c:v>15</c:v>
                </c:pt>
                <c:pt idx="43">
                  <c:v>15.2</c:v>
                </c:pt>
                <c:pt idx="44">
                  <c:v>15.4</c:v>
                </c:pt>
                <c:pt idx="45">
                  <c:v>15.4</c:v>
                </c:pt>
                <c:pt idx="46">
                  <c:v>15.4</c:v>
                </c:pt>
                <c:pt idx="47">
                  <c:v>15.4</c:v>
                </c:pt>
                <c:pt idx="48">
                  <c:v>15.4</c:v>
                </c:pt>
                <c:pt idx="49">
                  <c:v>15.4</c:v>
                </c:pt>
                <c:pt idx="50">
                  <c:v>15.8</c:v>
                </c:pt>
                <c:pt idx="51">
                  <c:v>15.8</c:v>
                </c:pt>
                <c:pt idx="52">
                  <c:v>15.8</c:v>
                </c:pt>
                <c:pt idx="53">
                  <c:v>15.9</c:v>
                </c:pt>
                <c:pt idx="54">
                  <c:v>15.9</c:v>
                </c:pt>
                <c:pt idx="55">
                  <c:v>15.9</c:v>
                </c:pt>
                <c:pt idx="56">
                  <c:v>16.2</c:v>
                </c:pt>
                <c:pt idx="57">
                  <c:v>16.399999999999999</c:v>
                </c:pt>
                <c:pt idx="58">
                  <c:v>16.399999999999999</c:v>
                </c:pt>
                <c:pt idx="59">
                  <c:v>16.399999999999999</c:v>
                </c:pt>
                <c:pt idx="60">
                  <c:v>16.399999999999999</c:v>
                </c:pt>
                <c:pt idx="61">
                  <c:v>16.399999999999999</c:v>
                </c:pt>
                <c:pt idx="62">
                  <c:v>16.399999999999999</c:v>
                </c:pt>
                <c:pt idx="63">
                  <c:v>16.399999999999999</c:v>
                </c:pt>
                <c:pt idx="64">
                  <c:v>16.399999999999999</c:v>
                </c:pt>
                <c:pt idx="65">
                  <c:v>16.600000000000001</c:v>
                </c:pt>
                <c:pt idx="66">
                  <c:v>16.600000000000001</c:v>
                </c:pt>
                <c:pt idx="67">
                  <c:v>17</c:v>
                </c:pt>
                <c:pt idx="68">
                  <c:v>17</c:v>
                </c:pt>
                <c:pt idx="69">
                  <c:v>17</c:v>
                </c:pt>
                <c:pt idx="70">
                  <c:v>17</c:v>
                </c:pt>
                <c:pt idx="71">
                  <c:v>17.2</c:v>
                </c:pt>
                <c:pt idx="72">
                  <c:v>17.2</c:v>
                </c:pt>
                <c:pt idx="73">
                  <c:v>17.3</c:v>
                </c:pt>
                <c:pt idx="74">
                  <c:v>17.399999999999999</c:v>
                </c:pt>
                <c:pt idx="75">
                  <c:v>17.5</c:v>
                </c:pt>
                <c:pt idx="76">
                  <c:v>17.5</c:v>
                </c:pt>
                <c:pt idx="77">
                  <c:v>17.5</c:v>
                </c:pt>
                <c:pt idx="78">
                  <c:v>17.5</c:v>
                </c:pt>
                <c:pt idx="79">
                  <c:v>17.5</c:v>
                </c:pt>
                <c:pt idx="80">
                  <c:v>17.600000000000001</c:v>
                </c:pt>
                <c:pt idx="81">
                  <c:v>17.7</c:v>
                </c:pt>
                <c:pt idx="82">
                  <c:v>18</c:v>
                </c:pt>
                <c:pt idx="83">
                  <c:v>18</c:v>
                </c:pt>
                <c:pt idx="84">
                  <c:v>18</c:v>
                </c:pt>
                <c:pt idx="85">
                  <c:v>18</c:v>
                </c:pt>
                <c:pt idx="86">
                  <c:v>18</c:v>
                </c:pt>
                <c:pt idx="87">
                  <c:v>18</c:v>
                </c:pt>
                <c:pt idx="88">
                  <c:v>18.2</c:v>
                </c:pt>
                <c:pt idx="89">
                  <c:v>18.3</c:v>
                </c:pt>
                <c:pt idx="90">
                  <c:v>18.399999999999999</c:v>
                </c:pt>
                <c:pt idx="91">
                  <c:v>18.5</c:v>
                </c:pt>
                <c:pt idx="92">
                  <c:v>18.5</c:v>
                </c:pt>
                <c:pt idx="93">
                  <c:v>18.5</c:v>
                </c:pt>
                <c:pt idx="94">
                  <c:v>18.5</c:v>
                </c:pt>
                <c:pt idx="95">
                  <c:v>18.5</c:v>
                </c:pt>
                <c:pt idx="96">
                  <c:v>18.5</c:v>
                </c:pt>
                <c:pt idx="97">
                  <c:v>18.5</c:v>
                </c:pt>
                <c:pt idx="98">
                  <c:v>18.5</c:v>
                </c:pt>
                <c:pt idx="99">
                  <c:v>18.5</c:v>
                </c:pt>
                <c:pt idx="100">
                  <c:v>18.600000000000001</c:v>
                </c:pt>
                <c:pt idx="101">
                  <c:v>18.600000000000001</c:v>
                </c:pt>
                <c:pt idx="102">
                  <c:v>18.7</c:v>
                </c:pt>
                <c:pt idx="103">
                  <c:v>18.7</c:v>
                </c:pt>
                <c:pt idx="104">
                  <c:v>18.8</c:v>
                </c:pt>
                <c:pt idx="105">
                  <c:v>18.8</c:v>
                </c:pt>
                <c:pt idx="106">
                  <c:v>18.899999999999999</c:v>
                </c:pt>
                <c:pt idx="107">
                  <c:v>19</c:v>
                </c:pt>
                <c:pt idx="108">
                  <c:v>19</c:v>
                </c:pt>
                <c:pt idx="109">
                  <c:v>19</c:v>
                </c:pt>
                <c:pt idx="110">
                  <c:v>19</c:v>
                </c:pt>
                <c:pt idx="111">
                  <c:v>19</c:v>
                </c:pt>
                <c:pt idx="112">
                  <c:v>19</c:v>
                </c:pt>
                <c:pt idx="113">
                  <c:v>19</c:v>
                </c:pt>
                <c:pt idx="114">
                  <c:v>19</c:v>
                </c:pt>
                <c:pt idx="115">
                  <c:v>19</c:v>
                </c:pt>
                <c:pt idx="116">
                  <c:v>19</c:v>
                </c:pt>
                <c:pt idx="117">
                  <c:v>19</c:v>
                </c:pt>
                <c:pt idx="118">
                  <c:v>19</c:v>
                </c:pt>
                <c:pt idx="119">
                  <c:v>19.100000000000001</c:v>
                </c:pt>
                <c:pt idx="120">
                  <c:v>19.2</c:v>
                </c:pt>
                <c:pt idx="121">
                  <c:v>19.3</c:v>
                </c:pt>
                <c:pt idx="122">
                  <c:v>19.5</c:v>
                </c:pt>
                <c:pt idx="123">
                  <c:v>19.5</c:v>
                </c:pt>
                <c:pt idx="124">
                  <c:v>19.5</c:v>
                </c:pt>
                <c:pt idx="125">
                  <c:v>19.5</c:v>
                </c:pt>
                <c:pt idx="126">
                  <c:v>19.5</c:v>
                </c:pt>
                <c:pt idx="127">
                  <c:v>19.5</c:v>
                </c:pt>
                <c:pt idx="128">
                  <c:v>19.7</c:v>
                </c:pt>
                <c:pt idx="129">
                  <c:v>19.899999999999999</c:v>
                </c:pt>
                <c:pt idx="130">
                  <c:v>19.899999999999999</c:v>
                </c:pt>
                <c:pt idx="131">
                  <c:v>20</c:v>
                </c:pt>
                <c:pt idx="132">
                  <c:v>20</c:v>
                </c:pt>
                <c:pt idx="133">
                  <c:v>20</c:v>
                </c:pt>
                <c:pt idx="134">
                  <c:v>20</c:v>
                </c:pt>
                <c:pt idx="135">
                  <c:v>20</c:v>
                </c:pt>
                <c:pt idx="136">
                  <c:v>20</c:v>
                </c:pt>
                <c:pt idx="137">
                  <c:v>20</c:v>
                </c:pt>
                <c:pt idx="138">
                  <c:v>20.3</c:v>
                </c:pt>
                <c:pt idx="139">
                  <c:v>20.3</c:v>
                </c:pt>
                <c:pt idx="140">
                  <c:v>20.5</c:v>
                </c:pt>
                <c:pt idx="141">
                  <c:v>20.6</c:v>
                </c:pt>
                <c:pt idx="142">
                  <c:v>20.6</c:v>
                </c:pt>
                <c:pt idx="143">
                  <c:v>20.6</c:v>
                </c:pt>
                <c:pt idx="144">
                  <c:v>20.6</c:v>
                </c:pt>
                <c:pt idx="145">
                  <c:v>20.6</c:v>
                </c:pt>
                <c:pt idx="146">
                  <c:v>20.6</c:v>
                </c:pt>
                <c:pt idx="147">
                  <c:v>20.6</c:v>
                </c:pt>
                <c:pt idx="148">
                  <c:v>20.9</c:v>
                </c:pt>
                <c:pt idx="149">
                  <c:v>20.9</c:v>
                </c:pt>
                <c:pt idx="150">
                  <c:v>20.9</c:v>
                </c:pt>
                <c:pt idx="151">
                  <c:v>21.1</c:v>
                </c:pt>
                <c:pt idx="152">
                  <c:v>21.4</c:v>
                </c:pt>
                <c:pt idx="153">
                  <c:v>21.4</c:v>
                </c:pt>
                <c:pt idx="154">
                  <c:v>21.5</c:v>
                </c:pt>
                <c:pt idx="155">
                  <c:v>21.5</c:v>
                </c:pt>
                <c:pt idx="156">
                  <c:v>21.6</c:v>
                </c:pt>
                <c:pt idx="157">
                  <c:v>21.6</c:v>
                </c:pt>
                <c:pt idx="158">
                  <c:v>21.6</c:v>
                </c:pt>
                <c:pt idx="159">
                  <c:v>21.6</c:v>
                </c:pt>
                <c:pt idx="160">
                  <c:v>21.6</c:v>
                </c:pt>
                <c:pt idx="161">
                  <c:v>21.6</c:v>
                </c:pt>
                <c:pt idx="162">
                  <c:v>21.6</c:v>
                </c:pt>
                <c:pt idx="163">
                  <c:v>21.6</c:v>
                </c:pt>
                <c:pt idx="164">
                  <c:v>21.7</c:v>
                </c:pt>
                <c:pt idx="165">
                  <c:v>21.8</c:v>
                </c:pt>
                <c:pt idx="166">
                  <c:v>21.9</c:v>
                </c:pt>
                <c:pt idx="167">
                  <c:v>21.9</c:v>
                </c:pt>
                <c:pt idx="168">
                  <c:v>22</c:v>
                </c:pt>
                <c:pt idx="169">
                  <c:v>22.1</c:v>
                </c:pt>
                <c:pt idx="170">
                  <c:v>22.1</c:v>
                </c:pt>
                <c:pt idx="171">
                  <c:v>22.1</c:v>
                </c:pt>
                <c:pt idx="172">
                  <c:v>22.1</c:v>
                </c:pt>
                <c:pt idx="173">
                  <c:v>22.1</c:v>
                </c:pt>
                <c:pt idx="174">
                  <c:v>22.2</c:v>
                </c:pt>
                <c:pt idx="175">
                  <c:v>22.4</c:v>
                </c:pt>
                <c:pt idx="176">
                  <c:v>22.6</c:v>
                </c:pt>
                <c:pt idx="177">
                  <c:v>22.8</c:v>
                </c:pt>
                <c:pt idx="178">
                  <c:v>23</c:v>
                </c:pt>
                <c:pt idx="179">
                  <c:v>23.1</c:v>
                </c:pt>
                <c:pt idx="180">
                  <c:v>23.1</c:v>
                </c:pt>
                <c:pt idx="181">
                  <c:v>23.2</c:v>
                </c:pt>
                <c:pt idx="182">
                  <c:v>23.2</c:v>
                </c:pt>
                <c:pt idx="183">
                  <c:v>23.4</c:v>
                </c:pt>
                <c:pt idx="184">
                  <c:v>23.5</c:v>
                </c:pt>
                <c:pt idx="185">
                  <c:v>23.6</c:v>
                </c:pt>
                <c:pt idx="186">
                  <c:v>23.6</c:v>
                </c:pt>
                <c:pt idx="187">
                  <c:v>23.6</c:v>
                </c:pt>
                <c:pt idx="188">
                  <c:v>23.7</c:v>
                </c:pt>
                <c:pt idx="189">
                  <c:v>24.1</c:v>
                </c:pt>
                <c:pt idx="190">
                  <c:v>24.2</c:v>
                </c:pt>
                <c:pt idx="191">
                  <c:v>24.2</c:v>
                </c:pt>
                <c:pt idx="192">
                  <c:v>24.2</c:v>
                </c:pt>
                <c:pt idx="193">
                  <c:v>24.2</c:v>
                </c:pt>
                <c:pt idx="194">
                  <c:v>24.2</c:v>
                </c:pt>
                <c:pt idx="195">
                  <c:v>24.2</c:v>
                </c:pt>
                <c:pt idx="196">
                  <c:v>24.2</c:v>
                </c:pt>
                <c:pt idx="197">
                  <c:v>24.4</c:v>
                </c:pt>
                <c:pt idx="198">
                  <c:v>24.5</c:v>
                </c:pt>
                <c:pt idx="199">
                  <c:v>24.5</c:v>
                </c:pt>
                <c:pt idx="200">
                  <c:v>24.5</c:v>
                </c:pt>
                <c:pt idx="201">
                  <c:v>24.6</c:v>
                </c:pt>
                <c:pt idx="202">
                  <c:v>24.7</c:v>
                </c:pt>
                <c:pt idx="203">
                  <c:v>24.7</c:v>
                </c:pt>
                <c:pt idx="204">
                  <c:v>24.7</c:v>
                </c:pt>
                <c:pt idx="205">
                  <c:v>24.7</c:v>
                </c:pt>
                <c:pt idx="206">
                  <c:v>24.8</c:v>
                </c:pt>
                <c:pt idx="207">
                  <c:v>24.9</c:v>
                </c:pt>
                <c:pt idx="208">
                  <c:v>24.9</c:v>
                </c:pt>
                <c:pt idx="209">
                  <c:v>25</c:v>
                </c:pt>
                <c:pt idx="210">
                  <c:v>25</c:v>
                </c:pt>
                <c:pt idx="211">
                  <c:v>25.2</c:v>
                </c:pt>
                <c:pt idx="212">
                  <c:v>25.2</c:v>
                </c:pt>
                <c:pt idx="213">
                  <c:v>25.2</c:v>
                </c:pt>
                <c:pt idx="214">
                  <c:v>25.2</c:v>
                </c:pt>
                <c:pt idx="215">
                  <c:v>25.2</c:v>
                </c:pt>
                <c:pt idx="216">
                  <c:v>25.2</c:v>
                </c:pt>
                <c:pt idx="217">
                  <c:v>25.3</c:v>
                </c:pt>
                <c:pt idx="218">
                  <c:v>25.5</c:v>
                </c:pt>
                <c:pt idx="219">
                  <c:v>25.6</c:v>
                </c:pt>
                <c:pt idx="220">
                  <c:v>25.7</c:v>
                </c:pt>
                <c:pt idx="221">
                  <c:v>25.7</c:v>
                </c:pt>
                <c:pt idx="222">
                  <c:v>25.7</c:v>
                </c:pt>
                <c:pt idx="223">
                  <c:v>25.7</c:v>
                </c:pt>
                <c:pt idx="224">
                  <c:v>25.9</c:v>
                </c:pt>
                <c:pt idx="225">
                  <c:v>25.9</c:v>
                </c:pt>
                <c:pt idx="226">
                  <c:v>26</c:v>
                </c:pt>
                <c:pt idx="227">
                  <c:v>26</c:v>
                </c:pt>
                <c:pt idx="228">
                  <c:v>26</c:v>
                </c:pt>
                <c:pt idx="229">
                  <c:v>26.2</c:v>
                </c:pt>
                <c:pt idx="230">
                  <c:v>26.2</c:v>
                </c:pt>
                <c:pt idx="231">
                  <c:v>26.3</c:v>
                </c:pt>
                <c:pt idx="232">
                  <c:v>26.3</c:v>
                </c:pt>
                <c:pt idx="233">
                  <c:v>26.5</c:v>
                </c:pt>
                <c:pt idx="234">
                  <c:v>26.5</c:v>
                </c:pt>
                <c:pt idx="235">
                  <c:v>26.7</c:v>
                </c:pt>
                <c:pt idx="236">
                  <c:v>26.7</c:v>
                </c:pt>
                <c:pt idx="237">
                  <c:v>26.7</c:v>
                </c:pt>
                <c:pt idx="238">
                  <c:v>26.7</c:v>
                </c:pt>
                <c:pt idx="239">
                  <c:v>26.7</c:v>
                </c:pt>
                <c:pt idx="240">
                  <c:v>26.7</c:v>
                </c:pt>
                <c:pt idx="241">
                  <c:v>26.8</c:v>
                </c:pt>
                <c:pt idx="242">
                  <c:v>26.9</c:v>
                </c:pt>
                <c:pt idx="243">
                  <c:v>27</c:v>
                </c:pt>
                <c:pt idx="244">
                  <c:v>27</c:v>
                </c:pt>
                <c:pt idx="245">
                  <c:v>27</c:v>
                </c:pt>
                <c:pt idx="246">
                  <c:v>27.1</c:v>
                </c:pt>
                <c:pt idx="247">
                  <c:v>27.1</c:v>
                </c:pt>
                <c:pt idx="248">
                  <c:v>27.2</c:v>
                </c:pt>
                <c:pt idx="249">
                  <c:v>27.2</c:v>
                </c:pt>
                <c:pt idx="250">
                  <c:v>27.2</c:v>
                </c:pt>
                <c:pt idx="251">
                  <c:v>27.2</c:v>
                </c:pt>
                <c:pt idx="252">
                  <c:v>27.2</c:v>
                </c:pt>
                <c:pt idx="253">
                  <c:v>27.3</c:v>
                </c:pt>
                <c:pt idx="254">
                  <c:v>27.4</c:v>
                </c:pt>
                <c:pt idx="255">
                  <c:v>27.4</c:v>
                </c:pt>
                <c:pt idx="256">
                  <c:v>27.5</c:v>
                </c:pt>
                <c:pt idx="257">
                  <c:v>27.6</c:v>
                </c:pt>
                <c:pt idx="258">
                  <c:v>27.7</c:v>
                </c:pt>
                <c:pt idx="259">
                  <c:v>27.8</c:v>
                </c:pt>
                <c:pt idx="260">
                  <c:v>27.8</c:v>
                </c:pt>
                <c:pt idx="261">
                  <c:v>27.8</c:v>
                </c:pt>
                <c:pt idx="262">
                  <c:v>27.8</c:v>
                </c:pt>
                <c:pt idx="263">
                  <c:v>27.8</c:v>
                </c:pt>
                <c:pt idx="264">
                  <c:v>27.8</c:v>
                </c:pt>
                <c:pt idx="265">
                  <c:v>27.9</c:v>
                </c:pt>
                <c:pt idx="266">
                  <c:v>27.9</c:v>
                </c:pt>
                <c:pt idx="267">
                  <c:v>27.9</c:v>
                </c:pt>
                <c:pt idx="268">
                  <c:v>27.9</c:v>
                </c:pt>
                <c:pt idx="269">
                  <c:v>28</c:v>
                </c:pt>
                <c:pt idx="270">
                  <c:v>28.1</c:v>
                </c:pt>
                <c:pt idx="271">
                  <c:v>28.2</c:v>
                </c:pt>
                <c:pt idx="272">
                  <c:v>28.2</c:v>
                </c:pt>
                <c:pt idx="273">
                  <c:v>28.3</c:v>
                </c:pt>
                <c:pt idx="274">
                  <c:v>28.3</c:v>
                </c:pt>
                <c:pt idx="275">
                  <c:v>28.3</c:v>
                </c:pt>
                <c:pt idx="276">
                  <c:v>28.3</c:v>
                </c:pt>
                <c:pt idx="277">
                  <c:v>28.3</c:v>
                </c:pt>
                <c:pt idx="278">
                  <c:v>28.3</c:v>
                </c:pt>
                <c:pt idx="279">
                  <c:v>28.4</c:v>
                </c:pt>
                <c:pt idx="280">
                  <c:v>28.4</c:v>
                </c:pt>
                <c:pt idx="281">
                  <c:v>28.4</c:v>
                </c:pt>
                <c:pt idx="282">
                  <c:v>28.4</c:v>
                </c:pt>
                <c:pt idx="283">
                  <c:v>28.4</c:v>
                </c:pt>
                <c:pt idx="284">
                  <c:v>28.4</c:v>
                </c:pt>
                <c:pt idx="285">
                  <c:v>28.5</c:v>
                </c:pt>
                <c:pt idx="286">
                  <c:v>28.5</c:v>
                </c:pt>
                <c:pt idx="287">
                  <c:v>28.6</c:v>
                </c:pt>
                <c:pt idx="288">
                  <c:v>28.6</c:v>
                </c:pt>
                <c:pt idx="289">
                  <c:v>28.6</c:v>
                </c:pt>
                <c:pt idx="290">
                  <c:v>28.7</c:v>
                </c:pt>
                <c:pt idx="291">
                  <c:v>28.7</c:v>
                </c:pt>
                <c:pt idx="292">
                  <c:v>28.7</c:v>
                </c:pt>
                <c:pt idx="293">
                  <c:v>28.8</c:v>
                </c:pt>
                <c:pt idx="294">
                  <c:v>28.8</c:v>
                </c:pt>
                <c:pt idx="295">
                  <c:v>28.8</c:v>
                </c:pt>
                <c:pt idx="296">
                  <c:v>28.8</c:v>
                </c:pt>
                <c:pt idx="297">
                  <c:v>29</c:v>
                </c:pt>
                <c:pt idx="298">
                  <c:v>29</c:v>
                </c:pt>
                <c:pt idx="299">
                  <c:v>29.1</c:v>
                </c:pt>
                <c:pt idx="300">
                  <c:v>29.1</c:v>
                </c:pt>
                <c:pt idx="301">
                  <c:v>29.3</c:v>
                </c:pt>
                <c:pt idx="302">
                  <c:v>29.3</c:v>
                </c:pt>
                <c:pt idx="303">
                  <c:v>29.4</c:v>
                </c:pt>
                <c:pt idx="304">
                  <c:v>29.4</c:v>
                </c:pt>
                <c:pt idx="305">
                  <c:v>29.4</c:v>
                </c:pt>
                <c:pt idx="306">
                  <c:v>29.4</c:v>
                </c:pt>
                <c:pt idx="307">
                  <c:v>29.8</c:v>
                </c:pt>
                <c:pt idx="308">
                  <c:v>29.8</c:v>
                </c:pt>
                <c:pt idx="309">
                  <c:v>29.8</c:v>
                </c:pt>
                <c:pt idx="310">
                  <c:v>29.8</c:v>
                </c:pt>
                <c:pt idx="311">
                  <c:v>29.8</c:v>
                </c:pt>
                <c:pt idx="312">
                  <c:v>29.8</c:v>
                </c:pt>
                <c:pt idx="313">
                  <c:v>29.8</c:v>
                </c:pt>
                <c:pt idx="314">
                  <c:v>29.8</c:v>
                </c:pt>
                <c:pt idx="315">
                  <c:v>29.8</c:v>
                </c:pt>
                <c:pt idx="316">
                  <c:v>29.9</c:v>
                </c:pt>
                <c:pt idx="317">
                  <c:v>30</c:v>
                </c:pt>
                <c:pt idx="318">
                  <c:v>30.1</c:v>
                </c:pt>
                <c:pt idx="319">
                  <c:v>30.1</c:v>
                </c:pt>
                <c:pt idx="320">
                  <c:v>30.3</c:v>
                </c:pt>
                <c:pt idx="321">
                  <c:v>30.3</c:v>
                </c:pt>
                <c:pt idx="322">
                  <c:v>30.3</c:v>
                </c:pt>
                <c:pt idx="323">
                  <c:v>30.5</c:v>
                </c:pt>
                <c:pt idx="324">
                  <c:v>30.5</c:v>
                </c:pt>
                <c:pt idx="325">
                  <c:v>30.5</c:v>
                </c:pt>
                <c:pt idx="326">
                  <c:v>30.5</c:v>
                </c:pt>
                <c:pt idx="327">
                  <c:v>30.6</c:v>
                </c:pt>
                <c:pt idx="328">
                  <c:v>30.6</c:v>
                </c:pt>
                <c:pt idx="329">
                  <c:v>30.7</c:v>
                </c:pt>
                <c:pt idx="330">
                  <c:v>30.7</c:v>
                </c:pt>
                <c:pt idx="331">
                  <c:v>30.8</c:v>
                </c:pt>
                <c:pt idx="332">
                  <c:v>30.8</c:v>
                </c:pt>
                <c:pt idx="333">
                  <c:v>30.8</c:v>
                </c:pt>
                <c:pt idx="334">
                  <c:v>30.8</c:v>
                </c:pt>
                <c:pt idx="335">
                  <c:v>30.8</c:v>
                </c:pt>
                <c:pt idx="336">
                  <c:v>30.9</c:v>
                </c:pt>
                <c:pt idx="337">
                  <c:v>30.9</c:v>
                </c:pt>
                <c:pt idx="338">
                  <c:v>31</c:v>
                </c:pt>
                <c:pt idx="339">
                  <c:v>31</c:v>
                </c:pt>
                <c:pt idx="340">
                  <c:v>31</c:v>
                </c:pt>
                <c:pt idx="341">
                  <c:v>31.4</c:v>
                </c:pt>
                <c:pt idx="342">
                  <c:v>31.4</c:v>
                </c:pt>
                <c:pt idx="343">
                  <c:v>31.4</c:v>
                </c:pt>
                <c:pt idx="344">
                  <c:v>31.4</c:v>
                </c:pt>
                <c:pt idx="345">
                  <c:v>31.4</c:v>
                </c:pt>
                <c:pt idx="346">
                  <c:v>31.6</c:v>
                </c:pt>
                <c:pt idx="347">
                  <c:v>31.7</c:v>
                </c:pt>
                <c:pt idx="348">
                  <c:v>31.8</c:v>
                </c:pt>
                <c:pt idx="349">
                  <c:v>31.9</c:v>
                </c:pt>
                <c:pt idx="350">
                  <c:v>31.9</c:v>
                </c:pt>
                <c:pt idx="351">
                  <c:v>31.9</c:v>
                </c:pt>
                <c:pt idx="352">
                  <c:v>31.9</c:v>
                </c:pt>
                <c:pt idx="353">
                  <c:v>31.9</c:v>
                </c:pt>
                <c:pt idx="354">
                  <c:v>31.9</c:v>
                </c:pt>
                <c:pt idx="355">
                  <c:v>31.9</c:v>
                </c:pt>
                <c:pt idx="356">
                  <c:v>31.9</c:v>
                </c:pt>
                <c:pt idx="357">
                  <c:v>31.9</c:v>
                </c:pt>
                <c:pt idx="358">
                  <c:v>32</c:v>
                </c:pt>
                <c:pt idx="359">
                  <c:v>32.1</c:v>
                </c:pt>
                <c:pt idx="360">
                  <c:v>32.1</c:v>
                </c:pt>
                <c:pt idx="361">
                  <c:v>32.200000000000003</c:v>
                </c:pt>
                <c:pt idx="362">
                  <c:v>32.200000000000003</c:v>
                </c:pt>
                <c:pt idx="363">
                  <c:v>32.200000000000003</c:v>
                </c:pt>
                <c:pt idx="364">
                  <c:v>32.4</c:v>
                </c:pt>
                <c:pt idx="365">
                  <c:v>32.4</c:v>
                </c:pt>
                <c:pt idx="366">
                  <c:v>32.4</c:v>
                </c:pt>
                <c:pt idx="367">
                  <c:v>32.4</c:v>
                </c:pt>
                <c:pt idx="368">
                  <c:v>32.4</c:v>
                </c:pt>
                <c:pt idx="369">
                  <c:v>32.5</c:v>
                </c:pt>
                <c:pt idx="370">
                  <c:v>32.6</c:v>
                </c:pt>
                <c:pt idx="371">
                  <c:v>32.6</c:v>
                </c:pt>
                <c:pt idx="372">
                  <c:v>32.700000000000003</c:v>
                </c:pt>
                <c:pt idx="373">
                  <c:v>32.799999999999997</c:v>
                </c:pt>
                <c:pt idx="374">
                  <c:v>32.9</c:v>
                </c:pt>
                <c:pt idx="375">
                  <c:v>32.9</c:v>
                </c:pt>
                <c:pt idx="376">
                  <c:v>32.9</c:v>
                </c:pt>
                <c:pt idx="377">
                  <c:v>32.9</c:v>
                </c:pt>
                <c:pt idx="378">
                  <c:v>32.9</c:v>
                </c:pt>
                <c:pt idx="379">
                  <c:v>32.9</c:v>
                </c:pt>
                <c:pt idx="380">
                  <c:v>33</c:v>
                </c:pt>
                <c:pt idx="381">
                  <c:v>33.1</c:v>
                </c:pt>
                <c:pt idx="382">
                  <c:v>33.200000000000003</c:v>
                </c:pt>
                <c:pt idx="383">
                  <c:v>33.4</c:v>
                </c:pt>
                <c:pt idx="384">
                  <c:v>33.4</c:v>
                </c:pt>
                <c:pt idx="385">
                  <c:v>33.4</c:v>
                </c:pt>
                <c:pt idx="386">
                  <c:v>33.4</c:v>
                </c:pt>
                <c:pt idx="387">
                  <c:v>33.4</c:v>
                </c:pt>
                <c:pt idx="388">
                  <c:v>33.4</c:v>
                </c:pt>
                <c:pt idx="389">
                  <c:v>33.4</c:v>
                </c:pt>
                <c:pt idx="390">
                  <c:v>33.4</c:v>
                </c:pt>
                <c:pt idx="391">
                  <c:v>33.4</c:v>
                </c:pt>
                <c:pt idx="392">
                  <c:v>33.5</c:v>
                </c:pt>
                <c:pt idx="393">
                  <c:v>33.6</c:v>
                </c:pt>
                <c:pt idx="394">
                  <c:v>33.6</c:v>
                </c:pt>
                <c:pt idx="395">
                  <c:v>33.6</c:v>
                </c:pt>
                <c:pt idx="396">
                  <c:v>33.9</c:v>
                </c:pt>
                <c:pt idx="397">
                  <c:v>33.9</c:v>
                </c:pt>
                <c:pt idx="398">
                  <c:v>33.9</c:v>
                </c:pt>
                <c:pt idx="399">
                  <c:v>33.9</c:v>
                </c:pt>
                <c:pt idx="400">
                  <c:v>33.9</c:v>
                </c:pt>
                <c:pt idx="401">
                  <c:v>33.9</c:v>
                </c:pt>
                <c:pt idx="402">
                  <c:v>33.9</c:v>
                </c:pt>
                <c:pt idx="403">
                  <c:v>34</c:v>
                </c:pt>
                <c:pt idx="404">
                  <c:v>34</c:v>
                </c:pt>
                <c:pt idx="405">
                  <c:v>34</c:v>
                </c:pt>
                <c:pt idx="406">
                  <c:v>34</c:v>
                </c:pt>
                <c:pt idx="407">
                  <c:v>34</c:v>
                </c:pt>
                <c:pt idx="408">
                  <c:v>34</c:v>
                </c:pt>
                <c:pt idx="409">
                  <c:v>34.1</c:v>
                </c:pt>
                <c:pt idx="410">
                  <c:v>34.1</c:v>
                </c:pt>
                <c:pt idx="411">
                  <c:v>34.1</c:v>
                </c:pt>
                <c:pt idx="412">
                  <c:v>34.200000000000003</c:v>
                </c:pt>
                <c:pt idx="413">
                  <c:v>34.4</c:v>
                </c:pt>
                <c:pt idx="414">
                  <c:v>34.4</c:v>
                </c:pt>
                <c:pt idx="415">
                  <c:v>34.4</c:v>
                </c:pt>
                <c:pt idx="416">
                  <c:v>34.4</c:v>
                </c:pt>
                <c:pt idx="417">
                  <c:v>34.4</c:v>
                </c:pt>
                <c:pt idx="418">
                  <c:v>34.5</c:v>
                </c:pt>
                <c:pt idx="419">
                  <c:v>34.5</c:v>
                </c:pt>
                <c:pt idx="420">
                  <c:v>34.5</c:v>
                </c:pt>
                <c:pt idx="421">
                  <c:v>34.6</c:v>
                </c:pt>
                <c:pt idx="422">
                  <c:v>34.6</c:v>
                </c:pt>
                <c:pt idx="423">
                  <c:v>34.700000000000003</c:v>
                </c:pt>
                <c:pt idx="424">
                  <c:v>34.700000000000003</c:v>
                </c:pt>
                <c:pt idx="425">
                  <c:v>34.700000000000003</c:v>
                </c:pt>
                <c:pt idx="426">
                  <c:v>34.700000000000003</c:v>
                </c:pt>
                <c:pt idx="427">
                  <c:v>35</c:v>
                </c:pt>
                <c:pt idx="428">
                  <c:v>35</c:v>
                </c:pt>
                <c:pt idx="429">
                  <c:v>35</c:v>
                </c:pt>
                <c:pt idx="430">
                  <c:v>35</c:v>
                </c:pt>
                <c:pt idx="431">
                  <c:v>35</c:v>
                </c:pt>
                <c:pt idx="432">
                  <c:v>35</c:v>
                </c:pt>
                <c:pt idx="433">
                  <c:v>35</c:v>
                </c:pt>
                <c:pt idx="434">
                  <c:v>35</c:v>
                </c:pt>
                <c:pt idx="435">
                  <c:v>35</c:v>
                </c:pt>
                <c:pt idx="436">
                  <c:v>35.200000000000003</c:v>
                </c:pt>
                <c:pt idx="437">
                  <c:v>35.200000000000003</c:v>
                </c:pt>
                <c:pt idx="438">
                  <c:v>35.200000000000003</c:v>
                </c:pt>
                <c:pt idx="439">
                  <c:v>35.299999999999997</c:v>
                </c:pt>
                <c:pt idx="440">
                  <c:v>35.299999999999997</c:v>
                </c:pt>
                <c:pt idx="441">
                  <c:v>35.4</c:v>
                </c:pt>
                <c:pt idx="442">
                  <c:v>35.5</c:v>
                </c:pt>
                <c:pt idx="443">
                  <c:v>35.5</c:v>
                </c:pt>
                <c:pt idx="444">
                  <c:v>35.5</c:v>
                </c:pt>
                <c:pt idx="445">
                  <c:v>35.6</c:v>
                </c:pt>
                <c:pt idx="446">
                  <c:v>35.6</c:v>
                </c:pt>
                <c:pt idx="447">
                  <c:v>35.700000000000003</c:v>
                </c:pt>
                <c:pt idx="448">
                  <c:v>35.799999999999997</c:v>
                </c:pt>
                <c:pt idx="449">
                  <c:v>35.799999999999997</c:v>
                </c:pt>
                <c:pt idx="450">
                  <c:v>35.799999999999997</c:v>
                </c:pt>
                <c:pt idx="451">
                  <c:v>35.799999999999997</c:v>
                </c:pt>
                <c:pt idx="452">
                  <c:v>35.9</c:v>
                </c:pt>
                <c:pt idx="453">
                  <c:v>35.9</c:v>
                </c:pt>
                <c:pt idx="454">
                  <c:v>36</c:v>
                </c:pt>
                <c:pt idx="455">
                  <c:v>36</c:v>
                </c:pt>
                <c:pt idx="456">
                  <c:v>36</c:v>
                </c:pt>
                <c:pt idx="457">
                  <c:v>36</c:v>
                </c:pt>
                <c:pt idx="458">
                  <c:v>36</c:v>
                </c:pt>
                <c:pt idx="459">
                  <c:v>36</c:v>
                </c:pt>
                <c:pt idx="460">
                  <c:v>36.1</c:v>
                </c:pt>
                <c:pt idx="461">
                  <c:v>36.1</c:v>
                </c:pt>
                <c:pt idx="462">
                  <c:v>36.200000000000003</c:v>
                </c:pt>
                <c:pt idx="463">
                  <c:v>36.200000000000003</c:v>
                </c:pt>
                <c:pt idx="464">
                  <c:v>36.5</c:v>
                </c:pt>
                <c:pt idx="465">
                  <c:v>36.5</c:v>
                </c:pt>
                <c:pt idx="466">
                  <c:v>36.5</c:v>
                </c:pt>
                <c:pt idx="467">
                  <c:v>36.5</c:v>
                </c:pt>
                <c:pt idx="468">
                  <c:v>36.6</c:v>
                </c:pt>
                <c:pt idx="469">
                  <c:v>36.700000000000003</c:v>
                </c:pt>
                <c:pt idx="470">
                  <c:v>36.700000000000003</c:v>
                </c:pt>
                <c:pt idx="471">
                  <c:v>36.700000000000003</c:v>
                </c:pt>
                <c:pt idx="472">
                  <c:v>36.700000000000003</c:v>
                </c:pt>
                <c:pt idx="473">
                  <c:v>36.700000000000003</c:v>
                </c:pt>
                <c:pt idx="474">
                  <c:v>36.9</c:v>
                </c:pt>
                <c:pt idx="475">
                  <c:v>36.9</c:v>
                </c:pt>
                <c:pt idx="476">
                  <c:v>37</c:v>
                </c:pt>
                <c:pt idx="477">
                  <c:v>37</c:v>
                </c:pt>
                <c:pt idx="478">
                  <c:v>37</c:v>
                </c:pt>
                <c:pt idx="479">
                  <c:v>37</c:v>
                </c:pt>
                <c:pt idx="480">
                  <c:v>37</c:v>
                </c:pt>
                <c:pt idx="481">
                  <c:v>37</c:v>
                </c:pt>
                <c:pt idx="482">
                  <c:v>37</c:v>
                </c:pt>
                <c:pt idx="483">
                  <c:v>37</c:v>
                </c:pt>
                <c:pt idx="484">
                  <c:v>37.1</c:v>
                </c:pt>
                <c:pt idx="485">
                  <c:v>37.200000000000003</c:v>
                </c:pt>
                <c:pt idx="486">
                  <c:v>37.200000000000003</c:v>
                </c:pt>
                <c:pt idx="487">
                  <c:v>37.200000000000003</c:v>
                </c:pt>
                <c:pt idx="488">
                  <c:v>37.200000000000003</c:v>
                </c:pt>
                <c:pt idx="489">
                  <c:v>37.299999999999997</c:v>
                </c:pt>
                <c:pt idx="490">
                  <c:v>37.4</c:v>
                </c:pt>
                <c:pt idx="491">
                  <c:v>37.5</c:v>
                </c:pt>
                <c:pt idx="492">
                  <c:v>37.5</c:v>
                </c:pt>
                <c:pt idx="493">
                  <c:v>37.6</c:v>
                </c:pt>
                <c:pt idx="494">
                  <c:v>37.9</c:v>
                </c:pt>
                <c:pt idx="495">
                  <c:v>37.9</c:v>
                </c:pt>
                <c:pt idx="496">
                  <c:v>38</c:v>
                </c:pt>
                <c:pt idx="497">
                  <c:v>38</c:v>
                </c:pt>
                <c:pt idx="498">
                  <c:v>38</c:v>
                </c:pt>
                <c:pt idx="499">
                  <c:v>38.200000000000003</c:v>
                </c:pt>
                <c:pt idx="500">
                  <c:v>38.200000000000003</c:v>
                </c:pt>
                <c:pt idx="501">
                  <c:v>38.6</c:v>
                </c:pt>
                <c:pt idx="502">
                  <c:v>38.6</c:v>
                </c:pt>
                <c:pt idx="503">
                  <c:v>38.6</c:v>
                </c:pt>
                <c:pt idx="504">
                  <c:v>38.6</c:v>
                </c:pt>
                <c:pt idx="505">
                  <c:v>38.700000000000003</c:v>
                </c:pt>
                <c:pt idx="506">
                  <c:v>38.799999999999997</c:v>
                </c:pt>
                <c:pt idx="507">
                  <c:v>38.799999999999997</c:v>
                </c:pt>
                <c:pt idx="508">
                  <c:v>38.9</c:v>
                </c:pt>
                <c:pt idx="509">
                  <c:v>39.1</c:v>
                </c:pt>
                <c:pt idx="510">
                  <c:v>39.1</c:v>
                </c:pt>
                <c:pt idx="511">
                  <c:v>39.1</c:v>
                </c:pt>
                <c:pt idx="512">
                  <c:v>39.1</c:v>
                </c:pt>
                <c:pt idx="513">
                  <c:v>39.1</c:v>
                </c:pt>
                <c:pt idx="514">
                  <c:v>39.1</c:v>
                </c:pt>
                <c:pt idx="515">
                  <c:v>39.200000000000003</c:v>
                </c:pt>
                <c:pt idx="516">
                  <c:v>39.299999999999997</c:v>
                </c:pt>
                <c:pt idx="517">
                  <c:v>39.5</c:v>
                </c:pt>
                <c:pt idx="518">
                  <c:v>39.5</c:v>
                </c:pt>
                <c:pt idx="519">
                  <c:v>39.6</c:v>
                </c:pt>
                <c:pt idx="520">
                  <c:v>39.6</c:v>
                </c:pt>
                <c:pt idx="521">
                  <c:v>39.700000000000003</c:v>
                </c:pt>
                <c:pt idx="522">
                  <c:v>39.799999999999997</c:v>
                </c:pt>
                <c:pt idx="523">
                  <c:v>40</c:v>
                </c:pt>
                <c:pt idx="524">
                  <c:v>40.1</c:v>
                </c:pt>
                <c:pt idx="525">
                  <c:v>40.1</c:v>
                </c:pt>
                <c:pt idx="526">
                  <c:v>40.6</c:v>
                </c:pt>
                <c:pt idx="527">
                  <c:v>40.6</c:v>
                </c:pt>
                <c:pt idx="528">
                  <c:v>40.6</c:v>
                </c:pt>
                <c:pt idx="529">
                  <c:v>40.6</c:v>
                </c:pt>
                <c:pt idx="530">
                  <c:v>40.799999999999997</c:v>
                </c:pt>
                <c:pt idx="531">
                  <c:v>40.9</c:v>
                </c:pt>
                <c:pt idx="532">
                  <c:v>41.1</c:v>
                </c:pt>
                <c:pt idx="533">
                  <c:v>41.1</c:v>
                </c:pt>
                <c:pt idx="534">
                  <c:v>41.1</c:v>
                </c:pt>
                <c:pt idx="535">
                  <c:v>41.1</c:v>
                </c:pt>
                <c:pt idx="536">
                  <c:v>41.1</c:v>
                </c:pt>
                <c:pt idx="537">
                  <c:v>41.2</c:v>
                </c:pt>
                <c:pt idx="538">
                  <c:v>41.2</c:v>
                </c:pt>
                <c:pt idx="539">
                  <c:v>41.3</c:v>
                </c:pt>
                <c:pt idx="540">
                  <c:v>41.6</c:v>
                </c:pt>
                <c:pt idx="541">
                  <c:v>41.6</c:v>
                </c:pt>
                <c:pt idx="542">
                  <c:v>41.6</c:v>
                </c:pt>
                <c:pt idx="543">
                  <c:v>41.6</c:v>
                </c:pt>
                <c:pt idx="544">
                  <c:v>41.6</c:v>
                </c:pt>
                <c:pt idx="545">
                  <c:v>41.6</c:v>
                </c:pt>
                <c:pt idx="546">
                  <c:v>41.6</c:v>
                </c:pt>
                <c:pt idx="547">
                  <c:v>41.8</c:v>
                </c:pt>
                <c:pt idx="548">
                  <c:v>41.9</c:v>
                </c:pt>
                <c:pt idx="549">
                  <c:v>42</c:v>
                </c:pt>
                <c:pt idx="550">
                  <c:v>42.1</c:v>
                </c:pt>
                <c:pt idx="551">
                  <c:v>42.1</c:v>
                </c:pt>
                <c:pt idx="552">
                  <c:v>42.7</c:v>
                </c:pt>
                <c:pt idx="553">
                  <c:v>43.1</c:v>
                </c:pt>
                <c:pt idx="554">
                  <c:v>43.2</c:v>
                </c:pt>
                <c:pt idx="555">
                  <c:v>43.4</c:v>
                </c:pt>
                <c:pt idx="556">
                  <c:v>43.4</c:v>
                </c:pt>
                <c:pt idx="557">
                  <c:v>44.2</c:v>
                </c:pt>
                <c:pt idx="558">
                  <c:v>44.2</c:v>
                </c:pt>
                <c:pt idx="559">
                  <c:v>44.2</c:v>
                </c:pt>
                <c:pt idx="560">
                  <c:v>44.2</c:v>
                </c:pt>
                <c:pt idx="561">
                  <c:v>44.7</c:v>
                </c:pt>
                <c:pt idx="562">
                  <c:v>45.1</c:v>
                </c:pt>
                <c:pt idx="563">
                  <c:v>45.2</c:v>
                </c:pt>
                <c:pt idx="564">
                  <c:v>45.2</c:v>
                </c:pt>
                <c:pt idx="565">
                  <c:v>45.4</c:v>
                </c:pt>
                <c:pt idx="566">
                  <c:v>45.7</c:v>
                </c:pt>
                <c:pt idx="567">
                  <c:v>46</c:v>
                </c:pt>
                <c:pt idx="568">
                  <c:v>46.3</c:v>
                </c:pt>
                <c:pt idx="569">
                  <c:v>46.3</c:v>
                </c:pt>
                <c:pt idx="570">
                  <c:v>46.3</c:v>
                </c:pt>
                <c:pt idx="571">
                  <c:v>46.4</c:v>
                </c:pt>
                <c:pt idx="572">
                  <c:v>46.8</c:v>
                </c:pt>
              </c:numCache>
            </c:numRef>
          </c:xVal>
          <c:yVal>
            <c:numRef>
              <c:f>'Silver perch'!$T$2:$T$2002</c:f>
              <c:numCache>
                <c:formatCode>0.000</c:formatCode>
                <c:ptCount val="2001"/>
                <c:pt idx="0" formatCode="General">
                  <c:v>0</c:v>
                </c:pt>
                <c:pt idx="1">
                  <c:v>0.42</c:v>
                </c:pt>
              </c:numCache>
            </c:numRef>
          </c:yVal>
          <c:smooth val="0"/>
          <c:extLst>
            <c:ext xmlns:c16="http://schemas.microsoft.com/office/drawing/2014/chart" uri="{C3380CC4-5D6E-409C-BE32-E72D297353CC}">
              <c16:uniqueId val="{00000003-E628-4410-B467-F44404B8BE75}"/>
            </c:ext>
          </c:extLst>
        </c:ser>
        <c:ser>
          <c:idx val="3"/>
          <c:order val="2"/>
          <c:tx>
            <c:strRef>
              <c:f>'Silver perch'!$U$1</c:f>
              <c:strCache>
                <c:ptCount val="1"/>
                <c:pt idx="0">
                  <c:v>Hline</c:v>
                </c:pt>
              </c:strCache>
            </c:strRef>
          </c:tx>
          <c:spPr>
            <a:ln w="22225" cap="rnd">
              <a:solidFill>
                <a:srgbClr val="FF0000"/>
              </a:solidFill>
              <a:round/>
            </a:ln>
            <a:effectLst/>
          </c:spPr>
          <c:marker>
            <c:symbol val="circle"/>
            <c:size val="5"/>
            <c:spPr>
              <a:solidFill>
                <a:srgbClr val="FF0000"/>
              </a:solidFill>
              <a:ln w="9525">
                <a:solidFill>
                  <a:schemeClr val="tx1"/>
                </a:solidFill>
              </a:ln>
              <a:effectLst/>
            </c:spPr>
          </c:marker>
          <c:xVal>
            <c:numRef>
              <c:f>'Silver perch'!$Q$2:$Q$2002</c:f>
              <c:numCache>
                <c:formatCode>General</c:formatCode>
                <c:ptCount val="2001"/>
                <c:pt idx="0">
                  <c:v>31</c:v>
                </c:pt>
                <c:pt idx="1">
                  <c:v>31</c:v>
                </c:pt>
                <c:pt idx="2">
                  <c:v>0</c:v>
                </c:pt>
                <c:pt idx="3">
                  <c:v>31</c:v>
                </c:pt>
                <c:pt idx="4">
                  <c:v>0</c:v>
                </c:pt>
                <c:pt idx="5">
                  <c:v>3</c:v>
                </c:pt>
                <c:pt idx="6">
                  <c:v>4.8</c:v>
                </c:pt>
                <c:pt idx="7">
                  <c:v>6.4</c:v>
                </c:pt>
                <c:pt idx="8">
                  <c:v>8.6</c:v>
                </c:pt>
                <c:pt idx="9">
                  <c:v>8.6</c:v>
                </c:pt>
                <c:pt idx="10">
                  <c:v>8.6999999999999993</c:v>
                </c:pt>
                <c:pt idx="11">
                  <c:v>9.1</c:v>
                </c:pt>
                <c:pt idx="12">
                  <c:v>9.1</c:v>
                </c:pt>
                <c:pt idx="13">
                  <c:v>9.9</c:v>
                </c:pt>
                <c:pt idx="14">
                  <c:v>11</c:v>
                </c:pt>
                <c:pt idx="15">
                  <c:v>11.1</c:v>
                </c:pt>
                <c:pt idx="16">
                  <c:v>11.5</c:v>
                </c:pt>
                <c:pt idx="17">
                  <c:v>12.2</c:v>
                </c:pt>
                <c:pt idx="18">
                  <c:v>12.4</c:v>
                </c:pt>
                <c:pt idx="19">
                  <c:v>12.5</c:v>
                </c:pt>
                <c:pt idx="20">
                  <c:v>12.5</c:v>
                </c:pt>
                <c:pt idx="21">
                  <c:v>12.5</c:v>
                </c:pt>
                <c:pt idx="22">
                  <c:v>12.8</c:v>
                </c:pt>
                <c:pt idx="23">
                  <c:v>13.4</c:v>
                </c:pt>
                <c:pt idx="24">
                  <c:v>13.4</c:v>
                </c:pt>
                <c:pt idx="25">
                  <c:v>13.4</c:v>
                </c:pt>
                <c:pt idx="26">
                  <c:v>13.4</c:v>
                </c:pt>
                <c:pt idx="27">
                  <c:v>13.4</c:v>
                </c:pt>
                <c:pt idx="28">
                  <c:v>14.3</c:v>
                </c:pt>
                <c:pt idx="29">
                  <c:v>14.4</c:v>
                </c:pt>
                <c:pt idx="30">
                  <c:v>14.4</c:v>
                </c:pt>
                <c:pt idx="31">
                  <c:v>14.4</c:v>
                </c:pt>
                <c:pt idx="32">
                  <c:v>14.4</c:v>
                </c:pt>
                <c:pt idx="33">
                  <c:v>14.4</c:v>
                </c:pt>
                <c:pt idx="34">
                  <c:v>14.5</c:v>
                </c:pt>
                <c:pt idx="35">
                  <c:v>14.6</c:v>
                </c:pt>
                <c:pt idx="36">
                  <c:v>14.6</c:v>
                </c:pt>
                <c:pt idx="37">
                  <c:v>14.6</c:v>
                </c:pt>
                <c:pt idx="38">
                  <c:v>14.9</c:v>
                </c:pt>
                <c:pt idx="39">
                  <c:v>14.9</c:v>
                </c:pt>
                <c:pt idx="40">
                  <c:v>14.9</c:v>
                </c:pt>
                <c:pt idx="41">
                  <c:v>14.9</c:v>
                </c:pt>
                <c:pt idx="42">
                  <c:v>15</c:v>
                </c:pt>
                <c:pt idx="43">
                  <c:v>15.2</c:v>
                </c:pt>
                <c:pt idx="44">
                  <c:v>15.4</c:v>
                </c:pt>
                <c:pt idx="45">
                  <c:v>15.4</c:v>
                </c:pt>
                <c:pt idx="46">
                  <c:v>15.4</c:v>
                </c:pt>
                <c:pt idx="47">
                  <c:v>15.4</c:v>
                </c:pt>
                <c:pt idx="48">
                  <c:v>15.4</c:v>
                </c:pt>
                <c:pt idx="49">
                  <c:v>15.4</c:v>
                </c:pt>
                <c:pt idx="50">
                  <c:v>15.8</c:v>
                </c:pt>
                <c:pt idx="51">
                  <c:v>15.8</c:v>
                </c:pt>
                <c:pt idx="52">
                  <c:v>15.8</c:v>
                </c:pt>
                <c:pt idx="53">
                  <c:v>15.9</c:v>
                </c:pt>
                <c:pt idx="54">
                  <c:v>15.9</c:v>
                </c:pt>
                <c:pt idx="55">
                  <c:v>15.9</c:v>
                </c:pt>
                <c:pt idx="56">
                  <c:v>16.2</c:v>
                </c:pt>
                <c:pt idx="57">
                  <c:v>16.399999999999999</c:v>
                </c:pt>
                <c:pt idx="58">
                  <c:v>16.399999999999999</c:v>
                </c:pt>
                <c:pt idx="59">
                  <c:v>16.399999999999999</c:v>
                </c:pt>
                <c:pt idx="60">
                  <c:v>16.399999999999999</c:v>
                </c:pt>
                <c:pt idx="61">
                  <c:v>16.399999999999999</c:v>
                </c:pt>
                <c:pt idx="62">
                  <c:v>16.399999999999999</c:v>
                </c:pt>
                <c:pt idx="63">
                  <c:v>16.399999999999999</c:v>
                </c:pt>
                <c:pt idx="64">
                  <c:v>16.399999999999999</c:v>
                </c:pt>
                <c:pt idx="65">
                  <c:v>16.600000000000001</c:v>
                </c:pt>
                <c:pt idx="66">
                  <c:v>16.600000000000001</c:v>
                </c:pt>
                <c:pt idx="67">
                  <c:v>17</c:v>
                </c:pt>
                <c:pt idx="68">
                  <c:v>17</c:v>
                </c:pt>
                <c:pt idx="69">
                  <c:v>17</c:v>
                </c:pt>
                <c:pt idx="70">
                  <c:v>17</c:v>
                </c:pt>
                <c:pt idx="71">
                  <c:v>17.2</c:v>
                </c:pt>
                <c:pt idx="72">
                  <c:v>17.2</c:v>
                </c:pt>
                <c:pt idx="73">
                  <c:v>17.3</c:v>
                </c:pt>
                <c:pt idx="74">
                  <c:v>17.399999999999999</c:v>
                </c:pt>
                <c:pt idx="75">
                  <c:v>17.5</c:v>
                </c:pt>
                <c:pt idx="76">
                  <c:v>17.5</c:v>
                </c:pt>
                <c:pt idx="77">
                  <c:v>17.5</c:v>
                </c:pt>
                <c:pt idx="78">
                  <c:v>17.5</c:v>
                </c:pt>
                <c:pt idx="79">
                  <c:v>17.5</c:v>
                </c:pt>
                <c:pt idx="80">
                  <c:v>17.600000000000001</c:v>
                </c:pt>
                <c:pt idx="81">
                  <c:v>17.7</c:v>
                </c:pt>
                <c:pt idx="82">
                  <c:v>18</c:v>
                </c:pt>
                <c:pt idx="83">
                  <c:v>18</c:v>
                </c:pt>
                <c:pt idx="84">
                  <c:v>18</c:v>
                </c:pt>
                <c:pt idx="85">
                  <c:v>18</c:v>
                </c:pt>
                <c:pt idx="86">
                  <c:v>18</c:v>
                </c:pt>
                <c:pt idx="87">
                  <c:v>18</c:v>
                </c:pt>
                <c:pt idx="88">
                  <c:v>18.2</c:v>
                </c:pt>
                <c:pt idx="89">
                  <c:v>18.3</c:v>
                </c:pt>
                <c:pt idx="90">
                  <c:v>18.399999999999999</c:v>
                </c:pt>
                <c:pt idx="91">
                  <c:v>18.5</c:v>
                </c:pt>
                <c:pt idx="92">
                  <c:v>18.5</c:v>
                </c:pt>
                <c:pt idx="93">
                  <c:v>18.5</c:v>
                </c:pt>
                <c:pt idx="94">
                  <c:v>18.5</c:v>
                </c:pt>
                <c:pt idx="95">
                  <c:v>18.5</c:v>
                </c:pt>
                <c:pt idx="96">
                  <c:v>18.5</c:v>
                </c:pt>
                <c:pt idx="97">
                  <c:v>18.5</c:v>
                </c:pt>
                <c:pt idx="98">
                  <c:v>18.5</c:v>
                </c:pt>
                <c:pt idx="99">
                  <c:v>18.5</c:v>
                </c:pt>
                <c:pt idx="100">
                  <c:v>18.600000000000001</c:v>
                </c:pt>
                <c:pt idx="101">
                  <c:v>18.600000000000001</c:v>
                </c:pt>
                <c:pt idx="102">
                  <c:v>18.7</c:v>
                </c:pt>
                <c:pt idx="103">
                  <c:v>18.7</c:v>
                </c:pt>
                <c:pt idx="104">
                  <c:v>18.8</c:v>
                </c:pt>
                <c:pt idx="105">
                  <c:v>18.8</c:v>
                </c:pt>
                <c:pt idx="106">
                  <c:v>18.899999999999999</c:v>
                </c:pt>
                <c:pt idx="107">
                  <c:v>19</c:v>
                </c:pt>
                <c:pt idx="108">
                  <c:v>19</c:v>
                </c:pt>
                <c:pt idx="109">
                  <c:v>19</c:v>
                </c:pt>
                <c:pt idx="110">
                  <c:v>19</c:v>
                </c:pt>
                <c:pt idx="111">
                  <c:v>19</c:v>
                </c:pt>
                <c:pt idx="112">
                  <c:v>19</c:v>
                </c:pt>
                <c:pt idx="113">
                  <c:v>19</c:v>
                </c:pt>
                <c:pt idx="114">
                  <c:v>19</c:v>
                </c:pt>
                <c:pt idx="115">
                  <c:v>19</c:v>
                </c:pt>
                <c:pt idx="116">
                  <c:v>19</c:v>
                </c:pt>
                <c:pt idx="117">
                  <c:v>19</c:v>
                </c:pt>
                <c:pt idx="118">
                  <c:v>19</c:v>
                </c:pt>
                <c:pt idx="119">
                  <c:v>19.100000000000001</c:v>
                </c:pt>
                <c:pt idx="120">
                  <c:v>19.2</c:v>
                </c:pt>
                <c:pt idx="121">
                  <c:v>19.3</c:v>
                </c:pt>
                <c:pt idx="122">
                  <c:v>19.5</c:v>
                </c:pt>
                <c:pt idx="123">
                  <c:v>19.5</c:v>
                </c:pt>
                <c:pt idx="124">
                  <c:v>19.5</c:v>
                </c:pt>
                <c:pt idx="125">
                  <c:v>19.5</c:v>
                </c:pt>
                <c:pt idx="126">
                  <c:v>19.5</c:v>
                </c:pt>
                <c:pt idx="127">
                  <c:v>19.5</c:v>
                </c:pt>
                <c:pt idx="128">
                  <c:v>19.7</c:v>
                </c:pt>
                <c:pt idx="129">
                  <c:v>19.899999999999999</c:v>
                </c:pt>
                <c:pt idx="130">
                  <c:v>19.899999999999999</c:v>
                </c:pt>
                <c:pt idx="131">
                  <c:v>20</c:v>
                </c:pt>
                <c:pt idx="132">
                  <c:v>20</c:v>
                </c:pt>
                <c:pt idx="133">
                  <c:v>20</c:v>
                </c:pt>
                <c:pt idx="134">
                  <c:v>20</c:v>
                </c:pt>
                <c:pt idx="135">
                  <c:v>20</c:v>
                </c:pt>
                <c:pt idx="136">
                  <c:v>20</c:v>
                </c:pt>
                <c:pt idx="137">
                  <c:v>20</c:v>
                </c:pt>
                <c:pt idx="138">
                  <c:v>20.3</c:v>
                </c:pt>
                <c:pt idx="139">
                  <c:v>20.3</c:v>
                </c:pt>
                <c:pt idx="140">
                  <c:v>20.5</c:v>
                </c:pt>
                <c:pt idx="141">
                  <c:v>20.6</c:v>
                </c:pt>
                <c:pt idx="142">
                  <c:v>20.6</c:v>
                </c:pt>
                <c:pt idx="143">
                  <c:v>20.6</c:v>
                </c:pt>
                <c:pt idx="144">
                  <c:v>20.6</c:v>
                </c:pt>
                <c:pt idx="145">
                  <c:v>20.6</c:v>
                </c:pt>
                <c:pt idx="146">
                  <c:v>20.6</c:v>
                </c:pt>
                <c:pt idx="147">
                  <c:v>20.6</c:v>
                </c:pt>
                <c:pt idx="148">
                  <c:v>20.9</c:v>
                </c:pt>
                <c:pt idx="149">
                  <c:v>20.9</c:v>
                </c:pt>
                <c:pt idx="150">
                  <c:v>20.9</c:v>
                </c:pt>
                <c:pt idx="151">
                  <c:v>21.1</c:v>
                </c:pt>
                <c:pt idx="152">
                  <c:v>21.4</c:v>
                </c:pt>
                <c:pt idx="153">
                  <c:v>21.4</c:v>
                </c:pt>
                <c:pt idx="154">
                  <c:v>21.5</c:v>
                </c:pt>
                <c:pt idx="155">
                  <c:v>21.5</c:v>
                </c:pt>
                <c:pt idx="156">
                  <c:v>21.6</c:v>
                </c:pt>
                <c:pt idx="157">
                  <c:v>21.6</c:v>
                </c:pt>
                <c:pt idx="158">
                  <c:v>21.6</c:v>
                </c:pt>
                <c:pt idx="159">
                  <c:v>21.6</c:v>
                </c:pt>
                <c:pt idx="160">
                  <c:v>21.6</c:v>
                </c:pt>
                <c:pt idx="161">
                  <c:v>21.6</c:v>
                </c:pt>
                <c:pt idx="162">
                  <c:v>21.6</c:v>
                </c:pt>
                <c:pt idx="163">
                  <c:v>21.6</c:v>
                </c:pt>
                <c:pt idx="164">
                  <c:v>21.7</c:v>
                </c:pt>
                <c:pt idx="165">
                  <c:v>21.8</c:v>
                </c:pt>
                <c:pt idx="166">
                  <c:v>21.9</c:v>
                </c:pt>
                <c:pt idx="167">
                  <c:v>21.9</c:v>
                </c:pt>
                <c:pt idx="168">
                  <c:v>22</c:v>
                </c:pt>
                <c:pt idx="169">
                  <c:v>22.1</c:v>
                </c:pt>
                <c:pt idx="170">
                  <c:v>22.1</c:v>
                </c:pt>
                <c:pt idx="171">
                  <c:v>22.1</c:v>
                </c:pt>
                <c:pt idx="172">
                  <c:v>22.1</c:v>
                </c:pt>
                <c:pt idx="173">
                  <c:v>22.1</c:v>
                </c:pt>
                <c:pt idx="174">
                  <c:v>22.2</c:v>
                </c:pt>
                <c:pt idx="175">
                  <c:v>22.4</c:v>
                </c:pt>
                <c:pt idx="176">
                  <c:v>22.6</c:v>
                </c:pt>
                <c:pt idx="177">
                  <c:v>22.8</c:v>
                </c:pt>
                <c:pt idx="178">
                  <c:v>23</c:v>
                </c:pt>
                <c:pt idx="179">
                  <c:v>23.1</c:v>
                </c:pt>
                <c:pt idx="180">
                  <c:v>23.1</c:v>
                </c:pt>
                <c:pt idx="181">
                  <c:v>23.2</c:v>
                </c:pt>
                <c:pt idx="182">
                  <c:v>23.2</c:v>
                </c:pt>
                <c:pt idx="183">
                  <c:v>23.4</c:v>
                </c:pt>
                <c:pt idx="184">
                  <c:v>23.5</c:v>
                </c:pt>
                <c:pt idx="185">
                  <c:v>23.6</c:v>
                </c:pt>
                <c:pt idx="186">
                  <c:v>23.6</c:v>
                </c:pt>
                <c:pt idx="187">
                  <c:v>23.6</c:v>
                </c:pt>
                <c:pt idx="188">
                  <c:v>23.7</c:v>
                </c:pt>
                <c:pt idx="189">
                  <c:v>24.1</c:v>
                </c:pt>
                <c:pt idx="190">
                  <c:v>24.2</c:v>
                </c:pt>
                <c:pt idx="191">
                  <c:v>24.2</c:v>
                </c:pt>
                <c:pt idx="192">
                  <c:v>24.2</c:v>
                </c:pt>
                <c:pt idx="193">
                  <c:v>24.2</c:v>
                </c:pt>
                <c:pt idx="194">
                  <c:v>24.2</c:v>
                </c:pt>
                <c:pt idx="195">
                  <c:v>24.2</c:v>
                </c:pt>
                <c:pt idx="196">
                  <c:v>24.2</c:v>
                </c:pt>
                <c:pt idx="197">
                  <c:v>24.4</c:v>
                </c:pt>
                <c:pt idx="198">
                  <c:v>24.5</c:v>
                </c:pt>
                <c:pt idx="199">
                  <c:v>24.5</c:v>
                </c:pt>
                <c:pt idx="200">
                  <c:v>24.5</c:v>
                </c:pt>
                <c:pt idx="201">
                  <c:v>24.6</c:v>
                </c:pt>
                <c:pt idx="202">
                  <c:v>24.7</c:v>
                </c:pt>
                <c:pt idx="203">
                  <c:v>24.7</c:v>
                </c:pt>
                <c:pt idx="204">
                  <c:v>24.7</c:v>
                </c:pt>
                <c:pt idx="205">
                  <c:v>24.7</c:v>
                </c:pt>
                <c:pt idx="206">
                  <c:v>24.8</c:v>
                </c:pt>
                <c:pt idx="207">
                  <c:v>24.9</c:v>
                </c:pt>
                <c:pt idx="208">
                  <c:v>24.9</c:v>
                </c:pt>
                <c:pt idx="209">
                  <c:v>25</c:v>
                </c:pt>
                <c:pt idx="210">
                  <c:v>25</c:v>
                </c:pt>
                <c:pt idx="211">
                  <c:v>25.2</c:v>
                </c:pt>
                <c:pt idx="212">
                  <c:v>25.2</c:v>
                </c:pt>
                <c:pt idx="213">
                  <c:v>25.2</c:v>
                </c:pt>
                <c:pt idx="214">
                  <c:v>25.2</c:v>
                </c:pt>
                <c:pt idx="215">
                  <c:v>25.2</c:v>
                </c:pt>
                <c:pt idx="216">
                  <c:v>25.2</c:v>
                </c:pt>
                <c:pt idx="217">
                  <c:v>25.3</c:v>
                </c:pt>
                <c:pt idx="218">
                  <c:v>25.5</c:v>
                </c:pt>
                <c:pt idx="219">
                  <c:v>25.6</c:v>
                </c:pt>
                <c:pt idx="220">
                  <c:v>25.7</c:v>
                </c:pt>
                <c:pt idx="221">
                  <c:v>25.7</c:v>
                </c:pt>
                <c:pt idx="222">
                  <c:v>25.7</c:v>
                </c:pt>
                <c:pt idx="223">
                  <c:v>25.7</c:v>
                </c:pt>
                <c:pt idx="224">
                  <c:v>25.9</c:v>
                </c:pt>
                <c:pt idx="225">
                  <c:v>25.9</c:v>
                </c:pt>
                <c:pt idx="226">
                  <c:v>26</c:v>
                </c:pt>
                <c:pt idx="227">
                  <c:v>26</c:v>
                </c:pt>
                <c:pt idx="228">
                  <c:v>26</c:v>
                </c:pt>
                <c:pt idx="229">
                  <c:v>26.2</c:v>
                </c:pt>
                <c:pt idx="230">
                  <c:v>26.2</c:v>
                </c:pt>
                <c:pt idx="231">
                  <c:v>26.3</c:v>
                </c:pt>
                <c:pt idx="232">
                  <c:v>26.3</c:v>
                </c:pt>
                <c:pt idx="233">
                  <c:v>26.5</c:v>
                </c:pt>
                <c:pt idx="234">
                  <c:v>26.5</c:v>
                </c:pt>
                <c:pt idx="235">
                  <c:v>26.7</c:v>
                </c:pt>
                <c:pt idx="236">
                  <c:v>26.7</c:v>
                </c:pt>
                <c:pt idx="237">
                  <c:v>26.7</c:v>
                </c:pt>
                <c:pt idx="238">
                  <c:v>26.7</c:v>
                </c:pt>
                <c:pt idx="239">
                  <c:v>26.7</c:v>
                </c:pt>
                <c:pt idx="240">
                  <c:v>26.7</c:v>
                </c:pt>
                <c:pt idx="241">
                  <c:v>26.8</c:v>
                </c:pt>
                <c:pt idx="242">
                  <c:v>26.9</c:v>
                </c:pt>
                <c:pt idx="243">
                  <c:v>27</c:v>
                </c:pt>
                <c:pt idx="244">
                  <c:v>27</c:v>
                </c:pt>
                <c:pt idx="245">
                  <c:v>27</c:v>
                </c:pt>
                <c:pt idx="246">
                  <c:v>27.1</c:v>
                </c:pt>
                <c:pt idx="247">
                  <c:v>27.1</c:v>
                </c:pt>
                <c:pt idx="248">
                  <c:v>27.2</c:v>
                </c:pt>
                <c:pt idx="249">
                  <c:v>27.2</c:v>
                </c:pt>
                <c:pt idx="250">
                  <c:v>27.2</c:v>
                </c:pt>
                <c:pt idx="251">
                  <c:v>27.2</c:v>
                </c:pt>
                <c:pt idx="252">
                  <c:v>27.2</c:v>
                </c:pt>
                <c:pt idx="253">
                  <c:v>27.3</c:v>
                </c:pt>
                <c:pt idx="254">
                  <c:v>27.4</c:v>
                </c:pt>
                <c:pt idx="255">
                  <c:v>27.4</c:v>
                </c:pt>
                <c:pt idx="256">
                  <c:v>27.5</c:v>
                </c:pt>
                <c:pt idx="257">
                  <c:v>27.6</c:v>
                </c:pt>
                <c:pt idx="258">
                  <c:v>27.7</c:v>
                </c:pt>
                <c:pt idx="259">
                  <c:v>27.8</c:v>
                </c:pt>
                <c:pt idx="260">
                  <c:v>27.8</c:v>
                </c:pt>
                <c:pt idx="261">
                  <c:v>27.8</c:v>
                </c:pt>
                <c:pt idx="262">
                  <c:v>27.8</c:v>
                </c:pt>
                <c:pt idx="263">
                  <c:v>27.8</c:v>
                </c:pt>
                <c:pt idx="264">
                  <c:v>27.8</c:v>
                </c:pt>
                <c:pt idx="265">
                  <c:v>27.9</c:v>
                </c:pt>
                <c:pt idx="266">
                  <c:v>27.9</c:v>
                </c:pt>
                <c:pt idx="267">
                  <c:v>27.9</c:v>
                </c:pt>
                <c:pt idx="268">
                  <c:v>27.9</c:v>
                </c:pt>
                <c:pt idx="269">
                  <c:v>28</c:v>
                </c:pt>
                <c:pt idx="270">
                  <c:v>28.1</c:v>
                </c:pt>
                <c:pt idx="271">
                  <c:v>28.2</c:v>
                </c:pt>
                <c:pt idx="272">
                  <c:v>28.2</c:v>
                </c:pt>
                <c:pt idx="273">
                  <c:v>28.3</c:v>
                </c:pt>
                <c:pt idx="274">
                  <c:v>28.3</c:v>
                </c:pt>
                <c:pt idx="275">
                  <c:v>28.3</c:v>
                </c:pt>
                <c:pt idx="276">
                  <c:v>28.3</c:v>
                </c:pt>
                <c:pt idx="277">
                  <c:v>28.3</c:v>
                </c:pt>
                <c:pt idx="278">
                  <c:v>28.3</c:v>
                </c:pt>
                <c:pt idx="279">
                  <c:v>28.4</c:v>
                </c:pt>
                <c:pt idx="280">
                  <c:v>28.4</c:v>
                </c:pt>
                <c:pt idx="281">
                  <c:v>28.4</c:v>
                </c:pt>
                <c:pt idx="282">
                  <c:v>28.4</c:v>
                </c:pt>
                <c:pt idx="283">
                  <c:v>28.4</c:v>
                </c:pt>
                <c:pt idx="284">
                  <c:v>28.4</c:v>
                </c:pt>
                <c:pt idx="285">
                  <c:v>28.5</c:v>
                </c:pt>
                <c:pt idx="286">
                  <c:v>28.5</c:v>
                </c:pt>
                <c:pt idx="287">
                  <c:v>28.6</c:v>
                </c:pt>
                <c:pt idx="288">
                  <c:v>28.6</c:v>
                </c:pt>
                <c:pt idx="289">
                  <c:v>28.6</c:v>
                </c:pt>
                <c:pt idx="290">
                  <c:v>28.7</c:v>
                </c:pt>
                <c:pt idx="291">
                  <c:v>28.7</c:v>
                </c:pt>
                <c:pt idx="292">
                  <c:v>28.7</c:v>
                </c:pt>
                <c:pt idx="293">
                  <c:v>28.8</c:v>
                </c:pt>
                <c:pt idx="294">
                  <c:v>28.8</c:v>
                </c:pt>
                <c:pt idx="295">
                  <c:v>28.8</c:v>
                </c:pt>
                <c:pt idx="296">
                  <c:v>28.8</c:v>
                </c:pt>
                <c:pt idx="297">
                  <c:v>29</c:v>
                </c:pt>
                <c:pt idx="298">
                  <c:v>29</c:v>
                </c:pt>
                <c:pt idx="299">
                  <c:v>29.1</c:v>
                </c:pt>
                <c:pt idx="300">
                  <c:v>29.1</c:v>
                </c:pt>
                <c:pt idx="301">
                  <c:v>29.3</c:v>
                </c:pt>
                <c:pt idx="302">
                  <c:v>29.3</c:v>
                </c:pt>
                <c:pt idx="303">
                  <c:v>29.4</c:v>
                </c:pt>
                <c:pt idx="304">
                  <c:v>29.4</c:v>
                </c:pt>
                <c:pt idx="305">
                  <c:v>29.4</c:v>
                </c:pt>
                <c:pt idx="306">
                  <c:v>29.4</c:v>
                </c:pt>
                <c:pt idx="307">
                  <c:v>29.8</c:v>
                </c:pt>
                <c:pt idx="308">
                  <c:v>29.8</c:v>
                </c:pt>
                <c:pt idx="309">
                  <c:v>29.8</c:v>
                </c:pt>
                <c:pt idx="310">
                  <c:v>29.8</c:v>
                </c:pt>
                <c:pt idx="311">
                  <c:v>29.8</c:v>
                </c:pt>
                <c:pt idx="312">
                  <c:v>29.8</c:v>
                </c:pt>
                <c:pt idx="313">
                  <c:v>29.8</c:v>
                </c:pt>
                <c:pt idx="314">
                  <c:v>29.8</c:v>
                </c:pt>
                <c:pt idx="315">
                  <c:v>29.8</c:v>
                </c:pt>
                <c:pt idx="316">
                  <c:v>29.9</c:v>
                </c:pt>
                <c:pt idx="317">
                  <c:v>30</c:v>
                </c:pt>
                <c:pt idx="318">
                  <c:v>30.1</c:v>
                </c:pt>
                <c:pt idx="319">
                  <c:v>30.1</c:v>
                </c:pt>
                <c:pt idx="320">
                  <c:v>30.3</c:v>
                </c:pt>
                <c:pt idx="321">
                  <c:v>30.3</c:v>
                </c:pt>
                <c:pt idx="322">
                  <c:v>30.3</c:v>
                </c:pt>
                <c:pt idx="323">
                  <c:v>30.5</c:v>
                </c:pt>
                <c:pt idx="324">
                  <c:v>30.5</c:v>
                </c:pt>
                <c:pt idx="325">
                  <c:v>30.5</c:v>
                </c:pt>
                <c:pt idx="326">
                  <c:v>30.5</c:v>
                </c:pt>
                <c:pt idx="327">
                  <c:v>30.6</c:v>
                </c:pt>
                <c:pt idx="328">
                  <c:v>30.6</c:v>
                </c:pt>
                <c:pt idx="329">
                  <c:v>30.7</c:v>
                </c:pt>
                <c:pt idx="330">
                  <c:v>30.7</c:v>
                </c:pt>
                <c:pt idx="331">
                  <c:v>30.8</c:v>
                </c:pt>
                <c:pt idx="332">
                  <c:v>30.8</c:v>
                </c:pt>
                <c:pt idx="333">
                  <c:v>30.8</c:v>
                </c:pt>
                <c:pt idx="334">
                  <c:v>30.8</c:v>
                </c:pt>
                <c:pt idx="335">
                  <c:v>30.8</c:v>
                </c:pt>
                <c:pt idx="336">
                  <c:v>30.9</c:v>
                </c:pt>
                <c:pt idx="337">
                  <c:v>30.9</c:v>
                </c:pt>
                <c:pt idx="338">
                  <c:v>31</c:v>
                </c:pt>
                <c:pt idx="339">
                  <c:v>31</c:v>
                </c:pt>
                <c:pt idx="340">
                  <c:v>31</c:v>
                </c:pt>
                <c:pt idx="341">
                  <c:v>31.4</c:v>
                </c:pt>
                <c:pt idx="342">
                  <c:v>31.4</c:v>
                </c:pt>
                <c:pt idx="343">
                  <c:v>31.4</c:v>
                </c:pt>
                <c:pt idx="344">
                  <c:v>31.4</c:v>
                </c:pt>
                <c:pt idx="345">
                  <c:v>31.4</c:v>
                </c:pt>
                <c:pt idx="346">
                  <c:v>31.6</c:v>
                </c:pt>
                <c:pt idx="347">
                  <c:v>31.7</c:v>
                </c:pt>
                <c:pt idx="348">
                  <c:v>31.8</c:v>
                </c:pt>
                <c:pt idx="349">
                  <c:v>31.9</c:v>
                </c:pt>
                <c:pt idx="350">
                  <c:v>31.9</c:v>
                </c:pt>
                <c:pt idx="351">
                  <c:v>31.9</c:v>
                </c:pt>
                <c:pt idx="352">
                  <c:v>31.9</c:v>
                </c:pt>
                <c:pt idx="353">
                  <c:v>31.9</c:v>
                </c:pt>
                <c:pt idx="354">
                  <c:v>31.9</c:v>
                </c:pt>
                <c:pt idx="355">
                  <c:v>31.9</c:v>
                </c:pt>
                <c:pt idx="356">
                  <c:v>31.9</c:v>
                </c:pt>
                <c:pt idx="357">
                  <c:v>31.9</c:v>
                </c:pt>
                <c:pt idx="358">
                  <c:v>32</c:v>
                </c:pt>
                <c:pt idx="359">
                  <c:v>32.1</c:v>
                </c:pt>
                <c:pt idx="360">
                  <c:v>32.1</c:v>
                </c:pt>
                <c:pt idx="361">
                  <c:v>32.200000000000003</c:v>
                </c:pt>
                <c:pt idx="362">
                  <c:v>32.200000000000003</c:v>
                </c:pt>
                <c:pt idx="363">
                  <c:v>32.200000000000003</c:v>
                </c:pt>
                <c:pt idx="364">
                  <c:v>32.4</c:v>
                </c:pt>
                <c:pt idx="365">
                  <c:v>32.4</c:v>
                </c:pt>
                <c:pt idx="366">
                  <c:v>32.4</c:v>
                </c:pt>
                <c:pt idx="367">
                  <c:v>32.4</c:v>
                </c:pt>
                <c:pt idx="368">
                  <c:v>32.4</c:v>
                </c:pt>
                <c:pt idx="369">
                  <c:v>32.5</c:v>
                </c:pt>
                <c:pt idx="370">
                  <c:v>32.6</c:v>
                </c:pt>
                <c:pt idx="371">
                  <c:v>32.6</c:v>
                </c:pt>
                <c:pt idx="372">
                  <c:v>32.700000000000003</c:v>
                </c:pt>
                <c:pt idx="373">
                  <c:v>32.799999999999997</c:v>
                </c:pt>
                <c:pt idx="374">
                  <c:v>32.9</c:v>
                </c:pt>
                <c:pt idx="375">
                  <c:v>32.9</c:v>
                </c:pt>
                <c:pt idx="376">
                  <c:v>32.9</c:v>
                </c:pt>
                <c:pt idx="377">
                  <c:v>32.9</c:v>
                </c:pt>
                <c:pt idx="378">
                  <c:v>32.9</c:v>
                </c:pt>
                <c:pt idx="379">
                  <c:v>32.9</c:v>
                </c:pt>
                <c:pt idx="380">
                  <c:v>33</c:v>
                </c:pt>
                <c:pt idx="381">
                  <c:v>33.1</c:v>
                </c:pt>
                <c:pt idx="382">
                  <c:v>33.200000000000003</c:v>
                </c:pt>
                <c:pt idx="383">
                  <c:v>33.4</c:v>
                </c:pt>
                <c:pt idx="384">
                  <c:v>33.4</c:v>
                </c:pt>
                <c:pt idx="385">
                  <c:v>33.4</c:v>
                </c:pt>
                <c:pt idx="386">
                  <c:v>33.4</c:v>
                </c:pt>
                <c:pt idx="387">
                  <c:v>33.4</c:v>
                </c:pt>
                <c:pt idx="388">
                  <c:v>33.4</c:v>
                </c:pt>
                <c:pt idx="389">
                  <c:v>33.4</c:v>
                </c:pt>
                <c:pt idx="390">
                  <c:v>33.4</c:v>
                </c:pt>
                <c:pt idx="391">
                  <c:v>33.4</c:v>
                </c:pt>
                <c:pt idx="392">
                  <c:v>33.5</c:v>
                </c:pt>
                <c:pt idx="393">
                  <c:v>33.6</c:v>
                </c:pt>
                <c:pt idx="394">
                  <c:v>33.6</c:v>
                </c:pt>
                <c:pt idx="395">
                  <c:v>33.6</c:v>
                </c:pt>
                <c:pt idx="396">
                  <c:v>33.9</c:v>
                </c:pt>
                <c:pt idx="397">
                  <c:v>33.9</c:v>
                </c:pt>
                <c:pt idx="398">
                  <c:v>33.9</c:v>
                </c:pt>
                <c:pt idx="399">
                  <c:v>33.9</c:v>
                </c:pt>
                <c:pt idx="400">
                  <c:v>33.9</c:v>
                </c:pt>
                <c:pt idx="401">
                  <c:v>33.9</c:v>
                </c:pt>
                <c:pt idx="402">
                  <c:v>33.9</c:v>
                </c:pt>
                <c:pt idx="403">
                  <c:v>34</c:v>
                </c:pt>
                <c:pt idx="404">
                  <c:v>34</c:v>
                </c:pt>
                <c:pt idx="405">
                  <c:v>34</c:v>
                </c:pt>
                <c:pt idx="406">
                  <c:v>34</c:v>
                </c:pt>
                <c:pt idx="407">
                  <c:v>34</c:v>
                </c:pt>
                <c:pt idx="408">
                  <c:v>34</c:v>
                </c:pt>
                <c:pt idx="409">
                  <c:v>34.1</c:v>
                </c:pt>
                <c:pt idx="410">
                  <c:v>34.1</c:v>
                </c:pt>
                <c:pt idx="411">
                  <c:v>34.1</c:v>
                </c:pt>
                <c:pt idx="412">
                  <c:v>34.200000000000003</c:v>
                </c:pt>
                <c:pt idx="413">
                  <c:v>34.4</c:v>
                </c:pt>
                <c:pt idx="414">
                  <c:v>34.4</c:v>
                </c:pt>
                <c:pt idx="415">
                  <c:v>34.4</c:v>
                </c:pt>
                <c:pt idx="416">
                  <c:v>34.4</c:v>
                </c:pt>
                <c:pt idx="417">
                  <c:v>34.4</c:v>
                </c:pt>
                <c:pt idx="418">
                  <c:v>34.5</c:v>
                </c:pt>
                <c:pt idx="419">
                  <c:v>34.5</c:v>
                </c:pt>
                <c:pt idx="420">
                  <c:v>34.5</c:v>
                </c:pt>
                <c:pt idx="421">
                  <c:v>34.6</c:v>
                </c:pt>
                <c:pt idx="422">
                  <c:v>34.6</c:v>
                </c:pt>
                <c:pt idx="423">
                  <c:v>34.700000000000003</c:v>
                </c:pt>
                <c:pt idx="424">
                  <c:v>34.700000000000003</c:v>
                </c:pt>
                <c:pt idx="425">
                  <c:v>34.700000000000003</c:v>
                </c:pt>
                <c:pt idx="426">
                  <c:v>34.700000000000003</c:v>
                </c:pt>
                <c:pt idx="427">
                  <c:v>35</c:v>
                </c:pt>
                <c:pt idx="428">
                  <c:v>35</c:v>
                </c:pt>
                <c:pt idx="429">
                  <c:v>35</c:v>
                </c:pt>
                <c:pt idx="430">
                  <c:v>35</c:v>
                </c:pt>
                <c:pt idx="431">
                  <c:v>35</c:v>
                </c:pt>
                <c:pt idx="432">
                  <c:v>35</c:v>
                </c:pt>
                <c:pt idx="433">
                  <c:v>35</c:v>
                </c:pt>
                <c:pt idx="434">
                  <c:v>35</c:v>
                </c:pt>
                <c:pt idx="435">
                  <c:v>35</c:v>
                </c:pt>
                <c:pt idx="436">
                  <c:v>35.200000000000003</c:v>
                </c:pt>
                <c:pt idx="437">
                  <c:v>35.200000000000003</c:v>
                </c:pt>
                <c:pt idx="438">
                  <c:v>35.200000000000003</c:v>
                </c:pt>
                <c:pt idx="439">
                  <c:v>35.299999999999997</c:v>
                </c:pt>
                <c:pt idx="440">
                  <c:v>35.299999999999997</c:v>
                </c:pt>
                <c:pt idx="441">
                  <c:v>35.4</c:v>
                </c:pt>
                <c:pt idx="442">
                  <c:v>35.5</c:v>
                </c:pt>
                <c:pt idx="443">
                  <c:v>35.5</c:v>
                </c:pt>
                <c:pt idx="444">
                  <c:v>35.5</c:v>
                </c:pt>
                <c:pt idx="445">
                  <c:v>35.6</c:v>
                </c:pt>
                <c:pt idx="446">
                  <c:v>35.6</c:v>
                </c:pt>
                <c:pt idx="447">
                  <c:v>35.700000000000003</c:v>
                </c:pt>
                <c:pt idx="448">
                  <c:v>35.799999999999997</c:v>
                </c:pt>
                <c:pt idx="449">
                  <c:v>35.799999999999997</c:v>
                </c:pt>
                <c:pt idx="450">
                  <c:v>35.799999999999997</c:v>
                </c:pt>
                <c:pt idx="451">
                  <c:v>35.799999999999997</c:v>
                </c:pt>
                <c:pt idx="452">
                  <c:v>35.9</c:v>
                </c:pt>
                <c:pt idx="453">
                  <c:v>35.9</c:v>
                </c:pt>
                <c:pt idx="454">
                  <c:v>36</c:v>
                </c:pt>
                <c:pt idx="455">
                  <c:v>36</c:v>
                </c:pt>
                <c:pt idx="456">
                  <c:v>36</c:v>
                </c:pt>
                <c:pt idx="457">
                  <c:v>36</c:v>
                </c:pt>
                <c:pt idx="458">
                  <c:v>36</c:v>
                </c:pt>
                <c:pt idx="459">
                  <c:v>36</c:v>
                </c:pt>
                <c:pt idx="460">
                  <c:v>36.1</c:v>
                </c:pt>
                <c:pt idx="461">
                  <c:v>36.1</c:v>
                </c:pt>
                <c:pt idx="462">
                  <c:v>36.200000000000003</c:v>
                </c:pt>
                <c:pt idx="463">
                  <c:v>36.200000000000003</c:v>
                </c:pt>
                <c:pt idx="464">
                  <c:v>36.5</c:v>
                </c:pt>
                <c:pt idx="465">
                  <c:v>36.5</c:v>
                </c:pt>
                <c:pt idx="466">
                  <c:v>36.5</c:v>
                </c:pt>
                <c:pt idx="467">
                  <c:v>36.5</c:v>
                </c:pt>
                <c:pt idx="468">
                  <c:v>36.6</c:v>
                </c:pt>
                <c:pt idx="469">
                  <c:v>36.700000000000003</c:v>
                </c:pt>
                <c:pt idx="470">
                  <c:v>36.700000000000003</c:v>
                </c:pt>
                <c:pt idx="471">
                  <c:v>36.700000000000003</c:v>
                </c:pt>
                <c:pt idx="472">
                  <c:v>36.700000000000003</c:v>
                </c:pt>
                <c:pt idx="473">
                  <c:v>36.700000000000003</c:v>
                </c:pt>
                <c:pt idx="474">
                  <c:v>36.9</c:v>
                </c:pt>
                <c:pt idx="475">
                  <c:v>36.9</c:v>
                </c:pt>
                <c:pt idx="476">
                  <c:v>37</c:v>
                </c:pt>
                <c:pt idx="477">
                  <c:v>37</c:v>
                </c:pt>
                <c:pt idx="478">
                  <c:v>37</c:v>
                </c:pt>
                <c:pt idx="479">
                  <c:v>37</c:v>
                </c:pt>
                <c:pt idx="480">
                  <c:v>37</c:v>
                </c:pt>
                <c:pt idx="481">
                  <c:v>37</c:v>
                </c:pt>
                <c:pt idx="482">
                  <c:v>37</c:v>
                </c:pt>
                <c:pt idx="483">
                  <c:v>37</c:v>
                </c:pt>
                <c:pt idx="484">
                  <c:v>37.1</c:v>
                </c:pt>
                <c:pt idx="485">
                  <c:v>37.200000000000003</c:v>
                </c:pt>
                <c:pt idx="486">
                  <c:v>37.200000000000003</c:v>
                </c:pt>
                <c:pt idx="487">
                  <c:v>37.200000000000003</c:v>
                </c:pt>
                <c:pt idx="488">
                  <c:v>37.200000000000003</c:v>
                </c:pt>
                <c:pt idx="489">
                  <c:v>37.299999999999997</c:v>
                </c:pt>
                <c:pt idx="490">
                  <c:v>37.4</c:v>
                </c:pt>
                <c:pt idx="491">
                  <c:v>37.5</c:v>
                </c:pt>
                <c:pt idx="492">
                  <c:v>37.5</c:v>
                </c:pt>
                <c:pt idx="493">
                  <c:v>37.6</c:v>
                </c:pt>
                <c:pt idx="494">
                  <c:v>37.9</c:v>
                </c:pt>
                <c:pt idx="495">
                  <c:v>37.9</c:v>
                </c:pt>
                <c:pt idx="496">
                  <c:v>38</c:v>
                </c:pt>
                <c:pt idx="497">
                  <c:v>38</c:v>
                </c:pt>
                <c:pt idx="498">
                  <c:v>38</c:v>
                </c:pt>
                <c:pt idx="499">
                  <c:v>38.200000000000003</c:v>
                </c:pt>
                <c:pt idx="500">
                  <c:v>38.200000000000003</c:v>
                </c:pt>
                <c:pt idx="501">
                  <c:v>38.6</c:v>
                </c:pt>
                <c:pt idx="502">
                  <c:v>38.6</c:v>
                </c:pt>
                <c:pt idx="503">
                  <c:v>38.6</c:v>
                </c:pt>
                <c:pt idx="504">
                  <c:v>38.6</c:v>
                </c:pt>
                <c:pt idx="505">
                  <c:v>38.700000000000003</c:v>
                </c:pt>
                <c:pt idx="506">
                  <c:v>38.799999999999997</c:v>
                </c:pt>
                <c:pt idx="507">
                  <c:v>38.799999999999997</c:v>
                </c:pt>
                <c:pt idx="508">
                  <c:v>38.9</c:v>
                </c:pt>
                <c:pt idx="509">
                  <c:v>39.1</c:v>
                </c:pt>
                <c:pt idx="510">
                  <c:v>39.1</c:v>
                </c:pt>
                <c:pt idx="511">
                  <c:v>39.1</c:v>
                </c:pt>
                <c:pt idx="512">
                  <c:v>39.1</c:v>
                </c:pt>
                <c:pt idx="513">
                  <c:v>39.1</c:v>
                </c:pt>
                <c:pt idx="514">
                  <c:v>39.1</c:v>
                </c:pt>
                <c:pt idx="515">
                  <c:v>39.200000000000003</c:v>
                </c:pt>
                <c:pt idx="516">
                  <c:v>39.299999999999997</c:v>
                </c:pt>
                <c:pt idx="517">
                  <c:v>39.5</c:v>
                </c:pt>
                <c:pt idx="518">
                  <c:v>39.5</c:v>
                </c:pt>
                <c:pt idx="519">
                  <c:v>39.6</c:v>
                </c:pt>
                <c:pt idx="520">
                  <c:v>39.6</c:v>
                </c:pt>
                <c:pt idx="521">
                  <c:v>39.700000000000003</c:v>
                </c:pt>
                <c:pt idx="522">
                  <c:v>39.799999999999997</c:v>
                </c:pt>
                <c:pt idx="523">
                  <c:v>40</c:v>
                </c:pt>
                <c:pt idx="524">
                  <c:v>40.1</c:v>
                </c:pt>
                <c:pt idx="525">
                  <c:v>40.1</c:v>
                </c:pt>
                <c:pt idx="526">
                  <c:v>40.6</c:v>
                </c:pt>
                <c:pt idx="527">
                  <c:v>40.6</c:v>
                </c:pt>
                <c:pt idx="528">
                  <c:v>40.6</c:v>
                </c:pt>
                <c:pt idx="529">
                  <c:v>40.6</c:v>
                </c:pt>
                <c:pt idx="530">
                  <c:v>40.799999999999997</c:v>
                </c:pt>
                <c:pt idx="531">
                  <c:v>40.9</c:v>
                </c:pt>
                <c:pt idx="532">
                  <c:v>41.1</c:v>
                </c:pt>
                <c:pt idx="533">
                  <c:v>41.1</c:v>
                </c:pt>
                <c:pt idx="534">
                  <c:v>41.1</c:v>
                </c:pt>
                <c:pt idx="535">
                  <c:v>41.1</c:v>
                </c:pt>
                <c:pt idx="536">
                  <c:v>41.1</c:v>
                </c:pt>
                <c:pt idx="537">
                  <c:v>41.2</c:v>
                </c:pt>
                <c:pt idx="538">
                  <c:v>41.2</c:v>
                </c:pt>
                <c:pt idx="539">
                  <c:v>41.3</c:v>
                </c:pt>
                <c:pt idx="540">
                  <c:v>41.6</c:v>
                </c:pt>
                <c:pt idx="541">
                  <c:v>41.6</c:v>
                </c:pt>
                <c:pt idx="542">
                  <c:v>41.6</c:v>
                </c:pt>
                <c:pt idx="543">
                  <c:v>41.6</c:v>
                </c:pt>
                <c:pt idx="544">
                  <c:v>41.6</c:v>
                </c:pt>
                <c:pt idx="545">
                  <c:v>41.6</c:v>
                </c:pt>
                <c:pt idx="546">
                  <c:v>41.6</c:v>
                </c:pt>
                <c:pt idx="547">
                  <c:v>41.8</c:v>
                </c:pt>
                <c:pt idx="548">
                  <c:v>41.9</c:v>
                </c:pt>
                <c:pt idx="549">
                  <c:v>42</c:v>
                </c:pt>
                <c:pt idx="550">
                  <c:v>42.1</c:v>
                </c:pt>
                <c:pt idx="551">
                  <c:v>42.1</c:v>
                </c:pt>
                <c:pt idx="552">
                  <c:v>42.7</c:v>
                </c:pt>
                <c:pt idx="553">
                  <c:v>43.1</c:v>
                </c:pt>
                <c:pt idx="554">
                  <c:v>43.2</c:v>
                </c:pt>
                <c:pt idx="555">
                  <c:v>43.4</c:v>
                </c:pt>
                <c:pt idx="556">
                  <c:v>43.4</c:v>
                </c:pt>
                <c:pt idx="557">
                  <c:v>44.2</c:v>
                </c:pt>
                <c:pt idx="558">
                  <c:v>44.2</c:v>
                </c:pt>
                <c:pt idx="559">
                  <c:v>44.2</c:v>
                </c:pt>
                <c:pt idx="560">
                  <c:v>44.2</c:v>
                </c:pt>
                <c:pt idx="561">
                  <c:v>44.7</c:v>
                </c:pt>
                <c:pt idx="562">
                  <c:v>45.1</c:v>
                </c:pt>
                <c:pt idx="563">
                  <c:v>45.2</c:v>
                </c:pt>
                <c:pt idx="564">
                  <c:v>45.2</c:v>
                </c:pt>
                <c:pt idx="565">
                  <c:v>45.4</c:v>
                </c:pt>
                <c:pt idx="566">
                  <c:v>45.7</c:v>
                </c:pt>
                <c:pt idx="567">
                  <c:v>46</c:v>
                </c:pt>
                <c:pt idx="568">
                  <c:v>46.3</c:v>
                </c:pt>
                <c:pt idx="569">
                  <c:v>46.3</c:v>
                </c:pt>
                <c:pt idx="570">
                  <c:v>46.3</c:v>
                </c:pt>
                <c:pt idx="571">
                  <c:v>46.4</c:v>
                </c:pt>
                <c:pt idx="572">
                  <c:v>46.8</c:v>
                </c:pt>
              </c:numCache>
            </c:numRef>
          </c:xVal>
          <c:yVal>
            <c:numRef>
              <c:f>'Silver perch'!$U$2:$U$2002</c:f>
              <c:numCache>
                <c:formatCode>General</c:formatCode>
                <c:ptCount val="2001"/>
                <c:pt idx="1">
                  <c:v>0.42</c:v>
                </c:pt>
                <c:pt idx="2">
                  <c:v>0.42</c:v>
                </c:pt>
              </c:numCache>
            </c:numRef>
          </c:yVal>
          <c:smooth val="0"/>
          <c:extLst>
            <c:ext xmlns:c16="http://schemas.microsoft.com/office/drawing/2014/chart" uri="{C3380CC4-5D6E-409C-BE32-E72D297353CC}">
              <c16:uniqueId val="{00000004-E628-4410-B467-F44404B8BE75}"/>
            </c:ext>
          </c:extLst>
        </c:ser>
        <c:ser>
          <c:idx val="0"/>
          <c:order val="3"/>
          <c:tx>
            <c:strRef>
              <c:f>'Silver perch'!$R$1</c:f>
              <c:strCache>
                <c:ptCount val="1"/>
                <c:pt idx="0">
                  <c:v>Weight_kg</c:v>
                </c:pt>
              </c:strCache>
            </c:strRef>
          </c:tx>
          <c:spPr>
            <a:ln w="19050" cap="rnd">
              <a:noFill/>
              <a:round/>
            </a:ln>
            <a:effectLst/>
          </c:spPr>
          <c:marker>
            <c:symbol val="circle"/>
            <c:size val="5"/>
            <c:spPr>
              <a:noFill/>
              <a:ln w="9525">
                <a:solidFill>
                  <a:schemeClr val="tx1">
                    <a:alpha val="28000"/>
                  </a:schemeClr>
                </a:solidFill>
              </a:ln>
              <a:effectLst/>
            </c:spPr>
          </c:marker>
          <c:xVal>
            <c:numRef>
              <c:f>'Silver perch'!$Q$2:$Q$2002</c:f>
              <c:numCache>
                <c:formatCode>General</c:formatCode>
                <c:ptCount val="2001"/>
                <c:pt idx="0">
                  <c:v>31</c:v>
                </c:pt>
                <c:pt idx="1">
                  <c:v>31</c:v>
                </c:pt>
                <c:pt idx="2">
                  <c:v>0</c:v>
                </c:pt>
                <c:pt idx="3">
                  <c:v>31</c:v>
                </c:pt>
                <c:pt idx="4">
                  <c:v>0</c:v>
                </c:pt>
                <c:pt idx="5">
                  <c:v>3</c:v>
                </c:pt>
                <c:pt idx="6">
                  <c:v>4.8</c:v>
                </c:pt>
                <c:pt idx="7">
                  <c:v>6.4</c:v>
                </c:pt>
                <c:pt idx="8">
                  <c:v>8.6</c:v>
                </c:pt>
                <c:pt idx="9">
                  <c:v>8.6</c:v>
                </c:pt>
                <c:pt idx="10">
                  <c:v>8.6999999999999993</c:v>
                </c:pt>
                <c:pt idx="11">
                  <c:v>9.1</c:v>
                </c:pt>
                <c:pt idx="12">
                  <c:v>9.1</c:v>
                </c:pt>
                <c:pt idx="13">
                  <c:v>9.9</c:v>
                </c:pt>
                <c:pt idx="14">
                  <c:v>11</c:v>
                </c:pt>
                <c:pt idx="15">
                  <c:v>11.1</c:v>
                </c:pt>
                <c:pt idx="16">
                  <c:v>11.5</c:v>
                </c:pt>
                <c:pt idx="17">
                  <c:v>12.2</c:v>
                </c:pt>
                <c:pt idx="18">
                  <c:v>12.4</c:v>
                </c:pt>
                <c:pt idx="19">
                  <c:v>12.5</c:v>
                </c:pt>
                <c:pt idx="20">
                  <c:v>12.5</c:v>
                </c:pt>
                <c:pt idx="21">
                  <c:v>12.5</c:v>
                </c:pt>
                <c:pt idx="22">
                  <c:v>12.8</c:v>
                </c:pt>
                <c:pt idx="23">
                  <c:v>13.4</c:v>
                </c:pt>
                <c:pt idx="24">
                  <c:v>13.4</c:v>
                </c:pt>
                <c:pt idx="25">
                  <c:v>13.4</c:v>
                </c:pt>
                <c:pt idx="26">
                  <c:v>13.4</c:v>
                </c:pt>
                <c:pt idx="27">
                  <c:v>13.4</c:v>
                </c:pt>
                <c:pt idx="28">
                  <c:v>14.3</c:v>
                </c:pt>
                <c:pt idx="29">
                  <c:v>14.4</c:v>
                </c:pt>
                <c:pt idx="30">
                  <c:v>14.4</c:v>
                </c:pt>
                <c:pt idx="31">
                  <c:v>14.4</c:v>
                </c:pt>
                <c:pt idx="32">
                  <c:v>14.4</c:v>
                </c:pt>
                <c:pt idx="33">
                  <c:v>14.4</c:v>
                </c:pt>
                <c:pt idx="34">
                  <c:v>14.5</c:v>
                </c:pt>
                <c:pt idx="35">
                  <c:v>14.6</c:v>
                </c:pt>
                <c:pt idx="36">
                  <c:v>14.6</c:v>
                </c:pt>
                <c:pt idx="37">
                  <c:v>14.6</c:v>
                </c:pt>
                <c:pt idx="38">
                  <c:v>14.9</c:v>
                </c:pt>
                <c:pt idx="39">
                  <c:v>14.9</c:v>
                </c:pt>
                <c:pt idx="40">
                  <c:v>14.9</c:v>
                </c:pt>
                <c:pt idx="41">
                  <c:v>14.9</c:v>
                </c:pt>
                <c:pt idx="42">
                  <c:v>15</c:v>
                </c:pt>
                <c:pt idx="43">
                  <c:v>15.2</c:v>
                </c:pt>
                <c:pt idx="44">
                  <c:v>15.4</c:v>
                </c:pt>
                <c:pt idx="45">
                  <c:v>15.4</c:v>
                </c:pt>
                <c:pt idx="46">
                  <c:v>15.4</c:v>
                </c:pt>
                <c:pt idx="47">
                  <c:v>15.4</c:v>
                </c:pt>
                <c:pt idx="48">
                  <c:v>15.4</c:v>
                </c:pt>
                <c:pt idx="49">
                  <c:v>15.4</c:v>
                </c:pt>
                <c:pt idx="50">
                  <c:v>15.8</c:v>
                </c:pt>
                <c:pt idx="51">
                  <c:v>15.8</c:v>
                </c:pt>
                <c:pt idx="52">
                  <c:v>15.8</c:v>
                </c:pt>
                <c:pt idx="53">
                  <c:v>15.9</c:v>
                </c:pt>
                <c:pt idx="54">
                  <c:v>15.9</c:v>
                </c:pt>
                <c:pt idx="55">
                  <c:v>15.9</c:v>
                </c:pt>
                <c:pt idx="56">
                  <c:v>16.2</c:v>
                </c:pt>
                <c:pt idx="57">
                  <c:v>16.399999999999999</c:v>
                </c:pt>
                <c:pt idx="58">
                  <c:v>16.399999999999999</c:v>
                </c:pt>
                <c:pt idx="59">
                  <c:v>16.399999999999999</c:v>
                </c:pt>
                <c:pt idx="60">
                  <c:v>16.399999999999999</c:v>
                </c:pt>
                <c:pt idx="61">
                  <c:v>16.399999999999999</c:v>
                </c:pt>
                <c:pt idx="62">
                  <c:v>16.399999999999999</c:v>
                </c:pt>
                <c:pt idx="63">
                  <c:v>16.399999999999999</c:v>
                </c:pt>
                <c:pt idx="64">
                  <c:v>16.399999999999999</c:v>
                </c:pt>
                <c:pt idx="65">
                  <c:v>16.600000000000001</c:v>
                </c:pt>
                <c:pt idx="66">
                  <c:v>16.600000000000001</c:v>
                </c:pt>
                <c:pt idx="67">
                  <c:v>17</c:v>
                </c:pt>
                <c:pt idx="68">
                  <c:v>17</c:v>
                </c:pt>
                <c:pt idx="69">
                  <c:v>17</c:v>
                </c:pt>
                <c:pt idx="70">
                  <c:v>17</c:v>
                </c:pt>
                <c:pt idx="71">
                  <c:v>17.2</c:v>
                </c:pt>
                <c:pt idx="72">
                  <c:v>17.2</c:v>
                </c:pt>
                <c:pt idx="73">
                  <c:v>17.3</c:v>
                </c:pt>
                <c:pt idx="74">
                  <c:v>17.399999999999999</c:v>
                </c:pt>
                <c:pt idx="75">
                  <c:v>17.5</c:v>
                </c:pt>
                <c:pt idx="76">
                  <c:v>17.5</c:v>
                </c:pt>
                <c:pt idx="77">
                  <c:v>17.5</c:v>
                </c:pt>
                <c:pt idx="78">
                  <c:v>17.5</c:v>
                </c:pt>
                <c:pt idx="79">
                  <c:v>17.5</c:v>
                </c:pt>
                <c:pt idx="80">
                  <c:v>17.600000000000001</c:v>
                </c:pt>
                <c:pt idx="81">
                  <c:v>17.7</c:v>
                </c:pt>
                <c:pt idx="82">
                  <c:v>18</c:v>
                </c:pt>
                <c:pt idx="83">
                  <c:v>18</c:v>
                </c:pt>
                <c:pt idx="84">
                  <c:v>18</c:v>
                </c:pt>
                <c:pt idx="85">
                  <c:v>18</c:v>
                </c:pt>
                <c:pt idx="86">
                  <c:v>18</c:v>
                </c:pt>
                <c:pt idx="87">
                  <c:v>18</c:v>
                </c:pt>
                <c:pt idx="88">
                  <c:v>18.2</c:v>
                </c:pt>
                <c:pt idx="89">
                  <c:v>18.3</c:v>
                </c:pt>
                <c:pt idx="90">
                  <c:v>18.399999999999999</c:v>
                </c:pt>
                <c:pt idx="91">
                  <c:v>18.5</c:v>
                </c:pt>
                <c:pt idx="92">
                  <c:v>18.5</c:v>
                </c:pt>
                <c:pt idx="93">
                  <c:v>18.5</c:v>
                </c:pt>
                <c:pt idx="94">
                  <c:v>18.5</c:v>
                </c:pt>
                <c:pt idx="95">
                  <c:v>18.5</c:v>
                </c:pt>
                <c:pt idx="96">
                  <c:v>18.5</c:v>
                </c:pt>
                <c:pt idx="97">
                  <c:v>18.5</c:v>
                </c:pt>
                <c:pt idx="98">
                  <c:v>18.5</c:v>
                </c:pt>
                <c:pt idx="99">
                  <c:v>18.5</c:v>
                </c:pt>
                <c:pt idx="100">
                  <c:v>18.600000000000001</c:v>
                </c:pt>
                <c:pt idx="101">
                  <c:v>18.600000000000001</c:v>
                </c:pt>
                <c:pt idx="102">
                  <c:v>18.7</c:v>
                </c:pt>
                <c:pt idx="103">
                  <c:v>18.7</c:v>
                </c:pt>
                <c:pt idx="104">
                  <c:v>18.8</c:v>
                </c:pt>
                <c:pt idx="105">
                  <c:v>18.8</c:v>
                </c:pt>
                <c:pt idx="106">
                  <c:v>18.899999999999999</c:v>
                </c:pt>
                <c:pt idx="107">
                  <c:v>19</c:v>
                </c:pt>
                <c:pt idx="108">
                  <c:v>19</c:v>
                </c:pt>
                <c:pt idx="109">
                  <c:v>19</c:v>
                </c:pt>
                <c:pt idx="110">
                  <c:v>19</c:v>
                </c:pt>
                <c:pt idx="111">
                  <c:v>19</c:v>
                </c:pt>
                <c:pt idx="112">
                  <c:v>19</c:v>
                </c:pt>
                <c:pt idx="113">
                  <c:v>19</c:v>
                </c:pt>
                <c:pt idx="114">
                  <c:v>19</c:v>
                </c:pt>
                <c:pt idx="115">
                  <c:v>19</c:v>
                </c:pt>
                <c:pt idx="116">
                  <c:v>19</c:v>
                </c:pt>
                <c:pt idx="117">
                  <c:v>19</c:v>
                </c:pt>
                <c:pt idx="118">
                  <c:v>19</c:v>
                </c:pt>
                <c:pt idx="119">
                  <c:v>19.100000000000001</c:v>
                </c:pt>
                <c:pt idx="120">
                  <c:v>19.2</c:v>
                </c:pt>
                <c:pt idx="121">
                  <c:v>19.3</c:v>
                </c:pt>
                <c:pt idx="122">
                  <c:v>19.5</c:v>
                </c:pt>
                <c:pt idx="123">
                  <c:v>19.5</c:v>
                </c:pt>
                <c:pt idx="124">
                  <c:v>19.5</c:v>
                </c:pt>
                <c:pt idx="125">
                  <c:v>19.5</c:v>
                </c:pt>
                <c:pt idx="126">
                  <c:v>19.5</c:v>
                </c:pt>
                <c:pt idx="127">
                  <c:v>19.5</c:v>
                </c:pt>
                <c:pt idx="128">
                  <c:v>19.7</c:v>
                </c:pt>
                <c:pt idx="129">
                  <c:v>19.899999999999999</c:v>
                </c:pt>
                <c:pt idx="130">
                  <c:v>19.899999999999999</c:v>
                </c:pt>
                <c:pt idx="131">
                  <c:v>20</c:v>
                </c:pt>
                <c:pt idx="132">
                  <c:v>20</c:v>
                </c:pt>
                <c:pt idx="133">
                  <c:v>20</c:v>
                </c:pt>
                <c:pt idx="134">
                  <c:v>20</c:v>
                </c:pt>
                <c:pt idx="135">
                  <c:v>20</c:v>
                </c:pt>
                <c:pt idx="136">
                  <c:v>20</c:v>
                </c:pt>
                <c:pt idx="137">
                  <c:v>20</c:v>
                </c:pt>
                <c:pt idx="138">
                  <c:v>20.3</c:v>
                </c:pt>
                <c:pt idx="139">
                  <c:v>20.3</c:v>
                </c:pt>
                <c:pt idx="140">
                  <c:v>20.5</c:v>
                </c:pt>
                <c:pt idx="141">
                  <c:v>20.6</c:v>
                </c:pt>
                <c:pt idx="142">
                  <c:v>20.6</c:v>
                </c:pt>
                <c:pt idx="143">
                  <c:v>20.6</c:v>
                </c:pt>
                <c:pt idx="144">
                  <c:v>20.6</c:v>
                </c:pt>
                <c:pt idx="145">
                  <c:v>20.6</c:v>
                </c:pt>
                <c:pt idx="146">
                  <c:v>20.6</c:v>
                </c:pt>
                <c:pt idx="147">
                  <c:v>20.6</c:v>
                </c:pt>
                <c:pt idx="148">
                  <c:v>20.9</c:v>
                </c:pt>
                <c:pt idx="149">
                  <c:v>20.9</c:v>
                </c:pt>
                <c:pt idx="150">
                  <c:v>20.9</c:v>
                </c:pt>
                <c:pt idx="151">
                  <c:v>21.1</c:v>
                </c:pt>
                <c:pt idx="152">
                  <c:v>21.4</c:v>
                </c:pt>
                <c:pt idx="153">
                  <c:v>21.4</c:v>
                </c:pt>
                <c:pt idx="154">
                  <c:v>21.5</c:v>
                </c:pt>
                <c:pt idx="155">
                  <c:v>21.5</c:v>
                </c:pt>
                <c:pt idx="156">
                  <c:v>21.6</c:v>
                </c:pt>
                <c:pt idx="157">
                  <c:v>21.6</c:v>
                </c:pt>
                <c:pt idx="158">
                  <c:v>21.6</c:v>
                </c:pt>
                <c:pt idx="159">
                  <c:v>21.6</c:v>
                </c:pt>
                <c:pt idx="160">
                  <c:v>21.6</c:v>
                </c:pt>
                <c:pt idx="161">
                  <c:v>21.6</c:v>
                </c:pt>
                <c:pt idx="162">
                  <c:v>21.6</c:v>
                </c:pt>
                <c:pt idx="163">
                  <c:v>21.6</c:v>
                </c:pt>
                <c:pt idx="164">
                  <c:v>21.7</c:v>
                </c:pt>
                <c:pt idx="165">
                  <c:v>21.8</c:v>
                </c:pt>
                <c:pt idx="166">
                  <c:v>21.9</c:v>
                </c:pt>
                <c:pt idx="167">
                  <c:v>21.9</c:v>
                </c:pt>
                <c:pt idx="168">
                  <c:v>22</c:v>
                </c:pt>
                <c:pt idx="169">
                  <c:v>22.1</c:v>
                </c:pt>
                <c:pt idx="170">
                  <c:v>22.1</c:v>
                </c:pt>
                <c:pt idx="171">
                  <c:v>22.1</c:v>
                </c:pt>
                <c:pt idx="172">
                  <c:v>22.1</c:v>
                </c:pt>
                <c:pt idx="173">
                  <c:v>22.1</c:v>
                </c:pt>
                <c:pt idx="174">
                  <c:v>22.2</c:v>
                </c:pt>
                <c:pt idx="175">
                  <c:v>22.4</c:v>
                </c:pt>
                <c:pt idx="176">
                  <c:v>22.6</c:v>
                </c:pt>
                <c:pt idx="177">
                  <c:v>22.8</c:v>
                </c:pt>
                <c:pt idx="178">
                  <c:v>23</c:v>
                </c:pt>
                <c:pt idx="179">
                  <c:v>23.1</c:v>
                </c:pt>
                <c:pt idx="180">
                  <c:v>23.1</c:v>
                </c:pt>
                <c:pt idx="181">
                  <c:v>23.2</c:v>
                </c:pt>
                <c:pt idx="182">
                  <c:v>23.2</c:v>
                </c:pt>
                <c:pt idx="183">
                  <c:v>23.4</c:v>
                </c:pt>
                <c:pt idx="184">
                  <c:v>23.5</c:v>
                </c:pt>
                <c:pt idx="185">
                  <c:v>23.6</c:v>
                </c:pt>
                <c:pt idx="186">
                  <c:v>23.6</c:v>
                </c:pt>
                <c:pt idx="187">
                  <c:v>23.6</c:v>
                </c:pt>
                <c:pt idx="188">
                  <c:v>23.7</c:v>
                </c:pt>
                <c:pt idx="189">
                  <c:v>24.1</c:v>
                </c:pt>
                <c:pt idx="190">
                  <c:v>24.2</c:v>
                </c:pt>
                <c:pt idx="191">
                  <c:v>24.2</c:v>
                </c:pt>
                <c:pt idx="192">
                  <c:v>24.2</c:v>
                </c:pt>
                <c:pt idx="193">
                  <c:v>24.2</c:v>
                </c:pt>
                <c:pt idx="194">
                  <c:v>24.2</c:v>
                </c:pt>
                <c:pt idx="195">
                  <c:v>24.2</c:v>
                </c:pt>
                <c:pt idx="196">
                  <c:v>24.2</c:v>
                </c:pt>
                <c:pt idx="197">
                  <c:v>24.4</c:v>
                </c:pt>
                <c:pt idx="198">
                  <c:v>24.5</c:v>
                </c:pt>
                <c:pt idx="199">
                  <c:v>24.5</c:v>
                </c:pt>
                <c:pt idx="200">
                  <c:v>24.5</c:v>
                </c:pt>
                <c:pt idx="201">
                  <c:v>24.6</c:v>
                </c:pt>
                <c:pt idx="202">
                  <c:v>24.7</c:v>
                </c:pt>
                <c:pt idx="203">
                  <c:v>24.7</c:v>
                </c:pt>
                <c:pt idx="204">
                  <c:v>24.7</c:v>
                </c:pt>
                <c:pt idx="205">
                  <c:v>24.7</c:v>
                </c:pt>
                <c:pt idx="206">
                  <c:v>24.8</c:v>
                </c:pt>
                <c:pt idx="207">
                  <c:v>24.9</c:v>
                </c:pt>
                <c:pt idx="208">
                  <c:v>24.9</c:v>
                </c:pt>
                <c:pt idx="209">
                  <c:v>25</c:v>
                </c:pt>
                <c:pt idx="210">
                  <c:v>25</c:v>
                </c:pt>
                <c:pt idx="211">
                  <c:v>25.2</c:v>
                </c:pt>
                <c:pt idx="212">
                  <c:v>25.2</c:v>
                </c:pt>
                <c:pt idx="213">
                  <c:v>25.2</c:v>
                </c:pt>
                <c:pt idx="214">
                  <c:v>25.2</c:v>
                </c:pt>
                <c:pt idx="215">
                  <c:v>25.2</c:v>
                </c:pt>
                <c:pt idx="216">
                  <c:v>25.2</c:v>
                </c:pt>
                <c:pt idx="217">
                  <c:v>25.3</c:v>
                </c:pt>
                <c:pt idx="218">
                  <c:v>25.5</c:v>
                </c:pt>
                <c:pt idx="219">
                  <c:v>25.6</c:v>
                </c:pt>
                <c:pt idx="220">
                  <c:v>25.7</c:v>
                </c:pt>
                <c:pt idx="221">
                  <c:v>25.7</c:v>
                </c:pt>
                <c:pt idx="222">
                  <c:v>25.7</c:v>
                </c:pt>
                <c:pt idx="223">
                  <c:v>25.7</c:v>
                </c:pt>
                <c:pt idx="224">
                  <c:v>25.9</c:v>
                </c:pt>
                <c:pt idx="225">
                  <c:v>25.9</c:v>
                </c:pt>
                <c:pt idx="226">
                  <c:v>26</c:v>
                </c:pt>
                <c:pt idx="227">
                  <c:v>26</c:v>
                </c:pt>
                <c:pt idx="228">
                  <c:v>26</c:v>
                </c:pt>
                <c:pt idx="229">
                  <c:v>26.2</c:v>
                </c:pt>
                <c:pt idx="230">
                  <c:v>26.2</c:v>
                </c:pt>
                <c:pt idx="231">
                  <c:v>26.3</c:v>
                </c:pt>
                <c:pt idx="232">
                  <c:v>26.3</c:v>
                </c:pt>
                <c:pt idx="233">
                  <c:v>26.5</c:v>
                </c:pt>
                <c:pt idx="234">
                  <c:v>26.5</c:v>
                </c:pt>
                <c:pt idx="235">
                  <c:v>26.7</c:v>
                </c:pt>
                <c:pt idx="236">
                  <c:v>26.7</c:v>
                </c:pt>
                <c:pt idx="237">
                  <c:v>26.7</c:v>
                </c:pt>
                <c:pt idx="238">
                  <c:v>26.7</c:v>
                </c:pt>
                <c:pt idx="239">
                  <c:v>26.7</c:v>
                </c:pt>
                <c:pt idx="240">
                  <c:v>26.7</c:v>
                </c:pt>
                <c:pt idx="241">
                  <c:v>26.8</c:v>
                </c:pt>
                <c:pt idx="242">
                  <c:v>26.9</c:v>
                </c:pt>
                <c:pt idx="243">
                  <c:v>27</c:v>
                </c:pt>
                <c:pt idx="244">
                  <c:v>27</c:v>
                </c:pt>
                <c:pt idx="245">
                  <c:v>27</c:v>
                </c:pt>
                <c:pt idx="246">
                  <c:v>27.1</c:v>
                </c:pt>
                <c:pt idx="247">
                  <c:v>27.1</c:v>
                </c:pt>
                <c:pt idx="248">
                  <c:v>27.2</c:v>
                </c:pt>
                <c:pt idx="249">
                  <c:v>27.2</c:v>
                </c:pt>
                <c:pt idx="250">
                  <c:v>27.2</c:v>
                </c:pt>
                <c:pt idx="251">
                  <c:v>27.2</c:v>
                </c:pt>
                <c:pt idx="252">
                  <c:v>27.2</c:v>
                </c:pt>
                <c:pt idx="253">
                  <c:v>27.3</c:v>
                </c:pt>
                <c:pt idx="254">
                  <c:v>27.4</c:v>
                </c:pt>
                <c:pt idx="255">
                  <c:v>27.4</c:v>
                </c:pt>
                <c:pt idx="256">
                  <c:v>27.5</c:v>
                </c:pt>
                <c:pt idx="257">
                  <c:v>27.6</c:v>
                </c:pt>
                <c:pt idx="258">
                  <c:v>27.7</c:v>
                </c:pt>
                <c:pt idx="259">
                  <c:v>27.8</c:v>
                </c:pt>
                <c:pt idx="260">
                  <c:v>27.8</c:v>
                </c:pt>
                <c:pt idx="261">
                  <c:v>27.8</c:v>
                </c:pt>
                <c:pt idx="262">
                  <c:v>27.8</c:v>
                </c:pt>
                <c:pt idx="263">
                  <c:v>27.8</c:v>
                </c:pt>
                <c:pt idx="264">
                  <c:v>27.8</c:v>
                </c:pt>
                <c:pt idx="265">
                  <c:v>27.9</c:v>
                </c:pt>
                <c:pt idx="266">
                  <c:v>27.9</c:v>
                </c:pt>
                <c:pt idx="267">
                  <c:v>27.9</c:v>
                </c:pt>
                <c:pt idx="268">
                  <c:v>27.9</c:v>
                </c:pt>
                <c:pt idx="269">
                  <c:v>28</c:v>
                </c:pt>
                <c:pt idx="270">
                  <c:v>28.1</c:v>
                </c:pt>
                <c:pt idx="271">
                  <c:v>28.2</c:v>
                </c:pt>
                <c:pt idx="272">
                  <c:v>28.2</c:v>
                </c:pt>
                <c:pt idx="273">
                  <c:v>28.3</c:v>
                </c:pt>
                <c:pt idx="274">
                  <c:v>28.3</c:v>
                </c:pt>
                <c:pt idx="275">
                  <c:v>28.3</c:v>
                </c:pt>
                <c:pt idx="276">
                  <c:v>28.3</c:v>
                </c:pt>
                <c:pt idx="277">
                  <c:v>28.3</c:v>
                </c:pt>
                <c:pt idx="278">
                  <c:v>28.3</c:v>
                </c:pt>
                <c:pt idx="279">
                  <c:v>28.4</c:v>
                </c:pt>
                <c:pt idx="280">
                  <c:v>28.4</c:v>
                </c:pt>
                <c:pt idx="281">
                  <c:v>28.4</c:v>
                </c:pt>
                <c:pt idx="282">
                  <c:v>28.4</c:v>
                </c:pt>
                <c:pt idx="283">
                  <c:v>28.4</c:v>
                </c:pt>
                <c:pt idx="284">
                  <c:v>28.4</c:v>
                </c:pt>
                <c:pt idx="285">
                  <c:v>28.5</c:v>
                </c:pt>
                <c:pt idx="286">
                  <c:v>28.5</c:v>
                </c:pt>
                <c:pt idx="287">
                  <c:v>28.6</c:v>
                </c:pt>
                <c:pt idx="288">
                  <c:v>28.6</c:v>
                </c:pt>
                <c:pt idx="289">
                  <c:v>28.6</c:v>
                </c:pt>
                <c:pt idx="290">
                  <c:v>28.7</c:v>
                </c:pt>
                <c:pt idx="291">
                  <c:v>28.7</c:v>
                </c:pt>
                <c:pt idx="292">
                  <c:v>28.7</c:v>
                </c:pt>
                <c:pt idx="293">
                  <c:v>28.8</c:v>
                </c:pt>
                <c:pt idx="294">
                  <c:v>28.8</c:v>
                </c:pt>
                <c:pt idx="295">
                  <c:v>28.8</c:v>
                </c:pt>
                <c:pt idx="296">
                  <c:v>28.8</c:v>
                </c:pt>
                <c:pt idx="297">
                  <c:v>29</c:v>
                </c:pt>
                <c:pt idx="298">
                  <c:v>29</c:v>
                </c:pt>
                <c:pt idx="299">
                  <c:v>29.1</c:v>
                </c:pt>
                <c:pt idx="300">
                  <c:v>29.1</c:v>
                </c:pt>
                <c:pt idx="301">
                  <c:v>29.3</c:v>
                </c:pt>
                <c:pt idx="302">
                  <c:v>29.3</c:v>
                </c:pt>
                <c:pt idx="303">
                  <c:v>29.4</c:v>
                </c:pt>
                <c:pt idx="304">
                  <c:v>29.4</c:v>
                </c:pt>
                <c:pt idx="305">
                  <c:v>29.4</c:v>
                </c:pt>
                <c:pt idx="306">
                  <c:v>29.4</c:v>
                </c:pt>
                <c:pt idx="307">
                  <c:v>29.8</c:v>
                </c:pt>
                <c:pt idx="308">
                  <c:v>29.8</c:v>
                </c:pt>
                <c:pt idx="309">
                  <c:v>29.8</c:v>
                </c:pt>
                <c:pt idx="310">
                  <c:v>29.8</c:v>
                </c:pt>
                <c:pt idx="311">
                  <c:v>29.8</c:v>
                </c:pt>
                <c:pt idx="312">
                  <c:v>29.8</c:v>
                </c:pt>
                <c:pt idx="313">
                  <c:v>29.8</c:v>
                </c:pt>
                <c:pt idx="314">
                  <c:v>29.8</c:v>
                </c:pt>
                <c:pt idx="315">
                  <c:v>29.8</c:v>
                </c:pt>
                <c:pt idx="316">
                  <c:v>29.9</c:v>
                </c:pt>
                <c:pt idx="317">
                  <c:v>30</c:v>
                </c:pt>
                <c:pt idx="318">
                  <c:v>30.1</c:v>
                </c:pt>
                <c:pt idx="319">
                  <c:v>30.1</c:v>
                </c:pt>
                <c:pt idx="320">
                  <c:v>30.3</c:v>
                </c:pt>
                <c:pt idx="321">
                  <c:v>30.3</c:v>
                </c:pt>
                <c:pt idx="322">
                  <c:v>30.3</c:v>
                </c:pt>
                <c:pt idx="323">
                  <c:v>30.5</c:v>
                </c:pt>
                <c:pt idx="324">
                  <c:v>30.5</c:v>
                </c:pt>
                <c:pt idx="325">
                  <c:v>30.5</c:v>
                </c:pt>
                <c:pt idx="326">
                  <c:v>30.5</c:v>
                </c:pt>
                <c:pt idx="327">
                  <c:v>30.6</c:v>
                </c:pt>
                <c:pt idx="328">
                  <c:v>30.6</c:v>
                </c:pt>
                <c:pt idx="329">
                  <c:v>30.7</c:v>
                </c:pt>
                <c:pt idx="330">
                  <c:v>30.7</c:v>
                </c:pt>
                <c:pt idx="331">
                  <c:v>30.8</c:v>
                </c:pt>
                <c:pt idx="332">
                  <c:v>30.8</c:v>
                </c:pt>
                <c:pt idx="333">
                  <c:v>30.8</c:v>
                </c:pt>
                <c:pt idx="334">
                  <c:v>30.8</c:v>
                </c:pt>
                <c:pt idx="335">
                  <c:v>30.8</c:v>
                </c:pt>
                <c:pt idx="336">
                  <c:v>30.9</c:v>
                </c:pt>
                <c:pt idx="337">
                  <c:v>30.9</c:v>
                </c:pt>
                <c:pt idx="338">
                  <c:v>31</c:v>
                </c:pt>
                <c:pt idx="339">
                  <c:v>31</c:v>
                </c:pt>
                <c:pt idx="340">
                  <c:v>31</c:v>
                </c:pt>
                <c:pt idx="341">
                  <c:v>31.4</c:v>
                </c:pt>
                <c:pt idx="342">
                  <c:v>31.4</c:v>
                </c:pt>
                <c:pt idx="343">
                  <c:v>31.4</c:v>
                </c:pt>
                <c:pt idx="344">
                  <c:v>31.4</c:v>
                </c:pt>
                <c:pt idx="345">
                  <c:v>31.4</c:v>
                </c:pt>
                <c:pt idx="346">
                  <c:v>31.6</c:v>
                </c:pt>
                <c:pt idx="347">
                  <c:v>31.7</c:v>
                </c:pt>
                <c:pt idx="348">
                  <c:v>31.8</c:v>
                </c:pt>
                <c:pt idx="349">
                  <c:v>31.9</c:v>
                </c:pt>
                <c:pt idx="350">
                  <c:v>31.9</c:v>
                </c:pt>
                <c:pt idx="351">
                  <c:v>31.9</c:v>
                </c:pt>
                <c:pt idx="352">
                  <c:v>31.9</c:v>
                </c:pt>
                <c:pt idx="353">
                  <c:v>31.9</c:v>
                </c:pt>
                <c:pt idx="354">
                  <c:v>31.9</c:v>
                </c:pt>
                <c:pt idx="355">
                  <c:v>31.9</c:v>
                </c:pt>
                <c:pt idx="356">
                  <c:v>31.9</c:v>
                </c:pt>
                <c:pt idx="357">
                  <c:v>31.9</c:v>
                </c:pt>
                <c:pt idx="358">
                  <c:v>32</c:v>
                </c:pt>
                <c:pt idx="359">
                  <c:v>32.1</c:v>
                </c:pt>
                <c:pt idx="360">
                  <c:v>32.1</c:v>
                </c:pt>
                <c:pt idx="361">
                  <c:v>32.200000000000003</c:v>
                </c:pt>
                <c:pt idx="362">
                  <c:v>32.200000000000003</c:v>
                </c:pt>
                <c:pt idx="363">
                  <c:v>32.200000000000003</c:v>
                </c:pt>
                <c:pt idx="364">
                  <c:v>32.4</c:v>
                </c:pt>
                <c:pt idx="365">
                  <c:v>32.4</c:v>
                </c:pt>
                <c:pt idx="366">
                  <c:v>32.4</c:v>
                </c:pt>
                <c:pt idx="367">
                  <c:v>32.4</c:v>
                </c:pt>
                <c:pt idx="368">
                  <c:v>32.4</c:v>
                </c:pt>
                <c:pt idx="369">
                  <c:v>32.5</c:v>
                </c:pt>
                <c:pt idx="370">
                  <c:v>32.6</c:v>
                </c:pt>
                <c:pt idx="371">
                  <c:v>32.6</c:v>
                </c:pt>
                <c:pt idx="372">
                  <c:v>32.700000000000003</c:v>
                </c:pt>
                <c:pt idx="373">
                  <c:v>32.799999999999997</c:v>
                </c:pt>
                <c:pt idx="374">
                  <c:v>32.9</c:v>
                </c:pt>
                <c:pt idx="375">
                  <c:v>32.9</c:v>
                </c:pt>
                <c:pt idx="376">
                  <c:v>32.9</c:v>
                </c:pt>
                <c:pt idx="377">
                  <c:v>32.9</c:v>
                </c:pt>
                <c:pt idx="378">
                  <c:v>32.9</c:v>
                </c:pt>
                <c:pt idx="379">
                  <c:v>32.9</c:v>
                </c:pt>
                <c:pt idx="380">
                  <c:v>33</c:v>
                </c:pt>
                <c:pt idx="381">
                  <c:v>33.1</c:v>
                </c:pt>
                <c:pt idx="382">
                  <c:v>33.200000000000003</c:v>
                </c:pt>
                <c:pt idx="383">
                  <c:v>33.4</c:v>
                </c:pt>
                <c:pt idx="384">
                  <c:v>33.4</c:v>
                </c:pt>
                <c:pt idx="385">
                  <c:v>33.4</c:v>
                </c:pt>
                <c:pt idx="386">
                  <c:v>33.4</c:v>
                </c:pt>
                <c:pt idx="387">
                  <c:v>33.4</c:v>
                </c:pt>
                <c:pt idx="388">
                  <c:v>33.4</c:v>
                </c:pt>
                <c:pt idx="389">
                  <c:v>33.4</c:v>
                </c:pt>
                <c:pt idx="390">
                  <c:v>33.4</c:v>
                </c:pt>
                <c:pt idx="391">
                  <c:v>33.4</c:v>
                </c:pt>
                <c:pt idx="392">
                  <c:v>33.5</c:v>
                </c:pt>
                <c:pt idx="393">
                  <c:v>33.6</c:v>
                </c:pt>
                <c:pt idx="394">
                  <c:v>33.6</c:v>
                </c:pt>
                <c:pt idx="395">
                  <c:v>33.6</c:v>
                </c:pt>
                <c:pt idx="396">
                  <c:v>33.9</c:v>
                </c:pt>
                <c:pt idx="397">
                  <c:v>33.9</c:v>
                </c:pt>
                <c:pt idx="398">
                  <c:v>33.9</c:v>
                </c:pt>
                <c:pt idx="399">
                  <c:v>33.9</c:v>
                </c:pt>
                <c:pt idx="400">
                  <c:v>33.9</c:v>
                </c:pt>
                <c:pt idx="401">
                  <c:v>33.9</c:v>
                </c:pt>
                <c:pt idx="402">
                  <c:v>33.9</c:v>
                </c:pt>
                <c:pt idx="403">
                  <c:v>34</c:v>
                </c:pt>
                <c:pt idx="404">
                  <c:v>34</c:v>
                </c:pt>
                <c:pt idx="405">
                  <c:v>34</c:v>
                </c:pt>
                <c:pt idx="406">
                  <c:v>34</c:v>
                </c:pt>
                <c:pt idx="407">
                  <c:v>34</c:v>
                </c:pt>
                <c:pt idx="408">
                  <c:v>34</c:v>
                </c:pt>
                <c:pt idx="409">
                  <c:v>34.1</c:v>
                </c:pt>
                <c:pt idx="410">
                  <c:v>34.1</c:v>
                </c:pt>
                <c:pt idx="411">
                  <c:v>34.1</c:v>
                </c:pt>
                <c:pt idx="412">
                  <c:v>34.200000000000003</c:v>
                </c:pt>
                <c:pt idx="413">
                  <c:v>34.4</c:v>
                </c:pt>
                <c:pt idx="414">
                  <c:v>34.4</c:v>
                </c:pt>
                <c:pt idx="415">
                  <c:v>34.4</c:v>
                </c:pt>
                <c:pt idx="416">
                  <c:v>34.4</c:v>
                </c:pt>
                <c:pt idx="417">
                  <c:v>34.4</c:v>
                </c:pt>
                <c:pt idx="418">
                  <c:v>34.5</c:v>
                </c:pt>
                <c:pt idx="419">
                  <c:v>34.5</c:v>
                </c:pt>
                <c:pt idx="420">
                  <c:v>34.5</c:v>
                </c:pt>
                <c:pt idx="421">
                  <c:v>34.6</c:v>
                </c:pt>
                <c:pt idx="422">
                  <c:v>34.6</c:v>
                </c:pt>
                <c:pt idx="423">
                  <c:v>34.700000000000003</c:v>
                </c:pt>
                <c:pt idx="424">
                  <c:v>34.700000000000003</c:v>
                </c:pt>
                <c:pt idx="425">
                  <c:v>34.700000000000003</c:v>
                </c:pt>
                <c:pt idx="426">
                  <c:v>34.700000000000003</c:v>
                </c:pt>
                <c:pt idx="427">
                  <c:v>35</c:v>
                </c:pt>
                <c:pt idx="428">
                  <c:v>35</c:v>
                </c:pt>
                <c:pt idx="429">
                  <c:v>35</c:v>
                </c:pt>
                <c:pt idx="430">
                  <c:v>35</c:v>
                </c:pt>
                <c:pt idx="431">
                  <c:v>35</c:v>
                </c:pt>
                <c:pt idx="432">
                  <c:v>35</c:v>
                </c:pt>
                <c:pt idx="433">
                  <c:v>35</c:v>
                </c:pt>
                <c:pt idx="434">
                  <c:v>35</c:v>
                </c:pt>
                <c:pt idx="435">
                  <c:v>35</c:v>
                </c:pt>
                <c:pt idx="436">
                  <c:v>35.200000000000003</c:v>
                </c:pt>
                <c:pt idx="437">
                  <c:v>35.200000000000003</c:v>
                </c:pt>
                <c:pt idx="438">
                  <c:v>35.200000000000003</c:v>
                </c:pt>
                <c:pt idx="439">
                  <c:v>35.299999999999997</c:v>
                </c:pt>
                <c:pt idx="440">
                  <c:v>35.299999999999997</c:v>
                </c:pt>
                <c:pt idx="441">
                  <c:v>35.4</c:v>
                </c:pt>
                <c:pt idx="442">
                  <c:v>35.5</c:v>
                </c:pt>
                <c:pt idx="443">
                  <c:v>35.5</c:v>
                </c:pt>
                <c:pt idx="444">
                  <c:v>35.5</c:v>
                </c:pt>
                <c:pt idx="445">
                  <c:v>35.6</c:v>
                </c:pt>
                <c:pt idx="446">
                  <c:v>35.6</c:v>
                </c:pt>
                <c:pt idx="447">
                  <c:v>35.700000000000003</c:v>
                </c:pt>
                <c:pt idx="448">
                  <c:v>35.799999999999997</c:v>
                </c:pt>
                <c:pt idx="449">
                  <c:v>35.799999999999997</c:v>
                </c:pt>
                <c:pt idx="450">
                  <c:v>35.799999999999997</c:v>
                </c:pt>
                <c:pt idx="451">
                  <c:v>35.799999999999997</c:v>
                </c:pt>
                <c:pt idx="452">
                  <c:v>35.9</c:v>
                </c:pt>
                <c:pt idx="453">
                  <c:v>35.9</c:v>
                </c:pt>
                <c:pt idx="454">
                  <c:v>36</c:v>
                </c:pt>
                <c:pt idx="455">
                  <c:v>36</c:v>
                </c:pt>
                <c:pt idx="456">
                  <c:v>36</c:v>
                </c:pt>
                <c:pt idx="457">
                  <c:v>36</c:v>
                </c:pt>
                <c:pt idx="458">
                  <c:v>36</c:v>
                </c:pt>
                <c:pt idx="459">
                  <c:v>36</c:v>
                </c:pt>
                <c:pt idx="460">
                  <c:v>36.1</c:v>
                </c:pt>
                <c:pt idx="461">
                  <c:v>36.1</c:v>
                </c:pt>
                <c:pt idx="462">
                  <c:v>36.200000000000003</c:v>
                </c:pt>
                <c:pt idx="463">
                  <c:v>36.200000000000003</c:v>
                </c:pt>
                <c:pt idx="464">
                  <c:v>36.5</c:v>
                </c:pt>
                <c:pt idx="465">
                  <c:v>36.5</c:v>
                </c:pt>
                <c:pt idx="466">
                  <c:v>36.5</c:v>
                </c:pt>
                <c:pt idx="467">
                  <c:v>36.5</c:v>
                </c:pt>
                <c:pt idx="468">
                  <c:v>36.6</c:v>
                </c:pt>
                <c:pt idx="469">
                  <c:v>36.700000000000003</c:v>
                </c:pt>
                <c:pt idx="470">
                  <c:v>36.700000000000003</c:v>
                </c:pt>
                <c:pt idx="471">
                  <c:v>36.700000000000003</c:v>
                </c:pt>
                <c:pt idx="472">
                  <c:v>36.700000000000003</c:v>
                </c:pt>
                <c:pt idx="473">
                  <c:v>36.700000000000003</c:v>
                </c:pt>
                <c:pt idx="474">
                  <c:v>36.9</c:v>
                </c:pt>
                <c:pt idx="475">
                  <c:v>36.9</c:v>
                </c:pt>
                <c:pt idx="476">
                  <c:v>37</c:v>
                </c:pt>
                <c:pt idx="477">
                  <c:v>37</c:v>
                </c:pt>
                <c:pt idx="478">
                  <c:v>37</c:v>
                </c:pt>
                <c:pt idx="479">
                  <c:v>37</c:v>
                </c:pt>
                <c:pt idx="480">
                  <c:v>37</c:v>
                </c:pt>
                <c:pt idx="481">
                  <c:v>37</c:v>
                </c:pt>
                <c:pt idx="482">
                  <c:v>37</c:v>
                </c:pt>
                <c:pt idx="483">
                  <c:v>37</c:v>
                </c:pt>
                <c:pt idx="484">
                  <c:v>37.1</c:v>
                </c:pt>
                <c:pt idx="485">
                  <c:v>37.200000000000003</c:v>
                </c:pt>
                <c:pt idx="486">
                  <c:v>37.200000000000003</c:v>
                </c:pt>
                <c:pt idx="487">
                  <c:v>37.200000000000003</c:v>
                </c:pt>
                <c:pt idx="488">
                  <c:v>37.200000000000003</c:v>
                </c:pt>
                <c:pt idx="489">
                  <c:v>37.299999999999997</c:v>
                </c:pt>
                <c:pt idx="490">
                  <c:v>37.4</c:v>
                </c:pt>
                <c:pt idx="491">
                  <c:v>37.5</c:v>
                </c:pt>
                <c:pt idx="492">
                  <c:v>37.5</c:v>
                </c:pt>
                <c:pt idx="493">
                  <c:v>37.6</c:v>
                </c:pt>
                <c:pt idx="494">
                  <c:v>37.9</c:v>
                </c:pt>
                <c:pt idx="495">
                  <c:v>37.9</c:v>
                </c:pt>
                <c:pt idx="496">
                  <c:v>38</c:v>
                </c:pt>
                <c:pt idx="497">
                  <c:v>38</c:v>
                </c:pt>
                <c:pt idx="498">
                  <c:v>38</c:v>
                </c:pt>
                <c:pt idx="499">
                  <c:v>38.200000000000003</c:v>
                </c:pt>
                <c:pt idx="500">
                  <c:v>38.200000000000003</c:v>
                </c:pt>
                <c:pt idx="501">
                  <c:v>38.6</c:v>
                </c:pt>
                <c:pt idx="502">
                  <c:v>38.6</c:v>
                </c:pt>
                <c:pt idx="503">
                  <c:v>38.6</c:v>
                </c:pt>
                <c:pt idx="504">
                  <c:v>38.6</c:v>
                </c:pt>
                <c:pt idx="505">
                  <c:v>38.700000000000003</c:v>
                </c:pt>
                <c:pt idx="506">
                  <c:v>38.799999999999997</c:v>
                </c:pt>
                <c:pt idx="507">
                  <c:v>38.799999999999997</c:v>
                </c:pt>
                <c:pt idx="508">
                  <c:v>38.9</c:v>
                </c:pt>
                <c:pt idx="509">
                  <c:v>39.1</c:v>
                </c:pt>
                <c:pt idx="510">
                  <c:v>39.1</c:v>
                </c:pt>
                <c:pt idx="511">
                  <c:v>39.1</c:v>
                </c:pt>
                <c:pt idx="512">
                  <c:v>39.1</c:v>
                </c:pt>
                <c:pt idx="513">
                  <c:v>39.1</c:v>
                </c:pt>
                <c:pt idx="514">
                  <c:v>39.1</c:v>
                </c:pt>
                <c:pt idx="515">
                  <c:v>39.200000000000003</c:v>
                </c:pt>
                <c:pt idx="516">
                  <c:v>39.299999999999997</c:v>
                </c:pt>
                <c:pt idx="517">
                  <c:v>39.5</c:v>
                </c:pt>
                <c:pt idx="518">
                  <c:v>39.5</c:v>
                </c:pt>
                <c:pt idx="519">
                  <c:v>39.6</c:v>
                </c:pt>
                <c:pt idx="520">
                  <c:v>39.6</c:v>
                </c:pt>
                <c:pt idx="521">
                  <c:v>39.700000000000003</c:v>
                </c:pt>
                <c:pt idx="522">
                  <c:v>39.799999999999997</c:v>
                </c:pt>
                <c:pt idx="523">
                  <c:v>40</c:v>
                </c:pt>
                <c:pt idx="524">
                  <c:v>40.1</c:v>
                </c:pt>
                <c:pt idx="525">
                  <c:v>40.1</c:v>
                </c:pt>
                <c:pt idx="526">
                  <c:v>40.6</c:v>
                </c:pt>
                <c:pt idx="527">
                  <c:v>40.6</c:v>
                </c:pt>
                <c:pt idx="528">
                  <c:v>40.6</c:v>
                </c:pt>
                <c:pt idx="529">
                  <c:v>40.6</c:v>
                </c:pt>
                <c:pt idx="530">
                  <c:v>40.799999999999997</c:v>
                </c:pt>
                <c:pt idx="531">
                  <c:v>40.9</c:v>
                </c:pt>
                <c:pt idx="532">
                  <c:v>41.1</c:v>
                </c:pt>
                <c:pt idx="533">
                  <c:v>41.1</c:v>
                </c:pt>
                <c:pt idx="534">
                  <c:v>41.1</c:v>
                </c:pt>
                <c:pt idx="535">
                  <c:v>41.1</c:v>
                </c:pt>
                <c:pt idx="536">
                  <c:v>41.1</c:v>
                </c:pt>
                <c:pt idx="537">
                  <c:v>41.2</c:v>
                </c:pt>
                <c:pt idx="538">
                  <c:v>41.2</c:v>
                </c:pt>
                <c:pt idx="539">
                  <c:v>41.3</c:v>
                </c:pt>
                <c:pt idx="540">
                  <c:v>41.6</c:v>
                </c:pt>
                <c:pt idx="541">
                  <c:v>41.6</c:v>
                </c:pt>
                <c:pt idx="542">
                  <c:v>41.6</c:v>
                </c:pt>
                <c:pt idx="543">
                  <c:v>41.6</c:v>
                </c:pt>
                <c:pt idx="544">
                  <c:v>41.6</c:v>
                </c:pt>
                <c:pt idx="545">
                  <c:v>41.6</c:v>
                </c:pt>
                <c:pt idx="546">
                  <c:v>41.6</c:v>
                </c:pt>
                <c:pt idx="547">
                  <c:v>41.8</c:v>
                </c:pt>
                <c:pt idx="548">
                  <c:v>41.9</c:v>
                </c:pt>
                <c:pt idx="549">
                  <c:v>42</c:v>
                </c:pt>
                <c:pt idx="550">
                  <c:v>42.1</c:v>
                </c:pt>
                <c:pt idx="551">
                  <c:v>42.1</c:v>
                </c:pt>
                <c:pt idx="552">
                  <c:v>42.7</c:v>
                </c:pt>
                <c:pt idx="553">
                  <c:v>43.1</c:v>
                </c:pt>
                <c:pt idx="554">
                  <c:v>43.2</c:v>
                </c:pt>
                <c:pt idx="555">
                  <c:v>43.4</c:v>
                </c:pt>
                <c:pt idx="556">
                  <c:v>43.4</c:v>
                </c:pt>
                <c:pt idx="557">
                  <c:v>44.2</c:v>
                </c:pt>
                <c:pt idx="558">
                  <c:v>44.2</c:v>
                </c:pt>
                <c:pt idx="559">
                  <c:v>44.2</c:v>
                </c:pt>
                <c:pt idx="560">
                  <c:v>44.2</c:v>
                </c:pt>
                <c:pt idx="561">
                  <c:v>44.7</c:v>
                </c:pt>
                <c:pt idx="562">
                  <c:v>45.1</c:v>
                </c:pt>
                <c:pt idx="563">
                  <c:v>45.2</c:v>
                </c:pt>
                <c:pt idx="564">
                  <c:v>45.2</c:v>
                </c:pt>
                <c:pt idx="565">
                  <c:v>45.4</c:v>
                </c:pt>
                <c:pt idx="566">
                  <c:v>45.7</c:v>
                </c:pt>
                <c:pt idx="567">
                  <c:v>46</c:v>
                </c:pt>
                <c:pt idx="568">
                  <c:v>46.3</c:v>
                </c:pt>
                <c:pt idx="569">
                  <c:v>46.3</c:v>
                </c:pt>
                <c:pt idx="570">
                  <c:v>46.3</c:v>
                </c:pt>
                <c:pt idx="571">
                  <c:v>46.4</c:v>
                </c:pt>
                <c:pt idx="572">
                  <c:v>46.8</c:v>
                </c:pt>
              </c:numCache>
            </c:numRef>
          </c:xVal>
          <c:yVal>
            <c:numRef>
              <c:f>'Silver perch'!$R$2:$R$2002</c:f>
              <c:numCache>
                <c:formatCode>General</c:formatCode>
                <c:ptCount val="2001"/>
                <c:pt idx="5">
                  <c:v>3.8000000000000002E-4</c:v>
                </c:pt>
                <c:pt idx="6">
                  <c:v>1.4E-3</c:v>
                </c:pt>
                <c:pt idx="7">
                  <c:v>3.2000000000000002E-3</c:v>
                </c:pt>
                <c:pt idx="8">
                  <c:v>6.6E-3</c:v>
                </c:pt>
                <c:pt idx="9">
                  <c:v>6.0000000000000001E-3</c:v>
                </c:pt>
                <c:pt idx="10">
                  <c:v>0.01</c:v>
                </c:pt>
                <c:pt idx="11">
                  <c:v>0.01</c:v>
                </c:pt>
                <c:pt idx="12">
                  <c:v>8.5000000000000006E-3</c:v>
                </c:pt>
                <c:pt idx="13">
                  <c:v>1.14E-2</c:v>
                </c:pt>
                <c:pt idx="14">
                  <c:v>1.37E-2</c:v>
                </c:pt>
                <c:pt idx="15">
                  <c:v>1.7500000000000002E-2</c:v>
                </c:pt>
                <c:pt idx="16">
                  <c:v>2.1299999999999999E-2</c:v>
                </c:pt>
                <c:pt idx="17">
                  <c:v>0.02</c:v>
                </c:pt>
                <c:pt idx="18">
                  <c:v>0.02</c:v>
                </c:pt>
                <c:pt idx="19">
                  <c:v>3.5000000000000003E-2</c:v>
                </c:pt>
                <c:pt idx="20">
                  <c:v>3.3000000000000002E-2</c:v>
                </c:pt>
                <c:pt idx="21">
                  <c:v>3.3000000000000002E-2</c:v>
                </c:pt>
                <c:pt idx="22">
                  <c:v>1.7999999999999999E-2</c:v>
                </c:pt>
                <c:pt idx="23">
                  <c:v>0.03</c:v>
                </c:pt>
                <c:pt idx="24">
                  <c:v>0.03</c:v>
                </c:pt>
                <c:pt idx="25">
                  <c:v>2.8000000000000001E-2</c:v>
                </c:pt>
                <c:pt idx="26">
                  <c:v>2.7400000000000001E-2</c:v>
                </c:pt>
                <c:pt idx="27">
                  <c:v>0.04</c:v>
                </c:pt>
                <c:pt idx="28">
                  <c:v>4.1000000000000002E-2</c:v>
                </c:pt>
                <c:pt idx="29">
                  <c:v>3.7999999999999999E-2</c:v>
                </c:pt>
                <c:pt idx="30">
                  <c:v>4.2000000000000003E-2</c:v>
                </c:pt>
                <c:pt idx="31">
                  <c:v>0.03</c:v>
                </c:pt>
                <c:pt idx="32">
                  <c:v>3.5000000000000003E-2</c:v>
                </c:pt>
                <c:pt idx="33">
                  <c:v>0.03</c:v>
                </c:pt>
                <c:pt idx="34">
                  <c:v>3.4000000000000002E-2</c:v>
                </c:pt>
                <c:pt idx="35">
                  <c:v>3.6999999999999998E-2</c:v>
                </c:pt>
                <c:pt idx="36">
                  <c:v>3.6999999999999998E-2</c:v>
                </c:pt>
                <c:pt idx="37">
                  <c:v>3.7999999999999999E-2</c:v>
                </c:pt>
                <c:pt idx="38">
                  <c:v>0.04</c:v>
                </c:pt>
                <c:pt idx="39">
                  <c:v>4.8000000000000001E-2</c:v>
                </c:pt>
                <c:pt idx="40">
                  <c:v>4.8000000000000001E-2</c:v>
                </c:pt>
                <c:pt idx="41">
                  <c:v>4.2000000000000003E-2</c:v>
                </c:pt>
                <c:pt idx="42">
                  <c:v>3.73E-2</c:v>
                </c:pt>
                <c:pt idx="43">
                  <c:v>4.2999999999999997E-2</c:v>
                </c:pt>
                <c:pt idx="44">
                  <c:v>3.5999999999999997E-2</c:v>
                </c:pt>
                <c:pt idx="45">
                  <c:v>4.3999999999999997E-2</c:v>
                </c:pt>
                <c:pt idx="46">
                  <c:v>4.8000000000000001E-2</c:v>
                </c:pt>
                <c:pt idx="47">
                  <c:v>0.05</c:v>
                </c:pt>
                <c:pt idx="48">
                  <c:v>4.3999999999999997E-2</c:v>
                </c:pt>
                <c:pt idx="49">
                  <c:v>3.73E-2</c:v>
                </c:pt>
                <c:pt idx="50">
                  <c:v>4.8000000000000001E-2</c:v>
                </c:pt>
                <c:pt idx="51">
                  <c:v>4.2999999999999997E-2</c:v>
                </c:pt>
                <c:pt idx="52">
                  <c:v>3.7999999999999999E-2</c:v>
                </c:pt>
                <c:pt idx="53">
                  <c:v>4.3999999999999997E-2</c:v>
                </c:pt>
                <c:pt idx="54">
                  <c:v>0.05</c:v>
                </c:pt>
                <c:pt idx="55">
                  <c:v>4.8000000000000001E-2</c:v>
                </c:pt>
                <c:pt idx="56">
                  <c:v>4.7E-2</c:v>
                </c:pt>
                <c:pt idx="57">
                  <c:v>5.5E-2</c:v>
                </c:pt>
                <c:pt idx="58">
                  <c:v>6.4000000000000001E-2</c:v>
                </c:pt>
                <c:pt idx="59">
                  <c:v>5.1999999999999998E-2</c:v>
                </c:pt>
                <c:pt idx="60">
                  <c:v>5.3999999999999999E-2</c:v>
                </c:pt>
                <c:pt idx="61">
                  <c:v>5.6000000000000001E-2</c:v>
                </c:pt>
                <c:pt idx="62">
                  <c:v>0.06</c:v>
                </c:pt>
                <c:pt idx="63">
                  <c:v>5.1999999999999998E-2</c:v>
                </c:pt>
                <c:pt idx="64">
                  <c:v>4.8000000000000001E-2</c:v>
                </c:pt>
                <c:pt idx="65">
                  <c:v>6.2E-2</c:v>
                </c:pt>
                <c:pt idx="66">
                  <c:v>4.4499999999999998E-2</c:v>
                </c:pt>
                <c:pt idx="67">
                  <c:v>6.2E-2</c:v>
                </c:pt>
                <c:pt idx="68">
                  <c:v>0.06</c:v>
                </c:pt>
                <c:pt idx="69">
                  <c:v>6.5000000000000002E-2</c:v>
                </c:pt>
                <c:pt idx="70">
                  <c:v>0.06</c:v>
                </c:pt>
                <c:pt idx="71">
                  <c:v>6.4000000000000001E-2</c:v>
                </c:pt>
                <c:pt idx="72">
                  <c:v>5.3999999999999999E-2</c:v>
                </c:pt>
                <c:pt idx="73">
                  <c:v>6.7000000000000004E-2</c:v>
                </c:pt>
                <c:pt idx="74">
                  <c:v>6.6000000000000003E-2</c:v>
                </c:pt>
                <c:pt idx="75">
                  <c:v>5.8000000000000003E-2</c:v>
                </c:pt>
                <c:pt idx="76">
                  <c:v>6.6000000000000003E-2</c:v>
                </c:pt>
                <c:pt idx="77">
                  <c:v>6.6000000000000003E-2</c:v>
                </c:pt>
                <c:pt idx="78">
                  <c:v>8.4000000000000005E-2</c:v>
                </c:pt>
                <c:pt idx="79">
                  <c:v>6.9000000000000006E-2</c:v>
                </c:pt>
                <c:pt idx="80">
                  <c:v>6.88E-2</c:v>
                </c:pt>
                <c:pt idx="81">
                  <c:v>6.2E-2</c:v>
                </c:pt>
                <c:pt idx="82">
                  <c:v>6.4000000000000001E-2</c:v>
                </c:pt>
                <c:pt idx="83">
                  <c:v>6.8000000000000005E-2</c:v>
                </c:pt>
                <c:pt idx="84">
                  <c:v>6.5000000000000002E-2</c:v>
                </c:pt>
                <c:pt idx="85">
                  <c:v>7.4999999999999997E-2</c:v>
                </c:pt>
                <c:pt idx="86">
                  <c:v>6.5000000000000002E-2</c:v>
                </c:pt>
                <c:pt idx="87">
                  <c:v>8.5999999999999993E-2</c:v>
                </c:pt>
                <c:pt idx="88">
                  <c:v>9.8000000000000004E-2</c:v>
                </c:pt>
                <c:pt idx="89">
                  <c:v>7.8E-2</c:v>
                </c:pt>
                <c:pt idx="90">
                  <c:v>0.09</c:v>
                </c:pt>
                <c:pt idx="91">
                  <c:v>6.6000000000000003E-2</c:v>
                </c:pt>
                <c:pt idx="92">
                  <c:v>0.1</c:v>
                </c:pt>
                <c:pt idx="93">
                  <c:v>0.08</c:v>
                </c:pt>
                <c:pt idx="94">
                  <c:v>7.5999999999999998E-2</c:v>
                </c:pt>
                <c:pt idx="95">
                  <c:v>8.4000000000000005E-2</c:v>
                </c:pt>
                <c:pt idx="96">
                  <c:v>7.5999999999999998E-2</c:v>
                </c:pt>
                <c:pt idx="97">
                  <c:v>0.10199999999999999</c:v>
                </c:pt>
                <c:pt idx="98">
                  <c:v>7.0000000000000007E-2</c:v>
                </c:pt>
                <c:pt idx="99">
                  <c:v>9.6000000000000002E-2</c:v>
                </c:pt>
                <c:pt idx="100">
                  <c:v>8.7999999999999995E-2</c:v>
                </c:pt>
                <c:pt idx="101">
                  <c:v>8.5999999999999993E-2</c:v>
                </c:pt>
                <c:pt idx="102">
                  <c:v>6.8000000000000005E-2</c:v>
                </c:pt>
                <c:pt idx="103">
                  <c:v>8.8999999999999996E-2</c:v>
                </c:pt>
                <c:pt idx="104">
                  <c:v>0.10199999999999999</c:v>
                </c:pt>
                <c:pt idx="105">
                  <c:v>8.9700000000000002E-2</c:v>
                </c:pt>
                <c:pt idx="106">
                  <c:v>8.4000000000000005E-2</c:v>
                </c:pt>
                <c:pt idx="107">
                  <c:v>0.08</c:v>
                </c:pt>
                <c:pt idx="108">
                  <c:v>8.5000000000000006E-2</c:v>
                </c:pt>
                <c:pt idx="109">
                  <c:v>6.4000000000000001E-2</c:v>
                </c:pt>
                <c:pt idx="110">
                  <c:v>9.1999999999999998E-2</c:v>
                </c:pt>
                <c:pt idx="111">
                  <c:v>0.08</c:v>
                </c:pt>
                <c:pt idx="112">
                  <c:v>0.09</c:v>
                </c:pt>
                <c:pt idx="113">
                  <c:v>0.09</c:v>
                </c:pt>
                <c:pt idx="114">
                  <c:v>8.5000000000000006E-2</c:v>
                </c:pt>
                <c:pt idx="115">
                  <c:v>0.09</c:v>
                </c:pt>
                <c:pt idx="116">
                  <c:v>0.08</c:v>
                </c:pt>
                <c:pt idx="117">
                  <c:v>7.8E-2</c:v>
                </c:pt>
                <c:pt idx="118">
                  <c:v>0.10100000000000001</c:v>
                </c:pt>
                <c:pt idx="119">
                  <c:v>8.5999999999999993E-2</c:v>
                </c:pt>
                <c:pt idx="120">
                  <c:v>8.5000000000000006E-2</c:v>
                </c:pt>
                <c:pt idx="121">
                  <c:v>9.1999999999999998E-2</c:v>
                </c:pt>
                <c:pt idx="122">
                  <c:v>0.1</c:v>
                </c:pt>
                <c:pt idx="123">
                  <c:v>8.2000000000000003E-2</c:v>
                </c:pt>
                <c:pt idx="124">
                  <c:v>8.4000000000000005E-2</c:v>
                </c:pt>
                <c:pt idx="125">
                  <c:v>0.106</c:v>
                </c:pt>
                <c:pt idx="126">
                  <c:v>0.10100000000000001</c:v>
                </c:pt>
                <c:pt idx="127">
                  <c:v>0.11</c:v>
                </c:pt>
                <c:pt idx="128">
                  <c:v>7.0000000000000007E-2</c:v>
                </c:pt>
                <c:pt idx="129">
                  <c:v>0.122</c:v>
                </c:pt>
                <c:pt idx="130">
                  <c:v>8.8999999999999996E-2</c:v>
                </c:pt>
                <c:pt idx="131">
                  <c:v>9.4E-2</c:v>
                </c:pt>
                <c:pt idx="132">
                  <c:v>9.4E-2</c:v>
                </c:pt>
                <c:pt idx="133">
                  <c:v>0.115</c:v>
                </c:pt>
                <c:pt idx="134">
                  <c:v>9.8000000000000004E-2</c:v>
                </c:pt>
                <c:pt idx="135">
                  <c:v>0.09</c:v>
                </c:pt>
                <c:pt idx="136">
                  <c:v>0.113</c:v>
                </c:pt>
                <c:pt idx="137">
                  <c:v>9.6000000000000002E-2</c:v>
                </c:pt>
                <c:pt idx="138">
                  <c:v>0.106</c:v>
                </c:pt>
                <c:pt idx="139">
                  <c:v>0.106</c:v>
                </c:pt>
                <c:pt idx="140">
                  <c:v>0.10299999999999999</c:v>
                </c:pt>
                <c:pt idx="141">
                  <c:v>0.12</c:v>
                </c:pt>
                <c:pt idx="142">
                  <c:v>0.111</c:v>
                </c:pt>
                <c:pt idx="143">
                  <c:v>0.11600000000000001</c:v>
                </c:pt>
                <c:pt idx="144">
                  <c:v>0.188</c:v>
                </c:pt>
                <c:pt idx="145">
                  <c:v>0.11799999999999999</c:v>
                </c:pt>
                <c:pt idx="146">
                  <c:v>0.108</c:v>
                </c:pt>
                <c:pt idx="147">
                  <c:v>0.125</c:v>
                </c:pt>
                <c:pt idx="148">
                  <c:v>0.126</c:v>
                </c:pt>
                <c:pt idx="149">
                  <c:v>0.11</c:v>
                </c:pt>
                <c:pt idx="150">
                  <c:v>0.106</c:v>
                </c:pt>
                <c:pt idx="151">
                  <c:v>0.15</c:v>
                </c:pt>
                <c:pt idx="152">
                  <c:v>0.127</c:v>
                </c:pt>
                <c:pt idx="153">
                  <c:v>0.127</c:v>
                </c:pt>
                <c:pt idx="154">
                  <c:v>0.186</c:v>
                </c:pt>
                <c:pt idx="155">
                  <c:v>0.126</c:v>
                </c:pt>
                <c:pt idx="156">
                  <c:v>0.154</c:v>
                </c:pt>
                <c:pt idx="157">
                  <c:v>0.14000000000000001</c:v>
                </c:pt>
                <c:pt idx="158">
                  <c:v>0.11799999999999999</c:v>
                </c:pt>
                <c:pt idx="159">
                  <c:v>0.13200000000000001</c:v>
                </c:pt>
                <c:pt idx="160">
                  <c:v>0.14499999999999999</c:v>
                </c:pt>
                <c:pt idx="161">
                  <c:v>0.13400000000000001</c:v>
                </c:pt>
                <c:pt idx="162">
                  <c:v>0.13400000000000001</c:v>
                </c:pt>
                <c:pt idx="163">
                  <c:v>0.13200000000000001</c:v>
                </c:pt>
                <c:pt idx="164">
                  <c:v>0.13600000000000001</c:v>
                </c:pt>
                <c:pt idx="165">
                  <c:v>0.14799999999999999</c:v>
                </c:pt>
                <c:pt idx="166">
                  <c:v>0.14000000000000001</c:v>
                </c:pt>
                <c:pt idx="167">
                  <c:v>0.125</c:v>
                </c:pt>
                <c:pt idx="168">
                  <c:v>0.14199999999999999</c:v>
                </c:pt>
                <c:pt idx="169">
                  <c:v>0.16800000000000001</c:v>
                </c:pt>
                <c:pt idx="170">
                  <c:v>0.15</c:v>
                </c:pt>
                <c:pt idx="171">
                  <c:v>0.108</c:v>
                </c:pt>
                <c:pt idx="172">
                  <c:v>0.16500000000000001</c:v>
                </c:pt>
                <c:pt idx="173">
                  <c:v>0.124</c:v>
                </c:pt>
                <c:pt idx="174">
                  <c:v>0.152</c:v>
                </c:pt>
                <c:pt idx="175">
                  <c:v>0.184</c:v>
                </c:pt>
                <c:pt idx="176">
                  <c:v>0.154</c:v>
                </c:pt>
                <c:pt idx="177">
                  <c:v>0.13</c:v>
                </c:pt>
                <c:pt idx="178">
                  <c:v>0.16800000000000001</c:v>
                </c:pt>
                <c:pt idx="179">
                  <c:v>0.17199999999999999</c:v>
                </c:pt>
                <c:pt idx="180">
                  <c:v>0.111</c:v>
                </c:pt>
                <c:pt idx="181">
                  <c:v>0.16800000000000001</c:v>
                </c:pt>
                <c:pt idx="182">
                  <c:v>0.183</c:v>
                </c:pt>
                <c:pt idx="183">
                  <c:v>0.14899999999999999</c:v>
                </c:pt>
                <c:pt idx="184">
                  <c:v>0.16</c:v>
                </c:pt>
                <c:pt idx="185">
                  <c:v>0.182</c:v>
                </c:pt>
                <c:pt idx="186">
                  <c:v>0.19800000000000001</c:v>
                </c:pt>
                <c:pt idx="187">
                  <c:v>0.17399999999999999</c:v>
                </c:pt>
                <c:pt idx="188">
                  <c:v>0.2</c:v>
                </c:pt>
                <c:pt idx="189">
                  <c:v>0.19800000000000001</c:v>
                </c:pt>
                <c:pt idx="190">
                  <c:v>0.20599999999999999</c:v>
                </c:pt>
                <c:pt idx="191">
                  <c:v>0.246</c:v>
                </c:pt>
                <c:pt idx="192">
                  <c:v>0.19</c:v>
                </c:pt>
                <c:pt idx="193">
                  <c:v>0.224</c:v>
                </c:pt>
                <c:pt idx="194">
                  <c:v>0.184</c:v>
                </c:pt>
                <c:pt idx="195">
                  <c:v>0.186</c:v>
                </c:pt>
                <c:pt idx="196">
                  <c:v>0.16</c:v>
                </c:pt>
                <c:pt idx="197">
                  <c:v>0.16400000000000001</c:v>
                </c:pt>
                <c:pt idx="198">
                  <c:v>0.27500000000000002</c:v>
                </c:pt>
                <c:pt idx="199">
                  <c:v>0.188</c:v>
                </c:pt>
                <c:pt idx="200">
                  <c:v>0.182</c:v>
                </c:pt>
                <c:pt idx="201">
                  <c:v>0.18</c:v>
                </c:pt>
                <c:pt idx="202">
                  <c:v>0.20499999999999999</c:v>
                </c:pt>
                <c:pt idx="203">
                  <c:v>0.24</c:v>
                </c:pt>
                <c:pt idx="204">
                  <c:v>0.23799999999999999</c:v>
                </c:pt>
                <c:pt idx="205">
                  <c:v>0.17100000000000001</c:v>
                </c:pt>
                <c:pt idx="206">
                  <c:v>0.20799999999999999</c:v>
                </c:pt>
                <c:pt idx="207">
                  <c:v>0.18</c:v>
                </c:pt>
                <c:pt idx="208">
                  <c:v>0.186</c:v>
                </c:pt>
                <c:pt idx="209">
                  <c:v>0.25800000000000001</c:v>
                </c:pt>
                <c:pt idx="210">
                  <c:v>0.224</c:v>
                </c:pt>
                <c:pt idx="211">
                  <c:v>0.215</c:v>
                </c:pt>
                <c:pt idx="212">
                  <c:v>0.20300000000000001</c:v>
                </c:pt>
                <c:pt idx="213">
                  <c:v>0.248</c:v>
                </c:pt>
                <c:pt idx="214">
                  <c:v>0.22500000000000001</c:v>
                </c:pt>
                <c:pt idx="215">
                  <c:v>0.19800000000000001</c:v>
                </c:pt>
                <c:pt idx="216">
                  <c:v>0.182</c:v>
                </c:pt>
                <c:pt idx="217">
                  <c:v>0.22500000000000001</c:v>
                </c:pt>
                <c:pt idx="218">
                  <c:v>0.26100000000000001</c:v>
                </c:pt>
                <c:pt idx="219">
                  <c:v>0.216</c:v>
                </c:pt>
                <c:pt idx="220">
                  <c:v>0.19600000000000001</c:v>
                </c:pt>
                <c:pt idx="221">
                  <c:v>0.26200000000000001</c:v>
                </c:pt>
                <c:pt idx="222">
                  <c:v>0.224</c:v>
                </c:pt>
                <c:pt idx="223">
                  <c:v>0.23200000000000001</c:v>
                </c:pt>
                <c:pt idx="224">
                  <c:v>0.248</c:v>
                </c:pt>
                <c:pt idx="225">
                  <c:v>0.114</c:v>
                </c:pt>
                <c:pt idx="226">
                  <c:v>0.4</c:v>
                </c:pt>
                <c:pt idx="227">
                  <c:v>0.224</c:v>
                </c:pt>
                <c:pt idx="228">
                  <c:v>0.22700000000000001</c:v>
                </c:pt>
                <c:pt idx="229">
                  <c:v>0.25</c:v>
                </c:pt>
                <c:pt idx="230">
                  <c:v>0.255</c:v>
                </c:pt>
                <c:pt idx="231">
                  <c:v>0.27</c:v>
                </c:pt>
                <c:pt idx="232">
                  <c:v>0.27100000000000002</c:v>
                </c:pt>
                <c:pt idx="233">
                  <c:v>0.23</c:v>
                </c:pt>
                <c:pt idx="234">
                  <c:v>0.27900000000000003</c:v>
                </c:pt>
                <c:pt idx="235">
                  <c:v>0.22</c:v>
                </c:pt>
                <c:pt idx="236">
                  <c:v>0.245</c:v>
                </c:pt>
                <c:pt idx="237">
                  <c:v>0.26500000000000001</c:v>
                </c:pt>
                <c:pt idx="238">
                  <c:v>0.26200000000000001</c:v>
                </c:pt>
                <c:pt idx="239">
                  <c:v>0.246</c:v>
                </c:pt>
                <c:pt idx="240">
                  <c:v>0.224</c:v>
                </c:pt>
                <c:pt idx="241">
                  <c:v>0.26800000000000002</c:v>
                </c:pt>
                <c:pt idx="242">
                  <c:v>0.26600000000000001</c:v>
                </c:pt>
                <c:pt idx="243">
                  <c:v>0.23</c:v>
                </c:pt>
                <c:pt idx="244">
                  <c:v>0.224</c:v>
                </c:pt>
                <c:pt idx="245">
                  <c:v>0.31</c:v>
                </c:pt>
                <c:pt idx="246">
                  <c:v>0.36</c:v>
                </c:pt>
                <c:pt idx="247">
                  <c:v>0.26300000000000001</c:v>
                </c:pt>
                <c:pt idx="248">
                  <c:v>0.29399999999999998</c:v>
                </c:pt>
                <c:pt idx="249">
                  <c:v>0.27500000000000002</c:v>
                </c:pt>
                <c:pt idx="250">
                  <c:v>0.4</c:v>
                </c:pt>
                <c:pt idx="251">
                  <c:v>0.27800000000000002</c:v>
                </c:pt>
                <c:pt idx="252">
                  <c:v>0.29899999999999999</c:v>
                </c:pt>
                <c:pt idx="253">
                  <c:v>0.32300000000000001</c:v>
                </c:pt>
                <c:pt idx="254">
                  <c:v>0.33</c:v>
                </c:pt>
                <c:pt idx="255">
                  <c:v>0.25</c:v>
                </c:pt>
                <c:pt idx="256">
                  <c:v>0.33800000000000002</c:v>
                </c:pt>
                <c:pt idx="257">
                  <c:v>0.29099999999999998</c:v>
                </c:pt>
                <c:pt idx="258">
                  <c:v>0.23</c:v>
                </c:pt>
                <c:pt idx="259">
                  <c:v>0.34</c:v>
                </c:pt>
                <c:pt idx="260">
                  <c:v>0.313</c:v>
                </c:pt>
                <c:pt idx="261">
                  <c:v>0.32800000000000001</c:v>
                </c:pt>
                <c:pt idx="262">
                  <c:v>0.3</c:v>
                </c:pt>
                <c:pt idx="263">
                  <c:v>0.31</c:v>
                </c:pt>
                <c:pt idx="264">
                  <c:v>0.31</c:v>
                </c:pt>
                <c:pt idx="265">
                  <c:v>0.307</c:v>
                </c:pt>
                <c:pt idx="266">
                  <c:v>0.307</c:v>
                </c:pt>
                <c:pt idx="267">
                  <c:v>0.314</c:v>
                </c:pt>
                <c:pt idx="268">
                  <c:v>0.28799999999999998</c:v>
                </c:pt>
                <c:pt idx="269">
                  <c:v>0.26400000000000001</c:v>
                </c:pt>
                <c:pt idx="270">
                  <c:v>0.33200000000000002</c:v>
                </c:pt>
                <c:pt idx="271">
                  <c:v>0.33600000000000002</c:v>
                </c:pt>
                <c:pt idx="272">
                  <c:v>0.23699999999999999</c:v>
                </c:pt>
                <c:pt idx="273">
                  <c:v>0.26400000000000001</c:v>
                </c:pt>
                <c:pt idx="274">
                  <c:v>0.28999999999999998</c:v>
                </c:pt>
                <c:pt idx="275">
                  <c:v>0.32600000000000001</c:v>
                </c:pt>
                <c:pt idx="276">
                  <c:v>0.27400000000000002</c:v>
                </c:pt>
                <c:pt idx="277">
                  <c:v>0.36</c:v>
                </c:pt>
                <c:pt idx="278">
                  <c:v>0.29799999999999999</c:v>
                </c:pt>
                <c:pt idx="279">
                  <c:v>0.30599999999999999</c:v>
                </c:pt>
                <c:pt idx="280">
                  <c:v>0.29199999999999998</c:v>
                </c:pt>
                <c:pt idx="281">
                  <c:v>0.34599999999999997</c:v>
                </c:pt>
                <c:pt idx="282">
                  <c:v>0.318</c:v>
                </c:pt>
                <c:pt idx="283">
                  <c:v>0.28000000000000003</c:v>
                </c:pt>
                <c:pt idx="284">
                  <c:v>0.27900000000000003</c:v>
                </c:pt>
                <c:pt idx="285">
                  <c:v>0.30299999999999999</c:v>
                </c:pt>
                <c:pt idx="286">
                  <c:v>0.29799999999999999</c:v>
                </c:pt>
                <c:pt idx="287">
                  <c:v>0.45</c:v>
                </c:pt>
                <c:pt idx="288">
                  <c:v>0.33</c:v>
                </c:pt>
                <c:pt idx="289">
                  <c:v>0.29799999999999999</c:v>
                </c:pt>
                <c:pt idx="290">
                  <c:v>0.34200000000000003</c:v>
                </c:pt>
                <c:pt idx="291">
                  <c:v>0.375</c:v>
                </c:pt>
                <c:pt idx="292">
                  <c:v>0.38200000000000001</c:v>
                </c:pt>
                <c:pt idx="293">
                  <c:v>0.33</c:v>
                </c:pt>
                <c:pt idx="294">
                  <c:v>0.36</c:v>
                </c:pt>
                <c:pt idx="295">
                  <c:v>0.34100000000000003</c:v>
                </c:pt>
                <c:pt idx="296">
                  <c:v>0.34200000000000003</c:v>
                </c:pt>
                <c:pt idx="297">
                  <c:v>0.6</c:v>
                </c:pt>
                <c:pt idx="298">
                  <c:v>0.30499999999999999</c:v>
                </c:pt>
                <c:pt idx="299">
                  <c:v>0.35899999999999999</c:v>
                </c:pt>
                <c:pt idx="300">
                  <c:v>0.40300000000000002</c:v>
                </c:pt>
                <c:pt idx="301">
                  <c:v>0.35</c:v>
                </c:pt>
                <c:pt idx="302">
                  <c:v>0.34399999999999997</c:v>
                </c:pt>
                <c:pt idx="303">
                  <c:v>0.29899999999999999</c:v>
                </c:pt>
                <c:pt idx="304">
                  <c:v>0.308</c:v>
                </c:pt>
                <c:pt idx="305">
                  <c:v>0.41499999999999998</c:v>
                </c:pt>
                <c:pt idx="306">
                  <c:v>0.33700000000000002</c:v>
                </c:pt>
                <c:pt idx="307">
                  <c:v>0.32</c:v>
                </c:pt>
                <c:pt idx="308">
                  <c:v>0.38800000000000001</c:v>
                </c:pt>
                <c:pt idx="309">
                  <c:v>0.39800000000000002</c:v>
                </c:pt>
                <c:pt idx="310">
                  <c:v>0.45400000000000001</c:v>
                </c:pt>
                <c:pt idx="311">
                  <c:v>0.47599999999999998</c:v>
                </c:pt>
                <c:pt idx="312">
                  <c:v>0.36799999999999999</c:v>
                </c:pt>
                <c:pt idx="313">
                  <c:v>0.59099999999999997</c:v>
                </c:pt>
                <c:pt idx="314">
                  <c:v>0.34100000000000003</c:v>
                </c:pt>
                <c:pt idx="315">
                  <c:v>0.33500000000000002</c:v>
                </c:pt>
                <c:pt idx="316">
                  <c:v>0.35199999999999998</c:v>
                </c:pt>
                <c:pt idx="317">
                  <c:v>0.372</c:v>
                </c:pt>
                <c:pt idx="318">
                  <c:v>0.34200000000000003</c:v>
                </c:pt>
                <c:pt idx="319">
                  <c:v>0.33600000000000002</c:v>
                </c:pt>
                <c:pt idx="320">
                  <c:v>0.34399999999999997</c:v>
                </c:pt>
                <c:pt idx="321">
                  <c:v>0.40500000000000003</c:v>
                </c:pt>
                <c:pt idx="322">
                  <c:v>0.39100000000000001</c:v>
                </c:pt>
                <c:pt idx="323">
                  <c:v>0.40799999999999997</c:v>
                </c:pt>
                <c:pt idx="324">
                  <c:v>0.35399999999999998</c:v>
                </c:pt>
                <c:pt idx="325">
                  <c:v>0.39600000000000002</c:v>
                </c:pt>
                <c:pt idx="326">
                  <c:v>0.36399999999999999</c:v>
                </c:pt>
                <c:pt idx="327">
                  <c:v>0.35199999999999998</c:v>
                </c:pt>
                <c:pt idx="328">
                  <c:v>0.33500000000000002</c:v>
                </c:pt>
                <c:pt idx="329">
                  <c:v>0.37</c:v>
                </c:pt>
                <c:pt idx="330">
                  <c:v>0.38600000000000001</c:v>
                </c:pt>
                <c:pt idx="331">
                  <c:v>0.44500000000000001</c:v>
                </c:pt>
                <c:pt idx="332">
                  <c:v>0.44800000000000001</c:v>
                </c:pt>
                <c:pt idx="333">
                  <c:v>0.45</c:v>
                </c:pt>
                <c:pt idx="334">
                  <c:v>0.29399999999999998</c:v>
                </c:pt>
                <c:pt idx="335">
                  <c:v>0.35199999999999998</c:v>
                </c:pt>
                <c:pt idx="336">
                  <c:v>0.42799999999999999</c:v>
                </c:pt>
                <c:pt idx="337">
                  <c:v>0.376</c:v>
                </c:pt>
                <c:pt idx="338">
                  <c:v>0.5</c:v>
                </c:pt>
                <c:pt idx="339">
                  <c:v>0.4</c:v>
                </c:pt>
                <c:pt idx="340">
                  <c:v>0.43099999999999999</c:v>
                </c:pt>
                <c:pt idx="341">
                  <c:v>0.38</c:v>
                </c:pt>
                <c:pt idx="342">
                  <c:v>0.432</c:v>
                </c:pt>
                <c:pt idx="343">
                  <c:v>0.52400000000000002</c:v>
                </c:pt>
                <c:pt idx="344">
                  <c:v>0.47499999999999998</c:v>
                </c:pt>
                <c:pt idx="345">
                  <c:v>0.38</c:v>
                </c:pt>
                <c:pt idx="346">
                  <c:v>0.432</c:v>
                </c:pt>
                <c:pt idx="347">
                  <c:v>0.39800000000000002</c:v>
                </c:pt>
                <c:pt idx="348">
                  <c:v>0.372</c:v>
                </c:pt>
                <c:pt idx="349">
                  <c:v>0.51400000000000001</c:v>
                </c:pt>
                <c:pt idx="350">
                  <c:v>0.49</c:v>
                </c:pt>
                <c:pt idx="351">
                  <c:v>0.48799999999999999</c:v>
                </c:pt>
                <c:pt idx="352">
                  <c:v>0.496</c:v>
                </c:pt>
                <c:pt idx="353">
                  <c:v>0.47599999999999998</c:v>
                </c:pt>
                <c:pt idx="354">
                  <c:v>0.373</c:v>
                </c:pt>
                <c:pt idx="355">
                  <c:v>0.34</c:v>
                </c:pt>
                <c:pt idx="356">
                  <c:v>0.40799999999999997</c:v>
                </c:pt>
                <c:pt idx="357">
                  <c:v>0.40400000000000003</c:v>
                </c:pt>
                <c:pt idx="358">
                  <c:v>0.6</c:v>
                </c:pt>
                <c:pt idx="359">
                  <c:v>0.56999999999999995</c:v>
                </c:pt>
                <c:pt idx="360">
                  <c:v>0.45200000000000001</c:v>
                </c:pt>
                <c:pt idx="361">
                  <c:v>0.51100000000000001</c:v>
                </c:pt>
                <c:pt idx="362">
                  <c:v>0.73199999999999998</c:v>
                </c:pt>
                <c:pt idx="363">
                  <c:v>0.48799999999999999</c:v>
                </c:pt>
                <c:pt idx="364">
                  <c:v>0.505</c:v>
                </c:pt>
                <c:pt idx="365">
                  <c:v>0.50700000000000001</c:v>
                </c:pt>
                <c:pt idx="366">
                  <c:v>0.441</c:v>
                </c:pt>
                <c:pt idx="367">
                  <c:v>0.38900000000000001</c:v>
                </c:pt>
                <c:pt idx="368">
                  <c:v>0.55200000000000005</c:v>
                </c:pt>
                <c:pt idx="369">
                  <c:v>0.41899999999999998</c:v>
                </c:pt>
                <c:pt idx="370">
                  <c:v>0.45</c:v>
                </c:pt>
                <c:pt idx="371">
                  <c:v>0.47</c:v>
                </c:pt>
                <c:pt idx="372">
                  <c:v>0.502</c:v>
                </c:pt>
                <c:pt idx="373">
                  <c:v>0.46200000000000002</c:v>
                </c:pt>
                <c:pt idx="374">
                  <c:v>0.56799999999999995</c:v>
                </c:pt>
                <c:pt idx="375">
                  <c:v>0.504</c:v>
                </c:pt>
                <c:pt idx="376">
                  <c:v>0.59399999999999997</c:v>
                </c:pt>
                <c:pt idx="377">
                  <c:v>0.496</c:v>
                </c:pt>
                <c:pt idx="378">
                  <c:v>0.6</c:v>
                </c:pt>
                <c:pt idx="379">
                  <c:v>0.34</c:v>
                </c:pt>
                <c:pt idx="380">
                  <c:v>0.65600000000000003</c:v>
                </c:pt>
                <c:pt idx="381">
                  <c:v>0.46600000000000003</c:v>
                </c:pt>
                <c:pt idx="382">
                  <c:v>0.51600000000000001</c:v>
                </c:pt>
                <c:pt idx="383">
                  <c:v>0.46800000000000003</c:v>
                </c:pt>
                <c:pt idx="384">
                  <c:v>0.46200000000000002</c:v>
                </c:pt>
                <c:pt idx="385">
                  <c:v>0.53200000000000003</c:v>
                </c:pt>
                <c:pt idx="386">
                  <c:v>0.59799999999999998</c:v>
                </c:pt>
                <c:pt idx="387">
                  <c:v>0.58799999999999997</c:v>
                </c:pt>
                <c:pt idx="388">
                  <c:v>0.62</c:v>
                </c:pt>
                <c:pt idx="389">
                  <c:v>0.34</c:v>
                </c:pt>
                <c:pt idx="390">
                  <c:v>0.49</c:v>
                </c:pt>
                <c:pt idx="391">
                  <c:v>0.48399999999999999</c:v>
                </c:pt>
                <c:pt idx="392">
                  <c:v>0.58499999999999996</c:v>
                </c:pt>
                <c:pt idx="393">
                  <c:v>0.502</c:v>
                </c:pt>
                <c:pt idx="394">
                  <c:v>0.56000000000000005</c:v>
                </c:pt>
                <c:pt idx="395">
                  <c:v>0.50800000000000001</c:v>
                </c:pt>
                <c:pt idx="396">
                  <c:v>0.53200000000000003</c:v>
                </c:pt>
                <c:pt idx="397">
                  <c:v>0.56399999999999995</c:v>
                </c:pt>
                <c:pt idx="398">
                  <c:v>0.64600000000000002</c:v>
                </c:pt>
                <c:pt idx="399">
                  <c:v>0.62</c:v>
                </c:pt>
                <c:pt idx="400">
                  <c:v>0.6</c:v>
                </c:pt>
                <c:pt idx="401">
                  <c:v>0.62</c:v>
                </c:pt>
                <c:pt idx="402">
                  <c:v>0.7</c:v>
                </c:pt>
                <c:pt idx="403">
                  <c:v>0.9</c:v>
                </c:pt>
                <c:pt idx="404">
                  <c:v>0.7</c:v>
                </c:pt>
                <c:pt idx="405">
                  <c:v>0.625</c:v>
                </c:pt>
                <c:pt idx="406">
                  <c:v>0.51400000000000001</c:v>
                </c:pt>
                <c:pt idx="407">
                  <c:v>0.44800000000000001</c:v>
                </c:pt>
                <c:pt idx="408">
                  <c:v>0.53400000000000003</c:v>
                </c:pt>
                <c:pt idx="409">
                  <c:v>0.46200000000000002</c:v>
                </c:pt>
                <c:pt idx="410">
                  <c:v>0.66</c:v>
                </c:pt>
                <c:pt idx="411">
                  <c:v>0.52800000000000002</c:v>
                </c:pt>
                <c:pt idx="412">
                  <c:v>0.504</c:v>
                </c:pt>
                <c:pt idx="413">
                  <c:v>0.56399999999999995</c:v>
                </c:pt>
                <c:pt idx="414">
                  <c:v>0.49</c:v>
                </c:pt>
                <c:pt idx="415">
                  <c:v>0.57999999999999996</c:v>
                </c:pt>
                <c:pt idx="416">
                  <c:v>0.61099999999999999</c:v>
                </c:pt>
                <c:pt idx="417">
                  <c:v>0.55600000000000005</c:v>
                </c:pt>
                <c:pt idx="418">
                  <c:v>0.9</c:v>
                </c:pt>
                <c:pt idx="419">
                  <c:v>0.66800000000000004</c:v>
                </c:pt>
                <c:pt idx="420">
                  <c:v>0.56999999999999995</c:v>
                </c:pt>
                <c:pt idx="421">
                  <c:v>0.95</c:v>
                </c:pt>
                <c:pt idx="422">
                  <c:v>0.48699999999999999</c:v>
                </c:pt>
                <c:pt idx="423">
                  <c:v>0.56000000000000005</c:v>
                </c:pt>
                <c:pt idx="424">
                  <c:v>0.56000000000000005</c:v>
                </c:pt>
                <c:pt idx="425">
                  <c:v>0.59</c:v>
                </c:pt>
                <c:pt idx="426">
                  <c:v>0.626</c:v>
                </c:pt>
                <c:pt idx="427">
                  <c:v>0.57199999999999995</c:v>
                </c:pt>
                <c:pt idx="428">
                  <c:v>0.46100000000000002</c:v>
                </c:pt>
                <c:pt idx="429">
                  <c:v>0.52</c:v>
                </c:pt>
                <c:pt idx="430">
                  <c:v>0.77</c:v>
                </c:pt>
                <c:pt idx="431">
                  <c:v>0.68400000000000005</c:v>
                </c:pt>
                <c:pt idx="432">
                  <c:v>0.377</c:v>
                </c:pt>
                <c:pt idx="433">
                  <c:v>0.62</c:v>
                </c:pt>
                <c:pt idx="434">
                  <c:v>0.49</c:v>
                </c:pt>
                <c:pt idx="435">
                  <c:v>0.59599999999999997</c:v>
                </c:pt>
                <c:pt idx="436">
                  <c:v>0.38500000000000001</c:v>
                </c:pt>
                <c:pt idx="437">
                  <c:v>0.70199999999999996</c:v>
                </c:pt>
                <c:pt idx="438">
                  <c:v>0.69199999999999995</c:v>
                </c:pt>
                <c:pt idx="439">
                  <c:v>0.66200000000000003</c:v>
                </c:pt>
                <c:pt idx="440">
                  <c:v>0.497</c:v>
                </c:pt>
                <c:pt idx="441">
                  <c:v>0.64800000000000002</c:v>
                </c:pt>
                <c:pt idx="442">
                  <c:v>0.55000000000000004</c:v>
                </c:pt>
                <c:pt idx="443">
                  <c:v>0.78200000000000003</c:v>
                </c:pt>
                <c:pt idx="444">
                  <c:v>0.59399999999999997</c:v>
                </c:pt>
                <c:pt idx="445">
                  <c:v>0.74399999999999999</c:v>
                </c:pt>
                <c:pt idx="446">
                  <c:v>0.64900000000000002</c:v>
                </c:pt>
                <c:pt idx="447">
                  <c:v>0.60099999999999998</c:v>
                </c:pt>
                <c:pt idx="448">
                  <c:v>0.63200000000000001</c:v>
                </c:pt>
                <c:pt idx="449">
                  <c:v>0.53600000000000003</c:v>
                </c:pt>
                <c:pt idx="450">
                  <c:v>0.67600000000000005</c:v>
                </c:pt>
                <c:pt idx="451">
                  <c:v>0.58399999999999996</c:v>
                </c:pt>
                <c:pt idx="452">
                  <c:v>0.67600000000000005</c:v>
                </c:pt>
                <c:pt idx="453">
                  <c:v>0.623</c:v>
                </c:pt>
                <c:pt idx="454">
                  <c:v>0.68</c:v>
                </c:pt>
                <c:pt idx="455">
                  <c:v>0.54600000000000004</c:v>
                </c:pt>
                <c:pt idx="456">
                  <c:v>0.73799999999999999</c:v>
                </c:pt>
                <c:pt idx="457">
                  <c:v>0.65800000000000003</c:v>
                </c:pt>
                <c:pt idx="458">
                  <c:v>0.65900000000000003</c:v>
                </c:pt>
                <c:pt idx="459">
                  <c:v>0.60099999999999998</c:v>
                </c:pt>
                <c:pt idx="460">
                  <c:v>0.57299999999999995</c:v>
                </c:pt>
                <c:pt idx="461">
                  <c:v>0.71599999999999997</c:v>
                </c:pt>
                <c:pt idx="462">
                  <c:v>0.68300000000000005</c:v>
                </c:pt>
                <c:pt idx="463">
                  <c:v>0.69699999999999995</c:v>
                </c:pt>
                <c:pt idx="464">
                  <c:v>0.8</c:v>
                </c:pt>
                <c:pt idx="465">
                  <c:v>0.72799999999999998</c:v>
                </c:pt>
                <c:pt idx="466">
                  <c:v>0.57299999999999995</c:v>
                </c:pt>
                <c:pt idx="467">
                  <c:v>0.69</c:v>
                </c:pt>
                <c:pt idx="468">
                  <c:v>0.80300000000000005</c:v>
                </c:pt>
                <c:pt idx="469">
                  <c:v>0.54800000000000004</c:v>
                </c:pt>
                <c:pt idx="470">
                  <c:v>0.82099999999999995</c:v>
                </c:pt>
                <c:pt idx="471">
                  <c:v>0.622</c:v>
                </c:pt>
                <c:pt idx="472">
                  <c:v>0.83699999999999997</c:v>
                </c:pt>
                <c:pt idx="473">
                  <c:v>0.73399999999999999</c:v>
                </c:pt>
                <c:pt idx="474">
                  <c:v>0.83</c:v>
                </c:pt>
                <c:pt idx="475">
                  <c:v>0.63200000000000001</c:v>
                </c:pt>
                <c:pt idx="476">
                  <c:v>0.66200000000000003</c:v>
                </c:pt>
                <c:pt idx="477">
                  <c:v>0.8</c:v>
                </c:pt>
                <c:pt idx="478">
                  <c:v>0.71</c:v>
                </c:pt>
                <c:pt idx="479">
                  <c:v>0.746</c:v>
                </c:pt>
                <c:pt idx="480">
                  <c:v>0.94399999999999995</c:v>
                </c:pt>
                <c:pt idx="481">
                  <c:v>0.86799999999999999</c:v>
                </c:pt>
                <c:pt idx="482">
                  <c:v>0.71</c:v>
                </c:pt>
                <c:pt idx="483">
                  <c:v>0.83099999999999996</c:v>
                </c:pt>
                <c:pt idx="484">
                  <c:v>0.74199999999999999</c:v>
                </c:pt>
                <c:pt idx="485">
                  <c:v>1.0409999999999999</c:v>
                </c:pt>
                <c:pt idx="486">
                  <c:v>0.53600000000000003</c:v>
                </c:pt>
                <c:pt idx="487">
                  <c:v>0.65800000000000003</c:v>
                </c:pt>
                <c:pt idx="488">
                  <c:v>0.78800000000000003</c:v>
                </c:pt>
                <c:pt idx="489">
                  <c:v>0.82</c:v>
                </c:pt>
                <c:pt idx="490">
                  <c:v>0.69299999999999995</c:v>
                </c:pt>
                <c:pt idx="491">
                  <c:v>0.63700000000000001</c:v>
                </c:pt>
                <c:pt idx="492">
                  <c:v>1</c:v>
                </c:pt>
                <c:pt idx="493">
                  <c:v>0.63700000000000001</c:v>
                </c:pt>
                <c:pt idx="494">
                  <c:v>0.7</c:v>
                </c:pt>
                <c:pt idx="495">
                  <c:v>0.85599999999999998</c:v>
                </c:pt>
                <c:pt idx="496">
                  <c:v>0.74</c:v>
                </c:pt>
                <c:pt idx="497">
                  <c:v>0.68500000000000005</c:v>
                </c:pt>
                <c:pt idx="498">
                  <c:v>0.68500000000000005</c:v>
                </c:pt>
                <c:pt idx="499">
                  <c:v>0.81399999999999995</c:v>
                </c:pt>
                <c:pt idx="500">
                  <c:v>0.83599999999999997</c:v>
                </c:pt>
                <c:pt idx="501">
                  <c:v>0.752</c:v>
                </c:pt>
                <c:pt idx="502">
                  <c:v>0.96199999999999997</c:v>
                </c:pt>
                <c:pt idx="503">
                  <c:v>0.82799999999999996</c:v>
                </c:pt>
                <c:pt idx="504">
                  <c:v>0.85399999999999998</c:v>
                </c:pt>
                <c:pt idx="505">
                  <c:v>0.79200000000000004</c:v>
                </c:pt>
                <c:pt idx="506">
                  <c:v>0.90300000000000002</c:v>
                </c:pt>
                <c:pt idx="507">
                  <c:v>0.95099999999999996</c:v>
                </c:pt>
                <c:pt idx="508">
                  <c:v>1.012</c:v>
                </c:pt>
                <c:pt idx="509">
                  <c:v>0.85</c:v>
                </c:pt>
                <c:pt idx="510">
                  <c:v>0.71799999999999997</c:v>
                </c:pt>
                <c:pt idx="511">
                  <c:v>1.0029999999999999</c:v>
                </c:pt>
                <c:pt idx="512">
                  <c:v>0.54600000000000004</c:v>
                </c:pt>
                <c:pt idx="513">
                  <c:v>0.82599999999999996</c:v>
                </c:pt>
                <c:pt idx="514">
                  <c:v>0.78800000000000003</c:v>
                </c:pt>
                <c:pt idx="515">
                  <c:v>0.91</c:v>
                </c:pt>
                <c:pt idx="516">
                  <c:v>0.95</c:v>
                </c:pt>
                <c:pt idx="517">
                  <c:v>0.98399999999999999</c:v>
                </c:pt>
                <c:pt idx="518">
                  <c:v>0.85699999999999998</c:v>
                </c:pt>
                <c:pt idx="519">
                  <c:v>1.022</c:v>
                </c:pt>
                <c:pt idx="520">
                  <c:v>0.80400000000000005</c:v>
                </c:pt>
                <c:pt idx="521">
                  <c:v>1.046</c:v>
                </c:pt>
                <c:pt idx="522">
                  <c:v>0.85399999999999998</c:v>
                </c:pt>
                <c:pt idx="523">
                  <c:v>1.048</c:v>
                </c:pt>
                <c:pt idx="524">
                  <c:v>1.054</c:v>
                </c:pt>
                <c:pt idx="525">
                  <c:v>0.89</c:v>
                </c:pt>
                <c:pt idx="526">
                  <c:v>1.028</c:v>
                </c:pt>
                <c:pt idx="527">
                  <c:v>1.18</c:v>
                </c:pt>
                <c:pt idx="528">
                  <c:v>1.18</c:v>
                </c:pt>
                <c:pt idx="529">
                  <c:v>0.876</c:v>
                </c:pt>
                <c:pt idx="530">
                  <c:v>1.2949999999999999</c:v>
                </c:pt>
                <c:pt idx="531">
                  <c:v>1.1080000000000001</c:v>
                </c:pt>
                <c:pt idx="532">
                  <c:v>1.2</c:v>
                </c:pt>
                <c:pt idx="533">
                  <c:v>1.01</c:v>
                </c:pt>
                <c:pt idx="534">
                  <c:v>0.97</c:v>
                </c:pt>
                <c:pt idx="535">
                  <c:v>1.42</c:v>
                </c:pt>
                <c:pt idx="536">
                  <c:v>1.1000000000000001</c:v>
                </c:pt>
                <c:pt idx="537">
                  <c:v>1.268</c:v>
                </c:pt>
                <c:pt idx="538">
                  <c:v>0.998</c:v>
                </c:pt>
                <c:pt idx="539">
                  <c:v>1.1180000000000001</c:v>
                </c:pt>
                <c:pt idx="540">
                  <c:v>0.996</c:v>
                </c:pt>
                <c:pt idx="541">
                  <c:v>1.0920000000000001</c:v>
                </c:pt>
                <c:pt idx="542">
                  <c:v>1.08</c:v>
                </c:pt>
                <c:pt idx="543">
                  <c:v>1.1200000000000001</c:v>
                </c:pt>
                <c:pt idx="544">
                  <c:v>1.1970000000000001</c:v>
                </c:pt>
                <c:pt idx="545">
                  <c:v>1.278</c:v>
                </c:pt>
                <c:pt idx="546">
                  <c:v>1.046</c:v>
                </c:pt>
                <c:pt idx="547">
                  <c:v>1.3049999999999999</c:v>
                </c:pt>
                <c:pt idx="548">
                  <c:v>1.1299999999999999</c:v>
                </c:pt>
                <c:pt idx="549">
                  <c:v>0.98</c:v>
                </c:pt>
                <c:pt idx="550">
                  <c:v>1.3859999999999999</c:v>
                </c:pt>
                <c:pt idx="551">
                  <c:v>1.1279999999999999</c:v>
                </c:pt>
                <c:pt idx="552">
                  <c:v>1.43</c:v>
                </c:pt>
                <c:pt idx="553">
                  <c:v>1.3120000000000001</c:v>
                </c:pt>
                <c:pt idx="554">
                  <c:v>1.538</c:v>
                </c:pt>
                <c:pt idx="555">
                  <c:v>1.0580000000000001</c:v>
                </c:pt>
                <c:pt idx="556">
                  <c:v>1.1279999999999999</c:v>
                </c:pt>
                <c:pt idx="557">
                  <c:v>1.655</c:v>
                </c:pt>
                <c:pt idx="558">
                  <c:v>1.8320000000000001</c:v>
                </c:pt>
                <c:pt idx="559">
                  <c:v>1.37</c:v>
                </c:pt>
                <c:pt idx="560">
                  <c:v>1.5680000000000001</c:v>
                </c:pt>
                <c:pt idx="561">
                  <c:v>1.4419999999999999</c:v>
                </c:pt>
                <c:pt idx="562">
                  <c:v>1.2</c:v>
                </c:pt>
                <c:pt idx="563">
                  <c:v>1.548</c:v>
                </c:pt>
                <c:pt idx="564">
                  <c:v>1.512</c:v>
                </c:pt>
                <c:pt idx="565">
                  <c:v>1.4239999999999999</c:v>
                </c:pt>
                <c:pt idx="566">
                  <c:v>1.4339999999999999</c:v>
                </c:pt>
                <c:pt idx="567">
                  <c:v>1.74</c:v>
                </c:pt>
                <c:pt idx="568">
                  <c:v>1.75</c:v>
                </c:pt>
                <c:pt idx="569">
                  <c:v>1.4</c:v>
                </c:pt>
                <c:pt idx="570">
                  <c:v>1.496</c:v>
                </c:pt>
                <c:pt idx="571">
                  <c:v>1.756</c:v>
                </c:pt>
                <c:pt idx="572">
                  <c:v>2.214</c:v>
                </c:pt>
              </c:numCache>
            </c:numRef>
          </c:yVal>
          <c:smooth val="0"/>
          <c:extLst>
            <c:ext xmlns:c16="http://schemas.microsoft.com/office/drawing/2014/chart" uri="{C3380CC4-5D6E-409C-BE32-E72D297353CC}">
              <c16:uniqueId val="{00000005-E628-4410-B467-F44404B8BE75}"/>
            </c:ext>
          </c:extLst>
        </c:ser>
        <c:dLbls>
          <c:showLegendKey val="0"/>
          <c:showVal val="0"/>
          <c:showCatName val="0"/>
          <c:showSerName val="0"/>
          <c:showPercent val="0"/>
          <c:showBubbleSize val="0"/>
        </c:dLbls>
        <c:axId val="811613752"/>
        <c:axId val="814444256"/>
        <c:extLst/>
      </c:scatterChart>
      <c:valAx>
        <c:axId val="811613752"/>
        <c:scaling>
          <c:orientation val="minMax"/>
          <c:min val="5"/>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Total length (cm)</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5"/>
        <c:minorUnit val="2.5"/>
      </c:valAx>
      <c:valAx>
        <c:axId val="814444256"/>
        <c:scaling>
          <c:orientation val="minMax"/>
          <c:max val="2.5"/>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0.5"/>
        <c:minorUnit val="0.25"/>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895468890079564"/>
          <c:y val="2.7479065116860393E-2"/>
          <c:w val="0.80592976460721166"/>
          <c:h val="0.83955489527746918"/>
        </c:manualLayout>
      </c:layout>
      <c:scatterChart>
        <c:scatterStyle val="lineMarker"/>
        <c:varyColors val="0"/>
        <c:ser>
          <c:idx val="1"/>
          <c:order val="0"/>
          <c:tx>
            <c:strRef>
              <c:f>'Freshwater catfish'!$S$1</c:f>
              <c:strCache>
                <c:ptCount val="1"/>
                <c:pt idx="0">
                  <c:v>est_wt_kg</c:v>
                </c:pt>
              </c:strCache>
            </c:strRef>
          </c:tx>
          <c:spPr>
            <a:ln w="19050" cap="rnd">
              <a:solidFill>
                <a:schemeClr val="accent1"/>
              </a:solidFill>
              <a:round/>
            </a:ln>
            <a:effectLst/>
          </c:spPr>
          <c:marker>
            <c:symbol val="none"/>
          </c:marker>
          <c:xVal>
            <c:numRef>
              <c:f>'Freshwater catfish'!$Q$2:$Q$2002</c:f>
              <c:numCache>
                <c:formatCode>General</c:formatCode>
                <c:ptCount val="2001"/>
                <c:pt idx="0">
                  <c:v>31</c:v>
                </c:pt>
                <c:pt idx="1">
                  <c:v>31</c:v>
                </c:pt>
                <c:pt idx="2">
                  <c:v>0</c:v>
                </c:pt>
                <c:pt idx="3">
                  <c:v>31</c:v>
                </c:pt>
                <c:pt idx="4">
                  <c:v>0</c:v>
                </c:pt>
                <c:pt idx="5">
                  <c:v>2.7</c:v>
                </c:pt>
                <c:pt idx="6">
                  <c:v>5.3</c:v>
                </c:pt>
                <c:pt idx="7">
                  <c:v>6.1</c:v>
                </c:pt>
                <c:pt idx="8">
                  <c:v>6.7</c:v>
                </c:pt>
                <c:pt idx="9">
                  <c:v>7</c:v>
                </c:pt>
                <c:pt idx="10">
                  <c:v>7</c:v>
                </c:pt>
                <c:pt idx="11">
                  <c:v>7</c:v>
                </c:pt>
                <c:pt idx="12">
                  <c:v>7.2</c:v>
                </c:pt>
                <c:pt idx="13">
                  <c:v>7.4</c:v>
                </c:pt>
                <c:pt idx="14">
                  <c:v>7.5</c:v>
                </c:pt>
                <c:pt idx="15">
                  <c:v>7.5</c:v>
                </c:pt>
                <c:pt idx="16">
                  <c:v>8</c:v>
                </c:pt>
                <c:pt idx="17">
                  <c:v>9</c:v>
                </c:pt>
                <c:pt idx="18">
                  <c:v>9.6</c:v>
                </c:pt>
                <c:pt idx="19">
                  <c:v>11</c:v>
                </c:pt>
                <c:pt idx="20">
                  <c:v>11.6</c:v>
                </c:pt>
                <c:pt idx="21">
                  <c:v>13.9</c:v>
                </c:pt>
                <c:pt idx="22">
                  <c:v>14.2</c:v>
                </c:pt>
                <c:pt idx="23">
                  <c:v>14.8</c:v>
                </c:pt>
                <c:pt idx="24">
                  <c:v>15</c:v>
                </c:pt>
                <c:pt idx="25">
                  <c:v>15.5</c:v>
                </c:pt>
                <c:pt idx="26">
                  <c:v>16</c:v>
                </c:pt>
                <c:pt idx="27">
                  <c:v>16.5</c:v>
                </c:pt>
                <c:pt idx="28">
                  <c:v>19</c:v>
                </c:pt>
                <c:pt idx="29">
                  <c:v>19</c:v>
                </c:pt>
                <c:pt idx="30">
                  <c:v>19.5</c:v>
                </c:pt>
                <c:pt idx="31">
                  <c:v>19.7</c:v>
                </c:pt>
                <c:pt idx="32">
                  <c:v>19.8</c:v>
                </c:pt>
                <c:pt idx="33">
                  <c:v>20</c:v>
                </c:pt>
                <c:pt idx="34">
                  <c:v>20.5</c:v>
                </c:pt>
                <c:pt idx="35">
                  <c:v>21</c:v>
                </c:pt>
                <c:pt idx="36">
                  <c:v>21</c:v>
                </c:pt>
                <c:pt idx="37">
                  <c:v>21</c:v>
                </c:pt>
                <c:pt idx="38">
                  <c:v>21</c:v>
                </c:pt>
                <c:pt idx="39">
                  <c:v>21.5</c:v>
                </c:pt>
                <c:pt idx="40">
                  <c:v>22</c:v>
                </c:pt>
                <c:pt idx="41">
                  <c:v>22</c:v>
                </c:pt>
                <c:pt idx="42">
                  <c:v>22</c:v>
                </c:pt>
                <c:pt idx="43">
                  <c:v>22</c:v>
                </c:pt>
                <c:pt idx="44">
                  <c:v>22.1</c:v>
                </c:pt>
                <c:pt idx="45">
                  <c:v>22.2</c:v>
                </c:pt>
                <c:pt idx="46">
                  <c:v>22.5</c:v>
                </c:pt>
                <c:pt idx="47">
                  <c:v>22.5</c:v>
                </c:pt>
                <c:pt idx="48">
                  <c:v>23</c:v>
                </c:pt>
                <c:pt idx="49">
                  <c:v>23.4</c:v>
                </c:pt>
                <c:pt idx="50">
                  <c:v>24</c:v>
                </c:pt>
                <c:pt idx="51">
                  <c:v>24</c:v>
                </c:pt>
                <c:pt idx="52">
                  <c:v>24</c:v>
                </c:pt>
                <c:pt idx="53">
                  <c:v>24</c:v>
                </c:pt>
                <c:pt idx="54">
                  <c:v>24.5</c:v>
                </c:pt>
                <c:pt idx="55">
                  <c:v>24.5</c:v>
                </c:pt>
                <c:pt idx="56">
                  <c:v>24.5</c:v>
                </c:pt>
                <c:pt idx="57">
                  <c:v>24.7</c:v>
                </c:pt>
                <c:pt idx="58">
                  <c:v>24.8</c:v>
                </c:pt>
                <c:pt idx="59">
                  <c:v>25</c:v>
                </c:pt>
                <c:pt idx="60">
                  <c:v>25</c:v>
                </c:pt>
                <c:pt idx="61">
                  <c:v>25</c:v>
                </c:pt>
                <c:pt idx="62">
                  <c:v>25</c:v>
                </c:pt>
                <c:pt idx="63">
                  <c:v>25</c:v>
                </c:pt>
                <c:pt idx="64">
                  <c:v>25</c:v>
                </c:pt>
                <c:pt idx="65">
                  <c:v>25</c:v>
                </c:pt>
                <c:pt idx="66">
                  <c:v>25.5</c:v>
                </c:pt>
                <c:pt idx="67">
                  <c:v>25.5</c:v>
                </c:pt>
                <c:pt idx="68">
                  <c:v>26</c:v>
                </c:pt>
                <c:pt idx="69">
                  <c:v>26</c:v>
                </c:pt>
                <c:pt idx="70">
                  <c:v>26</c:v>
                </c:pt>
                <c:pt idx="71">
                  <c:v>26</c:v>
                </c:pt>
                <c:pt idx="72">
                  <c:v>26</c:v>
                </c:pt>
                <c:pt idx="73">
                  <c:v>26</c:v>
                </c:pt>
                <c:pt idx="74">
                  <c:v>26</c:v>
                </c:pt>
                <c:pt idx="75">
                  <c:v>26</c:v>
                </c:pt>
                <c:pt idx="76">
                  <c:v>26.2</c:v>
                </c:pt>
                <c:pt idx="77">
                  <c:v>26.2</c:v>
                </c:pt>
                <c:pt idx="78">
                  <c:v>26.4</c:v>
                </c:pt>
                <c:pt idx="79">
                  <c:v>26.4</c:v>
                </c:pt>
                <c:pt idx="80">
                  <c:v>26.5</c:v>
                </c:pt>
                <c:pt idx="81">
                  <c:v>26.5</c:v>
                </c:pt>
                <c:pt idx="82">
                  <c:v>26.5</c:v>
                </c:pt>
                <c:pt idx="83">
                  <c:v>26.5</c:v>
                </c:pt>
                <c:pt idx="84">
                  <c:v>27</c:v>
                </c:pt>
                <c:pt idx="85">
                  <c:v>27</c:v>
                </c:pt>
                <c:pt idx="86">
                  <c:v>27</c:v>
                </c:pt>
                <c:pt idx="87">
                  <c:v>27</c:v>
                </c:pt>
                <c:pt idx="88">
                  <c:v>27.5</c:v>
                </c:pt>
                <c:pt idx="89">
                  <c:v>27.5</c:v>
                </c:pt>
                <c:pt idx="90">
                  <c:v>28</c:v>
                </c:pt>
                <c:pt idx="91">
                  <c:v>28</c:v>
                </c:pt>
                <c:pt idx="92">
                  <c:v>28</c:v>
                </c:pt>
                <c:pt idx="93">
                  <c:v>28</c:v>
                </c:pt>
                <c:pt idx="94">
                  <c:v>28</c:v>
                </c:pt>
                <c:pt idx="95">
                  <c:v>28</c:v>
                </c:pt>
                <c:pt idx="96">
                  <c:v>28</c:v>
                </c:pt>
                <c:pt idx="97">
                  <c:v>28</c:v>
                </c:pt>
                <c:pt idx="98">
                  <c:v>28.5</c:v>
                </c:pt>
                <c:pt idx="99">
                  <c:v>28.5</c:v>
                </c:pt>
                <c:pt idx="100">
                  <c:v>28.5</c:v>
                </c:pt>
                <c:pt idx="101">
                  <c:v>28.5</c:v>
                </c:pt>
                <c:pt idx="102">
                  <c:v>28.5</c:v>
                </c:pt>
                <c:pt idx="103">
                  <c:v>28.5</c:v>
                </c:pt>
                <c:pt idx="104">
                  <c:v>28.5</c:v>
                </c:pt>
                <c:pt idx="105">
                  <c:v>29</c:v>
                </c:pt>
                <c:pt idx="106">
                  <c:v>29</c:v>
                </c:pt>
                <c:pt idx="107">
                  <c:v>29</c:v>
                </c:pt>
                <c:pt idx="108">
                  <c:v>29</c:v>
                </c:pt>
                <c:pt idx="109">
                  <c:v>29</c:v>
                </c:pt>
                <c:pt idx="110">
                  <c:v>29.1</c:v>
                </c:pt>
                <c:pt idx="111">
                  <c:v>29.5</c:v>
                </c:pt>
                <c:pt idx="112">
                  <c:v>30</c:v>
                </c:pt>
                <c:pt idx="113">
                  <c:v>30</c:v>
                </c:pt>
                <c:pt idx="114">
                  <c:v>30</c:v>
                </c:pt>
                <c:pt idx="115">
                  <c:v>30</c:v>
                </c:pt>
                <c:pt idx="116">
                  <c:v>30</c:v>
                </c:pt>
                <c:pt idx="117">
                  <c:v>30</c:v>
                </c:pt>
                <c:pt idx="118">
                  <c:v>30</c:v>
                </c:pt>
                <c:pt idx="119">
                  <c:v>30</c:v>
                </c:pt>
                <c:pt idx="120">
                  <c:v>30</c:v>
                </c:pt>
                <c:pt idx="121">
                  <c:v>30</c:v>
                </c:pt>
                <c:pt idx="122">
                  <c:v>30.1</c:v>
                </c:pt>
                <c:pt idx="123">
                  <c:v>30.1</c:v>
                </c:pt>
                <c:pt idx="124">
                  <c:v>30.5</c:v>
                </c:pt>
                <c:pt idx="125">
                  <c:v>30.5</c:v>
                </c:pt>
                <c:pt idx="126">
                  <c:v>30.5</c:v>
                </c:pt>
                <c:pt idx="127">
                  <c:v>30.5</c:v>
                </c:pt>
                <c:pt idx="128">
                  <c:v>31</c:v>
                </c:pt>
                <c:pt idx="129">
                  <c:v>31</c:v>
                </c:pt>
                <c:pt idx="130">
                  <c:v>31</c:v>
                </c:pt>
                <c:pt idx="131">
                  <c:v>31</c:v>
                </c:pt>
                <c:pt idx="132">
                  <c:v>31</c:v>
                </c:pt>
                <c:pt idx="133">
                  <c:v>31</c:v>
                </c:pt>
                <c:pt idx="134">
                  <c:v>31</c:v>
                </c:pt>
                <c:pt idx="135">
                  <c:v>31.5</c:v>
                </c:pt>
                <c:pt idx="136">
                  <c:v>31.5</c:v>
                </c:pt>
                <c:pt idx="137">
                  <c:v>31.5</c:v>
                </c:pt>
                <c:pt idx="138">
                  <c:v>31.9</c:v>
                </c:pt>
                <c:pt idx="139">
                  <c:v>32</c:v>
                </c:pt>
                <c:pt idx="140">
                  <c:v>32</c:v>
                </c:pt>
                <c:pt idx="141">
                  <c:v>32</c:v>
                </c:pt>
                <c:pt idx="142">
                  <c:v>32</c:v>
                </c:pt>
                <c:pt idx="143">
                  <c:v>32</c:v>
                </c:pt>
                <c:pt idx="144">
                  <c:v>32</c:v>
                </c:pt>
                <c:pt idx="145">
                  <c:v>32</c:v>
                </c:pt>
                <c:pt idx="146">
                  <c:v>32</c:v>
                </c:pt>
                <c:pt idx="147">
                  <c:v>32.5</c:v>
                </c:pt>
                <c:pt idx="148">
                  <c:v>32.5</c:v>
                </c:pt>
                <c:pt idx="149">
                  <c:v>32.5</c:v>
                </c:pt>
                <c:pt idx="150">
                  <c:v>32.5</c:v>
                </c:pt>
                <c:pt idx="151">
                  <c:v>32.5</c:v>
                </c:pt>
                <c:pt idx="152">
                  <c:v>32.700000000000003</c:v>
                </c:pt>
                <c:pt idx="153">
                  <c:v>33</c:v>
                </c:pt>
                <c:pt idx="154">
                  <c:v>33</c:v>
                </c:pt>
                <c:pt idx="155">
                  <c:v>33</c:v>
                </c:pt>
                <c:pt idx="156">
                  <c:v>33</c:v>
                </c:pt>
                <c:pt idx="157">
                  <c:v>33</c:v>
                </c:pt>
                <c:pt idx="158">
                  <c:v>33</c:v>
                </c:pt>
                <c:pt idx="159">
                  <c:v>33</c:v>
                </c:pt>
                <c:pt idx="160">
                  <c:v>33</c:v>
                </c:pt>
                <c:pt idx="161">
                  <c:v>33</c:v>
                </c:pt>
                <c:pt idx="162">
                  <c:v>33</c:v>
                </c:pt>
                <c:pt idx="163">
                  <c:v>33</c:v>
                </c:pt>
                <c:pt idx="164">
                  <c:v>33</c:v>
                </c:pt>
                <c:pt idx="165">
                  <c:v>33</c:v>
                </c:pt>
                <c:pt idx="166">
                  <c:v>33</c:v>
                </c:pt>
                <c:pt idx="167">
                  <c:v>33</c:v>
                </c:pt>
                <c:pt idx="168">
                  <c:v>33</c:v>
                </c:pt>
                <c:pt idx="169">
                  <c:v>33</c:v>
                </c:pt>
                <c:pt idx="170">
                  <c:v>33.200000000000003</c:v>
                </c:pt>
                <c:pt idx="171">
                  <c:v>33.5</c:v>
                </c:pt>
                <c:pt idx="172">
                  <c:v>33.5</c:v>
                </c:pt>
                <c:pt idx="173">
                  <c:v>33.5</c:v>
                </c:pt>
                <c:pt idx="174">
                  <c:v>33.5</c:v>
                </c:pt>
                <c:pt idx="175">
                  <c:v>34</c:v>
                </c:pt>
                <c:pt idx="176">
                  <c:v>34</c:v>
                </c:pt>
                <c:pt idx="177">
                  <c:v>34</c:v>
                </c:pt>
                <c:pt idx="178">
                  <c:v>34</c:v>
                </c:pt>
                <c:pt idx="179">
                  <c:v>34</c:v>
                </c:pt>
                <c:pt idx="180">
                  <c:v>34</c:v>
                </c:pt>
                <c:pt idx="181">
                  <c:v>34</c:v>
                </c:pt>
                <c:pt idx="182">
                  <c:v>34</c:v>
                </c:pt>
                <c:pt idx="183">
                  <c:v>34</c:v>
                </c:pt>
                <c:pt idx="184">
                  <c:v>34</c:v>
                </c:pt>
                <c:pt idx="185">
                  <c:v>34</c:v>
                </c:pt>
                <c:pt idx="186">
                  <c:v>34</c:v>
                </c:pt>
                <c:pt idx="187">
                  <c:v>34</c:v>
                </c:pt>
                <c:pt idx="188">
                  <c:v>34</c:v>
                </c:pt>
                <c:pt idx="189">
                  <c:v>34</c:v>
                </c:pt>
                <c:pt idx="190">
                  <c:v>34</c:v>
                </c:pt>
                <c:pt idx="191">
                  <c:v>34</c:v>
                </c:pt>
                <c:pt idx="192">
                  <c:v>34</c:v>
                </c:pt>
                <c:pt idx="193">
                  <c:v>34</c:v>
                </c:pt>
                <c:pt idx="194">
                  <c:v>34</c:v>
                </c:pt>
                <c:pt idx="195">
                  <c:v>34.200000000000003</c:v>
                </c:pt>
                <c:pt idx="196">
                  <c:v>34.5</c:v>
                </c:pt>
                <c:pt idx="197">
                  <c:v>34.5</c:v>
                </c:pt>
                <c:pt idx="198">
                  <c:v>34.5</c:v>
                </c:pt>
                <c:pt idx="199">
                  <c:v>35</c:v>
                </c:pt>
                <c:pt idx="200">
                  <c:v>35</c:v>
                </c:pt>
                <c:pt idx="201">
                  <c:v>35</c:v>
                </c:pt>
                <c:pt idx="202">
                  <c:v>35</c:v>
                </c:pt>
                <c:pt idx="203">
                  <c:v>35</c:v>
                </c:pt>
                <c:pt idx="204">
                  <c:v>35</c:v>
                </c:pt>
                <c:pt idx="205">
                  <c:v>35</c:v>
                </c:pt>
                <c:pt idx="206">
                  <c:v>35</c:v>
                </c:pt>
                <c:pt idx="207">
                  <c:v>35</c:v>
                </c:pt>
                <c:pt idx="208">
                  <c:v>35</c:v>
                </c:pt>
                <c:pt idx="209">
                  <c:v>35</c:v>
                </c:pt>
                <c:pt idx="210">
                  <c:v>35</c:v>
                </c:pt>
                <c:pt idx="211">
                  <c:v>35</c:v>
                </c:pt>
                <c:pt idx="212">
                  <c:v>35.5</c:v>
                </c:pt>
                <c:pt idx="213">
                  <c:v>35.5</c:v>
                </c:pt>
                <c:pt idx="214">
                  <c:v>36</c:v>
                </c:pt>
                <c:pt idx="215">
                  <c:v>36</c:v>
                </c:pt>
                <c:pt idx="216">
                  <c:v>36</c:v>
                </c:pt>
                <c:pt idx="217">
                  <c:v>36</c:v>
                </c:pt>
                <c:pt idx="218">
                  <c:v>36</c:v>
                </c:pt>
                <c:pt idx="219">
                  <c:v>36</c:v>
                </c:pt>
                <c:pt idx="220">
                  <c:v>36</c:v>
                </c:pt>
                <c:pt idx="221">
                  <c:v>36</c:v>
                </c:pt>
                <c:pt idx="222">
                  <c:v>36</c:v>
                </c:pt>
                <c:pt idx="223">
                  <c:v>36</c:v>
                </c:pt>
                <c:pt idx="224">
                  <c:v>36</c:v>
                </c:pt>
                <c:pt idx="225">
                  <c:v>36</c:v>
                </c:pt>
                <c:pt idx="226">
                  <c:v>36</c:v>
                </c:pt>
                <c:pt idx="227">
                  <c:v>36</c:v>
                </c:pt>
                <c:pt idx="228">
                  <c:v>36.4</c:v>
                </c:pt>
                <c:pt idx="229">
                  <c:v>36.5</c:v>
                </c:pt>
                <c:pt idx="230">
                  <c:v>36.5</c:v>
                </c:pt>
                <c:pt idx="231">
                  <c:v>36.5</c:v>
                </c:pt>
                <c:pt idx="232">
                  <c:v>36.5</c:v>
                </c:pt>
                <c:pt idx="233">
                  <c:v>36.5</c:v>
                </c:pt>
                <c:pt idx="234">
                  <c:v>36.5</c:v>
                </c:pt>
                <c:pt idx="235">
                  <c:v>36.5</c:v>
                </c:pt>
                <c:pt idx="236">
                  <c:v>37</c:v>
                </c:pt>
                <c:pt idx="237">
                  <c:v>37</c:v>
                </c:pt>
                <c:pt idx="238">
                  <c:v>37</c:v>
                </c:pt>
                <c:pt idx="239">
                  <c:v>37</c:v>
                </c:pt>
                <c:pt idx="240">
                  <c:v>37</c:v>
                </c:pt>
                <c:pt idx="241">
                  <c:v>37</c:v>
                </c:pt>
                <c:pt idx="242">
                  <c:v>37</c:v>
                </c:pt>
                <c:pt idx="243">
                  <c:v>37</c:v>
                </c:pt>
                <c:pt idx="244">
                  <c:v>37</c:v>
                </c:pt>
                <c:pt idx="245">
                  <c:v>37</c:v>
                </c:pt>
                <c:pt idx="246">
                  <c:v>37</c:v>
                </c:pt>
                <c:pt idx="247">
                  <c:v>37</c:v>
                </c:pt>
                <c:pt idx="248">
                  <c:v>37</c:v>
                </c:pt>
                <c:pt idx="249">
                  <c:v>37</c:v>
                </c:pt>
                <c:pt idx="250">
                  <c:v>37</c:v>
                </c:pt>
                <c:pt idx="251">
                  <c:v>37</c:v>
                </c:pt>
                <c:pt idx="252">
                  <c:v>37</c:v>
                </c:pt>
                <c:pt idx="253">
                  <c:v>37</c:v>
                </c:pt>
                <c:pt idx="254">
                  <c:v>37</c:v>
                </c:pt>
                <c:pt idx="255">
                  <c:v>37</c:v>
                </c:pt>
                <c:pt idx="256">
                  <c:v>37</c:v>
                </c:pt>
                <c:pt idx="257">
                  <c:v>37</c:v>
                </c:pt>
                <c:pt idx="258">
                  <c:v>37</c:v>
                </c:pt>
                <c:pt idx="259">
                  <c:v>37</c:v>
                </c:pt>
                <c:pt idx="260">
                  <c:v>37</c:v>
                </c:pt>
                <c:pt idx="261">
                  <c:v>37</c:v>
                </c:pt>
                <c:pt idx="262">
                  <c:v>37</c:v>
                </c:pt>
                <c:pt idx="263">
                  <c:v>37.200000000000003</c:v>
                </c:pt>
                <c:pt idx="264">
                  <c:v>37.4</c:v>
                </c:pt>
                <c:pt idx="265">
                  <c:v>37.5</c:v>
                </c:pt>
                <c:pt idx="266">
                  <c:v>37.5</c:v>
                </c:pt>
                <c:pt idx="267">
                  <c:v>37.5</c:v>
                </c:pt>
                <c:pt idx="268">
                  <c:v>37.5</c:v>
                </c:pt>
                <c:pt idx="269">
                  <c:v>37.5</c:v>
                </c:pt>
                <c:pt idx="270">
                  <c:v>37.5</c:v>
                </c:pt>
                <c:pt idx="271">
                  <c:v>37.5</c:v>
                </c:pt>
                <c:pt idx="272">
                  <c:v>37.5</c:v>
                </c:pt>
                <c:pt idx="273">
                  <c:v>37.5</c:v>
                </c:pt>
                <c:pt idx="274">
                  <c:v>37.5</c:v>
                </c:pt>
                <c:pt idx="275">
                  <c:v>37.799999999999997</c:v>
                </c:pt>
                <c:pt idx="276">
                  <c:v>38</c:v>
                </c:pt>
                <c:pt idx="277">
                  <c:v>38</c:v>
                </c:pt>
                <c:pt idx="278">
                  <c:v>38</c:v>
                </c:pt>
                <c:pt idx="279">
                  <c:v>38</c:v>
                </c:pt>
                <c:pt idx="280">
                  <c:v>38</c:v>
                </c:pt>
                <c:pt idx="281">
                  <c:v>38</c:v>
                </c:pt>
                <c:pt idx="282">
                  <c:v>38</c:v>
                </c:pt>
                <c:pt idx="283">
                  <c:v>38</c:v>
                </c:pt>
                <c:pt idx="284">
                  <c:v>38</c:v>
                </c:pt>
                <c:pt idx="285">
                  <c:v>38</c:v>
                </c:pt>
                <c:pt idx="286">
                  <c:v>38</c:v>
                </c:pt>
                <c:pt idx="287">
                  <c:v>38</c:v>
                </c:pt>
                <c:pt idx="288">
                  <c:v>38</c:v>
                </c:pt>
                <c:pt idx="289">
                  <c:v>38</c:v>
                </c:pt>
                <c:pt idx="290">
                  <c:v>38</c:v>
                </c:pt>
                <c:pt idx="291">
                  <c:v>38</c:v>
                </c:pt>
                <c:pt idx="292">
                  <c:v>38</c:v>
                </c:pt>
                <c:pt idx="293">
                  <c:v>38</c:v>
                </c:pt>
                <c:pt idx="294">
                  <c:v>38</c:v>
                </c:pt>
                <c:pt idx="295">
                  <c:v>38.1</c:v>
                </c:pt>
                <c:pt idx="296">
                  <c:v>38.4</c:v>
                </c:pt>
                <c:pt idx="297">
                  <c:v>38.5</c:v>
                </c:pt>
                <c:pt idx="298">
                  <c:v>38.5</c:v>
                </c:pt>
                <c:pt idx="299">
                  <c:v>38.5</c:v>
                </c:pt>
                <c:pt idx="300">
                  <c:v>38.5</c:v>
                </c:pt>
                <c:pt idx="301">
                  <c:v>38.5</c:v>
                </c:pt>
                <c:pt idx="302">
                  <c:v>38.5</c:v>
                </c:pt>
                <c:pt idx="303">
                  <c:v>38.5</c:v>
                </c:pt>
                <c:pt idx="304">
                  <c:v>38.5</c:v>
                </c:pt>
                <c:pt idx="305">
                  <c:v>39</c:v>
                </c:pt>
                <c:pt idx="306">
                  <c:v>39</c:v>
                </c:pt>
                <c:pt idx="307">
                  <c:v>39</c:v>
                </c:pt>
                <c:pt idx="308">
                  <c:v>39</c:v>
                </c:pt>
                <c:pt idx="309">
                  <c:v>39</c:v>
                </c:pt>
                <c:pt idx="310">
                  <c:v>39</c:v>
                </c:pt>
                <c:pt idx="311">
                  <c:v>39</c:v>
                </c:pt>
                <c:pt idx="312">
                  <c:v>39</c:v>
                </c:pt>
                <c:pt idx="313">
                  <c:v>39</c:v>
                </c:pt>
                <c:pt idx="314">
                  <c:v>39</c:v>
                </c:pt>
                <c:pt idx="315">
                  <c:v>39</c:v>
                </c:pt>
                <c:pt idx="316">
                  <c:v>39</c:v>
                </c:pt>
                <c:pt idx="317">
                  <c:v>39</c:v>
                </c:pt>
                <c:pt idx="318">
                  <c:v>39</c:v>
                </c:pt>
                <c:pt idx="319">
                  <c:v>39</c:v>
                </c:pt>
                <c:pt idx="320">
                  <c:v>39</c:v>
                </c:pt>
                <c:pt idx="321">
                  <c:v>39</c:v>
                </c:pt>
                <c:pt idx="322">
                  <c:v>39</c:v>
                </c:pt>
                <c:pt idx="323">
                  <c:v>39</c:v>
                </c:pt>
                <c:pt idx="324">
                  <c:v>39</c:v>
                </c:pt>
                <c:pt idx="325">
                  <c:v>39</c:v>
                </c:pt>
                <c:pt idx="326">
                  <c:v>39</c:v>
                </c:pt>
                <c:pt idx="327">
                  <c:v>39</c:v>
                </c:pt>
                <c:pt idx="328">
                  <c:v>39.5</c:v>
                </c:pt>
                <c:pt idx="329">
                  <c:v>39.5</c:v>
                </c:pt>
                <c:pt idx="330">
                  <c:v>39.5</c:v>
                </c:pt>
                <c:pt idx="331">
                  <c:v>39.5</c:v>
                </c:pt>
                <c:pt idx="332">
                  <c:v>39.5</c:v>
                </c:pt>
                <c:pt idx="333">
                  <c:v>39.5</c:v>
                </c:pt>
                <c:pt idx="334">
                  <c:v>39.5</c:v>
                </c:pt>
                <c:pt idx="335">
                  <c:v>39.5</c:v>
                </c:pt>
                <c:pt idx="336">
                  <c:v>40</c:v>
                </c:pt>
                <c:pt idx="337">
                  <c:v>40</c:v>
                </c:pt>
                <c:pt idx="338">
                  <c:v>40</c:v>
                </c:pt>
                <c:pt idx="339">
                  <c:v>40</c:v>
                </c:pt>
                <c:pt idx="340">
                  <c:v>40</c:v>
                </c:pt>
                <c:pt idx="341">
                  <c:v>40</c:v>
                </c:pt>
                <c:pt idx="342">
                  <c:v>40</c:v>
                </c:pt>
                <c:pt idx="343">
                  <c:v>40</c:v>
                </c:pt>
                <c:pt idx="344">
                  <c:v>40</c:v>
                </c:pt>
                <c:pt idx="345">
                  <c:v>40</c:v>
                </c:pt>
                <c:pt idx="346">
                  <c:v>40</c:v>
                </c:pt>
                <c:pt idx="347">
                  <c:v>40</c:v>
                </c:pt>
                <c:pt idx="348">
                  <c:v>40</c:v>
                </c:pt>
                <c:pt idx="349">
                  <c:v>40</c:v>
                </c:pt>
                <c:pt idx="350">
                  <c:v>40</c:v>
                </c:pt>
                <c:pt idx="351">
                  <c:v>40</c:v>
                </c:pt>
                <c:pt idx="352">
                  <c:v>40</c:v>
                </c:pt>
                <c:pt idx="353">
                  <c:v>40</c:v>
                </c:pt>
                <c:pt idx="354">
                  <c:v>40</c:v>
                </c:pt>
                <c:pt idx="355">
                  <c:v>40</c:v>
                </c:pt>
                <c:pt idx="356">
                  <c:v>40</c:v>
                </c:pt>
                <c:pt idx="357">
                  <c:v>40.4</c:v>
                </c:pt>
                <c:pt idx="358">
                  <c:v>40.4</c:v>
                </c:pt>
                <c:pt idx="359">
                  <c:v>40.5</c:v>
                </c:pt>
                <c:pt idx="360">
                  <c:v>40.5</c:v>
                </c:pt>
                <c:pt idx="361">
                  <c:v>40.5</c:v>
                </c:pt>
                <c:pt idx="362">
                  <c:v>40.5</c:v>
                </c:pt>
                <c:pt idx="363">
                  <c:v>41</c:v>
                </c:pt>
                <c:pt idx="364">
                  <c:v>41</c:v>
                </c:pt>
                <c:pt idx="365">
                  <c:v>41</c:v>
                </c:pt>
                <c:pt idx="366">
                  <c:v>41</c:v>
                </c:pt>
                <c:pt idx="367">
                  <c:v>41</c:v>
                </c:pt>
                <c:pt idx="368">
                  <c:v>41</c:v>
                </c:pt>
                <c:pt idx="369">
                  <c:v>41</c:v>
                </c:pt>
                <c:pt idx="370">
                  <c:v>41</c:v>
                </c:pt>
                <c:pt idx="371">
                  <c:v>41</c:v>
                </c:pt>
                <c:pt idx="372">
                  <c:v>41</c:v>
                </c:pt>
                <c:pt idx="373">
                  <c:v>41</c:v>
                </c:pt>
                <c:pt idx="374">
                  <c:v>41.3</c:v>
                </c:pt>
                <c:pt idx="375">
                  <c:v>41.5</c:v>
                </c:pt>
                <c:pt idx="376">
                  <c:v>42</c:v>
                </c:pt>
                <c:pt idx="377">
                  <c:v>42</c:v>
                </c:pt>
                <c:pt idx="378">
                  <c:v>42</c:v>
                </c:pt>
                <c:pt idx="379">
                  <c:v>42</c:v>
                </c:pt>
                <c:pt idx="380">
                  <c:v>42</c:v>
                </c:pt>
                <c:pt idx="381">
                  <c:v>42</c:v>
                </c:pt>
                <c:pt idx="382">
                  <c:v>42</c:v>
                </c:pt>
                <c:pt idx="383">
                  <c:v>42</c:v>
                </c:pt>
                <c:pt idx="384">
                  <c:v>42</c:v>
                </c:pt>
                <c:pt idx="385">
                  <c:v>42</c:v>
                </c:pt>
                <c:pt idx="386">
                  <c:v>42</c:v>
                </c:pt>
                <c:pt idx="387">
                  <c:v>42.1</c:v>
                </c:pt>
                <c:pt idx="388">
                  <c:v>43</c:v>
                </c:pt>
                <c:pt idx="389">
                  <c:v>43</c:v>
                </c:pt>
                <c:pt idx="390">
                  <c:v>43</c:v>
                </c:pt>
                <c:pt idx="391">
                  <c:v>43.2</c:v>
                </c:pt>
                <c:pt idx="392">
                  <c:v>43.5</c:v>
                </c:pt>
                <c:pt idx="393">
                  <c:v>43.7</c:v>
                </c:pt>
                <c:pt idx="394">
                  <c:v>44</c:v>
                </c:pt>
                <c:pt idx="395">
                  <c:v>44</c:v>
                </c:pt>
                <c:pt idx="396">
                  <c:v>44</c:v>
                </c:pt>
                <c:pt idx="397">
                  <c:v>44.2</c:v>
                </c:pt>
                <c:pt idx="398">
                  <c:v>44.4</c:v>
                </c:pt>
                <c:pt idx="399">
                  <c:v>44.5</c:v>
                </c:pt>
                <c:pt idx="400">
                  <c:v>44.8</c:v>
                </c:pt>
                <c:pt idx="401">
                  <c:v>44.9</c:v>
                </c:pt>
                <c:pt idx="402">
                  <c:v>45</c:v>
                </c:pt>
                <c:pt idx="403">
                  <c:v>45.4</c:v>
                </c:pt>
                <c:pt idx="404">
                  <c:v>46</c:v>
                </c:pt>
                <c:pt idx="405">
                  <c:v>46</c:v>
                </c:pt>
                <c:pt idx="406">
                  <c:v>46</c:v>
                </c:pt>
                <c:pt idx="407">
                  <c:v>46</c:v>
                </c:pt>
                <c:pt idx="408">
                  <c:v>47</c:v>
                </c:pt>
                <c:pt idx="409">
                  <c:v>47</c:v>
                </c:pt>
                <c:pt idx="410">
                  <c:v>47.5</c:v>
                </c:pt>
                <c:pt idx="411">
                  <c:v>48</c:v>
                </c:pt>
                <c:pt idx="412">
                  <c:v>48</c:v>
                </c:pt>
                <c:pt idx="413">
                  <c:v>48</c:v>
                </c:pt>
                <c:pt idx="414">
                  <c:v>48</c:v>
                </c:pt>
                <c:pt idx="415">
                  <c:v>48.5</c:v>
                </c:pt>
                <c:pt idx="416">
                  <c:v>48.5</c:v>
                </c:pt>
                <c:pt idx="417">
                  <c:v>49</c:v>
                </c:pt>
                <c:pt idx="418">
                  <c:v>49</c:v>
                </c:pt>
                <c:pt idx="419">
                  <c:v>49.5</c:v>
                </c:pt>
                <c:pt idx="420">
                  <c:v>49.5</c:v>
                </c:pt>
                <c:pt idx="421">
                  <c:v>50</c:v>
                </c:pt>
                <c:pt idx="422">
                  <c:v>50.1</c:v>
                </c:pt>
                <c:pt idx="423">
                  <c:v>51</c:v>
                </c:pt>
                <c:pt idx="424">
                  <c:v>54</c:v>
                </c:pt>
              </c:numCache>
            </c:numRef>
          </c:xVal>
          <c:yVal>
            <c:numRef>
              <c:f>'Freshwater catfish'!$S$2:$S$2002</c:f>
              <c:numCache>
                <c:formatCode>General</c:formatCode>
                <c:ptCount val="2001"/>
                <c:pt idx="5">
                  <c:v>2.1527984991717759E-4</c:v>
                </c:pt>
                <c:pt idx="6">
                  <c:v>1.5718836447628686E-3</c:v>
                </c:pt>
                <c:pt idx="7">
                  <c:v>2.3789711154670054E-3</c:v>
                </c:pt>
                <c:pt idx="8">
                  <c:v>3.1368453664434625E-3</c:v>
                </c:pt>
                <c:pt idx="9">
                  <c:v>3.5691755307502189E-3</c:v>
                </c:pt>
                <c:pt idx="10">
                  <c:v>3.5691755307502189E-3</c:v>
                </c:pt>
                <c:pt idx="11">
                  <c:v>3.5691755307502189E-3</c:v>
                </c:pt>
                <c:pt idx="12">
                  <c:v>3.8782108237642829E-3</c:v>
                </c:pt>
                <c:pt idx="13">
                  <c:v>4.2044264021780155E-3</c:v>
                </c:pt>
                <c:pt idx="14">
                  <c:v>4.3741180575152996E-3</c:v>
                </c:pt>
                <c:pt idx="15">
                  <c:v>4.3741180575152996E-3</c:v>
                </c:pt>
                <c:pt idx="16">
                  <c:v>5.2906711611818711E-3</c:v>
                </c:pt>
                <c:pt idx="17">
                  <c:v>7.4867453141681363E-3</c:v>
                </c:pt>
                <c:pt idx="18">
                  <c:v>9.0555186220289512E-3</c:v>
                </c:pt>
                <c:pt idx="19">
                  <c:v>1.3526506090941113E-2</c:v>
                </c:pt>
                <c:pt idx="20">
                  <c:v>1.5818861702544262E-2</c:v>
                </c:pt>
                <c:pt idx="21">
                  <c:v>2.6961071061432761E-2</c:v>
                </c:pt>
                <c:pt idx="22">
                  <c:v>2.8712616286997724E-2</c:v>
                </c:pt>
                <c:pt idx="23">
                  <c:v>3.2437910622812038E-2</c:v>
                </c:pt>
                <c:pt idx="24">
                  <c:v>3.3747112455056419E-2</c:v>
                </c:pt>
                <c:pt idx="25">
                  <c:v>3.7171763133758536E-2</c:v>
                </c:pt>
                <c:pt idx="26">
                  <c:v>4.0818485530440929E-2</c:v>
                </c:pt>
                <c:pt idx="27">
                  <c:v>4.4694062989896949E-2</c:v>
                </c:pt>
                <c:pt idx="28">
                  <c:v>6.7741436813249636E-2</c:v>
                </c:pt>
                <c:pt idx="29">
                  <c:v>6.7741436813249636E-2</c:v>
                </c:pt>
                <c:pt idx="30">
                  <c:v>7.3131997928586337E-2</c:v>
                </c:pt>
                <c:pt idx="31">
                  <c:v>7.5365139824969812E-2</c:v>
                </c:pt>
                <c:pt idx="32">
                  <c:v>7.6498407738638363E-2</c:v>
                </c:pt>
                <c:pt idx="33">
                  <c:v>7.8798605636360861E-2</c:v>
                </c:pt>
                <c:pt idx="34">
                  <c:v>8.4747963448859057E-2</c:v>
                </c:pt>
                <c:pt idx="35">
                  <c:v>9.0986766117355636E-2</c:v>
                </c:pt>
                <c:pt idx="36">
                  <c:v>9.0986766117355636E-2</c:v>
                </c:pt>
                <c:pt idx="37">
                  <c:v>9.0986766117355636E-2</c:v>
                </c:pt>
                <c:pt idx="38">
                  <c:v>9.0986766117355636E-2</c:v>
                </c:pt>
                <c:pt idx="39">
                  <c:v>9.7521699856921024E-2</c:v>
                </c:pt>
                <c:pt idx="40">
                  <c:v>0.10435944256024429</c:v>
                </c:pt>
                <c:pt idx="41">
                  <c:v>0.10435944256024429</c:v>
                </c:pt>
                <c:pt idx="42">
                  <c:v>0.10435944256024429</c:v>
                </c:pt>
                <c:pt idx="43">
                  <c:v>0.10435944256024429</c:v>
                </c:pt>
                <c:pt idx="44">
                  <c:v>0.10576391525733803</c:v>
                </c:pt>
                <c:pt idx="45">
                  <c:v>0.10718082044908459</c:v>
                </c:pt>
                <c:pt idx="46">
                  <c:v>0.11150666400124945</c:v>
                </c:pt>
                <c:pt idx="47">
                  <c:v>0.11150666400124945</c:v>
                </c:pt>
                <c:pt idx="48">
                  <c:v>0.11897002602921807</c:v>
                </c:pt>
                <c:pt idx="49">
                  <c:v>0.12517280869154571</c:v>
                </c:pt>
                <c:pt idx="50">
                  <c:v>0.13487178072329489</c:v>
                </c:pt>
                <c:pt idx="51">
                  <c:v>0.13487178072329489</c:v>
                </c:pt>
                <c:pt idx="52">
                  <c:v>0.13487178072329489</c:v>
                </c:pt>
                <c:pt idx="53">
                  <c:v>0.13487178072329489</c:v>
                </c:pt>
                <c:pt idx="54">
                  <c:v>0.14332345909137317</c:v>
                </c:pt>
                <c:pt idx="55">
                  <c:v>0.14332345909137317</c:v>
                </c:pt>
                <c:pt idx="56">
                  <c:v>0.14332345909137317</c:v>
                </c:pt>
                <c:pt idx="57">
                  <c:v>0.14679971874049208</c:v>
                </c:pt>
                <c:pt idx="58">
                  <c:v>0.14855854387990369</c:v>
                </c:pt>
                <c:pt idx="59">
                  <c:v>0.15211784978166631</c:v>
                </c:pt>
                <c:pt idx="60">
                  <c:v>0.15211784978166631</c:v>
                </c:pt>
                <c:pt idx="61">
                  <c:v>0.15211784978166631</c:v>
                </c:pt>
                <c:pt idx="62">
                  <c:v>0.15211784978166631</c:v>
                </c:pt>
                <c:pt idx="63">
                  <c:v>0.15211784978166631</c:v>
                </c:pt>
                <c:pt idx="64">
                  <c:v>0.15211784978166631</c:v>
                </c:pt>
                <c:pt idx="65">
                  <c:v>0.15211784978166631</c:v>
                </c:pt>
                <c:pt idx="66">
                  <c:v>0.16126157764174459</c:v>
                </c:pt>
                <c:pt idx="67">
                  <c:v>0.16126157764174459</c:v>
                </c:pt>
                <c:pt idx="68">
                  <c:v>0.17076126059224989</c:v>
                </c:pt>
                <c:pt idx="69">
                  <c:v>0.17076126059224989</c:v>
                </c:pt>
                <c:pt idx="70">
                  <c:v>0.17076126059224989</c:v>
                </c:pt>
                <c:pt idx="71">
                  <c:v>0.17076126059224989</c:v>
                </c:pt>
                <c:pt idx="72">
                  <c:v>0.17076126059224989</c:v>
                </c:pt>
                <c:pt idx="73">
                  <c:v>0.17076126059224989</c:v>
                </c:pt>
                <c:pt idx="74">
                  <c:v>0.17076126059224989</c:v>
                </c:pt>
                <c:pt idx="75">
                  <c:v>0.17076126059224989</c:v>
                </c:pt>
                <c:pt idx="76">
                  <c:v>0.17466228231714526</c:v>
                </c:pt>
                <c:pt idx="77">
                  <c:v>0.17466228231714526</c:v>
                </c:pt>
                <c:pt idx="78">
                  <c:v>0.1786217375259708</c:v>
                </c:pt>
                <c:pt idx="79">
                  <c:v>0.1786217375259708</c:v>
                </c:pt>
                <c:pt idx="80">
                  <c:v>0.18062350976978672</c:v>
                </c:pt>
                <c:pt idx="81">
                  <c:v>0.18062350976978672</c:v>
                </c:pt>
                <c:pt idx="82">
                  <c:v>0.18062350976978672</c:v>
                </c:pt>
                <c:pt idx="83">
                  <c:v>0.18062350976978672</c:v>
                </c:pt>
                <c:pt idx="84">
                  <c:v>0.19085492966417397</c:v>
                </c:pt>
                <c:pt idx="85">
                  <c:v>0.19085492966417397</c:v>
                </c:pt>
                <c:pt idx="86">
                  <c:v>0.19085492966417397</c:v>
                </c:pt>
                <c:pt idx="87">
                  <c:v>0.19085492966417397</c:v>
                </c:pt>
                <c:pt idx="88">
                  <c:v>0.20146211825038104</c:v>
                </c:pt>
                <c:pt idx="89">
                  <c:v>0.20146211825038104</c:v>
                </c:pt>
                <c:pt idx="90">
                  <c:v>0.21245166711545038</c:v>
                </c:pt>
                <c:pt idx="91">
                  <c:v>0.21245166711545038</c:v>
                </c:pt>
                <c:pt idx="92">
                  <c:v>0.21245166711545038</c:v>
                </c:pt>
                <c:pt idx="93">
                  <c:v>0.21245166711545038</c:v>
                </c:pt>
                <c:pt idx="94">
                  <c:v>0.21245166711545038</c:v>
                </c:pt>
                <c:pt idx="95">
                  <c:v>0.21245166711545038</c:v>
                </c:pt>
                <c:pt idx="96">
                  <c:v>0.21245166711545038</c:v>
                </c:pt>
                <c:pt idx="97">
                  <c:v>0.21245166711545038</c:v>
                </c:pt>
                <c:pt idx="98">
                  <c:v>0.22383016158068736</c:v>
                </c:pt>
                <c:pt idx="99">
                  <c:v>0.22383016158068736</c:v>
                </c:pt>
                <c:pt idx="100">
                  <c:v>0.22383016158068736</c:v>
                </c:pt>
                <c:pt idx="101">
                  <c:v>0.22383016158068736</c:v>
                </c:pt>
                <c:pt idx="102">
                  <c:v>0.22383016158068736</c:v>
                </c:pt>
                <c:pt idx="103">
                  <c:v>0.22383016158068736</c:v>
                </c:pt>
                <c:pt idx="104">
                  <c:v>0.22383016158068736</c:v>
                </c:pt>
                <c:pt idx="105">
                  <c:v>0.23560418081936957</c:v>
                </c:pt>
                <c:pt idx="106">
                  <c:v>0.23560418081936957</c:v>
                </c:pt>
                <c:pt idx="107">
                  <c:v>0.23560418081936957</c:v>
                </c:pt>
                <c:pt idx="108">
                  <c:v>0.23560418081936957</c:v>
                </c:pt>
                <c:pt idx="109">
                  <c:v>0.23560418081936957</c:v>
                </c:pt>
                <c:pt idx="110">
                  <c:v>0.2380070261810891</c:v>
                </c:pt>
                <c:pt idx="111">
                  <c:v>0.24778029797021955</c:v>
                </c:pt>
                <c:pt idx="112">
                  <c:v>0.26036508024686306</c:v>
                </c:pt>
                <c:pt idx="113">
                  <c:v>0.26036508024686306</c:v>
                </c:pt>
                <c:pt idx="114">
                  <c:v>0.26036508024686306</c:v>
                </c:pt>
                <c:pt idx="115">
                  <c:v>0.26036508024686306</c:v>
                </c:pt>
                <c:pt idx="116">
                  <c:v>0.26036508024686306</c:v>
                </c:pt>
                <c:pt idx="117">
                  <c:v>0.26036508024686306</c:v>
                </c:pt>
                <c:pt idx="118">
                  <c:v>0.26036508024686306</c:v>
                </c:pt>
                <c:pt idx="119">
                  <c:v>0.26036508024686306</c:v>
                </c:pt>
                <c:pt idx="120">
                  <c:v>0.26036508024686306</c:v>
                </c:pt>
                <c:pt idx="121">
                  <c:v>0.26036508024686306</c:v>
                </c:pt>
                <c:pt idx="122">
                  <c:v>0.26293165402123597</c:v>
                </c:pt>
                <c:pt idx="123">
                  <c:v>0.26293165402123597</c:v>
                </c:pt>
                <c:pt idx="124">
                  <c:v>0.27336508904348228</c:v>
                </c:pt>
                <c:pt idx="125">
                  <c:v>0.27336508904348228</c:v>
                </c:pt>
                <c:pt idx="126">
                  <c:v>0.27336508904348228</c:v>
                </c:pt>
                <c:pt idx="127">
                  <c:v>0.27336508904348228</c:v>
                </c:pt>
                <c:pt idx="128">
                  <c:v>0.28678688003685204</c:v>
                </c:pt>
                <c:pt idx="129">
                  <c:v>0.28678688003685204</c:v>
                </c:pt>
                <c:pt idx="130">
                  <c:v>0.28678688003685204</c:v>
                </c:pt>
                <c:pt idx="131">
                  <c:v>0.28678688003685204</c:v>
                </c:pt>
                <c:pt idx="132">
                  <c:v>0.28678688003685204</c:v>
                </c:pt>
                <c:pt idx="133">
                  <c:v>0.28678688003685204</c:v>
                </c:pt>
                <c:pt idx="134">
                  <c:v>0.28678688003685204</c:v>
                </c:pt>
                <c:pt idx="135">
                  <c:v>0.30063700328494641</c:v>
                </c:pt>
                <c:pt idx="136">
                  <c:v>0.30063700328494641</c:v>
                </c:pt>
                <c:pt idx="137">
                  <c:v>0.30063700328494641</c:v>
                </c:pt>
                <c:pt idx="138">
                  <c:v>0.31202989921723551</c:v>
                </c:pt>
                <c:pt idx="139">
                  <c:v>0.31492200332228087</c:v>
                </c:pt>
                <c:pt idx="140">
                  <c:v>0.31492200332228087</c:v>
                </c:pt>
                <c:pt idx="141">
                  <c:v>0.31492200332228087</c:v>
                </c:pt>
                <c:pt idx="142">
                  <c:v>0.31492200332228087</c:v>
                </c:pt>
                <c:pt idx="143">
                  <c:v>0.31492200332228087</c:v>
                </c:pt>
                <c:pt idx="144">
                  <c:v>0.31492200332228087</c:v>
                </c:pt>
                <c:pt idx="145">
                  <c:v>0.31492200332228087</c:v>
                </c:pt>
                <c:pt idx="146">
                  <c:v>0.31492200332228087</c:v>
                </c:pt>
                <c:pt idx="147">
                  <c:v>0.32964841925214849</c:v>
                </c:pt>
                <c:pt idx="148">
                  <c:v>0.32964841925214849</c:v>
                </c:pt>
                <c:pt idx="149">
                  <c:v>0.32964841925214849</c:v>
                </c:pt>
                <c:pt idx="150">
                  <c:v>0.32964841925214849</c:v>
                </c:pt>
                <c:pt idx="151">
                  <c:v>0.32964841925214849</c:v>
                </c:pt>
                <c:pt idx="152">
                  <c:v>0.3356640458140448</c:v>
                </c:pt>
                <c:pt idx="153">
                  <c:v>0.34482278483590062</c:v>
                </c:pt>
                <c:pt idx="154">
                  <c:v>0.34482278483590062</c:v>
                </c:pt>
                <c:pt idx="155">
                  <c:v>0.34482278483590062</c:v>
                </c:pt>
                <c:pt idx="156">
                  <c:v>0.34482278483590062</c:v>
                </c:pt>
                <c:pt idx="157">
                  <c:v>0.34482278483590062</c:v>
                </c:pt>
                <c:pt idx="158">
                  <c:v>0.34482278483590062</c:v>
                </c:pt>
                <c:pt idx="159">
                  <c:v>0.34482278483590062</c:v>
                </c:pt>
                <c:pt idx="160">
                  <c:v>0.34482278483590062</c:v>
                </c:pt>
                <c:pt idx="161">
                  <c:v>0.34482278483590062</c:v>
                </c:pt>
                <c:pt idx="162">
                  <c:v>0.34482278483590062</c:v>
                </c:pt>
                <c:pt idx="163">
                  <c:v>0.34482278483590062</c:v>
                </c:pt>
                <c:pt idx="164">
                  <c:v>0.34482278483590062</c:v>
                </c:pt>
                <c:pt idx="165">
                  <c:v>0.34482278483590062</c:v>
                </c:pt>
                <c:pt idx="166">
                  <c:v>0.34482278483590062</c:v>
                </c:pt>
                <c:pt idx="167">
                  <c:v>0.34482278483590062</c:v>
                </c:pt>
                <c:pt idx="168">
                  <c:v>0.34482278483590062</c:v>
                </c:pt>
                <c:pt idx="169">
                  <c:v>0.34482278483590062</c:v>
                </c:pt>
                <c:pt idx="170">
                  <c:v>0.35101941953245847</c:v>
                </c:pt>
                <c:pt idx="171">
                  <c:v>0.36045162857940727</c:v>
                </c:pt>
                <c:pt idx="172">
                  <c:v>0.36045162857940727</c:v>
                </c:pt>
                <c:pt idx="173">
                  <c:v>0.36045162857940727</c:v>
                </c:pt>
                <c:pt idx="174">
                  <c:v>0.36045162857940727</c:v>
                </c:pt>
                <c:pt idx="175">
                  <c:v>0.37654147381682973</c:v>
                </c:pt>
                <c:pt idx="176">
                  <c:v>0.37654147381682973</c:v>
                </c:pt>
                <c:pt idx="177">
                  <c:v>0.37654147381682973</c:v>
                </c:pt>
                <c:pt idx="178">
                  <c:v>0.37654147381682973</c:v>
                </c:pt>
                <c:pt idx="179">
                  <c:v>0.37654147381682973</c:v>
                </c:pt>
                <c:pt idx="180">
                  <c:v>0.37654147381682973</c:v>
                </c:pt>
                <c:pt idx="181">
                  <c:v>0.37654147381682973</c:v>
                </c:pt>
                <c:pt idx="182">
                  <c:v>0.37654147381682973</c:v>
                </c:pt>
                <c:pt idx="183">
                  <c:v>0.37654147381682973</c:v>
                </c:pt>
                <c:pt idx="184">
                  <c:v>0.37654147381682973</c:v>
                </c:pt>
                <c:pt idx="185">
                  <c:v>0.37654147381682973</c:v>
                </c:pt>
                <c:pt idx="186">
                  <c:v>0.37654147381682973</c:v>
                </c:pt>
                <c:pt idx="187">
                  <c:v>0.37654147381682973</c:v>
                </c:pt>
                <c:pt idx="188">
                  <c:v>0.37654147381682973</c:v>
                </c:pt>
                <c:pt idx="189">
                  <c:v>0.37654147381682973</c:v>
                </c:pt>
                <c:pt idx="190">
                  <c:v>0.37654147381682973</c:v>
                </c:pt>
                <c:pt idx="191">
                  <c:v>0.37654147381682973</c:v>
                </c:pt>
                <c:pt idx="192">
                  <c:v>0.37654147381682973</c:v>
                </c:pt>
                <c:pt idx="193">
                  <c:v>0.37654147381682973</c:v>
                </c:pt>
                <c:pt idx="194">
                  <c:v>0.37654147381682973</c:v>
                </c:pt>
                <c:pt idx="195">
                  <c:v>0.38310795258590197</c:v>
                </c:pt>
                <c:pt idx="196">
                  <c:v>0.39309883879182861</c:v>
                </c:pt>
                <c:pt idx="197">
                  <c:v>0.39309883879182861</c:v>
                </c:pt>
                <c:pt idx="198">
                  <c:v>0.39309883879182861</c:v>
                </c:pt>
                <c:pt idx="199">
                  <c:v>0.41013023673632065</c:v>
                </c:pt>
                <c:pt idx="200">
                  <c:v>0.41013023673632065</c:v>
                </c:pt>
                <c:pt idx="201">
                  <c:v>0.41013023673632065</c:v>
                </c:pt>
                <c:pt idx="202">
                  <c:v>0.41013023673632065</c:v>
                </c:pt>
                <c:pt idx="203">
                  <c:v>0.41013023673632065</c:v>
                </c:pt>
                <c:pt idx="204">
                  <c:v>0.41013023673632065</c:v>
                </c:pt>
                <c:pt idx="205">
                  <c:v>0.41013023673632065</c:v>
                </c:pt>
                <c:pt idx="206">
                  <c:v>0.41013023673632065</c:v>
                </c:pt>
                <c:pt idx="207">
                  <c:v>0.41013023673632065</c:v>
                </c:pt>
                <c:pt idx="208">
                  <c:v>0.41013023673632065</c:v>
                </c:pt>
                <c:pt idx="209">
                  <c:v>0.41013023673632065</c:v>
                </c:pt>
                <c:pt idx="210">
                  <c:v>0.41013023673632065</c:v>
                </c:pt>
                <c:pt idx="211">
                  <c:v>0.41013023673632065</c:v>
                </c:pt>
                <c:pt idx="212">
                  <c:v>0.42764217594689258</c:v>
                </c:pt>
                <c:pt idx="213">
                  <c:v>0.42764217594689258</c:v>
                </c:pt>
                <c:pt idx="214">
                  <c:v>0.44564115985897645</c:v>
                </c:pt>
                <c:pt idx="215">
                  <c:v>0.44564115985897645</c:v>
                </c:pt>
                <c:pt idx="216">
                  <c:v>0.44564115985897645</c:v>
                </c:pt>
                <c:pt idx="217">
                  <c:v>0.44564115985897645</c:v>
                </c:pt>
                <c:pt idx="218">
                  <c:v>0.44564115985897645</c:v>
                </c:pt>
                <c:pt idx="219">
                  <c:v>0.44564115985897645</c:v>
                </c:pt>
                <c:pt idx="220">
                  <c:v>0.44564115985897645</c:v>
                </c:pt>
                <c:pt idx="221">
                  <c:v>0.44564115985897645</c:v>
                </c:pt>
                <c:pt idx="222">
                  <c:v>0.44564115985897645</c:v>
                </c:pt>
                <c:pt idx="223">
                  <c:v>0.44564115985897645</c:v>
                </c:pt>
                <c:pt idx="224">
                  <c:v>0.44564115985897645</c:v>
                </c:pt>
                <c:pt idx="225">
                  <c:v>0.44564115985897645</c:v>
                </c:pt>
                <c:pt idx="226">
                  <c:v>0.44564115985897645</c:v>
                </c:pt>
                <c:pt idx="227">
                  <c:v>0.44564115985897645</c:v>
                </c:pt>
                <c:pt idx="228">
                  <c:v>0.46039538642316913</c:v>
                </c:pt>
                <c:pt idx="229">
                  <c:v>0.46413368711888153</c:v>
                </c:pt>
                <c:pt idx="230">
                  <c:v>0.46413368711888153</c:v>
                </c:pt>
                <c:pt idx="231">
                  <c:v>0.46413368711888153</c:v>
                </c:pt>
                <c:pt idx="232">
                  <c:v>0.46413368711888153</c:v>
                </c:pt>
                <c:pt idx="233">
                  <c:v>0.46413368711888153</c:v>
                </c:pt>
                <c:pt idx="234">
                  <c:v>0.46413368711888153</c:v>
                </c:pt>
                <c:pt idx="235">
                  <c:v>0.46413368711888153</c:v>
                </c:pt>
                <c:pt idx="236">
                  <c:v>0.4831262516537686</c:v>
                </c:pt>
                <c:pt idx="237">
                  <c:v>0.4831262516537686</c:v>
                </c:pt>
                <c:pt idx="238">
                  <c:v>0.4831262516537686</c:v>
                </c:pt>
                <c:pt idx="239">
                  <c:v>0.4831262516537686</c:v>
                </c:pt>
                <c:pt idx="240">
                  <c:v>0.4831262516537686</c:v>
                </c:pt>
                <c:pt idx="241">
                  <c:v>0.4831262516537686</c:v>
                </c:pt>
                <c:pt idx="242">
                  <c:v>0.4831262516537686</c:v>
                </c:pt>
                <c:pt idx="243">
                  <c:v>0.4831262516537686</c:v>
                </c:pt>
                <c:pt idx="244">
                  <c:v>0.4831262516537686</c:v>
                </c:pt>
                <c:pt idx="245">
                  <c:v>0.4831262516537686</c:v>
                </c:pt>
                <c:pt idx="246">
                  <c:v>0.4831262516537686</c:v>
                </c:pt>
                <c:pt idx="247">
                  <c:v>0.4831262516537686</c:v>
                </c:pt>
                <c:pt idx="248">
                  <c:v>0.4831262516537686</c:v>
                </c:pt>
                <c:pt idx="249">
                  <c:v>0.4831262516537686</c:v>
                </c:pt>
                <c:pt idx="250">
                  <c:v>0.4831262516537686</c:v>
                </c:pt>
                <c:pt idx="251">
                  <c:v>0.4831262516537686</c:v>
                </c:pt>
                <c:pt idx="252">
                  <c:v>0.4831262516537686</c:v>
                </c:pt>
                <c:pt idx="253">
                  <c:v>0.4831262516537686</c:v>
                </c:pt>
                <c:pt idx="254">
                  <c:v>0.4831262516537686</c:v>
                </c:pt>
                <c:pt idx="255">
                  <c:v>0.4831262516537686</c:v>
                </c:pt>
                <c:pt idx="256">
                  <c:v>0.4831262516537686</c:v>
                </c:pt>
                <c:pt idx="257">
                  <c:v>0.4831262516537686</c:v>
                </c:pt>
                <c:pt idx="258">
                  <c:v>0.4831262516537686</c:v>
                </c:pt>
                <c:pt idx="259">
                  <c:v>0.4831262516537686</c:v>
                </c:pt>
                <c:pt idx="260">
                  <c:v>0.4831262516537686</c:v>
                </c:pt>
                <c:pt idx="261">
                  <c:v>0.4831262516537686</c:v>
                </c:pt>
                <c:pt idx="262">
                  <c:v>0.4831262516537686</c:v>
                </c:pt>
                <c:pt idx="263">
                  <c:v>0.49086474165730565</c:v>
                </c:pt>
                <c:pt idx="264">
                  <c:v>0.49868469106773755</c:v>
                </c:pt>
                <c:pt idx="265">
                  <c:v>0.50262534273966797</c:v>
                </c:pt>
                <c:pt idx="266">
                  <c:v>0.50262534273966797</c:v>
                </c:pt>
                <c:pt idx="267">
                  <c:v>0.50262534273966797</c:v>
                </c:pt>
                <c:pt idx="268">
                  <c:v>0.50262534273966797</c:v>
                </c:pt>
                <c:pt idx="269">
                  <c:v>0.50262534273966797</c:v>
                </c:pt>
                <c:pt idx="270">
                  <c:v>0.50262534273966797</c:v>
                </c:pt>
                <c:pt idx="271">
                  <c:v>0.50262534273966797</c:v>
                </c:pt>
                <c:pt idx="272">
                  <c:v>0.50262534273966797</c:v>
                </c:pt>
                <c:pt idx="273">
                  <c:v>0.50262534273966797</c:v>
                </c:pt>
                <c:pt idx="274">
                  <c:v>0.50262534273966797</c:v>
                </c:pt>
                <c:pt idx="275">
                  <c:v>0.51457062795595387</c:v>
                </c:pt>
                <c:pt idx="276">
                  <c:v>0.52263744506759591</c:v>
                </c:pt>
                <c:pt idx="277">
                  <c:v>0.52263744506759591</c:v>
                </c:pt>
                <c:pt idx="278">
                  <c:v>0.52263744506759591</c:v>
                </c:pt>
                <c:pt idx="279">
                  <c:v>0.52263744506759591</c:v>
                </c:pt>
                <c:pt idx="280">
                  <c:v>0.52263744506759591</c:v>
                </c:pt>
                <c:pt idx="281">
                  <c:v>0.52263744506759591</c:v>
                </c:pt>
                <c:pt idx="282">
                  <c:v>0.52263744506759591</c:v>
                </c:pt>
                <c:pt idx="283">
                  <c:v>0.52263744506759591</c:v>
                </c:pt>
                <c:pt idx="284">
                  <c:v>0.52263744506759591</c:v>
                </c:pt>
                <c:pt idx="285">
                  <c:v>0.52263744506759591</c:v>
                </c:pt>
                <c:pt idx="286">
                  <c:v>0.52263744506759591</c:v>
                </c:pt>
                <c:pt idx="287">
                  <c:v>0.52263744506759591</c:v>
                </c:pt>
                <c:pt idx="288">
                  <c:v>0.52263744506759591</c:v>
                </c:pt>
                <c:pt idx="289">
                  <c:v>0.52263744506759591</c:v>
                </c:pt>
                <c:pt idx="290">
                  <c:v>0.52263744506759591</c:v>
                </c:pt>
                <c:pt idx="291">
                  <c:v>0.52263744506759591</c:v>
                </c:pt>
                <c:pt idx="292">
                  <c:v>0.52263744506759591</c:v>
                </c:pt>
                <c:pt idx="293">
                  <c:v>0.52263744506759591</c:v>
                </c:pt>
                <c:pt idx="294">
                  <c:v>0.52263744506759591</c:v>
                </c:pt>
                <c:pt idx="295">
                  <c:v>0.5267019972160677</c:v>
                </c:pt>
                <c:pt idx="296">
                  <c:v>0.53902084984894805</c:v>
                </c:pt>
                <c:pt idx="297">
                  <c:v>0.54316903880788159</c:v>
                </c:pt>
                <c:pt idx="298">
                  <c:v>0.54316903880788159</c:v>
                </c:pt>
                <c:pt idx="299">
                  <c:v>0.54316903880788159</c:v>
                </c:pt>
                <c:pt idx="300">
                  <c:v>0.54316903880788159</c:v>
                </c:pt>
                <c:pt idx="301">
                  <c:v>0.54316903880788159</c:v>
                </c:pt>
                <c:pt idx="302">
                  <c:v>0.54316903880788159</c:v>
                </c:pt>
                <c:pt idx="303">
                  <c:v>0.54316903880788159</c:v>
                </c:pt>
                <c:pt idx="304">
                  <c:v>0.54316903880788159</c:v>
                </c:pt>
                <c:pt idx="305">
                  <c:v>0.56422659967273214</c:v>
                </c:pt>
                <c:pt idx="306">
                  <c:v>0.56422659967273214</c:v>
                </c:pt>
                <c:pt idx="307">
                  <c:v>0.56422659967273214</c:v>
                </c:pt>
                <c:pt idx="308">
                  <c:v>0.56422659967273214</c:v>
                </c:pt>
                <c:pt idx="309">
                  <c:v>0.56422659967273214</c:v>
                </c:pt>
                <c:pt idx="310">
                  <c:v>0.56422659967273214</c:v>
                </c:pt>
                <c:pt idx="311">
                  <c:v>0.56422659967273214</c:v>
                </c:pt>
                <c:pt idx="312">
                  <c:v>0.56422659967273214</c:v>
                </c:pt>
                <c:pt idx="313">
                  <c:v>0.56422659967273214</c:v>
                </c:pt>
                <c:pt idx="314">
                  <c:v>0.56422659967273214</c:v>
                </c:pt>
                <c:pt idx="315">
                  <c:v>0.56422659967273214</c:v>
                </c:pt>
                <c:pt idx="316">
                  <c:v>0.56422659967273214</c:v>
                </c:pt>
                <c:pt idx="317">
                  <c:v>0.56422659967273214</c:v>
                </c:pt>
                <c:pt idx="318">
                  <c:v>0.56422659967273214</c:v>
                </c:pt>
                <c:pt idx="319">
                  <c:v>0.56422659967273214</c:v>
                </c:pt>
                <c:pt idx="320">
                  <c:v>0.56422659967273214</c:v>
                </c:pt>
                <c:pt idx="321">
                  <c:v>0.56422659967273214</c:v>
                </c:pt>
                <c:pt idx="322">
                  <c:v>0.56422659967273214</c:v>
                </c:pt>
                <c:pt idx="323">
                  <c:v>0.56422659967273214</c:v>
                </c:pt>
                <c:pt idx="324">
                  <c:v>0.56422659967273214</c:v>
                </c:pt>
                <c:pt idx="325">
                  <c:v>0.56422659967273214</c:v>
                </c:pt>
                <c:pt idx="326">
                  <c:v>0.56422659967273214</c:v>
                </c:pt>
                <c:pt idx="327">
                  <c:v>0.56422659967273214</c:v>
                </c:pt>
                <c:pt idx="328">
                  <c:v>0.5858165989771621</c:v>
                </c:pt>
                <c:pt idx="329">
                  <c:v>0.5858165989771621</c:v>
                </c:pt>
                <c:pt idx="330">
                  <c:v>0.5858165989771621</c:v>
                </c:pt>
                <c:pt idx="331">
                  <c:v>0.5858165989771621</c:v>
                </c:pt>
                <c:pt idx="332">
                  <c:v>0.5858165989771621</c:v>
                </c:pt>
                <c:pt idx="333">
                  <c:v>0.5858165989771621</c:v>
                </c:pt>
                <c:pt idx="334">
                  <c:v>0.5858165989771621</c:v>
                </c:pt>
                <c:pt idx="335">
                  <c:v>0.5858165989771621</c:v>
                </c:pt>
                <c:pt idx="336">
                  <c:v>0.6079455036982877</c:v>
                </c:pt>
                <c:pt idx="337">
                  <c:v>0.6079455036982877</c:v>
                </c:pt>
                <c:pt idx="338">
                  <c:v>0.6079455036982877</c:v>
                </c:pt>
                <c:pt idx="339">
                  <c:v>0.6079455036982877</c:v>
                </c:pt>
                <c:pt idx="340">
                  <c:v>0.6079455036982877</c:v>
                </c:pt>
                <c:pt idx="341">
                  <c:v>0.6079455036982877</c:v>
                </c:pt>
                <c:pt idx="342">
                  <c:v>0.6079455036982877</c:v>
                </c:pt>
                <c:pt idx="343">
                  <c:v>0.6079455036982877</c:v>
                </c:pt>
                <c:pt idx="344">
                  <c:v>0.6079455036982877</c:v>
                </c:pt>
                <c:pt idx="345">
                  <c:v>0.6079455036982877</c:v>
                </c:pt>
                <c:pt idx="346">
                  <c:v>0.6079455036982877</c:v>
                </c:pt>
                <c:pt idx="347">
                  <c:v>0.6079455036982877</c:v>
                </c:pt>
                <c:pt idx="348">
                  <c:v>0.6079455036982877</c:v>
                </c:pt>
                <c:pt idx="349">
                  <c:v>0.6079455036982877</c:v>
                </c:pt>
                <c:pt idx="350">
                  <c:v>0.6079455036982877</c:v>
                </c:pt>
                <c:pt idx="351">
                  <c:v>0.6079455036982877</c:v>
                </c:pt>
                <c:pt idx="352">
                  <c:v>0.6079455036982877</c:v>
                </c:pt>
                <c:pt idx="353">
                  <c:v>0.6079455036982877</c:v>
                </c:pt>
                <c:pt idx="354">
                  <c:v>0.6079455036982877</c:v>
                </c:pt>
                <c:pt idx="355">
                  <c:v>0.6079455036982877</c:v>
                </c:pt>
                <c:pt idx="356">
                  <c:v>0.6079455036982877</c:v>
                </c:pt>
                <c:pt idx="357">
                  <c:v>0.62604098244995632</c:v>
                </c:pt>
                <c:pt idx="358">
                  <c:v>0.62604098244995632</c:v>
                </c:pt>
                <c:pt idx="359">
                  <c:v>0.63061977653310264</c:v>
                </c:pt>
                <c:pt idx="360">
                  <c:v>0.63061977653310264</c:v>
                </c:pt>
                <c:pt idx="361">
                  <c:v>0.63061977653310264</c:v>
                </c:pt>
                <c:pt idx="362">
                  <c:v>0.63061977653310264</c:v>
                </c:pt>
                <c:pt idx="363">
                  <c:v>0.65384587595476806</c:v>
                </c:pt>
                <c:pt idx="364">
                  <c:v>0.65384587595476806</c:v>
                </c:pt>
                <c:pt idx="365">
                  <c:v>0.65384587595476806</c:v>
                </c:pt>
                <c:pt idx="366">
                  <c:v>0.65384587595476806</c:v>
                </c:pt>
                <c:pt idx="367">
                  <c:v>0.65384587595476806</c:v>
                </c:pt>
                <c:pt idx="368">
                  <c:v>0.65384587595476806</c:v>
                </c:pt>
                <c:pt idx="369">
                  <c:v>0.65384587595476806</c:v>
                </c:pt>
                <c:pt idx="370">
                  <c:v>0.65384587595476806</c:v>
                </c:pt>
                <c:pt idx="371">
                  <c:v>0.65384587595476806</c:v>
                </c:pt>
                <c:pt idx="372">
                  <c:v>0.65384587595476806</c:v>
                </c:pt>
                <c:pt idx="373">
                  <c:v>0.65384587595476806</c:v>
                </c:pt>
                <c:pt idx="374">
                  <c:v>0.66804909753181274</c:v>
                </c:pt>
                <c:pt idx="375">
                  <c:v>0.67763025626746509</c:v>
                </c:pt>
                <c:pt idx="376">
                  <c:v>0.70197936765989533</c:v>
                </c:pt>
                <c:pt idx="377">
                  <c:v>0.70197936765989533</c:v>
                </c:pt>
                <c:pt idx="378">
                  <c:v>0.70197936765989533</c:v>
                </c:pt>
                <c:pt idx="379">
                  <c:v>0.70197936765989533</c:v>
                </c:pt>
                <c:pt idx="380">
                  <c:v>0.70197936765989533</c:v>
                </c:pt>
                <c:pt idx="381">
                  <c:v>0.70197936765989533</c:v>
                </c:pt>
                <c:pt idx="382">
                  <c:v>0.70197936765989533</c:v>
                </c:pt>
                <c:pt idx="383">
                  <c:v>0.70197936765989533</c:v>
                </c:pt>
                <c:pt idx="384">
                  <c:v>0.70197936765989533</c:v>
                </c:pt>
                <c:pt idx="385">
                  <c:v>0.70197936765989533</c:v>
                </c:pt>
                <c:pt idx="386">
                  <c:v>0.70197936765989533</c:v>
                </c:pt>
                <c:pt idx="387">
                  <c:v>0.70691752499791771</c:v>
                </c:pt>
                <c:pt idx="388">
                  <c:v>0.75239756417302972</c:v>
                </c:pt>
                <c:pt idx="389">
                  <c:v>0.75239756417302972</c:v>
                </c:pt>
                <c:pt idx="390">
                  <c:v>0.75239756417302972</c:v>
                </c:pt>
                <c:pt idx="391">
                  <c:v>0.76275990302600061</c:v>
                </c:pt>
                <c:pt idx="392">
                  <c:v>0.77847952955686939</c:v>
                </c:pt>
                <c:pt idx="393">
                  <c:v>0.78907729320078701</c:v>
                </c:pt>
                <c:pt idx="394">
                  <c:v>0.80515198664485121</c:v>
                </c:pt>
                <c:pt idx="395">
                  <c:v>0.80515198664485121</c:v>
                </c:pt>
                <c:pt idx="396">
                  <c:v>0.80515198664485121</c:v>
                </c:pt>
                <c:pt idx="397">
                  <c:v>0.81598774768871496</c:v>
                </c:pt>
                <c:pt idx="398">
                  <c:v>0.82691942767889492</c:v>
                </c:pt>
                <c:pt idx="399">
                  <c:v>0.83242136580592108</c:v>
                </c:pt>
                <c:pt idx="400">
                  <c:v>0.84907218949928931</c:v>
                </c:pt>
                <c:pt idx="401">
                  <c:v>0.85467097179502494</c:v>
                </c:pt>
                <c:pt idx="402">
                  <c:v>0.86029409358830433</c:v>
                </c:pt>
                <c:pt idx="403">
                  <c:v>0.88303100305051818</c:v>
                </c:pt>
                <c:pt idx="404">
                  <c:v>0.91787528237627225</c:v>
                </c:pt>
                <c:pt idx="405">
                  <c:v>0.91787528237627225</c:v>
                </c:pt>
                <c:pt idx="406">
                  <c:v>0.91787528237627225</c:v>
                </c:pt>
                <c:pt idx="407">
                  <c:v>0.91787528237627225</c:v>
                </c:pt>
                <c:pt idx="408">
                  <c:v>0.97794689067095897</c:v>
                </c:pt>
                <c:pt idx="409">
                  <c:v>0.97794689067095897</c:v>
                </c:pt>
                <c:pt idx="410">
                  <c:v>1.0089326291629299</c:v>
                </c:pt>
                <c:pt idx="411">
                  <c:v>1.0405601977895007</c:v>
                </c:pt>
                <c:pt idx="412">
                  <c:v>1.0405601977895007</c:v>
                </c:pt>
                <c:pt idx="413">
                  <c:v>1.0405601977895007</c:v>
                </c:pt>
                <c:pt idx="414">
                  <c:v>1.0405601977895007</c:v>
                </c:pt>
                <c:pt idx="415">
                  <c:v>1.0728359975631445</c:v>
                </c:pt>
                <c:pt idx="416">
                  <c:v>1.0728359975631445</c:v>
                </c:pt>
                <c:pt idx="417">
                  <c:v>1.1057664260099402</c:v>
                </c:pt>
                <c:pt idx="418">
                  <c:v>1.1057664260099402</c:v>
                </c:pt>
                <c:pt idx="419">
                  <c:v>1.1393578772073858</c:v>
                </c:pt>
                <c:pt idx="420">
                  <c:v>1.1393578772073858</c:v>
                </c:pt>
                <c:pt idx="421">
                  <c:v>1.1736167418214043</c:v>
                </c:pt>
                <c:pt idx="422">
                  <c:v>1.1805491664947743</c:v>
                </c:pt>
                <c:pt idx="423">
                  <c:v>1.2441622571218691</c:v>
                </c:pt>
                <c:pt idx="424">
                  <c:v>1.4724803238706912</c:v>
                </c:pt>
              </c:numCache>
            </c:numRef>
          </c:yVal>
          <c:smooth val="0"/>
          <c:extLst>
            <c:ext xmlns:c16="http://schemas.microsoft.com/office/drawing/2014/chart" uri="{C3380CC4-5D6E-409C-BE32-E72D297353CC}">
              <c16:uniqueId val="{00000000-0394-4958-B716-CCFBC2E40025}"/>
            </c:ext>
          </c:extLst>
        </c:ser>
        <c:ser>
          <c:idx val="2"/>
          <c:order val="1"/>
          <c:tx>
            <c:strRef>
              <c:f>'Freshwater catfish'!$T$1</c:f>
              <c:strCache>
                <c:ptCount val="1"/>
                <c:pt idx="0">
                  <c:v>Vline</c:v>
                </c:pt>
              </c:strCache>
            </c:strRef>
          </c:tx>
          <c:spPr>
            <a:ln w="22225" cap="rnd">
              <a:solidFill>
                <a:srgbClr val="FF0000"/>
              </a:solidFill>
              <a:round/>
            </a:ln>
            <a:effectLst/>
          </c:spPr>
          <c:marker>
            <c:symbol val="none"/>
          </c:marker>
          <c:dPt>
            <c:idx val="2"/>
            <c:marker>
              <c:symbol val="none"/>
            </c:marker>
            <c:bubble3D val="0"/>
            <c:spPr>
              <a:ln w="22225" cap="rnd">
                <a:solidFill>
                  <a:srgbClr val="FF0000"/>
                </a:solidFill>
                <a:round/>
              </a:ln>
              <a:effectLst/>
            </c:spPr>
            <c:extLst>
              <c:ext xmlns:c16="http://schemas.microsoft.com/office/drawing/2014/chart" uri="{C3380CC4-5D6E-409C-BE32-E72D297353CC}">
                <c16:uniqueId val="{00000002-0394-4958-B716-CCFBC2E40025}"/>
              </c:ext>
            </c:extLst>
          </c:dPt>
          <c:xVal>
            <c:numRef>
              <c:f>'Freshwater catfish'!$Q$2:$Q$2002</c:f>
              <c:numCache>
                <c:formatCode>General</c:formatCode>
                <c:ptCount val="2001"/>
                <c:pt idx="0">
                  <c:v>31</c:v>
                </c:pt>
                <c:pt idx="1">
                  <c:v>31</c:v>
                </c:pt>
                <c:pt idx="2">
                  <c:v>0</c:v>
                </c:pt>
                <c:pt idx="3">
                  <c:v>31</c:v>
                </c:pt>
                <c:pt idx="4">
                  <c:v>0</c:v>
                </c:pt>
                <c:pt idx="5">
                  <c:v>2.7</c:v>
                </c:pt>
                <c:pt idx="6">
                  <c:v>5.3</c:v>
                </c:pt>
                <c:pt idx="7">
                  <c:v>6.1</c:v>
                </c:pt>
                <c:pt idx="8">
                  <c:v>6.7</c:v>
                </c:pt>
                <c:pt idx="9">
                  <c:v>7</c:v>
                </c:pt>
                <c:pt idx="10">
                  <c:v>7</c:v>
                </c:pt>
                <c:pt idx="11">
                  <c:v>7</c:v>
                </c:pt>
                <c:pt idx="12">
                  <c:v>7.2</c:v>
                </c:pt>
                <c:pt idx="13">
                  <c:v>7.4</c:v>
                </c:pt>
                <c:pt idx="14">
                  <c:v>7.5</c:v>
                </c:pt>
                <c:pt idx="15">
                  <c:v>7.5</c:v>
                </c:pt>
                <c:pt idx="16">
                  <c:v>8</c:v>
                </c:pt>
                <c:pt idx="17">
                  <c:v>9</c:v>
                </c:pt>
                <c:pt idx="18">
                  <c:v>9.6</c:v>
                </c:pt>
                <c:pt idx="19">
                  <c:v>11</c:v>
                </c:pt>
                <c:pt idx="20">
                  <c:v>11.6</c:v>
                </c:pt>
                <c:pt idx="21">
                  <c:v>13.9</c:v>
                </c:pt>
                <c:pt idx="22">
                  <c:v>14.2</c:v>
                </c:pt>
                <c:pt idx="23">
                  <c:v>14.8</c:v>
                </c:pt>
                <c:pt idx="24">
                  <c:v>15</c:v>
                </c:pt>
                <c:pt idx="25">
                  <c:v>15.5</c:v>
                </c:pt>
                <c:pt idx="26">
                  <c:v>16</c:v>
                </c:pt>
                <c:pt idx="27">
                  <c:v>16.5</c:v>
                </c:pt>
                <c:pt idx="28">
                  <c:v>19</c:v>
                </c:pt>
                <c:pt idx="29">
                  <c:v>19</c:v>
                </c:pt>
                <c:pt idx="30">
                  <c:v>19.5</c:v>
                </c:pt>
                <c:pt idx="31">
                  <c:v>19.7</c:v>
                </c:pt>
                <c:pt idx="32">
                  <c:v>19.8</c:v>
                </c:pt>
                <c:pt idx="33">
                  <c:v>20</c:v>
                </c:pt>
                <c:pt idx="34">
                  <c:v>20.5</c:v>
                </c:pt>
                <c:pt idx="35">
                  <c:v>21</c:v>
                </c:pt>
                <c:pt idx="36">
                  <c:v>21</c:v>
                </c:pt>
                <c:pt idx="37">
                  <c:v>21</c:v>
                </c:pt>
                <c:pt idx="38">
                  <c:v>21</c:v>
                </c:pt>
                <c:pt idx="39">
                  <c:v>21.5</c:v>
                </c:pt>
                <c:pt idx="40">
                  <c:v>22</c:v>
                </c:pt>
                <c:pt idx="41">
                  <c:v>22</c:v>
                </c:pt>
                <c:pt idx="42">
                  <c:v>22</c:v>
                </c:pt>
                <c:pt idx="43">
                  <c:v>22</c:v>
                </c:pt>
                <c:pt idx="44">
                  <c:v>22.1</c:v>
                </c:pt>
                <c:pt idx="45">
                  <c:v>22.2</c:v>
                </c:pt>
                <c:pt idx="46">
                  <c:v>22.5</c:v>
                </c:pt>
                <c:pt idx="47">
                  <c:v>22.5</c:v>
                </c:pt>
                <c:pt idx="48">
                  <c:v>23</c:v>
                </c:pt>
                <c:pt idx="49">
                  <c:v>23.4</c:v>
                </c:pt>
                <c:pt idx="50">
                  <c:v>24</c:v>
                </c:pt>
                <c:pt idx="51">
                  <c:v>24</c:v>
                </c:pt>
                <c:pt idx="52">
                  <c:v>24</c:v>
                </c:pt>
                <c:pt idx="53">
                  <c:v>24</c:v>
                </c:pt>
                <c:pt idx="54">
                  <c:v>24.5</c:v>
                </c:pt>
                <c:pt idx="55">
                  <c:v>24.5</c:v>
                </c:pt>
                <c:pt idx="56">
                  <c:v>24.5</c:v>
                </c:pt>
                <c:pt idx="57">
                  <c:v>24.7</c:v>
                </c:pt>
                <c:pt idx="58">
                  <c:v>24.8</c:v>
                </c:pt>
                <c:pt idx="59">
                  <c:v>25</c:v>
                </c:pt>
                <c:pt idx="60">
                  <c:v>25</c:v>
                </c:pt>
                <c:pt idx="61">
                  <c:v>25</c:v>
                </c:pt>
                <c:pt idx="62">
                  <c:v>25</c:v>
                </c:pt>
                <c:pt idx="63">
                  <c:v>25</c:v>
                </c:pt>
                <c:pt idx="64">
                  <c:v>25</c:v>
                </c:pt>
                <c:pt idx="65">
                  <c:v>25</c:v>
                </c:pt>
                <c:pt idx="66">
                  <c:v>25.5</c:v>
                </c:pt>
                <c:pt idx="67">
                  <c:v>25.5</c:v>
                </c:pt>
                <c:pt idx="68">
                  <c:v>26</c:v>
                </c:pt>
                <c:pt idx="69">
                  <c:v>26</c:v>
                </c:pt>
                <c:pt idx="70">
                  <c:v>26</c:v>
                </c:pt>
                <c:pt idx="71">
                  <c:v>26</c:v>
                </c:pt>
                <c:pt idx="72">
                  <c:v>26</c:v>
                </c:pt>
                <c:pt idx="73">
                  <c:v>26</c:v>
                </c:pt>
                <c:pt idx="74">
                  <c:v>26</c:v>
                </c:pt>
                <c:pt idx="75">
                  <c:v>26</c:v>
                </c:pt>
                <c:pt idx="76">
                  <c:v>26.2</c:v>
                </c:pt>
                <c:pt idx="77">
                  <c:v>26.2</c:v>
                </c:pt>
                <c:pt idx="78">
                  <c:v>26.4</c:v>
                </c:pt>
                <c:pt idx="79">
                  <c:v>26.4</c:v>
                </c:pt>
                <c:pt idx="80">
                  <c:v>26.5</c:v>
                </c:pt>
                <c:pt idx="81">
                  <c:v>26.5</c:v>
                </c:pt>
                <c:pt idx="82">
                  <c:v>26.5</c:v>
                </c:pt>
                <c:pt idx="83">
                  <c:v>26.5</c:v>
                </c:pt>
                <c:pt idx="84">
                  <c:v>27</c:v>
                </c:pt>
                <c:pt idx="85">
                  <c:v>27</c:v>
                </c:pt>
                <c:pt idx="86">
                  <c:v>27</c:v>
                </c:pt>
                <c:pt idx="87">
                  <c:v>27</c:v>
                </c:pt>
                <c:pt idx="88">
                  <c:v>27.5</c:v>
                </c:pt>
                <c:pt idx="89">
                  <c:v>27.5</c:v>
                </c:pt>
                <c:pt idx="90">
                  <c:v>28</c:v>
                </c:pt>
                <c:pt idx="91">
                  <c:v>28</c:v>
                </c:pt>
                <c:pt idx="92">
                  <c:v>28</c:v>
                </c:pt>
                <c:pt idx="93">
                  <c:v>28</c:v>
                </c:pt>
                <c:pt idx="94">
                  <c:v>28</c:v>
                </c:pt>
                <c:pt idx="95">
                  <c:v>28</c:v>
                </c:pt>
                <c:pt idx="96">
                  <c:v>28</c:v>
                </c:pt>
                <c:pt idx="97">
                  <c:v>28</c:v>
                </c:pt>
                <c:pt idx="98">
                  <c:v>28.5</c:v>
                </c:pt>
                <c:pt idx="99">
                  <c:v>28.5</c:v>
                </c:pt>
                <c:pt idx="100">
                  <c:v>28.5</c:v>
                </c:pt>
                <c:pt idx="101">
                  <c:v>28.5</c:v>
                </c:pt>
                <c:pt idx="102">
                  <c:v>28.5</c:v>
                </c:pt>
                <c:pt idx="103">
                  <c:v>28.5</c:v>
                </c:pt>
                <c:pt idx="104">
                  <c:v>28.5</c:v>
                </c:pt>
                <c:pt idx="105">
                  <c:v>29</c:v>
                </c:pt>
                <c:pt idx="106">
                  <c:v>29</c:v>
                </c:pt>
                <c:pt idx="107">
                  <c:v>29</c:v>
                </c:pt>
                <c:pt idx="108">
                  <c:v>29</c:v>
                </c:pt>
                <c:pt idx="109">
                  <c:v>29</c:v>
                </c:pt>
                <c:pt idx="110">
                  <c:v>29.1</c:v>
                </c:pt>
                <c:pt idx="111">
                  <c:v>29.5</c:v>
                </c:pt>
                <c:pt idx="112">
                  <c:v>30</c:v>
                </c:pt>
                <c:pt idx="113">
                  <c:v>30</c:v>
                </c:pt>
                <c:pt idx="114">
                  <c:v>30</c:v>
                </c:pt>
                <c:pt idx="115">
                  <c:v>30</c:v>
                </c:pt>
                <c:pt idx="116">
                  <c:v>30</c:v>
                </c:pt>
                <c:pt idx="117">
                  <c:v>30</c:v>
                </c:pt>
                <c:pt idx="118">
                  <c:v>30</c:v>
                </c:pt>
                <c:pt idx="119">
                  <c:v>30</c:v>
                </c:pt>
                <c:pt idx="120">
                  <c:v>30</c:v>
                </c:pt>
                <c:pt idx="121">
                  <c:v>30</c:v>
                </c:pt>
                <c:pt idx="122">
                  <c:v>30.1</c:v>
                </c:pt>
                <c:pt idx="123">
                  <c:v>30.1</c:v>
                </c:pt>
                <c:pt idx="124">
                  <c:v>30.5</c:v>
                </c:pt>
                <c:pt idx="125">
                  <c:v>30.5</c:v>
                </c:pt>
                <c:pt idx="126">
                  <c:v>30.5</c:v>
                </c:pt>
                <c:pt idx="127">
                  <c:v>30.5</c:v>
                </c:pt>
                <c:pt idx="128">
                  <c:v>31</c:v>
                </c:pt>
                <c:pt idx="129">
                  <c:v>31</c:v>
                </c:pt>
                <c:pt idx="130">
                  <c:v>31</c:v>
                </c:pt>
                <c:pt idx="131">
                  <c:v>31</c:v>
                </c:pt>
                <c:pt idx="132">
                  <c:v>31</c:v>
                </c:pt>
                <c:pt idx="133">
                  <c:v>31</c:v>
                </c:pt>
                <c:pt idx="134">
                  <c:v>31</c:v>
                </c:pt>
                <c:pt idx="135">
                  <c:v>31.5</c:v>
                </c:pt>
                <c:pt idx="136">
                  <c:v>31.5</c:v>
                </c:pt>
                <c:pt idx="137">
                  <c:v>31.5</c:v>
                </c:pt>
                <c:pt idx="138">
                  <c:v>31.9</c:v>
                </c:pt>
                <c:pt idx="139">
                  <c:v>32</c:v>
                </c:pt>
                <c:pt idx="140">
                  <c:v>32</c:v>
                </c:pt>
                <c:pt idx="141">
                  <c:v>32</c:v>
                </c:pt>
                <c:pt idx="142">
                  <c:v>32</c:v>
                </c:pt>
                <c:pt idx="143">
                  <c:v>32</c:v>
                </c:pt>
                <c:pt idx="144">
                  <c:v>32</c:v>
                </c:pt>
                <c:pt idx="145">
                  <c:v>32</c:v>
                </c:pt>
                <c:pt idx="146">
                  <c:v>32</c:v>
                </c:pt>
                <c:pt idx="147">
                  <c:v>32.5</c:v>
                </c:pt>
                <c:pt idx="148">
                  <c:v>32.5</c:v>
                </c:pt>
                <c:pt idx="149">
                  <c:v>32.5</c:v>
                </c:pt>
                <c:pt idx="150">
                  <c:v>32.5</c:v>
                </c:pt>
                <c:pt idx="151">
                  <c:v>32.5</c:v>
                </c:pt>
                <c:pt idx="152">
                  <c:v>32.700000000000003</c:v>
                </c:pt>
                <c:pt idx="153">
                  <c:v>33</c:v>
                </c:pt>
                <c:pt idx="154">
                  <c:v>33</c:v>
                </c:pt>
                <c:pt idx="155">
                  <c:v>33</c:v>
                </c:pt>
                <c:pt idx="156">
                  <c:v>33</c:v>
                </c:pt>
                <c:pt idx="157">
                  <c:v>33</c:v>
                </c:pt>
                <c:pt idx="158">
                  <c:v>33</c:v>
                </c:pt>
                <c:pt idx="159">
                  <c:v>33</c:v>
                </c:pt>
                <c:pt idx="160">
                  <c:v>33</c:v>
                </c:pt>
                <c:pt idx="161">
                  <c:v>33</c:v>
                </c:pt>
                <c:pt idx="162">
                  <c:v>33</c:v>
                </c:pt>
                <c:pt idx="163">
                  <c:v>33</c:v>
                </c:pt>
                <c:pt idx="164">
                  <c:v>33</c:v>
                </c:pt>
                <c:pt idx="165">
                  <c:v>33</c:v>
                </c:pt>
                <c:pt idx="166">
                  <c:v>33</c:v>
                </c:pt>
                <c:pt idx="167">
                  <c:v>33</c:v>
                </c:pt>
                <c:pt idx="168">
                  <c:v>33</c:v>
                </c:pt>
                <c:pt idx="169">
                  <c:v>33</c:v>
                </c:pt>
                <c:pt idx="170">
                  <c:v>33.200000000000003</c:v>
                </c:pt>
                <c:pt idx="171">
                  <c:v>33.5</c:v>
                </c:pt>
                <c:pt idx="172">
                  <c:v>33.5</c:v>
                </c:pt>
                <c:pt idx="173">
                  <c:v>33.5</c:v>
                </c:pt>
                <c:pt idx="174">
                  <c:v>33.5</c:v>
                </c:pt>
                <c:pt idx="175">
                  <c:v>34</c:v>
                </c:pt>
                <c:pt idx="176">
                  <c:v>34</c:v>
                </c:pt>
                <c:pt idx="177">
                  <c:v>34</c:v>
                </c:pt>
                <c:pt idx="178">
                  <c:v>34</c:v>
                </c:pt>
                <c:pt idx="179">
                  <c:v>34</c:v>
                </c:pt>
                <c:pt idx="180">
                  <c:v>34</c:v>
                </c:pt>
                <c:pt idx="181">
                  <c:v>34</c:v>
                </c:pt>
                <c:pt idx="182">
                  <c:v>34</c:v>
                </c:pt>
                <c:pt idx="183">
                  <c:v>34</c:v>
                </c:pt>
                <c:pt idx="184">
                  <c:v>34</c:v>
                </c:pt>
                <c:pt idx="185">
                  <c:v>34</c:v>
                </c:pt>
                <c:pt idx="186">
                  <c:v>34</c:v>
                </c:pt>
                <c:pt idx="187">
                  <c:v>34</c:v>
                </c:pt>
                <c:pt idx="188">
                  <c:v>34</c:v>
                </c:pt>
                <c:pt idx="189">
                  <c:v>34</c:v>
                </c:pt>
                <c:pt idx="190">
                  <c:v>34</c:v>
                </c:pt>
                <c:pt idx="191">
                  <c:v>34</c:v>
                </c:pt>
                <c:pt idx="192">
                  <c:v>34</c:v>
                </c:pt>
                <c:pt idx="193">
                  <c:v>34</c:v>
                </c:pt>
                <c:pt idx="194">
                  <c:v>34</c:v>
                </c:pt>
                <c:pt idx="195">
                  <c:v>34.200000000000003</c:v>
                </c:pt>
                <c:pt idx="196">
                  <c:v>34.5</c:v>
                </c:pt>
                <c:pt idx="197">
                  <c:v>34.5</c:v>
                </c:pt>
                <c:pt idx="198">
                  <c:v>34.5</c:v>
                </c:pt>
                <c:pt idx="199">
                  <c:v>35</c:v>
                </c:pt>
                <c:pt idx="200">
                  <c:v>35</c:v>
                </c:pt>
                <c:pt idx="201">
                  <c:v>35</c:v>
                </c:pt>
                <c:pt idx="202">
                  <c:v>35</c:v>
                </c:pt>
                <c:pt idx="203">
                  <c:v>35</c:v>
                </c:pt>
                <c:pt idx="204">
                  <c:v>35</c:v>
                </c:pt>
                <c:pt idx="205">
                  <c:v>35</c:v>
                </c:pt>
                <c:pt idx="206">
                  <c:v>35</c:v>
                </c:pt>
                <c:pt idx="207">
                  <c:v>35</c:v>
                </c:pt>
                <c:pt idx="208">
                  <c:v>35</c:v>
                </c:pt>
                <c:pt idx="209">
                  <c:v>35</c:v>
                </c:pt>
                <c:pt idx="210">
                  <c:v>35</c:v>
                </c:pt>
                <c:pt idx="211">
                  <c:v>35</c:v>
                </c:pt>
                <c:pt idx="212">
                  <c:v>35.5</c:v>
                </c:pt>
                <c:pt idx="213">
                  <c:v>35.5</c:v>
                </c:pt>
                <c:pt idx="214">
                  <c:v>36</c:v>
                </c:pt>
                <c:pt idx="215">
                  <c:v>36</c:v>
                </c:pt>
                <c:pt idx="216">
                  <c:v>36</c:v>
                </c:pt>
                <c:pt idx="217">
                  <c:v>36</c:v>
                </c:pt>
                <c:pt idx="218">
                  <c:v>36</c:v>
                </c:pt>
                <c:pt idx="219">
                  <c:v>36</c:v>
                </c:pt>
                <c:pt idx="220">
                  <c:v>36</c:v>
                </c:pt>
                <c:pt idx="221">
                  <c:v>36</c:v>
                </c:pt>
                <c:pt idx="222">
                  <c:v>36</c:v>
                </c:pt>
                <c:pt idx="223">
                  <c:v>36</c:v>
                </c:pt>
                <c:pt idx="224">
                  <c:v>36</c:v>
                </c:pt>
                <c:pt idx="225">
                  <c:v>36</c:v>
                </c:pt>
                <c:pt idx="226">
                  <c:v>36</c:v>
                </c:pt>
                <c:pt idx="227">
                  <c:v>36</c:v>
                </c:pt>
                <c:pt idx="228">
                  <c:v>36.4</c:v>
                </c:pt>
                <c:pt idx="229">
                  <c:v>36.5</c:v>
                </c:pt>
                <c:pt idx="230">
                  <c:v>36.5</c:v>
                </c:pt>
                <c:pt idx="231">
                  <c:v>36.5</c:v>
                </c:pt>
                <c:pt idx="232">
                  <c:v>36.5</c:v>
                </c:pt>
                <c:pt idx="233">
                  <c:v>36.5</c:v>
                </c:pt>
                <c:pt idx="234">
                  <c:v>36.5</c:v>
                </c:pt>
                <c:pt idx="235">
                  <c:v>36.5</c:v>
                </c:pt>
                <c:pt idx="236">
                  <c:v>37</c:v>
                </c:pt>
                <c:pt idx="237">
                  <c:v>37</c:v>
                </c:pt>
                <c:pt idx="238">
                  <c:v>37</c:v>
                </c:pt>
                <c:pt idx="239">
                  <c:v>37</c:v>
                </c:pt>
                <c:pt idx="240">
                  <c:v>37</c:v>
                </c:pt>
                <c:pt idx="241">
                  <c:v>37</c:v>
                </c:pt>
                <c:pt idx="242">
                  <c:v>37</c:v>
                </c:pt>
                <c:pt idx="243">
                  <c:v>37</c:v>
                </c:pt>
                <c:pt idx="244">
                  <c:v>37</c:v>
                </c:pt>
                <c:pt idx="245">
                  <c:v>37</c:v>
                </c:pt>
                <c:pt idx="246">
                  <c:v>37</c:v>
                </c:pt>
                <c:pt idx="247">
                  <c:v>37</c:v>
                </c:pt>
                <c:pt idx="248">
                  <c:v>37</c:v>
                </c:pt>
                <c:pt idx="249">
                  <c:v>37</c:v>
                </c:pt>
                <c:pt idx="250">
                  <c:v>37</c:v>
                </c:pt>
                <c:pt idx="251">
                  <c:v>37</c:v>
                </c:pt>
                <c:pt idx="252">
                  <c:v>37</c:v>
                </c:pt>
                <c:pt idx="253">
                  <c:v>37</c:v>
                </c:pt>
                <c:pt idx="254">
                  <c:v>37</c:v>
                </c:pt>
                <c:pt idx="255">
                  <c:v>37</c:v>
                </c:pt>
                <c:pt idx="256">
                  <c:v>37</c:v>
                </c:pt>
                <c:pt idx="257">
                  <c:v>37</c:v>
                </c:pt>
                <c:pt idx="258">
                  <c:v>37</c:v>
                </c:pt>
                <c:pt idx="259">
                  <c:v>37</c:v>
                </c:pt>
                <c:pt idx="260">
                  <c:v>37</c:v>
                </c:pt>
                <c:pt idx="261">
                  <c:v>37</c:v>
                </c:pt>
                <c:pt idx="262">
                  <c:v>37</c:v>
                </c:pt>
                <c:pt idx="263">
                  <c:v>37.200000000000003</c:v>
                </c:pt>
                <c:pt idx="264">
                  <c:v>37.4</c:v>
                </c:pt>
                <c:pt idx="265">
                  <c:v>37.5</c:v>
                </c:pt>
                <c:pt idx="266">
                  <c:v>37.5</c:v>
                </c:pt>
                <c:pt idx="267">
                  <c:v>37.5</c:v>
                </c:pt>
                <c:pt idx="268">
                  <c:v>37.5</c:v>
                </c:pt>
                <c:pt idx="269">
                  <c:v>37.5</c:v>
                </c:pt>
                <c:pt idx="270">
                  <c:v>37.5</c:v>
                </c:pt>
                <c:pt idx="271">
                  <c:v>37.5</c:v>
                </c:pt>
                <c:pt idx="272">
                  <c:v>37.5</c:v>
                </c:pt>
                <c:pt idx="273">
                  <c:v>37.5</c:v>
                </c:pt>
                <c:pt idx="274">
                  <c:v>37.5</c:v>
                </c:pt>
                <c:pt idx="275">
                  <c:v>37.799999999999997</c:v>
                </c:pt>
                <c:pt idx="276">
                  <c:v>38</c:v>
                </c:pt>
                <c:pt idx="277">
                  <c:v>38</c:v>
                </c:pt>
                <c:pt idx="278">
                  <c:v>38</c:v>
                </c:pt>
                <c:pt idx="279">
                  <c:v>38</c:v>
                </c:pt>
                <c:pt idx="280">
                  <c:v>38</c:v>
                </c:pt>
                <c:pt idx="281">
                  <c:v>38</c:v>
                </c:pt>
                <c:pt idx="282">
                  <c:v>38</c:v>
                </c:pt>
                <c:pt idx="283">
                  <c:v>38</c:v>
                </c:pt>
                <c:pt idx="284">
                  <c:v>38</c:v>
                </c:pt>
                <c:pt idx="285">
                  <c:v>38</c:v>
                </c:pt>
                <c:pt idx="286">
                  <c:v>38</c:v>
                </c:pt>
                <c:pt idx="287">
                  <c:v>38</c:v>
                </c:pt>
                <c:pt idx="288">
                  <c:v>38</c:v>
                </c:pt>
                <c:pt idx="289">
                  <c:v>38</c:v>
                </c:pt>
                <c:pt idx="290">
                  <c:v>38</c:v>
                </c:pt>
                <c:pt idx="291">
                  <c:v>38</c:v>
                </c:pt>
                <c:pt idx="292">
                  <c:v>38</c:v>
                </c:pt>
                <c:pt idx="293">
                  <c:v>38</c:v>
                </c:pt>
                <c:pt idx="294">
                  <c:v>38</c:v>
                </c:pt>
                <c:pt idx="295">
                  <c:v>38.1</c:v>
                </c:pt>
                <c:pt idx="296">
                  <c:v>38.4</c:v>
                </c:pt>
                <c:pt idx="297">
                  <c:v>38.5</c:v>
                </c:pt>
                <c:pt idx="298">
                  <c:v>38.5</c:v>
                </c:pt>
                <c:pt idx="299">
                  <c:v>38.5</c:v>
                </c:pt>
                <c:pt idx="300">
                  <c:v>38.5</c:v>
                </c:pt>
                <c:pt idx="301">
                  <c:v>38.5</c:v>
                </c:pt>
                <c:pt idx="302">
                  <c:v>38.5</c:v>
                </c:pt>
                <c:pt idx="303">
                  <c:v>38.5</c:v>
                </c:pt>
                <c:pt idx="304">
                  <c:v>38.5</c:v>
                </c:pt>
                <c:pt idx="305">
                  <c:v>39</c:v>
                </c:pt>
                <c:pt idx="306">
                  <c:v>39</c:v>
                </c:pt>
                <c:pt idx="307">
                  <c:v>39</c:v>
                </c:pt>
                <c:pt idx="308">
                  <c:v>39</c:v>
                </c:pt>
                <c:pt idx="309">
                  <c:v>39</c:v>
                </c:pt>
                <c:pt idx="310">
                  <c:v>39</c:v>
                </c:pt>
                <c:pt idx="311">
                  <c:v>39</c:v>
                </c:pt>
                <c:pt idx="312">
                  <c:v>39</c:v>
                </c:pt>
                <c:pt idx="313">
                  <c:v>39</c:v>
                </c:pt>
                <c:pt idx="314">
                  <c:v>39</c:v>
                </c:pt>
                <c:pt idx="315">
                  <c:v>39</c:v>
                </c:pt>
                <c:pt idx="316">
                  <c:v>39</c:v>
                </c:pt>
                <c:pt idx="317">
                  <c:v>39</c:v>
                </c:pt>
                <c:pt idx="318">
                  <c:v>39</c:v>
                </c:pt>
                <c:pt idx="319">
                  <c:v>39</c:v>
                </c:pt>
                <c:pt idx="320">
                  <c:v>39</c:v>
                </c:pt>
                <c:pt idx="321">
                  <c:v>39</c:v>
                </c:pt>
                <c:pt idx="322">
                  <c:v>39</c:v>
                </c:pt>
                <c:pt idx="323">
                  <c:v>39</c:v>
                </c:pt>
                <c:pt idx="324">
                  <c:v>39</c:v>
                </c:pt>
                <c:pt idx="325">
                  <c:v>39</c:v>
                </c:pt>
                <c:pt idx="326">
                  <c:v>39</c:v>
                </c:pt>
                <c:pt idx="327">
                  <c:v>39</c:v>
                </c:pt>
                <c:pt idx="328">
                  <c:v>39.5</c:v>
                </c:pt>
                <c:pt idx="329">
                  <c:v>39.5</c:v>
                </c:pt>
                <c:pt idx="330">
                  <c:v>39.5</c:v>
                </c:pt>
                <c:pt idx="331">
                  <c:v>39.5</c:v>
                </c:pt>
                <c:pt idx="332">
                  <c:v>39.5</c:v>
                </c:pt>
                <c:pt idx="333">
                  <c:v>39.5</c:v>
                </c:pt>
                <c:pt idx="334">
                  <c:v>39.5</c:v>
                </c:pt>
                <c:pt idx="335">
                  <c:v>39.5</c:v>
                </c:pt>
                <c:pt idx="336">
                  <c:v>40</c:v>
                </c:pt>
                <c:pt idx="337">
                  <c:v>40</c:v>
                </c:pt>
                <c:pt idx="338">
                  <c:v>40</c:v>
                </c:pt>
                <c:pt idx="339">
                  <c:v>40</c:v>
                </c:pt>
                <c:pt idx="340">
                  <c:v>40</c:v>
                </c:pt>
                <c:pt idx="341">
                  <c:v>40</c:v>
                </c:pt>
                <c:pt idx="342">
                  <c:v>40</c:v>
                </c:pt>
                <c:pt idx="343">
                  <c:v>40</c:v>
                </c:pt>
                <c:pt idx="344">
                  <c:v>40</c:v>
                </c:pt>
                <c:pt idx="345">
                  <c:v>40</c:v>
                </c:pt>
                <c:pt idx="346">
                  <c:v>40</c:v>
                </c:pt>
                <c:pt idx="347">
                  <c:v>40</c:v>
                </c:pt>
                <c:pt idx="348">
                  <c:v>40</c:v>
                </c:pt>
                <c:pt idx="349">
                  <c:v>40</c:v>
                </c:pt>
                <c:pt idx="350">
                  <c:v>40</c:v>
                </c:pt>
                <c:pt idx="351">
                  <c:v>40</c:v>
                </c:pt>
                <c:pt idx="352">
                  <c:v>40</c:v>
                </c:pt>
                <c:pt idx="353">
                  <c:v>40</c:v>
                </c:pt>
                <c:pt idx="354">
                  <c:v>40</c:v>
                </c:pt>
                <c:pt idx="355">
                  <c:v>40</c:v>
                </c:pt>
                <c:pt idx="356">
                  <c:v>40</c:v>
                </c:pt>
                <c:pt idx="357">
                  <c:v>40.4</c:v>
                </c:pt>
                <c:pt idx="358">
                  <c:v>40.4</c:v>
                </c:pt>
                <c:pt idx="359">
                  <c:v>40.5</c:v>
                </c:pt>
                <c:pt idx="360">
                  <c:v>40.5</c:v>
                </c:pt>
                <c:pt idx="361">
                  <c:v>40.5</c:v>
                </c:pt>
                <c:pt idx="362">
                  <c:v>40.5</c:v>
                </c:pt>
                <c:pt idx="363">
                  <c:v>41</c:v>
                </c:pt>
                <c:pt idx="364">
                  <c:v>41</c:v>
                </c:pt>
                <c:pt idx="365">
                  <c:v>41</c:v>
                </c:pt>
                <c:pt idx="366">
                  <c:v>41</c:v>
                </c:pt>
                <c:pt idx="367">
                  <c:v>41</c:v>
                </c:pt>
                <c:pt idx="368">
                  <c:v>41</c:v>
                </c:pt>
                <c:pt idx="369">
                  <c:v>41</c:v>
                </c:pt>
                <c:pt idx="370">
                  <c:v>41</c:v>
                </c:pt>
                <c:pt idx="371">
                  <c:v>41</c:v>
                </c:pt>
                <c:pt idx="372">
                  <c:v>41</c:v>
                </c:pt>
                <c:pt idx="373">
                  <c:v>41</c:v>
                </c:pt>
                <c:pt idx="374">
                  <c:v>41.3</c:v>
                </c:pt>
                <c:pt idx="375">
                  <c:v>41.5</c:v>
                </c:pt>
                <c:pt idx="376">
                  <c:v>42</c:v>
                </c:pt>
                <c:pt idx="377">
                  <c:v>42</c:v>
                </c:pt>
                <c:pt idx="378">
                  <c:v>42</c:v>
                </c:pt>
                <c:pt idx="379">
                  <c:v>42</c:v>
                </c:pt>
                <c:pt idx="380">
                  <c:v>42</c:v>
                </c:pt>
                <c:pt idx="381">
                  <c:v>42</c:v>
                </c:pt>
                <c:pt idx="382">
                  <c:v>42</c:v>
                </c:pt>
                <c:pt idx="383">
                  <c:v>42</c:v>
                </c:pt>
                <c:pt idx="384">
                  <c:v>42</c:v>
                </c:pt>
                <c:pt idx="385">
                  <c:v>42</c:v>
                </c:pt>
                <c:pt idx="386">
                  <c:v>42</c:v>
                </c:pt>
                <c:pt idx="387">
                  <c:v>42.1</c:v>
                </c:pt>
                <c:pt idx="388">
                  <c:v>43</c:v>
                </c:pt>
                <c:pt idx="389">
                  <c:v>43</c:v>
                </c:pt>
                <c:pt idx="390">
                  <c:v>43</c:v>
                </c:pt>
                <c:pt idx="391">
                  <c:v>43.2</c:v>
                </c:pt>
                <c:pt idx="392">
                  <c:v>43.5</c:v>
                </c:pt>
                <c:pt idx="393">
                  <c:v>43.7</c:v>
                </c:pt>
                <c:pt idx="394">
                  <c:v>44</c:v>
                </c:pt>
                <c:pt idx="395">
                  <c:v>44</c:v>
                </c:pt>
                <c:pt idx="396">
                  <c:v>44</c:v>
                </c:pt>
                <c:pt idx="397">
                  <c:v>44.2</c:v>
                </c:pt>
                <c:pt idx="398">
                  <c:v>44.4</c:v>
                </c:pt>
                <c:pt idx="399">
                  <c:v>44.5</c:v>
                </c:pt>
                <c:pt idx="400">
                  <c:v>44.8</c:v>
                </c:pt>
                <c:pt idx="401">
                  <c:v>44.9</c:v>
                </c:pt>
                <c:pt idx="402">
                  <c:v>45</c:v>
                </c:pt>
                <c:pt idx="403">
                  <c:v>45.4</c:v>
                </c:pt>
                <c:pt idx="404">
                  <c:v>46</c:v>
                </c:pt>
                <c:pt idx="405">
                  <c:v>46</c:v>
                </c:pt>
                <c:pt idx="406">
                  <c:v>46</c:v>
                </c:pt>
                <c:pt idx="407">
                  <c:v>46</c:v>
                </c:pt>
                <c:pt idx="408">
                  <c:v>47</c:v>
                </c:pt>
                <c:pt idx="409">
                  <c:v>47</c:v>
                </c:pt>
                <c:pt idx="410">
                  <c:v>47.5</c:v>
                </c:pt>
                <c:pt idx="411">
                  <c:v>48</c:v>
                </c:pt>
                <c:pt idx="412">
                  <c:v>48</c:v>
                </c:pt>
                <c:pt idx="413">
                  <c:v>48</c:v>
                </c:pt>
                <c:pt idx="414">
                  <c:v>48</c:v>
                </c:pt>
                <c:pt idx="415">
                  <c:v>48.5</c:v>
                </c:pt>
                <c:pt idx="416">
                  <c:v>48.5</c:v>
                </c:pt>
                <c:pt idx="417">
                  <c:v>49</c:v>
                </c:pt>
                <c:pt idx="418">
                  <c:v>49</c:v>
                </c:pt>
                <c:pt idx="419">
                  <c:v>49.5</c:v>
                </c:pt>
                <c:pt idx="420">
                  <c:v>49.5</c:v>
                </c:pt>
                <c:pt idx="421">
                  <c:v>50</c:v>
                </c:pt>
                <c:pt idx="422">
                  <c:v>50.1</c:v>
                </c:pt>
                <c:pt idx="423">
                  <c:v>51</c:v>
                </c:pt>
                <c:pt idx="424">
                  <c:v>54</c:v>
                </c:pt>
              </c:numCache>
            </c:numRef>
          </c:xVal>
          <c:yVal>
            <c:numRef>
              <c:f>'Freshwater catfish'!$T$2:$T$2002</c:f>
              <c:numCache>
                <c:formatCode>0.000</c:formatCode>
                <c:ptCount val="2001"/>
                <c:pt idx="0" formatCode="General">
                  <c:v>0</c:v>
                </c:pt>
                <c:pt idx="1">
                  <c:v>0.28999999999999998</c:v>
                </c:pt>
              </c:numCache>
            </c:numRef>
          </c:yVal>
          <c:smooth val="0"/>
          <c:extLst>
            <c:ext xmlns:c16="http://schemas.microsoft.com/office/drawing/2014/chart" uri="{C3380CC4-5D6E-409C-BE32-E72D297353CC}">
              <c16:uniqueId val="{00000003-0394-4958-B716-CCFBC2E40025}"/>
            </c:ext>
          </c:extLst>
        </c:ser>
        <c:ser>
          <c:idx val="3"/>
          <c:order val="2"/>
          <c:tx>
            <c:strRef>
              <c:f>'Freshwater catfish'!$U$1</c:f>
              <c:strCache>
                <c:ptCount val="1"/>
                <c:pt idx="0">
                  <c:v>Hline</c:v>
                </c:pt>
              </c:strCache>
            </c:strRef>
          </c:tx>
          <c:spPr>
            <a:ln w="22225" cap="rnd">
              <a:solidFill>
                <a:srgbClr val="FF0000"/>
              </a:solidFill>
              <a:round/>
            </a:ln>
            <a:effectLst/>
          </c:spPr>
          <c:marker>
            <c:symbol val="circle"/>
            <c:size val="5"/>
            <c:spPr>
              <a:solidFill>
                <a:srgbClr val="FF0000"/>
              </a:solidFill>
              <a:ln w="9525">
                <a:solidFill>
                  <a:schemeClr val="tx1"/>
                </a:solidFill>
              </a:ln>
              <a:effectLst/>
            </c:spPr>
          </c:marker>
          <c:xVal>
            <c:numRef>
              <c:f>'Freshwater catfish'!$Q$2:$Q$2002</c:f>
              <c:numCache>
                <c:formatCode>General</c:formatCode>
                <c:ptCount val="2001"/>
                <c:pt idx="0">
                  <c:v>31</c:v>
                </c:pt>
                <c:pt idx="1">
                  <c:v>31</c:v>
                </c:pt>
                <c:pt idx="2">
                  <c:v>0</c:v>
                </c:pt>
                <c:pt idx="3">
                  <c:v>31</c:v>
                </c:pt>
                <c:pt idx="4">
                  <c:v>0</c:v>
                </c:pt>
                <c:pt idx="5">
                  <c:v>2.7</c:v>
                </c:pt>
                <c:pt idx="6">
                  <c:v>5.3</c:v>
                </c:pt>
                <c:pt idx="7">
                  <c:v>6.1</c:v>
                </c:pt>
                <c:pt idx="8">
                  <c:v>6.7</c:v>
                </c:pt>
                <c:pt idx="9">
                  <c:v>7</c:v>
                </c:pt>
                <c:pt idx="10">
                  <c:v>7</c:v>
                </c:pt>
                <c:pt idx="11">
                  <c:v>7</c:v>
                </c:pt>
                <c:pt idx="12">
                  <c:v>7.2</c:v>
                </c:pt>
                <c:pt idx="13">
                  <c:v>7.4</c:v>
                </c:pt>
                <c:pt idx="14">
                  <c:v>7.5</c:v>
                </c:pt>
                <c:pt idx="15">
                  <c:v>7.5</c:v>
                </c:pt>
                <c:pt idx="16">
                  <c:v>8</c:v>
                </c:pt>
                <c:pt idx="17">
                  <c:v>9</c:v>
                </c:pt>
                <c:pt idx="18">
                  <c:v>9.6</c:v>
                </c:pt>
                <c:pt idx="19">
                  <c:v>11</c:v>
                </c:pt>
                <c:pt idx="20">
                  <c:v>11.6</c:v>
                </c:pt>
                <c:pt idx="21">
                  <c:v>13.9</c:v>
                </c:pt>
                <c:pt idx="22">
                  <c:v>14.2</c:v>
                </c:pt>
                <c:pt idx="23">
                  <c:v>14.8</c:v>
                </c:pt>
                <c:pt idx="24">
                  <c:v>15</c:v>
                </c:pt>
                <c:pt idx="25">
                  <c:v>15.5</c:v>
                </c:pt>
                <c:pt idx="26">
                  <c:v>16</c:v>
                </c:pt>
                <c:pt idx="27">
                  <c:v>16.5</c:v>
                </c:pt>
                <c:pt idx="28">
                  <c:v>19</c:v>
                </c:pt>
                <c:pt idx="29">
                  <c:v>19</c:v>
                </c:pt>
                <c:pt idx="30">
                  <c:v>19.5</c:v>
                </c:pt>
                <c:pt idx="31">
                  <c:v>19.7</c:v>
                </c:pt>
                <c:pt idx="32">
                  <c:v>19.8</c:v>
                </c:pt>
                <c:pt idx="33">
                  <c:v>20</c:v>
                </c:pt>
                <c:pt idx="34">
                  <c:v>20.5</c:v>
                </c:pt>
                <c:pt idx="35">
                  <c:v>21</c:v>
                </c:pt>
                <c:pt idx="36">
                  <c:v>21</c:v>
                </c:pt>
                <c:pt idx="37">
                  <c:v>21</c:v>
                </c:pt>
                <c:pt idx="38">
                  <c:v>21</c:v>
                </c:pt>
                <c:pt idx="39">
                  <c:v>21.5</c:v>
                </c:pt>
                <c:pt idx="40">
                  <c:v>22</c:v>
                </c:pt>
                <c:pt idx="41">
                  <c:v>22</c:v>
                </c:pt>
                <c:pt idx="42">
                  <c:v>22</c:v>
                </c:pt>
                <c:pt idx="43">
                  <c:v>22</c:v>
                </c:pt>
                <c:pt idx="44">
                  <c:v>22.1</c:v>
                </c:pt>
                <c:pt idx="45">
                  <c:v>22.2</c:v>
                </c:pt>
                <c:pt idx="46">
                  <c:v>22.5</c:v>
                </c:pt>
                <c:pt idx="47">
                  <c:v>22.5</c:v>
                </c:pt>
                <c:pt idx="48">
                  <c:v>23</c:v>
                </c:pt>
                <c:pt idx="49">
                  <c:v>23.4</c:v>
                </c:pt>
                <c:pt idx="50">
                  <c:v>24</c:v>
                </c:pt>
                <c:pt idx="51">
                  <c:v>24</c:v>
                </c:pt>
                <c:pt idx="52">
                  <c:v>24</c:v>
                </c:pt>
                <c:pt idx="53">
                  <c:v>24</c:v>
                </c:pt>
                <c:pt idx="54">
                  <c:v>24.5</c:v>
                </c:pt>
                <c:pt idx="55">
                  <c:v>24.5</c:v>
                </c:pt>
                <c:pt idx="56">
                  <c:v>24.5</c:v>
                </c:pt>
                <c:pt idx="57">
                  <c:v>24.7</c:v>
                </c:pt>
                <c:pt idx="58">
                  <c:v>24.8</c:v>
                </c:pt>
                <c:pt idx="59">
                  <c:v>25</c:v>
                </c:pt>
                <c:pt idx="60">
                  <c:v>25</c:v>
                </c:pt>
                <c:pt idx="61">
                  <c:v>25</c:v>
                </c:pt>
                <c:pt idx="62">
                  <c:v>25</c:v>
                </c:pt>
                <c:pt idx="63">
                  <c:v>25</c:v>
                </c:pt>
                <c:pt idx="64">
                  <c:v>25</c:v>
                </c:pt>
                <c:pt idx="65">
                  <c:v>25</c:v>
                </c:pt>
                <c:pt idx="66">
                  <c:v>25.5</c:v>
                </c:pt>
                <c:pt idx="67">
                  <c:v>25.5</c:v>
                </c:pt>
                <c:pt idx="68">
                  <c:v>26</c:v>
                </c:pt>
                <c:pt idx="69">
                  <c:v>26</c:v>
                </c:pt>
                <c:pt idx="70">
                  <c:v>26</c:v>
                </c:pt>
                <c:pt idx="71">
                  <c:v>26</c:v>
                </c:pt>
                <c:pt idx="72">
                  <c:v>26</c:v>
                </c:pt>
                <c:pt idx="73">
                  <c:v>26</c:v>
                </c:pt>
                <c:pt idx="74">
                  <c:v>26</c:v>
                </c:pt>
                <c:pt idx="75">
                  <c:v>26</c:v>
                </c:pt>
                <c:pt idx="76">
                  <c:v>26.2</c:v>
                </c:pt>
                <c:pt idx="77">
                  <c:v>26.2</c:v>
                </c:pt>
                <c:pt idx="78">
                  <c:v>26.4</c:v>
                </c:pt>
                <c:pt idx="79">
                  <c:v>26.4</c:v>
                </c:pt>
                <c:pt idx="80">
                  <c:v>26.5</c:v>
                </c:pt>
                <c:pt idx="81">
                  <c:v>26.5</c:v>
                </c:pt>
                <c:pt idx="82">
                  <c:v>26.5</c:v>
                </c:pt>
                <c:pt idx="83">
                  <c:v>26.5</c:v>
                </c:pt>
                <c:pt idx="84">
                  <c:v>27</c:v>
                </c:pt>
                <c:pt idx="85">
                  <c:v>27</c:v>
                </c:pt>
                <c:pt idx="86">
                  <c:v>27</c:v>
                </c:pt>
                <c:pt idx="87">
                  <c:v>27</c:v>
                </c:pt>
                <c:pt idx="88">
                  <c:v>27.5</c:v>
                </c:pt>
                <c:pt idx="89">
                  <c:v>27.5</c:v>
                </c:pt>
                <c:pt idx="90">
                  <c:v>28</c:v>
                </c:pt>
                <c:pt idx="91">
                  <c:v>28</c:v>
                </c:pt>
                <c:pt idx="92">
                  <c:v>28</c:v>
                </c:pt>
                <c:pt idx="93">
                  <c:v>28</c:v>
                </c:pt>
                <c:pt idx="94">
                  <c:v>28</c:v>
                </c:pt>
                <c:pt idx="95">
                  <c:v>28</c:v>
                </c:pt>
                <c:pt idx="96">
                  <c:v>28</c:v>
                </c:pt>
                <c:pt idx="97">
                  <c:v>28</c:v>
                </c:pt>
                <c:pt idx="98">
                  <c:v>28.5</c:v>
                </c:pt>
                <c:pt idx="99">
                  <c:v>28.5</c:v>
                </c:pt>
                <c:pt idx="100">
                  <c:v>28.5</c:v>
                </c:pt>
                <c:pt idx="101">
                  <c:v>28.5</c:v>
                </c:pt>
                <c:pt idx="102">
                  <c:v>28.5</c:v>
                </c:pt>
                <c:pt idx="103">
                  <c:v>28.5</c:v>
                </c:pt>
                <c:pt idx="104">
                  <c:v>28.5</c:v>
                </c:pt>
                <c:pt idx="105">
                  <c:v>29</c:v>
                </c:pt>
                <c:pt idx="106">
                  <c:v>29</c:v>
                </c:pt>
                <c:pt idx="107">
                  <c:v>29</c:v>
                </c:pt>
                <c:pt idx="108">
                  <c:v>29</c:v>
                </c:pt>
                <c:pt idx="109">
                  <c:v>29</c:v>
                </c:pt>
                <c:pt idx="110">
                  <c:v>29.1</c:v>
                </c:pt>
                <c:pt idx="111">
                  <c:v>29.5</c:v>
                </c:pt>
                <c:pt idx="112">
                  <c:v>30</c:v>
                </c:pt>
                <c:pt idx="113">
                  <c:v>30</c:v>
                </c:pt>
                <c:pt idx="114">
                  <c:v>30</c:v>
                </c:pt>
                <c:pt idx="115">
                  <c:v>30</c:v>
                </c:pt>
                <c:pt idx="116">
                  <c:v>30</c:v>
                </c:pt>
                <c:pt idx="117">
                  <c:v>30</c:v>
                </c:pt>
                <c:pt idx="118">
                  <c:v>30</c:v>
                </c:pt>
                <c:pt idx="119">
                  <c:v>30</c:v>
                </c:pt>
                <c:pt idx="120">
                  <c:v>30</c:v>
                </c:pt>
                <c:pt idx="121">
                  <c:v>30</c:v>
                </c:pt>
                <c:pt idx="122">
                  <c:v>30.1</c:v>
                </c:pt>
                <c:pt idx="123">
                  <c:v>30.1</c:v>
                </c:pt>
                <c:pt idx="124">
                  <c:v>30.5</c:v>
                </c:pt>
                <c:pt idx="125">
                  <c:v>30.5</c:v>
                </c:pt>
                <c:pt idx="126">
                  <c:v>30.5</c:v>
                </c:pt>
                <c:pt idx="127">
                  <c:v>30.5</c:v>
                </c:pt>
                <c:pt idx="128">
                  <c:v>31</c:v>
                </c:pt>
                <c:pt idx="129">
                  <c:v>31</c:v>
                </c:pt>
                <c:pt idx="130">
                  <c:v>31</c:v>
                </c:pt>
                <c:pt idx="131">
                  <c:v>31</c:v>
                </c:pt>
                <c:pt idx="132">
                  <c:v>31</c:v>
                </c:pt>
                <c:pt idx="133">
                  <c:v>31</c:v>
                </c:pt>
                <c:pt idx="134">
                  <c:v>31</c:v>
                </c:pt>
                <c:pt idx="135">
                  <c:v>31.5</c:v>
                </c:pt>
                <c:pt idx="136">
                  <c:v>31.5</c:v>
                </c:pt>
                <c:pt idx="137">
                  <c:v>31.5</c:v>
                </c:pt>
                <c:pt idx="138">
                  <c:v>31.9</c:v>
                </c:pt>
                <c:pt idx="139">
                  <c:v>32</c:v>
                </c:pt>
                <c:pt idx="140">
                  <c:v>32</c:v>
                </c:pt>
                <c:pt idx="141">
                  <c:v>32</c:v>
                </c:pt>
                <c:pt idx="142">
                  <c:v>32</c:v>
                </c:pt>
                <c:pt idx="143">
                  <c:v>32</c:v>
                </c:pt>
                <c:pt idx="144">
                  <c:v>32</c:v>
                </c:pt>
                <c:pt idx="145">
                  <c:v>32</c:v>
                </c:pt>
                <c:pt idx="146">
                  <c:v>32</c:v>
                </c:pt>
                <c:pt idx="147">
                  <c:v>32.5</c:v>
                </c:pt>
                <c:pt idx="148">
                  <c:v>32.5</c:v>
                </c:pt>
                <c:pt idx="149">
                  <c:v>32.5</c:v>
                </c:pt>
                <c:pt idx="150">
                  <c:v>32.5</c:v>
                </c:pt>
                <c:pt idx="151">
                  <c:v>32.5</c:v>
                </c:pt>
                <c:pt idx="152">
                  <c:v>32.700000000000003</c:v>
                </c:pt>
                <c:pt idx="153">
                  <c:v>33</c:v>
                </c:pt>
                <c:pt idx="154">
                  <c:v>33</c:v>
                </c:pt>
                <c:pt idx="155">
                  <c:v>33</c:v>
                </c:pt>
                <c:pt idx="156">
                  <c:v>33</c:v>
                </c:pt>
                <c:pt idx="157">
                  <c:v>33</c:v>
                </c:pt>
                <c:pt idx="158">
                  <c:v>33</c:v>
                </c:pt>
                <c:pt idx="159">
                  <c:v>33</c:v>
                </c:pt>
                <c:pt idx="160">
                  <c:v>33</c:v>
                </c:pt>
                <c:pt idx="161">
                  <c:v>33</c:v>
                </c:pt>
                <c:pt idx="162">
                  <c:v>33</c:v>
                </c:pt>
                <c:pt idx="163">
                  <c:v>33</c:v>
                </c:pt>
                <c:pt idx="164">
                  <c:v>33</c:v>
                </c:pt>
                <c:pt idx="165">
                  <c:v>33</c:v>
                </c:pt>
                <c:pt idx="166">
                  <c:v>33</c:v>
                </c:pt>
                <c:pt idx="167">
                  <c:v>33</c:v>
                </c:pt>
                <c:pt idx="168">
                  <c:v>33</c:v>
                </c:pt>
                <c:pt idx="169">
                  <c:v>33</c:v>
                </c:pt>
                <c:pt idx="170">
                  <c:v>33.200000000000003</c:v>
                </c:pt>
                <c:pt idx="171">
                  <c:v>33.5</c:v>
                </c:pt>
                <c:pt idx="172">
                  <c:v>33.5</c:v>
                </c:pt>
                <c:pt idx="173">
                  <c:v>33.5</c:v>
                </c:pt>
                <c:pt idx="174">
                  <c:v>33.5</c:v>
                </c:pt>
                <c:pt idx="175">
                  <c:v>34</c:v>
                </c:pt>
                <c:pt idx="176">
                  <c:v>34</c:v>
                </c:pt>
                <c:pt idx="177">
                  <c:v>34</c:v>
                </c:pt>
                <c:pt idx="178">
                  <c:v>34</c:v>
                </c:pt>
                <c:pt idx="179">
                  <c:v>34</c:v>
                </c:pt>
                <c:pt idx="180">
                  <c:v>34</c:v>
                </c:pt>
                <c:pt idx="181">
                  <c:v>34</c:v>
                </c:pt>
                <c:pt idx="182">
                  <c:v>34</c:v>
                </c:pt>
                <c:pt idx="183">
                  <c:v>34</c:v>
                </c:pt>
                <c:pt idx="184">
                  <c:v>34</c:v>
                </c:pt>
                <c:pt idx="185">
                  <c:v>34</c:v>
                </c:pt>
                <c:pt idx="186">
                  <c:v>34</c:v>
                </c:pt>
                <c:pt idx="187">
                  <c:v>34</c:v>
                </c:pt>
                <c:pt idx="188">
                  <c:v>34</c:v>
                </c:pt>
                <c:pt idx="189">
                  <c:v>34</c:v>
                </c:pt>
                <c:pt idx="190">
                  <c:v>34</c:v>
                </c:pt>
                <c:pt idx="191">
                  <c:v>34</c:v>
                </c:pt>
                <c:pt idx="192">
                  <c:v>34</c:v>
                </c:pt>
                <c:pt idx="193">
                  <c:v>34</c:v>
                </c:pt>
                <c:pt idx="194">
                  <c:v>34</c:v>
                </c:pt>
                <c:pt idx="195">
                  <c:v>34.200000000000003</c:v>
                </c:pt>
                <c:pt idx="196">
                  <c:v>34.5</c:v>
                </c:pt>
                <c:pt idx="197">
                  <c:v>34.5</c:v>
                </c:pt>
                <c:pt idx="198">
                  <c:v>34.5</c:v>
                </c:pt>
                <c:pt idx="199">
                  <c:v>35</c:v>
                </c:pt>
                <c:pt idx="200">
                  <c:v>35</c:v>
                </c:pt>
                <c:pt idx="201">
                  <c:v>35</c:v>
                </c:pt>
                <c:pt idx="202">
                  <c:v>35</c:v>
                </c:pt>
                <c:pt idx="203">
                  <c:v>35</c:v>
                </c:pt>
                <c:pt idx="204">
                  <c:v>35</c:v>
                </c:pt>
                <c:pt idx="205">
                  <c:v>35</c:v>
                </c:pt>
                <c:pt idx="206">
                  <c:v>35</c:v>
                </c:pt>
                <c:pt idx="207">
                  <c:v>35</c:v>
                </c:pt>
                <c:pt idx="208">
                  <c:v>35</c:v>
                </c:pt>
                <c:pt idx="209">
                  <c:v>35</c:v>
                </c:pt>
                <c:pt idx="210">
                  <c:v>35</c:v>
                </c:pt>
                <c:pt idx="211">
                  <c:v>35</c:v>
                </c:pt>
                <c:pt idx="212">
                  <c:v>35.5</c:v>
                </c:pt>
                <c:pt idx="213">
                  <c:v>35.5</c:v>
                </c:pt>
                <c:pt idx="214">
                  <c:v>36</c:v>
                </c:pt>
                <c:pt idx="215">
                  <c:v>36</c:v>
                </c:pt>
                <c:pt idx="216">
                  <c:v>36</c:v>
                </c:pt>
                <c:pt idx="217">
                  <c:v>36</c:v>
                </c:pt>
                <c:pt idx="218">
                  <c:v>36</c:v>
                </c:pt>
                <c:pt idx="219">
                  <c:v>36</c:v>
                </c:pt>
                <c:pt idx="220">
                  <c:v>36</c:v>
                </c:pt>
                <c:pt idx="221">
                  <c:v>36</c:v>
                </c:pt>
                <c:pt idx="222">
                  <c:v>36</c:v>
                </c:pt>
                <c:pt idx="223">
                  <c:v>36</c:v>
                </c:pt>
                <c:pt idx="224">
                  <c:v>36</c:v>
                </c:pt>
                <c:pt idx="225">
                  <c:v>36</c:v>
                </c:pt>
                <c:pt idx="226">
                  <c:v>36</c:v>
                </c:pt>
                <c:pt idx="227">
                  <c:v>36</c:v>
                </c:pt>
                <c:pt idx="228">
                  <c:v>36.4</c:v>
                </c:pt>
                <c:pt idx="229">
                  <c:v>36.5</c:v>
                </c:pt>
                <c:pt idx="230">
                  <c:v>36.5</c:v>
                </c:pt>
                <c:pt idx="231">
                  <c:v>36.5</c:v>
                </c:pt>
                <c:pt idx="232">
                  <c:v>36.5</c:v>
                </c:pt>
                <c:pt idx="233">
                  <c:v>36.5</c:v>
                </c:pt>
                <c:pt idx="234">
                  <c:v>36.5</c:v>
                </c:pt>
                <c:pt idx="235">
                  <c:v>36.5</c:v>
                </c:pt>
                <c:pt idx="236">
                  <c:v>37</c:v>
                </c:pt>
                <c:pt idx="237">
                  <c:v>37</c:v>
                </c:pt>
                <c:pt idx="238">
                  <c:v>37</c:v>
                </c:pt>
                <c:pt idx="239">
                  <c:v>37</c:v>
                </c:pt>
                <c:pt idx="240">
                  <c:v>37</c:v>
                </c:pt>
                <c:pt idx="241">
                  <c:v>37</c:v>
                </c:pt>
                <c:pt idx="242">
                  <c:v>37</c:v>
                </c:pt>
                <c:pt idx="243">
                  <c:v>37</c:v>
                </c:pt>
                <c:pt idx="244">
                  <c:v>37</c:v>
                </c:pt>
                <c:pt idx="245">
                  <c:v>37</c:v>
                </c:pt>
                <c:pt idx="246">
                  <c:v>37</c:v>
                </c:pt>
                <c:pt idx="247">
                  <c:v>37</c:v>
                </c:pt>
                <c:pt idx="248">
                  <c:v>37</c:v>
                </c:pt>
                <c:pt idx="249">
                  <c:v>37</c:v>
                </c:pt>
                <c:pt idx="250">
                  <c:v>37</c:v>
                </c:pt>
                <c:pt idx="251">
                  <c:v>37</c:v>
                </c:pt>
                <c:pt idx="252">
                  <c:v>37</c:v>
                </c:pt>
                <c:pt idx="253">
                  <c:v>37</c:v>
                </c:pt>
                <c:pt idx="254">
                  <c:v>37</c:v>
                </c:pt>
                <c:pt idx="255">
                  <c:v>37</c:v>
                </c:pt>
                <c:pt idx="256">
                  <c:v>37</c:v>
                </c:pt>
                <c:pt idx="257">
                  <c:v>37</c:v>
                </c:pt>
                <c:pt idx="258">
                  <c:v>37</c:v>
                </c:pt>
                <c:pt idx="259">
                  <c:v>37</c:v>
                </c:pt>
                <c:pt idx="260">
                  <c:v>37</c:v>
                </c:pt>
                <c:pt idx="261">
                  <c:v>37</c:v>
                </c:pt>
                <c:pt idx="262">
                  <c:v>37</c:v>
                </c:pt>
                <c:pt idx="263">
                  <c:v>37.200000000000003</c:v>
                </c:pt>
                <c:pt idx="264">
                  <c:v>37.4</c:v>
                </c:pt>
                <c:pt idx="265">
                  <c:v>37.5</c:v>
                </c:pt>
                <c:pt idx="266">
                  <c:v>37.5</c:v>
                </c:pt>
                <c:pt idx="267">
                  <c:v>37.5</c:v>
                </c:pt>
                <c:pt idx="268">
                  <c:v>37.5</c:v>
                </c:pt>
                <c:pt idx="269">
                  <c:v>37.5</c:v>
                </c:pt>
                <c:pt idx="270">
                  <c:v>37.5</c:v>
                </c:pt>
                <c:pt idx="271">
                  <c:v>37.5</c:v>
                </c:pt>
                <c:pt idx="272">
                  <c:v>37.5</c:v>
                </c:pt>
                <c:pt idx="273">
                  <c:v>37.5</c:v>
                </c:pt>
                <c:pt idx="274">
                  <c:v>37.5</c:v>
                </c:pt>
                <c:pt idx="275">
                  <c:v>37.799999999999997</c:v>
                </c:pt>
                <c:pt idx="276">
                  <c:v>38</c:v>
                </c:pt>
                <c:pt idx="277">
                  <c:v>38</c:v>
                </c:pt>
                <c:pt idx="278">
                  <c:v>38</c:v>
                </c:pt>
                <c:pt idx="279">
                  <c:v>38</c:v>
                </c:pt>
                <c:pt idx="280">
                  <c:v>38</c:v>
                </c:pt>
                <c:pt idx="281">
                  <c:v>38</c:v>
                </c:pt>
                <c:pt idx="282">
                  <c:v>38</c:v>
                </c:pt>
                <c:pt idx="283">
                  <c:v>38</c:v>
                </c:pt>
                <c:pt idx="284">
                  <c:v>38</c:v>
                </c:pt>
                <c:pt idx="285">
                  <c:v>38</c:v>
                </c:pt>
                <c:pt idx="286">
                  <c:v>38</c:v>
                </c:pt>
                <c:pt idx="287">
                  <c:v>38</c:v>
                </c:pt>
                <c:pt idx="288">
                  <c:v>38</c:v>
                </c:pt>
                <c:pt idx="289">
                  <c:v>38</c:v>
                </c:pt>
                <c:pt idx="290">
                  <c:v>38</c:v>
                </c:pt>
                <c:pt idx="291">
                  <c:v>38</c:v>
                </c:pt>
                <c:pt idx="292">
                  <c:v>38</c:v>
                </c:pt>
                <c:pt idx="293">
                  <c:v>38</c:v>
                </c:pt>
                <c:pt idx="294">
                  <c:v>38</c:v>
                </c:pt>
                <c:pt idx="295">
                  <c:v>38.1</c:v>
                </c:pt>
                <c:pt idx="296">
                  <c:v>38.4</c:v>
                </c:pt>
                <c:pt idx="297">
                  <c:v>38.5</c:v>
                </c:pt>
                <c:pt idx="298">
                  <c:v>38.5</c:v>
                </c:pt>
                <c:pt idx="299">
                  <c:v>38.5</c:v>
                </c:pt>
                <c:pt idx="300">
                  <c:v>38.5</c:v>
                </c:pt>
                <c:pt idx="301">
                  <c:v>38.5</c:v>
                </c:pt>
                <c:pt idx="302">
                  <c:v>38.5</c:v>
                </c:pt>
                <c:pt idx="303">
                  <c:v>38.5</c:v>
                </c:pt>
                <c:pt idx="304">
                  <c:v>38.5</c:v>
                </c:pt>
                <c:pt idx="305">
                  <c:v>39</c:v>
                </c:pt>
                <c:pt idx="306">
                  <c:v>39</c:v>
                </c:pt>
                <c:pt idx="307">
                  <c:v>39</c:v>
                </c:pt>
                <c:pt idx="308">
                  <c:v>39</c:v>
                </c:pt>
                <c:pt idx="309">
                  <c:v>39</c:v>
                </c:pt>
                <c:pt idx="310">
                  <c:v>39</c:v>
                </c:pt>
                <c:pt idx="311">
                  <c:v>39</c:v>
                </c:pt>
                <c:pt idx="312">
                  <c:v>39</c:v>
                </c:pt>
                <c:pt idx="313">
                  <c:v>39</c:v>
                </c:pt>
                <c:pt idx="314">
                  <c:v>39</c:v>
                </c:pt>
                <c:pt idx="315">
                  <c:v>39</c:v>
                </c:pt>
                <c:pt idx="316">
                  <c:v>39</c:v>
                </c:pt>
                <c:pt idx="317">
                  <c:v>39</c:v>
                </c:pt>
                <c:pt idx="318">
                  <c:v>39</c:v>
                </c:pt>
                <c:pt idx="319">
                  <c:v>39</c:v>
                </c:pt>
                <c:pt idx="320">
                  <c:v>39</c:v>
                </c:pt>
                <c:pt idx="321">
                  <c:v>39</c:v>
                </c:pt>
                <c:pt idx="322">
                  <c:v>39</c:v>
                </c:pt>
                <c:pt idx="323">
                  <c:v>39</c:v>
                </c:pt>
                <c:pt idx="324">
                  <c:v>39</c:v>
                </c:pt>
                <c:pt idx="325">
                  <c:v>39</c:v>
                </c:pt>
                <c:pt idx="326">
                  <c:v>39</c:v>
                </c:pt>
                <c:pt idx="327">
                  <c:v>39</c:v>
                </c:pt>
                <c:pt idx="328">
                  <c:v>39.5</c:v>
                </c:pt>
                <c:pt idx="329">
                  <c:v>39.5</c:v>
                </c:pt>
                <c:pt idx="330">
                  <c:v>39.5</c:v>
                </c:pt>
                <c:pt idx="331">
                  <c:v>39.5</c:v>
                </c:pt>
                <c:pt idx="332">
                  <c:v>39.5</c:v>
                </c:pt>
                <c:pt idx="333">
                  <c:v>39.5</c:v>
                </c:pt>
                <c:pt idx="334">
                  <c:v>39.5</c:v>
                </c:pt>
                <c:pt idx="335">
                  <c:v>39.5</c:v>
                </c:pt>
                <c:pt idx="336">
                  <c:v>40</c:v>
                </c:pt>
                <c:pt idx="337">
                  <c:v>40</c:v>
                </c:pt>
                <c:pt idx="338">
                  <c:v>40</c:v>
                </c:pt>
                <c:pt idx="339">
                  <c:v>40</c:v>
                </c:pt>
                <c:pt idx="340">
                  <c:v>40</c:v>
                </c:pt>
                <c:pt idx="341">
                  <c:v>40</c:v>
                </c:pt>
                <c:pt idx="342">
                  <c:v>40</c:v>
                </c:pt>
                <c:pt idx="343">
                  <c:v>40</c:v>
                </c:pt>
                <c:pt idx="344">
                  <c:v>40</c:v>
                </c:pt>
                <c:pt idx="345">
                  <c:v>40</c:v>
                </c:pt>
                <c:pt idx="346">
                  <c:v>40</c:v>
                </c:pt>
                <c:pt idx="347">
                  <c:v>40</c:v>
                </c:pt>
                <c:pt idx="348">
                  <c:v>40</c:v>
                </c:pt>
                <c:pt idx="349">
                  <c:v>40</c:v>
                </c:pt>
                <c:pt idx="350">
                  <c:v>40</c:v>
                </c:pt>
                <c:pt idx="351">
                  <c:v>40</c:v>
                </c:pt>
                <c:pt idx="352">
                  <c:v>40</c:v>
                </c:pt>
                <c:pt idx="353">
                  <c:v>40</c:v>
                </c:pt>
                <c:pt idx="354">
                  <c:v>40</c:v>
                </c:pt>
                <c:pt idx="355">
                  <c:v>40</c:v>
                </c:pt>
                <c:pt idx="356">
                  <c:v>40</c:v>
                </c:pt>
                <c:pt idx="357">
                  <c:v>40.4</c:v>
                </c:pt>
                <c:pt idx="358">
                  <c:v>40.4</c:v>
                </c:pt>
                <c:pt idx="359">
                  <c:v>40.5</c:v>
                </c:pt>
                <c:pt idx="360">
                  <c:v>40.5</c:v>
                </c:pt>
                <c:pt idx="361">
                  <c:v>40.5</c:v>
                </c:pt>
                <c:pt idx="362">
                  <c:v>40.5</c:v>
                </c:pt>
                <c:pt idx="363">
                  <c:v>41</c:v>
                </c:pt>
                <c:pt idx="364">
                  <c:v>41</c:v>
                </c:pt>
                <c:pt idx="365">
                  <c:v>41</c:v>
                </c:pt>
                <c:pt idx="366">
                  <c:v>41</c:v>
                </c:pt>
                <c:pt idx="367">
                  <c:v>41</c:v>
                </c:pt>
                <c:pt idx="368">
                  <c:v>41</c:v>
                </c:pt>
                <c:pt idx="369">
                  <c:v>41</c:v>
                </c:pt>
                <c:pt idx="370">
                  <c:v>41</c:v>
                </c:pt>
                <c:pt idx="371">
                  <c:v>41</c:v>
                </c:pt>
                <c:pt idx="372">
                  <c:v>41</c:v>
                </c:pt>
                <c:pt idx="373">
                  <c:v>41</c:v>
                </c:pt>
                <c:pt idx="374">
                  <c:v>41.3</c:v>
                </c:pt>
                <c:pt idx="375">
                  <c:v>41.5</c:v>
                </c:pt>
                <c:pt idx="376">
                  <c:v>42</c:v>
                </c:pt>
                <c:pt idx="377">
                  <c:v>42</c:v>
                </c:pt>
                <c:pt idx="378">
                  <c:v>42</c:v>
                </c:pt>
                <c:pt idx="379">
                  <c:v>42</c:v>
                </c:pt>
                <c:pt idx="380">
                  <c:v>42</c:v>
                </c:pt>
                <c:pt idx="381">
                  <c:v>42</c:v>
                </c:pt>
                <c:pt idx="382">
                  <c:v>42</c:v>
                </c:pt>
                <c:pt idx="383">
                  <c:v>42</c:v>
                </c:pt>
                <c:pt idx="384">
                  <c:v>42</c:v>
                </c:pt>
                <c:pt idx="385">
                  <c:v>42</c:v>
                </c:pt>
                <c:pt idx="386">
                  <c:v>42</c:v>
                </c:pt>
                <c:pt idx="387">
                  <c:v>42.1</c:v>
                </c:pt>
                <c:pt idx="388">
                  <c:v>43</c:v>
                </c:pt>
                <c:pt idx="389">
                  <c:v>43</c:v>
                </c:pt>
                <c:pt idx="390">
                  <c:v>43</c:v>
                </c:pt>
                <c:pt idx="391">
                  <c:v>43.2</c:v>
                </c:pt>
                <c:pt idx="392">
                  <c:v>43.5</c:v>
                </c:pt>
                <c:pt idx="393">
                  <c:v>43.7</c:v>
                </c:pt>
                <c:pt idx="394">
                  <c:v>44</c:v>
                </c:pt>
                <c:pt idx="395">
                  <c:v>44</c:v>
                </c:pt>
                <c:pt idx="396">
                  <c:v>44</c:v>
                </c:pt>
                <c:pt idx="397">
                  <c:v>44.2</c:v>
                </c:pt>
                <c:pt idx="398">
                  <c:v>44.4</c:v>
                </c:pt>
                <c:pt idx="399">
                  <c:v>44.5</c:v>
                </c:pt>
                <c:pt idx="400">
                  <c:v>44.8</c:v>
                </c:pt>
                <c:pt idx="401">
                  <c:v>44.9</c:v>
                </c:pt>
                <c:pt idx="402">
                  <c:v>45</c:v>
                </c:pt>
                <c:pt idx="403">
                  <c:v>45.4</c:v>
                </c:pt>
                <c:pt idx="404">
                  <c:v>46</c:v>
                </c:pt>
                <c:pt idx="405">
                  <c:v>46</c:v>
                </c:pt>
                <c:pt idx="406">
                  <c:v>46</c:v>
                </c:pt>
                <c:pt idx="407">
                  <c:v>46</c:v>
                </c:pt>
                <c:pt idx="408">
                  <c:v>47</c:v>
                </c:pt>
                <c:pt idx="409">
                  <c:v>47</c:v>
                </c:pt>
                <c:pt idx="410">
                  <c:v>47.5</c:v>
                </c:pt>
                <c:pt idx="411">
                  <c:v>48</c:v>
                </c:pt>
                <c:pt idx="412">
                  <c:v>48</c:v>
                </c:pt>
                <c:pt idx="413">
                  <c:v>48</c:v>
                </c:pt>
                <c:pt idx="414">
                  <c:v>48</c:v>
                </c:pt>
                <c:pt idx="415">
                  <c:v>48.5</c:v>
                </c:pt>
                <c:pt idx="416">
                  <c:v>48.5</c:v>
                </c:pt>
                <c:pt idx="417">
                  <c:v>49</c:v>
                </c:pt>
                <c:pt idx="418">
                  <c:v>49</c:v>
                </c:pt>
                <c:pt idx="419">
                  <c:v>49.5</c:v>
                </c:pt>
                <c:pt idx="420">
                  <c:v>49.5</c:v>
                </c:pt>
                <c:pt idx="421">
                  <c:v>50</c:v>
                </c:pt>
                <c:pt idx="422">
                  <c:v>50.1</c:v>
                </c:pt>
                <c:pt idx="423">
                  <c:v>51</c:v>
                </c:pt>
                <c:pt idx="424">
                  <c:v>54</c:v>
                </c:pt>
              </c:numCache>
            </c:numRef>
          </c:xVal>
          <c:yVal>
            <c:numRef>
              <c:f>'Freshwater catfish'!$U$2:$U$2002</c:f>
              <c:numCache>
                <c:formatCode>General</c:formatCode>
                <c:ptCount val="2001"/>
                <c:pt idx="1">
                  <c:v>0.28999999999999998</c:v>
                </c:pt>
                <c:pt idx="2">
                  <c:v>0.28999999999999998</c:v>
                </c:pt>
              </c:numCache>
            </c:numRef>
          </c:yVal>
          <c:smooth val="0"/>
          <c:extLst>
            <c:ext xmlns:c16="http://schemas.microsoft.com/office/drawing/2014/chart" uri="{C3380CC4-5D6E-409C-BE32-E72D297353CC}">
              <c16:uniqueId val="{00000004-0394-4958-B716-CCFBC2E40025}"/>
            </c:ext>
          </c:extLst>
        </c:ser>
        <c:ser>
          <c:idx val="0"/>
          <c:order val="3"/>
          <c:tx>
            <c:strRef>
              <c:f>'Freshwater catfish'!$R$1</c:f>
              <c:strCache>
                <c:ptCount val="1"/>
                <c:pt idx="0">
                  <c:v>Weight_kg</c:v>
                </c:pt>
              </c:strCache>
            </c:strRef>
          </c:tx>
          <c:spPr>
            <a:ln w="19050" cap="rnd">
              <a:noFill/>
              <a:round/>
            </a:ln>
            <a:effectLst/>
          </c:spPr>
          <c:marker>
            <c:symbol val="circle"/>
            <c:size val="5"/>
            <c:spPr>
              <a:noFill/>
              <a:ln w="9525">
                <a:solidFill>
                  <a:schemeClr val="tx1">
                    <a:alpha val="28000"/>
                  </a:schemeClr>
                </a:solidFill>
              </a:ln>
              <a:effectLst/>
            </c:spPr>
          </c:marker>
          <c:xVal>
            <c:numRef>
              <c:f>'Freshwater catfish'!$Q$2:$Q$2002</c:f>
              <c:numCache>
                <c:formatCode>General</c:formatCode>
                <c:ptCount val="2001"/>
                <c:pt idx="0">
                  <c:v>31</c:v>
                </c:pt>
                <c:pt idx="1">
                  <c:v>31</c:v>
                </c:pt>
                <c:pt idx="2">
                  <c:v>0</c:v>
                </c:pt>
                <c:pt idx="3">
                  <c:v>31</c:v>
                </c:pt>
                <c:pt idx="4">
                  <c:v>0</c:v>
                </c:pt>
                <c:pt idx="5">
                  <c:v>2.7</c:v>
                </c:pt>
                <c:pt idx="6">
                  <c:v>5.3</c:v>
                </c:pt>
                <c:pt idx="7">
                  <c:v>6.1</c:v>
                </c:pt>
                <c:pt idx="8">
                  <c:v>6.7</c:v>
                </c:pt>
                <c:pt idx="9">
                  <c:v>7</c:v>
                </c:pt>
                <c:pt idx="10">
                  <c:v>7</c:v>
                </c:pt>
                <c:pt idx="11">
                  <c:v>7</c:v>
                </c:pt>
                <c:pt idx="12">
                  <c:v>7.2</c:v>
                </c:pt>
                <c:pt idx="13">
                  <c:v>7.4</c:v>
                </c:pt>
                <c:pt idx="14">
                  <c:v>7.5</c:v>
                </c:pt>
                <c:pt idx="15">
                  <c:v>7.5</c:v>
                </c:pt>
                <c:pt idx="16">
                  <c:v>8</c:v>
                </c:pt>
                <c:pt idx="17">
                  <c:v>9</c:v>
                </c:pt>
                <c:pt idx="18">
                  <c:v>9.6</c:v>
                </c:pt>
                <c:pt idx="19">
                  <c:v>11</c:v>
                </c:pt>
                <c:pt idx="20">
                  <c:v>11.6</c:v>
                </c:pt>
                <c:pt idx="21">
                  <c:v>13.9</c:v>
                </c:pt>
                <c:pt idx="22">
                  <c:v>14.2</c:v>
                </c:pt>
                <c:pt idx="23">
                  <c:v>14.8</c:v>
                </c:pt>
                <c:pt idx="24">
                  <c:v>15</c:v>
                </c:pt>
                <c:pt idx="25">
                  <c:v>15.5</c:v>
                </c:pt>
                <c:pt idx="26">
                  <c:v>16</c:v>
                </c:pt>
                <c:pt idx="27">
                  <c:v>16.5</c:v>
                </c:pt>
                <c:pt idx="28">
                  <c:v>19</c:v>
                </c:pt>
                <c:pt idx="29">
                  <c:v>19</c:v>
                </c:pt>
                <c:pt idx="30">
                  <c:v>19.5</c:v>
                </c:pt>
                <c:pt idx="31">
                  <c:v>19.7</c:v>
                </c:pt>
                <c:pt idx="32">
                  <c:v>19.8</c:v>
                </c:pt>
                <c:pt idx="33">
                  <c:v>20</c:v>
                </c:pt>
                <c:pt idx="34">
                  <c:v>20.5</c:v>
                </c:pt>
                <c:pt idx="35">
                  <c:v>21</c:v>
                </c:pt>
                <c:pt idx="36">
                  <c:v>21</c:v>
                </c:pt>
                <c:pt idx="37">
                  <c:v>21</c:v>
                </c:pt>
                <c:pt idx="38">
                  <c:v>21</c:v>
                </c:pt>
                <c:pt idx="39">
                  <c:v>21.5</c:v>
                </c:pt>
                <c:pt idx="40">
                  <c:v>22</c:v>
                </c:pt>
                <c:pt idx="41">
                  <c:v>22</c:v>
                </c:pt>
                <c:pt idx="42">
                  <c:v>22</c:v>
                </c:pt>
                <c:pt idx="43">
                  <c:v>22</c:v>
                </c:pt>
                <c:pt idx="44">
                  <c:v>22.1</c:v>
                </c:pt>
                <c:pt idx="45">
                  <c:v>22.2</c:v>
                </c:pt>
                <c:pt idx="46">
                  <c:v>22.5</c:v>
                </c:pt>
                <c:pt idx="47">
                  <c:v>22.5</c:v>
                </c:pt>
                <c:pt idx="48">
                  <c:v>23</c:v>
                </c:pt>
                <c:pt idx="49">
                  <c:v>23.4</c:v>
                </c:pt>
                <c:pt idx="50">
                  <c:v>24</c:v>
                </c:pt>
                <c:pt idx="51">
                  <c:v>24</c:v>
                </c:pt>
                <c:pt idx="52">
                  <c:v>24</c:v>
                </c:pt>
                <c:pt idx="53">
                  <c:v>24</c:v>
                </c:pt>
                <c:pt idx="54">
                  <c:v>24.5</c:v>
                </c:pt>
                <c:pt idx="55">
                  <c:v>24.5</c:v>
                </c:pt>
                <c:pt idx="56">
                  <c:v>24.5</c:v>
                </c:pt>
                <c:pt idx="57">
                  <c:v>24.7</c:v>
                </c:pt>
                <c:pt idx="58">
                  <c:v>24.8</c:v>
                </c:pt>
                <c:pt idx="59">
                  <c:v>25</c:v>
                </c:pt>
                <c:pt idx="60">
                  <c:v>25</c:v>
                </c:pt>
                <c:pt idx="61">
                  <c:v>25</c:v>
                </c:pt>
                <c:pt idx="62">
                  <c:v>25</c:v>
                </c:pt>
                <c:pt idx="63">
                  <c:v>25</c:v>
                </c:pt>
                <c:pt idx="64">
                  <c:v>25</c:v>
                </c:pt>
                <c:pt idx="65">
                  <c:v>25</c:v>
                </c:pt>
                <c:pt idx="66">
                  <c:v>25.5</c:v>
                </c:pt>
                <c:pt idx="67">
                  <c:v>25.5</c:v>
                </c:pt>
                <c:pt idx="68">
                  <c:v>26</c:v>
                </c:pt>
                <c:pt idx="69">
                  <c:v>26</c:v>
                </c:pt>
                <c:pt idx="70">
                  <c:v>26</c:v>
                </c:pt>
                <c:pt idx="71">
                  <c:v>26</c:v>
                </c:pt>
                <c:pt idx="72">
                  <c:v>26</c:v>
                </c:pt>
                <c:pt idx="73">
                  <c:v>26</c:v>
                </c:pt>
                <c:pt idx="74">
                  <c:v>26</c:v>
                </c:pt>
                <c:pt idx="75">
                  <c:v>26</c:v>
                </c:pt>
                <c:pt idx="76">
                  <c:v>26.2</c:v>
                </c:pt>
                <c:pt idx="77">
                  <c:v>26.2</c:v>
                </c:pt>
                <c:pt idx="78">
                  <c:v>26.4</c:v>
                </c:pt>
                <c:pt idx="79">
                  <c:v>26.4</c:v>
                </c:pt>
                <c:pt idx="80">
                  <c:v>26.5</c:v>
                </c:pt>
                <c:pt idx="81">
                  <c:v>26.5</c:v>
                </c:pt>
                <c:pt idx="82">
                  <c:v>26.5</c:v>
                </c:pt>
                <c:pt idx="83">
                  <c:v>26.5</c:v>
                </c:pt>
                <c:pt idx="84">
                  <c:v>27</c:v>
                </c:pt>
                <c:pt idx="85">
                  <c:v>27</c:v>
                </c:pt>
                <c:pt idx="86">
                  <c:v>27</c:v>
                </c:pt>
                <c:pt idx="87">
                  <c:v>27</c:v>
                </c:pt>
                <c:pt idx="88">
                  <c:v>27.5</c:v>
                </c:pt>
                <c:pt idx="89">
                  <c:v>27.5</c:v>
                </c:pt>
                <c:pt idx="90">
                  <c:v>28</c:v>
                </c:pt>
                <c:pt idx="91">
                  <c:v>28</c:v>
                </c:pt>
                <c:pt idx="92">
                  <c:v>28</c:v>
                </c:pt>
                <c:pt idx="93">
                  <c:v>28</c:v>
                </c:pt>
                <c:pt idx="94">
                  <c:v>28</c:v>
                </c:pt>
                <c:pt idx="95">
                  <c:v>28</c:v>
                </c:pt>
                <c:pt idx="96">
                  <c:v>28</c:v>
                </c:pt>
                <c:pt idx="97">
                  <c:v>28</c:v>
                </c:pt>
                <c:pt idx="98">
                  <c:v>28.5</c:v>
                </c:pt>
                <c:pt idx="99">
                  <c:v>28.5</c:v>
                </c:pt>
                <c:pt idx="100">
                  <c:v>28.5</c:v>
                </c:pt>
                <c:pt idx="101">
                  <c:v>28.5</c:v>
                </c:pt>
                <c:pt idx="102">
                  <c:v>28.5</c:v>
                </c:pt>
                <c:pt idx="103">
                  <c:v>28.5</c:v>
                </c:pt>
                <c:pt idx="104">
                  <c:v>28.5</c:v>
                </c:pt>
                <c:pt idx="105">
                  <c:v>29</c:v>
                </c:pt>
                <c:pt idx="106">
                  <c:v>29</c:v>
                </c:pt>
                <c:pt idx="107">
                  <c:v>29</c:v>
                </c:pt>
                <c:pt idx="108">
                  <c:v>29</c:v>
                </c:pt>
                <c:pt idx="109">
                  <c:v>29</c:v>
                </c:pt>
                <c:pt idx="110">
                  <c:v>29.1</c:v>
                </c:pt>
                <c:pt idx="111">
                  <c:v>29.5</c:v>
                </c:pt>
                <c:pt idx="112">
                  <c:v>30</c:v>
                </c:pt>
                <c:pt idx="113">
                  <c:v>30</c:v>
                </c:pt>
                <c:pt idx="114">
                  <c:v>30</c:v>
                </c:pt>
                <c:pt idx="115">
                  <c:v>30</c:v>
                </c:pt>
                <c:pt idx="116">
                  <c:v>30</c:v>
                </c:pt>
                <c:pt idx="117">
                  <c:v>30</c:v>
                </c:pt>
                <c:pt idx="118">
                  <c:v>30</c:v>
                </c:pt>
                <c:pt idx="119">
                  <c:v>30</c:v>
                </c:pt>
                <c:pt idx="120">
                  <c:v>30</c:v>
                </c:pt>
                <c:pt idx="121">
                  <c:v>30</c:v>
                </c:pt>
                <c:pt idx="122">
                  <c:v>30.1</c:v>
                </c:pt>
                <c:pt idx="123">
                  <c:v>30.1</c:v>
                </c:pt>
                <c:pt idx="124">
                  <c:v>30.5</c:v>
                </c:pt>
                <c:pt idx="125">
                  <c:v>30.5</c:v>
                </c:pt>
                <c:pt idx="126">
                  <c:v>30.5</c:v>
                </c:pt>
                <c:pt idx="127">
                  <c:v>30.5</c:v>
                </c:pt>
                <c:pt idx="128">
                  <c:v>31</c:v>
                </c:pt>
                <c:pt idx="129">
                  <c:v>31</c:v>
                </c:pt>
                <c:pt idx="130">
                  <c:v>31</c:v>
                </c:pt>
                <c:pt idx="131">
                  <c:v>31</c:v>
                </c:pt>
                <c:pt idx="132">
                  <c:v>31</c:v>
                </c:pt>
                <c:pt idx="133">
                  <c:v>31</c:v>
                </c:pt>
                <c:pt idx="134">
                  <c:v>31</c:v>
                </c:pt>
                <c:pt idx="135">
                  <c:v>31.5</c:v>
                </c:pt>
                <c:pt idx="136">
                  <c:v>31.5</c:v>
                </c:pt>
                <c:pt idx="137">
                  <c:v>31.5</c:v>
                </c:pt>
                <c:pt idx="138">
                  <c:v>31.9</c:v>
                </c:pt>
                <c:pt idx="139">
                  <c:v>32</c:v>
                </c:pt>
                <c:pt idx="140">
                  <c:v>32</c:v>
                </c:pt>
                <c:pt idx="141">
                  <c:v>32</c:v>
                </c:pt>
                <c:pt idx="142">
                  <c:v>32</c:v>
                </c:pt>
                <c:pt idx="143">
                  <c:v>32</c:v>
                </c:pt>
                <c:pt idx="144">
                  <c:v>32</c:v>
                </c:pt>
                <c:pt idx="145">
                  <c:v>32</c:v>
                </c:pt>
                <c:pt idx="146">
                  <c:v>32</c:v>
                </c:pt>
                <c:pt idx="147">
                  <c:v>32.5</c:v>
                </c:pt>
                <c:pt idx="148">
                  <c:v>32.5</c:v>
                </c:pt>
                <c:pt idx="149">
                  <c:v>32.5</c:v>
                </c:pt>
                <c:pt idx="150">
                  <c:v>32.5</c:v>
                </c:pt>
                <c:pt idx="151">
                  <c:v>32.5</c:v>
                </c:pt>
                <c:pt idx="152">
                  <c:v>32.700000000000003</c:v>
                </c:pt>
                <c:pt idx="153">
                  <c:v>33</c:v>
                </c:pt>
                <c:pt idx="154">
                  <c:v>33</c:v>
                </c:pt>
                <c:pt idx="155">
                  <c:v>33</c:v>
                </c:pt>
                <c:pt idx="156">
                  <c:v>33</c:v>
                </c:pt>
                <c:pt idx="157">
                  <c:v>33</c:v>
                </c:pt>
                <c:pt idx="158">
                  <c:v>33</c:v>
                </c:pt>
                <c:pt idx="159">
                  <c:v>33</c:v>
                </c:pt>
                <c:pt idx="160">
                  <c:v>33</c:v>
                </c:pt>
                <c:pt idx="161">
                  <c:v>33</c:v>
                </c:pt>
                <c:pt idx="162">
                  <c:v>33</c:v>
                </c:pt>
                <c:pt idx="163">
                  <c:v>33</c:v>
                </c:pt>
                <c:pt idx="164">
                  <c:v>33</c:v>
                </c:pt>
                <c:pt idx="165">
                  <c:v>33</c:v>
                </c:pt>
                <c:pt idx="166">
                  <c:v>33</c:v>
                </c:pt>
                <c:pt idx="167">
                  <c:v>33</c:v>
                </c:pt>
                <c:pt idx="168">
                  <c:v>33</c:v>
                </c:pt>
                <c:pt idx="169">
                  <c:v>33</c:v>
                </c:pt>
                <c:pt idx="170">
                  <c:v>33.200000000000003</c:v>
                </c:pt>
                <c:pt idx="171">
                  <c:v>33.5</c:v>
                </c:pt>
                <c:pt idx="172">
                  <c:v>33.5</c:v>
                </c:pt>
                <c:pt idx="173">
                  <c:v>33.5</c:v>
                </c:pt>
                <c:pt idx="174">
                  <c:v>33.5</c:v>
                </c:pt>
                <c:pt idx="175">
                  <c:v>34</c:v>
                </c:pt>
                <c:pt idx="176">
                  <c:v>34</c:v>
                </c:pt>
                <c:pt idx="177">
                  <c:v>34</c:v>
                </c:pt>
                <c:pt idx="178">
                  <c:v>34</c:v>
                </c:pt>
                <c:pt idx="179">
                  <c:v>34</c:v>
                </c:pt>
                <c:pt idx="180">
                  <c:v>34</c:v>
                </c:pt>
                <c:pt idx="181">
                  <c:v>34</c:v>
                </c:pt>
                <c:pt idx="182">
                  <c:v>34</c:v>
                </c:pt>
                <c:pt idx="183">
                  <c:v>34</c:v>
                </c:pt>
                <c:pt idx="184">
                  <c:v>34</c:v>
                </c:pt>
                <c:pt idx="185">
                  <c:v>34</c:v>
                </c:pt>
                <c:pt idx="186">
                  <c:v>34</c:v>
                </c:pt>
                <c:pt idx="187">
                  <c:v>34</c:v>
                </c:pt>
                <c:pt idx="188">
                  <c:v>34</c:v>
                </c:pt>
                <c:pt idx="189">
                  <c:v>34</c:v>
                </c:pt>
                <c:pt idx="190">
                  <c:v>34</c:v>
                </c:pt>
                <c:pt idx="191">
                  <c:v>34</c:v>
                </c:pt>
                <c:pt idx="192">
                  <c:v>34</c:v>
                </c:pt>
                <c:pt idx="193">
                  <c:v>34</c:v>
                </c:pt>
                <c:pt idx="194">
                  <c:v>34</c:v>
                </c:pt>
                <c:pt idx="195">
                  <c:v>34.200000000000003</c:v>
                </c:pt>
                <c:pt idx="196">
                  <c:v>34.5</c:v>
                </c:pt>
                <c:pt idx="197">
                  <c:v>34.5</c:v>
                </c:pt>
                <c:pt idx="198">
                  <c:v>34.5</c:v>
                </c:pt>
                <c:pt idx="199">
                  <c:v>35</c:v>
                </c:pt>
                <c:pt idx="200">
                  <c:v>35</c:v>
                </c:pt>
                <c:pt idx="201">
                  <c:v>35</c:v>
                </c:pt>
                <c:pt idx="202">
                  <c:v>35</c:v>
                </c:pt>
                <c:pt idx="203">
                  <c:v>35</c:v>
                </c:pt>
                <c:pt idx="204">
                  <c:v>35</c:v>
                </c:pt>
                <c:pt idx="205">
                  <c:v>35</c:v>
                </c:pt>
                <c:pt idx="206">
                  <c:v>35</c:v>
                </c:pt>
                <c:pt idx="207">
                  <c:v>35</c:v>
                </c:pt>
                <c:pt idx="208">
                  <c:v>35</c:v>
                </c:pt>
                <c:pt idx="209">
                  <c:v>35</c:v>
                </c:pt>
                <c:pt idx="210">
                  <c:v>35</c:v>
                </c:pt>
                <c:pt idx="211">
                  <c:v>35</c:v>
                </c:pt>
                <c:pt idx="212">
                  <c:v>35.5</c:v>
                </c:pt>
                <c:pt idx="213">
                  <c:v>35.5</c:v>
                </c:pt>
                <c:pt idx="214">
                  <c:v>36</c:v>
                </c:pt>
                <c:pt idx="215">
                  <c:v>36</c:v>
                </c:pt>
                <c:pt idx="216">
                  <c:v>36</c:v>
                </c:pt>
                <c:pt idx="217">
                  <c:v>36</c:v>
                </c:pt>
                <c:pt idx="218">
                  <c:v>36</c:v>
                </c:pt>
                <c:pt idx="219">
                  <c:v>36</c:v>
                </c:pt>
                <c:pt idx="220">
                  <c:v>36</c:v>
                </c:pt>
                <c:pt idx="221">
                  <c:v>36</c:v>
                </c:pt>
                <c:pt idx="222">
                  <c:v>36</c:v>
                </c:pt>
                <c:pt idx="223">
                  <c:v>36</c:v>
                </c:pt>
                <c:pt idx="224">
                  <c:v>36</c:v>
                </c:pt>
                <c:pt idx="225">
                  <c:v>36</c:v>
                </c:pt>
                <c:pt idx="226">
                  <c:v>36</c:v>
                </c:pt>
                <c:pt idx="227">
                  <c:v>36</c:v>
                </c:pt>
                <c:pt idx="228">
                  <c:v>36.4</c:v>
                </c:pt>
                <c:pt idx="229">
                  <c:v>36.5</c:v>
                </c:pt>
                <c:pt idx="230">
                  <c:v>36.5</c:v>
                </c:pt>
                <c:pt idx="231">
                  <c:v>36.5</c:v>
                </c:pt>
                <c:pt idx="232">
                  <c:v>36.5</c:v>
                </c:pt>
                <c:pt idx="233">
                  <c:v>36.5</c:v>
                </c:pt>
                <c:pt idx="234">
                  <c:v>36.5</c:v>
                </c:pt>
                <c:pt idx="235">
                  <c:v>36.5</c:v>
                </c:pt>
                <c:pt idx="236">
                  <c:v>37</c:v>
                </c:pt>
                <c:pt idx="237">
                  <c:v>37</c:v>
                </c:pt>
                <c:pt idx="238">
                  <c:v>37</c:v>
                </c:pt>
                <c:pt idx="239">
                  <c:v>37</c:v>
                </c:pt>
                <c:pt idx="240">
                  <c:v>37</c:v>
                </c:pt>
                <c:pt idx="241">
                  <c:v>37</c:v>
                </c:pt>
                <c:pt idx="242">
                  <c:v>37</c:v>
                </c:pt>
                <c:pt idx="243">
                  <c:v>37</c:v>
                </c:pt>
                <c:pt idx="244">
                  <c:v>37</c:v>
                </c:pt>
                <c:pt idx="245">
                  <c:v>37</c:v>
                </c:pt>
                <c:pt idx="246">
                  <c:v>37</c:v>
                </c:pt>
                <c:pt idx="247">
                  <c:v>37</c:v>
                </c:pt>
                <c:pt idx="248">
                  <c:v>37</c:v>
                </c:pt>
                <c:pt idx="249">
                  <c:v>37</c:v>
                </c:pt>
                <c:pt idx="250">
                  <c:v>37</c:v>
                </c:pt>
                <c:pt idx="251">
                  <c:v>37</c:v>
                </c:pt>
                <c:pt idx="252">
                  <c:v>37</c:v>
                </c:pt>
                <c:pt idx="253">
                  <c:v>37</c:v>
                </c:pt>
                <c:pt idx="254">
                  <c:v>37</c:v>
                </c:pt>
                <c:pt idx="255">
                  <c:v>37</c:v>
                </c:pt>
                <c:pt idx="256">
                  <c:v>37</c:v>
                </c:pt>
                <c:pt idx="257">
                  <c:v>37</c:v>
                </c:pt>
                <c:pt idx="258">
                  <c:v>37</c:v>
                </c:pt>
                <c:pt idx="259">
                  <c:v>37</c:v>
                </c:pt>
                <c:pt idx="260">
                  <c:v>37</c:v>
                </c:pt>
                <c:pt idx="261">
                  <c:v>37</c:v>
                </c:pt>
                <c:pt idx="262">
                  <c:v>37</c:v>
                </c:pt>
                <c:pt idx="263">
                  <c:v>37.200000000000003</c:v>
                </c:pt>
                <c:pt idx="264">
                  <c:v>37.4</c:v>
                </c:pt>
                <c:pt idx="265">
                  <c:v>37.5</c:v>
                </c:pt>
                <c:pt idx="266">
                  <c:v>37.5</c:v>
                </c:pt>
                <c:pt idx="267">
                  <c:v>37.5</c:v>
                </c:pt>
                <c:pt idx="268">
                  <c:v>37.5</c:v>
                </c:pt>
                <c:pt idx="269">
                  <c:v>37.5</c:v>
                </c:pt>
                <c:pt idx="270">
                  <c:v>37.5</c:v>
                </c:pt>
                <c:pt idx="271">
                  <c:v>37.5</c:v>
                </c:pt>
                <c:pt idx="272">
                  <c:v>37.5</c:v>
                </c:pt>
                <c:pt idx="273">
                  <c:v>37.5</c:v>
                </c:pt>
                <c:pt idx="274">
                  <c:v>37.5</c:v>
                </c:pt>
                <c:pt idx="275">
                  <c:v>37.799999999999997</c:v>
                </c:pt>
                <c:pt idx="276">
                  <c:v>38</c:v>
                </c:pt>
                <c:pt idx="277">
                  <c:v>38</c:v>
                </c:pt>
                <c:pt idx="278">
                  <c:v>38</c:v>
                </c:pt>
                <c:pt idx="279">
                  <c:v>38</c:v>
                </c:pt>
                <c:pt idx="280">
                  <c:v>38</c:v>
                </c:pt>
                <c:pt idx="281">
                  <c:v>38</c:v>
                </c:pt>
                <c:pt idx="282">
                  <c:v>38</c:v>
                </c:pt>
                <c:pt idx="283">
                  <c:v>38</c:v>
                </c:pt>
                <c:pt idx="284">
                  <c:v>38</c:v>
                </c:pt>
                <c:pt idx="285">
                  <c:v>38</c:v>
                </c:pt>
                <c:pt idx="286">
                  <c:v>38</c:v>
                </c:pt>
                <c:pt idx="287">
                  <c:v>38</c:v>
                </c:pt>
                <c:pt idx="288">
                  <c:v>38</c:v>
                </c:pt>
                <c:pt idx="289">
                  <c:v>38</c:v>
                </c:pt>
                <c:pt idx="290">
                  <c:v>38</c:v>
                </c:pt>
                <c:pt idx="291">
                  <c:v>38</c:v>
                </c:pt>
                <c:pt idx="292">
                  <c:v>38</c:v>
                </c:pt>
                <c:pt idx="293">
                  <c:v>38</c:v>
                </c:pt>
                <c:pt idx="294">
                  <c:v>38</c:v>
                </c:pt>
                <c:pt idx="295">
                  <c:v>38.1</c:v>
                </c:pt>
                <c:pt idx="296">
                  <c:v>38.4</c:v>
                </c:pt>
                <c:pt idx="297">
                  <c:v>38.5</c:v>
                </c:pt>
                <c:pt idx="298">
                  <c:v>38.5</c:v>
                </c:pt>
                <c:pt idx="299">
                  <c:v>38.5</c:v>
                </c:pt>
                <c:pt idx="300">
                  <c:v>38.5</c:v>
                </c:pt>
                <c:pt idx="301">
                  <c:v>38.5</c:v>
                </c:pt>
                <c:pt idx="302">
                  <c:v>38.5</c:v>
                </c:pt>
                <c:pt idx="303">
                  <c:v>38.5</c:v>
                </c:pt>
                <c:pt idx="304">
                  <c:v>38.5</c:v>
                </c:pt>
                <c:pt idx="305">
                  <c:v>39</c:v>
                </c:pt>
                <c:pt idx="306">
                  <c:v>39</c:v>
                </c:pt>
                <c:pt idx="307">
                  <c:v>39</c:v>
                </c:pt>
                <c:pt idx="308">
                  <c:v>39</c:v>
                </c:pt>
                <c:pt idx="309">
                  <c:v>39</c:v>
                </c:pt>
                <c:pt idx="310">
                  <c:v>39</c:v>
                </c:pt>
                <c:pt idx="311">
                  <c:v>39</c:v>
                </c:pt>
                <c:pt idx="312">
                  <c:v>39</c:v>
                </c:pt>
                <c:pt idx="313">
                  <c:v>39</c:v>
                </c:pt>
                <c:pt idx="314">
                  <c:v>39</c:v>
                </c:pt>
                <c:pt idx="315">
                  <c:v>39</c:v>
                </c:pt>
                <c:pt idx="316">
                  <c:v>39</c:v>
                </c:pt>
                <c:pt idx="317">
                  <c:v>39</c:v>
                </c:pt>
                <c:pt idx="318">
                  <c:v>39</c:v>
                </c:pt>
                <c:pt idx="319">
                  <c:v>39</c:v>
                </c:pt>
                <c:pt idx="320">
                  <c:v>39</c:v>
                </c:pt>
                <c:pt idx="321">
                  <c:v>39</c:v>
                </c:pt>
                <c:pt idx="322">
                  <c:v>39</c:v>
                </c:pt>
                <c:pt idx="323">
                  <c:v>39</c:v>
                </c:pt>
                <c:pt idx="324">
                  <c:v>39</c:v>
                </c:pt>
                <c:pt idx="325">
                  <c:v>39</c:v>
                </c:pt>
                <c:pt idx="326">
                  <c:v>39</c:v>
                </c:pt>
                <c:pt idx="327">
                  <c:v>39</c:v>
                </c:pt>
                <c:pt idx="328">
                  <c:v>39.5</c:v>
                </c:pt>
                <c:pt idx="329">
                  <c:v>39.5</c:v>
                </c:pt>
                <c:pt idx="330">
                  <c:v>39.5</c:v>
                </c:pt>
                <c:pt idx="331">
                  <c:v>39.5</c:v>
                </c:pt>
                <c:pt idx="332">
                  <c:v>39.5</c:v>
                </c:pt>
                <c:pt idx="333">
                  <c:v>39.5</c:v>
                </c:pt>
                <c:pt idx="334">
                  <c:v>39.5</c:v>
                </c:pt>
                <c:pt idx="335">
                  <c:v>39.5</c:v>
                </c:pt>
                <c:pt idx="336">
                  <c:v>40</c:v>
                </c:pt>
                <c:pt idx="337">
                  <c:v>40</c:v>
                </c:pt>
                <c:pt idx="338">
                  <c:v>40</c:v>
                </c:pt>
                <c:pt idx="339">
                  <c:v>40</c:v>
                </c:pt>
                <c:pt idx="340">
                  <c:v>40</c:v>
                </c:pt>
                <c:pt idx="341">
                  <c:v>40</c:v>
                </c:pt>
                <c:pt idx="342">
                  <c:v>40</c:v>
                </c:pt>
                <c:pt idx="343">
                  <c:v>40</c:v>
                </c:pt>
                <c:pt idx="344">
                  <c:v>40</c:v>
                </c:pt>
                <c:pt idx="345">
                  <c:v>40</c:v>
                </c:pt>
                <c:pt idx="346">
                  <c:v>40</c:v>
                </c:pt>
                <c:pt idx="347">
                  <c:v>40</c:v>
                </c:pt>
                <c:pt idx="348">
                  <c:v>40</c:v>
                </c:pt>
                <c:pt idx="349">
                  <c:v>40</c:v>
                </c:pt>
                <c:pt idx="350">
                  <c:v>40</c:v>
                </c:pt>
                <c:pt idx="351">
                  <c:v>40</c:v>
                </c:pt>
                <c:pt idx="352">
                  <c:v>40</c:v>
                </c:pt>
                <c:pt idx="353">
                  <c:v>40</c:v>
                </c:pt>
                <c:pt idx="354">
                  <c:v>40</c:v>
                </c:pt>
                <c:pt idx="355">
                  <c:v>40</c:v>
                </c:pt>
                <c:pt idx="356">
                  <c:v>40</c:v>
                </c:pt>
                <c:pt idx="357">
                  <c:v>40.4</c:v>
                </c:pt>
                <c:pt idx="358">
                  <c:v>40.4</c:v>
                </c:pt>
                <c:pt idx="359">
                  <c:v>40.5</c:v>
                </c:pt>
                <c:pt idx="360">
                  <c:v>40.5</c:v>
                </c:pt>
                <c:pt idx="361">
                  <c:v>40.5</c:v>
                </c:pt>
                <c:pt idx="362">
                  <c:v>40.5</c:v>
                </c:pt>
                <c:pt idx="363">
                  <c:v>41</c:v>
                </c:pt>
                <c:pt idx="364">
                  <c:v>41</c:v>
                </c:pt>
                <c:pt idx="365">
                  <c:v>41</c:v>
                </c:pt>
                <c:pt idx="366">
                  <c:v>41</c:v>
                </c:pt>
                <c:pt idx="367">
                  <c:v>41</c:v>
                </c:pt>
                <c:pt idx="368">
                  <c:v>41</c:v>
                </c:pt>
                <c:pt idx="369">
                  <c:v>41</c:v>
                </c:pt>
                <c:pt idx="370">
                  <c:v>41</c:v>
                </c:pt>
                <c:pt idx="371">
                  <c:v>41</c:v>
                </c:pt>
                <c:pt idx="372">
                  <c:v>41</c:v>
                </c:pt>
                <c:pt idx="373">
                  <c:v>41</c:v>
                </c:pt>
                <c:pt idx="374">
                  <c:v>41.3</c:v>
                </c:pt>
                <c:pt idx="375">
                  <c:v>41.5</c:v>
                </c:pt>
                <c:pt idx="376">
                  <c:v>42</c:v>
                </c:pt>
                <c:pt idx="377">
                  <c:v>42</c:v>
                </c:pt>
                <c:pt idx="378">
                  <c:v>42</c:v>
                </c:pt>
                <c:pt idx="379">
                  <c:v>42</c:v>
                </c:pt>
                <c:pt idx="380">
                  <c:v>42</c:v>
                </c:pt>
                <c:pt idx="381">
                  <c:v>42</c:v>
                </c:pt>
                <c:pt idx="382">
                  <c:v>42</c:v>
                </c:pt>
                <c:pt idx="383">
                  <c:v>42</c:v>
                </c:pt>
                <c:pt idx="384">
                  <c:v>42</c:v>
                </c:pt>
                <c:pt idx="385">
                  <c:v>42</c:v>
                </c:pt>
                <c:pt idx="386">
                  <c:v>42</c:v>
                </c:pt>
                <c:pt idx="387">
                  <c:v>42.1</c:v>
                </c:pt>
                <c:pt idx="388">
                  <c:v>43</c:v>
                </c:pt>
                <c:pt idx="389">
                  <c:v>43</c:v>
                </c:pt>
                <c:pt idx="390">
                  <c:v>43</c:v>
                </c:pt>
                <c:pt idx="391">
                  <c:v>43.2</c:v>
                </c:pt>
                <c:pt idx="392">
                  <c:v>43.5</c:v>
                </c:pt>
                <c:pt idx="393">
                  <c:v>43.7</c:v>
                </c:pt>
                <c:pt idx="394">
                  <c:v>44</c:v>
                </c:pt>
                <c:pt idx="395">
                  <c:v>44</c:v>
                </c:pt>
                <c:pt idx="396">
                  <c:v>44</c:v>
                </c:pt>
                <c:pt idx="397">
                  <c:v>44.2</c:v>
                </c:pt>
                <c:pt idx="398">
                  <c:v>44.4</c:v>
                </c:pt>
                <c:pt idx="399">
                  <c:v>44.5</c:v>
                </c:pt>
                <c:pt idx="400">
                  <c:v>44.8</c:v>
                </c:pt>
                <c:pt idx="401">
                  <c:v>44.9</c:v>
                </c:pt>
                <c:pt idx="402">
                  <c:v>45</c:v>
                </c:pt>
                <c:pt idx="403">
                  <c:v>45.4</c:v>
                </c:pt>
                <c:pt idx="404">
                  <c:v>46</c:v>
                </c:pt>
                <c:pt idx="405">
                  <c:v>46</c:v>
                </c:pt>
                <c:pt idx="406">
                  <c:v>46</c:v>
                </c:pt>
                <c:pt idx="407">
                  <c:v>46</c:v>
                </c:pt>
                <c:pt idx="408">
                  <c:v>47</c:v>
                </c:pt>
                <c:pt idx="409">
                  <c:v>47</c:v>
                </c:pt>
                <c:pt idx="410">
                  <c:v>47.5</c:v>
                </c:pt>
                <c:pt idx="411">
                  <c:v>48</c:v>
                </c:pt>
                <c:pt idx="412">
                  <c:v>48</c:v>
                </c:pt>
                <c:pt idx="413">
                  <c:v>48</c:v>
                </c:pt>
                <c:pt idx="414">
                  <c:v>48</c:v>
                </c:pt>
                <c:pt idx="415">
                  <c:v>48.5</c:v>
                </c:pt>
                <c:pt idx="416">
                  <c:v>48.5</c:v>
                </c:pt>
                <c:pt idx="417">
                  <c:v>49</c:v>
                </c:pt>
                <c:pt idx="418">
                  <c:v>49</c:v>
                </c:pt>
                <c:pt idx="419">
                  <c:v>49.5</c:v>
                </c:pt>
                <c:pt idx="420">
                  <c:v>49.5</c:v>
                </c:pt>
                <c:pt idx="421">
                  <c:v>50</c:v>
                </c:pt>
                <c:pt idx="422">
                  <c:v>50.1</c:v>
                </c:pt>
                <c:pt idx="423">
                  <c:v>51</c:v>
                </c:pt>
                <c:pt idx="424">
                  <c:v>54</c:v>
                </c:pt>
              </c:numCache>
            </c:numRef>
          </c:xVal>
          <c:yVal>
            <c:numRef>
              <c:f>'Freshwater catfish'!$R$2:$R$2002</c:f>
              <c:numCache>
                <c:formatCode>General</c:formatCode>
                <c:ptCount val="2001"/>
                <c:pt idx="5" formatCode="0.00E+00">
                  <c:v>2.0000000000000001E-4</c:v>
                </c:pt>
                <c:pt idx="6">
                  <c:v>1.6000000000000001E-3</c:v>
                </c:pt>
                <c:pt idx="7">
                  <c:v>2E-3</c:v>
                </c:pt>
                <c:pt idx="8">
                  <c:v>3.3999999999999998E-3</c:v>
                </c:pt>
                <c:pt idx="9">
                  <c:v>1.4999999999999999E-2</c:v>
                </c:pt>
                <c:pt idx="10">
                  <c:v>2.8E-3</c:v>
                </c:pt>
                <c:pt idx="11">
                  <c:v>2.7000000000000001E-3</c:v>
                </c:pt>
                <c:pt idx="12">
                  <c:v>1.2E-2</c:v>
                </c:pt>
                <c:pt idx="13">
                  <c:v>1.2E-2</c:v>
                </c:pt>
                <c:pt idx="14">
                  <c:v>1.4999999999999999E-2</c:v>
                </c:pt>
                <c:pt idx="15">
                  <c:v>3.8E-3</c:v>
                </c:pt>
                <c:pt idx="16">
                  <c:v>4.0000000000000001E-3</c:v>
                </c:pt>
                <c:pt idx="17">
                  <c:v>6.0000000000000001E-3</c:v>
                </c:pt>
                <c:pt idx="18">
                  <c:v>8.9300000000000004E-3</c:v>
                </c:pt>
                <c:pt idx="19">
                  <c:v>0.01</c:v>
                </c:pt>
                <c:pt idx="20">
                  <c:v>0.01</c:v>
                </c:pt>
                <c:pt idx="21">
                  <c:v>2.1999999999999999E-2</c:v>
                </c:pt>
                <c:pt idx="22">
                  <c:v>2.4E-2</c:v>
                </c:pt>
                <c:pt idx="23">
                  <c:v>2.98E-2</c:v>
                </c:pt>
                <c:pt idx="24">
                  <c:v>0.02</c:v>
                </c:pt>
                <c:pt idx="25">
                  <c:v>3.2000000000000001E-2</c:v>
                </c:pt>
                <c:pt idx="26">
                  <c:v>8.7999999999999995E-2</c:v>
                </c:pt>
                <c:pt idx="27">
                  <c:v>0.03</c:v>
                </c:pt>
                <c:pt idx="28">
                  <c:v>6.8000000000000005E-2</c:v>
                </c:pt>
                <c:pt idx="29">
                  <c:v>6.8000000000000005E-2</c:v>
                </c:pt>
                <c:pt idx="30">
                  <c:v>6.5000000000000002E-2</c:v>
                </c:pt>
                <c:pt idx="31">
                  <c:v>6.0999999999999999E-2</c:v>
                </c:pt>
                <c:pt idx="32">
                  <c:v>5.7000000000000002E-2</c:v>
                </c:pt>
                <c:pt idx="33">
                  <c:v>7.5999999999999998E-2</c:v>
                </c:pt>
                <c:pt idx="34">
                  <c:v>7.0000000000000007E-2</c:v>
                </c:pt>
                <c:pt idx="35">
                  <c:v>0.09</c:v>
                </c:pt>
                <c:pt idx="36">
                  <c:v>0.09</c:v>
                </c:pt>
                <c:pt idx="37">
                  <c:v>0.08</c:v>
                </c:pt>
                <c:pt idx="38">
                  <c:v>7.4999999999999997E-2</c:v>
                </c:pt>
                <c:pt idx="39">
                  <c:v>8.5000000000000006E-2</c:v>
                </c:pt>
                <c:pt idx="40">
                  <c:v>0.105</c:v>
                </c:pt>
                <c:pt idx="41">
                  <c:v>7.4999999999999997E-2</c:v>
                </c:pt>
                <c:pt idx="42">
                  <c:v>0.09</c:v>
                </c:pt>
                <c:pt idx="43">
                  <c:v>0.09</c:v>
                </c:pt>
                <c:pt idx="44">
                  <c:v>0.10299999999999999</c:v>
                </c:pt>
                <c:pt idx="45">
                  <c:v>0.11</c:v>
                </c:pt>
                <c:pt idx="46">
                  <c:v>9.2999999999999999E-2</c:v>
                </c:pt>
                <c:pt idx="47">
                  <c:v>0.1</c:v>
                </c:pt>
                <c:pt idx="48">
                  <c:v>9.9000000000000005E-2</c:v>
                </c:pt>
                <c:pt idx="49">
                  <c:v>0.114</c:v>
                </c:pt>
                <c:pt idx="50">
                  <c:v>0.125</c:v>
                </c:pt>
                <c:pt idx="51">
                  <c:v>0.125</c:v>
                </c:pt>
                <c:pt idx="52">
                  <c:v>0.125</c:v>
                </c:pt>
                <c:pt idx="53">
                  <c:v>0.123</c:v>
                </c:pt>
                <c:pt idx="54">
                  <c:v>0.13500000000000001</c:v>
                </c:pt>
                <c:pt idx="55">
                  <c:v>0.12</c:v>
                </c:pt>
                <c:pt idx="56">
                  <c:v>0.15</c:v>
                </c:pt>
                <c:pt idx="57">
                  <c:v>0.124</c:v>
                </c:pt>
                <c:pt idx="58">
                  <c:v>0.14000000000000001</c:v>
                </c:pt>
                <c:pt idx="59">
                  <c:v>0.13</c:v>
                </c:pt>
                <c:pt idx="60">
                  <c:v>0.13</c:v>
                </c:pt>
                <c:pt idx="61">
                  <c:v>0.13200000000000001</c:v>
                </c:pt>
                <c:pt idx="62">
                  <c:v>0.14000000000000001</c:v>
                </c:pt>
                <c:pt idx="63">
                  <c:v>0.13500000000000001</c:v>
                </c:pt>
                <c:pt idx="64">
                  <c:v>0.13</c:v>
                </c:pt>
                <c:pt idx="65">
                  <c:v>0.14000000000000001</c:v>
                </c:pt>
                <c:pt idx="66">
                  <c:v>0.13200000000000001</c:v>
                </c:pt>
                <c:pt idx="67">
                  <c:v>0.16500000000000001</c:v>
                </c:pt>
                <c:pt idx="68">
                  <c:v>0.12</c:v>
                </c:pt>
                <c:pt idx="69">
                  <c:v>0.15</c:v>
                </c:pt>
                <c:pt idx="70">
                  <c:v>0.185</c:v>
                </c:pt>
                <c:pt idx="71">
                  <c:v>0.17</c:v>
                </c:pt>
                <c:pt idx="72">
                  <c:v>0.18</c:v>
                </c:pt>
                <c:pt idx="73">
                  <c:v>0.16</c:v>
                </c:pt>
                <c:pt idx="74">
                  <c:v>0.155</c:v>
                </c:pt>
                <c:pt idx="75">
                  <c:v>0.152</c:v>
                </c:pt>
                <c:pt idx="76">
                  <c:v>0.16800000000000001</c:v>
                </c:pt>
                <c:pt idx="77">
                  <c:v>0.153</c:v>
                </c:pt>
                <c:pt idx="78">
                  <c:v>0.14499999999999999</c:v>
                </c:pt>
                <c:pt idx="79">
                  <c:v>0.161</c:v>
                </c:pt>
                <c:pt idx="80">
                  <c:v>0.22</c:v>
                </c:pt>
                <c:pt idx="81">
                  <c:v>0.185</c:v>
                </c:pt>
                <c:pt idx="82">
                  <c:v>0.18</c:v>
                </c:pt>
                <c:pt idx="83">
                  <c:v>0.14299999999999999</c:v>
                </c:pt>
                <c:pt idx="84">
                  <c:v>0.185</c:v>
                </c:pt>
                <c:pt idx="85">
                  <c:v>0.19</c:v>
                </c:pt>
                <c:pt idx="86">
                  <c:v>0.185</c:v>
                </c:pt>
                <c:pt idx="87">
                  <c:v>0.19</c:v>
                </c:pt>
                <c:pt idx="88">
                  <c:v>0.18</c:v>
                </c:pt>
                <c:pt idx="89">
                  <c:v>0.185</c:v>
                </c:pt>
                <c:pt idx="90">
                  <c:v>0.182</c:v>
                </c:pt>
                <c:pt idx="91">
                  <c:v>0.23499999999999999</c:v>
                </c:pt>
                <c:pt idx="92">
                  <c:v>0.22</c:v>
                </c:pt>
                <c:pt idx="93">
                  <c:v>0.21</c:v>
                </c:pt>
                <c:pt idx="94">
                  <c:v>0.19</c:v>
                </c:pt>
                <c:pt idx="95">
                  <c:v>0.19500000000000001</c:v>
                </c:pt>
                <c:pt idx="96">
                  <c:v>0.20499999999999999</c:v>
                </c:pt>
                <c:pt idx="97">
                  <c:v>0.189</c:v>
                </c:pt>
                <c:pt idx="98">
                  <c:v>0.215</c:v>
                </c:pt>
                <c:pt idx="99">
                  <c:v>0.20499999999999999</c:v>
                </c:pt>
                <c:pt idx="100">
                  <c:v>0.23</c:v>
                </c:pt>
                <c:pt idx="101">
                  <c:v>0.23</c:v>
                </c:pt>
                <c:pt idx="102">
                  <c:v>0.22</c:v>
                </c:pt>
                <c:pt idx="103">
                  <c:v>0.215</c:v>
                </c:pt>
                <c:pt idx="104">
                  <c:v>0.19900000000000001</c:v>
                </c:pt>
                <c:pt idx="105">
                  <c:v>0.222</c:v>
                </c:pt>
                <c:pt idx="106">
                  <c:v>0.28000000000000003</c:v>
                </c:pt>
                <c:pt idx="107">
                  <c:v>0.22500000000000001</c:v>
                </c:pt>
                <c:pt idx="108">
                  <c:v>0.22</c:v>
                </c:pt>
                <c:pt idx="109">
                  <c:v>0.22500000000000001</c:v>
                </c:pt>
                <c:pt idx="110">
                  <c:v>0.22500000000000001</c:v>
                </c:pt>
                <c:pt idx="111">
                  <c:v>0.20499999999999999</c:v>
                </c:pt>
                <c:pt idx="112">
                  <c:v>0.2</c:v>
                </c:pt>
                <c:pt idx="113">
                  <c:v>0.17199999999999999</c:v>
                </c:pt>
                <c:pt idx="114">
                  <c:v>0.26</c:v>
                </c:pt>
                <c:pt idx="115">
                  <c:v>0.27</c:v>
                </c:pt>
                <c:pt idx="116">
                  <c:v>0.22</c:v>
                </c:pt>
                <c:pt idx="117">
                  <c:v>0.24</c:v>
                </c:pt>
                <c:pt idx="118">
                  <c:v>0.255</c:v>
                </c:pt>
                <c:pt idx="119">
                  <c:v>0.3</c:v>
                </c:pt>
                <c:pt idx="120">
                  <c:v>0.26</c:v>
                </c:pt>
                <c:pt idx="121">
                  <c:v>0.21</c:v>
                </c:pt>
                <c:pt idx="122">
                  <c:v>0.248</c:v>
                </c:pt>
                <c:pt idx="123">
                  <c:v>0.23200000000000001</c:v>
                </c:pt>
                <c:pt idx="124">
                  <c:v>0.27500000000000002</c:v>
                </c:pt>
                <c:pt idx="125">
                  <c:v>0.27</c:v>
                </c:pt>
                <c:pt idx="126">
                  <c:v>0.26500000000000001</c:v>
                </c:pt>
                <c:pt idx="127">
                  <c:v>0.26500000000000001</c:v>
                </c:pt>
                <c:pt idx="128">
                  <c:v>0.27</c:v>
                </c:pt>
                <c:pt idx="129">
                  <c:v>0.25</c:v>
                </c:pt>
                <c:pt idx="130">
                  <c:v>0.26500000000000001</c:v>
                </c:pt>
                <c:pt idx="131">
                  <c:v>0.315</c:v>
                </c:pt>
                <c:pt idx="132">
                  <c:v>0.27500000000000002</c:v>
                </c:pt>
                <c:pt idx="133">
                  <c:v>0.27</c:v>
                </c:pt>
                <c:pt idx="134">
                  <c:v>0.26</c:v>
                </c:pt>
                <c:pt idx="135">
                  <c:v>0.28999999999999998</c:v>
                </c:pt>
                <c:pt idx="136">
                  <c:v>0.33</c:v>
                </c:pt>
                <c:pt idx="137">
                  <c:v>0.33</c:v>
                </c:pt>
                <c:pt idx="138">
                  <c:v>0.30399999999999999</c:v>
                </c:pt>
                <c:pt idx="139">
                  <c:v>0.28999999999999998</c:v>
                </c:pt>
                <c:pt idx="140">
                  <c:v>0.29499999999999998</c:v>
                </c:pt>
                <c:pt idx="141">
                  <c:v>0.29499999999999998</c:v>
                </c:pt>
                <c:pt idx="142">
                  <c:v>0.29499999999999998</c:v>
                </c:pt>
                <c:pt idx="143">
                  <c:v>0.33500000000000002</c:v>
                </c:pt>
                <c:pt idx="144">
                  <c:v>0.34</c:v>
                </c:pt>
                <c:pt idx="145">
                  <c:v>0.32500000000000001</c:v>
                </c:pt>
                <c:pt idx="146">
                  <c:v>0.36</c:v>
                </c:pt>
                <c:pt idx="147">
                  <c:v>0.34</c:v>
                </c:pt>
                <c:pt idx="148">
                  <c:v>0.35</c:v>
                </c:pt>
                <c:pt idx="149">
                  <c:v>0.31</c:v>
                </c:pt>
                <c:pt idx="150">
                  <c:v>0.34</c:v>
                </c:pt>
                <c:pt idx="151">
                  <c:v>0.38</c:v>
                </c:pt>
                <c:pt idx="152">
                  <c:v>0.34799999999999998</c:v>
                </c:pt>
                <c:pt idx="153">
                  <c:v>0.41</c:v>
                </c:pt>
                <c:pt idx="154">
                  <c:v>0.35499999999999998</c:v>
                </c:pt>
                <c:pt idx="155">
                  <c:v>0.33500000000000002</c:v>
                </c:pt>
                <c:pt idx="156">
                  <c:v>0.30499999999999999</c:v>
                </c:pt>
                <c:pt idx="157">
                  <c:v>0.34</c:v>
                </c:pt>
                <c:pt idx="158">
                  <c:v>0.38500000000000001</c:v>
                </c:pt>
                <c:pt idx="159">
                  <c:v>0.32500000000000001</c:v>
                </c:pt>
                <c:pt idx="160">
                  <c:v>0.33500000000000002</c:v>
                </c:pt>
                <c:pt idx="161">
                  <c:v>0.35</c:v>
                </c:pt>
                <c:pt idx="162">
                  <c:v>0.35</c:v>
                </c:pt>
                <c:pt idx="163">
                  <c:v>0.36499999999999999</c:v>
                </c:pt>
                <c:pt idx="164">
                  <c:v>0.30499999999999999</c:v>
                </c:pt>
                <c:pt idx="165">
                  <c:v>0.33</c:v>
                </c:pt>
                <c:pt idx="166">
                  <c:v>0.35</c:v>
                </c:pt>
                <c:pt idx="167">
                  <c:v>0.32500000000000001</c:v>
                </c:pt>
                <c:pt idx="168">
                  <c:v>0.30499999999999999</c:v>
                </c:pt>
                <c:pt idx="169">
                  <c:v>0.35499999999999998</c:v>
                </c:pt>
                <c:pt idx="170">
                  <c:v>0.314</c:v>
                </c:pt>
                <c:pt idx="171">
                  <c:v>0.33500000000000002</c:v>
                </c:pt>
                <c:pt idx="172">
                  <c:v>0.36</c:v>
                </c:pt>
                <c:pt idx="173">
                  <c:v>0.36499999999999999</c:v>
                </c:pt>
                <c:pt idx="174">
                  <c:v>0.38</c:v>
                </c:pt>
                <c:pt idx="175">
                  <c:v>0.37</c:v>
                </c:pt>
                <c:pt idx="176">
                  <c:v>0.36</c:v>
                </c:pt>
                <c:pt idx="177">
                  <c:v>0.41</c:v>
                </c:pt>
                <c:pt idx="178">
                  <c:v>0.4</c:v>
                </c:pt>
                <c:pt idx="179">
                  <c:v>0.43</c:v>
                </c:pt>
                <c:pt idx="180">
                  <c:v>0.36199999999999999</c:v>
                </c:pt>
                <c:pt idx="181">
                  <c:v>0.39500000000000002</c:v>
                </c:pt>
                <c:pt idx="182">
                  <c:v>0.42</c:v>
                </c:pt>
                <c:pt idx="183">
                  <c:v>0.35499999999999998</c:v>
                </c:pt>
                <c:pt idx="184">
                  <c:v>0.36499999999999999</c:v>
                </c:pt>
                <c:pt idx="185">
                  <c:v>0.375</c:v>
                </c:pt>
                <c:pt idx="186">
                  <c:v>0.37</c:v>
                </c:pt>
                <c:pt idx="187">
                  <c:v>0.33</c:v>
                </c:pt>
                <c:pt idx="188">
                  <c:v>0.35499999999999998</c:v>
                </c:pt>
                <c:pt idx="189">
                  <c:v>0.375</c:v>
                </c:pt>
                <c:pt idx="190">
                  <c:v>0.41499999999999998</c:v>
                </c:pt>
                <c:pt idx="191">
                  <c:v>0.35499999999999998</c:v>
                </c:pt>
                <c:pt idx="192">
                  <c:v>0.37</c:v>
                </c:pt>
                <c:pt idx="193">
                  <c:v>0.38</c:v>
                </c:pt>
                <c:pt idx="194">
                  <c:v>0.5</c:v>
                </c:pt>
                <c:pt idx="195">
                  <c:v>0.438</c:v>
                </c:pt>
                <c:pt idx="196">
                  <c:v>0.4</c:v>
                </c:pt>
                <c:pt idx="197">
                  <c:v>0.38500000000000001</c:v>
                </c:pt>
                <c:pt idx="198">
                  <c:v>0.37</c:v>
                </c:pt>
                <c:pt idx="199">
                  <c:v>0.4</c:v>
                </c:pt>
                <c:pt idx="200">
                  <c:v>0.39</c:v>
                </c:pt>
                <c:pt idx="201">
                  <c:v>0.45</c:v>
                </c:pt>
                <c:pt idx="202">
                  <c:v>0.34</c:v>
                </c:pt>
                <c:pt idx="203">
                  <c:v>0.36499999999999999</c:v>
                </c:pt>
                <c:pt idx="204">
                  <c:v>0.38500000000000001</c:v>
                </c:pt>
                <c:pt idx="205">
                  <c:v>0.42499999999999999</c:v>
                </c:pt>
                <c:pt idx="206">
                  <c:v>0.44</c:v>
                </c:pt>
                <c:pt idx="207">
                  <c:v>0.40500000000000003</c:v>
                </c:pt>
                <c:pt idx="208">
                  <c:v>0.38500000000000001</c:v>
                </c:pt>
                <c:pt idx="209">
                  <c:v>0.4</c:v>
                </c:pt>
                <c:pt idx="210">
                  <c:v>0.42</c:v>
                </c:pt>
                <c:pt idx="211">
                  <c:v>0.36499999999999999</c:v>
                </c:pt>
                <c:pt idx="212">
                  <c:v>0.38</c:v>
                </c:pt>
                <c:pt idx="213">
                  <c:v>0.41499999999999998</c:v>
                </c:pt>
                <c:pt idx="214">
                  <c:v>0.41</c:v>
                </c:pt>
                <c:pt idx="215">
                  <c:v>0.48</c:v>
                </c:pt>
                <c:pt idx="216">
                  <c:v>0.51</c:v>
                </c:pt>
                <c:pt idx="217">
                  <c:v>0.44</c:v>
                </c:pt>
                <c:pt idx="218">
                  <c:v>0.44500000000000001</c:v>
                </c:pt>
                <c:pt idx="219">
                  <c:v>0.42</c:v>
                </c:pt>
                <c:pt idx="220">
                  <c:v>0.42499999999999999</c:v>
                </c:pt>
                <c:pt idx="221">
                  <c:v>0.44500000000000001</c:v>
                </c:pt>
                <c:pt idx="222">
                  <c:v>0.39500000000000002</c:v>
                </c:pt>
                <c:pt idx="223">
                  <c:v>0.42499999999999999</c:v>
                </c:pt>
                <c:pt idx="224">
                  <c:v>0.44</c:v>
                </c:pt>
                <c:pt idx="225">
                  <c:v>0.44500000000000001</c:v>
                </c:pt>
                <c:pt idx="226">
                  <c:v>0.39500000000000002</c:v>
                </c:pt>
                <c:pt idx="227">
                  <c:v>0.5</c:v>
                </c:pt>
                <c:pt idx="228">
                  <c:v>0.48799999999999999</c:v>
                </c:pt>
                <c:pt idx="229">
                  <c:v>0.435</c:v>
                </c:pt>
                <c:pt idx="230">
                  <c:v>0.42</c:v>
                </c:pt>
                <c:pt idx="231">
                  <c:v>0.41499999999999998</c:v>
                </c:pt>
                <c:pt idx="232">
                  <c:v>0.49</c:v>
                </c:pt>
                <c:pt idx="233">
                  <c:v>0.44500000000000001</c:v>
                </c:pt>
                <c:pt idx="234">
                  <c:v>0.53</c:v>
                </c:pt>
                <c:pt idx="235">
                  <c:v>0.49</c:v>
                </c:pt>
                <c:pt idx="236">
                  <c:v>0.44</c:v>
                </c:pt>
                <c:pt idx="237">
                  <c:v>0.53600000000000003</c:v>
                </c:pt>
                <c:pt idx="238">
                  <c:v>0.49</c:v>
                </c:pt>
                <c:pt idx="239">
                  <c:v>0.46500000000000002</c:v>
                </c:pt>
                <c:pt idx="240">
                  <c:v>0.43</c:v>
                </c:pt>
                <c:pt idx="241">
                  <c:v>0.51</c:v>
                </c:pt>
                <c:pt idx="242">
                  <c:v>0.48</c:v>
                </c:pt>
                <c:pt idx="243">
                  <c:v>0.56999999999999995</c:v>
                </c:pt>
                <c:pt idx="244">
                  <c:v>0.46500000000000002</c:v>
                </c:pt>
                <c:pt idx="245">
                  <c:v>0.55500000000000005</c:v>
                </c:pt>
                <c:pt idx="246">
                  <c:v>0.47</c:v>
                </c:pt>
                <c:pt idx="247">
                  <c:v>0.47499999999999998</c:v>
                </c:pt>
                <c:pt idx="248">
                  <c:v>0.52500000000000002</c:v>
                </c:pt>
                <c:pt idx="249">
                  <c:v>0.46</c:v>
                </c:pt>
                <c:pt idx="250">
                  <c:v>0.51</c:v>
                </c:pt>
                <c:pt idx="251">
                  <c:v>0.46</c:v>
                </c:pt>
                <c:pt idx="252">
                  <c:v>0.48</c:v>
                </c:pt>
                <c:pt idx="253">
                  <c:v>0.51500000000000001</c:v>
                </c:pt>
                <c:pt idx="254">
                  <c:v>0.52500000000000002</c:v>
                </c:pt>
                <c:pt idx="255">
                  <c:v>0.45</c:v>
                </c:pt>
                <c:pt idx="256">
                  <c:v>0.5</c:v>
                </c:pt>
                <c:pt idx="257">
                  <c:v>0.51</c:v>
                </c:pt>
                <c:pt idx="258">
                  <c:v>0.51500000000000001</c:v>
                </c:pt>
                <c:pt idx="259">
                  <c:v>0.51</c:v>
                </c:pt>
                <c:pt idx="260">
                  <c:v>0.47499999999999998</c:v>
                </c:pt>
                <c:pt idx="261">
                  <c:v>0.42499999999999999</c:v>
                </c:pt>
                <c:pt idx="262">
                  <c:v>0.37</c:v>
                </c:pt>
                <c:pt idx="263">
                  <c:v>0.54600000000000004</c:v>
                </c:pt>
                <c:pt idx="264">
                  <c:v>0.54100000000000004</c:v>
                </c:pt>
                <c:pt idx="265">
                  <c:v>0.49</c:v>
                </c:pt>
                <c:pt idx="266">
                  <c:v>0.53500000000000003</c:v>
                </c:pt>
                <c:pt idx="267">
                  <c:v>0.61</c:v>
                </c:pt>
                <c:pt idx="268">
                  <c:v>0.55000000000000004</c:v>
                </c:pt>
                <c:pt idx="269">
                  <c:v>0.5</c:v>
                </c:pt>
                <c:pt idx="270">
                  <c:v>0.5</c:v>
                </c:pt>
                <c:pt idx="271">
                  <c:v>0.505</c:v>
                </c:pt>
                <c:pt idx="272">
                  <c:v>0.53</c:v>
                </c:pt>
                <c:pt idx="273">
                  <c:v>0.45500000000000002</c:v>
                </c:pt>
                <c:pt idx="274">
                  <c:v>0.51500000000000001</c:v>
                </c:pt>
                <c:pt idx="275">
                  <c:v>0.52400000000000002</c:v>
                </c:pt>
                <c:pt idx="276">
                  <c:v>0.54</c:v>
                </c:pt>
                <c:pt idx="277">
                  <c:v>0.61</c:v>
                </c:pt>
                <c:pt idx="278">
                  <c:v>0.56999999999999995</c:v>
                </c:pt>
                <c:pt idx="279">
                  <c:v>0.56499999999999995</c:v>
                </c:pt>
                <c:pt idx="280">
                  <c:v>0.59</c:v>
                </c:pt>
                <c:pt idx="281">
                  <c:v>0.56999999999999995</c:v>
                </c:pt>
                <c:pt idx="282">
                  <c:v>0.48499999999999999</c:v>
                </c:pt>
                <c:pt idx="283">
                  <c:v>0.53</c:v>
                </c:pt>
                <c:pt idx="284">
                  <c:v>0.56000000000000005</c:v>
                </c:pt>
                <c:pt idx="285">
                  <c:v>0.52</c:v>
                </c:pt>
                <c:pt idx="286">
                  <c:v>0.53</c:v>
                </c:pt>
                <c:pt idx="287">
                  <c:v>0.48499999999999999</c:v>
                </c:pt>
                <c:pt idx="288">
                  <c:v>0.505</c:v>
                </c:pt>
                <c:pt idx="289">
                  <c:v>0.55000000000000004</c:v>
                </c:pt>
                <c:pt idx="290">
                  <c:v>0.48</c:v>
                </c:pt>
                <c:pt idx="291">
                  <c:v>0.56000000000000005</c:v>
                </c:pt>
                <c:pt idx="292">
                  <c:v>0.53500000000000003</c:v>
                </c:pt>
                <c:pt idx="293">
                  <c:v>0.62</c:v>
                </c:pt>
                <c:pt idx="294">
                  <c:v>0.68</c:v>
                </c:pt>
                <c:pt idx="295">
                  <c:v>0.52900000000000003</c:v>
                </c:pt>
                <c:pt idx="296">
                  <c:v>0.53500000000000003</c:v>
                </c:pt>
                <c:pt idx="297">
                  <c:v>0.54</c:v>
                </c:pt>
                <c:pt idx="298">
                  <c:v>0.56000000000000005</c:v>
                </c:pt>
                <c:pt idx="299">
                  <c:v>0.5</c:v>
                </c:pt>
                <c:pt idx="300">
                  <c:v>0.53500000000000003</c:v>
                </c:pt>
                <c:pt idx="301">
                  <c:v>0.54</c:v>
                </c:pt>
                <c:pt idx="302">
                  <c:v>0.63500000000000001</c:v>
                </c:pt>
                <c:pt idx="303">
                  <c:v>0.52500000000000002</c:v>
                </c:pt>
                <c:pt idx="304">
                  <c:v>0.48499999999999999</c:v>
                </c:pt>
                <c:pt idx="305">
                  <c:v>0.53</c:v>
                </c:pt>
                <c:pt idx="306">
                  <c:v>0.59</c:v>
                </c:pt>
                <c:pt idx="307">
                  <c:v>0.57999999999999996</c:v>
                </c:pt>
                <c:pt idx="308">
                  <c:v>0.57999999999999996</c:v>
                </c:pt>
                <c:pt idx="309">
                  <c:v>0.60499999999999998</c:v>
                </c:pt>
                <c:pt idx="310">
                  <c:v>0.54</c:v>
                </c:pt>
                <c:pt idx="311">
                  <c:v>0.59</c:v>
                </c:pt>
                <c:pt idx="312">
                  <c:v>0.60499999999999998</c:v>
                </c:pt>
                <c:pt idx="313">
                  <c:v>0.57499999999999996</c:v>
                </c:pt>
                <c:pt idx="314">
                  <c:v>0.56000000000000005</c:v>
                </c:pt>
                <c:pt idx="315">
                  <c:v>0.55500000000000005</c:v>
                </c:pt>
                <c:pt idx="316">
                  <c:v>0.53500000000000003</c:v>
                </c:pt>
                <c:pt idx="317">
                  <c:v>0.6</c:v>
                </c:pt>
                <c:pt idx="318">
                  <c:v>0.55000000000000004</c:v>
                </c:pt>
                <c:pt idx="319">
                  <c:v>0.55000000000000004</c:v>
                </c:pt>
                <c:pt idx="320">
                  <c:v>0.505</c:v>
                </c:pt>
                <c:pt idx="321">
                  <c:v>0.58499999999999996</c:v>
                </c:pt>
                <c:pt idx="322">
                  <c:v>0.48499999999999999</c:v>
                </c:pt>
                <c:pt idx="323">
                  <c:v>0.56000000000000005</c:v>
                </c:pt>
                <c:pt idx="324">
                  <c:v>0.56499999999999995</c:v>
                </c:pt>
                <c:pt idx="325">
                  <c:v>0.54</c:v>
                </c:pt>
                <c:pt idx="326">
                  <c:v>0.56000000000000005</c:v>
                </c:pt>
                <c:pt idx="327">
                  <c:v>0.75</c:v>
                </c:pt>
                <c:pt idx="328">
                  <c:v>0.59</c:v>
                </c:pt>
                <c:pt idx="329">
                  <c:v>0.55000000000000004</c:v>
                </c:pt>
                <c:pt idx="330">
                  <c:v>0.55000000000000004</c:v>
                </c:pt>
                <c:pt idx="331">
                  <c:v>0.65500000000000003</c:v>
                </c:pt>
                <c:pt idx="332">
                  <c:v>0.58499999999999996</c:v>
                </c:pt>
                <c:pt idx="333">
                  <c:v>0.55500000000000005</c:v>
                </c:pt>
                <c:pt idx="334">
                  <c:v>0.57999999999999996</c:v>
                </c:pt>
                <c:pt idx="335">
                  <c:v>0.58499999999999996</c:v>
                </c:pt>
                <c:pt idx="336">
                  <c:v>0.67500000000000004</c:v>
                </c:pt>
                <c:pt idx="337">
                  <c:v>0.59499999999999997</c:v>
                </c:pt>
                <c:pt idx="338">
                  <c:v>0.58499999999999996</c:v>
                </c:pt>
                <c:pt idx="339">
                  <c:v>0.57499999999999996</c:v>
                </c:pt>
                <c:pt idx="340">
                  <c:v>0.68</c:v>
                </c:pt>
                <c:pt idx="341">
                  <c:v>0.67</c:v>
                </c:pt>
                <c:pt idx="342">
                  <c:v>0.625</c:v>
                </c:pt>
                <c:pt idx="343">
                  <c:v>0.69</c:v>
                </c:pt>
                <c:pt idx="344">
                  <c:v>0.6</c:v>
                </c:pt>
                <c:pt idx="345">
                  <c:v>0.67500000000000004</c:v>
                </c:pt>
                <c:pt idx="346">
                  <c:v>0.68</c:v>
                </c:pt>
                <c:pt idx="347">
                  <c:v>0.61</c:v>
                </c:pt>
                <c:pt idx="348">
                  <c:v>0.59499999999999997</c:v>
                </c:pt>
                <c:pt idx="349">
                  <c:v>0.66500000000000004</c:v>
                </c:pt>
                <c:pt idx="350">
                  <c:v>0.505</c:v>
                </c:pt>
                <c:pt idx="351">
                  <c:v>0.63500000000000001</c:v>
                </c:pt>
                <c:pt idx="352">
                  <c:v>0.55000000000000004</c:v>
                </c:pt>
                <c:pt idx="353">
                  <c:v>0.6</c:v>
                </c:pt>
                <c:pt idx="354">
                  <c:v>0.56999999999999995</c:v>
                </c:pt>
                <c:pt idx="355">
                  <c:v>0.61</c:v>
                </c:pt>
                <c:pt idx="356">
                  <c:v>0.61</c:v>
                </c:pt>
                <c:pt idx="357">
                  <c:v>0.62</c:v>
                </c:pt>
                <c:pt idx="358">
                  <c:v>0.81599999999999995</c:v>
                </c:pt>
                <c:pt idx="359">
                  <c:v>0.59</c:v>
                </c:pt>
                <c:pt idx="360">
                  <c:v>0.56999999999999995</c:v>
                </c:pt>
                <c:pt idx="361">
                  <c:v>0.73</c:v>
                </c:pt>
                <c:pt idx="362">
                  <c:v>0.8</c:v>
                </c:pt>
                <c:pt idx="363">
                  <c:v>0.78</c:v>
                </c:pt>
                <c:pt idx="364">
                  <c:v>0.71</c:v>
                </c:pt>
                <c:pt idx="365">
                  <c:v>0.625</c:v>
                </c:pt>
                <c:pt idx="366">
                  <c:v>0.56999999999999995</c:v>
                </c:pt>
                <c:pt idx="367">
                  <c:v>0.63500000000000001</c:v>
                </c:pt>
                <c:pt idx="368">
                  <c:v>0.63500000000000001</c:v>
                </c:pt>
                <c:pt idx="369">
                  <c:v>0.73499999999999999</c:v>
                </c:pt>
                <c:pt idx="370">
                  <c:v>0.61</c:v>
                </c:pt>
                <c:pt idx="371">
                  <c:v>0.67500000000000004</c:v>
                </c:pt>
                <c:pt idx="372">
                  <c:v>0.67500000000000004</c:v>
                </c:pt>
                <c:pt idx="373">
                  <c:v>0.57999999999999996</c:v>
                </c:pt>
                <c:pt idx="374">
                  <c:v>0.71</c:v>
                </c:pt>
                <c:pt idx="375">
                  <c:v>0.70499999999999996</c:v>
                </c:pt>
                <c:pt idx="376">
                  <c:v>0.79</c:v>
                </c:pt>
                <c:pt idx="377">
                  <c:v>0.69499999999999995</c:v>
                </c:pt>
                <c:pt idx="378">
                  <c:v>0.72499999999999998</c:v>
                </c:pt>
                <c:pt idx="379">
                  <c:v>0.68</c:v>
                </c:pt>
                <c:pt idx="380">
                  <c:v>0.75</c:v>
                </c:pt>
                <c:pt idx="381">
                  <c:v>0.7</c:v>
                </c:pt>
                <c:pt idx="382">
                  <c:v>0.71499999999999997</c:v>
                </c:pt>
                <c:pt idx="383">
                  <c:v>0.71499999999999997</c:v>
                </c:pt>
                <c:pt idx="384">
                  <c:v>0.76900000000000002</c:v>
                </c:pt>
                <c:pt idx="385">
                  <c:v>0.98799999999999999</c:v>
                </c:pt>
                <c:pt idx="386">
                  <c:v>0.79</c:v>
                </c:pt>
                <c:pt idx="387">
                  <c:v>0.73099999999999998</c:v>
                </c:pt>
                <c:pt idx="388">
                  <c:v>0.85</c:v>
                </c:pt>
                <c:pt idx="389">
                  <c:v>0.78500000000000003</c:v>
                </c:pt>
                <c:pt idx="390">
                  <c:v>0.69</c:v>
                </c:pt>
                <c:pt idx="391">
                  <c:v>1.04</c:v>
                </c:pt>
                <c:pt idx="392">
                  <c:v>0.79900000000000004</c:v>
                </c:pt>
                <c:pt idx="393">
                  <c:v>0.76</c:v>
                </c:pt>
                <c:pt idx="394">
                  <c:v>1.3</c:v>
                </c:pt>
                <c:pt idx="395">
                  <c:v>1</c:v>
                </c:pt>
                <c:pt idx="396">
                  <c:v>0.83499999999999996</c:v>
                </c:pt>
                <c:pt idx="397">
                  <c:v>0.86199999999999999</c:v>
                </c:pt>
                <c:pt idx="398">
                  <c:v>0.80500000000000005</c:v>
                </c:pt>
                <c:pt idx="399">
                  <c:v>0.995</c:v>
                </c:pt>
                <c:pt idx="400">
                  <c:v>0.82199999999999995</c:v>
                </c:pt>
                <c:pt idx="401">
                  <c:v>0.82899999999999996</c:v>
                </c:pt>
                <c:pt idx="402">
                  <c:v>0.86499999999999999</c:v>
                </c:pt>
                <c:pt idx="403">
                  <c:v>0.96299999999999997</c:v>
                </c:pt>
                <c:pt idx="404">
                  <c:v>1.02</c:v>
                </c:pt>
                <c:pt idx="405">
                  <c:v>1.1000000000000001</c:v>
                </c:pt>
                <c:pt idx="406">
                  <c:v>1.087</c:v>
                </c:pt>
                <c:pt idx="407">
                  <c:v>1.1950000000000001</c:v>
                </c:pt>
                <c:pt idx="408">
                  <c:v>0.99</c:v>
                </c:pt>
                <c:pt idx="409">
                  <c:v>1.1599999999999999</c:v>
                </c:pt>
                <c:pt idx="410">
                  <c:v>1.32</c:v>
                </c:pt>
                <c:pt idx="411">
                  <c:v>1.2070000000000001</c:v>
                </c:pt>
                <c:pt idx="412">
                  <c:v>1.08</c:v>
                </c:pt>
                <c:pt idx="413">
                  <c:v>1.0549999999999999</c:v>
                </c:pt>
                <c:pt idx="414">
                  <c:v>1.1000000000000001</c:v>
                </c:pt>
                <c:pt idx="415">
                  <c:v>1.2</c:v>
                </c:pt>
                <c:pt idx="416">
                  <c:v>1.0660000000000001</c:v>
                </c:pt>
                <c:pt idx="417">
                  <c:v>1.24</c:v>
                </c:pt>
                <c:pt idx="418">
                  <c:v>1.1279999999999999</c:v>
                </c:pt>
                <c:pt idx="419">
                  <c:v>1.2</c:v>
                </c:pt>
                <c:pt idx="420">
                  <c:v>1.268</c:v>
                </c:pt>
                <c:pt idx="421">
                  <c:v>1.2669999999999999</c:v>
                </c:pt>
                <c:pt idx="422">
                  <c:v>1.4179999999999999</c:v>
                </c:pt>
                <c:pt idx="423">
                  <c:v>1.3340000000000001</c:v>
                </c:pt>
                <c:pt idx="424">
                  <c:v>1.32</c:v>
                </c:pt>
              </c:numCache>
            </c:numRef>
          </c:yVal>
          <c:smooth val="0"/>
          <c:extLst>
            <c:ext xmlns:c16="http://schemas.microsoft.com/office/drawing/2014/chart" uri="{C3380CC4-5D6E-409C-BE32-E72D297353CC}">
              <c16:uniqueId val="{00000005-0394-4958-B716-CCFBC2E40025}"/>
            </c:ext>
          </c:extLst>
        </c:ser>
        <c:dLbls>
          <c:showLegendKey val="0"/>
          <c:showVal val="0"/>
          <c:showCatName val="0"/>
          <c:showSerName val="0"/>
          <c:showPercent val="0"/>
          <c:showBubbleSize val="0"/>
        </c:dLbls>
        <c:axId val="811613752"/>
        <c:axId val="814444256"/>
        <c:extLst/>
      </c:scatterChart>
      <c:valAx>
        <c:axId val="811613752"/>
        <c:scaling>
          <c:orientation val="minMax"/>
          <c:min val="5"/>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Total length (cm)</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5"/>
        <c:minorUnit val="2.5"/>
      </c:valAx>
      <c:valAx>
        <c:axId val="814444256"/>
        <c:scaling>
          <c:orientation val="minMax"/>
          <c:max val="1.6"/>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0.2"/>
        <c:minorUnit val="0.1"/>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4862431175207999"/>
          <c:y val="2.2800755168761795E-2"/>
          <c:w val="0.80965458389266565"/>
          <c:h val="0.82573089322738769"/>
        </c:manualLayout>
      </c:layout>
      <c:scatterChart>
        <c:scatterStyle val="lineMarker"/>
        <c:varyColors val="0"/>
        <c:ser>
          <c:idx val="1"/>
          <c:order val="0"/>
          <c:tx>
            <c:strRef>
              <c:f>'Dusky flathead'!$S$1</c:f>
              <c:strCache>
                <c:ptCount val="1"/>
                <c:pt idx="0">
                  <c:v>est_wt_kg</c:v>
                </c:pt>
              </c:strCache>
            </c:strRef>
          </c:tx>
          <c:spPr>
            <a:ln w="19050" cap="rnd">
              <a:solidFill>
                <a:schemeClr val="accent1"/>
              </a:solidFill>
              <a:round/>
            </a:ln>
            <a:effectLst/>
          </c:spPr>
          <c:marker>
            <c:symbol val="none"/>
          </c:marker>
          <c:xVal>
            <c:numRef>
              <c:f>'Dusky flathead'!$Q$2:$Q$1527</c:f>
              <c:numCache>
                <c:formatCode>General</c:formatCode>
                <c:ptCount val="1526"/>
                <c:pt idx="0">
                  <c:v>25</c:v>
                </c:pt>
                <c:pt idx="1">
                  <c:v>25</c:v>
                </c:pt>
                <c:pt idx="2">
                  <c:v>0</c:v>
                </c:pt>
                <c:pt idx="3">
                  <c:v>25</c:v>
                </c:pt>
                <c:pt idx="4">
                  <c:v>0</c:v>
                </c:pt>
                <c:pt idx="5">
                  <c:v>10</c:v>
                </c:pt>
                <c:pt idx="6">
                  <c:v>12</c:v>
                </c:pt>
                <c:pt idx="7">
                  <c:v>12.4</c:v>
                </c:pt>
                <c:pt idx="8">
                  <c:v>13</c:v>
                </c:pt>
                <c:pt idx="9">
                  <c:v>14</c:v>
                </c:pt>
                <c:pt idx="10">
                  <c:v>15</c:v>
                </c:pt>
                <c:pt idx="11">
                  <c:v>15</c:v>
                </c:pt>
                <c:pt idx="12">
                  <c:v>16</c:v>
                </c:pt>
                <c:pt idx="13">
                  <c:v>16</c:v>
                </c:pt>
                <c:pt idx="14">
                  <c:v>17</c:v>
                </c:pt>
                <c:pt idx="15">
                  <c:v>17</c:v>
                </c:pt>
                <c:pt idx="16">
                  <c:v>18</c:v>
                </c:pt>
                <c:pt idx="17">
                  <c:v>19</c:v>
                </c:pt>
                <c:pt idx="18">
                  <c:v>19</c:v>
                </c:pt>
                <c:pt idx="19">
                  <c:v>19</c:v>
                </c:pt>
                <c:pt idx="20">
                  <c:v>19.8</c:v>
                </c:pt>
                <c:pt idx="21">
                  <c:v>20</c:v>
                </c:pt>
                <c:pt idx="22">
                  <c:v>20</c:v>
                </c:pt>
                <c:pt idx="23">
                  <c:v>21</c:v>
                </c:pt>
                <c:pt idx="24">
                  <c:v>23.3</c:v>
                </c:pt>
                <c:pt idx="25">
                  <c:v>23.6</c:v>
                </c:pt>
                <c:pt idx="26">
                  <c:v>23.7</c:v>
                </c:pt>
                <c:pt idx="27">
                  <c:v>23.7</c:v>
                </c:pt>
                <c:pt idx="28">
                  <c:v>24.4</c:v>
                </c:pt>
                <c:pt idx="29">
                  <c:v>24.4</c:v>
                </c:pt>
                <c:pt idx="30">
                  <c:v>24.8</c:v>
                </c:pt>
                <c:pt idx="31">
                  <c:v>25</c:v>
                </c:pt>
                <c:pt idx="32">
                  <c:v>25</c:v>
                </c:pt>
                <c:pt idx="33">
                  <c:v>25.1</c:v>
                </c:pt>
                <c:pt idx="34">
                  <c:v>25.3</c:v>
                </c:pt>
                <c:pt idx="35">
                  <c:v>25.3</c:v>
                </c:pt>
                <c:pt idx="36">
                  <c:v>25.3</c:v>
                </c:pt>
                <c:pt idx="37">
                  <c:v>25.5</c:v>
                </c:pt>
                <c:pt idx="38">
                  <c:v>25.8</c:v>
                </c:pt>
                <c:pt idx="39">
                  <c:v>25.8</c:v>
                </c:pt>
                <c:pt idx="40">
                  <c:v>25.8</c:v>
                </c:pt>
                <c:pt idx="41">
                  <c:v>26</c:v>
                </c:pt>
                <c:pt idx="42">
                  <c:v>26</c:v>
                </c:pt>
                <c:pt idx="43">
                  <c:v>26.1</c:v>
                </c:pt>
                <c:pt idx="44">
                  <c:v>26.2</c:v>
                </c:pt>
                <c:pt idx="45">
                  <c:v>26.6</c:v>
                </c:pt>
                <c:pt idx="46">
                  <c:v>26.6</c:v>
                </c:pt>
                <c:pt idx="47">
                  <c:v>26.7</c:v>
                </c:pt>
                <c:pt idx="48">
                  <c:v>26.7</c:v>
                </c:pt>
                <c:pt idx="49">
                  <c:v>26.8</c:v>
                </c:pt>
                <c:pt idx="50">
                  <c:v>26.8</c:v>
                </c:pt>
                <c:pt idx="51">
                  <c:v>26.8</c:v>
                </c:pt>
                <c:pt idx="52">
                  <c:v>26.8</c:v>
                </c:pt>
                <c:pt idx="53">
                  <c:v>26.9</c:v>
                </c:pt>
                <c:pt idx="54">
                  <c:v>26.9</c:v>
                </c:pt>
                <c:pt idx="55">
                  <c:v>27</c:v>
                </c:pt>
                <c:pt idx="56">
                  <c:v>27.2</c:v>
                </c:pt>
                <c:pt idx="57">
                  <c:v>27.4</c:v>
                </c:pt>
                <c:pt idx="58">
                  <c:v>27.4</c:v>
                </c:pt>
                <c:pt idx="59">
                  <c:v>27.6</c:v>
                </c:pt>
                <c:pt idx="60">
                  <c:v>27.7</c:v>
                </c:pt>
                <c:pt idx="61">
                  <c:v>27.7</c:v>
                </c:pt>
                <c:pt idx="62">
                  <c:v>27.8</c:v>
                </c:pt>
                <c:pt idx="63">
                  <c:v>27.8</c:v>
                </c:pt>
                <c:pt idx="64">
                  <c:v>28</c:v>
                </c:pt>
                <c:pt idx="65">
                  <c:v>28</c:v>
                </c:pt>
                <c:pt idx="66">
                  <c:v>28</c:v>
                </c:pt>
                <c:pt idx="67">
                  <c:v>28.3</c:v>
                </c:pt>
                <c:pt idx="68">
                  <c:v>28.3</c:v>
                </c:pt>
                <c:pt idx="69">
                  <c:v>28.6</c:v>
                </c:pt>
                <c:pt idx="70">
                  <c:v>28.7</c:v>
                </c:pt>
                <c:pt idx="71">
                  <c:v>28.7</c:v>
                </c:pt>
                <c:pt idx="72">
                  <c:v>28.7</c:v>
                </c:pt>
                <c:pt idx="73">
                  <c:v>28.9</c:v>
                </c:pt>
                <c:pt idx="74">
                  <c:v>28.9</c:v>
                </c:pt>
                <c:pt idx="75">
                  <c:v>29</c:v>
                </c:pt>
                <c:pt idx="76">
                  <c:v>29.1</c:v>
                </c:pt>
                <c:pt idx="77">
                  <c:v>29.1</c:v>
                </c:pt>
                <c:pt idx="78">
                  <c:v>29.2</c:v>
                </c:pt>
                <c:pt idx="79">
                  <c:v>29.2</c:v>
                </c:pt>
                <c:pt idx="80">
                  <c:v>29.4</c:v>
                </c:pt>
                <c:pt idx="81">
                  <c:v>29.5</c:v>
                </c:pt>
                <c:pt idx="82">
                  <c:v>29.6</c:v>
                </c:pt>
                <c:pt idx="83">
                  <c:v>29.7</c:v>
                </c:pt>
                <c:pt idx="84">
                  <c:v>29.9</c:v>
                </c:pt>
                <c:pt idx="85">
                  <c:v>30.2</c:v>
                </c:pt>
                <c:pt idx="86">
                  <c:v>30.4</c:v>
                </c:pt>
                <c:pt idx="87">
                  <c:v>30.7</c:v>
                </c:pt>
                <c:pt idx="88">
                  <c:v>30.7</c:v>
                </c:pt>
                <c:pt idx="89">
                  <c:v>30.8</c:v>
                </c:pt>
                <c:pt idx="90">
                  <c:v>30.8</c:v>
                </c:pt>
                <c:pt idx="91">
                  <c:v>30.8</c:v>
                </c:pt>
                <c:pt idx="92">
                  <c:v>31</c:v>
                </c:pt>
                <c:pt idx="93">
                  <c:v>31</c:v>
                </c:pt>
                <c:pt idx="94">
                  <c:v>31</c:v>
                </c:pt>
                <c:pt idx="95">
                  <c:v>31</c:v>
                </c:pt>
                <c:pt idx="96">
                  <c:v>31</c:v>
                </c:pt>
                <c:pt idx="97">
                  <c:v>31</c:v>
                </c:pt>
                <c:pt idx="98">
                  <c:v>31</c:v>
                </c:pt>
                <c:pt idx="99">
                  <c:v>31.1</c:v>
                </c:pt>
                <c:pt idx="100">
                  <c:v>31.5</c:v>
                </c:pt>
                <c:pt idx="101">
                  <c:v>31.8</c:v>
                </c:pt>
                <c:pt idx="102">
                  <c:v>31.8</c:v>
                </c:pt>
                <c:pt idx="103">
                  <c:v>32</c:v>
                </c:pt>
                <c:pt idx="104">
                  <c:v>32</c:v>
                </c:pt>
                <c:pt idx="105">
                  <c:v>32</c:v>
                </c:pt>
                <c:pt idx="106">
                  <c:v>32</c:v>
                </c:pt>
                <c:pt idx="107">
                  <c:v>32.1</c:v>
                </c:pt>
                <c:pt idx="108">
                  <c:v>32.200000000000003</c:v>
                </c:pt>
                <c:pt idx="109">
                  <c:v>32.200000000000003</c:v>
                </c:pt>
                <c:pt idx="110">
                  <c:v>32.200000000000003</c:v>
                </c:pt>
                <c:pt idx="111">
                  <c:v>32.299999999999997</c:v>
                </c:pt>
                <c:pt idx="112">
                  <c:v>32.4</c:v>
                </c:pt>
                <c:pt idx="113">
                  <c:v>32.4</c:v>
                </c:pt>
                <c:pt idx="114">
                  <c:v>32.5</c:v>
                </c:pt>
                <c:pt idx="115">
                  <c:v>32.5</c:v>
                </c:pt>
                <c:pt idx="116">
                  <c:v>32.5</c:v>
                </c:pt>
                <c:pt idx="117">
                  <c:v>32.6</c:v>
                </c:pt>
                <c:pt idx="118">
                  <c:v>32.799999999999997</c:v>
                </c:pt>
                <c:pt idx="119">
                  <c:v>33</c:v>
                </c:pt>
                <c:pt idx="120">
                  <c:v>33</c:v>
                </c:pt>
                <c:pt idx="121">
                  <c:v>33</c:v>
                </c:pt>
                <c:pt idx="122">
                  <c:v>33</c:v>
                </c:pt>
                <c:pt idx="123">
                  <c:v>33</c:v>
                </c:pt>
                <c:pt idx="124">
                  <c:v>33.1</c:v>
                </c:pt>
                <c:pt idx="125">
                  <c:v>33.200000000000003</c:v>
                </c:pt>
                <c:pt idx="126">
                  <c:v>33.200000000000003</c:v>
                </c:pt>
                <c:pt idx="127">
                  <c:v>33.200000000000003</c:v>
                </c:pt>
                <c:pt idx="128">
                  <c:v>33.299999999999997</c:v>
                </c:pt>
                <c:pt idx="129">
                  <c:v>33.299999999999997</c:v>
                </c:pt>
                <c:pt idx="130">
                  <c:v>33.299999999999997</c:v>
                </c:pt>
                <c:pt idx="131">
                  <c:v>33.4</c:v>
                </c:pt>
                <c:pt idx="132">
                  <c:v>33.4</c:v>
                </c:pt>
                <c:pt idx="133">
                  <c:v>33.5</c:v>
                </c:pt>
                <c:pt idx="134">
                  <c:v>33.5</c:v>
                </c:pt>
                <c:pt idx="135">
                  <c:v>33.5</c:v>
                </c:pt>
                <c:pt idx="136">
                  <c:v>33.5</c:v>
                </c:pt>
                <c:pt idx="137">
                  <c:v>33.5</c:v>
                </c:pt>
                <c:pt idx="138">
                  <c:v>33.6</c:v>
                </c:pt>
                <c:pt idx="139">
                  <c:v>33.6</c:v>
                </c:pt>
                <c:pt idx="140">
                  <c:v>33.700000000000003</c:v>
                </c:pt>
                <c:pt idx="141">
                  <c:v>33.700000000000003</c:v>
                </c:pt>
                <c:pt idx="142">
                  <c:v>33.9</c:v>
                </c:pt>
                <c:pt idx="143">
                  <c:v>34</c:v>
                </c:pt>
                <c:pt idx="144">
                  <c:v>34</c:v>
                </c:pt>
                <c:pt idx="145">
                  <c:v>34</c:v>
                </c:pt>
                <c:pt idx="146">
                  <c:v>34</c:v>
                </c:pt>
                <c:pt idx="147">
                  <c:v>34</c:v>
                </c:pt>
                <c:pt idx="148">
                  <c:v>34</c:v>
                </c:pt>
                <c:pt idx="149">
                  <c:v>34</c:v>
                </c:pt>
                <c:pt idx="150">
                  <c:v>34.1</c:v>
                </c:pt>
                <c:pt idx="151">
                  <c:v>34.1</c:v>
                </c:pt>
                <c:pt idx="152">
                  <c:v>34.200000000000003</c:v>
                </c:pt>
                <c:pt idx="153">
                  <c:v>34.299999999999997</c:v>
                </c:pt>
                <c:pt idx="154">
                  <c:v>34.299999999999997</c:v>
                </c:pt>
                <c:pt idx="155">
                  <c:v>34.4</c:v>
                </c:pt>
                <c:pt idx="156">
                  <c:v>34.4</c:v>
                </c:pt>
                <c:pt idx="157">
                  <c:v>34.5</c:v>
                </c:pt>
                <c:pt idx="158">
                  <c:v>34.5</c:v>
                </c:pt>
                <c:pt idx="159">
                  <c:v>34.6</c:v>
                </c:pt>
                <c:pt idx="160">
                  <c:v>34.6</c:v>
                </c:pt>
                <c:pt idx="161">
                  <c:v>34.700000000000003</c:v>
                </c:pt>
                <c:pt idx="162">
                  <c:v>34.700000000000003</c:v>
                </c:pt>
                <c:pt idx="163">
                  <c:v>34.700000000000003</c:v>
                </c:pt>
                <c:pt idx="164">
                  <c:v>34.799999999999997</c:v>
                </c:pt>
                <c:pt idx="165">
                  <c:v>34.799999999999997</c:v>
                </c:pt>
                <c:pt idx="166">
                  <c:v>34.799999999999997</c:v>
                </c:pt>
                <c:pt idx="167">
                  <c:v>34.799999999999997</c:v>
                </c:pt>
                <c:pt idx="168">
                  <c:v>34.9</c:v>
                </c:pt>
                <c:pt idx="169">
                  <c:v>35</c:v>
                </c:pt>
                <c:pt idx="170">
                  <c:v>35</c:v>
                </c:pt>
                <c:pt idx="171">
                  <c:v>35</c:v>
                </c:pt>
                <c:pt idx="172">
                  <c:v>35</c:v>
                </c:pt>
                <c:pt idx="173">
                  <c:v>35</c:v>
                </c:pt>
                <c:pt idx="174">
                  <c:v>35</c:v>
                </c:pt>
                <c:pt idx="175">
                  <c:v>35</c:v>
                </c:pt>
                <c:pt idx="176">
                  <c:v>35</c:v>
                </c:pt>
                <c:pt idx="177">
                  <c:v>35.1</c:v>
                </c:pt>
                <c:pt idx="178">
                  <c:v>35.1</c:v>
                </c:pt>
                <c:pt idx="179">
                  <c:v>35.1</c:v>
                </c:pt>
                <c:pt idx="180">
                  <c:v>35.200000000000003</c:v>
                </c:pt>
                <c:pt idx="181">
                  <c:v>35.200000000000003</c:v>
                </c:pt>
                <c:pt idx="182">
                  <c:v>35.200000000000003</c:v>
                </c:pt>
                <c:pt idx="183">
                  <c:v>35.299999999999997</c:v>
                </c:pt>
                <c:pt idx="184">
                  <c:v>35.299999999999997</c:v>
                </c:pt>
                <c:pt idx="185">
                  <c:v>35.4</c:v>
                </c:pt>
                <c:pt idx="186">
                  <c:v>35.4</c:v>
                </c:pt>
                <c:pt idx="187">
                  <c:v>35.5</c:v>
                </c:pt>
                <c:pt idx="188">
                  <c:v>35.5</c:v>
                </c:pt>
                <c:pt idx="189">
                  <c:v>35.6</c:v>
                </c:pt>
                <c:pt idx="190">
                  <c:v>35.700000000000003</c:v>
                </c:pt>
                <c:pt idx="191">
                  <c:v>35.700000000000003</c:v>
                </c:pt>
                <c:pt idx="192">
                  <c:v>35.799999999999997</c:v>
                </c:pt>
                <c:pt idx="193">
                  <c:v>36</c:v>
                </c:pt>
                <c:pt idx="194">
                  <c:v>36</c:v>
                </c:pt>
                <c:pt idx="195">
                  <c:v>36</c:v>
                </c:pt>
                <c:pt idx="196">
                  <c:v>36</c:v>
                </c:pt>
                <c:pt idx="197">
                  <c:v>36</c:v>
                </c:pt>
                <c:pt idx="198">
                  <c:v>36</c:v>
                </c:pt>
                <c:pt idx="199">
                  <c:v>36</c:v>
                </c:pt>
                <c:pt idx="200">
                  <c:v>36</c:v>
                </c:pt>
                <c:pt idx="201">
                  <c:v>36</c:v>
                </c:pt>
                <c:pt idx="202">
                  <c:v>36</c:v>
                </c:pt>
                <c:pt idx="203">
                  <c:v>36</c:v>
                </c:pt>
                <c:pt idx="204">
                  <c:v>36</c:v>
                </c:pt>
                <c:pt idx="205">
                  <c:v>36.1</c:v>
                </c:pt>
                <c:pt idx="206">
                  <c:v>36.1</c:v>
                </c:pt>
                <c:pt idx="207">
                  <c:v>36.1</c:v>
                </c:pt>
                <c:pt idx="208">
                  <c:v>36.200000000000003</c:v>
                </c:pt>
                <c:pt idx="209">
                  <c:v>36.200000000000003</c:v>
                </c:pt>
                <c:pt idx="210">
                  <c:v>36.200000000000003</c:v>
                </c:pt>
                <c:pt idx="211">
                  <c:v>36.200000000000003</c:v>
                </c:pt>
                <c:pt idx="212">
                  <c:v>36.299999999999997</c:v>
                </c:pt>
                <c:pt idx="213">
                  <c:v>36.299999999999997</c:v>
                </c:pt>
                <c:pt idx="214">
                  <c:v>36.299999999999997</c:v>
                </c:pt>
                <c:pt idx="215">
                  <c:v>36.4</c:v>
                </c:pt>
                <c:pt idx="216">
                  <c:v>36.4</c:v>
                </c:pt>
                <c:pt idx="217">
                  <c:v>36.4</c:v>
                </c:pt>
                <c:pt idx="218">
                  <c:v>36.4</c:v>
                </c:pt>
                <c:pt idx="219">
                  <c:v>36.4</c:v>
                </c:pt>
                <c:pt idx="220">
                  <c:v>36.5</c:v>
                </c:pt>
                <c:pt idx="221">
                  <c:v>36.5</c:v>
                </c:pt>
                <c:pt idx="222">
                  <c:v>36.5</c:v>
                </c:pt>
                <c:pt idx="223">
                  <c:v>36.5</c:v>
                </c:pt>
                <c:pt idx="224">
                  <c:v>36.6</c:v>
                </c:pt>
                <c:pt idx="225">
                  <c:v>36.6</c:v>
                </c:pt>
                <c:pt idx="226">
                  <c:v>36.700000000000003</c:v>
                </c:pt>
                <c:pt idx="227">
                  <c:v>36.700000000000003</c:v>
                </c:pt>
                <c:pt idx="228">
                  <c:v>36.700000000000003</c:v>
                </c:pt>
                <c:pt idx="229">
                  <c:v>36.700000000000003</c:v>
                </c:pt>
                <c:pt idx="230">
                  <c:v>36.799999999999997</c:v>
                </c:pt>
                <c:pt idx="231">
                  <c:v>37</c:v>
                </c:pt>
                <c:pt idx="232">
                  <c:v>37</c:v>
                </c:pt>
                <c:pt idx="233">
                  <c:v>37</c:v>
                </c:pt>
                <c:pt idx="234">
                  <c:v>37</c:v>
                </c:pt>
                <c:pt idx="235">
                  <c:v>37</c:v>
                </c:pt>
                <c:pt idx="236">
                  <c:v>37</c:v>
                </c:pt>
                <c:pt idx="237">
                  <c:v>37</c:v>
                </c:pt>
                <c:pt idx="238">
                  <c:v>37</c:v>
                </c:pt>
                <c:pt idx="239">
                  <c:v>37</c:v>
                </c:pt>
                <c:pt idx="240">
                  <c:v>37</c:v>
                </c:pt>
                <c:pt idx="241">
                  <c:v>37</c:v>
                </c:pt>
                <c:pt idx="242">
                  <c:v>37.1</c:v>
                </c:pt>
                <c:pt idx="243">
                  <c:v>37.1</c:v>
                </c:pt>
                <c:pt idx="244">
                  <c:v>37.1</c:v>
                </c:pt>
                <c:pt idx="245">
                  <c:v>37.1</c:v>
                </c:pt>
                <c:pt idx="246">
                  <c:v>37.200000000000003</c:v>
                </c:pt>
                <c:pt idx="247">
                  <c:v>37.299999999999997</c:v>
                </c:pt>
                <c:pt idx="248">
                  <c:v>37.299999999999997</c:v>
                </c:pt>
                <c:pt idx="249">
                  <c:v>37.4</c:v>
                </c:pt>
                <c:pt idx="250">
                  <c:v>37.4</c:v>
                </c:pt>
                <c:pt idx="251">
                  <c:v>37.4</c:v>
                </c:pt>
                <c:pt idx="252">
                  <c:v>37.4</c:v>
                </c:pt>
                <c:pt idx="253">
                  <c:v>37.4</c:v>
                </c:pt>
                <c:pt idx="254">
                  <c:v>37.5</c:v>
                </c:pt>
                <c:pt idx="255">
                  <c:v>37.5</c:v>
                </c:pt>
                <c:pt idx="256">
                  <c:v>37.6</c:v>
                </c:pt>
                <c:pt idx="257">
                  <c:v>37.700000000000003</c:v>
                </c:pt>
                <c:pt idx="258">
                  <c:v>37.700000000000003</c:v>
                </c:pt>
                <c:pt idx="259">
                  <c:v>37.700000000000003</c:v>
                </c:pt>
                <c:pt idx="260">
                  <c:v>37.700000000000003</c:v>
                </c:pt>
                <c:pt idx="261">
                  <c:v>37.9</c:v>
                </c:pt>
                <c:pt idx="262">
                  <c:v>37.9</c:v>
                </c:pt>
                <c:pt idx="263">
                  <c:v>38</c:v>
                </c:pt>
                <c:pt idx="264">
                  <c:v>38</c:v>
                </c:pt>
                <c:pt idx="265">
                  <c:v>38</c:v>
                </c:pt>
                <c:pt idx="266">
                  <c:v>38</c:v>
                </c:pt>
                <c:pt idx="267">
                  <c:v>38</c:v>
                </c:pt>
                <c:pt idx="268">
                  <c:v>38</c:v>
                </c:pt>
                <c:pt idx="269">
                  <c:v>38</c:v>
                </c:pt>
                <c:pt idx="270">
                  <c:v>38</c:v>
                </c:pt>
                <c:pt idx="271">
                  <c:v>38</c:v>
                </c:pt>
                <c:pt idx="272">
                  <c:v>38</c:v>
                </c:pt>
                <c:pt idx="273">
                  <c:v>38</c:v>
                </c:pt>
                <c:pt idx="274">
                  <c:v>38</c:v>
                </c:pt>
                <c:pt idx="275">
                  <c:v>38</c:v>
                </c:pt>
                <c:pt idx="276">
                  <c:v>38</c:v>
                </c:pt>
                <c:pt idx="277">
                  <c:v>38</c:v>
                </c:pt>
                <c:pt idx="278">
                  <c:v>38</c:v>
                </c:pt>
                <c:pt idx="279">
                  <c:v>38</c:v>
                </c:pt>
                <c:pt idx="280">
                  <c:v>38.1</c:v>
                </c:pt>
                <c:pt idx="281">
                  <c:v>38.1</c:v>
                </c:pt>
                <c:pt idx="282">
                  <c:v>38.1</c:v>
                </c:pt>
                <c:pt idx="283">
                  <c:v>38.200000000000003</c:v>
                </c:pt>
                <c:pt idx="284">
                  <c:v>38.4</c:v>
                </c:pt>
                <c:pt idx="285">
                  <c:v>38.4</c:v>
                </c:pt>
                <c:pt idx="286">
                  <c:v>38.4</c:v>
                </c:pt>
                <c:pt idx="287">
                  <c:v>38.6</c:v>
                </c:pt>
                <c:pt idx="288">
                  <c:v>38.700000000000003</c:v>
                </c:pt>
                <c:pt idx="289">
                  <c:v>38.700000000000003</c:v>
                </c:pt>
                <c:pt idx="290">
                  <c:v>38.700000000000003</c:v>
                </c:pt>
                <c:pt idx="291">
                  <c:v>38.700000000000003</c:v>
                </c:pt>
                <c:pt idx="292">
                  <c:v>38.9</c:v>
                </c:pt>
                <c:pt idx="293">
                  <c:v>38.9</c:v>
                </c:pt>
                <c:pt idx="294">
                  <c:v>39</c:v>
                </c:pt>
                <c:pt idx="295">
                  <c:v>39</c:v>
                </c:pt>
                <c:pt idx="296">
                  <c:v>39</c:v>
                </c:pt>
                <c:pt idx="297">
                  <c:v>39</c:v>
                </c:pt>
                <c:pt idx="298">
                  <c:v>39</c:v>
                </c:pt>
                <c:pt idx="299">
                  <c:v>39</c:v>
                </c:pt>
                <c:pt idx="300">
                  <c:v>39</c:v>
                </c:pt>
                <c:pt idx="301">
                  <c:v>39</c:v>
                </c:pt>
                <c:pt idx="302">
                  <c:v>39</c:v>
                </c:pt>
                <c:pt idx="303">
                  <c:v>39</c:v>
                </c:pt>
                <c:pt idx="304">
                  <c:v>39</c:v>
                </c:pt>
                <c:pt idx="305">
                  <c:v>39</c:v>
                </c:pt>
                <c:pt idx="306">
                  <c:v>39</c:v>
                </c:pt>
                <c:pt idx="307">
                  <c:v>39</c:v>
                </c:pt>
                <c:pt idx="308">
                  <c:v>39</c:v>
                </c:pt>
                <c:pt idx="309">
                  <c:v>39</c:v>
                </c:pt>
                <c:pt idx="310">
                  <c:v>39.1</c:v>
                </c:pt>
                <c:pt idx="311">
                  <c:v>39.1</c:v>
                </c:pt>
                <c:pt idx="312">
                  <c:v>39.1</c:v>
                </c:pt>
                <c:pt idx="313">
                  <c:v>39.200000000000003</c:v>
                </c:pt>
                <c:pt idx="314">
                  <c:v>39.200000000000003</c:v>
                </c:pt>
                <c:pt idx="315">
                  <c:v>39.200000000000003</c:v>
                </c:pt>
                <c:pt idx="316">
                  <c:v>39.299999999999997</c:v>
                </c:pt>
                <c:pt idx="317">
                  <c:v>39.299999999999997</c:v>
                </c:pt>
                <c:pt idx="318">
                  <c:v>39.4</c:v>
                </c:pt>
                <c:pt idx="319">
                  <c:v>39.4</c:v>
                </c:pt>
                <c:pt idx="320">
                  <c:v>39.4</c:v>
                </c:pt>
                <c:pt idx="321">
                  <c:v>39.4</c:v>
                </c:pt>
                <c:pt idx="322">
                  <c:v>39.5</c:v>
                </c:pt>
                <c:pt idx="323">
                  <c:v>39.5</c:v>
                </c:pt>
                <c:pt idx="324">
                  <c:v>39.5</c:v>
                </c:pt>
                <c:pt idx="325">
                  <c:v>39.5</c:v>
                </c:pt>
                <c:pt idx="326">
                  <c:v>39.5</c:v>
                </c:pt>
                <c:pt idx="327">
                  <c:v>39.6</c:v>
                </c:pt>
                <c:pt idx="328">
                  <c:v>39.6</c:v>
                </c:pt>
                <c:pt idx="329">
                  <c:v>39.6</c:v>
                </c:pt>
                <c:pt idx="330">
                  <c:v>39.700000000000003</c:v>
                </c:pt>
                <c:pt idx="331">
                  <c:v>39.700000000000003</c:v>
                </c:pt>
                <c:pt idx="332">
                  <c:v>40</c:v>
                </c:pt>
                <c:pt idx="333">
                  <c:v>40</c:v>
                </c:pt>
                <c:pt idx="334">
                  <c:v>40</c:v>
                </c:pt>
                <c:pt idx="335">
                  <c:v>40</c:v>
                </c:pt>
                <c:pt idx="336">
                  <c:v>40</c:v>
                </c:pt>
                <c:pt idx="337">
                  <c:v>40</c:v>
                </c:pt>
                <c:pt idx="338">
                  <c:v>40</c:v>
                </c:pt>
                <c:pt idx="339">
                  <c:v>40</c:v>
                </c:pt>
                <c:pt idx="340">
                  <c:v>40</c:v>
                </c:pt>
                <c:pt idx="341">
                  <c:v>40</c:v>
                </c:pt>
                <c:pt idx="342">
                  <c:v>40</c:v>
                </c:pt>
                <c:pt idx="343">
                  <c:v>40</c:v>
                </c:pt>
                <c:pt idx="344">
                  <c:v>40.1</c:v>
                </c:pt>
                <c:pt idx="345">
                  <c:v>40.1</c:v>
                </c:pt>
                <c:pt idx="346">
                  <c:v>40.200000000000003</c:v>
                </c:pt>
                <c:pt idx="347">
                  <c:v>40.200000000000003</c:v>
                </c:pt>
                <c:pt idx="348">
                  <c:v>40.200000000000003</c:v>
                </c:pt>
                <c:pt idx="349">
                  <c:v>40.200000000000003</c:v>
                </c:pt>
                <c:pt idx="350">
                  <c:v>40.200000000000003</c:v>
                </c:pt>
                <c:pt idx="351">
                  <c:v>40.299999999999997</c:v>
                </c:pt>
                <c:pt idx="352">
                  <c:v>40.4</c:v>
                </c:pt>
                <c:pt idx="353">
                  <c:v>40.4</c:v>
                </c:pt>
                <c:pt idx="354">
                  <c:v>40.4</c:v>
                </c:pt>
                <c:pt idx="355">
                  <c:v>40.4</c:v>
                </c:pt>
                <c:pt idx="356">
                  <c:v>40.4</c:v>
                </c:pt>
                <c:pt idx="357">
                  <c:v>40.4</c:v>
                </c:pt>
                <c:pt idx="358">
                  <c:v>40.5</c:v>
                </c:pt>
                <c:pt idx="359">
                  <c:v>40.5</c:v>
                </c:pt>
                <c:pt idx="360">
                  <c:v>40.5</c:v>
                </c:pt>
                <c:pt idx="361">
                  <c:v>40.6</c:v>
                </c:pt>
                <c:pt idx="362">
                  <c:v>40.6</c:v>
                </c:pt>
                <c:pt idx="363">
                  <c:v>40.799999999999997</c:v>
                </c:pt>
                <c:pt idx="364">
                  <c:v>40.9</c:v>
                </c:pt>
                <c:pt idx="365">
                  <c:v>40.9</c:v>
                </c:pt>
                <c:pt idx="366">
                  <c:v>40.9</c:v>
                </c:pt>
                <c:pt idx="367">
                  <c:v>41</c:v>
                </c:pt>
                <c:pt idx="368">
                  <c:v>41</c:v>
                </c:pt>
                <c:pt idx="369">
                  <c:v>41</c:v>
                </c:pt>
                <c:pt idx="370">
                  <c:v>41</c:v>
                </c:pt>
                <c:pt idx="371">
                  <c:v>41</c:v>
                </c:pt>
                <c:pt idx="372">
                  <c:v>41</c:v>
                </c:pt>
                <c:pt idx="373">
                  <c:v>41</c:v>
                </c:pt>
                <c:pt idx="374">
                  <c:v>41</c:v>
                </c:pt>
                <c:pt idx="375">
                  <c:v>41</c:v>
                </c:pt>
                <c:pt idx="376">
                  <c:v>41</c:v>
                </c:pt>
                <c:pt idx="377">
                  <c:v>41</c:v>
                </c:pt>
                <c:pt idx="378">
                  <c:v>41.1</c:v>
                </c:pt>
                <c:pt idx="379">
                  <c:v>41.2</c:v>
                </c:pt>
                <c:pt idx="380">
                  <c:v>41.4</c:v>
                </c:pt>
                <c:pt idx="381">
                  <c:v>41.5</c:v>
                </c:pt>
                <c:pt idx="382">
                  <c:v>41.5</c:v>
                </c:pt>
                <c:pt idx="383">
                  <c:v>41.7</c:v>
                </c:pt>
                <c:pt idx="384">
                  <c:v>41.7</c:v>
                </c:pt>
                <c:pt idx="385">
                  <c:v>41.8</c:v>
                </c:pt>
                <c:pt idx="386">
                  <c:v>42</c:v>
                </c:pt>
                <c:pt idx="387">
                  <c:v>42</c:v>
                </c:pt>
                <c:pt idx="388">
                  <c:v>42</c:v>
                </c:pt>
                <c:pt idx="389">
                  <c:v>42</c:v>
                </c:pt>
                <c:pt idx="390">
                  <c:v>42</c:v>
                </c:pt>
                <c:pt idx="391">
                  <c:v>42</c:v>
                </c:pt>
                <c:pt idx="392">
                  <c:v>42</c:v>
                </c:pt>
                <c:pt idx="393">
                  <c:v>42</c:v>
                </c:pt>
                <c:pt idx="394">
                  <c:v>42</c:v>
                </c:pt>
                <c:pt idx="395">
                  <c:v>42</c:v>
                </c:pt>
                <c:pt idx="396">
                  <c:v>42</c:v>
                </c:pt>
                <c:pt idx="397">
                  <c:v>42</c:v>
                </c:pt>
                <c:pt idx="398">
                  <c:v>42</c:v>
                </c:pt>
                <c:pt idx="399">
                  <c:v>42</c:v>
                </c:pt>
                <c:pt idx="400">
                  <c:v>42</c:v>
                </c:pt>
                <c:pt idx="401">
                  <c:v>42</c:v>
                </c:pt>
                <c:pt idx="402">
                  <c:v>42</c:v>
                </c:pt>
                <c:pt idx="403">
                  <c:v>42</c:v>
                </c:pt>
                <c:pt idx="404">
                  <c:v>42.1</c:v>
                </c:pt>
                <c:pt idx="405">
                  <c:v>42.5</c:v>
                </c:pt>
                <c:pt idx="406">
                  <c:v>42.5</c:v>
                </c:pt>
                <c:pt idx="407">
                  <c:v>42.6</c:v>
                </c:pt>
                <c:pt idx="408">
                  <c:v>42.6</c:v>
                </c:pt>
                <c:pt idx="409">
                  <c:v>42.6</c:v>
                </c:pt>
                <c:pt idx="410">
                  <c:v>42.7</c:v>
                </c:pt>
                <c:pt idx="411">
                  <c:v>42.7</c:v>
                </c:pt>
                <c:pt idx="412">
                  <c:v>42.9</c:v>
                </c:pt>
                <c:pt idx="413">
                  <c:v>43</c:v>
                </c:pt>
                <c:pt idx="414">
                  <c:v>43</c:v>
                </c:pt>
                <c:pt idx="415">
                  <c:v>43</c:v>
                </c:pt>
                <c:pt idx="416">
                  <c:v>43</c:v>
                </c:pt>
                <c:pt idx="417">
                  <c:v>43</c:v>
                </c:pt>
                <c:pt idx="418">
                  <c:v>43</c:v>
                </c:pt>
                <c:pt idx="419">
                  <c:v>43</c:v>
                </c:pt>
                <c:pt idx="420">
                  <c:v>43</c:v>
                </c:pt>
                <c:pt idx="421">
                  <c:v>43</c:v>
                </c:pt>
                <c:pt idx="422">
                  <c:v>43</c:v>
                </c:pt>
                <c:pt idx="423">
                  <c:v>43.3</c:v>
                </c:pt>
                <c:pt idx="424">
                  <c:v>43.4</c:v>
                </c:pt>
                <c:pt idx="425">
                  <c:v>43.4</c:v>
                </c:pt>
                <c:pt idx="426">
                  <c:v>43.6</c:v>
                </c:pt>
                <c:pt idx="427">
                  <c:v>43.8</c:v>
                </c:pt>
                <c:pt idx="428">
                  <c:v>43.8</c:v>
                </c:pt>
                <c:pt idx="429">
                  <c:v>43.8</c:v>
                </c:pt>
                <c:pt idx="430">
                  <c:v>43.8</c:v>
                </c:pt>
                <c:pt idx="431">
                  <c:v>43.9</c:v>
                </c:pt>
                <c:pt idx="432">
                  <c:v>44</c:v>
                </c:pt>
                <c:pt idx="433">
                  <c:v>44</c:v>
                </c:pt>
                <c:pt idx="434">
                  <c:v>44</c:v>
                </c:pt>
                <c:pt idx="435">
                  <c:v>44</c:v>
                </c:pt>
                <c:pt idx="436">
                  <c:v>44</c:v>
                </c:pt>
                <c:pt idx="437">
                  <c:v>44</c:v>
                </c:pt>
                <c:pt idx="438">
                  <c:v>44</c:v>
                </c:pt>
                <c:pt idx="439">
                  <c:v>44</c:v>
                </c:pt>
                <c:pt idx="440">
                  <c:v>44</c:v>
                </c:pt>
                <c:pt idx="441">
                  <c:v>44</c:v>
                </c:pt>
                <c:pt idx="442">
                  <c:v>44</c:v>
                </c:pt>
                <c:pt idx="443">
                  <c:v>44</c:v>
                </c:pt>
                <c:pt idx="444">
                  <c:v>44</c:v>
                </c:pt>
                <c:pt idx="445">
                  <c:v>44.5</c:v>
                </c:pt>
                <c:pt idx="446">
                  <c:v>44.7</c:v>
                </c:pt>
                <c:pt idx="447">
                  <c:v>44.7</c:v>
                </c:pt>
                <c:pt idx="448">
                  <c:v>45</c:v>
                </c:pt>
                <c:pt idx="449">
                  <c:v>45</c:v>
                </c:pt>
                <c:pt idx="450">
                  <c:v>45</c:v>
                </c:pt>
                <c:pt idx="451">
                  <c:v>45</c:v>
                </c:pt>
                <c:pt idx="452">
                  <c:v>45</c:v>
                </c:pt>
                <c:pt idx="453">
                  <c:v>45</c:v>
                </c:pt>
                <c:pt idx="454">
                  <c:v>45</c:v>
                </c:pt>
                <c:pt idx="455">
                  <c:v>45</c:v>
                </c:pt>
                <c:pt idx="456">
                  <c:v>45.1</c:v>
                </c:pt>
                <c:pt idx="457">
                  <c:v>45.1</c:v>
                </c:pt>
                <c:pt idx="458">
                  <c:v>45.2</c:v>
                </c:pt>
                <c:pt idx="459">
                  <c:v>45.4</c:v>
                </c:pt>
                <c:pt idx="460">
                  <c:v>45.6</c:v>
                </c:pt>
                <c:pt idx="461">
                  <c:v>45.7</c:v>
                </c:pt>
                <c:pt idx="462">
                  <c:v>45.8</c:v>
                </c:pt>
                <c:pt idx="463">
                  <c:v>46</c:v>
                </c:pt>
                <c:pt idx="464">
                  <c:v>46</c:v>
                </c:pt>
                <c:pt idx="465">
                  <c:v>46</c:v>
                </c:pt>
                <c:pt idx="466">
                  <c:v>46</c:v>
                </c:pt>
                <c:pt idx="467">
                  <c:v>46.4</c:v>
                </c:pt>
                <c:pt idx="468">
                  <c:v>46.4</c:v>
                </c:pt>
                <c:pt idx="469">
                  <c:v>46.8</c:v>
                </c:pt>
                <c:pt idx="470">
                  <c:v>47</c:v>
                </c:pt>
                <c:pt idx="471">
                  <c:v>47</c:v>
                </c:pt>
                <c:pt idx="472">
                  <c:v>47</c:v>
                </c:pt>
                <c:pt idx="473">
                  <c:v>47</c:v>
                </c:pt>
                <c:pt idx="474">
                  <c:v>47</c:v>
                </c:pt>
                <c:pt idx="475">
                  <c:v>47</c:v>
                </c:pt>
                <c:pt idx="476">
                  <c:v>47</c:v>
                </c:pt>
                <c:pt idx="477">
                  <c:v>47</c:v>
                </c:pt>
                <c:pt idx="478">
                  <c:v>47.1</c:v>
                </c:pt>
                <c:pt idx="479">
                  <c:v>47.2</c:v>
                </c:pt>
                <c:pt idx="480">
                  <c:v>47.6</c:v>
                </c:pt>
                <c:pt idx="481">
                  <c:v>47.7</c:v>
                </c:pt>
                <c:pt idx="482">
                  <c:v>48</c:v>
                </c:pt>
                <c:pt idx="483">
                  <c:v>48</c:v>
                </c:pt>
                <c:pt idx="484">
                  <c:v>48</c:v>
                </c:pt>
                <c:pt idx="485">
                  <c:v>48.2</c:v>
                </c:pt>
                <c:pt idx="486">
                  <c:v>48.5</c:v>
                </c:pt>
                <c:pt idx="487">
                  <c:v>48.6</c:v>
                </c:pt>
                <c:pt idx="488">
                  <c:v>49</c:v>
                </c:pt>
                <c:pt idx="489">
                  <c:v>49</c:v>
                </c:pt>
                <c:pt idx="490">
                  <c:v>49</c:v>
                </c:pt>
                <c:pt idx="491">
                  <c:v>49</c:v>
                </c:pt>
                <c:pt idx="492">
                  <c:v>49</c:v>
                </c:pt>
                <c:pt idx="493">
                  <c:v>49</c:v>
                </c:pt>
                <c:pt idx="494">
                  <c:v>49</c:v>
                </c:pt>
                <c:pt idx="495">
                  <c:v>49</c:v>
                </c:pt>
                <c:pt idx="496">
                  <c:v>49.3</c:v>
                </c:pt>
                <c:pt idx="497">
                  <c:v>49.4</c:v>
                </c:pt>
                <c:pt idx="498">
                  <c:v>49.5</c:v>
                </c:pt>
                <c:pt idx="499">
                  <c:v>49.5</c:v>
                </c:pt>
                <c:pt idx="500">
                  <c:v>49.5</c:v>
                </c:pt>
                <c:pt idx="501">
                  <c:v>49.9</c:v>
                </c:pt>
                <c:pt idx="502">
                  <c:v>50</c:v>
                </c:pt>
                <c:pt idx="503">
                  <c:v>50</c:v>
                </c:pt>
                <c:pt idx="504">
                  <c:v>50</c:v>
                </c:pt>
                <c:pt idx="505">
                  <c:v>50</c:v>
                </c:pt>
                <c:pt idx="506">
                  <c:v>50</c:v>
                </c:pt>
                <c:pt idx="507">
                  <c:v>50</c:v>
                </c:pt>
                <c:pt idx="508">
                  <c:v>50</c:v>
                </c:pt>
                <c:pt idx="509">
                  <c:v>50</c:v>
                </c:pt>
                <c:pt idx="510">
                  <c:v>50</c:v>
                </c:pt>
                <c:pt idx="511">
                  <c:v>50</c:v>
                </c:pt>
                <c:pt idx="512">
                  <c:v>50.5</c:v>
                </c:pt>
                <c:pt idx="513">
                  <c:v>51</c:v>
                </c:pt>
                <c:pt idx="514">
                  <c:v>51</c:v>
                </c:pt>
                <c:pt idx="515">
                  <c:v>51</c:v>
                </c:pt>
                <c:pt idx="516">
                  <c:v>51.3</c:v>
                </c:pt>
                <c:pt idx="517">
                  <c:v>51.8</c:v>
                </c:pt>
                <c:pt idx="518">
                  <c:v>52</c:v>
                </c:pt>
                <c:pt idx="519">
                  <c:v>52</c:v>
                </c:pt>
                <c:pt idx="520">
                  <c:v>52</c:v>
                </c:pt>
                <c:pt idx="521">
                  <c:v>52</c:v>
                </c:pt>
                <c:pt idx="522">
                  <c:v>52.4</c:v>
                </c:pt>
                <c:pt idx="523">
                  <c:v>52.5</c:v>
                </c:pt>
                <c:pt idx="524">
                  <c:v>52.7</c:v>
                </c:pt>
                <c:pt idx="525">
                  <c:v>52.8</c:v>
                </c:pt>
                <c:pt idx="526">
                  <c:v>53</c:v>
                </c:pt>
                <c:pt idx="527">
                  <c:v>53</c:v>
                </c:pt>
                <c:pt idx="528">
                  <c:v>53</c:v>
                </c:pt>
                <c:pt idx="529">
                  <c:v>53</c:v>
                </c:pt>
                <c:pt idx="530">
                  <c:v>53.2</c:v>
                </c:pt>
                <c:pt idx="531">
                  <c:v>53.5</c:v>
                </c:pt>
                <c:pt idx="532">
                  <c:v>53.5</c:v>
                </c:pt>
                <c:pt idx="533">
                  <c:v>53.5</c:v>
                </c:pt>
                <c:pt idx="534">
                  <c:v>53.6</c:v>
                </c:pt>
                <c:pt idx="535">
                  <c:v>54</c:v>
                </c:pt>
                <c:pt idx="536">
                  <c:v>54.1</c:v>
                </c:pt>
                <c:pt idx="537">
                  <c:v>54.2</c:v>
                </c:pt>
                <c:pt idx="538">
                  <c:v>54.6</c:v>
                </c:pt>
                <c:pt idx="539">
                  <c:v>55</c:v>
                </c:pt>
                <c:pt idx="540">
                  <c:v>56</c:v>
                </c:pt>
                <c:pt idx="541">
                  <c:v>56</c:v>
                </c:pt>
                <c:pt idx="542">
                  <c:v>56</c:v>
                </c:pt>
                <c:pt idx="543">
                  <c:v>56.1</c:v>
                </c:pt>
                <c:pt idx="544">
                  <c:v>56.2</c:v>
                </c:pt>
                <c:pt idx="545">
                  <c:v>56.7</c:v>
                </c:pt>
                <c:pt idx="546">
                  <c:v>56.8</c:v>
                </c:pt>
                <c:pt idx="547">
                  <c:v>56.9</c:v>
                </c:pt>
                <c:pt idx="548">
                  <c:v>58</c:v>
                </c:pt>
                <c:pt idx="549">
                  <c:v>58</c:v>
                </c:pt>
                <c:pt idx="550">
                  <c:v>58.2</c:v>
                </c:pt>
                <c:pt idx="551">
                  <c:v>58.6</c:v>
                </c:pt>
                <c:pt idx="552">
                  <c:v>59.5</c:v>
                </c:pt>
                <c:pt idx="553">
                  <c:v>59.5</c:v>
                </c:pt>
                <c:pt idx="554">
                  <c:v>59.7</c:v>
                </c:pt>
                <c:pt idx="555">
                  <c:v>60</c:v>
                </c:pt>
                <c:pt idx="556">
                  <c:v>60.1</c:v>
                </c:pt>
                <c:pt idx="557">
                  <c:v>60.5</c:v>
                </c:pt>
                <c:pt idx="558">
                  <c:v>61</c:v>
                </c:pt>
                <c:pt idx="559">
                  <c:v>61.3</c:v>
                </c:pt>
                <c:pt idx="560">
                  <c:v>61.4</c:v>
                </c:pt>
                <c:pt idx="561">
                  <c:v>62</c:v>
                </c:pt>
                <c:pt idx="562">
                  <c:v>62.1</c:v>
                </c:pt>
                <c:pt idx="563">
                  <c:v>62.1</c:v>
                </c:pt>
                <c:pt idx="564">
                  <c:v>62.4</c:v>
                </c:pt>
                <c:pt idx="565">
                  <c:v>63</c:v>
                </c:pt>
                <c:pt idx="566">
                  <c:v>63.5</c:v>
                </c:pt>
                <c:pt idx="567">
                  <c:v>63.7</c:v>
                </c:pt>
                <c:pt idx="568">
                  <c:v>64</c:v>
                </c:pt>
                <c:pt idx="569">
                  <c:v>64</c:v>
                </c:pt>
                <c:pt idx="570">
                  <c:v>64</c:v>
                </c:pt>
                <c:pt idx="571">
                  <c:v>64.400000000000006</c:v>
                </c:pt>
                <c:pt idx="572">
                  <c:v>64.5</c:v>
                </c:pt>
                <c:pt idx="573">
                  <c:v>65</c:v>
                </c:pt>
                <c:pt idx="574">
                  <c:v>65</c:v>
                </c:pt>
                <c:pt idx="575">
                  <c:v>65</c:v>
                </c:pt>
                <c:pt idx="576">
                  <c:v>65.5</c:v>
                </c:pt>
                <c:pt idx="577">
                  <c:v>66</c:v>
                </c:pt>
                <c:pt idx="578">
                  <c:v>66</c:v>
                </c:pt>
                <c:pt idx="579">
                  <c:v>66</c:v>
                </c:pt>
                <c:pt idx="580">
                  <c:v>67.099999999999994</c:v>
                </c:pt>
                <c:pt idx="581">
                  <c:v>67.5</c:v>
                </c:pt>
                <c:pt idx="582">
                  <c:v>67.5</c:v>
                </c:pt>
                <c:pt idx="583">
                  <c:v>67.5</c:v>
                </c:pt>
                <c:pt idx="584">
                  <c:v>68</c:v>
                </c:pt>
                <c:pt idx="585">
                  <c:v>68</c:v>
                </c:pt>
                <c:pt idx="586">
                  <c:v>68.5</c:v>
                </c:pt>
                <c:pt idx="587">
                  <c:v>68.5</c:v>
                </c:pt>
                <c:pt idx="588">
                  <c:v>68.5</c:v>
                </c:pt>
                <c:pt idx="589">
                  <c:v>68.5</c:v>
                </c:pt>
                <c:pt idx="590">
                  <c:v>68.7</c:v>
                </c:pt>
                <c:pt idx="591">
                  <c:v>70</c:v>
                </c:pt>
                <c:pt idx="592">
                  <c:v>70</c:v>
                </c:pt>
                <c:pt idx="593">
                  <c:v>70</c:v>
                </c:pt>
                <c:pt idx="594">
                  <c:v>71</c:v>
                </c:pt>
                <c:pt idx="595">
                  <c:v>71</c:v>
                </c:pt>
                <c:pt idx="596">
                  <c:v>71</c:v>
                </c:pt>
                <c:pt idx="597">
                  <c:v>71</c:v>
                </c:pt>
                <c:pt idx="598">
                  <c:v>71</c:v>
                </c:pt>
                <c:pt idx="599">
                  <c:v>72</c:v>
                </c:pt>
                <c:pt idx="600">
                  <c:v>72</c:v>
                </c:pt>
                <c:pt idx="601">
                  <c:v>72</c:v>
                </c:pt>
                <c:pt idx="602">
                  <c:v>72.2</c:v>
                </c:pt>
                <c:pt idx="603">
                  <c:v>72.5</c:v>
                </c:pt>
                <c:pt idx="604">
                  <c:v>72.5</c:v>
                </c:pt>
                <c:pt idx="605">
                  <c:v>72.5</c:v>
                </c:pt>
                <c:pt idx="606">
                  <c:v>72.5</c:v>
                </c:pt>
                <c:pt idx="607">
                  <c:v>72.5</c:v>
                </c:pt>
                <c:pt idx="608">
                  <c:v>72.5</c:v>
                </c:pt>
                <c:pt idx="609">
                  <c:v>72.5</c:v>
                </c:pt>
                <c:pt idx="610">
                  <c:v>73.099999999999994</c:v>
                </c:pt>
                <c:pt idx="611">
                  <c:v>73.5</c:v>
                </c:pt>
                <c:pt idx="612">
                  <c:v>73.5</c:v>
                </c:pt>
                <c:pt idx="613">
                  <c:v>73.5</c:v>
                </c:pt>
                <c:pt idx="614">
                  <c:v>73.5</c:v>
                </c:pt>
                <c:pt idx="615">
                  <c:v>73.5</c:v>
                </c:pt>
                <c:pt idx="616">
                  <c:v>74</c:v>
                </c:pt>
                <c:pt idx="617">
                  <c:v>74</c:v>
                </c:pt>
                <c:pt idx="618">
                  <c:v>74.099999999999994</c:v>
                </c:pt>
                <c:pt idx="619">
                  <c:v>74.5</c:v>
                </c:pt>
                <c:pt idx="620">
                  <c:v>74.5</c:v>
                </c:pt>
                <c:pt idx="621">
                  <c:v>75</c:v>
                </c:pt>
                <c:pt idx="622">
                  <c:v>75</c:v>
                </c:pt>
                <c:pt idx="623">
                  <c:v>75</c:v>
                </c:pt>
                <c:pt idx="624">
                  <c:v>75</c:v>
                </c:pt>
                <c:pt idx="625">
                  <c:v>76</c:v>
                </c:pt>
                <c:pt idx="626">
                  <c:v>76</c:v>
                </c:pt>
                <c:pt idx="627">
                  <c:v>76</c:v>
                </c:pt>
                <c:pt idx="628">
                  <c:v>76</c:v>
                </c:pt>
                <c:pt idx="629">
                  <c:v>76.400000000000006</c:v>
                </c:pt>
                <c:pt idx="630">
                  <c:v>77.5</c:v>
                </c:pt>
                <c:pt idx="631">
                  <c:v>78</c:v>
                </c:pt>
                <c:pt idx="632">
                  <c:v>79</c:v>
                </c:pt>
                <c:pt idx="633">
                  <c:v>79</c:v>
                </c:pt>
                <c:pt idx="634">
                  <c:v>79</c:v>
                </c:pt>
                <c:pt idx="635">
                  <c:v>79</c:v>
                </c:pt>
                <c:pt idx="636">
                  <c:v>79</c:v>
                </c:pt>
                <c:pt idx="637">
                  <c:v>79</c:v>
                </c:pt>
                <c:pt idx="638">
                  <c:v>79.5</c:v>
                </c:pt>
                <c:pt idx="639">
                  <c:v>80</c:v>
                </c:pt>
                <c:pt idx="640">
                  <c:v>80</c:v>
                </c:pt>
                <c:pt idx="641">
                  <c:v>81</c:v>
                </c:pt>
                <c:pt idx="642">
                  <c:v>81.5</c:v>
                </c:pt>
                <c:pt idx="643">
                  <c:v>81.5</c:v>
                </c:pt>
                <c:pt idx="644">
                  <c:v>81.5</c:v>
                </c:pt>
                <c:pt idx="645">
                  <c:v>81.5</c:v>
                </c:pt>
                <c:pt idx="646">
                  <c:v>82</c:v>
                </c:pt>
                <c:pt idx="647">
                  <c:v>82.5</c:v>
                </c:pt>
                <c:pt idx="648">
                  <c:v>82.5</c:v>
                </c:pt>
                <c:pt idx="649">
                  <c:v>82.5</c:v>
                </c:pt>
                <c:pt idx="650">
                  <c:v>82.5</c:v>
                </c:pt>
                <c:pt idx="651">
                  <c:v>82.5</c:v>
                </c:pt>
                <c:pt idx="652">
                  <c:v>82.5</c:v>
                </c:pt>
                <c:pt idx="653">
                  <c:v>82.5</c:v>
                </c:pt>
                <c:pt idx="654">
                  <c:v>84</c:v>
                </c:pt>
                <c:pt idx="655">
                  <c:v>85</c:v>
                </c:pt>
                <c:pt idx="656">
                  <c:v>85</c:v>
                </c:pt>
                <c:pt idx="657">
                  <c:v>86.5</c:v>
                </c:pt>
                <c:pt idx="658">
                  <c:v>86.5</c:v>
                </c:pt>
                <c:pt idx="659">
                  <c:v>86.5</c:v>
                </c:pt>
                <c:pt idx="660">
                  <c:v>87.5</c:v>
                </c:pt>
                <c:pt idx="661">
                  <c:v>87.5</c:v>
                </c:pt>
                <c:pt idx="662">
                  <c:v>87.5</c:v>
                </c:pt>
                <c:pt idx="663">
                  <c:v>87.5</c:v>
                </c:pt>
                <c:pt idx="664">
                  <c:v>88</c:v>
                </c:pt>
                <c:pt idx="665">
                  <c:v>89</c:v>
                </c:pt>
                <c:pt idx="666">
                  <c:v>89</c:v>
                </c:pt>
                <c:pt idx="667">
                  <c:v>89</c:v>
                </c:pt>
                <c:pt idx="668">
                  <c:v>91</c:v>
                </c:pt>
                <c:pt idx="669">
                  <c:v>91.5</c:v>
                </c:pt>
                <c:pt idx="670">
                  <c:v>96.5</c:v>
                </c:pt>
              </c:numCache>
            </c:numRef>
          </c:xVal>
          <c:yVal>
            <c:numRef>
              <c:f>'Dusky flathead'!$S$2:$S$1527</c:f>
              <c:numCache>
                <c:formatCode>General</c:formatCode>
                <c:ptCount val="1526"/>
                <c:pt idx="5">
                  <c:v>5.1069403521213285E-3</c:v>
                </c:pt>
                <c:pt idx="6">
                  <c:v>9.0446468902805714E-3</c:v>
                </c:pt>
                <c:pt idx="7">
                  <c:v>1.0023859385613867E-2</c:v>
                </c:pt>
                <c:pt idx="8">
                  <c:v>1.162437941210301E-2</c:v>
                </c:pt>
                <c:pt idx="9">
                  <c:v>1.4664518015956552E-2</c:v>
                </c:pt>
                <c:pt idx="10">
                  <c:v>1.8205457612168123E-2</c:v>
                </c:pt>
                <c:pt idx="11">
                  <c:v>1.8205457612168123E-2</c:v>
                </c:pt>
                <c:pt idx="12">
                  <c:v>2.2287985033718545E-2</c:v>
                </c:pt>
                <c:pt idx="13">
                  <c:v>2.2287985033718545E-2</c:v>
                </c:pt>
                <c:pt idx="14">
                  <c:v>2.6953256264525213E-2</c:v>
                </c:pt>
                <c:pt idx="15">
                  <c:v>2.6953256264525213E-2</c:v>
                </c:pt>
                <c:pt idx="16">
                  <c:v>3.2242776344476747E-2</c:v>
                </c:pt>
                <c:pt idx="17">
                  <c:v>3.8198381495972648E-2</c:v>
                </c:pt>
                <c:pt idx="18">
                  <c:v>3.8198381495972648E-2</c:v>
                </c:pt>
                <c:pt idx="19">
                  <c:v>3.8198381495972648E-2</c:v>
                </c:pt>
                <c:pt idx="20">
                  <c:v>4.3470762392862856E-2</c:v>
                </c:pt>
                <c:pt idx="21">
                  <c:v>4.4862223115424794E-2</c:v>
                </c:pt>
                <c:pt idx="22">
                  <c:v>4.4862223115424794E-2</c:v>
                </c:pt>
                <c:pt idx="23">
                  <c:v>5.2276753346350922E-2</c:v>
                </c:pt>
                <c:pt idx="24">
                  <c:v>7.2412005739357924E-2</c:v>
                </c:pt>
                <c:pt idx="25">
                  <c:v>7.5375243367603637E-2</c:v>
                </c:pt>
                <c:pt idx="26">
                  <c:v>7.6381047089569984E-2</c:v>
                </c:pt>
                <c:pt idx="27">
                  <c:v>7.6381047089569984E-2</c:v>
                </c:pt>
                <c:pt idx="28">
                  <c:v>8.3678959105046927E-2</c:v>
                </c:pt>
                <c:pt idx="29">
                  <c:v>8.3678959105046927E-2</c:v>
                </c:pt>
                <c:pt idx="30">
                  <c:v>8.805519258674345E-2</c:v>
                </c:pt>
                <c:pt idx="31">
                  <c:v>9.0300628783326509E-2</c:v>
                </c:pt>
                <c:pt idx="32">
                  <c:v>9.0300628783326509E-2</c:v>
                </c:pt>
                <c:pt idx="33">
                  <c:v>9.1437830255310493E-2</c:v>
                </c:pt>
                <c:pt idx="34">
                  <c:v>9.3741419513706806E-2</c:v>
                </c:pt>
                <c:pt idx="35">
                  <c:v>9.3741419513706806E-2</c:v>
                </c:pt>
                <c:pt idx="36">
                  <c:v>9.3741419513706806E-2</c:v>
                </c:pt>
                <c:pt idx="37">
                  <c:v>9.6084216889255891E-2</c:v>
                </c:pt>
                <c:pt idx="38">
                  <c:v>9.9672698199199369E-2</c:v>
                </c:pt>
                <c:pt idx="39">
                  <c:v>9.9672698199199369E-2</c:v>
                </c:pt>
                <c:pt idx="40">
                  <c:v>9.9672698199199369E-2</c:v>
                </c:pt>
                <c:pt idx="41">
                  <c:v>0.10211505653233195</c:v>
                </c:pt>
                <c:pt idx="42">
                  <c:v>0.10211505653233195</c:v>
                </c:pt>
                <c:pt idx="43">
                  <c:v>0.10335137923719823</c:v>
                </c:pt>
                <c:pt idx="44">
                  <c:v>0.10459785648802201</c:v>
                </c:pt>
                <c:pt idx="45">
                  <c:v>0.10968619466945463</c:v>
                </c:pt>
                <c:pt idx="46">
                  <c:v>0.10968619466945463</c:v>
                </c:pt>
                <c:pt idx="47">
                  <c:v>0.11098410763735174</c:v>
                </c:pt>
                <c:pt idx="48">
                  <c:v>0.11098410763735174</c:v>
                </c:pt>
                <c:pt idx="49">
                  <c:v>0.11229244050439728</c:v>
                </c:pt>
                <c:pt idx="50">
                  <c:v>0.11229244050439728</c:v>
                </c:pt>
                <c:pt idx="51">
                  <c:v>0.11229244050439728</c:v>
                </c:pt>
                <c:pt idx="52">
                  <c:v>0.11229244050439728</c:v>
                </c:pt>
                <c:pt idx="53">
                  <c:v>0.11361123757491688</c:v>
                </c:pt>
                <c:pt idx="54">
                  <c:v>0.11361123757491688</c:v>
                </c:pt>
                <c:pt idx="55">
                  <c:v>0.11494054317555553</c:v>
                </c:pt>
                <c:pt idx="56">
                  <c:v>0.11763085738492809</c:v>
                </c:pt>
                <c:pt idx="57">
                  <c:v>0.12036373818932022</c:v>
                </c:pt>
                <c:pt idx="58">
                  <c:v>0.12036373818932022</c:v>
                </c:pt>
                <c:pt idx="59">
                  <c:v>0.12313954099808468</c:v>
                </c:pt>
                <c:pt idx="60">
                  <c:v>0.12454364931538058</c:v>
                </c:pt>
                <c:pt idx="61">
                  <c:v>0.12454364931538058</c:v>
                </c:pt>
                <c:pt idx="62">
                  <c:v>0.12595862157089621</c:v>
                </c:pt>
                <c:pt idx="63">
                  <c:v>0.12595862157089621</c:v>
                </c:pt>
                <c:pt idx="64">
                  <c:v>0.12882133601555346</c:v>
                </c:pt>
                <c:pt idx="65">
                  <c:v>0.12882133601555346</c:v>
                </c:pt>
                <c:pt idx="66">
                  <c:v>0.12882133601555346</c:v>
                </c:pt>
                <c:pt idx="67">
                  <c:v>0.1331980010289103</c:v>
                </c:pt>
                <c:pt idx="68">
                  <c:v>0.1331980010289103</c:v>
                </c:pt>
                <c:pt idx="69">
                  <c:v>0.13767484883513062</c:v>
                </c:pt>
                <c:pt idx="70">
                  <c:v>0.13918960271044198</c:v>
                </c:pt>
                <c:pt idx="71">
                  <c:v>0.13918960271044198</c:v>
                </c:pt>
                <c:pt idx="72">
                  <c:v>0.13918960271044198</c:v>
                </c:pt>
                <c:pt idx="73">
                  <c:v>0.14225308563852782</c:v>
                </c:pt>
                <c:pt idx="74">
                  <c:v>0.14225308563852782</c:v>
                </c:pt>
                <c:pt idx="75">
                  <c:v>0.14380190418745784</c:v>
                </c:pt>
                <c:pt idx="76">
                  <c:v>0.14536216715863856</c:v>
                </c:pt>
                <c:pt idx="77">
                  <c:v>0.14536216715863856</c:v>
                </c:pt>
                <c:pt idx="78">
                  <c:v>0.14693391935238764</c:v>
                </c:pt>
                <c:pt idx="79">
                  <c:v>0.14693391935238764</c:v>
                </c:pt>
                <c:pt idx="80">
                  <c:v>0.15011207071271998</c:v>
                </c:pt>
                <c:pt idx="81">
                  <c:v>0.15171855958361188</c:v>
                </c:pt>
                <c:pt idx="82">
                  <c:v>0.15333671708556784</c:v>
                </c:pt>
                <c:pt idx="83">
                  <c:v>0.15496658812221328</c:v>
                </c:pt>
                <c:pt idx="84">
                  <c:v>0.15826165051641336</c:v>
                </c:pt>
                <c:pt idx="85">
                  <c:v>0.16329321938292699</c:v>
                </c:pt>
                <c:pt idx="86">
                  <c:v>0.16670744054037559</c:v>
                </c:pt>
                <c:pt idx="87">
                  <c:v>0.17191943626110809</c:v>
                </c:pt>
                <c:pt idx="88">
                  <c:v>0.17191943626110809</c:v>
                </c:pt>
                <c:pt idx="89">
                  <c:v>0.17368112563366667</c:v>
                </c:pt>
                <c:pt idx="90">
                  <c:v>0.17368112563366667</c:v>
                </c:pt>
                <c:pt idx="91">
                  <c:v>0.17368112563366667</c:v>
                </c:pt>
                <c:pt idx="92">
                  <c:v>0.17724131142056429</c:v>
                </c:pt>
                <c:pt idx="93">
                  <c:v>0.17724131142056429</c:v>
                </c:pt>
                <c:pt idx="94">
                  <c:v>0.17724131142056429</c:v>
                </c:pt>
                <c:pt idx="95">
                  <c:v>0.17724131142056429</c:v>
                </c:pt>
                <c:pt idx="96">
                  <c:v>0.17724131142056429</c:v>
                </c:pt>
                <c:pt idx="97">
                  <c:v>0.17724131142056429</c:v>
                </c:pt>
                <c:pt idx="98">
                  <c:v>0.17724131142056429</c:v>
                </c:pt>
                <c:pt idx="99">
                  <c:v>0.17903989818526483</c:v>
                </c:pt>
                <c:pt idx="100">
                  <c:v>0.1863585927243952</c:v>
                </c:pt>
                <c:pt idx="101">
                  <c:v>0.19197944585774304</c:v>
                </c:pt>
                <c:pt idx="102">
                  <c:v>0.19197944585774304</c:v>
                </c:pt>
                <c:pt idx="103">
                  <c:v>0.19579013821075794</c:v>
                </c:pt>
                <c:pt idx="104">
                  <c:v>0.19579013821075794</c:v>
                </c:pt>
                <c:pt idx="105">
                  <c:v>0.19579013821075794</c:v>
                </c:pt>
                <c:pt idx="106">
                  <c:v>0.19579013821075794</c:v>
                </c:pt>
                <c:pt idx="107">
                  <c:v>0.19771465754703477</c:v>
                </c:pt>
                <c:pt idx="108">
                  <c:v>0.19965201951482867</c:v>
                </c:pt>
                <c:pt idx="109">
                  <c:v>0.19965201951482867</c:v>
                </c:pt>
                <c:pt idx="110">
                  <c:v>0.19965201951482867</c:v>
                </c:pt>
                <c:pt idx="111">
                  <c:v>0.20160226953177274</c:v>
                </c:pt>
                <c:pt idx="112">
                  <c:v>0.20356545303453955</c:v>
                </c:pt>
                <c:pt idx="113">
                  <c:v>0.20356545303453955</c:v>
                </c:pt>
                <c:pt idx="114">
                  <c:v>0.20554161547879402</c:v>
                </c:pt>
                <c:pt idx="115">
                  <c:v>0.20554161547879402</c:v>
                </c:pt>
                <c:pt idx="116">
                  <c:v>0.20554161547879402</c:v>
                </c:pt>
                <c:pt idx="117">
                  <c:v>0.20753080233913901</c:v>
                </c:pt>
                <c:pt idx="118">
                  <c:v>0.2115484313009113</c:v>
                </c:pt>
                <c:pt idx="119">
                  <c:v>0.21561870409356979</c:v>
                </c:pt>
                <c:pt idx="120">
                  <c:v>0.21561870409356979</c:v>
                </c:pt>
                <c:pt idx="121">
                  <c:v>0.21561870409356979</c:v>
                </c:pt>
                <c:pt idx="122">
                  <c:v>0.21561870409356979</c:v>
                </c:pt>
                <c:pt idx="123">
                  <c:v>0.21561870409356979</c:v>
                </c:pt>
                <c:pt idx="124">
                  <c:v>0.21767369581279636</c:v>
                </c:pt>
                <c:pt idx="125">
                  <c:v>0.21974198519066399</c:v>
                </c:pt>
                <c:pt idx="126">
                  <c:v>0.21974198519066399</c:v>
                </c:pt>
                <c:pt idx="127">
                  <c:v>0.21974198519066399</c:v>
                </c:pt>
                <c:pt idx="128">
                  <c:v>0.22182361783295804</c:v>
                </c:pt>
                <c:pt idx="129">
                  <c:v>0.22182361783295804</c:v>
                </c:pt>
                <c:pt idx="130">
                  <c:v>0.22182361783295804</c:v>
                </c:pt>
                <c:pt idx="131">
                  <c:v>0.22391863936400813</c:v>
                </c:pt>
                <c:pt idx="132">
                  <c:v>0.22391863936400813</c:v>
                </c:pt>
                <c:pt idx="133">
                  <c:v>0.22602709542664046</c:v>
                </c:pt>
                <c:pt idx="134">
                  <c:v>0.22602709542664046</c:v>
                </c:pt>
                <c:pt idx="135">
                  <c:v>0.22602709542664046</c:v>
                </c:pt>
                <c:pt idx="136">
                  <c:v>0.22602709542664046</c:v>
                </c:pt>
                <c:pt idx="137">
                  <c:v>0.22602709542664046</c:v>
                </c:pt>
                <c:pt idx="138">
                  <c:v>0.22814903168212763</c:v>
                </c:pt>
                <c:pt idx="139">
                  <c:v>0.22814903168212763</c:v>
                </c:pt>
                <c:pt idx="140">
                  <c:v>0.23028449381014443</c:v>
                </c:pt>
                <c:pt idx="141">
                  <c:v>0.23028449381014443</c:v>
                </c:pt>
                <c:pt idx="142">
                  <c:v>0.23459617849418141</c:v>
                </c:pt>
                <c:pt idx="143">
                  <c:v>0.23677249250112758</c:v>
                </c:pt>
                <c:pt idx="144">
                  <c:v>0.23677249250112758</c:v>
                </c:pt>
                <c:pt idx="145">
                  <c:v>0.23677249250112758</c:v>
                </c:pt>
                <c:pt idx="146">
                  <c:v>0.23677249250112758</c:v>
                </c:pt>
                <c:pt idx="147">
                  <c:v>0.23677249250112758</c:v>
                </c:pt>
                <c:pt idx="148">
                  <c:v>0.23677249250112758</c:v>
                </c:pt>
                <c:pt idx="149">
                  <c:v>0.23677249250112758</c:v>
                </c:pt>
                <c:pt idx="150">
                  <c:v>0.23896251528236065</c:v>
                </c:pt>
                <c:pt idx="151">
                  <c:v>0.23896251528236065</c:v>
                </c:pt>
                <c:pt idx="152">
                  <c:v>0.24116629260885222</c:v>
                </c:pt>
                <c:pt idx="153">
                  <c:v>0.24338387026969288</c:v>
                </c:pt>
                <c:pt idx="154">
                  <c:v>0.24338387026969288</c:v>
                </c:pt>
                <c:pt idx="155">
                  <c:v>0.24561529407204818</c:v>
                </c:pt>
                <c:pt idx="156">
                  <c:v>0.24561529407204818</c:v>
                </c:pt>
                <c:pt idx="157">
                  <c:v>0.24786060984111283</c:v>
                </c:pt>
                <c:pt idx="158">
                  <c:v>0.24786060984111283</c:v>
                </c:pt>
                <c:pt idx="159">
                  <c:v>0.25011986342006309</c:v>
                </c:pt>
                <c:pt idx="160">
                  <c:v>0.25011986342006309</c:v>
                </c:pt>
                <c:pt idx="161">
                  <c:v>0.25239310067001497</c:v>
                </c:pt>
                <c:pt idx="162">
                  <c:v>0.25239310067001497</c:v>
                </c:pt>
                <c:pt idx="163">
                  <c:v>0.25239310067001497</c:v>
                </c:pt>
                <c:pt idx="164">
                  <c:v>0.25468036746997708</c:v>
                </c:pt>
                <c:pt idx="165">
                  <c:v>0.25468036746997708</c:v>
                </c:pt>
                <c:pt idx="166">
                  <c:v>0.25468036746997708</c:v>
                </c:pt>
                <c:pt idx="167">
                  <c:v>0.25468036746997708</c:v>
                </c:pt>
                <c:pt idx="168">
                  <c:v>0.25698170971680795</c:v>
                </c:pt>
                <c:pt idx="169">
                  <c:v>0.259297173325168</c:v>
                </c:pt>
                <c:pt idx="170">
                  <c:v>0.259297173325168</c:v>
                </c:pt>
                <c:pt idx="171">
                  <c:v>0.259297173325168</c:v>
                </c:pt>
                <c:pt idx="172">
                  <c:v>0.259297173325168</c:v>
                </c:pt>
                <c:pt idx="173">
                  <c:v>0.259297173325168</c:v>
                </c:pt>
                <c:pt idx="174">
                  <c:v>0.259297173325168</c:v>
                </c:pt>
                <c:pt idx="175">
                  <c:v>0.259297173325168</c:v>
                </c:pt>
                <c:pt idx="176">
                  <c:v>0.259297173325168</c:v>
                </c:pt>
                <c:pt idx="177">
                  <c:v>0.26162680422748008</c:v>
                </c:pt>
                <c:pt idx="178">
                  <c:v>0.26162680422748008</c:v>
                </c:pt>
                <c:pt idx="179">
                  <c:v>0.26162680422748008</c:v>
                </c:pt>
                <c:pt idx="180">
                  <c:v>0.26397064837388345</c:v>
                </c:pt>
                <c:pt idx="181">
                  <c:v>0.26397064837388345</c:v>
                </c:pt>
                <c:pt idx="182">
                  <c:v>0.26397064837388345</c:v>
                </c:pt>
                <c:pt idx="183">
                  <c:v>0.26632875173218812</c:v>
                </c:pt>
                <c:pt idx="184">
                  <c:v>0.26632875173218812</c:v>
                </c:pt>
                <c:pt idx="185">
                  <c:v>0.26870116028783469</c:v>
                </c:pt>
                <c:pt idx="186">
                  <c:v>0.26870116028783469</c:v>
                </c:pt>
                <c:pt idx="187">
                  <c:v>0.27108792004384985</c:v>
                </c:pt>
                <c:pt idx="188">
                  <c:v>0.27108792004384985</c:v>
                </c:pt>
                <c:pt idx="189">
                  <c:v>0.27348907702080255</c:v>
                </c:pt>
                <c:pt idx="190">
                  <c:v>0.27590467725676249</c:v>
                </c:pt>
                <c:pt idx="191">
                  <c:v>0.27590467725676249</c:v>
                </c:pt>
                <c:pt idx="192">
                  <c:v>0.27833476680725705</c:v>
                </c:pt>
                <c:pt idx="193">
                  <c:v>0.28323859816099412</c:v>
                </c:pt>
                <c:pt idx="194">
                  <c:v>0.28323859816099412</c:v>
                </c:pt>
                <c:pt idx="195">
                  <c:v>0.28323859816099412</c:v>
                </c:pt>
                <c:pt idx="196">
                  <c:v>0.28323859816099412</c:v>
                </c:pt>
                <c:pt idx="197">
                  <c:v>0.28323859816099412</c:v>
                </c:pt>
                <c:pt idx="198">
                  <c:v>0.28323859816099412</c:v>
                </c:pt>
                <c:pt idx="199">
                  <c:v>0.28323859816099412</c:v>
                </c:pt>
                <c:pt idx="200">
                  <c:v>0.28323859816099412</c:v>
                </c:pt>
                <c:pt idx="201">
                  <c:v>0.28323859816099412</c:v>
                </c:pt>
                <c:pt idx="202">
                  <c:v>0.28323859816099412</c:v>
                </c:pt>
                <c:pt idx="203">
                  <c:v>0.28323859816099412</c:v>
                </c:pt>
                <c:pt idx="204">
                  <c:v>0.28323859816099412</c:v>
                </c:pt>
                <c:pt idx="205">
                  <c:v>0.28571243216219971</c:v>
                </c:pt>
                <c:pt idx="206">
                  <c:v>0.28571243216219971</c:v>
                </c:pt>
                <c:pt idx="207">
                  <c:v>0.28571243216219971</c:v>
                </c:pt>
                <c:pt idx="208">
                  <c:v>0.28820093987378431</c:v>
                </c:pt>
                <c:pt idx="209">
                  <c:v>0.28820093987378431</c:v>
                </c:pt>
                <c:pt idx="210">
                  <c:v>0.28820093987378431</c:v>
                </c:pt>
                <c:pt idx="211">
                  <c:v>0.28820093987378431</c:v>
                </c:pt>
                <c:pt idx="212">
                  <c:v>0.29070416743793259</c:v>
                </c:pt>
                <c:pt idx="213">
                  <c:v>0.29070416743793259</c:v>
                </c:pt>
                <c:pt idx="214">
                  <c:v>0.29070416743793259</c:v>
                </c:pt>
                <c:pt idx="215">
                  <c:v>0.29322216101403764</c:v>
                </c:pt>
                <c:pt idx="216">
                  <c:v>0.29322216101403764</c:v>
                </c:pt>
                <c:pt idx="217">
                  <c:v>0.29322216101403764</c:v>
                </c:pt>
                <c:pt idx="218">
                  <c:v>0.29322216101403764</c:v>
                </c:pt>
                <c:pt idx="219">
                  <c:v>0.29322216101403764</c:v>
                </c:pt>
                <c:pt idx="220">
                  <c:v>0.29575496677865815</c:v>
                </c:pt>
                <c:pt idx="221">
                  <c:v>0.29575496677865815</c:v>
                </c:pt>
                <c:pt idx="222">
                  <c:v>0.29575496677865815</c:v>
                </c:pt>
                <c:pt idx="223">
                  <c:v>0.29575496677865815</c:v>
                </c:pt>
                <c:pt idx="224">
                  <c:v>0.29830263092547843</c:v>
                </c:pt>
                <c:pt idx="225">
                  <c:v>0.29830263092547843</c:v>
                </c:pt>
                <c:pt idx="226">
                  <c:v>0.30086519966526848</c:v>
                </c:pt>
                <c:pt idx="227">
                  <c:v>0.30086519966526848</c:v>
                </c:pt>
                <c:pt idx="228">
                  <c:v>0.30086519966526848</c:v>
                </c:pt>
                <c:pt idx="229">
                  <c:v>0.30086519966526848</c:v>
                </c:pt>
                <c:pt idx="230">
                  <c:v>0.30344271922584054</c:v>
                </c:pt>
                <c:pt idx="231">
                  <c:v>0.30864279580556653</c:v>
                </c:pt>
                <c:pt idx="232">
                  <c:v>0.30864279580556653</c:v>
                </c:pt>
                <c:pt idx="233">
                  <c:v>0.30864279580556653</c:v>
                </c:pt>
                <c:pt idx="234">
                  <c:v>0.30864279580556653</c:v>
                </c:pt>
                <c:pt idx="235">
                  <c:v>0.30864279580556653</c:v>
                </c:pt>
                <c:pt idx="236">
                  <c:v>0.30864279580556653</c:v>
                </c:pt>
                <c:pt idx="237">
                  <c:v>0.30864279580556653</c:v>
                </c:pt>
                <c:pt idx="238">
                  <c:v>0.30864279580556653</c:v>
                </c:pt>
                <c:pt idx="239">
                  <c:v>0.30864279580556653</c:v>
                </c:pt>
                <c:pt idx="240">
                  <c:v>0.30864279580556653</c:v>
                </c:pt>
                <c:pt idx="241">
                  <c:v>0.30864279580556653</c:v>
                </c:pt>
                <c:pt idx="242">
                  <c:v>0.3112654453652085</c:v>
                </c:pt>
                <c:pt idx="243">
                  <c:v>0.3112654453652085</c:v>
                </c:pt>
                <c:pt idx="244">
                  <c:v>0.3112654453652085</c:v>
                </c:pt>
                <c:pt idx="245">
                  <c:v>0.3112654453652085</c:v>
                </c:pt>
                <c:pt idx="246">
                  <c:v>0.31390323082652988</c:v>
                </c:pt>
                <c:pt idx="247">
                  <c:v>0.31655619850196509</c:v>
                </c:pt>
                <c:pt idx="248">
                  <c:v>0.31655619850196509</c:v>
                </c:pt>
                <c:pt idx="249">
                  <c:v>0.31922439472075981</c:v>
                </c:pt>
                <c:pt idx="250">
                  <c:v>0.31922439472075981</c:v>
                </c:pt>
                <c:pt idx="251">
                  <c:v>0.31922439472075981</c:v>
                </c:pt>
                <c:pt idx="252">
                  <c:v>0.31922439472075981</c:v>
                </c:pt>
                <c:pt idx="253">
                  <c:v>0.31922439472075981</c:v>
                </c:pt>
                <c:pt idx="254">
                  <c:v>0.32190786582892233</c:v>
                </c:pt>
                <c:pt idx="255">
                  <c:v>0.32190786582892233</c:v>
                </c:pt>
                <c:pt idx="256">
                  <c:v>0.32460665818919088</c:v>
                </c:pt>
                <c:pt idx="257">
                  <c:v>0.32732081818099551</c:v>
                </c:pt>
                <c:pt idx="258">
                  <c:v>0.32732081818099551</c:v>
                </c:pt>
                <c:pt idx="259">
                  <c:v>0.32732081818099551</c:v>
                </c:pt>
                <c:pt idx="260">
                  <c:v>0.32732081818099551</c:v>
                </c:pt>
                <c:pt idx="261">
                  <c:v>0.33279542666014267</c:v>
                </c:pt>
                <c:pt idx="262">
                  <c:v>0.33279542666014267</c:v>
                </c:pt>
                <c:pt idx="263">
                  <c:v>0.33555596798944742</c:v>
                </c:pt>
                <c:pt idx="264">
                  <c:v>0.33555596798944742</c:v>
                </c:pt>
                <c:pt idx="265">
                  <c:v>0.33555596798944742</c:v>
                </c:pt>
                <c:pt idx="266">
                  <c:v>0.33555596798944742</c:v>
                </c:pt>
                <c:pt idx="267">
                  <c:v>0.33555596798944742</c:v>
                </c:pt>
                <c:pt idx="268">
                  <c:v>0.33555596798944742</c:v>
                </c:pt>
                <c:pt idx="269">
                  <c:v>0.33555596798944742</c:v>
                </c:pt>
                <c:pt idx="270">
                  <c:v>0.33555596798944742</c:v>
                </c:pt>
                <c:pt idx="271">
                  <c:v>0.33555596798944742</c:v>
                </c:pt>
                <c:pt idx="272">
                  <c:v>0.33555596798944742</c:v>
                </c:pt>
                <c:pt idx="273">
                  <c:v>0.33555596798944742</c:v>
                </c:pt>
                <c:pt idx="274">
                  <c:v>0.33555596798944742</c:v>
                </c:pt>
                <c:pt idx="275">
                  <c:v>0.33555596798944742</c:v>
                </c:pt>
                <c:pt idx="276">
                  <c:v>0.33555596798944742</c:v>
                </c:pt>
                <c:pt idx="277">
                  <c:v>0.33555596798944742</c:v>
                </c:pt>
                <c:pt idx="278">
                  <c:v>0.33555596798944742</c:v>
                </c:pt>
                <c:pt idx="279">
                  <c:v>0.33555596798944742</c:v>
                </c:pt>
                <c:pt idx="280">
                  <c:v>0.33833206263413484</c:v>
                </c:pt>
                <c:pt idx="281">
                  <c:v>0.33833206263413484</c:v>
                </c:pt>
                <c:pt idx="282">
                  <c:v>0.33833206263413484</c:v>
                </c:pt>
                <c:pt idx="283">
                  <c:v>0.34112375705651121</c:v>
                </c:pt>
                <c:pt idx="284">
                  <c:v>0.34675413116582754</c:v>
                </c:pt>
                <c:pt idx="285">
                  <c:v>0.34675413116582754</c:v>
                </c:pt>
                <c:pt idx="286">
                  <c:v>0.34675413116582754</c:v>
                </c:pt>
                <c:pt idx="287">
                  <c:v>0.35244746234441843</c:v>
                </c:pt>
                <c:pt idx="288">
                  <c:v>0.35531785316470438</c:v>
                </c:pt>
                <c:pt idx="289">
                  <c:v>0.35531785316470438</c:v>
                </c:pt>
                <c:pt idx="290">
                  <c:v>0.35531785316470438</c:v>
                </c:pt>
                <c:pt idx="291">
                  <c:v>0.35531785316470438</c:v>
                </c:pt>
                <c:pt idx="292">
                  <c:v>0.36110631806984145</c:v>
                </c:pt>
                <c:pt idx="293">
                  <c:v>0.36110631806984145</c:v>
                </c:pt>
                <c:pt idx="294">
                  <c:v>0.36402448532442822</c:v>
                </c:pt>
                <c:pt idx="295">
                  <c:v>0.36402448532442822</c:v>
                </c:pt>
                <c:pt idx="296">
                  <c:v>0.36402448532442822</c:v>
                </c:pt>
                <c:pt idx="297">
                  <c:v>0.36402448532442822</c:v>
                </c:pt>
                <c:pt idx="298">
                  <c:v>0.36402448532442822</c:v>
                </c:pt>
                <c:pt idx="299">
                  <c:v>0.36402448532442822</c:v>
                </c:pt>
                <c:pt idx="300">
                  <c:v>0.36402448532442822</c:v>
                </c:pt>
                <c:pt idx="301">
                  <c:v>0.36402448532442822</c:v>
                </c:pt>
                <c:pt idx="302">
                  <c:v>0.36402448532442822</c:v>
                </c:pt>
                <c:pt idx="303">
                  <c:v>0.36402448532442822</c:v>
                </c:pt>
                <c:pt idx="304">
                  <c:v>0.36402448532442822</c:v>
                </c:pt>
                <c:pt idx="305">
                  <c:v>0.36402448532442822</c:v>
                </c:pt>
                <c:pt idx="306">
                  <c:v>0.36402448532442822</c:v>
                </c:pt>
                <c:pt idx="307">
                  <c:v>0.36402448532442822</c:v>
                </c:pt>
                <c:pt idx="308">
                  <c:v>0.36402448532442822</c:v>
                </c:pt>
                <c:pt idx="309">
                  <c:v>0.36402448532442822</c:v>
                </c:pt>
                <c:pt idx="310">
                  <c:v>0.36695867125382309</c:v>
                </c:pt>
                <c:pt idx="311">
                  <c:v>0.36695867125382309</c:v>
                </c:pt>
                <c:pt idx="312">
                  <c:v>0.36695867125382309</c:v>
                </c:pt>
                <c:pt idx="313">
                  <c:v>0.36990892248329882</c:v>
                </c:pt>
                <c:pt idx="314">
                  <c:v>0.36990892248329882</c:v>
                </c:pt>
                <c:pt idx="315">
                  <c:v>0.36990892248329882</c:v>
                </c:pt>
                <c:pt idx="316">
                  <c:v>0.37287528565422506</c:v>
                </c:pt>
                <c:pt idx="317">
                  <c:v>0.37287528565422506</c:v>
                </c:pt>
                <c:pt idx="318">
                  <c:v>0.37585780742403407</c:v>
                </c:pt>
                <c:pt idx="319">
                  <c:v>0.37585780742403407</c:v>
                </c:pt>
                <c:pt idx="320">
                  <c:v>0.37585780742403407</c:v>
                </c:pt>
                <c:pt idx="321">
                  <c:v>0.37585780742403407</c:v>
                </c:pt>
                <c:pt idx="322">
                  <c:v>0.37885653446618495</c:v>
                </c:pt>
                <c:pt idx="323">
                  <c:v>0.37885653446618495</c:v>
                </c:pt>
                <c:pt idx="324">
                  <c:v>0.37885653446618495</c:v>
                </c:pt>
                <c:pt idx="325">
                  <c:v>0.37885653446618495</c:v>
                </c:pt>
                <c:pt idx="326">
                  <c:v>0.37885653446618495</c:v>
                </c:pt>
                <c:pt idx="327">
                  <c:v>0.38187151347012688</c:v>
                </c:pt>
                <c:pt idx="328">
                  <c:v>0.38187151347012688</c:v>
                </c:pt>
                <c:pt idx="329">
                  <c:v>0.38187151347012688</c:v>
                </c:pt>
                <c:pt idx="330">
                  <c:v>0.38490279114126624</c:v>
                </c:pt>
                <c:pt idx="331">
                  <c:v>0.38490279114126624</c:v>
                </c:pt>
                <c:pt idx="332">
                  <c:v>0.39409488345054861</c:v>
                </c:pt>
                <c:pt idx="333">
                  <c:v>0.39409488345054861</c:v>
                </c:pt>
                <c:pt idx="334">
                  <c:v>0.39409488345054861</c:v>
                </c:pt>
                <c:pt idx="335">
                  <c:v>0.39409488345054861</c:v>
                </c:pt>
                <c:pt idx="336">
                  <c:v>0.39409488345054861</c:v>
                </c:pt>
                <c:pt idx="337">
                  <c:v>0.39409488345054861</c:v>
                </c:pt>
                <c:pt idx="338">
                  <c:v>0.39409488345054861</c:v>
                </c:pt>
                <c:pt idx="339">
                  <c:v>0.39409488345054861</c:v>
                </c:pt>
                <c:pt idx="340">
                  <c:v>0.39409488345054861</c:v>
                </c:pt>
                <c:pt idx="341">
                  <c:v>0.39409488345054861</c:v>
                </c:pt>
                <c:pt idx="342">
                  <c:v>0.39409488345054861</c:v>
                </c:pt>
                <c:pt idx="343">
                  <c:v>0.39409488345054861</c:v>
                </c:pt>
                <c:pt idx="344">
                  <c:v>0.39719182316245205</c:v>
                </c:pt>
                <c:pt idx="345">
                  <c:v>0.39719182316245205</c:v>
                </c:pt>
                <c:pt idx="346">
                  <c:v>0.40030529530671727</c:v>
                </c:pt>
                <c:pt idx="347">
                  <c:v>0.40030529530671727</c:v>
                </c:pt>
                <c:pt idx="348">
                  <c:v>0.40030529530671727</c:v>
                </c:pt>
                <c:pt idx="349">
                  <c:v>0.40030529530671727</c:v>
                </c:pt>
                <c:pt idx="350">
                  <c:v>0.40030529530671727</c:v>
                </c:pt>
                <c:pt idx="351">
                  <c:v>0.40343534668375886</c:v>
                </c:pt>
                <c:pt idx="352">
                  <c:v>0.40658202410971384</c:v>
                </c:pt>
                <c:pt idx="353">
                  <c:v>0.40658202410971384</c:v>
                </c:pt>
                <c:pt idx="354">
                  <c:v>0.40658202410971384</c:v>
                </c:pt>
                <c:pt idx="355">
                  <c:v>0.40658202410971384</c:v>
                </c:pt>
                <c:pt idx="356">
                  <c:v>0.40658202410971384</c:v>
                </c:pt>
                <c:pt idx="357">
                  <c:v>0.40658202410971384</c:v>
                </c:pt>
                <c:pt idx="358">
                  <c:v>0.40974537441639625</c:v>
                </c:pt>
                <c:pt idx="359">
                  <c:v>0.40974537441639625</c:v>
                </c:pt>
                <c:pt idx="360">
                  <c:v>0.40974537441639625</c:v>
                </c:pt>
                <c:pt idx="361">
                  <c:v>0.41292544445127161</c:v>
                </c:pt>
                <c:pt idx="362">
                  <c:v>0.41292544445127161</c:v>
                </c:pt>
                <c:pt idx="363">
                  <c:v>0.41933593117349727</c:v>
                </c:pt>
                <c:pt idx="364">
                  <c:v>0.42256644163371831</c:v>
                </c:pt>
                <c:pt idx="365">
                  <c:v>0.42256644163371831</c:v>
                </c:pt>
                <c:pt idx="366">
                  <c:v>0.42256644163371831</c:v>
                </c:pt>
                <c:pt idx="367">
                  <c:v>0.42581385936780625</c:v>
                </c:pt>
                <c:pt idx="368">
                  <c:v>0.42581385936780625</c:v>
                </c:pt>
                <c:pt idx="369">
                  <c:v>0.42581385936780625</c:v>
                </c:pt>
                <c:pt idx="370">
                  <c:v>0.42581385936780625</c:v>
                </c:pt>
                <c:pt idx="371">
                  <c:v>0.42581385936780625</c:v>
                </c:pt>
                <c:pt idx="372">
                  <c:v>0.42581385936780625</c:v>
                </c:pt>
                <c:pt idx="373">
                  <c:v>0.42581385936780625</c:v>
                </c:pt>
                <c:pt idx="374">
                  <c:v>0.42581385936780625</c:v>
                </c:pt>
                <c:pt idx="375">
                  <c:v>0.42581385936780625</c:v>
                </c:pt>
                <c:pt idx="376">
                  <c:v>0.42581385936780625</c:v>
                </c:pt>
                <c:pt idx="377">
                  <c:v>0.42581385936780625</c:v>
                </c:pt>
                <c:pt idx="378">
                  <c:v>0.42907823130096967</c:v>
                </c:pt>
                <c:pt idx="379">
                  <c:v>0.43235960437386539</c:v>
                </c:pt>
                <c:pt idx="380">
                  <c:v>0.43897354177854492</c:v>
                </c:pt>
                <c:pt idx="381">
                  <c:v>0.442306200068602</c:v>
                </c:pt>
                <c:pt idx="382">
                  <c:v>0.442306200068602</c:v>
                </c:pt>
                <c:pt idx="383">
                  <c:v>0.44902313083479634</c:v>
                </c:pt>
                <c:pt idx="384">
                  <c:v>0.44902313083479634</c:v>
                </c:pt>
                <c:pt idx="385">
                  <c:v>0.45240749736103691</c:v>
                </c:pt>
                <c:pt idx="386">
                  <c:v>0.45922826793930555</c:v>
                </c:pt>
                <c:pt idx="387">
                  <c:v>0.45922826793930555</c:v>
                </c:pt>
                <c:pt idx="388">
                  <c:v>0.45922826793930555</c:v>
                </c:pt>
                <c:pt idx="389">
                  <c:v>0.45922826793930555</c:v>
                </c:pt>
                <c:pt idx="390">
                  <c:v>0.45922826793930555</c:v>
                </c:pt>
                <c:pt idx="391">
                  <c:v>0.45922826793930555</c:v>
                </c:pt>
                <c:pt idx="392">
                  <c:v>0.45922826793930555</c:v>
                </c:pt>
                <c:pt idx="393">
                  <c:v>0.45922826793930555</c:v>
                </c:pt>
                <c:pt idx="394">
                  <c:v>0.45922826793930555</c:v>
                </c:pt>
                <c:pt idx="395">
                  <c:v>0.45922826793930555</c:v>
                </c:pt>
                <c:pt idx="396">
                  <c:v>0.45922826793930555</c:v>
                </c:pt>
                <c:pt idx="397">
                  <c:v>0.45922826793930555</c:v>
                </c:pt>
                <c:pt idx="398">
                  <c:v>0.45922826793930555</c:v>
                </c:pt>
                <c:pt idx="399">
                  <c:v>0.45922826793930555</c:v>
                </c:pt>
                <c:pt idx="400">
                  <c:v>0.45922826793930555</c:v>
                </c:pt>
                <c:pt idx="401">
                  <c:v>0.45922826793930555</c:v>
                </c:pt>
                <c:pt idx="402">
                  <c:v>0.45922826793930555</c:v>
                </c:pt>
                <c:pt idx="403">
                  <c:v>0.45922826793930555</c:v>
                </c:pt>
                <c:pt idx="404">
                  <c:v>0.46266476613269719</c:v>
                </c:pt>
                <c:pt idx="405">
                  <c:v>0.47658594395639836</c:v>
                </c:pt>
                <c:pt idx="406">
                  <c:v>0.47658594395639836</c:v>
                </c:pt>
                <c:pt idx="407">
                  <c:v>0.48011027033021236</c:v>
                </c:pt>
                <c:pt idx="408">
                  <c:v>0.48011027033021236</c:v>
                </c:pt>
                <c:pt idx="409">
                  <c:v>0.48011027033021236</c:v>
                </c:pt>
                <c:pt idx="410">
                  <c:v>0.48365230378587182</c:v>
                </c:pt>
                <c:pt idx="411">
                  <c:v>0.48365230378587182</c:v>
                </c:pt>
                <c:pt idx="412">
                  <c:v>0.49078968069178591</c:v>
                </c:pt>
                <c:pt idx="413">
                  <c:v>0.49438511855382855</c:v>
                </c:pt>
                <c:pt idx="414">
                  <c:v>0.49438511855382855</c:v>
                </c:pt>
                <c:pt idx="415">
                  <c:v>0.49438511855382855</c:v>
                </c:pt>
                <c:pt idx="416">
                  <c:v>0.49438511855382855</c:v>
                </c:pt>
                <c:pt idx="417">
                  <c:v>0.49438511855382855</c:v>
                </c:pt>
                <c:pt idx="418">
                  <c:v>0.49438511855382855</c:v>
                </c:pt>
                <c:pt idx="419">
                  <c:v>0.49438511855382855</c:v>
                </c:pt>
                <c:pt idx="420">
                  <c:v>0.49438511855382855</c:v>
                </c:pt>
                <c:pt idx="421">
                  <c:v>0.49438511855382855</c:v>
                </c:pt>
                <c:pt idx="422">
                  <c:v>0.49438511855382855</c:v>
                </c:pt>
                <c:pt idx="423">
                  <c:v>0.50527899655901831</c:v>
                </c:pt>
                <c:pt idx="424">
                  <c:v>0.50894630155979648</c:v>
                </c:pt>
                <c:pt idx="425">
                  <c:v>0.50894630155979648</c:v>
                </c:pt>
                <c:pt idx="426">
                  <c:v>0.51633521376170466</c:v>
                </c:pt>
                <c:pt idx="427">
                  <c:v>0.52379684431765128</c:v>
                </c:pt>
                <c:pt idx="428">
                  <c:v>0.52379684431765128</c:v>
                </c:pt>
                <c:pt idx="429">
                  <c:v>0.52379684431765128</c:v>
                </c:pt>
                <c:pt idx="430">
                  <c:v>0.52379684431765128</c:v>
                </c:pt>
                <c:pt idx="431">
                  <c:v>0.52755504731591307</c:v>
                </c:pt>
                <c:pt idx="432">
                  <c:v>0.5313315719369327</c:v>
                </c:pt>
                <c:pt idx="433">
                  <c:v>0.5313315719369327</c:v>
                </c:pt>
                <c:pt idx="434">
                  <c:v>0.5313315719369327</c:v>
                </c:pt>
                <c:pt idx="435">
                  <c:v>0.5313315719369327</c:v>
                </c:pt>
                <c:pt idx="436">
                  <c:v>0.5313315719369327</c:v>
                </c:pt>
                <c:pt idx="437">
                  <c:v>0.5313315719369327</c:v>
                </c:pt>
                <c:pt idx="438">
                  <c:v>0.5313315719369327</c:v>
                </c:pt>
                <c:pt idx="439">
                  <c:v>0.5313315719369327</c:v>
                </c:pt>
                <c:pt idx="440">
                  <c:v>0.5313315719369327</c:v>
                </c:pt>
                <c:pt idx="441">
                  <c:v>0.5313315719369327</c:v>
                </c:pt>
                <c:pt idx="442">
                  <c:v>0.5313315719369327</c:v>
                </c:pt>
                <c:pt idx="443">
                  <c:v>0.5313315719369327</c:v>
                </c:pt>
                <c:pt idx="444">
                  <c:v>0.5313315719369327</c:v>
                </c:pt>
                <c:pt idx="445">
                  <c:v>0.55049067802123408</c:v>
                </c:pt>
                <c:pt idx="446">
                  <c:v>0.55828423106040159</c:v>
                </c:pt>
                <c:pt idx="447">
                  <c:v>0.55828423106040159</c:v>
                </c:pt>
                <c:pt idx="448">
                  <c:v>0.57011493710064964</c:v>
                </c:pt>
                <c:pt idx="449">
                  <c:v>0.57011493710064964</c:v>
                </c:pt>
                <c:pt idx="450">
                  <c:v>0.57011493710064964</c:v>
                </c:pt>
                <c:pt idx="451">
                  <c:v>0.57011493710064964</c:v>
                </c:pt>
                <c:pt idx="452">
                  <c:v>0.57011493710064964</c:v>
                </c:pt>
                <c:pt idx="453">
                  <c:v>0.57011493710064964</c:v>
                </c:pt>
                <c:pt idx="454">
                  <c:v>0.57011493710064964</c:v>
                </c:pt>
                <c:pt idx="455">
                  <c:v>0.57011493710064964</c:v>
                </c:pt>
                <c:pt idx="456">
                  <c:v>0.57409612951450151</c:v>
                </c:pt>
                <c:pt idx="457">
                  <c:v>0.57409612951450151</c:v>
                </c:pt>
                <c:pt idx="458">
                  <c:v>0.57809621300579994</c:v>
                </c:pt>
                <c:pt idx="459">
                  <c:v>0.5861532434257104</c:v>
                </c:pt>
                <c:pt idx="460">
                  <c:v>0.59428640891217155</c:v>
                </c:pt>
                <c:pt idx="461">
                  <c:v>0.59838166128970693</c:v>
                </c:pt>
                <c:pt idx="462">
                  <c:v>0.60249609024331385</c:v>
                </c:pt>
                <c:pt idx="463">
                  <c:v>0.61078266842274709</c:v>
                </c:pt>
                <c:pt idx="464">
                  <c:v>0.61078266842274709</c:v>
                </c:pt>
                <c:pt idx="465">
                  <c:v>0.61078266842274709</c:v>
                </c:pt>
                <c:pt idx="466">
                  <c:v>0.61078266842274709</c:v>
                </c:pt>
                <c:pt idx="467">
                  <c:v>0.62758804046320371</c:v>
                </c:pt>
                <c:pt idx="468">
                  <c:v>0.62758804046320371</c:v>
                </c:pt>
                <c:pt idx="469">
                  <c:v>0.64470557753977786</c:v>
                </c:pt>
                <c:pt idx="470">
                  <c:v>0.65338236284728357</c:v>
                </c:pt>
                <c:pt idx="471">
                  <c:v>0.65338236284728357</c:v>
                </c:pt>
                <c:pt idx="472">
                  <c:v>0.65338236284728357</c:v>
                </c:pt>
                <c:pt idx="473">
                  <c:v>0.65338236284728357</c:v>
                </c:pt>
                <c:pt idx="474">
                  <c:v>0.65338236284728357</c:v>
                </c:pt>
                <c:pt idx="475">
                  <c:v>0.65338236284728357</c:v>
                </c:pt>
                <c:pt idx="476">
                  <c:v>0.65338236284728357</c:v>
                </c:pt>
                <c:pt idx="477">
                  <c:v>0.65338236284728357</c:v>
                </c:pt>
                <c:pt idx="478">
                  <c:v>0.65775042693043162</c:v>
                </c:pt>
                <c:pt idx="479">
                  <c:v>0.66213833571255043</c:v>
                </c:pt>
                <c:pt idx="480">
                  <c:v>0.67988937456915077</c:v>
                </c:pt>
                <c:pt idx="481">
                  <c:v>0.68437722451935101</c:v>
                </c:pt>
                <c:pt idx="482">
                  <c:v>0.69796175719888565</c:v>
                </c:pt>
                <c:pt idx="483">
                  <c:v>0.69796175719888565</c:v>
                </c:pt>
                <c:pt idx="484">
                  <c:v>0.69796175719888565</c:v>
                </c:pt>
                <c:pt idx="485">
                  <c:v>0.70711941059529848</c:v>
                </c:pt>
                <c:pt idx="486">
                  <c:v>0.7210087972168715</c:v>
                </c:pt>
                <c:pt idx="487">
                  <c:v>0.72567955977451581</c:v>
                </c:pt>
                <c:pt idx="488">
                  <c:v>0.74456872560378851</c:v>
                </c:pt>
                <c:pt idx="489">
                  <c:v>0.74456872560378851</c:v>
                </c:pt>
                <c:pt idx="490">
                  <c:v>0.74456872560378851</c:v>
                </c:pt>
                <c:pt idx="491">
                  <c:v>0.74456872560378851</c:v>
                </c:pt>
                <c:pt idx="492">
                  <c:v>0.74456872560378851</c:v>
                </c:pt>
                <c:pt idx="493">
                  <c:v>0.74456872560378851</c:v>
                </c:pt>
                <c:pt idx="494">
                  <c:v>0.74456872560378851</c:v>
                </c:pt>
                <c:pt idx="495">
                  <c:v>0.74456872560378851</c:v>
                </c:pt>
                <c:pt idx="496">
                  <c:v>0.75895336691787729</c:v>
                </c:pt>
                <c:pt idx="497">
                  <c:v>0.76378998323028913</c:v>
                </c:pt>
                <c:pt idx="498">
                  <c:v>0.7686475476721697</c:v>
                </c:pt>
                <c:pt idx="499">
                  <c:v>0.7686475476721697</c:v>
                </c:pt>
                <c:pt idx="500">
                  <c:v>0.7686475476721697</c:v>
                </c:pt>
                <c:pt idx="501">
                  <c:v>0.78828824963328026</c:v>
                </c:pt>
                <c:pt idx="502">
                  <c:v>0.79325127701129394</c:v>
                </c:pt>
                <c:pt idx="503">
                  <c:v>0.79325127701129394</c:v>
                </c:pt>
                <c:pt idx="504">
                  <c:v>0.79325127701129394</c:v>
                </c:pt>
                <c:pt idx="505">
                  <c:v>0.79325127701129394</c:v>
                </c:pt>
                <c:pt idx="506">
                  <c:v>0.79325127701129394</c:v>
                </c:pt>
                <c:pt idx="507">
                  <c:v>0.79325127701129394</c:v>
                </c:pt>
                <c:pt idx="508">
                  <c:v>0.79325127701129394</c:v>
                </c:pt>
                <c:pt idx="509">
                  <c:v>0.79325127701129394</c:v>
                </c:pt>
                <c:pt idx="510">
                  <c:v>0.79325127701129394</c:v>
                </c:pt>
                <c:pt idx="511">
                  <c:v>0.79325127701129394</c:v>
                </c:pt>
                <c:pt idx="512">
                  <c:v>0.81838593541480875</c:v>
                </c:pt>
                <c:pt idx="513">
                  <c:v>0.84405755280970718</c:v>
                </c:pt>
                <c:pt idx="514">
                  <c:v>0.84405755280970718</c:v>
                </c:pt>
                <c:pt idx="515">
                  <c:v>0.84405755280970718</c:v>
                </c:pt>
                <c:pt idx="516">
                  <c:v>0.85972077503322386</c:v>
                </c:pt>
                <c:pt idx="517">
                  <c:v>0.8862640891636574</c:v>
                </c:pt>
                <c:pt idx="518">
                  <c:v>0.89703582453137376</c:v>
                </c:pt>
                <c:pt idx="519">
                  <c:v>0.89703582453137376</c:v>
                </c:pt>
                <c:pt idx="520">
                  <c:v>0.89703582453137376</c:v>
                </c:pt>
                <c:pt idx="521">
                  <c:v>0.89703582453137376</c:v>
                </c:pt>
                <c:pt idx="522">
                  <c:v>0.91884612930943288</c:v>
                </c:pt>
                <c:pt idx="523">
                  <c:v>0.92435457875780669</c:v>
                </c:pt>
                <c:pt idx="524">
                  <c:v>0.93543886515036634</c:v>
                </c:pt>
                <c:pt idx="525">
                  <c:v>0.94101479917052056</c:v>
                </c:pt>
                <c:pt idx="526">
                  <c:v>0.95223449164177609</c:v>
                </c:pt>
                <c:pt idx="527">
                  <c:v>0.95223449164177609</c:v>
                </c:pt>
                <c:pt idx="528">
                  <c:v>0.95223449164177609</c:v>
                </c:pt>
                <c:pt idx="529">
                  <c:v>0.95223449164177609</c:v>
                </c:pt>
                <c:pt idx="530">
                  <c:v>0.96354494054331297</c:v>
                </c:pt>
                <c:pt idx="531">
                  <c:v>0.98068163275633669</c:v>
                </c:pt>
                <c:pt idx="532">
                  <c:v>0.98068163275633669</c:v>
                </c:pt>
                <c:pt idx="533">
                  <c:v>0.98068163275633669</c:v>
                </c:pt>
                <c:pt idx="534">
                  <c:v>0.98643966303449804</c:v>
                </c:pt>
                <c:pt idx="535">
                  <c:v>1.0097020794080724</c:v>
                </c:pt>
                <c:pt idx="536">
                  <c:v>1.0155755007465916</c:v>
                </c:pt>
                <c:pt idx="537">
                  <c:v>1.0214721463978131</c:v>
                </c:pt>
                <c:pt idx="538">
                  <c:v>1.0452919468840065</c:v>
                </c:pt>
                <c:pt idx="539">
                  <c:v>1.069487236842745</c:v>
                </c:pt>
                <c:pt idx="540">
                  <c:v>1.1316387347183914</c:v>
                </c:pt>
                <c:pt idx="541">
                  <c:v>1.1316387347183914</c:v>
                </c:pt>
                <c:pt idx="542">
                  <c:v>1.1316387347183914</c:v>
                </c:pt>
                <c:pt idx="543">
                  <c:v>1.1379859144908135</c:v>
                </c:pt>
                <c:pt idx="544">
                  <c:v>1.1443572954324195</c:v>
                </c:pt>
                <c:pt idx="545">
                  <c:v>1.1765789319603499</c:v>
                </c:pt>
                <c:pt idx="546">
                  <c:v>1.1830965486506002</c:v>
                </c:pt>
                <c:pt idx="547">
                  <c:v>1.1896387095305674</c:v>
                </c:pt>
                <c:pt idx="548">
                  <c:v>1.2632364322408687</c:v>
                </c:pt>
                <c:pt idx="549">
                  <c:v>1.2632364322408687</c:v>
                </c:pt>
                <c:pt idx="550">
                  <c:v>1.2769426556751762</c:v>
                </c:pt>
                <c:pt idx="551">
                  <c:v>1.3046582795668931</c:v>
                </c:pt>
                <c:pt idx="552">
                  <c:v>1.368510826330136</c:v>
                </c:pt>
                <c:pt idx="553">
                  <c:v>1.368510826330136</c:v>
                </c:pt>
                <c:pt idx="554">
                  <c:v>1.382983613353612</c:v>
                </c:pt>
                <c:pt idx="555">
                  <c:v>1.4048877020564907</c:v>
                </c:pt>
                <c:pt idx="556">
                  <c:v>1.4122412380229528</c:v>
                </c:pt>
                <c:pt idx="557">
                  <c:v>1.441917564985203</c:v>
                </c:pt>
                <c:pt idx="558">
                  <c:v>1.4796065945789407</c:v>
                </c:pt>
                <c:pt idx="559">
                  <c:v>1.5025389855745408</c:v>
                </c:pt>
                <c:pt idx="560">
                  <c:v>1.5102365752559015</c:v>
                </c:pt>
                <c:pt idx="561">
                  <c:v>1.5569869060477626</c:v>
                </c:pt>
                <c:pt idx="562">
                  <c:v>1.5648732228472184</c:v>
                </c:pt>
                <c:pt idx="563">
                  <c:v>1.5648732228472184</c:v>
                </c:pt>
                <c:pt idx="564">
                  <c:v>1.5886953285929453</c:v>
                </c:pt>
                <c:pt idx="565">
                  <c:v>1.6370782092267107</c:v>
                </c:pt>
                <c:pt idx="566">
                  <c:v>1.6781560037799998</c:v>
                </c:pt>
                <c:pt idx="567">
                  <c:v>1.6947817612965197</c:v>
                </c:pt>
                <c:pt idx="568">
                  <c:v>1.7199301849222388</c:v>
                </c:pt>
                <c:pt idx="569">
                  <c:v>1.7199301849222388</c:v>
                </c:pt>
                <c:pt idx="570">
                  <c:v>1.7199301849222388</c:v>
                </c:pt>
                <c:pt idx="571">
                  <c:v>1.7538551123274628</c:v>
                </c:pt>
                <c:pt idx="572">
                  <c:v>1.7624069793922292</c:v>
                </c:pt>
                <c:pt idx="573">
                  <c:v>1.8055926204981525</c:v>
                </c:pt>
                <c:pt idx="574">
                  <c:v>1.8055926204981525</c:v>
                </c:pt>
                <c:pt idx="575">
                  <c:v>1.8055926204981525</c:v>
                </c:pt>
                <c:pt idx="576">
                  <c:v>1.8494933480735034</c:v>
                </c:pt>
                <c:pt idx="577">
                  <c:v>1.894115408433632</c:v>
                </c:pt>
                <c:pt idx="578">
                  <c:v>1.894115408433632</c:v>
                </c:pt>
                <c:pt idx="579">
                  <c:v>1.894115408433632</c:v>
                </c:pt>
                <c:pt idx="580">
                  <c:v>1.9948538556566389</c:v>
                </c:pt>
                <c:pt idx="581">
                  <c:v>2.0323721457092097</c:v>
                </c:pt>
                <c:pt idx="582">
                  <c:v>2.0323721457092097</c:v>
                </c:pt>
                <c:pt idx="583">
                  <c:v>2.0323721457092097</c:v>
                </c:pt>
                <c:pt idx="584">
                  <c:v>2.0799421285131339</c:v>
                </c:pt>
                <c:pt idx="585">
                  <c:v>2.0799421285131339</c:v>
                </c:pt>
                <c:pt idx="586">
                  <c:v>2.1282647714286607</c:v>
                </c:pt>
                <c:pt idx="587">
                  <c:v>2.1282647714286607</c:v>
                </c:pt>
                <c:pt idx="588">
                  <c:v>2.1282647714286607</c:v>
                </c:pt>
                <c:pt idx="589">
                  <c:v>2.1282647714286607</c:v>
                </c:pt>
                <c:pt idx="590">
                  <c:v>2.1478059809070427</c:v>
                </c:pt>
                <c:pt idx="591">
                  <c:v>2.2778115350575212</c:v>
                </c:pt>
                <c:pt idx="592">
                  <c:v>2.2778115350575212</c:v>
                </c:pt>
                <c:pt idx="593">
                  <c:v>2.2778115350575212</c:v>
                </c:pt>
                <c:pt idx="594">
                  <c:v>2.3813880551496838</c:v>
                </c:pt>
                <c:pt idx="595">
                  <c:v>2.3813880551496838</c:v>
                </c:pt>
                <c:pt idx="596">
                  <c:v>2.3813880551496838</c:v>
                </c:pt>
                <c:pt idx="597">
                  <c:v>2.3813880551496838</c:v>
                </c:pt>
                <c:pt idx="598">
                  <c:v>2.3813880551496838</c:v>
                </c:pt>
                <c:pt idx="599">
                  <c:v>2.4881264141494297</c:v>
                </c:pt>
                <c:pt idx="600">
                  <c:v>2.4881264141494297</c:v>
                </c:pt>
                <c:pt idx="601">
                  <c:v>2.4881264141494297</c:v>
                </c:pt>
                <c:pt idx="602">
                  <c:v>2.5098579569638186</c:v>
                </c:pt>
                <c:pt idx="603">
                  <c:v>2.5426970892607388</c:v>
                </c:pt>
                <c:pt idx="604">
                  <c:v>2.5426970892607388</c:v>
                </c:pt>
                <c:pt idx="605">
                  <c:v>2.5426970892607388</c:v>
                </c:pt>
                <c:pt idx="606">
                  <c:v>2.5426970892607388</c:v>
                </c:pt>
                <c:pt idx="607">
                  <c:v>2.5426970892607388</c:v>
                </c:pt>
                <c:pt idx="608">
                  <c:v>2.5426970892607388</c:v>
                </c:pt>
                <c:pt idx="609">
                  <c:v>2.5426970892607388</c:v>
                </c:pt>
                <c:pt idx="610">
                  <c:v>2.6092509163953692</c:v>
                </c:pt>
                <c:pt idx="611">
                  <c:v>2.6542730947885897</c:v>
                </c:pt>
                <c:pt idx="612">
                  <c:v>2.6542730947885897</c:v>
                </c:pt>
                <c:pt idx="613">
                  <c:v>2.6542730947885897</c:v>
                </c:pt>
                <c:pt idx="614">
                  <c:v>2.6542730947885897</c:v>
                </c:pt>
                <c:pt idx="615">
                  <c:v>2.6542730947885897</c:v>
                </c:pt>
                <c:pt idx="616">
                  <c:v>2.7112911085100753</c:v>
                </c:pt>
                <c:pt idx="617">
                  <c:v>2.7112911085100753</c:v>
                </c:pt>
                <c:pt idx="618">
                  <c:v>2.7227939246483834</c:v>
                </c:pt>
                <c:pt idx="619">
                  <c:v>2.7691375948097567</c:v>
                </c:pt>
                <c:pt idx="620">
                  <c:v>2.7691375948097567</c:v>
                </c:pt>
                <c:pt idx="621">
                  <c:v>2.8278189098935944</c:v>
                </c:pt>
                <c:pt idx="622">
                  <c:v>2.8278189098935944</c:v>
                </c:pt>
                <c:pt idx="623">
                  <c:v>2.8278189098935944</c:v>
                </c:pt>
                <c:pt idx="624">
                  <c:v>2.8278189098935944</c:v>
                </c:pt>
                <c:pt idx="625">
                  <c:v>2.9477114800062028</c:v>
                </c:pt>
                <c:pt idx="626">
                  <c:v>2.9477114800062028</c:v>
                </c:pt>
                <c:pt idx="627">
                  <c:v>2.9477114800062028</c:v>
                </c:pt>
                <c:pt idx="628">
                  <c:v>2.9477114800062028</c:v>
                </c:pt>
                <c:pt idx="629">
                  <c:v>2.9966220562345858</c:v>
                </c:pt>
                <c:pt idx="630">
                  <c:v>3.1339707856603787</c:v>
                </c:pt>
                <c:pt idx="631">
                  <c:v>3.1977948740518642</c:v>
                </c:pt>
                <c:pt idx="632">
                  <c:v>3.3280878972668391</c:v>
                </c:pt>
                <c:pt idx="633">
                  <c:v>3.3280878972668391</c:v>
                </c:pt>
                <c:pt idx="634">
                  <c:v>3.3280878972668391</c:v>
                </c:pt>
                <c:pt idx="635">
                  <c:v>3.3280878972668391</c:v>
                </c:pt>
                <c:pt idx="636">
                  <c:v>3.3280878972668391</c:v>
                </c:pt>
                <c:pt idx="637">
                  <c:v>3.3280878972668391</c:v>
                </c:pt>
                <c:pt idx="638">
                  <c:v>3.3945696403577172</c:v>
                </c:pt>
                <c:pt idx="639">
                  <c:v>3.4619500857616061</c:v>
                </c:pt>
                <c:pt idx="640">
                  <c:v>3.4619500857616061</c:v>
                </c:pt>
                <c:pt idx="641">
                  <c:v>3.599432760154742</c:v>
                </c:pt>
                <c:pt idx="642">
                  <c:v>3.6695478409784403</c:v>
                </c:pt>
                <c:pt idx="643">
                  <c:v>3.6695478409784403</c:v>
                </c:pt>
                <c:pt idx="644">
                  <c:v>3.6695478409784403</c:v>
                </c:pt>
                <c:pt idx="645">
                  <c:v>3.6695478409784403</c:v>
                </c:pt>
                <c:pt idx="646">
                  <c:v>3.7405873277262107</c:v>
                </c:pt>
                <c:pt idx="647">
                  <c:v>3.8125576596969029</c:v>
                </c:pt>
                <c:pt idx="648">
                  <c:v>3.8125576596969029</c:v>
                </c:pt>
                <c:pt idx="649">
                  <c:v>3.8125576596969029</c:v>
                </c:pt>
                <c:pt idx="650">
                  <c:v>3.8125576596969029</c:v>
                </c:pt>
                <c:pt idx="651">
                  <c:v>3.8125576596969029</c:v>
                </c:pt>
                <c:pt idx="652">
                  <c:v>3.8125576596969029</c:v>
                </c:pt>
                <c:pt idx="653">
                  <c:v>3.8125576596969029</c:v>
                </c:pt>
                <c:pt idx="654">
                  <c:v>4.0341181992943289</c:v>
                </c:pt>
                <c:pt idx="655">
                  <c:v>4.1865977429256969</c:v>
                </c:pt>
                <c:pt idx="656">
                  <c:v>4.1865977429256969</c:v>
                </c:pt>
                <c:pt idx="657">
                  <c:v>4.4226051962110127</c:v>
                </c:pt>
                <c:pt idx="658">
                  <c:v>4.4226051962110127</c:v>
                </c:pt>
                <c:pt idx="659">
                  <c:v>4.4226051962110127</c:v>
                </c:pt>
                <c:pt idx="660">
                  <c:v>4.5848778678756084</c:v>
                </c:pt>
                <c:pt idx="661">
                  <c:v>4.5848778678756084</c:v>
                </c:pt>
                <c:pt idx="662">
                  <c:v>4.5848778678756084</c:v>
                </c:pt>
                <c:pt idx="663">
                  <c:v>4.5848778678756084</c:v>
                </c:pt>
                <c:pt idx="664">
                  <c:v>4.6675139878230247</c:v>
                </c:pt>
                <c:pt idx="665">
                  <c:v>4.8358183016748502</c:v>
                </c:pt>
                <c:pt idx="666">
                  <c:v>4.8358183016748502</c:v>
                </c:pt>
                <c:pt idx="667">
                  <c:v>4.8358183016748502</c:v>
                </c:pt>
                <c:pt idx="668">
                  <c:v>5.1847375702704008</c:v>
                </c:pt>
                <c:pt idx="669">
                  <c:v>5.27457015022748</c:v>
                </c:pt>
                <c:pt idx="670">
                  <c:v>6.2319559791938435</c:v>
                </c:pt>
              </c:numCache>
            </c:numRef>
          </c:yVal>
          <c:smooth val="0"/>
          <c:extLst>
            <c:ext xmlns:c16="http://schemas.microsoft.com/office/drawing/2014/chart" uri="{C3380CC4-5D6E-409C-BE32-E72D297353CC}">
              <c16:uniqueId val="{00000001-8D12-469C-9B86-C90DD03905B6}"/>
            </c:ext>
          </c:extLst>
        </c:ser>
        <c:ser>
          <c:idx val="0"/>
          <c:order val="1"/>
          <c:tx>
            <c:strRef>
              <c:f>'Dusky flathead'!$R$1</c:f>
              <c:strCache>
                <c:ptCount val="1"/>
                <c:pt idx="0">
                  <c:v>Weight_kg</c:v>
                </c:pt>
              </c:strCache>
            </c:strRef>
          </c:tx>
          <c:spPr>
            <a:ln w="19050" cap="rnd">
              <a:noFill/>
              <a:round/>
            </a:ln>
            <a:effectLst/>
          </c:spPr>
          <c:marker>
            <c:symbol val="circle"/>
            <c:size val="5"/>
            <c:spPr>
              <a:noFill/>
              <a:ln w="9525">
                <a:solidFill>
                  <a:schemeClr val="tx1">
                    <a:alpha val="28000"/>
                  </a:schemeClr>
                </a:solidFill>
              </a:ln>
              <a:effectLst/>
            </c:spPr>
          </c:marker>
          <c:xVal>
            <c:numRef>
              <c:f>'Dusky flathead'!$Q$2:$Q$1527</c:f>
              <c:numCache>
                <c:formatCode>General</c:formatCode>
                <c:ptCount val="1526"/>
                <c:pt idx="0">
                  <c:v>25</c:v>
                </c:pt>
                <c:pt idx="1">
                  <c:v>25</c:v>
                </c:pt>
                <c:pt idx="2">
                  <c:v>0</c:v>
                </c:pt>
                <c:pt idx="3">
                  <c:v>25</c:v>
                </c:pt>
                <c:pt idx="4">
                  <c:v>0</c:v>
                </c:pt>
                <c:pt idx="5">
                  <c:v>10</c:v>
                </c:pt>
                <c:pt idx="6">
                  <c:v>12</c:v>
                </c:pt>
                <c:pt idx="7">
                  <c:v>12.4</c:v>
                </c:pt>
                <c:pt idx="8">
                  <c:v>13</c:v>
                </c:pt>
                <c:pt idx="9">
                  <c:v>14</c:v>
                </c:pt>
                <c:pt idx="10">
                  <c:v>15</c:v>
                </c:pt>
                <c:pt idx="11">
                  <c:v>15</c:v>
                </c:pt>
                <c:pt idx="12">
                  <c:v>16</c:v>
                </c:pt>
                <c:pt idx="13">
                  <c:v>16</c:v>
                </c:pt>
                <c:pt idx="14">
                  <c:v>17</c:v>
                </c:pt>
                <c:pt idx="15">
                  <c:v>17</c:v>
                </c:pt>
                <c:pt idx="16">
                  <c:v>18</c:v>
                </c:pt>
                <c:pt idx="17">
                  <c:v>19</c:v>
                </c:pt>
                <c:pt idx="18">
                  <c:v>19</c:v>
                </c:pt>
                <c:pt idx="19">
                  <c:v>19</c:v>
                </c:pt>
                <c:pt idx="20">
                  <c:v>19.8</c:v>
                </c:pt>
                <c:pt idx="21">
                  <c:v>20</c:v>
                </c:pt>
                <c:pt idx="22">
                  <c:v>20</c:v>
                </c:pt>
                <c:pt idx="23">
                  <c:v>21</c:v>
                </c:pt>
                <c:pt idx="24">
                  <c:v>23.3</c:v>
                </c:pt>
                <c:pt idx="25">
                  <c:v>23.6</c:v>
                </c:pt>
                <c:pt idx="26">
                  <c:v>23.7</c:v>
                </c:pt>
                <c:pt idx="27">
                  <c:v>23.7</c:v>
                </c:pt>
                <c:pt idx="28">
                  <c:v>24.4</c:v>
                </c:pt>
                <c:pt idx="29">
                  <c:v>24.4</c:v>
                </c:pt>
                <c:pt idx="30">
                  <c:v>24.8</c:v>
                </c:pt>
                <c:pt idx="31">
                  <c:v>25</c:v>
                </c:pt>
                <c:pt idx="32">
                  <c:v>25</c:v>
                </c:pt>
                <c:pt idx="33">
                  <c:v>25.1</c:v>
                </c:pt>
                <c:pt idx="34">
                  <c:v>25.3</c:v>
                </c:pt>
                <c:pt idx="35">
                  <c:v>25.3</c:v>
                </c:pt>
                <c:pt idx="36">
                  <c:v>25.3</c:v>
                </c:pt>
                <c:pt idx="37">
                  <c:v>25.5</c:v>
                </c:pt>
                <c:pt idx="38">
                  <c:v>25.8</c:v>
                </c:pt>
                <c:pt idx="39">
                  <c:v>25.8</c:v>
                </c:pt>
                <c:pt idx="40">
                  <c:v>25.8</c:v>
                </c:pt>
                <c:pt idx="41">
                  <c:v>26</c:v>
                </c:pt>
                <c:pt idx="42">
                  <c:v>26</c:v>
                </c:pt>
                <c:pt idx="43">
                  <c:v>26.1</c:v>
                </c:pt>
                <c:pt idx="44">
                  <c:v>26.2</c:v>
                </c:pt>
                <c:pt idx="45">
                  <c:v>26.6</c:v>
                </c:pt>
                <c:pt idx="46">
                  <c:v>26.6</c:v>
                </c:pt>
                <c:pt idx="47">
                  <c:v>26.7</c:v>
                </c:pt>
                <c:pt idx="48">
                  <c:v>26.7</c:v>
                </c:pt>
                <c:pt idx="49">
                  <c:v>26.8</c:v>
                </c:pt>
                <c:pt idx="50">
                  <c:v>26.8</c:v>
                </c:pt>
                <c:pt idx="51">
                  <c:v>26.8</c:v>
                </c:pt>
                <c:pt idx="52">
                  <c:v>26.8</c:v>
                </c:pt>
                <c:pt idx="53">
                  <c:v>26.9</c:v>
                </c:pt>
                <c:pt idx="54">
                  <c:v>26.9</c:v>
                </c:pt>
                <c:pt idx="55">
                  <c:v>27</c:v>
                </c:pt>
                <c:pt idx="56">
                  <c:v>27.2</c:v>
                </c:pt>
                <c:pt idx="57">
                  <c:v>27.4</c:v>
                </c:pt>
                <c:pt idx="58">
                  <c:v>27.4</c:v>
                </c:pt>
                <c:pt idx="59">
                  <c:v>27.6</c:v>
                </c:pt>
                <c:pt idx="60">
                  <c:v>27.7</c:v>
                </c:pt>
                <c:pt idx="61">
                  <c:v>27.7</c:v>
                </c:pt>
                <c:pt idx="62">
                  <c:v>27.8</c:v>
                </c:pt>
                <c:pt idx="63">
                  <c:v>27.8</c:v>
                </c:pt>
                <c:pt idx="64">
                  <c:v>28</c:v>
                </c:pt>
                <c:pt idx="65">
                  <c:v>28</c:v>
                </c:pt>
                <c:pt idx="66">
                  <c:v>28</c:v>
                </c:pt>
                <c:pt idx="67">
                  <c:v>28.3</c:v>
                </c:pt>
                <c:pt idx="68">
                  <c:v>28.3</c:v>
                </c:pt>
                <c:pt idx="69">
                  <c:v>28.6</c:v>
                </c:pt>
                <c:pt idx="70">
                  <c:v>28.7</c:v>
                </c:pt>
                <c:pt idx="71">
                  <c:v>28.7</c:v>
                </c:pt>
                <c:pt idx="72">
                  <c:v>28.7</c:v>
                </c:pt>
                <c:pt idx="73">
                  <c:v>28.9</c:v>
                </c:pt>
                <c:pt idx="74">
                  <c:v>28.9</c:v>
                </c:pt>
                <c:pt idx="75">
                  <c:v>29</c:v>
                </c:pt>
                <c:pt idx="76">
                  <c:v>29.1</c:v>
                </c:pt>
                <c:pt idx="77">
                  <c:v>29.1</c:v>
                </c:pt>
                <c:pt idx="78">
                  <c:v>29.2</c:v>
                </c:pt>
                <c:pt idx="79">
                  <c:v>29.2</c:v>
                </c:pt>
                <c:pt idx="80">
                  <c:v>29.4</c:v>
                </c:pt>
                <c:pt idx="81">
                  <c:v>29.5</c:v>
                </c:pt>
                <c:pt idx="82">
                  <c:v>29.6</c:v>
                </c:pt>
                <c:pt idx="83">
                  <c:v>29.7</c:v>
                </c:pt>
                <c:pt idx="84">
                  <c:v>29.9</c:v>
                </c:pt>
                <c:pt idx="85">
                  <c:v>30.2</c:v>
                </c:pt>
                <c:pt idx="86">
                  <c:v>30.4</c:v>
                </c:pt>
                <c:pt idx="87">
                  <c:v>30.7</c:v>
                </c:pt>
                <c:pt idx="88">
                  <c:v>30.7</c:v>
                </c:pt>
                <c:pt idx="89">
                  <c:v>30.8</c:v>
                </c:pt>
                <c:pt idx="90">
                  <c:v>30.8</c:v>
                </c:pt>
                <c:pt idx="91">
                  <c:v>30.8</c:v>
                </c:pt>
                <c:pt idx="92">
                  <c:v>31</c:v>
                </c:pt>
                <c:pt idx="93">
                  <c:v>31</c:v>
                </c:pt>
                <c:pt idx="94">
                  <c:v>31</c:v>
                </c:pt>
                <c:pt idx="95">
                  <c:v>31</c:v>
                </c:pt>
                <c:pt idx="96">
                  <c:v>31</c:v>
                </c:pt>
                <c:pt idx="97">
                  <c:v>31</c:v>
                </c:pt>
                <c:pt idx="98">
                  <c:v>31</c:v>
                </c:pt>
                <c:pt idx="99">
                  <c:v>31.1</c:v>
                </c:pt>
                <c:pt idx="100">
                  <c:v>31.5</c:v>
                </c:pt>
                <c:pt idx="101">
                  <c:v>31.8</c:v>
                </c:pt>
                <c:pt idx="102">
                  <c:v>31.8</c:v>
                </c:pt>
                <c:pt idx="103">
                  <c:v>32</c:v>
                </c:pt>
                <c:pt idx="104">
                  <c:v>32</c:v>
                </c:pt>
                <c:pt idx="105">
                  <c:v>32</c:v>
                </c:pt>
                <c:pt idx="106">
                  <c:v>32</c:v>
                </c:pt>
                <c:pt idx="107">
                  <c:v>32.1</c:v>
                </c:pt>
                <c:pt idx="108">
                  <c:v>32.200000000000003</c:v>
                </c:pt>
                <c:pt idx="109">
                  <c:v>32.200000000000003</c:v>
                </c:pt>
                <c:pt idx="110">
                  <c:v>32.200000000000003</c:v>
                </c:pt>
                <c:pt idx="111">
                  <c:v>32.299999999999997</c:v>
                </c:pt>
                <c:pt idx="112">
                  <c:v>32.4</c:v>
                </c:pt>
                <c:pt idx="113">
                  <c:v>32.4</c:v>
                </c:pt>
                <c:pt idx="114">
                  <c:v>32.5</c:v>
                </c:pt>
                <c:pt idx="115">
                  <c:v>32.5</c:v>
                </c:pt>
                <c:pt idx="116">
                  <c:v>32.5</c:v>
                </c:pt>
                <c:pt idx="117">
                  <c:v>32.6</c:v>
                </c:pt>
                <c:pt idx="118">
                  <c:v>32.799999999999997</c:v>
                </c:pt>
                <c:pt idx="119">
                  <c:v>33</c:v>
                </c:pt>
                <c:pt idx="120">
                  <c:v>33</c:v>
                </c:pt>
                <c:pt idx="121">
                  <c:v>33</c:v>
                </c:pt>
                <c:pt idx="122">
                  <c:v>33</c:v>
                </c:pt>
                <c:pt idx="123">
                  <c:v>33</c:v>
                </c:pt>
                <c:pt idx="124">
                  <c:v>33.1</c:v>
                </c:pt>
                <c:pt idx="125">
                  <c:v>33.200000000000003</c:v>
                </c:pt>
                <c:pt idx="126">
                  <c:v>33.200000000000003</c:v>
                </c:pt>
                <c:pt idx="127">
                  <c:v>33.200000000000003</c:v>
                </c:pt>
                <c:pt idx="128">
                  <c:v>33.299999999999997</c:v>
                </c:pt>
                <c:pt idx="129">
                  <c:v>33.299999999999997</c:v>
                </c:pt>
                <c:pt idx="130">
                  <c:v>33.299999999999997</c:v>
                </c:pt>
                <c:pt idx="131">
                  <c:v>33.4</c:v>
                </c:pt>
                <c:pt idx="132">
                  <c:v>33.4</c:v>
                </c:pt>
                <c:pt idx="133">
                  <c:v>33.5</c:v>
                </c:pt>
                <c:pt idx="134">
                  <c:v>33.5</c:v>
                </c:pt>
                <c:pt idx="135">
                  <c:v>33.5</c:v>
                </c:pt>
                <c:pt idx="136">
                  <c:v>33.5</c:v>
                </c:pt>
                <c:pt idx="137">
                  <c:v>33.5</c:v>
                </c:pt>
                <c:pt idx="138">
                  <c:v>33.6</c:v>
                </c:pt>
                <c:pt idx="139">
                  <c:v>33.6</c:v>
                </c:pt>
                <c:pt idx="140">
                  <c:v>33.700000000000003</c:v>
                </c:pt>
                <c:pt idx="141">
                  <c:v>33.700000000000003</c:v>
                </c:pt>
                <c:pt idx="142">
                  <c:v>33.9</c:v>
                </c:pt>
                <c:pt idx="143">
                  <c:v>34</c:v>
                </c:pt>
                <c:pt idx="144">
                  <c:v>34</c:v>
                </c:pt>
                <c:pt idx="145">
                  <c:v>34</c:v>
                </c:pt>
                <c:pt idx="146">
                  <c:v>34</c:v>
                </c:pt>
                <c:pt idx="147">
                  <c:v>34</c:v>
                </c:pt>
                <c:pt idx="148">
                  <c:v>34</c:v>
                </c:pt>
                <c:pt idx="149">
                  <c:v>34</c:v>
                </c:pt>
                <c:pt idx="150">
                  <c:v>34.1</c:v>
                </c:pt>
                <c:pt idx="151">
                  <c:v>34.1</c:v>
                </c:pt>
                <c:pt idx="152">
                  <c:v>34.200000000000003</c:v>
                </c:pt>
                <c:pt idx="153">
                  <c:v>34.299999999999997</c:v>
                </c:pt>
                <c:pt idx="154">
                  <c:v>34.299999999999997</c:v>
                </c:pt>
                <c:pt idx="155">
                  <c:v>34.4</c:v>
                </c:pt>
                <c:pt idx="156">
                  <c:v>34.4</c:v>
                </c:pt>
                <c:pt idx="157">
                  <c:v>34.5</c:v>
                </c:pt>
                <c:pt idx="158">
                  <c:v>34.5</c:v>
                </c:pt>
                <c:pt idx="159">
                  <c:v>34.6</c:v>
                </c:pt>
                <c:pt idx="160">
                  <c:v>34.6</c:v>
                </c:pt>
                <c:pt idx="161">
                  <c:v>34.700000000000003</c:v>
                </c:pt>
                <c:pt idx="162">
                  <c:v>34.700000000000003</c:v>
                </c:pt>
                <c:pt idx="163">
                  <c:v>34.700000000000003</c:v>
                </c:pt>
                <c:pt idx="164">
                  <c:v>34.799999999999997</c:v>
                </c:pt>
                <c:pt idx="165">
                  <c:v>34.799999999999997</c:v>
                </c:pt>
                <c:pt idx="166">
                  <c:v>34.799999999999997</c:v>
                </c:pt>
                <c:pt idx="167">
                  <c:v>34.799999999999997</c:v>
                </c:pt>
                <c:pt idx="168">
                  <c:v>34.9</c:v>
                </c:pt>
                <c:pt idx="169">
                  <c:v>35</c:v>
                </c:pt>
                <c:pt idx="170">
                  <c:v>35</c:v>
                </c:pt>
                <c:pt idx="171">
                  <c:v>35</c:v>
                </c:pt>
                <c:pt idx="172">
                  <c:v>35</c:v>
                </c:pt>
                <c:pt idx="173">
                  <c:v>35</c:v>
                </c:pt>
                <c:pt idx="174">
                  <c:v>35</c:v>
                </c:pt>
                <c:pt idx="175">
                  <c:v>35</c:v>
                </c:pt>
                <c:pt idx="176">
                  <c:v>35</c:v>
                </c:pt>
                <c:pt idx="177">
                  <c:v>35.1</c:v>
                </c:pt>
                <c:pt idx="178">
                  <c:v>35.1</c:v>
                </c:pt>
                <c:pt idx="179">
                  <c:v>35.1</c:v>
                </c:pt>
                <c:pt idx="180">
                  <c:v>35.200000000000003</c:v>
                </c:pt>
                <c:pt idx="181">
                  <c:v>35.200000000000003</c:v>
                </c:pt>
                <c:pt idx="182">
                  <c:v>35.200000000000003</c:v>
                </c:pt>
                <c:pt idx="183">
                  <c:v>35.299999999999997</c:v>
                </c:pt>
                <c:pt idx="184">
                  <c:v>35.299999999999997</c:v>
                </c:pt>
                <c:pt idx="185">
                  <c:v>35.4</c:v>
                </c:pt>
                <c:pt idx="186">
                  <c:v>35.4</c:v>
                </c:pt>
                <c:pt idx="187">
                  <c:v>35.5</c:v>
                </c:pt>
                <c:pt idx="188">
                  <c:v>35.5</c:v>
                </c:pt>
                <c:pt idx="189">
                  <c:v>35.6</c:v>
                </c:pt>
                <c:pt idx="190">
                  <c:v>35.700000000000003</c:v>
                </c:pt>
                <c:pt idx="191">
                  <c:v>35.700000000000003</c:v>
                </c:pt>
                <c:pt idx="192">
                  <c:v>35.799999999999997</c:v>
                </c:pt>
                <c:pt idx="193">
                  <c:v>36</c:v>
                </c:pt>
                <c:pt idx="194">
                  <c:v>36</c:v>
                </c:pt>
                <c:pt idx="195">
                  <c:v>36</c:v>
                </c:pt>
                <c:pt idx="196">
                  <c:v>36</c:v>
                </c:pt>
                <c:pt idx="197">
                  <c:v>36</c:v>
                </c:pt>
                <c:pt idx="198">
                  <c:v>36</c:v>
                </c:pt>
                <c:pt idx="199">
                  <c:v>36</c:v>
                </c:pt>
                <c:pt idx="200">
                  <c:v>36</c:v>
                </c:pt>
                <c:pt idx="201">
                  <c:v>36</c:v>
                </c:pt>
                <c:pt idx="202">
                  <c:v>36</c:v>
                </c:pt>
                <c:pt idx="203">
                  <c:v>36</c:v>
                </c:pt>
                <c:pt idx="204">
                  <c:v>36</c:v>
                </c:pt>
                <c:pt idx="205">
                  <c:v>36.1</c:v>
                </c:pt>
                <c:pt idx="206">
                  <c:v>36.1</c:v>
                </c:pt>
                <c:pt idx="207">
                  <c:v>36.1</c:v>
                </c:pt>
                <c:pt idx="208">
                  <c:v>36.200000000000003</c:v>
                </c:pt>
                <c:pt idx="209">
                  <c:v>36.200000000000003</c:v>
                </c:pt>
                <c:pt idx="210">
                  <c:v>36.200000000000003</c:v>
                </c:pt>
                <c:pt idx="211">
                  <c:v>36.200000000000003</c:v>
                </c:pt>
                <c:pt idx="212">
                  <c:v>36.299999999999997</c:v>
                </c:pt>
                <c:pt idx="213">
                  <c:v>36.299999999999997</c:v>
                </c:pt>
                <c:pt idx="214">
                  <c:v>36.299999999999997</c:v>
                </c:pt>
                <c:pt idx="215">
                  <c:v>36.4</c:v>
                </c:pt>
                <c:pt idx="216">
                  <c:v>36.4</c:v>
                </c:pt>
                <c:pt idx="217">
                  <c:v>36.4</c:v>
                </c:pt>
                <c:pt idx="218">
                  <c:v>36.4</c:v>
                </c:pt>
                <c:pt idx="219">
                  <c:v>36.4</c:v>
                </c:pt>
                <c:pt idx="220">
                  <c:v>36.5</c:v>
                </c:pt>
                <c:pt idx="221">
                  <c:v>36.5</c:v>
                </c:pt>
                <c:pt idx="222">
                  <c:v>36.5</c:v>
                </c:pt>
                <c:pt idx="223">
                  <c:v>36.5</c:v>
                </c:pt>
                <c:pt idx="224">
                  <c:v>36.6</c:v>
                </c:pt>
                <c:pt idx="225">
                  <c:v>36.6</c:v>
                </c:pt>
                <c:pt idx="226">
                  <c:v>36.700000000000003</c:v>
                </c:pt>
                <c:pt idx="227">
                  <c:v>36.700000000000003</c:v>
                </c:pt>
                <c:pt idx="228">
                  <c:v>36.700000000000003</c:v>
                </c:pt>
                <c:pt idx="229">
                  <c:v>36.700000000000003</c:v>
                </c:pt>
                <c:pt idx="230">
                  <c:v>36.799999999999997</c:v>
                </c:pt>
                <c:pt idx="231">
                  <c:v>37</c:v>
                </c:pt>
                <c:pt idx="232">
                  <c:v>37</c:v>
                </c:pt>
                <c:pt idx="233">
                  <c:v>37</c:v>
                </c:pt>
                <c:pt idx="234">
                  <c:v>37</c:v>
                </c:pt>
                <c:pt idx="235">
                  <c:v>37</c:v>
                </c:pt>
                <c:pt idx="236">
                  <c:v>37</c:v>
                </c:pt>
                <c:pt idx="237">
                  <c:v>37</c:v>
                </c:pt>
                <c:pt idx="238">
                  <c:v>37</c:v>
                </c:pt>
                <c:pt idx="239">
                  <c:v>37</c:v>
                </c:pt>
                <c:pt idx="240">
                  <c:v>37</c:v>
                </c:pt>
                <c:pt idx="241">
                  <c:v>37</c:v>
                </c:pt>
                <c:pt idx="242">
                  <c:v>37.1</c:v>
                </c:pt>
                <c:pt idx="243">
                  <c:v>37.1</c:v>
                </c:pt>
                <c:pt idx="244">
                  <c:v>37.1</c:v>
                </c:pt>
                <c:pt idx="245">
                  <c:v>37.1</c:v>
                </c:pt>
                <c:pt idx="246">
                  <c:v>37.200000000000003</c:v>
                </c:pt>
                <c:pt idx="247">
                  <c:v>37.299999999999997</c:v>
                </c:pt>
                <c:pt idx="248">
                  <c:v>37.299999999999997</c:v>
                </c:pt>
                <c:pt idx="249">
                  <c:v>37.4</c:v>
                </c:pt>
                <c:pt idx="250">
                  <c:v>37.4</c:v>
                </c:pt>
                <c:pt idx="251">
                  <c:v>37.4</c:v>
                </c:pt>
                <c:pt idx="252">
                  <c:v>37.4</c:v>
                </c:pt>
                <c:pt idx="253">
                  <c:v>37.4</c:v>
                </c:pt>
                <c:pt idx="254">
                  <c:v>37.5</c:v>
                </c:pt>
                <c:pt idx="255">
                  <c:v>37.5</c:v>
                </c:pt>
                <c:pt idx="256">
                  <c:v>37.6</c:v>
                </c:pt>
                <c:pt idx="257">
                  <c:v>37.700000000000003</c:v>
                </c:pt>
                <c:pt idx="258">
                  <c:v>37.700000000000003</c:v>
                </c:pt>
                <c:pt idx="259">
                  <c:v>37.700000000000003</c:v>
                </c:pt>
                <c:pt idx="260">
                  <c:v>37.700000000000003</c:v>
                </c:pt>
                <c:pt idx="261">
                  <c:v>37.9</c:v>
                </c:pt>
                <c:pt idx="262">
                  <c:v>37.9</c:v>
                </c:pt>
                <c:pt idx="263">
                  <c:v>38</c:v>
                </c:pt>
                <c:pt idx="264">
                  <c:v>38</c:v>
                </c:pt>
                <c:pt idx="265">
                  <c:v>38</c:v>
                </c:pt>
                <c:pt idx="266">
                  <c:v>38</c:v>
                </c:pt>
                <c:pt idx="267">
                  <c:v>38</c:v>
                </c:pt>
                <c:pt idx="268">
                  <c:v>38</c:v>
                </c:pt>
                <c:pt idx="269">
                  <c:v>38</c:v>
                </c:pt>
                <c:pt idx="270">
                  <c:v>38</c:v>
                </c:pt>
                <c:pt idx="271">
                  <c:v>38</c:v>
                </c:pt>
                <c:pt idx="272">
                  <c:v>38</c:v>
                </c:pt>
                <c:pt idx="273">
                  <c:v>38</c:v>
                </c:pt>
                <c:pt idx="274">
                  <c:v>38</c:v>
                </c:pt>
                <c:pt idx="275">
                  <c:v>38</c:v>
                </c:pt>
                <c:pt idx="276">
                  <c:v>38</c:v>
                </c:pt>
                <c:pt idx="277">
                  <c:v>38</c:v>
                </c:pt>
                <c:pt idx="278">
                  <c:v>38</c:v>
                </c:pt>
                <c:pt idx="279">
                  <c:v>38</c:v>
                </c:pt>
                <c:pt idx="280">
                  <c:v>38.1</c:v>
                </c:pt>
                <c:pt idx="281">
                  <c:v>38.1</c:v>
                </c:pt>
                <c:pt idx="282">
                  <c:v>38.1</c:v>
                </c:pt>
                <c:pt idx="283">
                  <c:v>38.200000000000003</c:v>
                </c:pt>
                <c:pt idx="284">
                  <c:v>38.4</c:v>
                </c:pt>
                <c:pt idx="285">
                  <c:v>38.4</c:v>
                </c:pt>
                <c:pt idx="286">
                  <c:v>38.4</c:v>
                </c:pt>
                <c:pt idx="287">
                  <c:v>38.6</c:v>
                </c:pt>
                <c:pt idx="288">
                  <c:v>38.700000000000003</c:v>
                </c:pt>
                <c:pt idx="289">
                  <c:v>38.700000000000003</c:v>
                </c:pt>
                <c:pt idx="290">
                  <c:v>38.700000000000003</c:v>
                </c:pt>
                <c:pt idx="291">
                  <c:v>38.700000000000003</c:v>
                </c:pt>
                <c:pt idx="292">
                  <c:v>38.9</c:v>
                </c:pt>
                <c:pt idx="293">
                  <c:v>38.9</c:v>
                </c:pt>
                <c:pt idx="294">
                  <c:v>39</c:v>
                </c:pt>
                <c:pt idx="295">
                  <c:v>39</c:v>
                </c:pt>
                <c:pt idx="296">
                  <c:v>39</c:v>
                </c:pt>
                <c:pt idx="297">
                  <c:v>39</c:v>
                </c:pt>
                <c:pt idx="298">
                  <c:v>39</c:v>
                </c:pt>
                <c:pt idx="299">
                  <c:v>39</c:v>
                </c:pt>
                <c:pt idx="300">
                  <c:v>39</c:v>
                </c:pt>
                <c:pt idx="301">
                  <c:v>39</c:v>
                </c:pt>
                <c:pt idx="302">
                  <c:v>39</c:v>
                </c:pt>
                <c:pt idx="303">
                  <c:v>39</c:v>
                </c:pt>
                <c:pt idx="304">
                  <c:v>39</c:v>
                </c:pt>
                <c:pt idx="305">
                  <c:v>39</c:v>
                </c:pt>
                <c:pt idx="306">
                  <c:v>39</c:v>
                </c:pt>
                <c:pt idx="307">
                  <c:v>39</c:v>
                </c:pt>
                <c:pt idx="308">
                  <c:v>39</c:v>
                </c:pt>
                <c:pt idx="309">
                  <c:v>39</c:v>
                </c:pt>
                <c:pt idx="310">
                  <c:v>39.1</c:v>
                </c:pt>
                <c:pt idx="311">
                  <c:v>39.1</c:v>
                </c:pt>
                <c:pt idx="312">
                  <c:v>39.1</c:v>
                </c:pt>
                <c:pt idx="313">
                  <c:v>39.200000000000003</c:v>
                </c:pt>
                <c:pt idx="314">
                  <c:v>39.200000000000003</c:v>
                </c:pt>
                <c:pt idx="315">
                  <c:v>39.200000000000003</c:v>
                </c:pt>
                <c:pt idx="316">
                  <c:v>39.299999999999997</c:v>
                </c:pt>
                <c:pt idx="317">
                  <c:v>39.299999999999997</c:v>
                </c:pt>
                <c:pt idx="318">
                  <c:v>39.4</c:v>
                </c:pt>
                <c:pt idx="319">
                  <c:v>39.4</c:v>
                </c:pt>
                <c:pt idx="320">
                  <c:v>39.4</c:v>
                </c:pt>
                <c:pt idx="321">
                  <c:v>39.4</c:v>
                </c:pt>
                <c:pt idx="322">
                  <c:v>39.5</c:v>
                </c:pt>
                <c:pt idx="323">
                  <c:v>39.5</c:v>
                </c:pt>
                <c:pt idx="324">
                  <c:v>39.5</c:v>
                </c:pt>
                <c:pt idx="325">
                  <c:v>39.5</c:v>
                </c:pt>
                <c:pt idx="326">
                  <c:v>39.5</c:v>
                </c:pt>
                <c:pt idx="327">
                  <c:v>39.6</c:v>
                </c:pt>
                <c:pt idx="328">
                  <c:v>39.6</c:v>
                </c:pt>
                <c:pt idx="329">
                  <c:v>39.6</c:v>
                </c:pt>
                <c:pt idx="330">
                  <c:v>39.700000000000003</c:v>
                </c:pt>
                <c:pt idx="331">
                  <c:v>39.700000000000003</c:v>
                </c:pt>
                <c:pt idx="332">
                  <c:v>40</c:v>
                </c:pt>
                <c:pt idx="333">
                  <c:v>40</c:v>
                </c:pt>
                <c:pt idx="334">
                  <c:v>40</c:v>
                </c:pt>
                <c:pt idx="335">
                  <c:v>40</c:v>
                </c:pt>
                <c:pt idx="336">
                  <c:v>40</c:v>
                </c:pt>
                <c:pt idx="337">
                  <c:v>40</c:v>
                </c:pt>
                <c:pt idx="338">
                  <c:v>40</c:v>
                </c:pt>
                <c:pt idx="339">
                  <c:v>40</c:v>
                </c:pt>
                <c:pt idx="340">
                  <c:v>40</c:v>
                </c:pt>
                <c:pt idx="341">
                  <c:v>40</c:v>
                </c:pt>
                <c:pt idx="342">
                  <c:v>40</c:v>
                </c:pt>
                <c:pt idx="343">
                  <c:v>40</c:v>
                </c:pt>
                <c:pt idx="344">
                  <c:v>40.1</c:v>
                </c:pt>
                <c:pt idx="345">
                  <c:v>40.1</c:v>
                </c:pt>
                <c:pt idx="346">
                  <c:v>40.200000000000003</c:v>
                </c:pt>
                <c:pt idx="347">
                  <c:v>40.200000000000003</c:v>
                </c:pt>
                <c:pt idx="348">
                  <c:v>40.200000000000003</c:v>
                </c:pt>
                <c:pt idx="349">
                  <c:v>40.200000000000003</c:v>
                </c:pt>
                <c:pt idx="350">
                  <c:v>40.200000000000003</c:v>
                </c:pt>
                <c:pt idx="351">
                  <c:v>40.299999999999997</c:v>
                </c:pt>
                <c:pt idx="352">
                  <c:v>40.4</c:v>
                </c:pt>
                <c:pt idx="353">
                  <c:v>40.4</c:v>
                </c:pt>
                <c:pt idx="354">
                  <c:v>40.4</c:v>
                </c:pt>
                <c:pt idx="355">
                  <c:v>40.4</c:v>
                </c:pt>
                <c:pt idx="356">
                  <c:v>40.4</c:v>
                </c:pt>
                <c:pt idx="357">
                  <c:v>40.4</c:v>
                </c:pt>
                <c:pt idx="358">
                  <c:v>40.5</c:v>
                </c:pt>
                <c:pt idx="359">
                  <c:v>40.5</c:v>
                </c:pt>
                <c:pt idx="360">
                  <c:v>40.5</c:v>
                </c:pt>
                <c:pt idx="361">
                  <c:v>40.6</c:v>
                </c:pt>
                <c:pt idx="362">
                  <c:v>40.6</c:v>
                </c:pt>
                <c:pt idx="363">
                  <c:v>40.799999999999997</c:v>
                </c:pt>
                <c:pt idx="364">
                  <c:v>40.9</c:v>
                </c:pt>
                <c:pt idx="365">
                  <c:v>40.9</c:v>
                </c:pt>
                <c:pt idx="366">
                  <c:v>40.9</c:v>
                </c:pt>
                <c:pt idx="367">
                  <c:v>41</c:v>
                </c:pt>
                <c:pt idx="368">
                  <c:v>41</c:v>
                </c:pt>
                <c:pt idx="369">
                  <c:v>41</c:v>
                </c:pt>
                <c:pt idx="370">
                  <c:v>41</c:v>
                </c:pt>
                <c:pt idx="371">
                  <c:v>41</c:v>
                </c:pt>
                <c:pt idx="372">
                  <c:v>41</c:v>
                </c:pt>
                <c:pt idx="373">
                  <c:v>41</c:v>
                </c:pt>
                <c:pt idx="374">
                  <c:v>41</c:v>
                </c:pt>
                <c:pt idx="375">
                  <c:v>41</c:v>
                </c:pt>
                <c:pt idx="376">
                  <c:v>41</c:v>
                </c:pt>
                <c:pt idx="377">
                  <c:v>41</c:v>
                </c:pt>
                <c:pt idx="378">
                  <c:v>41.1</c:v>
                </c:pt>
                <c:pt idx="379">
                  <c:v>41.2</c:v>
                </c:pt>
                <c:pt idx="380">
                  <c:v>41.4</c:v>
                </c:pt>
                <c:pt idx="381">
                  <c:v>41.5</c:v>
                </c:pt>
                <c:pt idx="382">
                  <c:v>41.5</c:v>
                </c:pt>
                <c:pt idx="383">
                  <c:v>41.7</c:v>
                </c:pt>
                <c:pt idx="384">
                  <c:v>41.7</c:v>
                </c:pt>
                <c:pt idx="385">
                  <c:v>41.8</c:v>
                </c:pt>
                <c:pt idx="386">
                  <c:v>42</c:v>
                </c:pt>
                <c:pt idx="387">
                  <c:v>42</c:v>
                </c:pt>
                <c:pt idx="388">
                  <c:v>42</c:v>
                </c:pt>
                <c:pt idx="389">
                  <c:v>42</c:v>
                </c:pt>
                <c:pt idx="390">
                  <c:v>42</c:v>
                </c:pt>
                <c:pt idx="391">
                  <c:v>42</c:v>
                </c:pt>
                <c:pt idx="392">
                  <c:v>42</c:v>
                </c:pt>
                <c:pt idx="393">
                  <c:v>42</c:v>
                </c:pt>
                <c:pt idx="394">
                  <c:v>42</c:v>
                </c:pt>
                <c:pt idx="395">
                  <c:v>42</c:v>
                </c:pt>
                <c:pt idx="396">
                  <c:v>42</c:v>
                </c:pt>
                <c:pt idx="397">
                  <c:v>42</c:v>
                </c:pt>
                <c:pt idx="398">
                  <c:v>42</c:v>
                </c:pt>
                <c:pt idx="399">
                  <c:v>42</c:v>
                </c:pt>
                <c:pt idx="400">
                  <c:v>42</c:v>
                </c:pt>
                <c:pt idx="401">
                  <c:v>42</c:v>
                </c:pt>
                <c:pt idx="402">
                  <c:v>42</c:v>
                </c:pt>
                <c:pt idx="403">
                  <c:v>42</c:v>
                </c:pt>
                <c:pt idx="404">
                  <c:v>42.1</c:v>
                </c:pt>
                <c:pt idx="405">
                  <c:v>42.5</c:v>
                </c:pt>
                <c:pt idx="406">
                  <c:v>42.5</c:v>
                </c:pt>
                <c:pt idx="407">
                  <c:v>42.6</c:v>
                </c:pt>
                <c:pt idx="408">
                  <c:v>42.6</c:v>
                </c:pt>
                <c:pt idx="409">
                  <c:v>42.6</c:v>
                </c:pt>
                <c:pt idx="410">
                  <c:v>42.7</c:v>
                </c:pt>
                <c:pt idx="411">
                  <c:v>42.7</c:v>
                </c:pt>
                <c:pt idx="412">
                  <c:v>42.9</c:v>
                </c:pt>
                <c:pt idx="413">
                  <c:v>43</c:v>
                </c:pt>
                <c:pt idx="414">
                  <c:v>43</c:v>
                </c:pt>
                <c:pt idx="415">
                  <c:v>43</c:v>
                </c:pt>
                <c:pt idx="416">
                  <c:v>43</c:v>
                </c:pt>
                <c:pt idx="417">
                  <c:v>43</c:v>
                </c:pt>
                <c:pt idx="418">
                  <c:v>43</c:v>
                </c:pt>
                <c:pt idx="419">
                  <c:v>43</c:v>
                </c:pt>
                <c:pt idx="420">
                  <c:v>43</c:v>
                </c:pt>
                <c:pt idx="421">
                  <c:v>43</c:v>
                </c:pt>
                <c:pt idx="422">
                  <c:v>43</c:v>
                </c:pt>
                <c:pt idx="423">
                  <c:v>43.3</c:v>
                </c:pt>
                <c:pt idx="424">
                  <c:v>43.4</c:v>
                </c:pt>
                <c:pt idx="425">
                  <c:v>43.4</c:v>
                </c:pt>
                <c:pt idx="426">
                  <c:v>43.6</c:v>
                </c:pt>
                <c:pt idx="427">
                  <c:v>43.8</c:v>
                </c:pt>
                <c:pt idx="428">
                  <c:v>43.8</c:v>
                </c:pt>
                <c:pt idx="429">
                  <c:v>43.8</c:v>
                </c:pt>
                <c:pt idx="430">
                  <c:v>43.8</c:v>
                </c:pt>
                <c:pt idx="431">
                  <c:v>43.9</c:v>
                </c:pt>
                <c:pt idx="432">
                  <c:v>44</c:v>
                </c:pt>
                <c:pt idx="433">
                  <c:v>44</c:v>
                </c:pt>
                <c:pt idx="434">
                  <c:v>44</c:v>
                </c:pt>
                <c:pt idx="435">
                  <c:v>44</c:v>
                </c:pt>
                <c:pt idx="436">
                  <c:v>44</c:v>
                </c:pt>
                <c:pt idx="437">
                  <c:v>44</c:v>
                </c:pt>
                <c:pt idx="438">
                  <c:v>44</c:v>
                </c:pt>
                <c:pt idx="439">
                  <c:v>44</c:v>
                </c:pt>
                <c:pt idx="440">
                  <c:v>44</c:v>
                </c:pt>
                <c:pt idx="441">
                  <c:v>44</c:v>
                </c:pt>
                <c:pt idx="442">
                  <c:v>44</c:v>
                </c:pt>
                <c:pt idx="443">
                  <c:v>44</c:v>
                </c:pt>
                <c:pt idx="444">
                  <c:v>44</c:v>
                </c:pt>
                <c:pt idx="445">
                  <c:v>44.5</c:v>
                </c:pt>
                <c:pt idx="446">
                  <c:v>44.7</c:v>
                </c:pt>
                <c:pt idx="447">
                  <c:v>44.7</c:v>
                </c:pt>
                <c:pt idx="448">
                  <c:v>45</c:v>
                </c:pt>
                <c:pt idx="449">
                  <c:v>45</c:v>
                </c:pt>
                <c:pt idx="450">
                  <c:v>45</c:v>
                </c:pt>
                <c:pt idx="451">
                  <c:v>45</c:v>
                </c:pt>
                <c:pt idx="452">
                  <c:v>45</c:v>
                </c:pt>
                <c:pt idx="453">
                  <c:v>45</c:v>
                </c:pt>
                <c:pt idx="454">
                  <c:v>45</c:v>
                </c:pt>
                <c:pt idx="455">
                  <c:v>45</c:v>
                </c:pt>
                <c:pt idx="456">
                  <c:v>45.1</c:v>
                </c:pt>
                <c:pt idx="457">
                  <c:v>45.1</c:v>
                </c:pt>
                <c:pt idx="458">
                  <c:v>45.2</c:v>
                </c:pt>
                <c:pt idx="459">
                  <c:v>45.4</c:v>
                </c:pt>
                <c:pt idx="460">
                  <c:v>45.6</c:v>
                </c:pt>
                <c:pt idx="461">
                  <c:v>45.7</c:v>
                </c:pt>
                <c:pt idx="462">
                  <c:v>45.8</c:v>
                </c:pt>
                <c:pt idx="463">
                  <c:v>46</c:v>
                </c:pt>
                <c:pt idx="464">
                  <c:v>46</c:v>
                </c:pt>
                <c:pt idx="465">
                  <c:v>46</c:v>
                </c:pt>
                <c:pt idx="466">
                  <c:v>46</c:v>
                </c:pt>
                <c:pt idx="467">
                  <c:v>46.4</c:v>
                </c:pt>
                <c:pt idx="468">
                  <c:v>46.4</c:v>
                </c:pt>
                <c:pt idx="469">
                  <c:v>46.8</c:v>
                </c:pt>
                <c:pt idx="470">
                  <c:v>47</c:v>
                </c:pt>
                <c:pt idx="471">
                  <c:v>47</c:v>
                </c:pt>
                <c:pt idx="472">
                  <c:v>47</c:v>
                </c:pt>
                <c:pt idx="473">
                  <c:v>47</c:v>
                </c:pt>
                <c:pt idx="474">
                  <c:v>47</c:v>
                </c:pt>
                <c:pt idx="475">
                  <c:v>47</c:v>
                </c:pt>
                <c:pt idx="476">
                  <c:v>47</c:v>
                </c:pt>
                <c:pt idx="477">
                  <c:v>47</c:v>
                </c:pt>
                <c:pt idx="478">
                  <c:v>47.1</c:v>
                </c:pt>
                <c:pt idx="479">
                  <c:v>47.2</c:v>
                </c:pt>
                <c:pt idx="480">
                  <c:v>47.6</c:v>
                </c:pt>
                <c:pt idx="481">
                  <c:v>47.7</c:v>
                </c:pt>
                <c:pt idx="482">
                  <c:v>48</c:v>
                </c:pt>
                <c:pt idx="483">
                  <c:v>48</c:v>
                </c:pt>
                <c:pt idx="484">
                  <c:v>48</c:v>
                </c:pt>
                <c:pt idx="485">
                  <c:v>48.2</c:v>
                </c:pt>
                <c:pt idx="486">
                  <c:v>48.5</c:v>
                </c:pt>
                <c:pt idx="487">
                  <c:v>48.6</c:v>
                </c:pt>
                <c:pt idx="488">
                  <c:v>49</c:v>
                </c:pt>
                <c:pt idx="489">
                  <c:v>49</c:v>
                </c:pt>
                <c:pt idx="490">
                  <c:v>49</c:v>
                </c:pt>
                <c:pt idx="491">
                  <c:v>49</c:v>
                </c:pt>
                <c:pt idx="492">
                  <c:v>49</c:v>
                </c:pt>
                <c:pt idx="493">
                  <c:v>49</c:v>
                </c:pt>
                <c:pt idx="494">
                  <c:v>49</c:v>
                </c:pt>
                <c:pt idx="495">
                  <c:v>49</c:v>
                </c:pt>
                <c:pt idx="496">
                  <c:v>49.3</c:v>
                </c:pt>
                <c:pt idx="497">
                  <c:v>49.4</c:v>
                </c:pt>
                <c:pt idx="498">
                  <c:v>49.5</c:v>
                </c:pt>
                <c:pt idx="499">
                  <c:v>49.5</c:v>
                </c:pt>
                <c:pt idx="500">
                  <c:v>49.5</c:v>
                </c:pt>
                <c:pt idx="501">
                  <c:v>49.9</c:v>
                </c:pt>
                <c:pt idx="502">
                  <c:v>50</c:v>
                </c:pt>
                <c:pt idx="503">
                  <c:v>50</c:v>
                </c:pt>
                <c:pt idx="504">
                  <c:v>50</c:v>
                </c:pt>
                <c:pt idx="505">
                  <c:v>50</c:v>
                </c:pt>
                <c:pt idx="506">
                  <c:v>50</c:v>
                </c:pt>
                <c:pt idx="507">
                  <c:v>50</c:v>
                </c:pt>
                <c:pt idx="508">
                  <c:v>50</c:v>
                </c:pt>
                <c:pt idx="509">
                  <c:v>50</c:v>
                </c:pt>
                <c:pt idx="510">
                  <c:v>50</c:v>
                </c:pt>
                <c:pt idx="511">
                  <c:v>50</c:v>
                </c:pt>
                <c:pt idx="512">
                  <c:v>50.5</c:v>
                </c:pt>
                <c:pt idx="513">
                  <c:v>51</c:v>
                </c:pt>
                <c:pt idx="514">
                  <c:v>51</c:v>
                </c:pt>
                <c:pt idx="515">
                  <c:v>51</c:v>
                </c:pt>
                <c:pt idx="516">
                  <c:v>51.3</c:v>
                </c:pt>
                <c:pt idx="517">
                  <c:v>51.8</c:v>
                </c:pt>
                <c:pt idx="518">
                  <c:v>52</c:v>
                </c:pt>
                <c:pt idx="519">
                  <c:v>52</c:v>
                </c:pt>
                <c:pt idx="520">
                  <c:v>52</c:v>
                </c:pt>
                <c:pt idx="521">
                  <c:v>52</c:v>
                </c:pt>
                <c:pt idx="522">
                  <c:v>52.4</c:v>
                </c:pt>
                <c:pt idx="523">
                  <c:v>52.5</c:v>
                </c:pt>
                <c:pt idx="524">
                  <c:v>52.7</c:v>
                </c:pt>
                <c:pt idx="525">
                  <c:v>52.8</c:v>
                </c:pt>
                <c:pt idx="526">
                  <c:v>53</c:v>
                </c:pt>
                <c:pt idx="527">
                  <c:v>53</c:v>
                </c:pt>
                <c:pt idx="528">
                  <c:v>53</c:v>
                </c:pt>
                <c:pt idx="529">
                  <c:v>53</c:v>
                </c:pt>
                <c:pt idx="530">
                  <c:v>53.2</c:v>
                </c:pt>
                <c:pt idx="531">
                  <c:v>53.5</c:v>
                </c:pt>
                <c:pt idx="532">
                  <c:v>53.5</c:v>
                </c:pt>
                <c:pt idx="533">
                  <c:v>53.5</c:v>
                </c:pt>
                <c:pt idx="534">
                  <c:v>53.6</c:v>
                </c:pt>
                <c:pt idx="535">
                  <c:v>54</c:v>
                </c:pt>
                <c:pt idx="536">
                  <c:v>54.1</c:v>
                </c:pt>
                <c:pt idx="537">
                  <c:v>54.2</c:v>
                </c:pt>
                <c:pt idx="538">
                  <c:v>54.6</c:v>
                </c:pt>
                <c:pt idx="539">
                  <c:v>55</c:v>
                </c:pt>
                <c:pt idx="540">
                  <c:v>56</c:v>
                </c:pt>
                <c:pt idx="541">
                  <c:v>56</c:v>
                </c:pt>
                <c:pt idx="542">
                  <c:v>56</c:v>
                </c:pt>
                <c:pt idx="543">
                  <c:v>56.1</c:v>
                </c:pt>
                <c:pt idx="544">
                  <c:v>56.2</c:v>
                </c:pt>
                <c:pt idx="545">
                  <c:v>56.7</c:v>
                </c:pt>
                <c:pt idx="546">
                  <c:v>56.8</c:v>
                </c:pt>
                <c:pt idx="547">
                  <c:v>56.9</c:v>
                </c:pt>
                <c:pt idx="548">
                  <c:v>58</c:v>
                </c:pt>
                <c:pt idx="549">
                  <c:v>58</c:v>
                </c:pt>
                <c:pt idx="550">
                  <c:v>58.2</c:v>
                </c:pt>
                <c:pt idx="551">
                  <c:v>58.6</c:v>
                </c:pt>
                <c:pt idx="552">
                  <c:v>59.5</c:v>
                </c:pt>
                <c:pt idx="553">
                  <c:v>59.5</c:v>
                </c:pt>
                <c:pt idx="554">
                  <c:v>59.7</c:v>
                </c:pt>
                <c:pt idx="555">
                  <c:v>60</c:v>
                </c:pt>
                <c:pt idx="556">
                  <c:v>60.1</c:v>
                </c:pt>
                <c:pt idx="557">
                  <c:v>60.5</c:v>
                </c:pt>
                <c:pt idx="558">
                  <c:v>61</c:v>
                </c:pt>
                <c:pt idx="559">
                  <c:v>61.3</c:v>
                </c:pt>
                <c:pt idx="560">
                  <c:v>61.4</c:v>
                </c:pt>
                <c:pt idx="561">
                  <c:v>62</c:v>
                </c:pt>
                <c:pt idx="562">
                  <c:v>62.1</c:v>
                </c:pt>
                <c:pt idx="563">
                  <c:v>62.1</c:v>
                </c:pt>
                <c:pt idx="564">
                  <c:v>62.4</c:v>
                </c:pt>
                <c:pt idx="565">
                  <c:v>63</c:v>
                </c:pt>
                <c:pt idx="566">
                  <c:v>63.5</c:v>
                </c:pt>
                <c:pt idx="567">
                  <c:v>63.7</c:v>
                </c:pt>
                <c:pt idx="568">
                  <c:v>64</c:v>
                </c:pt>
                <c:pt idx="569">
                  <c:v>64</c:v>
                </c:pt>
                <c:pt idx="570">
                  <c:v>64</c:v>
                </c:pt>
                <c:pt idx="571">
                  <c:v>64.400000000000006</c:v>
                </c:pt>
                <c:pt idx="572">
                  <c:v>64.5</c:v>
                </c:pt>
                <c:pt idx="573">
                  <c:v>65</c:v>
                </c:pt>
                <c:pt idx="574">
                  <c:v>65</c:v>
                </c:pt>
                <c:pt idx="575">
                  <c:v>65</c:v>
                </c:pt>
                <c:pt idx="576">
                  <c:v>65.5</c:v>
                </c:pt>
                <c:pt idx="577">
                  <c:v>66</c:v>
                </c:pt>
                <c:pt idx="578">
                  <c:v>66</c:v>
                </c:pt>
                <c:pt idx="579">
                  <c:v>66</c:v>
                </c:pt>
                <c:pt idx="580">
                  <c:v>67.099999999999994</c:v>
                </c:pt>
                <c:pt idx="581">
                  <c:v>67.5</c:v>
                </c:pt>
                <c:pt idx="582">
                  <c:v>67.5</c:v>
                </c:pt>
                <c:pt idx="583">
                  <c:v>67.5</c:v>
                </c:pt>
                <c:pt idx="584">
                  <c:v>68</c:v>
                </c:pt>
                <c:pt idx="585">
                  <c:v>68</c:v>
                </c:pt>
                <c:pt idx="586">
                  <c:v>68.5</c:v>
                </c:pt>
                <c:pt idx="587">
                  <c:v>68.5</c:v>
                </c:pt>
                <c:pt idx="588">
                  <c:v>68.5</c:v>
                </c:pt>
                <c:pt idx="589">
                  <c:v>68.5</c:v>
                </c:pt>
                <c:pt idx="590">
                  <c:v>68.7</c:v>
                </c:pt>
                <c:pt idx="591">
                  <c:v>70</c:v>
                </c:pt>
                <c:pt idx="592">
                  <c:v>70</c:v>
                </c:pt>
                <c:pt idx="593">
                  <c:v>70</c:v>
                </c:pt>
                <c:pt idx="594">
                  <c:v>71</c:v>
                </c:pt>
                <c:pt idx="595">
                  <c:v>71</c:v>
                </c:pt>
                <c:pt idx="596">
                  <c:v>71</c:v>
                </c:pt>
                <c:pt idx="597">
                  <c:v>71</c:v>
                </c:pt>
                <c:pt idx="598">
                  <c:v>71</c:v>
                </c:pt>
                <c:pt idx="599">
                  <c:v>72</c:v>
                </c:pt>
                <c:pt idx="600">
                  <c:v>72</c:v>
                </c:pt>
                <c:pt idx="601">
                  <c:v>72</c:v>
                </c:pt>
                <c:pt idx="602">
                  <c:v>72.2</c:v>
                </c:pt>
                <c:pt idx="603">
                  <c:v>72.5</c:v>
                </c:pt>
                <c:pt idx="604">
                  <c:v>72.5</c:v>
                </c:pt>
                <c:pt idx="605">
                  <c:v>72.5</c:v>
                </c:pt>
                <c:pt idx="606">
                  <c:v>72.5</c:v>
                </c:pt>
                <c:pt idx="607">
                  <c:v>72.5</c:v>
                </c:pt>
                <c:pt idx="608">
                  <c:v>72.5</c:v>
                </c:pt>
                <c:pt idx="609">
                  <c:v>72.5</c:v>
                </c:pt>
                <c:pt idx="610">
                  <c:v>73.099999999999994</c:v>
                </c:pt>
                <c:pt idx="611">
                  <c:v>73.5</c:v>
                </c:pt>
                <c:pt idx="612">
                  <c:v>73.5</c:v>
                </c:pt>
                <c:pt idx="613">
                  <c:v>73.5</c:v>
                </c:pt>
                <c:pt idx="614">
                  <c:v>73.5</c:v>
                </c:pt>
                <c:pt idx="615">
                  <c:v>73.5</c:v>
                </c:pt>
                <c:pt idx="616">
                  <c:v>74</c:v>
                </c:pt>
                <c:pt idx="617">
                  <c:v>74</c:v>
                </c:pt>
                <c:pt idx="618">
                  <c:v>74.099999999999994</c:v>
                </c:pt>
                <c:pt idx="619">
                  <c:v>74.5</c:v>
                </c:pt>
                <c:pt idx="620">
                  <c:v>74.5</c:v>
                </c:pt>
                <c:pt idx="621">
                  <c:v>75</c:v>
                </c:pt>
                <c:pt idx="622">
                  <c:v>75</c:v>
                </c:pt>
                <c:pt idx="623">
                  <c:v>75</c:v>
                </c:pt>
                <c:pt idx="624">
                  <c:v>75</c:v>
                </c:pt>
                <c:pt idx="625">
                  <c:v>76</c:v>
                </c:pt>
                <c:pt idx="626">
                  <c:v>76</c:v>
                </c:pt>
                <c:pt idx="627">
                  <c:v>76</c:v>
                </c:pt>
                <c:pt idx="628">
                  <c:v>76</c:v>
                </c:pt>
                <c:pt idx="629">
                  <c:v>76.400000000000006</c:v>
                </c:pt>
                <c:pt idx="630">
                  <c:v>77.5</c:v>
                </c:pt>
                <c:pt idx="631">
                  <c:v>78</c:v>
                </c:pt>
                <c:pt idx="632">
                  <c:v>79</c:v>
                </c:pt>
                <c:pt idx="633">
                  <c:v>79</c:v>
                </c:pt>
                <c:pt idx="634">
                  <c:v>79</c:v>
                </c:pt>
                <c:pt idx="635">
                  <c:v>79</c:v>
                </c:pt>
                <c:pt idx="636">
                  <c:v>79</c:v>
                </c:pt>
                <c:pt idx="637">
                  <c:v>79</c:v>
                </c:pt>
                <c:pt idx="638">
                  <c:v>79.5</c:v>
                </c:pt>
                <c:pt idx="639">
                  <c:v>80</c:v>
                </c:pt>
                <c:pt idx="640">
                  <c:v>80</c:v>
                </c:pt>
                <c:pt idx="641">
                  <c:v>81</c:v>
                </c:pt>
                <c:pt idx="642">
                  <c:v>81.5</c:v>
                </c:pt>
                <c:pt idx="643">
                  <c:v>81.5</c:v>
                </c:pt>
                <c:pt idx="644">
                  <c:v>81.5</c:v>
                </c:pt>
                <c:pt idx="645">
                  <c:v>81.5</c:v>
                </c:pt>
                <c:pt idx="646">
                  <c:v>82</c:v>
                </c:pt>
                <c:pt idx="647">
                  <c:v>82.5</c:v>
                </c:pt>
                <c:pt idx="648">
                  <c:v>82.5</c:v>
                </c:pt>
                <c:pt idx="649">
                  <c:v>82.5</c:v>
                </c:pt>
                <c:pt idx="650">
                  <c:v>82.5</c:v>
                </c:pt>
                <c:pt idx="651">
                  <c:v>82.5</c:v>
                </c:pt>
                <c:pt idx="652">
                  <c:v>82.5</c:v>
                </c:pt>
                <c:pt idx="653">
                  <c:v>82.5</c:v>
                </c:pt>
                <c:pt idx="654">
                  <c:v>84</c:v>
                </c:pt>
                <c:pt idx="655">
                  <c:v>85</c:v>
                </c:pt>
                <c:pt idx="656">
                  <c:v>85</c:v>
                </c:pt>
                <c:pt idx="657">
                  <c:v>86.5</c:v>
                </c:pt>
                <c:pt idx="658">
                  <c:v>86.5</c:v>
                </c:pt>
                <c:pt idx="659">
                  <c:v>86.5</c:v>
                </c:pt>
                <c:pt idx="660">
                  <c:v>87.5</c:v>
                </c:pt>
                <c:pt idx="661">
                  <c:v>87.5</c:v>
                </c:pt>
                <c:pt idx="662">
                  <c:v>87.5</c:v>
                </c:pt>
                <c:pt idx="663">
                  <c:v>87.5</c:v>
                </c:pt>
                <c:pt idx="664">
                  <c:v>88</c:v>
                </c:pt>
                <c:pt idx="665">
                  <c:v>89</c:v>
                </c:pt>
                <c:pt idx="666">
                  <c:v>89</c:v>
                </c:pt>
                <c:pt idx="667">
                  <c:v>89</c:v>
                </c:pt>
                <c:pt idx="668">
                  <c:v>91</c:v>
                </c:pt>
                <c:pt idx="669">
                  <c:v>91.5</c:v>
                </c:pt>
                <c:pt idx="670">
                  <c:v>96.5</c:v>
                </c:pt>
              </c:numCache>
            </c:numRef>
          </c:xVal>
          <c:yVal>
            <c:numRef>
              <c:f>'Dusky flathead'!$R$2:$R$1527</c:f>
              <c:numCache>
                <c:formatCode>General</c:formatCode>
                <c:ptCount val="1526"/>
                <c:pt idx="5">
                  <c:v>6.0000000000000001E-3</c:v>
                </c:pt>
                <c:pt idx="6">
                  <c:v>0.01</c:v>
                </c:pt>
                <c:pt idx="7">
                  <c:v>0.01</c:v>
                </c:pt>
                <c:pt idx="8">
                  <c:v>1.4E-2</c:v>
                </c:pt>
                <c:pt idx="9">
                  <c:v>0.02</c:v>
                </c:pt>
                <c:pt idx="10">
                  <c:v>2.1999999999999999E-2</c:v>
                </c:pt>
                <c:pt idx="11">
                  <c:v>0.02</c:v>
                </c:pt>
                <c:pt idx="12">
                  <c:v>2.1000000000000001E-2</c:v>
                </c:pt>
                <c:pt idx="13">
                  <c:v>2.7E-2</c:v>
                </c:pt>
                <c:pt idx="14">
                  <c:v>0.03</c:v>
                </c:pt>
                <c:pt idx="15">
                  <c:v>2.9000000000000001E-2</c:v>
                </c:pt>
                <c:pt idx="16">
                  <c:v>3.1E-2</c:v>
                </c:pt>
                <c:pt idx="17">
                  <c:v>3.9E-2</c:v>
                </c:pt>
                <c:pt idx="18">
                  <c:v>0.04</c:v>
                </c:pt>
                <c:pt idx="19">
                  <c:v>4.9000000000000002E-2</c:v>
                </c:pt>
                <c:pt idx="20">
                  <c:v>4.2999999999999997E-2</c:v>
                </c:pt>
                <c:pt idx="21">
                  <c:v>0.04</c:v>
                </c:pt>
                <c:pt idx="22">
                  <c:v>4.7E-2</c:v>
                </c:pt>
                <c:pt idx="23">
                  <c:v>5.0999999999999997E-2</c:v>
                </c:pt>
                <c:pt idx="24">
                  <c:v>6.7000000000000004E-2</c:v>
                </c:pt>
                <c:pt idx="25">
                  <c:v>6.8000000000000005E-2</c:v>
                </c:pt>
                <c:pt idx="26">
                  <c:v>7.0999999999999994E-2</c:v>
                </c:pt>
                <c:pt idx="27">
                  <c:v>7.1999999999999995E-2</c:v>
                </c:pt>
                <c:pt idx="28">
                  <c:v>8.5000000000000006E-2</c:v>
                </c:pt>
                <c:pt idx="29">
                  <c:v>8.4000000000000005E-2</c:v>
                </c:pt>
                <c:pt idx="30">
                  <c:v>8.3000000000000004E-2</c:v>
                </c:pt>
                <c:pt idx="31">
                  <c:v>0.18</c:v>
                </c:pt>
                <c:pt idx="32">
                  <c:v>8.2000000000000003E-2</c:v>
                </c:pt>
                <c:pt idx="33">
                  <c:v>8.1000000000000003E-2</c:v>
                </c:pt>
                <c:pt idx="34">
                  <c:v>9.6000000000000002E-2</c:v>
                </c:pt>
                <c:pt idx="35">
                  <c:v>9.0999999999999998E-2</c:v>
                </c:pt>
                <c:pt idx="36">
                  <c:v>7.8E-2</c:v>
                </c:pt>
                <c:pt idx="37">
                  <c:v>9.8000000000000004E-2</c:v>
                </c:pt>
                <c:pt idx="38">
                  <c:v>0.1</c:v>
                </c:pt>
                <c:pt idx="39">
                  <c:v>9.6000000000000002E-2</c:v>
                </c:pt>
                <c:pt idx="40">
                  <c:v>0.28100000000000003</c:v>
                </c:pt>
                <c:pt idx="41">
                  <c:v>9.9000000000000005E-2</c:v>
                </c:pt>
                <c:pt idx="42">
                  <c:v>0.09</c:v>
                </c:pt>
                <c:pt idx="43">
                  <c:v>0.10299999999999999</c:v>
                </c:pt>
                <c:pt idx="44">
                  <c:v>9.4E-2</c:v>
                </c:pt>
                <c:pt idx="45">
                  <c:v>0.11899999999999999</c:v>
                </c:pt>
                <c:pt idx="46">
                  <c:v>0.1</c:v>
                </c:pt>
                <c:pt idx="47">
                  <c:v>0.10199999999999999</c:v>
                </c:pt>
                <c:pt idx="48">
                  <c:v>0.121</c:v>
                </c:pt>
                <c:pt idx="49">
                  <c:v>9.2999999999999999E-2</c:v>
                </c:pt>
                <c:pt idx="50">
                  <c:v>0.10299999999999999</c:v>
                </c:pt>
                <c:pt idx="51">
                  <c:v>9.9000000000000005E-2</c:v>
                </c:pt>
                <c:pt idx="52">
                  <c:v>0.109</c:v>
                </c:pt>
                <c:pt idx="53">
                  <c:v>0.109</c:v>
                </c:pt>
                <c:pt idx="54">
                  <c:v>0.11700000000000001</c:v>
                </c:pt>
                <c:pt idx="55">
                  <c:v>0.125</c:v>
                </c:pt>
                <c:pt idx="56">
                  <c:v>0.112</c:v>
                </c:pt>
                <c:pt idx="57">
                  <c:v>0.126</c:v>
                </c:pt>
                <c:pt idx="58">
                  <c:v>0.112</c:v>
                </c:pt>
                <c:pt idx="59">
                  <c:v>0.11600000000000001</c:v>
                </c:pt>
                <c:pt idx="60">
                  <c:v>0.126</c:v>
                </c:pt>
                <c:pt idx="61">
                  <c:v>0.109</c:v>
                </c:pt>
                <c:pt idx="62">
                  <c:v>0.124</c:v>
                </c:pt>
                <c:pt idx="63">
                  <c:v>0.108</c:v>
                </c:pt>
                <c:pt idx="64">
                  <c:v>0.11899999999999999</c:v>
                </c:pt>
                <c:pt idx="65">
                  <c:v>0.11899999999999999</c:v>
                </c:pt>
                <c:pt idx="66">
                  <c:v>0.19</c:v>
                </c:pt>
                <c:pt idx="67">
                  <c:v>0.13500000000000001</c:v>
                </c:pt>
                <c:pt idx="68">
                  <c:v>0.129</c:v>
                </c:pt>
                <c:pt idx="69">
                  <c:v>0.13500000000000001</c:v>
                </c:pt>
                <c:pt idx="70">
                  <c:v>0.13400000000000001</c:v>
                </c:pt>
                <c:pt idx="71">
                  <c:v>0.17299999999999999</c:v>
                </c:pt>
                <c:pt idx="72">
                  <c:v>0.13500000000000001</c:v>
                </c:pt>
                <c:pt idx="73">
                  <c:v>0.14000000000000001</c:v>
                </c:pt>
                <c:pt idx="74">
                  <c:v>0.129</c:v>
                </c:pt>
                <c:pt idx="75">
                  <c:v>0.13700000000000001</c:v>
                </c:pt>
                <c:pt idx="76">
                  <c:v>0.14099999999999999</c:v>
                </c:pt>
                <c:pt idx="77">
                  <c:v>0.13100000000000001</c:v>
                </c:pt>
                <c:pt idx="78">
                  <c:v>0.114</c:v>
                </c:pt>
                <c:pt idx="79">
                  <c:v>0.13100000000000001</c:v>
                </c:pt>
                <c:pt idx="80">
                  <c:v>0.13800000000000001</c:v>
                </c:pt>
                <c:pt idx="81">
                  <c:v>0.14699999999999999</c:v>
                </c:pt>
                <c:pt idx="82">
                  <c:v>0.155</c:v>
                </c:pt>
                <c:pt idx="83">
                  <c:v>0.15</c:v>
                </c:pt>
                <c:pt idx="84">
                  <c:v>0.159</c:v>
                </c:pt>
                <c:pt idx="85">
                  <c:v>0.17100000000000001</c:v>
                </c:pt>
                <c:pt idx="86">
                  <c:v>0.154</c:v>
                </c:pt>
                <c:pt idx="87">
                  <c:v>0.16200000000000001</c:v>
                </c:pt>
                <c:pt idx="88">
                  <c:v>0.152</c:v>
                </c:pt>
                <c:pt idx="89">
                  <c:v>0.18</c:v>
                </c:pt>
                <c:pt idx="90">
                  <c:v>0.189</c:v>
                </c:pt>
                <c:pt idx="91">
                  <c:v>0.16700000000000001</c:v>
                </c:pt>
                <c:pt idx="92">
                  <c:v>0.17799999999999999</c:v>
                </c:pt>
                <c:pt idx="93">
                  <c:v>0.185</c:v>
                </c:pt>
                <c:pt idx="94">
                  <c:v>0.19800000000000001</c:v>
                </c:pt>
                <c:pt idx="95">
                  <c:v>0.16800000000000001</c:v>
                </c:pt>
                <c:pt idx="96">
                  <c:v>0.16</c:v>
                </c:pt>
                <c:pt idx="97">
                  <c:v>0.23</c:v>
                </c:pt>
                <c:pt idx="98">
                  <c:v>0.158</c:v>
                </c:pt>
                <c:pt idx="99">
                  <c:v>0.16700000000000001</c:v>
                </c:pt>
                <c:pt idx="100">
                  <c:v>0.18099999999999999</c:v>
                </c:pt>
                <c:pt idx="101">
                  <c:v>0.188</c:v>
                </c:pt>
                <c:pt idx="102">
                  <c:v>0.191</c:v>
                </c:pt>
                <c:pt idx="103">
                  <c:v>0.19900000000000001</c:v>
                </c:pt>
                <c:pt idx="104">
                  <c:v>0.31</c:v>
                </c:pt>
                <c:pt idx="105">
                  <c:v>0.2</c:v>
                </c:pt>
                <c:pt idx="106">
                  <c:v>0.20599999999999999</c:v>
                </c:pt>
                <c:pt idx="107">
                  <c:v>0.191</c:v>
                </c:pt>
                <c:pt idx="108">
                  <c:v>0.19900000000000001</c:v>
                </c:pt>
                <c:pt idx="109">
                  <c:v>0.185</c:v>
                </c:pt>
                <c:pt idx="110">
                  <c:v>0.20100000000000001</c:v>
                </c:pt>
                <c:pt idx="111">
                  <c:v>0.20899999999999999</c:v>
                </c:pt>
                <c:pt idx="112">
                  <c:v>0.20799999999999999</c:v>
                </c:pt>
                <c:pt idx="113">
                  <c:v>0.19600000000000001</c:v>
                </c:pt>
                <c:pt idx="114">
                  <c:v>0.187</c:v>
                </c:pt>
                <c:pt idx="115">
                  <c:v>0.19900000000000001</c:v>
                </c:pt>
                <c:pt idx="116">
                  <c:v>0.19800000000000001</c:v>
                </c:pt>
                <c:pt idx="117">
                  <c:v>0.19600000000000001</c:v>
                </c:pt>
                <c:pt idx="118">
                  <c:v>0.21</c:v>
                </c:pt>
                <c:pt idx="119">
                  <c:v>0.19900000000000001</c:v>
                </c:pt>
                <c:pt idx="120">
                  <c:v>0.34</c:v>
                </c:pt>
                <c:pt idx="121">
                  <c:v>0.25</c:v>
                </c:pt>
                <c:pt idx="122">
                  <c:v>0.20799999999999999</c:v>
                </c:pt>
                <c:pt idx="123">
                  <c:v>0.223</c:v>
                </c:pt>
                <c:pt idx="124">
                  <c:v>0.20899999999999999</c:v>
                </c:pt>
                <c:pt idx="125">
                  <c:v>0.21</c:v>
                </c:pt>
                <c:pt idx="126">
                  <c:v>0.20899999999999999</c:v>
                </c:pt>
                <c:pt idx="127">
                  <c:v>0.193</c:v>
                </c:pt>
                <c:pt idx="128">
                  <c:v>0.20300000000000001</c:v>
                </c:pt>
                <c:pt idx="129">
                  <c:v>0.24099999999999999</c:v>
                </c:pt>
                <c:pt idx="130">
                  <c:v>0.20100000000000001</c:v>
                </c:pt>
                <c:pt idx="131">
                  <c:v>0.20699999999999999</c:v>
                </c:pt>
                <c:pt idx="132">
                  <c:v>0.19700000000000001</c:v>
                </c:pt>
                <c:pt idx="133">
                  <c:v>0.21299999999999999</c:v>
                </c:pt>
                <c:pt idx="134">
                  <c:v>0.219</c:v>
                </c:pt>
                <c:pt idx="135">
                  <c:v>0.22900000000000001</c:v>
                </c:pt>
                <c:pt idx="136">
                  <c:v>0.20399999999999999</c:v>
                </c:pt>
                <c:pt idx="137">
                  <c:v>0.20599999999999999</c:v>
                </c:pt>
                <c:pt idx="138">
                  <c:v>0.218</c:v>
                </c:pt>
                <c:pt idx="139">
                  <c:v>0.25600000000000001</c:v>
                </c:pt>
                <c:pt idx="140">
                  <c:v>0.20899999999999999</c:v>
                </c:pt>
                <c:pt idx="141">
                  <c:v>0.20699999999999999</c:v>
                </c:pt>
                <c:pt idx="142">
                  <c:v>0.22500000000000001</c:v>
                </c:pt>
                <c:pt idx="143">
                  <c:v>0.23100000000000001</c:v>
                </c:pt>
                <c:pt idx="144">
                  <c:v>0.33</c:v>
                </c:pt>
                <c:pt idx="145">
                  <c:v>0.37</c:v>
                </c:pt>
                <c:pt idx="146">
                  <c:v>0.28000000000000003</c:v>
                </c:pt>
                <c:pt idx="147">
                  <c:v>0.25</c:v>
                </c:pt>
                <c:pt idx="148">
                  <c:v>0.217</c:v>
                </c:pt>
                <c:pt idx="149">
                  <c:v>0.246</c:v>
                </c:pt>
                <c:pt idx="150">
                  <c:v>0.26800000000000002</c:v>
                </c:pt>
                <c:pt idx="151">
                  <c:v>0.23100000000000001</c:v>
                </c:pt>
                <c:pt idx="152">
                  <c:v>0.22500000000000001</c:v>
                </c:pt>
                <c:pt idx="153">
                  <c:v>0.23</c:v>
                </c:pt>
                <c:pt idx="154">
                  <c:v>0.25700000000000001</c:v>
                </c:pt>
                <c:pt idx="155">
                  <c:v>0.20599999999999999</c:v>
                </c:pt>
                <c:pt idx="156">
                  <c:v>0.22500000000000001</c:v>
                </c:pt>
                <c:pt idx="157">
                  <c:v>0.314</c:v>
                </c:pt>
                <c:pt idx="158">
                  <c:v>0.249</c:v>
                </c:pt>
                <c:pt idx="159">
                  <c:v>0.23599999999999999</c:v>
                </c:pt>
                <c:pt idx="160">
                  <c:v>0.253</c:v>
                </c:pt>
                <c:pt idx="161">
                  <c:v>0.23599999999999999</c:v>
                </c:pt>
                <c:pt idx="162">
                  <c:v>0.24399999999999999</c:v>
                </c:pt>
                <c:pt idx="163">
                  <c:v>0.223</c:v>
                </c:pt>
                <c:pt idx="164">
                  <c:v>0.34799999999999998</c:v>
                </c:pt>
                <c:pt idx="165">
                  <c:v>0.26400000000000001</c:v>
                </c:pt>
                <c:pt idx="166">
                  <c:v>0.24099999999999999</c:v>
                </c:pt>
                <c:pt idx="167">
                  <c:v>0.245</c:v>
                </c:pt>
                <c:pt idx="168">
                  <c:v>0.24</c:v>
                </c:pt>
                <c:pt idx="169">
                  <c:v>0.24299999999999999</c:v>
                </c:pt>
                <c:pt idx="170">
                  <c:v>0.22</c:v>
                </c:pt>
                <c:pt idx="171">
                  <c:v>0.26400000000000001</c:v>
                </c:pt>
                <c:pt idx="172">
                  <c:v>0.252</c:v>
                </c:pt>
                <c:pt idx="173">
                  <c:v>0.33</c:v>
                </c:pt>
                <c:pt idx="174">
                  <c:v>0.4</c:v>
                </c:pt>
                <c:pt idx="175">
                  <c:v>0.35</c:v>
                </c:pt>
                <c:pt idx="176">
                  <c:v>0.27800000000000002</c:v>
                </c:pt>
                <c:pt idx="177">
                  <c:v>0.253</c:v>
                </c:pt>
                <c:pt idx="178">
                  <c:v>0.26100000000000001</c:v>
                </c:pt>
                <c:pt idx="179">
                  <c:v>0.23499999999999999</c:v>
                </c:pt>
                <c:pt idx="180">
                  <c:v>0.23899999999999999</c:v>
                </c:pt>
                <c:pt idx="181">
                  <c:v>0.24299999999999999</c:v>
                </c:pt>
                <c:pt idx="182">
                  <c:v>0.28299999999999997</c:v>
                </c:pt>
                <c:pt idx="183">
                  <c:v>0.26100000000000001</c:v>
                </c:pt>
                <c:pt idx="184">
                  <c:v>0.23799999999999999</c:v>
                </c:pt>
                <c:pt idx="185">
                  <c:v>0.25900000000000001</c:v>
                </c:pt>
                <c:pt idx="186">
                  <c:v>0.25800000000000001</c:v>
                </c:pt>
                <c:pt idx="187">
                  <c:v>0.254</c:v>
                </c:pt>
                <c:pt idx="188">
                  <c:v>0.245</c:v>
                </c:pt>
                <c:pt idx="189">
                  <c:v>0.26800000000000002</c:v>
                </c:pt>
                <c:pt idx="190">
                  <c:v>0.27200000000000002</c:v>
                </c:pt>
                <c:pt idx="191">
                  <c:v>0.27300000000000002</c:v>
                </c:pt>
                <c:pt idx="192">
                  <c:v>0.28799999999999998</c:v>
                </c:pt>
                <c:pt idx="193">
                  <c:v>0.29799999999999999</c:v>
                </c:pt>
                <c:pt idx="194">
                  <c:v>0.29499999999999998</c:v>
                </c:pt>
                <c:pt idx="195">
                  <c:v>0.27300000000000002</c:v>
                </c:pt>
                <c:pt idx="196">
                  <c:v>0.29499999999999998</c:v>
                </c:pt>
                <c:pt idx="197">
                  <c:v>0.255</c:v>
                </c:pt>
                <c:pt idx="198">
                  <c:v>0.37</c:v>
                </c:pt>
                <c:pt idx="199">
                  <c:v>0.37</c:v>
                </c:pt>
                <c:pt idx="200">
                  <c:v>0.25800000000000001</c:v>
                </c:pt>
                <c:pt idx="201">
                  <c:v>0.28999999999999998</c:v>
                </c:pt>
                <c:pt idx="202">
                  <c:v>0.29099999999999998</c:v>
                </c:pt>
                <c:pt idx="203">
                  <c:v>0.318</c:v>
                </c:pt>
                <c:pt idx="204">
                  <c:v>0.251</c:v>
                </c:pt>
                <c:pt idx="205">
                  <c:v>0.31</c:v>
                </c:pt>
                <c:pt idx="206">
                  <c:v>0.317</c:v>
                </c:pt>
                <c:pt idx="207">
                  <c:v>0.32800000000000001</c:v>
                </c:pt>
                <c:pt idx="208">
                  <c:v>0.28999999999999998</c:v>
                </c:pt>
                <c:pt idx="209">
                  <c:v>0.29099999999999998</c:v>
                </c:pt>
                <c:pt idx="210">
                  <c:v>0.27700000000000002</c:v>
                </c:pt>
                <c:pt idx="211">
                  <c:v>0.26</c:v>
                </c:pt>
                <c:pt idx="212">
                  <c:v>0.26300000000000001</c:v>
                </c:pt>
                <c:pt idx="213">
                  <c:v>0.28799999999999998</c:v>
                </c:pt>
                <c:pt idx="214">
                  <c:v>0.26100000000000001</c:v>
                </c:pt>
                <c:pt idx="215">
                  <c:v>0.30199999999999999</c:v>
                </c:pt>
                <c:pt idx="216">
                  <c:v>0.32</c:v>
                </c:pt>
                <c:pt idx="217">
                  <c:v>0.34499999999999997</c:v>
                </c:pt>
                <c:pt idx="218">
                  <c:v>0.27600000000000002</c:v>
                </c:pt>
                <c:pt idx="219">
                  <c:v>0.26</c:v>
                </c:pt>
                <c:pt idx="220">
                  <c:v>0.28799999999999998</c:v>
                </c:pt>
                <c:pt idx="221">
                  <c:v>0.30499999999999999</c:v>
                </c:pt>
                <c:pt idx="222">
                  <c:v>0.27100000000000002</c:v>
                </c:pt>
                <c:pt idx="223">
                  <c:v>0.26200000000000001</c:v>
                </c:pt>
                <c:pt idx="224">
                  <c:v>0.29199999999999998</c:v>
                </c:pt>
                <c:pt idx="225">
                  <c:v>0.25600000000000001</c:v>
                </c:pt>
                <c:pt idx="226">
                  <c:v>0.28000000000000003</c:v>
                </c:pt>
                <c:pt idx="227">
                  <c:v>0.29299999999999998</c:v>
                </c:pt>
                <c:pt idx="228">
                  <c:v>0.318</c:v>
                </c:pt>
                <c:pt idx="229">
                  <c:v>0.28599999999999998</c:v>
                </c:pt>
                <c:pt idx="230">
                  <c:v>0.27200000000000002</c:v>
                </c:pt>
                <c:pt idx="231">
                  <c:v>0.27800000000000002</c:v>
                </c:pt>
                <c:pt idx="232">
                  <c:v>0.27900000000000003</c:v>
                </c:pt>
                <c:pt idx="233">
                  <c:v>0.29299999999999998</c:v>
                </c:pt>
                <c:pt idx="234">
                  <c:v>0.28000000000000003</c:v>
                </c:pt>
                <c:pt idx="235">
                  <c:v>0.308</c:v>
                </c:pt>
                <c:pt idx="236">
                  <c:v>0.33100000000000002</c:v>
                </c:pt>
                <c:pt idx="237">
                  <c:v>0.37</c:v>
                </c:pt>
                <c:pt idx="238">
                  <c:v>0.39</c:v>
                </c:pt>
                <c:pt idx="239">
                  <c:v>0.38</c:v>
                </c:pt>
                <c:pt idx="240">
                  <c:v>0.27600000000000002</c:v>
                </c:pt>
                <c:pt idx="241">
                  <c:v>0.27200000000000002</c:v>
                </c:pt>
                <c:pt idx="242">
                  <c:v>0.28899999999999998</c:v>
                </c:pt>
                <c:pt idx="243">
                  <c:v>0.36499999999999999</c:v>
                </c:pt>
                <c:pt idx="244">
                  <c:v>0.28599999999999998</c:v>
                </c:pt>
                <c:pt idx="245">
                  <c:v>0.29599999999999999</c:v>
                </c:pt>
                <c:pt idx="246">
                  <c:v>0.30299999999999999</c:v>
                </c:pt>
                <c:pt idx="247">
                  <c:v>0.372</c:v>
                </c:pt>
                <c:pt idx="248">
                  <c:v>0.31</c:v>
                </c:pt>
                <c:pt idx="249">
                  <c:v>0.28299999999999997</c:v>
                </c:pt>
                <c:pt idx="250">
                  <c:v>0.29699999999999999</c:v>
                </c:pt>
                <c:pt idx="251">
                  <c:v>0.377</c:v>
                </c:pt>
                <c:pt idx="252">
                  <c:v>0.34499999999999997</c:v>
                </c:pt>
                <c:pt idx="253">
                  <c:v>0.28899999999999998</c:v>
                </c:pt>
                <c:pt idx="254">
                  <c:v>0.32500000000000001</c:v>
                </c:pt>
                <c:pt idx="255">
                  <c:v>0.308</c:v>
                </c:pt>
                <c:pt idx="256">
                  <c:v>0.29099999999999998</c:v>
                </c:pt>
                <c:pt idx="257">
                  <c:v>0.29599999999999999</c:v>
                </c:pt>
                <c:pt idx="258">
                  <c:v>0.317</c:v>
                </c:pt>
                <c:pt idx="259">
                  <c:v>0.311</c:v>
                </c:pt>
                <c:pt idx="260">
                  <c:v>0.30599999999999999</c:v>
                </c:pt>
                <c:pt idx="261">
                  <c:v>0.34499999999999997</c:v>
                </c:pt>
                <c:pt idx="262">
                  <c:v>0.33900000000000002</c:v>
                </c:pt>
                <c:pt idx="263">
                  <c:v>0.32</c:v>
                </c:pt>
                <c:pt idx="264">
                  <c:v>0.28199999999999997</c:v>
                </c:pt>
                <c:pt idx="265">
                  <c:v>0.308</c:v>
                </c:pt>
                <c:pt idx="266">
                  <c:v>0.35799999999999998</c:v>
                </c:pt>
                <c:pt idx="267">
                  <c:v>0.33100000000000002</c:v>
                </c:pt>
                <c:pt idx="268">
                  <c:v>0.34200000000000003</c:v>
                </c:pt>
                <c:pt idx="269">
                  <c:v>0.3</c:v>
                </c:pt>
                <c:pt idx="270">
                  <c:v>0.29599999999999999</c:v>
                </c:pt>
                <c:pt idx="271">
                  <c:v>0.36399999999999999</c:v>
                </c:pt>
                <c:pt idx="272">
                  <c:v>0.37</c:v>
                </c:pt>
                <c:pt idx="273">
                  <c:v>0.36</c:v>
                </c:pt>
                <c:pt idx="274">
                  <c:v>0.25</c:v>
                </c:pt>
                <c:pt idx="275">
                  <c:v>0.37</c:v>
                </c:pt>
                <c:pt idx="276">
                  <c:v>0.39500000000000002</c:v>
                </c:pt>
                <c:pt idx="277">
                  <c:v>0.313</c:v>
                </c:pt>
                <c:pt idx="278">
                  <c:v>0.33600000000000002</c:v>
                </c:pt>
                <c:pt idx="279">
                  <c:v>0.33300000000000002</c:v>
                </c:pt>
                <c:pt idx="280">
                  <c:v>0.28999999999999998</c:v>
                </c:pt>
                <c:pt idx="281">
                  <c:v>0.309</c:v>
                </c:pt>
                <c:pt idx="282">
                  <c:v>0.29699999999999999</c:v>
                </c:pt>
                <c:pt idx="283">
                  <c:v>0.32800000000000001</c:v>
                </c:pt>
                <c:pt idx="284">
                  <c:v>0.35699999999999998</c:v>
                </c:pt>
                <c:pt idx="285">
                  <c:v>0.377</c:v>
                </c:pt>
                <c:pt idx="286">
                  <c:v>0.33900000000000002</c:v>
                </c:pt>
                <c:pt idx="287">
                  <c:v>0.33600000000000002</c:v>
                </c:pt>
                <c:pt idx="288">
                  <c:v>0.32300000000000001</c:v>
                </c:pt>
                <c:pt idx="289">
                  <c:v>0.45600000000000002</c:v>
                </c:pt>
                <c:pt idx="290">
                  <c:v>0.318</c:v>
                </c:pt>
                <c:pt idx="291">
                  <c:v>0.32500000000000001</c:v>
                </c:pt>
                <c:pt idx="292">
                  <c:v>0.33600000000000002</c:v>
                </c:pt>
                <c:pt idx="293">
                  <c:v>0.34100000000000003</c:v>
                </c:pt>
                <c:pt idx="294">
                  <c:v>0.34399999999999997</c:v>
                </c:pt>
                <c:pt idx="295">
                  <c:v>0.36899999999999999</c:v>
                </c:pt>
                <c:pt idx="296">
                  <c:v>0.33600000000000002</c:v>
                </c:pt>
                <c:pt idx="297">
                  <c:v>0.38</c:v>
                </c:pt>
                <c:pt idx="298">
                  <c:v>0.36699999999999999</c:v>
                </c:pt>
                <c:pt idx="299">
                  <c:v>0.312</c:v>
                </c:pt>
                <c:pt idx="300">
                  <c:v>0.38700000000000001</c:v>
                </c:pt>
                <c:pt idx="301">
                  <c:v>0.312</c:v>
                </c:pt>
                <c:pt idx="302">
                  <c:v>0.316</c:v>
                </c:pt>
                <c:pt idx="303">
                  <c:v>0.32</c:v>
                </c:pt>
                <c:pt idx="304">
                  <c:v>0.34799999999999998</c:v>
                </c:pt>
                <c:pt idx="305">
                  <c:v>0.435</c:v>
                </c:pt>
                <c:pt idx="306">
                  <c:v>0.36899999999999999</c:v>
                </c:pt>
                <c:pt idx="307">
                  <c:v>0.36099999999999999</c:v>
                </c:pt>
                <c:pt idx="308">
                  <c:v>0.35199999999999998</c:v>
                </c:pt>
                <c:pt idx="309">
                  <c:v>0.35899999999999999</c:v>
                </c:pt>
                <c:pt idx="310">
                  <c:v>0.33300000000000002</c:v>
                </c:pt>
                <c:pt idx="311">
                  <c:v>0.377</c:v>
                </c:pt>
                <c:pt idx="312">
                  <c:v>0.45700000000000002</c:v>
                </c:pt>
                <c:pt idx="313">
                  <c:v>0.13800000000000001</c:v>
                </c:pt>
                <c:pt idx="314">
                  <c:v>0.35799999999999998</c:v>
                </c:pt>
                <c:pt idx="315">
                  <c:v>0.36799999999999999</c:v>
                </c:pt>
                <c:pt idx="316">
                  <c:v>0.34899999999999998</c:v>
                </c:pt>
                <c:pt idx="317">
                  <c:v>0.34</c:v>
                </c:pt>
                <c:pt idx="318">
                  <c:v>0.35399999999999998</c:v>
                </c:pt>
                <c:pt idx="319">
                  <c:v>0.40100000000000002</c:v>
                </c:pt>
                <c:pt idx="320">
                  <c:v>0.32400000000000001</c:v>
                </c:pt>
                <c:pt idx="321">
                  <c:v>0.35799999999999998</c:v>
                </c:pt>
                <c:pt idx="322">
                  <c:v>0.39</c:v>
                </c:pt>
                <c:pt idx="323">
                  <c:v>0.39</c:v>
                </c:pt>
                <c:pt idx="324">
                  <c:v>0.376</c:v>
                </c:pt>
                <c:pt idx="325">
                  <c:v>0.158</c:v>
                </c:pt>
                <c:pt idx="326">
                  <c:v>0.39100000000000001</c:v>
                </c:pt>
                <c:pt idx="327">
                  <c:v>0.379</c:v>
                </c:pt>
                <c:pt idx="328">
                  <c:v>0.48</c:v>
                </c:pt>
                <c:pt idx="329">
                  <c:v>0.318</c:v>
                </c:pt>
                <c:pt idx="330">
                  <c:v>0.40799999999999997</c:v>
                </c:pt>
                <c:pt idx="331">
                  <c:v>0.35099999999999998</c:v>
                </c:pt>
                <c:pt idx="332">
                  <c:v>0.36199999999999999</c:v>
                </c:pt>
                <c:pt idx="333">
                  <c:v>0.42099999999999999</c:v>
                </c:pt>
                <c:pt idx="334">
                  <c:v>0.36499999999999999</c:v>
                </c:pt>
                <c:pt idx="335">
                  <c:v>0.35799999999999998</c:v>
                </c:pt>
                <c:pt idx="336">
                  <c:v>0.39700000000000002</c:v>
                </c:pt>
                <c:pt idx="337">
                  <c:v>0.34200000000000003</c:v>
                </c:pt>
                <c:pt idx="338">
                  <c:v>0.35599999999999998</c:v>
                </c:pt>
                <c:pt idx="339">
                  <c:v>0.4</c:v>
                </c:pt>
                <c:pt idx="340">
                  <c:v>0.40899999999999997</c:v>
                </c:pt>
                <c:pt idx="341">
                  <c:v>0.44</c:v>
                </c:pt>
                <c:pt idx="342">
                  <c:v>0.433</c:v>
                </c:pt>
                <c:pt idx="343">
                  <c:v>0.44800000000000001</c:v>
                </c:pt>
                <c:pt idx="344">
                  <c:v>0.36899999999999999</c:v>
                </c:pt>
                <c:pt idx="345">
                  <c:v>0.35799999999999998</c:v>
                </c:pt>
                <c:pt idx="346">
                  <c:v>0.39900000000000002</c:v>
                </c:pt>
                <c:pt idx="347">
                  <c:v>0.435</c:v>
                </c:pt>
                <c:pt idx="348">
                  <c:v>0.34599999999999997</c:v>
                </c:pt>
                <c:pt idx="349">
                  <c:v>0.40500000000000003</c:v>
                </c:pt>
                <c:pt idx="350">
                  <c:v>0.36499999999999999</c:v>
                </c:pt>
                <c:pt idx="351">
                  <c:v>0.42299999999999999</c:v>
                </c:pt>
                <c:pt idx="352">
                  <c:v>0.53800000000000003</c:v>
                </c:pt>
                <c:pt idx="353">
                  <c:v>0.38600000000000001</c:v>
                </c:pt>
                <c:pt idx="354">
                  <c:v>0.40699999999999997</c:v>
                </c:pt>
                <c:pt idx="355">
                  <c:v>0.34699999999999998</c:v>
                </c:pt>
                <c:pt idx="356">
                  <c:v>0.53300000000000003</c:v>
                </c:pt>
                <c:pt idx="357">
                  <c:v>0.39400000000000002</c:v>
                </c:pt>
                <c:pt idx="358">
                  <c:v>0.35399999999999998</c:v>
                </c:pt>
                <c:pt idx="359">
                  <c:v>0.48699999999999999</c:v>
                </c:pt>
                <c:pt idx="360">
                  <c:v>0.38200000000000001</c:v>
                </c:pt>
                <c:pt idx="361">
                  <c:v>0.40699999999999997</c:v>
                </c:pt>
                <c:pt idx="362">
                  <c:v>0.39400000000000002</c:v>
                </c:pt>
                <c:pt idx="363">
                  <c:v>0.47399999999999998</c:v>
                </c:pt>
                <c:pt idx="364">
                  <c:v>0.433</c:v>
                </c:pt>
                <c:pt idx="365">
                  <c:v>0.46600000000000003</c:v>
                </c:pt>
                <c:pt idx="366">
                  <c:v>0.50700000000000001</c:v>
                </c:pt>
                <c:pt idx="367">
                  <c:v>0.39400000000000002</c:v>
                </c:pt>
                <c:pt idx="368">
                  <c:v>0.40400000000000003</c:v>
                </c:pt>
                <c:pt idx="369">
                  <c:v>0.38500000000000001</c:v>
                </c:pt>
                <c:pt idx="370">
                  <c:v>0.43099999999999999</c:v>
                </c:pt>
                <c:pt idx="371">
                  <c:v>0.38300000000000001</c:v>
                </c:pt>
                <c:pt idx="372">
                  <c:v>0.435</c:v>
                </c:pt>
                <c:pt idx="373">
                  <c:v>0.38</c:v>
                </c:pt>
                <c:pt idx="374">
                  <c:v>0.39100000000000001</c:v>
                </c:pt>
                <c:pt idx="375">
                  <c:v>0.42</c:v>
                </c:pt>
                <c:pt idx="376">
                  <c:v>0.4</c:v>
                </c:pt>
                <c:pt idx="377">
                  <c:v>0.4</c:v>
                </c:pt>
                <c:pt idx="378">
                  <c:v>0.44400000000000001</c:v>
                </c:pt>
                <c:pt idx="379">
                  <c:v>0.47399999999999998</c:v>
                </c:pt>
                <c:pt idx="380">
                  <c:v>0.46200000000000002</c:v>
                </c:pt>
                <c:pt idx="381">
                  <c:v>0.504</c:v>
                </c:pt>
                <c:pt idx="382">
                  <c:v>0.43</c:v>
                </c:pt>
                <c:pt idx="383">
                  <c:v>0.48399999999999999</c:v>
                </c:pt>
                <c:pt idx="384">
                  <c:v>0.40799999999999997</c:v>
                </c:pt>
                <c:pt idx="385">
                  <c:v>0.41299999999999998</c:v>
                </c:pt>
                <c:pt idx="386">
                  <c:v>0.44600000000000001</c:v>
                </c:pt>
                <c:pt idx="387">
                  <c:v>0.38700000000000001</c:v>
                </c:pt>
                <c:pt idx="388">
                  <c:v>0.46300000000000002</c:v>
                </c:pt>
                <c:pt idx="389">
                  <c:v>0.438</c:v>
                </c:pt>
                <c:pt idx="390">
                  <c:v>0.40200000000000002</c:v>
                </c:pt>
                <c:pt idx="391">
                  <c:v>0.48</c:v>
                </c:pt>
                <c:pt idx="392">
                  <c:v>0.505</c:v>
                </c:pt>
                <c:pt idx="393">
                  <c:v>0.43</c:v>
                </c:pt>
                <c:pt idx="394">
                  <c:v>0.45</c:v>
                </c:pt>
                <c:pt idx="395">
                  <c:v>0.44</c:v>
                </c:pt>
                <c:pt idx="396">
                  <c:v>0.44</c:v>
                </c:pt>
                <c:pt idx="397">
                  <c:v>0.46</c:v>
                </c:pt>
                <c:pt idx="398">
                  <c:v>0.4</c:v>
                </c:pt>
                <c:pt idx="399">
                  <c:v>0.48</c:v>
                </c:pt>
                <c:pt idx="400">
                  <c:v>0.4</c:v>
                </c:pt>
                <c:pt idx="401">
                  <c:v>0.45</c:v>
                </c:pt>
                <c:pt idx="402">
                  <c:v>0.44</c:v>
                </c:pt>
                <c:pt idx="403">
                  <c:v>0.44400000000000001</c:v>
                </c:pt>
                <c:pt idx="404">
                  <c:v>0.47499999999999998</c:v>
                </c:pt>
                <c:pt idx="405">
                  <c:v>0.54200000000000004</c:v>
                </c:pt>
                <c:pt idx="406">
                  <c:v>0.64200000000000002</c:v>
                </c:pt>
                <c:pt idx="407">
                  <c:v>0.51700000000000002</c:v>
                </c:pt>
                <c:pt idx="408">
                  <c:v>0.432</c:v>
                </c:pt>
                <c:pt idx="409">
                  <c:v>0.39600000000000002</c:v>
                </c:pt>
                <c:pt idx="410">
                  <c:v>0.499</c:v>
                </c:pt>
                <c:pt idx="411">
                  <c:v>0.44</c:v>
                </c:pt>
                <c:pt idx="412">
                  <c:v>0.54</c:v>
                </c:pt>
                <c:pt idx="413">
                  <c:v>0.45700000000000002</c:v>
                </c:pt>
                <c:pt idx="414">
                  <c:v>0.45</c:v>
                </c:pt>
                <c:pt idx="415">
                  <c:v>0.52800000000000002</c:v>
                </c:pt>
                <c:pt idx="416">
                  <c:v>0.52800000000000002</c:v>
                </c:pt>
                <c:pt idx="417">
                  <c:v>0.46400000000000002</c:v>
                </c:pt>
                <c:pt idx="418">
                  <c:v>0.43</c:v>
                </c:pt>
                <c:pt idx="419">
                  <c:v>0.40500000000000003</c:v>
                </c:pt>
                <c:pt idx="420">
                  <c:v>0.54</c:v>
                </c:pt>
                <c:pt idx="421">
                  <c:v>0.45</c:v>
                </c:pt>
                <c:pt idx="422">
                  <c:v>0.45</c:v>
                </c:pt>
                <c:pt idx="423">
                  <c:v>0.62</c:v>
                </c:pt>
                <c:pt idx="424">
                  <c:v>0.69899999999999995</c:v>
                </c:pt>
                <c:pt idx="425">
                  <c:v>0.64400000000000002</c:v>
                </c:pt>
                <c:pt idx="426">
                  <c:v>0.48599999999999999</c:v>
                </c:pt>
                <c:pt idx="427">
                  <c:v>0.63300000000000001</c:v>
                </c:pt>
                <c:pt idx="428">
                  <c:v>0.53700000000000003</c:v>
                </c:pt>
                <c:pt idx="429">
                  <c:v>0.53200000000000003</c:v>
                </c:pt>
                <c:pt idx="430">
                  <c:v>0.45900000000000002</c:v>
                </c:pt>
                <c:pt idx="431">
                  <c:v>0.50600000000000001</c:v>
                </c:pt>
                <c:pt idx="432">
                  <c:v>0.54700000000000004</c:v>
                </c:pt>
                <c:pt idx="433">
                  <c:v>0.51700000000000002</c:v>
                </c:pt>
                <c:pt idx="434">
                  <c:v>0.52100000000000002</c:v>
                </c:pt>
                <c:pt idx="435">
                  <c:v>0.54</c:v>
                </c:pt>
                <c:pt idx="436">
                  <c:v>0.498</c:v>
                </c:pt>
                <c:pt idx="437">
                  <c:v>0.52400000000000002</c:v>
                </c:pt>
                <c:pt idx="438">
                  <c:v>0.52700000000000002</c:v>
                </c:pt>
                <c:pt idx="439">
                  <c:v>0.42</c:v>
                </c:pt>
                <c:pt idx="440">
                  <c:v>0.48</c:v>
                </c:pt>
                <c:pt idx="441">
                  <c:v>0.48</c:v>
                </c:pt>
                <c:pt idx="442">
                  <c:v>0.48</c:v>
                </c:pt>
                <c:pt idx="443">
                  <c:v>0.46</c:v>
                </c:pt>
                <c:pt idx="444">
                  <c:v>0.47099999999999997</c:v>
                </c:pt>
                <c:pt idx="445">
                  <c:v>0.61799999999999999</c:v>
                </c:pt>
                <c:pt idx="446">
                  <c:v>0.66400000000000003</c:v>
                </c:pt>
                <c:pt idx="447">
                  <c:v>0.53600000000000003</c:v>
                </c:pt>
                <c:pt idx="448">
                  <c:v>0.51</c:v>
                </c:pt>
                <c:pt idx="449">
                  <c:v>0.55000000000000004</c:v>
                </c:pt>
                <c:pt idx="450">
                  <c:v>0.53200000000000003</c:v>
                </c:pt>
                <c:pt idx="451">
                  <c:v>0.54400000000000004</c:v>
                </c:pt>
                <c:pt idx="452">
                  <c:v>0.53500000000000003</c:v>
                </c:pt>
                <c:pt idx="453">
                  <c:v>0.58599999999999997</c:v>
                </c:pt>
                <c:pt idx="454">
                  <c:v>0.71799999999999997</c:v>
                </c:pt>
                <c:pt idx="455">
                  <c:v>0.56399999999999995</c:v>
                </c:pt>
                <c:pt idx="456">
                  <c:v>0.68799999999999994</c:v>
                </c:pt>
                <c:pt idx="457">
                  <c:v>0.64600000000000002</c:v>
                </c:pt>
                <c:pt idx="458">
                  <c:v>0.64400000000000002</c:v>
                </c:pt>
                <c:pt idx="459">
                  <c:v>0.69</c:v>
                </c:pt>
                <c:pt idx="460">
                  <c:v>0.77</c:v>
                </c:pt>
                <c:pt idx="461">
                  <c:v>0.63200000000000001</c:v>
                </c:pt>
                <c:pt idx="462">
                  <c:v>0.64800000000000002</c:v>
                </c:pt>
                <c:pt idx="463">
                  <c:v>0.53300000000000003</c:v>
                </c:pt>
                <c:pt idx="464">
                  <c:v>0.50700000000000001</c:v>
                </c:pt>
                <c:pt idx="465">
                  <c:v>0.45</c:v>
                </c:pt>
                <c:pt idx="466">
                  <c:v>0.61</c:v>
                </c:pt>
                <c:pt idx="467">
                  <c:v>0.82399999999999995</c:v>
                </c:pt>
                <c:pt idx="468">
                  <c:v>0.752</c:v>
                </c:pt>
                <c:pt idx="469">
                  <c:v>0.89</c:v>
                </c:pt>
                <c:pt idx="470">
                  <c:v>0.66600000000000004</c:v>
                </c:pt>
                <c:pt idx="471">
                  <c:v>0.61799999999999999</c:v>
                </c:pt>
                <c:pt idx="472">
                  <c:v>0.66</c:v>
                </c:pt>
                <c:pt idx="473">
                  <c:v>0.54400000000000004</c:v>
                </c:pt>
                <c:pt idx="474">
                  <c:v>0.57199999999999995</c:v>
                </c:pt>
                <c:pt idx="475">
                  <c:v>0.56999999999999995</c:v>
                </c:pt>
                <c:pt idx="476">
                  <c:v>0.85499999999999998</c:v>
                </c:pt>
                <c:pt idx="477">
                  <c:v>0.58899999999999997</c:v>
                </c:pt>
                <c:pt idx="478">
                  <c:v>0.78300000000000003</c:v>
                </c:pt>
                <c:pt idx="479">
                  <c:v>0.71799999999999997</c:v>
                </c:pt>
                <c:pt idx="480">
                  <c:v>0.85899999999999999</c:v>
                </c:pt>
                <c:pt idx="481">
                  <c:v>0.85899999999999999</c:v>
                </c:pt>
                <c:pt idx="482">
                  <c:v>0.53</c:v>
                </c:pt>
                <c:pt idx="483">
                  <c:v>0.68</c:v>
                </c:pt>
                <c:pt idx="484">
                  <c:v>0.61899999999999999</c:v>
                </c:pt>
                <c:pt idx="485">
                  <c:v>0.82899999999999996</c:v>
                </c:pt>
                <c:pt idx="486">
                  <c:v>0.79600000000000004</c:v>
                </c:pt>
                <c:pt idx="487">
                  <c:v>0.88300000000000001</c:v>
                </c:pt>
                <c:pt idx="488">
                  <c:v>0.68</c:v>
                </c:pt>
                <c:pt idx="489">
                  <c:v>0.69499999999999995</c:v>
                </c:pt>
                <c:pt idx="490">
                  <c:v>0.6</c:v>
                </c:pt>
                <c:pt idx="491">
                  <c:v>0.62</c:v>
                </c:pt>
                <c:pt idx="492">
                  <c:v>0.66</c:v>
                </c:pt>
                <c:pt idx="493">
                  <c:v>0.69</c:v>
                </c:pt>
                <c:pt idx="494">
                  <c:v>0.7</c:v>
                </c:pt>
                <c:pt idx="495">
                  <c:v>0.71699999999999997</c:v>
                </c:pt>
                <c:pt idx="496">
                  <c:v>0.96399999999999997</c:v>
                </c:pt>
                <c:pt idx="497">
                  <c:v>0.66700000000000004</c:v>
                </c:pt>
                <c:pt idx="498">
                  <c:v>0.97699999999999998</c:v>
                </c:pt>
                <c:pt idx="499">
                  <c:v>1.0249999999999999</c:v>
                </c:pt>
                <c:pt idx="500">
                  <c:v>0.94199999999999995</c:v>
                </c:pt>
                <c:pt idx="501">
                  <c:v>1.0009999999999999</c:v>
                </c:pt>
                <c:pt idx="502">
                  <c:v>0.69499999999999995</c:v>
                </c:pt>
                <c:pt idx="503">
                  <c:v>0.70399999999999996</c:v>
                </c:pt>
                <c:pt idx="504">
                  <c:v>0.76300000000000001</c:v>
                </c:pt>
                <c:pt idx="505">
                  <c:v>0.71799999999999997</c:v>
                </c:pt>
                <c:pt idx="506">
                  <c:v>0.65600000000000003</c:v>
                </c:pt>
                <c:pt idx="507">
                  <c:v>0.79</c:v>
                </c:pt>
                <c:pt idx="508">
                  <c:v>0.8</c:v>
                </c:pt>
                <c:pt idx="509">
                  <c:v>0.75</c:v>
                </c:pt>
                <c:pt idx="510">
                  <c:v>0.51</c:v>
                </c:pt>
                <c:pt idx="511">
                  <c:v>0.90300000000000002</c:v>
                </c:pt>
                <c:pt idx="512">
                  <c:v>1.0529999999999999</c:v>
                </c:pt>
                <c:pt idx="513">
                  <c:v>0.69</c:v>
                </c:pt>
                <c:pt idx="514">
                  <c:v>0.8</c:v>
                </c:pt>
                <c:pt idx="515">
                  <c:v>0.84</c:v>
                </c:pt>
                <c:pt idx="516">
                  <c:v>0.88600000000000001</c:v>
                </c:pt>
                <c:pt idx="517">
                  <c:v>0.76900000000000002</c:v>
                </c:pt>
                <c:pt idx="518">
                  <c:v>0.83599999999999997</c:v>
                </c:pt>
                <c:pt idx="519">
                  <c:v>0.90600000000000003</c:v>
                </c:pt>
                <c:pt idx="520">
                  <c:v>0.84899999999999998</c:v>
                </c:pt>
                <c:pt idx="521">
                  <c:v>0.93</c:v>
                </c:pt>
                <c:pt idx="522">
                  <c:v>1.1439999999999999</c:v>
                </c:pt>
                <c:pt idx="523">
                  <c:v>1.077</c:v>
                </c:pt>
                <c:pt idx="524">
                  <c:v>1.004</c:v>
                </c:pt>
                <c:pt idx="525">
                  <c:v>0.95699999999999996</c:v>
                </c:pt>
                <c:pt idx="526">
                  <c:v>0.95</c:v>
                </c:pt>
                <c:pt idx="527">
                  <c:v>0.89900000000000002</c:v>
                </c:pt>
                <c:pt idx="528">
                  <c:v>0.77</c:v>
                </c:pt>
                <c:pt idx="529">
                  <c:v>0.99199999999999999</c:v>
                </c:pt>
                <c:pt idx="530">
                  <c:v>0.999</c:v>
                </c:pt>
                <c:pt idx="531">
                  <c:v>1.0449999999999999</c:v>
                </c:pt>
                <c:pt idx="532">
                  <c:v>1.0509999999999999</c:v>
                </c:pt>
                <c:pt idx="533">
                  <c:v>1.075</c:v>
                </c:pt>
                <c:pt idx="534">
                  <c:v>0.50900000000000001</c:v>
                </c:pt>
                <c:pt idx="535">
                  <c:v>1.24</c:v>
                </c:pt>
                <c:pt idx="536">
                  <c:v>1.135</c:v>
                </c:pt>
                <c:pt idx="537">
                  <c:v>1.1399999999999999</c:v>
                </c:pt>
                <c:pt idx="538">
                  <c:v>1.044</c:v>
                </c:pt>
                <c:pt idx="539">
                  <c:v>0.95</c:v>
                </c:pt>
                <c:pt idx="540">
                  <c:v>1.0580000000000001</c:v>
                </c:pt>
                <c:pt idx="541">
                  <c:v>0.9</c:v>
                </c:pt>
                <c:pt idx="542">
                  <c:v>1.129</c:v>
                </c:pt>
                <c:pt idx="543">
                  <c:v>1.2490000000000001</c:v>
                </c:pt>
                <c:pt idx="544">
                  <c:v>1.4279999999999999</c:v>
                </c:pt>
                <c:pt idx="545">
                  <c:v>1.512</c:v>
                </c:pt>
                <c:pt idx="546">
                  <c:v>1.3</c:v>
                </c:pt>
                <c:pt idx="547">
                  <c:v>1.456</c:v>
                </c:pt>
                <c:pt idx="548">
                  <c:v>1.2</c:v>
                </c:pt>
                <c:pt idx="549">
                  <c:v>1</c:v>
                </c:pt>
                <c:pt idx="550">
                  <c:v>1.046</c:v>
                </c:pt>
                <c:pt idx="551">
                  <c:v>1.232</c:v>
                </c:pt>
                <c:pt idx="552">
                  <c:v>1.5129999999999999</c:v>
                </c:pt>
                <c:pt idx="553">
                  <c:v>1.4259999999999999</c:v>
                </c:pt>
                <c:pt idx="554">
                  <c:v>1.9890000000000001</c:v>
                </c:pt>
                <c:pt idx="555">
                  <c:v>1.3</c:v>
                </c:pt>
                <c:pt idx="556">
                  <c:v>1.95</c:v>
                </c:pt>
                <c:pt idx="557">
                  <c:v>1.7849999999999999</c:v>
                </c:pt>
                <c:pt idx="558">
                  <c:v>1.3</c:v>
                </c:pt>
                <c:pt idx="559">
                  <c:v>1.5349999999999999</c:v>
                </c:pt>
                <c:pt idx="560">
                  <c:v>1.6220000000000001</c:v>
                </c:pt>
                <c:pt idx="561">
                  <c:v>1.4</c:v>
                </c:pt>
                <c:pt idx="562">
                  <c:v>1.3089999999999999</c:v>
                </c:pt>
                <c:pt idx="563">
                  <c:v>2.11</c:v>
                </c:pt>
                <c:pt idx="564">
                  <c:v>1.4650000000000001</c:v>
                </c:pt>
                <c:pt idx="565">
                  <c:v>1.859</c:v>
                </c:pt>
                <c:pt idx="566">
                  <c:v>1.629</c:v>
                </c:pt>
                <c:pt idx="567">
                  <c:v>1.776</c:v>
                </c:pt>
                <c:pt idx="568">
                  <c:v>1.55</c:v>
                </c:pt>
                <c:pt idx="569">
                  <c:v>1.6</c:v>
                </c:pt>
                <c:pt idx="570">
                  <c:v>1.5</c:v>
                </c:pt>
                <c:pt idx="571">
                  <c:v>2.1800000000000002</c:v>
                </c:pt>
                <c:pt idx="572">
                  <c:v>1.71</c:v>
                </c:pt>
                <c:pt idx="573">
                  <c:v>2.25</c:v>
                </c:pt>
                <c:pt idx="574">
                  <c:v>1.5649999999999999</c:v>
                </c:pt>
                <c:pt idx="575">
                  <c:v>1.9630000000000001</c:v>
                </c:pt>
                <c:pt idx="576">
                  <c:v>1.667</c:v>
                </c:pt>
                <c:pt idx="577">
                  <c:v>1.7</c:v>
                </c:pt>
                <c:pt idx="578">
                  <c:v>1.81</c:v>
                </c:pt>
                <c:pt idx="579">
                  <c:v>1.81</c:v>
                </c:pt>
                <c:pt idx="580">
                  <c:v>2.488</c:v>
                </c:pt>
                <c:pt idx="581">
                  <c:v>2.04</c:v>
                </c:pt>
                <c:pt idx="582">
                  <c:v>2.04</c:v>
                </c:pt>
                <c:pt idx="583">
                  <c:v>1.84</c:v>
                </c:pt>
                <c:pt idx="584">
                  <c:v>1.7</c:v>
                </c:pt>
                <c:pt idx="585">
                  <c:v>1.85</c:v>
                </c:pt>
                <c:pt idx="586">
                  <c:v>2.04</c:v>
                </c:pt>
                <c:pt idx="587">
                  <c:v>2.27</c:v>
                </c:pt>
                <c:pt idx="588">
                  <c:v>2.2400000000000002</c:v>
                </c:pt>
                <c:pt idx="589">
                  <c:v>2.27</c:v>
                </c:pt>
                <c:pt idx="590">
                  <c:v>2.1349999999999998</c:v>
                </c:pt>
                <c:pt idx="591">
                  <c:v>2.27</c:v>
                </c:pt>
                <c:pt idx="592">
                  <c:v>2.27</c:v>
                </c:pt>
                <c:pt idx="593">
                  <c:v>3.1840000000000002</c:v>
                </c:pt>
                <c:pt idx="594">
                  <c:v>2.2999999999999998</c:v>
                </c:pt>
                <c:pt idx="595">
                  <c:v>2.2000000000000002</c:v>
                </c:pt>
                <c:pt idx="596">
                  <c:v>2.27</c:v>
                </c:pt>
                <c:pt idx="597">
                  <c:v>2.27</c:v>
                </c:pt>
                <c:pt idx="598">
                  <c:v>2.4900000000000002</c:v>
                </c:pt>
                <c:pt idx="599">
                  <c:v>2.7</c:v>
                </c:pt>
                <c:pt idx="600">
                  <c:v>2.7890000000000001</c:v>
                </c:pt>
                <c:pt idx="601">
                  <c:v>2.9630000000000001</c:v>
                </c:pt>
                <c:pt idx="602">
                  <c:v>2.4049999999999998</c:v>
                </c:pt>
                <c:pt idx="603">
                  <c:v>2.23</c:v>
                </c:pt>
                <c:pt idx="604">
                  <c:v>2.44</c:v>
                </c:pt>
                <c:pt idx="605">
                  <c:v>2.4900000000000002</c:v>
                </c:pt>
                <c:pt idx="606">
                  <c:v>2.4900000000000002</c:v>
                </c:pt>
                <c:pt idx="607">
                  <c:v>2.25</c:v>
                </c:pt>
                <c:pt idx="608">
                  <c:v>2.4900000000000002</c:v>
                </c:pt>
                <c:pt idx="609">
                  <c:v>2.21</c:v>
                </c:pt>
                <c:pt idx="610">
                  <c:v>2.798</c:v>
                </c:pt>
                <c:pt idx="611">
                  <c:v>2.8</c:v>
                </c:pt>
                <c:pt idx="612">
                  <c:v>2.69</c:v>
                </c:pt>
                <c:pt idx="613">
                  <c:v>2.81</c:v>
                </c:pt>
                <c:pt idx="614">
                  <c:v>2.4900000000000002</c:v>
                </c:pt>
                <c:pt idx="615">
                  <c:v>2.988</c:v>
                </c:pt>
                <c:pt idx="616">
                  <c:v>3</c:v>
                </c:pt>
                <c:pt idx="617">
                  <c:v>2.9</c:v>
                </c:pt>
                <c:pt idx="618">
                  <c:v>3.1749999999999998</c:v>
                </c:pt>
                <c:pt idx="619">
                  <c:v>2.69</c:v>
                </c:pt>
                <c:pt idx="620">
                  <c:v>3.29</c:v>
                </c:pt>
                <c:pt idx="621">
                  <c:v>3</c:v>
                </c:pt>
                <c:pt idx="622">
                  <c:v>2.84</c:v>
                </c:pt>
                <c:pt idx="623">
                  <c:v>2.84</c:v>
                </c:pt>
                <c:pt idx="624">
                  <c:v>3.38</c:v>
                </c:pt>
                <c:pt idx="625">
                  <c:v>2.86</c:v>
                </c:pt>
                <c:pt idx="626">
                  <c:v>2.78</c:v>
                </c:pt>
                <c:pt idx="627">
                  <c:v>2.72</c:v>
                </c:pt>
                <c:pt idx="628">
                  <c:v>3.18</c:v>
                </c:pt>
                <c:pt idx="629">
                  <c:v>3.5779999999999998</c:v>
                </c:pt>
                <c:pt idx="630">
                  <c:v>2.95</c:v>
                </c:pt>
                <c:pt idx="631">
                  <c:v>3.3</c:v>
                </c:pt>
                <c:pt idx="632">
                  <c:v>3.3</c:v>
                </c:pt>
                <c:pt idx="633">
                  <c:v>3.23</c:v>
                </c:pt>
                <c:pt idx="634">
                  <c:v>3.57</c:v>
                </c:pt>
                <c:pt idx="635">
                  <c:v>4.2</c:v>
                </c:pt>
                <c:pt idx="636">
                  <c:v>3.35</c:v>
                </c:pt>
                <c:pt idx="637">
                  <c:v>3.15</c:v>
                </c:pt>
                <c:pt idx="638">
                  <c:v>3.69</c:v>
                </c:pt>
                <c:pt idx="639">
                  <c:v>3.18</c:v>
                </c:pt>
                <c:pt idx="640">
                  <c:v>3.35</c:v>
                </c:pt>
                <c:pt idx="641">
                  <c:v>4.5</c:v>
                </c:pt>
                <c:pt idx="642">
                  <c:v>4.42</c:v>
                </c:pt>
                <c:pt idx="643">
                  <c:v>3.4</c:v>
                </c:pt>
                <c:pt idx="644">
                  <c:v>3.74</c:v>
                </c:pt>
                <c:pt idx="645">
                  <c:v>3.4569999999999999</c:v>
                </c:pt>
                <c:pt idx="646">
                  <c:v>3.2</c:v>
                </c:pt>
                <c:pt idx="647">
                  <c:v>4.7300000000000004</c:v>
                </c:pt>
                <c:pt idx="648">
                  <c:v>3.86</c:v>
                </c:pt>
                <c:pt idx="649">
                  <c:v>4.05</c:v>
                </c:pt>
                <c:pt idx="650">
                  <c:v>3.77</c:v>
                </c:pt>
                <c:pt idx="651">
                  <c:v>4.45</c:v>
                </c:pt>
                <c:pt idx="652">
                  <c:v>4.3899999999999997</c:v>
                </c:pt>
                <c:pt idx="653">
                  <c:v>3.7</c:v>
                </c:pt>
                <c:pt idx="654">
                  <c:v>3.91</c:v>
                </c:pt>
                <c:pt idx="655">
                  <c:v>4.5449999999999999</c:v>
                </c:pt>
                <c:pt idx="656">
                  <c:v>3.6</c:v>
                </c:pt>
                <c:pt idx="657">
                  <c:v>3.91</c:v>
                </c:pt>
                <c:pt idx="658">
                  <c:v>4.45</c:v>
                </c:pt>
                <c:pt idx="659">
                  <c:v>4.22</c:v>
                </c:pt>
                <c:pt idx="660">
                  <c:v>4.42</c:v>
                </c:pt>
                <c:pt idx="661">
                  <c:v>4.6399999999999997</c:v>
                </c:pt>
                <c:pt idx="662">
                  <c:v>3.8</c:v>
                </c:pt>
                <c:pt idx="663">
                  <c:v>4.05</c:v>
                </c:pt>
                <c:pt idx="664">
                  <c:v>5</c:v>
                </c:pt>
                <c:pt idx="665">
                  <c:v>4.99</c:v>
                </c:pt>
                <c:pt idx="666">
                  <c:v>5.41</c:v>
                </c:pt>
                <c:pt idx="667">
                  <c:v>4.99</c:v>
                </c:pt>
                <c:pt idx="668">
                  <c:v>5.88</c:v>
                </c:pt>
                <c:pt idx="669">
                  <c:v>5.72</c:v>
                </c:pt>
                <c:pt idx="670">
                  <c:v>6.72</c:v>
                </c:pt>
              </c:numCache>
            </c:numRef>
          </c:yVal>
          <c:smooth val="0"/>
          <c:extLst>
            <c:ext xmlns:c16="http://schemas.microsoft.com/office/drawing/2014/chart" uri="{C3380CC4-5D6E-409C-BE32-E72D297353CC}">
              <c16:uniqueId val="{00000000-8D12-469C-9B86-C90DD03905B6}"/>
            </c:ext>
          </c:extLst>
        </c:ser>
        <c:ser>
          <c:idx val="2"/>
          <c:order val="2"/>
          <c:tx>
            <c:strRef>
              <c:f>'Dusky flathead'!$T$1</c:f>
              <c:strCache>
                <c:ptCount val="1"/>
                <c:pt idx="0">
                  <c:v>Vline</c:v>
                </c:pt>
              </c:strCache>
            </c:strRef>
          </c:tx>
          <c:spPr>
            <a:ln w="22225" cap="rnd">
              <a:solidFill>
                <a:srgbClr val="FF0000"/>
              </a:solidFill>
              <a:round/>
            </a:ln>
            <a:effectLst/>
          </c:spPr>
          <c:marker>
            <c:symbol val="none"/>
          </c:marker>
          <c:xVal>
            <c:numRef>
              <c:f>'Dusky flathead'!$Q$2:$Q$1527</c:f>
              <c:numCache>
                <c:formatCode>General</c:formatCode>
                <c:ptCount val="1526"/>
                <c:pt idx="0">
                  <c:v>25</c:v>
                </c:pt>
                <c:pt idx="1">
                  <c:v>25</c:v>
                </c:pt>
                <c:pt idx="2">
                  <c:v>0</c:v>
                </c:pt>
                <c:pt idx="3">
                  <c:v>25</c:v>
                </c:pt>
                <c:pt idx="4">
                  <c:v>0</c:v>
                </c:pt>
                <c:pt idx="5">
                  <c:v>10</c:v>
                </c:pt>
                <c:pt idx="6">
                  <c:v>12</c:v>
                </c:pt>
                <c:pt idx="7">
                  <c:v>12.4</c:v>
                </c:pt>
                <c:pt idx="8">
                  <c:v>13</c:v>
                </c:pt>
                <c:pt idx="9">
                  <c:v>14</c:v>
                </c:pt>
                <c:pt idx="10">
                  <c:v>15</c:v>
                </c:pt>
                <c:pt idx="11">
                  <c:v>15</c:v>
                </c:pt>
                <c:pt idx="12">
                  <c:v>16</c:v>
                </c:pt>
                <c:pt idx="13">
                  <c:v>16</c:v>
                </c:pt>
                <c:pt idx="14">
                  <c:v>17</c:v>
                </c:pt>
                <c:pt idx="15">
                  <c:v>17</c:v>
                </c:pt>
                <c:pt idx="16">
                  <c:v>18</c:v>
                </c:pt>
                <c:pt idx="17">
                  <c:v>19</c:v>
                </c:pt>
                <c:pt idx="18">
                  <c:v>19</c:v>
                </c:pt>
                <c:pt idx="19">
                  <c:v>19</c:v>
                </c:pt>
                <c:pt idx="20">
                  <c:v>19.8</c:v>
                </c:pt>
                <c:pt idx="21">
                  <c:v>20</c:v>
                </c:pt>
                <c:pt idx="22">
                  <c:v>20</c:v>
                </c:pt>
                <c:pt idx="23">
                  <c:v>21</c:v>
                </c:pt>
                <c:pt idx="24">
                  <c:v>23.3</c:v>
                </c:pt>
                <c:pt idx="25">
                  <c:v>23.6</c:v>
                </c:pt>
                <c:pt idx="26">
                  <c:v>23.7</c:v>
                </c:pt>
                <c:pt idx="27">
                  <c:v>23.7</c:v>
                </c:pt>
                <c:pt idx="28">
                  <c:v>24.4</c:v>
                </c:pt>
                <c:pt idx="29">
                  <c:v>24.4</c:v>
                </c:pt>
                <c:pt idx="30">
                  <c:v>24.8</c:v>
                </c:pt>
                <c:pt idx="31">
                  <c:v>25</c:v>
                </c:pt>
                <c:pt idx="32">
                  <c:v>25</c:v>
                </c:pt>
                <c:pt idx="33">
                  <c:v>25.1</c:v>
                </c:pt>
                <c:pt idx="34">
                  <c:v>25.3</c:v>
                </c:pt>
                <c:pt idx="35">
                  <c:v>25.3</c:v>
                </c:pt>
                <c:pt idx="36">
                  <c:v>25.3</c:v>
                </c:pt>
                <c:pt idx="37">
                  <c:v>25.5</c:v>
                </c:pt>
                <c:pt idx="38">
                  <c:v>25.8</c:v>
                </c:pt>
                <c:pt idx="39">
                  <c:v>25.8</c:v>
                </c:pt>
                <c:pt idx="40">
                  <c:v>25.8</c:v>
                </c:pt>
                <c:pt idx="41">
                  <c:v>26</c:v>
                </c:pt>
                <c:pt idx="42">
                  <c:v>26</c:v>
                </c:pt>
                <c:pt idx="43">
                  <c:v>26.1</c:v>
                </c:pt>
                <c:pt idx="44">
                  <c:v>26.2</c:v>
                </c:pt>
                <c:pt idx="45">
                  <c:v>26.6</c:v>
                </c:pt>
                <c:pt idx="46">
                  <c:v>26.6</c:v>
                </c:pt>
                <c:pt idx="47">
                  <c:v>26.7</c:v>
                </c:pt>
                <c:pt idx="48">
                  <c:v>26.7</c:v>
                </c:pt>
                <c:pt idx="49">
                  <c:v>26.8</c:v>
                </c:pt>
                <c:pt idx="50">
                  <c:v>26.8</c:v>
                </c:pt>
                <c:pt idx="51">
                  <c:v>26.8</c:v>
                </c:pt>
                <c:pt idx="52">
                  <c:v>26.8</c:v>
                </c:pt>
                <c:pt idx="53">
                  <c:v>26.9</c:v>
                </c:pt>
                <c:pt idx="54">
                  <c:v>26.9</c:v>
                </c:pt>
                <c:pt idx="55">
                  <c:v>27</c:v>
                </c:pt>
                <c:pt idx="56">
                  <c:v>27.2</c:v>
                </c:pt>
                <c:pt idx="57">
                  <c:v>27.4</c:v>
                </c:pt>
                <c:pt idx="58">
                  <c:v>27.4</c:v>
                </c:pt>
                <c:pt idx="59">
                  <c:v>27.6</c:v>
                </c:pt>
                <c:pt idx="60">
                  <c:v>27.7</c:v>
                </c:pt>
                <c:pt idx="61">
                  <c:v>27.7</c:v>
                </c:pt>
                <c:pt idx="62">
                  <c:v>27.8</c:v>
                </c:pt>
                <c:pt idx="63">
                  <c:v>27.8</c:v>
                </c:pt>
                <c:pt idx="64">
                  <c:v>28</c:v>
                </c:pt>
                <c:pt idx="65">
                  <c:v>28</c:v>
                </c:pt>
                <c:pt idx="66">
                  <c:v>28</c:v>
                </c:pt>
                <c:pt idx="67">
                  <c:v>28.3</c:v>
                </c:pt>
                <c:pt idx="68">
                  <c:v>28.3</c:v>
                </c:pt>
                <c:pt idx="69">
                  <c:v>28.6</c:v>
                </c:pt>
                <c:pt idx="70">
                  <c:v>28.7</c:v>
                </c:pt>
                <c:pt idx="71">
                  <c:v>28.7</c:v>
                </c:pt>
                <c:pt idx="72">
                  <c:v>28.7</c:v>
                </c:pt>
                <c:pt idx="73">
                  <c:v>28.9</c:v>
                </c:pt>
                <c:pt idx="74">
                  <c:v>28.9</c:v>
                </c:pt>
                <c:pt idx="75">
                  <c:v>29</c:v>
                </c:pt>
                <c:pt idx="76">
                  <c:v>29.1</c:v>
                </c:pt>
                <c:pt idx="77">
                  <c:v>29.1</c:v>
                </c:pt>
                <c:pt idx="78">
                  <c:v>29.2</c:v>
                </c:pt>
                <c:pt idx="79">
                  <c:v>29.2</c:v>
                </c:pt>
                <c:pt idx="80">
                  <c:v>29.4</c:v>
                </c:pt>
                <c:pt idx="81">
                  <c:v>29.5</c:v>
                </c:pt>
                <c:pt idx="82">
                  <c:v>29.6</c:v>
                </c:pt>
                <c:pt idx="83">
                  <c:v>29.7</c:v>
                </c:pt>
                <c:pt idx="84">
                  <c:v>29.9</c:v>
                </c:pt>
                <c:pt idx="85">
                  <c:v>30.2</c:v>
                </c:pt>
                <c:pt idx="86">
                  <c:v>30.4</c:v>
                </c:pt>
                <c:pt idx="87">
                  <c:v>30.7</c:v>
                </c:pt>
                <c:pt idx="88">
                  <c:v>30.7</c:v>
                </c:pt>
                <c:pt idx="89">
                  <c:v>30.8</c:v>
                </c:pt>
                <c:pt idx="90">
                  <c:v>30.8</c:v>
                </c:pt>
                <c:pt idx="91">
                  <c:v>30.8</c:v>
                </c:pt>
                <c:pt idx="92">
                  <c:v>31</c:v>
                </c:pt>
                <c:pt idx="93">
                  <c:v>31</c:v>
                </c:pt>
                <c:pt idx="94">
                  <c:v>31</c:v>
                </c:pt>
                <c:pt idx="95">
                  <c:v>31</c:v>
                </c:pt>
                <c:pt idx="96">
                  <c:v>31</c:v>
                </c:pt>
                <c:pt idx="97">
                  <c:v>31</c:v>
                </c:pt>
                <c:pt idx="98">
                  <c:v>31</c:v>
                </c:pt>
                <c:pt idx="99">
                  <c:v>31.1</c:v>
                </c:pt>
                <c:pt idx="100">
                  <c:v>31.5</c:v>
                </c:pt>
                <c:pt idx="101">
                  <c:v>31.8</c:v>
                </c:pt>
                <c:pt idx="102">
                  <c:v>31.8</c:v>
                </c:pt>
                <c:pt idx="103">
                  <c:v>32</c:v>
                </c:pt>
                <c:pt idx="104">
                  <c:v>32</c:v>
                </c:pt>
                <c:pt idx="105">
                  <c:v>32</c:v>
                </c:pt>
                <c:pt idx="106">
                  <c:v>32</c:v>
                </c:pt>
                <c:pt idx="107">
                  <c:v>32.1</c:v>
                </c:pt>
                <c:pt idx="108">
                  <c:v>32.200000000000003</c:v>
                </c:pt>
                <c:pt idx="109">
                  <c:v>32.200000000000003</c:v>
                </c:pt>
                <c:pt idx="110">
                  <c:v>32.200000000000003</c:v>
                </c:pt>
                <c:pt idx="111">
                  <c:v>32.299999999999997</c:v>
                </c:pt>
                <c:pt idx="112">
                  <c:v>32.4</c:v>
                </c:pt>
                <c:pt idx="113">
                  <c:v>32.4</c:v>
                </c:pt>
                <c:pt idx="114">
                  <c:v>32.5</c:v>
                </c:pt>
                <c:pt idx="115">
                  <c:v>32.5</c:v>
                </c:pt>
                <c:pt idx="116">
                  <c:v>32.5</c:v>
                </c:pt>
                <c:pt idx="117">
                  <c:v>32.6</c:v>
                </c:pt>
                <c:pt idx="118">
                  <c:v>32.799999999999997</c:v>
                </c:pt>
                <c:pt idx="119">
                  <c:v>33</c:v>
                </c:pt>
                <c:pt idx="120">
                  <c:v>33</c:v>
                </c:pt>
                <c:pt idx="121">
                  <c:v>33</c:v>
                </c:pt>
                <c:pt idx="122">
                  <c:v>33</c:v>
                </c:pt>
                <c:pt idx="123">
                  <c:v>33</c:v>
                </c:pt>
                <c:pt idx="124">
                  <c:v>33.1</c:v>
                </c:pt>
                <c:pt idx="125">
                  <c:v>33.200000000000003</c:v>
                </c:pt>
                <c:pt idx="126">
                  <c:v>33.200000000000003</c:v>
                </c:pt>
                <c:pt idx="127">
                  <c:v>33.200000000000003</c:v>
                </c:pt>
                <c:pt idx="128">
                  <c:v>33.299999999999997</c:v>
                </c:pt>
                <c:pt idx="129">
                  <c:v>33.299999999999997</c:v>
                </c:pt>
                <c:pt idx="130">
                  <c:v>33.299999999999997</c:v>
                </c:pt>
                <c:pt idx="131">
                  <c:v>33.4</c:v>
                </c:pt>
                <c:pt idx="132">
                  <c:v>33.4</c:v>
                </c:pt>
                <c:pt idx="133">
                  <c:v>33.5</c:v>
                </c:pt>
                <c:pt idx="134">
                  <c:v>33.5</c:v>
                </c:pt>
                <c:pt idx="135">
                  <c:v>33.5</c:v>
                </c:pt>
                <c:pt idx="136">
                  <c:v>33.5</c:v>
                </c:pt>
                <c:pt idx="137">
                  <c:v>33.5</c:v>
                </c:pt>
                <c:pt idx="138">
                  <c:v>33.6</c:v>
                </c:pt>
                <c:pt idx="139">
                  <c:v>33.6</c:v>
                </c:pt>
                <c:pt idx="140">
                  <c:v>33.700000000000003</c:v>
                </c:pt>
                <c:pt idx="141">
                  <c:v>33.700000000000003</c:v>
                </c:pt>
                <c:pt idx="142">
                  <c:v>33.9</c:v>
                </c:pt>
                <c:pt idx="143">
                  <c:v>34</c:v>
                </c:pt>
                <c:pt idx="144">
                  <c:v>34</c:v>
                </c:pt>
                <c:pt idx="145">
                  <c:v>34</c:v>
                </c:pt>
                <c:pt idx="146">
                  <c:v>34</c:v>
                </c:pt>
                <c:pt idx="147">
                  <c:v>34</c:v>
                </c:pt>
                <c:pt idx="148">
                  <c:v>34</c:v>
                </c:pt>
                <c:pt idx="149">
                  <c:v>34</c:v>
                </c:pt>
                <c:pt idx="150">
                  <c:v>34.1</c:v>
                </c:pt>
                <c:pt idx="151">
                  <c:v>34.1</c:v>
                </c:pt>
                <c:pt idx="152">
                  <c:v>34.200000000000003</c:v>
                </c:pt>
                <c:pt idx="153">
                  <c:v>34.299999999999997</c:v>
                </c:pt>
                <c:pt idx="154">
                  <c:v>34.299999999999997</c:v>
                </c:pt>
                <c:pt idx="155">
                  <c:v>34.4</c:v>
                </c:pt>
                <c:pt idx="156">
                  <c:v>34.4</c:v>
                </c:pt>
                <c:pt idx="157">
                  <c:v>34.5</c:v>
                </c:pt>
                <c:pt idx="158">
                  <c:v>34.5</c:v>
                </c:pt>
                <c:pt idx="159">
                  <c:v>34.6</c:v>
                </c:pt>
                <c:pt idx="160">
                  <c:v>34.6</c:v>
                </c:pt>
                <c:pt idx="161">
                  <c:v>34.700000000000003</c:v>
                </c:pt>
                <c:pt idx="162">
                  <c:v>34.700000000000003</c:v>
                </c:pt>
                <c:pt idx="163">
                  <c:v>34.700000000000003</c:v>
                </c:pt>
                <c:pt idx="164">
                  <c:v>34.799999999999997</c:v>
                </c:pt>
                <c:pt idx="165">
                  <c:v>34.799999999999997</c:v>
                </c:pt>
                <c:pt idx="166">
                  <c:v>34.799999999999997</c:v>
                </c:pt>
                <c:pt idx="167">
                  <c:v>34.799999999999997</c:v>
                </c:pt>
                <c:pt idx="168">
                  <c:v>34.9</c:v>
                </c:pt>
                <c:pt idx="169">
                  <c:v>35</c:v>
                </c:pt>
                <c:pt idx="170">
                  <c:v>35</c:v>
                </c:pt>
                <c:pt idx="171">
                  <c:v>35</c:v>
                </c:pt>
                <c:pt idx="172">
                  <c:v>35</c:v>
                </c:pt>
                <c:pt idx="173">
                  <c:v>35</c:v>
                </c:pt>
                <c:pt idx="174">
                  <c:v>35</c:v>
                </c:pt>
                <c:pt idx="175">
                  <c:v>35</c:v>
                </c:pt>
                <c:pt idx="176">
                  <c:v>35</c:v>
                </c:pt>
                <c:pt idx="177">
                  <c:v>35.1</c:v>
                </c:pt>
                <c:pt idx="178">
                  <c:v>35.1</c:v>
                </c:pt>
                <c:pt idx="179">
                  <c:v>35.1</c:v>
                </c:pt>
                <c:pt idx="180">
                  <c:v>35.200000000000003</c:v>
                </c:pt>
                <c:pt idx="181">
                  <c:v>35.200000000000003</c:v>
                </c:pt>
                <c:pt idx="182">
                  <c:v>35.200000000000003</c:v>
                </c:pt>
                <c:pt idx="183">
                  <c:v>35.299999999999997</c:v>
                </c:pt>
                <c:pt idx="184">
                  <c:v>35.299999999999997</c:v>
                </c:pt>
                <c:pt idx="185">
                  <c:v>35.4</c:v>
                </c:pt>
                <c:pt idx="186">
                  <c:v>35.4</c:v>
                </c:pt>
                <c:pt idx="187">
                  <c:v>35.5</c:v>
                </c:pt>
                <c:pt idx="188">
                  <c:v>35.5</c:v>
                </c:pt>
                <c:pt idx="189">
                  <c:v>35.6</c:v>
                </c:pt>
                <c:pt idx="190">
                  <c:v>35.700000000000003</c:v>
                </c:pt>
                <c:pt idx="191">
                  <c:v>35.700000000000003</c:v>
                </c:pt>
                <c:pt idx="192">
                  <c:v>35.799999999999997</c:v>
                </c:pt>
                <c:pt idx="193">
                  <c:v>36</c:v>
                </c:pt>
                <c:pt idx="194">
                  <c:v>36</c:v>
                </c:pt>
                <c:pt idx="195">
                  <c:v>36</c:v>
                </c:pt>
                <c:pt idx="196">
                  <c:v>36</c:v>
                </c:pt>
                <c:pt idx="197">
                  <c:v>36</c:v>
                </c:pt>
                <c:pt idx="198">
                  <c:v>36</c:v>
                </c:pt>
                <c:pt idx="199">
                  <c:v>36</c:v>
                </c:pt>
                <c:pt idx="200">
                  <c:v>36</c:v>
                </c:pt>
                <c:pt idx="201">
                  <c:v>36</c:v>
                </c:pt>
                <c:pt idx="202">
                  <c:v>36</c:v>
                </c:pt>
                <c:pt idx="203">
                  <c:v>36</c:v>
                </c:pt>
                <c:pt idx="204">
                  <c:v>36</c:v>
                </c:pt>
                <c:pt idx="205">
                  <c:v>36.1</c:v>
                </c:pt>
                <c:pt idx="206">
                  <c:v>36.1</c:v>
                </c:pt>
                <c:pt idx="207">
                  <c:v>36.1</c:v>
                </c:pt>
                <c:pt idx="208">
                  <c:v>36.200000000000003</c:v>
                </c:pt>
                <c:pt idx="209">
                  <c:v>36.200000000000003</c:v>
                </c:pt>
                <c:pt idx="210">
                  <c:v>36.200000000000003</c:v>
                </c:pt>
                <c:pt idx="211">
                  <c:v>36.200000000000003</c:v>
                </c:pt>
                <c:pt idx="212">
                  <c:v>36.299999999999997</c:v>
                </c:pt>
                <c:pt idx="213">
                  <c:v>36.299999999999997</c:v>
                </c:pt>
                <c:pt idx="214">
                  <c:v>36.299999999999997</c:v>
                </c:pt>
                <c:pt idx="215">
                  <c:v>36.4</c:v>
                </c:pt>
                <c:pt idx="216">
                  <c:v>36.4</c:v>
                </c:pt>
                <c:pt idx="217">
                  <c:v>36.4</c:v>
                </c:pt>
                <c:pt idx="218">
                  <c:v>36.4</c:v>
                </c:pt>
                <c:pt idx="219">
                  <c:v>36.4</c:v>
                </c:pt>
                <c:pt idx="220">
                  <c:v>36.5</c:v>
                </c:pt>
                <c:pt idx="221">
                  <c:v>36.5</c:v>
                </c:pt>
                <c:pt idx="222">
                  <c:v>36.5</c:v>
                </c:pt>
                <c:pt idx="223">
                  <c:v>36.5</c:v>
                </c:pt>
                <c:pt idx="224">
                  <c:v>36.6</c:v>
                </c:pt>
                <c:pt idx="225">
                  <c:v>36.6</c:v>
                </c:pt>
                <c:pt idx="226">
                  <c:v>36.700000000000003</c:v>
                </c:pt>
                <c:pt idx="227">
                  <c:v>36.700000000000003</c:v>
                </c:pt>
                <c:pt idx="228">
                  <c:v>36.700000000000003</c:v>
                </c:pt>
                <c:pt idx="229">
                  <c:v>36.700000000000003</c:v>
                </c:pt>
                <c:pt idx="230">
                  <c:v>36.799999999999997</c:v>
                </c:pt>
                <c:pt idx="231">
                  <c:v>37</c:v>
                </c:pt>
                <c:pt idx="232">
                  <c:v>37</c:v>
                </c:pt>
                <c:pt idx="233">
                  <c:v>37</c:v>
                </c:pt>
                <c:pt idx="234">
                  <c:v>37</c:v>
                </c:pt>
                <c:pt idx="235">
                  <c:v>37</c:v>
                </c:pt>
                <c:pt idx="236">
                  <c:v>37</c:v>
                </c:pt>
                <c:pt idx="237">
                  <c:v>37</c:v>
                </c:pt>
                <c:pt idx="238">
                  <c:v>37</c:v>
                </c:pt>
                <c:pt idx="239">
                  <c:v>37</c:v>
                </c:pt>
                <c:pt idx="240">
                  <c:v>37</c:v>
                </c:pt>
                <c:pt idx="241">
                  <c:v>37</c:v>
                </c:pt>
                <c:pt idx="242">
                  <c:v>37.1</c:v>
                </c:pt>
                <c:pt idx="243">
                  <c:v>37.1</c:v>
                </c:pt>
                <c:pt idx="244">
                  <c:v>37.1</c:v>
                </c:pt>
                <c:pt idx="245">
                  <c:v>37.1</c:v>
                </c:pt>
                <c:pt idx="246">
                  <c:v>37.200000000000003</c:v>
                </c:pt>
                <c:pt idx="247">
                  <c:v>37.299999999999997</c:v>
                </c:pt>
                <c:pt idx="248">
                  <c:v>37.299999999999997</c:v>
                </c:pt>
                <c:pt idx="249">
                  <c:v>37.4</c:v>
                </c:pt>
                <c:pt idx="250">
                  <c:v>37.4</c:v>
                </c:pt>
                <c:pt idx="251">
                  <c:v>37.4</c:v>
                </c:pt>
                <c:pt idx="252">
                  <c:v>37.4</c:v>
                </c:pt>
                <c:pt idx="253">
                  <c:v>37.4</c:v>
                </c:pt>
                <c:pt idx="254">
                  <c:v>37.5</c:v>
                </c:pt>
                <c:pt idx="255">
                  <c:v>37.5</c:v>
                </c:pt>
                <c:pt idx="256">
                  <c:v>37.6</c:v>
                </c:pt>
                <c:pt idx="257">
                  <c:v>37.700000000000003</c:v>
                </c:pt>
                <c:pt idx="258">
                  <c:v>37.700000000000003</c:v>
                </c:pt>
                <c:pt idx="259">
                  <c:v>37.700000000000003</c:v>
                </c:pt>
                <c:pt idx="260">
                  <c:v>37.700000000000003</c:v>
                </c:pt>
                <c:pt idx="261">
                  <c:v>37.9</c:v>
                </c:pt>
                <c:pt idx="262">
                  <c:v>37.9</c:v>
                </c:pt>
                <c:pt idx="263">
                  <c:v>38</c:v>
                </c:pt>
                <c:pt idx="264">
                  <c:v>38</c:v>
                </c:pt>
                <c:pt idx="265">
                  <c:v>38</c:v>
                </c:pt>
                <c:pt idx="266">
                  <c:v>38</c:v>
                </c:pt>
                <c:pt idx="267">
                  <c:v>38</c:v>
                </c:pt>
                <c:pt idx="268">
                  <c:v>38</c:v>
                </c:pt>
                <c:pt idx="269">
                  <c:v>38</c:v>
                </c:pt>
                <c:pt idx="270">
                  <c:v>38</c:v>
                </c:pt>
                <c:pt idx="271">
                  <c:v>38</c:v>
                </c:pt>
                <c:pt idx="272">
                  <c:v>38</c:v>
                </c:pt>
                <c:pt idx="273">
                  <c:v>38</c:v>
                </c:pt>
                <c:pt idx="274">
                  <c:v>38</c:v>
                </c:pt>
                <c:pt idx="275">
                  <c:v>38</c:v>
                </c:pt>
                <c:pt idx="276">
                  <c:v>38</c:v>
                </c:pt>
                <c:pt idx="277">
                  <c:v>38</c:v>
                </c:pt>
                <c:pt idx="278">
                  <c:v>38</c:v>
                </c:pt>
                <c:pt idx="279">
                  <c:v>38</c:v>
                </c:pt>
                <c:pt idx="280">
                  <c:v>38.1</c:v>
                </c:pt>
                <c:pt idx="281">
                  <c:v>38.1</c:v>
                </c:pt>
                <c:pt idx="282">
                  <c:v>38.1</c:v>
                </c:pt>
                <c:pt idx="283">
                  <c:v>38.200000000000003</c:v>
                </c:pt>
                <c:pt idx="284">
                  <c:v>38.4</c:v>
                </c:pt>
                <c:pt idx="285">
                  <c:v>38.4</c:v>
                </c:pt>
                <c:pt idx="286">
                  <c:v>38.4</c:v>
                </c:pt>
                <c:pt idx="287">
                  <c:v>38.6</c:v>
                </c:pt>
                <c:pt idx="288">
                  <c:v>38.700000000000003</c:v>
                </c:pt>
                <c:pt idx="289">
                  <c:v>38.700000000000003</c:v>
                </c:pt>
                <c:pt idx="290">
                  <c:v>38.700000000000003</c:v>
                </c:pt>
                <c:pt idx="291">
                  <c:v>38.700000000000003</c:v>
                </c:pt>
                <c:pt idx="292">
                  <c:v>38.9</c:v>
                </c:pt>
                <c:pt idx="293">
                  <c:v>38.9</c:v>
                </c:pt>
                <c:pt idx="294">
                  <c:v>39</c:v>
                </c:pt>
                <c:pt idx="295">
                  <c:v>39</c:v>
                </c:pt>
                <c:pt idx="296">
                  <c:v>39</c:v>
                </c:pt>
                <c:pt idx="297">
                  <c:v>39</c:v>
                </c:pt>
                <c:pt idx="298">
                  <c:v>39</c:v>
                </c:pt>
                <c:pt idx="299">
                  <c:v>39</c:v>
                </c:pt>
                <c:pt idx="300">
                  <c:v>39</c:v>
                </c:pt>
                <c:pt idx="301">
                  <c:v>39</c:v>
                </c:pt>
                <c:pt idx="302">
                  <c:v>39</c:v>
                </c:pt>
                <c:pt idx="303">
                  <c:v>39</c:v>
                </c:pt>
                <c:pt idx="304">
                  <c:v>39</c:v>
                </c:pt>
                <c:pt idx="305">
                  <c:v>39</c:v>
                </c:pt>
                <c:pt idx="306">
                  <c:v>39</c:v>
                </c:pt>
                <c:pt idx="307">
                  <c:v>39</c:v>
                </c:pt>
                <c:pt idx="308">
                  <c:v>39</c:v>
                </c:pt>
                <c:pt idx="309">
                  <c:v>39</c:v>
                </c:pt>
                <c:pt idx="310">
                  <c:v>39.1</c:v>
                </c:pt>
                <c:pt idx="311">
                  <c:v>39.1</c:v>
                </c:pt>
                <c:pt idx="312">
                  <c:v>39.1</c:v>
                </c:pt>
                <c:pt idx="313">
                  <c:v>39.200000000000003</c:v>
                </c:pt>
                <c:pt idx="314">
                  <c:v>39.200000000000003</c:v>
                </c:pt>
                <c:pt idx="315">
                  <c:v>39.200000000000003</c:v>
                </c:pt>
                <c:pt idx="316">
                  <c:v>39.299999999999997</c:v>
                </c:pt>
                <c:pt idx="317">
                  <c:v>39.299999999999997</c:v>
                </c:pt>
                <c:pt idx="318">
                  <c:v>39.4</c:v>
                </c:pt>
                <c:pt idx="319">
                  <c:v>39.4</c:v>
                </c:pt>
                <c:pt idx="320">
                  <c:v>39.4</c:v>
                </c:pt>
                <c:pt idx="321">
                  <c:v>39.4</c:v>
                </c:pt>
                <c:pt idx="322">
                  <c:v>39.5</c:v>
                </c:pt>
                <c:pt idx="323">
                  <c:v>39.5</c:v>
                </c:pt>
                <c:pt idx="324">
                  <c:v>39.5</c:v>
                </c:pt>
                <c:pt idx="325">
                  <c:v>39.5</c:v>
                </c:pt>
                <c:pt idx="326">
                  <c:v>39.5</c:v>
                </c:pt>
                <c:pt idx="327">
                  <c:v>39.6</c:v>
                </c:pt>
                <c:pt idx="328">
                  <c:v>39.6</c:v>
                </c:pt>
                <c:pt idx="329">
                  <c:v>39.6</c:v>
                </c:pt>
                <c:pt idx="330">
                  <c:v>39.700000000000003</c:v>
                </c:pt>
                <c:pt idx="331">
                  <c:v>39.700000000000003</c:v>
                </c:pt>
                <c:pt idx="332">
                  <c:v>40</c:v>
                </c:pt>
                <c:pt idx="333">
                  <c:v>40</c:v>
                </c:pt>
                <c:pt idx="334">
                  <c:v>40</c:v>
                </c:pt>
                <c:pt idx="335">
                  <c:v>40</c:v>
                </c:pt>
                <c:pt idx="336">
                  <c:v>40</c:v>
                </c:pt>
                <c:pt idx="337">
                  <c:v>40</c:v>
                </c:pt>
                <c:pt idx="338">
                  <c:v>40</c:v>
                </c:pt>
                <c:pt idx="339">
                  <c:v>40</c:v>
                </c:pt>
                <c:pt idx="340">
                  <c:v>40</c:v>
                </c:pt>
                <c:pt idx="341">
                  <c:v>40</c:v>
                </c:pt>
                <c:pt idx="342">
                  <c:v>40</c:v>
                </c:pt>
                <c:pt idx="343">
                  <c:v>40</c:v>
                </c:pt>
                <c:pt idx="344">
                  <c:v>40.1</c:v>
                </c:pt>
                <c:pt idx="345">
                  <c:v>40.1</c:v>
                </c:pt>
                <c:pt idx="346">
                  <c:v>40.200000000000003</c:v>
                </c:pt>
                <c:pt idx="347">
                  <c:v>40.200000000000003</c:v>
                </c:pt>
                <c:pt idx="348">
                  <c:v>40.200000000000003</c:v>
                </c:pt>
                <c:pt idx="349">
                  <c:v>40.200000000000003</c:v>
                </c:pt>
                <c:pt idx="350">
                  <c:v>40.200000000000003</c:v>
                </c:pt>
                <c:pt idx="351">
                  <c:v>40.299999999999997</c:v>
                </c:pt>
                <c:pt idx="352">
                  <c:v>40.4</c:v>
                </c:pt>
                <c:pt idx="353">
                  <c:v>40.4</c:v>
                </c:pt>
                <c:pt idx="354">
                  <c:v>40.4</c:v>
                </c:pt>
                <c:pt idx="355">
                  <c:v>40.4</c:v>
                </c:pt>
                <c:pt idx="356">
                  <c:v>40.4</c:v>
                </c:pt>
                <c:pt idx="357">
                  <c:v>40.4</c:v>
                </c:pt>
                <c:pt idx="358">
                  <c:v>40.5</c:v>
                </c:pt>
                <c:pt idx="359">
                  <c:v>40.5</c:v>
                </c:pt>
                <c:pt idx="360">
                  <c:v>40.5</c:v>
                </c:pt>
                <c:pt idx="361">
                  <c:v>40.6</c:v>
                </c:pt>
                <c:pt idx="362">
                  <c:v>40.6</c:v>
                </c:pt>
                <c:pt idx="363">
                  <c:v>40.799999999999997</c:v>
                </c:pt>
                <c:pt idx="364">
                  <c:v>40.9</c:v>
                </c:pt>
                <c:pt idx="365">
                  <c:v>40.9</c:v>
                </c:pt>
                <c:pt idx="366">
                  <c:v>40.9</c:v>
                </c:pt>
                <c:pt idx="367">
                  <c:v>41</c:v>
                </c:pt>
                <c:pt idx="368">
                  <c:v>41</c:v>
                </c:pt>
                <c:pt idx="369">
                  <c:v>41</c:v>
                </c:pt>
                <c:pt idx="370">
                  <c:v>41</c:v>
                </c:pt>
                <c:pt idx="371">
                  <c:v>41</c:v>
                </c:pt>
                <c:pt idx="372">
                  <c:v>41</c:v>
                </c:pt>
                <c:pt idx="373">
                  <c:v>41</c:v>
                </c:pt>
                <c:pt idx="374">
                  <c:v>41</c:v>
                </c:pt>
                <c:pt idx="375">
                  <c:v>41</c:v>
                </c:pt>
                <c:pt idx="376">
                  <c:v>41</c:v>
                </c:pt>
                <c:pt idx="377">
                  <c:v>41</c:v>
                </c:pt>
                <c:pt idx="378">
                  <c:v>41.1</c:v>
                </c:pt>
                <c:pt idx="379">
                  <c:v>41.2</c:v>
                </c:pt>
                <c:pt idx="380">
                  <c:v>41.4</c:v>
                </c:pt>
                <c:pt idx="381">
                  <c:v>41.5</c:v>
                </c:pt>
                <c:pt idx="382">
                  <c:v>41.5</c:v>
                </c:pt>
                <c:pt idx="383">
                  <c:v>41.7</c:v>
                </c:pt>
                <c:pt idx="384">
                  <c:v>41.7</c:v>
                </c:pt>
                <c:pt idx="385">
                  <c:v>41.8</c:v>
                </c:pt>
                <c:pt idx="386">
                  <c:v>42</c:v>
                </c:pt>
                <c:pt idx="387">
                  <c:v>42</c:v>
                </c:pt>
                <c:pt idx="388">
                  <c:v>42</c:v>
                </c:pt>
                <c:pt idx="389">
                  <c:v>42</c:v>
                </c:pt>
                <c:pt idx="390">
                  <c:v>42</c:v>
                </c:pt>
                <c:pt idx="391">
                  <c:v>42</c:v>
                </c:pt>
                <c:pt idx="392">
                  <c:v>42</c:v>
                </c:pt>
                <c:pt idx="393">
                  <c:v>42</c:v>
                </c:pt>
                <c:pt idx="394">
                  <c:v>42</c:v>
                </c:pt>
                <c:pt idx="395">
                  <c:v>42</c:v>
                </c:pt>
                <c:pt idx="396">
                  <c:v>42</c:v>
                </c:pt>
                <c:pt idx="397">
                  <c:v>42</c:v>
                </c:pt>
                <c:pt idx="398">
                  <c:v>42</c:v>
                </c:pt>
                <c:pt idx="399">
                  <c:v>42</c:v>
                </c:pt>
                <c:pt idx="400">
                  <c:v>42</c:v>
                </c:pt>
                <c:pt idx="401">
                  <c:v>42</c:v>
                </c:pt>
                <c:pt idx="402">
                  <c:v>42</c:v>
                </c:pt>
                <c:pt idx="403">
                  <c:v>42</c:v>
                </c:pt>
                <c:pt idx="404">
                  <c:v>42.1</c:v>
                </c:pt>
                <c:pt idx="405">
                  <c:v>42.5</c:v>
                </c:pt>
                <c:pt idx="406">
                  <c:v>42.5</c:v>
                </c:pt>
                <c:pt idx="407">
                  <c:v>42.6</c:v>
                </c:pt>
                <c:pt idx="408">
                  <c:v>42.6</c:v>
                </c:pt>
                <c:pt idx="409">
                  <c:v>42.6</c:v>
                </c:pt>
                <c:pt idx="410">
                  <c:v>42.7</c:v>
                </c:pt>
                <c:pt idx="411">
                  <c:v>42.7</c:v>
                </c:pt>
                <c:pt idx="412">
                  <c:v>42.9</c:v>
                </c:pt>
                <c:pt idx="413">
                  <c:v>43</c:v>
                </c:pt>
                <c:pt idx="414">
                  <c:v>43</c:v>
                </c:pt>
                <c:pt idx="415">
                  <c:v>43</c:v>
                </c:pt>
                <c:pt idx="416">
                  <c:v>43</c:v>
                </c:pt>
                <c:pt idx="417">
                  <c:v>43</c:v>
                </c:pt>
                <c:pt idx="418">
                  <c:v>43</c:v>
                </c:pt>
                <c:pt idx="419">
                  <c:v>43</c:v>
                </c:pt>
                <c:pt idx="420">
                  <c:v>43</c:v>
                </c:pt>
                <c:pt idx="421">
                  <c:v>43</c:v>
                </c:pt>
                <c:pt idx="422">
                  <c:v>43</c:v>
                </c:pt>
                <c:pt idx="423">
                  <c:v>43.3</c:v>
                </c:pt>
                <c:pt idx="424">
                  <c:v>43.4</c:v>
                </c:pt>
                <c:pt idx="425">
                  <c:v>43.4</c:v>
                </c:pt>
                <c:pt idx="426">
                  <c:v>43.6</c:v>
                </c:pt>
                <c:pt idx="427">
                  <c:v>43.8</c:v>
                </c:pt>
                <c:pt idx="428">
                  <c:v>43.8</c:v>
                </c:pt>
                <c:pt idx="429">
                  <c:v>43.8</c:v>
                </c:pt>
                <c:pt idx="430">
                  <c:v>43.8</c:v>
                </c:pt>
                <c:pt idx="431">
                  <c:v>43.9</c:v>
                </c:pt>
                <c:pt idx="432">
                  <c:v>44</c:v>
                </c:pt>
                <c:pt idx="433">
                  <c:v>44</c:v>
                </c:pt>
                <c:pt idx="434">
                  <c:v>44</c:v>
                </c:pt>
                <c:pt idx="435">
                  <c:v>44</c:v>
                </c:pt>
                <c:pt idx="436">
                  <c:v>44</c:v>
                </c:pt>
                <c:pt idx="437">
                  <c:v>44</c:v>
                </c:pt>
                <c:pt idx="438">
                  <c:v>44</c:v>
                </c:pt>
                <c:pt idx="439">
                  <c:v>44</c:v>
                </c:pt>
                <c:pt idx="440">
                  <c:v>44</c:v>
                </c:pt>
                <c:pt idx="441">
                  <c:v>44</c:v>
                </c:pt>
                <c:pt idx="442">
                  <c:v>44</c:v>
                </c:pt>
                <c:pt idx="443">
                  <c:v>44</c:v>
                </c:pt>
                <c:pt idx="444">
                  <c:v>44</c:v>
                </c:pt>
                <c:pt idx="445">
                  <c:v>44.5</c:v>
                </c:pt>
                <c:pt idx="446">
                  <c:v>44.7</c:v>
                </c:pt>
                <c:pt idx="447">
                  <c:v>44.7</c:v>
                </c:pt>
                <c:pt idx="448">
                  <c:v>45</c:v>
                </c:pt>
                <c:pt idx="449">
                  <c:v>45</c:v>
                </c:pt>
                <c:pt idx="450">
                  <c:v>45</c:v>
                </c:pt>
                <c:pt idx="451">
                  <c:v>45</c:v>
                </c:pt>
                <c:pt idx="452">
                  <c:v>45</c:v>
                </c:pt>
                <c:pt idx="453">
                  <c:v>45</c:v>
                </c:pt>
                <c:pt idx="454">
                  <c:v>45</c:v>
                </c:pt>
                <c:pt idx="455">
                  <c:v>45</c:v>
                </c:pt>
                <c:pt idx="456">
                  <c:v>45.1</c:v>
                </c:pt>
                <c:pt idx="457">
                  <c:v>45.1</c:v>
                </c:pt>
                <c:pt idx="458">
                  <c:v>45.2</c:v>
                </c:pt>
                <c:pt idx="459">
                  <c:v>45.4</c:v>
                </c:pt>
                <c:pt idx="460">
                  <c:v>45.6</c:v>
                </c:pt>
                <c:pt idx="461">
                  <c:v>45.7</c:v>
                </c:pt>
                <c:pt idx="462">
                  <c:v>45.8</c:v>
                </c:pt>
                <c:pt idx="463">
                  <c:v>46</c:v>
                </c:pt>
                <c:pt idx="464">
                  <c:v>46</c:v>
                </c:pt>
                <c:pt idx="465">
                  <c:v>46</c:v>
                </c:pt>
                <c:pt idx="466">
                  <c:v>46</c:v>
                </c:pt>
                <c:pt idx="467">
                  <c:v>46.4</c:v>
                </c:pt>
                <c:pt idx="468">
                  <c:v>46.4</c:v>
                </c:pt>
                <c:pt idx="469">
                  <c:v>46.8</c:v>
                </c:pt>
                <c:pt idx="470">
                  <c:v>47</c:v>
                </c:pt>
                <c:pt idx="471">
                  <c:v>47</c:v>
                </c:pt>
                <c:pt idx="472">
                  <c:v>47</c:v>
                </c:pt>
                <c:pt idx="473">
                  <c:v>47</c:v>
                </c:pt>
                <c:pt idx="474">
                  <c:v>47</c:v>
                </c:pt>
                <c:pt idx="475">
                  <c:v>47</c:v>
                </c:pt>
                <c:pt idx="476">
                  <c:v>47</c:v>
                </c:pt>
                <c:pt idx="477">
                  <c:v>47</c:v>
                </c:pt>
                <c:pt idx="478">
                  <c:v>47.1</c:v>
                </c:pt>
                <c:pt idx="479">
                  <c:v>47.2</c:v>
                </c:pt>
                <c:pt idx="480">
                  <c:v>47.6</c:v>
                </c:pt>
                <c:pt idx="481">
                  <c:v>47.7</c:v>
                </c:pt>
                <c:pt idx="482">
                  <c:v>48</c:v>
                </c:pt>
                <c:pt idx="483">
                  <c:v>48</c:v>
                </c:pt>
                <c:pt idx="484">
                  <c:v>48</c:v>
                </c:pt>
                <c:pt idx="485">
                  <c:v>48.2</c:v>
                </c:pt>
                <c:pt idx="486">
                  <c:v>48.5</c:v>
                </c:pt>
                <c:pt idx="487">
                  <c:v>48.6</c:v>
                </c:pt>
                <c:pt idx="488">
                  <c:v>49</c:v>
                </c:pt>
                <c:pt idx="489">
                  <c:v>49</c:v>
                </c:pt>
                <c:pt idx="490">
                  <c:v>49</c:v>
                </c:pt>
                <c:pt idx="491">
                  <c:v>49</c:v>
                </c:pt>
                <c:pt idx="492">
                  <c:v>49</c:v>
                </c:pt>
                <c:pt idx="493">
                  <c:v>49</c:v>
                </c:pt>
                <c:pt idx="494">
                  <c:v>49</c:v>
                </c:pt>
                <c:pt idx="495">
                  <c:v>49</c:v>
                </c:pt>
                <c:pt idx="496">
                  <c:v>49.3</c:v>
                </c:pt>
                <c:pt idx="497">
                  <c:v>49.4</c:v>
                </c:pt>
                <c:pt idx="498">
                  <c:v>49.5</c:v>
                </c:pt>
                <c:pt idx="499">
                  <c:v>49.5</c:v>
                </c:pt>
                <c:pt idx="500">
                  <c:v>49.5</c:v>
                </c:pt>
                <c:pt idx="501">
                  <c:v>49.9</c:v>
                </c:pt>
                <c:pt idx="502">
                  <c:v>50</c:v>
                </c:pt>
                <c:pt idx="503">
                  <c:v>50</c:v>
                </c:pt>
                <c:pt idx="504">
                  <c:v>50</c:v>
                </c:pt>
                <c:pt idx="505">
                  <c:v>50</c:v>
                </c:pt>
                <c:pt idx="506">
                  <c:v>50</c:v>
                </c:pt>
                <c:pt idx="507">
                  <c:v>50</c:v>
                </c:pt>
                <c:pt idx="508">
                  <c:v>50</c:v>
                </c:pt>
                <c:pt idx="509">
                  <c:v>50</c:v>
                </c:pt>
                <c:pt idx="510">
                  <c:v>50</c:v>
                </c:pt>
                <c:pt idx="511">
                  <c:v>50</c:v>
                </c:pt>
                <c:pt idx="512">
                  <c:v>50.5</c:v>
                </c:pt>
                <c:pt idx="513">
                  <c:v>51</c:v>
                </c:pt>
                <c:pt idx="514">
                  <c:v>51</c:v>
                </c:pt>
                <c:pt idx="515">
                  <c:v>51</c:v>
                </c:pt>
                <c:pt idx="516">
                  <c:v>51.3</c:v>
                </c:pt>
                <c:pt idx="517">
                  <c:v>51.8</c:v>
                </c:pt>
                <c:pt idx="518">
                  <c:v>52</c:v>
                </c:pt>
                <c:pt idx="519">
                  <c:v>52</c:v>
                </c:pt>
                <c:pt idx="520">
                  <c:v>52</c:v>
                </c:pt>
                <c:pt idx="521">
                  <c:v>52</c:v>
                </c:pt>
                <c:pt idx="522">
                  <c:v>52.4</c:v>
                </c:pt>
                <c:pt idx="523">
                  <c:v>52.5</c:v>
                </c:pt>
                <c:pt idx="524">
                  <c:v>52.7</c:v>
                </c:pt>
                <c:pt idx="525">
                  <c:v>52.8</c:v>
                </c:pt>
                <c:pt idx="526">
                  <c:v>53</c:v>
                </c:pt>
                <c:pt idx="527">
                  <c:v>53</c:v>
                </c:pt>
                <c:pt idx="528">
                  <c:v>53</c:v>
                </c:pt>
                <c:pt idx="529">
                  <c:v>53</c:v>
                </c:pt>
                <c:pt idx="530">
                  <c:v>53.2</c:v>
                </c:pt>
                <c:pt idx="531">
                  <c:v>53.5</c:v>
                </c:pt>
                <c:pt idx="532">
                  <c:v>53.5</c:v>
                </c:pt>
                <c:pt idx="533">
                  <c:v>53.5</c:v>
                </c:pt>
                <c:pt idx="534">
                  <c:v>53.6</c:v>
                </c:pt>
                <c:pt idx="535">
                  <c:v>54</c:v>
                </c:pt>
                <c:pt idx="536">
                  <c:v>54.1</c:v>
                </c:pt>
                <c:pt idx="537">
                  <c:v>54.2</c:v>
                </c:pt>
                <c:pt idx="538">
                  <c:v>54.6</c:v>
                </c:pt>
                <c:pt idx="539">
                  <c:v>55</c:v>
                </c:pt>
                <c:pt idx="540">
                  <c:v>56</c:v>
                </c:pt>
                <c:pt idx="541">
                  <c:v>56</c:v>
                </c:pt>
                <c:pt idx="542">
                  <c:v>56</c:v>
                </c:pt>
                <c:pt idx="543">
                  <c:v>56.1</c:v>
                </c:pt>
                <c:pt idx="544">
                  <c:v>56.2</c:v>
                </c:pt>
                <c:pt idx="545">
                  <c:v>56.7</c:v>
                </c:pt>
                <c:pt idx="546">
                  <c:v>56.8</c:v>
                </c:pt>
                <c:pt idx="547">
                  <c:v>56.9</c:v>
                </c:pt>
                <c:pt idx="548">
                  <c:v>58</c:v>
                </c:pt>
                <c:pt idx="549">
                  <c:v>58</c:v>
                </c:pt>
                <c:pt idx="550">
                  <c:v>58.2</c:v>
                </c:pt>
                <c:pt idx="551">
                  <c:v>58.6</c:v>
                </c:pt>
                <c:pt idx="552">
                  <c:v>59.5</c:v>
                </c:pt>
                <c:pt idx="553">
                  <c:v>59.5</c:v>
                </c:pt>
                <c:pt idx="554">
                  <c:v>59.7</c:v>
                </c:pt>
                <c:pt idx="555">
                  <c:v>60</c:v>
                </c:pt>
                <c:pt idx="556">
                  <c:v>60.1</c:v>
                </c:pt>
                <c:pt idx="557">
                  <c:v>60.5</c:v>
                </c:pt>
                <c:pt idx="558">
                  <c:v>61</c:v>
                </c:pt>
                <c:pt idx="559">
                  <c:v>61.3</c:v>
                </c:pt>
                <c:pt idx="560">
                  <c:v>61.4</c:v>
                </c:pt>
                <c:pt idx="561">
                  <c:v>62</c:v>
                </c:pt>
                <c:pt idx="562">
                  <c:v>62.1</c:v>
                </c:pt>
                <c:pt idx="563">
                  <c:v>62.1</c:v>
                </c:pt>
                <c:pt idx="564">
                  <c:v>62.4</c:v>
                </c:pt>
                <c:pt idx="565">
                  <c:v>63</c:v>
                </c:pt>
                <c:pt idx="566">
                  <c:v>63.5</c:v>
                </c:pt>
                <c:pt idx="567">
                  <c:v>63.7</c:v>
                </c:pt>
                <c:pt idx="568">
                  <c:v>64</c:v>
                </c:pt>
                <c:pt idx="569">
                  <c:v>64</c:v>
                </c:pt>
                <c:pt idx="570">
                  <c:v>64</c:v>
                </c:pt>
                <c:pt idx="571">
                  <c:v>64.400000000000006</c:v>
                </c:pt>
                <c:pt idx="572">
                  <c:v>64.5</c:v>
                </c:pt>
                <c:pt idx="573">
                  <c:v>65</c:v>
                </c:pt>
                <c:pt idx="574">
                  <c:v>65</c:v>
                </c:pt>
                <c:pt idx="575">
                  <c:v>65</c:v>
                </c:pt>
                <c:pt idx="576">
                  <c:v>65.5</c:v>
                </c:pt>
                <c:pt idx="577">
                  <c:v>66</c:v>
                </c:pt>
                <c:pt idx="578">
                  <c:v>66</c:v>
                </c:pt>
                <c:pt idx="579">
                  <c:v>66</c:v>
                </c:pt>
                <c:pt idx="580">
                  <c:v>67.099999999999994</c:v>
                </c:pt>
                <c:pt idx="581">
                  <c:v>67.5</c:v>
                </c:pt>
                <c:pt idx="582">
                  <c:v>67.5</c:v>
                </c:pt>
                <c:pt idx="583">
                  <c:v>67.5</c:v>
                </c:pt>
                <c:pt idx="584">
                  <c:v>68</c:v>
                </c:pt>
                <c:pt idx="585">
                  <c:v>68</c:v>
                </c:pt>
                <c:pt idx="586">
                  <c:v>68.5</c:v>
                </c:pt>
                <c:pt idx="587">
                  <c:v>68.5</c:v>
                </c:pt>
                <c:pt idx="588">
                  <c:v>68.5</c:v>
                </c:pt>
                <c:pt idx="589">
                  <c:v>68.5</c:v>
                </c:pt>
                <c:pt idx="590">
                  <c:v>68.7</c:v>
                </c:pt>
                <c:pt idx="591">
                  <c:v>70</c:v>
                </c:pt>
                <c:pt idx="592">
                  <c:v>70</c:v>
                </c:pt>
                <c:pt idx="593">
                  <c:v>70</c:v>
                </c:pt>
                <c:pt idx="594">
                  <c:v>71</c:v>
                </c:pt>
                <c:pt idx="595">
                  <c:v>71</c:v>
                </c:pt>
                <c:pt idx="596">
                  <c:v>71</c:v>
                </c:pt>
                <c:pt idx="597">
                  <c:v>71</c:v>
                </c:pt>
                <c:pt idx="598">
                  <c:v>71</c:v>
                </c:pt>
                <c:pt idx="599">
                  <c:v>72</c:v>
                </c:pt>
                <c:pt idx="600">
                  <c:v>72</c:v>
                </c:pt>
                <c:pt idx="601">
                  <c:v>72</c:v>
                </c:pt>
                <c:pt idx="602">
                  <c:v>72.2</c:v>
                </c:pt>
                <c:pt idx="603">
                  <c:v>72.5</c:v>
                </c:pt>
                <c:pt idx="604">
                  <c:v>72.5</c:v>
                </c:pt>
                <c:pt idx="605">
                  <c:v>72.5</c:v>
                </c:pt>
                <c:pt idx="606">
                  <c:v>72.5</c:v>
                </c:pt>
                <c:pt idx="607">
                  <c:v>72.5</c:v>
                </c:pt>
                <c:pt idx="608">
                  <c:v>72.5</c:v>
                </c:pt>
                <c:pt idx="609">
                  <c:v>72.5</c:v>
                </c:pt>
                <c:pt idx="610">
                  <c:v>73.099999999999994</c:v>
                </c:pt>
                <c:pt idx="611">
                  <c:v>73.5</c:v>
                </c:pt>
                <c:pt idx="612">
                  <c:v>73.5</c:v>
                </c:pt>
                <c:pt idx="613">
                  <c:v>73.5</c:v>
                </c:pt>
                <c:pt idx="614">
                  <c:v>73.5</c:v>
                </c:pt>
                <c:pt idx="615">
                  <c:v>73.5</c:v>
                </c:pt>
                <c:pt idx="616">
                  <c:v>74</c:v>
                </c:pt>
                <c:pt idx="617">
                  <c:v>74</c:v>
                </c:pt>
                <c:pt idx="618">
                  <c:v>74.099999999999994</c:v>
                </c:pt>
                <c:pt idx="619">
                  <c:v>74.5</c:v>
                </c:pt>
                <c:pt idx="620">
                  <c:v>74.5</c:v>
                </c:pt>
                <c:pt idx="621">
                  <c:v>75</c:v>
                </c:pt>
                <c:pt idx="622">
                  <c:v>75</c:v>
                </c:pt>
                <c:pt idx="623">
                  <c:v>75</c:v>
                </c:pt>
                <c:pt idx="624">
                  <c:v>75</c:v>
                </c:pt>
                <c:pt idx="625">
                  <c:v>76</c:v>
                </c:pt>
                <c:pt idx="626">
                  <c:v>76</c:v>
                </c:pt>
                <c:pt idx="627">
                  <c:v>76</c:v>
                </c:pt>
                <c:pt idx="628">
                  <c:v>76</c:v>
                </c:pt>
                <c:pt idx="629">
                  <c:v>76.400000000000006</c:v>
                </c:pt>
                <c:pt idx="630">
                  <c:v>77.5</c:v>
                </c:pt>
                <c:pt idx="631">
                  <c:v>78</c:v>
                </c:pt>
                <c:pt idx="632">
                  <c:v>79</c:v>
                </c:pt>
                <c:pt idx="633">
                  <c:v>79</c:v>
                </c:pt>
                <c:pt idx="634">
                  <c:v>79</c:v>
                </c:pt>
                <c:pt idx="635">
                  <c:v>79</c:v>
                </c:pt>
                <c:pt idx="636">
                  <c:v>79</c:v>
                </c:pt>
                <c:pt idx="637">
                  <c:v>79</c:v>
                </c:pt>
                <c:pt idx="638">
                  <c:v>79.5</c:v>
                </c:pt>
                <c:pt idx="639">
                  <c:v>80</c:v>
                </c:pt>
                <c:pt idx="640">
                  <c:v>80</c:v>
                </c:pt>
                <c:pt idx="641">
                  <c:v>81</c:v>
                </c:pt>
                <c:pt idx="642">
                  <c:v>81.5</c:v>
                </c:pt>
                <c:pt idx="643">
                  <c:v>81.5</c:v>
                </c:pt>
                <c:pt idx="644">
                  <c:v>81.5</c:v>
                </c:pt>
                <c:pt idx="645">
                  <c:v>81.5</c:v>
                </c:pt>
                <c:pt idx="646">
                  <c:v>82</c:v>
                </c:pt>
                <c:pt idx="647">
                  <c:v>82.5</c:v>
                </c:pt>
                <c:pt idx="648">
                  <c:v>82.5</c:v>
                </c:pt>
                <c:pt idx="649">
                  <c:v>82.5</c:v>
                </c:pt>
                <c:pt idx="650">
                  <c:v>82.5</c:v>
                </c:pt>
                <c:pt idx="651">
                  <c:v>82.5</c:v>
                </c:pt>
                <c:pt idx="652">
                  <c:v>82.5</c:v>
                </c:pt>
                <c:pt idx="653">
                  <c:v>82.5</c:v>
                </c:pt>
                <c:pt idx="654">
                  <c:v>84</c:v>
                </c:pt>
                <c:pt idx="655">
                  <c:v>85</c:v>
                </c:pt>
                <c:pt idx="656">
                  <c:v>85</c:v>
                </c:pt>
                <c:pt idx="657">
                  <c:v>86.5</c:v>
                </c:pt>
                <c:pt idx="658">
                  <c:v>86.5</c:v>
                </c:pt>
                <c:pt idx="659">
                  <c:v>86.5</c:v>
                </c:pt>
                <c:pt idx="660">
                  <c:v>87.5</c:v>
                </c:pt>
                <c:pt idx="661">
                  <c:v>87.5</c:v>
                </c:pt>
                <c:pt idx="662">
                  <c:v>87.5</c:v>
                </c:pt>
                <c:pt idx="663">
                  <c:v>87.5</c:v>
                </c:pt>
                <c:pt idx="664">
                  <c:v>88</c:v>
                </c:pt>
                <c:pt idx="665">
                  <c:v>89</c:v>
                </c:pt>
                <c:pt idx="666">
                  <c:v>89</c:v>
                </c:pt>
                <c:pt idx="667">
                  <c:v>89</c:v>
                </c:pt>
                <c:pt idx="668">
                  <c:v>91</c:v>
                </c:pt>
                <c:pt idx="669">
                  <c:v>91.5</c:v>
                </c:pt>
                <c:pt idx="670">
                  <c:v>96.5</c:v>
                </c:pt>
              </c:numCache>
            </c:numRef>
          </c:xVal>
          <c:yVal>
            <c:numRef>
              <c:f>'Dusky flathead'!$T$2:$T$1527</c:f>
              <c:numCache>
                <c:formatCode>0.000</c:formatCode>
                <c:ptCount val="1526"/>
                <c:pt idx="0" formatCode="General">
                  <c:v>0</c:v>
                </c:pt>
                <c:pt idx="1">
                  <c:v>0.09</c:v>
                </c:pt>
              </c:numCache>
            </c:numRef>
          </c:yVal>
          <c:smooth val="0"/>
          <c:extLst>
            <c:ext xmlns:c16="http://schemas.microsoft.com/office/drawing/2014/chart" uri="{C3380CC4-5D6E-409C-BE32-E72D297353CC}">
              <c16:uniqueId val="{00000002-8D12-469C-9B86-C90DD03905B6}"/>
            </c:ext>
          </c:extLst>
        </c:ser>
        <c:ser>
          <c:idx val="3"/>
          <c:order val="3"/>
          <c:tx>
            <c:strRef>
              <c:f>'Dusky flathead'!$U$1</c:f>
              <c:strCache>
                <c:ptCount val="1"/>
                <c:pt idx="0">
                  <c:v>Hline</c:v>
                </c:pt>
              </c:strCache>
            </c:strRef>
          </c:tx>
          <c:spPr>
            <a:ln w="22225" cap="rnd">
              <a:solidFill>
                <a:srgbClr val="FF0000"/>
              </a:solidFill>
              <a:round/>
            </a:ln>
            <a:effectLst/>
          </c:spPr>
          <c:marker>
            <c:symbol val="circle"/>
            <c:size val="5"/>
            <c:spPr>
              <a:solidFill>
                <a:srgbClr val="FF0000"/>
              </a:solidFill>
              <a:ln w="9525">
                <a:solidFill>
                  <a:schemeClr val="tx1"/>
                </a:solidFill>
              </a:ln>
              <a:effectLst/>
            </c:spPr>
          </c:marker>
          <c:dPt>
            <c:idx val="2"/>
            <c:marker>
              <c:symbol val="circle"/>
              <c:size val="5"/>
              <c:spPr>
                <a:solidFill>
                  <a:srgbClr val="FF0000"/>
                </a:solidFill>
                <a:ln w="9525">
                  <a:solidFill>
                    <a:schemeClr val="tx1"/>
                  </a:solidFill>
                </a:ln>
                <a:effectLst/>
              </c:spPr>
            </c:marker>
            <c:bubble3D val="0"/>
            <c:spPr>
              <a:ln w="22225" cap="rnd">
                <a:solidFill>
                  <a:srgbClr val="FF0000"/>
                </a:solidFill>
                <a:round/>
              </a:ln>
              <a:effectLst/>
            </c:spPr>
            <c:extLst>
              <c:ext xmlns:c16="http://schemas.microsoft.com/office/drawing/2014/chart" uri="{C3380CC4-5D6E-409C-BE32-E72D297353CC}">
                <c16:uniqueId val="{00000004-8D12-469C-9B86-C90DD03905B6}"/>
              </c:ext>
            </c:extLst>
          </c:dPt>
          <c:xVal>
            <c:numRef>
              <c:f>'Dusky flathead'!$Q$2:$Q$1527</c:f>
              <c:numCache>
                <c:formatCode>General</c:formatCode>
                <c:ptCount val="1526"/>
                <c:pt idx="0">
                  <c:v>25</c:v>
                </c:pt>
                <c:pt idx="1">
                  <c:v>25</c:v>
                </c:pt>
                <c:pt idx="2">
                  <c:v>0</c:v>
                </c:pt>
                <c:pt idx="3">
                  <c:v>25</c:v>
                </c:pt>
                <c:pt idx="4">
                  <c:v>0</c:v>
                </c:pt>
                <c:pt idx="5">
                  <c:v>10</c:v>
                </c:pt>
                <c:pt idx="6">
                  <c:v>12</c:v>
                </c:pt>
                <c:pt idx="7">
                  <c:v>12.4</c:v>
                </c:pt>
                <c:pt idx="8">
                  <c:v>13</c:v>
                </c:pt>
                <c:pt idx="9">
                  <c:v>14</c:v>
                </c:pt>
                <c:pt idx="10">
                  <c:v>15</c:v>
                </c:pt>
                <c:pt idx="11">
                  <c:v>15</c:v>
                </c:pt>
                <c:pt idx="12">
                  <c:v>16</c:v>
                </c:pt>
                <c:pt idx="13">
                  <c:v>16</c:v>
                </c:pt>
                <c:pt idx="14">
                  <c:v>17</c:v>
                </c:pt>
                <c:pt idx="15">
                  <c:v>17</c:v>
                </c:pt>
                <c:pt idx="16">
                  <c:v>18</c:v>
                </c:pt>
                <c:pt idx="17">
                  <c:v>19</c:v>
                </c:pt>
                <c:pt idx="18">
                  <c:v>19</c:v>
                </c:pt>
                <c:pt idx="19">
                  <c:v>19</c:v>
                </c:pt>
                <c:pt idx="20">
                  <c:v>19.8</c:v>
                </c:pt>
                <c:pt idx="21">
                  <c:v>20</c:v>
                </c:pt>
                <c:pt idx="22">
                  <c:v>20</c:v>
                </c:pt>
                <c:pt idx="23">
                  <c:v>21</c:v>
                </c:pt>
                <c:pt idx="24">
                  <c:v>23.3</c:v>
                </c:pt>
                <c:pt idx="25">
                  <c:v>23.6</c:v>
                </c:pt>
                <c:pt idx="26">
                  <c:v>23.7</c:v>
                </c:pt>
                <c:pt idx="27">
                  <c:v>23.7</c:v>
                </c:pt>
                <c:pt idx="28">
                  <c:v>24.4</c:v>
                </c:pt>
                <c:pt idx="29">
                  <c:v>24.4</c:v>
                </c:pt>
                <c:pt idx="30">
                  <c:v>24.8</c:v>
                </c:pt>
                <c:pt idx="31">
                  <c:v>25</c:v>
                </c:pt>
                <c:pt idx="32">
                  <c:v>25</c:v>
                </c:pt>
                <c:pt idx="33">
                  <c:v>25.1</c:v>
                </c:pt>
                <c:pt idx="34">
                  <c:v>25.3</c:v>
                </c:pt>
                <c:pt idx="35">
                  <c:v>25.3</c:v>
                </c:pt>
                <c:pt idx="36">
                  <c:v>25.3</c:v>
                </c:pt>
                <c:pt idx="37">
                  <c:v>25.5</c:v>
                </c:pt>
                <c:pt idx="38">
                  <c:v>25.8</c:v>
                </c:pt>
                <c:pt idx="39">
                  <c:v>25.8</c:v>
                </c:pt>
                <c:pt idx="40">
                  <c:v>25.8</c:v>
                </c:pt>
                <c:pt idx="41">
                  <c:v>26</c:v>
                </c:pt>
                <c:pt idx="42">
                  <c:v>26</c:v>
                </c:pt>
                <c:pt idx="43">
                  <c:v>26.1</c:v>
                </c:pt>
                <c:pt idx="44">
                  <c:v>26.2</c:v>
                </c:pt>
                <c:pt idx="45">
                  <c:v>26.6</c:v>
                </c:pt>
                <c:pt idx="46">
                  <c:v>26.6</c:v>
                </c:pt>
                <c:pt idx="47">
                  <c:v>26.7</c:v>
                </c:pt>
                <c:pt idx="48">
                  <c:v>26.7</c:v>
                </c:pt>
                <c:pt idx="49">
                  <c:v>26.8</c:v>
                </c:pt>
                <c:pt idx="50">
                  <c:v>26.8</c:v>
                </c:pt>
                <c:pt idx="51">
                  <c:v>26.8</c:v>
                </c:pt>
                <c:pt idx="52">
                  <c:v>26.8</c:v>
                </c:pt>
                <c:pt idx="53">
                  <c:v>26.9</c:v>
                </c:pt>
                <c:pt idx="54">
                  <c:v>26.9</c:v>
                </c:pt>
                <c:pt idx="55">
                  <c:v>27</c:v>
                </c:pt>
                <c:pt idx="56">
                  <c:v>27.2</c:v>
                </c:pt>
                <c:pt idx="57">
                  <c:v>27.4</c:v>
                </c:pt>
                <c:pt idx="58">
                  <c:v>27.4</c:v>
                </c:pt>
                <c:pt idx="59">
                  <c:v>27.6</c:v>
                </c:pt>
                <c:pt idx="60">
                  <c:v>27.7</c:v>
                </c:pt>
                <c:pt idx="61">
                  <c:v>27.7</c:v>
                </c:pt>
                <c:pt idx="62">
                  <c:v>27.8</c:v>
                </c:pt>
                <c:pt idx="63">
                  <c:v>27.8</c:v>
                </c:pt>
                <c:pt idx="64">
                  <c:v>28</c:v>
                </c:pt>
                <c:pt idx="65">
                  <c:v>28</c:v>
                </c:pt>
                <c:pt idx="66">
                  <c:v>28</c:v>
                </c:pt>
                <c:pt idx="67">
                  <c:v>28.3</c:v>
                </c:pt>
                <c:pt idx="68">
                  <c:v>28.3</c:v>
                </c:pt>
                <c:pt idx="69">
                  <c:v>28.6</c:v>
                </c:pt>
                <c:pt idx="70">
                  <c:v>28.7</c:v>
                </c:pt>
                <c:pt idx="71">
                  <c:v>28.7</c:v>
                </c:pt>
                <c:pt idx="72">
                  <c:v>28.7</c:v>
                </c:pt>
                <c:pt idx="73">
                  <c:v>28.9</c:v>
                </c:pt>
                <c:pt idx="74">
                  <c:v>28.9</c:v>
                </c:pt>
                <c:pt idx="75">
                  <c:v>29</c:v>
                </c:pt>
                <c:pt idx="76">
                  <c:v>29.1</c:v>
                </c:pt>
                <c:pt idx="77">
                  <c:v>29.1</c:v>
                </c:pt>
                <c:pt idx="78">
                  <c:v>29.2</c:v>
                </c:pt>
                <c:pt idx="79">
                  <c:v>29.2</c:v>
                </c:pt>
                <c:pt idx="80">
                  <c:v>29.4</c:v>
                </c:pt>
                <c:pt idx="81">
                  <c:v>29.5</c:v>
                </c:pt>
                <c:pt idx="82">
                  <c:v>29.6</c:v>
                </c:pt>
                <c:pt idx="83">
                  <c:v>29.7</c:v>
                </c:pt>
                <c:pt idx="84">
                  <c:v>29.9</c:v>
                </c:pt>
                <c:pt idx="85">
                  <c:v>30.2</c:v>
                </c:pt>
                <c:pt idx="86">
                  <c:v>30.4</c:v>
                </c:pt>
                <c:pt idx="87">
                  <c:v>30.7</c:v>
                </c:pt>
                <c:pt idx="88">
                  <c:v>30.7</c:v>
                </c:pt>
                <c:pt idx="89">
                  <c:v>30.8</c:v>
                </c:pt>
                <c:pt idx="90">
                  <c:v>30.8</c:v>
                </c:pt>
                <c:pt idx="91">
                  <c:v>30.8</c:v>
                </c:pt>
                <c:pt idx="92">
                  <c:v>31</c:v>
                </c:pt>
                <c:pt idx="93">
                  <c:v>31</c:v>
                </c:pt>
                <c:pt idx="94">
                  <c:v>31</c:v>
                </c:pt>
                <c:pt idx="95">
                  <c:v>31</c:v>
                </c:pt>
                <c:pt idx="96">
                  <c:v>31</c:v>
                </c:pt>
                <c:pt idx="97">
                  <c:v>31</c:v>
                </c:pt>
                <c:pt idx="98">
                  <c:v>31</c:v>
                </c:pt>
                <c:pt idx="99">
                  <c:v>31.1</c:v>
                </c:pt>
                <c:pt idx="100">
                  <c:v>31.5</c:v>
                </c:pt>
                <c:pt idx="101">
                  <c:v>31.8</c:v>
                </c:pt>
                <c:pt idx="102">
                  <c:v>31.8</c:v>
                </c:pt>
                <c:pt idx="103">
                  <c:v>32</c:v>
                </c:pt>
                <c:pt idx="104">
                  <c:v>32</c:v>
                </c:pt>
                <c:pt idx="105">
                  <c:v>32</c:v>
                </c:pt>
                <c:pt idx="106">
                  <c:v>32</c:v>
                </c:pt>
                <c:pt idx="107">
                  <c:v>32.1</c:v>
                </c:pt>
                <c:pt idx="108">
                  <c:v>32.200000000000003</c:v>
                </c:pt>
                <c:pt idx="109">
                  <c:v>32.200000000000003</c:v>
                </c:pt>
                <c:pt idx="110">
                  <c:v>32.200000000000003</c:v>
                </c:pt>
                <c:pt idx="111">
                  <c:v>32.299999999999997</c:v>
                </c:pt>
                <c:pt idx="112">
                  <c:v>32.4</c:v>
                </c:pt>
                <c:pt idx="113">
                  <c:v>32.4</c:v>
                </c:pt>
                <c:pt idx="114">
                  <c:v>32.5</c:v>
                </c:pt>
                <c:pt idx="115">
                  <c:v>32.5</c:v>
                </c:pt>
                <c:pt idx="116">
                  <c:v>32.5</c:v>
                </c:pt>
                <c:pt idx="117">
                  <c:v>32.6</c:v>
                </c:pt>
                <c:pt idx="118">
                  <c:v>32.799999999999997</c:v>
                </c:pt>
                <c:pt idx="119">
                  <c:v>33</c:v>
                </c:pt>
                <c:pt idx="120">
                  <c:v>33</c:v>
                </c:pt>
                <c:pt idx="121">
                  <c:v>33</c:v>
                </c:pt>
                <c:pt idx="122">
                  <c:v>33</c:v>
                </c:pt>
                <c:pt idx="123">
                  <c:v>33</c:v>
                </c:pt>
                <c:pt idx="124">
                  <c:v>33.1</c:v>
                </c:pt>
                <c:pt idx="125">
                  <c:v>33.200000000000003</c:v>
                </c:pt>
                <c:pt idx="126">
                  <c:v>33.200000000000003</c:v>
                </c:pt>
                <c:pt idx="127">
                  <c:v>33.200000000000003</c:v>
                </c:pt>
                <c:pt idx="128">
                  <c:v>33.299999999999997</c:v>
                </c:pt>
                <c:pt idx="129">
                  <c:v>33.299999999999997</c:v>
                </c:pt>
                <c:pt idx="130">
                  <c:v>33.299999999999997</c:v>
                </c:pt>
                <c:pt idx="131">
                  <c:v>33.4</c:v>
                </c:pt>
                <c:pt idx="132">
                  <c:v>33.4</c:v>
                </c:pt>
                <c:pt idx="133">
                  <c:v>33.5</c:v>
                </c:pt>
                <c:pt idx="134">
                  <c:v>33.5</c:v>
                </c:pt>
                <c:pt idx="135">
                  <c:v>33.5</c:v>
                </c:pt>
                <c:pt idx="136">
                  <c:v>33.5</c:v>
                </c:pt>
                <c:pt idx="137">
                  <c:v>33.5</c:v>
                </c:pt>
                <c:pt idx="138">
                  <c:v>33.6</c:v>
                </c:pt>
                <c:pt idx="139">
                  <c:v>33.6</c:v>
                </c:pt>
                <c:pt idx="140">
                  <c:v>33.700000000000003</c:v>
                </c:pt>
                <c:pt idx="141">
                  <c:v>33.700000000000003</c:v>
                </c:pt>
                <c:pt idx="142">
                  <c:v>33.9</c:v>
                </c:pt>
                <c:pt idx="143">
                  <c:v>34</c:v>
                </c:pt>
                <c:pt idx="144">
                  <c:v>34</c:v>
                </c:pt>
                <c:pt idx="145">
                  <c:v>34</c:v>
                </c:pt>
                <c:pt idx="146">
                  <c:v>34</c:v>
                </c:pt>
                <c:pt idx="147">
                  <c:v>34</c:v>
                </c:pt>
                <c:pt idx="148">
                  <c:v>34</c:v>
                </c:pt>
                <c:pt idx="149">
                  <c:v>34</c:v>
                </c:pt>
                <c:pt idx="150">
                  <c:v>34.1</c:v>
                </c:pt>
                <c:pt idx="151">
                  <c:v>34.1</c:v>
                </c:pt>
                <c:pt idx="152">
                  <c:v>34.200000000000003</c:v>
                </c:pt>
                <c:pt idx="153">
                  <c:v>34.299999999999997</c:v>
                </c:pt>
                <c:pt idx="154">
                  <c:v>34.299999999999997</c:v>
                </c:pt>
                <c:pt idx="155">
                  <c:v>34.4</c:v>
                </c:pt>
                <c:pt idx="156">
                  <c:v>34.4</c:v>
                </c:pt>
                <c:pt idx="157">
                  <c:v>34.5</c:v>
                </c:pt>
                <c:pt idx="158">
                  <c:v>34.5</c:v>
                </c:pt>
                <c:pt idx="159">
                  <c:v>34.6</c:v>
                </c:pt>
                <c:pt idx="160">
                  <c:v>34.6</c:v>
                </c:pt>
                <c:pt idx="161">
                  <c:v>34.700000000000003</c:v>
                </c:pt>
                <c:pt idx="162">
                  <c:v>34.700000000000003</c:v>
                </c:pt>
                <c:pt idx="163">
                  <c:v>34.700000000000003</c:v>
                </c:pt>
                <c:pt idx="164">
                  <c:v>34.799999999999997</c:v>
                </c:pt>
                <c:pt idx="165">
                  <c:v>34.799999999999997</c:v>
                </c:pt>
                <c:pt idx="166">
                  <c:v>34.799999999999997</c:v>
                </c:pt>
                <c:pt idx="167">
                  <c:v>34.799999999999997</c:v>
                </c:pt>
                <c:pt idx="168">
                  <c:v>34.9</c:v>
                </c:pt>
                <c:pt idx="169">
                  <c:v>35</c:v>
                </c:pt>
                <c:pt idx="170">
                  <c:v>35</c:v>
                </c:pt>
                <c:pt idx="171">
                  <c:v>35</c:v>
                </c:pt>
                <c:pt idx="172">
                  <c:v>35</c:v>
                </c:pt>
                <c:pt idx="173">
                  <c:v>35</c:v>
                </c:pt>
                <c:pt idx="174">
                  <c:v>35</c:v>
                </c:pt>
                <c:pt idx="175">
                  <c:v>35</c:v>
                </c:pt>
                <c:pt idx="176">
                  <c:v>35</c:v>
                </c:pt>
                <c:pt idx="177">
                  <c:v>35.1</c:v>
                </c:pt>
                <c:pt idx="178">
                  <c:v>35.1</c:v>
                </c:pt>
                <c:pt idx="179">
                  <c:v>35.1</c:v>
                </c:pt>
                <c:pt idx="180">
                  <c:v>35.200000000000003</c:v>
                </c:pt>
                <c:pt idx="181">
                  <c:v>35.200000000000003</c:v>
                </c:pt>
                <c:pt idx="182">
                  <c:v>35.200000000000003</c:v>
                </c:pt>
                <c:pt idx="183">
                  <c:v>35.299999999999997</c:v>
                </c:pt>
                <c:pt idx="184">
                  <c:v>35.299999999999997</c:v>
                </c:pt>
                <c:pt idx="185">
                  <c:v>35.4</c:v>
                </c:pt>
                <c:pt idx="186">
                  <c:v>35.4</c:v>
                </c:pt>
                <c:pt idx="187">
                  <c:v>35.5</c:v>
                </c:pt>
                <c:pt idx="188">
                  <c:v>35.5</c:v>
                </c:pt>
                <c:pt idx="189">
                  <c:v>35.6</c:v>
                </c:pt>
                <c:pt idx="190">
                  <c:v>35.700000000000003</c:v>
                </c:pt>
                <c:pt idx="191">
                  <c:v>35.700000000000003</c:v>
                </c:pt>
                <c:pt idx="192">
                  <c:v>35.799999999999997</c:v>
                </c:pt>
                <c:pt idx="193">
                  <c:v>36</c:v>
                </c:pt>
                <c:pt idx="194">
                  <c:v>36</c:v>
                </c:pt>
                <c:pt idx="195">
                  <c:v>36</c:v>
                </c:pt>
                <c:pt idx="196">
                  <c:v>36</c:v>
                </c:pt>
                <c:pt idx="197">
                  <c:v>36</c:v>
                </c:pt>
                <c:pt idx="198">
                  <c:v>36</c:v>
                </c:pt>
                <c:pt idx="199">
                  <c:v>36</c:v>
                </c:pt>
                <c:pt idx="200">
                  <c:v>36</c:v>
                </c:pt>
                <c:pt idx="201">
                  <c:v>36</c:v>
                </c:pt>
                <c:pt idx="202">
                  <c:v>36</c:v>
                </c:pt>
                <c:pt idx="203">
                  <c:v>36</c:v>
                </c:pt>
                <c:pt idx="204">
                  <c:v>36</c:v>
                </c:pt>
                <c:pt idx="205">
                  <c:v>36.1</c:v>
                </c:pt>
                <c:pt idx="206">
                  <c:v>36.1</c:v>
                </c:pt>
                <c:pt idx="207">
                  <c:v>36.1</c:v>
                </c:pt>
                <c:pt idx="208">
                  <c:v>36.200000000000003</c:v>
                </c:pt>
                <c:pt idx="209">
                  <c:v>36.200000000000003</c:v>
                </c:pt>
                <c:pt idx="210">
                  <c:v>36.200000000000003</c:v>
                </c:pt>
                <c:pt idx="211">
                  <c:v>36.200000000000003</c:v>
                </c:pt>
                <c:pt idx="212">
                  <c:v>36.299999999999997</c:v>
                </c:pt>
                <c:pt idx="213">
                  <c:v>36.299999999999997</c:v>
                </c:pt>
                <c:pt idx="214">
                  <c:v>36.299999999999997</c:v>
                </c:pt>
                <c:pt idx="215">
                  <c:v>36.4</c:v>
                </c:pt>
                <c:pt idx="216">
                  <c:v>36.4</c:v>
                </c:pt>
                <c:pt idx="217">
                  <c:v>36.4</c:v>
                </c:pt>
                <c:pt idx="218">
                  <c:v>36.4</c:v>
                </c:pt>
                <c:pt idx="219">
                  <c:v>36.4</c:v>
                </c:pt>
                <c:pt idx="220">
                  <c:v>36.5</c:v>
                </c:pt>
                <c:pt idx="221">
                  <c:v>36.5</c:v>
                </c:pt>
                <c:pt idx="222">
                  <c:v>36.5</c:v>
                </c:pt>
                <c:pt idx="223">
                  <c:v>36.5</c:v>
                </c:pt>
                <c:pt idx="224">
                  <c:v>36.6</c:v>
                </c:pt>
                <c:pt idx="225">
                  <c:v>36.6</c:v>
                </c:pt>
                <c:pt idx="226">
                  <c:v>36.700000000000003</c:v>
                </c:pt>
                <c:pt idx="227">
                  <c:v>36.700000000000003</c:v>
                </c:pt>
                <c:pt idx="228">
                  <c:v>36.700000000000003</c:v>
                </c:pt>
                <c:pt idx="229">
                  <c:v>36.700000000000003</c:v>
                </c:pt>
                <c:pt idx="230">
                  <c:v>36.799999999999997</c:v>
                </c:pt>
                <c:pt idx="231">
                  <c:v>37</c:v>
                </c:pt>
                <c:pt idx="232">
                  <c:v>37</c:v>
                </c:pt>
                <c:pt idx="233">
                  <c:v>37</c:v>
                </c:pt>
                <c:pt idx="234">
                  <c:v>37</c:v>
                </c:pt>
                <c:pt idx="235">
                  <c:v>37</c:v>
                </c:pt>
                <c:pt idx="236">
                  <c:v>37</c:v>
                </c:pt>
                <c:pt idx="237">
                  <c:v>37</c:v>
                </c:pt>
                <c:pt idx="238">
                  <c:v>37</c:v>
                </c:pt>
                <c:pt idx="239">
                  <c:v>37</c:v>
                </c:pt>
                <c:pt idx="240">
                  <c:v>37</c:v>
                </c:pt>
                <c:pt idx="241">
                  <c:v>37</c:v>
                </c:pt>
                <c:pt idx="242">
                  <c:v>37.1</c:v>
                </c:pt>
                <c:pt idx="243">
                  <c:v>37.1</c:v>
                </c:pt>
                <c:pt idx="244">
                  <c:v>37.1</c:v>
                </c:pt>
                <c:pt idx="245">
                  <c:v>37.1</c:v>
                </c:pt>
                <c:pt idx="246">
                  <c:v>37.200000000000003</c:v>
                </c:pt>
                <c:pt idx="247">
                  <c:v>37.299999999999997</c:v>
                </c:pt>
                <c:pt idx="248">
                  <c:v>37.299999999999997</c:v>
                </c:pt>
                <c:pt idx="249">
                  <c:v>37.4</c:v>
                </c:pt>
                <c:pt idx="250">
                  <c:v>37.4</c:v>
                </c:pt>
                <c:pt idx="251">
                  <c:v>37.4</c:v>
                </c:pt>
                <c:pt idx="252">
                  <c:v>37.4</c:v>
                </c:pt>
                <c:pt idx="253">
                  <c:v>37.4</c:v>
                </c:pt>
                <c:pt idx="254">
                  <c:v>37.5</c:v>
                </c:pt>
                <c:pt idx="255">
                  <c:v>37.5</c:v>
                </c:pt>
                <c:pt idx="256">
                  <c:v>37.6</c:v>
                </c:pt>
                <c:pt idx="257">
                  <c:v>37.700000000000003</c:v>
                </c:pt>
                <c:pt idx="258">
                  <c:v>37.700000000000003</c:v>
                </c:pt>
                <c:pt idx="259">
                  <c:v>37.700000000000003</c:v>
                </c:pt>
                <c:pt idx="260">
                  <c:v>37.700000000000003</c:v>
                </c:pt>
                <c:pt idx="261">
                  <c:v>37.9</c:v>
                </c:pt>
                <c:pt idx="262">
                  <c:v>37.9</c:v>
                </c:pt>
                <c:pt idx="263">
                  <c:v>38</c:v>
                </c:pt>
                <c:pt idx="264">
                  <c:v>38</c:v>
                </c:pt>
                <c:pt idx="265">
                  <c:v>38</c:v>
                </c:pt>
                <c:pt idx="266">
                  <c:v>38</c:v>
                </c:pt>
                <c:pt idx="267">
                  <c:v>38</c:v>
                </c:pt>
                <c:pt idx="268">
                  <c:v>38</c:v>
                </c:pt>
                <c:pt idx="269">
                  <c:v>38</c:v>
                </c:pt>
                <c:pt idx="270">
                  <c:v>38</c:v>
                </c:pt>
                <c:pt idx="271">
                  <c:v>38</c:v>
                </c:pt>
                <c:pt idx="272">
                  <c:v>38</c:v>
                </c:pt>
                <c:pt idx="273">
                  <c:v>38</c:v>
                </c:pt>
                <c:pt idx="274">
                  <c:v>38</c:v>
                </c:pt>
                <c:pt idx="275">
                  <c:v>38</c:v>
                </c:pt>
                <c:pt idx="276">
                  <c:v>38</c:v>
                </c:pt>
                <c:pt idx="277">
                  <c:v>38</c:v>
                </c:pt>
                <c:pt idx="278">
                  <c:v>38</c:v>
                </c:pt>
                <c:pt idx="279">
                  <c:v>38</c:v>
                </c:pt>
                <c:pt idx="280">
                  <c:v>38.1</c:v>
                </c:pt>
                <c:pt idx="281">
                  <c:v>38.1</c:v>
                </c:pt>
                <c:pt idx="282">
                  <c:v>38.1</c:v>
                </c:pt>
                <c:pt idx="283">
                  <c:v>38.200000000000003</c:v>
                </c:pt>
                <c:pt idx="284">
                  <c:v>38.4</c:v>
                </c:pt>
                <c:pt idx="285">
                  <c:v>38.4</c:v>
                </c:pt>
                <c:pt idx="286">
                  <c:v>38.4</c:v>
                </c:pt>
                <c:pt idx="287">
                  <c:v>38.6</c:v>
                </c:pt>
                <c:pt idx="288">
                  <c:v>38.700000000000003</c:v>
                </c:pt>
                <c:pt idx="289">
                  <c:v>38.700000000000003</c:v>
                </c:pt>
                <c:pt idx="290">
                  <c:v>38.700000000000003</c:v>
                </c:pt>
                <c:pt idx="291">
                  <c:v>38.700000000000003</c:v>
                </c:pt>
                <c:pt idx="292">
                  <c:v>38.9</c:v>
                </c:pt>
                <c:pt idx="293">
                  <c:v>38.9</c:v>
                </c:pt>
                <c:pt idx="294">
                  <c:v>39</c:v>
                </c:pt>
                <c:pt idx="295">
                  <c:v>39</c:v>
                </c:pt>
                <c:pt idx="296">
                  <c:v>39</c:v>
                </c:pt>
                <c:pt idx="297">
                  <c:v>39</c:v>
                </c:pt>
                <c:pt idx="298">
                  <c:v>39</c:v>
                </c:pt>
                <c:pt idx="299">
                  <c:v>39</c:v>
                </c:pt>
                <c:pt idx="300">
                  <c:v>39</c:v>
                </c:pt>
                <c:pt idx="301">
                  <c:v>39</c:v>
                </c:pt>
                <c:pt idx="302">
                  <c:v>39</c:v>
                </c:pt>
                <c:pt idx="303">
                  <c:v>39</c:v>
                </c:pt>
                <c:pt idx="304">
                  <c:v>39</c:v>
                </c:pt>
                <c:pt idx="305">
                  <c:v>39</c:v>
                </c:pt>
                <c:pt idx="306">
                  <c:v>39</c:v>
                </c:pt>
                <c:pt idx="307">
                  <c:v>39</c:v>
                </c:pt>
                <c:pt idx="308">
                  <c:v>39</c:v>
                </c:pt>
                <c:pt idx="309">
                  <c:v>39</c:v>
                </c:pt>
                <c:pt idx="310">
                  <c:v>39.1</c:v>
                </c:pt>
                <c:pt idx="311">
                  <c:v>39.1</c:v>
                </c:pt>
                <c:pt idx="312">
                  <c:v>39.1</c:v>
                </c:pt>
                <c:pt idx="313">
                  <c:v>39.200000000000003</c:v>
                </c:pt>
                <c:pt idx="314">
                  <c:v>39.200000000000003</c:v>
                </c:pt>
                <c:pt idx="315">
                  <c:v>39.200000000000003</c:v>
                </c:pt>
                <c:pt idx="316">
                  <c:v>39.299999999999997</c:v>
                </c:pt>
                <c:pt idx="317">
                  <c:v>39.299999999999997</c:v>
                </c:pt>
                <c:pt idx="318">
                  <c:v>39.4</c:v>
                </c:pt>
                <c:pt idx="319">
                  <c:v>39.4</c:v>
                </c:pt>
                <c:pt idx="320">
                  <c:v>39.4</c:v>
                </c:pt>
                <c:pt idx="321">
                  <c:v>39.4</c:v>
                </c:pt>
                <c:pt idx="322">
                  <c:v>39.5</c:v>
                </c:pt>
                <c:pt idx="323">
                  <c:v>39.5</c:v>
                </c:pt>
                <c:pt idx="324">
                  <c:v>39.5</c:v>
                </c:pt>
                <c:pt idx="325">
                  <c:v>39.5</c:v>
                </c:pt>
                <c:pt idx="326">
                  <c:v>39.5</c:v>
                </c:pt>
                <c:pt idx="327">
                  <c:v>39.6</c:v>
                </c:pt>
                <c:pt idx="328">
                  <c:v>39.6</c:v>
                </c:pt>
                <c:pt idx="329">
                  <c:v>39.6</c:v>
                </c:pt>
                <c:pt idx="330">
                  <c:v>39.700000000000003</c:v>
                </c:pt>
                <c:pt idx="331">
                  <c:v>39.700000000000003</c:v>
                </c:pt>
                <c:pt idx="332">
                  <c:v>40</c:v>
                </c:pt>
                <c:pt idx="333">
                  <c:v>40</c:v>
                </c:pt>
                <c:pt idx="334">
                  <c:v>40</c:v>
                </c:pt>
                <c:pt idx="335">
                  <c:v>40</c:v>
                </c:pt>
                <c:pt idx="336">
                  <c:v>40</c:v>
                </c:pt>
                <c:pt idx="337">
                  <c:v>40</c:v>
                </c:pt>
                <c:pt idx="338">
                  <c:v>40</c:v>
                </c:pt>
                <c:pt idx="339">
                  <c:v>40</c:v>
                </c:pt>
                <c:pt idx="340">
                  <c:v>40</c:v>
                </c:pt>
                <c:pt idx="341">
                  <c:v>40</c:v>
                </c:pt>
                <c:pt idx="342">
                  <c:v>40</c:v>
                </c:pt>
                <c:pt idx="343">
                  <c:v>40</c:v>
                </c:pt>
                <c:pt idx="344">
                  <c:v>40.1</c:v>
                </c:pt>
                <c:pt idx="345">
                  <c:v>40.1</c:v>
                </c:pt>
                <c:pt idx="346">
                  <c:v>40.200000000000003</c:v>
                </c:pt>
                <c:pt idx="347">
                  <c:v>40.200000000000003</c:v>
                </c:pt>
                <c:pt idx="348">
                  <c:v>40.200000000000003</c:v>
                </c:pt>
                <c:pt idx="349">
                  <c:v>40.200000000000003</c:v>
                </c:pt>
                <c:pt idx="350">
                  <c:v>40.200000000000003</c:v>
                </c:pt>
                <c:pt idx="351">
                  <c:v>40.299999999999997</c:v>
                </c:pt>
                <c:pt idx="352">
                  <c:v>40.4</c:v>
                </c:pt>
                <c:pt idx="353">
                  <c:v>40.4</c:v>
                </c:pt>
                <c:pt idx="354">
                  <c:v>40.4</c:v>
                </c:pt>
                <c:pt idx="355">
                  <c:v>40.4</c:v>
                </c:pt>
                <c:pt idx="356">
                  <c:v>40.4</c:v>
                </c:pt>
                <c:pt idx="357">
                  <c:v>40.4</c:v>
                </c:pt>
                <c:pt idx="358">
                  <c:v>40.5</c:v>
                </c:pt>
                <c:pt idx="359">
                  <c:v>40.5</c:v>
                </c:pt>
                <c:pt idx="360">
                  <c:v>40.5</c:v>
                </c:pt>
                <c:pt idx="361">
                  <c:v>40.6</c:v>
                </c:pt>
                <c:pt idx="362">
                  <c:v>40.6</c:v>
                </c:pt>
                <c:pt idx="363">
                  <c:v>40.799999999999997</c:v>
                </c:pt>
                <c:pt idx="364">
                  <c:v>40.9</c:v>
                </c:pt>
                <c:pt idx="365">
                  <c:v>40.9</c:v>
                </c:pt>
                <c:pt idx="366">
                  <c:v>40.9</c:v>
                </c:pt>
                <c:pt idx="367">
                  <c:v>41</c:v>
                </c:pt>
                <c:pt idx="368">
                  <c:v>41</c:v>
                </c:pt>
                <c:pt idx="369">
                  <c:v>41</c:v>
                </c:pt>
                <c:pt idx="370">
                  <c:v>41</c:v>
                </c:pt>
                <c:pt idx="371">
                  <c:v>41</c:v>
                </c:pt>
                <c:pt idx="372">
                  <c:v>41</c:v>
                </c:pt>
                <c:pt idx="373">
                  <c:v>41</c:v>
                </c:pt>
                <c:pt idx="374">
                  <c:v>41</c:v>
                </c:pt>
                <c:pt idx="375">
                  <c:v>41</c:v>
                </c:pt>
                <c:pt idx="376">
                  <c:v>41</c:v>
                </c:pt>
                <c:pt idx="377">
                  <c:v>41</c:v>
                </c:pt>
                <c:pt idx="378">
                  <c:v>41.1</c:v>
                </c:pt>
                <c:pt idx="379">
                  <c:v>41.2</c:v>
                </c:pt>
                <c:pt idx="380">
                  <c:v>41.4</c:v>
                </c:pt>
                <c:pt idx="381">
                  <c:v>41.5</c:v>
                </c:pt>
                <c:pt idx="382">
                  <c:v>41.5</c:v>
                </c:pt>
                <c:pt idx="383">
                  <c:v>41.7</c:v>
                </c:pt>
                <c:pt idx="384">
                  <c:v>41.7</c:v>
                </c:pt>
                <c:pt idx="385">
                  <c:v>41.8</c:v>
                </c:pt>
                <c:pt idx="386">
                  <c:v>42</c:v>
                </c:pt>
                <c:pt idx="387">
                  <c:v>42</c:v>
                </c:pt>
                <c:pt idx="388">
                  <c:v>42</c:v>
                </c:pt>
                <c:pt idx="389">
                  <c:v>42</c:v>
                </c:pt>
                <c:pt idx="390">
                  <c:v>42</c:v>
                </c:pt>
                <c:pt idx="391">
                  <c:v>42</c:v>
                </c:pt>
                <c:pt idx="392">
                  <c:v>42</c:v>
                </c:pt>
                <c:pt idx="393">
                  <c:v>42</c:v>
                </c:pt>
                <c:pt idx="394">
                  <c:v>42</c:v>
                </c:pt>
                <c:pt idx="395">
                  <c:v>42</c:v>
                </c:pt>
                <c:pt idx="396">
                  <c:v>42</c:v>
                </c:pt>
                <c:pt idx="397">
                  <c:v>42</c:v>
                </c:pt>
                <c:pt idx="398">
                  <c:v>42</c:v>
                </c:pt>
                <c:pt idx="399">
                  <c:v>42</c:v>
                </c:pt>
                <c:pt idx="400">
                  <c:v>42</c:v>
                </c:pt>
                <c:pt idx="401">
                  <c:v>42</c:v>
                </c:pt>
                <c:pt idx="402">
                  <c:v>42</c:v>
                </c:pt>
                <c:pt idx="403">
                  <c:v>42</c:v>
                </c:pt>
                <c:pt idx="404">
                  <c:v>42.1</c:v>
                </c:pt>
                <c:pt idx="405">
                  <c:v>42.5</c:v>
                </c:pt>
                <c:pt idx="406">
                  <c:v>42.5</c:v>
                </c:pt>
                <c:pt idx="407">
                  <c:v>42.6</c:v>
                </c:pt>
                <c:pt idx="408">
                  <c:v>42.6</c:v>
                </c:pt>
                <c:pt idx="409">
                  <c:v>42.6</c:v>
                </c:pt>
                <c:pt idx="410">
                  <c:v>42.7</c:v>
                </c:pt>
                <c:pt idx="411">
                  <c:v>42.7</c:v>
                </c:pt>
                <c:pt idx="412">
                  <c:v>42.9</c:v>
                </c:pt>
                <c:pt idx="413">
                  <c:v>43</c:v>
                </c:pt>
                <c:pt idx="414">
                  <c:v>43</c:v>
                </c:pt>
                <c:pt idx="415">
                  <c:v>43</c:v>
                </c:pt>
                <c:pt idx="416">
                  <c:v>43</c:v>
                </c:pt>
                <c:pt idx="417">
                  <c:v>43</c:v>
                </c:pt>
                <c:pt idx="418">
                  <c:v>43</c:v>
                </c:pt>
                <c:pt idx="419">
                  <c:v>43</c:v>
                </c:pt>
                <c:pt idx="420">
                  <c:v>43</c:v>
                </c:pt>
                <c:pt idx="421">
                  <c:v>43</c:v>
                </c:pt>
                <c:pt idx="422">
                  <c:v>43</c:v>
                </c:pt>
                <c:pt idx="423">
                  <c:v>43.3</c:v>
                </c:pt>
                <c:pt idx="424">
                  <c:v>43.4</c:v>
                </c:pt>
                <c:pt idx="425">
                  <c:v>43.4</c:v>
                </c:pt>
                <c:pt idx="426">
                  <c:v>43.6</c:v>
                </c:pt>
                <c:pt idx="427">
                  <c:v>43.8</c:v>
                </c:pt>
                <c:pt idx="428">
                  <c:v>43.8</c:v>
                </c:pt>
                <c:pt idx="429">
                  <c:v>43.8</c:v>
                </c:pt>
                <c:pt idx="430">
                  <c:v>43.8</c:v>
                </c:pt>
                <c:pt idx="431">
                  <c:v>43.9</c:v>
                </c:pt>
                <c:pt idx="432">
                  <c:v>44</c:v>
                </c:pt>
                <c:pt idx="433">
                  <c:v>44</c:v>
                </c:pt>
                <c:pt idx="434">
                  <c:v>44</c:v>
                </c:pt>
                <c:pt idx="435">
                  <c:v>44</c:v>
                </c:pt>
                <c:pt idx="436">
                  <c:v>44</c:v>
                </c:pt>
                <c:pt idx="437">
                  <c:v>44</c:v>
                </c:pt>
                <c:pt idx="438">
                  <c:v>44</c:v>
                </c:pt>
                <c:pt idx="439">
                  <c:v>44</c:v>
                </c:pt>
                <c:pt idx="440">
                  <c:v>44</c:v>
                </c:pt>
                <c:pt idx="441">
                  <c:v>44</c:v>
                </c:pt>
                <c:pt idx="442">
                  <c:v>44</c:v>
                </c:pt>
                <c:pt idx="443">
                  <c:v>44</c:v>
                </c:pt>
                <c:pt idx="444">
                  <c:v>44</c:v>
                </c:pt>
                <c:pt idx="445">
                  <c:v>44.5</c:v>
                </c:pt>
                <c:pt idx="446">
                  <c:v>44.7</c:v>
                </c:pt>
                <c:pt idx="447">
                  <c:v>44.7</c:v>
                </c:pt>
                <c:pt idx="448">
                  <c:v>45</c:v>
                </c:pt>
                <c:pt idx="449">
                  <c:v>45</c:v>
                </c:pt>
                <c:pt idx="450">
                  <c:v>45</c:v>
                </c:pt>
                <c:pt idx="451">
                  <c:v>45</c:v>
                </c:pt>
                <c:pt idx="452">
                  <c:v>45</c:v>
                </c:pt>
                <c:pt idx="453">
                  <c:v>45</c:v>
                </c:pt>
                <c:pt idx="454">
                  <c:v>45</c:v>
                </c:pt>
                <c:pt idx="455">
                  <c:v>45</c:v>
                </c:pt>
                <c:pt idx="456">
                  <c:v>45.1</c:v>
                </c:pt>
                <c:pt idx="457">
                  <c:v>45.1</c:v>
                </c:pt>
                <c:pt idx="458">
                  <c:v>45.2</c:v>
                </c:pt>
                <c:pt idx="459">
                  <c:v>45.4</c:v>
                </c:pt>
                <c:pt idx="460">
                  <c:v>45.6</c:v>
                </c:pt>
                <c:pt idx="461">
                  <c:v>45.7</c:v>
                </c:pt>
                <c:pt idx="462">
                  <c:v>45.8</c:v>
                </c:pt>
                <c:pt idx="463">
                  <c:v>46</c:v>
                </c:pt>
                <c:pt idx="464">
                  <c:v>46</c:v>
                </c:pt>
                <c:pt idx="465">
                  <c:v>46</c:v>
                </c:pt>
                <c:pt idx="466">
                  <c:v>46</c:v>
                </c:pt>
                <c:pt idx="467">
                  <c:v>46.4</c:v>
                </c:pt>
                <c:pt idx="468">
                  <c:v>46.4</c:v>
                </c:pt>
                <c:pt idx="469">
                  <c:v>46.8</c:v>
                </c:pt>
                <c:pt idx="470">
                  <c:v>47</c:v>
                </c:pt>
                <c:pt idx="471">
                  <c:v>47</c:v>
                </c:pt>
                <c:pt idx="472">
                  <c:v>47</c:v>
                </c:pt>
                <c:pt idx="473">
                  <c:v>47</c:v>
                </c:pt>
                <c:pt idx="474">
                  <c:v>47</c:v>
                </c:pt>
                <c:pt idx="475">
                  <c:v>47</c:v>
                </c:pt>
                <c:pt idx="476">
                  <c:v>47</c:v>
                </c:pt>
                <c:pt idx="477">
                  <c:v>47</c:v>
                </c:pt>
                <c:pt idx="478">
                  <c:v>47.1</c:v>
                </c:pt>
                <c:pt idx="479">
                  <c:v>47.2</c:v>
                </c:pt>
                <c:pt idx="480">
                  <c:v>47.6</c:v>
                </c:pt>
                <c:pt idx="481">
                  <c:v>47.7</c:v>
                </c:pt>
                <c:pt idx="482">
                  <c:v>48</c:v>
                </c:pt>
                <c:pt idx="483">
                  <c:v>48</c:v>
                </c:pt>
                <c:pt idx="484">
                  <c:v>48</c:v>
                </c:pt>
                <c:pt idx="485">
                  <c:v>48.2</c:v>
                </c:pt>
                <c:pt idx="486">
                  <c:v>48.5</c:v>
                </c:pt>
                <c:pt idx="487">
                  <c:v>48.6</c:v>
                </c:pt>
                <c:pt idx="488">
                  <c:v>49</c:v>
                </c:pt>
                <c:pt idx="489">
                  <c:v>49</c:v>
                </c:pt>
                <c:pt idx="490">
                  <c:v>49</c:v>
                </c:pt>
                <c:pt idx="491">
                  <c:v>49</c:v>
                </c:pt>
                <c:pt idx="492">
                  <c:v>49</c:v>
                </c:pt>
                <c:pt idx="493">
                  <c:v>49</c:v>
                </c:pt>
                <c:pt idx="494">
                  <c:v>49</c:v>
                </c:pt>
                <c:pt idx="495">
                  <c:v>49</c:v>
                </c:pt>
                <c:pt idx="496">
                  <c:v>49.3</c:v>
                </c:pt>
                <c:pt idx="497">
                  <c:v>49.4</c:v>
                </c:pt>
                <c:pt idx="498">
                  <c:v>49.5</c:v>
                </c:pt>
                <c:pt idx="499">
                  <c:v>49.5</c:v>
                </c:pt>
                <c:pt idx="500">
                  <c:v>49.5</c:v>
                </c:pt>
                <c:pt idx="501">
                  <c:v>49.9</c:v>
                </c:pt>
                <c:pt idx="502">
                  <c:v>50</c:v>
                </c:pt>
                <c:pt idx="503">
                  <c:v>50</c:v>
                </c:pt>
                <c:pt idx="504">
                  <c:v>50</c:v>
                </c:pt>
                <c:pt idx="505">
                  <c:v>50</c:v>
                </c:pt>
                <c:pt idx="506">
                  <c:v>50</c:v>
                </c:pt>
                <c:pt idx="507">
                  <c:v>50</c:v>
                </c:pt>
                <c:pt idx="508">
                  <c:v>50</c:v>
                </c:pt>
                <c:pt idx="509">
                  <c:v>50</c:v>
                </c:pt>
                <c:pt idx="510">
                  <c:v>50</c:v>
                </c:pt>
                <c:pt idx="511">
                  <c:v>50</c:v>
                </c:pt>
                <c:pt idx="512">
                  <c:v>50.5</c:v>
                </c:pt>
                <c:pt idx="513">
                  <c:v>51</c:v>
                </c:pt>
                <c:pt idx="514">
                  <c:v>51</c:v>
                </c:pt>
                <c:pt idx="515">
                  <c:v>51</c:v>
                </c:pt>
                <c:pt idx="516">
                  <c:v>51.3</c:v>
                </c:pt>
                <c:pt idx="517">
                  <c:v>51.8</c:v>
                </c:pt>
                <c:pt idx="518">
                  <c:v>52</c:v>
                </c:pt>
                <c:pt idx="519">
                  <c:v>52</c:v>
                </c:pt>
                <c:pt idx="520">
                  <c:v>52</c:v>
                </c:pt>
                <c:pt idx="521">
                  <c:v>52</c:v>
                </c:pt>
                <c:pt idx="522">
                  <c:v>52.4</c:v>
                </c:pt>
                <c:pt idx="523">
                  <c:v>52.5</c:v>
                </c:pt>
                <c:pt idx="524">
                  <c:v>52.7</c:v>
                </c:pt>
                <c:pt idx="525">
                  <c:v>52.8</c:v>
                </c:pt>
                <c:pt idx="526">
                  <c:v>53</c:v>
                </c:pt>
                <c:pt idx="527">
                  <c:v>53</c:v>
                </c:pt>
                <c:pt idx="528">
                  <c:v>53</c:v>
                </c:pt>
                <c:pt idx="529">
                  <c:v>53</c:v>
                </c:pt>
                <c:pt idx="530">
                  <c:v>53.2</c:v>
                </c:pt>
                <c:pt idx="531">
                  <c:v>53.5</c:v>
                </c:pt>
                <c:pt idx="532">
                  <c:v>53.5</c:v>
                </c:pt>
                <c:pt idx="533">
                  <c:v>53.5</c:v>
                </c:pt>
                <c:pt idx="534">
                  <c:v>53.6</c:v>
                </c:pt>
                <c:pt idx="535">
                  <c:v>54</c:v>
                </c:pt>
                <c:pt idx="536">
                  <c:v>54.1</c:v>
                </c:pt>
                <c:pt idx="537">
                  <c:v>54.2</c:v>
                </c:pt>
                <c:pt idx="538">
                  <c:v>54.6</c:v>
                </c:pt>
                <c:pt idx="539">
                  <c:v>55</c:v>
                </c:pt>
                <c:pt idx="540">
                  <c:v>56</c:v>
                </c:pt>
                <c:pt idx="541">
                  <c:v>56</c:v>
                </c:pt>
                <c:pt idx="542">
                  <c:v>56</c:v>
                </c:pt>
                <c:pt idx="543">
                  <c:v>56.1</c:v>
                </c:pt>
                <c:pt idx="544">
                  <c:v>56.2</c:v>
                </c:pt>
                <c:pt idx="545">
                  <c:v>56.7</c:v>
                </c:pt>
                <c:pt idx="546">
                  <c:v>56.8</c:v>
                </c:pt>
                <c:pt idx="547">
                  <c:v>56.9</c:v>
                </c:pt>
                <c:pt idx="548">
                  <c:v>58</c:v>
                </c:pt>
                <c:pt idx="549">
                  <c:v>58</c:v>
                </c:pt>
                <c:pt idx="550">
                  <c:v>58.2</c:v>
                </c:pt>
                <c:pt idx="551">
                  <c:v>58.6</c:v>
                </c:pt>
                <c:pt idx="552">
                  <c:v>59.5</c:v>
                </c:pt>
                <c:pt idx="553">
                  <c:v>59.5</c:v>
                </c:pt>
                <c:pt idx="554">
                  <c:v>59.7</c:v>
                </c:pt>
                <c:pt idx="555">
                  <c:v>60</c:v>
                </c:pt>
                <c:pt idx="556">
                  <c:v>60.1</c:v>
                </c:pt>
                <c:pt idx="557">
                  <c:v>60.5</c:v>
                </c:pt>
                <c:pt idx="558">
                  <c:v>61</c:v>
                </c:pt>
                <c:pt idx="559">
                  <c:v>61.3</c:v>
                </c:pt>
                <c:pt idx="560">
                  <c:v>61.4</c:v>
                </c:pt>
                <c:pt idx="561">
                  <c:v>62</c:v>
                </c:pt>
                <c:pt idx="562">
                  <c:v>62.1</c:v>
                </c:pt>
                <c:pt idx="563">
                  <c:v>62.1</c:v>
                </c:pt>
                <c:pt idx="564">
                  <c:v>62.4</c:v>
                </c:pt>
                <c:pt idx="565">
                  <c:v>63</c:v>
                </c:pt>
                <c:pt idx="566">
                  <c:v>63.5</c:v>
                </c:pt>
                <c:pt idx="567">
                  <c:v>63.7</c:v>
                </c:pt>
                <c:pt idx="568">
                  <c:v>64</c:v>
                </c:pt>
                <c:pt idx="569">
                  <c:v>64</c:v>
                </c:pt>
                <c:pt idx="570">
                  <c:v>64</c:v>
                </c:pt>
                <c:pt idx="571">
                  <c:v>64.400000000000006</c:v>
                </c:pt>
                <c:pt idx="572">
                  <c:v>64.5</c:v>
                </c:pt>
                <c:pt idx="573">
                  <c:v>65</c:v>
                </c:pt>
                <c:pt idx="574">
                  <c:v>65</c:v>
                </c:pt>
                <c:pt idx="575">
                  <c:v>65</c:v>
                </c:pt>
                <c:pt idx="576">
                  <c:v>65.5</c:v>
                </c:pt>
                <c:pt idx="577">
                  <c:v>66</c:v>
                </c:pt>
                <c:pt idx="578">
                  <c:v>66</c:v>
                </c:pt>
                <c:pt idx="579">
                  <c:v>66</c:v>
                </c:pt>
                <c:pt idx="580">
                  <c:v>67.099999999999994</c:v>
                </c:pt>
                <c:pt idx="581">
                  <c:v>67.5</c:v>
                </c:pt>
                <c:pt idx="582">
                  <c:v>67.5</c:v>
                </c:pt>
                <c:pt idx="583">
                  <c:v>67.5</c:v>
                </c:pt>
                <c:pt idx="584">
                  <c:v>68</c:v>
                </c:pt>
                <c:pt idx="585">
                  <c:v>68</c:v>
                </c:pt>
                <c:pt idx="586">
                  <c:v>68.5</c:v>
                </c:pt>
                <c:pt idx="587">
                  <c:v>68.5</c:v>
                </c:pt>
                <c:pt idx="588">
                  <c:v>68.5</c:v>
                </c:pt>
                <c:pt idx="589">
                  <c:v>68.5</c:v>
                </c:pt>
                <c:pt idx="590">
                  <c:v>68.7</c:v>
                </c:pt>
                <c:pt idx="591">
                  <c:v>70</c:v>
                </c:pt>
                <c:pt idx="592">
                  <c:v>70</c:v>
                </c:pt>
                <c:pt idx="593">
                  <c:v>70</c:v>
                </c:pt>
                <c:pt idx="594">
                  <c:v>71</c:v>
                </c:pt>
                <c:pt idx="595">
                  <c:v>71</c:v>
                </c:pt>
                <c:pt idx="596">
                  <c:v>71</c:v>
                </c:pt>
                <c:pt idx="597">
                  <c:v>71</c:v>
                </c:pt>
                <c:pt idx="598">
                  <c:v>71</c:v>
                </c:pt>
                <c:pt idx="599">
                  <c:v>72</c:v>
                </c:pt>
                <c:pt idx="600">
                  <c:v>72</c:v>
                </c:pt>
                <c:pt idx="601">
                  <c:v>72</c:v>
                </c:pt>
                <c:pt idx="602">
                  <c:v>72.2</c:v>
                </c:pt>
                <c:pt idx="603">
                  <c:v>72.5</c:v>
                </c:pt>
                <c:pt idx="604">
                  <c:v>72.5</c:v>
                </c:pt>
                <c:pt idx="605">
                  <c:v>72.5</c:v>
                </c:pt>
                <c:pt idx="606">
                  <c:v>72.5</c:v>
                </c:pt>
                <c:pt idx="607">
                  <c:v>72.5</c:v>
                </c:pt>
                <c:pt idx="608">
                  <c:v>72.5</c:v>
                </c:pt>
                <c:pt idx="609">
                  <c:v>72.5</c:v>
                </c:pt>
                <c:pt idx="610">
                  <c:v>73.099999999999994</c:v>
                </c:pt>
                <c:pt idx="611">
                  <c:v>73.5</c:v>
                </c:pt>
                <c:pt idx="612">
                  <c:v>73.5</c:v>
                </c:pt>
                <c:pt idx="613">
                  <c:v>73.5</c:v>
                </c:pt>
                <c:pt idx="614">
                  <c:v>73.5</c:v>
                </c:pt>
                <c:pt idx="615">
                  <c:v>73.5</c:v>
                </c:pt>
                <c:pt idx="616">
                  <c:v>74</c:v>
                </c:pt>
                <c:pt idx="617">
                  <c:v>74</c:v>
                </c:pt>
                <c:pt idx="618">
                  <c:v>74.099999999999994</c:v>
                </c:pt>
                <c:pt idx="619">
                  <c:v>74.5</c:v>
                </c:pt>
                <c:pt idx="620">
                  <c:v>74.5</c:v>
                </c:pt>
                <c:pt idx="621">
                  <c:v>75</c:v>
                </c:pt>
                <c:pt idx="622">
                  <c:v>75</c:v>
                </c:pt>
                <c:pt idx="623">
                  <c:v>75</c:v>
                </c:pt>
                <c:pt idx="624">
                  <c:v>75</c:v>
                </c:pt>
                <c:pt idx="625">
                  <c:v>76</c:v>
                </c:pt>
                <c:pt idx="626">
                  <c:v>76</c:v>
                </c:pt>
                <c:pt idx="627">
                  <c:v>76</c:v>
                </c:pt>
                <c:pt idx="628">
                  <c:v>76</c:v>
                </c:pt>
                <c:pt idx="629">
                  <c:v>76.400000000000006</c:v>
                </c:pt>
                <c:pt idx="630">
                  <c:v>77.5</c:v>
                </c:pt>
                <c:pt idx="631">
                  <c:v>78</c:v>
                </c:pt>
                <c:pt idx="632">
                  <c:v>79</c:v>
                </c:pt>
                <c:pt idx="633">
                  <c:v>79</c:v>
                </c:pt>
                <c:pt idx="634">
                  <c:v>79</c:v>
                </c:pt>
                <c:pt idx="635">
                  <c:v>79</c:v>
                </c:pt>
                <c:pt idx="636">
                  <c:v>79</c:v>
                </c:pt>
                <c:pt idx="637">
                  <c:v>79</c:v>
                </c:pt>
                <c:pt idx="638">
                  <c:v>79.5</c:v>
                </c:pt>
                <c:pt idx="639">
                  <c:v>80</c:v>
                </c:pt>
                <c:pt idx="640">
                  <c:v>80</c:v>
                </c:pt>
                <c:pt idx="641">
                  <c:v>81</c:v>
                </c:pt>
                <c:pt idx="642">
                  <c:v>81.5</c:v>
                </c:pt>
                <c:pt idx="643">
                  <c:v>81.5</c:v>
                </c:pt>
                <c:pt idx="644">
                  <c:v>81.5</c:v>
                </c:pt>
                <c:pt idx="645">
                  <c:v>81.5</c:v>
                </c:pt>
                <c:pt idx="646">
                  <c:v>82</c:v>
                </c:pt>
                <c:pt idx="647">
                  <c:v>82.5</c:v>
                </c:pt>
                <c:pt idx="648">
                  <c:v>82.5</c:v>
                </c:pt>
                <c:pt idx="649">
                  <c:v>82.5</c:v>
                </c:pt>
                <c:pt idx="650">
                  <c:v>82.5</c:v>
                </c:pt>
                <c:pt idx="651">
                  <c:v>82.5</c:v>
                </c:pt>
                <c:pt idx="652">
                  <c:v>82.5</c:v>
                </c:pt>
                <c:pt idx="653">
                  <c:v>82.5</c:v>
                </c:pt>
                <c:pt idx="654">
                  <c:v>84</c:v>
                </c:pt>
                <c:pt idx="655">
                  <c:v>85</c:v>
                </c:pt>
                <c:pt idx="656">
                  <c:v>85</c:v>
                </c:pt>
                <c:pt idx="657">
                  <c:v>86.5</c:v>
                </c:pt>
                <c:pt idx="658">
                  <c:v>86.5</c:v>
                </c:pt>
                <c:pt idx="659">
                  <c:v>86.5</c:v>
                </c:pt>
                <c:pt idx="660">
                  <c:v>87.5</c:v>
                </c:pt>
                <c:pt idx="661">
                  <c:v>87.5</c:v>
                </c:pt>
                <c:pt idx="662">
                  <c:v>87.5</c:v>
                </c:pt>
                <c:pt idx="663">
                  <c:v>87.5</c:v>
                </c:pt>
                <c:pt idx="664">
                  <c:v>88</c:v>
                </c:pt>
                <c:pt idx="665">
                  <c:v>89</c:v>
                </c:pt>
                <c:pt idx="666">
                  <c:v>89</c:v>
                </c:pt>
                <c:pt idx="667">
                  <c:v>89</c:v>
                </c:pt>
                <c:pt idx="668">
                  <c:v>91</c:v>
                </c:pt>
                <c:pt idx="669">
                  <c:v>91.5</c:v>
                </c:pt>
                <c:pt idx="670">
                  <c:v>96.5</c:v>
                </c:pt>
              </c:numCache>
            </c:numRef>
          </c:xVal>
          <c:yVal>
            <c:numRef>
              <c:f>'Dusky flathead'!$U$2:$U$1527</c:f>
              <c:numCache>
                <c:formatCode>General</c:formatCode>
                <c:ptCount val="1526"/>
                <c:pt idx="1">
                  <c:v>0.09</c:v>
                </c:pt>
                <c:pt idx="2">
                  <c:v>0.09</c:v>
                </c:pt>
              </c:numCache>
            </c:numRef>
          </c:yVal>
          <c:smooth val="0"/>
          <c:extLst>
            <c:ext xmlns:c16="http://schemas.microsoft.com/office/drawing/2014/chart" uri="{C3380CC4-5D6E-409C-BE32-E72D297353CC}">
              <c16:uniqueId val="{00000005-8D12-469C-9B86-C90DD03905B6}"/>
            </c:ext>
          </c:extLst>
        </c:ser>
        <c:dLbls>
          <c:showLegendKey val="0"/>
          <c:showVal val="0"/>
          <c:showCatName val="0"/>
          <c:showSerName val="0"/>
          <c:showPercent val="0"/>
          <c:showBubbleSize val="0"/>
        </c:dLbls>
        <c:axId val="811613752"/>
        <c:axId val="814444256"/>
        <c:extLst/>
      </c:scatterChart>
      <c:valAx>
        <c:axId val="811613752"/>
        <c:scaling>
          <c:orientation val="minMax"/>
          <c:max val="100"/>
          <c:min val="0"/>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Total Length (cm)</a:t>
                </a:r>
              </a:p>
            </c:rich>
          </c:tx>
          <c:layout>
            <c:manualLayout>
              <c:xMode val="edge"/>
              <c:yMode val="edge"/>
              <c:x val="0.38542421914818775"/>
              <c:y val="0.92752097987751536"/>
            </c:manualLayout>
          </c:layout>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10"/>
        <c:minorUnit val="5"/>
      </c:valAx>
      <c:valAx>
        <c:axId val="814444256"/>
        <c:scaling>
          <c:orientation val="minMax"/>
          <c:max val="7"/>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layout>
            <c:manualLayout>
              <c:xMode val="edge"/>
              <c:yMode val="edge"/>
              <c:x val="3.3605028247776426E-2"/>
              <c:y val="0.32724145783146963"/>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1"/>
        <c:minorUnit val="0.25"/>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1"/>
          <c:order val="0"/>
          <c:tx>
            <c:strRef>
              <c:f>'Dusky flathead'!$AE$1</c:f>
              <c:strCache>
                <c:ptCount val="1"/>
                <c:pt idx="0">
                  <c:v>est_lth</c:v>
                </c:pt>
              </c:strCache>
            </c:strRef>
          </c:tx>
          <c:spPr>
            <a:ln w="19050" cap="rnd">
              <a:solidFill>
                <a:schemeClr val="accent1"/>
              </a:solidFill>
              <a:round/>
            </a:ln>
            <a:effectLst/>
          </c:spPr>
          <c:marker>
            <c:symbol val="none"/>
          </c:marker>
          <c:xVal>
            <c:numRef>
              <c:f>'Dusky flathead'!$AC$2:$AC$1600</c:f>
              <c:numCache>
                <c:formatCode>[&gt;=5]#,##0;[&lt;5]0.0</c:formatCode>
                <c:ptCount val="1599"/>
                <c:pt idx="0">
                  <c:v>1.1072690332426449</c:v>
                </c:pt>
                <c:pt idx="1">
                  <c:v>1.1072690332426449</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0</c:v>
                </c:pt>
                <c:pt idx="26" formatCode="General">
                  <c:v>0</c:v>
                </c:pt>
                <c:pt idx="27" formatCode="General">
                  <c:v>0</c:v>
                </c:pt>
                <c:pt idx="28" formatCode="General">
                  <c:v>0</c:v>
                </c:pt>
                <c:pt idx="29" formatCode="General">
                  <c:v>0</c:v>
                </c:pt>
                <c:pt idx="30" formatCode="General">
                  <c:v>0</c:v>
                </c:pt>
                <c:pt idx="31" formatCode="General">
                  <c:v>0</c:v>
                </c:pt>
                <c:pt idx="32" formatCode="General">
                  <c:v>0</c:v>
                </c:pt>
                <c:pt idx="33" formatCode="General">
                  <c:v>0</c:v>
                </c:pt>
                <c:pt idx="34" formatCode="General">
                  <c:v>0</c:v>
                </c:pt>
                <c:pt idx="35" formatCode="General">
                  <c:v>0</c:v>
                </c:pt>
                <c:pt idx="36" formatCode="General">
                  <c:v>0</c:v>
                </c:pt>
                <c:pt idx="37" formatCode="General">
                  <c:v>0</c:v>
                </c:pt>
                <c:pt idx="38" formatCode="General">
                  <c:v>0</c:v>
                </c:pt>
                <c:pt idx="39" formatCode="General">
                  <c:v>0</c:v>
                </c:pt>
                <c:pt idx="40" formatCode="General">
                  <c:v>0</c:v>
                </c:pt>
                <c:pt idx="41" formatCode="General">
                  <c:v>0</c:v>
                </c:pt>
                <c:pt idx="42" formatCode="General">
                  <c:v>0</c:v>
                </c:pt>
                <c:pt idx="43" formatCode="General">
                  <c:v>0</c:v>
                </c:pt>
                <c:pt idx="44" formatCode="General">
                  <c:v>0</c:v>
                </c:pt>
                <c:pt idx="45" formatCode="General">
                  <c:v>0</c:v>
                </c:pt>
                <c:pt idx="46" formatCode="General">
                  <c:v>0</c:v>
                </c:pt>
                <c:pt idx="47" formatCode="General">
                  <c:v>0</c:v>
                </c:pt>
                <c:pt idx="48" formatCode="General">
                  <c:v>0</c:v>
                </c:pt>
                <c:pt idx="49" formatCode="General">
                  <c:v>0</c:v>
                </c:pt>
                <c:pt idx="50" formatCode="General">
                  <c:v>0</c:v>
                </c:pt>
                <c:pt idx="51" formatCode="General">
                  <c:v>0</c:v>
                </c:pt>
                <c:pt idx="52" formatCode="General">
                  <c:v>0</c:v>
                </c:pt>
                <c:pt idx="53" formatCode="General">
                  <c:v>0</c:v>
                </c:pt>
                <c:pt idx="54" formatCode="General">
                  <c:v>0</c:v>
                </c:pt>
                <c:pt idx="55" formatCode="General">
                  <c:v>0</c:v>
                </c:pt>
                <c:pt idx="56" formatCode="General">
                  <c:v>0</c:v>
                </c:pt>
                <c:pt idx="57" formatCode="General">
                  <c:v>0</c:v>
                </c:pt>
                <c:pt idx="58" formatCode="General">
                  <c:v>0</c:v>
                </c:pt>
                <c:pt idx="59" formatCode="General">
                  <c:v>0</c:v>
                </c:pt>
                <c:pt idx="60" formatCode="General">
                  <c:v>0</c:v>
                </c:pt>
                <c:pt idx="61" formatCode="General">
                  <c:v>0</c:v>
                </c:pt>
                <c:pt idx="62" formatCode="General">
                  <c:v>0</c:v>
                </c:pt>
                <c:pt idx="63" formatCode="General">
                  <c:v>0</c:v>
                </c:pt>
                <c:pt idx="64" formatCode="General">
                  <c:v>0</c:v>
                </c:pt>
                <c:pt idx="65" formatCode="General">
                  <c:v>0</c:v>
                </c:pt>
                <c:pt idx="66" formatCode="General">
                  <c:v>0</c:v>
                </c:pt>
                <c:pt idx="67" formatCode="General">
                  <c:v>0</c:v>
                </c:pt>
                <c:pt idx="68" formatCode="General">
                  <c:v>0</c:v>
                </c:pt>
                <c:pt idx="69" formatCode="General">
                  <c:v>0</c:v>
                </c:pt>
                <c:pt idx="70" formatCode="General">
                  <c:v>0</c:v>
                </c:pt>
                <c:pt idx="71" formatCode="General">
                  <c:v>0</c:v>
                </c:pt>
                <c:pt idx="72" formatCode="General">
                  <c:v>0</c:v>
                </c:pt>
                <c:pt idx="73" formatCode="General">
                  <c:v>0</c:v>
                </c:pt>
                <c:pt idx="74" formatCode="General">
                  <c:v>0</c:v>
                </c:pt>
                <c:pt idx="75" formatCode="General">
                  <c:v>0</c:v>
                </c:pt>
                <c:pt idx="76" formatCode="General">
                  <c:v>0</c:v>
                </c:pt>
                <c:pt idx="77" formatCode="General">
                  <c:v>0</c:v>
                </c:pt>
                <c:pt idx="78" formatCode="General">
                  <c:v>0</c:v>
                </c:pt>
                <c:pt idx="79" formatCode="General">
                  <c:v>0</c:v>
                </c:pt>
                <c:pt idx="80" formatCode="General">
                  <c:v>0</c:v>
                </c:pt>
                <c:pt idx="81" formatCode="General">
                  <c:v>0</c:v>
                </c:pt>
                <c:pt idx="82" formatCode="General">
                  <c:v>0</c:v>
                </c:pt>
                <c:pt idx="83" formatCode="General">
                  <c:v>0</c:v>
                </c:pt>
                <c:pt idx="84" formatCode="General">
                  <c:v>0</c:v>
                </c:pt>
                <c:pt idx="85" formatCode="General">
                  <c:v>0</c:v>
                </c:pt>
                <c:pt idx="86" formatCode="General">
                  <c:v>0</c:v>
                </c:pt>
                <c:pt idx="87" formatCode="General">
                  <c:v>0</c:v>
                </c:pt>
                <c:pt idx="88" formatCode="General">
                  <c:v>0</c:v>
                </c:pt>
                <c:pt idx="89" formatCode="General">
                  <c:v>0</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1</c:v>
                </c:pt>
                <c:pt idx="132" formatCode="General">
                  <c:v>1</c:v>
                </c:pt>
                <c:pt idx="133" formatCode="General">
                  <c:v>1</c:v>
                </c:pt>
                <c:pt idx="134" formatCode="General">
                  <c:v>1</c:v>
                </c:pt>
                <c:pt idx="135" formatCode="General">
                  <c:v>1</c:v>
                </c:pt>
                <c:pt idx="136" formatCode="General">
                  <c:v>1</c:v>
                </c:pt>
                <c:pt idx="137" formatCode="General">
                  <c:v>1</c:v>
                </c:pt>
                <c:pt idx="138" formatCode="General">
                  <c:v>1</c:v>
                </c:pt>
                <c:pt idx="139" formatCode="General">
                  <c:v>1</c:v>
                </c:pt>
                <c:pt idx="140" formatCode="General">
                  <c:v>1</c:v>
                </c:pt>
                <c:pt idx="141" formatCode="General">
                  <c:v>1</c:v>
                </c:pt>
                <c:pt idx="142" formatCode="General">
                  <c:v>1</c:v>
                </c:pt>
                <c:pt idx="143" formatCode="General">
                  <c:v>1</c:v>
                </c:pt>
                <c:pt idx="144" formatCode="General">
                  <c:v>1</c:v>
                </c:pt>
                <c:pt idx="145" formatCode="General">
                  <c:v>1</c:v>
                </c:pt>
                <c:pt idx="146" formatCode="General">
                  <c:v>1</c:v>
                </c:pt>
                <c:pt idx="147" formatCode="General">
                  <c:v>1</c:v>
                </c:pt>
                <c:pt idx="148" formatCode="General">
                  <c:v>1</c:v>
                </c:pt>
                <c:pt idx="149" formatCode="General">
                  <c:v>1</c:v>
                </c:pt>
                <c:pt idx="150" formatCode="General">
                  <c:v>1</c:v>
                </c:pt>
                <c:pt idx="151" formatCode="General">
                  <c:v>1</c:v>
                </c:pt>
                <c:pt idx="152" formatCode="General">
                  <c:v>1</c:v>
                </c:pt>
                <c:pt idx="153" formatCode="General">
                  <c:v>1</c:v>
                </c:pt>
                <c:pt idx="154" formatCode="General">
                  <c:v>1</c:v>
                </c:pt>
                <c:pt idx="155" formatCode="General">
                  <c:v>1</c:v>
                </c:pt>
                <c:pt idx="156" formatCode="General">
                  <c:v>1</c:v>
                </c:pt>
                <c:pt idx="157" formatCode="General">
                  <c:v>1</c:v>
                </c:pt>
                <c:pt idx="158" formatCode="General">
                  <c:v>1</c:v>
                </c:pt>
                <c:pt idx="159" formatCode="General">
                  <c:v>1</c:v>
                </c:pt>
                <c:pt idx="160" formatCode="General">
                  <c:v>1</c:v>
                </c:pt>
                <c:pt idx="161" formatCode="General">
                  <c:v>1</c:v>
                </c:pt>
                <c:pt idx="162" formatCode="General">
                  <c:v>1</c:v>
                </c:pt>
                <c:pt idx="163" formatCode="General">
                  <c:v>1</c:v>
                </c:pt>
                <c:pt idx="164" formatCode="General">
                  <c:v>1</c:v>
                </c:pt>
                <c:pt idx="165" formatCode="General">
                  <c:v>1</c:v>
                </c:pt>
                <c:pt idx="166" formatCode="General">
                  <c:v>1</c:v>
                </c:pt>
                <c:pt idx="167" formatCode="General">
                  <c:v>1</c:v>
                </c:pt>
                <c:pt idx="168" formatCode="General">
                  <c:v>1</c:v>
                </c:pt>
                <c:pt idx="169" formatCode="General">
                  <c:v>1</c:v>
                </c:pt>
                <c:pt idx="170" formatCode="General">
                  <c:v>1</c:v>
                </c:pt>
                <c:pt idx="171" formatCode="General">
                  <c:v>1</c:v>
                </c:pt>
                <c:pt idx="172" formatCode="General">
                  <c:v>1</c:v>
                </c:pt>
                <c:pt idx="173" formatCode="General">
                  <c:v>1</c:v>
                </c:pt>
                <c:pt idx="174" formatCode="General">
                  <c:v>1</c:v>
                </c:pt>
                <c:pt idx="175" formatCode="General">
                  <c:v>1</c:v>
                </c:pt>
                <c:pt idx="176" formatCode="General">
                  <c:v>1</c:v>
                </c:pt>
                <c:pt idx="177" formatCode="General">
                  <c:v>1</c:v>
                </c:pt>
                <c:pt idx="178" formatCode="General">
                  <c:v>1</c:v>
                </c:pt>
                <c:pt idx="179" formatCode="General">
                  <c:v>1</c:v>
                </c:pt>
                <c:pt idx="180" formatCode="General">
                  <c:v>1</c:v>
                </c:pt>
                <c:pt idx="181" formatCode="General">
                  <c:v>1</c:v>
                </c:pt>
                <c:pt idx="182" formatCode="General">
                  <c:v>1</c:v>
                </c:pt>
                <c:pt idx="183" formatCode="General">
                  <c:v>1</c:v>
                </c:pt>
                <c:pt idx="184" formatCode="General">
                  <c:v>1</c:v>
                </c:pt>
                <c:pt idx="185" formatCode="General">
                  <c:v>1</c:v>
                </c:pt>
                <c:pt idx="186" formatCode="General">
                  <c:v>1</c:v>
                </c:pt>
                <c:pt idx="187" formatCode="General">
                  <c:v>1</c:v>
                </c:pt>
                <c:pt idx="188" formatCode="General">
                  <c:v>1</c:v>
                </c:pt>
                <c:pt idx="189" formatCode="General">
                  <c:v>1</c:v>
                </c:pt>
                <c:pt idx="190" formatCode="General">
                  <c:v>1</c:v>
                </c:pt>
                <c:pt idx="191" formatCode="General">
                  <c:v>1</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2</c:v>
                </c:pt>
                <c:pt idx="315" formatCode="General">
                  <c:v>2</c:v>
                </c:pt>
                <c:pt idx="316" formatCode="General">
                  <c:v>2</c:v>
                </c:pt>
                <c:pt idx="317" formatCode="General">
                  <c:v>2</c:v>
                </c:pt>
                <c:pt idx="318" formatCode="General">
                  <c:v>2</c:v>
                </c:pt>
                <c:pt idx="319" formatCode="General">
                  <c:v>2</c:v>
                </c:pt>
                <c:pt idx="320" formatCode="General">
                  <c:v>2</c:v>
                </c:pt>
                <c:pt idx="321" formatCode="General">
                  <c:v>2</c:v>
                </c:pt>
                <c:pt idx="322" formatCode="General">
                  <c:v>2</c:v>
                </c:pt>
                <c:pt idx="323" formatCode="General">
                  <c:v>2</c:v>
                </c:pt>
                <c:pt idx="324" formatCode="General">
                  <c:v>2</c:v>
                </c:pt>
                <c:pt idx="325" formatCode="General">
                  <c:v>2</c:v>
                </c:pt>
                <c:pt idx="326" formatCode="General">
                  <c:v>2</c:v>
                </c:pt>
                <c:pt idx="327" formatCode="General">
                  <c:v>2</c:v>
                </c:pt>
                <c:pt idx="328" formatCode="General">
                  <c:v>2</c:v>
                </c:pt>
                <c:pt idx="329" formatCode="General">
                  <c:v>2</c:v>
                </c:pt>
                <c:pt idx="330" formatCode="General">
                  <c:v>2</c:v>
                </c:pt>
                <c:pt idx="331" formatCode="General">
                  <c:v>2</c:v>
                </c:pt>
                <c:pt idx="332" formatCode="General">
                  <c:v>2</c:v>
                </c:pt>
                <c:pt idx="333" formatCode="General">
                  <c:v>2</c:v>
                </c:pt>
                <c:pt idx="334" formatCode="General">
                  <c:v>2</c:v>
                </c:pt>
                <c:pt idx="335" formatCode="General">
                  <c:v>2</c:v>
                </c:pt>
                <c:pt idx="336" formatCode="General">
                  <c:v>2</c:v>
                </c:pt>
                <c:pt idx="337" formatCode="General">
                  <c:v>2</c:v>
                </c:pt>
                <c:pt idx="338" formatCode="General">
                  <c:v>2</c:v>
                </c:pt>
                <c:pt idx="339" formatCode="General">
                  <c:v>2</c:v>
                </c:pt>
                <c:pt idx="340" formatCode="General">
                  <c:v>2</c:v>
                </c:pt>
                <c:pt idx="341" formatCode="General">
                  <c:v>2</c:v>
                </c:pt>
                <c:pt idx="342" formatCode="General">
                  <c:v>2</c:v>
                </c:pt>
                <c:pt idx="343" formatCode="General">
                  <c:v>2</c:v>
                </c:pt>
                <c:pt idx="344" formatCode="General">
                  <c:v>2</c:v>
                </c:pt>
                <c:pt idx="345" formatCode="General">
                  <c:v>2</c:v>
                </c:pt>
                <c:pt idx="346" formatCode="General">
                  <c:v>2</c:v>
                </c:pt>
                <c:pt idx="347" formatCode="General">
                  <c:v>2</c:v>
                </c:pt>
                <c:pt idx="348" formatCode="General">
                  <c:v>2</c:v>
                </c:pt>
                <c:pt idx="349" formatCode="General">
                  <c:v>2</c:v>
                </c:pt>
                <c:pt idx="350" formatCode="General">
                  <c:v>2</c:v>
                </c:pt>
                <c:pt idx="351" formatCode="General">
                  <c:v>2</c:v>
                </c:pt>
                <c:pt idx="352" formatCode="General">
                  <c:v>2</c:v>
                </c:pt>
                <c:pt idx="353" formatCode="General">
                  <c:v>2</c:v>
                </c:pt>
                <c:pt idx="354" formatCode="General">
                  <c:v>2</c:v>
                </c:pt>
                <c:pt idx="355" formatCode="General">
                  <c:v>2</c:v>
                </c:pt>
                <c:pt idx="356" formatCode="General">
                  <c:v>2</c:v>
                </c:pt>
                <c:pt idx="357" formatCode="General">
                  <c:v>2</c:v>
                </c:pt>
                <c:pt idx="358" formatCode="General">
                  <c:v>2</c:v>
                </c:pt>
                <c:pt idx="359" formatCode="General">
                  <c:v>2</c:v>
                </c:pt>
                <c:pt idx="360" formatCode="General">
                  <c:v>2</c:v>
                </c:pt>
                <c:pt idx="361" formatCode="General">
                  <c:v>2</c:v>
                </c:pt>
                <c:pt idx="362" formatCode="General">
                  <c:v>2</c:v>
                </c:pt>
                <c:pt idx="363" formatCode="General">
                  <c:v>2</c:v>
                </c:pt>
                <c:pt idx="364" formatCode="General">
                  <c:v>2</c:v>
                </c:pt>
                <c:pt idx="365" formatCode="General">
                  <c:v>2</c:v>
                </c:pt>
                <c:pt idx="366" formatCode="General">
                  <c:v>2</c:v>
                </c:pt>
                <c:pt idx="367" formatCode="General">
                  <c:v>2</c:v>
                </c:pt>
                <c:pt idx="368" formatCode="General">
                  <c:v>2</c:v>
                </c:pt>
                <c:pt idx="369" formatCode="General">
                  <c:v>2</c:v>
                </c:pt>
                <c:pt idx="370" formatCode="General">
                  <c:v>2</c:v>
                </c:pt>
                <c:pt idx="371" formatCode="General">
                  <c:v>2</c:v>
                </c:pt>
                <c:pt idx="372" formatCode="General">
                  <c:v>2</c:v>
                </c:pt>
                <c:pt idx="373" formatCode="General">
                  <c:v>2</c:v>
                </c:pt>
                <c:pt idx="374" formatCode="General">
                  <c:v>2</c:v>
                </c:pt>
                <c:pt idx="375" formatCode="General">
                  <c:v>2</c:v>
                </c:pt>
                <c:pt idx="376" formatCode="General">
                  <c:v>2</c:v>
                </c:pt>
                <c:pt idx="377" formatCode="General">
                  <c:v>2</c:v>
                </c:pt>
                <c:pt idx="378" formatCode="General">
                  <c:v>2</c:v>
                </c:pt>
                <c:pt idx="379" formatCode="General">
                  <c:v>2</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3</c:v>
                </c:pt>
                <c:pt idx="506" formatCode="General">
                  <c:v>3</c:v>
                </c:pt>
                <c:pt idx="507" formatCode="General">
                  <c:v>3</c:v>
                </c:pt>
                <c:pt idx="508" formatCode="General">
                  <c:v>3</c:v>
                </c:pt>
                <c:pt idx="509" formatCode="General">
                  <c:v>3</c:v>
                </c:pt>
                <c:pt idx="510" formatCode="General">
                  <c:v>3</c:v>
                </c:pt>
                <c:pt idx="511" formatCode="General">
                  <c:v>3</c:v>
                </c:pt>
                <c:pt idx="512" formatCode="General">
                  <c:v>3</c:v>
                </c:pt>
                <c:pt idx="513" formatCode="General">
                  <c:v>3</c:v>
                </c:pt>
                <c:pt idx="514" formatCode="General">
                  <c:v>3</c:v>
                </c:pt>
                <c:pt idx="515" formatCode="General">
                  <c:v>3</c:v>
                </c:pt>
                <c:pt idx="516" formatCode="General">
                  <c:v>3</c:v>
                </c:pt>
                <c:pt idx="517" formatCode="General">
                  <c:v>3</c:v>
                </c:pt>
                <c:pt idx="518" formatCode="General">
                  <c:v>3</c:v>
                </c:pt>
                <c:pt idx="519" formatCode="General">
                  <c:v>3</c:v>
                </c:pt>
                <c:pt idx="520" formatCode="General">
                  <c:v>3</c:v>
                </c:pt>
                <c:pt idx="521" formatCode="General">
                  <c:v>3</c:v>
                </c:pt>
                <c:pt idx="522" formatCode="General">
                  <c:v>3</c:v>
                </c:pt>
                <c:pt idx="523" formatCode="General">
                  <c:v>3</c:v>
                </c:pt>
                <c:pt idx="524" formatCode="General">
                  <c:v>3</c:v>
                </c:pt>
                <c:pt idx="525" formatCode="General">
                  <c:v>3</c:v>
                </c:pt>
                <c:pt idx="526" formatCode="General">
                  <c:v>3</c:v>
                </c:pt>
                <c:pt idx="527" formatCode="General">
                  <c:v>3</c:v>
                </c:pt>
                <c:pt idx="528" formatCode="General">
                  <c:v>3</c:v>
                </c:pt>
                <c:pt idx="529" formatCode="General">
                  <c:v>3</c:v>
                </c:pt>
                <c:pt idx="530" formatCode="General">
                  <c:v>3</c:v>
                </c:pt>
                <c:pt idx="531" formatCode="General">
                  <c:v>3</c:v>
                </c:pt>
                <c:pt idx="532" formatCode="General">
                  <c:v>3</c:v>
                </c:pt>
                <c:pt idx="533" formatCode="General">
                  <c:v>3</c:v>
                </c:pt>
                <c:pt idx="534" formatCode="General">
                  <c:v>3</c:v>
                </c:pt>
                <c:pt idx="535" formatCode="General">
                  <c:v>3</c:v>
                </c:pt>
                <c:pt idx="536" formatCode="General">
                  <c:v>3</c:v>
                </c:pt>
                <c:pt idx="537" formatCode="General">
                  <c:v>3</c:v>
                </c:pt>
                <c:pt idx="538" formatCode="General">
                  <c:v>3</c:v>
                </c:pt>
                <c:pt idx="539" formatCode="General">
                  <c:v>3</c:v>
                </c:pt>
                <c:pt idx="540" formatCode="General">
                  <c:v>3</c:v>
                </c:pt>
                <c:pt idx="541" formatCode="General">
                  <c:v>3</c:v>
                </c:pt>
                <c:pt idx="542" formatCode="General">
                  <c:v>3</c:v>
                </c:pt>
                <c:pt idx="543" formatCode="General">
                  <c:v>3</c:v>
                </c:pt>
                <c:pt idx="544" formatCode="General">
                  <c:v>3</c:v>
                </c:pt>
                <c:pt idx="545" formatCode="General">
                  <c:v>3</c:v>
                </c:pt>
                <c:pt idx="546" formatCode="General">
                  <c:v>3</c:v>
                </c:pt>
                <c:pt idx="547" formatCode="General">
                  <c:v>3</c:v>
                </c:pt>
                <c:pt idx="548" formatCode="General">
                  <c:v>3</c:v>
                </c:pt>
                <c:pt idx="549" formatCode="General">
                  <c:v>3</c:v>
                </c:pt>
                <c:pt idx="550" formatCode="General">
                  <c:v>3</c:v>
                </c:pt>
                <c:pt idx="551" formatCode="General">
                  <c:v>3</c:v>
                </c:pt>
                <c:pt idx="552" formatCode="General">
                  <c:v>3</c:v>
                </c:pt>
                <c:pt idx="553" formatCode="General">
                  <c:v>3</c:v>
                </c:pt>
                <c:pt idx="554" formatCode="General">
                  <c:v>3</c:v>
                </c:pt>
                <c:pt idx="555" formatCode="General">
                  <c:v>3</c:v>
                </c:pt>
                <c:pt idx="556" formatCode="General">
                  <c:v>3</c:v>
                </c:pt>
                <c:pt idx="557" formatCode="General">
                  <c:v>3</c:v>
                </c:pt>
                <c:pt idx="558" formatCode="General">
                  <c:v>3</c:v>
                </c:pt>
                <c:pt idx="559" formatCode="General">
                  <c:v>3</c:v>
                </c:pt>
                <c:pt idx="560" formatCode="General">
                  <c:v>3</c:v>
                </c:pt>
                <c:pt idx="561" formatCode="General">
                  <c:v>3</c:v>
                </c:pt>
                <c:pt idx="562" formatCode="General">
                  <c:v>3</c:v>
                </c:pt>
                <c:pt idx="563" formatCode="General">
                  <c:v>3</c:v>
                </c:pt>
                <c:pt idx="564" formatCode="General">
                  <c:v>3</c:v>
                </c:pt>
                <c:pt idx="565" formatCode="General">
                  <c:v>3</c:v>
                </c:pt>
                <c:pt idx="566" formatCode="General">
                  <c:v>3</c:v>
                </c:pt>
                <c:pt idx="567" formatCode="General">
                  <c:v>3</c:v>
                </c:pt>
                <c:pt idx="568" formatCode="General">
                  <c:v>3</c:v>
                </c:pt>
                <c:pt idx="569" formatCode="General">
                  <c:v>3</c:v>
                </c:pt>
                <c:pt idx="570" formatCode="General">
                  <c:v>3</c:v>
                </c:pt>
                <c:pt idx="571" formatCode="General">
                  <c:v>4</c:v>
                </c:pt>
                <c:pt idx="572" formatCode="General">
                  <c:v>4</c:v>
                </c:pt>
                <c:pt idx="573" formatCode="General">
                  <c:v>4</c:v>
                </c:pt>
                <c:pt idx="574" formatCode="General">
                  <c:v>4</c:v>
                </c:pt>
                <c:pt idx="575" formatCode="General">
                  <c:v>4</c:v>
                </c:pt>
                <c:pt idx="576" formatCode="General">
                  <c:v>4</c:v>
                </c:pt>
                <c:pt idx="577" formatCode="General">
                  <c:v>4</c:v>
                </c:pt>
                <c:pt idx="578" formatCode="General">
                  <c:v>4</c:v>
                </c:pt>
                <c:pt idx="579" formatCode="General">
                  <c:v>4</c:v>
                </c:pt>
                <c:pt idx="580" formatCode="General">
                  <c:v>4</c:v>
                </c:pt>
                <c:pt idx="581" formatCode="General">
                  <c:v>4</c:v>
                </c:pt>
                <c:pt idx="582" formatCode="General">
                  <c:v>4</c:v>
                </c:pt>
                <c:pt idx="583" formatCode="General">
                  <c:v>4</c:v>
                </c:pt>
                <c:pt idx="584" formatCode="General">
                  <c:v>4</c:v>
                </c:pt>
                <c:pt idx="585" formatCode="General">
                  <c:v>4</c:v>
                </c:pt>
                <c:pt idx="586" formatCode="General">
                  <c:v>4</c:v>
                </c:pt>
                <c:pt idx="587" formatCode="General">
                  <c:v>4</c:v>
                </c:pt>
                <c:pt idx="588" formatCode="General">
                  <c:v>4</c:v>
                </c:pt>
                <c:pt idx="589" formatCode="General">
                  <c:v>4</c:v>
                </c:pt>
                <c:pt idx="590" formatCode="General">
                  <c:v>4</c:v>
                </c:pt>
                <c:pt idx="591" formatCode="General">
                  <c:v>4</c:v>
                </c:pt>
                <c:pt idx="592" formatCode="General">
                  <c:v>4</c:v>
                </c:pt>
                <c:pt idx="593" formatCode="General">
                  <c:v>4</c:v>
                </c:pt>
                <c:pt idx="594" formatCode="General">
                  <c:v>4</c:v>
                </c:pt>
                <c:pt idx="595" formatCode="General">
                  <c:v>4</c:v>
                </c:pt>
                <c:pt idx="596" formatCode="General">
                  <c:v>4</c:v>
                </c:pt>
                <c:pt idx="597" formatCode="General">
                  <c:v>4</c:v>
                </c:pt>
                <c:pt idx="598" formatCode="General">
                  <c:v>4</c:v>
                </c:pt>
                <c:pt idx="599" formatCode="General">
                  <c:v>4</c:v>
                </c:pt>
                <c:pt idx="600" formatCode="General">
                  <c:v>4</c:v>
                </c:pt>
                <c:pt idx="601" formatCode="General">
                  <c:v>4</c:v>
                </c:pt>
                <c:pt idx="602" formatCode="General">
                  <c:v>4</c:v>
                </c:pt>
                <c:pt idx="603" formatCode="General">
                  <c:v>4</c:v>
                </c:pt>
                <c:pt idx="604" formatCode="General">
                  <c:v>4</c:v>
                </c:pt>
                <c:pt idx="605" formatCode="General">
                  <c:v>4</c:v>
                </c:pt>
                <c:pt idx="606" formatCode="General">
                  <c:v>4</c:v>
                </c:pt>
                <c:pt idx="607" formatCode="General">
                  <c:v>4</c:v>
                </c:pt>
                <c:pt idx="608" formatCode="General">
                  <c:v>4</c:v>
                </c:pt>
                <c:pt idx="609" formatCode="General">
                  <c:v>4</c:v>
                </c:pt>
                <c:pt idx="610" formatCode="General">
                  <c:v>4</c:v>
                </c:pt>
                <c:pt idx="611" formatCode="General">
                  <c:v>4</c:v>
                </c:pt>
                <c:pt idx="612" formatCode="General">
                  <c:v>4</c:v>
                </c:pt>
                <c:pt idx="613" formatCode="General">
                  <c:v>4</c:v>
                </c:pt>
                <c:pt idx="614" formatCode="General">
                  <c:v>4</c:v>
                </c:pt>
                <c:pt idx="615" formatCode="General">
                  <c:v>4</c:v>
                </c:pt>
                <c:pt idx="616" formatCode="General">
                  <c:v>4</c:v>
                </c:pt>
                <c:pt idx="617" formatCode="General">
                  <c:v>4</c:v>
                </c:pt>
                <c:pt idx="618" formatCode="General">
                  <c:v>4</c:v>
                </c:pt>
                <c:pt idx="619" formatCode="General">
                  <c:v>4</c:v>
                </c:pt>
                <c:pt idx="620" formatCode="General">
                  <c:v>4</c:v>
                </c:pt>
                <c:pt idx="621" formatCode="General">
                  <c:v>4</c:v>
                </c:pt>
                <c:pt idx="622" formatCode="General">
                  <c:v>4</c:v>
                </c:pt>
                <c:pt idx="623" formatCode="General">
                  <c:v>4</c:v>
                </c:pt>
                <c:pt idx="624" formatCode="General">
                  <c:v>4</c:v>
                </c:pt>
                <c:pt idx="625" formatCode="General">
                  <c:v>4</c:v>
                </c:pt>
                <c:pt idx="626" formatCode="General">
                  <c:v>4</c:v>
                </c:pt>
                <c:pt idx="627" formatCode="General">
                  <c:v>4</c:v>
                </c:pt>
                <c:pt idx="628" formatCode="General">
                  <c:v>4</c:v>
                </c:pt>
                <c:pt idx="629" formatCode="General">
                  <c:v>4</c:v>
                </c:pt>
                <c:pt idx="630" formatCode="General">
                  <c:v>4</c:v>
                </c:pt>
                <c:pt idx="631" formatCode="General">
                  <c:v>4</c:v>
                </c:pt>
                <c:pt idx="632" formatCode="General">
                  <c:v>4</c:v>
                </c:pt>
                <c:pt idx="633" formatCode="General">
                  <c:v>4</c:v>
                </c:pt>
                <c:pt idx="634" formatCode="General">
                  <c:v>4</c:v>
                </c:pt>
                <c:pt idx="635" formatCode="General">
                  <c:v>4</c:v>
                </c:pt>
                <c:pt idx="636" formatCode="General">
                  <c:v>4</c:v>
                </c:pt>
                <c:pt idx="637" formatCode="General">
                  <c:v>4</c:v>
                </c:pt>
                <c:pt idx="638" formatCode="General">
                  <c:v>4</c:v>
                </c:pt>
                <c:pt idx="639" formatCode="General">
                  <c:v>4</c:v>
                </c:pt>
                <c:pt idx="640" formatCode="General">
                  <c:v>4</c:v>
                </c:pt>
                <c:pt idx="641" formatCode="General">
                  <c:v>4</c:v>
                </c:pt>
                <c:pt idx="642" formatCode="General">
                  <c:v>4</c:v>
                </c:pt>
                <c:pt idx="643" formatCode="General">
                  <c:v>4</c:v>
                </c:pt>
                <c:pt idx="644" formatCode="General">
                  <c:v>4</c:v>
                </c:pt>
                <c:pt idx="645" formatCode="General">
                  <c:v>4</c:v>
                </c:pt>
                <c:pt idx="646" formatCode="General">
                  <c:v>4</c:v>
                </c:pt>
                <c:pt idx="647" formatCode="General">
                  <c:v>4</c:v>
                </c:pt>
                <c:pt idx="648" formatCode="General">
                  <c:v>4</c:v>
                </c:pt>
                <c:pt idx="649" formatCode="General">
                  <c:v>4</c:v>
                </c:pt>
                <c:pt idx="650" formatCode="General">
                  <c:v>4</c:v>
                </c:pt>
                <c:pt idx="651" formatCode="General">
                  <c:v>4</c:v>
                </c:pt>
                <c:pt idx="652" formatCode="General">
                  <c:v>4</c:v>
                </c:pt>
                <c:pt idx="653" formatCode="General">
                  <c:v>4</c:v>
                </c:pt>
                <c:pt idx="654" formatCode="General">
                  <c:v>4</c:v>
                </c:pt>
                <c:pt idx="655" formatCode="General">
                  <c:v>4</c:v>
                </c:pt>
                <c:pt idx="656" formatCode="General">
                  <c:v>4</c:v>
                </c:pt>
                <c:pt idx="657" formatCode="General">
                  <c:v>4</c:v>
                </c:pt>
                <c:pt idx="658" formatCode="General">
                  <c:v>4</c:v>
                </c:pt>
                <c:pt idx="659" formatCode="General">
                  <c:v>4</c:v>
                </c:pt>
                <c:pt idx="660" formatCode="General">
                  <c:v>4</c:v>
                </c:pt>
                <c:pt idx="661" formatCode="General">
                  <c:v>4</c:v>
                </c:pt>
                <c:pt idx="662" formatCode="General">
                  <c:v>4</c:v>
                </c:pt>
                <c:pt idx="663" formatCode="General">
                  <c:v>4</c:v>
                </c:pt>
                <c:pt idx="664" formatCode="General">
                  <c:v>4</c:v>
                </c:pt>
                <c:pt idx="665" formatCode="General">
                  <c:v>4</c:v>
                </c:pt>
                <c:pt idx="666" formatCode="General">
                  <c:v>4</c:v>
                </c:pt>
                <c:pt idx="667" formatCode="General">
                  <c:v>4</c:v>
                </c:pt>
                <c:pt idx="668" formatCode="General">
                  <c:v>4</c:v>
                </c:pt>
                <c:pt idx="669" formatCode="General">
                  <c:v>4</c:v>
                </c:pt>
                <c:pt idx="670" formatCode="General">
                  <c:v>4</c:v>
                </c:pt>
                <c:pt idx="671" formatCode="General">
                  <c:v>4</c:v>
                </c:pt>
                <c:pt idx="672" formatCode="General">
                  <c:v>4</c:v>
                </c:pt>
                <c:pt idx="673" formatCode="General">
                  <c:v>4</c:v>
                </c:pt>
                <c:pt idx="674" formatCode="General">
                  <c:v>4</c:v>
                </c:pt>
                <c:pt idx="675" formatCode="General">
                  <c:v>4</c:v>
                </c:pt>
                <c:pt idx="676" formatCode="General">
                  <c:v>4</c:v>
                </c:pt>
                <c:pt idx="677" formatCode="General">
                  <c:v>4</c:v>
                </c:pt>
                <c:pt idx="678" formatCode="General">
                  <c:v>4</c:v>
                </c:pt>
                <c:pt idx="679" formatCode="General">
                  <c:v>4</c:v>
                </c:pt>
                <c:pt idx="680" formatCode="General">
                  <c:v>4</c:v>
                </c:pt>
                <c:pt idx="681" formatCode="General">
                  <c:v>4</c:v>
                </c:pt>
                <c:pt idx="682" formatCode="General">
                  <c:v>4</c:v>
                </c:pt>
                <c:pt idx="683" formatCode="General">
                  <c:v>4</c:v>
                </c:pt>
                <c:pt idx="684" formatCode="General">
                  <c:v>4</c:v>
                </c:pt>
                <c:pt idx="685" formatCode="General">
                  <c:v>4</c:v>
                </c:pt>
                <c:pt idx="686" formatCode="General">
                  <c:v>4</c:v>
                </c:pt>
                <c:pt idx="687" formatCode="General">
                  <c:v>4</c:v>
                </c:pt>
                <c:pt idx="688" formatCode="General">
                  <c:v>4</c:v>
                </c:pt>
                <c:pt idx="689" formatCode="General">
                  <c:v>4</c:v>
                </c:pt>
                <c:pt idx="690" formatCode="General">
                  <c:v>4</c:v>
                </c:pt>
                <c:pt idx="691" formatCode="General">
                  <c:v>4</c:v>
                </c:pt>
                <c:pt idx="692" formatCode="General">
                  <c:v>4</c:v>
                </c:pt>
                <c:pt idx="693" formatCode="General">
                  <c:v>4</c:v>
                </c:pt>
                <c:pt idx="694" formatCode="General">
                  <c:v>4</c:v>
                </c:pt>
                <c:pt idx="695" formatCode="General">
                  <c:v>4</c:v>
                </c:pt>
                <c:pt idx="696" formatCode="General">
                  <c:v>4</c:v>
                </c:pt>
                <c:pt idx="697" formatCode="General">
                  <c:v>4</c:v>
                </c:pt>
                <c:pt idx="698" formatCode="General">
                  <c:v>4</c:v>
                </c:pt>
                <c:pt idx="699" formatCode="General">
                  <c:v>4</c:v>
                </c:pt>
                <c:pt idx="700" formatCode="General">
                  <c:v>4</c:v>
                </c:pt>
                <c:pt idx="701" formatCode="General">
                  <c:v>4</c:v>
                </c:pt>
                <c:pt idx="702" formatCode="General">
                  <c:v>4</c:v>
                </c:pt>
                <c:pt idx="703" formatCode="General">
                  <c:v>4</c:v>
                </c:pt>
                <c:pt idx="704" formatCode="General">
                  <c:v>4</c:v>
                </c:pt>
                <c:pt idx="705" formatCode="General">
                  <c:v>4</c:v>
                </c:pt>
                <c:pt idx="706" formatCode="General">
                  <c:v>4</c:v>
                </c:pt>
                <c:pt idx="707" formatCode="General">
                  <c:v>4</c:v>
                </c:pt>
                <c:pt idx="708" formatCode="General">
                  <c:v>5</c:v>
                </c:pt>
                <c:pt idx="709" formatCode="General">
                  <c:v>5</c:v>
                </c:pt>
                <c:pt idx="710" formatCode="General">
                  <c:v>5</c:v>
                </c:pt>
                <c:pt idx="711" formatCode="General">
                  <c:v>5</c:v>
                </c:pt>
                <c:pt idx="712" formatCode="General">
                  <c:v>5</c:v>
                </c:pt>
                <c:pt idx="713" formatCode="General">
                  <c:v>5</c:v>
                </c:pt>
                <c:pt idx="714" formatCode="General">
                  <c:v>5</c:v>
                </c:pt>
                <c:pt idx="715" formatCode="General">
                  <c:v>5</c:v>
                </c:pt>
                <c:pt idx="716" formatCode="General">
                  <c:v>5</c:v>
                </c:pt>
                <c:pt idx="717" formatCode="General">
                  <c:v>5</c:v>
                </c:pt>
                <c:pt idx="718" formatCode="General">
                  <c:v>5</c:v>
                </c:pt>
                <c:pt idx="719" formatCode="General">
                  <c:v>5</c:v>
                </c:pt>
                <c:pt idx="720" formatCode="General">
                  <c:v>5</c:v>
                </c:pt>
                <c:pt idx="721" formatCode="General">
                  <c:v>5</c:v>
                </c:pt>
                <c:pt idx="722" formatCode="General">
                  <c:v>5</c:v>
                </c:pt>
                <c:pt idx="723" formatCode="General">
                  <c:v>5</c:v>
                </c:pt>
                <c:pt idx="724" formatCode="General">
                  <c:v>5</c:v>
                </c:pt>
                <c:pt idx="725" formatCode="General">
                  <c:v>5</c:v>
                </c:pt>
                <c:pt idx="726" formatCode="General">
                  <c:v>5</c:v>
                </c:pt>
                <c:pt idx="727" formatCode="General">
                  <c:v>5</c:v>
                </c:pt>
                <c:pt idx="728" formatCode="General">
                  <c:v>5</c:v>
                </c:pt>
                <c:pt idx="729" formatCode="General">
                  <c:v>5</c:v>
                </c:pt>
                <c:pt idx="730" formatCode="General">
                  <c:v>5</c:v>
                </c:pt>
                <c:pt idx="731" formatCode="General">
                  <c:v>5</c:v>
                </c:pt>
                <c:pt idx="732" formatCode="General">
                  <c:v>5</c:v>
                </c:pt>
                <c:pt idx="733" formatCode="General">
                  <c:v>5</c:v>
                </c:pt>
                <c:pt idx="734" formatCode="General">
                  <c:v>5</c:v>
                </c:pt>
                <c:pt idx="735" formatCode="General">
                  <c:v>5</c:v>
                </c:pt>
                <c:pt idx="736" formatCode="General">
                  <c:v>5</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5</c:v>
                </c:pt>
                <c:pt idx="760" formatCode="General">
                  <c:v>5</c:v>
                </c:pt>
                <c:pt idx="761" formatCode="General">
                  <c:v>5</c:v>
                </c:pt>
                <c:pt idx="762" formatCode="General">
                  <c:v>5</c:v>
                </c:pt>
                <c:pt idx="763" formatCode="General">
                  <c:v>5</c:v>
                </c:pt>
                <c:pt idx="764" formatCode="General">
                  <c:v>5</c:v>
                </c:pt>
                <c:pt idx="765" formatCode="General">
                  <c:v>5</c:v>
                </c:pt>
                <c:pt idx="766" formatCode="General">
                  <c:v>5</c:v>
                </c:pt>
                <c:pt idx="767" formatCode="General">
                  <c:v>5</c:v>
                </c:pt>
                <c:pt idx="768" formatCode="General">
                  <c:v>5</c:v>
                </c:pt>
                <c:pt idx="769" formatCode="General">
                  <c:v>5</c:v>
                </c:pt>
                <c:pt idx="770" formatCode="General">
                  <c:v>5</c:v>
                </c:pt>
                <c:pt idx="771" formatCode="General">
                  <c:v>5</c:v>
                </c:pt>
                <c:pt idx="772" formatCode="General">
                  <c:v>5</c:v>
                </c:pt>
                <c:pt idx="773" formatCode="General">
                  <c:v>5</c:v>
                </c:pt>
                <c:pt idx="774" formatCode="General">
                  <c:v>5</c:v>
                </c:pt>
                <c:pt idx="775" formatCode="General">
                  <c:v>5</c:v>
                </c:pt>
                <c:pt idx="776" formatCode="General">
                  <c:v>5</c:v>
                </c:pt>
                <c:pt idx="777" formatCode="General">
                  <c:v>5</c:v>
                </c:pt>
                <c:pt idx="778" formatCode="General">
                  <c:v>5</c:v>
                </c:pt>
                <c:pt idx="779" formatCode="General">
                  <c:v>5</c:v>
                </c:pt>
                <c:pt idx="780" formatCode="General">
                  <c:v>5</c:v>
                </c:pt>
                <c:pt idx="781" formatCode="General">
                  <c:v>5</c:v>
                </c:pt>
                <c:pt idx="782" formatCode="General">
                  <c:v>5</c:v>
                </c:pt>
                <c:pt idx="783" formatCode="General">
                  <c:v>5</c:v>
                </c:pt>
                <c:pt idx="784" formatCode="General">
                  <c:v>5</c:v>
                </c:pt>
                <c:pt idx="785" formatCode="General">
                  <c:v>5</c:v>
                </c:pt>
                <c:pt idx="786" formatCode="General">
                  <c:v>5</c:v>
                </c:pt>
                <c:pt idx="787" formatCode="General">
                  <c:v>5</c:v>
                </c:pt>
                <c:pt idx="788" formatCode="General">
                  <c:v>5</c:v>
                </c:pt>
                <c:pt idx="789" formatCode="General">
                  <c:v>5</c:v>
                </c:pt>
                <c:pt idx="790" formatCode="General">
                  <c:v>5</c:v>
                </c:pt>
                <c:pt idx="791" formatCode="General">
                  <c:v>5</c:v>
                </c:pt>
                <c:pt idx="792" formatCode="General">
                  <c:v>5</c:v>
                </c:pt>
                <c:pt idx="793" formatCode="General">
                  <c:v>5</c:v>
                </c:pt>
                <c:pt idx="794" formatCode="General">
                  <c:v>5</c:v>
                </c:pt>
                <c:pt idx="795" formatCode="General">
                  <c:v>6</c:v>
                </c:pt>
                <c:pt idx="796" formatCode="General">
                  <c:v>6</c:v>
                </c:pt>
                <c:pt idx="797" formatCode="General">
                  <c:v>6</c:v>
                </c:pt>
                <c:pt idx="798" formatCode="General">
                  <c:v>6</c:v>
                </c:pt>
                <c:pt idx="799" formatCode="General">
                  <c:v>6</c:v>
                </c:pt>
                <c:pt idx="800" formatCode="General">
                  <c:v>6</c:v>
                </c:pt>
                <c:pt idx="801" formatCode="General">
                  <c:v>6</c:v>
                </c:pt>
                <c:pt idx="802" formatCode="General">
                  <c:v>6</c:v>
                </c:pt>
                <c:pt idx="803" formatCode="General">
                  <c:v>6</c:v>
                </c:pt>
                <c:pt idx="804" formatCode="General">
                  <c:v>6</c:v>
                </c:pt>
                <c:pt idx="805" formatCode="General">
                  <c:v>6</c:v>
                </c:pt>
                <c:pt idx="806" formatCode="General">
                  <c:v>6</c:v>
                </c:pt>
                <c:pt idx="807" formatCode="General">
                  <c:v>6</c:v>
                </c:pt>
                <c:pt idx="808" formatCode="General">
                  <c:v>6</c:v>
                </c:pt>
                <c:pt idx="809" formatCode="General">
                  <c:v>6</c:v>
                </c:pt>
                <c:pt idx="810" formatCode="General">
                  <c:v>6</c:v>
                </c:pt>
                <c:pt idx="811" formatCode="General">
                  <c:v>6</c:v>
                </c:pt>
                <c:pt idx="812" formatCode="General">
                  <c:v>6</c:v>
                </c:pt>
                <c:pt idx="813" formatCode="General">
                  <c:v>6</c:v>
                </c:pt>
                <c:pt idx="814" formatCode="General">
                  <c:v>6</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6</c:v>
                </c:pt>
                <c:pt idx="826" formatCode="General">
                  <c:v>6</c:v>
                </c:pt>
                <c:pt idx="827" formatCode="General">
                  <c:v>6</c:v>
                </c:pt>
                <c:pt idx="828" formatCode="General">
                  <c:v>7</c:v>
                </c:pt>
                <c:pt idx="829" formatCode="General">
                  <c:v>7</c:v>
                </c:pt>
                <c:pt idx="830" formatCode="General">
                  <c:v>7</c:v>
                </c:pt>
                <c:pt idx="831" formatCode="General">
                  <c:v>7</c:v>
                </c:pt>
                <c:pt idx="832" formatCode="General">
                  <c:v>7</c:v>
                </c:pt>
                <c:pt idx="833" formatCode="General">
                  <c:v>7</c:v>
                </c:pt>
                <c:pt idx="834" formatCode="General">
                  <c:v>7</c:v>
                </c:pt>
                <c:pt idx="835" formatCode="General">
                  <c:v>7</c:v>
                </c:pt>
                <c:pt idx="836" formatCode="General">
                  <c:v>7</c:v>
                </c:pt>
                <c:pt idx="837" formatCode="General">
                  <c:v>7</c:v>
                </c:pt>
                <c:pt idx="838" formatCode="General">
                  <c:v>7</c:v>
                </c:pt>
                <c:pt idx="839" formatCode="General">
                  <c:v>7</c:v>
                </c:pt>
                <c:pt idx="840" formatCode="General">
                  <c:v>7</c:v>
                </c:pt>
                <c:pt idx="841" formatCode="General">
                  <c:v>7</c:v>
                </c:pt>
                <c:pt idx="842" formatCode="General">
                  <c:v>7</c:v>
                </c:pt>
                <c:pt idx="843" formatCode="General">
                  <c:v>8</c:v>
                </c:pt>
                <c:pt idx="844" formatCode="General">
                  <c:v>8</c:v>
                </c:pt>
                <c:pt idx="845" formatCode="General">
                  <c:v>8</c:v>
                </c:pt>
                <c:pt idx="846" formatCode="General">
                  <c:v>8</c:v>
                </c:pt>
                <c:pt idx="847" formatCode="General">
                  <c:v>8</c:v>
                </c:pt>
                <c:pt idx="848" formatCode="General">
                  <c:v>8</c:v>
                </c:pt>
                <c:pt idx="849" formatCode="General">
                  <c:v>8</c:v>
                </c:pt>
                <c:pt idx="850" formatCode="General">
                  <c:v>8</c:v>
                </c:pt>
                <c:pt idx="851" formatCode="General">
                  <c:v>8</c:v>
                </c:pt>
                <c:pt idx="852" formatCode="General">
                  <c:v>8</c:v>
                </c:pt>
                <c:pt idx="853" formatCode="General">
                  <c:v>8</c:v>
                </c:pt>
                <c:pt idx="854" formatCode="General">
                  <c:v>8</c:v>
                </c:pt>
                <c:pt idx="855" formatCode="General">
                  <c:v>9</c:v>
                </c:pt>
                <c:pt idx="856" formatCode="General">
                  <c:v>9</c:v>
                </c:pt>
                <c:pt idx="857" formatCode="General">
                  <c:v>9</c:v>
                </c:pt>
                <c:pt idx="858" formatCode="General">
                  <c:v>9</c:v>
                </c:pt>
                <c:pt idx="859" formatCode="General">
                  <c:v>9</c:v>
                </c:pt>
                <c:pt idx="860" formatCode="General">
                  <c:v>9</c:v>
                </c:pt>
                <c:pt idx="861" formatCode="General">
                  <c:v>9</c:v>
                </c:pt>
                <c:pt idx="862" formatCode="General">
                  <c:v>10</c:v>
                </c:pt>
                <c:pt idx="863" formatCode="General">
                  <c:v>12</c:v>
                </c:pt>
                <c:pt idx="864" formatCode="General">
                  <c:v>13</c:v>
                </c:pt>
                <c:pt idx="865" formatCode="General">
                  <c:v>15</c:v>
                </c:pt>
                <c:pt idx="866" formatCode="General">
                  <c:v>15</c:v>
                </c:pt>
                <c:pt idx="867" formatCode="General">
                  <c:v>15</c:v>
                </c:pt>
              </c:numCache>
            </c:numRef>
          </c:xVal>
          <c:yVal>
            <c:numRef>
              <c:f>'Dusky flathead'!$AE$2:$AE$1600</c:f>
              <c:numCache>
                <c:formatCode>General</c:formatCode>
                <c:ptCount val="1599"/>
                <c:pt idx="4">
                  <c:v>8.6735621541877528</c:v>
                </c:pt>
                <c:pt idx="5">
                  <c:v>8.6735621541877528</c:v>
                </c:pt>
                <c:pt idx="6">
                  <c:v>8.6735621541877528</c:v>
                </c:pt>
                <c:pt idx="7">
                  <c:v>8.6735621541877528</c:v>
                </c:pt>
                <c:pt idx="8">
                  <c:v>8.6735621541877528</c:v>
                </c:pt>
                <c:pt idx="9">
                  <c:v>8.6735621541877528</c:v>
                </c:pt>
                <c:pt idx="10">
                  <c:v>8.6735621541877528</c:v>
                </c:pt>
                <c:pt idx="11">
                  <c:v>8.6735621541877528</c:v>
                </c:pt>
                <c:pt idx="12">
                  <c:v>8.6735621541877528</c:v>
                </c:pt>
                <c:pt idx="13">
                  <c:v>8.6735621541877528</c:v>
                </c:pt>
                <c:pt idx="14">
                  <c:v>8.6735621541877528</c:v>
                </c:pt>
                <c:pt idx="15">
                  <c:v>8.6735621541877528</c:v>
                </c:pt>
                <c:pt idx="16">
                  <c:v>8.6735621541877528</c:v>
                </c:pt>
                <c:pt idx="17">
                  <c:v>8.6735621541877528</c:v>
                </c:pt>
                <c:pt idx="18">
                  <c:v>8.6735621541877528</c:v>
                </c:pt>
                <c:pt idx="19">
                  <c:v>8.6735621541877528</c:v>
                </c:pt>
                <c:pt idx="20">
                  <c:v>8.6735621541877528</c:v>
                </c:pt>
                <c:pt idx="21">
                  <c:v>8.6735621541877528</c:v>
                </c:pt>
                <c:pt idx="22">
                  <c:v>8.6735621541877528</c:v>
                </c:pt>
                <c:pt idx="23">
                  <c:v>8.6735621541877528</c:v>
                </c:pt>
                <c:pt idx="24">
                  <c:v>8.6735621541877528</c:v>
                </c:pt>
                <c:pt idx="25">
                  <c:v>8.6735621541877528</c:v>
                </c:pt>
                <c:pt idx="26">
                  <c:v>8.6735621541877528</c:v>
                </c:pt>
                <c:pt idx="27">
                  <c:v>8.6735621541877528</c:v>
                </c:pt>
                <c:pt idx="28">
                  <c:v>8.6735621541877528</c:v>
                </c:pt>
                <c:pt idx="29">
                  <c:v>8.6735621541877528</c:v>
                </c:pt>
                <c:pt idx="30">
                  <c:v>8.6735621541877528</c:v>
                </c:pt>
                <c:pt idx="31">
                  <c:v>8.6735621541877528</c:v>
                </c:pt>
                <c:pt idx="32">
                  <c:v>8.6735621541877528</c:v>
                </c:pt>
                <c:pt idx="33">
                  <c:v>8.6735621541877528</c:v>
                </c:pt>
                <c:pt idx="34">
                  <c:v>8.6735621541877528</c:v>
                </c:pt>
                <c:pt idx="35">
                  <c:v>8.6735621541877528</c:v>
                </c:pt>
                <c:pt idx="36">
                  <c:v>8.6735621541877528</c:v>
                </c:pt>
                <c:pt idx="37">
                  <c:v>8.6735621541877528</c:v>
                </c:pt>
                <c:pt idx="38">
                  <c:v>8.6735621541877528</c:v>
                </c:pt>
                <c:pt idx="39">
                  <c:v>8.6735621541877528</c:v>
                </c:pt>
                <c:pt idx="40">
                  <c:v>8.6735621541877528</c:v>
                </c:pt>
                <c:pt idx="41">
                  <c:v>8.6735621541877528</c:v>
                </c:pt>
                <c:pt idx="42">
                  <c:v>8.6735621541877528</c:v>
                </c:pt>
                <c:pt idx="43">
                  <c:v>8.6735621541877528</c:v>
                </c:pt>
                <c:pt idx="44">
                  <c:v>8.6735621541877528</c:v>
                </c:pt>
                <c:pt idx="45">
                  <c:v>8.6735621541877528</c:v>
                </c:pt>
                <c:pt idx="46">
                  <c:v>8.6735621541877528</c:v>
                </c:pt>
                <c:pt idx="47">
                  <c:v>8.6735621541877528</c:v>
                </c:pt>
                <c:pt idx="48">
                  <c:v>8.6735621541877528</c:v>
                </c:pt>
                <c:pt idx="49">
                  <c:v>8.6735621541877528</c:v>
                </c:pt>
                <c:pt idx="50">
                  <c:v>8.6735621541877528</c:v>
                </c:pt>
                <c:pt idx="51">
                  <c:v>8.6735621541877528</c:v>
                </c:pt>
                <c:pt idx="52">
                  <c:v>8.6735621541877528</c:v>
                </c:pt>
                <c:pt idx="53">
                  <c:v>8.6735621541877528</c:v>
                </c:pt>
                <c:pt idx="54">
                  <c:v>8.6735621541877528</c:v>
                </c:pt>
                <c:pt idx="55">
                  <c:v>8.6735621541877528</c:v>
                </c:pt>
                <c:pt idx="56">
                  <c:v>8.6735621541877528</c:v>
                </c:pt>
                <c:pt idx="57">
                  <c:v>8.6735621541877528</c:v>
                </c:pt>
                <c:pt idx="58">
                  <c:v>8.6735621541877528</c:v>
                </c:pt>
                <c:pt idx="59">
                  <c:v>8.6735621541877528</c:v>
                </c:pt>
                <c:pt idx="60">
                  <c:v>8.6735621541877528</c:v>
                </c:pt>
                <c:pt idx="61">
                  <c:v>8.6735621541877528</c:v>
                </c:pt>
                <c:pt idx="62">
                  <c:v>8.6735621541877528</c:v>
                </c:pt>
                <c:pt idx="63">
                  <c:v>8.6735621541877528</c:v>
                </c:pt>
                <c:pt idx="64">
                  <c:v>8.6735621541877528</c:v>
                </c:pt>
                <c:pt idx="65">
                  <c:v>8.6735621541877528</c:v>
                </c:pt>
                <c:pt idx="66">
                  <c:v>8.6735621541877528</c:v>
                </c:pt>
                <c:pt idx="67">
                  <c:v>8.6735621541877528</c:v>
                </c:pt>
                <c:pt idx="68">
                  <c:v>8.6735621541877528</c:v>
                </c:pt>
                <c:pt idx="69">
                  <c:v>8.6735621541877528</c:v>
                </c:pt>
                <c:pt idx="70">
                  <c:v>8.6735621541877528</c:v>
                </c:pt>
                <c:pt idx="71">
                  <c:v>8.6735621541877528</c:v>
                </c:pt>
                <c:pt idx="72">
                  <c:v>8.6735621541877528</c:v>
                </c:pt>
                <c:pt idx="73">
                  <c:v>8.6735621541877528</c:v>
                </c:pt>
                <c:pt idx="74">
                  <c:v>8.6735621541877528</c:v>
                </c:pt>
                <c:pt idx="75">
                  <c:v>8.6735621541877528</c:v>
                </c:pt>
                <c:pt idx="76">
                  <c:v>8.6735621541877528</c:v>
                </c:pt>
                <c:pt idx="77">
                  <c:v>8.6735621541877528</c:v>
                </c:pt>
                <c:pt idx="78">
                  <c:v>8.6735621541877528</c:v>
                </c:pt>
                <c:pt idx="79">
                  <c:v>8.6735621541877528</c:v>
                </c:pt>
                <c:pt idx="80">
                  <c:v>8.6735621541877528</c:v>
                </c:pt>
                <c:pt idx="81">
                  <c:v>8.6735621541877528</c:v>
                </c:pt>
                <c:pt idx="82">
                  <c:v>8.6735621541877528</c:v>
                </c:pt>
                <c:pt idx="83">
                  <c:v>8.6735621541877528</c:v>
                </c:pt>
                <c:pt idx="84">
                  <c:v>8.6735621541877528</c:v>
                </c:pt>
                <c:pt idx="85">
                  <c:v>8.6735621541877528</c:v>
                </c:pt>
                <c:pt idx="86">
                  <c:v>8.6735621541877528</c:v>
                </c:pt>
                <c:pt idx="87">
                  <c:v>8.6735621541877528</c:v>
                </c:pt>
                <c:pt idx="88">
                  <c:v>8.6735621541877528</c:v>
                </c:pt>
                <c:pt idx="89">
                  <c:v>8.6735621541877528</c:v>
                </c:pt>
                <c:pt idx="90">
                  <c:v>23.704006663812766</c:v>
                </c:pt>
                <c:pt idx="91">
                  <c:v>23.704006663812766</c:v>
                </c:pt>
                <c:pt idx="92">
                  <c:v>23.704006663812766</c:v>
                </c:pt>
                <c:pt idx="93">
                  <c:v>23.704006663812766</c:v>
                </c:pt>
                <c:pt idx="94">
                  <c:v>23.704006663812766</c:v>
                </c:pt>
                <c:pt idx="95">
                  <c:v>23.704006663812766</c:v>
                </c:pt>
                <c:pt idx="96">
                  <c:v>23.704006663812766</c:v>
                </c:pt>
                <c:pt idx="97">
                  <c:v>23.704006663812766</c:v>
                </c:pt>
                <c:pt idx="98">
                  <c:v>23.704006663812766</c:v>
                </c:pt>
                <c:pt idx="99">
                  <c:v>23.704006663812766</c:v>
                </c:pt>
                <c:pt idx="100">
                  <c:v>23.704006663812766</c:v>
                </c:pt>
                <c:pt idx="101">
                  <c:v>23.704006663812766</c:v>
                </c:pt>
                <c:pt idx="102">
                  <c:v>23.704006663812766</c:v>
                </c:pt>
                <c:pt idx="103">
                  <c:v>23.704006663812766</c:v>
                </c:pt>
                <c:pt idx="104">
                  <c:v>23.704006663812766</c:v>
                </c:pt>
                <c:pt idx="105">
                  <c:v>23.704006663812766</c:v>
                </c:pt>
                <c:pt idx="106">
                  <c:v>23.704006663812766</c:v>
                </c:pt>
                <c:pt idx="107">
                  <c:v>23.704006663812766</c:v>
                </c:pt>
                <c:pt idx="108">
                  <c:v>23.704006663812766</c:v>
                </c:pt>
                <c:pt idx="109">
                  <c:v>23.704006663812766</c:v>
                </c:pt>
                <c:pt idx="110">
                  <c:v>23.704006663812766</c:v>
                </c:pt>
                <c:pt idx="111">
                  <c:v>23.704006663812766</c:v>
                </c:pt>
                <c:pt idx="112">
                  <c:v>23.704006663812766</c:v>
                </c:pt>
                <c:pt idx="113">
                  <c:v>23.704006663812766</c:v>
                </c:pt>
                <c:pt idx="114">
                  <c:v>23.704006663812766</c:v>
                </c:pt>
                <c:pt idx="115">
                  <c:v>23.704006663812766</c:v>
                </c:pt>
                <c:pt idx="116">
                  <c:v>23.704006663812766</c:v>
                </c:pt>
                <c:pt idx="117">
                  <c:v>23.704006663812766</c:v>
                </c:pt>
                <c:pt idx="118">
                  <c:v>23.704006663812766</c:v>
                </c:pt>
                <c:pt idx="119">
                  <c:v>23.704006663812766</c:v>
                </c:pt>
                <c:pt idx="120">
                  <c:v>23.704006663812766</c:v>
                </c:pt>
                <c:pt idx="121">
                  <c:v>23.704006663812766</c:v>
                </c:pt>
                <c:pt idx="122">
                  <c:v>23.704006663812766</c:v>
                </c:pt>
                <c:pt idx="123">
                  <c:v>23.704006663812766</c:v>
                </c:pt>
                <c:pt idx="124">
                  <c:v>23.704006663812766</c:v>
                </c:pt>
                <c:pt idx="125">
                  <c:v>23.704006663812766</c:v>
                </c:pt>
                <c:pt idx="126">
                  <c:v>23.704006663812766</c:v>
                </c:pt>
                <c:pt idx="127">
                  <c:v>23.704006663812766</c:v>
                </c:pt>
                <c:pt idx="128">
                  <c:v>23.704006663812766</c:v>
                </c:pt>
                <c:pt idx="129">
                  <c:v>23.704006663812766</c:v>
                </c:pt>
                <c:pt idx="130">
                  <c:v>23.704006663812766</c:v>
                </c:pt>
                <c:pt idx="131">
                  <c:v>23.704006663812766</c:v>
                </c:pt>
                <c:pt idx="132">
                  <c:v>23.704006663812766</c:v>
                </c:pt>
                <c:pt idx="133">
                  <c:v>23.704006663812766</c:v>
                </c:pt>
                <c:pt idx="134">
                  <c:v>23.704006663812766</c:v>
                </c:pt>
                <c:pt idx="135">
                  <c:v>23.704006663812766</c:v>
                </c:pt>
                <c:pt idx="136">
                  <c:v>23.704006663812766</c:v>
                </c:pt>
                <c:pt idx="137">
                  <c:v>23.704006663812766</c:v>
                </c:pt>
                <c:pt idx="138">
                  <c:v>23.704006663812766</c:v>
                </c:pt>
                <c:pt idx="139">
                  <c:v>23.704006663812766</c:v>
                </c:pt>
                <c:pt idx="140">
                  <c:v>23.704006663812766</c:v>
                </c:pt>
                <c:pt idx="141">
                  <c:v>23.704006663812766</c:v>
                </c:pt>
                <c:pt idx="142">
                  <c:v>23.704006663812766</c:v>
                </c:pt>
                <c:pt idx="143">
                  <c:v>23.704006663812766</c:v>
                </c:pt>
                <c:pt idx="144">
                  <c:v>23.704006663812766</c:v>
                </c:pt>
                <c:pt idx="145">
                  <c:v>23.704006663812766</c:v>
                </c:pt>
                <c:pt idx="146">
                  <c:v>23.704006663812766</c:v>
                </c:pt>
                <c:pt idx="147">
                  <c:v>23.704006663812766</c:v>
                </c:pt>
                <c:pt idx="148">
                  <c:v>23.704006663812766</c:v>
                </c:pt>
                <c:pt idx="149">
                  <c:v>23.704006663812766</c:v>
                </c:pt>
                <c:pt idx="150">
                  <c:v>23.704006663812766</c:v>
                </c:pt>
                <c:pt idx="151">
                  <c:v>23.704006663812766</c:v>
                </c:pt>
                <c:pt idx="152">
                  <c:v>23.704006663812766</c:v>
                </c:pt>
                <c:pt idx="153">
                  <c:v>23.704006663812766</c:v>
                </c:pt>
                <c:pt idx="154">
                  <c:v>23.704006663812766</c:v>
                </c:pt>
                <c:pt idx="155">
                  <c:v>23.704006663812766</c:v>
                </c:pt>
                <c:pt idx="156">
                  <c:v>23.704006663812766</c:v>
                </c:pt>
                <c:pt idx="157">
                  <c:v>23.704006663812766</c:v>
                </c:pt>
                <c:pt idx="158">
                  <c:v>23.704006663812766</c:v>
                </c:pt>
                <c:pt idx="159">
                  <c:v>23.704006663812766</c:v>
                </c:pt>
                <c:pt idx="160">
                  <c:v>23.704006663812766</c:v>
                </c:pt>
                <c:pt idx="161">
                  <c:v>23.704006663812766</c:v>
                </c:pt>
                <c:pt idx="162">
                  <c:v>23.704006663812766</c:v>
                </c:pt>
                <c:pt idx="163">
                  <c:v>23.704006663812766</c:v>
                </c:pt>
                <c:pt idx="164">
                  <c:v>23.704006663812766</c:v>
                </c:pt>
                <c:pt idx="165">
                  <c:v>23.704006663812766</c:v>
                </c:pt>
                <c:pt idx="166">
                  <c:v>23.704006663812766</c:v>
                </c:pt>
                <c:pt idx="167">
                  <c:v>23.704006663812766</c:v>
                </c:pt>
                <c:pt idx="168">
                  <c:v>23.704006663812766</c:v>
                </c:pt>
                <c:pt idx="169">
                  <c:v>23.704006663812766</c:v>
                </c:pt>
                <c:pt idx="170">
                  <c:v>23.704006663812766</c:v>
                </c:pt>
                <c:pt idx="171">
                  <c:v>23.704006663812766</c:v>
                </c:pt>
                <c:pt idx="172">
                  <c:v>23.704006663812766</c:v>
                </c:pt>
                <c:pt idx="173">
                  <c:v>23.704006663812766</c:v>
                </c:pt>
                <c:pt idx="174">
                  <c:v>23.704006663812766</c:v>
                </c:pt>
                <c:pt idx="175">
                  <c:v>23.704006663812766</c:v>
                </c:pt>
                <c:pt idx="176">
                  <c:v>23.704006663812766</c:v>
                </c:pt>
                <c:pt idx="177">
                  <c:v>23.704006663812766</c:v>
                </c:pt>
                <c:pt idx="178">
                  <c:v>23.704006663812766</c:v>
                </c:pt>
                <c:pt idx="179">
                  <c:v>23.704006663812766</c:v>
                </c:pt>
                <c:pt idx="180">
                  <c:v>23.704006663812766</c:v>
                </c:pt>
                <c:pt idx="181">
                  <c:v>23.704006663812766</c:v>
                </c:pt>
                <c:pt idx="182">
                  <c:v>23.704006663812766</c:v>
                </c:pt>
                <c:pt idx="183">
                  <c:v>23.704006663812766</c:v>
                </c:pt>
                <c:pt idx="184">
                  <c:v>23.704006663812766</c:v>
                </c:pt>
                <c:pt idx="185">
                  <c:v>23.704006663812766</c:v>
                </c:pt>
                <c:pt idx="186">
                  <c:v>23.704006663812766</c:v>
                </c:pt>
                <c:pt idx="187">
                  <c:v>23.704006663812766</c:v>
                </c:pt>
                <c:pt idx="188">
                  <c:v>23.704006663812766</c:v>
                </c:pt>
                <c:pt idx="189">
                  <c:v>23.704006663812766</c:v>
                </c:pt>
                <c:pt idx="190">
                  <c:v>23.704006663812766</c:v>
                </c:pt>
                <c:pt idx="191">
                  <c:v>23.704006663812766</c:v>
                </c:pt>
                <c:pt idx="192">
                  <c:v>33.946551195370397</c:v>
                </c:pt>
                <c:pt idx="193">
                  <c:v>33.946551195370397</c:v>
                </c:pt>
                <c:pt idx="194">
                  <c:v>33.946551195370397</c:v>
                </c:pt>
                <c:pt idx="195">
                  <c:v>33.946551195370397</c:v>
                </c:pt>
                <c:pt idx="196">
                  <c:v>33.946551195370397</c:v>
                </c:pt>
                <c:pt idx="197">
                  <c:v>33.946551195370397</c:v>
                </c:pt>
                <c:pt idx="198">
                  <c:v>33.946551195370397</c:v>
                </c:pt>
                <c:pt idx="199">
                  <c:v>33.946551195370397</c:v>
                </c:pt>
                <c:pt idx="200">
                  <c:v>33.946551195370397</c:v>
                </c:pt>
                <c:pt idx="201">
                  <c:v>33.946551195370397</c:v>
                </c:pt>
                <c:pt idx="202">
                  <c:v>33.946551195370397</c:v>
                </c:pt>
                <c:pt idx="203">
                  <c:v>33.946551195370397</c:v>
                </c:pt>
                <c:pt idx="204">
                  <c:v>33.946551195370397</c:v>
                </c:pt>
                <c:pt idx="205">
                  <c:v>33.946551195370397</c:v>
                </c:pt>
                <c:pt idx="206">
                  <c:v>33.946551195370397</c:v>
                </c:pt>
                <c:pt idx="207">
                  <c:v>33.946551195370397</c:v>
                </c:pt>
                <c:pt idx="208">
                  <c:v>33.946551195370397</c:v>
                </c:pt>
                <c:pt idx="209">
                  <c:v>33.946551195370397</c:v>
                </c:pt>
                <c:pt idx="210">
                  <c:v>33.946551195370397</c:v>
                </c:pt>
                <c:pt idx="211">
                  <c:v>33.946551195370397</c:v>
                </c:pt>
                <c:pt idx="212">
                  <c:v>33.946551195370397</c:v>
                </c:pt>
                <c:pt idx="213">
                  <c:v>33.946551195370397</c:v>
                </c:pt>
                <c:pt idx="214">
                  <c:v>33.946551195370397</c:v>
                </c:pt>
                <c:pt idx="215">
                  <c:v>33.946551195370397</c:v>
                </c:pt>
                <c:pt idx="216">
                  <c:v>33.946551195370397</c:v>
                </c:pt>
                <c:pt idx="217">
                  <c:v>33.946551195370397</c:v>
                </c:pt>
                <c:pt idx="218">
                  <c:v>33.946551195370397</c:v>
                </c:pt>
                <c:pt idx="219">
                  <c:v>33.946551195370397</c:v>
                </c:pt>
                <c:pt idx="220">
                  <c:v>33.946551195370397</c:v>
                </c:pt>
                <c:pt idx="221">
                  <c:v>33.946551195370397</c:v>
                </c:pt>
                <c:pt idx="222">
                  <c:v>33.946551195370397</c:v>
                </c:pt>
                <c:pt idx="223">
                  <c:v>33.946551195370397</c:v>
                </c:pt>
                <c:pt idx="224">
                  <c:v>33.946551195370397</c:v>
                </c:pt>
                <c:pt idx="225">
                  <c:v>33.946551195370397</c:v>
                </c:pt>
                <c:pt idx="226">
                  <c:v>33.946551195370397</c:v>
                </c:pt>
                <c:pt idx="227">
                  <c:v>33.946551195370397</c:v>
                </c:pt>
                <c:pt idx="228">
                  <c:v>33.946551195370397</c:v>
                </c:pt>
                <c:pt idx="229">
                  <c:v>33.946551195370397</c:v>
                </c:pt>
                <c:pt idx="230">
                  <c:v>33.946551195370397</c:v>
                </c:pt>
                <c:pt idx="231">
                  <c:v>33.946551195370397</c:v>
                </c:pt>
                <c:pt idx="232">
                  <c:v>33.946551195370397</c:v>
                </c:pt>
                <c:pt idx="233">
                  <c:v>33.946551195370397</c:v>
                </c:pt>
                <c:pt idx="234">
                  <c:v>33.946551195370397</c:v>
                </c:pt>
                <c:pt idx="235">
                  <c:v>33.946551195370397</c:v>
                </c:pt>
                <c:pt idx="236">
                  <c:v>33.946551195370397</c:v>
                </c:pt>
                <c:pt idx="237">
                  <c:v>33.946551195370397</c:v>
                </c:pt>
                <c:pt idx="238">
                  <c:v>33.946551195370397</c:v>
                </c:pt>
                <c:pt idx="239">
                  <c:v>33.946551195370397</c:v>
                </c:pt>
                <c:pt idx="240">
                  <c:v>33.946551195370397</c:v>
                </c:pt>
                <c:pt idx="241">
                  <c:v>33.946551195370397</c:v>
                </c:pt>
                <c:pt idx="242">
                  <c:v>33.946551195370397</c:v>
                </c:pt>
                <c:pt idx="243">
                  <c:v>33.946551195370397</c:v>
                </c:pt>
                <c:pt idx="244">
                  <c:v>33.946551195370397</c:v>
                </c:pt>
                <c:pt idx="245">
                  <c:v>33.946551195370397</c:v>
                </c:pt>
                <c:pt idx="246">
                  <c:v>33.946551195370397</c:v>
                </c:pt>
                <c:pt idx="247">
                  <c:v>33.946551195370397</c:v>
                </c:pt>
                <c:pt idx="248">
                  <c:v>33.946551195370397</c:v>
                </c:pt>
                <c:pt idx="249">
                  <c:v>33.946551195370397</c:v>
                </c:pt>
                <c:pt idx="250">
                  <c:v>33.946551195370397</c:v>
                </c:pt>
                <c:pt idx="251">
                  <c:v>33.946551195370397</c:v>
                </c:pt>
                <c:pt idx="252">
                  <c:v>33.946551195370397</c:v>
                </c:pt>
                <c:pt idx="253">
                  <c:v>33.946551195370397</c:v>
                </c:pt>
                <c:pt idx="254">
                  <c:v>33.946551195370397</c:v>
                </c:pt>
                <c:pt idx="255">
                  <c:v>33.946551195370397</c:v>
                </c:pt>
                <c:pt idx="256">
                  <c:v>33.946551195370397</c:v>
                </c:pt>
                <c:pt idx="257">
                  <c:v>33.946551195370397</c:v>
                </c:pt>
                <c:pt idx="258">
                  <c:v>33.946551195370397</c:v>
                </c:pt>
                <c:pt idx="259">
                  <c:v>33.946551195370397</c:v>
                </c:pt>
                <c:pt idx="260">
                  <c:v>33.946551195370397</c:v>
                </c:pt>
                <c:pt idx="261">
                  <c:v>33.946551195370397</c:v>
                </c:pt>
                <c:pt idx="262">
                  <c:v>33.946551195370397</c:v>
                </c:pt>
                <c:pt idx="263">
                  <c:v>33.946551195370397</c:v>
                </c:pt>
                <c:pt idx="264">
                  <c:v>33.946551195370397</c:v>
                </c:pt>
                <c:pt idx="265">
                  <c:v>33.946551195370397</c:v>
                </c:pt>
                <c:pt idx="266">
                  <c:v>33.946551195370397</c:v>
                </c:pt>
                <c:pt idx="267">
                  <c:v>33.946551195370397</c:v>
                </c:pt>
                <c:pt idx="268">
                  <c:v>33.946551195370397</c:v>
                </c:pt>
                <c:pt idx="269">
                  <c:v>33.946551195370397</c:v>
                </c:pt>
                <c:pt idx="270">
                  <c:v>33.946551195370397</c:v>
                </c:pt>
                <c:pt idx="271">
                  <c:v>33.946551195370397</c:v>
                </c:pt>
                <c:pt idx="272">
                  <c:v>33.946551195370397</c:v>
                </c:pt>
                <c:pt idx="273">
                  <c:v>33.946551195370397</c:v>
                </c:pt>
                <c:pt idx="274">
                  <c:v>33.946551195370397</c:v>
                </c:pt>
                <c:pt idx="275">
                  <c:v>33.946551195370397</c:v>
                </c:pt>
                <c:pt idx="276">
                  <c:v>33.946551195370397</c:v>
                </c:pt>
                <c:pt idx="277">
                  <c:v>33.946551195370397</c:v>
                </c:pt>
                <c:pt idx="278">
                  <c:v>33.946551195370397</c:v>
                </c:pt>
                <c:pt idx="279">
                  <c:v>33.946551195370397</c:v>
                </c:pt>
                <c:pt idx="280">
                  <c:v>33.946551195370397</c:v>
                </c:pt>
                <c:pt idx="281">
                  <c:v>33.946551195370397</c:v>
                </c:pt>
                <c:pt idx="282">
                  <c:v>33.946551195370397</c:v>
                </c:pt>
                <c:pt idx="283">
                  <c:v>33.946551195370397</c:v>
                </c:pt>
                <c:pt idx="284">
                  <c:v>33.946551195370397</c:v>
                </c:pt>
                <c:pt idx="285">
                  <c:v>33.946551195370397</c:v>
                </c:pt>
                <c:pt idx="286">
                  <c:v>33.946551195370397</c:v>
                </c:pt>
                <c:pt idx="287">
                  <c:v>33.946551195370397</c:v>
                </c:pt>
                <c:pt idx="288">
                  <c:v>33.946551195370397</c:v>
                </c:pt>
                <c:pt idx="289">
                  <c:v>33.946551195370397</c:v>
                </c:pt>
                <c:pt idx="290">
                  <c:v>33.946551195370397</c:v>
                </c:pt>
                <c:pt idx="291">
                  <c:v>33.946551195370397</c:v>
                </c:pt>
                <c:pt idx="292">
                  <c:v>33.946551195370397</c:v>
                </c:pt>
                <c:pt idx="293">
                  <c:v>33.946551195370397</c:v>
                </c:pt>
                <c:pt idx="294">
                  <c:v>33.946551195370397</c:v>
                </c:pt>
                <c:pt idx="295">
                  <c:v>33.946551195370397</c:v>
                </c:pt>
                <c:pt idx="296">
                  <c:v>33.946551195370397</c:v>
                </c:pt>
                <c:pt idx="297">
                  <c:v>33.946551195370397</c:v>
                </c:pt>
                <c:pt idx="298">
                  <c:v>33.946551195370397</c:v>
                </c:pt>
                <c:pt idx="299">
                  <c:v>33.946551195370397</c:v>
                </c:pt>
                <c:pt idx="300">
                  <c:v>33.946551195370397</c:v>
                </c:pt>
                <c:pt idx="301">
                  <c:v>33.946551195370397</c:v>
                </c:pt>
                <c:pt idx="302">
                  <c:v>33.946551195370397</c:v>
                </c:pt>
                <c:pt idx="303">
                  <c:v>33.946551195370397</c:v>
                </c:pt>
                <c:pt idx="304">
                  <c:v>33.946551195370397</c:v>
                </c:pt>
                <c:pt idx="305">
                  <c:v>33.946551195370397</c:v>
                </c:pt>
                <c:pt idx="306">
                  <c:v>33.946551195370397</c:v>
                </c:pt>
                <c:pt idx="307">
                  <c:v>33.946551195370397</c:v>
                </c:pt>
                <c:pt idx="308">
                  <c:v>33.946551195370397</c:v>
                </c:pt>
                <c:pt idx="309">
                  <c:v>33.946551195370397</c:v>
                </c:pt>
                <c:pt idx="310">
                  <c:v>33.946551195370397</c:v>
                </c:pt>
                <c:pt idx="311">
                  <c:v>33.946551195370397</c:v>
                </c:pt>
                <c:pt idx="312">
                  <c:v>33.946551195370397</c:v>
                </c:pt>
                <c:pt idx="313">
                  <c:v>33.946551195370397</c:v>
                </c:pt>
                <c:pt idx="314">
                  <c:v>33.946551195370397</c:v>
                </c:pt>
                <c:pt idx="315">
                  <c:v>33.946551195370397</c:v>
                </c:pt>
                <c:pt idx="316">
                  <c:v>33.946551195370397</c:v>
                </c:pt>
                <c:pt idx="317">
                  <c:v>33.946551195370397</c:v>
                </c:pt>
                <c:pt idx="318">
                  <c:v>33.946551195370397</c:v>
                </c:pt>
                <c:pt idx="319">
                  <c:v>33.946551195370397</c:v>
                </c:pt>
                <c:pt idx="320">
                  <c:v>33.946551195370397</c:v>
                </c:pt>
                <c:pt idx="321">
                  <c:v>33.946551195370397</c:v>
                </c:pt>
                <c:pt idx="322">
                  <c:v>33.946551195370397</c:v>
                </c:pt>
                <c:pt idx="323">
                  <c:v>33.946551195370397</c:v>
                </c:pt>
                <c:pt idx="324">
                  <c:v>33.946551195370397</c:v>
                </c:pt>
                <c:pt idx="325">
                  <c:v>33.946551195370397</c:v>
                </c:pt>
                <c:pt idx="326">
                  <c:v>33.946551195370397</c:v>
                </c:pt>
                <c:pt idx="327">
                  <c:v>33.946551195370397</c:v>
                </c:pt>
                <c:pt idx="328">
                  <c:v>33.946551195370397</c:v>
                </c:pt>
                <c:pt idx="329">
                  <c:v>33.946551195370397</c:v>
                </c:pt>
                <c:pt idx="330">
                  <c:v>33.946551195370397</c:v>
                </c:pt>
                <c:pt idx="331">
                  <c:v>33.946551195370397</c:v>
                </c:pt>
                <c:pt idx="332">
                  <c:v>33.946551195370397</c:v>
                </c:pt>
                <c:pt idx="333">
                  <c:v>33.946551195370397</c:v>
                </c:pt>
                <c:pt idx="334">
                  <c:v>33.946551195370397</c:v>
                </c:pt>
                <c:pt idx="335">
                  <c:v>33.946551195370397</c:v>
                </c:pt>
                <c:pt idx="336">
                  <c:v>33.946551195370397</c:v>
                </c:pt>
                <c:pt idx="337">
                  <c:v>33.946551195370397</c:v>
                </c:pt>
                <c:pt idx="338">
                  <c:v>33.946551195370397</c:v>
                </c:pt>
                <c:pt idx="339">
                  <c:v>33.946551195370397</c:v>
                </c:pt>
                <c:pt idx="340">
                  <c:v>33.946551195370397</c:v>
                </c:pt>
                <c:pt idx="341">
                  <c:v>33.946551195370397</c:v>
                </c:pt>
                <c:pt idx="342">
                  <c:v>33.946551195370397</c:v>
                </c:pt>
                <c:pt idx="343">
                  <c:v>33.946551195370397</c:v>
                </c:pt>
                <c:pt idx="344">
                  <c:v>33.946551195370397</c:v>
                </c:pt>
                <c:pt idx="345">
                  <c:v>33.946551195370397</c:v>
                </c:pt>
                <c:pt idx="346">
                  <c:v>33.946551195370397</c:v>
                </c:pt>
                <c:pt idx="347">
                  <c:v>33.946551195370397</c:v>
                </c:pt>
                <c:pt idx="348">
                  <c:v>33.946551195370397</c:v>
                </c:pt>
                <c:pt idx="349">
                  <c:v>33.946551195370397</c:v>
                </c:pt>
                <c:pt idx="350">
                  <c:v>33.946551195370397</c:v>
                </c:pt>
                <c:pt idx="351">
                  <c:v>33.946551195370397</c:v>
                </c:pt>
                <c:pt idx="352">
                  <c:v>33.946551195370397</c:v>
                </c:pt>
                <c:pt idx="353">
                  <c:v>33.946551195370397</c:v>
                </c:pt>
                <c:pt idx="354">
                  <c:v>33.946551195370397</c:v>
                </c:pt>
                <c:pt idx="355">
                  <c:v>33.946551195370397</c:v>
                </c:pt>
                <c:pt idx="356">
                  <c:v>33.946551195370397</c:v>
                </c:pt>
                <c:pt idx="357">
                  <c:v>33.946551195370397</c:v>
                </c:pt>
                <c:pt idx="358">
                  <c:v>33.946551195370397</c:v>
                </c:pt>
                <c:pt idx="359">
                  <c:v>33.946551195370397</c:v>
                </c:pt>
                <c:pt idx="360">
                  <c:v>33.946551195370397</c:v>
                </c:pt>
                <c:pt idx="361">
                  <c:v>33.946551195370397</c:v>
                </c:pt>
                <c:pt idx="362">
                  <c:v>33.946551195370397</c:v>
                </c:pt>
                <c:pt idx="363">
                  <c:v>33.946551195370397</c:v>
                </c:pt>
                <c:pt idx="364">
                  <c:v>33.946551195370397</c:v>
                </c:pt>
                <c:pt idx="365">
                  <c:v>33.946551195370397</c:v>
                </c:pt>
                <c:pt idx="366">
                  <c:v>33.946551195370397</c:v>
                </c:pt>
                <c:pt idx="367">
                  <c:v>33.946551195370397</c:v>
                </c:pt>
                <c:pt idx="368">
                  <c:v>33.946551195370397</c:v>
                </c:pt>
                <c:pt idx="369">
                  <c:v>33.946551195370397</c:v>
                </c:pt>
                <c:pt idx="370">
                  <c:v>33.946551195370397</c:v>
                </c:pt>
                <c:pt idx="371">
                  <c:v>33.946551195370397</c:v>
                </c:pt>
                <c:pt idx="372">
                  <c:v>33.946551195370397</c:v>
                </c:pt>
                <c:pt idx="373">
                  <c:v>33.946551195370397</c:v>
                </c:pt>
                <c:pt idx="374">
                  <c:v>33.946551195370397</c:v>
                </c:pt>
                <c:pt idx="375">
                  <c:v>33.946551195370397</c:v>
                </c:pt>
                <c:pt idx="376">
                  <c:v>33.946551195370397</c:v>
                </c:pt>
                <c:pt idx="377">
                  <c:v>33.946551195370397</c:v>
                </c:pt>
                <c:pt idx="378">
                  <c:v>33.946551195370397</c:v>
                </c:pt>
                <c:pt idx="379">
                  <c:v>33.946551195370397</c:v>
                </c:pt>
                <c:pt idx="380">
                  <c:v>40.926365958251182</c:v>
                </c:pt>
                <c:pt idx="381">
                  <c:v>40.926365958251182</c:v>
                </c:pt>
                <c:pt idx="382">
                  <c:v>40.926365958251182</c:v>
                </c:pt>
                <c:pt idx="383">
                  <c:v>40.926365958251182</c:v>
                </c:pt>
                <c:pt idx="384">
                  <c:v>40.926365958251182</c:v>
                </c:pt>
                <c:pt idx="385">
                  <c:v>40.926365958251182</c:v>
                </c:pt>
                <c:pt idx="386">
                  <c:v>40.926365958251182</c:v>
                </c:pt>
                <c:pt idx="387">
                  <c:v>40.926365958251182</c:v>
                </c:pt>
                <c:pt idx="388">
                  <c:v>40.926365958251182</c:v>
                </c:pt>
                <c:pt idx="389">
                  <c:v>40.926365958251182</c:v>
                </c:pt>
                <c:pt idx="390">
                  <c:v>40.926365958251182</c:v>
                </c:pt>
                <c:pt idx="391">
                  <c:v>40.926365958251182</c:v>
                </c:pt>
                <c:pt idx="392">
                  <c:v>40.926365958251182</c:v>
                </c:pt>
                <c:pt idx="393">
                  <c:v>40.926365958251182</c:v>
                </c:pt>
                <c:pt idx="394">
                  <c:v>40.926365958251182</c:v>
                </c:pt>
                <c:pt idx="395">
                  <c:v>40.926365958251182</c:v>
                </c:pt>
                <c:pt idx="396">
                  <c:v>40.926365958251182</c:v>
                </c:pt>
                <c:pt idx="397">
                  <c:v>40.926365958251182</c:v>
                </c:pt>
                <c:pt idx="398">
                  <c:v>40.926365958251182</c:v>
                </c:pt>
                <c:pt idx="399">
                  <c:v>40.926365958251182</c:v>
                </c:pt>
                <c:pt idx="400">
                  <c:v>40.926365958251182</c:v>
                </c:pt>
                <c:pt idx="401">
                  <c:v>40.926365958251182</c:v>
                </c:pt>
                <c:pt idx="402">
                  <c:v>40.926365958251182</c:v>
                </c:pt>
                <c:pt idx="403">
                  <c:v>40.926365958251182</c:v>
                </c:pt>
                <c:pt idx="404">
                  <c:v>40.926365958251182</c:v>
                </c:pt>
                <c:pt idx="405">
                  <c:v>40.926365958251182</c:v>
                </c:pt>
                <c:pt idx="406">
                  <c:v>40.926365958251182</c:v>
                </c:pt>
                <c:pt idx="407">
                  <c:v>40.926365958251182</c:v>
                </c:pt>
                <c:pt idx="408">
                  <c:v>40.926365958251182</c:v>
                </c:pt>
                <c:pt idx="409">
                  <c:v>40.926365958251182</c:v>
                </c:pt>
                <c:pt idx="410">
                  <c:v>40.926365958251182</c:v>
                </c:pt>
                <c:pt idx="411">
                  <c:v>40.926365958251182</c:v>
                </c:pt>
                <c:pt idx="412">
                  <c:v>40.926365958251182</c:v>
                </c:pt>
                <c:pt idx="413">
                  <c:v>40.926365958251182</c:v>
                </c:pt>
                <c:pt idx="414">
                  <c:v>40.926365958251182</c:v>
                </c:pt>
                <c:pt idx="415">
                  <c:v>40.926365958251182</c:v>
                </c:pt>
                <c:pt idx="416">
                  <c:v>40.926365958251182</c:v>
                </c:pt>
                <c:pt idx="417">
                  <c:v>40.926365958251182</c:v>
                </c:pt>
                <c:pt idx="418">
                  <c:v>40.926365958251182</c:v>
                </c:pt>
                <c:pt idx="419">
                  <c:v>40.926365958251182</c:v>
                </c:pt>
                <c:pt idx="420">
                  <c:v>40.926365958251182</c:v>
                </c:pt>
                <c:pt idx="421">
                  <c:v>40.926365958251182</c:v>
                </c:pt>
                <c:pt idx="422">
                  <c:v>40.926365958251182</c:v>
                </c:pt>
                <c:pt idx="423">
                  <c:v>40.926365958251182</c:v>
                </c:pt>
                <c:pt idx="424">
                  <c:v>40.926365958251182</c:v>
                </c:pt>
                <c:pt idx="425">
                  <c:v>40.926365958251182</c:v>
                </c:pt>
                <c:pt idx="426">
                  <c:v>40.926365958251182</c:v>
                </c:pt>
                <c:pt idx="427">
                  <c:v>40.926365958251182</c:v>
                </c:pt>
                <c:pt idx="428">
                  <c:v>40.926365958251182</c:v>
                </c:pt>
                <c:pt idx="429">
                  <c:v>40.926365958251182</c:v>
                </c:pt>
                <c:pt idx="430">
                  <c:v>40.926365958251182</c:v>
                </c:pt>
                <c:pt idx="431">
                  <c:v>40.926365958251182</c:v>
                </c:pt>
                <c:pt idx="432">
                  <c:v>40.926365958251182</c:v>
                </c:pt>
                <c:pt idx="433">
                  <c:v>40.926365958251182</c:v>
                </c:pt>
                <c:pt idx="434">
                  <c:v>40.926365958251182</c:v>
                </c:pt>
                <c:pt idx="435">
                  <c:v>40.926365958251182</c:v>
                </c:pt>
                <c:pt idx="436">
                  <c:v>40.926365958251182</c:v>
                </c:pt>
                <c:pt idx="437">
                  <c:v>40.926365958251182</c:v>
                </c:pt>
                <c:pt idx="438">
                  <c:v>40.926365958251182</c:v>
                </c:pt>
                <c:pt idx="439">
                  <c:v>40.926365958251182</c:v>
                </c:pt>
                <c:pt idx="440">
                  <c:v>40.926365958251182</c:v>
                </c:pt>
                <c:pt idx="441">
                  <c:v>40.926365958251182</c:v>
                </c:pt>
                <c:pt idx="442">
                  <c:v>40.926365958251182</c:v>
                </c:pt>
                <c:pt idx="443">
                  <c:v>40.926365958251182</c:v>
                </c:pt>
                <c:pt idx="444">
                  <c:v>40.926365958251182</c:v>
                </c:pt>
                <c:pt idx="445">
                  <c:v>40.926365958251182</c:v>
                </c:pt>
                <c:pt idx="446">
                  <c:v>40.926365958251182</c:v>
                </c:pt>
                <c:pt idx="447">
                  <c:v>40.926365958251182</c:v>
                </c:pt>
                <c:pt idx="448">
                  <c:v>40.926365958251182</c:v>
                </c:pt>
                <c:pt idx="449">
                  <c:v>40.926365958251182</c:v>
                </c:pt>
                <c:pt idx="450">
                  <c:v>40.926365958251182</c:v>
                </c:pt>
                <c:pt idx="451">
                  <c:v>40.926365958251182</c:v>
                </c:pt>
                <c:pt idx="452">
                  <c:v>40.926365958251182</c:v>
                </c:pt>
                <c:pt idx="453">
                  <c:v>40.926365958251182</c:v>
                </c:pt>
                <c:pt idx="454">
                  <c:v>40.926365958251182</c:v>
                </c:pt>
                <c:pt idx="455">
                  <c:v>40.926365958251182</c:v>
                </c:pt>
                <c:pt idx="456">
                  <c:v>40.926365958251182</c:v>
                </c:pt>
                <c:pt idx="457">
                  <c:v>40.926365958251182</c:v>
                </c:pt>
                <c:pt idx="458">
                  <c:v>40.926365958251182</c:v>
                </c:pt>
                <c:pt idx="459">
                  <c:v>40.926365958251182</c:v>
                </c:pt>
                <c:pt idx="460">
                  <c:v>40.926365958251182</c:v>
                </c:pt>
                <c:pt idx="461">
                  <c:v>40.926365958251182</c:v>
                </c:pt>
                <c:pt idx="462">
                  <c:v>40.926365958251182</c:v>
                </c:pt>
                <c:pt idx="463">
                  <c:v>40.926365958251182</c:v>
                </c:pt>
                <c:pt idx="464">
                  <c:v>40.926365958251182</c:v>
                </c:pt>
                <c:pt idx="465">
                  <c:v>40.926365958251182</c:v>
                </c:pt>
                <c:pt idx="466">
                  <c:v>40.926365958251182</c:v>
                </c:pt>
                <c:pt idx="467">
                  <c:v>40.926365958251182</c:v>
                </c:pt>
                <c:pt idx="468">
                  <c:v>40.926365958251182</c:v>
                </c:pt>
                <c:pt idx="469">
                  <c:v>40.926365958251182</c:v>
                </c:pt>
                <c:pt idx="470">
                  <c:v>40.926365958251182</c:v>
                </c:pt>
                <c:pt idx="471">
                  <c:v>40.926365958251182</c:v>
                </c:pt>
                <c:pt idx="472">
                  <c:v>40.926365958251182</c:v>
                </c:pt>
                <c:pt idx="473">
                  <c:v>40.926365958251182</c:v>
                </c:pt>
                <c:pt idx="474">
                  <c:v>40.926365958251182</c:v>
                </c:pt>
                <c:pt idx="475">
                  <c:v>40.926365958251182</c:v>
                </c:pt>
                <c:pt idx="476">
                  <c:v>40.926365958251182</c:v>
                </c:pt>
                <c:pt idx="477">
                  <c:v>40.926365958251182</c:v>
                </c:pt>
                <c:pt idx="478">
                  <c:v>40.926365958251182</c:v>
                </c:pt>
                <c:pt idx="479">
                  <c:v>40.926365958251182</c:v>
                </c:pt>
                <c:pt idx="480">
                  <c:v>40.926365958251182</c:v>
                </c:pt>
                <c:pt idx="481">
                  <c:v>40.926365958251182</c:v>
                </c:pt>
                <c:pt idx="482">
                  <c:v>40.926365958251182</c:v>
                </c:pt>
                <c:pt idx="483">
                  <c:v>40.926365958251182</c:v>
                </c:pt>
                <c:pt idx="484">
                  <c:v>40.926365958251182</c:v>
                </c:pt>
                <c:pt idx="485">
                  <c:v>40.926365958251182</c:v>
                </c:pt>
                <c:pt idx="486">
                  <c:v>40.926365958251182</c:v>
                </c:pt>
                <c:pt idx="487">
                  <c:v>40.926365958251182</c:v>
                </c:pt>
                <c:pt idx="488">
                  <c:v>40.926365958251182</c:v>
                </c:pt>
                <c:pt idx="489">
                  <c:v>40.926365958251182</c:v>
                </c:pt>
                <c:pt idx="490">
                  <c:v>40.926365958251182</c:v>
                </c:pt>
                <c:pt idx="491">
                  <c:v>40.926365958251182</c:v>
                </c:pt>
                <c:pt idx="492">
                  <c:v>40.926365958251182</c:v>
                </c:pt>
                <c:pt idx="493">
                  <c:v>40.926365958251182</c:v>
                </c:pt>
                <c:pt idx="494">
                  <c:v>40.926365958251182</c:v>
                </c:pt>
                <c:pt idx="495">
                  <c:v>40.926365958251182</c:v>
                </c:pt>
                <c:pt idx="496">
                  <c:v>40.926365958251182</c:v>
                </c:pt>
                <c:pt idx="497">
                  <c:v>40.926365958251182</c:v>
                </c:pt>
                <c:pt idx="498">
                  <c:v>40.926365958251182</c:v>
                </c:pt>
                <c:pt idx="499">
                  <c:v>40.926365958251182</c:v>
                </c:pt>
                <c:pt idx="500">
                  <c:v>40.926365958251182</c:v>
                </c:pt>
                <c:pt idx="501">
                  <c:v>40.926365958251182</c:v>
                </c:pt>
                <c:pt idx="502">
                  <c:v>40.926365958251182</c:v>
                </c:pt>
                <c:pt idx="503">
                  <c:v>40.926365958251182</c:v>
                </c:pt>
                <c:pt idx="504">
                  <c:v>40.926365958251182</c:v>
                </c:pt>
                <c:pt idx="505">
                  <c:v>40.926365958251182</c:v>
                </c:pt>
                <c:pt idx="506">
                  <c:v>40.926365958251182</c:v>
                </c:pt>
                <c:pt idx="507">
                  <c:v>40.926365958251182</c:v>
                </c:pt>
                <c:pt idx="508">
                  <c:v>40.926365958251182</c:v>
                </c:pt>
                <c:pt idx="509">
                  <c:v>40.926365958251182</c:v>
                </c:pt>
                <c:pt idx="510">
                  <c:v>40.926365958251182</c:v>
                </c:pt>
                <c:pt idx="511">
                  <c:v>40.926365958251182</c:v>
                </c:pt>
                <c:pt idx="512">
                  <c:v>40.926365958251182</c:v>
                </c:pt>
                <c:pt idx="513">
                  <c:v>40.926365958251182</c:v>
                </c:pt>
                <c:pt idx="514">
                  <c:v>40.926365958251182</c:v>
                </c:pt>
                <c:pt idx="515">
                  <c:v>40.926365958251182</c:v>
                </c:pt>
                <c:pt idx="516">
                  <c:v>40.926365958251182</c:v>
                </c:pt>
                <c:pt idx="517">
                  <c:v>40.926365958251182</c:v>
                </c:pt>
                <c:pt idx="518">
                  <c:v>40.926365958251182</c:v>
                </c:pt>
                <c:pt idx="519">
                  <c:v>40.926365958251182</c:v>
                </c:pt>
                <c:pt idx="520">
                  <c:v>40.926365958251182</c:v>
                </c:pt>
                <c:pt idx="521">
                  <c:v>40.926365958251182</c:v>
                </c:pt>
                <c:pt idx="522">
                  <c:v>40.926365958251182</c:v>
                </c:pt>
                <c:pt idx="523">
                  <c:v>40.926365958251182</c:v>
                </c:pt>
                <c:pt idx="524">
                  <c:v>40.926365958251182</c:v>
                </c:pt>
                <c:pt idx="525">
                  <c:v>40.926365958251182</c:v>
                </c:pt>
                <c:pt idx="526">
                  <c:v>40.926365958251182</c:v>
                </c:pt>
                <c:pt idx="527">
                  <c:v>40.926365958251182</c:v>
                </c:pt>
                <c:pt idx="528">
                  <c:v>40.926365958251182</c:v>
                </c:pt>
                <c:pt idx="529">
                  <c:v>40.926365958251182</c:v>
                </c:pt>
                <c:pt idx="530">
                  <c:v>40.926365958251182</c:v>
                </c:pt>
                <c:pt idx="531">
                  <c:v>40.926365958251182</c:v>
                </c:pt>
                <c:pt idx="532">
                  <c:v>40.926365958251182</c:v>
                </c:pt>
                <c:pt idx="533">
                  <c:v>40.926365958251182</c:v>
                </c:pt>
                <c:pt idx="534">
                  <c:v>40.926365958251182</c:v>
                </c:pt>
                <c:pt idx="535">
                  <c:v>40.926365958251182</c:v>
                </c:pt>
                <c:pt idx="536">
                  <c:v>40.926365958251182</c:v>
                </c:pt>
                <c:pt idx="537">
                  <c:v>40.926365958251182</c:v>
                </c:pt>
                <c:pt idx="538">
                  <c:v>40.926365958251182</c:v>
                </c:pt>
                <c:pt idx="539">
                  <c:v>40.926365958251182</c:v>
                </c:pt>
                <c:pt idx="540">
                  <c:v>40.926365958251182</c:v>
                </c:pt>
                <c:pt idx="541">
                  <c:v>40.926365958251182</c:v>
                </c:pt>
                <c:pt idx="542">
                  <c:v>40.926365958251182</c:v>
                </c:pt>
                <c:pt idx="543">
                  <c:v>40.926365958251182</c:v>
                </c:pt>
                <c:pt idx="544">
                  <c:v>40.926365958251182</c:v>
                </c:pt>
                <c:pt idx="545">
                  <c:v>40.926365958251182</c:v>
                </c:pt>
                <c:pt idx="546">
                  <c:v>40.926365958251182</c:v>
                </c:pt>
                <c:pt idx="547">
                  <c:v>40.926365958251182</c:v>
                </c:pt>
                <c:pt idx="548">
                  <c:v>40.926365958251182</c:v>
                </c:pt>
                <c:pt idx="549">
                  <c:v>40.926365958251182</c:v>
                </c:pt>
                <c:pt idx="550">
                  <c:v>40.926365958251182</c:v>
                </c:pt>
                <c:pt idx="551">
                  <c:v>40.926365958251182</c:v>
                </c:pt>
                <c:pt idx="552">
                  <c:v>40.926365958251182</c:v>
                </c:pt>
                <c:pt idx="553">
                  <c:v>40.926365958251182</c:v>
                </c:pt>
                <c:pt idx="554">
                  <c:v>40.926365958251182</c:v>
                </c:pt>
                <c:pt idx="555">
                  <c:v>40.926365958251182</c:v>
                </c:pt>
                <c:pt idx="556">
                  <c:v>40.926365958251182</c:v>
                </c:pt>
                <c:pt idx="557">
                  <c:v>40.926365958251182</c:v>
                </c:pt>
                <c:pt idx="558">
                  <c:v>40.926365958251182</c:v>
                </c:pt>
                <c:pt idx="559">
                  <c:v>40.926365958251182</c:v>
                </c:pt>
                <c:pt idx="560">
                  <c:v>40.926365958251182</c:v>
                </c:pt>
                <c:pt idx="561">
                  <c:v>40.926365958251182</c:v>
                </c:pt>
                <c:pt idx="562">
                  <c:v>40.926365958251182</c:v>
                </c:pt>
                <c:pt idx="563">
                  <c:v>40.926365958251182</c:v>
                </c:pt>
                <c:pt idx="564">
                  <c:v>40.926365958251182</c:v>
                </c:pt>
                <c:pt idx="565">
                  <c:v>40.926365958251182</c:v>
                </c:pt>
                <c:pt idx="566">
                  <c:v>40.926365958251182</c:v>
                </c:pt>
                <c:pt idx="567">
                  <c:v>40.926365958251182</c:v>
                </c:pt>
                <c:pt idx="568">
                  <c:v>40.926365958251182</c:v>
                </c:pt>
                <c:pt idx="569">
                  <c:v>40.926365958251182</c:v>
                </c:pt>
                <c:pt idx="570">
                  <c:v>40.926365958251182</c:v>
                </c:pt>
                <c:pt idx="571">
                  <c:v>45.682783074528032</c:v>
                </c:pt>
                <c:pt idx="572">
                  <c:v>45.682783074528032</c:v>
                </c:pt>
                <c:pt idx="573">
                  <c:v>45.682783074528032</c:v>
                </c:pt>
                <c:pt idx="574">
                  <c:v>45.682783074528032</c:v>
                </c:pt>
                <c:pt idx="575">
                  <c:v>45.682783074528032</c:v>
                </c:pt>
                <c:pt idx="576">
                  <c:v>45.682783074528032</c:v>
                </c:pt>
                <c:pt idx="577">
                  <c:v>45.682783074528032</c:v>
                </c:pt>
                <c:pt idx="578">
                  <c:v>45.682783074528032</c:v>
                </c:pt>
                <c:pt idx="579">
                  <c:v>45.682783074528032</c:v>
                </c:pt>
                <c:pt idx="580">
                  <c:v>45.682783074528032</c:v>
                </c:pt>
                <c:pt idx="581">
                  <c:v>45.682783074528032</c:v>
                </c:pt>
                <c:pt idx="582">
                  <c:v>45.682783074528032</c:v>
                </c:pt>
                <c:pt idx="583">
                  <c:v>45.682783074528032</c:v>
                </c:pt>
                <c:pt idx="584">
                  <c:v>45.682783074528032</c:v>
                </c:pt>
                <c:pt idx="585">
                  <c:v>45.682783074528032</c:v>
                </c:pt>
                <c:pt idx="586">
                  <c:v>45.682783074528032</c:v>
                </c:pt>
                <c:pt idx="587">
                  <c:v>45.682783074528032</c:v>
                </c:pt>
                <c:pt idx="588">
                  <c:v>45.682783074528032</c:v>
                </c:pt>
                <c:pt idx="589">
                  <c:v>45.682783074528032</c:v>
                </c:pt>
                <c:pt idx="590">
                  <c:v>45.682783074528032</c:v>
                </c:pt>
                <c:pt idx="591">
                  <c:v>45.682783074528032</c:v>
                </c:pt>
                <c:pt idx="592">
                  <c:v>45.682783074528032</c:v>
                </c:pt>
                <c:pt idx="593">
                  <c:v>45.682783074528032</c:v>
                </c:pt>
                <c:pt idx="594">
                  <c:v>45.682783074528032</c:v>
                </c:pt>
                <c:pt idx="595">
                  <c:v>45.682783074528032</c:v>
                </c:pt>
                <c:pt idx="596">
                  <c:v>45.682783074528032</c:v>
                </c:pt>
                <c:pt idx="597">
                  <c:v>45.682783074528032</c:v>
                </c:pt>
                <c:pt idx="598">
                  <c:v>45.682783074528032</c:v>
                </c:pt>
                <c:pt idx="599">
                  <c:v>45.682783074528032</c:v>
                </c:pt>
                <c:pt idx="600">
                  <c:v>45.682783074528032</c:v>
                </c:pt>
                <c:pt idx="601">
                  <c:v>45.682783074528032</c:v>
                </c:pt>
                <c:pt idx="602">
                  <c:v>45.682783074528032</c:v>
                </c:pt>
                <c:pt idx="603">
                  <c:v>45.682783074528032</c:v>
                </c:pt>
                <c:pt idx="604">
                  <c:v>45.682783074528032</c:v>
                </c:pt>
                <c:pt idx="605">
                  <c:v>45.682783074528032</c:v>
                </c:pt>
                <c:pt idx="606">
                  <c:v>45.682783074528032</c:v>
                </c:pt>
                <c:pt idx="607">
                  <c:v>45.682783074528032</c:v>
                </c:pt>
                <c:pt idx="608">
                  <c:v>45.682783074528032</c:v>
                </c:pt>
                <c:pt idx="609">
                  <c:v>45.682783074528032</c:v>
                </c:pt>
                <c:pt idx="610">
                  <c:v>45.682783074528032</c:v>
                </c:pt>
                <c:pt idx="611">
                  <c:v>45.682783074528032</c:v>
                </c:pt>
                <c:pt idx="612">
                  <c:v>45.682783074528032</c:v>
                </c:pt>
                <c:pt idx="613">
                  <c:v>45.682783074528032</c:v>
                </c:pt>
                <c:pt idx="614">
                  <c:v>45.682783074528032</c:v>
                </c:pt>
                <c:pt idx="615">
                  <c:v>45.682783074528032</c:v>
                </c:pt>
                <c:pt idx="616">
                  <c:v>45.682783074528032</c:v>
                </c:pt>
                <c:pt idx="617">
                  <c:v>45.682783074528032</c:v>
                </c:pt>
                <c:pt idx="618">
                  <c:v>45.682783074528032</c:v>
                </c:pt>
                <c:pt idx="619">
                  <c:v>45.682783074528032</c:v>
                </c:pt>
                <c:pt idx="620">
                  <c:v>45.682783074528032</c:v>
                </c:pt>
                <c:pt idx="621">
                  <c:v>45.682783074528032</c:v>
                </c:pt>
                <c:pt idx="622">
                  <c:v>45.682783074528032</c:v>
                </c:pt>
                <c:pt idx="623">
                  <c:v>45.682783074528032</c:v>
                </c:pt>
                <c:pt idx="624">
                  <c:v>45.682783074528032</c:v>
                </c:pt>
                <c:pt idx="625">
                  <c:v>45.682783074528032</c:v>
                </c:pt>
                <c:pt idx="626">
                  <c:v>45.682783074528032</c:v>
                </c:pt>
                <c:pt idx="627">
                  <c:v>45.682783074528032</c:v>
                </c:pt>
                <c:pt idx="628">
                  <c:v>45.682783074528032</c:v>
                </c:pt>
                <c:pt idx="629">
                  <c:v>45.682783074528032</c:v>
                </c:pt>
                <c:pt idx="630">
                  <c:v>45.682783074528032</c:v>
                </c:pt>
                <c:pt idx="631">
                  <c:v>45.682783074528032</c:v>
                </c:pt>
                <c:pt idx="632">
                  <c:v>45.682783074528032</c:v>
                </c:pt>
                <c:pt idx="633">
                  <c:v>45.682783074528032</c:v>
                </c:pt>
                <c:pt idx="634">
                  <c:v>45.682783074528032</c:v>
                </c:pt>
                <c:pt idx="635">
                  <c:v>45.682783074528032</c:v>
                </c:pt>
                <c:pt idx="636">
                  <c:v>45.682783074528032</c:v>
                </c:pt>
                <c:pt idx="637">
                  <c:v>45.682783074528032</c:v>
                </c:pt>
                <c:pt idx="638">
                  <c:v>45.682783074528032</c:v>
                </c:pt>
                <c:pt idx="639">
                  <c:v>45.682783074528032</c:v>
                </c:pt>
                <c:pt idx="640">
                  <c:v>45.682783074528032</c:v>
                </c:pt>
                <c:pt idx="641">
                  <c:v>45.682783074528032</c:v>
                </c:pt>
                <c:pt idx="642">
                  <c:v>45.682783074528032</c:v>
                </c:pt>
                <c:pt idx="643">
                  <c:v>45.682783074528032</c:v>
                </c:pt>
                <c:pt idx="644">
                  <c:v>45.682783074528032</c:v>
                </c:pt>
                <c:pt idx="645">
                  <c:v>45.682783074528032</c:v>
                </c:pt>
                <c:pt idx="646">
                  <c:v>45.682783074528032</c:v>
                </c:pt>
                <c:pt idx="647">
                  <c:v>45.682783074528032</c:v>
                </c:pt>
                <c:pt idx="648">
                  <c:v>45.682783074528032</c:v>
                </c:pt>
                <c:pt idx="649">
                  <c:v>45.682783074528032</c:v>
                </c:pt>
                <c:pt idx="650">
                  <c:v>45.682783074528032</c:v>
                </c:pt>
                <c:pt idx="651">
                  <c:v>45.682783074528032</c:v>
                </c:pt>
                <c:pt idx="652">
                  <c:v>45.682783074528032</c:v>
                </c:pt>
                <c:pt idx="653">
                  <c:v>45.682783074528032</c:v>
                </c:pt>
                <c:pt idx="654">
                  <c:v>45.682783074528032</c:v>
                </c:pt>
                <c:pt idx="655">
                  <c:v>45.682783074528032</c:v>
                </c:pt>
                <c:pt idx="656">
                  <c:v>45.682783074528032</c:v>
                </c:pt>
                <c:pt idx="657">
                  <c:v>45.682783074528032</c:v>
                </c:pt>
                <c:pt idx="658">
                  <c:v>45.682783074528032</c:v>
                </c:pt>
                <c:pt idx="659">
                  <c:v>45.682783074528032</c:v>
                </c:pt>
                <c:pt idx="660">
                  <c:v>45.682783074528032</c:v>
                </c:pt>
                <c:pt idx="661">
                  <c:v>45.682783074528032</c:v>
                </c:pt>
                <c:pt idx="662">
                  <c:v>45.682783074528032</c:v>
                </c:pt>
                <c:pt idx="663">
                  <c:v>45.682783074528032</c:v>
                </c:pt>
                <c:pt idx="664">
                  <c:v>45.682783074528032</c:v>
                </c:pt>
                <c:pt idx="665">
                  <c:v>45.682783074528032</c:v>
                </c:pt>
                <c:pt idx="666">
                  <c:v>45.682783074528032</c:v>
                </c:pt>
                <c:pt idx="667">
                  <c:v>45.682783074528032</c:v>
                </c:pt>
                <c:pt idx="668">
                  <c:v>45.682783074528032</c:v>
                </c:pt>
                <c:pt idx="669">
                  <c:v>45.682783074528032</c:v>
                </c:pt>
                <c:pt idx="670">
                  <c:v>45.682783074528032</c:v>
                </c:pt>
                <c:pt idx="671">
                  <c:v>45.682783074528032</c:v>
                </c:pt>
                <c:pt idx="672">
                  <c:v>45.682783074528032</c:v>
                </c:pt>
                <c:pt idx="673">
                  <c:v>45.682783074528032</c:v>
                </c:pt>
                <c:pt idx="674">
                  <c:v>45.682783074528032</c:v>
                </c:pt>
                <c:pt idx="675">
                  <c:v>45.682783074528032</c:v>
                </c:pt>
                <c:pt idx="676">
                  <c:v>45.682783074528032</c:v>
                </c:pt>
                <c:pt idx="677">
                  <c:v>45.682783074528032</c:v>
                </c:pt>
                <c:pt idx="678">
                  <c:v>45.682783074528032</c:v>
                </c:pt>
                <c:pt idx="679">
                  <c:v>45.682783074528032</c:v>
                </c:pt>
                <c:pt idx="680">
                  <c:v>45.682783074528032</c:v>
                </c:pt>
                <c:pt idx="681">
                  <c:v>45.682783074528032</c:v>
                </c:pt>
                <c:pt idx="682">
                  <c:v>45.682783074528032</c:v>
                </c:pt>
                <c:pt idx="683">
                  <c:v>45.682783074528032</c:v>
                </c:pt>
                <c:pt idx="684">
                  <c:v>45.682783074528032</c:v>
                </c:pt>
                <c:pt idx="685">
                  <c:v>45.682783074528032</c:v>
                </c:pt>
                <c:pt idx="686">
                  <c:v>45.682783074528032</c:v>
                </c:pt>
                <c:pt idx="687">
                  <c:v>45.682783074528032</c:v>
                </c:pt>
                <c:pt idx="688">
                  <c:v>45.682783074528032</c:v>
                </c:pt>
                <c:pt idx="689">
                  <c:v>45.682783074528032</c:v>
                </c:pt>
                <c:pt idx="690">
                  <c:v>45.682783074528032</c:v>
                </c:pt>
                <c:pt idx="691">
                  <c:v>45.682783074528032</c:v>
                </c:pt>
                <c:pt idx="692">
                  <c:v>45.682783074528032</c:v>
                </c:pt>
                <c:pt idx="693">
                  <c:v>45.682783074528032</c:v>
                </c:pt>
                <c:pt idx="694">
                  <c:v>45.682783074528032</c:v>
                </c:pt>
                <c:pt idx="695">
                  <c:v>45.682783074528032</c:v>
                </c:pt>
                <c:pt idx="696">
                  <c:v>45.682783074528032</c:v>
                </c:pt>
                <c:pt idx="697">
                  <c:v>45.682783074528032</c:v>
                </c:pt>
                <c:pt idx="698">
                  <c:v>45.682783074528032</c:v>
                </c:pt>
                <c:pt idx="699">
                  <c:v>45.682783074528032</c:v>
                </c:pt>
                <c:pt idx="700">
                  <c:v>45.682783074528032</c:v>
                </c:pt>
                <c:pt idx="701">
                  <c:v>45.682783074528032</c:v>
                </c:pt>
                <c:pt idx="702">
                  <c:v>45.682783074528032</c:v>
                </c:pt>
                <c:pt idx="703">
                  <c:v>45.682783074528032</c:v>
                </c:pt>
                <c:pt idx="704">
                  <c:v>45.682783074528032</c:v>
                </c:pt>
                <c:pt idx="705">
                  <c:v>45.682783074528032</c:v>
                </c:pt>
                <c:pt idx="706">
                  <c:v>45.682783074528032</c:v>
                </c:pt>
                <c:pt idx="707">
                  <c:v>45.682783074528032</c:v>
                </c:pt>
                <c:pt idx="708">
                  <c:v>48.924058746244278</c:v>
                </c:pt>
                <c:pt idx="709">
                  <c:v>48.924058746244278</c:v>
                </c:pt>
                <c:pt idx="710">
                  <c:v>48.924058746244278</c:v>
                </c:pt>
                <c:pt idx="711">
                  <c:v>48.924058746244278</c:v>
                </c:pt>
                <c:pt idx="712">
                  <c:v>48.924058746244278</c:v>
                </c:pt>
                <c:pt idx="713">
                  <c:v>48.924058746244278</c:v>
                </c:pt>
                <c:pt idx="714">
                  <c:v>48.924058746244278</c:v>
                </c:pt>
                <c:pt idx="715">
                  <c:v>48.924058746244278</c:v>
                </c:pt>
                <c:pt idx="716">
                  <c:v>48.924058746244278</c:v>
                </c:pt>
                <c:pt idx="717">
                  <c:v>48.924058746244278</c:v>
                </c:pt>
                <c:pt idx="718">
                  <c:v>48.924058746244278</c:v>
                </c:pt>
                <c:pt idx="719">
                  <c:v>48.924058746244278</c:v>
                </c:pt>
                <c:pt idx="720">
                  <c:v>48.924058746244278</c:v>
                </c:pt>
                <c:pt idx="721">
                  <c:v>48.924058746244278</c:v>
                </c:pt>
                <c:pt idx="722">
                  <c:v>48.924058746244278</c:v>
                </c:pt>
                <c:pt idx="723">
                  <c:v>48.924058746244278</c:v>
                </c:pt>
                <c:pt idx="724">
                  <c:v>48.924058746244278</c:v>
                </c:pt>
                <c:pt idx="725">
                  <c:v>48.924058746244278</c:v>
                </c:pt>
                <c:pt idx="726">
                  <c:v>48.924058746244278</c:v>
                </c:pt>
                <c:pt idx="727">
                  <c:v>48.924058746244278</c:v>
                </c:pt>
                <c:pt idx="728">
                  <c:v>48.924058746244278</c:v>
                </c:pt>
                <c:pt idx="729">
                  <c:v>48.924058746244278</c:v>
                </c:pt>
                <c:pt idx="730">
                  <c:v>48.924058746244278</c:v>
                </c:pt>
                <c:pt idx="731">
                  <c:v>48.924058746244278</c:v>
                </c:pt>
                <c:pt idx="732">
                  <c:v>48.924058746244278</c:v>
                </c:pt>
                <c:pt idx="733">
                  <c:v>48.924058746244278</c:v>
                </c:pt>
                <c:pt idx="734">
                  <c:v>48.924058746244278</c:v>
                </c:pt>
                <c:pt idx="735">
                  <c:v>48.924058746244278</c:v>
                </c:pt>
                <c:pt idx="736">
                  <c:v>48.924058746244278</c:v>
                </c:pt>
                <c:pt idx="737">
                  <c:v>48.924058746244278</c:v>
                </c:pt>
                <c:pt idx="738">
                  <c:v>48.924058746244278</c:v>
                </c:pt>
                <c:pt idx="739">
                  <c:v>48.924058746244278</c:v>
                </c:pt>
                <c:pt idx="740">
                  <c:v>48.924058746244278</c:v>
                </c:pt>
                <c:pt idx="741">
                  <c:v>48.924058746244278</c:v>
                </c:pt>
                <c:pt idx="742">
                  <c:v>48.924058746244278</c:v>
                </c:pt>
                <c:pt idx="743">
                  <c:v>48.924058746244278</c:v>
                </c:pt>
                <c:pt idx="744">
                  <c:v>48.924058746244278</c:v>
                </c:pt>
                <c:pt idx="745">
                  <c:v>48.924058746244278</c:v>
                </c:pt>
                <c:pt idx="746">
                  <c:v>48.924058746244278</c:v>
                </c:pt>
                <c:pt idx="747">
                  <c:v>48.924058746244278</c:v>
                </c:pt>
                <c:pt idx="748">
                  <c:v>48.924058746244278</c:v>
                </c:pt>
                <c:pt idx="749">
                  <c:v>48.924058746244278</c:v>
                </c:pt>
                <c:pt idx="750">
                  <c:v>48.924058746244278</c:v>
                </c:pt>
                <c:pt idx="751">
                  <c:v>48.924058746244278</c:v>
                </c:pt>
                <c:pt idx="752">
                  <c:v>48.924058746244278</c:v>
                </c:pt>
                <c:pt idx="753">
                  <c:v>48.924058746244278</c:v>
                </c:pt>
                <c:pt idx="754">
                  <c:v>48.924058746244278</c:v>
                </c:pt>
                <c:pt idx="755">
                  <c:v>48.924058746244278</c:v>
                </c:pt>
                <c:pt idx="756">
                  <c:v>48.924058746244278</c:v>
                </c:pt>
                <c:pt idx="757">
                  <c:v>48.924058746244278</c:v>
                </c:pt>
                <c:pt idx="758">
                  <c:v>48.924058746244278</c:v>
                </c:pt>
                <c:pt idx="759">
                  <c:v>48.924058746244278</c:v>
                </c:pt>
                <c:pt idx="760">
                  <c:v>48.924058746244278</c:v>
                </c:pt>
                <c:pt idx="761">
                  <c:v>48.924058746244278</c:v>
                </c:pt>
                <c:pt idx="762">
                  <c:v>48.924058746244278</c:v>
                </c:pt>
                <c:pt idx="763">
                  <c:v>48.924058746244278</c:v>
                </c:pt>
                <c:pt idx="764">
                  <c:v>48.924058746244278</c:v>
                </c:pt>
                <c:pt idx="765">
                  <c:v>48.924058746244278</c:v>
                </c:pt>
                <c:pt idx="766">
                  <c:v>48.924058746244278</c:v>
                </c:pt>
                <c:pt idx="767">
                  <c:v>48.924058746244278</c:v>
                </c:pt>
                <c:pt idx="768">
                  <c:v>48.924058746244278</c:v>
                </c:pt>
                <c:pt idx="769">
                  <c:v>48.924058746244278</c:v>
                </c:pt>
                <c:pt idx="770">
                  <c:v>48.924058746244278</c:v>
                </c:pt>
                <c:pt idx="771">
                  <c:v>48.924058746244278</c:v>
                </c:pt>
                <c:pt idx="772">
                  <c:v>48.924058746244278</c:v>
                </c:pt>
                <c:pt idx="773">
                  <c:v>48.924058746244278</c:v>
                </c:pt>
                <c:pt idx="774">
                  <c:v>48.924058746244278</c:v>
                </c:pt>
                <c:pt idx="775">
                  <c:v>48.924058746244278</c:v>
                </c:pt>
                <c:pt idx="776">
                  <c:v>48.924058746244278</c:v>
                </c:pt>
                <c:pt idx="777">
                  <c:v>48.924058746244278</c:v>
                </c:pt>
                <c:pt idx="778">
                  <c:v>48.924058746244278</c:v>
                </c:pt>
                <c:pt idx="779">
                  <c:v>48.924058746244278</c:v>
                </c:pt>
                <c:pt idx="780">
                  <c:v>48.924058746244278</c:v>
                </c:pt>
                <c:pt idx="781">
                  <c:v>48.924058746244278</c:v>
                </c:pt>
                <c:pt idx="782">
                  <c:v>48.924058746244278</c:v>
                </c:pt>
                <c:pt idx="783">
                  <c:v>48.924058746244278</c:v>
                </c:pt>
                <c:pt idx="784">
                  <c:v>48.924058746244278</c:v>
                </c:pt>
                <c:pt idx="785">
                  <c:v>48.924058746244278</c:v>
                </c:pt>
                <c:pt idx="786">
                  <c:v>48.924058746244278</c:v>
                </c:pt>
                <c:pt idx="787">
                  <c:v>48.924058746244278</c:v>
                </c:pt>
                <c:pt idx="788">
                  <c:v>48.924058746244278</c:v>
                </c:pt>
                <c:pt idx="789">
                  <c:v>48.924058746244278</c:v>
                </c:pt>
                <c:pt idx="790">
                  <c:v>48.924058746244278</c:v>
                </c:pt>
                <c:pt idx="791">
                  <c:v>48.924058746244278</c:v>
                </c:pt>
                <c:pt idx="792">
                  <c:v>48.924058746244278</c:v>
                </c:pt>
                <c:pt idx="793">
                  <c:v>48.924058746244278</c:v>
                </c:pt>
                <c:pt idx="794">
                  <c:v>48.924058746244278</c:v>
                </c:pt>
                <c:pt idx="795">
                  <c:v>51.132836429788405</c:v>
                </c:pt>
                <c:pt idx="796">
                  <c:v>51.132836429788405</c:v>
                </c:pt>
                <c:pt idx="797">
                  <c:v>51.132836429788405</c:v>
                </c:pt>
                <c:pt idx="798">
                  <c:v>51.132836429788405</c:v>
                </c:pt>
                <c:pt idx="799">
                  <c:v>51.132836429788405</c:v>
                </c:pt>
                <c:pt idx="800">
                  <c:v>51.132836429788405</c:v>
                </c:pt>
                <c:pt idx="801">
                  <c:v>51.132836429788405</c:v>
                </c:pt>
                <c:pt idx="802">
                  <c:v>51.132836429788405</c:v>
                </c:pt>
                <c:pt idx="803">
                  <c:v>51.132836429788405</c:v>
                </c:pt>
                <c:pt idx="804">
                  <c:v>51.132836429788405</c:v>
                </c:pt>
                <c:pt idx="805">
                  <c:v>51.132836429788405</c:v>
                </c:pt>
                <c:pt idx="806">
                  <c:v>51.132836429788405</c:v>
                </c:pt>
                <c:pt idx="807">
                  <c:v>51.132836429788405</c:v>
                </c:pt>
                <c:pt idx="808">
                  <c:v>51.132836429788405</c:v>
                </c:pt>
                <c:pt idx="809">
                  <c:v>51.132836429788405</c:v>
                </c:pt>
                <c:pt idx="810">
                  <c:v>51.132836429788405</c:v>
                </c:pt>
                <c:pt idx="811">
                  <c:v>51.132836429788405</c:v>
                </c:pt>
                <c:pt idx="812">
                  <c:v>51.132836429788405</c:v>
                </c:pt>
                <c:pt idx="813">
                  <c:v>51.132836429788405</c:v>
                </c:pt>
                <c:pt idx="814">
                  <c:v>51.132836429788405</c:v>
                </c:pt>
                <c:pt idx="815">
                  <c:v>51.132836429788405</c:v>
                </c:pt>
                <c:pt idx="816">
                  <c:v>51.132836429788405</c:v>
                </c:pt>
                <c:pt idx="817">
                  <c:v>51.132836429788405</c:v>
                </c:pt>
                <c:pt idx="818">
                  <c:v>51.132836429788405</c:v>
                </c:pt>
                <c:pt idx="819">
                  <c:v>51.132836429788405</c:v>
                </c:pt>
                <c:pt idx="820">
                  <c:v>51.132836429788405</c:v>
                </c:pt>
                <c:pt idx="821">
                  <c:v>51.132836429788405</c:v>
                </c:pt>
                <c:pt idx="822">
                  <c:v>51.132836429788405</c:v>
                </c:pt>
                <c:pt idx="823">
                  <c:v>51.132836429788405</c:v>
                </c:pt>
                <c:pt idx="824">
                  <c:v>51.132836429788405</c:v>
                </c:pt>
                <c:pt idx="825">
                  <c:v>51.132836429788405</c:v>
                </c:pt>
                <c:pt idx="826">
                  <c:v>51.132836429788405</c:v>
                </c:pt>
                <c:pt idx="827">
                  <c:v>51.132836429788405</c:v>
                </c:pt>
                <c:pt idx="828">
                  <c:v>52.638015053715591</c:v>
                </c:pt>
                <c:pt idx="829">
                  <c:v>52.638015053715591</c:v>
                </c:pt>
                <c:pt idx="830">
                  <c:v>52.638015053715591</c:v>
                </c:pt>
                <c:pt idx="831">
                  <c:v>52.638015053715591</c:v>
                </c:pt>
                <c:pt idx="832">
                  <c:v>52.638015053715591</c:v>
                </c:pt>
                <c:pt idx="833">
                  <c:v>52.638015053715591</c:v>
                </c:pt>
                <c:pt idx="834">
                  <c:v>52.638015053715591</c:v>
                </c:pt>
                <c:pt idx="835">
                  <c:v>52.638015053715591</c:v>
                </c:pt>
                <c:pt idx="836">
                  <c:v>52.638015053715591</c:v>
                </c:pt>
                <c:pt idx="837">
                  <c:v>52.638015053715591</c:v>
                </c:pt>
                <c:pt idx="838">
                  <c:v>52.638015053715591</c:v>
                </c:pt>
                <c:pt idx="839">
                  <c:v>52.638015053715591</c:v>
                </c:pt>
                <c:pt idx="840">
                  <c:v>52.638015053715591</c:v>
                </c:pt>
                <c:pt idx="841">
                  <c:v>52.638015053715591</c:v>
                </c:pt>
                <c:pt idx="842">
                  <c:v>52.638015053715591</c:v>
                </c:pt>
                <c:pt idx="843">
                  <c:v>53.663723845870777</c:v>
                </c:pt>
                <c:pt idx="844">
                  <c:v>53.663723845870777</c:v>
                </c:pt>
                <c:pt idx="845">
                  <c:v>53.663723845870777</c:v>
                </c:pt>
                <c:pt idx="846">
                  <c:v>53.663723845870777</c:v>
                </c:pt>
                <c:pt idx="847">
                  <c:v>53.663723845870777</c:v>
                </c:pt>
                <c:pt idx="848">
                  <c:v>53.663723845870777</c:v>
                </c:pt>
                <c:pt idx="849">
                  <c:v>53.663723845870777</c:v>
                </c:pt>
                <c:pt idx="850">
                  <c:v>53.663723845870777</c:v>
                </c:pt>
                <c:pt idx="851">
                  <c:v>53.663723845870777</c:v>
                </c:pt>
                <c:pt idx="852">
                  <c:v>53.663723845870777</c:v>
                </c:pt>
                <c:pt idx="853">
                  <c:v>53.663723845870777</c:v>
                </c:pt>
                <c:pt idx="854">
                  <c:v>53.663723845870777</c:v>
                </c:pt>
                <c:pt idx="855">
                  <c:v>54.362696386126117</c:v>
                </c:pt>
                <c:pt idx="856">
                  <c:v>54.362696386126117</c:v>
                </c:pt>
                <c:pt idx="857">
                  <c:v>54.362696386126117</c:v>
                </c:pt>
                <c:pt idx="858">
                  <c:v>54.362696386126117</c:v>
                </c:pt>
                <c:pt idx="859">
                  <c:v>54.362696386126117</c:v>
                </c:pt>
                <c:pt idx="860">
                  <c:v>54.362696386126117</c:v>
                </c:pt>
                <c:pt idx="861">
                  <c:v>54.362696386126117</c:v>
                </c:pt>
                <c:pt idx="862">
                  <c:v>54.839013461467218</c:v>
                </c:pt>
                <c:pt idx="863">
                  <c:v>55.384792650123117</c:v>
                </c:pt>
                <c:pt idx="864">
                  <c:v>55.535524232843542</c:v>
                </c:pt>
                <c:pt idx="865">
                  <c:v>55.708237253604054</c:v>
                </c:pt>
                <c:pt idx="866">
                  <c:v>55.708237253604054</c:v>
                </c:pt>
                <c:pt idx="867">
                  <c:v>55.708237253604054</c:v>
                </c:pt>
              </c:numCache>
            </c:numRef>
          </c:yVal>
          <c:smooth val="0"/>
          <c:extLst>
            <c:ext xmlns:c16="http://schemas.microsoft.com/office/drawing/2014/chart" uri="{C3380CC4-5D6E-409C-BE32-E72D297353CC}">
              <c16:uniqueId val="{00000001-826A-4CDE-A307-0AF344A4134A}"/>
            </c:ext>
          </c:extLst>
        </c:ser>
        <c:ser>
          <c:idx val="0"/>
          <c:order val="1"/>
          <c:tx>
            <c:strRef>
              <c:f>'Dusky flathead'!$AD$1</c:f>
              <c:strCache>
                <c:ptCount val="1"/>
                <c:pt idx="0">
                  <c:v>tl</c:v>
                </c:pt>
              </c:strCache>
            </c:strRef>
          </c:tx>
          <c:spPr>
            <a:ln w="19050" cap="rnd">
              <a:noFill/>
              <a:round/>
            </a:ln>
            <a:effectLst/>
          </c:spPr>
          <c:marker>
            <c:symbol val="circle"/>
            <c:size val="5"/>
            <c:spPr>
              <a:noFill/>
              <a:ln w="6350">
                <a:solidFill>
                  <a:schemeClr val="tx1">
                    <a:alpha val="28000"/>
                  </a:schemeClr>
                </a:solidFill>
              </a:ln>
              <a:effectLst/>
            </c:spPr>
          </c:marker>
          <c:xVal>
            <c:numRef>
              <c:f>'Dusky flathead'!$AC$2:$AC$1600</c:f>
              <c:numCache>
                <c:formatCode>[&gt;=5]#,##0;[&lt;5]0.0</c:formatCode>
                <c:ptCount val="1599"/>
                <c:pt idx="0">
                  <c:v>1.1072690332426449</c:v>
                </c:pt>
                <c:pt idx="1">
                  <c:v>1.1072690332426449</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0</c:v>
                </c:pt>
                <c:pt idx="26" formatCode="General">
                  <c:v>0</c:v>
                </c:pt>
                <c:pt idx="27" formatCode="General">
                  <c:v>0</c:v>
                </c:pt>
                <c:pt idx="28" formatCode="General">
                  <c:v>0</c:v>
                </c:pt>
                <c:pt idx="29" formatCode="General">
                  <c:v>0</c:v>
                </c:pt>
                <c:pt idx="30" formatCode="General">
                  <c:v>0</c:v>
                </c:pt>
                <c:pt idx="31" formatCode="General">
                  <c:v>0</c:v>
                </c:pt>
                <c:pt idx="32" formatCode="General">
                  <c:v>0</c:v>
                </c:pt>
                <c:pt idx="33" formatCode="General">
                  <c:v>0</c:v>
                </c:pt>
                <c:pt idx="34" formatCode="General">
                  <c:v>0</c:v>
                </c:pt>
                <c:pt idx="35" formatCode="General">
                  <c:v>0</c:v>
                </c:pt>
                <c:pt idx="36" formatCode="General">
                  <c:v>0</c:v>
                </c:pt>
                <c:pt idx="37" formatCode="General">
                  <c:v>0</c:v>
                </c:pt>
                <c:pt idx="38" formatCode="General">
                  <c:v>0</c:v>
                </c:pt>
                <c:pt idx="39" formatCode="General">
                  <c:v>0</c:v>
                </c:pt>
                <c:pt idx="40" formatCode="General">
                  <c:v>0</c:v>
                </c:pt>
                <c:pt idx="41" formatCode="General">
                  <c:v>0</c:v>
                </c:pt>
                <c:pt idx="42" formatCode="General">
                  <c:v>0</c:v>
                </c:pt>
                <c:pt idx="43" formatCode="General">
                  <c:v>0</c:v>
                </c:pt>
                <c:pt idx="44" formatCode="General">
                  <c:v>0</c:v>
                </c:pt>
                <c:pt idx="45" formatCode="General">
                  <c:v>0</c:v>
                </c:pt>
                <c:pt idx="46" formatCode="General">
                  <c:v>0</c:v>
                </c:pt>
                <c:pt idx="47" formatCode="General">
                  <c:v>0</c:v>
                </c:pt>
                <c:pt idx="48" formatCode="General">
                  <c:v>0</c:v>
                </c:pt>
                <c:pt idx="49" formatCode="General">
                  <c:v>0</c:v>
                </c:pt>
                <c:pt idx="50" formatCode="General">
                  <c:v>0</c:v>
                </c:pt>
                <c:pt idx="51" formatCode="General">
                  <c:v>0</c:v>
                </c:pt>
                <c:pt idx="52" formatCode="General">
                  <c:v>0</c:v>
                </c:pt>
                <c:pt idx="53" formatCode="General">
                  <c:v>0</c:v>
                </c:pt>
                <c:pt idx="54" formatCode="General">
                  <c:v>0</c:v>
                </c:pt>
                <c:pt idx="55" formatCode="General">
                  <c:v>0</c:v>
                </c:pt>
                <c:pt idx="56" formatCode="General">
                  <c:v>0</c:v>
                </c:pt>
                <c:pt idx="57" formatCode="General">
                  <c:v>0</c:v>
                </c:pt>
                <c:pt idx="58" formatCode="General">
                  <c:v>0</c:v>
                </c:pt>
                <c:pt idx="59" formatCode="General">
                  <c:v>0</c:v>
                </c:pt>
                <c:pt idx="60" formatCode="General">
                  <c:v>0</c:v>
                </c:pt>
                <c:pt idx="61" formatCode="General">
                  <c:v>0</c:v>
                </c:pt>
                <c:pt idx="62" formatCode="General">
                  <c:v>0</c:v>
                </c:pt>
                <c:pt idx="63" formatCode="General">
                  <c:v>0</c:v>
                </c:pt>
                <c:pt idx="64" formatCode="General">
                  <c:v>0</c:v>
                </c:pt>
                <c:pt idx="65" formatCode="General">
                  <c:v>0</c:v>
                </c:pt>
                <c:pt idx="66" formatCode="General">
                  <c:v>0</c:v>
                </c:pt>
                <c:pt idx="67" formatCode="General">
                  <c:v>0</c:v>
                </c:pt>
                <c:pt idx="68" formatCode="General">
                  <c:v>0</c:v>
                </c:pt>
                <c:pt idx="69" formatCode="General">
                  <c:v>0</c:v>
                </c:pt>
                <c:pt idx="70" formatCode="General">
                  <c:v>0</c:v>
                </c:pt>
                <c:pt idx="71" formatCode="General">
                  <c:v>0</c:v>
                </c:pt>
                <c:pt idx="72" formatCode="General">
                  <c:v>0</c:v>
                </c:pt>
                <c:pt idx="73" formatCode="General">
                  <c:v>0</c:v>
                </c:pt>
                <c:pt idx="74" formatCode="General">
                  <c:v>0</c:v>
                </c:pt>
                <c:pt idx="75" formatCode="General">
                  <c:v>0</c:v>
                </c:pt>
                <c:pt idx="76" formatCode="General">
                  <c:v>0</c:v>
                </c:pt>
                <c:pt idx="77" formatCode="General">
                  <c:v>0</c:v>
                </c:pt>
                <c:pt idx="78" formatCode="General">
                  <c:v>0</c:v>
                </c:pt>
                <c:pt idx="79" formatCode="General">
                  <c:v>0</c:v>
                </c:pt>
                <c:pt idx="80" formatCode="General">
                  <c:v>0</c:v>
                </c:pt>
                <c:pt idx="81" formatCode="General">
                  <c:v>0</c:v>
                </c:pt>
                <c:pt idx="82" formatCode="General">
                  <c:v>0</c:v>
                </c:pt>
                <c:pt idx="83" formatCode="General">
                  <c:v>0</c:v>
                </c:pt>
                <c:pt idx="84" formatCode="General">
                  <c:v>0</c:v>
                </c:pt>
                <c:pt idx="85" formatCode="General">
                  <c:v>0</c:v>
                </c:pt>
                <c:pt idx="86" formatCode="General">
                  <c:v>0</c:v>
                </c:pt>
                <c:pt idx="87" formatCode="General">
                  <c:v>0</c:v>
                </c:pt>
                <c:pt idx="88" formatCode="General">
                  <c:v>0</c:v>
                </c:pt>
                <c:pt idx="89" formatCode="General">
                  <c:v>0</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1</c:v>
                </c:pt>
                <c:pt idx="132" formatCode="General">
                  <c:v>1</c:v>
                </c:pt>
                <c:pt idx="133" formatCode="General">
                  <c:v>1</c:v>
                </c:pt>
                <c:pt idx="134" formatCode="General">
                  <c:v>1</c:v>
                </c:pt>
                <c:pt idx="135" formatCode="General">
                  <c:v>1</c:v>
                </c:pt>
                <c:pt idx="136" formatCode="General">
                  <c:v>1</c:v>
                </c:pt>
                <c:pt idx="137" formatCode="General">
                  <c:v>1</c:v>
                </c:pt>
                <c:pt idx="138" formatCode="General">
                  <c:v>1</c:v>
                </c:pt>
                <c:pt idx="139" formatCode="General">
                  <c:v>1</c:v>
                </c:pt>
                <c:pt idx="140" formatCode="General">
                  <c:v>1</c:v>
                </c:pt>
                <c:pt idx="141" formatCode="General">
                  <c:v>1</c:v>
                </c:pt>
                <c:pt idx="142" formatCode="General">
                  <c:v>1</c:v>
                </c:pt>
                <c:pt idx="143" formatCode="General">
                  <c:v>1</c:v>
                </c:pt>
                <c:pt idx="144" formatCode="General">
                  <c:v>1</c:v>
                </c:pt>
                <c:pt idx="145" formatCode="General">
                  <c:v>1</c:v>
                </c:pt>
                <c:pt idx="146" formatCode="General">
                  <c:v>1</c:v>
                </c:pt>
                <c:pt idx="147" formatCode="General">
                  <c:v>1</c:v>
                </c:pt>
                <c:pt idx="148" formatCode="General">
                  <c:v>1</c:v>
                </c:pt>
                <c:pt idx="149" formatCode="General">
                  <c:v>1</c:v>
                </c:pt>
                <c:pt idx="150" formatCode="General">
                  <c:v>1</c:v>
                </c:pt>
                <c:pt idx="151" formatCode="General">
                  <c:v>1</c:v>
                </c:pt>
                <c:pt idx="152" formatCode="General">
                  <c:v>1</c:v>
                </c:pt>
                <c:pt idx="153" formatCode="General">
                  <c:v>1</c:v>
                </c:pt>
                <c:pt idx="154" formatCode="General">
                  <c:v>1</c:v>
                </c:pt>
                <c:pt idx="155" formatCode="General">
                  <c:v>1</c:v>
                </c:pt>
                <c:pt idx="156" formatCode="General">
                  <c:v>1</c:v>
                </c:pt>
                <c:pt idx="157" formatCode="General">
                  <c:v>1</c:v>
                </c:pt>
                <c:pt idx="158" formatCode="General">
                  <c:v>1</c:v>
                </c:pt>
                <c:pt idx="159" formatCode="General">
                  <c:v>1</c:v>
                </c:pt>
                <c:pt idx="160" formatCode="General">
                  <c:v>1</c:v>
                </c:pt>
                <c:pt idx="161" formatCode="General">
                  <c:v>1</c:v>
                </c:pt>
                <c:pt idx="162" formatCode="General">
                  <c:v>1</c:v>
                </c:pt>
                <c:pt idx="163" formatCode="General">
                  <c:v>1</c:v>
                </c:pt>
                <c:pt idx="164" formatCode="General">
                  <c:v>1</c:v>
                </c:pt>
                <c:pt idx="165" formatCode="General">
                  <c:v>1</c:v>
                </c:pt>
                <c:pt idx="166" formatCode="General">
                  <c:v>1</c:v>
                </c:pt>
                <c:pt idx="167" formatCode="General">
                  <c:v>1</c:v>
                </c:pt>
                <c:pt idx="168" formatCode="General">
                  <c:v>1</c:v>
                </c:pt>
                <c:pt idx="169" formatCode="General">
                  <c:v>1</c:v>
                </c:pt>
                <c:pt idx="170" formatCode="General">
                  <c:v>1</c:v>
                </c:pt>
                <c:pt idx="171" formatCode="General">
                  <c:v>1</c:v>
                </c:pt>
                <c:pt idx="172" formatCode="General">
                  <c:v>1</c:v>
                </c:pt>
                <c:pt idx="173" formatCode="General">
                  <c:v>1</c:v>
                </c:pt>
                <c:pt idx="174" formatCode="General">
                  <c:v>1</c:v>
                </c:pt>
                <c:pt idx="175" formatCode="General">
                  <c:v>1</c:v>
                </c:pt>
                <c:pt idx="176" formatCode="General">
                  <c:v>1</c:v>
                </c:pt>
                <c:pt idx="177" formatCode="General">
                  <c:v>1</c:v>
                </c:pt>
                <c:pt idx="178" formatCode="General">
                  <c:v>1</c:v>
                </c:pt>
                <c:pt idx="179" formatCode="General">
                  <c:v>1</c:v>
                </c:pt>
                <c:pt idx="180" formatCode="General">
                  <c:v>1</c:v>
                </c:pt>
                <c:pt idx="181" formatCode="General">
                  <c:v>1</c:v>
                </c:pt>
                <c:pt idx="182" formatCode="General">
                  <c:v>1</c:v>
                </c:pt>
                <c:pt idx="183" formatCode="General">
                  <c:v>1</c:v>
                </c:pt>
                <c:pt idx="184" formatCode="General">
                  <c:v>1</c:v>
                </c:pt>
                <c:pt idx="185" formatCode="General">
                  <c:v>1</c:v>
                </c:pt>
                <c:pt idx="186" formatCode="General">
                  <c:v>1</c:v>
                </c:pt>
                <c:pt idx="187" formatCode="General">
                  <c:v>1</c:v>
                </c:pt>
                <c:pt idx="188" formatCode="General">
                  <c:v>1</c:v>
                </c:pt>
                <c:pt idx="189" formatCode="General">
                  <c:v>1</c:v>
                </c:pt>
                <c:pt idx="190" formatCode="General">
                  <c:v>1</c:v>
                </c:pt>
                <c:pt idx="191" formatCode="General">
                  <c:v>1</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2</c:v>
                </c:pt>
                <c:pt idx="315" formatCode="General">
                  <c:v>2</c:v>
                </c:pt>
                <c:pt idx="316" formatCode="General">
                  <c:v>2</c:v>
                </c:pt>
                <c:pt idx="317" formatCode="General">
                  <c:v>2</c:v>
                </c:pt>
                <c:pt idx="318" formatCode="General">
                  <c:v>2</c:v>
                </c:pt>
                <c:pt idx="319" formatCode="General">
                  <c:v>2</c:v>
                </c:pt>
                <c:pt idx="320" formatCode="General">
                  <c:v>2</c:v>
                </c:pt>
                <c:pt idx="321" formatCode="General">
                  <c:v>2</c:v>
                </c:pt>
                <c:pt idx="322" formatCode="General">
                  <c:v>2</c:v>
                </c:pt>
                <c:pt idx="323" formatCode="General">
                  <c:v>2</c:v>
                </c:pt>
                <c:pt idx="324" formatCode="General">
                  <c:v>2</c:v>
                </c:pt>
                <c:pt idx="325" formatCode="General">
                  <c:v>2</c:v>
                </c:pt>
                <c:pt idx="326" formatCode="General">
                  <c:v>2</c:v>
                </c:pt>
                <c:pt idx="327" formatCode="General">
                  <c:v>2</c:v>
                </c:pt>
                <c:pt idx="328" formatCode="General">
                  <c:v>2</c:v>
                </c:pt>
                <c:pt idx="329" formatCode="General">
                  <c:v>2</c:v>
                </c:pt>
                <c:pt idx="330" formatCode="General">
                  <c:v>2</c:v>
                </c:pt>
                <c:pt idx="331" formatCode="General">
                  <c:v>2</c:v>
                </c:pt>
                <c:pt idx="332" formatCode="General">
                  <c:v>2</c:v>
                </c:pt>
                <c:pt idx="333" formatCode="General">
                  <c:v>2</c:v>
                </c:pt>
                <c:pt idx="334" formatCode="General">
                  <c:v>2</c:v>
                </c:pt>
                <c:pt idx="335" formatCode="General">
                  <c:v>2</c:v>
                </c:pt>
                <c:pt idx="336" formatCode="General">
                  <c:v>2</c:v>
                </c:pt>
                <c:pt idx="337" formatCode="General">
                  <c:v>2</c:v>
                </c:pt>
                <c:pt idx="338" formatCode="General">
                  <c:v>2</c:v>
                </c:pt>
                <c:pt idx="339" formatCode="General">
                  <c:v>2</c:v>
                </c:pt>
                <c:pt idx="340" formatCode="General">
                  <c:v>2</c:v>
                </c:pt>
                <c:pt idx="341" formatCode="General">
                  <c:v>2</c:v>
                </c:pt>
                <c:pt idx="342" formatCode="General">
                  <c:v>2</c:v>
                </c:pt>
                <c:pt idx="343" formatCode="General">
                  <c:v>2</c:v>
                </c:pt>
                <c:pt idx="344" formatCode="General">
                  <c:v>2</c:v>
                </c:pt>
                <c:pt idx="345" formatCode="General">
                  <c:v>2</c:v>
                </c:pt>
                <c:pt idx="346" formatCode="General">
                  <c:v>2</c:v>
                </c:pt>
                <c:pt idx="347" formatCode="General">
                  <c:v>2</c:v>
                </c:pt>
                <c:pt idx="348" formatCode="General">
                  <c:v>2</c:v>
                </c:pt>
                <c:pt idx="349" formatCode="General">
                  <c:v>2</c:v>
                </c:pt>
                <c:pt idx="350" formatCode="General">
                  <c:v>2</c:v>
                </c:pt>
                <c:pt idx="351" formatCode="General">
                  <c:v>2</c:v>
                </c:pt>
                <c:pt idx="352" formatCode="General">
                  <c:v>2</c:v>
                </c:pt>
                <c:pt idx="353" formatCode="General">
                  <c:v>2</c:v>
                </c:pt>
                <c:pt idx="354" formatCode="General">
                  <c:v>2</c:v>
                </c:pt>
                <c:pt idx="355" formatCode="General">
                  <c:v>2</c:v>
                </c:pt>
                <c:pt idx="356" formatCode="General">
                  <c:v>2</c:v>
                </c:pt>
                <c:pt idx="357" formatCode="General">
                  <c:v>2</c:v>
                </c:pt>
                <c:pt idx="358" formatCode="General">
                  <c:v>2</c:v>
                </c:pt>
                <c:pt idx="359" formatCode="General">
                  <c:v>2</c:v>
                </c:pt>
                <c:pt idx="360" formatCode="General">
                  <c:v>2</c:v>
                </c:pt>
                <c:pt idx="361" formatCode="General">
                  <c:v>2</c:v>
                </c:pt>
                <c:pt idx="362" formatCode="General">
                  <c:v>2</c:v>
                </c:pt>
                <c:pt idx="363" formatCode="General">
                  <c:v>2</c:v>
                </c:pt>
                <c:pt idx="364" formatCode="General">
                  <c:v>2</c:v>
                </c:pt>
                <c:pt idx="365" formatCode="General">
                  <c:v>2</c:v>
                </c:pt>
                <c:pt idx="366" formatCode="General">
                  <c:v>2</c:v>
                </c:pt>
                <c:pt idx="367" formatCode="General">
                  <c:v>2</c:v>
                </c:pt>
                <c:pt idx="368" formatCode="General">
                  <c:v>2</c:v>
                </c:pt>
                <c:pt idx="369" formatCode="General">
                  <c:v>2</c:v>
                </c:pt>
                <c:pt idx="370" formatCode="General">
                  <c:v>2</c:v>
                </c:pt>
                <c:pt idx="371" formatCode="General">
                  <c:v>2</c:v>
                </c:pt>
                <c:pt idx="372" formatCode="General">
                  <c:v>2</c:v>
                </c:pt>
                <c:pt idx="373" formatCode="General">
                  <c:v>2</c:v>
                </c:pt>
                <c:pt idx="374" formatCode="General">
                  <c:v>2</c:v>
                </c:pt>
                <c:pt idx="375" formatCode="General">
                  <c:v>2</c:v>
                </c:pt>
                <c:pt idx="376" formatCode="General">
                  <c:v>2</c:v>
                </c:pt>
                <c:pt idx="377" formatCode="General">
                  <c:v>2</c:v>
                </c:pt>
                <c:pt idx="378" formatCode="General">
                  <c:v>2</c:v>
                </c:pt>
                <c:pt idx="379" formatCode="General">
                  <c:v>2</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3</c:v>
                </c:pt>
                <c:pt idx="506" formatCode="General">
                  <c:v>3</c:v>
                </c:pt>
                <c:pt idx="507" formatCode="General">
                  <c:v>3</c:v>
                </c:pt>
                <c:pt idx="508" formatCode="General">
                  <c:v>3</c:v>
                </c:pt>
                <c:pt idx="509" formatCode="General">
                  <c:v>3</c:v>
                </c:pt>
                <c:pt idx="510" formatCode="General">
                  <c:v>3</c:v>
                </c:pt>
                <c:pt idx="511" formatCode="General">
                  <c:v>3</c:v>
                </c:pt>
                <c:pt idx="512" formatCode="General">
                  <c:v>3</c:v>
                </c:pt>
                <c:pt idx="513" formatCode="General">
                  <c:v>3</c:v>
                </c:pt>
                <c:pt idx="514" formatCode="General">
                  <c:v>3</c:v>
                </c:pt>
                <c:pt idx="515" formatCode="General">
                  <c:v>3</c:v>
                </c:pt>
                <c:pt idx="516" formatCode="General">
                  <c:v>3</c:v>
                </c:pt>
                <c:pt idx="517" formatCode="General">
                  <c:v>3</c:v>
                </c:pt>
                <c:pt idx="518" formatCode="General">
                  <c:v>3</c:v>
                </c:pt>
                <c:pt idx="519" formatCode="General">
                  <c:v>3</c:v>
                </c:pt>
                <c:pt idx="520" formatCode="General">
                  <c:v>3</c:v>
                </c:pt>
                <c:pt idx="521" formatCode="General">
                  <c:v>3</c:v>
                </c:pt>
                <c:pt idx="522" formatCode="General">
                  <c:v>3</c:v>
                </c:pt>
                <c:pt idx="523" formatCode="General">
                  <c:v>3</c:v>
                </c:pt>
                <c:pt idx="524" formatCode="General">
                  <c:v>3</c:v>
                </c:pt>
                <c:pt idx="525" formatCode="General">
                  <c:v>3</c:v>
                </c:pt>
                <c:pt idx="526" formatCode="General">
                  <c:v>3</c:v>
                </c:pt>
                <c:pt idx="527" formatCode="General">
                  <c:v>3</c:v>
                </c:pt>
                <c:pt idx="528" formatCode="General">
                  <c:v>3</c:v>
                </c:pt>
                <c:pt idx="529" formatCode="General">
                  <c:v>3</c:v>
                </c:pt>
                <c:pt idx="530" formatCode="General">
                  <c:v>3</c:v>
                </c:pt>
                <c:pt idx="531" formatCode="General">
                  <c:v>3</c:v>
                </c:pt>
                <c:pt idx="532" formatCode="General">
                  <c:v>3</c:v>
                </c:pt>
                <c:pt idx="533" formatCode="General">
                  <c:v>3</c:v>
                </c:pt>
                <c:pt idx="534" formatCode="General">
                  <c:v>3</c:v>
                </c:pt>
                <c:pt idx="535" formatCode="General">
                  <c:v>3</c:v>
                </c:pt>
                <c:pt idx="536" formatCode="General">
                  <c:v>3</c:v>
                </c:pt>
                <c:pt idx="537" formatCode="General">
                  <c:v>3</c:v>
                </c:pt>
                <c:pt idx="538" formatCode="General">
                  <c:v>3</c:v>
                </c:pt>
                <c:pt idx="539" formatCode="General">
                  <c:v>3</c:v>
                </c:pt>
                <c:pt idx="540" formatCode="General">
                  <c:v>3</c:v>
                </c:pt>
                <c:pt idx="541" formatCode="General">
                  <c:v>3</c:v>
                </c:pt>
                <c:pt idx="542" formatCode="General">
                  <c:v>3</c:v>
                </c:pt>
                <c:pt idx="543" formatCode="General">
                  <c:v>3</c:v>
                </c:pt>
                <c:pt idx="544" formatCode="General">
                  <c:v>3</c:v>
                </c:pt>
                <c:pt idx="545" formatCode="General">
                  <c:v>3</c:v>
                </c:pt>
                <c:pt idx="546" formatCode="General">
                  <c:v>3</c:v>
                </c:pt>
                <c:pt idx="547" formatCode="General">
                  <c:v>3</c:v>
                </c:pt>
                <c:pt idx="548" formatCode="General">
                  <c:v>3</c:v>
                </c:pt>
                <c:pt idx="549" formatCode="General">
                  <c:v>3</c:v>
                </c:pt>
                <c:pt idx="550" formatCode="General">
                  <c:v>3</c:v>
                </c:pt>
                <c:pt idx="551" formatCode="General">
                  <c:v>3</c:v>
                </c:pt>
                <c:pt idx="552" formatCode="General">
                  <c:v>3</c:v>
                </c:pt>
                <c:pt idx="553" formatCode="General">
                  <c:v>3</c:v>
                </c:pt>
                <c:pt idx="554" formatCode="General">
                  <c:v>3</c:v>
                </c:pt>
                <c:pt idx="555" formatCode="General">
                  <c:v>3</c:v>
                </c:pt>
                <c:pt idx="556" formatCode="General">
                  <c:v>3</c:v>
                </c:pt>
                <c:pt idx="557" formatCode="General">
                  <c:v>3</c:v>
                </c:pt>
                <c:pt idx="558" formatCode="General">
                  <c:v>3</c:v>
                </c:pt>
                <c:pt idx="559" formatCode="General">
                  <c:v>3</c:v>
                </c:pt>
                <c:pt idx="560" formatCode="General">
                  <c:v>3</c:v>
                </c:pt>
                <c:pt idx="561" formatCode="General">
                  <c:v>3</c:v>
                </c:pt>
                <c:pt idx="562" formatCode="General">
                  <c:v>3</c:v>
                </c:pt>
                <c:pt idx="563" formatCode="General">
                  <c:v>3</c:v>
                </c:pt>
                <c:pt idx="564" formatCode="General">
                  <c:v>3</c:v>
                </c:pt>
                <c:pt idx="565" formatCode="General">
                  <c:v>3</c:v>
                </c:pt>
                <c:pt idx="566" formatCode="General">
                  <c:v>3</c:v>
                </c:pt>
                <c:pt idx="567" formatCode="General">
                  <c:v>3</c:v>
                </c:pt>
                <c:pt idx="568" formatCode="General">
                  <c:v>3</c:v>
                </c:pt>
                <c:pt idx="569" formatCode="General">
                  <c:v>3</c:v>
                </c:pt>
                <c:pt idx="570" formatCode="General">
                  <c:v>3</c:v>
                </c:pt>
                <c:pt idx="571" formatCode="General">
                  <c:v>4</c:v>
                </c:pt>
                <c:pt idx="572" formatCode="General">
                  <c:v>4</c:v>
                </c:pt>
                <c:pt idx="573" formatCode="General">
                  <c:v>4</c:v>
                </c:pt>
                <c:pt idx="574" formatCode="General">
                  <c:v>4</c:v>
                </c:pt>
                <c:pt idx="575" formatCode="General">
                  <c:v>4</c:v>
                </c:pt>
                <c:pt idx="576" formatCode="General">
                  <c:v>4</c:v>
                </c:pt>
                <c:pt idx="577" formatCode="General">
                  <c:v>4</c:v>
                </c:pt>
                <c:pt idx="578" formatCode="General">
                  <c:v>4</c:v>
                </c:pt>
                <c:pt idx="579" formatCode="General">
                  <c:v>4</c:v>
                </c:pt>
                <c:pt idx="580" formatCode="General">
                  <c:v>4</c:v>
                </c:pt>
                <c:pt idx="581" formatCode="General">
                  <c:v>4</c:v>
                </c:pt>
                <c:pt idx="582" formatCode="General">
                  <c:v>4</c:v>
                </c:pt>
                <c:pt idx="583" formatCode="General">
                  <c:v>4</c:v>
                </c:pt>
                <c:pt idx="584" formatCode="General">
                  <c:v>4</c:v>
                </c:pt>
                <c:pt idx="585" formatCode="General">
                  <c:v>4</c:v>
                </c:pt>
                <c:pt idx="586" formatCode="General">
                  <c:v>4</c:v>
                </c:pt>
                <c:pt idx="587" formatCode="General">
                  <c:v>4</c:v>
                </c:pt>
                <c:pt idx="588" formatCode="General">
                  <c:v>4</c:v>
                </c:pt>
                <c:pt idx="589" formatCode="General">
                  <c:v>4</c:v>
                </c:pt>
                <c:pt idx="590" formatCode="General">
                  <c:v>4</c:v>
                </c:pt>
                <c:pt idx="591" formatCode="General">
                  <c:v>4</c:v>
                </c:pt>
                <c:pt idx="592" formatCode="General">
                  <c:v>4</c:v>
                </c:pt>
                <c:pt idx="593" formatCode="General">
                  <c:v>4</c:v>
                </c:pt>
                <c:pt idx="594" formatCode="General">
                  <c:v>4</c:v>
                </c:pt>
                <c:pt idx="595" formatCode="General">
                  <c:v>4</c:v>
                </c:pt>
                <c:pt idx="596" formatCode="General">
                  <c:v>4</c:v>
                </c:pt>
                <c:pt idx="597" formatCode="General">
                  <c:v>4</c:v>
                </c:pt>
                <c:pt idx="598" formatCode="General">
                  <c:v>4</c:v>
                </c:pt>
                <c:pt idx="599" formatCode="General">
                  <c:v>4</c:v>
                </c:pt>
                <c:pt idx="600" formatCode="General">
                  <c:v>4</c:v>
                </c:pt>
                <c:pt idx="601" formatCode="General">
                  <c:v>4</c:v>
                </c:pt>
                <c:pt idx="602" formatCode="General">
                  <c:v>4</c:v>
                </c:pt>
                <c:pt idx="603" formatCode="General">
                  <c:v>4</c:v>
                </c:pt>
                <c:pt idx="604" formatCode="General">
                  <c:v>4</c:v>
                </c:pt>
                <c:pt idx="605" formatCode="General">
                  <c:v>4</c:v>
                </c:pt>
                <c:pt idx="606" formatCode="General">
                  <c:v>4</c:v>
                </c:pt>
                <c:pt idx="607" formatCode="General">
                  <c:v>4</c:v>
                </c:pt>
                <c:pt idx="608" formatCode="General">
                  <c:v>4</c:v>
                </c:pt>
                <c:pt idx="609" formatCode="General">
                  <c:v>4</c:v>
                </c:pt>
                <c:pt idx="610" formatCode="General">
                  <c:v>4</c:v>
                </c:pt>
                <c:pt idx="611" formatCode="General">
                  <c:v>4</c:v>
                </c:pt>
                <c:pt idx="612" formatCode="General">
                  <c:v>4</c:v>
                </c:pt>
                <c:pt idx="613" formatCode="General">
                  <c:v>4</c:v>
                </c:pt>
                <c:pt idx="614" formatCode="General">
                  <c:v>4</c:v>
                </c:pt>
                <c:pt idx="615" formatCode="General">
                  <c:v>4</c:v>
                </c:pt>
                <c:pt idx="616" formatCode="General">
                  <c:v>4</c:v>
                </c:pt>
                <c:pt idx="617" formatCode="General">
                  <c:v>4</c:v>
                </c:pt>
                <c:pt idx="618" formatCode="General">
                  <c:v>4</c:v>
                </c:pt>
                <c:pt idx="619" formatCode="General">
                  <c:v>4</c:v>
                </c:pt>
                <c:pt idx="620" formatCode="General">
                  <c:v>4</c:v>
                </c:pt>
                <c:pt idx="621" formatCode="General">
                  <c:v>4</c:v>
                </c:pt>
                <c:pt idx="622" formatCode="General">
                  <c:v>4</c:v>
                </c:pt>
                <c:pt idx="623" formatCode="General">
                  <c:v>4</c:v>
                </c:pt>
                <c:pt idx="624" formatCode="General">
                  <c:v>4</c:v>
                </c:pt>
                <c:pt idx="625" formatCode="General">
                  <c:v>4</c:v>
                </c:pt>
                <c:pt idx="626" formatCode="General">
                  <c:v>4</c:v>
                </c:pt>
                <c:pt idx="627" formatCode="General">
                  <c:v>4</c:v>
                </c:pt>
                <c:pt idx="628" formatCode="General">
                  <c:v>4</c:v>
                </c:pt>
                <c:pt idx="629" formatCode="General">
                  <c:v>4</c:v>
                </c:pt>
                <c:pt idx="630" formatCode="General">
                  <c:v>4</c:v>
                </c:pt>
                <c:pt idx="631" formatCode="General">
                  <c:v>4</c:v>
                </c:pt>
                <c:pt idx="632" formatCode="General">
                  <c:v>4</c:v>
                </c:pt>
                <c:pt idx="633" formatCode="General">
                  <c:v>4</c:v>
                </c:pt>
                <c:pt idx="634" formatCode="General">
                  <c:v>4</c:v>
                </c:pt>
                <c:pt idx="635" formatCode="General">
                  <c:v>4</c:v>
                </c:pt>
                <c:pt idx="636" formatCode="General">
                  <c:v>4</c:v>
                </c:pt>
                <c:pt idx="637" formatCode="General">
                  <c:v>4</c:v>
                </c:pt>
                <c:pt idx="638" formatCode="General">
                  <c:v>4</c:v>
                </c:pt>
                <c:pt idx="639" formatCode="General">
                  <c:v>4</c:v>
                </c:pt>
                <c:pt idx="640" formatCode="General">
                  <c:v>4</c:v>
                </c:pt>
                <c:pt idx="641" formatCode="General">
                  <c:v>4</c:v>
                </c:pt>
                <c:pt idx="642" formatCode="General">
                  <c:v>4</c:v>
                </c:pt>
                <c:pt idx="643" formatCode="General">
                  <c:v>4</c:v>
                </c:pt>
                <c:pt idx="644" formatCode="General">
                  <c:v>4</c:v>
                </c:pt>
                <c:pt idx="645" formatCode="General">
                  <c:v>4</c:v>
                </c:pt>
                <c:pt idx="646" formatCode="General">
                  <c:v>4</c:v>
                </c:pt>
                <c:pt idx="647" formatCode="General">
                  <c:v>4</c:v>
                </c:pt>
                <c:pt idx="648" formatCode="General">
                  <c:v>4</c:v>
                </c:pt>
                <c:pt idx="649" formatCode="General">
                  <c:v>4</c:v>
                </c:pt>
                <c:pt idx="650" formatCode="General">
                  <c:v>4</c:v>
                </c:pt>
                <c:pt idx="651" formatCode="General">
                  <c:v>4</c:v>
                </c:pt>
                <c:pt idx="652" formatCode="General">
                  <c:v>4</c:v>
                </c:pt>
                <c:pt idx="653" formatCode="General">
                  <c:v>4</c:v>
                </c:pt>
                <c:pt idx="654" formatCode="General">
                  <c:v>4</c:v>
                </c:pt>
                <c:pt idx="655" formatCode="General">
                  <c:v>4</c:v>
                </c:pt>
                <c:pt idx="656" formatCode="General">
                  <c:v>4</c:v>
                </c:pt>
                <c:pt idx="657" formatCode="General">
                  <c:v>4</c:v>
                </c:pt>
                <c:pt idx="658" formatCode="General">
                  <c:v>4</c:v>
                </c:pt>
                <c:pt idx="659" formatCode="General">
                  <c:v>4</c:v>
                </c:pt>
                <c:pt idx="660" formatCode="General">
                  <c:v>4</c:v>
                </c:pt>
                <c:pt idx="661" formatCode="General">
                  <c:v>4</c:v>
                </c:pt>
                <c:pt idx="662" formatCode="General">
                  <c:v>4</c:v>
                </c:pt>
                <c:pt idx="663" formatCode="General">
                  <c:v>4</c:v>
                </c:pt>
                <c:pt idx="664" formatCode="General">
                  <c:v>4</c:v>
                </c:pt>
                <c:pt idx="665" formatCode="General">
                  <c:v>4</c:v>
                </c:pt>
                <c:pt idx="666" formatCode="General">
                  <c:v>4</c:v>
                </c:pt>
                <c:pt idx="667" formatCode="General">
                  <c:v>4</c:v>
                </c:pt>
                <c:pt idx="668" formatCode="General">
                  <c:v>4</c:v>
                </c:pt>
                <c:pt idx="669" formatCode="General">
                  <c:v>4</c:v>
                </c:pt>
                <c:pt idx="670" formatCode="General">
                  <c:v>4</c:v>
                </c:pt>
                <c:pt idx="671" formatCode="General">
                  <c:v>4</c:v>
                </c:pt>
                <c:pt idx="672" formatCode="General">
                  <c:v>4</c:v>
                </c:pt>
                <c:pt idx="673" formatCode="General">
                  <c:v>4</c:v>
                </c:pt>
                <c:pt idx="674" formatCode="General">
                  <c:v>4</c:v>
                </c:pt>
                <c:pt idx="675" formatCode="General">
                  <c:v>4</c:v>
                </c:pt>
                <c:pt idx="676" formatCode="General">
                  <c:v>4</c:v>
                </c:pt>
                <c:pt idx="677" formatCode="General">
                  <c:v>4</c:v>
                </c:pt>
                <c:pt idx="678" formatCode="General">
                  <c:v>4</c:v>
                </c:pt>
                <c:pt idx="679" formatCode="General">
                  <c:v>4</c:v>
                </c:pt>
                <c:pt idx="680" formatCode="General">
                  <c:v>4</c:v>
                </c:pt>
                <c:pt idx="681" formatCode="General">
                  <c:v>4</c:v>
                </c:pt>
                <c:pt idx="682" formatCode="General">
                  <c:v>4</c:v>
                </c:pt>
                <c:pt idx="683" formatCode="General">
                  <c:v>4</c:v>
                </c:pt>
                <c:pt idx="684" formatCode="General">
                  <c:v>4</c:v>
                </c:pt>
                <c:pt idx="685" formatCode="General">
                  <c:v>4</c:v>
                </c:pt>
                <c:pt idx="686" formatCode="General">
                  <c:v>4</c:v>
                </c:pt>
                <c:pt idx="687" formatCode="General">
                  <c:v>4</c:v>
                </c:pt>
                <c:pt idx="688" formatCode="General">
                  <c:v>4</c:v>
                </c:pt>
                <c:pt idx="689" formatCode="General">
                  <c:v>4</c:v>
                </c:pt>
                <c:pt idx="690" formatCode="General">
                  <c:v>4</c:v>
                </c:pt>
                <c:pt idx="691" formatCode="General">
                  <c:v>4</c:v>
                </c:pt>
                <c:pt idx="692" formatCode="General">
                  <c:v>4</c:v>
                </c:pt>
                <c:pt idx="693" formatCode="General">
                  <c:v>4</c:v>
                </c:pt>
                <c:pt idx="694" formatCode="General">
                  <c:v>4</c:v>
                </c:pt>
                <c:pt idx="695" formatCode="General">
                  <c:v>4</c:v>
                </c:pt>
                <c:pt idx="696" formatCode="General">
                  <c:v>4</c:v>
                </c:pt>
                <c:pt idx="697" formatCode="General">
                  <c:v>4</c:v>
                </c:pt>
                <c:pt idx="698" formatCode="General">
                  <c:v>4</c:v>
                </c:pt>
                <c:pt idx="699" formatCode="General">
                  <c:v>4</c:v>
                </c:pt>
                <c:pt idx="700" formatCode="General">
                  <c:v>4</c:v>
                </c:pt>
                <c:pt idx="701" formatCode="General">
                  <c:v>4</c:v>
                </c:pt>
                <c:pt idx="702" formatCode="General">
                  <c:v>4</c:v>
                </c:pt>
                <c:pt idx="703" formatCode="General">
                  <c:v>4</c:v>
                </c:pt>
                <c:pt idx="704" formatCode="General">
                  <c:v>4</c:v>
                </c:pt>
                <c:pt idx="705" formatCode="General">
                  <c:v>4</c:v>
                </c:pt>
                <c:pt idx="706" formatCode="General">
                  <c:v>4</c:v>
                </c:pt>
                <c:pt idx="707" formatCode="General">
                  <c:v>4</c:v>
                </c:pt>
                <c:pt idx="708" formatCode="General">
                  <c:v>5</c:v>
                </c:pt>
                <c:pt idx="709" formatCode="General">
                  <c:v>5</c:v>
                </c:pt>
                <c:pt idx="710" formatCode="General">
                  <c:v>5</c:v>
                </c:pt>
                <c:pt idx="711" formatCode="General">
                  <c:v>5</c:v>
                </c:pt>
                <c:pt idx="712" formatCode="General">
                  <c:v>5</c:v>
                </c:pt>
                <c:pt idx="713" formatCode="General">
                  <c:v>5</c:v>
                </c:pt>
                <c:pt idx="714" formatCode="General">
                  <c:v>5</c:v>
                </c:pt>
                <c:pt idx="715" formatCode="General">
                  <c:v>5</c:v>
                </c:pt>
                <c:pt idx="716" formatCode="General">
                  <c:v>5</c:v>
                </c:pt>
                <c:pt idx="717" formatCode="General">
                  <c:v>5</c:v>
                </c:pt>
                <c:pt idx="718" formatCode="General">
                  <c:v>5</c:v>
                </c:pt>
                <c:pt idx="719" formatCode="General">
                  <c:v>5</c:v>
                </c:pt>
                <c:pt idx="720" formatCode="General">
                  <c:v>5</c:v>
                </c:pt>
                <c:pt idx="721" formatCode="General">
                  <c:v>5</c:v>
                </c:pt>
                <c:pt idx="722" formatCode="General">
                  <c:v>5</c:v>
                </c:pt>
                <c:pt idx="723" formatCode="General">
                  <c:v>5</c:v>
                </c:pt>
                <c:pt idx="724" formatCode="General">
                  <c:v>5</c:v>
                </c:pt>
                <c:pt idx="725" formatCode="General">
                  <c:v>5</c:v>
                </c:pt>
                <c:pt idx="726" formatCode="General">
                  <c:v>5</c:v>
                </c:pt>
                <c:pt idx="727" formatCode="General">
                  <c:v>5</c:v>
                </c:pt>
                <c:pt idx="728" formatCode="General">
                  <c:v>5</c:v>
                </c:pt>
                <c:pt idx="729" formatCode="General">
                  <c:v>5</c:v>
                </c:pt>
                <c:pt idx="730" formatCode="General">
                  <c:v>5</c:v>
                </c:pt>
                <c:pt idx="731" formatCode="General">
                  <c:v>5</c:v>
                </c:pt>
                <c:pt idx="732" formatCode="General">
                  <c:v>5</c:v>
                </c:pt>
                <c:pt idx="733" formatCode="General">
                  <c:v>5</c:v>
                </c:pt>
                <c:pt idx="734" formatCode="General">
                  <c:v>5</c:v>
                </c:pt>
                <c:pt idx="735" formatCode="General">
                  <c:v>5</c:v>
                </c:pt>
                <c:pt idx="736" formatCode="General">
                  <c:v>5</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5</c:v>
                </c:pt>
                <c:pt idx="760" formatCode="General">
                  <c:v>5</c:v>
                </c:pt>
                <c:pt idx="761" formatCode="General">
                  <c:v>5</c:v>
                </c:pt>
                <c:pt idx="762" formatCode="General">
                  <c:v>5</c:v>
                </c:pt>
                <c:pt idx="763" formatCode="General">
                  <c:v>5</c:v>
                </c:pt>
                <c:pt idx="764" formatCode="General">
                  <c:v>5</c:v>
                </c:pt>
                <c:pt idx="765" formatCode="General">
                  <c:v>5</c:v>
                </c:pt>
                <c:pt idx="766" formatCode="General">
                  <c:v>5</c:v>
                </c:pt>
                <c:pt idx="767" formatCode="General">
                  <c:v>5</c:v>
                </c:pt>
                <c:pt idx="768" formatCode="General">
                  <c:v>5</c:v>
                </c:pt>
                <c:pt idx="769" formatCode="General">
                  <c:v>5</c:v>
                </c:pt>
                <c:pt idx="770" formatCode="General">
                  <c:v>5</c:v>
                </c:pt>
                <c:pt idx="771" formatCode="General">
                  <c:v>5</c:v>
                </c:pt>
                <c:pt idx="772" formatCode="General">
                  <c:v>5</c:v>
                </c:pt>
                <c:pt idx="773" formatCode="General">
                  <c:v>5</c:v>
                </c:pt>
                <c:pt idx="774" formatCode="General">
                  <c:v>5</c:v>
                </c:pt>
                <c:pt idx="775" formatCode="General">
                  <c:v>5</c:v>
                </c:pt>
                <c:pt idx="776" formatCode="General">
                  <c:v>5</c:v>
                </c:pt>
                <c:pt idx="777" formatCode="General">
                  <c:v>5</c:v>
                </c:pt>
                <c:pt idx="778" formatCode="General">
                  <c:v>5</c:v>
                </c:pt>
                <c:pt idx="779" formatCode="General">
                  <c:v>5</c:v>
                </c:pt>
                <c:pt idx="780" formatCode="General">
                  <c:v>5</c:v>
                </c:pt>
                <c:pt idx="781" formatCode="General">
                  <c:v>5</c:v>
                </c:pt>
                <c:pt idx="782" formatCode="General">
                  <c:v>5</c:v>
                </c:pt>
                <c:pt idx="783" formatCode="General">
                  <c:v>5</c:v>
                </c:pt>
                <c:pt idx="784" formatCode="General">
                  <c:v>5</c:v>
                </c:pt>
                <c:pt idx="785" formatCode="General">
                  <c:v>5</c:v>
                </c:pt>
                <c:pt idx="786" formatCode="General">
                  <c:v>5</c:v>
                </c:pt>
                <c:pt idx="787" formatCode="General">
                  <c:v>5</c:v>
                </c:pt>
                <c:pt idx="788" formatCode="General">
                  <c:v>5</c:v>
                </c:pt>
                <c:pt idx="789" formatCode="General">
                  <c:v>5</c:v>
                </c:pt>
                <c:pt idx="790" formatCode="General">
                  <c:v>5</c:v>
                </c:pt>
                <c:pt idx="791" formatCode="General">
                  <c:v>5</c:v>
                </c:pt>
                <c:pt idx="792" formatCode="General">
                  <c:v>5</c:v>
                </c:pt>
                <c:pt idx="793" formatCode="General">
                  <c:v>5</c:v>
                </c:pt>
                <c:pt idx="794" formatCode="General">
                  <c:v>5</c:v>
                </c:pt>
                <c:pt idx="795" formatCode="General">
                  <c:v>6</c:v>
                </c:pt>
                <c:pt idx="796" formatCode="General">
                  <c:v>6</c:v>
                </c:pt>
                <c:pt idx="797" formatCode="General">
                  <c:v>6</c:v>
                </c:pt>
                <c:pt idx="798" formatCode="General">
                  <c:v>6</c:v>
                </c:pt>
                <c:pt idx="799" formatCode="General">
                  <c:v>6</c:v>
                </c:pt>
                <c:pt idx="800" formatCode="General">
                  <c:v>6</c:v>
                </c:pt>
                <c:pt idx="801" formatCode="General">
                  <c:v>6</c:v>
                </c:pt>
                <c:pt idx="802" formatCode="General">
                  <c:v>6</c:v>
                </c:pt>
                <c:pt idx="803" formatCode="General">
                  <c:v>6</c:v>
                </c:pt>
                <c:pt idx="804" formatCode="General">
                  <c:v>6</c:v>
                </c:pt>
                <c:pt idx="805" formatCode="General">
                  <c:v>6</c:v>
                </c:pt>
                <c:pt idx="806" formatCode="General">
                  <c:v>6</c:v>
                </c:pt>
                <c:pt idx="807" formatCode="General">
                  <c:v>6</c:v>
                </c:pt>
                <c:pt idx="808" formatCode="General">
                  <c:v>6</c:v>
                </c:pt>
                <c:pt idx="809" formatCode="General">
                  <c:v>6</c:v>
                </c:pt>
                <c:pt idx="810" formatCode="General">
                  <c:v>6</c:v>
                </c:pt>
                <c:pt idx="811" formatCode="General">
                  <c:v>6</c:v>
                </c:pt>
                <c:pt idx="812" formatCode="General">
                  <c:v>6</c:v>
                </c:pt>
                <c:pt idx="813" formatCode="General">
                  <c:v>6</c:v>
                </c:pt>
                <c:pt idx="814" formatCode="General">
                  <c:v>6</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6</c:v>
                </c:pt>
                <c:pt idx="826" formatCode="General">
                  <c:v>6</c:v>
                </c:pt>
                <c:pt idx="827" formatCode="General">
                  <c:v>6</c:v>
                </c:pt>
                <c:pt idx="828" formatCode="General">
                  <c:v>7</c:v>
                </c:pt>
                <c:pt idx="829" formatCode="General">
                  <c:v>7</c:v>
                </c:pt>
                <c:pt idx="830" formatCode="General">
                  <c:v>7</c:v>
                </c:pt>
                <c:pt idx="831" formatCode="General">
                  <c:v>7</c:v>
                </c:pt>
                <c:pt idx="832" formatCode="General">
                  <c:v>7</c:v>
                </c:pt>
                <c:pt idx="833" formatCode="General">
                  <c:v>7</c:v>
                </c:pt>
                <c:pt idx="834" formatCode="General">
                  <c:v>7</c:v>
                </c:pt>
                <c:pt idx="835" formatCode="General">
                  <c:v>7</c:v>
                </c:pt>
                <c:pt idx="836" formatCode="General">
                  <c:v>7</c:v>
                </c:pt>
                <c:pt idx="837" formatCode="General">
                  <c:v>7</c:v>
                </c:pt>
                <c:pt idx="838" formatCode="General">
                  <c:v>7</c:v>
                </c:pt>
                <c:pt idx="839" formatCode="General">
                  <c:v>7</c:v>
                </c:pt>
                <c:pt idx="840" formatCode="General">
                  <c:v>7</c:v>
                </c:pt>
                <c:pt idx="841" formatCode="General">
                  <c:v>7</c:v>
                </c:pt>
                <c:pt idx="842" formatCode="General">
                  <c:v>7</c:v>
                </c:pt>
                <c:pt idx="843" formatCode="General">
                  <c:v>8</c:v>
                </c:pt>
                <c:pt idx="844" formatCode="General">
                  <c:v>8</c:v>
                </c:pt>
                <c:pt idx="845" formatCode="General">
                  <c:v>8</c:v>
                </c:pt>
                <c:pt idx="846" formatCode="General">
                  <c:v>8</c:v>
                </c:pt>
                <c:pt idx="847" formatCode="General">
                  <c:v>8</c:v>
                </c:pt>
                <c:pt idx="848" formatCode="General">
                  <c:v>8</c:v>
                </c:pt>
                <c:pt idx="849" formatCode="General">
                  <c:v>8</c:v>
                </c:pt>
                <c:pt idx="850" formatCode="General">
                  <c:v>8</c:v>
                </c:pt>
                <c:pt idx="851" formatCode="General">
                  <c:v>8</c:v>
                </c:pt>
                <c:pt idx="852" formatCode="General">
                  <c:v>8</c:v>
                </c:pt>
                <c:pt idx="853" formatCode="General">
                  <c:v>8</c:v>
                </c:pt>
                <c:pt idx="854" formatCode="General">
                  <c:v>8</c:v>
                </c:pt>
                <c:pt idx="855" formatCode="General">
                  <c:v>9</c:v>
                </c:pt>
                <c:pt idx="856" formatCode="General">
                  <c:v>9</c:v>
                </c:pt>
                <c:pt idx="857" formatCode="General">
                  <c:v>9</c:v>
                </c:pt>
                <c:pt idx="858" formatCode="General">
                  <c:v>9</c:v>
                </c:pt>
                <c:pt idx="859" formatCode="General">
                  <c:v>9</c:v>
                </c:pt>
                <c:pt idx="860" formatCode="General">
                  <c:v>9</c:v>
                </c:pt>
                <c:pt idx="861" formatCode="General">
                  <c:v>9</c:v>
                </c:pt>
                <c:pt idx="862" formatCode="General">
                  <c:v>10</c:v>
                </c:pt>
                <c:pt idx="863" formatCode="General">
                  <c:v>12</c:v>
                </c:pt>
                <c:pt idx="864" formatCode="General">
                  <c:v>13</c:v>
                </c:pt>
                <c:pt idx="865" formatCode="General">
                  <c:v>15</c:v>
                </c:pt>
                <c:pt idx="866" formatCode="General">
                  <c:v>15</c:v>
                </c:pt>
                <c:pt idx="867" formatCode="General">
                  <c:v>15</c:v>
                </c:pt>
              </c:numCache>
            </c:numRef>
          </c:xVal>
          <c:yVal>
            <c:numRef>
              <c:f>'Dusky flathead'!$AD$2:$AD$1600</c:f>
              <c:numCache>
                <c:formatCode>General</c:formatCode>
                <c:ptCount val="1599"/>
                <c:pt idx="4">
                  <c:v>10</c:v>
                </c:pt>
                <c:pt idx="5">
                  <c:v>12</c:v>
                </c:pt>
                <c:pt idx="6">
                  <c:v>12.4</c:v>
                </c:pt>
                <c:pt idx="7">
                  <c:v>13</c:v>
                </c:pt>
                <c:pt idx="8">
                  <c:v>3</c:v>
                </c:pt>
                <c:pt idx="9">
                  <c:v>6.9</c:v>
                </c:pt>
                <c:pt idx="10">
                  <c:v>8.6999999999999993</c:v>
                </c:pt>
                <c:pt idx="11">
                  <c:v>7.8</c:v>
                </c:pt>
                <c:pt idx="12">
                  <c:v>4.4000000000000004</c:v>
                </c:pt>
                <c:pt idx="13">
                  <c:v>4.3</c:v>
                </c:pt>
                <c:pt idx="14">
                  <c:v>6.2</c:v>
                </c:pt>
                <c:pt idx="15">
                  <c:v>7</c:v>
                </c:pt>
                <c:pt idx="16">
                  <c:v>14</c:v>
                </c:pt>
                <c:pt idx="17">
                  <c:v>6.4</c:v>
                </c:pt>
                <c:pt idx="18">
                  <c:v>2.1</c:v>
                </c:pt>
                <c:pt idx="19">
                  <c:v>5.3</c:v>
                </c:pt>
                <c:pt idx="20">
                  <c:v>12</c:v>
                </c:pt>
                <c:pt idx="21">
                  <c:v>1.5</c:v>
                </c:pt>
                <c:pt idx="22">
                  <c:v>2.6</c:v>
                </c:pt>
                <c:pt idx="23">
                  <c:v>4.2</c:v>
                </c:pt>
                <c:pt idx="24">
                  <c:v>6.7</c:v>
                </c:pt>
                <c:pt idx="25">
                  <c:v>4.5999999999999996</c:v>
                </c:pt>
                <c:pt idx="26">
                  <c:v>7.3</c:v>
                </c:pt>
                <c:pt idx="27">
                  <c:v>8.5</c:v>
                </c:pt>
                <c:pt idx="28">
                  <c:v>1.8</c:v>
                </c:pt>
                <c:pt idx="29">
                  <c:v>5.3</c:v>
                </c:pt>
                <c:pt idx="30">
                  <c:v>6</c:v>
                </c:pt>
                <c:pt idx="31">
                  <c:v>2</c:v>
                </c:pt>
                <c:pt idx="32">
                  <c:v>6</c:v>
                </c:pt>
                <c:pt idx="33">
                  <c:v>4.0999999999999996</c:v>
                </c:pt>
                <c:pt idx="34">
                  <c:v>5.8</c:v>
                </c:pt>
                <c:pt idx="35">
                  <c:v>6.3</c:v>
                </c:pt>
                <c:pt idx="36">
                  <c:v>6.2</c:v>
                </c:pt>
                <c:pt idx="37">
                  <c:v>6.1</c:v>
                </c:pt>
                <c:pt idx="38">
                  <c:v>11</c:v>
                </c:pt>
                <c:pt idx="39">
                  <c:v>4.8</c:v>
                </c:pt>
                <c:pt idx="40">
                  <c:v>6.6</c:v>
                </c:pt>
                <c:pt idx="41">
                  <c:v>14.4</c:v>
                </c:pt>
                <c:pt idx="42">
                  <c:v>1.8</c:v>
                </c:pt>
                <c:pt idx="43">
                  <c:v>10.4</c:v>
                </c:pt>
                <c:pt idx="44">
                  <c:v>9.1999999999999993</c:v>
                </c:pt>
                <c:pt idx="45">
                  <c:v>5.2</c:v>
                </c:pt>
                <c:pt idx="46">
                  <c:v>6.5</c:v>
                </c:pt>
                <c:pt idx="47">
                  <c:v>7.1</c:v>
                </c:pt>
                <c:pt idx="48">
                  <c:v>2.1</c:v>
                </c:pt>
                <c:pt idx="49">
                  <c:v>4.4000000000000004</c:v>
                </c:pt>
                <c:pt idx="50">
                  <c:v>1.9</c:v>
                </c:pt>
                <c:pt idx="51">
                  <c:v>7.4</c:v>
                </c:pt>
                <c:pt idx="52">
                  <c:v>2.1</c:v>
                </c:pt>
                <c:pt idx="53">
                  <c:v>4</c:v>
                </c:pt>
                <c:pt idx="54">
                  <c:v>6.5</c:v>
                </c:pt>
                <c:pt idx="55">
                  <c:v>2.6</c:v>
                </c:pt>
                <c:pt idx="56">
                  <c:v>6.3</c:v>
                </c:pt>
                <c:pt idx="57">
                  <c:v>6.7</c:v>
                </c:pt>
                <c:pt idx="58">
                  <c:v>6.3</c:v>
                </c:pt>
                <c:pt idx="59">
                  <c:v>4.5999999999999996</c:v>
                </c:pt>
                <c:pt idx="60">
                  <c:v>4.5</c:v>
                </c:pt>
                <c:pt idx="61">
                  <c:v>20.7</c:v>
                </c:pt>
                <c:pt idx="62">
                  <c:v>2.8</c:v>
                </c:pt>
                <c:pt idx="63">
                  <c:v>17.600000000000001</c:v>
                </c:pt>
                <c:pt idx="64">
                  <c:v>3.8</c:v>
                </c:pt>
                <c:pt idx="65">
                  <c:v>2.7</c:v>
                </c:pt>
                <c:pt idx="66">
                  <c:v>4.3</c:v>
                </c:pt>
                <c:pt idx="67">
                  <c:v>4</c:v>
                </c:pt>
                <c:pt idx="68">
                  <c:v>4.8</c:v>
                </c:pt>
                <c:pt idx="69">
                  <c:v>4.8</c:v>
                </c:pt>
                <c:pt idx="70">
                  <c:v>3.3</c:v>
                </c:pt>
                <c:pt idx="71">
                  <c:v>4.5</c:v>
                </c:pt>
                <c:pt idx="72">
                  <c:v>3.4</c:v>
                </c:pt>
                <c:pt idx="73">
                  <c:v>3.1</c:v>
                </c:pt>
                <c:pt idx="74">
                  <c:v>5.5</c:v>
                </c:pt>
                <c:pt idx="75">
                  <c:v>4.8</c:v>
                </c:pt>
                <c:pt idx="76">
                  <c:v>7.8</c:v>
                </c:pt>
                <c:pt idx="77">
                  <c:v>3.9</c:v>
                </c:pt>
                <c:pt idx="78">
                  <c:v>6.5</c:v>
                </c:pt>
                <c:pt idx="79">
                  <c:v>4.3</c:v>
                </c:pt>
                <c:pt idx="80">
                  <c:v>5.9</c:v>
                </c:pt>
                <c:pt idx="81">
                  <c:v>4.2</c:v>
                </c:pt>
                <c:pt idx="82">
                  <c:v>5.0999999999999996</c:v>
                </c:pt>
                <c:pt idx="83">
                  <c:v>8.5</c:v>
                </c:pt>
                <c:pt idx="84">
                  <c:v>9.5</c:v>
                </c:pt>
                <c:pt idx="85">
                  <c:v>18.5</c:v>
                </c:pt>
                <c:pt idx="86">
                  <c:v>12.5</c:v>
                </c:pt>
                <c:pt idx="87">
                  <c:v>12</c:v>
                </c:pt>
                <c:pt idx="88">
                  <c:v>13.5</c:v>
                </c:pt>
                <c:pt idx="89">
                  <c:v>14</c:v>
                </c:pt>
                <c:pt idx="90">
                  <c:v>33</c:v>
                </c:pt>
                <c:pt idx="91">
                  <c:v>33</c:v>
                </c:pt>
                <c:pt idx="92">
                  <c:v>31</c:v>
                </c:pt>
                <c:pt idx="93">
                  <c:v>29</c:v>
                </c:pt>
                <c:pt idx="94">
                  <c:v>29</c:v>
                </c:pt>
                <c:pt idx="95">
                  <c:v>18</c:v>
                </c:pt>
                <c:pt idx="96">
                  <c:v>23.9</c:v>
                </c:pt>
                <c:pt idx="97">
                  <c:v>23.4</c:v>
                </c:pt>
                <c:pt idx="98">
                  <c:v>27.3</c:v>
                </c:pt>
                <c:pt idx="99">
                  <c:v>22.2</c:v>
                </c:pt>
                <c:pt idx="100">
                  <c:v>24.8</c:v>
                </c:pt>
                <c:pt idx="101">
                  <c:v>24.7</c:v>
                </c:pt>
                <c:pt idx="102">
                  <c:v>18.8</c:v>
                </c:pt>
                <c:pt idx="103">
                  <c:v>23.3</c:v>
                </c:pt>
                <c:pt idx="104">
                  <c:v>22.2</c:v>
                </c:pt>
                <c:pt idx="105">
                  <c:v>16</c:v>
                </c:pt>
                <c:pt idx="106">
                  <c:v>15</c:v>
                </c:pt>
                <c:pt idx="107">
                  <c:v>14</c:v>
                </c:pt>
                <c:pt idx="108">
                  <c:v>17</c:v>
                </c:pt>
                <c:pt idx="109">
                  <c:v>16</c:v>
                </c:pt>
                <c:pt idx="110">
                  <c:v>15</c:v>
                </c:pt>
                <c:pt idx="111">
                  <c:v>17</c:v>
                </c:pt>
                <c:pt idx="112">
                  <c:v>19</c:v>
                </c:pt>
                <c:pt idx="113">
                  <c:v>20</c:v>
                </c:pt>
                <c:pt idx="114">
                  <c:v>21</c:v>
                </c:pt>
                <c:pt idx="115">
                  <c:v>20</c:v>
                </c:pt>
                <c:pt idx="116">
                  <c:v>19</c:v>
                </c:pt>
                <c:pt idx="117">
                  <c:v>18</c:v>
                </c:pt>
                <c:pt idx="118">
                  <c:v>19</c:v>
                </c:pt>
                <c:pt idx="119">
                  <c:v>26</c:v>
                </c:pt>
                <c:pt idx="120">
                  <c:v>26</c:v>
                </c:pt>
                <c:pt idx="121">
                  <c:v>27</c:v>
                </c:pt>
                <c:pt idx="122">
                  <c:v>26</c:v>
                </c:pt>
                <c:pt idx="123">
                  <c:v>31.5</c:v>
                </c:pt>
                <c:pt idx="124">
                  <c:v>23.5</c:v>
                </c:pt>
                <c:pt idx="125">
                  <c:v>32</c:v>
                </c:pt>
                <c:pt idx="126">
                  <c:v>35</c:v>
                </c:pt>
                <c:pt idx="127">
                  <c:v>23</c:v>
                </c:pt>
                <c:pt idx="128">
                  <c:v>22.5</c:v>
                </c:pt>
                <c:pt idx="129">
                  <c:v>13.5</c:v>
                </c:pt>
                <c:pt idx="130">
                  <c:v>23.5</c:v>
                </c:pt>
                <c:pt idx="131">
                  <c:v>22.5</c:v>
                </c:pt>
                <c:pt idx="132">
                  <c:v>14.5</c:v>
                </c:pt>
                <c:pt idx="133">
                  <c:v>10</c:v>
                </c:pt>
                <c:pt idx="134">
                  <c:v>14</c:v>
                </c:pt>
                <c:pt idx="135">
                  <c:v>27</c:v>
                </c:pt>
                <c:pt idx="136">
                  <c:v>18</c:v>
                </c:pt>
                <c:pt idx="137">
                  <c:v>18.5</c:v>
                </c:pt>
                <c:pt idx="138">
                  <c:v>17.5</c:v>
                </c:pt>
                <c:pt idx="139">
                  <c:v>20.5</c:v>
                </c:pt>
                <c:pt idx="140">
                  <c:v>32</c:v>
                </c:pt>
                <c:pt idx="141">
                  <c:v>23</c:v>
                </c:pt>
                <c:pt idx="142">
                  <c:v>25.5</c:v>
                </c:pt>
                <c:pt idx="143">
                  <c:v>28.5</c:v>
                </c:pt>
                <c:pt idx="144">
                  <c:v>28</c:v>
                </c:pt>
                <c:pt idx="145">
                  <c:v>30</c:v>
                </c:pt>
                <c:pt idx="146">
                  <c:v>30</c:v>
                </c:pt>
                <c:pt idx="147">
                  <c:v>29.5</c:v>
                </c:pt>
                <c:pt idx="148">
                  <c:v>32</c:v>
                </c:pt>
                <c:pt idx="149">
                  <c:v>20</c:v>
                </c:pt>
                <c:pt idx="150">
                  <c:v>21</c:v>
                </c:pt>
                <c:pt idx="151">
                  <c:v>29.5</c:v>
                </c:pt>
                <c:pt idx="152">
                  <c:v>23.5</c:v>
                </c:pt>
                <c:pt idx="153">
                  <c:v>21.5</c:v>
                </c:pt>
                <c:pt idx="154">
                  <c:v>26.5</c:v>
                </c:pt>
                <c:pt idx="155">
                  <c:v>22.5</c:v>
                </c:pt>
                <c:pt idx="156">
                  <c:v>32</c:v>
                </c:pt>
                <c:pt idx="157">
                  <c:v>31</c:v>
                </c:pt>
                <c:pt idx="158">
                  <c:v>30.5</c:v>
                </c:pt>
                <c:pt idx="159">
                  <c:v>31</c:v>
                </c:pt>
                <c:pt idx="160">
                  <c:v>32.5</c:v>
                </c:pt>
                <c:pt idx="161">
                  <c:v>23.5</c:v>
                </c:pt>
                <c:pt idx="162">
                  <c:v>21.5</c:v>
                </c:pt>
                <c:pt idx="163">
                  <c:v>24.5</c:v>
                </c:pt>
                <c:pt idx="164">
                  <c:v>25</c:v>
                </c:pt>
                <c:pt idx="165">
                  <c:v>37</c:v>
                </c:pt>
                <c:pt idx="166">
                  <c:v>30</c:v>
                </c:pt>
                <c:pt idx="167">
                  <c:v>31</c:v>
                </c:pt>
                <c:pt idx="168">
                  <c:v>30</c:v>
                </c:pt>
                <c:pt idx="169">
                  <c:v>33</c:v>
                </c:pt>
                <c:pt idx="170">
                  <c:v>33</c:v>
                </c:pt>
                <c:pt idx="171">
                  <c:v>36</c:v>
                </c:pt>
                <c:pt idx="172">
                  <c:v>36.5</c:v>
                </c:pt>
                <c:pt idx="173">
                  <c:v>35</c:v>
                </c:pt>
                <c:pt idx="174">
                  <c:v>33</c:v>
                </c:pt>
                <c:pt idx="175">
                  <c:v>30.5</c:v>
                </c:pt>
                <c:pt idx="176">
                  <c:v>34</c:v>
                </c:pt>
                <c:pt idx="177">
                  <c:v>37</c:v>
                </c:pt>
                <c:pt idx="178">
                  <c:v>33</c:v>
                </c:pt>
                <c:pt idx="179">
                  <c:v>22.5</c:v>
                </c:pt>
                <c:pt idx="180">
                  <c:v>21.5</c:v>
                </c:pt>
                <c:pt idx="181">
                  <c:v>33</c:v>
                </c:pt>
                <c:pt idx="182">
                  <c:v>35</c:v>
                </c:pt>
                <c:pt idx="183">
                  <c:v>36</c:v>
                </c:pt>
                <c:pt idx="184">
                  <c:v>26</c:v>
                </c:pt>
                <c:pt idx="185">
                  <c:v>25</c:v>
                </c:pt>
                <c:pt idx="186">
                  <c:v>27</c:v>
                </c:pt>
                <c:pt idx="187">
                  <c:v>28</c:v>
                </c:pt>
                <c:pt idx="188">
                  <c:v>27</c:v>
                </c:pt>
                <c:pt idx="189">
                  <c:v>25</c:v>
                </c:pt>
                <c:pt idx="190">
                  <c:v>31</c:v>
                </c:pt>
                <c:pt idx="191">
                  <c:v>30</c:v>
                </c:pt>
                <c:pt idx="192">
                  <c:v>38</c:v>
                </c:pt>
                <c:pt idx="193">
                  <c:v>37</c:v>
                </c:pt>
                <c:pt idx="194">
                  <c:v>42</c:v>
                </c:pt>
                <c:pt idx="195">
                  <c:v>36</c:v>
                </c:pt>
                <c:pt idx="196">
                  <c:v>41</c:v>
                </c:pt>
                <c:pt idx="197">
                  <c:v>41</c:v>
                </c:pt>
                <c:pt idx="198">
                  <c:v>38</c:v>
                </c:pt>
                <c:pt idx="199">
                  <c:v>41</c:v>
                </c:pt>
                <c:pt idx="200">
                  <c:v>37</c:v>
                </c:pt>
                <c:pt idx="201">
                  <c:v>41</c:v>
                </c:pt>
                <c:pt idx="202">
                  <c:v>39</c:v>
                </c:pt>
                <c:pt idx="203">
                  <c:v>35</c:v>
                </c:pt>
                <c:pt idx="204">
                  <c:v>34</c:v>
                </c:pt>
                <c:pt idx="205">
                  <c:v>35</c:v>
                </c:pt>
                <c:pt idx="206">
                  <c:v>38</c:v>
                </c:pt>
                <c:pt idx="207">
                  <c:v>33</c:v>
                </c:pt>
                <c:pt idx="208">
                  <c:v>33</c:v>
                </c:pt>
                <c:pt idx="209">
                  <c:v>35</c:v>
                </c:pt>
                <c:pt idx="210">
                  <c:v>35</c:v>
                </c:pt>
                <c:pt idx="211">
                  <c:v>33</c:v>
                </c:pt>
                <c:pt idx="212">
                  <c:v>36</c:v>
                </c:pt>
                <c:pt idx="213">
                  <c:v>37</c:v>
                </c:pt>
                <c:pt idx="214">
                  <c:v>42</c:v>
                </c:pt>
                <c:pt idx="215">
                  <c:v>40</c:v>
                </c:pt>
                <c:pt idx="216">
                  <c:v>46</c:v>
                </c:pt>
                <c:pt idx="217">
                  <c:v>26</c:v>
                </c:pt>
                <c:pt idx="218">
                  <c:v>40</c:v>
                </c:pt>
                <c:pt idx="219">
                  <c:v>41</c:v>
                </c:pt>
                <c:pt idx="220">
                  <c:v>44</c:v>
                </c:pt>
                <c:pt idx="221">
                  <c:v>42</c:v>
                </c:pt>
                <c:pt idx="222">
                  <c:v>40</c:v>
                </c:pt>
                <c:pt idx="223">
                  <c:v>39</c:v>
                </c:pt>
                <c:pt idx="224">
                  <c:v>37</c:v>
                </c:pt>
                <c:pt idx="225">
                  <c:v>41</c:v>
                </c:pt>
                <c:pt idx="226">
                  <c:v>37</c:v>
                </c:pt>
                <c:pt idx="227">
                  <c:v>38</c:v>
                </c:pt>
                <c:pt idx="228">
                  <c:v>42</c:v>
                </c:pt>
                <c:pt idx="229">
                  <c:v>37</c:v>
                </c:pt>
                <c:pt idx="230">
                  <c:v>41</c:v>
                </c:pt>
                <c:pt idx="231">
                  <c:v>40</c:v>
                </c:pt>
                <c:pt idx="232">
                  <c:v>38</c:v>
                </c:pt>
                <c:pt idx="233">
                  <c:v>43</c:v>
                </c:pt>
                <c:pt idx="234">
                  <c:v>42</c:v>
                </c:pt>
                <c:pt idx="235">
                  <c:v>41</c:v>
                </c:pt>
                <c:pt idx="236">
                  <c:v>40</c:v>
                </c:pt>
                <c:pt idx="237">
                  <c:v>38</c:v>
                </c:pt>
                <c:pt idx="238">
                  <c:v>44</c:v>
                </c:pt>
                <c:pt idx="239">
                  <c:v>39</c:v>
                </c:pt>
                <c:pt idx="240">
                  <c:v>38</c:v>
                </c:pt>
                <c:pt idx="241">
                  <c:v>33</c:v>
                </c:pt>
                <c:pt idx="242">
                  <c:v>40</c:v>
                </c:pt>
                <c:pt idx="243">
                  <c:v>36</c:v>
                </c:pt>
                <c:pt idx="244">
                  <c:v>28</c:v>
                </c:pt>
                <c:pt idx="245">
                  <c:v>43</c:v>
                </c:pt>
                <c:pt idx="246">
                  <c:v>40</c:v>
                </c:pt>
                <c:pt idx="247">
                  <c:v>41</c:v>
                </c:pt>
                <c:pt idx="248">
                  <c:v>38</c:v>
                </c:pt>
                <c:pt idx="249">
                  <c:v>38</c:v>
                </c:pt>
                <c:pt idx="250">
                  <c:v>34</c:v>
                </c:pt>
                <c:pt idx="251">
                  <c:v>34</c:v>
                </c:pt>
                <c:pt idx="252">
                  <c:v>31</c:v>
                </c:pt>
                <c:pt idx="253">
                  <c:v>34</c:v>
                </c:pt>
                <c:pt idx="254">
                  <c:v>33</c:v>
                </c:pt>
                <c:pt idx="255">
                  <c:v>30</c:v>
                </c:pt>
                <c:pt idx="256">
                  <c:v>29</c:v>
                </c:pt>
                <c:pt idx="257">
                  <c:v>26</c:v>
                </c:pt>
                <c:pt idx="258">
                  <c:v>25</c:v>
                </c:pt>
                <c:pt idx="259">
                  <c:v>27</c:v>
                </c:pt>
                <c:pt idx="260">
                  <c:v>32</c:v>
                </c:pt>
                <c:pt idx="261">
                  <c:v>29</c:v>
                </c:pt>
                <c:pt idx="262">
                  <c:v>27</c:v>
                </c:pt>
                <c:pt idx="263">
                  <c:v>30</c:v>
                </c:pt>
                <c:pt idx="264">
                  <c:v>31</c:v>
                </c:pt>
                <c:pt idx="265">
                  <c:v>33</c:v>
                </c:pt>
                <c:pt idx="266">
                  <c:v>29</c:v>
                </c:pt>
                <c:pt idx="267">
                  <c:v>35</c:v>
                </c:pt>
                <c:pt idx="268">
                  <c:v>37</c:v>
                </c:pt>
                <c:pt idx="269">
                  <c:v>34.700000000000003</c:v>
                </c:pt>
                <c:pt idx="270">
                  <c:v>34.200000000000003</c:v>
                </c:pt>
                <c:pt idx="271">
                  <c:v>34.4</c:v>
                </c:pt>
                <c:pt idx="272">
                  <c:v>31</c:v>
                </c:pt>
                <c:pt idx="273">
                  <c:v>32</c:v>
                </c:pt>
                <c:pt idx="274">
                  <c:v>31</c:v>
                </c:pt>
                <c:pt idx="275">
                  <c:v>31</c:v>
                </c:pt>
                <c:pt idx="276">
                  <c:v>36</c:v>
                </c:pt>
                <c:pt idx="277">
                  <c:v>40</c:v>
                </c:pt>
                <c:pt idx="278">
                  <c:v>33</c:v>
                </c:pt>
                <c:pt idx="279">
                  <c:v>27</c:v>
                </c:pt>
                <c:pt idx="280">
                  <c:v>31</c:v>
                </c:pt>
                <c:pt idx="281">
                  <c:v>34</c:v>
                </c:pt>
                <c:pt idx="282">
                  <c:v>37</c:v>
                </c:pt>
                <c:pt idx="283">
                  <c:v>41</c:v>
                </c:pt>
                <c:pt idx="284">
                  <c:v>36</c:v>
                </c:pt>
                <c:pt idx="285">
                  <c:v>38</c:v>
                </c:pt>
                <c:pt idx="286">
                  <c:v>33</c:v>
                </c:pt>
                <c:pt idx="287">
                  <c:v>34</c:v>
                </c:pt>
                <c:pt idx="288">
                  <c:v>32</c:v>
                </c:pt>
                <c:pt idx="289">
                  <c:v>34</c:v>
                </c:pt>
                <c:pt idx="290">
                  <c:v>32</c:v>
                </c:pt>
                <c:pt idx="291">
                  <c:v>36</c:v>
                </c:pt>
                <c:pt idx="292">
                  <c:v>40</c:v>
                </c:pt>
                <c:pt idx="293">
                  <c:v>36.5</c:v>
                </c:pt>
                <c:pt idx="294">
                  <c:v>31</c:v>
                </c:pt>
                <c:pt idx="295">
                  <c:v>35</c:v>
                </c:pt>
                <c:pt idx="296">
                  <c:v>37</c:v>
                </c:pt>
                <c:pt idx="297">
                  <c:v>41</c:v>
                </c:pt>
                <c:pt idx="298">
                  <c:v>38</c:v>
                </c:pt>
                <c:pt idx="299">
                  <c:v>32</c:v>
                </c:pt>
                <c:pt idx="300">
                  <c:v>23.5</c:v>
                </c:pt>
                <c:pt idx="301">
                  <c:v>38</c:v>
                </c:pt>
                <c:pt idx="302">
                  <c:v>25</c:v>
                </c:pt>
                <c:pt idx="303">
                  <c:v>34</c:v>
                </c:pt>
                <c:pt idx="304">
                  <c:v>35</c:v>
                </c:pt>
                <c:pt idx="305">
                  <c:v>31</c:v>
                </c:pt>
                <c:pt idx="306">
                  <c:v>26.5</c:v>
                </c:pt>
                <c:pt idx="307">
                  <c:v>29</c:v>
                </c:pt>
                <c:pt idx="308">
                  <c:v>27</c:v>
                </c:pt>
                <c:pt idx="309">
                  <c:v>23.5</c:v>
                </c:pt>
                <c:pt idx="310">
                  <c:v>26.5</c:v>
                </c:pt>
                <c:pt idx="311">
                  <c:v>25</c:v>
                </c:pt>
                <c:pt idx="312">
                  <c:v>24</c:v>
                </c:pt>
                <c:pt idx="313">
                  <c:v>27.5</c:v>
                </c:pt>
                <c:pt idx="314">
                  <c:v>30.5</c:v>
                </c:pt>
                <c:pt idx="315">
                  <c:v>30.5</c:v>
                </c:pt>
                <c:pt idx="316">
                  <c:v>28.5</c:v>
                </c:pt>
                <c:pt idx="317">
                  <c:v>28.5</c:v>
                </c:pt>
                <c:pt idx="318">
                  <c:v>29</c:v>
                </c:pt>
                <c:pt idx="319">
                  <c:v>29</c:v>
                </c:pt>
                <c:pt idx="320">
                  <c:v>31</c:v>
                </c:pt>
                <c:pt idx="321">
                  <c:v>40</c:v>
                </c:pt>
                <c:pt idx="322">
                  <c:v>38</c:v>
                </c:pt>
                <c:pt idx="323">
                  <c:v>43</c:v>
                </c:pt>
                <c:pt idx="324">
                  <c:v>42</c:v>
                </c:pt>
                <c:pt idx="325">
                  <c:v>32</c:v>
                </c:pt>
                <c:pt idx="326">
                  <c:v>32</c:v>
                </c:pt>
                <c:pt idx="327">
                  <c:v>43</c:v>
                </c:pt>
                <c:pt idx="328">
                  <c:v>41.5</c:v>
                </c:pt>
                <c:pt idx="329">
                  <c:v>45.5</c:v>
                </c:pt>
                <c:pt idx="330">
                  <c:v>37.5</c:v>
                </c:pt>
                <c:pt idx="331">
                  <c:v>42</c:v>
                </c:pt>
                <c:pt idx="332">
                  <c:v>38</c:v>
                </c:pt>
                <c:pt idx="333">
                  <c:v>35</c:v>
                </c:pt>
                <c:pt idx="334">
                  <c:v>40</c:v>
                </c:pt>
                <c:pt idx="335">
                  <c:v>39</c:v>
                </c:pt>
                <c:pt idx="336">
                  <c:v>29</c:v>
                </c:pt>
                <c:pt idx="337">
                  <c:v>36</c:v>
                </c:pt>
                <c:pt idx="338">
                  <c:v>38</c:v>
                </c:pt>
                <c:pt idx="339">
                  <c:v>38</c:v>
                </c:pt>
                <c:pt idx="340">
                  <c:v>38</c:v>
                </c:pt>
                <c:pt idx="341">
                  <c:v>41</c:v>
                </c:pt>
                <c:pt idx="342">
                  <c:v>40</c:v>
                </c:pt>
                <c:pt idx="343">
                  <c:v>37</c:v>
                </c:pt>
                <c:pt idx="344">
                  <c:v>33</c:v>
                </c:pt>
                <c:pt idx="345">
                  <c:v>39</c:v>
                </c:pt>
                <c:pt idx="346">
                  <c:v>31</c:v>
                </c:pt>
                <c:pt idx="347">
                  <c:v>36</c:v>
                </c:pt>
                <c:pt idx="348">
                  <c:v>32</c:v>
                </c:pt>
                <c:pt idx="349">
                  <c:v>35</c:v>
                </c:pt>
                <c:pt idx="350">
                  <c:v>33</c:v>
                </c:pt>
                <c:pt idx="351">
                  <c:v>32</c:v>
                </c:pt>
                <c:pt idx="352">
                  <c:v>36</c:v>
                </c:pt>
                <c:pt idx="353">
                  <c:v>44</c:v>
                </c:pt>
                <c:pt idx="354">
                  <c:v>34</c:v>
                </c:pt>
                <c:pt idx="355">
                  <c:v>39</c:v>
                </c:pt>
                <c:pt idx="356">
                  <c:v>42</c:v>
                </c:pt>
                <c:pt idx="357">
                  <c:v>40</c:v>
                </c:pt>
                <c:pt idx="358">
                  <c:v>38</c:v>
                </c:pt>
                <c:pt idx="359">
                  <c:v>41</c:v>
                </c:pt>
                <c:pt idx="360">
                  <c:v>34</c:v>
                </c:pt>
                <c:pt idx="361">
                  <c:v>37</c:v>
                </c:pt>
                <c:pt idx="362">
                  <c:v>46</c:v>
                </c:pt>
                <c:pt idx="363">
                  <c:v>38</c:v>
                </c:pt>
                <c:pt idx="364">
                  <c:v>44</c:v>
                </c:pt>
                <c:pt idx="365">
                  <c:v>40</c:v>
                </c:pt>
                <c:pt idx="366">
                  <c:v>34</c:v>
                </c:pt>
                <c:pt idx="367">
                  <c:v>37</c:v>
                </c:pt>
                <c:pt idx="368">
                  <c:v>35</c:v>
                </c:pt>
                <c:pt idx="369">
                  <c:v>47</c:v>
                </c:pt>
                <c:pt idx="370">
                  <c:v>42</c:v>
                </c:pt>
                <c:pt idx="371">
                  <c:v>46</c:v>
                </c:pt>
                <c:pt idx="372">
                  <c:v>42</c:v>
                </c:pt>
                <c:pt idx="373">
                  <c:v>38</c:v>
                </c:pt>
                <c:pt idx="374">
                  <c:v>37</c:v>
                </c:pt>
                <c:pt idx="375">
                  <c:v>40</c:v>
                </c:pt>
                <c:pt idx="376">
                  <c:v>37</c:v>
                </c:pt>
                <c:pt idx="377">
                  <c:v>34</c:v>
                </c:pt>
                <c:pt idx="378">
                  <c:v>34</c:v>
                </c:pt>
                <c:pt idx="379">
                  <c:v>36</c:v>
                </c:pt>
                <c:pt idx="380">
                  <c:v>38</c:v>
                </c:pt>
                <c:pt idx="381">
                  <c:v>39</c:v>
                </c:pt>
                <c:pt idx="382">
                  <c:v>44</c:v>
                </c:pt>
                <c:pt idx="383">
                  <c:v>39</c:v>
                </c:pt>
                <c:pt idx="384">
                  <c:v>48</c:v>
                </c:pt>
                <c:pt idx="385">
                  <c:v>49</c:v>
                </c:pt>
                <c:pt idx="386">
                  <c:v>44</c:v>
                </c:pt>
                <c:pt idx="387">
                  <c:v>51</c:v>
                </c:pt>
                <c:pt idx="388">
                  <c:v>43</c:v>
                </c:pt>
                <c:pt idx="389">
                  <c:v>52</c:v>
                </c:pt>
                <c:pt idx="390">
                  <c:v>60</c:v>
                </c:pt>
                <c:pt idx="391">
                  <c:v>53</c:v>
                </c:pt>
                <c:pt idx="392">
                  <c:v>57</c:v>
                </c:pt>
                <c:pt idx="393">
                  <c:v>59</c:v>
                </c:pt>
                <c:pt idx="394">
                  <c:v>54</c:v>
                </c:pt>
                <c:pt idx="395">
                  <c:v>52</c:v>
                </c:pt>
                <c:pt idx="396">
                  <c:v>51</c:v>
                </c:pt>
                <c:pt idx="397">
                  <c:v>51</c:v>
                </c:pt>
                <c:pt idx="398">
                  <c:v>55</c:v>
                </c:pt>
                <c:pt idx="399">
                  <c:v>53</c:v>
                </c:pt>
                <c:pt idx="400">
                  <c:v>53</c:v>
                </c:pt>
                <c:pt idx="401">
                  <c:v>37</c:v>
                </c:pt>
                <c:pt idx="402">
                  <c:v>36</c:v>
                </c:pt>
                <c:pt idx="403">
                  <c:v>37</c:v>
                </c:pt>
                <c:pt idx="404">
                  <c:v>39</c:v>
                </c:pt>
                <c:pt idx="405">
                  <c:v>39</c:v>
                </c:pt>
                <c:pt idx="406">
                  <c:v>38</c:v>
                </c:pt>
                <c:pt idx="407">
                  <c:v>38</c:v>
                </c:pt>
                <c:pt idx="408">
                  <c:v>40</c:v>
                </c:pt>
                <c:pt idx="409">
                  <c:v>39</c:v>
                </c:pt>
                <c:pt idx="410">
                  <c:v>38</c:v>
                </c:pt>
                <c:pt idx="411">
                  <c:v>41</c:v>
                </c:pt>
                <c:pt idx="412">
                  <c:v>40</c:v>
                </c:pt>
                <c:pt idx="413">
                  <c:v>38</c:v>
                </c:pt>
                <c:pt idx="414">
                  <c:v>44</c:v>
                </c:pt>
                <c:pt idx="415">
                  <c:v>38</c:v>
                </c:pt>
                <c:pt idx="416">
                  <c:v>44</c:v>
                </c:pt>
                <c:pt idx="417">
                  <c:v>40</c:v>
                </c:pt>
                <c:pt idx="418">
                  <c:v>41</c:v>
                </c:pt>
                <c:pt idx="419">
                  <c:v>44</c:v>
                </c:pt>
                <c:pt idx="420">
                  <c:v>42</c:v>
                </c:pt>
                <c:pt idx="421">
                  <c:v>39</c:v>
                </c:pt>
                <c:pt idx="422">
                  <c:v>43</c:v>
                </c:pt>
                <c:pt idx="423">
                  <c:v>41</c:v>
                </c:pt>
                <c:pt idx="424">
                  <c:v>41</c:v>
                </c:pt>
                <c:pt idx="425">
                  <c:v>33</c:v>
                </c:pt>
                <c:pt idx="426">
                  <c:v>34</c:v>
                </c:pt>
                <c:pt idx="427">
                  <c:v>34</c:v>
                </c:pt>
                <c:pt idx="428">
                  <c:v>38</c:v>
                </c:pt>
                <c:pt idx="429">
                  <c:v>34</c:v>
                </c:pt>
                <c:pt idx="430">
                  <c:v>41</c:v>
                </c:pt>
                <c:pt idx="431">
                  <c:v>42</c:v>
                </c:pt>
                <c:pt idx="432">
                  <c:v>31</c:v>
                </c:pt>
                <c:pt idx="433">
                  <c:v>41</c:v>
                </c:pt>
                <c:pt idx="434">
                  <c:v>40</c:v>
                </c:pt>
                <c:pt idx="435">
                  <c:v>38</c:v>
                </c:pt>
                <c:pt idx="436">
                  <c:v>36</c:v>
                </c:pt>
                <c:pt idx="437">
                  <c:v>35</c:v>
                </c:pt>
                <c:pt idx="438">
                  <c:v>34</c:v>
                </c:pt>
                <c:pt idx="439">
                  <c:v>32</c:v>
                </c:pt>
                <c:pt idx="440">
                  <c:v>45</c:v>
                </c:pt>
                <c:pt idx="441">
                  <c:v>40</c:v>
                </c:pt>
                <c:pt idx="442">
                  <c:v>39</c:v>
                </c:pt>
                <c:pt idx="443">
                  <c:v>36</c:v>
                </c:pt>
                <c:pt idx="444">
                  <c:v>34</c:v>
                </c:pt>
                <c:pt idx="445">
                  <c:v>33</c:v>
                </c:pt>
                <c:pt idx="446">
                  <c:v>32</c:v>
                </c:pt>
                <c:pt idx="447">
                  <c:v>30</c:v>
                </c:pt>
                <c:pt idx="448">
                  <c:v>29</c:v>
                </c:pt>
                <c:pt idx="449">
                  <c:v>40</c:v>
                </c:pt>
                <c:pt idx="450">
                  <c:v>37</c:v>
                </c:pt>
                <c:pt idx="451">
                  <c:v>35</c:v>
                </c:pt>
                <c:pt idx="452">
                  <c:v>33</c:v>
                </c:pt>
                <c:pt idx="453">
                  <c:v>29</c:v>
                </c:pt>
                <c:pt idx="454">
                  <c:v>32</c:v>
                </c:pt>
                <c:pt idx="455">
                  <c:v>29</c:v>
                </c:pt>
                <c:pt idx="456">
                  <c:v>49</c:v>
                </c:pt>
                <c:pt idx="457">
                  <c:v>40</c:v>
                </c:pt>
                <c:pt idx="458">
                  <c:v>37</c:v>
                </c:pt>
                <c:pt idx="459">
                  <c:v>37</c:v>
                </c:pt>
                <c:pt idx="460">
                  <c:v>41</c:v>
                </c:pt>
                <c:pt idx="461">
                  <c:v>35</c:v>
                </c:pt>
                <c:pt idx="462">
                  <c:v>32</c:v>
                </c:pt>
                <c:pt idx="463">
                  <c:v>41</c:v>
                </c:pt>
                <c:pt idx="464">
                  <c:v>40</c:v>
                </c:pt>
                <c:pt idx="465">
                  <c:v>34</c:v>
                </c:pt>
                <c:pt idx="466">
                  <c:v>33</c:v>
                </c:pt>
                <c:pt idx="467">
                  <c:v>36</c:v>
                </c:pt>
                <c:pt idx="468">
                  <c:v>36</c:v>
                </c:pt>
                <c:pt idx="469">
                  <c:v>39</c:v>
                </c:pt>
                <c:pt idx="470">
                  <c:v>35</c:v>
                </c:pt>
                <c:pt idx="471">
                  <c:v>47</c:v>
                </c:pt>
                <c:pt idx="472">
                  <c:v>33</c:v>
                </c:pt>
                <c:pt idx="473">
                  <c:v>40</c:v>
                </c:pt>
                <c:pt idx="474">
                  <c:v>38</c:v>
                </c:pt>
                <c:pt idx="475">
                  <c:v>38</c:v>
                </c:pt>
                <c:pt idx="476">
                  <c:v>37</c:v>
                </c:pt>
                <c:pt idx="477">
                  <c:v>38</c:v>
                </c:pt>
                <c:pt idx="478">
                  <c:v>32</c:v>
                </c:pt>
                <c:pt idx="479">
                  <c:v>38</c:v>
                </c:pt>
                <c:pt idx="480">
                  <c:v>41</c:v>
                </c:pt>
                <c:pt idx="481">
                  <c:v>38</c:v>
                </c:pt>
                <c:pt idx="482">
                  <c:v>42</c:v>
                </c:pt>
                <c:pt idx="483">
                  <c:v>39</c:v>
                </c:pt>
                <c:pt idx="484">
                  <c:v>37</c:v>
                </c:pt>
                <c:pt idx="485">
                  <c:v>39</c:v>
                </c:pt>
                <c:pt idx="486">
                  <c:v>40</c:v>
                </c:pt>
                <c:pt idx="487">
                  <c:v>49.5</c:v>
                </c:pt>
                <c:pt idx="488">
                  <c:v>40.200000000000003</c:v>
                </c:pt>
                <c:pt idx="489">
                  <c:v>37</c:v>
                </c:pt>
                <c:pt idx="490">
                  <c:v>39</c:v>
                </c:pt>
                <c:pt idx="491">
                  <c:v>31</c:v>
                </c:pt>
                <c:pt idx="492">
                  <c:v>31</c:v>
                </c:pt>
                <c:pt idx="493">
                  <c:v>28</c:v>
                </c:pt>
                <c:pt idx="494">
                  <c:v>33</c:v>
                </c:pt>
                <c:pt idx="495">
                  <c:v>39</c:v>
                </c:pt>
                <c:pt idx="496">
                  <c:v>38</c:v>
                </c:pt>
                <c:pt idx="497">
                  <c:v>34</c:v>
                </c:pt>
                <c:pt idx="498">
                  <c:v>43</c:v>
                </c:pt>
                <c:pt idx="499">
                  <c:v>39</c:v>
                </c:pt>
                <c:pt idx="500">
                  <c:v>41</c:v>
                </c:pt>
                <c:pt idx="501">
                  <c:v>44</c:v>
                </c:pt>
                <c:pt idx="502">
                  <c:v>43</c:v>
                </c:pt>
                <c:pt idx="503">
                  <c:v>43</c:v>
                </c:pt>
                <c:pt idx="504">
                  <c:v>43</c:v>
                </c:pt>
                <c:pt idx="505">
                  <c:v>45</c:v>
                </c:pt>
                <c:pt idx="506">
                  <c:v>37</c:v>
                </c:pt>
                <c:pt idx="507">
                  <c:v>40</c:v>
                </c:pt>
                <c:pt idx="508">
                  <c:v>37</c:v>
                </c:pt>
                <c:pt idx="509">
                  <c:v>44</c:v>
                </c:pt>
                <c:pt idx="510">
                  <c:v>45</c:v>
                </c:pt>
                <c:pt idx="511">
                  <c:v>46</c:v>
                </c:pt>
                <c:pt idx="512">
                  <c:v>36</c:v>
                </c:pt>
                <c:pt idx="513">
                  <c:v>34</c:v>
                </c:pt>
                <c:pt idx="514">
                  <c:v>38</c:v>
                </c:pt>
                <c:pt idx="515">
                  <c:v>37</c:v>
                </c:pt>
                <c:pt idx="516">
                  <c:v>38</c:v>
                </c:pt>
                <c:pt idx="517">
                  <c:v>37</c:v>
                </c:pt>
                <c:pt idx="518">
                  <c:v>38</c:v>
                </c:pt>
                <c:pt idx="519">
                  <c:v>35</c:v>
                </c:pt>
                <c:pt idx="520">
                  <c:v>40</c:v>
                </c:pt>
                <c:pt idx="521">
                  <c:v>37</c:v>
                </c:pt>
                <c:pt idx="522">
                  <c:v>34</c:v>
                </c:pt>
                <c:pt idx="523">
                  <c:v>38</c:v>
                </c:pt>
                <c:pt idx="524">
                  <c:v>34</c:v>
                </c:pt>
                <c:pt idx="525">
                  <c:v>33</c:v>
                </c:pt>
                <c:pt idx="526">
                  <c:v>32</c:v>
                </c:pt>
                <c:pt idx="527">
                  <c:v>43</c:v>
                </c:pt>
                <c:pt idx="528">
                  <c:v>46</c:v>
                </c:pt>
                <c:pt idx="529">
                  <c:v>36</c:v>
                </c:pt>
                <c:pt idx="530">
                  <c:v>39</c:v>
                </c:pt>
                <c:pt idx="531">
                  <c:v>41</c:v>
                </c:pt>
                <c:pt idx="532">
                  <c:v>40.5</c:v>
                </c:pt>
                <c:pt idx="533">
                  <c:v>51.5</c:v>
                </c:pt>
                <c:pt idx="534">
                  <c:v>42.5</c:v>
                </c:pt>
                <c:pt idx="535">
                  <c:v>43</c:v>
                </c:pt>
                <c:pt idx="536">
                  <c:v>42</c:v>
                </c:pt>
                <c:pt idx="537">
                  <c:v>40</c:v>
                </c:pt>
                <c:pt idx="538">
                  <c:v>39</c:v>
                </c:pt>
                <c:pt idx="539">
                  <c:v>40</c:v>
                </c:pt>
                <c:pt idx="540">
                  <c:v>41</c:v>
                </c:pt>
                <c:pt idx="541">
                  <c:v>42</c:v>
                </c:pt>
                <c:pt idx="542">
                  <c:v>42</c:v>
                </c:pt>
                <c:pt idx="543">
                  <c:v>36</c:v>
                </c:pt>
                <c:pt idx="544">
                  <c:v>36</c:v>
                </c:pt>
                <c:pt idx="545">
                  <c:v>38</c:v>
                </c:pt>
                <c:pt idx="546">
                  <c:v>37.5</c:v>
                </c:pt>
                <c:pt idx="547">
                  <c:v>40.5</c:v>
                </c:pt>
                <c:pt idx="548">
                  <c:v>40</c:v>
                </c:pt>
                <c:pt idx="549">
                  <c:v>42</c:v>
                </c:pt>
                <c:pt idx="550">
                  <c:v>41</c:v>
                </c:pt>
                <c:pt idx="551">
                  <c:v>37</c:v>
                </c:pt>
                <c:pt idx="552">
                  <c:v>40</c:v>
                </c:pt>
                <c:pt idx="553">
                  <c:v>37</c:v>
                </c:pt>
                <c:pt idx="554">
                  <c:v>41.5</c:v>
                </c:pt>
                <c:pt idx="555">
                  <c:v>42.5</c:v>
                </c:pt>
                <c:pt idx="556">
                  <c:v>37</c:v>
                </c:pt>
                <c:pt idx="557">
                  <c:v>39</c:v>
                </c:pt>
                <c:pt idx="558">
                  <c:v>42</c:v>
                </c:pt>
                <c:pt idx="559">
                  <c:v>47.5</c:v>
                </c:pt>
                <c:pt idx="560">
                  <c:v>41.5</c:v>
                </c:pt>
                <c:pt idx="561">
                  <c:v>39</c:v>
                </c:pt>
                <c:pt idx="562">
                  <c:v>40</c:v>
                </c:pt>
                <c:pt idx="563">
                  <c:v>53</c:v>
                </c:pt>
                <c:pt idx="564">
                  <c:v>31</c:v>
                </c:pt>
                <c:pt idx="565">
                  <c:v>34</c:v>
                </c:pt>
                <c:pt idx="566">
                  <c:v>36</c:v>
                </c:pt>
                <c:pt idx="567">
                  <c:v>39</c:v>
                </c:pt>
                <c:pt idx="568">
                  <c:v>46</c:v>
                </c:pt>
                <c:pt idx="569">
                  <c:v>55</c:v>
                </c:pt>
                <c:pt idx="570">
                  <c:v>60</c:v>
                </c:pt>
                <c:pt idx="571">
                  <c:v>44</c:v>
                </c:pt>
                <c:pt idx="572">
                  <c:v>44</c:v>
                </c:pt>
                <c:pt idx="573">
                  <c:v>43</c:v>
                </c:pt>
                <c:pt idx="574">
                  <c:v>45</c:v>
                </c:pt>
                <c:pt idx="575">
                  <c:v>46</c:v>
                </c:pt>
                <c:pt idx="576">
                  <c:v>48</c:v>
                </c:pt>
                <c:pt idx="577">
                  <c:v>44</c:v>
                </c:pt>
                <c:pt idx="578">
                  <c:v>49</c:v>
                </c:pt>
                <c:pt idx="579">
                  <c:v>45</c:v>
                </c:pt>
                <c:pt idx="580">
                  <c:v>50</c:v>
                </c:pt>
                <c:pt idx="581">
                  <c:v>56</c:v>
                </c:pt>
                <c:pt idx="582">
                  <c:v>51</c:v>
                </c:pt>
                <c:pt idx="583">
                  <c:v>50</c:v>
                </c:pt>
                <c:pt idx="584">
                  <c:v>51</c:v>
                </c:pt>
                <c:pt idx="585">
                  <c:v>58</c:v>
                </c:pt>
                <c:pt idx="586">
                  <c:v>67</c:v>
                </c:pt>
                <c:pt idx="587">
                  <c:v>50</c:v>
                </c:pt>
                <c:pt idx="588">
                  <c:v>55</c:v>
                </c:pt>
                <c:pt idx="589">
                  <c:v>53</c:v>
                </c:pt>
                <c:pt idx="590">
                  <c:v>43</c:v>
                </c:pt>
                <c:pt idx="591">
                  <c:v>46</c:v>
                </c:pt>
                <c:pt idx="592">
                  <c:v>46</c:v>
                </c:pt>
                <c:pt idx="593">
                  <c:v>48</c:v>
                </c:pt>
                <c:pt idx="594">
                  <c:v>41</c:v>
                </c:pt>
                <c:pt idx="595">
                  <c:v>41</c:v>
                </c:pt>
                <c:pt idx="596">
                  <c:v>42</c:v>
                </c:pt>
                <c:pt idx="597">
                  <c:v>44</c:v>
                </c:pt>
                <c:pt idx="598">
                  <c:v>44</c:v>
                </c:pt>
                <c:pt idx="599">
                  <c:v>45</c:v>
                </c:pt>
                <c:pt idx="600">
                  <c:v>46</c:v>
                </c:pt>
                <c:pt idx="601">
                  <c:v>46</c:v>
                </c:pt>
                <c:pt idx="602">
                  <c:v>44</c:v>
                </c:pt>
                <c:pt idx="603">
                  <c:v>42</c:v>
                </c:pt>
                <c:pt idx="604">
                  <c:v>41</c:v>
                </c:pt>
                <c:pt idx="605">
                  <c:v>44</c:v>
                </c:pt>
                <c:pt idx="606">
                  <c:v>48</c:v>
                </c:pt>
                <c:pt idx="607">
                  <c:v>46</c:v>
                </c:pt>
                <c:pt idx="608">
                  <c:v>42</c:v>
                </c:pt>
                <c:pt idx="609">
                  <c:v>42</c:v>
                </c:pt>
                <c:pt idx="610">
                  <c:v>36</c:v>
                </c:pt>
                <c:pt idx="611">
                  <c:v>43</c:v>
                </c:pt>
                <c:pt idx="612">
                  <c:v>36</c:v>
                </c:pt>
                <c:pt idx="613">
                  <c:v>43</c:v>
                </c:pt>
                <c:pt idx="614">
                  <c:v>35</c:v>
                </c:pt>
                <c:pt idx="615">
                  <c:v>39</c:v>
                </c:pt>
                <c:pt idx="616">
                  <c:v>37</c:v>
                </c:pt>
                <c:pt idx="617">
                  <c:v>44</c:v>
                </c:pt>
                <c:pt idx="618">
                  <c:v>39</c:v>
                </c:pt>
                <c:pt idx="619">
                  <c:v>42</c:v>
                </c:pt>
                <c:pt idx="620">
                  <c:v>39</c:v>
                </c:pt>
                <c:pt idx="621">
                  <c:v>39</c:v>
                </c:pt>
                <c:pt idx="622">
                  <c:v>47</c:v>
                </c:pt>
                <c:pt idx="623">
                  <c:v>43</c:v>
                </c:pt>
                <c:pt idx="624">
                  <c:v>44</c:v>
                </c:pt>
                <c:pt idx="625">
                  <c:v>46</c:v>
                </c:pt>
                <c:pt idx="626">
                  <c:v>45</c:v>
                </c:pt>
                <c:pt idx="627">
                  <c:v>48</c:v>
                </c:pt>
                <c:pt idx="628">
                  <c:v>51</c:v>
                </c:pt>
                <c:pt idx="629">
                  <c:v>45</c:v>
                </c:pt>
                <c:pt idx="630">
                  <c:v>50</c:v>
                </c:pt>
                <c:pt idx="631">
                  <c:v>48</c:v>
                </c:pt>
                <c:pt idx="632">
                  <c:v>50</c:v>
                </c:pt>
                <c:pt idx="633">
                  <c:v>46</c:v>
                </c:pt>
                <c:pt idx="634">
                  <c:v>44</c:v>
                </c:pt>
                <c:pt idx="635">
                  <c:v>38.299999999999997</c:v>
                </c:pt>
                <c:pt idx="636">
                  <c:v>44.2</c:v>
                </c:pt>
                <c:pt idx="637">
                  <c:v>48.5</c:v>
                </c:pt>
                <c:pt idx="638">
                  <c:v>44</c:v>
                </c:pt>
                <c:pt idx="639">
                  <c:v>43</c:v>
                </c:pt>
                <c:pt idx="640">
                  <c:v>49</c:v>
                </c:pt>
                <c:pt idx="641">
                  <c:v>44</c:v>
                </c:pt>
                <c:pt idx="642">
                  <c:v>45</c:v>
                </c:pt>
                <c:pt idx="643">
                  <c:v>39</c:v>
                </c:pt>
                <c:pt idx="644">
                  <c:v>45</c:v>
                </c:pt>
                <c:pt idx="645">
                  <c:v>40</c:v>
                </c:pt>
                <c:pt idx="646">
                  <c:v>47</c:v>
                </c:pt>
                <c:pt idx="647">
                  <c:v>50</c:v>
                </c:pt>
                <c:pt idx="648">
                  <c:v>47</c:v>
                </c:pt>
                <c:pt idx="649">
                  <c:v>40</c:v>
                </c:pt>
                <c:pt idx="650">
                  <c:v>41</c:v>
                </c:pt>
                <c:pt idx="651">
                  <c:v>48</c:v>
                </c:pt>
                <c:pt idx="652">
                  <c:v>48</c:v>
                </c:pt>
                <c:pt idx="653">
                  <c:v>43</c:v>
                </c:pt>
                <c:pt idx="654">
                  <c:v>51</c:v>
                </c:pt>
                <c:pt idx="655">
                  <c:v>48</c:v>
                </c:pt>
                <c:pt idx="656">
                  <c:v>52</c:v>
                </c:pt>
                <c:pt idx="657">
                  <c:v>42</c:v>
                </c:pt>
                <c:pt idx="658">
                  <c:v>35</c:v>
                </c:pt>
                <c:pt idx="659">
                  <c:v>45</c:v>
                </c:pt>
                <c:pt idx="660">
                  <c:v>39</c:v>
                </c:pt>
                <c:pt idx="661">
                  <c:v>42</c:v>
                </c:pt>
                <c:pt idx="662">
                  <c:v>38</c:v>
                </c:pt>
                <c:pt idx="663">
                  <c:v>39</c:v>
                </c:pt>
                <c:pt idx="664">
                  <c:v>45</c:v>
                </c:pt>
                <c:pt idx="665">
                  <c:v>44</c:v>
                </c:pt>
                <c:pt idx="666">
                  <c:v>44</c:v>
                </c:pt>
                <c:pt idx="667">
                  <c:v>36</c:v>
                </c:pt>
                <c:pt idx="668">
                  <c:v>41</c:v>
                </c:pt>
                <c:pt idx="669">
                  <c:v>38</c:v>
                </c:pt>
                <c:pt idx="670">
                  <c:v>43.5</c:v>
                </c:pt>
                <c:pt idx="671">
                  <c:v>50</c:v>
                </c:pt>
                <c:pt idx="672">
                  <c:v>40</c:v>
                </c:pt>
                <c:pt idx="673">
                  <c:v>44</c:v>
                </c:pt>
                <c:pt idx="674">
                  <c:v>46</c:v>
                </c:pt>
                <c:pt idx="675">
                  <c:v>43</c:v>
                </c:pt>
                <c:pt idx="676">
                  <c:v>43</c:v>
                </c:pt>
                <c:pt idx="677">
                  <c:v>43</c:v>
                </c:pt>
                <c:pt idx="678">
                  <c:v>37.5</c:v>
                </c:pt>
                <c:pt idx="679">
                  <c:v>40</c:v>
                </c:pt>
                <c:pt idx="680">
                  <c:v>36.5</c:v>
                </c:pt>
                <c:pt idx="681">
                  <c:v>47</c:v>
                </c:pt>
                <c:pt idx="682">
                  <c:v>54</c:v>
                </c:pt>
                <c:pt idx="683">
                  <c:v>42</c:v>
                </c:pt>
                <c:pt idx="684">
                  <c:v>30</c:v>
                </c:pt>
                <c:pt idx="685">
                  <c:v>41.5</c:v>
                </c:pt>
                <c:pt idx="686">
                  <c:v>51</c:v>
                </c:pt>
                <c:pt idx="687">
                  <c:v>36</c:v>
                </c:pt>
                <c:pt idx="688">
                  <c:v>42.5</c:v>
                </c:pt>
                <c:pt idx="689">
                  <c:v>40.5</c:v>
                </c:pt>
                <c:pt idx="690">
                  <c:v>48.5</c:v>
                </c:pt>
                <c:pt idx="691">
                  <c:v>39</c:v>
                </c:pt>
                <c:pt idx="692">
                  <c:v>48.5</c:v>
                </c:pt>
                <c:pt idx="693">
                  <c:v>39</c:v>
                </c:pt>
                <c:pt idx="694">
                  <c:v>40</c:v>
                </c:pt>
                <c:pt idx="695">
                  <c:v>44.5</c:v>
                </c:pt>
                <c:pt idx="696">
                  <c:v>45.5</c:v>
                </c:pt>
                <c:pt idx="697">
                  <c:v>44</c:v>
                </c:pt>
                <c:pt idx="698">
                  <c:v>44.5</c:v>
                </c:pt>
                <c:pt idx="699">
                  <c:v>52.5</c:v>
                </c:pt>
                <c:pt idx="700">
                  <c:v>42</c:v>
                </c:pt>
                <c:pt idx="701">
                  <c:v>42</c:v>
                </c:pt>
                <c:pt idx="702">
                  <c:v>45</c:v>
                </c:pt>
                <c:pt idx="703">
                  <c:v>45</c:v>
                </c:pt>
                <c:pt idx="704">
                  <c:v>46</c:v>
                </c:pt>
                <c:pt idx="705">
                  <c:v>56</c:v>
                </c:pt>
                <c:pt idx="706">
                  <c:v>58</c:v>
                </c:pt>
                <c:pt idx="707">
                  <c:v>67</c:v>
                </c:pt>
                <c:pt idx="708">
                  <c:v>42</c:v>
                </c:pt>
                <c:pt idx="709">
                  <c:v>45</c:v>
                </c:pt>
                <c:pt idx="710">
                  <c:v>52</c:v>
                </c:pt>
                <c:pt idx="711">
                  <c:v>59</c:v>
                </c:pt>
                <c:pt idx="712">
                  <c:v>56</c:v>
                </c:pt>
                <c:pt idx="713">
                  <c:v>56</c:v>
                </c:pt>
                <c:pt idx="714">
                  <c:v>45</c:v>
                </c:pt>
                <c:pt idx="715">
                  <c:v>39</c:v>
                </c:pt>
                <c:pt idx="716">
                  <c:v>53</c:v>
                </c:pt>
                <c:pt idx="717">
                  <c:v>52</c:v>
                </c:pt>
                <c:pt idx="718">
                  <c:v>42</c:v>
                </c:pt>
                <c:pt idx="719">
                  <c:v>43</c:v>
                </c:pt>
                <c:pt idx="720">
                  <c:v>49</c:v>
                </c:pt>
                <c:pt idx="721">
                  <c:v>44</c:v>
                </c:pt>
                <c:pt idx="722">
                  <c:v>44</c:v>
                </c:pt>
                <c:pt idx="723">
                  <c:v>42</c:v>
                </c:pt>
                <c:pt idx="724">
                  <c:v>41</c:v>
                </c:pt>
                <c:pt idx="725">
                  <c:v>42</c:v>
                </c:pt>
                <c:pt idx="726">
                  <c:v>41</c:v>
                </c:pt>
                <c:pt idx="727">
                  <c:v>49</c:v>
                </c:pt>
                <c:pt idx="728">
                  <c:v>48</c:v>
                </c:pt>
                <c:pt idx="729">
                  <c:v>47</c:v>
                </c:pt>
                <c:pt idx="730">
                  <c:v>43</c:v>
                </c:pt>
                <c:pt idx="731">
                  <c:v>44</c:v>
                </c:pt>
                <c:pt idx="732">
                  <c:v>49</c:v>
                </c:pt>
                <c:pt idx="733">
                  <c:v>46</c:v>
                </c:pt>
                <c:pt idx="734">
                  <c:v>42</c:v>
                </c:pt>
                <c:pt idx="735">
                  <c:v>43</c:v>
                </c:pt>
                <c:pt idx="736">
                  <c:v>53.7</c:v>
                </c:pt>
                <c:pt idx="737">
                  <c:v>57.6</c:v>
                </c:pt>
                <c:pt idx="738">
                  <c:v>59.3</c:v>
                </c:pt>
                <c:pt idx="739">
                  <c:v>42</c:v>
                </c:pt>
                <c:pt idx="740">
                  <c:v>39</c:v>
                </c:pt>
                <c:pt idx="741">
                  <c:v>50</c:v>
                </c:pt>
                <c:pt idx="742">
                  <c:v>41</c:v>
                </c:pt>
                <c:pt idx="743">
                  <c:v>43</c:v>
                </c:pt>
                <c:pt idx="744">
                  <c:v>47</c:v>
                </c:pt>
                <c:pt idx="745">
                  <c:v>49</c:v>
                </c:pt>
                <c:pt idx="746">
                  <c:v>53</c:v>
                </c:pt>
                <c:pt idx="747">
                  <c:v>44</c:v>
                </c:pt>
                <c:pt idx="748">
                  <c:v>43</c:v>
                </c:pt>
                <c:pt idx="749">
                  <c:v>43</c:v>
                </c:pt>
                <c:pt idx="750">
                  <c:v>45</c:v>
                </c:pt>
                <c:pt idx="751">
                  <c:v>43</c:v>
                </c:pt>
                <c:pt idx="752">
                  <c:v>44</c:v>
                </c:pt>
                <c:pt idx="753">
                  <c:v>43.5</c:v>
                </c:pt>
                <c:pt idx="754">
                  <c:v>44</c:v>
                </c:pt>
                <c:pt idx="755">
                  <c:v>47</c:v>
                </c:pt>
                <c:pt idx="756">
                  <c:v>46</c:v>
                </c:pt>
                <c:pt idx="757">
                  <c:v>41</c:v>
                </c:pt>
                <c:pt idx="758">
                  <c:v>60</c:v>
                </c:pt>
                <c:pt idx="759">
                  <c:v>44</c:v>
                </c:pt>
                <c:pt idx="760">
                  <c:v>44</c:v>
                </c:pt>
                <c:pt idx="761">
                  <c:v>47</c:v>
                </c:pt>
                <c:pt idx="762">
                  <c:v>41</c:v>
                </c:pt>
                <c:pt idx="763">
                  <c:v>47</c:v>
                </c:pt>
                <c:pt idx="764">
                  <c:v>54</c:v>
                </c:pt>
                <c:pt idx="765">
                  <c:v>46</c:v>
                </c:pt>
                <c:pt idx="766">
                  <c:v>44</c:v>
                </c:pt>
                <c:pt idx="767">
                  <c:v>45</c:v>
                </c:pt>
                <c:pt idx="768">
                  <c:v>46</c:v>
                </c:pt>
                <c:pt idx="769">
                  <c:v>43</c:v>
                </c:pt>
                <c:pt idx="770">
                  <c:v>41</c:v>
                </c:pt>
                <c:pt idx="771">
                  <c:v>46</c:v>
                </c:pt>
                <c:pt idx="772">
                  <c:v>42</c:v>
                </c:pt>
                <c:pt idx="773">
                  <c:v>37</c:v>
                </c:pt>
                <c:pt idx="774">
                  <c:v>41</c:v>
                </c:pt>
                <c:pt idx="775">
                  <c:v>48</c:v>
                </c:pt>
                <c:pt idx="776">
                  <c:v>48</c:v>
                </c:pt>
                <c:pt idx="777">
                  <c:v>38</c:v>
                </c:pt>
                <c:pt idx="778">
                  <c:v>41</c:v>
                </c:pt>
                <c:pt idx="779">
                  <c:v>42</c:v>
                </c:pt>
                <c:pt idx="780">
                  <c:v>43</c:v>
                </c:pt>
                <c:pt idx="781">
                  <c:v>43.5</c:v>
                </c:pt>
                <c:pt idx="782">
                  <c:v>52</c:v>
                </c:pt>
                <c:pt idx="783">
                  <c:v>47</c:v>
                </c:pt>
                <c:pt idx="784">
                  <c:v>43</c:v>
                </c:pt>
                <c:pt idx="785">
                  <c:v>45</c:v>
                </c:pt>
                <c:pt idx="786">
                  <c:v>52</c:v>
                </c:pt>
                <c:pt idx="787">
                  <c:v>46</c:v>
                </c:pt>
                <c:pt idx="788">
                  <c:v>50</c:v>
                </c:pt>
                <c:pt idx="789">
                  <c:v>50</c:v>
                </c:pt>
                <c:pt idx="790">
                  <c:v>49</c:v>
                </c:pt>
                <c:pt idx="791">
                  <c:v>46</c:v>
                </c:pt>
                <c:pt idx="792">
                  <c:v>46</c:v>
                </c:pt>
                <c:pt idx="793">
                  <c:v>48</c:v>
                </c:pt>
                <c:pt idx="794">
                  <c:v>56</c:v>
                </c:pt>
                <c:pt idx="795">
                  <c:v>52</c:v>
                </c:pt>
                <c:pt idx="796">
                  <c:v>55</c:v>
                </c:pt>
                <c:pt idx="797">
                  <c:v>51</c:v>
                </c:pt>
                <c:pt idx="798">
                  <c:v>50</c:v>
                </c:pt>
                <c:pt idx="799">
                  <c:v>48</c:v>
                </c:pt>
                <c:pt idx="800">
                  <c:v>51</c:v>
                </c:pt>
                <c:pt idx="801">
                  <c:v>49</c:v>
                </c:pt>
                <c:pt idx="802">
                  <c:v>45</c:v>
                </c:pt>
                <c:pt idx="803">
                  <c:v>42</c:v>
                </c:pt>
                <c:pt idx="804">
                  <c:v>48</c:v>
                </c:pt>
                <c:pt idx="805">
                  <c:v>47</c:v>
                </c:pt>
                <c:pt idx="806">
                  <c:v>45</c:v>
                </c:pt>
                <c:pt idx="807">
                  <c:v>50</c:v>
                </c:pt>
                <c:pt idx="808">
                  <c:v>47</c:v>
                </c:pt>
                <c:pt idx="809">
                  <c:v>43</c:v>
                </c:pt>
                <c:pt idx="810">
                  <c:v>47</c:v>
                </c:pt>
                <c:pt idx="811">
                  <c:v>44</c:v>
                </c:pt>
                <c:pt idx="812">
                  <c:v>47</c:v>
                </c:pt>
                <c:pt idx="813">
                  <c:v>46</c:v>
                </c:pt>
                <c:pt idx="814">
                  <c:v>47</c:v>
                </c:pt>
                <c:pt idx="815">
                  <c:v>45</c:v>
                </c:pt>
                <c:pt idx="816">
                  <c:v>53</c:v>
                </c:pt>
                <c:pt idx="817">
                  <c:v>53</c:v>
                </c:pt>
                <c:pt idx="818">
                  <c:v>49</c:v>
                </c:pt>
                <c:pt idx="819">
                  <c:v>53</c:v>
                </c:pt>
                <c:pt idx="820">
                  <c:v>42</c:v>
                </c:pt>
                <c:pt idx="821">
                  <c:v>49</c:v>
                </c:pt>
                <c:pt idx="822">
                  <c:v>51</c:v>
                </c:pt>
                <c:pt idx="823">
                  <c:v>45</c:v>
                </c:pt>
                <c:pt idx="824">
                  <c:v>47</c:v>
                </c:pt>
                <c:pt idx="825">
                  <c:v>46</c:v>
                </c:pt>
                <c:pt idx="826">
                  <c:v>44</c:v>
                </c:pt>
                <c:pt idx="827">
                  <c:v>56</c:v>
                </c:pt>
                <c:pt idx="828">
                  <c:v>53</c:v>
                </c:pt>
                <c:pt idx="829">
                  <c:v>67</c:v>
                </c:pt>
                <c:pt idx="830">
                  <c:v>58</c:v>
                </c:pt>
                <c:pt idx="831">
                  <c:v>65</c:v>
                </c:pt>
                <c:pt idx="832">
                  <c:v>53.5</c:v>
                </c:pt>
                <c:pt idx="833">
                  <c:v>48</c:v>
                </c:pt>
                <c:pt idx="834">
                  <c:v>46</c:v>
                </c:pt>
                <c:pt idx="835">
                  <c:v>52</c:v>
                </c:pt>
                <c:pt idx="836">
                  <c:v>52</c:v>
                </c:pt>
                <c:pt idx="837">
                  <c:v>75</c:v>
                </c:pt>
                <c:pt idx="838">
                  <c:v>58</c:v>
                </c:pt>
                <c:pt idx="839">
                  <c:v>58</c:v>
                </c:pt>
                <c:pt idx="840">
                  <c:v>70</c:v>
                </c:pt>
                <c:pt idx="841">
                  <c:v>51</c:v>
                </c:pt>
                <c:pt idx="842">
                  <c:v>48</c:v>
                </c:pt>
                <c:pt idx="843">
                  <c:v>50</c:v>
                </c:pt>
                <c:pt idx="844">
                  <c:v>47</c:v>
                </c:pt>
                <c:pt idx="845">
                  <c:v>54</c:v>
                </c:pt>
                <c:pt idx="846">
                  <c:v>57</c:v>
                </c:pt>
                <c:pt idx="847">
                  <c:v>70</c:v>
                </c:pt>
                <c:pt idx="848">
                  <c:v>60</c:v>
                </c:pt>
                <c:pt idx="849">
                  <c:v>50</c:v>
                </c:pt>
                <c:pt idx="850">
                  <c:v>51</c:v>
                </c:pt>
                <c:pt idx="851">
                  <c:v>52</c:v>
                </c:pt>
                <c:pt idx="852">
                  <c:v>48.5</c:v>
                </c:pt>
                <c:pt idx="853">
                  <c:v>74</c:v>
                </c:pt>
                <c:pt idx="854">
                  <c:v>49</c:v>
                </c:pt>
                <c:pt idx="855">
                  <c:v>76</c:v>
                </c:pt>
                <c:pt idx="856">
                  <c:v>59</c:v>
                </c:pt>
                <c:pt idx="857">
                  <c:v>51</c:v>
                </c:pt>
                <c:pt idx="858">
                  <c:v>56</c:v>
                </c:pt>
                <c:pt idx="859">
                  <c:v>47</c:v>
                </c:pt>
                <c:pt idx="860">
                  <c:v>57</c:v>
                </c:pt>
                <c:pt idx="861">
                  <c:v>69</c:v>
                </c:pt>
                <c:pt idx="862">
                  <c:v>82</c:v>
                </c:pt>
                <c:pt idx="863">
                  <c:v>76</c:v>
                </c:pt>
                <c:pt idx="864">
                  <c:v>91</c:v>
                </c:pt>
                <c:pt idx="865">
                  <c:v>65</c:v>
                </c:pt>
                <c:pt idx="866">
                  <c:v>85</c:v>
                </c:pt>
                <c:pt idx="867">
                  <c:v>95</c:v>
                </c:pt>
              </c:numCache>
            </c:numRef>
          </c:yVal>
          <c:smooth val="0"/>
          <c:extLst>
            <c:ext xmlns:c16="http://schemas.microsoft.com/office/drawing/2014/chart" uri="{C3380CC4-5D6E-409C-BE32-E72D297353CC}">
              <c16:uniqueId val="{00000000-826A-4CDE-A307-0AF344A4134A}"/>
            </c:ext>
          </c:extLst>
        </c:ser>
        <c:ser>
          <c:idx val="2"/>
          <c:order val="2"/>
          <c:tx>
            <c:strRef>
              <c:f>'Dusky flathead'!$AF$1</c:f>
              <c:strCache>
                <c:ptCount val="1"/>
                <c:pt idx="0">
                  <c:v>Vline</c:v>
                </c:pt>
              </c:strCache>
            </c:strRef>
          </c:tx>
          <c:spPr>
            <a:ln w="19050" cap="rnd">
              <a:solidFill>
                <a:srgbClr val="FF0000"/>
              </a:solidFill>
              <a:round/>
            </a:ln>
            <a:effectLst/>
          </c:spPr>
          <c:marker>
            <c:symbol val="none"/>
          </c:marker>
          <c:xVal>
            <c:numRef>
              <c:f>'Dusky flathead'!$AC$2:$AC$1600</c:f>
              <c:numCache>
                <c:formatCode>[&gt;=5]#,##0;[&lt;5]0.0</c:formatCode>
                <c:ptCount val="1599"/>
                <c:pt idx="0">
                  <c:v>1.1072690332426449</c:v>
                </c:pt>
                <c:pt idx="1">
                  <c:v>1.1072690332426449</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0</c:v>
                </c:pt>
                <c:pt idx="26" formatCode="General">
                  <c:v>0</c:v>
                </c:pt>
                <c:pt idx="27" formatCode="General">
                  <c:v>0</c:v>
                </c:pt>
                <c:pt idx="28" formatCode="General">
                  <c:v>0</c:v>
                </c:pt>
                <c:pt idx="29" formatCode="General">
                  <c:v>0</c:v>
                </c:pt>
                <c:pt idx="30" formatCode="General">
                  <c:v>0</c:v>
                </c:pt>
                <c:pt idx="31" formatCode="General">
                  <c:v>0</c:v>
                </c:pt>
                <c:pt idx="32" formatCode="General">
                  <c:v>0</c:v>
                </c:pt>
                <c:pt idx="33" formatCode="General">
                  <c:v>0</c:v>
                </c:pt>
                <c:pt idx="34" formatCode="General">
                  <c:v>0</c:v>
                </c:pt>
                <c:pt idx="35" formatCode="General">
                  <c:v>0</c:v>
                </c:pt>
                <c:pt idx="36" formatCode="General">
                  <c:v>0</c:v>
                </c:pt>
                <c:pt idx="37" formatCode="General">
                  <c:v>0</c:v>
                </c:pt>
                <c:pt idx="38" formatCode="General">
                  <c:v>0</c:v>
                </c:pt>
                <c:pt idx="39" formatCode="General">
                  <c:v>0</c:v>
                </c:pt>
                <c:pt idx="40" formatCode="General">
                  <c:v>0</c:v>
                </c:pt>
                <c:pt idx="41" formatCode="General">
                  <c:v>0</c:v>
                </c:pt>
                <c:pt idx="42" formatCode="General">
                  <c:v>0</c:v>
                </c:pt>
                <c:pt idx="43" formatCode="General">
                  <c:v>0</c:v>
                </c:pt>
                <c:pt idx="44" formatCode="General">
                  <c:v>0</c:v>
                </c:pt>
                <c:pt idx="45" formatCode="General">
                  <c:v>0</c:v>
                </c:pt>
                <c:pt idx="46" formatCode="General">
                  <c:v>0</c:v>
                </c:pt>
                <c:pt idx="47" formatCode="General">
                  <c:v>0</c:v>
                </c:pt>
                <c:pt idx="48" formatCode="General">
                  <c:v>0</c:v>
                </c:pt>
                <c:pt idx="49" formatCode="General">
                  <c:v>0</c:v>
                </c:pt>
                <c:pt idx="50" formatCode="General">
                  <c:v>0</c:v>
                </c:pt>
                <c:pt idx="51" formatCode="General">
                  <c:v>0</c:v>
                </c:pt>
                <c:pt idx="52" formatCode="General">
                  <c:v>0</c:v>
                </c:pt>
                <c:pt idx="53" formatCode="General">
                  <c:v>0</c:v>
                </c:pt>
                <c:pt idx="54" formatCode="General">
                  <c:v>0</c:v>
                </c:pt>
                <c:pt idx="55" formatCode="General">
                  <c:v>0</c:v>
                </c:pt>
                <c:pt idx="56" formatCode="General">
                  <c:v>0</c:v>
                </c:pt>
                <c:pt idx="57" formatCode="General">
                  <c:v>0</c:v>
                </c:pt>
                <c:pt idx="58" formatCode="General">
                  <c:v>0</c:v>
                </c:pt>
                <c:pt idx="59" formatCode="General">
                  <c:v>0</c:v>
                </c:pt>
                <c:pt idx="60" formatCode="General">
                  <c:v>0</c:v>
                </c:pt>
                <c:pt idx="61" formatCode="General">
                  <c:v>0</c:v>
                </c:pt>
                <c:pt idx="62" formatCode="General">
                  <c:v>0</c:v>
                </c:pt>
                <c:pt idx="63" formatCode="General">
                  <c:v>0</c:v>
                </c:pt>
                <c:pt idx="64" formatCode="General">
                  <c:v>0</c:v>
                </c:pt>
                <c:pt idx="65" formatCode="General">
                  <c:v>0</c:v>
                </c:pt>
                <c:pt idx="66" formatCode="General">
                  <c:v>0</c:v>
                </c:pt>
                <c:pt idx="67" formatCode="General">
                  <c:v>0</c:v>
                </c:pt>
                <c:pt idx="68" formatCode="General">
                  <c:v>0</c:v>
                </c:pt>
                <c:pt idx="69" formatCode="General">
                  <c:v>0</c:v>
                </c:pt>
                <c:pt idx="70" formatCode="General">
                  <c:v>0</c:v>
                </c:pt>
                <c:pt idx="71" formatCode="General">
                  <c:v>0</c:v>
                </c:pt>
                <c:pt idx="72" formatCode="General">
                  <c:v>0</c:v>
                </c:pt>
                <c:pt idx="73" formatCode="General">
                  <c:v>0</c:v>
                </c:pt>
                <c:pt idx="74" formatCode="General">
                  <c:v>0</c:v>
                </c:pt>
                <c:pt idx="75" formatCode="General">
                  <c:v>0</c:v>
                </c:pt>
                <c:pt idx="76" formatCode="General">
                  <c:v>0</c:v>
                </c:pt>
                <c:pt idx="77" formatCode="General">
                  <c:v>0</c:v>
                </c:pt>
                <c:pt idx="78" formatCode="General">
                  <c:v>0</c:v>
                </c:pt>
                <c:pt idx="79" formatCode="General">
                  <c:v>0</c:v>
                </c:pt>
                <c:pt idx="80" formatCode="General">
                  <c:v>0</c:v>
                </c:pt>
                <c:pt idx="81" formatCode="General">
                  <c:v>0</c:v>
                </c:pt>
                <c:pt idx="82" formatCode="General">
                  <c:v>0</c:v>
                </c:pt>
                <c:pt idx="83" formatCode="General">
                  <c:v>0</c:v>
                </c:pt>
                <c:pt idx="84" formatCode="General">
                  <c:v>0</c:v>
                </c:pt>
                <c:pt idx="85" formatCode="General">
                  <c:v>0</c:v>
                </c:pt>
                <c:pt idx="86" formatCode="General">
                  <c:v>0</c:v>
                </c:pt>
                <c:pt idx="87" formatCode="General">
                  <c:v>0</c:v>
                </c:pt>
                <c:pt idx="88" formatCode="General">
                  <c:v>0</c:v>
                </c:pt>
                <c:pt idx="89" formatCode="General">
                  <c:v>0</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1</c:v>
                </c:pt>
                <c:pt idx="132" formatCode="General">
                  <c:v>1</c:v>
                </c:pt>
                <c:pt idx="133" formatCode="General">
                  <c:v>1</c:v>
                </c:pt>
                <c:pt idx="134" formatCode="General">
                  <c:v>1</c:v>
                </c:pt>
                <c:pt idx="135" formatCode="General">
                  <c:v>1</c:v>
                </c:pt>
                <c:pt idx="136" formatCode="General">
                  <c:v>1</c:v>
                </c:pt>
                <c:pt idx="137" formatCode="General">
                  <c:v>1</c:v>
                </c:pt>
                <c:pt idx="138" formatCode="General">
                  <c:v>1</c:v>
                </c:pt>
                <c:pt idx="139" formatCode="General">
                  <c:v>1</c:v>
                </c:pt>
                <c:pt idx="140" formatCode="General">
                  <c:v>1</c:v>
                </c:pt>
                <c:pt idx="141" formatCode="General">
                  <c:v>1</c:v>
                </c:pt>
                <c:pt idx="142" formatCode="General">
                  <c:v>1</c:v>
                </c:pt>
                <c:pt idx="143" formatCode="General">
                  <c:v>1</c:v>
                </c:pt>
                <c:pt idx="144" formatCode="General">
                  <c:v>1</c:v>
                </c:pt>
                <c:pt idx="145" formatCode="General">
                  <c:v>1</c:v>
                </c:pt>
                <c:pt idx="146" formatCode="General">
                  <c:v>1</c:v>
                </c:pt>
                <c:pt idx="147" formatCode="General">
                  <c:v>1</c:v>
                </c:pt>
                <c:pt idx="148" formatCode="General">
                  <c:v>1</c:v>
                </c:pt>
                <c:pt idx="149" formatCode="General">
                  <c:v>1</c:v>
                </c:pt>
                <c:pt idx="150" formatCode="General">
                  <c:v>1</c:v>
                </c:pt>
                <c:pt idx="151" formatCode="General">
                  <c:v>1</c:v>
                </c:pt>
                <c:pt idx="152" formatCode="General">
                  <c:v>1</c:v>
                </c:pt>
                <c:pt idx="153" formatCode="General">
                  <c:v>1</c:v>
                </c:pt>
                <c:pt idx="154" formatCode="General">
                  <c:v>1</c:v>
                </c:pt>
                <c:pt idx="155" formatCode="General">
                  <c:v>1</c:v>
                </c:pt>
                <c:pt idx="156" formatCode="General">
                  <c:v>1</c:v>
                </c:pt>
                <c:pt idx="157" formatCode="General">
                  <c:v>1</c:v>
                </c:pt>
                <c:pt idx="158" formatCode="General">
                  <c:v>1</c:v>
                </c:pt>
                <c:pt idx="159" formatCode="General">
                  <c:v>1</c:v>
                </c:pt>
                <c:pt idx="160" formatCode="General">
                  <c:v>1</c:v>
                </c:pt>
                <c:pt idx="161" formatCode="General">
                  <c:v>1</c:v>
                </c:pt>
                <c:pt idx="162" formatCode="General">
                  <c:v>1</c:v>
                </c:pt>
                <c:pt idx="163" formatCode="General">
                  <c:v>1</c:v>
                </c:pt>
                <c:pt idx="164" formatCode="General">
                  <c:v>1</c:v>
                </c:pt>
                <c:pt idx="165" formatCode="General">
                  <c:v>1</c:v>
                </c:pt>
                <c:pt idx="166" formatCode="General">
                  <c:v>1</c:v>
                </c:pt>
                <c:pt idx="167" formatCode="General">
                  <c:v>1</c:v>
                </c:pt>
                <c:pt idx="168" formatCode="General">
                  <c:v>1</c:v>
                </c:pt>
                <c:pt idx="169" formatCode="General">
                  <c:v>1</c:v>
                </c:pt>
                <c:pt idx="170" formatCode="General">
                  <c:v>1</c:v>
                </c:pt>
                <c:pt idx="171" formatCode="General">
                  <c:v>1</c:v>
                </c:pt>
                <c:pt idx="172" formatCode="General">
                  <c:v>1</c:v>
                </c:pt>
                <c:pt idx="173" formatCode="General">
                  <c:v>1</c:v>
                </c:pt>
                <c:pt idx="174" formatCode="General">
                  <c:v>1</c:v>
                </c:pt>
                <c:pt idx="175" formatCode="General">
                  <c:v>1</c:v>
                </c:pt>
                <c:pt idx="176" formatCode="General">
                  <c:v>1</c:v>
                </c:pt>
                <c:pt idx="177" formatCode="General">
                  <c:v>1</c:v>
                </c:pt>
                <c:pt idx="178" formatCode="General">
                  <c:v>1</c:v>
                </c:pt>
                <c:pt idx="179" formatCode="General">
                  <c:v>1</c:v>
                </c:pt>
                <c:pt idx="180" formatCode="General">
                  <c:v>1</c:v>
                </c:pt>
                <c:pt idx="181" formatCode="General">
                  <c:v>1</c:v>
                </c:pt>
                <c:pt idx="182" formatCode="General">
                  <c:v>1</c:v>
                </c:pt>
                <c:pt idx="183" formatCode="General">
                  <c:v>1</c:v>
                </c:pt>
                <c:pt idx="184" formatCode="General">
                  <c:v>1</c:v>
                </c:pt>
                <c:pt idx="185" formatCode="General">
                  <c:v>1</c:v>
                </c:pt>
                <c:pt idx="186" formatCode="General">
                  <c:v>1</c:v>
                </c:pt>
                <c:pt idx="187" formatCode="General">
                  <c:v>1</c:v>
                </c:pt>
                <c:pt idx="188" formatCode="General">
                  <c:v>1</c:v>
                </c:pt>
                <c:pt idx="189" formatCode="General">
                  <c:v>1</c:v>
                </c:pt>
                <c:pt idx="190" formatCode="General">
                  <c:v>1</c:v>
                </c:pt>
                <c:pt idx="191" formatCode="General">
                  <c:v>1</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2</c:v>
                </c:pt>
                <c:pt idx="315" formatCode="General">
                  <c:v>2</c:v>
                </c:pt>
                <c:pt idx="316" formatCode="General">
                  <c:v>2</c:v>
                </c:pt>
                <c:pt idx="317" formatCode="General">
                  <c:v>2</c:v>
                </c:pt>
                <c:pt idx="318" formatCode="General">
                  <c:v>2</c:v>
                </c:pt>
                <c:pt idx="319" formatCode="General">
                  <c:v>2</c:v>
                </c:pt>
                <c:pt idx="320" formatCode="General">
                  <c:v>2</c:v>
                </c:pt>
                <c:pt idx="321" formatCode="General">
                  <c:v>2</c:v>
                </c:pt>
                <c:pt idx="322" formatCode="General">
                  <c:v>2</c:v>
                </c:pt>
                <c:pt idx="323" formatCode="General">
                  <c:v>2</c:v>
                </c:pt>
                <c:pt idx="324" formatCode="General">
                  <c:v>2</c:v>
                </c:pt>
                <c:pt idx="325" formatCode="General">
                  <c:v>2</c:v>
                </c:pt>
                <c:pt idx="326" formatCode="General">
                  <c:v>2</c:v>
                </c:pt>
                <c:pt idx="327" formatCode="General">
                  <c:v>2</c:v>
                </c:pt>
                <c:pt idx="328" formatCode="General">
                  <c:v>2</c:v>
                </c:pt>
                <c:pt idx="329" formatCode="General">
                  <c:v>2</c:v>
                </c:pt>
                <c:pt idx="330" formatCode="General">
                  <c:v>2</c:v>
                </c:pt>
                <c:pt idx="331" formatCode="General">
                  <c:v>2</c:v>
                </c:pt>
                <c:pt idx="332" formatCode="General">
                  <c:v>2</c:v>
                </c:pt>
                <c:pt idx="333" formatCode="General">
                  <c:v>2</c:v>
                </c:pt>
                <c:pt idx="334" formatCode="General">
                  <c:v>2</c:v>
                </c:pt>
                <c:pt idx="335" formatCode="General">
                  <c:v>2</c:v>
                </c:pt>
                <c:pt idx="336" formatCode="General">
                  <c:v>2</c:v>
                </c:pt>
                <c:pt idx="337" formatCode="General">
                  <c:v>2</c:v>
                </c:pt>
                <c:pt idx="338" formatCode="General">
                  <c:v>2</c:v>
                </c:pt>
                <c:pt idx="339" formatCode="General">
                  <c:v>2</c:v>
                </c:pt>
                <c:pt idx="340" formatCode="General">
                  <c:v>2</c:v>
                </c:pt>
                <c:pt idx="341" formatCode="General">
                  <c:v>2</c:v>
                </c:pt>
                <c:pt idx="342" formatCode="General">
                  <c:v>2</c:v>
                </c:pt>
                <c:pt idx="343" formatCode="General">
                  <c:v>2</c:v>
                </c:pt>
                <c:pt idx="344" formatCode="General">
                  <c:v>2</c:v>
                </c:pt>
                <c:pt idx="345" formatCode="General">
                  <c:v>2</c:v>
                </c:pt>
                <c:pt idx="346" formatCode="General">
                  <c:v>2</c:v>
                </c:pt>
                <c:pt idx="347" formatCode="General">
                  <c:v>2</c:v>
                </c:pt>
                <c:pt idx="348" formatCode="General">
                  <c:v>2</c:v>
                </c:pt>
                <c:pt idx="349" formatCode="General">
                  <c:v>2</c:v>
                </c:pt>
                <c:pt idx="350" formatCode="General">
                  <c:v>2</c:v>
                </c:pt>
                <c:pt idx="351" formatCode="General">
                  <c:v>2</c:v>
                </c:pt>
                <c:pt idx="352" formatCode="General">
                  <c:v>2</c:v>
                </c:pt>
                <c:pt idx="353" formatCode="General">
                  <c:v>2</c:v>
                </c:pt>
                <c:pt idx="354" formatCode="General">
                  <c:v>2</c:v>
                </c:pt>
                <c:pt idx="355" formatCode="General">
                  <c:v>2</c:v>
                </c:pt>
                <c:pt idx="356" formatCode="General">
                  <c:v>2</c:v>
                </c:pt>
                <c:pt idx="357" formatCode="General">
                  <c:v>2</c:v>
                </c:pt>
                <c:pt idx="358" formatCode="General">
                  <c:v>2</c:v>
                </c:pt>
                <c:pt idx="359" formatCode="General">
                  <c:v>2</c:v>
                </c:pt>
                <c:pt idx="360" formatCode="General">
                  <c:v>2</c:v>
                </c:pt>
                <c:pt idx="361" formatCode="General">
                  <c:v>2</c:v>
                </c:pt>
                <c:pt idx="362" formatCode="General">
                  <c:v>2</c:v>
                </c:pt>
                <c:pt idx="363" formatCode="General">
                  <c:v>2</c:v>
                </c:pt>
                <c:pt idx="364" formatCode="General">
                  <c:v>2</c:v>
                </c:pt>
                <c:pt idx="365" formatCode="General">
                  <c:v>2</c:v>
                </c:pt>
                <c:pt idx="366" formatCode="General">
                  <c:v>2</c:v>
                </c:pt>
                <c:pt idx="367" formatCode="General">
                  <c:v>2</c:v>
                </c:pt>
                <c:pt idx="368" formatCode="General">
                  <c:v>2</c:v>
                </c:pt>
                <c:pt idx="369" formatCode="General">
                  <c:v>2</c:v>
                </c:pt>
                <c:pt idx="370" formatCode="General">
                  <c:v>2</c:v>
                </c:pt>
                <c:pt idx="371" formatCode="General">
                  <c:v>2</c:v>
                </c:pt>
                <c:pt idx="372" formatCode="General">
                  <c:v>2</c:v>
                </c:pt>
                <c:pt idx="373" formatCode="General">
                  <c:v>2</c:v>
                </c:pt>
                <c:pt idx="374" formatCode="General">
                  <c:v>2</c:v>
                </c:pt>
                <c:pt idx="375" formatCode="General">
                  <c:v>2</c:v>
                </c:pt>
                <c:pt idx="376" formatCode="General">
                  <c:v>2</c:v>
                </c:pt>
                <c:pt idx="377" formatCode="General">
                  <c:v>2</c:v>
                </c:pt>
                <c:pt idx="378" formatCode="General">
                  <c:v>2</c:v>
                </c:pt>
                <c:pt idx="379" formatCode="General">
                  <c:v>2</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3</c:v>
                </c:pt>
                <c:pt idx="506" formatCode="General">
                  <c:v>3</c:v>
                </c:pt>
                <c:pt idx="507" formatCode="General">
                  <c:v>3</c:v>
                </c:pt>
                <c:pt idx="508" formatCode="General">
                  <c:v>3</c:v>
                </c:pt>
                <c:pt idx="509" formatCode="General">
                  <c:v>3</c:v>
                </c:pt>
                <c:pt idx="510" formatCode="General">
                  <c:v>3</c:v>
                </c:pt>
                <c:pt idx="511" formatCode="General">
                  <c:v>3</c:v>
                </c:pt>
                <c:pt idx="512" formatCode="General">
                  <c:v>3</c:v>
                </c:pt>
                <c:pt idx="513" formatCode="General">
                  <c:v>3</c:v>
                </c:pt>
                <c:pt idx="514" formatCode="General">
                  <c:v>3</c:v>
                </c:pt>
                <c:pt idx="515" formatCode="General">
                  <c:v>3</c:v>
                </c:pt>
                <c:pt idx="516" formatCode="General">
                  <c:v>3</c:v>
                </c:pt>
                <c:pt idx="517" formatCode="General">
                  <c:v>3</c:v>
                </c:pt>
                <c:pt idx="518" formatCode="General">
                  <c:v>3</c:v>
                </c:pt>
                <c:pt idx="519" formatCode="General">
                  <c:v>3</c:v>
                </c:pt>
                <c:pt idx="520" formatCode="General">
                  <c:v>3</c:v>
                </c:pt>
                <c:pt idx="521" formatCode="General">
                  <c:v>3</c:v>
                </c:pt>
                <c:pt idx="522" formatCode="General">
                  <c:v>3</c:v>
                </c:pt>
                <c:pt idx="523" formatCode="General">
                  <c:v>3</c:v>
                </c:pt>
                <c:pt idx="524" formatCode="General">
                  <c:v>3</c:v>
                </c:pt>
                <c:pt idx="525" formatCode="General">
                  <c:v>3</c:v>
                </c:pt>
                <c:pt idx="526" formatCode="General">
                  <c:v>3</c:v>
                </c:pt>
                <c:pt idx="527" formatCode="General">
                  <c:v>3</c:v>
                </c:pt>
                <c:pt idx="528" formatCode="General">
                  <c:v>3</c:v>
                </c:pt>
                <c:pt idx="529" formatCode="General">
                  <c:v>3</c:v>
                </c:pt>
                <c:pt idx="530" formatCode="General">
                  <c:v>3</c:v>
                </c:pt>
                <c:pt idx="531" formatCode="General">
                  <c:v>3</c:v>
                </c:pt>
                <c:pt idx="532" formatCode="General">
                  <c:v>3</c:v>
                </c:pt>
                <c:pt idx="533" formatCode="General">
                  <c:v>3</c:v>
                </c:pt>
                <c:pt idx="534" formatCode="General">
                  <c:v>3</c:v>
                </c:pt>
                <c:pt idx="535" formatCode="General">
                  <c:v>3</c:v>
                </c:pt>
                <c:pt idx="536" formatCode="General">
                  <c:v>3</c:v>
                </c:pt>
                <c:pt idx="537" formatCode="General">
                  <c:v>3</c:v>
                </c:pt>
                <c:pt idx="538" formatCode="General">
                  <c:v>3</c:v>
                </c:pt>
                <c:pt idx="539" formatCode="General">
                  <c:v>3</c:v>
                </c:pt>
                <c:pt idx="540" formatCode="General">
                  <c:v>3</c:v>
                </c:pt>
                <c:pt idx="541" formatCode="General">
                  <c:v>3</c:v>
                </c:pt>
                <c:pt idx="542" formatCode="General">
                  <c:v>3</c:v>
                </c:pt>
                <c:pt idx="543" formatCode="General">
                  <c:v>3</c:v>
                </c:pt>
                <c:pt idx="544" formatCode="General">
                  <c:v>3</c:v>
                </c:pt>
                <c:pt idx="545" formatCode="General">
                  <c:v>3</c:v>
                </c:pt>
                <c:pt idx="546" formatCode="General">
                  <c:v>3</c:v>
                </c:pt>
                <c:pt idx="547" formatCode="General">
                  <c:v>3</c:v>
                </c:pt>
                <c:pt idx="548" formatCode="General">
                  <c:v>3</c:v>
                </c:pt>
                <c:pt idx="549" formatCode="General">
                  <c:v>3</c:v>
                </c:pt>
                <c:pt idx="550" formatCode="General">
                  <c:v>3</c:v>
                </c:pt>
                <c:pt idx="551" formatCode="General">
                  <c:v>3</c:v>
                </c:pt>
                <c:pt idx="552" formatCode="General">
                  <c:v>3</c:v>
                </c:pt>
                <c:pt idx="553" formatCode="General">
                  <c:v>3</c:v>
                </c:pt>
                <c:pt idx="554" formatCode="General">
                  <c:v>3</c:v>
                </c:pt>
                <c:pt idx="555" formatCode="General">
                  <c:v>3</c:v>
                </c:pt>
                <c:pt idx="556" formatCode="General">
                  <c:v>3</c:v>
                </c:pt>
                <c:pt idx="557" formatCode="General">
                  <c:v>3</c:v>
                </c:pt>
                <c:pt idx="558" formatCode="General">
                  <c:v>3</c:v>
                </c:pt>
                <c:pt idx="559" formatCode="General">
                  <c:v>3</c:v>
                </c:pt>
                <c:pt idx="560" formatCode="General">
                  <c:v>3</c:v>
                </c:pt>
                <c:pt idx="561" formatCode="General">
                  <c:v>3</c:v>
                </c:pt>
                <c:pt idx="562" formatCode="General">
                  <c:v>3</c:v>
                </c:pt>
                <c:pt idx="563" formatCode="General">
                  <c:v>3</c:v>
                </c:pt>
                <c:pt idx="564" formatCode="General">
                  <c:v>3</c:v>
                </c:pt>
                <c:pt idx="565" formatCode="General">
                  <c:v>3</c:v>
                </c:pt>
                <c:pt idx="566" formatCode="General">
                  <c:v>3</c:v>
                </c:pt>
                <c:pt idx="567" formatCode="General">
                  <c:v>3</c:v>
                </c:pt>
                <c:pt idx="568" formatCode="General">
                  <c:v>3</c:v>
                </c:pt>
                <c:pt idx="569" formatCode="General">
                  <c:v>3</c:v>
                </c:pt>
                <c:pt idx="570" formatCode="General">
                  <c:v>3</c:v>
                </c:pt>
                <c:pt idx="571" formatCode="General">
                  <c:v>4</c:v>
                </c:pt>
                <c:pt idx="572" formatCode="General">
                  <c:v>4</c:v>
                </c:pt>
                <c:pt idx="573" formatCode="General">
                  <c:v>4</c:v>
                </c:pt>
                <c:pt idx="574" formatCode="General">
                  <c:v>4</c:v>
                </c:pt>
                <c:pt idx="575" formatCode="General">
                  <c:v>4</c:v>
                </c:pt>
                <c:pt idx="576" formatCode="General">
                  <c:v>4</c:v>
                </c:pt>
                <c:pt idx="577" formatCode="General">
                  <c:v>4</c:v>
                </c:pt>
                <c:pt idx="578" formatCode="General">
                  <c:v>4</c:v>
                </c:pt>
                <c:pt idx="579" formatCode="General">
                  <c:v>4</c:v>
                </c:pt>
                <c:pt idx="580" formatCode="General">
                  <c:v>4</c:v>
                </c:pt>
                <c:pt idx="581" formatCode="General">
                  <c:v>4</c:v>
                </c:pt>
                <c:pt idx="582" formatCode="General">
                  <c:v>4</c:v>
                </c:pt>
                <c:pt idx="583" formatCode="General">
                  <c:v>4</c:v>
                </c:pt>
                <c:pt idx="584" formatCode="General">
                  <c:v>4</c:v>
                </c:pt>
                <c:pt idx="585" formatCode="General">
                  <c:v>4</c:v>
                </c:pt>
                <c:pt idx="586" formatCode="General">
                  <c:v>4</c:v>
                </c:pt>
                <c:pt idx="587" formatCode="General">
                  <c:v>4</c:v>
                </c:pt>
                <c:pt idx="588" formatCode="General">
                  <c:v>4</c:v>
                </c:pt>
                <c:pt idx="589" formatCode="General">
                  <c:v>4</c:v>
                </c:pt>
                <c:pt idx="590" formatCode="General">
                  <c:v>4</c:v>
                </c:pt>
                <c:pt idx="591" formatCode="General">
                  <c:v>4</c:v>
                </c:pt>
                <c:pt idx="592" formatCode="General">
                  <c:v>4</c:v>
                </c:pt>
                <c:pt idx="593" formatCode="General">
                  <c:v>4</c:v>
                </c:pt>
                <c:pt idx="594" formatCode="General">
                  <c:v>4</c:v>
                </c:pt>
                <c:pt idx="595" formatCode="General">
                  <c:v>4</c:v>
                </c:pt>
                <c:pt idx="596" formatCode="General">
                  <c:v>4</c:v>
                </c:pt>
                <c:pt idx="597" formatCode="General">
                  <c:v>4</c:v>
                </c:pt>
                <c:pt idx="598" formatCode="General">
                  <c:v>4</c:v>
                </c:pt>
                <c:pt idx="599" formatCode="General">
                  <c:v>4</c:v>
                </c:pt>
                <c:pt idx="600" formatCode="General">
                  <c:v>4</c:v>
                </c:pt>
                <c:pt idx="601" formatCode="General">
                  <c:v>4</c:v>
                </c:pt>
                <c:pt idx="602" formatCode="General">
                  <c:v>4</c:v>
                </c:pt>
                <c:pt idx="603" formatCode="General">
                  <c:v>4</c:v>
                </c:pt>
                <c:pt idx="604" formatCode="General">
                  <c:v>4</c:v>
                </c:pt>
                <c:pt idx="605" formatCode="General">
                  <c:v>4</c:v>
                </c:pt>
                <c:pt idx="606" formatCode="General">
                  <c:v>4</c:v>
                </c:pt>
                <c:pt idx="607" formatCode="General">
                  <c:v>4</c:v>
                </c:pt>
                <c:pt idx="608" formatCode="General">
                  <c:v>4</c:v>
                </c:pt>
                <c:pt idx="609" formatCode="General">
                  <c:v>4</c:v>
                </c:pt>
                <c:pt idx="610" formatCode="General">
                  <c:v>4</c:v>
                </c:pt>
                <c:pt idx="611" formatCode="General">
                  <c:v>4</c:v>
                </c:pt>
                <c:pt idx="612" formatCode="General">
                  <c:v>4</c:v>
                </c:pt>
                <c:pt idx="613" formatCode="General">
                  <c:v>4</c:v>
                </c:pt>
                <c:pt idx="614" formatCode="General">
                  <c:v>4</c:v>
                </c:pt>
                <c:pt idx="615" formatCode="General">
                  <c:v>4</c:v>
                </c:pt>
                <c:pt idx="616" formatCode="General">
                  <c:v>4</c:v>
                </c:pt>
                <c:pt idx="617" formatCode="General">
                  <c:v>4</c:v>
                </c:pt>
                <c:pt idx="618" formatCode="General">
                  <c:v>4</c:v>
                </c:pt>
                <c:pt idx="619" formatCode="General">
                  <c:v>4</c:v>
                </c:pt>
                <c:pt idx="620" formatCode="General">
                  <c:v>4</c:v>
                </c:pt>
                <c:pt idx="621" formatCode="General">
                  <c:v>4</c:v>
                </c:pt>
                <c:pt idx="622" formatCode="General">
                  <c:v>4</c:v>
                </c:pt>
                <c:pt idx="623" formatCode="General">
                  <c:v>4</c:v>
                </c:pt>
                <c:pt idx="624" formatCode="General">
                  <c:v>4</c:v>
                </c:pt>
                <c:pt idx="625" formatCode="General">
                  <c:v>4</c:v>
                </c:pt>
                <c:pt idx="626" formatCode="General">
                  <c:v>4</c:v>
                </c:pt>
                <c:pt idx="627" formatCode="General">
                  <c:v>4</c:v>
                </c:pt>
                <c:pt idx="628" formatCode="General">
                  <c:v>4</c:v>
                </c:pt>
                <c:pt idx="629" formatCode="General">
                  <c:v>4</c:v>
                </c:pt>
                <c:pt idx="630" formatCode="General">
                  <c:v>4</c:v>
                </c:pt>
                <c:pt idx="631" formatCode="General">
                  <c:v>4</c:v>
                </c:pt>
                <c:pt idx="632" formatCode="General">
                  <c:v>4</c:v>
                </c:pt>
                <c:pt idx="633" formatCode="General">
                  <c:v>4</c:v>
                </c:pt>
                <c:pt idx="634" formatCode="General">
                  <c:v>4</c:v>
                </c:pt>
                <c:pt idx="635" formatCode="General">
                  <c:v>4</c:v>
                </c:pt>
                <c:pt idx="636" formatCode="General">
                  <c:v>4</c:v>
                </c:pt>
                <c:pt idx="637" formatCode="General">
                  <c:v>4</c:v>
                </c:pt>
                <c:pt idx="638" formatCode="General">
                  <c:v>4</c:v>
                </c:pt>
                <c:pt idx="639" formatCode="General">
                  <c:v>4</c:v>
                </c:pt>
                <c:pt idx="640" formatCode="General">
                  <c:v>4</c:v>
                </c:pt>
                <c:pt idx="641" formatCode="General">
                  <c:v>4</c:v>
                </c:pt>
                <c:pt idx="642" formatCode="General">
                  <c:v>4</c:v>
                </c:pt>
                <c:pt idx="643" formatCode="General">
                  <c:v>4</c:v>
                </c:pt>
                <c:pt idx="644" formatCode="General">
                  <c:v>4</c:v>
                </c:pt>
                <c:pt idx="645" formatCode="General">
                  <c:v>4</c:v>
                </c:pt>
                <c:pt idx="646" formatCode="General">
                  <c:v>4</c:v>
                </c:pt>
                <c:pt idx="647" formatCode="General">
                  <c:v>4</c:v>
                </c:pt>
                <c:pt idx="648" formatCode="General">
                  <c:v>4</c:v>
                </c:pt>
                <c:pt idx="649" formatCode="General">
                  <c:v>4</c:v>
                </c:pt>
                <c:pt idx="650" formatCode="General">
                  <c:v>4</c:v>
                </c:pt>
                <c:pt idx="651" formatCode="General">
                  <c:v>4</c:v>
                </c:pt>
                <c:pt idx="652" formatCode="General">
                  <c:v>4</c:v>
                </c:pt>
                <c:pt idx="653" formatCode="General">
                  <c:v>4</c:v>
                </c:pt>
                <c:pt idx="654" formatCode="General">
                  <c:v>4</c:v>
                </c:pt>
                <c:pt idx="655" formatCode="General">
                  <c:v>4</c:v>
                </c:pt>
                <c:pt idx="656" formatCode="General">
                  <c:v>4</c:v>
                </c:pt>
                <c:pt idx="657" formatCode="General">
                  <c:v>4</c:v>
                </c:pt>
                <c:pt idx="658" formatCode="General">
                  <c:v>4</c:v>
                </c:pt>
                <c:pt idx="659" formatCode="General">
                  <c:v>4</c:v>
                </c:pt>
                <c:pt idx="660" formatCode="General">
                  <c:v>4</c:v>
                </c:pt>
                <c:pt idx="661" formatCode="General">
                  <c:v>4</c:v>
                </c:pt>
                <c:pt idx="662" formatCode="General">
                  <c:v>4</c:v>
                </c:pt>
                <c:pt idx="663" formatCode="General">
                  <c:v>4</c:v>
                </c:pt>
                <c:pt idx="664" formatCode="General">
                  <c:v>4</c:v>
                </c:pt>
                <c:pt idx="665" formatCode="General">
                  <c:v>4</c:v>
                </c:pt>
                <c:pt idx="666" formatCode="General">
                  <c:v>4</c:v>
                </c:pt>
                <c:pt idx="667" formatCode="General">
                  <c:v>4</c:v>
                </c:pt>
                <c:pt idx="668" formatCode="General">
                  <c:v>4</c:v>
                </c:pt>
                <c:pt idx="669" formatCode="General">
                  <c:v>4</c:v>
                </c:pt>
                <c:pt idx="670" formatCode="General">
                  <c:v>4</c:v>
                </c:pt>
                <c:pt idx="671" formatCode="General">
                  <c:v>4</c:v>
                </c:pt>
                <c:pt idx="672" formatCode="General">
                  <c:v>4</c:v>
                </c:pt>
                <c:pt idx="673" formatCode="General">
                  <c:v>4</c:v>
                </c:pt>
                <c:pt idx="674" formatCode="General">
                  <c:v>4</c:v>
                </c:pt>
                <c:pt idx="675" formatCode="General">
                  <c:v>4</c:v>
                </c:pt>
                <c:pt idx="676" formatCode="General">
                  <c:v>4</c:v>
                </c:pt>
                <c:pt idx="677" formatCode="General">
                  <c:v>4</c:v>
                </c:pt>
                <c:pt idx="678" formatCode="General">
                  <c:v>4</c:v>
                </c:pt>
                <c:pt idx="679" formatCode="General">
                  <c:v>4</c:v>
                </c:pt>
                <c:pt idx="680" formatCode="General">
                  <c:v>4</c:v>
                </c:pt>
                <c:pt idx="681" formatCode="General">
                  <c:v>4</c:v>
                </c:pt>
                <c:pt idx="682" formatCode="General">
                  <c:v>4</c:v>
                </c:pt>
                <c:pt idx="683" formatCode="General">
                  <c:v>4</c:v>
                </c:pt>
                <c:pt idx="684" formatCode="General">
                  <c:v>4</c:v>
                </c:pt>
                <c:pt idx="685" formatCode="General">
                  <c:v>4</c:v>
                </c:pt>
                <c:pt idx="686" formatCode="General">
                  <c:v>4</c:v>
                </c:pt>
                <c:pt idx="687" formatCode="General">
                  <c:v>4</c:v>
                </c:pt>
                <c:pt idx="688" formatCode="General">
                  <c:v>4</c:v>
                </c:pt>
                <c:pt idx="689" formatCode="General">
                  <c:v>4</c:v>
                </c:pt>
                <c:pt idx="690" formatCode="General">
                  <c:v>4</c:v>
                </c:pt>
                <c:pt idx="691" formatCode="General">
                  <c:v>4</c:v>
                </c:pt>
                <c:pt idx="692" formatCode="General">
                  <c:v>4</c:v>
                </c:pt>
                <c:pt idx="693" formatCode="General">
                  <c:v>4</c:v>
                </c:pt>
                <c:pt idx="694" formatCode="General">
                  <c:v>4</c:v>
                </c:pt>
                <c:pt idx="695" formatCode="General">
                  <c:v>4</c:v>
                </c:pt>
                <c:pt idx="696" formatCode="General">
                  <c:v>4</c:v>
                </c:pt>
                <c:pt idx="697" formatCode="General">
                  <c:v>4</c:v>
                </c:pt>
                <c:pt idx="698" formatCode="General">
                  <c:v>4</c:v>
                </c:pt>
                <c:pt idx="699" formatCode="General">
                  <c:v>4</c:v>
                </c:pt>
                <c:pt idx="700" formatCode="General">
                  <c:v>4</c:v>
                </c:pt>
                <c:pt idx="701" formatCode="General">
                  <c:v>4</c:v>
                </c:pt>
                <c:pt idx="702" formatCode="General">
                  <c:v>4</c:v>
                </c:pt>
                <c:pt idx="703" formatCode="General">
                  <c:v>4</c:v>
                </c:pt>
                <c:pt idx="704" formatCode="General">
                  <c:v>4</c:v>
                </c:pt>
                <c:pt idx="705" formatCode="General">
                  <c:v>4</c:v>
                </c:pt>
                <c:pt idx="706" formatCode="General">
                  <c:v>4</c:v>
                </c:pt>
                <c:pt idx="707" formatCode="General">
                  <c:v>4</c:v>
                </c:pt>
                <c:pt idx="708" formatCode="General">
                  <c:v>5</c:v>
                </c:pt>
                <c:pt idx="709" formatCode="General">
                  <c:v>5</c:v>
                </c:pt>
                <c:pt idx="710" formatCode="General">
                  <c:v>5</c:v>
                </c:pt>
                <c:pt idx="711" formatCode="General">
                  <c:v>5</c:v>
                </c:pt>
                <c:pt idx="712" formatCode="General">
                  <c:v>5</c:v>
                </c:pt>
                <c:pt idx="713" formatCode="General">
                  <c:v>5</c:v>
                </c:pt>
                <c:pt idx="714" formatCode="General">
                  <c:v>5</c:v>
                </c:pt>
                <c:pt idx="715" formatCode="General">
                  <c:v>5</c:v>
                </c:pt>
                <c:pt idx="716" formatCode="General">
                  <c:v>5</c:v>
                </c:pt>
                <c:pt idx="717" formatCode="General">
                  <c:v>5</c:v>
                </c:pt>
                <c:pt idx="718" formatCode="General">
                  <c:v>5</c:v>
                </c:pt>
                <c:pt idx="719" formatCode="General">
                  <c:v>5</c:v>
                </c:pt>
                <c:pt idx="720" formatCode="General">
                  <c:v>5</c:v>
                </c:pt>
                <c:pt idx="721" formatCode="General">
                  <c:v>5</c:v>
                </c:pt>
                <c:pt idx="722" formatCode="General">
                  <c:v>5</c:v>
                </c:pt>
                <c:pt idx="723" formatCode="General">
                  <c:v>5</c:v>
                </c:pt>
                <c:pt idx="724" formatCode="General">
                  <c:v>5</c:v>
                </c:pt>
                <c:pt idx="725" formatCode="General">
                  <c:v>5</c:v>
                </c:pt>
                <c:pt idx="726" formatCode="General">
                  <c:v>5</c:v>
                </c:pt>
                <c:pt idx="727" formatCode="General">
                  <c:v>5</c:v>
                </c:pt>
                <c:pt idx="728" formatCode="General">
                  <c:v>5</c:v>
                </c:pt>
                <c:pt idx="729" formatCode="General">
                  <c:v>5</c:v>
                </c:pt>
                <c:pt idx="730" formatCode="General">
                  <c:v>5</c:v>
                </c:pt>
                <c:pt idx="731" formatCode="General">
                  <c:v>5</c:v>
                </c:pt>
                <c:pt idx="732" formatCode="General">
                  <c:v>5</c:v>
                </c:pt>
                <c:pt idx="733" formatCode="General">
                  <c:v>5</c:v>
                </c:pt>
                <c:pt idx="734" formatCode="General">
                  <c:v>5</c:v>
                </c:pt>
                <c:pt idx="735" formatCode="General">
                  <c:v>5</c:v>
                </c:pt>
                <c:pt idx="736" formatCode="General">
                  <c:v>5</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5</c:v>
                </c:pt>
                <c:pt idx="760" formatCode="General">
                  <c:v>5</c:v>
                </c:pt>
                <c:pt idx="761" formatCode="General">
                  <c:v>5</c:v>
                </c:pt>
                <c:pt idx="762" formatCode="General">
                  <c:v>5</c:v>
                </c:pt>
                <c:pt idx="763" formatCode="General">
                  <c:v>5</c:v>
                </c:pt>
                <c:pt idx="764" formatCode="General">
                  <c:v>5</c:v>
                </c:pt>
                <c:pt idx="765" formatCode="General">
                  <c:v>5</c:v>
                </c:pt>
                <c:pt idx="766" formatCode="General">
                  <c:v>5</c:v>
                </c:pt>
                <c:pt idx="767" formatCode="General">
                  <c:v>5</c:v>
                </c:pt>
                <c:pt idx="768" formatCode="General">
                  <c:v>5</c:v>
                </c:pt>
                <c:pt idx="769" formatCode="General">
                  <c:v>5</c:v>
                </c:pt>
                <c:pt idx="770" formatCode="General">
                  <c:v>5</c:v>
                </c:pt>
                <c:pt idx="771" formatCode="General">
                  <c:v>5</c:v>
                </c:pt>
                <c:pt idx="772" formatCode="General">
                  <c:v>5</c:v>
                </c:pt>
                <c:pt idx="773" formatCode="General">
                  <c:v>5</c:v>
                </c:pt>
                <c:pt idx="774" formatCode="General">
                  <c:v>5</c:v>
                </c:pt>
                <c:pt idx="775" formatCode="General">
                  <c:v>5</c:v>
                </c:pt>
                <c:pt idx="776" formatCode="General">
                  <c:v>5</c:v>
                </c:pt>
                <c:pt idx="777" formatCode="General">
                  <c:v>5</c:v>
                </c:pt>
                <c:pt idx="778" formatCode="General">
                  <c:v>5</c:v>
                </c:pt>
                <c:pt idx="779" formatCode="General">
                  <c:v>5</c:v>
                </c:pt>
                <c:pt idx="780" formatCode="General">
                  <c:v>5</c:v>
                </c:pt>
                <c:pt idx="781" formatCode="General">
                  <c:v>5</c:v>
                </c:pt>
                <c:pt idx="782" formatCode="General">
                  <c:v>5</c:v>
                </c:pt>
                <c:pt idx="783" formatCode="General">
                  <c:v>5</c:v>
                </c:pt>
                <c:pt idx="784" formatCode="General">
                  <c:v>5</c:v>
                </c:pt>
                <c:pt idx="785" formatCode="General">
                  <c:v>5</c:v>
                </c:pt>
                <c:pt idx="786" formatCode="General">
                  <c:v>5</c:v>
                </c:pt>
                <c:pt idx="787" formatCode="General">
                  <c:v>5</c:v>
                </c:pt>
                <c:pt idx="788" formatCode="General">
                  <c:v>5</c:v>
                </c:pt>
                <c:pt idx="789" formatCode="General">
                  <c:v>5</c:v>
                </c:pt>
                <c:pt idx="790" formatCode="General">
                  <c:v>5</c:v>
                </c:pt>
                <c:pt idx="791" formatCode="General">
                  <c:v>5</c:v>
                </c:pt>
                <c:pt idx="792" formatCode="General">
                  <c:v>5</c:v>
                </c:pt>
                <c:pt idx="793" formatCode="General">
                  <c:v>5</c:v>
                </c:pt>
                <c:pt idx="794" formatCode="General">
                  <c:v>5</c:v>
                </c:pt>
                <c:pt idx="795" formatCode="General">
                  <c:v>6</c:v>
                </c:pt>
                <c:pt idx="796" formatCode="General">
                  <c:v>6</c:v>
                </c:pt>
                <c:pt idx="797" formatCode="General">
                  <c:v>6</c:v>
                </c:pt>
                <c:pt idx="798" formatCode="General">
                  <c:v>6</c:v>
                </c:pt>
                <c:pt idx="799" formatCode="General">
                  <c:v>6</c:v>
                </c:pt>
                <c:pt idx="800" formatCode="General">
                  <c:v>6</c:v>
                </c:pt>
                <c:pt idx="801" formatCode="General">
                  <c:v>6</c:v>
                </c:pt>
                <c:pt idx="802" formatCode="General">
                  <c:v>6</c:v>
                </c:pt>
                <c:pt idx="803" formatCode="General">
                  <c:v>6</c:v>
                </c:pt>
                <c:pt idx="804" formatCode="General">
                  <c:v>6</c:v>
                </c:pt>
                <c:pt idx="805" formatCode="General">
                  <c:v>6</c:v>
                </c:pt>
                <c:pt idx="806" formatCode="General">
                  <c:v>6</c:v>
                </c:pt>
                <c:pt idx="807" formatCode="General">
                  <c:v>6</c:v>
                </c:pt>
                <c:pt idx="808" formatCode="General">
                  <c:v>6</c:v>
                </c:pt>
                <c:pt idx="809" formatCode="General">
                  <c:v>6</c:v>
                </c:pt>
                <c:pt idx="810" formatCode="General">
                  <c:v>6</c:v>
                </c:pt>
                <c:pt idx="811" formatCode="General">
                  <c:v>6</c:v>
                </c:pt>
                <c:pt idx="812" formatCode="General">
                  <c:v>6</c:v>
                </c:pt>
                <c:pt idx="813" formatCode="General">
                  <c:v>6</c:v>
                </c:pt>
                <c:pt idx="814" formatCode="General">
                  <c:v>6</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6</c:v>
                </c:pt>
                <c:pt idx="826" formatCode="General">
                  <c:v>6</c:v>
                </c:pt>
                <c:pt idx="827" formatCode="General">
                  <c:v>6</c:v>
                </c:pt>
                <c:pt idx="828" formatCode="General">
                  <c:v>7</c:v>
                </c:pt>
                <c:pt idx="829" formatCode="General">
                  <c:v>7</c:v>
                </c:pt>
                <c:pt idx="830" formatCode="General">
                  <c:v>7</c:v>
                </c:pt>
                <c:pt idx="831" formatCode="General">
                  <c:v>7</c:v>
                </c:pt>
                <c:pt idx="832" formatCode="General">
                  <c:v>7</c:v>
                </c:pt>
                <c:pt idx="833" formatCode="General">
                  <c:v>7</c:v>
                </c:pt>
                <c:pt idx="834" formatCode="General">
                  <c:v>7</c:v>
                </c:pt>
                <c:pt idx="835" formatCode="General">
                  <c:v>7</c:v>
                </c:pt>
                <c:pt idx="836" formatCode="General">
                  <c:v>7</c:v>
                </c:pt>
                <c:pt idx="837" formatCode="General">
                  <c:v>7</c:v>
                </c:pt>
                <c:pt idx="838" formatCode="General">
                  <c:v>7</c:v>
                </c:pt>
                <c:pt idx="839" formatCode="General">
                  <c:v>7</c:v>
                </c:pt>
                <c:pt idx="840" formatCode="General">
                  <c:v>7</c:v>
                </c:pt>
                <c:pt idx="841" formatCode="General">
                  <c:v>7</c:v>
                </c:pt>
                <c:pt idx="842" formatCode="General">
                  <c:v>7</c:v>
                </c:pt>
                <c:pt idx="843" formatCode="General">
                  <c:v>8</c:v>
                </c:pt>
                <c:pt idx="844" formatCode="General">
                  <c:v>8</c:v>
                </c:pt>
                <c:pt idx="845" formatCode="General">
                  <c:v>8</c:v>
                </c:pt>
                <c:pt idx="846" formatCode="General">
                  <c:v>8</c:v>
                </c:pt>
                <c:pt idx="847" formatCode="General">
                  <c:v>8</c:v>
                </c:pt>
                <c:pt idx="848" formatCode="General">
                  <c:v>8</c:v>
                </c:pt>
                <c:pt idx="849" formatCode="General">
                  <c:v>8</c:v>
                </c:pt>
                <c:pt idx="850" formatCode="General">
                  <c:v>8</c:v>
                </c:pt>
                <c:pt idx="851" formatCode="General">
                  <c:v>8</c:v>
                </c:pt>
                <c:pt idx="852" formatCode="General">
                  <c:v>8</c:v>
                </c:pt>
                <c:pt idx="853" formatCode="General">
                  <c:v>8</c:v>
                </c:pt>
                <c:pt idx="854" formatCode="General">
                  <c:v>8</c:v>
                </c:pt>
                <c:pt idx="855" formatCode="General">
                  <c:v>9</c:v>
                </c:pt>
                <c:pt idx="856" formatCode="General">
                  <c:v>9</c:v>
                </c:pt>
                <c:pt idx="857" formatCode="General">
                  <c:v>9</c:v>
                </c:pt>
                <c:pt idx="858" formatCode="General">
                  <c:v>9</c:v>
                </c:pt>
                <c:pt idx="859" formatCode="General">
                  <c:v>9</c:v>
                </c:pt>
                <c:pt idx="860" formatCode="General">
                  <c:v>9</c:v>
                </c:pt>
                <c:pt idx="861" formatCode="General">
                  <c:v>9</c:v>
                </c:pt>
                <c:pt idx="862" formatCode="General">
                  <c:v>10</c:v>
                </c:pt>
                <c:pt idx="863" formatCode="General">
                  <c:v>12</c:v>
                </c:pt>
                <c:pt idx="864" formatCode="General">
                  <c:v>13</c:v>
                </c:pt>
                <c:pt idx="865" formatCode="General">
                  <c:v>15</c:v>
                </c:pt>
                <c:pt idx="866" formatCode="General">
                  <c:v>15</c:v>
                </c:pt>
                <c:pt idx="867" formatCode="General">
                  <c:v>15</c:v>
                </c:pt>
              </c:numCache>
            </c:numRef>
          </c:xVal>
          <c:yVal>
            <c:numRef>
              <c:f>'Dusky flathead'!$AF$2:$AF$1600</c:f>
              <c:numCache>
                <c:formatCode>General</c:formatCode>
                <c:ptCount val="1599"/>
                <c:pt idx="0">
                  <c:v>0</c:v>
                </c:pt>
                <c:pt idx="1">
                  <c:v>25</c:v>
                </c:pt>
              </c:numCache>
            </c:numRef>
          </c:yVal>
          <c:smooth val="0"/>
          <c:extLst>
            <c:ext xmlns:c16="http://schemas.microsoft.com/office/drawing/2014/chart" uri="{C3380CC4-5D6E-409C-BE32-E72D297353CC}">
              <c16:uniqueId val="{00000002-826A-4CDE-A307-0AF344A4134A}"/>
            </c:ext>
          </c:extLst>
        </c:ser>
        <c:ser>
          <c:idx val="3"/>
          <c:order val="3"/>
          <c:tx>
            <c:strRef>
              <c:f>'Dusky flathead'!$AG$1</c:f>
              <c:strCache>
                <c:ptCount val="1"/>
                <c:pt idx="0">
                  <c:v>Hline</c:v>
                </c:pt>
              </c:strCache>
            </c:strRef>
          </c:tx>
          <c:spPr>
            <a:ln w="19050" cap="rnd">
              <a:solidFill>
                <a:srgbClr val="FF0000"/>
              </a:solidFill>
              <a:round/>
            </a:ln>
            <a:effectLst/>
          </c:spPr>
          <c:marker>
            <c:symbol val="none"/>
          </c:marker>
          <c:xVal>
            <c:numRef>
              <c:f>'Dusky flathead'!$AC$2:$AC$1600</c:f>
              <c:numCache>
                <c:formatCode>[&gt;=5]#,##0;[&lt;5]0.0</c:formatCode>
                <c:ptCount val="1599"/>
                <c:pt idx="0">
                  <c:v>1.1072690332426449</c:v>
                </c:pt>
                <c:pt idx="1">
                  <c:v>1.1072690332426449</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0</c:v>
                </c:pt>
                <c:pt idx="26" formatCode="General">
                  <c:v>0</c:v>
                </c:pt>
                <c:pt idx="27" formatCode="General">
                  <c:v>0</c:v>
                </c:pt>
                <c:pt idx="28" formatCode="General">
                  <c:v>0</c:v>
                </c:pt>
                <c:pt idx="29" formatCode="General">
                  <c:v>0</c:v>
                </c:pt>
                <c:pt idx="30" formatCode="General">
                  <c:v>0</c:v>
                </c:pt>
                <c:pt idx="31" formatCode="General">
                  <c:v>0</c:v>
                </c:pt>
                <c:pt idx="32" formatCode="General">
                  <c:v>0</c:v>
                </c:pt>
                <c:pt idx="33" formatCode="General">
                  <c:v>0</c:v>
                </c:pt>
                <c:pt idx="34" formatCode="General">
                  <c:v>0</c:v>
                </c:pt>
                <c:pt idx="35" formatCode="General">
                  <c:v>0</c:v>
                </c:pt>
                <c:pt idx="36" formatCode="General">
                  <c:v>0</c:v>
                </c:pt>
                <c:pt idx="37" formatCode="General">
                  <c:v>0</c:v>
                </c:pt>
                <c:pt idx="38" formatCode="General">
                  <c:v>0</c:v>
                </c:pt>
                <c:pt idx="39" formatCode="General">
                  <c:v>0</c:v>
                </c:pt>
                <c:pt idx="40" formatCode="General">
                  <c:v>0</c:v>
                </c:pt>
                <c:pt idx="41" formatCode="General">
                  <c:v>0</c:v>
                </c:pt>
                <c:pt idx="42" formatCode="General">
                  <c:v>0</c:v>
                </c:pt>
                <c:pt idx="43" formatCode="General">
                  <c:v>0</c:v>
                </c:pt>
                <c:pt idx="44" formatCode="General">
                  <c:v>0</c:v>
                </c:pt>
                <c:pt idx="45" formatCode="General">
                  <c:v>0</c:v>
                </c:pt>
                <c:pt idx="46" formatCode="General">
                  <c:v>0</c:v>
                </c:pt>
                <c:pt idx="47" formatCode="General">
                  <c:v>0</c:v>
                </c:pt>
                <c:pt idx="48" formatCode="General">
                  <c:v>0</c:v>
                </c:pt>
                <c:pt idx="49" formatCode="General">
                  <c:v>0</c:v>
                </c:pt>
                <c:pt idx="50" formatCode="General">
                  <c:v>0</c:v>
                </c:pt>
                <c:pt idx="51" formatCode="General">
                  <c:v>0</c:v>
                </c:pt>
                <c:pt idx="52" formatCode="General">
                  <c:v>0</c:v>
                </c:pt>
                <c:pt idx="53" formatCode="General">
                  <c:v>0</c:v>
                </c:pt>
                <c:pt idx="54" formatCode="General">
                  <c:v>0</c:v>
                </c:pt>
                <c:pt idx="55" formatCode="General">
                  <c:v>0</c:v>
                </c:pt>
                <c:pt idx="56" formatCode="General">
                  <c:v>0</c:v>
                </c:pt>
                <c:pt idx="57" formatCode="General">
                  <c:v>0</c:v>
                </c:pt>
                <c:pt idx="58" formatCode="General">
                  <c:v>0</c:v>
                </c:pt>
                <c:pt idx="59" formatCode="General">
                  <c:v>0</c:v>
                </c:pt>
                <c:pt idx="60" formatCode="General">
                  <c:v>0</c:v>
                </c:pt>
                <c:pt idx="61" formatCode="General">
                  <c:v>0</c:v>
                </c:pt>
                <c:pt idx="62" formatCode="General">
                  <c:v>0</c:v>
                </c:pt>
                <c:pt idx="63" formatCode="General">
                  <c:v>0</c:v>
                </c:pt>
                <c:pt idx="64" formatCode="General">
                  <c:v>0</c:v>
                </c:pt>
                <c:pt idx="65" formatCode="General">
                  <c:v>0</c:v>
                </c:pt>
                <c:pt idx="66" formatCode="General">
                  <c:v>0</c:v>
                </c:pt>
                <c:pt idx="67" formatCode="General">
                  <c:v>0</c:v>
                </c:pt>
                <c:pt idx="68" formatCode="General">
                  <c:v>0</c:v>
                </c:pt>
                <c:pt idx="69" formatCode="General">
                  <c:v>0</c:v>
                </c:pt>
                <c:pt idx="70" formatCode="General">
                  <c:v>0</c:v>
                </c:pt>
                <c:pt idx="71" formatCode="General">
                  <c:v>0</c:v>
                </c:pt>
                <c:pt idx="72" formatCode="General">
                  <c:v>0</c:v>
                </c:pt>
                <c:pt idx="73" formatCode="General">
                  <c:v>0</c:v>
                </c:pt>
                <c:pt idx="74" formatCode="General">
                  <c:v>0</c:v>
                </c:pt>
                <c:pt idx="75" formatCode="General">
                  <c:v>0</c:v>
                </c:pt>
                <c:pt idx="76" formatCode="General">
                  <c:v>0</c:v>
                </c:pt>
                <c:pt idx="77" formatCode="General">
                  <c:v>0</c:v>
                </c:pt>
                <c:pt idx="78" formatCode="General">
                  <c:v>0</c:v>
                </c:pt>
                <c:pt idx="79" formatCode="General">
                  <c:v>0</c:v>
                </c:pt>
                <c:pt idx="80" formatCode="General">
                  <c:v>0</c:v>
                </c:pt>
                <c:pt idx="81" formatCode="General">
                  <c:v>0</c:v>
                </c:pt>
                <c:pt idx="82" formatCode="General">
                  <c:v>0</c:v>
                </c:pt>
                <c:pt idx="83" formatCode="General">
                  <c:v>0</c:v>
                </c:pt>
                <c:pt idx="84" formatCode="General">
                  <c:v>0</c:v>
                </c:pt>
                <c:pt idx="85" formatCode="General">
                  <c:v>0</c:v>
                </c:pt>
                <c:pt idx="86" formatCode="General">
                  <c:v>0</c:v>
                </c:pt>
                <c:pt idx="87" formatCode="General">
                  <c:v>0</c:v>
                </c:pt>
                <c:pt idx="88" formatCode="General">
                  <c:v>0</c:v>
                </c:pt>
                <c:pt idx="89" formatCode="General">
                  <c:v>0</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1</c:v>
                </c:pt>
                <c:pt idx="132" formatCode="General">
                  <c:v>1</c:v>
                </c:pt>
                <c:pt idx="133" formatCode="General">
                  <c:v>1</c:v>
                </c:pt>
                <c:pt idx="134" formatCode="General">
                  <c:v>1</c:v>
                </c:pt>
                <c:pt idx="135" formatCode="General">
                  <c:v>1</c:v>
                </c:pt>
                <c:pt idx="136" formatCode="General">
                  <c:v>1</c:v>
                </c:pt>
                <c:pt idx="137" formatCode="General">
                  <c:v>1</c:v>
                </c:pt>
                <c:pt idx="138" formatCode="General">
                  <c:v>1</c:v>
                </c:pt>
                <c:pt idx="139" formatCode="General">
                  <c:v>1</c:v>
                </c:pt>
                <c:pt idx="140" formatCode="General">
                  <c:v>1</c:v>
                </c:pt>
                <c:pt idx="141" formatCode="General">
                  <c:v>1</c:v>
                </c:pt>
                <c:pt idx="142" formatCode="General">
                  <c:v>1</c:v>
                </c:pt>
                <c:pt idx="143" formatCode="General">
                  <c:v>1</c:v>
                </c:pt>
                <c:pt idx="144" formatCode="General">
                  <c:v>1</c:v>
                </c:pt>
                <c:pt idx="145" formatCode="General">
                  <c:v>1</c:v>
                </c:pt>
                <c:pt idx="146" formatCode="General">
                  <c:v>1</c:v>
                </c:pt>
                <c:pt idx="147" formatCode="General">
                  <c:v>1</c:v>
                </c:pt>
                <c:pt idx="148" formatCode="General">
                  <c:v>1</c:v>
                </c:pt>
                <c:pt idx="149" formatCode="General">
                  <c:v>1</c:v>
                </c:pt>
                <c:pt idx="150" formatCode="General">
                  <c:v>1</c:v>
                </c:pt>
                <c:pt idx="151" formatCode="General">
                  <c:v>1</c:v>
                </c:pt>
                <c:pt idx="152" formatCode="General">
                  <c:v>1</c:v>
                </c:pt>
                <c:pt idx="153" formatCode="General">
                  <c:v>1</c:v>
                </c:pt>
                <c:pt idx="154" formatCode="General">
                  <c:v>1</c:v>
                </c:pt>
                <c:pt idx="155" formatCode="General">
                  <c:v>1</c:v>
                </c:pt>
                <c:pt idx="156" formatCode="General">
                  <c:v>1</c:v>
                </c:pt>
                <c:pt idx="157" formatCode="General">
                  <c:v>1</c:v>
                </c:pt>
                <c:pt idx="158" formatCode="General">
                  <c:v>1</c:v>
                </c:pt>
                <c:pt idx="159" formatCode="General">
                  <c:v>1</c:v>
                </c:pt>
                <c:pt idx="160" formatCode="General">
                  <c:v>1</c:v>
                </c:pt>
                <c:pt idx="161" formatCode="General">
                  <c:v>1</c:v>
                </c:pt>
                <c:pt idx="162" formatCode="General">
                  <c:v>1</c:v>
                </c:pt>
                <c:pt idx="163" formatCode="General">
                  <c:v>1</c:v>
                </c:pt>
                <c:pt idx="164" formatCode="General">
                  <c:v>1</c:v>
                </c:pt>
                <c:pt idx="165" formatCode="General">
                  <c:v>1</c:v>
                </c:pt>
                <c:pt idx="166" formatCode="General">
                  <c:v>1</c:v>
                </c:pt>
                <c:pt idx="167" formatCode="General">
                  <c:v>1</c:v>
                </c:pt>
                <c:pt idx="168" formatCode="General">
                  <c:v>1</c:v>
                </c:pt>
                <c:pt idx="169" formatCode="General">
                  <c:v>1</c:v>
                </c:pt>
                <c:pt idx="170" formatCode="General">
                  <c:v>1</c:v>
                </c:pt>
                <c:pt idx="171" formatCode="General">
                  <c:v>1</c:v>
                </c:pt>
                <c:pt idx="172" formatCode="General">
                  <c:v>1</c:v>
                </c:pt>
                <c:pt idx="173" formatCode="General">
                  <c:v>1</c:v>
                </c:pt>
                <c:pt idx="174" formatCode="General">
                  <c:v>1</c:v>
                </c:pt>
                <c:pt idx="175" formatCode="General">
                  <c:v>1</c:v>
                </c:pt>
                <c:pt idx="176" formatCode="General">
                  <c:v>1</c:v>
                </c:pt>
                <c:pt idx="177" formatCode="General">
                  <c:v>1</c:v>
                </c:pt>
                <c:pt idx="178" formatCode="General">
                  <c:v>1</c:v>
                </c:pt>
                <c:pt idx="179" formatCode="General">
                  <c:v>1</c:v>
                </c:pt>
                <c:pt idx="180" formatCode="General">
                  <c:v>1</c:v>
                </c:pt>
                <c:pt idx="181" formatCode="General">
                  <c:v>1</c:v>
                </c:pt>
                <c:pt idx="182" formatCode="General">
                  <c:v>1</c:v>
                </c:pt>
                <c:pt idx="183" formatCode="General">
                  <c:v>1</c:v>
                </c:pt>
                <c:pt idx="184" formatCode="General">
                  <c:v>1</c:v>
                </c:pt>
                <c:pt idx="185" formatCode="General">
                  <c:v>1</c:v>
                </c:pt>
                <c:pt idx="186" formatCode="General">
                  <c:v>1</c:v>
                </c:pt>
                <c:pt idx="187" formatCode="General">
                  <c:v>1</c:v>
                </c:pt>
                <c:pt idx="188" formatCode="General">
                  <c:v>1</c:v>
                </c:pt>
                <c:pt idx="189" formatCode="General">
                  <c:v>1</c:v>
                </c:pt>
                <c:pt idx="190" formatCode="General">
                  <c:v>1</c:v>
                </c:pt>
                <c:pt idx="191" formatCode="General">
                  <c:v>1</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2</c:v>
                </c:pt>
                <c:pt idx="315" formatCode="General">
                  <c:v>2</c:v>
                </c:pt>
                <c:pt idx="316" formatCode="General">
                  <c:v>2</c:v>
                </c:pt>
                <c:pt idx="317" formatCode="General">
                  <c:v>2</c:v>
                </c:pt>
                <c:pt idx="318" formatCode="General">
                  <c:v>2</c:v>
                </c:pt>
                <c:pt idx="319" formatCode="General">
                  <c:v>2</c:v>
                </c:pt>
                <c:pt idx="320" formatCode="General">
                  <c:v>2</c:v>
                </c:pt>
                <c:pt idx="321" formatCode="General">
                  <c:v>2</c:v>
                </c:pt>
                <c:pt idx="322" formatCode="General">
                  <c:v>2</c:v>
                </c:pt>
                <c:pt idx="323" formatCode="General">
                  <c:v>2</c:v>
                </c:pt>
                <c:pt idx="324" formatCode="General">
                  <c:v>2</c:v>
                </c:pt>
                <c:pt idx="325" formatCode="General">
                  <c:v>2</c:v>
                </c:pt>
                <c:pt idx="326" formatCode="General">
                  <c:v>2</c:v>
                </c:pt>
                <c:pt idx="327" formatCode="General">
                  <c:v>2</c:v>
                </c:pt>
                <c:pt idx="328" formatCode="General">
                  <c:v>2</c:v>
                </c:pt>
                <c:pt idx="329" formatCode="General">
                  <c:v>2</c:v>
                </c:pt>
                <c:pt idx="330" formatCode="General">
                  <c:v>2</c:v>
                </c:pt>
                <c:pt idx="331" formatCode="General">
                  <c:v>2</c:v>
                </c:pt>
                <c:pt idx="332" formatCode="General">
                  <c:v>2</c:v>
                </c:pt>
                <c:pt idx="333" formatCode="General">
                  <c:v>2</c:v>
                </c:pt>
                <c:pt idx="334" formatCode="General">
                  <c:v>2</c:v>
                </c:pt>
                <c:pt idx="335" formatCode="General">
                  <c:v>2</c:v>
                </c:pt>
                <c:pt idx="336" formatCode="General">
                  <c:v>2</c:v>
                </c:pt>
                <c:pt idx="337" formatCode="General">
                  <c:v>2</c:v>
                </c:pt>
                <c:pt idx="338" formatCode="General">
                  <c:v>2</c:v>
                </c:pt>
                <c:pt idx="339" formatCode="General">
                  <c:v>2</c:v>
                </c:pt>
                <c:pt idx="340" formatCode="General">
                  <c:v>2</c:v>
                </c:pt>
                <c:pt idx="341" formatCode="General">
                  <c:v>2</c:v>
                </c:pt>
                <c:pt idx="342" formatCode="General">
                  <c:v>2</c:v>
                </c:pt>
                <c:pt idx="343" formatCode="General">
                  <c:v>2</c:v>
                </c:pt>
                <c:pt idx="344" formatCode="General">
                  <c:v>2</c:v>
                </c:pt>
                <c:pt idx="345" formatCode="General">
                  <c:v>2</c:v>
                </c:pt>
                <c:pt idx="346" formatCode="General">
                  <c:v>2</c:v>
                </c:pt>
                <c:pt idx="347" formatCode="General">
                  <c:v>2</c:v>
                </c:pt>
                <c:pt idx="348" formatCode="General">
                  <c:v>2</c:v>
                </c:pt>
                <c:pt idx="349" formatCode="General">
                  <c:v>2</c:v>
                </c:pt>
                <c:pt idx="350" formatCode="General">
                  <c:v>2</c:v>
                </c:pt>
                <c:pt idx="351" formatCode="General">
                  <c:v>2</c:v>
                </c:pt>
                <c:pt idx="352" formatCode="General">
                  <c:v>2</c:v>
                </c:pt>
                <c:pt idx="353" formatCode="General">
                  <c:v>2</c:v>
                </c:pt>
                <c:pt idx="354" formatCode="General">
                  <c:v>2</c:v>
                </c:pt>
                <c:pt idx="355" formatCode="General">
                  <c:v>2</c:v>
                </c:pt>
                <c:pt idx="356" formatCode="General">
                  <c:v>2</c:v>
                </c:pt>
                <c:pt idx="357" formatCode="General">
                  <c:v>2</c:v>
                </c:pt>
                <c:pt idx="358" formatCode="General">
                  <c:v>2</c:v>
                </c:pt>
                <c:pt idx="359" formatCode="General">
                  <c:v>2</c:v>
                </c:pt>
                <c:pt idx="360" formatCode="General">
                  <c:v>2</c:v>
                </c:pt>
                <c:pt idx="361" formatCode="General">
                  <c:v>2</c:v>
                </c:pt>
                <c:pt idx="362" formatCode="General">
                  <c:v>2</c:v>
                </c:pt>
                <c:pt idx="363" formatCode="General">
                  <c:v>2</c:v>
                </c:pt>
                <c:pt idx="364" formatCode="General">
                  <c:v>2</c:v>
                </c:pt>
                <c:pt idx="365" formatCode="General">
                  <c:v>2</c:v>
                </c:pt>
                <c:pt idx="366" formatCode="General">
                  <c:v>2</c:v>
                </c:pt>
                <c:pt idx="367" formatCode="General">
                  <c:v>2</c:v>
                </c:pt>
                <c:pt idx="368" formatCode="General">
                  <c:v>2</c:v>
                </c:pt>
                <c:pt idx="369" formatCode="General">
                  <c:v>2</c:v>
                </c:pt>
                <c:pt idx="370" formatCode="General">
                  <c:v>2</c:v>
                </c:pt>
                <c:pt idx="371" formatCode="General">
                  <c:v>2</c:v>
                </c:pt>
                <c:pt idx="372" formatCode="General">
                  <c:v>2</c:v>
                </c:pt>
                <c:pt idx="373" formatCode="General">
                  <c:v>2</c:v>
                </c:pt>
                <c:pt idx="374" formatCode="General">
                  <c:v>2</c:v>
                </c:pt>
                <c:pt idx="375" formatCode="General">
                  <c:v>2</c:v>
                </c:pt>
                <c:pt idx="376" formatCode="General">
                  <c:v>2</c:v>
                </c:pt>
                <c:pt idx="377" formatCode="General">
                  <c:v>2</c:v>
                </c:pt>
                <c:pt idx="378" formatCode="General">
                  <c:v>2</c:v>
                </c:pt>
                <c:pt idx="379" formatCode="General">
                  <c:v>2</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3</c:v>
                </c:pt>
                <c:pt idx="506" formatCode="General">
                  <c:v>3</c:v>
                </c:pt>
                <c:pt idx="507" formatCode="General">
                  <c:v>3</c:v>
                </c:pt>
                <c:pt idx="508" formatCode="General">
                  <c:v>3</c:v>
                </c:pt>
                <c:pt idx="509" formatCode="General">
                  <c:v>3</c:v>
                </c:pt>
                <c:pt idx="510" formatCode="General">
                  <c:v>3</c:v>
                </c:pt>
                <c:pt idx="511" formatCode="General">
                  <c:v>3</c:v>
                </c:pt>
                <c:pt idx="512" formatCode="General">
                  <c:v>3</c:v>
                </c:pt>
                <c:pt idx="513" formatCode="General">
                  <c:v>3</c:v>
                </c:pt>
                <c:pt idx="514" formatCode="General">
                  <c:v>3</c:v>
                </c:pt>
                <c:pt idx="515" formatCode="General">
                  <c:v>3</c:v>
                </c:pt>
                <c:pt idx="516" formatCode="General">
                  <c:v>3</c:v>
                </c:pt>
                <c:pt idx="517" formatCode="General">
                  <c:v>3</c:v>
                </c:pt>
                <c:pt idx="518" formatCode="General">
                  <c:v>3</c:v>
                </c:pt>
                <c:pt idx="519" formatCode="General">
                  <c:v>3</c:v>
                </c:pt>
                <c:pt idx="520" formatCode="General">
                  <c:v>3</c:v>
                </c:pt>
                <c:pt idx="521" formatCode="General">
                  <c:v>3</c:v>
                </c:pt>
                <c:pt idx="522" formatCode="General">
                  <c:v>3</c:v>
                </c:pt>
                <c:pt idx="523" formatCode="General">
                  <c:v>3</c:v>
                </c:pt>
                <c:pt idx="524" formatCode="General">
                  <c:v>3</c:v>
                </c:pt>
                <c:pt idx="525" formatCode="General">
                  <c:v>3</c:v>
                </c:pt>
                <c:pt idx="526" formatCode="General">
                  <c:v>3</c:v>
                </c:pt>
                <c:pt idx="527" formatCode="General">
                  <c:v>3</c:v>
                </c:pt>
                <c:pt idx="528" formatCode="General">
                  <c:v>3</c:v>
                </c:pt>
                <c:pt idx="529" formatCode="General">
                  <c:v>3</c:v>
                </c:pt>
                <c:pt idx="530" formatCode="General">
                  <c:v>3</c:v>
                </c:pt>
                <c:pt idx="531" formatCode="General">
                  <c:v>3</c:v>
                </c:pt>
                <c:pt idx="532" formatCode="General">
                  <c:v>3</c:v>
                </c:pt>
                <c:pt idx="533" formatCode="General">
                  <c:v>3</c:v>
                </c:pt>
                <c:pt idx="534" formatCode="General">
                  <c:v>3</c:v>
                </c:pt>
                <c:pt idx="535" formatCode="General">
                  <c:v>3</c:v>
                </c:pt>
                <c:pt idx="536" formatCode="General">
                  <c:v>3</c:v>
                </c:pt>
                <c:pt idx="537" formatCode="General">
                  <c:v>3</c:v>
                </c:pt>
                <c:pt idx="538" formatCode="General">
                  <c:v>3</c:v>
                </c:pt>
                <c:pt idx="539" formatCode="General">
                  <c:v>3</c:v>
                </c:pt>
                <c:pt idx="540" formatCode="General">
                  <c:v>3</c:v>
                </c:pt>
                <c:pt idx="541" formatCode="General">
                  <c:v>3</c:v>
                </c:pt>
                <c:pt idx="542" formatCode="General">
                  <c:v>3</c:v>
                </c:pt>
                <c:pt idx="543" formatCode="General">
                  <c:v>3</c:v>
                </c:pt>
                <c:pt idx="544" formatCode="General">
                  <c:v>3</c:v>
                </c:pt>
                <c:pt idx="545" formatCode="General">
                  <c:v>3</c:v>
                </c:pt>
                <c:pt idx="546" formatCode="General">
                  <c:v>3</c:v>
                </c:pt>
                <c:pt idx="547" formatCode="General">
                  <c:v>3</c:v>
                </c:pt>
                <c:pt idx="548" formatCode="General">
                  <c:v>3</c:v>
                </c:pt>
                <c:pt idx="549" formatCode="General">
                  <c:v>3</c:v>
                </c:pt>
                <c:pt idx="550" formatCode="General">
                  <c:v>3</c:v>
                </c:pt>
                <c:pt idx="551" formatCode="General">
                  <c:v>3</c:v>
                </c:pt>
                <c:pt idx="552" formatCode="General">
                  <c:v>3</c:v>
                </c:pt>
                <c:pt idx="553" formatCode="General">
                  <c:v>3</c:v>
                </c:pt>
                <c:pt idx="554" formatCode="General">
                  <c:v>3</c:v>
                </c:pt>
                <c:pt idx="555" formatCode="General">
                  <c:v>3</c:v>
                </c:pt>
                <c:pt idx="556" formatCode="General">
                  <c:v>3</c:v>
                </c:pt>
                <c:pt idx="557" formatCode="General">
                  <c:v>3</c:v>
                </c:pt>
                <c:pt idx="558" formatCode="General">
                  <c:v>3</c:v>
                </c:pt>
                <c:pt idx="559" formatCode="General">
                  <c:v>3</c:v>
                </c:pt>
                <c:pt idx="560" formatCode="General">
                  <c:v>3</c:v>
                </c:pt>
                <c:pt idx="561" formatCode="General">
                  <c:v>3</c:v>
                </c:pt>
                <c:pt idx="562" formatCode="General">
                  <c:v>3</c:v>
                </c:pt>
                <c:pt idx="563" formatCode="General">
                  <c:v>3</c:v>
                </c:pt>
                <c:pt idx="564" formatCode="General">
                  <c:v>3</c:v>
                </c:pt>
                <c:pt idx="565" formatCode="General">
                  <c:v>3</c:v>
                </c:pt>
                <c:pt idx="566" formatCode="General">
                  <c:v>3</c:v>
                </c:pt>
                <c:pt idx="567" formatCode="General">
                  <c:v>3</c:v>
                </c:pt>
                <c:pt idx="568" formatCode="General">
                  <c:v>3</c:v>
                </c:pt>
                <c:pt idx="569" formatCode="General">
                  <c:v>3</c:v>
                </c:pt>
                <c:pt idx="570" formatCode="General">
                  <c:v>3</c:v>
                </c:pt>
                <c:pt idx="571" formatCode="General">
                  <c:v>4</c:v>
                </c:pt>
                <c:pt idx="572" formatCode="General">
                  <c:v>4</c:v>
                </c:pt>
                <c:pt idx="573" formatCode="General">
                  <c:v>4</c:v>
                </c:pt>
                <c:pt idx="574" formatCode="General">
                  <c:v>4</c:v>
                </c:pt>
                <c:pt idx="575" formatCode="General">
                  <c:v>4</c:v>
                </c:pt>
                <c:pt idx="576" formatCode="General">
                  <c:v>4</c:v>
                </c:pt>
                <c:pt idx="577" formatCode="General">
                  <c:v>4</c:v>
                </c:pt>
                <c:pt idx="578" formatCode="General">
                  <c:v>4</c:v>
                </c:pt>
                <c:pt idx="579" formatCode="General">
                  <c:v>4</c:v>
                </c:pt>
                <c:pt idx="580" formatCode="General">
                  <c:v>4</c:v>
                </c:pt>
                <c:pt idx="581" formatCode="General">
                  <c:v>4</c:v>
                </c:pt>
                <c:pt idx="582" formatCode="General">
                  <c:v>4</c:v>
                </c:pt>
                <c:pt idx="583" formatCode="General">
                  <c:v>4</c:v>
                </c:pt>
                <c:pt idx="584" formatCode="General">
                  <c:v>4</c:v>
                </c:pt>
                <c:pt idx="585" formatCode="General">
                  <c:v>4</c:v>
                </c:pt>
                <c:pt idx="586" formatCode="General">
                  <c:v>4</c:v>
                </c:pt>
                <c:pt idx="587" formatCode="General">
                  <c:v>4</c:v>
                </c:pt>
                <c:pt idx="588" formatCode="General">
                  <c:v>4</c:v>
                </c:pt>
                <c:pt idx="589" formatCode="General">
                  <c:v>4</c:v>
                </c:pt>
                <c:pt idx="590" formatCode="General">
                  <c:v>4</c:v>
                </c:pt>
                <c:pt idx="591" formatCode="General">
                  <c:v>4</c:v>
                </c:pt>
                <c:pt idx="592" formatCode="General">
                  <c:v>4</c:v>
                </c:pt>
                <c:pt idx="593" formatCode="General">
                  <c:v>4</c:v>
                </c:pt>
                <c:pt idx="594" formatCode="General">
                  <c:v>4</c:v>
                </c:pt>
                <c:pt idx="595" formatCode="General">
                  <c:v>4</c:v>
                </c:pt>
                <c:pt idx="596" formatCode="General">
                  <c:v>4</c:v>
                </c:pt>
                <c:pt idx="597" formatCode="General">
                  <c:v>4</c:v>
                </c:pt>
                <c:pt idx="598" formatCode="General">
                  <c:v>4</c:v>
                </c:pt>
                <c:pt idx="599" formatCode="General">
                  <c:v>4</c:v>
                </c:pt>
                <c:pt idx="600" formatCode="General">
                  <c:v>4</c:v>
                </c:pt>
                <c:pt idx="601" formatCode="General">
                  <c:v>4</c:v>
                </c:pt>
                <c:pt idx="602" formatCode="General">
                  <c:v>4</c:v>
                </c:pt>
                <c:pt idx="603" formatCode="General">
                  <c:v>4</c:v>
                </c:pt>
                <c:pt idx="604" formatCode="General">
                  <c:v>4</c:v>
                </c:pt>
                <c:pt idx="605" formatCode="General">
                  <c:v>4</c:v>
                </c:pt>
                <c:pt idx="606" formatCode="General">
                  <c:v>4</c:v>
                </c:pt>
                <c:pt idx="607" formatCode="General">
                  <c:v>4</c:v>
                </c:pt>
                <c:pt idx="608" formatCode="General">
                  <c:v>4</c:v>
                </c:pt>
                <c:pt idx="609" formatCode="General">
                  <c:v>4</c:v>
                </c:pt>
                <c:pt idx="610" formatCode="General">
                  <c:v>4</c:v>
                </c:pt>
                <c:pt idx="611" formatCode="General">
                  <c:v>4</c:v>
                </c:pt>
                <c:pt idx="612" formatCode="General">
                  <c:v>4</c:v>
                </c:pt>
                <c:pt idx="613" formatCode="General">
                  <c:v>4</c:v>
                </c:pt>
                <c:pt idx="614" formatCode="General">
                  <c:v>4</c:v>
                </c:pt>
                <c:pt idx="615" formatCode="General">
                  <c:v>4</c:v>
                </c:pt>
                <c:pt idx="616" formatCode="General">
                  <c:v>4</c:v>
                </c:pt>
                <c:pt idx="617" formatCode="General">
                  <c:v>4</c:v>
                </c:pt>
                <c:pt idx="618" formatCode="General">
                  <c:v>4</c:v>
                </c:pt>
                <c:pt idx="619" formatCode="General">
                  <c:v>4</c:v>
                </c:pt>
                <c:pt idx="620" formatCode="General">
                  <c:v>4</c:v>
                </c:pt>
                <c:pt idx="621" formatCode="General">
                  <c:v>4</c:v>
                </c:pt>
                <c:pt idx="622" formatCode="General">
                  <c:v>4</c:v>
                </c:pt>
                <c:pt idx="623" formatCode="General">
                  <c:v>4</c:v>
                </c:pt>
                <c:pt idx="624" formatCode="General">
                  <c:v>4</c:v>
                </c:pt>
                <c:pt idx="625" formatCode="General">
                  <c:v>4</c:v>
                </c:pt>
                <c:pt idx="626" formatCode="General">
                  <c:v>4</c:v>
                </c:pt>
                <c:pt idx="627" formatCode="General">
                  <c:v>4</c:v>
                </c:pt>
                <c:pt idx="628" formatCode="General">
                  <c:v>4</c:v>
                </c:pt>
                <c:pt idx="629" formatCode="General">
                  <c:v>4</c:v>
                </c:pt>
                <c:pt idx="630" formatCode="General">
                  <c:v>4</c:v>
                </c:pt>
                <c:pt idx="631" formatCode="General">
                  <c:v>4</c:v>
                </c:pt>
                <c:pt idx="632" formatCode="General">
                  <c:v>4</c:v>
                </c:pt>
                <c:pt idx="633" formatCode="General">
                  <c:v>4</c:v>
                </c:pt>
                <c:pt idx="634" formatCode="General">
                  <c:v>4</c:v>
                </c:pt>
                <c:pt idx="635" formatCode="General">
                  <c:v>4</c:v>
                </c:pt>
                <c:pt idx="636" formatCode="General">
                  <c:v>4</c:v>
                </c:pt>
                <c:pt idx="637" formatCode="General">
                  <c:v>4</c:v>
                </c:pt>
                <c:pt idx="638" formatCode="General">
                  <c:v>4</c:v>
                </c:pt>
                <c:pt idx="639" formatCode="General">
                  <c:v>4</c:v>
                </c:pt>
                <c:pt idx="640" formatCode="General">
                  <c:v>4</c:v>
                </c:pt>
                <c:pt idx="641" formatCode="General">
                  <c:v>4</c:v>
                </c:pt>
                <c:pt idx="642" formatCode="General">
                  <c:v>4</c:v>
                </c:pt>
                <c:pt idx="643" formatCode="General">
                  <c:v>4</c:v>
                </c:pt>
                <c:pt idx="644" formatCode="General">
                  <c:v>4</c:v>
                </c:pt>
                <c:pt idx="645" formatCode="General">
                  <c:v>4</c:v>
                </c:pt>
                <c:pt idx="646" formatCode="General">
                  <c:v>4</c:v>
                </c:pt>
                <c:pt idx="647" formatCode="General">
                  <c:v>4</c:v>
                </c:pt>
                <c:pt idx="648" formatCode="General">
                  <c:v>4</c:v>
                </c:pt>
                <c:pt idx="649" formatCode="General">
                  <c:v>4</c:v>
                </c:pt>
                <c:pt idx="650" formatCode="General">
                  <c:v>4</c:v>
                </c:pt>
                <c:pt idx="651" formatCode="General">
                  <c:v>4</c:v>
                </c:pt>
                <c:pt idx="652" formatCode="General">
                  <c:v>4</c:v>
                </c:pt>
                <c:pt idx="653" formatCode="General">
                  <c:v>4</c:v>
                </c:pt>
                <c:pt idx="654" formatCode="General">
                  <c:v>4</c:v>
                </c:pt>
                <c:pt idx="655" formatCode="General">
                  <c:v>4</c:v>
                </c:pt>
                <c:pt idx="656" formatCode="General">
                  <c:v>4</c:v>
                </c:pt>
                <c:pt idx="657" formatCode="General">
                  <c:v>4</c:v>
                </c:pt>
                <c:pt idx="658" formatCode="General">
                  <c:v>4</c:v>
                </c:pt>
                <c:pt idx="659" formatCode="General">
                  <c:v>4</c:v>
                </c:pt>
                <c:pt idx="660" formatCode="General">
                  <c:v>4</c:v>
                </c:pt>
                <c:pt idx="661" formatCode="General">
                  <c:v>4</c:v>
                </c:pt>
                <c:pt idx="662" formatCode="General">
                  <c:v>4</c:v>
                </c:pt>
                <c:pt idx="663" formatCode="General">
                  <c:v>4</c:v>
                </c:pt>
                <c:pt idx="664" formatCode="General">
                  <c:v>4</c:v>
                </c:pt>
                <c:pt idx="665" formatCode="General">
                  <c:v>4</c:v>
                </c:pt>
                <c:pt idx="666" formatCode="General">
                  <c:v>4</c:v>
                </c:pt>
                <c:pt idx="667" formatCode="General">
                  <c:v>4</c:v>
                </c:pt>
                <c:pt idx="668" formatCode="General">
                  <c:v>4</c:v>
                </c:pt>
                <c:pt idx="669" formatCode="General">
                  <c:v>4</c:v>
                </c:pt>
                <c:pt idx="670" formatCode="General">
                  <c:v>4</c:v>
                </c:pt>
                <c:pt idx="671" formatCode="General">
                  <c:v>4</c:v>
                </c:pt>
                <c:pt idx="672" formatCode="General">
                  <c:v>4</c:v>
                </c:pt>
                <c:pt idx="673" formatCode="General">
                  <c:v>4</c:v>
                </c:pt>
                <c:pt idx="674" formatCode="General">
                  <c:v>4</c:v>
                </c:pt>
                <c:pt idx="675" formatCode="General">
                  <c:v>4</c:v>
                </c:pt>
                <c:pt idx="676" formatCode="General">
                  <c:v>4</c:v>
                </c:pt>
                <c:pt idx="677" formatCode="General">
                  <c:v>4</c:v>
                </c:pt>
                <c:pt idx="678" formatCode="General">
                  <c:v>4</c:v>
                </c:pt>
                <c:pt idx="679" formatCode="General">
                  <c:v>4</c:v>
                </c:pt>
                <c:pt idx="680" formatCode="General">
                  <c:v>4</c:v>
                </c:pt>
                <c:pt idx="681" formatCode="General">
                  <c:v>4</c:v>
                </c:pt>
                <c:pt idx="682" formatCode="General">
                  <c:v>4</c:v>
                </c:pt>
                <c:pt idx="683" formatCode="General">
                  <c:v>4</c:v>
                </c:pt>
                <c:pt idx="684" formatCode="General">
                  <c:v>4</c:v>
                </c:pt>
                <c:pt idx="685" formatCode="General">
                  <c:v>4</c:v>
                </c:pt>
                <c:pt idx="686" formatCode="General">
                  <c:v>4</c:v>
                </c:pt>
                <c:pt idx="687" formatCode="General">
                  <c:v>4</c:v>
                </c:pt>
                <c:pt idx="688" formatCode="General">
                  <c:v>4</c:v>
                </c:pt>
                <c:pt idx="689" formatCode="General">
                  <c:v>4</c:v>
                </c:pt>
                <c:pt idx="690" formatCode="General">
                  <c:v>4</c:v>
                </c:pt>
                <c:pt idx="691" formatCode="General">
                  <c:v>4</c:v>
                </c:pt>
                <c:pt idx="692" formatCode="General">
                  <c:v>4</c:v>
                </c:pt>
                <c:pt idx="693" formatCode="General">
                  <c:v>4</c:v>
                </c:pt>
                <c:pt idx="694" formatCode="General">
                  <c:v>4</c:v>
                </c:pt>
                <c:pt idx="695" formatCode="General">
                  <c:v>4</c:v>
                </c:pt>
                <c:pt idx="696" formatCode="General">
                  <c:v>4</c:v>
                </c:pt>
                <c:pt idx="697" formatCode="General">
                  <c:v>4</c:v>
                </c:pt>
                <c:pt idx="698" formatCode="General">
                  <c:v>4</c:v>
                </c:pt>
                <c:pt idx="699" formatCode="General">
                  <c:v>4</c:v>
                </c:pt>
                <c:pt idx="700" formatCode="General">
                  <c:v>4</c:v>
                </c:pt>
                <c:pt idx="701" formatCode="General">
                  <c:v>4</c:v>
                </c:pt>
                <c:pt idx="702" formatCode="General">
                  <c:v>4</c:v>
                </c:pt>
                <c:pt idx="703" formatCode="General">
                  <c:v>4</c:v>
                </c:pt>
                <c:pt idx="704" formatCode="General">
                  <c:v>4</c:v>
                </c:pt>
                <c:pt idx="705" formatCode="General">
                  <c:v>4</c:v>
                </c:pt>
                <c:pt idx="706" formatCode="General">
                  <c:v>4</c:v>
                </c:pt>
                <c:pt idx="707" formatCode="General">
                  <c:v>4</c:v>
                </c:pt>
                <c:pt idx="708" formatCode="General">
                  <c:v>5</c:v>
                </c:pt>
                <c:pt idx="709" formatCode="General">
                  <c:v>5</c:v>
                </c:pt>
                <c:pt idx="710" formatCode="General">
                  <c:v>5</c:v>
                </c:pt>
                <c:pt idx="711" formatCode="General">
                  <c:v>5</c:v>
                </c:pt>
                <c:pt idx="712" formatCode="General">
                  <c:v>5</c:v>
                </c:pt>
                <c:pt idx="713" formatCode="General">
                  <c:v>5</c:v>
                </c:pt>
                <c:pt idx="714" formatCode="General">
                  <c:v>5</c:v>
                </c:pt>
                <c:pt idx="715" formatCode="General">
                  <c:v>5</c:v>
                </c:pt>
                <c:pt idx="716" formatCode="General">
                  <c:v>5</c:v>
                </c:pt>
                <c:pt idx="717" formatCode="General">
                  <c:v>5</c:v>
                </c:pt>
                <c:pt idx="718" formatCode="General">
                  <c:v>5</c:v>
                </c:pt>
                <c:pt idx="719" formatCode="General">
                  <c:v>5</c:v>
                </c:pt>
                <c:pt idx="720" formatCode="General">
                  <c:v>5</c:v>
                </c:pt>
                <c:pt idx="721" formatCode="General">
                  <c:v>5</c:v>
                </c:pt>
                <c:pt idx="722" formatCode="General">
                  <c:v>5</c:v>
                </c:pt>
                <c:pt idx="723" formatCode="General">
                  <c:v>5</c:v>
                </c:pt>
                <c:pt idx="724" formatCode="General">
                  <c:v>5</c:v>
                </c:pt>
                <c:pt idx="725" formatCode="General">
                  <c:v>5</c:v>
                </c:pt>
                <c:pt idx="726" formatCode="General">
                  <c:v>5</c:v>
                </c:pt>
                <c:pt idx="727" formatCode="General">
                  <c:v>5</c:v>
                </c:pt>
                <c:pt idx="728" formatCode="General">
                  <c:v>5</c:v>
                </c:pt>
                <c:pt idx="729" formatCode="General">
                  <c:v>5</c:v>
                </c:pt>
                <c:pt idx="730" formatCode="General">
                  <c:v>5</c:v>
                </c:pt>
                <c:pt idx="731" formatCode="General">
                  <c:v>5</c:v>
                </c:pt>
                <c:pt idx="732" formatCode="General">
                  <c:v>5</c:v>
                </c:pt>
                <c:pt idx="733" formatCode="General">
                  <c:v>5</c:v>
                </c:pt>
                <c:pt idx="734" formatCode="General">
                  <c:v>5</c:v>
                </c:pt>
                <c:pt idx="735" formatCode="General">
                  <c:v>5</c:v>
                </c:pt>
                <c:pt idx="736" formatCode="General">
                  <c:v>5</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5</c:v>
                </c:pt>
                <c:pt idx="760" formatCode="General">
                  <c:v>5</c:v>
                </c:pt>
                <c:pt idx="761" formatCode="General">
                  <c:v>5</c:v>
                </c:pt>
                <c:pt idx="762" formatCode="General">
                  <c:v>5</c:v>
                </c:pt>
                <c:pt idx="763" formatCode="General">
                  <c:v>5</c:v>
                </c:pt>
                <c:pt idx="764" formatCode="General">
                  <c:v>5</c:v>
                </c:pt>
                <c:pt idx="765" formatCode="General">
                  <c:v>5</c:v>
                </c:pt>
                <c:pt idx="766" formatCode="General">
                  <c:v>5</c:v>
                </c:pt>
                <c:pt idx="767" formatCode="General">
                  <c:v>5</c:v>
                </c:pt>
                <c:pt idx="768" formatCode="General">
                  <c:v>5</c:v>
                </c:pt>
                <c:pt idx="769" formatCode="General">
                  <c:v>5</c:v>
                </c:pt>
                <c:pt idx="770" formatCode="General">
                  <c:v>5</c:v>
                </c:pt>
                <c:pt idx="771" formatCode="General">
                  <c:v>5</c:v>
                </c:pt>
                <c:pt idx="772" formatCode="General">
                  <c:v>5</c:v>
                </c:pt>
                <c:pt idx="773" formatCode="General">
                  <c:v>5</c:v>
                </c:pt>
                <c:pt idx="774" formatCode="General">
                  <c:v>5</c:v>
                </c:pt>
                <c:pt idx="775" formatCode="General">
                  <c:v>5</c:v>
                </c:pt>
                <c:pt idx="776" formatCode="General">
                  <c:v>5</c:v>
                </c:pt>
                <c:pt idx="777" formatCode="General">
                  <c:v>5</c:v>
                </c:pt>
                <c:pt idx="778" formatCode="General">
                  <c:v>5</c:v>
                </c:pt>
                <c:pt idx="779" formatCode="General">
                  <c:v>5</c:v>
                </c:pt>
                <c:pt idx="780" formatCode="General">
                  <c:v>5</c:v>
                </c:pt>
                <c:pt idx="781" formatCode="General">
                  <c:v>5</c:v>
                </c:pt>
                <c:pt idx="782" formatCode="General">
                  <c:v>5</c:v>
                </c:pt>
                <c:pt idx="783" formatCode="General">
                  <c:v>5</c:v>
                </c:pt>
                <c:pt idx="784" formatCode="General">
                  <c:v>5</c:v>
                </c:pt>
                <c:pt idx="785" formatCode="General">
                  <c:v>5</c:v>
                </c:pt>
                <c:pt idx="786" formatCode="General">
                  <c:v>5</c:v>
                </c:pt>
                <c:pt idx="787" formatCode="General">
                  <c:v>5</c:v>
                </c:pt>
                <c:pt idx="788" formatCode="General">
                  <c:v>5</c:v>
                </c:pt>
                <c:pt idx="789" formatCode="General">
                  <c:v>5</c:v>
                </c:pt>
                <c:pt idx="790" formatCode="General">
                  <c:v>5</c:v>
                </c:pt>
                <c:pt idx="791" formatCode="General">
                  <c:v>5</c:v>
                </c:pt>
                <c:pt idx="792" formatCode="General">
                  <c:v>5</c:v>
                </c:pt>
                <c:pt idx="793" formatCode="General">
                  <c:v>5</c:v>
                </c:pt>
                <c:pt idx="794" formatCode="General">
                  <c:v>5</c:v>
                </c:pt>
                <c:pt idx="795" formatCode="General">
                  <c:v>6</c:v>
                </c:pt>
                <c:pt idx="796" formatCode="General">
                  <c:v>6</c:v>
                </c:pt>
                <c:pt idx="797" formatCode="General">
                  <c:v>6</c:v>
                </c:pt>
                <c:pt idx="798" formatCode="General">
                  <c:v>6</c:v>
                </c:pt>
                <c:pt idx="799" formatCode="General">
                  <c:v>6</c:v>
                </c:pt>
                <c:pt idx="800" formatCode="General">
                  <c:v>6</c:v>
                </c:pt>
                <c:pt idx="801" formatCode="General">
                  <c:v>6</c:v>
                </c:pt>
                <c:pt idx="802" formatCode="General">
                  <c:v>6</c:v>
                </c:pt>
                <c:pt idx="803" formatCode="General">
                  <c:v>6</c:v>
                </c:pt>
                <c:pt idx="804" formatCode="General">
                  <c:v>6</c:v>
                </c:pt>
                <c:pt idx="805" formatCode="General">
                  <c:v>6</c:v>
                </c:pt>
                <c:pt idx="806" formatCode="General">
                  <c:v>6</c:v>
                </c:pt>
                <c:pt idx="807" formatCode="General">
                  <c:v>6</c:v>
                </c:pt>
                <c:pt idx="808" formatCode="General">
                  <c:v>6</c:v>
                </c:pt>
                <c:pt idx="809" formatCode="General">
                  <c:v>6</c:v>
                </c:pt>
                <c:pt idx="810" formatCode="General">
                  <c:v>6</c:v>
                </c:pt>
                <c:pt idx="811" formatCode="General">
                  <c:v>6</c:v>
                </c:pt>
                <c:pt idx="812" formatCode="General">
                  <c:v>6</c:v>
                </c:pt>
                <c:pt idx="813" formatCode="General">
                  <c:v>6</c:v>
                </c:pt>
                <c:pt idx="814" formatCode="General">
                  <c:v>6</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6</c:v>
                </c:pt>
                <c:pt idx="826" formatCode="General">
                  <c:v>6</c:v>
                </c:pt>
                <c:pt idx="827" formatCode="General">
                  <c:v>6</c:v>
                </c:pt>
                <c:pt idx="828" formatCode="General">
                  <c:v>7</c:v>
                </c:pt>
                <c:pt idx="829" formatCode="General">
                  <c:v>7</c:v>
                </c:pt>
                <c:pt idx="830" formatCode="General">
                  <c:v>7</c:v>
                </c:pt>
                <c:pt idx="831" formatCode="General">
                  <c:v>7</c:v>
                </c:pt>
                <c:pt idx="832" formatCode="General">
                  <c:v>7</c:v>
                </c:pt>
                <c:pt idx="833" formatCode="General">
                  <c:v>7</c:v>
                </c:pt>
                <c:pt idx="834" formatCode="General">
                  <c:v>7</c:v>
                </c:pt>
                <c:pt idx="835" formatCode="General">
                  <c:v>7</c:v>
                </c:pt>
                <c:pt idx="836" formatCode="General">
                  <c:v>7</c:v>
                </c:pt>
                <c:pt idx="837" formatCode="General">
                  <c:v>7</c:v>
                </c:pt>
                <c:pt idx="838" formatCode="General">
                  <c:v>7</c:v>
                </c:pt>
                <c:pt idx="839" formatCode="General">
                  <c:v>7</c:v>
                </c:pt>
                <c:pt idx="840" formatCode="General">
                  <c:v>7</c:v>
                </c:pt>
                <c:pt idx="841" formatCode="General">
                  <c:v>7</c:v>
                </c:pt>
                <c:pt idx="842" formatCode="General">
                  <c:v>7</c:v>
                </c:pt>
                <c:pt idx="843" formatCode="General">
                  <c:v>8</c:v>
                </c:pt>
                <c:pt idx="844" formatCode="General">
                  <c:v>8</c:v>
                </c:pt>
                <c:pt idx="845" formatCode="General">
                  <c:v>8</c:v>
                </c:pt>
                <c:pt idx="846" formatCode="General">
                  <c:v>8</c:v>
                </c:pt>
                <c:pt idx="847" formatCode="General">
                  <c:v>8</c:v>
                </c:pt>
                <c:pt idx="848" formatCode="General">
                  <c:v>8</c:v>
                </c:pt>
                <c:pt idx="849" formatCode="General">
                  <c:v>8</c:v>
                </c:pt>
                <c:pt idx="850" formatCode="General">
                  <c:v>8</c:v>
                </c:pt>
                <c:pt idx="851" formatCode="General">
                  <c:v>8</c:v>
                </c:pt>
                <c:pt idx="852" formatCode="General">
                  <c:v>8</c:v>
                </c:pt>
                <c:pt idx="853" formatCode="General">
                  <c:v>8</c:v>
                </c:pt>
                <c:pt idx="854" formatCode="General">
                  <c:v>8</c:v>
                </c:pt>
                <c:pt idx="855" formatCode="General">
                  <c:v>9</c:v>
                </c:pt>
                <c:pt idx="856" formatCode="General">
                  <c:v>9</c:v>
                </c:pt>
                <c:pt idx="857" formatCode="General">
                  <c:v>9</c:v>
                </c:pt>
                <c:pt idx="858" formatCode="General">
                  <c:v>9</c:v>
                </c:pt>
                <c:pt idx="859" formatCode="General">
                  <c:v>9</c:v>
                </c:pt>
                <c:pt idx="860" formatCode="General">
                  <c:v>9</c:v>
                </c:pt>
                <c:pt idx="861" formatCode="General">
                  <c:v>9</c:v>
                </c:pt>
                <c:pt idx="862" formatCode="General">
                  <c:v>10</c:v>
                </c:pt>
                <c:pt idx="863" formatCode="General">
                  <c:v>12</c:v>
                </c:pt>
                <c:pt idx="864" formatCode="General">
                  <c:v>13</c:v>
                </c:pt>
                <c:pt idx="865" formatCode="General">
                  <c:v>15</c:v>
                </c:pt>
                <c:pt idx="866" formatCode="General">
                  <c:v>15</c:v>
                </c:pt>
                <c:pt idx="867" formatCode="General">
                  <c:v>15</c:v>
                </c:pt>
              </c:numCache>
            </c:numRef>
          </c:xVal>
          <c:yVal>
            <c:numRef>
              <c:f>'Dusky flathead'!$AG$2:$AG$1600</c:f>
              <c:numCache>
                <c:formatCode>General</c:formatCode>
                <c:ptCount val="1599"/>
                <c:pt idx="1">
                  <c:v>25</c:v>
                </c:pt>
                <c:pt idx="2">
                  <c:v>25</c:v>
                </c:pt>
              </c:numCache>
            </c:numRef>
          </c:yVal>
          <c:smooth val="0"/>
          <c:extLst>
            <c:ext xmlns:c16="http://schemas.microsoft.com/office/drawing/2014/chart" uri="{C3380CC4-5D6E-409C-BE32-E72D297353CC}">
              <c16:uniqueId val="{00000003-826A-4CDE-A307-0AF344A4134A}"/>
            </c:ext>
          </c:extLst>
        </c:ser>
        <c:dLbls>
          <c:showLegendKey val="0"/>
          <c:showVal val="0"/>
          <c:showCatName val="0"/>
          <c:showSerName val="0"/>
          <c:showPercent val="0"/>
          <c:showBubbleSize val="0"/>
        </c:dLbls>
        <c:axId val="672537152"/>
        <c:axId val="672524256"/>
      </c:scatterChart>
      <c:valAx>
        <c:axId val="672537152"/>
        <c:scaling>
          <c:orientation val="minMax"/>
          <c:max val="16"/>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Age (years)</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0"/>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24256"/>
        <c:crosses val="autoZero"/>
        <c:crossBetween val="midCat"/>
        <c:majorUnit val="2"/>
        <c:minorUnit val="1"/>
      </c:valAx>
      <c:valAx>
        <c:axId val="672524256"/>
        <c:scaling>
          <c:orientation val="minMax"/>
          <c:max val="100"/>
          <c:min val="0"/>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Total</a:t>
                </a:r>
                <a:r>
                  <a:rPr lang="en-US" sz="1400" baseline="0">
                    <a:solidFill>
                      <a:sysClr val="windowText" lastClr="000000"/>
                    </a:solidFill>
                  </a:rPr>
                  <a:t> length (cm)</a:t>
                </a:r>
                <a:endParaRPr lang="en-US" sz="1400">
                  <a:solidFill>
                    <a:sysClr val="windowText" lastClr="000000"/>
                  </a:solidFill>
                </a:endParaRPr>
              </a:p>
            </c:rich>
          </c:tx>
          <c:layout>
            <c:manualLayout>
              <c:xMode val="edge"/>
              <c:yMode val="edge"/>
              <c:x val="2.400446752666555E-2"/>
              <c:y val="0.24316901356566914"/>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37152"/>
        <c:crosses val="autoZero"/>
        <c:crossBetween val="midCat"/>
        <c:majorUnit val="10"/>
        <c:minorUnit val="5"/>
      </c:valAx>
      <c:spPr>
        <a:noFill/>
        <a:ln w="12700">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09547823527102"/>
          <c:y val="2.7479065116860393E-2"/>
          <c:w val="0.81392982969655214"/>
          <c:h val="0.83955489527746918"/>
        </c:manualLayout>
      </c:layout>
      <c:scatterChart>
        <c:scatterStyle val="lineMarker"/>
        <c:varyColors val="0"/>
        <c:ser>
          <c:idx val="0"/>
          <c:order val="0"/>
          <c:tx>
            <c:strRef>
              <c:f>'Sand flathead'!$R$1</c:f>
              <c:strCache>
                <c:ptCount val="1"/>
                <c:pt idx="0">
                  <c:v>Weight_kg</c:v>
                </c:pt>
              </c:strCache>
            </c:strRef>
          </c:tx>
          <c:spPr>
            <a:ln w="19050" cap="rnd">
              <a:noFill/>
              <a:round/>
            </a:ln>
            <a:effectLst/>
          </c:spPr>
          <c:marker>
            <c:symbol val="circle"/>
            <c:size val="5"/>
            <c:spPr>
              <a:noFill/>
              <a:ln w="9525">
                <a:solidFill>
                  <a:schemeClr val="tx1">
                    <a:alpha val="28000"/>
                  </a:schemeClr>
                </a:solidFill>
              </a:ln>
              <a:effectLst/>
            </c:spPr>
          </c:marker>
          <c:xVal>
            <c:numRef>
              <c:f>'Sand flathead'!$Q$2:$Q$2002</c:f>
              <c:numCache>
                <c:formatCode>General</c:formatCode>
                <c:ptCount val="2001"/>
                <c:pt idx="0">
                  <c:v>25</c:v>
                </c:pt>
                <c:pt idx="1">
                  <c:v>25</c:v>
                </c:pt>
                <c:pt idx="2">
                  <c:v>0</c:v>
                </c:pt>
                <c:pt idx="3">
                  <c:v>25</c:v>
                </c:pt>
                <c:pt idx="4">
                  <c:v>0</c:v>
                </c:pt>
                <c:pt idx="5">
                  <c:v>7.9</c:v>
                </c:pt>
                <c:pt idx="6">
                  <c:v>10.9</c:v>
                </c:pt>
                <c:pt idx="7">
                  <c:v>11.4</c:v>
                </c:pt>
                <c:pt idx="8">
                  <c:v>13.8</c:v>
                </c:pt>
                <c:pt idx="9">
                  <c:v>14.5</c:v>
                </c:pt>
                <c:pt idx="10">
                  <c:v>16</c:v>
                </c:pt>
                <c:pt idx="11">
                  <c:v>16.7</c:v>
                </c:pt>
                <c:pt idx="12">
                  <c:v>16.7</c:v>
                </c:pt>
                <c:pt idx="13">
                  <c:v>17.100000000000001</c:v>
                </c:pt>
                <c:pt idx="14">
                  <c:v>17.2</c:v>
                </c:pt>
                <c:pt idx="15">
                  <c:v>17.399999999999999</c:v>
                </c:pt>
                <c:pt idx="16">
                  <c:v>17.5</c:v>
                </c:pt>
                <c:pt idx="17">
                  <c:v>17.600000000000001</c:v>
                </c:pt>
                <c:pt idx="18">
                  <c:v>17.7</c:v>
                </c:pt>
                <c:pt idx="19">
                  <c:v>17.8</c:v>
                </c:pt>
                <c:pt idx="20">
                  <c:v>17.8</c:v>
                </c:pt>
                <c:pt idx="21">
                  <c:v>17.8</c:v>
                </c:pt>
                <c:pt idx="22">
                  <c:v>17.899999999999999</c:v>
                </c:pt>
                <c:pt idx="23">
                  <c:v>17.899999999999999</c:v>
                </c:pt>
                <c:pt idx="24">
                  <c:v>18</c:v>
                </c:pt>
                <c:pt idx="25">
                  <c:v>18</c:v>
                </c:pt>
                <c:pt idx="26">
                  <c:v>18.2</c:v>
                </c:pt>
                <c:pt idx="27">
                  <c:v>18.2</c:v>
                </c:pt>
                <c:pt idx="28">
                  <c:v>18.2</c:v>
                </c:pt>
                <c:pt idx="29">
                  <c:v>18.3</c:v>
                </c:pt>
                <c:pt idx="30">
                  <c:v>18.3</c:v>
                </c:pt>
                <c:pt idx="31">
                  <c:v>18.3</c:v>
                </c:pt>
                <c:pt idx="32">
                  <c:v>18.399999999999999</c:v>
                </c:pt>
                <c:pt idx="33">
                  <c:v>18.399999999999999</c:v>
                </c:pt>
                <c:pt idx="34">
                  <c:v>18.399999999999999</c:v>
                </c:pt>
                <c:pt idx="35">
                  <c:v>18.399999999999999</c:v>
                </c:pt>
                <c:pt idx="36">
                  <c:v>18.5</c:v>
                </c:pt>
                <c:pt idx="37">
                  <c:v>18.5</c:v>
                </c:pt>
                <c:pt idx="38">
                  <c:v>18.5</c:v>
                </c:pt>
                <c:pt idx="39">
                  <c:v>18.5</c:v>
                </c:pt>
                <c:pt idx="40">
                  <c:v>18.600000000000001</c:v>
                </c:pt>
                <c:pt idx="41">
                  <c:v>18.7</c:v>
                </c:pt>
                <c:pt idx="42">
                  <c:v>18.7</c:v>
                </c:pt>
                <c:pt idx="43">
                  <c:v>18.7</c:v>
                </c:pt>
                <c:pt idx="44">
                  <c:v>18.7</c:v>
                </c:pt>
                <c:pt idx="45">
                  <c:v>18.8</c:v>
                </c:pt>
                <c:pt idx="46">
                  <c:v>18.8</c:v>
                </c:pt>
                <c:pt idx="47">
                  <c:v>18.8</c:v>
                </c:pt>
                <c:pt idx="48">
                  <c:v>18.899999999999999</c:v>
                </c:pt>
                <c:pt idx="49">
                  <c:v>19</c:v>
                </c:pt>
                <c:pt idx="50">
                  <c:v>19</c:v>
                </c:pt>
                <c:pt idx="51">
                  <c:v>19.100000000000001</c:v>
                </c:pt>
                <c:pt idx="52">
                  <c:v>19.100000000000001</c:v>
                </c:pt>
                <c:pt idx="53">
                  <c:v>19.100000000000001</c:v>
                </c:pt>
                <c:pt idx="54">
                  <c:v>19.2</c:v>
                </c:pt>
                <c:pt idx="55">
                  <c:v>19.2</c:v>
                </c:pt>
                <c:pt idx="56">
                  <c:v>19.2</c:v>
                </c:pt>
                <c:pt idx="57">
                  <c:v>19.2</c:v>
                </c:pt>
                <c:pt idx="58">
                  <c:v>19.2</c:v>
                </c:pt>
                <c:pt idx="59">
                  <c:v>19.2</c:v>
                </c:pt>
                <c:pt idx="60">
                  <c:v>19.2</c:v>
                </c:pt>
                <c:pt idx="61">
                  <c:v>19.3</c:v>
                </c:pt>
                <c:pt idx="62">
                  <c:v>19.3</c:v>
                </c:pt>
                <c:pt idx="63">
                  <c:v>19.3</c:v>
                </c:pt>
                <c:pt idx="64">
                  <c:v>19.3</c:v>
                </c:pt>
                <c:pt idx="65">
                  <c:v>19.3</c:v>
                </c:pt>
                <c:pt idx="66">
                  <c:v>19.3</c:v>
                </c:pt>
                <c:pt idx="67">
                  <c:v>19.3</c:v>
                </c:pt>
                <c:pt idx="68">
                  <c:v>19.3</c:v>
                </c:pt>
                <c:pt idx="69">
                  <c:v>19.399999999999999</c:v>
                </c:pt>
                <c:pt idx="70">
                  <c:v>19.399999999999999</c:v>
                </c:pt>
                <c:pt idx="71">
                  <c:v>19.399999999999999</c:v>
                </c:pt>
                <c:pt idx="72">
                  <c:v>19.399999999999999</c:v>
                </c:pt>
                <c:pt idx="73">
                  <c:v>19.5</c:v>
                </c:pt>
                <c:pt idx="74">
                  <c:v>19.5</c:v>
                </c:pt>
                <c:pt idx="75">
                  <c:v>19.5</c:v>
                </c:pt>
                <c:pt idx="76">
                  <c:v>19.5</c:v>
                </c:pt>
                <c:pt idx="77">
                  <c:v>19.600000000000001</c:v>
                </c:pt>
                <c:pt idx="78">
                  <c:v>19.600000000000001</c:v>
                </c:pt>
                <c:pt idx="79">
                  <c:v>19.600000000000001</c:v>
                </c:pt>
                <c:pt idx="80">
                  <c:v>19.600000000000001</c:v>
                </c:pt>
                <c:pt idx="81">
                  <c:v>19.7</c:v>
                </c:pt>
                <c:pt idx="82">
                  <c:v>19.7</c:v>
                </c:pt>
                <c:pt idx="83">
                  <c:v>19.7</c:v>
                </c:pt>
                <c:pt idx="84">
                  <c:v>19.7</c:v>
                </c:pt>
                <c:pt idx="85">
                  <c:v>19.7</c:v>
                </c:pt>
                <c:pt idx="86">
                  <c:v>19.7</c:v>
                </c:pt>
                <c:pt idx="87">
                  <c:v>19.7</c:v>
                </c:pt>
                <c:pt idx="88">
                  <c:v>19.8</c:v>
                </c:pt>
                <c:pt idx="89">
                  <c:v>19.8</c:v>
                </c:pt>
                <c:pt idx="90">
                  <c:v>19.8</c:v>
                </c:pt>
                <c:pt idx="91">
                  <c:v>19.8</c:v>
                </c:pt>
                <c:pt idx="92">
                  <c:v>19.8</c:v>
                </c:pt>
                <c:pt idx="93">
                  <c:v>19.899999999999999</c:v>
                </c:pt>
                <c:pt idx="94">
                  <c:v>19.899999999999999</c:v>
                </c:pt>
                <c:pt idx="95">
                  <c:v>20</c:v>
                </c:pt>
                <c:pt idx="96">
                  <c:v>20</c:v>
                </c:pt>
                <c:pt idx="97">
                  <c:v>20</c:v>
                </c:pt>
                <c:pt idx="98">
                  <c:v>20</c:v>
                </c:pt>
                <c:pt idx="99">
                  <c:v>20</c:v>
                </c:pt>
                <c:pt idx="100">
                  <c:v>20</c:v>
                </c:pt>
                <c:pt idx="101">
                  <c:v>20</c:v>
                </c:pt>
                <c:pt idx="102">
                  <c:v>20.100000000000001</c:v>
                </c:pt>
                <c:pt idx="103">
                  <c:v>20.2</c:v>
                </c:pt>
                <c:pt idx="104">
                  <c:v>20.2</c:v>
                </c:pt>
                <c:pt idx="105">
                  <c:v>20.2</c:v>
                </c:pt>
                <c:pt idx="106">
                  <c:v>20.2</c:v>
                </c:pt>
                <c:pt idx="107">
                  <c:v>20.2</c:v>
                </c:pt>
                <c:pt idx="108">
                  <c:v>20.2</c:v>
                </c:pt>
                <c:pt idx="109">
                  <c:v>20.3</c:v>
                </c:pt>
                <c:pt idx="110">
                  <c:v>20.3</c:v>
                </c:pt>
                <c:pt idx="111">
                  <c:v>20.3</c:v>
                </c:pt>
                <c:pt idx="112">
                  <c:v>20.3</c:v>
                </c:pt>
                <c:pt idx="113">
                  <c:v>20.3</c:v>
                </c:pt>
                <c:pt idx="114">
                  <c:v>20.399999999999999</c:v>
                </c:pt>
                <c:pt idx="115">
                  <c:v>20.399999999999999</c:v>
                </c:pt>
                <c:pt idx="116">
                  <c:v>20.399999999999999</c:v>
                </c:pt>
                <c:pt idx="117">
                  <c:v>20.399999999999999</c:v>
                </c:pt>
                <c:pt idx="118">
                  <c:v>20.399999999999999</c:v>
                </c:pt>
                <c:pt idx="119">
                  <c:v>20.399999999999999</c:v>
                </c:pt>
                <c:pt idx="120">
                  <c:v>20.5</c:v>
                </c:pt>
                <c:pt idx="121">
                  <c:v>20.5</c:v>
                </c:pt>
                <c:pt idx="122">
                  <c:v>20.5</c:v>
                </c:pt>
                <c:pt idx="123">
                  <c:v>20.5</c:v>
                </c:pt>
                <c:pt idx="124">
                  <c:v>20.5</c:v>
                </c:pt>
                <c:pt idx="125">
                  <c:v>20.5</c:v>
                </c:pt>
                <c:pt idx="126">
                  <c:v>20.5</c:v>
                </c:pt>
                <c:pt idx="127">
                  <c:v>20.5</c:v>
                </c:pt>
                <c:pt idx="128">
                  <c:v>20.5</c:v>
                </c:pt>
                <c:pt idx="129">
                  <c:v>20.6</c:v>
                </c:pt>
                <c:pt idx="130">
                  <c:v>20.6</c:v>
                </c:pt>
                <c:pt idx="131">
                  <c:v>20.7</c:v>
                </c:pt>
                <c:pt idx="132">
                  <c:v>20.7</c:v>
                </c:pt>
                <c:pt idx="133">
                  <c:v>20.7</c:v>
                </c:pt>
                <c:pt idx="134">
                  <c:v>20.7</c:v>
                </c:pt>
                <c:pt idx="135">
                  <c:v>20.7</c:v>
                </c:pt>
                <c:pt idx="136">
                  <c:v>20.8</c:v>
                </c:pt>
                <c:pt idx="137">
                  <c:v>20.8</c:v>
                </c:pt>
                <c:pt idx="138">
                  <c:v>20.8</c:v>
                </c:pt>
                <c:pt idx="139">
                  <c:v>20.8</c:v>
                </c:pt>
                <c:pt idx="140">
                  <c:v>20.8</c:v>
                </c:pt>
                <c:pt idx="141">
                  <c:v>20.8</c:v>
                </c:pt>
                <c:pt idx="142">
                  <c:v>20.9</c:v>
                </c:pt>
                <c:pt idx="143">
                  <c:v>20.9</c:v>
                </c:pt>
                <c:pt idx="144">
                  <c:v>20.9</c:v>
                </c:pt>
                <c:pt idx="145">
                  <c:v>20.9</c:v>
                </c:pt>
                <c:pt idx="146">
                  <c:v>20.9</c:v>
                </c:pt>
                <c:pt idx="147">
                  <c:v>20.9</c:v>
                </c:pt>
                <c:pt idx="148">
                  <c:v>20.9</c:v>
                </c:pt>
                <c:pt idx="149">
                  <c:v>20.9</c:v>
                </c:pt>
                <c:pt idx="150">
                  <c:v>21</c:v>
                </c:pt>
                <c:pt idx="151">
                  <c:v>21</c:v>
                </c:pt>
                <c:pt idx="152">
                  <c:v>21</c:v>
                </c:pt>
                <c:pt idx="153">
                  <c:v>21</c:v>
                </c:pt>
                <c:pt idx="154">
                  <c:v>21</c:v>
                </c:pt>
                <c:pt idx="155">
                  <c:v>21</c:v>
                </c:pt>
                <c:pt idx="156">
                  <c:v>21</c:v>
                </c:pt>
                <c:pt idx="157">
                  <c:v>21.1</c:v>
                </c:pt>
                <c:pt idx="158">
                  <c:v>21.1</c:v>
                </c:pt>
                <c:pt idx="159">
                  <c:v>21.1</c:v>
                </c:pt>
                <c:pt idx="160">
                  <c:v>21.2</c:v>
                </c:pt>
                <c:pt idx="161">
                  <c:v>21.2</c:v>
                </c:pt>
                <c:pt idx="162">
                  <c:v>21.2</c:v>
                </c:pt>
                <c:pt idx="163">
                  <c:v>21.2</c:v>
                </c:pt>
                <c:pt idx="164">
                  <c:v>21.3</c:v>
                </c:pt>
                <c:pt idx="165">
                  <c:v>21.3</c:v>
                </c:pt>
                <c:pt idx="166">
                  <c:v>21.3</c:v>
                </c:pt>
                <c:pt idx="167">
                  <c:v>21.3</c:v>
                </c:pt>
                <c:pt idx="168">
                  <c:v>21.3</c:v>
                </c:pt>
                <c:pt idx="169">
                  <c:v>21.3</c:v>
                </c:pt>
                <c:pt idx="170">
                  <c:v>21.3</c:v>
                </c:pt>
                <c:pt idx="171">
                  <c:v>21.3</c:v>
                </c:pt>
                <c:pt idx="172">
                  <c:v>21.3</c:v>
                </c:pt>
                <c:pt idx="173">
                  <c:v>21.4</c:v>
                </c:pt>
                <c:pt idx="174">
                  <c:v>21.4</c:v>
                </c:pt>
                <c:pt idx="175">
                  <c:v>21.4</c:v>
                </c:pt>
                <c:pt idx="176">
                  <c:v>21.4</c:v>
                </c:pt>
                <c:pt idx="177">
                  <c:v>21.4</c:v>
                </c:pt>
                <c:pt idx="178">
                  <c:v>21.4</c:v>
                </c:pt>
                <c:pt idx="179">
                  <c:v>21.4</c:v>
                </c:pt>
                <c:pt idx="180">
                  <c:v>21.4</c:v>
                </c:pt>
                <c:pt idx="181">
                  <c:v>21.4</c:v>
                </c:pt>
                <c:pt idx="182">
                  <c:v>21.4</c:v>
                </c:pt>
                <c:pt idx="183">
                  <c:v>21.5</c:v>
                </c:pt>
                <c:pt idx="184">
                  <c:v>21.5</c:v>
                </c:pt>
                <c:pt idx="185">
                  <c:v>21.5</c:v>
                </c:pt>
                <c:pt idx="186">
                  <c:v>21.5</c:v>
                </c:pt>
                <c:pt idx="187">
                  <c:v>21.5</c:v>
                </c:pt>
                <c:pt idx="188">
                  <c:v>21.5</c:v>
                </c:pt>
                <c:pt idx="189">
                  <c:v>21.5</c:v>
                </c:pt>
                <c:pt idx="190">
                  <c:v>21.5</c:v>
                </c:pt>
                <c:pt idx="191">
                  <c:v>21.6</c:v>
                </c:pt>
                <c:pt idx="192">
                  <c:v>21.6</c:v>
                </c:pt>
                <c:pt idx="193">
                  <c:v>21.6</c:v>
                </c:pt>
                <c:pt idx="194">
                  <c:v>21.7</c:v>
                </c:pt>
                <c:pt idx="195">
                  <c:v>21.7</c:v>
                </c:pt>
                <c:pt idx="196">
                  <c:v>21.7</c:v>
                </c:pt>
                <c:pt idx="197">
                  <c:v>21.7</c:v>
                </c:pt>
                <c:pt idx="198">
                  <c:v>21.7</c:v>
                </c:pt>
                <c:pt idx="199">
                  <c:v>21.7</c:v>
                </c:pt>
                <c:pt idx="200">
                  <c:v>21.8</c:v>
                </c:pt>
                <c:pt idx="201">
                  <c:v>21.8</c:v>
                </c:pt>
                <c:pt idx="202">
                  <c:v>21.8</c:v>
                </c:pt>
                <c:pt idx="203">
                  <c:v>21.9</c:v>
                </c:pt>
                <c:pt idx="204">
                  <c:v>21.9</c:v>
                </c:pt>
                <c:pt idx="205">
                  <c:v>21.9</c:v>
                </c:pt>
                <c:pt idx="206">
                  <c:v>21.9</c:v>
                </c:pt>
                <c:pt idx="207">
                  <c:v>21.9</c:v>
                </c:pt>
                <c:pt idx="208">
                  <c:v>21.9</c:v>
                </c:pt>
                <c:pt idx="209">
                  <c:v>21.9</c:v>
                </c:pt>
                <c:pt idx="210">
                  <c:v>21.9</c:v>
                </c:pt>
                <c:pt idx="211">
                  <c:v>21.9</c:v>
                </c:pt>
                <c:pt idx="212">
                  <c:v>21.9</c:v>
                </c:pt>
                <c:pt idx="213">
                  <c:v>21.9</c:v>
                </c:pt>
                <c:pt idx="214">
                  <c:v>22</c:v>
                </c:pt>
                <c:pt idx="215">
                  <c:v>22</c:v>
                </c:pt>
                <c:pt idx="216">
                  <c:v>22</c:v>
                </c:pt>
                <c:pt idx="217">
                  <c:v>22</c:v>
                </c:pt>
                <c:pt idx="218">
                  <c:v>22</c:v>
                </c:pt>
                <c:pt idx="219">
                  <c:v>22</c:v>
                </c:pt>
                <c:pt idx="220">
                  <c:v>22</c:v>
                </c:pt>
                <c:pt idx="221">
                  <c:v>22</c:v>
                </c:pt>
                <c:pt idx="222">
                  <c:v>22</c:v>
                </c:pt>
                <c:pt idx="223">
                  <c:v>22</c:v>
                </c:pt>
                <c:pt idx="224">
                  <c:v>22.1</c:v>
                </c:pt>
                <c:pt idx="225">
                  <c:v>22.1</c:v>
                </c:pt>
                <c:pt idx="226">
                  <c:v>22.2</c:v>
                </c:pt>
                <c:pt idx="227">
                  <c:v>22.2</c:v>
                </c:pt>
                <c:pt idx="228">
                  <c:v>22.2</c:v>
                </c:pt>
                <c:pt idx="229">
                  <c:v>22.2</c:v>
                </c:pt>
                <c:pt idx="230">
                  <c:v>22.2</c:v>
                </c:pt>
                <c:pt idx="231">
                  <c:v>22.3</c:v>
                </c:pt>
                <c:pt idx="232">
                  <c:v>22.3</c:v>
                </c:pt>
                <c:pt idx="233">
                  <c:v>22.3</c:v>
                </c:pt>
                <c:pt idx="234">
                  <c:v>22.3</c:v>
                </c:pt>
                <c:pt idx="235">
                  <c:v>22.3</c:v>
                </c:pt>
                <c:pt idx="236">
                  <c:v>22.4</c:v>
                </c:pt>
                <c:pt idx="237">
                  <c:v>22.4</c:v>
                </c:pt>
                <c:pt idx="238">
                  <c:v>22.4</c:v>
                </c:pt>
                <c:pt idx="239">
                  <c:v>22.4</c:v>
                </c:pt>
                <c:pt idx="240">
                  <c:v>22.4</c:v>
                </c:pt>
                <c:pt idx="241">
                  <c:v>22.4</c:v>
                </c:pt>
                <c:pt idx="242">
                  <c:v>22.4</c:v>
                </c:pt>
                <c:pt idx="243">
                  <c:v>22.4</c:v>
                </c:pt>
                <c:pt idx="244">
                  <c:v>22.4</c:v>
                </c:pt>
                <c:pt idx="245">
                  <c:v>22.5</c:v>
                </c:pt>
                <c:pt idx="246">
                  <c:v>22.5</c:v>
                </c:pt>
                <c:pt idx="247">
                  <c:v>22.5</c:v>
                </c:pt>
                <c:pt idx="248">
                  <c:v>22.5</c:v>
                </c:pt>
                <c:pt idx="249">
                  <c:v>22.5</c:v>
                </c:pt>
                <c:pt idx="250">
                  <c:v>22.5</c:v>
                </c:pt>
                <c:pt idx="251">
                  <c:v>22.5</c:v>
                </c:pt>
                <c:pt idx="252">
                  <c:v>22.6</c:v>
                </c:pt>
                <c:pt idx="253">
                  <c:v>22.6</c:v>
                </c:pt>
                <c:pt idx="254">
                  <c:v>22.6</c:v>
                </c:pt>
                <c:pt idx="255">
                  <c:v>22.6</c:v>
                </c:pt>
                <c:pt idx="256">
                  <c:v>22.6</c:v>
                </c:pt>
                <c:pt idx="257">
                  <c:v>22.7</c:v>
                </c:pt>
                <c:pt idx="258">
                  <c:v>22.7</c:v>
                </c:pt>
                <c:pt idx="259">
                  <c:v>22.7</c:v>
                </c:pt>
                <c:pt idx="260">
                  <c:v>22.7</c:v>
                </c:pt>
                <c:pt idx="261">
                  <c:v>22.7</c:v>
                </c:pt>
                <c:pt idx="262">
                  <c:v>22.7</c:v>
                </c:pt>
                <c:pt idx="263">
                  <c:v>22.7</c:v>
                </c:pt>
                <c:pt idx="264">
                  <c:v>22.7</c:v>
                </c:pt>
                <c:pt idx="265">
                  <c:v>22.7</c:v>
                </c:pt>
                <c:pt idx="266">
                  <c:v>22.8</c:v>
                </c:pt>
                <c:pt idx="267">
                  <c:v>22.8</c:v>
                </c:pt>
                <c:pt idx="268">
                  <c:v>22.8</c:v>
                </c:pt>
                <c:pt idx="269">
                  <c:v>22.8</c:v>
                </c:pt>
                <c:pt idx="270">
                  <c:v>22.8</c:v>
                </c:pt>
                <c:pt idx="271">
                  <c:v>22.8</c:v>
                </c:pt>
                <c:pt idx="272">
                  <c:v>22.8</c:v>
                </c:pt>
                <c:pt idx="273">
                  <c:v>22.8</c:v>
                </c:pt>
                <c:pt idx="274">
                  <c:v>22.8</c:v>
                </c:pt>
                <c:pt idx="275">
                  <c:v>22.8</c:v>
                </c:pt>
                <c:pt idx="276">
                  <c:v>22.8</c:v>
                </c:pt>
                <c:pt idx="277">
                  <c:v>22.8</c:v>
                </c:pt>
                <c:pt idx="278">
                  <c:v>22.8</c:v>
                </c:pt>
                <c:pt idx="279">
                  <c:v>22.9</c:v>
                </c:pt>
                <c:pt idx="280">
                  <c:v>22.9</c:v>
                </c:pt>
                <c:pt idx="281">
                  <c:v>22.9</c:v>
                </c:pt>
                <c:pt idx="282">
                  <c:v>22.9</c:v>
                </c:pt>
                <c:pt idx="283">
                  <c:v>22.9</c:v>
                </c:pt>
                <c:pt idx="284">
                  <c:v>22.9</c:v>
                </c:pt>
                <c:pt idx="285">
                  <c:v>22.9</c:v>
                </c:pt>
                <c:pt idx="286">
                  <c:v>22.9</c:v>
                </c:pt>
                <c:pt idx="287">
                  <c:v>22.9</c:v>
                </c:pt>
                <c:pt idx="288">
                  <c:v>22.9</c:v>
                </c:pt>
                <c:pt idx="289">
                  <c:v>22.9</c:v>
                </c:pt>
                <c:pt idx="290">
                  <c:v>23</c:v>
                </c:pt>
                <c:pt idx="291">
                  <c:v>23</c:v>
                </c:pt>
                <c:pt idx="292">
                  <c:v>23</c:v>
                </c:pt>
                <c:pt idx="293">
                  <c:v>23</c:v>
                </c:pt>
                <c:pt idx="294">
                  <c:v>23</c:v>
                </c:pt>
                <c:pt idx="295">
                  <c:v>23</c:v>
                </c:pt>
                <c:pt idx="296">
                  <c:v>23</c:v>
                </c:pt>
                <c:pt idx="297">
                  <c:v>23</c:v>
                </c:pt>
                <c:pt idx="298">
                  <c:v>23</c:v>
                </c:pt>
                <c:pt idx="299">
                  <c:v>23</c:v>
                </c:pt>
                <c:pt idx="300">
                  <c:v>23.1</c:v>
                </c:pt>
                <c:pt idx="301">
                  <c:v>23.1</c:v>
                </c:pt>
                <c:pt idx="302">
                  <c:v>23.1</c:v>
                </c:pt>
                <c:pt idx="303">
                  <c:v>23.1</c:v>
                </c:pt>
                <c:pt idx="304">
                  <c:v>23.1</c:v>
                </c:pt>
                <c:pt idx="305">
                  <c:v>23.1</c:v>
                </c:pt>
                <c:pt idx="306">
                  <c:v>23.1</c:v>
                </c:pt>
                <c:pt idx="307">
                  <c:v>23.2</c:v>
                </c:pt>
                <c:pt idx="308">
                  <c:v>23.2</c:v>
                </c:pt>
                <c:pt idx="309">
                  <c:v>23.2</c:v>
                </c:pt>
                <c:pt idx="310">
                  <c:v>23.2</c:v>
                </c:pt>
                <c:pt idx="311">
                  <c:v>23.2</c:v>
                </c:pt>
                <c:pt idx="312">
                  <c:v>23.2</c:v>
                </c:pt>
                <c:pt idx="313">
                  <c:v>23.2</c:v>
                </c:pt>
                <c:pt idx="314">
                  <c:v>23.2</c:v>
                </c:pt>
                <c:pt idx="315">
                  <c:v>23.2</c:v>
                </c:pt>
                <c:pt idx="316">
                  <c:v>23.2</c:v>
                </c:pt>
                <c:pt idx="317">
                  <c:v>23.3</c:v>
                </c:pt>
                <c:pt idx="318">
                  <c:v>23.3</c:v>
                </c:pt>
                <c:pt idx="319">
                  <c:v>23.3</c:v>
                </c:pt>
                <c:pt idx="320">
                  <c:v>23.3</c:v>
                </c:pt>
                <c:pt idx="321">
                  <c:v>23.3</c:v>
                </c:pt>
                <c:pt idx="322">
                  <c:v>23.3</c:v>
                </c:pt>
                <c:pt idx="323">
                  <c:v>23.3</c:v>
                </c:pt>
                <c:pt idx="324">
                  <c:v>23.3</c:v>
                </c:pt>
                <c:pt idx="325">
                  <c:v>23.3</c:v>
                </c:pt>
                <c:pt idx="326">
                  <c:v>23.3</c:v>
                </c:pt>
                <c:pt idx="327">
                  <c:v>23.3</c:v>
                </c:pt>
                <c:pt idx="328">
                  <c:v>23.4</c:v>
                </c:pt>
                <c:pt idx="329">
                  <c:v>23.4</c:v>
                </c:pt>
                <c:pt idx="330">
                  <c:v>23.4</c:v>
                </c:pt>
                <c:pt idx="331">
                  <c:v>23.4</c:v>
                </c:pt>
                <c:pt idx="332">
                  <c:v>23.4</c:v>
                </c:pt>
                <c:pt idx="333">
                  <c:v>23.4</c:v>
                </c:pt>
                <c:pt idx="334">
                  <c:v>23.4</c:v>
                </c:pt>
                <c:pt idx="335">
                  <c:v>23.4</c:v>
                </c:pt>
                <c:pt idx="336">
                  <c:v>23.5</c:v>
                </c:pt>
                <c:pt idx="337">
                  <c:v>23.5</c:v>
                </c:pt>
                <c:pt idx="338">
                  <c:v>23.5</c:v>
                </c:pt>
                <c:pt idx="339">
                  <c:v>23.5</c:v>
                </c:pt>
                <c:pt idx="340">
                  <c:v>23.5</c:v>
                </c:pt>
                <c:pt idx="341">
                  <c:v>23.5</c:v>
                </c:pt>
                <c:pt idx="342">
                  <c:v>23.6</c:v>
                </c:pt>
                <c:pt idx="343">
                  <c:v>23.6</c:v>
                </c:pt>
                <c:pt idx="344">
                  <c:v>23.6</c:v>
                </c:pt>
                <c:pt idx="345">
                  <c:v>23.6</c:v>
                </c:pt>
                <c:pt idx="346">
                  <c:v>23.6</c:v>
                </c:pt>
                <c:pt idx="347">
                  <c:v>23.7</c:v>
                </c:pt>
                <c:pt idx="348">
                  <c:v>23.7</c:v>
                </c:pt>
                <c:pt idx="349">
                  <c:v>23.7</c:v>
                </c:pt>
                <c:pt idx="350">
                  <c:v>23.7</c:v>
                </c:pt>
                <c:pt idx="351">
                  <c:v>23.7</c:v>
                </c:pt>
                <c:pt idx="352">
                  <c:v>23.7</c:v>
                </c:pt>
                <c:pt idx="353">
                  <c:v>23.7</c:v>
                </c:pt>
                <c:pt idx="354">
                  <c:v>23.7</c:v>
                </c:pt>
                <c:pt idx="355">
                  <c:v>23.7</c:v>
                </c:pt>
                <c:pt idx="356">
                  <c:v>23.7</c:v>
                </c:pt>
                <c:pt idx="357">
                  <c:v>23.7</c:v>
                </c:pt>
                <c:pt idx="358">
                  <c:v>23.7</c:v>
                </c:pt>
                <c:pt idx="359">
                  <c:v>23.8</c:v>
                </c:pt>
                <c:pt idx="360">
                  <c:v>23.8</c:v>
                </c:pt>
                <c:pt idx="361">
                  <c:v>23.8</c:v>
                </c:pt>
                <c:pt idx="362">
                  <c:v>23.8</c:v>
                </c:pt>
                <c:pt idx="363">
                  <c:v>23.8</c:v>
                </c:pt>
                <c:pt idx="364">
                  <c:v>23.8</c:v>
                </c:pt>
                <c:pt idx="365">
                  <c:v>23.8</c:v>
                </c:pt>
                <c:pt idx="366">
                  <c:v>23.8</c:v>
                </c:pt>
                <c:pt idx="367">
                  <c:v>23.8</c:v>
                </c:pt>
                <c:pt idx="368">
                  <c:v>23.9</c:v>
                </c:pt>
                <c:pt idx="369">
                  <c:v>23.9</c:v>
                </c:pt>
                <c:pt idx="370">
                  <c:v>23.9</c:v>
                </c:pt>
                <c:pt idx="371">
                  <c:v>23.9</c:v>
                </c:pt>
                <c:pt idx="372">
                  <c:v>23.9</c:v>
                </c:pt>
                <c:pt idx="373">
                  <c:v>23.9</c:v>
                </c:pt>
                <c:pt idx="374">
                  <c:v>23.9</c:v>
                </c:pt>
                <c:pt idx="375">
                  <c:v>23.9</c:v>
                </c:pt>
                <c:pt idx="376">
                  <c:v>24</c:v>
                </c:pt>
                <c:pt idx="377">
                  <c:v>24</c:v>
                </c:pt>
                <c:pt idx="378">
                  <c:v>24</c:v>
                </c:pt>
                <c:pt idx="379">
                  <c:v>24</c:v>
                </c:pt>
                <c:pt idx="380">
                  <c:v>24</c:v>
                </c:pt>
                <c:pt idx="381">
                  <c:v>24</c:v>
                </c:pt>
                <c:pt idx="382">
                  <c:v>24</c:v>
                </c:pt>
                <c:pt idx="383">
                  <c:v>24</c:v>
                </c:pt>
                <c:pt idx="384">
                  <c:v>24</c:v>
                </c:pt>
                <c:pt idx="385">
                  <c:v>24</c:v>
                </c:pt>
                <c:pt idx="386">
                  <c:v>24</c:v>
                </c:pt>
                <c:pt idx="387">
                  <c:v>24</c:v>
                </c:pt>
                <c:pt idx="388">
                  <c:v>24</c:v>
                </c:pt>
                <c:pt idx="389">
                  <c:v>24</c:v>
                </c:pt>
                <c:pt idx="390">
                  <c:v>24.1</c:v>
                </c:pt>
                <c:pt idx="391">
                  <c:v>24.1</c:v>
                </c:pt>
                <c:pt idx="392">
                  <c:v>24.1</c:v>
                </c:pt>
                <c:pt idx="393">
                  <c:v>24.1</c:v>
                </c:pt>
                <c:pt idx="394">
                  <c:v>24.1</c:v>
                </c:pt>
                <c:pt idx="395">
                  <c:v>24.1</c:v>
                </c:pt>
                <c:pt idx="396">
                  <c:v>24.1</c:v>
                </c:pt>
                <c:pt idx="397">
                  <c:v>24.1</c:v>
                </c:pt>
                <c:pt idx="398">
                  <c:v>24.1</c:v>
                </c:pt>
                <c:pt idx="399">
                  <c:v>24.2</c:v>
                </c:pt>
                <c:pt idx="400">
                  <c:v>24.2</c:v>
                </c:pt>
                <c:pt idx="401">
                  <c:v>24.2</c:v>
                </c:pt>
                <c:pt idx="402">
                  <c:v>24.2</c:v>
                </c:pt>
                <c:pt idx="403">
                  <c:v>24.2</c:v>
                </c:pt>
                <c:pt idx="404">
                  <c:v>24.2</c:v>
                </c:pt>
                <c:pt idx="405">
                  <c:v>24.2</c:v>
                </c:pt>
                <c:pt idx="406">
                  <c:v>24.2</c:v>
                </c:pt>
                <c:pt idx="407">
                  <c:v>24.2</c:v>
                </c:pt>
                <c:pt idx="408">
                  <c:v>24.2</c:v>
                </c:pt>
                <c:pt idx="409">
                  <c:v>24.2</c:v>
                </c:pt>
                <c:pt idx="410">
                  <c:v>24.3</c:v>
                </c:pt>
                <c:pt idx="411">
                  <c:v>24.3</c:v>
                </c:pt>
                <c:pt idx="412">
                  <c:v>24.3</c:v>
                </c:pt>
                <c:pt idx="413">
                  <c:v>24.3</c:v>
                </c:pt>
                <c:pt idx="414">
                  <c:v>24.3</c:v>
                </c:pt>
                <c:pt idx="415">
                  <c:v>24.3</c:v>
                </c:pt>
                <c:pt idx="416">
                  <c:v>24.3</c:v>
                </c:pt>
                <c:pt idx="417">
                  <c:v>24.3</c:v>
                </c:pt>
                <c:pt idx="418">
                  <c:v>24.3</c:v>
                </c:pt>
                <c:pt idx="419">
                  <c:v>24.3</c:v>
                </c:pt>
                <c:pt idx="420">
                  <c:v>24.3</c:v>
                </c:pt>
                <c:pt idx="421">
                  <c:v>24.3</c:v>
                </c:pt>
                <c:pt idx="422">
                  <c:v>24.4</c:v>
                </c:pt>
                <c:pt idx="423">
                  <c:v>24.4</c:v>
                </c:pt>
                <c:pt idx="424">
                  <c:v>24.4</c:v>
                </c:pt>
                <c:pt idx="425">
                  <c:v>24.4</c:v>
                </c:pt>
                <c:pt idx="426">
                  <c:v>24.5</c:v>
                </c:pt>
                <c:pt idx="427">
                  <c:v>24.5</c:v>
                </c:pt>
                <c:pt idx="428">
                  <c:v>24.5</c:v>
                </c:pt>
                <c:pt idx="429">
                  <c:v>24.5</c:v>
                </c:pt>
                <c:pt idx="430">
                  <c:v>24.5</c:v>
                </c:pt>
                <c:pt idx="431">
                  <c:v>24.5</c:v>
                </c:pt>
                <c:pt idx="432">
                  <c:v>24.5</c:v>
                </c:pt>
                <c:pt idx="433">
                  <c:v>24.5</c:v>
                </c:pt>
                <c:pt idx="434">
                  <c:v>24.5</c:v>
                </c:pt>
                <c:pt idx="435">
                  <c:v>24.5</c:v>
                </c:pt>
                <c:pt idx="436">
                  <c:v>24.5</c:v>
                </c:pt>
                <c:pt idx="437">
                  <c:v>24.5</c:v>
                </c:pt>
                <c:pt idx="438">
                  <c:v>24.5</c:v>
                </c:pt>
                <c:pt idx="439">
                  <c:v>24.5</c:v>
                </c:pt>
                <c:pt idx="440">
                  <c:v>24.5</c:v>
                </c:pt>
                <c:pt idx="441">
                  <c:v>24.5</c:v>
                </c:pt>
                <c:pt idx="442">
                  <c:v>24.5</c:v>
                </c:pt>
                <c:pt idx="443">
                  <c:v>24.5</c:v>
                </c:pt>
                <c:pt idx="444">
                  <c:v>24.5</c:v>
                </c:pt>
                <c:pt idx="445">
                  <c:v>24.5</c:v>
                </c:pt>
                <c:pt idx="446">
                  <c:v>24.5</c:v>
                </c:pt>
                <c:pt idx="447">
                  <c:v>24.6</c:v>
                </c:pt>
                <c:pt idx="448">
                  <c:v>24.6</c:v>
                </c:pt>
                <c:pt idx="449">
                  <c:v>24.6</c:v>
                </c:pt>
                <c:pt idx="450">
                  <c:v>24.6</c:v>
                </c:pt>
                <c:pt idx="451">
                  <c:v>24.6</c:v>
                </c:pt>
                <c:pt idx="452">
                  <c:v>24.6</c:v>
                </c:pt>
                <c:pt idx="453">
                  <c:v>24.6</c:v>
                </c:pt>
                <c:pt idx="454">
                  <c:v>24.7</c:v>
                </c:pt>
                <c:pt idx="455">
                  <c:v>24.7</c:v>
                </c:pt>
                <c:pt idx="456">
                  <c:v>24.7</c:v>
                </c:pt>
                <c:pt idx="457">
                  <c:v>24.7</c:v>
                </c:pt>
                <c:pt idx="458">
                  <c:v>24.7</c:v>
                </c:pt>
                <c:pt idx="459">
                  <c:v>24.7</c:v>
                </c:pt>
                <c:pt idx="460">
                  <c:v>24.7</c:v>
                </c:pt>
                <c:pt idx="461">
                  <c:v>24.7</c:v>
                </c:pt>
                <c:pt idx="462">
                  <c:v>24.7</c:v>
                </c:pt>
                <c:pt idx="463">
                  <c:v>24.7</c:v>
                </c:pt>
                <c:pt idx="464">
                  <c:v>24.7</c:v>
                </c:pt>
                <c:pt idx="465">
                  <c:v>24.7</c:v>
                </c:pt>
                <c:pt idx="466">
                  <c:v>24.8</c:v>
                </c:pt>
                <c:pt idx="467">
                  <c:v>24.8</c:v>
                </c:pt>
                <c:pt idx="468">
                  <c:v>24.8</c:v>
                </c:pt>
                <c:pt idx="469">
                  <c:v>24.8</c:v>
                </c:pt>
                <c:pt idx="470">
                  <c:v>24.8</c:v>
                </c:pt>
                <c:pt idx="471">
                  <c:v>24.8</c:v>
                </c:pt>
                <c:pt idx="472">
                  <c:v>24.8</c:v>
                </c:pt>
                <c:pt idx="473">
                  <c:v>24.8</c:v>
                </c:pt>
                <c:pt idx="474">
                  <c:v>24.8</c:v>
                </c:pt>
                <c:pt idx="475">
                  <c:v>24.8</c:v>
                </c:pt>
                <c:pt idx="476">
                  <c:v>24.8</c:v>
                </c:pt>
                <c:pt idx="477">
                  <c:v>24.8</c:v>
                </c:pt>
                <c:pt idx="478">
                  <c:v>24.8</c:v>
                </c:pt>
                <c:pt idx="479">
                  <c:v>24.8</c:v>
                </c:pt>
                <c:pt idx="480">
                  <c:v>24.8</c:v>
                </c:pt>
                <c:pt idx="481">
                  <c:v>24.8</c:v>
                </c:pt>
                <c:pt idx="482">
                  <c:v>24.8</c:v>
                </c:pt>
                <c:pt idx="483">
                  <c:v>24.9</c:v>
                </c:pt>
                <c:pt idx="484">
                  <c:v>24.9</c:v>
                </c:pt>
                <c:pt idx="485">
                  <c:v>24.9</c:v>
                </c:pt>
                <c:pt idx="486">
                  <c:v>24.9</c:v>
                </c:pt>
                <c:pt idx="487">
                  <c:v>24.9</c:v>
                </c:pt>
                <c:pt idx="488">
                  <c:v>24.9</c:v>
                </c:pt>
                <c:pt idx="489">
                  <c:v>24.9</c:v>
                </c:pt>
                <c:pt idx="490">
                  <c:v>25</c:v>
                </c:pt>
                <c:pt idx="491">
                  <c:v>25</c:v>
                </c:pt>
                <c:pt idx="492">
                  <c:v>25</c:v>
                </c:pt>
                <c:pt idx="493">
                  <c:v>25</c:v>
                </c:pt>
                <c:pt idx="494">
                  <c:v>25</c:v>
                </c:pt>
                <c:pt idx="495">
                  <c:v>25</c:v>
                </c:pt>
                <c:pt idx="496">
                  <c:v>25</c:v>
                </c:pt>
                <c:pt idx="497">
                  <c:v>25</c:v>
                </c:pt>
                <c:pt idx="498">
                  <c:v>25</c:v>
                </c:pt>
                <c:pt idx="499">
                  <c:v>25</c:v>
                </c:pt>
                <c:pt idx="500">
                  <c:v>25</c:v>
                </c:pt>
                <c:pt idx="501">
                  <c:v>25</c:v>
                </c:pt>
                <c:pt idx="502">
                  <c:v>25</c:v>
                </c:pt>
                <c:pt idx="503">
                  <c:v>25</c:v>
                </c:pt>
                <c:pt idx="504">
                  <c:v>25</c:v>
                </c:pt>
                <c:pt idx="505">
                  <c:v>25</c:v>
                </c:pt>
                <c:pt idx="506">
                  <c:v>25.1</c:v>
                </c:pt>
                <c:pt idx="507">
                  <c:v>25.1</c:v>
                </c:pt>
                <c:pt idx="508">
                  <c:v>25.1</c:v>
                </c:pt>
                <c:pt idx="509">
                  <c:v>25.1</c:v>
                </c:pt>
                <c:pt idx="510">
                  <c:v>25.1</c:v>
                </c:pt>
                <c:pt idx="511">
                  <c:v>25.1</c:v>
                </c:pt>
                <c:pt idx="512">
                  <c:v>25.1</c:v>
                </c:pt>
                <c:pt idx="513">
                  <c:v>25.1</c:v>
                </c:pt>
                <c:pt idx="514">
                  <c:v>25.1</c:v>
                </c:pt>
                <c:pt idx="515">
                  <c:v>25.1</c:v>
                </c:pt>
                <c:pt idx="516">
                  <c:v>25.2</c:v>
                </c:pt>
                <c:pt idx="517">
                  <c:v>25.2</c:v>
                </c:pt>
                <c:pt idx="518">
                  <c:v>25.2</c:v>
                </c:pt>
                <c:pt idx="519">
                  <c:v>25.2</c:v>
                </c:pt>
                <c:pt idx="520">
                  <c:v>25.2</c:v>
                </c:pt>
                <c:pt idx="521">
                  <c:v>25.2</c:v>
                </c:pt>
                <c:pt idx="522">
                  <c:v>25.2</c:v>
                </c:pt>
                <c:pt idx="523">
                  <c:v>25.2</c:v>
                </c:pt>
                <c:pt idx="524">
                  <c:v>25.2</c:v>
                </c:pt>
                <c:pt idx="525">
                  <c:v>25.2</c:v>
                </c:pt>
                <c:pt idx="526">
                  <c:v>25.2</c:v>
                </c:pt>
                <c:pt idx="527">
                  <c:v>25.2</c:v>
                </c:pt>
                <c:pt idx="528">
                  <c:v>25.2</c:v>
                </c:pt>
                <c:pt idx="529">
                  <c:v>25.2</c:v>
                </c:pt>
                <c:pt idx="530">
                  <c:v>25.2</c:v>
                </c:pt>
                <c:pt idx="531">
                  <c:v>25.2</c:v>
                </c:pt>
                <c:pt idx="532">
                  <c:v>25.3</c:v>
                </c:pt>
                <c:pt idx="533">
                  <c:v>25.3</c:v>
                </c:pt>
                <c:pt idx="534">
                  <c:v>25.3</c:v>
                </c:pt>
                <c:pt idx="535">
                  <c:v>25.3</c:v>
                </c:pt>
                <c:pt idx="536">
                  <c:v>25.3</c:v>
                </c:pt>
                <c:pt idx="537">
                  <c:v>25.3</c:v>
                </c:pt>
                <c:pt idx="538">
                  <c:v>25.3</c:v>
                </c:pt>
                <c:pt idx="539">
                  <c:v>25.3</c:v>
                </c:pt>
                <c:pt idx="540">
                  <c:v>25.3</c:v>
                </c:pt>
                <c:pt idx="541">
                  <c:v>25.4</c:v>
                </c:pt>
                <c:pt idx="542">
                  <c:v>25.4</c:v>
                </c:pt>
                <c:pt idx="543">
                  <c:v>25.4</c:v>
                </c:pt>
                <c:pt idx="544">
                  <c:v>25.4</c:v>
                </c:pt>
                <c:pt idx="545">
                  <c:v>25.4</c:v>
                </c:pt>
                <c:pt idx="546">
                  <c:v>25.4</c:v>
                </c:pt>
                <c:pt idx="547">
                  <c:v>25.4</c:v>
                </c:pt>
                <c:pt idx="548">
                  <c:v>25.4</c:v>
                </c:pt>
                <c:pt idx="549">
                  <c:v>25.4</c:v>
                </c:pt>
                <c:pt idx="550">
                  <c:v>25.4</c:v>
                </c:pt>
                <c:pt idx="551">
                  <c:v>25.4</c:v>
                </c:pt>
                <c:pt idx="552">
                  <c:v>25.5</c:v>
                </c:pt>
                <c:pt idx="553">
                  <c:v>25.5</c:v>
                </c:pt>
                <c:pt idx="554">
                  <c:v>25.5</c:v>
                </c:pt>
                <c:pt idx="555">
                  <c:v>25.5</c:v>
                </c:pt>
                <c:pt idx="556">
                  <c:v>25.5</c:v>
                </c:pt>
                <c:pt idx="557">
                  <c:v>25.5</c:v>
                </c:pt>
                <c:pt idx="558">
                  <c:v>25.5</c:v>
                </c:pt>
                <c:pt idx="559">
                  <c:v>25.5</c:v>
                </c:pt>
                <c:pt idx="560">
                  <c:v>25.5</c:v>
                </c:pt>
                <c:pt idx="561">
                  <c:v>25.5</c:v>
                </c:pt>
                <c:pt idx="562">
                  <c:v>25.5</c:v>
                </c:pt>
                <c:pt idx="563">
                  <c:v>25.5</c:v>
                </c:pt>
                <c:pt idx="564">
                  <c:v>25.6</c:v>
                </c:pt>
                <c:pt idx="565">
                  <c:v>25.6</c:v>
                </c:pt>
                <c:pt idx="566">
                  <c:v>25.6</c:v>
                </c:pt>
                <c:pt idx="567">
                  <c:v>25.6</c:v>
                </c:pt>
                <c:pt idx="568">
                  <c:v>25.6</c:v>
                </c:pt>
                <c:pt idx="569">
                  <c:v>25.7</c:v>
                </c:pt>
                <c:pt idx="570">
                  <c:v>25.7</c:v>
                </c:pt>
                <c:pt idx="571">
                  <c:v>25.7</c:v>
                </c:pt>
                <c:pt idx="572">
                  <c:v>25.7</c:v>
                </c:pt>
                <c:pt idx="573">
                  <c:v>25.7</c:v>
                </c:pt>
                <c:pt idx="574">
                  <c:v>25.7</c:v>
                </c:pt>
                <c:pt idx="575">
                  <c:v>25.7</c:v>
                </c:pt>
                <c:pt idx="576">
                  <c:v>25.7</c:v>
                </c:pt>
                <c:pt idx="577">
                  <c:v>25.7</c:v>
                </c:pt>
                <c:pt idx="578">
                  <c:v>25.7</c:v>
                </c:pt>
                <c:pt idx="579">
                  <c:v>25.7</c:v>
                </c:pt>
                <c:pt idx="580">
                  <c:v>25.7</c:v>
                </c:pt>
                <c:pt idx="581">
                  <c:v>25.7</c:v>
                </c:pt>
                <c:pt idx="582">
                  <c:v>25.7</c:v>
                </c:pt>
                <c:pt idx="583">
                  <c:v>25.7</c:v>
                </c:pt>
                <c:pt idx="584">
                  <c:v>25.7</c:v>
                </c:pt>
                <c:pt idx="585">
                  <c:v>25.7</c:v>
                </c:pt>
                <c:pt idx="586">
                  <c:v>25.8</c:v>
                </c:pt>
                <c:pt idx="587">
                  <c:v>25.8</c:v>
                </c:pt>
                <c:pt idx="588">
                  <c:v>25.8</c:v>
                </c:pt>
                <c:pt idx="589">
                  <c:v>25.8</c:v>
                </c:pt>
                <c:pt idx="590">
                  <c:v>25.8</c:v>
                </c:pt>
                <c:pt idx="591">
                  <c:v>25.8</c:v>
                </c:pt>
                <c:pt idx="592">
                  <c:v>25.8</c:v>
                </c:pt>
                <c:pt idx="593">
                  <c:v>25.8</c:v>
                </c:pt>
                <c:pt idx="594">
                  <c:v>25.8</c:v>
                </c:pt>
                <c:pt idx="595">
                  <c:v>25.8</c:v>
                </c:pt>
                <c:pt idx="596">
                  <c:v>25.8</c:v>
                </c:pt>
                <c:pt idx="597">
                  <c:v>25.8</c:v>
                </c:pt>
                <c:pt idx="598">
                  <c:v>25.8</c:v>
                </c:pt>
                <c:pt idx="599">
                  <c:v>25.8</c:v>
                </c:pt>
                <c:pt idx="600">
                  <c:v>25.8</c:v>
                </c:pt>
                <c:pt idx="601">
                  <c:v>25.9</c:v>
                </c:pt>
                <c:pt idx="602">
                  <c:v>25.9</c:v>
                </c:pt>
                <c:pt idx="603">
                  <c:v>25.9</c:v>
                </c:pt>
                <c:pt idx="604">
                  <c:v>25.9</c:v>
                </c:pt>
                <c:pt idx="605">
                  <c:v>25.9</c:v>
                </c:pt>
                <c:pt idx="606">
                  <c:v>25.9</c:v>
                </c:pt>
                <c:pt idx="607">
                  <c:v>25.9</c:v>
                </c:pt>
                <c:pt idx="608">
                  <c:v>25.9</c:v>
                </c:pt>
                <c:pt idx="609">
                  <c:v>25.9</c:v>
                </c:pt>
                <c:pt idx="610">
                  <c:v>26</c:v>
                </c:pt>
                <c:pt idx="611">
                  <c:v>26</c:v>
                </c:pt>
                <c:pt idx="612">
                  <c:v>26</c:v>
                </c:pt>
                <c:pt idx="613">
                  <c:v>26</c:v>
                </c:pt>
                <c:pt idx="614">
                  <c:v>26</c:v>
                </c:pt>
                <c:pt idx="615">
                  <c:v>26</c:v>
                </c:pt>
                <c:pt idx="616">
                  <c:v>26</c:v>
                </c:pt>
                <c:pt idx="617">
                  <c:v>26</c:v>
                </c:pt>
                <c:pt idx="618">
                  <c:v>26</c:v>
                </c:pt>
                <c:pt idx="619">
                  <c:v>26</c:v>
                </c:pt>
                <c:pt idx="620">
                  <c:v>26.1</c:v>
                </c:pt>
                <c:pt idx="621">
                  <c:v>26.2</c:v>
                </c:pt>
                <c:pt idx="622">
                  <c:v>26.2</c:v>
                </c:pt>
                <c:pt idx="623">
                  <c:v>26.2</c:v>
                </c:pt>
                <c:pt idx="624">
                  <c:v>26.2</c:v>
                </c:pt>
                <c:pt idx="625">
                  <c:v>26.2</c:v>
                </c:pt>
                <c:pt idx="626">
                  <c:v>26.2</c:v>
                </c:pt>
                <c:pt idx="627">
                  <c:v>26.2</c:v>
                </c:pt>
                <c:pt idx="628">
                  <c:v>26.3</c:v>
                </c:pt>
                <c:pt idx="629">
                  <c:v>26.3</c:v>
                </c:pt>
                <c:pt idx="630">
                  <c:v>26.3</c:v>
                </c:pt>
                <c:pt idx="631">
                  <c:v>26.3</c:v>
                </c:pt>
                <c:pt idx="632">
                  <c:v>26.3</c:v>
                </c:pt>
                <c:pt idx="633">
                  <c:v>26.3</c:v>
                </c:pt>
                <c:pt idx="634">
                  <c:v>26.3</c:v>
                </c:pt>
                <c:pt idx="635">
                  <c:v>26.4</c:v>
                </c:pt>
                <c:pt idx="636">
                  <c:v>26.4</c:v>
                </c:pt>
                <c:pt idx="637">
                  <c:v>26.4</c:v>
                </c:pt>
                <c:pt idx="638">
                  <c:v>26.4</c:v>
                </c:pt>
                <c:pt idx="639">
                  <c:v>26.4</c:v>
                </c:pt>
                <c:pt idx="640">
                  <c:v>26.5</c:v>
                </c:pt>
                <c:pt idx="641">
                  <c:v>26.5</c:v>
                </c:pt>
                <c:pt idx="642">
                  <c:v>26.5</c:v>
                </c:pt>
                <c:pt idx="643">
                  <c:v>26.5</c:v>
                </c:pt>
                <c:pt idx="644">
                  <c:v>26.5</c:v>
                </c:pt>
                <c:pt idx="645">
                  <c:v>26.5</c:v>
                </c:pt>
                <c:pt idx="646">
                  <c:v>26.5</c:v>
                </c:pt>
                <c:pt idx="647">
                  <c:v>26.5</c:v>
                </c:pt>
                <c:pt idx="648">
                  <c:v>26.5</c:v>
                </c:pt>
                <c:pt idx="649">
                  <c:v>26.6</c:v>
                </c:pt>
                <c:pt idx="650">
                  <c:v>26.6</c:v>
                </c:pt>
                <c:pt idx="651">
                  <c:v>26.6</c:v>
                </c:pt>
                <c:pt idx="652">
                  <c:v>26.6</c:v>
                </c:pt>
                <c:pt idx="653">
                  <c:v>26.6</c:v>
                </c:pt>
                <c:pt idx="654">
                  <c:v>26.6</c:v>
                </c:pt>
                <c:pt idx="655">
                  <c:v>26.7</c:v>
                </c:pt>
                <c:pt idx="656">
                  <c:v>26.7</c:v>
                </c:pt>
                <c:pt idx="657">
                  <c:v>26.7</c:v>
                </c:pt>
                <c:pt idx="658">
                  <c:v>26.7</c:v>
                </c:pt>
                <c:pt idx="659">
                  <c:v>26.7</c:v>
                </c:pt>
                <c:pt idx="660">
                  <c:v>26.8</c:v>
                </c:pt>
                <c:pt idx="661">
                  <c:v>26.8</c:v>
                </c:pt>
                <c:pt idx="662">
                  <c:v>26.8</c:v>
                </c:pt>
                <c:pt idx="663">
                  <c:v>26.8</c:v>
                </c:pt>
                <c:pt idx="664">
                  <c:v>26.8</c:v>
                </c:pt>
                <c:pt idx="665">
                  <c:v>26.8</c:v>
                </c:pt>
                <c:pt idx="666">
                  <c:v>26.8</c:v>
                </c:pt>
                <c:pt idx="667">
                  <c:v>26.8</c:v>
                </c:pt>
                <c:pt idx="668">
                  <c:v>26.8</c:v>
                </c:pt>
                <c:pt idx="669">
                  <c:v>26.9</c:v>
                </c:pt>
                <c:pt idx="670">
                  <c:v>26.9</c:v>
                </c:pt>
                <c:pt idx="671">
                  <c:v>26.9</c:v>
                </c:pt>
                <c:pt idx="672">
                  <c:v>26.9</c:v>
                </c:pt>
                <c:pt idx="673">
                  <c:v>27</c:v>
                </c:pt>
                <c:pt idx="674">
                  <c:v>27</c:v>
                </c:pt>
                <c:pt idx="675">
                  <c:v>27</c:v>
                </c:pt>
                <c:pt idx="676">
                  <c:v>27</c:v>
                </c:pt>
                <c:pt idx="677">
                  <c:v>27</c:v>
                </c:pt>
                <c:pt idx="678">
                  <c:v>27</c:v>
                </c:pt>
                <c:pt idx="679">
                  <c:v>27</c:v>
                </c:pt>
                <c:pt idx="680">
                  <c:v>27</c:v>
                </c:pt>
                <c:pt idx="681">
                  <c:v>27</c:v>
                </c:pt>
                <c:pt idx="682">
                  <c:v>27</c:v>
                </c:pt>
                <c:pt idx="683">
                  <c:v>27</c:v>
                </c:pt>
                <c:pt idx="684">
                  <c:v>27.1</c:v>
                </c:pt>
                <c:pt idx="685">
                  <c:v>27.1</c:v>
                </c:pt>
                <c:pt idx="686">
                  <c:v>27.1</c:v>
                </c:pt>
                <c:pt idx="687">
                  <c:v>27.2</c:v>
                </c:pt>
                <c:pt idx="688">
                  <c:v>27.2</c:v>
                </c:pt>
                <c:pt idx="689">
                  <c:v>27.3</c:v>
                </c:pt>
                <c:pt idx="690">
                  <c:v>27.3</c:v>
                </c:pt>
                <c:pt idx="691">
                  <c:v>27.3</c:v>
                </c:pt>
                <c:pt idx="692">
                  <c:v>27.3</c:v>
                </c:pt>
                <c:pt idx="693">
                  <c:v>27.3</c:v>
                </c:pt>
                <c:pt idx="694">
                  <c:v>27.3</c:v>
                </c:pt>
                <c:pt idx="695">
                  <c:v>27.3</c:v>
                </c:pt>
                <c:pt idx="696">
                  <c:v>27.3</c:v>
                </c:pt>
                <c:pt idx="697">
                  <c:v>27.4</c:v>
                </c:pt>
                <c:pt idx="698">
                  <c:v>27.4</c:v>
                </c:pt>
                <c:pt idx="699">
                  <c:v>27.4</c:v>
                </c:pt>
                <c:pt idx="700">
                  <c:v>27.5</c:v>
                </c:pt>
                <c:pt idx="701">
                  <c:v>27.5</c:v>
                </c:pt>
                <c:pt idx="702">
                  <c:v>27.5</c:v>
                </c:pt>
                <c:pt idx="703">
                  <c:v>27.5</c:v>
                </c:pt>
                <c:pt idx="704">
                  <c:v>27.5</c:v>
                </c:pt>
                <c:pt idx="705">
                  <c:v>27.6</c:v>
                </c:pt>
                <c:pt idx="706">
                  <c:v>27.7</c:v>
                </c:pt>
                <c:pt idx="707">
                  <c:v>27.7</c:v>
                </c:pt>
                <c:pt idx="708">
                  <c:v>27.7</c:v>
                </c:pt>
                <c:pt idx="709">
                  <c:v>27.8</c:v>
                </c:pt>
                <c:pt idx="710">
                  <c:v>27.8</c:v>
                </c:pt>
                <c:pt idx="711">
                  <c:v>27.8</c:v>
                </c:pt>
                <c:pt idx="712">
                  <c:v>27.9</c:v>
                </c:pt>
                <c:pt idx="713">
                  <c:v>27.9</c:v>
                </c:pt>
                <c:pt idx="714">
                  <c:v>27.9</c:v>
                </c:pt>
                <c:pt idx="715">
                  <c:v>27.9</c:v>
                </c:pt>
                <c:pt idx="716">
                  <c:v>28</c:v>
                </c:pt>
                <c:pt idx="717">
                  <c:v>28</c:v>
                </c:pt>
                <c:pt idx="718">
                  <c:v>28</c:v>
                </c:pt>
                <c:pt idx="719">
                  <c:v>28.1</c:v>
                </c:pt>
                <c:pt idx="720">
                  <c:v>28.1</c:v>
                </c:pt>
                <c:pt idx="721">
                  <c:v>28.1</c:v>
                </c:pt>
                <c:pt idx="722">
                  <c:v>28.1</c:v>
                </c:pt>
                <c:pt idx="723">
                  <c:v>28.2</c:v>
                </c:pt>
                <c:pt idx="724">
                  <c:v>28.2</c:v>
                </c:pt>
                <c:pt idx="725">
                  <c:v>28.2</c:v>
                </c:pt>
                <c:pt idx="726">
                  <c:v>28.3</c:v>
                </c:pt>
                <c:pt idx="727">
                  <c:v>28.3</c:v>
                </c:pt>
                <c:pt idx="728">
                  <c:v>28.3</c:v>
                </c:pt>
                <c:pt idx="729">
                  <c:v>28.4</c:v>
                </c:pt>
                <c:pt idx="730">
                  <c:v>28.4</c:v>
                </c:pt>
                <c:pt idx="731">
                  <c:v>28.4</c:v>
                </c:pt>
                <c:pt idx="732">
                  <c:v>28.5</c:v>
                </c:pt>
                <c:pt idx="733">
                  <c:v>28.5</c:v>
                </c:pt>
                <c:pt idx="734">
                  <c:v>28.5</c:v>
                </c:pt>
                <c:pt idx="735">
                  <c:v>28.6</c:v>
                </c:pt>
                <c:pt idx="736">
                  <c:v>28.6</c:v>
                </c:pt>
                <c:pt idx="737">
                  <c:v>28.6</c:v>
                </c:pt>
                <c:pt idx="738">
                  <c:v>28.7</c:v>
                </c:pt>
                <c:pt idx="739">
                  <c:v>28.7</c:v>
                </c:pt>
                <c:pt idx="740">
                  <c:v>28.7</c:v>
                </c:pt>
                <c:pt idx="741">
                  <c:v>28.8</c:v>
                </c:pt>
                <c:pt idx="742">
                  <c:v>28.8</c:v>
                </c:pt>
                <c:pt idx="743">
                  <c:v>28.8</c:v>
                </c:pt>
                <c:pt idx="744">
                  <c:v>28.8</c:v>
                </c:pt>
                <c:pt idx="745">
                  <c:v>28.8</c:v>
                </c:pt>
                <c:pt idx="746">
                  <c:v>28.9</c:v>
                </c:pt>
                <c:pt idx="747">
                  <c:v>28.9</c:v>
                </c:pt>
                <c:pt idx="748">
                  <c:v>28.9</c:v>
                </c:pt>
                <c:pt idx="749">
                  <c:v>29</c:v>
                </c:pt>
                <c:pt idx="750">
                  <c:v>29</c:v>
                </c:pt>
                <c:pt idx="751">
                  <c:v>29.1</c:v>
                </c:pt>
                <c:pt idx="752">
                  <c:v>29.2</c:v>
                </c:pt>
                <c:pt idx="753">
                  <c:v>29.2</c:v>
                </c:pt>
                <c:pt idx="754">
                  <c:v>29.2</c:v>
                </c:pt>
                <c:pt idx="755">
                  <c:v>29.3</c:v>
                </c:pt>
                <c:pt idx="756">
                  <c:v>29.3</c:v>
                </c:pt>
                <c:pt idx="757">
                  <c:v>29.3</c:v>
                </c:pt>
                <c:pt idx="758">
                  <c:v>29.4</c:v>
                </c:pt>
                <c:pt idx="759">
                  <c:v>29.4</c:v>
                </c:pt>
                <c:pt idx="760">
                  <c:v>29.4</c:v>
                </c:pt>
                <c:pt idx="761">
                  <c:v>29.5</c:v>
                </c:pt>
                <c:pt idx="762">
                  <c:v>29.7</c:v>
                </c:pt>
                <c:pt idx="763">
                  <c:v>29.7</c:v>
                </c:pt>
                <c:pt idx="764">
                  <c:v>29.8</c:v>
                </c:pt>
                <c:pt idx="765">
                  <c:v>29.8</c:v>
                </c:pt>
                <c:pt idx="766">
                  <c:v>29.8</c:v>
                </c:pt>
                <c:pt idx="767">
                  <c:v>30</c:v>
                </c:pt>
                <c:pt idx="768">
                  <c:v>30</c:v>
                </c:pt>
                <c:pt idx="769">
                  <c:v>30</c:v>
                </c:pt>
                <c:pt idx="770">
                  <c:v>30</c:v>
                </c:pt>
                <c:pt idx="771">
                  <c:v>30</c:v>
                </c:pt>
                <c:pt idx="772">
                  <c:v>30.3</c:v>
                </c:pt>
                <c:pt idx="773">
                  <c:v>30.3</c:v>
                </c:pt>
                <c:pt idx="774">
                  <c:v>30.4</c:v>
                </c:pt>
                <c:pt idx="775">
                  <c:v>30.9</c:v>
                </c:pt>
                <c:pt idx="776">
                  <c:v>31</c:v>
                </c:pt>
                <c:pt idx="777">
                  <c:v>31</c:v>
                </c:pt>
                <c:pt idx="778">
                  <c:v>31.2</c:v>
                </c:pt>
                <c:pt idx="779">
                  <c:v>31.4</c:v>
                </c:pt>
                <c:pt idx="780">
                  <c:v>32</c:v>
                </c:pt>
                <c:pt idx="781">
                  <c:v>32.5</c:v>
                </c:pt>
                <c:pt idx="782">
                  <c:v>32.5</c:v>
                </c:pt>
                <c:pt idx="783">
                  <c:v>35.700000000000003</c:v>
                </c:pt>
              </c:numCache>
            </c:numRef>
          </c:xVal>
          <c:yVal>
            <c:numRef>
              <c:f>'Sand flathead'!$R$2:$R$2002</c:f>
              <c:numCache>
                <c:formatCode>General</c:formatCode>
                <c:ptCount val="2001"/>
                <c:pt idx="5">
                  <c:v>4.0000000000000001E-3</c:v>
                </c:pt>
                <c:pt idx="6">
                  <c:v>1.2E-2</c:v>
                </c:pt>
                <c:pt idx="7">
                  <c:v>1.4E-2</c:v>
                </c:pt>
                <c:pt idx="8">
                  <c:v>1.2999999999999999E-2</c:v>
                </c:pt>
                <c:pt idx="9">
                  <c:v>1.7000000000000001E-2</c:v>
                </c:pt>
                <c:pt idx="10">
                  <c:v>2.5999999999999999E-2</c:v>
                </c:pt>
                <c:pt idx="11">
                  <c:v>2.5999999999999999E-2</c:v>
                </c:pt>
                <c:pt idx="12">
                  <c:v>3.1E-2</c:v>
                </c:pt>
                <c:pt idx="13">
                  <c:v>2.9000000000000001E-2</c:v>
                </c:pt>
                <c:pt idx="14">
                  <c:v>3.1E-2</c:v>
                </c:pt>
                <c:pt idx="15">
                  <c:v>3.5999999999999997E-2</c:v>
                </c:pt>
                <c:pt idx="16">
                  <c:v>0.03</c:v>
                </c:pt>
                <c:pt idx="17">
                  <c:v>3.1E-2</c:v>
                </c:pt>
                <c:pt idx="18">
                  <c:v>2.8000000000000001E-2</c:v>
                </c:pt>
                <c:pt idx="19">
                  <c:v>3.9E-2</c:v>
                </c:pt>
                <c:pt idx="20">
                  <c:v>3.5999999999999997E-2</c:v>
                </c:pt>
                <c:pt idx="21">
                  <c:v>3.1E-2</c:v>
                </c:pt>
                <c:pt idx="22">
                  <c:v>3.3000000000000002E-2</c:v>
                </c:pt>
                <c:pt idx="23">
                  <c:v>3.5999999999999997E-2</c:v>
                </c:pt>
                <c:pt idx="24">
                  <c:v>3.3000000000000002E-2</c:v>
                </c:pt>
                <c:pt idx="25">
                  <c:v>3.5000000000000003E-2</c:v>
                </c:pt>
                <c:pt idx="26">
                  <c:v>3.5000000000000003E-2</c:v>
                </c:pt>
                <c:pt idx="27">
                  <c:v>3.4000000000000002E-2</c:v>
                </c:pt>
                <c:pt idx="28">
                  <c:v>3.4000000000000002E-2</c:v>
                </c:pt>
                <c:pt idx="29">
                  <c:v>3.7999999999999999E-2</c:v>
                </c:pt>
                <c:pt idx="30">
                  <c:v>3.2000000000000001E-2</c:v>
                </c:pt>
                <c:pt idx="31">
                  <c:v>3.7999999999999999E-2</c:v>
                </c:pt>
                <c:pt idx="32">
                  <c:v>4.2000000000000003E-2</c:v>
                </c:pt>
                <c:pt idx="33">
                  <c:v>3.5999999999999997E-2</c:v>
                </c:pt>
                <c:pt idx="34">
                  <c:v>3.7999999999999999E-2</c:v>
                </c:pt>
                <c:pt idx="35">
                  <c:v>3.5999999999999997E-2</c:v>
                </c:pt>
                <c:pt idx="36">
                  <c:v>3.6999999999999998E-2</c:v>
                </c:pt>
                <c:pt idx="37">
                  <c:v>4.3999999999999997E-2</c:v>
                </c:pt>
                <c:pt idx="38">
                  <c:v>3.5999999999999997E-2</c:v>
                </c:pt>
                <c:pt idx="39">
                  <c:v>3.5000000000000003E-2</c:v>
                </c:pt>
                <c:pt idx="40">
                  <c:v>0.04</c:v>
                </c:pt>
                <c:pt idx="41">
                  <c:v>3.5000000000000003E-2</c:v>
                </c:pt>
                <c:pt idx="42">
                  <c:v>3.7999999999999999E-2</c:v>
                </c:pt>
                <c:pt idx="43">
                  <c:v>3.6999999999999998E-2</c:v>
                </c:pt>
                <c:pt idx="44">
                  <c:v>0.04</c:v>
                </c:pt>
                <c:pt idx="45">
                  <c:v>3.5999999999999997E-2</c:v>
                </c:pt>
                <c:pt idx="46">
                  <c:v>3.9E-2</c:v>
                </c:pt>
                <c:pt idx="47">
                  <c:v>0.04</c:v>
                </c:pt>
                <c:pt idx="48">
                  <c:v>4.2000000000000003E-2</c:v>
                </c:pt>
                <c:pt idx="49">
                  <c:v>4.9000000000000002E-2</c:v>
                </c:pt>
                <c:pt idx="50">
                  <c:v>0.04</c:v>
                </c:pt>
                <c:pt idx="51">
                  <c:v>3.7999999999999999E-2</c:v>
                </c:pt>
                <c:pt idx="52">
                  <c:v>0.04</c:v>
                </c:pt>
                <c:pt idx="53">
                  <c:v>4.7E-2</c:v>
                </c:pt>
                <c:pt idx="54">
                  <c:v>4.4999999999999998E-2</c:v>
                </c:pt>
                <c:pt idx="55">
                  <c:v>4.3999999999999997E-2</c:v>
                </c:pt>
                <c:pt idx="56">
                  <c:v>4.4999999999999998E-2</c:v>
                </c:pt>
                <c:pt idx="57">
                  <c:v>4.1000000000000002E-2</c:v>
                </c:pt>
                <c:pt idx="58">
                  <c:v>4.2000000000000003E-2</c:v>
                </c:pt>
                <c:pt idx="59">
                  <c:v>4.1000000000000002E-2</c:v>
                </c:pt>
                <c:pt idx="60">
                  <c:v>4.3999999999999997E-2</c:v>
                </c:pt>
                <c:pt idx="61">
                  <c:v>4.3999999999999997E-2</c:v>
                </c:pt>
                <c:pt idx="62">
                  <c:v>4.9000000000000002E-2</c:v>
                </c:pt>
                <c:pt idx="63">
                  <c:v>4.4999999999999998E-2</c:v>
                </c:pt>
                <c:pt idx="64">
                  <c:v>4.4999999999999998E-2</c:v>
                </c:pt>
                <c:pt idx="65">
                  <c:v>4.4999999999999998E-2</c:v>
                </c:pt>
                <c:pt idx="66">
                  <c:v>0.04</c:v>
                </c:pt>
                <c:pt idx="67">
                  <c:v>4.2000000000000003E-2</c:v>
                </c:pt>
                <c:pt idx="68">
                  <c:v>4.5999999999999999E-2</c:v>
                </c:pt>
                <c:pt idx="69">
                  <c:v>4.8000000000000001E-2</c:v>
                </c:pt>
                <c:pt idx="70">
                  <c:v>4.2000000000000003E-2</c:v>
                </c:pt>
                <c:pt idx="71">
                  <c:v>4.2000000000000003E-2</c:v>
                </c:pt>
                <c:pt idx="72">
                  <c:v>0.04</c:v>
                </c:pt>
                <c:pt idx="73">
                  <c:v>4.9000000000000002E-2</c:v>
                </c:pt>
                <c:pt idx="74">
                  <c:v>4.3999999999999997E-2</c:v>
                </c:pt>
                <c:pt idx="75">
                  <c:v>4.9000000000000002E-2</c:v>
                </c:pt>
                <c:pt idx="76">
                  <c:v>4.2999999999999997E-2</c:v>
                </c:pt>
                <c:pt idx="77">
                  <c:v>4.4999999999999998E-2</c:v>
                </c:pt>
                <c:pt idx="78">
                  <c:v>0.05</c:v>
                </c:pt>
                <c:pt idx="79">
                  <c:v>4.7E-2</c:v>
                </c:pt>
                <c:pt idx="80">
                  <c:v>4.4999999999999998E-2</c:v>
                </c:pt>
                <c:pt idx="81">
                  <c:v>4.7E-2</c:v>
                </c:pt>
                <c:pt idx="82">
                  <c:v>4.3999999999999997E-2</c:v>
                </c:pt>
                <c:pt idx="83">
                  <c:v>4.5999999999999999E-2</c:v>
                </c:pt>
                <c:pt idx="84">
                  <c:v>4.1000000000000002E-2</c:v>
                </c:pt>
                <c:pt idx="85">
                  <c:v>4.5999999999999999E-2</c:v>
                </c:pt>
                <c:pt idx="86">
                  <c:v>0.05</c:v>
                </c:pt>
                <c:pt idx="87">
                  <c:v>4.2999999999999997E-2</c:v>
                </c:pt>
                <c:pt idx="88">
                  <c:v>4.7E-2</c:v>
                </c:pt>
                <c:pt idx="89">
                  <c:v>4.2999999999999997E-2</c:v>
                </c:pt>
                <c:pt idx="90">
                  <c:v>4.2999999999999997E-2</c:v>
                </c:pt>
                <c:pt idx="91">
                  <c:v>4.7E-2</c:v>
                </c:pt>
                <c:pt idx="92">
                  <c:v>5.5E-2</c:v>
                </c:pt>
                <c:pt idx="93">
                  <c:v>4.8000000000000001E-2</c:v>
                </c:pt>
                <c:pt idx="94">
                  <c:v>4.5999999999999999E-2</c:v>
                </c:pt>
                <c:pt idx="95">
                  <c:v>4.5999999999999999E-2</c:v>
                </c:pt>
                <c:pt idx="96">
                  <c:v>4.8000000000000001E-2</c:v>
                </c:pt>
                <c:pt idx="97">
                  <c:v>0.05</c:v>
                </c:pt>
                <c:pt idx="98">
                  <c:v>4.5999999999999999E-2</c:v>
                </c:pt>
                <c:pt idx="99">
                  <c:v>4.9000000000000002E-2</c:v>
                </c:pt>
                <c:pt idx="100">
                  <c:v>4.9000000000000002E-2</c:v>
                </c:pt>
                <c:pt idx="101">
                  <c:v>4.4999999999999998E-2</c:v>
                </c:pt>
                <c:pt idx="102">
                  <c:v>6.5000000000000002E-2</c:v>
                </c:pt>
                <c:pt idx="103">
                  <c:v>0.05</c:v>
                </c:pt>
                <c:pt idx="104">
                  <c:v>5.0999999999999997E-2</c:v>
                </c:pt>
                <c:pt idx="105">
                  <c:v>4.9000000000000002E-2</c:v>
                </c:pt>
                <c:pt idx="106">
                  <c:v>5.6000000000000001E-2</c:v>
                </c:pt>
                <c:pt idx="107">
                  <c:v>4.5999999999999999E-2</c:v>
                </c:pt>
                <c:pt idx="108">
                  <c:v>5.0999999999999997E-2</c:v>
                </c:pt>
                <c:pt idx="109">
                  <c:v>5.0999999999999997E-2</c:v>
                </c:pt>
                <c:pt idx="110">
                  <c:v>0.05</c:v>
                </c:pt>
                <c:pt idx="111">
                  <c:v>4.4999999999999998E-2</c:v>
                </c:pt>
                <c:pt idx="112">
                  <c:v>5.7000000000000002E-2</c:v>
                </c:pt>
                <c:pt idx="113">
                  <c:v>4.9000000000000002E-2</c:v>
                </c:pt>
                <c:pt idx="114">
                  <c:v>5.8000000000000003E-2</c:v>
                </c:pt>
                <c:pt idx="115">
                  <c:v>4.4999999999999998E-2</c:v>
                </c:pt>
                <c:pt idx="116">
                  <c:v>5.5E-2</c:v>
                </c:pt>
                <c:pt idx="117">
                  <c:v>5.7000000000000002E-2</c:v>
                </c:pt>
                <c:pt idx="118">
                  <c:v>6.5000000000000002E-2</c:v>
                </c:pt>
                <c:pt idx="119">
                  <c:v>4.7E-2</c:v>
                </c:pt>
                <c:pt idx="120">
                  <c:v>5.7000000000000002E-2</c:v>
                </c:pt>
                <c:pt idx="121">
                  <c:v>5.0999999999999997E-2</c:v>
                </c:pt>
                <c:pt idx="122">
                  <c:v>0.06</c:v>
                </c:pt>
                <c:pt idx="123">
                  <c:v>4.8000000000000001E-2</c:v>
                </c:pt>
                <c:pt idx="124">
                  <c:v>5.2999999999999999E-2</c:v>
                </c:pt>
                <c:pt idx="125">
                  <c:v>5.8999999999999997E-2</c:v>
                </c:pt>
                <c:pt idx="126">
                  <c:v>4.8000000000000001E-2</c:v>
                </c:pt>
                <c:pt idx="127">
                  <c:v>5.8999999999999997E-2</c:v>
                </c:pt>
                <c:pt idx="128">
                  <c:v>5.7000000000000002E-2</c:v>
                </c:pt>
                <c:pt idx="129">
                  <c:v>5.1999999999999998E-2</c:v>
                </c:pt>
                <c:pt idx="130">
                  <c:v>5.0999999999999997E-2</c:v>
                </c:pt>
                <c:pt idx="131">
                  <c:v>6.3E-2</c:v>
                </c:pt>
                <c:pt idx="132">
                  <c:v>4.4999999999999998E-2</c:v>
                </c:pt>
                <c:pt idx="133">
                  <c:v>5.5E-2</c:v>
                </c:pt>
                <c:pt idx="134">
                  <c:v>0.06</c:v>
                </c:pt>
                <c:pt idx="135">
                  <c:v>5.8000000000000003E-2</c:v>
                </c:pt>
                <c:pt idx="136">
                  <c:v>6.4000000000000001E-2</c:v>
                </c:pt>
                <c:pt idx="137">
                  <c:v>5.3999999999999999E-2</c:v>
                </c:pt>
                <c:pt idx="138">
                  <c:v>5.1999999999999998E-2</c:v>
                </c:pt>
                <c:pt idx="139">
                  <c:v>5.3999999999999999E-2</c:v>
                </c:pt>
                <c:pt idx="140">
                  <c:v>5.1999999999999998E-2</c:v>
                </c:pt>
                <c:pt idx="141">
                  <c:v>6.0999999999999999E-2</c:v>
                </c:pt>
                <c:pt idx="142">
                  <c:v>6.0999999999999999E-2</c:v>
                </c:pt>
                <c:pt idx="143">
                  <c:v>5.8999999999999997E-2</c:v>
                </c:pt>
                <c:pt idx="144">
                  <c:v>5.8000000000000003E-2</c:v>
                </c:pt>
                <c:pt idx="145">
                  <c:v>0.06</c:v>
                </c:pt>
                <c:pt idx="146">
                  <c:v>5.8999999999999997E-2</c:v>
                </c:pt>
                <c:pt idx="147">
                  <c:v>5.8000000000000003E-2</c:v>
                </c:pt>
                <c:pt idx="148">
                  <c:v>5.8999999999999997E-2</c:v>
                </c:pt>
                <c:pt idx="149">
                  <c:v>5.3999999999999999E-2</c:v>
                </c:pt>
                <c:pt idx="150">
                  <c:v>5.6000000000000001E-2</c:v>
                </c:pt>
                <c:pt idx="151">
                  <c:v>5.8999999999999997E-2</c:v>
                </c:pt>
                <c:pt idx="152">
                  <c:v>5.7000000000000002E-2</c:v>
                </c:pt>
                <c:pt idx="153">
                  <c:v>6.5000000000000002E-2</c:v>
                </c:pt>
                <c:pt idx="154">
                  <c:v>0.05</c:v>
                </c:pt>
                <c:pt idx="155">
                  <c:v>5.5E-2</c:v>
                </c:pt>
                <c:pt idx="156">
                  <c:v>5.2999999999999999E-2</c:v>
                </c:pt>
                <c:pt idx="157">
                  <c:v>5.7000000000000002E-2</c:v>
                </c:pt>
                <c:pt idx="158">
                  <c:v>5.3999999999999999E-2</c:v>
                </c:pt>
                <c:pt idx="159">
                  <c:v>4.2999999999999997E-2</c:v>
                </c:pt>
                <c:pt idx="160">
                  <c:v>6.8000000000000005E-2</c:v>
                </c:pt>
                <c:pt idx="161">
                  <c:v>5.7000000000000002E-2</c:v>
                </c:pt>
                <c:pt idx="162">
                  <c:v>7.0999999999999994E-2</c:v>
                </c:pt>
                <c:pt idx="163">
                  <c:v>5.8000000000000003E-2</c:v>
                </c:pt>
                <c:pt idx="164">
                  <c:v>6.2E-2</c:v>
                </c:pt>
                <c:pt idx="165">
                  <c:v>5.8000000000000003E-2</c:v>
                </c:pt>
                <c:pt idx="166">
                  <c:v>5.8999999999999997E-2</c:v>
                </c:pt>
                <c:pt idx="167">
                  <c:v>6.0999999999999999E-2</c:v>
                </c:pt>
                <c:pt idx="168">
                  <c:v>6.3E-2</c:v>
                </c:pt>
                <c:pt idx="169">
                  <c:v>6.2E-2</c:v>
                </c:pt>
                <c:pt idx="170">
                  <c:v>6.2E-2</c:v>
                </c:pt>
                <c:pt idx="171">
                  <c:v>6.2E-2</c:v>
                </c:pt>
                <c:pt idx="172">
                  <c:v>6.3E-2</c:v>
                </c:pt>
                <c:pt idx="173">
                  <c:v>6.2E-2</c:v>
                </c:pt>
                <c:pt idx="174">
                  <c:v>5.8000000000000003E-2</c:v>
                </c:pt>
                <c:pt idx="175">
                  <c:v>7.2999999999999995E-2</c:v>
                </c:pt>
                <c:pt idx="176">
                  <c:v>6.2E-2</c:v>
                </c:pt>
                <c:pt idx="177">
                  <c:v>6.2E-2</c:v>
                </c:pt>
                <c:pt idx="178">
                  <c:v>5.6000000000000001E-2</c:v>
                </c:pt>
                <c:pt idx="179">
                  <c:v>5.8000000000000003E-2</c:v>
                </c:pt>
                <c:pt idx="180">
                  <c:v>6.3E-2</c:v>
                </c:pt>
                <c:pt idx="181">
                  <c:v>6.5000000000000002E-2</c:v>
                </c:pt>
                <c:pt idx="182">
                  <c:v>6.9000000000000006E-2</c:v>
                </c:pt>
                <c:pt idx="183">
                  <c:v>6.4000000000000001E-2</c:v>
                </c:pt>
                <c:pt idx="184">
                  <c:v>6.4000000000000001E-2</c:v>
                </c:pt>
                <c:pt idx="185">
                  <c:v>6.4000000000000001E-2</c:v>
                </c:pt>
                <c:pt idx="186">
                  <c:v>7.6999999999999999E-2</c:v>
                </c:pt>
                <c:pt idx="187">
                  <c:v>6.5000000000000002E-2</c:v>
                </c:pt>
                <c:pt idx="188">
                  <c:v>0.05</c:v>
                </c:pt>
                <c:pt idx="189">
                  <c:v>6.6000000000000003E-2</c:v>
                </c:pt>
                <c:pt idx="190">
                  <c:v>7.4999999999999997E-2</c:v>
                </c:pt>
                <c:pt idx="191">
                  <c:v>6.3E-2</c:v>
                </c:pt>
                <c:pt idx="192">
                  <c:v>6.3E-2</c:v>
                </c:pt>
                <c:pt idx="193">
                  <c:v>6.8000000000000005E-2</c:v>
                </c:pt>
                <c:pt idx="194">
                  <c:v>7.0999999999999994E-2</c:v>
                </c:pt>
                <c:pt idx="195">
                  <c:v>6.7000000000000004E-2</c:v>
                </c:pt>
                <c:pt idx="196">
                  <c:v>7.0999999999999994E-2</c:v>
                </c:pt>
                <c:pt idx="197">
                  <c:v>6.4000000000000001E-2</c:v>
                </c:pt>
                <c:pt idx="198">
                  <c:v>8.3000000000000004E-2</c:v>
                </c:pt>
                <c:pt idx="199">
                  <c:v>6.6000000000000003E-2</c:v>
                </c:pt>
                <c:pt idx="200">
                  <c:v>7.0999999999999994E-2</c:v>
                </c:pt>
                <c:pt idx="201">
                  <c:v>5.6000000000000001E-2</c:v>
                </c:pt>
                <c:pt idx="202">
                  <c:v>5.8000000000000003E-2</c:v>
                </c:pt>
                <c:pt idx="203">
                  <c:v>7.2999999999999995E-2</c:v>
                </c:pt>
                <c:pt idx="204">
                  <c:v>6.8000000000000005E-2</c:v>
                </c:pt>
                <c:pt idx="205">
                  <c:v>6.9000000000000006E-2</c:v>
                </c:pt>
                <c:pt idx="206">
                  <c:v>6.7000000000000004E-2</c:v>
                </c:pt>
                <c:pt idx="207">
                  <c:v>7.0000000000000007E-2</c:v>
                </c:pt>
                <c:pt idx="208">
                  <c:v>0.06</c:v>
                </c:pt>
                <c:pt idx="209">
                  <c:v>6.4000000000000001E-2</c:v>
                </c:pt>
                <c:pt idx="210">
                  <c:v>6.8000000000000005E-2</c:v>
                </c:pt>
                <c:pt idx="211">
                  <c:v>7.1999999999999995E-2</c:v>
                </c:pt>
                <c:pt idx="212">
                  <c:v>6.7000000000000004E-2</c:v>
                </c:pt>
                <c:pt idx="213">
                  <c:v>7.1999999999999995E-2</c:v>
                </c:pt>
                <c:pt idx="214">
                  <c:v>6.7000000000000004E-2</c:v>
                </c:pt>
                <c:pt idx="215">
                  <c:v>8.3000000000000004E-2</c:v>
                </c:pt>
                <c:pt idx="216">
                  <c:v>5.8000000000000003E-2</c:v>
                </c:pt>
                <c:pt idx="217">
                  <c:v>7.0000000000000007E-2</c:v>
                </c:pt>
                <c:pt idx="218">
                  <c:v>7.3999999999999996E-2</c:v>
                </c:pt>
                <c:pt idx="219">
                  <c:v>6.2E-2</c:v>
                </c:pt>
                <c:pt idx="220">
                  <c:v>7.3999999999999996E-2</c:v>
                </c:pt>
                <c:pt idx="221">
                  <c:v>7.8E-2</c:v>
                </c:pt>
                <c:pt idx="222">
                  <c:v>6.8000000000000005E-2</c:v>
                </c:pt>
                <c:pt idx="223">
                  <c:v>6.2E-2</c:v>
                </c:pt>
                <c:pt idx="224">
                  <c:v>7.3999999999999996E-2</c:v>
                </c:pt>
                <c:pt idx="225">
                  <c:v>6.9000000000000006E-2</c:v>
                </c:pt>
                <c:pt idx="226">
                  <c:v>7.2999999999999995E-2</c:v>
                </c:pt>
                <c:pt idx="227">
                  <c:v>7.2999999999999995E-2</c:v>
                </c:pt>
                <c:pt idx="228">
                  <c:v>7.6999999999999999E-2</c:v>
                </c:pt>
                <c:pt idx="229">
                  <c:v>6.7000000000000004E-2</c:v>
                </c:pt>
                <c:pt idx="230">
                  <c:v>7.1999999999999995E-2</c:v>
                </c:pt>
                <c:pt idx="231">
                  <c:v>7.4999999999999997E-2</c:v>
                </c:pt>
                <c:pt idx="232">
                  <c:v>7.3999999999999996E-2</c:v>
                </c:pt>
                <c:pt idx="233">
                  <c:v>7.6999999999999999E-2</c:v>
                </c:pt>
                <c:pt idx="234">
                  <c:v>6.3E-2</c:v>
                </c:pt>
                <c:pt idx="235">
                  <c:v>7.0999999999999994E-2</c:v>
                </c:pt>
                <c:pt idx="236">
                  <c:v>6.2E-2</c:v>
                </c:pt>
                <c:pt idx="237">
                  <c:v>7.8E-2</c:v>
                </c:pt>
                <c:pt idx="238">
                  <c:v>7.2999999999999995E-2</c:v>
                </c:pt>
                <c:pt idx="239">
                  <c:v>6.9000000000000006E-2</c:v>
                </c:pt>
                <c:pt idx="240">
                  <c:v>6.7000000000000004E-2</c:v>
                </c:pt>
                <c:pt idx="241">
                  <c:v>6.2E-2</c:v>
                </c:pt>
                <c:pt idx="242">
                  <c:v>7.1999999999999995E-2</c:v>
                </c:pt>
                <c:pt idx="243">
                  <c:v>7.8E-2</c:v>
                </c:pt>
                <c:pt idx="244">
                  <c:v>7.0999999999999994E-2</c:v>
                </c:pt>
                <c:pt idx="245">
                  <c:v>8.3000000000000004E-2</c:v>
                </c:pt>
                <c:pt idx="246">
                  <c:v>7.0000000000000007E-2</c:v>
                </c:pt>
                <c:pt idx="247">
                  <c:v>7.5999999999999998E-2</c:v>
                </c:pt>
                <c:pt idx="248">
                  <c:v>0.08</c:v>
                </c:pt>
                <c:pt idx="249">
                  <c:v>7.4999999999999997E-2</c:v>
                </c:pt>
                <c:pt idx="250">
                  <c:v>6.4000000000000001E-2</c:v>
                </c:pt>
                <c:pt idx="251">
                  <c:v>7.9000000000000001E-2</c:v>
                </c:pt>
                <c:pt idx="252">
                  <c:v>7.4999999999999997E-2</c:v>
                </c:pt>
                <c:pt idx="253">
                  <c:v>7.4999999999999997E-2</c:v>
                </c:pt>
                <c:pt idx="254">
                  <c:v>7.1999999999999995E-2</c:v>
                </c:pt>
                <c:pt idx="255">
                  <c:v>6.9000000000000006E-2</c:v>
                </c:pt>
                <c:pt idx="256">
                  <c:v>6.9000000000000006E-2</c:v>
                </c:pt>
                <c:pt idx="257">
                  <c:v>8.5000000000000006E-2</c:v>
                </c:pt>
                <c:pt idx="258">
                  <c:v>0.09</c:v>
                </c:pt>
                <c:pt idx="259">
                  <c:v>7.5999999999999998E-2</c:v>
                </c:pt>
                <c:pt idx="260">
                  <c:v>8.2000000000000003E-2</c:v>
                </c:pt>
                <c:pt idx="261">
                  <c:v>7.9000000000000001E-2</c:v>
                </c:pt>
                <c:pt idx="262">
                  <c:v>7.3999999999999996E-2</c:v>
                </c:pt>
                <c:pt idx="263">
                  <c:v>7.1999999999999995E-2</c:v>
                </c:pt>
                <c:pt idx="264">
                  <c:v>8.2000000000000003E-2</c:v>
                </c:pt>
                <c:pt idx="265">
                  <c:v>7.0999999999999994E-2</c:v>
                </c:pt>
                <c:pt idx="266">
                  <c:v>7.8E-2</c:v>
                </c:pt>
                <c:pt idx="267">
                  <c:v>0.08</c:v>
                </c:pt>
                <c:pt idx="268">
                  <c:v>7.9000000000000001E-2</c:v>
                </c:pt>
                <c:pt idx="269">
                  <c:v>7.8E-2</c:v>
                </c:pt>
                <c:pt idx="270">
                  <c:v>8.6999999999999994E-2</c:v>
                </c:pt>
                <c:pt idx="271">
                  <c:v>7.1999999999999995E-2</c:v>
                </c:pt>
                <c:pt idx="272">
                  <c:v>7.4999999999999997E-2</c:v>
                </c:pt>
                <c:pt idx="273">
                  <c:v>8.3000000000000004E-2</c:v>
                </c:pt>
                <c:pt idx="274">
                  <c:v>7.4999999999999997E-2</c:v>
                </c:pt>
                <c:pt idx="275">
                  <c:v>7.0000000000000007E-2</c:v>
                </c:pt>
                <c:pt idx="276">
                  <c:v>7.3999999999999996E-2</c:v>
                </c:pt>
                <c:pt idx="277">
                  <c:v>8.2000000000000003E-2</c:v>
                </c:pt>
                <c:pt idx="278">
                  <c:v>7.6999999999999999E-2</c:v>
                </c:pt>
                <c:pt idx="279">
                  <c:v>7.4999999999999997E-2</c:v>
                </c:pt>
                <c:pt idx="280">
                  <c:v>8.1000000000000003E-2</c:v>
                </c:pt>
                <c:pt idx="281">
                  <c:v>7.1999999999999995E-2</c:v>
                </c:pt>
                <c:pt idx="282">
                  <c:v>8.6999999999999994E-2</c:v>
                </c:pt>
                <c:pt idx="283">
                  <c:v>7.5999999999999998E-2</c:v>
                </c:pt>
                <c:pt idx="284">
                  <c:v>8.1000000000000003E-2</c:v>
                </c:pt>
                <c:pt idx="285">
                  <c:v>7.8E-2</c:v>
                </c:pt>
                <c:pt idx="286">
                  <c:v>7.6999999999999999E-2</c:v>
                </c:pt>
                <c:pt idx="287">
                  <c:v>5.8999999999999997E-2</c:v>
                </c:pt>
                <c:pt idx="288">
                  <c:v>7.1999999999999995E-2</c:v>
                </c:pt>
                <c:pt idx="289">
                  <c:v>9.0999999999999998E-2</c:v>
                </c:pt>
                <c:pt idx="290">
                  <c:v>9.7000000000000003E-2</c:v>
                </c:pt>
                <c:pt idx="291">
                  <c:v>8.2000000000000003E-2</c:v>
                </c:pt>
                <c:pt idx="292">
                  <c:v>8.1000000000000003E-2</c:v>
                </c:pt>
                <c:pt idx="293">
                  <c:v>7.0000000000000007E-2</c:v>
                </c:pt>
                <c:pt idx="294">
                  <c:v>7.4999999999999997E-2</c:v>
                </c:pt>
                <c:pt idx="295">
                  <c:v>8.8999999999999996E-2</c:v>
                </c:pt>
                <c:pt idx="296">
                  <c:v>8.2000000000000003E-2</c:v>
                </c:pt>
                <c:pt idx="297">
                  <c:v>9.4E-2</c:v>
                </c:pt>
                <c:pt idx="298">
                  <c:v>7.4999999999999997E-2</c:v>
                </c:pt>
                <c:pt idx="299">
                  <c:v>9.1999999999999998E-2</c:v>
                </c:pt>
                <c:pt idx="300">
                  <c:v>0.08</c:v>
                </c:pt>
                <c:pt idx="301">
                  <c:v>9.1999999999999998E-2</c:v>
                </c:pt>
                <c:pt idx="302">
                  <c:v>8.7999999999999995E-2</c:v>
                </c:pt>
                <c:pt idx="303">
                  <c:v>8.7999999999999995E-2</c:v>
                </c:pt>
                <c:pt idx="304">
                  <c:v>7.0999999999999994E-2</c:v>
                </c:pt>
                <c:pt idx="305">
                  <c:v>0.08</c:v>
                </c:pt>
                <c:pt idx="306">
                  <c:v>0.08</c:v>
                </c:pt>
                <c:pt idx="307">
                  <c:v>8.4000000000000005E-2</c:v>
                </c:pt>
                <c:pt idx="308">
                  <c:v>9.4E-2</c:v>
                </c:pt>
                <c:pt idx="309">
                  <c:v>8.6999999999999994E-2</c:v>
                </c:pt>
                <c:pt idx="310">
                  <c:v>8.4000000000000005E-2</c:v>
                </c:pt>
                <c:pt idx="311">
                  <c:v>7.9000000000000001E-2</c:v>
                </c:pt>
                <c:pt idx="312">
                  <c:v>0.09</c:v>
                </c:pt>
                <c:pt idx="313">
                  <c:v>9.8000000000000004E-2</c:v>
                </c:pt>
                <c:pt idx="314">
                  <c:v>0.08</c:v>
                </c:pt>
                <c:pt idx="315">
                  <c:v>7.4999999999999997E-2</c:v>
                </c:pt>
                <c:pt idx="316">
                  <c:v>9.0999999999999998E-2</c:v>
                </c:pt>
                <c:pt idx="317">
                  <c:v>8.2000000000000003E-2</c:v>
                </c:pt>
                <c:pt idx="318">
                  <c:v>7.1999999999999995E-2</c:v>
                </c:pt>
                <c:pt idx="319">
                  <c:v>8.6999999999999994E-2</c:v>
                </c:pt>
                <c:pt idx="320">
                  <c:v>9.7000000000000003E-2</c:v>
                </c:pt>
                <c:pt idx="321">
                  <c:v>8.3000000000000004E-2</c:v>
                </c:pt>
                <c:pt idx="322">
                  <c:v>7.6999999999999999E-2</c:v>
                </c:pt>
                <c:pt idx="323">
                  <c:v>9.4E-2</c:v>
                </c:pt>
                <c:pt idx="324">
                  <c:v>0.08</c:v>
                </c:pt>
                <c:pt idx="325">
                  <c:v>6.7000000000000004E-2</c:v>
                </c:pt>
                <c:pt idx="326">
                  <c:v>8.4000000000000005E-2</c:v>
                </c:pt>
                <c:pt idx="327">
                  <c:v>8.6999999999999994E-2</c:v>
                </c:pt>
                <c:pt idx="328">
                  <c:v>0.1</c:v>
                </c:pt>
                <c:pt idx="329">
                  <c:v>7.2999999999999995E-2</c:v>
                </c:pt>
                <c:pt idx="330">
                  <c:v>8.6999999999999994E-2</c:v>
                </c:pt>
                <c:pt idx="331">
                  <c:v>8.2000000000000003E-2</c:v>
                </c:pt>
                <c:pt idx="332">
                  <c:v>9.1999999999999998E-2</c:v>
                </c:pt>
                <c:pt idx="333">
                  <c:v>9.8000000000000004E-2</c:v>
                </c:pt>
                <c:pt idx="334">
                  <c:v>8.4000000000000005E-2</c:v>
                </c:pt>
                <c:pt idx="335">
                  <c:v>7.6999999999999999E-2</c:v>
                </c:pt>
                <c:pt idx="336">
                  <c:v>9.7000000000000003E-2</c:v>
                </c:pt>
                <c:pt idx="337">
                  <c:v>8.4000000000000005E-2</c:v>
                </c:pt>
                <c:pt idx="338">
                  <c:v>8.8999999999999996E-2</c:v>
                </c:pt>
                <c:pt idx="339">
                  <c:v>7.4999999999999997E-2</c:v>
                </c:pt>
                <c:pt idx="340">
                  <c:v>7.8E-2</c:v>
                </c:pt>
                <c:pt idx="341">
                  <c:v>8.1000000000000003E-2</c:v>
                </c:pt>
                <c:pt idx="342">
                  <c:v>8.5999999999999993E-2</c:v>
                </c:pt>
                <c:pt idx="343">
                  <c:v>9.6000000000000002E-2</c:v>
                </c:pt>
                <c:pt idx="344">
                  <c:v>7.8E-2</c:v>
                </c:pt>
                <c:pt idx="345">
                  <c:v>8.5000000000000006E-2</c:v>
                </c:pt>
                <c:pt idx="346">
                  <c:v>8.5000000000000006E-2</c:v>
                </c:pt>
                <c:pt idx="347">
                  <c:v>0.10199999999999999</c:v>
                </c:pt>
                <c:pt idx="348">
                  <c:v>9.5000000000000001E-2</c:v>
                </c:pt>
                <c:pt idx="349">
                  <c:v>8.8999999999999996E-2</c:v>
                </c:pt>
                <c:pt idx="350">
                  <c:v>8.4000000000000005E-2</c:v>
                </c:pt>
                <c:pt idx="351">
                  <c:v>8.5000000000000006E-2</c:v>
                </c:pt>
                <c:pt idx="352">
                  <c:v>8.3000000000000004E-2</c:v>
                </c:pt>
                <c:pt idx="353">
                  <c:v>8.5000000000000006E-2</c:v>
                </c:pt>
                <c:pt idx="354">
                  <c:v>0.1</c:v>
                </c:pt>
                <c:pt idx="355">
                  <c:v>8.5000000000000006E-2</c:v>
                </c:pt>
                <c:pt idx="356">
                  <c:v>8.8999999999999996E-2</c:v>
                </c:pt>
                <c:pt idx="357">
                  <c:v>0.115</c:v>
                </c:pt>
                <c:pt idx="358">
                  <c:v>8.6999999999999994E-2</c:v>
                </c:pt>
                <c:pt idx="359">
                  <c:v>9.8000000000000004E-2</c:v>
                </c:pt>
                <c:pt idx="360">
                  <c:v>9.6000000000000002E-2</c:v>
                </c:pt>
                <c:pt idx="361">
                  <c:v>0.1</c:v>
                </c:pt>
                <c:pt idx="362">
                  <c:v>9.7000000000000003E-2</c:v>
                </c:pt>
                <c:pt idx="363">
                  <c:v>9.0999999999999998E-2</c:v>
                </c:pt>
                <c:pt idx="364">
                  <c:v>8.5999999999999993E-2</c:v>
                </c:pt>
                <c:pt idx="365">
                  <c:v>0.09</c:v>
                </c:pt>
                <c:pt idx="366">
                  <c:v>8.3000000000000004E-2</c:v>
                </c:pt>
                <c:pt idx="367">
                  <c:v>9.1999999999999998E-2</c:v>
                </c:pt>
                <c:pt idx="368">
                  <c:v>0.09</c:v>
                </c:pt>
                <c:pt idx="369">
                  <c:v>0.1</c:v>
                </c:pt>
                <c:pt idx="370">
                  <c:v>9.0999999999999998E-2</c:v>
                </c:pt>
                <c:pt idx="371">
                  <c:v>9.9000000000000005E-2</c:v>
                </c:pt>
                <c:pt idx="372">
                  <c:v>9.5000000000000001E-2</c:v>
                </c:pt>
                <c:pt idx="373">
                  <c:v>8.5000000000000006E-2</c:v>
                </c:pt>
                <c:pt idx="374">
                  <c:v>8.5999999999999993E-2</c:v>
                </c:pt>
                <c:pt idx="375">
                  <c:v>8.3000000000000004E-2</c:v>
                </c:pt>
                <c:pt idx="376">
                  <c:v>8.8999999999999996E-2</c:v>
                </c:pt>
                <c:pt idx="377">
                  <c:v>9.4E-2</c:v>
                </c:pt>
                <c:pt idx="378">
                  <c:v>9.2999999999999999E-2</c:v>
                </c:pt>
                <c:pt idx="379">
                  <c:v>8.4000000000000005E-2</c:v>
                </c:pt>
                <c:pt idx="380">
                  <c:v>0.1</c:v>
                </c:pt>
                <c:pt idx="381">
                  <c:v>8.5999999999999993E-2</c:v>
                </c:pt>
                <c:pt idx="382">
                  <c:v>8.8999999999999996E-2</c:v>
                </c:pt>
                <c:pt idx="383">
                  <c:v>0.106</c:v>
                </c:pt>
                <c:pt idx="384">
                  <c:v>8.7999999999999995E-2</c:v>
                </c:pt>
                <c:pt idx="385">
                  <c:v>9.4E-2</c:v>
                </c:pt>
                <c:pt idx="386">
                  <c:v>9.7000000000000003E-2</c:v>
                </c:pt>
                <c:pt idx="387">
                  <c:v>0.08</c:v>
                </c:pt>
                <c:pt idx="388">
                  <c:v>8.4000000000000005E-2</c:v>
                </c:pt>
                <c:pt idx="389">
                  <c:v>8.4000000000000005E-2</c:v>
                </c:pt>
                <c:pt idx="390">
                  <c:v>9.6000000000000002E-2</c:v>
                </c:pt>
                <c:pt idx="391">
                  <c:v>9.7000000000000003E-2</c:v>
                </c:pt>
                <c:pt idx="392">
                  <c:v>9.7000000000000003E-2</c:v>
                </c:pt>
                <c:pt idx="393">
                  <c:v>9.2999999999999999E-2</c:v>
                </c:pt>
                <c:pt idx="394">
                  <c:v>8.3000000000000004E-2</c:v>
                </c:pt>
                <c:pt idx="395">
                  <c:v>8.2000000000000003E-2</c:v>
                </c:pt>
                <c:pt idx="396">
                  <c:v>0.08</c:v>
                </c:pt>
                <c:pt idx="397">
                  <c:v>9.7000000000000003E-2</c:v>
                </c:pt>
                <c:pt idx="398">
                  <c:v>9.4E-2</c:v>
                </c:pt>
                <c:pt idx="399">
                  <c:v>0.10299999999999999</c:v>
                </c:pt>
                <c:pt idx="400">
                  <c:v>0.105</c:v>
                </c:pt>
                <c:pt idx="401">
                  <c:v>9.5000000000000001E-2</c:v>
                </c:pt>
                <c:pt idx="402">
                  <c:v>9.0999999999999998E-2</c:v>
                </c:pt>
                <c:pt idx="403">
                  <c:v>0.10199999999999999</c:v>
                </c:pt>
                <c:pt idx="404">
                  <c:v>0.109</c:v>
                </c:pt>
                <c:pt idx="405">
                  <c:v>0.105</c:v>
                </c:pt>
                <c:pt idx="406">
                  <c:v>8.1000000000000003E-2</c:v>
                </c:pt>
                <c:pt idx="407">
                  <c:v>7.5999999999999998E-2</c:v>
                </c:pt>
                <c:pt idx="408">
                  <c:v>9.2999999999999999E-2</c:v>
                </c:pt>
                <c:pt idx="409">
                  <c:v>0.105</c:v>
                </c:pt>
                <c:pt idx="410">
                  <c:v>9.4E-2</c:v>
                </c:pt>
                <c:pt idx="411">
                  <c:v>0.09</c:v>
                </c:pt>
                <c:pt idx="412">
                  <c:v>0.111</c:v>
                </c:pt>
                <c:pt idx="413">
                  <c:v>9.9000000000000005E-2</c:v>
                </c:pt>
                <c:pt idx="414">
                  <c:v>8.6999999999999994E-2</c:v>
                </c:pt>
                <c:pt idx="415">
                  <c:v>8.8999999999999996E-2</c:v>
                </c:pt>
                <c:pt idx="416">
                  <c:v>0.10199999999999999</c:v>
                </c:pt>
                <c:pt idx="417">
                  <c:v>0.10100000000000001</c:v>
                </c:pt>
                <c:pt idx="418">
                  <c:v>8.8999999999999996E-2</c:v>
                </c:pt>
                <c:pt idx="419">
                  <c:v>0.106</c:v>
                </c:pt>
                <c:pt idx="420">
                  <c:v>0.1</c:v>
                </c:pt>
                <c:pt idx="421">
                  <c:v>0.1</c:v>
                </c:pt>
                <c:pt idx="422">
                  <c:v>0.10100000000000001</c:v>
                </c:pt>
                <c:pt idx="423">
                  <c:v>9.1999999999999998E-2</c:v>
                </c:pt>
                <c:pt idx="424">
                  <c:v>9.4E-2</c:v>
                </c:pt>
                <c:pt idx="425">
                  <c:v>0.10100000000000001</c:v>
                </c:pt>
                <c:pt idx="426">
                  <c:v>9.8000000000000004E-2</c:v>
                </c:pt>
                <c:pt idx="427">
                  <c:v>0.10199999999999999</c:v>
                </c:pt>
                <c:pt idx="428">
                  <c:v>8.6999999999999994E-2</c:v>
                </c:pt>
                <c:pt idx="429">
                  <c:v>0.1</c:v>
                </c:pt>
                <c:pt idx="430">
                  <c:v>9.5000000000000001E-2</c:v>
                </c:pt>
                <c:pt idx="431">
                  <c:v>0.105</c:v>
                </c:pt>
                <c:pt idx="432">
                  <c:v>9.5000000000000001E-2</c:v>
                </c:pt>
                <c:pt idx="433">
                  <c:v>0.10199999999999999</c:v>
                </c:pt>
                <c:pt idx="434">
                  <c:v>0.10299999999999999</c:v>
                </c:pt>
                <c:pt idx="435">
                  <c:v>9.0999999999999998E-2</c:v>
                </c:pt>
                <c:pt idx="436">
                  <c:v>0.11</c:v>
                </c:pt>
                <c:pt idx="437">
                  <c:v>9.8000000000000004E-2</c:v>
                </c:pt>
                <c:pt idx="438">
                  <c:v>0.10299999999999999</c:v>
                </c:pt>
                <c:pt idx="439">
                  <c:v>9.4E-2</c:v>
                </c:pt>
                <c:pt idx="440">
                  <c:v>0.10100000000000001</c:v>
                </c:pt>
                <c:pt idx="441">
                  <c:v>0.107</c:v>
                </c:pt>
                <c:pt idx="442">
                  <c:v>0.108</c:v>
                </c:pt>
                <c:pt idx="443">
                  <c:v>0.13400000000000001</c:v>
                </c:pt>
                <c:pt idx="444">
                  <c:v>9.9000000000000005E-2</c:v>
                </c:pt>
                <c:pt idx="445">
                  <c:v>9.8000000000000004E-2</c:v>
                </c:pt>
                <c:pt idx="446">
                  <c:v>0.1</c:v>
                </c:pt>
                <c:pt idx="447">
                  <c:v>8.8999999999999996E-2</c:v>
                </c:pt>
                <c:pt idx="448">
                  <c:v>9.9000000000000005E-2</c:v>
                </c:pt>
                <c:pt idx="449">
                  <c:v>0.112</c:v>
                </c:pt>
                <c:pt idx="450">
                  <c:v>0.109</c:v>
                </c:pt>
                <c:pt idx="451">
                  <c:v>8.5999999999999993E-2</c:v>
                </c:pt>
                <c:pt idx="452">
                  <c:v>0.121</c:v>
                </c:pt>
                <c:pt idx="453">
                  <c:v>0.11799999999999999</c:v>
                </c:pt>
                <c:pt idx="454">
                  <c:v>9.2999999999999999E-2</c:v>
                </c:pt>
                <c:pt idx="455">
                  <c:v>0.10100000000000001</c:v>
                </c:pt>
                <c:pt idx="456">
                  <c:v>8.1000000000000003E-2</c:v>
                </c:pt>
                <c:pt idx="457">
                  <c:v>0.09</c:v>
                </c:pt>
                <c:pt idx="458">
                  <c:v>0.10299999999999999</c:v>
                </c:pt>
                <c:pt idx="459">
                  <c:v>9.9000000000000005E-2</c:v>
                </c:pt>
                <c:pt idx="460">
                  <c:v>0.107</c:v>
                </c:pt>
                <c:pt idx="461">
                  <c:v>0.11700000000000001</c:v>
                </c:pt>
                <c:pt idx="462">
                  <c:v>8.7999999999999995E-2</c:v>
                </c:pt>
                <c:pt idx="463">
                  <c:v>0.109</c:v>
                </c:pt>
                <c:pt idx="464">
                  <c:v>0.108</c:v>
                </c:pt>
                <c:pt idx="465">
                  <c:v>9.4E-2</c:v>
                </c:pt>
                <c:pt idx="466">
                  <c:v>0.105</c:v>
                </c:pt>
                <c:pt idx="467">
                  <c:v>9.7000000000000003E-2</c:v>
                </c:pt>
                <c:pt idx="468">
                  <c:v>9.6000000000000002E-2</c:v>
                </c:pt>
                <c:pt idx="469">
                  <c:v>0.10299999999999999</c:v>
                </c:pt>
                <c:pt idx="470">
                  <c:v>0.11899999999999999</c:v>
                </c:pt>
                <c:pt idx="471">
                  <c:v>9.5000000000000001E-2</c:v>
                </c:pt>
                <c:pt idx="472">
                  <c:v>0.11600000000000001</c:v>
                </c:pt>
                <c:pt idx="473">
                  <c:v>9.4E-2</c:v>
                </c:pt>
                <c:pt idx="474">
                  <c:v>0.104</c:v>
                </c:pt>
                <c:pt idx="475">
                  <c:v>0.112</c:v>
                </c:pt>
                <c:pt idx="476">
                  <c:v>0.105</c:v>
                </c:pt>
                <c:pt idx="477">
                  <c:v>8.2000000000000003E-2</c:v>
                </c:pt>
                <c:pt idx="478">
                  <c:v>0.109</c:v>
                </c:pt>
                <c:pt idx="479">
                  <c:v>9.2999999999999999E-2</c:v>
                </c:pt>
                <c:pt idx="480">
                  <c:v>0.11700000000000001</c:v>
                </c:pt>
                <c:pt idx="481">
                  <c:v>0.114</c:v>
                </c:pt>
                <c:pt idx="482">
                  <c:v>0.10199999999999999</c:v>
                </c:pt>
                <c:pt idx="483">
                  <c:v>0.104</c:v>
                </c:pt>
                <c:pt idx="484">
                  <c:v>9.4E-2</c:v>
                </c:pt>
                <c:pt idx="485">
                  <c:v>0.1</c:v>
                </c:pt>
                <c:pt idx="486">
                  <c:v>8.5000000000000006E-2</c:v>
                </c:pt>
                <c:pt idx="487">
                  <c:v>0.105</c:v>
                </c:pt>
                <c:pt idx="488">
                  <c:v>0.114</c:v>
                </c:pt>
                <c:pt idx="489">
                  <c:v>0.125</c:v>
                </c:pt>
                <c:pt idx="490">
                  <c:v>0.109</c:v>
                </c:pt>
                <c:pt idx="491">
                  <c:v>0.108</c:v>
                </c:pt>
                <c:pt idx="492">
                  <c:v>0.107</c:v>
                </c:pt>
                <c:pt idx="493">
                  <c:v>0.16</c:v>
                </c:pt>
                <c:pt idx="494">
                  <c:v>0.108</c:v>
                </c:pt>
                <c:pt idx="495">
                  <c:v>0.11</c:v>
                </c:pt>
                <c:pt idx="496">
                  <c:v>0.112</c:v>
                </c:pt>
                <c:pt idx="497">
                  <c:v>0.11899999999999999</c:v>
                </c:pt>
                <c:pt idx="498">
                  <c:v>8.5999999999999993E-2</c:v>
                </c:pt>
                <c:pt idx="499">
                  <c:v>0.109</c:v>
                </c:pt>
                <c:pt idx="500">
                  <c:v>0.111</c:v>
                </c:pt>
                <c:pt idx="501">
                  <c:v>0.11700000000000001</c:v>
                </c:pt>
                <c:pt idx="502">
                  <c:v>0.11899999999999999</c:v>
                </c:pt>
                <c:pt idx="503">
                  <c:v>0.104</c:v>
                </c:pt>
                <c:pt idx="504">
                  <c:v>0.1</c:v>
                </c:pt>
                <c:pt idx="505">
                  <c:v>9.8000000000000004E-2</c:v>
                </c:pt>
                <c:pt idx="506">
                  <c:v>9.9000000000000005E-2</c:v>
                </c:pt>
                <c:pt idx="507">
                  <c:v>0.1</c:v>
                </c:pt>
                <c:pt idx="508">
                  <c:v>9.6000000000000002E-2</c:v>
                </c:pt>
                <c:pt idx="509">
                  <c:v>0.122</c:v>
                </c:pt>
                <c:pt idx="510">
                  <c:v>0.104</c:v>
                </c:pt>
                <c:pt idx="511">
                  <c:v>0.1</c:v>
                </c:pt>
                <c:pt idx="512">
                  <c:v>9.8000000000000004E-2</c:v>
                </c:pt>
                <c:pt idx="513">
                  <c:v>0.121</c:v>
                </c:pt>
                <c:pt idx="514">
                  <c:v>9.9000000000000005E-2</c:v>
                </c:pt>
                <c:pt idx="515">
                  <c:v>0.105</c:v>
                </c:pt>
                <c:pt idx="516">
                  <c:v>9.8000000000000004E-2</c:v>
                </c:pt>
                <c:pt idx="517">
                  <c:v>0.115</c:v>
                </c:pt>
                <c:pt idx="518">
                  <c:v>0.109</c:v>
                </c:pt>
                <c:pt idx="519">
                  <c:v>0.122</c:v>
                </c:pt>
                <c:pt idx="520">
                  <c:v>0.10199999999999999</c:v>
                </c:pt>
                <c:pt idx="521">
                  <c:v>0.106</c:v>
                </c:pt>
                <c:pt idx="522">
                  <c:v>0.111</c:v>
                </c:pt>
                <c:pt idx="523">
                  <c:v>0.109</c:v>
                </c:pt>
                <c:pt idx="524">
                  <c:v>0.10299999999999999</c:v>
                </c:pt>
                <c:pt idx="525">
                  <c:v>0.125</c:v>
                </c:pt>
                <c:pt idx="526">
                  <c:v>0.11</c:v>
                </c:pt>
                <c:pt idx="527">
                  <c:v>0.109</c:v>
                </c:pt>
                <c:pt idx="528">
                  <c:v>0.125</c:v>
                </c:pt>
                <c:pt idx="529">
                  <c:v>0.128</c:v>
                </c:pt>
                <c:pt idx="530">
                  <c:v>0.11600000000000001</c:v>
                </c:pt>
                <c:pt idx="531">
                  <c:v>0.13900000000000001</c:v>
                </c:pt>
                <c:pt idx="532">
                  <c:v>0.115</c:v>
                </c:pt>
                <c:pt idx="533">
                  <c:v>0.107</c:v>
                </c:pt>
                <c:pt idx="534">
                  <c:v>0.11600000000000001</c:v>
                </c:pt>
                <c:pt idx="535">
                  <c:v>0.111</c:v>
                </c:pt>
                <c:pt idx="536">
                  <c:v>0.112</c:v>
                </c:pt>
                <c:pt idx="537">
                  <c:v>0.108</c:v>
                </c:pt>
                <c:pt idx="538">
                  <c:v>0.10299999999999999</c:v>
                </c:pt>
                <c:pt idx="539">
                  <c:v>0.108</c:v>
                </c:pt>
                <c:pt idx="540">
                  <c:v>9.9000000000000005E-2</c:v>
                </c:pt>
                <c:pt idx="541">
                  <c:v>0.107</c:v>
                </c:pt>
                <c:pt idx="542">
                  <c:v>0.13200000000000001</c:v>
                </c:pt>
                <c:pt idx="543">
                  <c:v>0.10299999999999999</c:v>
                </c:pt>
                <c:pt idx="544">
                  <c:v>0.121</c:v>
                </c:pt>
                <c:pt idx="545">
                  <c:v>0.115</c:v>
                </c:pt>
                <c:pt idx="546">
                  <c:v>9.5000000000000001E-2</c:v>
                </c:pt>
                <c:pt idx="547">
                  <c:v>0.11</c:v>
                </c:pt>
                <c:pt idx="548">
                  <c:v>0.11700000000000001</c:v>
                </c:pt>
                <c:pt idx="549">
                  <c:v>0.114</c:v>
                </c:pt>
                <c:pt idx="550">
                  <c:v>0.11899999999999999</c:v>
                </c:pt>
                <c:pt idx="551">
                  <c:v>0.13300000000000001</c:v>
                </c:pt>
                <c:pt idx="552">
                  <c:v>0.11899999999999999</c:v>
                </c:pt>
                <c:pt idx="553">
                  <c:v>0.123</c:v>
                </c:pt>
                <c:pt idx="554">
                  <c:v>0.107</c:v>
                </c:pt>
                <c:pt idx="555">
                  <c:v>0.1</c:v>
                </c:pt>
                <c:pt idx="556">
                  <c:v>9.8000000000000004E-2</c:v>
                </c:pt>
                <c:pt idx="557">
                  <c:v>0.107</c:v>
                </c:pt>
                <c:pt idx="558">
                  <c:v>0.113</c:v>
                </c:pt>
                <c:pt idx="559">
                  <c:v>0.13100000000000001</c:v>
                </c:pt>
                <c:pt idx="560">
                  <c:v>0.114</c:v>
                </c:pt>
                <c:pt idx="561">
                  <c:v>0.11700000000000001</c:v>
                </c:pt>
                <c:pt idx="562">
                  <c:v>0.121</c:v>
                </c:pt>
                <c:pt idx="563">
                  <c:v>0.11700000000000001</c:v>
                </c:pt>
                <c:pt idx="564">
                  <c:v>0.11799999999999999</c:v>
                </c:pt>
                <c:pt idx="565">
                  <c:v>0.126</c:v>
                </c:pt>
                <c:pt idx="566">
                  <c:v>0.1</c:v>
                </c:pt>
                <c:pt idx="567">
                  <c:v>0.128</c:v>
                </c:pt>
                <c:pt idx="568">
                  <c:v>0.109</c:v>
                </c:pt>
                <c:pt idx="569">
                  <c:v>0.108</c:v>
                </c:pt>
                <c:pt idx="570">
                  <c:v>0.10199999999999999</c:v>
                </c:pt>
                <c:pt idx="571">
                  <c:v>0.128</c:v>
                </c:pt>
                <c:pt idx="572">
                  <c:v>0.121</c:v>
                </c:pt>
                <c:pt idx="573">
                  <c:v>0.113</c:v>
                </c:pt>
                <c:pt idx="574">
                  <c:v>0.123</c:v>
                </c:pt>
                <c:pt idx="575">
                  <c:v>0.123</c:v>
                </c:pt>
                <c:pt idx="576">
                  <c:v>0.11</c:v>
                </c:pt>
                <c:pt idx="577">
                  <c:v>0.127</c:v>
                </c:pt>
                <c:pt idx="578">
                  <c:v>0.125</c:v>
                </c:pt>
                <c:pt idx="579">
                  <c:v>0.115</c:v>
                </c:pt>
                <c:pt idx="580">
                  <c:v>0.115</c:v>
                </c:pt>
                <c:pt idx="581">
                  <c:v>0.111</c:v>
                </c:pt>
                <c:pt idx="582">
                  <c:v>0.121</c:v>
                </c:pt>
                <c:pt idx="583">
                  <c:v>0.127</c:v>
                </c:pt>
                <c:pt idx="584">
                  <c:v>0.107</c:v>
                </c:pt>
                <c:pt idx="585">
                  <c:v>0.123</c:v>
                </c:pt>
                <c:pt idx="586">
                  <c:v>0.111</c:v>
                </c:pt>
                <c:pt idx="587">
                  <c:v>0.121</c:v>
                </c:pt>
                <c:pt idx="588">
                  <c:v>0.115</c:v>
                </c:pt>
                <c:pt idx="589">
                  <c:v>0.11799999999999999</c:v>
                </c:pt>
                <c:pt idx="590">
                  <c:v>0.11799999999999999</c:v>
                </c:pt>
                <c:pt idx="591">
                  <c:v>0.13900000000000001</c:v>
                </c:pt>
                <c:pt idx="592">
                  <c:v>0.11899999999999999</c:v>
                </c:pt>
                <c:pt idx="593">
                  <c:v>0.11899999999999999</c:v>
                </c:pt>
                <c:pt idx="594">
                  <c:v>0.12</c:v>
                </c:pt>
                <c:pt idx="595">
                  <c:v>0.104</c:v>
                </c:pt>
                <c:pt idx="596">
                  <c:v>0.12</c:v>
                </c:pt>
                <c:pt idx="597">
                  <c:v>0.111</c:v>
                </c:pt>
                <c:pt idx="598">
                  <c:v>0.123</c:v>
                </c:pt>
                <c:pt idx="599">
                  <c:v>0.11600000000000001</c:v>
                </c:pt>
                <c:pt idx="600">
                  <c:v>0.122</c:v>
                </c:pt>
                <c:pt idx="601">
                  <c:v>0.113</c:v>
                </c:pt>
                <c:pt idx="602">
                  <c:v>0.113</c:v>
                </c:pt>
                <c:pt idx="603">
                  <c:v>0.115</c:v>
                </c:pt>
                <c:pt idx="604">
                  <c:v>0.11</c:v>
                </c:pt>
                <c:pt idx="605">
                  <c:v>0.13700000000000001</c:v>
                </c:pt>
                <c:pt idx="606">
                  <c:v>0.109</c:v>
                </c:pt>
                <c:pt idx="607">
                  <c:v>0.106</c:v>
                </c:pt>
                <c:pt idx="608">
                  <c:v>0.13600000000000001</c:v>
                </c:pt>
                <c:pt idx="609">
                  <c:v>0.124</c:v>
                </c:pt>
                <c:pt idx="610">
                  <c:v>0.12</c:v>
                </c:pt>
                <c:pt idx="611">
                  <c:v>0.11600000000000001</c:v>
                </c:pt>
                <c:pt idx="612">
                  <c:v>0.108</c:v>
                </c:pt>
                <c:pt idx="613">
                  <c:v>0.125</c:v>
                </c:pt>
                <c:pt idx="614">
                  <c:v>0.12</c:v>
                </c:pt>
                <c:pt idx="615">
                  <c:v>0.121</c:v>
                </c:pt>
                <c:pt idx="616">
                  <c:v>9.6000000000000002E-2</c:v>
                </c:pt>
                <c:pt idx="617">
                  <c:v>0.11700000000000001</c:v>
                </c:pt>
                <c:pt idx="618">
                  <c:v>0.12</c:v>
                </c:pt>
                <c:pt idx="619">
                  <c:v>0.12</c:v>
                </c:pt>
                <c:pt idx="620">
                  <c:v>0.121</c:v>
                </c:pt>
                <c:pt idx="621">
                  <c:v>0.12</c:v>
                </c:pt>
                <c:pt idx="622">
                  <c:v>0.126</c:v>
                </c:pt>
                <c:pt idx="623">
                  <c:v>0.11799999999999999</c:v>
                </c:pt>
                <c:pt idx="624">
                  <c:v>0.10100000000000001</c:v>
                </c:pt>
                <c:pt idx="625">
                  <c:v>0.10100000000000001</c:v>
                </c:pt>
                <c:pt idx="626">
                  <c:v>0.11899999999999999</c:v>
                </c:pt>
                <c:pt idx="627">
                  <c:v>0.12</c:v>
                </c:pt>
                <c:pt idx="628">
                  <c:v>0.14599999999999999</c:v>
                </c:pt>
                <c:pt idx="629">
                  <c:v>0.123</c:v>
                </c:pt>
                <c:pt idx="630">
                  <c:v>0.111</c:v>
                </c:pt>
                <c:pt idx="631">
                  <c:v>0.129</c:v>
                </c:pt>
                <c:pt idx="632">
                  <c:v>0.13</c:v>
                </c:pt>
                <c:pt idx="633">
                  <c:v>0.124</c:v>
                </c:pt>
                <c:pt idx="634">
                  <c:v>0.111</c:v>
                </c:pt>
                <c:pt idx="635">
                  <c:v>0.123</c:v>
                </c:pt>
                <c:pt idx="636">
                  <c:v>0.124</c:v>
                </c:pt>
                <c:pt idx="637">
                  <c:v>0.122</c:v>
                </c:pt>
                <c:pt idx="638">
                  <c:v>0.16400000000000001</c:v>
                </c:pt>
                <c:pt idx="639">
                  <c:v>0.105</c:v>
                </c:pt>
                <c:pt idx="640">
                  <c:v>0.13600000000000001</c:v>
                </c:pt>
                <c:pt idx="641">
                  <c:v>0.11</c:v>
                </c:pt>
                <c:pt idx="642">
                  <c:v>0.14499999999999999</c:v>
                </c:pt>
                <c:pt idx="643">
                  <c:v>0.11600000000000001</c:v>
                </c:pt>
                <c:pt idx="644">
                  <c:v>0.13400000000000001</c:v>
                </c:pt>
                <c:pt idx="645">
                  <c:v>0.13600000000000001</c:v>
                </c:pt>
                <c:pt idx="646">
                  <c:v>0.109</c:v>
                </c:pt>
                <c:pt idx="647">
                  <c:v>0.124</c:v>
                </c:pt>
                <c:pt idx="648">
                  <c:v>0.114</c:v>
                </c:pt>
                <c:pt idx="649">
                  <c:v>0.11899999999999999</c:v>
                </c:pt>
                <c:pt idx="650">
                  <c:v>0.126</c:v>
                </c:pt>
                <c:pt idx="651">
                  <c:v>0.128</c:v>
                </c:pt>
                <c:pt idx="652">
                  <c:v>0.129</c:v>
                </c:pt>
                <c:pt idx="653">
                  <c:v>0.127</c:v>
                </c:pt>
                <c:pt idx="654">
                  <c:v>0.11799999999999999</c:v>
                </c:pt>
                <c:pt idx="655">
                  <c:v>0.11700000000000001</c:v>
                </c:pt>
                <c:pt idx="656">
                  <c:v>0.14499999999999999</c:v>
                </c:pt>
                <c:pt idx="657">
                  <c:v>0.13500000000000001</c:v>
                </c:pt>
                <c:pt idx="658">
                  <c:v>0.13100000000000001</c:v>
                </c:pt>
                <c:pt idx="659">
                  <c:v>0.159</c:v>
                </c:pt>
                <c:pt idx="660">
                  <c:v>0.109</c:v>
                </c:pt>
                <c:pt idx="661">
                  <c:v>0.154</c:v>
                </c:pt>
                <c:pt idx="662">
                  <c:v>0.129</c:v>
                </c:pt>
                <c:pt idx="663">
                  <c:v>0.158</c:v>
                </c:pt>
                <c:pt idx="664">
                  <c:v>0.14299999999999999</c:v>
                </c:pt>
                <c:pt idx="665">
                  <c:v>0.14099999999999999</c:v>
                </c:pt>
                <c:pt idx="666">
                  <c:v>0.13600000000000001</c:v>
                </c:pt>
                <c:pt idx="667">
                  <c:v>0.13500000000000001</c:v>
                </c:pt>
                <c:pt idx="668">
                  <c:v>0.157</c:v>
                </c:pt>
                <c:pt idx="669">
                  <c:v>0.13500000000000001</c:v>
                </c:pt>
                <c:pt idx="670">
                  <c:v>0.11799999999999999</c:v>
                </c:pt>
                <c:pt idx="671">
                  <c:v>0.13</c:v>
                </c:pt>
                <c:pt idx="672">
                  <c:v>0.192</c:v>
                </c:pt>
                <c:pt idx="673">
                  <c:v>0.14299999999999999</c:v>
                </c:pt>
                <c:pt idx="674">
                  <c:v>0.13800000000000001</c:v>
                </c:pt>
                <c:pt idx="675">
                  <c:v>0.13200000000000001</c:v>
                </c:pt>
                <c:pt idx="676">
                  <c:v>0.13500000000000001</c:v>
                </c:pt>
                <c:pt idx="677">
                  <c:v>0.16900000000000001</c:v>
                </c:pt>
                <c:pt idx="678">
                  <c:v>0.127</c:v>
                </c:pt>
                <c:pt idx="679">
                  <c:v>0.13700000000000001</c:v>
                </c:pt>
                <c:pt idx="680">
                  <c:v>0.14000000000000001</c:v>
                </c:pt>
                <c:pt idx="681">
                  <c:v>0.126</c:v>
                </c:pt>
                <c:pt idx="682">
                  <c:v>0.126</c:v>
                </c:pt>
                <c:pt idx="683">
                  <c:v>0.158</c:v>
                </c:pt>
                <c:pt idx="684">
                  <c:v>0.14499999999999999</c:v>
                </c:pt>
                <c:pt idx="685">
                  <c:v>0.13600000000000001</c:v>
                </c:pt>
                <c:pt idx="686">
                  <c:v>0.16</c:v>
                </c:pt>
                <c:pt idx="687">
                  <c:v>0.13500000000000001</c:v>
                </c:pt>
                <c:pt idx="688">
                  <c:v>0.14000000000000001</c:v>
                </c:pt>
                <c:pt idx="689">
                  <c:v>0.14000000000000001</c:v>
                </c:pt>
                <c:pt idx="690">
                  <c:v>0.152</c:v>
                </c:pt>
                <c:pt idx="691">
                  <c:v>0.13700000000000001</c:v>
                </c:pt>
                <c:pt idx="692">
                  <c:v>0.158</c:v>
                </c:pt>
                <c:pt idx="693">
                  <c:v>0.14799999999999999</c:v>
                </c:pt>
                <c:pt idx="694">
                  <c:v>0.14599999999999999</c:v>
                </c:pt>
                <c:pt idx="695">
                  <c:v>0.14099999999999999</c:v>
                </c:pt>
                <c:pt idx="696">
                  <c:v>0.13400000000000001</c:v>
                </c:pt>
                <c:pt idx="697">
                  <c:v>0.16</c:v>
                </c:pt>
                <c:pt idx="698">
                  <c:v>0.14000000000000001</c:v>
                </c:pt>
                <c:pt idx="699">
                  <c:v>0.14000000000000001</c:v>
                </c:pt>
                <c:pt idx="700">
                  <c:v>0.14299999999999999</c:v>
                </c:pt>
                <c:pt idx="701">
                  <c:v>0.14899999999999999</c:v>
                </c:pt>
                <c:pt idx="702">
                  <c:v>0.14299999999999999</c:v>
                </c:pt>
                <c:pt idx="703">
                  <c:v>0.14699999999999999</c:v>
                </c:pt>
                <c:pt idx="704">
                  <c:v>0.16700000000000001</c:v>
                </c:pt>
                <c:pt idx="705">
                  <c:v>0.153</c:v>
                </c:pt>
                <c:pt idx="706">
                  <c:v>0.191</c:v>
                </c:pt>
                <c:pt idx="707">
                  <c:v>0.126</c:v>
                </c:pt>
                <c:pt idx="708">
                  <c:v>0.14299999999999999</c:v>
                </c:pt>
                <c:pt idx="709">
                  <c:v>0.14199999999999999</c:v>
                </c:pt>
                <c:pt idx="710">
                  <c:v>0.14099999999999999</c:v>
                </c:pt>
                <c:pt idx="711">
                  <c:v>0.153</c:v>
                </c:pt>
                <c:pt idx="712">
                  <c:v>0.13600000000000001</c:v>
                </c:pt>
                <c:pt idx="713">
                  <c:v>0.13600000000000001</c:v>
                </c:pt>
                <c:pt idx="714">
                  <c:v>0.152</c:v>
                </c:pt>
                <c:pt idx="715">
                  <c:v>0.20499999999999999</c:v>
                </c:pt>
                <c:pt idx="716">
                  <c:v>0.16900000000000001</c:v>
                </c:pt>
                <c:pt idx="717">
                  <c:v>0.14899999999999999</c:v>
                </c:pt>
                <c:pt idx="718">
                  <c:v>0.152</c:v>
                </c:pt>
                <c:pt idx="719">
                  <c:v>0.13500000000000001</c:v>
                </c:pt>
                <c:pt idx="720">
                  <c:v>0.16800000000000001</c:v>
                </c:pt>
                <c:pt idx="721">
                  <c:v>0.13700000000000001</c:v>
                </c:pt>
                <c:pt idx="722">
                  <c:v>0.19400000000000001</c:v>
                </c:pt>
                <c:pt idx="723">
                  <c:v>0.14899999999999999</c:v>
                </c:pt>
                <c:pt idx="724">
                  <c:v>0.159</c:v>
                </c:pt>
                <c:pt idx="725">
                  <c:v>0.14099999999999999</c:v>
                </c:pt>
                <c:pt idx="726">
                  <c:v>0.16500000000000001</c:v>
                </c:pt>
                <c:pt idx="727">
                  <c:v>0.13400000000000001</c:v>
                </c:pt>
                <c:pt idx="728">
                  <c:v>0.17100000000000001</c:v>
                </c:pt>
                <c:pt idx="729">
                  <c:v>0.161</c:v>
                </c:pt>
                <c:pt idx="730">
                  <c:v>0.14799999999999999</c:v>
                </c:pt>
                <c:pt idx="731">
                  <c:v>0.16800000000000001</c:v>
                </c:pt>
                <c:pt idx="732">
                  <c:v>0.14899999999999999</c:v>
                </c:pt>
                <c:pt idx="733">
                  <c:v>0.152</c:v>
                </c:pt>
                <c:pt idx="734">
                  <c:v>0.156</c:v>
                </c:pt>
                <c:pt idx="735">
                  <c:v>0.14599999999999999</c:v>
                </c:pt>
                <c:pt idx="736">
                  <c:v>0.153</c:v>
                </c:pt>
                <c:pt idx="737">
                  <c:v>0.157</c:v>
                </c:pt>
                <c:pt idx="738">
                  <c:v>0.16900000000000001</c:v>
                </c:pt>
                <c:pt idx="739">
                  <c:v>0.16200000000000001</c:v>
                </c:pt>
                <c:pt idx="740">
                  <c:v>0.18099999999999999</c:v>
                </c:pt>
                <c:pt idx="741">
                  <c:v>0.182</c:v>
                </c:pt>
                <c:pt idx="742">
                  <c:v>0.19</c:v>
                </c:pt>
                <c:pt idx="743">
                  <c:v>0.16900000000000001</c:v>
                </c:pt>
                <c:pt idx="744">
                  <c:v>0.14799999999999999</c:v>
                </c:pt>
                <c:pt idx="745">
                  <c:v>0.218</c:v>
                </c:pt>
                <c:pt idx="746">
                  <c:v>0.17599999999999999</c:v>
                </c:pt>
                <c:pt idx="747">
                  <c:v>0.17100000000000001</c:v>
                </c:pt>
                <c:pt idx="748">
                  <c:v>0.21099999999999999</c:v>
                </c:pt>
                <c:pt idx="749">
                  <c:v>0.17</c:v>
                </c:pt>
                <c:pt idx="750">
                  <c:v>0.16400000000000001</c:v>
                </c:pt>
                <c:pt idx="751">
                  <c:v>0.192</c:v>
                </c:pt>
                <c:pt idx="752">
                  <c:v>0.187</c:v>
                </c:pt>
                <c:pt idx="753">
                  <c:v>0.17699999999999999</c:v>
                </c:pt>
                <c:pt idx="754">
                  <c:v>0.155</c:v>
                </c:pt>
                <c:pt idx="755">
                  <c:v>0.17599999999999999</c:v>
                </c:pt>
                <c:pt idx="756">
                  <c:v>0.2</c:v>
                </c:pt>
                <c:pt idx="757">
                  <c:v>0.193</c:v>
                </c:pt>
                <c:pt idx="758">
                  <c:v>0.17100000000000001</c:v>
                </c:pt>
                <c:pt idx="759">
                  <c:v>0.189</c:v>
                </c:pt>
                <c:pt idx="760">
                  <c:v>0.23499999999999999</c:v>
                </c:pt>
                <c:pt idx="761">
                  <c:v>0.19</c:v>
                </c:pt>
                <c:pt idx="762">
                  <c:v>0.18</c:v>
                </c:pt>
                <c:pt idx="763">
                  <c:v>0.20200000000000001</c:v>
                </c:pt>
                <c:pt idx="764">
                  <c:v>0.17699999999999999</c:v>
                </c:pt>
                <c:pt idx="765">
                  <c:v>0.184</c:v>
                </c:pt>
                <c:pt idx="766">
                  <c:v>0.21</c:v>
                </c:pt>
                <c:pt idx="767">
                  <c:v>0.16300000000000001</c:v>
                </c:pt>
                <c:pt idx="768">
                  <c:v>0.187</c:v>
                </c:pt>
                <c:pt idx="769">
                  <c:v>0.182</c:v>
                </c:pt>
                <c:pt idx="770">
                  <c:v>0.20300000000000001</c:v>
                </c:pt>
                <c:pt idx="771">
                  <c:v>0.20699999999999999</c:v>
                </c:pt>
                <c:pt idx="772">
                  <c:v>0.217</c:v>
                </c:pt>
                <c:pt idx="773">
                  <c:v>0.20599999999999999</c:v>
                </c:pt>
                <c:pt idx="774">
                  <c:v>0.2</c:v>
                </c:pt>
                <c:pt idx="775">
                  <c:v>0.20200000000000001</c:v>
                </c:pt>
                <c:pt idx="776">
                  <c:v>0.22</c:v>
                </c:pt>
                <c:pt idx="777">
                  <c:v>0.222</c:v>
                </c:pt>
                <c:pt idx="778">
                  <c:v>0.28199999999999997</c:v>
                </c:pt>
                <c:pt idx="779">
                  <c:v>0.23699999999999999</c:v>
                </c:pt>
                <c:pt idx="780">
                  <c:v>0.26800000000000002</c:v>
                </c:pt>
                <c:pt idx="781">
                  <c:v>0.26200000000000001</c:v>
                </c:pt>
                <c:pt idx="782">
                  <c:v>0.255</c:v>
                </c:pt>
                <c:pt idx="783">
                  <c:v>0.32500000000000001</c:v>
                </c:pt>
              </c:numCache>
            </c:numRef>
          </c:yVal>
          <c:smooth val="0"/>
          <c:extLst>
            <c:ext xmlns:c16="http://schemas.microsoft.com/office/drawing/2014/chart" uri="{C3380CC4-5D6E-409C-BE32-E72D297353CC}">
              <c16:uniqueId val="{00000005-929D-4AB8-9A90-3669C70A0A0B}"/>
            </c:ext>
          </c:extLst>
        </c:ser>
        <c:ser>
          <c:idx val="1"/>
          <c:order val="1"/>
          <c:tx>
            <c:strRef>
              <c:f>'Sand flathead'!$S$1</c:f>
              <c:strCache>
                <c:ptCount val="1"/>
                <c:pt idx="0">
                  <c:v>est_wt_kg</c:v>
                </c:pt>
              </c:strCache>
            </c:strRef>
          </c:tx>
          <c:spPr>
            <a:ln w="19050" cap="rnd">
              <a:solidFill>
                <a:schemeClr val="accent1"/>
              </a:solidFill>
              <a:round/>
            </a:ln>
            <a:effectLst/>
          </c:spPr>
          <c:marker>
            <c:symbol val="none"/>
          </c:marker>
          <c:xVal>
            <c:numRef>
              <c:f>'Sand flathead'!$Q$2:$Q$2002</c:f>
              <c:numCache>
                <c:formatCode>General</c:formatCode>
                <c:ptCount val="2001"/>
                <c:pt idx="0">
                  <c:v>25</c:v>
                </c:pt>
                <c:pt idx="1">
                  <c:v>25</c:v>
                </c:pt>
                <c:pt idx="2">
                  <c:v>0</c:v>
                </c:pt>
                <c:pt idx="3">
                  <c:v>25</c:v>
                </c:pt>
                <c:pt idx="4">
                  <c:v>0</c:v>
                </c:pt>
                <c:pt idx="5">
                  <c:v>7.9</c:v>
                </c:pt>
                <c:pt idx="6">
                  <c:v>10.9</c:v>
                </c:pt>
                <c:pt idx="7">
                  <c:v>11.4</c:v>
                </c:pt>
                <c:pt idx="8">
                  <c:v>13.8</c:v>
                </c:pt>
                <c:pt idx="9">
                  <c:v>14.5</c:v>
                </c:pt>
                <c:pt idx="10">
                  <c:v>16</c:v>
                </c:pt>
                <c:pt idx="11">
                  <c:v>16.7</c:v>
                </c:pt>
                <c:pt idx="12">
                  <c:v>16.7</c:v>
                </c:pt>
                <c:pt idx="13">
                  <c:v>17.100000000000001</c:v>
                </c:pt>
                <c:pt idx="14">
                  <c:v>17.2</c:v>
                </c:pt>
                <c:pt idx="15">
                  <c:v>17.399999999999999</c:v>
                </c:pt>
                <c:pt idx="16">
                  <c:v>17.5</c:v>
                </c:pt>
                <c:pt idx="17">
                  <c:v>17.600000000000001</c:v>
                </c:pt>
                <c:pt idx="18">
                  <c:v>17.7</c:v>
                </c:pt>
                <c:pt idx="19">
                  <c:v>17.8</c:v>
                </c:pt>
                <c:pt idx="20">
                  <c:v>17.8</c:v>
                </c:pt>
                <c:pt idx="21">
                  <c:v>17.8</c:v>
                </c:pt>
                <c:pt idx="22">
                  <c:v>17.899999999999999</c:v>
                </c:pt>
                <c:pt idx="23">
                  <c:v>17.899999999999999</c:v>
                </c:pt>
                <c:pt idx="24">
                  <c:v>18</c:v>
                </c:pt>
                <c:pt idx="25">
                  <c:v>18</c:v>
                </c:pt>
                <c:pt idx="26">
                  <c:v>18.2</c:v>
                </c:pt>
                <c:pt idx="27">
                  <c:v>18.2</c:v>
                </c:pt>
                <c:pt idx="28">
                  <c:v>18.2</c:v>
                </c:pt>
                <c:pt idx="29">
                  <c:v>18.3</c:v>
                </c:pt>
                <c:pt idx="30">
                  <c:v>18.3</c:v>
                </c:pt>
                <c:pt idx="31">
                  <c:v>18.3</c:v>
                </c:pt>
                <c:pt idx="32">
                  <c:v>18.399999999999999</c:v>
                </c:pt>
                <c:pt idx="33">
                  <c:v>18.399999999999999</c:v>
                </c:pt>
                <c:pt idx="34">
                  <c:v>18.399999999999999</c:v>
                </c:pt>
                <c:pt idx="35">
                  <c:v>18.399999999999999</c:v>
                </c:pt>
                <c:pt idx="36">
                  <c:v>18.5</c:v>
                </c:pt>
                <c:pt idx="37">
                  <c:v>18.5</c:v>
                </c:pt>
                <c:pt idx="38">
                  <c:v>18.5</c:v>
                </c:pt>
                <c:pt idx="39">
                  <c:v>18.5</c:v>
                </c:pt>
                <c:pt idx="40">
                  <c:v>18.600000000000001</c:v>
                </c:pt>
                <c:pt idx="41">
                  <c:v>18.7</c:v>
                </c:pt>
                <c:pt idx="42">
                  <c:v>18.7</c:v>
                </c:pt>
                <c:pt idx="43">
                  <c:v>18.7</c:v>
                </c:pt>
                <c:pt idx="44">
                  <c:v>18.7</c:v>
                </c:pt>
                <c:pt idx="45">
                  <c:v>18.8</c:v>
                </c:pt>
                <c:pt idx="46">
                  <c:v>18.8</c:v>
                </c:pt>
                <c:pt idx="47">
                  <c:v>18.8</c:v>
                </c:pt>
                <c:pt idx="48">
                  <c:v>18.899999999999999</c:v>
                </c:pt>
                <c:pt idx="49">
                  <c:v>19</c:v>
                </c:pt>
                <c:pt idx="50">
                  <c:v>19</c:v>
                </c:pt>
                <c:pt idx="51">
                  <c:v>19.100000000000001</c:v>
                </c:pt>
                <c:pt idx="52">
                  <c:v>19.100000000000001</c:v>
                </c:pt>
                <c:pt idx="53">
                  <c:v>19.100000000000001</c:v>
                </c:pt>
                <c:pt idx="54">
                  <c:v>19.2</c:v>
                </c:pt>
                <c:pt idx="55">
                  <c:v>19.2</c:v>
                </c:pt>
                <c:pt idx="56">
                  <c:v>19.2</c:v>
                </c:pt>
                <c:pt idx="57">
                  <c:v>19.2</c:v>
                </c:pt>
                <c:pt idx="58">
                  <c:v>19.2</c:v>
                </c:pt>
                <c:pt idx="59">
                  <c:v>19.2</c:v>
                </c:pt>
                <c:pt idx="60">
                  <c:v>19.2</c:v>
                </c:pt>
                <c:pt idx="61">
                  <c:v>19.3</c:v>
                </c:pt>
                <c:pt idx="62">
                  <c:v>19.3</c:v>
                </c:pt>
                <c:pt idx="63">
                  <c:v>19.3</c:v>
                </c:pt>
                <c:pt idx="64">
                  <c:v>19.3</c:v>
                </c:pt>
                <c:pt idx="65">
                  <c:v>19.3</c:v>
                </c:pt>
                <c:pt idx="66">
                  <c:v>19.3</c:v>
                </c:pt>
                <c:pt idx="67">
                  <c:v>19.3</c:v>
                </c:pt>
                <c:pt idx="68">
                  <c:v>19.3</c:v>
                </c:pt>
                <c:pt idx="69">
                  <c:v>19.399999999999999</c:v>
                </c:pt>
                <c:pt idx="70">
                  <c:v>19.399999999999999</c:v>
                </c:pt>
                <c:pt idx="71">
                  <c:v>19.399999999999999</c:v>
                </c:pt>
                <c:pt idx="72">
                  <c:v>19.399999999999999</c:v>
                </c:pt>
                <c:pt idx="73">
                  <c:v>19.5</c:v>
                </c:pt>
                <c:pt idx="74">
                  <c:v>19.5</c:v>
                </c:pt>
                <c:pt idx="75">
                  <c:v>19.5</c:v>
                </c:pt>
                <c:pt idx="76">
                  <c:v>19.5</c:v>
                </c:pt>
                <c:pt idx="77">
                  <c:v>19.600000000000001</c:v>
                </c:pt>
                <c:pt idx="78">
                  <c:v>19.600000000000001</c:v>
                </c:pt>
                <c:pt idx="79">
                  <c:v>19.600000000000001</c:v>
                </c:pt>
                <c:pt idx="80">
                  <c:v>19.600000000000001</c:v>
                </c:pt>
                <c:pt idx="81">
                  <c:v>19.7</c:v>
                </c:pt>
                <c:pt idx="82">
                  <c:v>19.7</c:v>
                </c:pt>
                <c:pt idx="83">
                  <c:v>19.7</c:v>
                </c:pt>
                <c:pt idx="84">
                  <c:v>19.7</c:v>
                </c:pt>
                <c:pt idx="85">
                  <c:v>19.7</c:v>
                </c:pt>
                <c:pt idx="86">
                  <c:v>19.7</c:v>
                </c:pt>
                <c:pt idx="87">
                  <c:v>19.7</c:v>
                </c:pt>
                <c:pt idx="88">
                  <c:v>19.8</c:v>
                </c:pt>
                <c:pt idx="89">
                  <c:v>19.8</c:v>
                </c:pt>
                <c:pt idx="90">
                  <c:v>19.8</c:v>
                </c:pt>
                <c:pt idx="91">
                  <c:v>19.8</c:v>
                </c:pt>
                <c:pt idx="92">
                  <c:v>19.8</c:v>
                </c:pt>
                <c:pt idx="93">
                  <c:v>19.899999999999999</c:v>
                </c:pt>
                <c:pt idx="94">
                  <c:v>19.899999999999999</c:v>
                </c:pt>
                <c:pt idx="95">
                  <c:v>20</c:v>
                </c:pt>
                <c:pt idx="96">
                  <c:v>20</c:v>
                </c:pt>
                <c:pt idx="97">
                  <c:v>20</c:v>
                </c:pt>
                <c:pt idx="98">
                  <c:v>20</c:v>
                </c:pt>
                <c:pt idx="99">
                  <c:v>20</c:v>
                </c:pt>
                <c:pt idx="100">
                  <c:v>20</c:v>
                </c:pt>
                <c:pt idx="101">
                  <c:v>20</c:v>
                </c:pt>
                <c:pt idx="102">
                  <c:v>20.100000000000001</c:v>
                </c:pt>
                <c:pt idx="103">
                  <c:v>20.2</c:v>
                </c:pt>
                <c:pt idx="104">
                  <c:v>20.2</c:v>
                </c:pt>
                <c:pt idx="105">
                  <c:v>20.2</c:v>
                </c:pt>
                <c:pt idx="106">
                  <c:v>20.2</c:v>
                </c:pt>
                <c:pt idx="107">
                  <c:v>20.2</c:v>
                </c:pt>
                <c:pt idx="108">
                  <c:v>20.2</c:v>
                </c:pt>
                <c:pt idx="109">
                  <c:v>20.3</c:v>
                </c:pt>
                <c:pt idx="110">
                  <c:v>20.3</c:v>
                </c:pt>
                <c:pt idx="111">
                  <c:v>20.3</c:v>
                </c:pt>
                <c:pt idx="112">
                  <c:v>20.3</c:v>
                </c:pt>
                <c:pt idx="113">
                  <c:v>20.3</c:v>
                </c:pt>
                <c:pt idx="114">
                  <c:v>20.399999999999999</c:v>
                </c:pt>
                <c:pt idx="115">
                  <c:v>20.399999999999999</c:v>
                </c:pt>
                <c:pt idx="116">
                  <c:v>20.399999999999999</c:v>
                </c:pt>
                <c:pt idx="117">
                  <c:v>20.399999999999999</c:v>
                </c:pt>
                <c:pt idx="118">
                  <c:v>20.399999999999999</c:v>
                </c:pt>
                <c:pt idx="119">
                  <c:v>20.399999999999999</c:v>
                </c:pt>
                <c:pt idx="120">
                  <c:v>20.5</c:v>
                </c:pt>
                <c:pt idx="121">
                  <c:v>20.5</c:v>
                </c:pt>
                <c:pt idx="122">
                  <c:v>20.5</c:v>
                </c:pt>
                <c:pt idx="123">
                  <c:v>20.5</c:v>
                </c:pt>
                <c:pt idx="124">
                  <c:v>20.5</c:v>
                </c:pt>
                <c:pt idx="125">
                  <c:v>20.5</c:v>
                </c:pt>
                <c:pt idx="126">
                  <c:v>20.5</c:v>
                </c:pt>
                <c:pt idx="127">
                  <c:v>20.5</c:v>
                </c:pt>
                <c:pt idx="128">
                  <c:v>20.5</c:v>
                </c:pt>
                <c:pt idx="129">
                  <c:v>20.6</c:v>
                </c:pt>
                <c:pt idx="130">
                  <c:v>20.6</c:v>
                </c:pt>
                <c:pt idx="131">
                  <c:v>20.7</c:v>
                </c:pt>
                <c:pt idx="132">
                  <c:v>20.7</c:v>
                </c:pt>
                <c:pt idx="133">
                  <c:v>20.7</c:v>
                </c:pt>
                <c:pt idx="134">
                  <c:v>20.7</c:v>
                </c:pt>
                <c:pt idx="135">
                  <c:v>20.7</c:v>
                </c:pt>
                <c:pt idx="136">
                  <c:v>20.8</c:v>
                </c:pt>
                <c:pt idx="137">
                  <c:v>20.8</c:v>
                </c:pt>
                <c:pt idx="138">
                  <c:v>20.8</c:v>
                </c:pt>
                <c:pt idx="139">
                  <c:v>20.8</c:v>
                </c:pt>
                <c:pt idx="140">
                  <c:v>20.8</c:v>
                </c:pt>
                <c:pt idx="141">
                  <c:v>20.8</c:v>
                </c:pt>
                <c:pt idx="142">
                  <c:v>20.9</c:v>
                </c:pt>
                <c:pt idx="143">
                  <c:v>20.9</c:v>
                </c:pt>
                <c:pt idx="144">
                  <c:v>20.9</c:v>
                </c:pt>
                <c:pt idx="145">
                  <c:v>20.9</c:v>
                </c:pt>
                <c:pt idx="146">
                  <c:v>20.9</c:v>
                </c:pt>
                <c:pt idx="147">
                  <c:v>20.9</c:v>
                </c:pt>
                <c:pt idx="148">
                  <c:v>20.9</c:v>
                </c:pt>
                <c:pt idx="149">
                  <c:v>20.9</c:v>
                </c:pt>
                <c:pt idx="150">
                  <c:v>21</c:v>
                </c:pt>
                <c:pt idx="151">
                  <c:v>21</c:v>
                </c:pt>
                <c:pt idx="152">
                  <c:v>21</c:v>
                </c:pt>
                <c:pt idx="153">
                  <c:v>21</c:v>
                </c:pt>
                <c:pt idx="154">
                  <c:v>21</c:v>
                </c:pt>
                <c:pt idx="155">
                  <c:v>21</c:v>
                </c:pt>
                <c:pt idx="156">
                  <c:v>21</c:v>
                </c:pt>
                <c:pt idx="157">
                  <c:v>21.1</c:v>
                </c:pt>
                <c:pt idx="158">
                  <c:v>21.1</c:v>
                </c:pt>
                <c:pt idx="159">
                  <c:v>21.1</c:v>
                </c:pt>
                <c:pt idx="160">
                  <c:v>21.2</c:v>
                </c:pt>
                <c:pt idx="161">
                  <c:v>21.2</c:v>
                </c:pt>
                <c:pt idx="162">
                  <c:v>21.2</c:v>
                </c:pt>
                <c:pt idx="163">
                  <c:v>21.2</c:v>
                </c:pt>
                <c:pt idx="164">
                  <c:v>21.3</c:v>
                </c:pt>
                <c:pt idx="165">
                  <c:v>21.3</c:v>
                </c:pt>
                <c:pt idx="166">
                  <c:v>21.3</c:v>
                </c:pt>
                <c:pt idx="167">
                  <c:v>21.3</c:v>
                </c:pt>
                <c:pt idx="168">
                  <c:v>21.3</c:v>
                </c:pt>
                <c:pt idx="169">
                  <c:v>21.3</c:v>
                </c:pt>
                <c:pt idx="170">
                  <c:v>21.3</c:v>
                </c:pt>
                <c:pt idx="171">
                  <c:v>21.3</c:v>
                </c:pt>
                <c:pt idx="172">
                  <c:v>21.3</c:v>
                </c:pt>
                <c:pt idx="173">
                  <c:v>21.4</c:v>
                </c:pt>
                <c:pt idx="174">
                  <c:v>21.4</c:v>
                </c:pt>
                <c:pt idx="175">
                  <c:v>21.4</c:v>
                </c:pt>
                <c:pt idx="176">
                  <c:v>21.4</c:v>
                </c:pt>
                <c:pt idx="177">
                  <c:v>21.4</c:v>
                </c:pt>
                <c:pt idx="178">
                  <c:v>21.4</c:v>
                </c:pt>
                <c:pt idx="179">
                  <c:v>21.4</c:v>
                </c:pt>
                <c:pt idx="180">
                  <c:v>21.4</c:v>
                </c:pt>
                <c:pt idx="181">
                  <c:v>21.4</c:v>
                </c:pt>
                <c:pt idx="182">
                  <c:v>21.4</c:v>
                </c:pt>
                <c:pt idx="183">
                  <c:v>21.5</c:v>
                </c:pt>
                <c:pt idx="184">
                  <c:v>21.5</c:v>
                </c:pt>
                <c:pt idx="185">
                  <c:v>21.5</c:v>
                </c:pt>
                <c:pt idx="186">
                  <c:v>21.5</c:v>
                </c:pt>
                <c:pt idx="187">
                  <c:v>21.5</c:v>
                </c:pt>
                <c:pt idx="188">
                  <c:v>21.5</c:v>
                </c:pt>
                <c:pt idx="189">
                  <c:v>21.5</c:v>
                </c:pt>
                <c:pt idx="190">
                  <c:v>21.5</c:v>
                </c:pt>
                <c:pt idx="191">
                  <c:v>21.6</c:v>
                </c:pt>
                <c:pt idx="192">
                  <c:v>21.6</c:v>
                </c:pt>
                <c:pt idx="193">
                  <c:v>21.6</c:v>
                </c:pt>
                <c:pt idx="194">
                  <c:v>21.7</c:v>
                </c:pt>
                <c:pt idx="195">
                  <c:v>21.7</c:v>
                </c:pt>
                <c:pt idx="196">
                  <c:v>21.7</c:v>
                </c:pt>
                <c:pt idx="197">
                  <c:v>21.7</c:v>
                </c:pt>
                <c:pt idx="198">
                  <c:v>21.7</c:v>
                </c:pt>
                <c:pt idx="199">
                  <c:v>21.7</c:v>
                </c:pt>
                <c:pt idx="200">
                  <c:v>21.8</c:v>
                </c:pt>
                <c:pt idx="201">
                  <c:v>21.8</c:v>
                </c:pt>
                <c:pt idx="202">
                  <c:v>21.8</c:v>
                </c:pt>
                <c:pt idx="203">
                  <c:v>21.9</c:v>
                </c:pt>
                <c:pt idx="204">
                  <c:v>21.9</c:v>
                </c:pt>
                <c:pt idx="205">
                  <c:v>21.9</c:v>
                </c:pt>
                <c:pt idx="206">
                  <c:v>21.9</c:v>
                </c:pt>
                <c:pt idx="207">
                  <c:v>21.9</c:v>
                </c:pt>
                <c:pt idx="208">
                  <c:v>21.9</c:v>
                </c:pt>
                <c:pt idx="209">
                  <c:v>21.9</c:v>
                </c:pt>
                <c:pt idx="210">
                  <c:v>21.9</c:v>
                </c:pt>
                <c:pt idx="211">
                  <c:v>21.9</c:v>
                </c:pt>
                <c:pt idx="212">
                  <c:v>21.9</c:v>
                </c:pt>
                <c:pt idx="213">
                  <c:v>21.9</c:v>
                </c:pt>
                <c:pt idx="214">
                  <c:v>22</c:v>
                </c:pt>
                <c:pt idx="215">
                  <c:v>22</c:v>
                </c:pt>
                <c:pt idx="216">
                  <c:v>22</c:v>
                </c:pt>
                <c:pt idx="217">
                  <c:v>22</c:v>
                </c:pt>
                <c:pt idx="218">
                  <c:v>22</c:v>
                </c:pt>
                <c:pt idx="219">
                  <c:v>22</c:v>
                </c:pt>
                <c:pt idx="220">
                  <c:v>22</c:v>
                </c:pt>
                <c:pt idx="221">
                  <c:v>22</c:v>
                </c:pt>
                <c:pt idx="222">
                  <c:v>22</c:v>
                </c:pt>
                <c:pt idx="223">
                  <c:v>22</c:v>
                </c:pt>
                <c:pt idx="224">
                  <c:v>22.1</c:v>
                </c:pt>
                <c:pt idx="225">
                  <c:v>22.1</c:v>
                </c:pt>
                <c:pt idx="226">
                  <c:v>22.2</c:v>
                </c:pt>
                <c:pt idx="227">
                  <c:v>22.2</c:v>
                </c:pt>
                <c:pt idx="228">
                  <c:v>22.2</c:v>
                </c:pt>
                <c:pt idx="229">
                  <c:v>22.2</c:v>
                </c:pt>
                <c:pt idx="230">
                  <c:v>22.2</c:v>
                </c:pt>
                <c:pt idx="231">
                  <c:v>22.3</c:v>
                </c:pt>
                <c:pt idx="232">
                  <c:v>22.3</c:v>
                </c:pt>
                <c:pt idx="233">
                  <c:v>22.3</c:v>
                </c:pt>
                <c:pt idx="234">
                  <c:v>22.3</c:v>
                </c:pt>
                <c:pt idx="235">
                  <c:v>22.3</c:v>
                </c:pt>
                <c:pt idx="236">
                  <c:v>22.4</c:v>
                </c:pt>
                <c:pt idx="237">
                  <c:v>22.4</c:v>
                </c:pt>
                <c:pt idx="238">
                  <c:v>22.4</c:v>
                </c:pt>
                <c:pt idx="239">
                  <c:v>22.4</c:v>
                </c:pt>
                <c:pt idx="240">
                  <c:v>22.4</c:v>
                </c:pt>
                <c:pt idx="241">
                  <c:v>22.4</c:v>
                </c:pt>
                <c:pt idx="242">
                  <c:v>22.4</c:v>
                </c:pt>
                <c:pt idx="243">
                  <c:v>22.4</c:v>
                </c:pt>
                <c:pt idx="244">
                  <c:v>22.4</c:v>
                </c:pt>
                <c:pt idx="245">
                  <c:v>22.5</c:v>
                </c:pt>
                <c:pt idx="246">
                  <c:v>22.5</c:v>
                </c:pt>
                <c:pt idx="247">
                  <c:v>22.5</c:v>
                </c:pt>
                <c:pt idx="248">
                  <c:v>22.5</c:v>
                </c:pt>
                <c:pt idx="249">
                  <c:v>22.5</c:v>
                </c:pt>
                <c:pt idx="250">
                  <c:v>22.5</c:v>
                </c:pt>
                <c:pt idx="251">
                  <c:v>22.5</c:v>
                </c:pt>
                <c:pt idx="252">
                  <c:v>22.6</c:v>
                </c:pt>
                <c:pt idx="253">
                  <c:v>22.6</c:v>
                </c:pt>
                <c:pt idx="254">
                  <c:v>22.6</c:v>
                </c:pt>
                <c:pt idx="255">
                  <c:v>22.6</c:v>
                </c:pt>
                <c:pt idx="256">
                  <c:v>22.6</c:v>
                </c:pt>
                <c:pt idx="257">
                  <c:v>22.7</c:v>
                </c:pt>
                <c:pt idx="258">
                  <c:v>22.7</c:v>
                </c:pt>
                <c:pt idx="259">
                  <c:v>22.7</c:v>
                </c:pt>
                <c:pt idx="260">
                  <c:v>22.7</c:v>
                </c:pt>
                <c:pt idx="261">
                  <c:v>22.7</c:v>
                </c:pt>
                <c:pt idx="262">
                  <c:v>22.7</c:v>
                </c:pt>
                <c:pt idx="263">
                  <c:v>22.7</c:v>
                </c:pt>
                <c:pt idx="264">
                  <c:v>22.7</c:v>
                </c:pt>
                <c:pt idx="265">
                  <c:v>22.7</c:v>
                </c:pt>
                <c:pt idx="266">
                  <c:v>22.8</c:v>
                </c:pt>
                <c:pt idx="267">
                  <c:v>22.8</c:v>
                </c:pt>
                <c:pt idx="268">
                  <c:v>22.8</c:v>
                </c:pt>
                <c:pt idx="269">
                  <c:v>22.8</c:v>
                </c:pt>
                <c:pt idx="270">
                  <c:v>22.8</c:v>
                </c:pt>
                <c:pt idx="271">
                  <c:v>22.8</c:v>
                </c:pt>
                <c:pt idx="272">
                  <c:v>22.8</c:v>
                </c:pt>
                <c:pt idx="273">
                  <c:v>22.8</c:v>
                </c:pt>
                <c:pt idx="274">
                  <c:v>22.8</c:v>
                </c:pt>
                <c:pt idx="275">
                  <c:v>22.8</c:v>
                </c:pt>
                <c:pt idx="276">
                  <c:v>22.8</c:v>
                </c:pt>
                <c:pt idx="277">
                  <c:v>22.8</c:v>
                </c:pt>
                <c:pt idx="278">
                  <c:v>22.8</c:v>
                </c:pt>
                <c:pt idx="279">
                  <c:v>22.9</c:v>
                </c:pt>
                <c:pt idx="280">
                  <c:v>22.9</c:v>
                </c:pt>
                <c:pt idx="281">
                  <c:v>22.9</c:v>
                </c:pt>
                <c:pt idx="282">
                  <c:v>22.9</c:v>
                </c:pt>
                <c:pt idx="283">
                  <c:v>22.9</c:v>
                </c:pt>
                <c:pt idx="284">
                  <c:v>22.9</c:v>
                </c:pt>
                <c:pt idx="285">
                  <c:v>22.9</c:v>
                </c:pt>
                <c:pt idx="286">
                  <c:v>22.9</c:v>
                </c:pt>
                <c:pt idx="287">
                  <c:v>22.9</c:v>
                </c:pt>
                <c:pt idx="288">
                  <c:v>22.9</c:v>
                </c:pt>
                <c:pt idx="289">
                  <c:v>22.9</c:v>
                </c:pt>
                <c:pt idx="290">
                  <c:v>23</c:v>
                </c:pt>
                <c:pt idx="291">
                  <c:v>23</c:v>
                </c:pt>
                <c:pt idx="292">
                  <c:v>23</c:v>
                </c:pt>
                <c:pt idx="293">
                  <c:v>23</c:v>
                </c:pt>
                <c:pt idx="294">
                  <c:v>23</c:v>
                </c:pt>
                <c:pt idx="295">
                  <c:v>23</c:v>
                </c:pt>
                <c:pt idx="296">
                  <c:v>23</c:v>
                </c:pt>
                <c:pt idx="297">
                  <c:v>23</c:v>
                </c:pt>
                <c:pt idx="298">
                  <c:v>23</c:v>
                </c:pt>
                <c:pt idx="299">
                  <c:v>23</c:v>
                </c:pt>
                <c:pt idx="300">
                  <c:v>23.1</c:v>
                </c:pt>
                <c:pt idx="301">
                  <c:v>23.1</c:v>
                </c:pt>
                <c:pt idx="302">
                  <c:v>23.1</c:v>
                </c:pt>
                <c:pt idx="303">
                  <c:v>23.1</c:v>
                </c:pt>
                <c:pt idx="304">
                  <c:v>23.1</c:v>
                </c:pt>
                <c:pt idx="305">
                  <c:v>23.1</c:v>
                </c:pt>
                <c:pt idx="306">
                  <c:v>23.1</c:v>
                </c:pt>
                <c:pt idx="307">
                  <c:v>23.2</c:v>
                </c:pt>
                <c:pt idx="308">
                  <c:v>23.2</c:v>
                </c:pt>
                <c:pt idx="309">
                  <c:v>23.2</c:v>
                </c:pt>
                <c:pt idx="310">
                  <c:v>23.2</c:v>
                </c:pt>
                <c:pt idx="311">
                  <c:v>23.2</c:v>
                </c:pt>
                <c:pt idx="312">
                  <c:v>23.2</c:v>
                </c:pt>
                <c:pt idx="313">
                  <c:v>23.2</c:v>
                </c:pt>
                <c:pt idx="314">
                  <c:v>23.2</c:v>
                </c:pt>
                <c:pt idx="315">
                  <c:v>23.2</c:v>
                </c:pt>
                <c:pt idx="316">
                  <c:v>23.2</c:v>
                </c:pt>
                <c:pt idx="317">
                  <c:v>23.3</c:v>
                </c:pt>
                <c:pt idx="318">
                  <c:v>23.3</c:v>
                </c:pt>
                <c:pt idx="319">
                  <c:v>23.3</c:v>
                </c:pt>
                <c:pt idx="320">
                  <c:v>23.3</c:v>
                </c:pt>
                <c:pt idx="321">
                  <c:v>23.3</c:v>
                </c:pt>
                <c:pt idx="322">
                  <c:v>23.3</c:v>
                </c:pt>
                <c:pt idx="323">
                  <c:v>23.3</c:v>
                </c:pt>
                <c:pt idx="324">
                  <c:v>23.3</c:v>
                </c:pt>
                <c:pt idx="325">
                  <c:v>23.3</c:v>
                </c:pt>
                <c:pt idx="326">
                  <c:v>23.3</c:v>
                </c:pt>
                <c:pt idx="327">
                  <c:v>23.3</c:v>
                </c:pt>
                <c:pt idx="328">
                  <c:v>23.4</c:v>
                </c:pt>
                <c:pt idx="329">
                  <c:v>23.4</c:v>
                </c:pt>
                <c:pt idx="330">
                  <c:v>23.4</c:v>
                </c:pt>
                <c:pt idx="331">
                  <c:v>23.4</c:v>
                </c:pt>
                <c:pt idx="332">
                  <c:v>23.4</c:v>
                </c:pt>
                <c:pt idx="333">
                  <c:v>23.4</c:v>
                </c:pt>
                <c:pt idx="334">
                  <c:v>23.4</c:v>
                </c:pt>
                <c:pt idx="335">
                  <c:v>23.4</c:v>
                </c:pt>
                <c:pt idx="336">
                  <c:v>23.5</c:v>
                </c:pt>
                <c:pt idx="337">
                  <c:v>23.5</c:v>
                </c:pt>
                <c:pt idx="338">
                  <c:v>23.5</c:v>
                </c:pt>
                <c:pt idx="339">
                  <c:v>23.5</c:v>
                </c:pt>
                <c:pt idx="340">
                  <c:v>23.5</c:v>
                </c:pt>
                <c:pt idx="341">
                  <c:v>23.5</c:v>
                </c:pt>
                <c:pt idx="342">
                  <c:v>23.6</c:v>
                </c:pt>
                <c:pt idx="343">
                  <c:v>23.6</c:v>
                </c:pt>
                <c:pt idx="344">
                  <c:v>23.6</c:v>
                </c:pt>
                <c:pt idx="345">
                  <c:v>23.6</c:v>
                </c:pt>
                <c:pt idx="346">
                  <c:v>23.6</c:v>
                </c:pt>
                <c:pt idx="347">
                  <c:v>23.7</c:v>
                </c:pt>
                <c:pt idx="348">
                  <c:v>23.7</c:v>
                </c:pt>
                <c:pt idx="349">
                  <c:v>23.7</c:v>
                </c:pt>
                <c:pt idx="350">
                  <c:v>23.7</c:v>
                </c:pt>
                <c:pt idx="351">
                  <c:v>23.7</c:v>
                </c:pt>
                <c:pt idx="352">
                  <c:v>23.7</c:v>
                </c:pt>
                <c:pt idx="353">
                  <c:v>23.7</c:v>
                </c:pt>
                <c:pt idx="354">
                  <c:v>23.7</c:v>
                </c:pt>
                <c:pt idx="355">
                  <c:v>23.7</c:v>
                </c:pt>
                <c:pt idx="356">
                  <c:v>23.7</c:v>
                </c:pt>
                <c:pt idx="357">
                  <c:v>23.7</c:v>
                </c:pt>
                <c:pt idx="358">
                  <c:v>23.7</c:v>
                </c:pt>
                <c:pt idx="359">
                  <c:v>23.8</c:v>
                </c:pt>
                <c:pt idx="360">
                  <c:v>23.8</c:v>
                </c:pt>
                <c:pt idx="361">
                  <c:v>23.8</c:v>
                </c:pt>
                <c:pt idx="362">
                  <c:v>23.8</c:v>
                </c:pt>
                <c:pt idx="363">
                  <c:v>23.8</c:v>
                </c:pt>
                <c:pt idx="364">
                  <c:v>23.8</c:v>
                </c:pt>
                <c:pt idx="365">
                  <c:v>23.8</c:v>
                </c:pt>
                <c:pt idx="366">
                  <c:v>23.8</c:v>
                </c:pt>
                <c:pt idx="367">
                  <c:v>23.8</c:v>
                </c:pt>
                <c:pt idx="368">
                  <c:v>23.9</c:v>
                </c:pt>
                <c:pt idx="369">
                  <c:v>23.9</c:v>
                </c:pt>
                <c:pt idx="370">
                  <c:v>23.9</c:v>
                </c:pt>
                <c:pt idx="371">
                  <c:v>23.9</c:v>
                </c:pt>
                <c:pt idx="372">
                  <c:v>23.9</c:v>
                </c:pt>
                <c:pt idx="373">
                  <c:v>23.9</c:v>
                </c:pt>
                <c:pt idx="374">
                  <c:v>23.9</c:v>
                </c:pt>
                <c:pt idx="375">
                  <c:v>23.9</c:v>
                </c:pt>
                <c:pt idx="376">
                  <c:v>24</c:v>
                </c:pt>
                <c:pt idx="377">
                  <c:v>24</c:v>
                </c:pt>
                <c:pt idx="378">
                  <c:v>24</c:v>
                </c:pt>
                <c:pt idx="379">
                  <c:v>24</c:v>
                </c:pt>
                <c:pt idx="380">
                  <c:v>24</c:v>
                </c:pt>
                <c:pt idx="381">
                  <c:v>24</c:v>
                </c:pt>
                <c:pt idx="382">
                  <c:v>24</c:v>
                </c:pt>
                <c:pt idx="383">
                  <c:v>24</c:v>
                </c:pt>
                <c:pt idx="384">
                  <c:v>24</c:v>
                </c:pt>
                <c:pt idx="385">
                  <c:v>24</c:v>
                </c:pt>
                <c:pt idx="386">
                  <c:v>24</c:v>
                </c:pt>
                <c:pt idx="387">
                  <c:v>24</c:v>
                </c:pt>
                <c:pt idx="388">
                  <c:v>24</c:v>
                </c:pt>
                <c:pt idx="389">
                  <c:v>24</c:v>
                </c:pt>
                <c:pt idx="390">
                  <c:v>24.1</c:v>
                </c:pt>
                <c:pt idx="391">
                  <c:v>24.1</c:v>
                </c:pt>
                <c:pt idx="392">
                  <c:v>24.1</c:v>
                </c:pt>
                <c:pt idx="393">
                  <c:v>24.1</c:v>
                </c:pt>
                <c:pt idx="394">
                  <c:v>24.1</c:v>
                </c:pt>
                <c:pt idx="395">
                  <c:v>24.1</c:v>
                </c:pt>
                <c:pt idx="396">
                  <c:v>24.1</c:v>
                </c:pt>
                <c:pt idx="397">
                  <c:v>24.1</c:v>
                </c:pt>
                <c:pt idx="398">
                  <c:v>24.1</c:v>
                </c:pt>
                <c:pt idx="399">
                  <c:v>24.2</c:v>
                </c:pt>
                <c:pt idx="400">
                  <c:v>24.2</c:v>
                </c:pt>
                <c:pt idx="401">
                  <c:v>24.2</c:v>
                </c:pt>
                <c:pt idx="402">
                  <c:v>24.2</c:v>
                </c:pt>
                <c:pt idx="403">
                  <c:v>24.2</c:v>
                </c:pt>
                <c:pt idx="404">
                  <c:v>24.2</c:v>
                </c:pt>
                <c:pt idx="405">
                  <c:v>24.2</c:v>
                </c:pt>
                <c:pt idx="406">
                  <c:v>24.2</c:v>
                </c:pt>
                <c:pt idx="407">
                  <c:v>24.2</c:v>
                </c:pt>
                <c:pt idx="408">
                  <c:v>24.2</c:v>
                </c:pt>
                <c:pt idx="409">
                  <c:v>24.2</c:v>
                </c:pt>
                <c:pt idx="410">
                  <c:v>24.3</c:v>
                </c:pt>
                <c:pt idx="411">
                  <c:v>24.3</c:v>
                </c:pt>
                <c:pt idx="412">
                  <c:v>24.3</c:v>
                </c:pt>
                <c:pt idx="413">
                  <c:v>24.3</c:v>
                </c:pt>
                <c:pt idx="414">
                  <c:v>24.3</c:v>
                </c:pt>
                <c:pt idx="415">
                  <c:v>24.3</c:v>
                </c:pt>
                <c:pt idx="416">
                  <c:v>24.3</c:v>
                </c:pt>
                <c:pt idx="417">
                  <c:v>24.3</c:v>
                </c:pt>
                <c:pt idx="418">
                  <c:v>24.3</c:v>
                </c:pt>
                <c:pt idx="419">
                  <c:v>24.3</c:v>
                </c:pt>
                <c:pt idx="420">
                  <c:v>24.3</c:v>
                </c:pt>
                <c:pt idx="421">
                  <c:v>24.3</c:v>
                </c:pt>
                <c:pt idx="422">
                  <c:v>24.4</c:v>
                </c:pt>
                <c:pt idx="423">
                  <c:v>24.4</c:v>
                </c:pt>
                <c:pt idx="424">
                  <c:v>24.4</c:v>
                </c:pt>
                <c:pt idx="425">
                  <c:v>24.4</c:v>
                </c:pt>
                <c:pt idx="426">
                  <c:v>24.5</c:v>
                </c:pt>
                <c:pt idx="427">
                  <c:v>24.5</c:v>
                </c:pt>
                <c:pt idx="428">
                  <c:v>24.5</c:v>
                </c:pt>
                <c:pt idx="429">
                  <c:v>24.5</c:v>
                </c:pt>
                <c:pt idx="430">
                  <c:v>24.5</c:v>
                </c:pt>
                <c:pt idx="431">
                  <c:v>24.5</c:v>
                </c:pt>
                <c:pt idx="432">
                  <c:v>24.5</c:v>
                </c:pt>
                <c:pt idx="433">
                  <c:v>24.5</c:v>
                </c:pt>
                <c:pt idx="434">
                  <c:v>24.5</c:v>
                </c:pt>
                <c:pt idx="435">
                  <c:v>24.5</c:v>
                </c:pt>
                <c:pt idx="436">
                  <c:v>24.5</c:v>
                </c:pt>
                <c:pt idx="437">
                  <c:v>24.5</c:v>
                </c:pt>
                <c:pt idx="438">
                  <c:v>24.5</c:v>
                </c:pt>
                <c:pt idx="439">
                  <c:v>24.5</c:v>
                </c:pt>
                <c:pt idx="440">
                  <c:v>24.5</c:v>
                </c:pt>
                <c:pt idx="441">
                  <c:v>24.5</c:v>
                </c:pt>
                <c:pt idx="442">
                  <c:v>24.5</c:v>
                </c:pt>
                <c:pt idx="443">
                  <c:v>24.5</c:v>
                </c:pt>
                <c:pt idx="444">
                  <c:v>24.5</c:v>
                </c:pt>
                <c:pt idx="445">
                  <c:v>24.5</c:v>
                </c:pt>
                <c:pt idx="446">
                  <c:v>24.5</c:v>
                </c:pt>
                <c:pt idx="447">
                  <c:v>24.6</c:v>
                </c:pt>
                <c:pt idx="448">
                  <c:v>24.6</c:v>
                </c:pt>
                <c:pt idx="449">
                  <c:v>24.6</c:v>
                </c:pt>
                <c:pt idx="450">
                  <c:v>24.6</c:v>
                </c:pt>
                <c:pt idx="451">
                  <c:v>24.6</c:v>
                </c:pt>
                <c:pt idx="452">
                  <c:v>24.6</c:v>
                </c:pt>
                <c:pt idx="453">
                  <c:v>24.6</c:v>
                </c:pt>
                <c:pt idx="454">
                  <c:v>24.7</c:v>
                </c:pt>
                <c:pt idx="455">
                  <c:v>24.7</c:v>
                </c:pt>
                <c:pt idx="456">
                  <c:v>24.7</c:v>
                </c:pt>
                <c:pt idx="457">
                  <c:v>24.7</c:v>
                </c:pt>
                <c:pt idx="458">
                  <c:v>24.7</c:v>
                </c:pt>
                <c:pt idx="459">
                  <c:v>24.7</c:v>
                </c:pt>
                <c:pt idx="460">
                  <c:v>24.7</c:v>
                </c:pt>
                <c:pt idx="461">
                  <c:v>24.7</c:v>
                </c:pt>
                <c:pt idx="462">
                  <c:v>24.7</c:v>
                </c:pt>
                <c:pt idx="463">
                  <c:v>24.7</c:v>
                </c:pt>
                <c:pt idx="464">
                  <c:v>24.7</c:v>
                </c:pt>
                <c:pt idx="465">
                  <c:v>24.7</c:v>
                </c:pt>
                <c:pt idx="466">
                  <c:v>24.8</c:v>
                </c:pt>
                <c:pt idx="467">
                  <c:v>24.8</c:v>
                </c:pt>
                <c:pt idx="468">
                  <c:v>24.8</c:v>
                </c:pt>
                <c:pt idx="469">
                  <c:v>24.8</c:v>
                </c:pt>
                <c:pt idx="470">
                  <c:v>24.8</c:v>
                </c:pt>
                <c:pt idx="471">
                  <c:v>24.8</c:v>
                </c:pt>
                <c:pt idx="472">
                  <c:v>24.8</c:v>
                </c:pt>
                <c:pt idx="473">
                  <c:v>24.8</c:v>
                </c:pt>
                <c:pt idx="474">
                  <c:v>24.8</c:v>
                </c:pt>
                <c:pt idx="475">
                  <c:v>24.8</c:v>
                </c:pt>
                <c:pt idx="476">
                  <c:v>24.8</c:v>
                </c:pt>
                <c:pt idx="477">
                  <c:v>24.8</c:v>
                </c:pt>
                <c:pt idx="478">
                  <c:v>24.8</c:v>
                </c:pt>
                <c:pt idx="479">
                  <c:v>24.8</c:v>
                </c:pt>
                <c:pt idx="480">
                  <c:v>24.8</c:v>
                </c:pt>
                <c:pt idx="481">
                  <c:v>24.8</c:v>
                </c:pt>
                <c:pt idx="482">
                  <c:v>24.8</c:v>
                </c:pt>
                <c:pt idx="483">
                  <c:v>24.9</c:v>
                </c:pt>
                <c:pt idx="484">
                  <c:v>24.9</c:v>
                </c:pt>
                <c:pt idx="485">
                  <c:v>24.9</c:v>
                </c:pt>
                <c:pt idx="486">
                  <c:v>24.9</c:v>
                </c:pt>
                <c:pt idx="487">
                  <c:v>24.9</c:v>
                </c:pt>
                <c:pt idx="488">
                  <c:v>24.9</c:v>
                </c:pt>
                <c:pt idx="489">
                  <c:v>24.9</c:v>
                </c:pt>
                <c:pt idx="490">
                  <c:v>25</c:v>
                </c:pt>
                <c:pt idx="491">
                  <c:v>25</c:v>
                </c:pt>
                <c:pt idx="492">
                  <c:v>25</c:v>
                </c:pt>
                <c:pt idx="493">
                  <c:v>25</c:v>
                </c:pt>
                <c:pt idx="494">
                  <c:v>25</c:v>
                </c:pt>
                <c:pt idx="495">
                  <c:v>25</c:v>
                </c:pt>
                <c:pt idx="496">
                  <c:v>25</c:v>
                </c:pt>
                <c:pt idx="497">
                  <c:v>25</c:v>
                </c:pt>
                <c:pt idx="498">
                  <c:v>25</c:v>
                </c:pt>
                <c:pt idx="499">
                  <c:v>25</c:v>
                </c:pt>
                <c:pt idx="500">
                  <c:v>25</c:v>
                </c:pt>
                <c:pt idx="501">
                  <c:v>25</c:v>
                </c:pt>
                <c:pt idx="502">
                  <c:v>25</c:v>
                </c:pt>
                <c:pt idx="503">
                  <c:v>25</c:v>
                </c:pt>
                <c:pt idx="504">
                  <c:v>25</c:v>
                </c:pt>
                <c:pt idx="505">
                  <c:v>25</c:v>
                </c:pt>
                <c:pt idx="506">
                  <c:v>25.1</c:v>
                </c:pt>
                <c:pt idx="507">
                  <c:v>25.1</c:v>
                </c:pt>
                <c:pt idx="508">
                  <c:v>25.1</c:v>
                </c:pt>
                <c:pt idx="509">
                  <c:v>25.1</c:v>
                </c:pt>
                <c:pt idx="510">
                  <c:v>25.1</c:v>
                </c:pt>
                <c:pt idx="511">
                  <c:v>25.1</c:v>
                </c:pt>
                <c:pt idx="512">
                  <c:v>25.1</c:v>
                </c:pt>
                <c:pt idx="513">
                  <c:v>25.1</c:v>
                </c:pt>
                <c:pt idx="514">
                  <c:v>25.1</c:v>
                </c:pt>
                <c:pt idx="515">
                  <c:v>25.1</c:v>
                </c:pt>
                <c:pt idx="516">
                  <c:v>25.2</c:v>
                </c:pt>
                <c:pt idx="517">
                  <c:v>25.2</c:v>
                </c:pt>
                <c:pt idx="518">
                  <c:v>25.2</c:v>
                </c:pt>
                <c:pt idx="519">
                  <c:v>25.2</c:v>
                </c:pt>
                <c:pt idx="520">
                  <c:v>25.2</c:v>
                </c:pt>
                <c:pt idx="521">
                  <c:v>25.2</c:v>
                </c:pt>
                <c:pt idx="522">
                  <c:v>25.2</c:v>
                </c:pt>
                <c:pt idx="523">
                  <c:v>25.2</c:v>
                </c:pt>
                <c:pt idx="524">
                  <c:v>25.2</c:v>
                </c:pt>
                <c:pt idx="525">
                  <c:v>25.2</c:v>
                </c:pt>
                <c:pt idx="526">
                  <c:v>25.2</c:v>
                </c:pt>
                <c:pt idx="527">
                  <c:v>25.2</c:v>
                </c:pt>
                <c:pt idx="528">
                  <c:v>25.2</c:v>
                </c:pt>
                <c:pt idx="529">
                  <c:v>25.2</c:v>
                </c:pt>
                <c:pt idx="530">
                  <c:v>25.2</c:v>
                </c:pt>
                <c:pt idx="531">
                  <c:v>25.2</c:v>
                </c:pt>
                <c:pt idx="532">
                  <c:v>25.3</c:v>
                </c:pt>
                <c:pt idx="533">
                  <c:v>25.3</c:v>
                </c:pt>
                <c:pt idx="534">
                  <c:v>25.3</c:v>
                </c:pt>
                <c:pt idx="535">
                  <c:v>25.3</c:v>
                </c:pt>
                <c:pt idx="536">
                  <c:v>25.3</c:v>
                </c:pt>
                <c:pt idx="537">
                  <c:v>25.3</c:v>
                </c:pt>
                <c:pt idx="538">
                  <c:v>25.3</c:v>
                </c:pt>
                <c:pt idx="539">
                  <c:v>25.3</c:v>
                </c:pt>
                <c:pt idx="540">
                  <c:v>25.3</c:v>
                </c:pt>
                <c:pt idx="541">
                  <c:v>25.4</c:v>
                </c:pt>
                <c:pt idx="542">
                  <c:v>25.4</c:v>
                </c:pt>
                <c:pt idx="543">
                  <c:v>25.4</c:v>
                </c:pt>
                <c:pt idx="544">
                  <c:v>25.4</c:v>
                </c:pt>
                <c:pt idx="545">
                  <c:v>25.4</c:v>
                </c:pt>
                <c:pt idx="546">
                  <c:v>25.4</c:v>
                </c:pt>
                <c:pt idx="547">
                  <c:v>25.4</c:v>
                </c:pt>
                <c:pt idx="548">
                  <c:v>25.4</c:v>
                </c:pt>
                <c:pt idx="549">
                  <c:v>25.4</c:v>
                </c:pt>
                <c:pt idx="550">
                  <c:v>25.4</c:v>
                </c:pt>
                <c:pt idx="551">
                  <c:v>25.4</c:v>
                </c:pt>
                <c:pt idx="552">
                  <c:v>25.5</c:v>
                </c:pt>
                <c:pt idx="553">
                  <c:v>25.5</c:v>
                </c:pt>
                <c:pt idx="554">
                  <c:v>25.5</c:v>
                </c:pt>
                <c:pt idx="555">
                  <c:v>25.5</c:v>
                </c:pt>
                <c:pt idx="556">
                  <c:v>25.5</c:v>
                </c:pt>
                <c:pt idx="557">
                  <c:v>25.5</c:v>
                </c:pt>
                <c:pt idx="558">
                  <c:v>25.5</c:v>
                </c:pt>
                <c:pt idx="559">
                  <c:v>25.5</c:v>
                </c:pt>
                <c:pt idx="560">
                  <c:v>25.5</c:v>
                </c:pt>
                <c:pt idx="561">
                  <c:v>25.5</c:v>
                </c:pt>
                <c:pt idx="562">
                  <c:v>25.5</c:v>
                </c:pt>
                <c:pt idx="563">
                  <c:v>25.5</c:v>
                </c:pt>
                <c:pt idx="564">
                  <c:v>25.6</c:v>
                </c:pt>
                <c:pt idx="565">
                  <c:v>25.6</c:v>
                </c:pt>
                <c:pt idx="566">
                  <c:v>25.6</c:v>
                </c:pt>
                <c:pt idx="567">
                  <c:v>25.6</c:v>
                </c:pt>
                <c:pt idx="568">
                  <c:v>25.6</c:v>
                </c:pt>
                <c:pt idx="569">
                  <c:v>25.7</c:v>
                </c:pt>
                <c:pt idx="570">
                  <c:v>25.7</c:v>
                </c:pt>
                <c:pt idx="571">
                  <c:v>25.7</c:v>
                </c:pt>
                <c:pt idx="572">
                  <c:v>25.7</c:v>
                </c:pt>
                <c:pt idx="573">
                  <c:v>25.7</c:v>
                </c:pt>
                <c:pt idx="574">
                  <c:v>25.7</c:v>
                </c:pt>
                <c:pt idx="575">
                  <c:v>25.7</c:v>
                </c:pt>
                <c:pt idx="576">
                  <c:v>25.7</c:v>
                </c:pt>
                <c:pt idx="577">
                  <c:v>25.7</c:v>
                </c:pt>
                <c:pt idx="578">
                  <c:v>25.7</c:v>
                </c:pt>
                <c:pt idx="579">
                  <c:v>25.7</c:v>
                </c:pt>
                <c:pt idx="580">
                  <c:v>25.7</c:v>
                </c:pt>
                <c:pt idx="581">
                  <c:v>25.7</c:v>
                </c:pt>
                <c:pt idx="582">
                  <c:v>25.7</c:v>
                </c:pt>
                <c:pt idx="583">
                  <c:v>25.7</c:v>
                </c:pt>
                <c:pt idx="584">
                  <c:v>25.7</c:v>
                </c:pt>
                <c:pt idx="585">
                  <c:v>25.7</c:v>
                </c:pt>
                <c:pt idx="586">
                  <c:v>25.8</c:v>
                </c:pt>
                <c:pt idx="587">
                  <c:v>25.8</c:v>
                </c:pt>
                <c:pt idx="588">
                  <c:v>25.8</c:v>
                </c:pt>
                <c:pt idx="589">
                  <c:v>25.8</c:v>
                </c:pt>
                <c:pt idx="590">
                  <c:v>25.8</c:v>
                </c:pt>
                <c:pt idx="591">
                  <c:v>25.8</c:v>
                </c:pt>
                <c:pt idx="592">
                  <c:v>25.8</c:v>
                </c:pt>
                <c:pt idx="593">
                  <c:v>25.8</c:v>
                </c:pt>
                <c:pt idx="594">
                  <c:v>25.8</c:v>
                </c:pt>
                <c:pt idx="595">
                  <c:v>25.8</c:v>
                </c:pt>
                <c:pt idx="596">
                  <c:v>25.8</c:v>
                </c:pt>
                <c:pt idx="597">
                  <c:v>25.8</c:v>
                </c:pt>
                <c:pt idx="598">
                  <c:v>25.8</c:v>
                </c:pt>
                <c:pt idx="599">
                  <c:v>25.8</c:v>
                </c:pt>
                <c:pt idx="600">
                  <c:v>25.8</c:v>
                </c:pt>
                <c:pt idx="601">
                  <c:v>25.9</c:v>
                </c:pt>
                <c:pt idx="602">
                  <c:v>25.9</c:v>
                </c:pt>
                <c:pt idx="603">
                  <c:v>25.9</c:v>
                </c:pt>
                <c:pt idx="604">
                  <c:v>25.9</c:v>
                </c:pt>
                <c:pt idx="605">
                  <c:v>25.9</c:v>
                </c:pt>
                <c:pt idx="606">
                  <c:v>25.9</c:v>
                </c:pt>
                <c:pt idx="607">
                  <c:v>25.9</c:v>
                </c:pt>
                <c:pt idx="608">
                  <c:v>25.9</c:v>
                </c:pt>
                <c:pt idx="609">
                  <c:v>25.9</c:v>
                </c:pt>
                <c:pt idx="610">
                  <c:v>26</c:v>
                </c:pt>
                <c:pt idx="611">
                  <c:v>26</c:v>
                </c:pt>
                <c:pt idx="612">
                  <c:v>26</c:v>
                </c:pt>
                <c:pt idx="613">
                  <c:v>26</c:v>
                </c:pt>
                <c:pt idx="614">
                  <c:v>26</c:v>
                </c:pt>
                <c:pt idx="615">
                  <c:v>26</c:v>
                </c:pt>
                <c:pt idx="616">
                  <c:v>26</c:v>
                </c:pt>
                <c:pt idx="617">
                  <c:v>26</c:v>
                </c:pt>
                <c:pt idx="618">
                  <c:v>26</c:v>
                </c:pt>
                <c:pt idx="619">
                  <c:v>26</c:v>
                </c:pt>
                <c:pt idx="620">
                  <c:v>26.1</c:v>
                </c:pt>
                <c:pt idx="621">
                  <c:v>26.2</c:v>
                </c:pt>
                <c:pt idx="622">
                  <c:v>26.2</c:v>
                </c:pt>
                <c:pt idx="623">
                  <c:v>26.2</c:v>
                </c:pt>
                <c:pt idx="624">
                  <c:v>26.2</c:v>
                </c:pt>
                <c:pt idx="625">
                  <c:v>26.2</c:v>
                </c:pt>
                <c:pt idx="626">
                  <c:v>26.2</c:v>
                </c:pt>
                <c:pt idx="627">
                  <c:v>26.2</c:v>
                </c:pt>
                <c:pt idx="628">
                  <c:v>26.3</c:v>
                </c:pt>
                <c:pt idx="629">
                  <c:v>26.3</c:v>
                </c:pt>
                <c:pt idx="630">
                  <c:v>26.3</c:v>
                </c:pt>
                <c:pt idx="631">
                  <c:v>26.3</c:v>
                </c:pt>
                <c:pt idx="632">
                  <c:v>26.3</c:v>
                </c:pt>
                <c:pt idx="633">
                  <c:v>26.3</c:v>
                </c:pt>
                <c:pt idx="634">
                  <c:v>26.3</c:v>
                </c:pt>
                <c:pt idx="635">
                  <c:v>26.4</c:v>
                </c:pt>
                <c:pt idx="636">
                  <c:v>26.4</c:v>
                </c:pt>
                <c:pt idx="637">
                  <c:v>26.4</c:v>
                </c:pt>
                <c:pt idx="638">
                  <c:v>26.4</c:v>
                </c:pt>
                <c:pt idx="639">
                  <c:v>26.4</c:v>
                </c:pt>
                <c:pt idx="640">
                  <c:v>26.5</c:v>
                </c:pt>
                <c:pt idx="641">
                  <c:v>26.5</c:v>
                </c:pt>
                <c:pt idx="642">
                  <c:v>26.5</c:v>
                </c:pt>
                <c:pt idx="643">
                  <c:v>26.5</c:v>
                </c:pt>
                <c:pt idx="644">
                  <c:v>26.5</c:v>
                </c:pt>
                <c:pt idx="645">
                  <c:v>26.5</c:v>
                </c:pt>
                <c:pt idx="646">
                  <c:v>26.5</c:v>
                </c:pt>
                <c:pt idx="647">
                  <c:v>26.5</c:v>
                </c:pt>
                <c:pt idx="648">
                  <c:v>26.5</c:v>
                </c:pt>
                <c:pt idx="649">
                  <c:v>26.6</c:v>
                </c:pt>
                <c:pt idx="650">
                  <c:v>26.6</c:v>
                </c:pt>
                <c:pt idx="651">
                  <c:v>26.6</c:v>
                </c:pt>
                <c:pt idx="652">
                  <c:v>26.6</c:v>
                </c:pt>
                <c:pt idx="653">
                  <c:v>26.6</c:v>
                </c:pt>
                <c:pt idx="654">
                  <c:v>26.6</c:v>
                </c:pt>
                <c:pt idx="655">
                  <c:v>26.7</c:v>
                </c:pt>
                <c:pt idx="656">
                  <c:v>26.7</c:v>
                </c:pt>
                <c:pt idx="657">
                  <c:v>26.7</c:v>
                </c:pt>
                <c:pt idx="658">
                  <c:v>26.7</c:v>
                </c:pt>
                <c:pt idx="659">
                  <c:v>26.7</c:v>
                </c:pt>
                <c:pt idx="660">
                  <c:v>26.8</c:v>
                </c:pt>
                <c:pt idx="661">
                  <c:v>26.8</c:v>
                </c:pt>
                <c:pt idx="662">
                  <c:v>26.8</c:v>
                </c:pt>
                <c:pt idx="663">
                  <c:v>26.8</c:v>
                </c:pt>
                <c:pt idx="664">
                  <c:v>26.8</c:v>
                </c:pt>
                <c:pt idx="665">
                  <c:v>26.8</c:v>
                </c:pt>
                <c:pt idx="666">
                  <c:v>26.8</c:v>
                </c:pt>
                <c:pt idx="667">
                  <c:v>26.8</c:v>
                </c:pt>
                <c:pt idx="668">
                  <c:v>26.8</c:v>
                </c:pt>
                <c:pt idx="669">
                  <c:v>26.9</c:v>
                </c:pt>
                <c:pt idx="670">
                  <c:v>26.9</c:v>
                </c:pt>
                <c:pt idx="671">
                  <c:v>26.9</c:v>
                </c:pt>
                <c:pt idx="672">
                  <c:v>26.9</c:v>
                </c:pt>
                <c:pt idx="673">
                  <c:v>27</c:v>
                </c:pt>
                <c:pt idx="674">
                  <c:v>27</c:v>
                </c:pt>
                <c:pt idx="675">
                  <c:v>27</c:v>
                </c:pt>
                <c:pt idx="676">
                  <c:v>27</c:v>
                </c:pt>
                <c:pt idx="677">
                  <c:v>27</c:v>
                </c:pt>
                <c:pt idx="678">
                  <c:v>27</c:v>
                </c:pt>
                <c:pt idx="679">
                  <c:v>27</c:v>
                </c:pt>
                <c:pt idx="680">
                  <c:v>27</c:v>
                </c:pt>
                <c:pt idx="681">
                  <c:v>27</c:v>
                </c:pt>
                <c:pt idx="682">
                  <c:v>27</c:v>
                </c:pt>
                <c:pt idx="683">
                  <c:v>27</c:v>
                </c:pt>
                <c:pt idx="684">
                  <c:v>27.1</c:v>
                </c:pt>
                <c:pt idx="685">
                  <c:v>27.1</c:v>
                </c:pt>
                <c:pt idx="686">
                  <c:v>27.1</c:v>
                </c:pt>
                <c:pt idx="687">
                  <c:v>27.2</c:v>
                </c:pt>
                <c:pt idx="688">
                  <c:v>27.2</c:v>
                </c:pt>
                <c:pt idx="689">
                  <c:v>27.3</c:v>
                </c:pt>
                <c:pt idx="690">
                  <c:v>27.3</c:v>
                </c:pt>
                <c:pt idx="691">
                  <c:v>27.3</c:v>
                </c:pt>
                <c:pt idx="692">
                  <c:v>27.3</c:v>
                </c:pt>
                <c:pt idx="693">
                  <c:v>27.3</c:v>
                </c:pt>
                <c:pt idx="694">
                  <c:v>27.3</c:v>
                </c:pt>
                <c:pt idx="695">
                  <c:v>27.3</c:v>
                </c:pt>
                <c:pt idx="696">
                  <c:v>27.3</c:v>
                </c:pt>
                <c:pt idx="697">
                  <c:v>27.4</c:v>
                </c:pt>
                <c:pt idx="698">
                  <c:v>27.4</c:v>
                </c:pt>
                <c:pt idx="699">
                  <c:v>27.4</c:v>
                </c:pt>
                <c:pt idx="700">
                  <c:v>27.5</c:v>
                </c:pt>
                <c:pt idx="701">
                  <c:v>27.5</c:v>
                </c:pt>
                <c:pt idx="702">
                  <c:v>27.5</c:v>
                </c:pt>
                <c:pt idx="703">
                  <c:v>27.5</c:v>
                </c:pt>
                <c:pt idx="704">
                  <c:v>27.5</c:v>
                </c:pt>
                <c:pt idx="705">
                  <c:v>27.6</c:v>
                </c:pt>
                <c:pt idx="706">
                  <c:v>27.7</c:v>
                </c:pt>
                <c:pt idx="707">
                  <c:v>27.7</c:v>
                </c:pt>
                <c:pt idx="708">
                  <c:v>27.7</c:v>
                </c:pt>
                <c:pt idx="709">
                  <c:v>27.8</c:v>
                </c:pt>
                <c:pt idx="710">
                  <c:v>27.8</c:v>
                </c:pt>
                <c:pt idx="711">
                  <c:v>27.8</c:v>
                </c:pt>
                <c:pt idx="712">
                  <c:v>27.9</c:v>
                </c:pt>
                <c:pt idx="713">
                  <c:v>27.9</c:v>
                </c:pt>
                <c:pt idx="714">
                  <c:v>27.9</c:v>
                </c:pt>
                <c:pt idx="715">
                  <c:v>27.9</c:v>
                </c:pt>
                <c:pt idx="716">
                  <c:v>28</c:v>
                </c:pt>
                <c:pt idx="717">
                  <c:v>28</c:v>
                </c:pt>
                <c:pt idx="718">
                  <c:v>28</c:v>
                </c:pt>
                <c:pt idx="719">
                  <c:v>28.1</c:v>
                </c:pt>
                <c:pt idx="720">
                  <c:v>28.1</c:v>
                </c:pt>
                <c:pt idx="721">
                  <c:v>28.1</c:v>
                </c:pt>
                <c:pt idx="722">
                  <c:v>28.1</c:v>
                </c:pt>
                <c:pt idx="723">
                  <c:v>28.2</c:v>
                </c:pt>
                <c:pt idx="724">
                  <c:v>28.2</c:v>
                </c:pt>
                <c:pt idx="725">
                  <c:v>28.2</c:v>
                </c:pt>
                <c:pt idx="726">
                  <c:v>28.3</c:v>
                </c:pt>
                <c:pt idx="727">
                  <c:v>28.3</c:v>
                </c:pt>
                <c:pt idx="728">
                  <c:v>28.3</c:v>
                </c:pt>
                <c:pt idx="729">
                  <c:v>28.4</c:v>
                </c:pt>
                <c:pt idx="730">
                  <c:v>28.4</c:v>
                </c:pt>
                <c:pt idx="731">
                  <c:v>28.4</c:v>
                </c:pt>
                <c:pt idx="732">
                  <c:v>28.5</c:v>
                </c:pt>
                <c:pt idx="733">
                  <c:v>28.5</c:v>
                </c:pt>
                <c:pt idx="734">
                  <c:v>28.5</c:v>
                </c:pt>
                <c:pt idx="735">
                  <c:v>28.6</c:v>
                </c:pt>
                <c:pt idx="736">
                  <c:v>28.6</c:v>
                </c:pt>
                <c:pt idx="737">
                  <c:v>28.6</c:v>
                </c:pt>
                <c:pt idx="738">
                  <c:v>28.7</c:v>
                </c:pt>
                <c:pt idx="739">
                  <c:v>28.7</c:v>
                </c:pt>
                <c:pt idx="740">
                  <c:v>28.7</c:v>
                </c:pt>
                <c:pt idx="741">
                  <c:v>28.8</c:v>
                </c:pt>
                <c:pt idx="742">
                  <c:v>28.8</c:v>
                </c:pt>
                <c:pt idx="743">
                  <c:v>28.8</c:v>
                </c:pt>
                <c:pt idx="744">
                  <c:v>28.8</c:v>
                </c:pt>
                <c:pt idx="745">
                  <c:v>28.8</c:v>
                </c:pt>
                <c:pt idx="746">
                  <c:v>28.9</c:v>
                </c:pt>
                <c:pt idx="747">
                  <c:v>28.9</c:v>
                </c:pt>
                <c:pt idx="748">
                  <c:v>28.9</c:v>
                </c:pt>
                <c:pt idx="749">
                  <c:v>29</c:v>
                </c:pt>
                <c:pt idx="750">
                  <c:v>29</c:v>
                </c:pt>
                <c:pt idx="751">
                  <c:v>29.1</c:v>
                </c:pt>
                <c:pt idx="752">
                  <c:v>29.2</c:v>
                </c:pt>
                <c:pt idx="753">
                  <c:v>29.2</c:v>
                </c:pt>
                <c:pt idx="754">
                  <c:v>29.2</c:v>
                </c:pt>
                <c:pt idx="755">
                  <c:v>29.3</c:v>
                </c:pt>
                <c:pt idx="756">
                  <c:v>29.3</c:v>
                </c:pt>
                <c:pt idx="757">
                  <c:v>29.3</c:v>
                </c:pt>
                <c:pt idx="758">
                  <c:v>29.4</c:v>
                </c:pt>
                <c:pt idx="759">
                  <c:v>29.4</c:v>
                </c:pt>
                <c:pt idx="760">
                  <c:v>29.4</c:v>
                </c:pt>
                <c:pt idx="761">
                  <c:v>29.5</c:v>
                </c:pt>
                <c:pt idx="762">
                  <c:v>29.7</c:v>
                </c:pt>
                <c:pt idx="763">
                  <c:v>29.7</c:v>
                </c:pt>
                <c:pt idx="764">
                  <c:v>29.8</c:v>
                </c:pt>
                <c:pt idx="765">
                  <c:v>29.8</c:v>
                </c:pt>
                <c:pt idx="766">
                  <c:v>29.8</c:v>
                </c:pt>
                <c:pt idx="767">
                  <c:v>30</c:v>
                </c:pt>
                <c:pt idx="768">
                  <c:v>30</c:v>
                </c:pt>
                <c:pt idx="769">
                  <c:v>30</c:v>
                </c:pt>
                <c:pt idx="770">
                  <c:v>30</c:v>
                </c:pt>
                <c:pt idx="771">
                  <c:v>30</c:v>
                </c:pt>
                <c:pt idx="772">
                  <c:v>30.3</c:v>
                </c:pt>
                <c:pt idx="773">
                  <c:v>30.3</c:v>
                </c:pt>
                <c:pt idx="774">
                  <c:v>30.4</c:v>
                </c:pt>
                <c:pt idx="775">
                  <c:v>30.9</c:v>
                </c:pt>
                <c:pt idx="776">
                  <c:v>31</c:v>
                </c:pt>
                <c:pt idx="777">
                  <c:v>31</c:v>
                </c:pt>
                <c:pt idx="778">
                  <c:v>31.2</c:v>
                </c:pt>
                <c:pt idx="779">
                  <c:v>31.4</c:v>
                </c:pt>
                <c:pt idx="780">
                  <c:v>32</c:v>
                </c:pt>
                <c:pt idx="781">
                  <c:v>32.5</c:v>
                </c:pt>
                <c:pt idx="782">
                  <c:v>32.5</c:v>
                </c:pt>
                <c:pt idx="783">
                  <c:v>35.700000000000003</c:v>
                </c:pt>
              </c:numCache>
            </c:numRef>
          </c:xVal>
          <c:yVal>
            <c:numRef>
              <c:f>'Sand flathead'!$S$2:$S$2002</c:f>
              <c:numCache>
                <c:formatCode>General</c:formatCode>
                <c:ptCount val="2001"/>
                <c:pt idx="5">
                  <c:v>2.3619767293275658E-3</c:v>
                </c:pt>
                <c:pt idx="6">
                  <c:v>6.8309459195865195E-3</c:v>
                </c:pt>
                <c:pt idx="7">
                  <c:v>7.9202868144472964E-3</c:v>
                </c:pt>
                <c:pt idx="8">
                  <c:v>1.4875687932986058E-2</c:v>
                </c:pt>
                <c:pt idx="9">
                  <c:v>1.7513383864336918E-2</c:v>
                </c:pt>
                <c:pt idx="10">
                  <c:v>2.4233212341834592E-2</c:v>
                </c:pt>
                <c:pt idx="11">
                  <c:v>2.7910121890085175E-2</c:v>
                </c:pt>
                <c:pt idx="12">
                  <c:v>2.7910121890085175E-2</c:v>
                </c:pt>
                <c:pt idx="13">
                  <c:v>3.0176910652068289E-2</c:v>
                </c:pt>
                <c:pt idx="14">
                  <c:v>3.0763028072203977E-2</c:v>
                </c:pt>
                <c:pt idx="15">
                  <c:v>3.1958983429794967E-2</c:v>
                </c:pt>
                <c:pt idx="16">
                  <c:v>3.256894070808266E-2</c:v>
                </c:pt>
                <c:pt idx="17">
                  <c:v>3.3186964118084035E-2</c:v>
                </c:pt>
                <c:pt idx="18">
                  <c:v>3.3813113586841408E-2</c:v>
                </c:pt>
                <c:pt idx="19">
                  <c:v>3.4447449143309467E-2</c:v>
                </c:pt>
                <c:pt idx="20">
                  <c:v>3.4447449143309467E-2</c:v>
                </c:pt>
                <c:pt idx="21">
                  <c:v>3.4447449143309467E-2</c:v>
                </c:pt>
                <c:pt idx="22">
                  <c:v>3.5090030917951147E-2</c:v>
                </c:pt>
                <c:pt idx="23">
                  <c:v>3.5090030917951147E-2</c:v>
                </c:pt>
                <c:pt idx="24">
                  <c:v>3.5740919142337964E-2</c:v>
                </c:pt>
                <c:pt idx="25">
                  <c:v>3.5740919142337964E-2</c:v>
                </c:pt>
                <c:pt idx="26">
                  <c:v>3.706785636979934E-2</c:v>
                </c:pt>
                <c:pt idx="27">
                  <c:v>3.706785636979934E-2</c:v>
                </c:pt>
                <c:pt idx="28">
                  <c:v>3.706785636979934E-2</c:v>
                </c:pt>
                <c:pt idx="29">
                  <c:v>3.7744026338010266E-2</c:v>
                </c:pt>
                <c:pt idx="30">
                  <c:v>3.7744026338010266E-2</c:v>
                </c:pt>
                <c:pt idx="31">
                  <c:v>3.7744026338010266E-2</c:v>
                </c:pt>
                <c:pt idx="32">
                  <c:v>3.8428744685464776E-2</c:v>
                </c:pt>
                <c:pt idx="33">
                  <c:v>3.8428744685464776E-2</c:v>
                </c:pt>
                <c:pt idx="34">
                  <c:v>3.8428744685464776E-2</c:v>
                </c:pt>
                <c:pt idx="35">
                  <c:v>3.8428744685464776E-2</c:v>
                </c:pt>
                <c:pt idx="36">
                  <c:v>3.912207214340567E-2</c:v>
                </c:pt>
                <c:pt idx="37">
                  <c:v>3.912207214340567E-2</c:v>
                </c:pt>
                <c:pt idx="38">
                  <c:v>3.912207214340567E-2</c:v>
                </c:pt>
                <c:pt idx="39">
                  <c:v>3.912207214340567E-2</c:v>
                </c:pt>
                <c:pt idx="40">
                  <c:v>3.9824069541861774E-2</c:v>
                </c:pt>
                <c:pt idx="41">
                  <c:v>4.0534797809272619E-2</c:v>
                </c:pt>
                <c:pt idx="42">
                  <c:v>4.0534797809272619E-2</c:v>
                </c:pt>
                <c:pt idx="43">
                  <c:v>4.0534797809272619E-2</c:v>
                </c:pt>
                <c:pt idx="44">
                  <c:v>4.0534797809272619E-2</c:v>
                </c:pt>
                <c:pt idx="45">
                  <c:v>4.1254317972118204E-2</c:v>
                </c:pt>
                <c:pt idx="46">
                  <c:v>4.1254317972118204E-2</c:v>
                </c:pt>
                <c:pt idx="47">
                  <c:v>4.1254317972118204E-2</c:v>
                </c:pt>
                <c:pt idx="48">
                  <c:v>4.1982691154550347E-2</c:v>
                </c:pt>
                <c:pt idx="49">
                  <c:v>4.2719978578029019E-2</c:v>
                </c:pt>
                <c:pt idx="50">
                  <c:v>4.2719978578029019E-2</c:v>
                </c:pt>
                <c:pt idx="51">
                  <c:v>4.3466241560960503E-2</c:v>
                </c:pt>
                <c:pt idx="52">
                  <c:v>4.3466241560960503E-2</c:v>
                </c:pt>
                <c:pt idx="53">
                  <c:v>4.3466241560960503E-2</c:v>
                </c:pt>
                <c:pt idx="54">
                  <c:v>4.4221541518339638E-2</c:v>
                </c:pt>
                <c:pt idx="55">
                  <c:v>4.4221541518339638E-2</c:v>
                </c:pt>
                <c:pt idx="56">
                  <c:v>4.4221541518339638E-2</c:v>
                </c:pt>
                <c:pt idx="57">
                  <c:v>4.4221541518339638E-2</c:v>
                </c:pt>
                <c:pt idx="58">
                  <c:v>4.4221541518339638E-2</c:v>
                </c:pt>
                <c:pt idx="59">
                  <c:v>4.4221541518339638E-2</c:v>
                </c:pt>
                <c:pt idx="60">
                  <c:v>4.4221541518339638E-2</c:v>
                </c:pt>
                <c:pt idx="61">
                  <c:v>4.4985939961395417E-2</c:v>
                </c:pt>
                <c:pt idx="62">
                  <c:v>4.4985939961395417E-2</c:v>
                </c:pt>
                <c:pt idx="63">
                  <c:v>4.4985939961395417E-2</c:v>
                </c:pt>
                <c:pt idx="64">
                  <c:v>4.4985939961395417E-2</c:v>
                </c:pt>
                <c:pt idx="65">
                  <c:v>4.4985939961395417E-2</c:v>
                </c:pt>
                <c:pt idx="66">
                  <c:v>4.4985939961395417E-2</c:v>
                </c:pt>
                <c:pt idx="67">
                  <c:v>4.4985939961395417E-2</c:v>
                </c:pt>
                <c:pt idx="68">
                  <c:v>4.4985939961395417E-2</c:v>
                </c:pt>
                <c:pt idx="69">
                  <c:v>4.5759498497238905E-2</c:v>
                </c:pt>
                <c:pt idx="70">
                  <c:v>4.5759498497238905E-2</c:v>
                </c:pt>
                <c:pt idx="71">
                  <c:v>4.5759498497238905E-2</c:v>
                </c:pt>
                <c:pt idx="72">
                  <c:v>4.5759498497238905E-2</c:v>
                </c:pt>
                <c:pt idx="73">
                  <c:v>4.6542278828515034E-2</c:v>
                </c:pt>
                <c:pt idx="74">
                  <c:v>4.6542278828515034E-2</c:v>
                </c:pt>
                <c:pt idx="75">
                  <c:v>4.6542278828515034E-2</c:v>
                </c:pt>
                <c:pt idx="76">
                  <c:v>4.6542278828515034E-2</c:v>
                </c:pt>
                <c:pt idx="77">
                  <c:v>4.7334342753056965E-2</c:v>
                </c:pt>
                <c:pt idx="78">
                  <c:v>4.7334342753056965E-2</c:v>
                </c:pt>
                <c:pt idx="79">
                  <c:v>4.7334342753056965E-2</c:v>
                </c:pt>
                <c:pt idx="80">
                  <c:v>4.7334342753056965E-2</c:v>
                </c:pt>
                <c:pt idx="81">
                  <c:v>4.8135752163543599E-2</c:v>
                </c:pt>
                <c:pt idx="82">
                  <c:v>4.8135752163543599E-2</c:v>
                </c:pt>
                <c:pt idx="83">
                  <c:v>4.8135752163543599E-2</c:v>
                </c:pt>
                <c:pt idx="84">
                  <c:v>4.8135752163543599E-2</c:v>
                </c:pt>
                <c:pt idx="85">
                  <c:v>4.8135752163543599E-2</c:v>
                </c:pt>
                <c:pt idx="86">
                  <c:v>4.8135752163543599E-2</c:v>
                </c:pt>
                <c:pt idx="87">
                  <c:v>4.8135752163543599E-2</c:v>
                </c:pt>
                <c:pt idx="88">
                  <c:v>4.894656904716068E-2</c:v>
                </c:pt>
                <c:pt idx="89">
                  <c:v>4.894656904716068E-2</c:v>
                </c:pt>
                <c:pt idx="90">
                  <c:v>4.894656904716068E-2</c:v>
                </c:pt>
                <c:pt idx="91">
                  <c:v>4.894656904716068E-2</c:v>
                </c:pt>
                <c:pt idx="92">
                  <c:v>4.894656904716068E-2</c:v>
                </c:pt>
                <c:pt idx="93">
                  <c:v>4.9766855485263384E-2</c:v>
                </c:pt>
                <c:pt idx="94">
                  <c:v>4.9766855485263384E-2</c:v>
                </c:pt>
                <c:pt idx="95">
                  <c:v>5.0596673653043399E-2</c:v>
                </c:pt>
                <c:pt idx="96">
                  <c:v>5.0596673653043399E-2</c:v>
                </c:pt>
                <c:pt idx="97">
                  <c:v>5.0596673653043399E-2</c:v>
                </c:pt>
                <c:pt idx="98">
                  <c:v>5.0596673653043399E-2</c:v>
                </c:pt>
                <c:pt idx="99">
                  <c:v>5.0596673653043399E-2</c:v>
                </c:pt>
                <c:pt idx="100">
                  <c:v>5.0596673653043399E-2</c:v>
                </c:pt>
                <c:pt idx="101">
                  <c:v>5.0596673653043399E-2</c:v>
                </c:pt>
                <c:pt idx="102">
                  <c:v>5.1436085819197876E-2</c:v>
                </c:pt>
                <c:pt idx="103">
                  <c:v>5.2285154345601277E-2</c:v>
                </c:pt>
                <c:pt idx="104">
                  <c:v>5.2285154345601277E-2</c:v>
                </c:pt>
                <c:pt idx="105">
                  <c:v>5.2285154345601277E-2</c:v>
                </c:pt>
                <c:pt idx="106">
                  <c:v>5.2285154345601277E-2</c:v>
                </c:pt>
                <c:pt idx="107">
                  <c:v>5.2285154345601277E-2</c:v>
                </c:pt>
                <c:pt idx="108">
                  <c:v>5.2285154345601277E-2</c:v>
                </c:pt>
                <c:pt idx="109">
                  <c:v>5.3143941686980806E-2</c:v>
                </c:pt>
                <c:pt idx="110">
                  <c:v>5.3143941686980806E-2</c:v>
                </c:pt>
                <c:pt idx="111">
                  <c:v>5.3143941686980806E-2</c:v>
                </c:pt>
                <c:pt idx="112">
                  <c:v>5.3143941686980806E-2</c:v>
                </c:pt>
                <c:pt idx="113">
                  <c:v>5.3143941686980806E-2</c:v>
                </c:pt>
                <c:pt idx="114">
                  <c:v>5.4012510390593023E-2</c:v>
                </c:pt>
                <c:pt idx="115">
                  <c:v>5.4012510390593023E-2</c:v>
                </c:pt>
                <c:pt idx="116">
                  <c:v>5.4012510390593023E-2</c:v>
                </c:pt>
                <c:pt idx="117">
                  <c:v>5.4012510390593023E-2</c:v>
                </c:pt>
                <c:pt idx="118">
                  <c:v>5.4012510390593023E-2</c:v>
                </c:pt>
                <c:pt idx="119">
                  <c:v>5.4012510390593023E-2</c:v>
                </c:pt>
                <c:pt idx="120">
                  <c:v>5.4890923095905209E-2</c:v>
                </c:pt>
                <c:pt idx="121">
                  <c:v>5.4890923095905209E-2</c:v>
                </c:pt>
                <c:pt idx="122">
                  <c:v>5.4890923095905209E-2</c:v>
                </c:pt>
                <c:pt idx="123">
                  <c:v>5.4890923095905209E-2</c:v>
                </c:pt>
                <c:pt idx="124">
                  <c:v>5.4890923095905209E-2</c:v>
                </c:pt>
                <c:pt idx="125">
                  <c:v>5.4890923095905209E-2</c:v>
                </c:pt>
                <c:pt idx="126">
                  <c:v>5.4890923095905209E-2</c:v>
                </c:pt>
                <c:pt idx="127">
                  <c:v>5.4890923095905209E-2</c:v>
                </c:pt>
                <c:pt idx="128">
                  <c:v>5.4890923095905209E-2</c:v>
                </c:pt>
                <c:pt idx="129">
                  <c:v>5.5779242534277233E-2</c:v>
                </c:pt>
                <c:pt idx="130">
                  <c:v>5.5779242534277233E-2</c:v>
                </c:pt>
                <c:pt idx="131">
                  <c:v>5.6677531528647775E-2</c:v>
                </c:pt>
                <c:pt idx="132">
                  <c:v>5.6677531528647775E-2</c:v>
                </c:pt>
                <c:pt idx="133">
                  <c:v>5.6677531528647775E-2</c:v>
                </c:pt>
                <c:pt idx="134">
                  <c:v>5.6677531528647775E-2</c:v>
                </c:pt>
                <c:pt idx="135">
                  <c:v>5.6677531528647775E-2</c:v>
                </c:pt>
                <c:pt idx="136">
                  <c:v>5.7585852993222351E-2</c:v>
                </c:pt>
                <c:pt idx="137">
                  <c:v>5.7585852993222351E-2</c:v>
                </c:pt>
                <c:pt idx="138">
                  <c:v>5.7585852993222351E-2</c:v>
                </c:pt>
                <c:pt idx="139">
                  <c:v>5.7585852993222351E-2</c:v>
                </c:pt>
                <c:pt idx="140">
                  <c:v>5.7585852993222351E-2</c:v>
                </c:pt>
                <c:pt idx="141">
                  <c:v>5.7585852993222351E-2</c:v>
                </c:pt>
                <c:pt idx="142">
                  <c:v>5.8504269933163731E-2</c:v>
                </c:pt>
                <c:pt idx="143">
                  <c:v>5.8504269933163731E-2</c:v>
                </c:pt>
                <c:pt idx="144">
                  <c:v>5.8504269933163731E-2</c:v>
                </c:pt>
                <c:pt idx="145">
                  <c:v>5.8504269933163731E-2</c:v>
                </c:pt>
                <c:pt idx="146">
                  <c:v>5.8504269933163731E-2</c:v>
                </c:pt>
                <c:pt idx="147">
                  <c:v>5.8504269933163731E-2</c:v>
                </c:pt>
                <c:pt idx="148">
                  <c:v>5.8504269933163731E-2</c:v>
                </c:pt>
                <c:pt idx="149">
                  <c:v>5.8504269933163731E-2</c:v>
                </c:pt>
                <c:pt idx="150">
                  <c:v>5.9432845444286009E-2</c:v>
                </c:pt>
                <c:pt idx="151">
                  <c:v>5.9432845444286009E-2</c:v>
                </c:pt>
                <c:pt idx="152">
                  <c:v>5.9432845444286009E-2</c:v>
                </c:pt>
                <c:pt idx="153">
                  <c:v>5.9432845444286009E-2</c:v>
                </c:pt>
                <c:pt idx="154">
                  <c:v>5.9432845444286009E-2</c:v>
                </c:pt>
                <c:pt idx="155">
                  <c:v>5.9432845444286009E-2</c:v>
                </c:pt>
                <c:pt idx="156">
                  <c:v>5.9432845444286009E-2</c:v>
                </c:pt>
                <c:pt idx="157">
                  <c:v>6.0371642712749231E-2</c:v>
                </c:pt>
                <c:pt idx="158">
                  <c:v>6.0371642712749231E-2</c:v>
                </c:pt>
                <c:pt idx="159">
                  <c:v>6.0371642712749231E-2</c:v>
                </c:pt>
                <c:pt idx="160">
                  <c:v>6.1320725014758326E-2</c:v>
                </c:pt>
                <c:pt idx="161">
                  <c:v>6.1320725014758326E-2</c:v>
                </c:pt>
                <c:pt idx="162">
                  <c:v>6.1320725014758326E-2</c:v>
                </c:pt>
                <c:pt idx="163">
                  <c:v>6.1320725014758326E-2</c:v>
                </c:pt>
                <c:pt idx="164">
                  <c:v>6.2280155716263719E-2</c:v>
                </c:pt>
                <c:pt idx="165">
                  <c:v>6.2280155716263719E-2</c:v>
                </c:pt>
                <c:pt idx="166">
                  <c:v>6.2280155716263719E-2</c:v>
                </c:pt>
                <c:pt idx="167">
                  <c:v>6.2280155716263719E-2</c:v>
                </c:pt>
                <c:pt idx="168">
                  <c:v>6.2280155716263719E-2</c:v>
                </c:pt>
                <c:pt idx="169">
                  <c:v>6.2280155716263719E-2</c:v>
                </c:pt>
                <c:pt idx="170">
                  <c:v>6.2280155716263719E-2</c:v>
                </c:pt>
                <c:pt idx="171">
                  <c:v>6.2280155716263719E-2</c:v>
                </c:pt>
                <c:pt idx="172">
                  <c:v>6.2280155716263719E-2</c:v>
                </c:pt>
                <c:pt idx="173">
                  <c:v>6.3249998272664018E-2</c:v>
                </c:pt>
                <c:pt idx="174">
                  <c:v>6.3249998272664018E-2</c:v>
                </c:pt>
                <c:pt idx="175">
                  <c:v>6.3249998272664018E-2</c:v>
                </c:pt>
                <c:pt idx="176">
                  <c:v>6.3249998272664018E-2</c:v>
                </c:pt>
                <c:pt idx="177">
                  <c:v>6.3249998272664018E-2</c:v>
                </c:pt>
                <c:pt idx="178">
                  <c:v>6.3249998272664018E-2</c:v>
                </c:pt>
                <c:pt idx="179">
                  <c:v>6.3249998272664018E-2</c:v>
                </c:pt>
                <c:pt idx="180">
                  <c:v>6.3249998272664018E-2</c:v>
                </c:pt>
                <c:pt idx="181">
                  <c:v>6.3249998272664018E-2</c:v>
                </c:pt>
                <c:pt idx="182">
                  <c:v>6.3249998272664018E-2</c:v>
                </c:pt>
                <c:pt idx="183">
                  <c:v>6.4230316228512066E-2</c:v>
                </c:pt>
                <c:pt idx="184">
                  <c:v>6.4230316228512066E-2</c:v>
                </c:pt>
                <c:pt idx="185">
                  <c:v>6.4230316228512066E-2</c:v>
                </c:pt>
                <c:pt idx="186">
                  <c:v>6.4230316228512066E-2</c:v>
                </c:pt>
                <c:pt idx="187">
                  <c:v>6.4230316228512066E-2</c:v>
                </c:pt>
                <c:pt idx="188">
                  <c:v>6.4230316228512066E-2</c:v>
                </c:pt>
                <c:pt idx="189">
                  <c:v>6.4230316228512066E-2</c:v>
                </c:pt>
                <c:pt idx="190">
                  <c:v>6.4230316228512066E-2</c:v>
                </c:pt>
                <c:pt idx="191">
                  <c:v>6.5221173217222123E-2</c:v>
                </c:pt>
                <c:pt idx="192">
                  <c:v>6.5221173217222123E-2</c:v>
                </c:pt>
                <c:pt idx="193">
                  <c:v>6.5221173217222123E-2</c:v>
                </c:pt>
                <c:pt idx="194">
                  <c:v>6.6222632960780153E-2</c:v>
                </c:pt>
                <c:pt idx="195">
                  <c:v>6.6222632960780153E-2</c:v>
                </c:pt>
                <c:pt idx="196">
                  <c:v>6.6222632960780153E-2</c:v>
                </c:pt>
                <c:pt idx="197">
                  <c:v>6.6222632960780153E-2</c:v>
                </c:pt>
                <c:pt idx="198">
                  <c:v>6.6222632960780153E-2</c:v>
                </c:pt>
                <c:pt idx="199">
                  <c:v>6.6222632960780153E-2</c:v>
                </c:pt>
                <c:pt idx="200">
                  <c:v>6.7234759269456171E-2</c:v>
                </c:pt>
                <c:pt idx="201">
                  <c:v>6.7234759269456171E-2</c:v>
                </c:pt>
                <c:pt idx="202">
                  <c:v>6.7234759269456171E-2</c:v>
                </c:pt>
                <c:pt idx="203">
                  <c:v>6.8257616041519142E-2</c:v>
                </c:pt>
                <c:pt idx="204">
                  <c:v>6.8257616041519142E-2</c:v>
                </c:pt>
                <c:pt idx="205">
                  <c:v>6.8257616041519142E-2</c:v>
                </c:pt>
                <c:pt idx="206">
                  <c:v>6.8257616041519142E-2</c:v>
                </c:pt>
                <c:pt idx="207">
                  <c:v>6.8257616041519142E-2</c:v>
                </c:pt>
                <c:pt idx="208">
                  <c:v>6.8257616041519142E-2</c:v>
                </c:pt>
                <c:pt idx="209">
                  <c:v>6.8257616041519142E-2</c:v>
                </c:pt>
                <c:pt idx="210">
                  <c:v>6.8257616041519142E-2</c:v>
                </c:pt>
                <c:pt idx="211">
                  <c:v>6.8257616041519142E-2</c:v>
                </c:pt>
                <c:pt idx="212">
                  <c:v>6.8257616041519142E-2</c:v>
                </c:pt>
                <c:pt idx="213">
                  <c:v>6.8257616041519142E-2</c:v>
                </c:pt>
                <c:pt idx="214">
                  <c:v>6.9291267262953316E-2</c:v>
                </c:pt>
                <c:pt idx="215">
                  <c:v>6.9291267262953316E-2</c:v>
                </c:pt>
                <c:pt idx="216">
                  <c:v>6.9291267262953316E-2</c:v>
                </c:pt>
                <c:pt idx="217">
                  <c:v>6.9291267262953316E-2</c:v>
                </c:pt>
                <c:pt idx="218">
                  <c:v>6.9291267262953316E-2</c:v>
                </c:pt>
                <c:pt idx="219">
                  <c:v>6.9291267262953316E-2</c:v>
                </c:pt>
                <c:pt idx="220">
                  <c:v>6.9291267262953316E-2</c:v>
                </c:pt>
                <c:pt idx="221">
                  <c:v>6.9291267262953316E-2</c:v>
                </c:pt>
                <c:pt idx="222">
                  <c:v>6.9291267262953316E-2</c:v>
                </c:pt>
                <c:pt idx="223">
                  <c:v>6.9291267262953316E-2</c:v>
                </c:pt>
                <c:pt idx="224">
                  <c:v>7.0335777007177636E-2</c:v>
                </c:pt>
                <c:pt idx="225">
                  <c:v>7.0335777007177636E-2</c:v>
                </c:pt>
                <c:pt idx="226">
                  <c:v>7.1391209434767081E-2</c:v>
                </c:pt>
                <c:pt idx="227">
                  <c:v>7.1391209434767081E-2</c:v>
                </c:pt>
                <c:pt idx="228">
                  <c:v>7.1391209434767081E-2</c:v>
                </c:pt>
                <c:pt idx="229">
                  <c:v>7.1391209434767081E-2</c:v>
                </c:pt>
                <c:pt idx="230">
                  <c:v>7.1391209434767081E-2</c:v>
                </c:pt>
                <c:pt idx="231">
                  <c:v>7.2457628793175549E-2</c:v>
                </c:pt>
                <c:pt idx="232">
                  <c:v>7.2457628793175549E-2</c:v>
                </c:pt>
                <c:pt idx="233">
                  <c:v>7.2457628793175549E-2</c:v>
                </c:pt>
                <c:pt idx="234">
                  <c:v>7.2457628793175549E-2</c:v>
                </c:pt>
                <c:pt idx="235">
                  <c:v>7.2457628793175549E-2</c:v>
                </c:pt>
                <c:pt idx="236">
                  <c:v>7.3535099416462121E-2</c:v>
                </c:pt>
                <c:pt idx="237">
                  <c:v>7.3535099416462121E-2</c:v>
                </c:pt>
                <c:pt idx="238">
                  <c:v>7.3535099416462121E-2</c:v>
                </c:pt>
                <c:pt idx="239">
                  <c:v>7.3535099416462121E-2</c:v>
                </c:pt>
                <c:pt idx="240">
                  <c:v>7.3535099416462121E-2</c:v>
                </c:pt>
                <c:pt idx="241">
                  <c:v>7.3535099416462121E-2</c:v>
                </c:pt>
                <c:pt idx="242">
                  <c:v>7.3535099416462121E-2</c:v>
                </c:pt>
                <c:pt idx="243">
                  <c:v>7.3535099416462121E-2</c:v>
                </c:pt>
                <c:pt idx="244">
                  <c:v>7.3535099416462121E-2</c:v>
                </c:pt>
                <c:pt idx="245">
                  <c:v>7.4623685725017749E-2</c:v>
                </c:pt>
                <c:pt idx="246">
                  <c:v>7.4623685725017749E-2</c:v>
                </c:pt>
                <c:pt idx="247">
                  <c:v>7.4623685725017749E-2</c:v>
                </c:pt>
                <c:pt idx="248">
                  <c:v>7.4623685725017749E-2</c:v>
                </c:pt>
                <c:pt idx="249">
                  <c:v>7.4623685725017749E-2</c:v>
                </c:pt>
                <c:pt idx="250">
                  <c:v>7.4623685725017749E-2</c:v>
                </c:pt>
                <c:pt idx="251">
                  <c:v>7.4623685725017749E-2</c:v>
                </c:pt>
                <c:pt idx="252">
                  <c:v>7.5723452225295473E-2</c:v>
                </c:pt>
                <c:pt idx="253">
                  <c:v>7.5723452225295473E-2</c:v>
                </c:pt>
                <c:pt idx="254">
                  <c:v>7.5723452225295473E-2</c:v>
                </c:pt>
                <c:pt idx="255">
                  <c:v>7.5723452225295473E-2</c:v>
                </c:pt>
                <c:pt idx="256">
                  <c:v>7.5723452225295473E-2</c:v>
                </c:pt>
                <c:pt idx="257">
                  <c:v>7.6834463509542109E-2</c:v>
                </c:pt>
                <c:pt idx="258">
                  <c:v>7.6834463509542109E-2</c:v>
                </c:pt>
                <c:pt idx="259">
                  <c:v>7.6834463509542109E-2</c:v>
                </c:pt>
                <c:pt idx="260">
                  <c:v>7.6834463509542109E-2</c:v>
                </c:pt>
                <c:pt idx="261">
                  <c:v>7.6834463509542109E-2</c:v>
                </c:pt>
                <c:pt idx="262">
                  <c:v>7.6834463509542109E-2</c:v>
                </c:pt>
                <c:pt idx="263">
                  <c:v>7.6834463509542109E-2</c:v>
                </c:pt>
                <c:pt idx="264">
                  <c:v>7.6834463509542109E-2</c:v>
                </c:pt>
                <c:pt idx="265">
                  <c:v>7.6834463509542109E-2</c:v>
                </c:pt>
                <c:pt idx="266">
                  <c:v>7.7956784255531847E-2</c:v>
                </c:pt>
                <c:pt idx="267">
                  <c:v>7.7956784255531847E-2</c:v>
                </c:pt>
                <c:pt idx="268">
                  <c:v>7.7956784255531847E-2</c:v>
                </c:pt>
                <c:pt idx="269">
                  <c:v>7.7956784255531847E-2</c:v>
                </c:pt>
                <c:pt idx="270">
                  <c:v>7.7956784255531847E-2</c:v>
                </c:pt>
                <c:pt idx="271">
                  <c:v>7.7956784255531847E-2</c:v>
                </c:pt>
                <c:pt idx="272">
                  <c:v>7.7956784255531847E-2</c:v>
                </c:pt>
                <c:pt idx="273">
                  <c:v>7.7956784255531847E-2</c:v>
                </c:pt>
                <c:pt idx="274">
                  <c:v>7.7956784255531847E-2</c:v>
                </c:pt>
                <c:pt idx="275">
                  <c:v>7.7956784255531847E-2</c:v>
                </c:pt>
                <c:pt idx="276">
                  <c:v>7.7956784255531847E-2</c:v>
                </c:pt>
                <c:pt idx="277">
                  <c:v>7.7956784255531847E-2</c:v>
                </c:pt>
                <c:pt idx="278">
                  <c:v>7.7956784255531847E-2</c:v>
                </c:pt>
                <c:pt idx="279">
                  <c:v>7.9090479226302024E-2</c:v>
                </c:pt>
                <c:pt idx="280">
                  <c:v>7.9090479226302024E-2</c:v>
                </c:pt>
                <c:pt idx="281">
                  <c:v>7.9090479226302024E-2</c:v>
                </c:pt>
                <c:pt idx="282">
                  <c:v>7.9090479226302024E-2</c:v>
                </c:pt>
                <c:pt idx="283">
                  <c:v>7.9090479226302024E-2</c:v>
                </c:pt>
                <c:pt idx="284">
                  <c:v>7.9090479226302024E-2</c:v>
                </c:pt>
                <c:pt idx="285">
                  <c:v>7.9090479226302024E-2</c:v>
                </c:pt>
                <c:pt idx="286">
                  <c:v>7.9090479226302024E-2</c:v>
                </c:pt>
                <c:pt idx="287">
                  <c:v>7.9090479226302024E-2</c:v>
                </c:pt>
                <c:pt idx="288">
                  <c:v>7.9090479226302024E-2</c:v>
                </c:pt>
                <c:pt idx="289">
                  <c:v>7.9090479226302024E-2</c:v>
                </c:pt>
                <c:pt idx="290">
                  <c:v>8.0235613269890746E-2</c:v>
                </c:pt>
                <c:pt idx="291">
                  <c:v>8.0235613269890746E-2</c:v>
                </c:pt>
                <c:pt idx="292">
                  <c:v>8.0235613269890746E-2</c:v>
                </c:pt>
                <c:pt idx="293">
                  <c:v>8.0235613269890746E-2</c:v>
                </c:pt>
                <c:pt idx="294">
                  <c:v>8.0235613269890746E-2</c:v>
                </c:pt>
                <c:pt idx="295">
                  <c:v>8.0235613269890746E-2</c:v>
                </c:pt>
                <c:pt idx="296">
                  <c:v>8.0235613269890746E-2</c:v>
                </c:pt>
                <c:pt idx="297">
                  <c:v>8.0235613269890746E-2</c:v>
                </c:pt>
                <c:pt idx="298">
                  <c:v>8.0235613269890746E-2</c:v>
                </c:pt>
                <c:pt idx="299">
                  <c:v>8.0235613269890746E-2</c:v>
                </c:pt>
                <c:pt idx="300">
                  <c:v>8.1392251319076778E-2</c:v>
                </c:pt>
                <c:pt idx="301">
                  <c:v>8.1392251319076778E-2</c:v>
                </c:pt>
                <c:pt idx="302">
                  <c:v>8.1392251319076778E-2</c:v>
                </c:pt>
                <c:pt idx="303">
                  <c:v>8.1392251319076778E-2</c:v>
                </c:pt>
                <c:pt idx="304">
                  <c:v>8.1392251319076778E-2</c:v>
                </c:pt>
                <c:pt idx="305">
                  <c:v>8.1392251319076778E-2</c:v>
                </c:pt>
                <c:pt idx="306">
                  <c:v>8.1392251319076778E-2</c:v>
                </c:pt>
                <c:pt idx="307">
                  <c:v>8.2560458391120736E-2</c:v>
                </c:pt>
                <c:pt idx="308">
                  <c:v>8.2560458391120736E-2</c:v>
                </c:pt>
                <c:pt idx="309">
                  <c:v>8.2560458391120736E-2</c:v>
                </c:pt>
                <c:pt idx="310">
                  <c:v>8.2560458391120736E-2</c:v>
                </c:pt>
                <c:pt idx="311">
                  <c:v>8.2560458391120736E-2</c:v>
                </c:pt>
                <c:pt idx="312">
                  <c:v>8.2560458391120736E-2</c:v>
                </c:pt>
                <c:pt idx="313">
                  <c:v>8.2560458391120736E-2</c:v>
                </c:pt>
                <c:pt idx="314">
                  <c:v>8.2560458391120736E-2</c:v>
                </c:pt>
                <c:pt idx="315">
                  <c:v>8.2560458391120736E-2</c:v>
                </c:pt>
                <c:pt idx="316">
                  <c:v>8.2560458391120736E-2</c:v>
                </c:pt>
                <c:pt idx="317">
                  <c:v>8.3740299587508504E-2</c:v>
                </c:pt>
                <c:pt idx="318">
                  <c:v>8.3740299587508504E-2</c:v>
                </c:pt>
                <c:pt idx="319">
                  <c:v>8.3740299587508504E-2</c:v>
                </c:pt>
                <c:pt idx="320">
                  <c:v>8.3740299587508504E-2</c:v>
                </c:pt>
                <c:pt idx="321">
                  <c:v>8.3740299587508504E-2</c:v>
                </c:pt>
                <c:pt idx="322">
                  <c:v>8.3740299587508504E-2</c:v>
                </c:pt>
                <c:pt idx="323">
                  <c:v>8.3740299587508504E-2</c:v>
                </c:pt>
                <c:pt idx="324">
                  <c:v>8.3740299587508504E-2</c:v>
                </c:pt>
                <c:pt idx="325">
                  <c:v>8.3740299587508504E-2</c:v>
                </c:pt>
                <c:pt idx="326">
                  <c:v>8.3740299587508504E-2</c:v>
                </c:pt>
                <c:pt idx="327">
                  <c:v>8.3740299587508504E-2</c:v>
                </c:pt>
                <c:pt idx="328">
                  <c:v>8.4931840093697863E-2</c:v>
                </c:pt>
                <c:pt idx="329">
                  <c:v>8.4931840093697863E-2</c:v>
                </c:pt>
                <c:pt idx="330">
                  <c:v>8.4931840093697863E-2</c:v>
                </c:pt>
                <c:pt idx="331">
                  <c:v>8.4931840093697863E-2</c:v>
                </c:pt>
                <c:pt idx="332">
                  <c:v>8.4931840093697863E-2</c:v>
                </c:pt>
                <c:pt idx="333">
                  <c:v>8.4931840093697863E-2</c:v>
                </c:pt>
                <c:pt idx="334">
                  <c:v>8.4931840093697863E-2</c:v>
                </c:pt>
                <c:pt idx="335">
                  <c:v>8.4931840093697863E-2</c:v>
                </c:pt>
                <c:pt idx="336">
                  <c:v>8.6135145178863448E-2</c:v>
                </c:pt>
                <c:pt idx="337">
                  <c:v>8.6135145178863448E-2</c:v>
                </c:pt>
                <c:pt idx="338">
                  <c:v>8.6135145178863448E-2</c:v>
                </c:pt>
                <c:pt idx="339">
                  <c:v>8.6135145178863448E-2</c:v>
                </c:pt>
                <c:pt idx="340">
                  <c:v>8.6135145178863448E-2</c:v>
                </c:pt>
                <c:pt idx="341">
                  <c:v>8.6135145178863448E-2</c:v>
                </c:pt>
                <c:pt idx="342">
                  <c:v>8.7350280195647764E-2</c:v>
                </c:pt>
                <c:pt idx="343">
                  <c:v>8.7350280195647764E-2</c:v>
                </c:pt>
                <c:pt idx="344">
                  <c:v>8.7350280195647764E-2</c:v>
                </c:pt>
                <c:pt idx="345">
                  <c:v>8.7350280195647764E-2</c:v>
                </c:pt>
                <c:pt idx="346">
                  <c:v>8.7350280195647764E-2</c:v>
                </c:pt>
                <c:pt idx="347">
                  <c:v>8.8577310579911347E-2</c:v>
                </c:pt>
                <c:pt idx="348">
                  <c:v>8.8577310579911347E-2</c:v>
                </c:pt>
                <c:pt idx="349">
                  <c:v>8.8577310579911347E-2</c:v>
                </c:pt>
                <c:pt idx="350">
                  <c:v>8.8577310579911347E-2</c:v>
                </c:pt>
                <c:pt idx="351">
                  <c:v>8.8577310579911347E-2</c:v>
                </c:pt>
                <c:pt idx="352">
                  <c:v>8.8577310579911347E-2</c:v>
                </c:pt>
                <c:pt idx="353">
                  <c:v>8.8577310579911347E-2</c:v>
                </c:pt>
                <c:pt idx="354">
                  <c:v>8.8577310579911347E-2</c:v>
                </c:pt>
                <c:pt idx="355">
                  <c:v>8.8577310579911347E-2</c:v>
                </c:pt>
                <c:pt idx="356">
                  <c:v>8.8577310579911347E-2</c:v>
                </c:pt>
                <c:pt idx="357">
                  <c:v>8.8577310579911347E-2</c:v>
                </c:pt>
                <c:pt idx="358">
                  <c:v>8.8577310579911347E-2</c:v>
                </c:pt>
                <c:pt idx="359">
                  <c:v>8.9816301850485239E-2</c:v>
                </c:pt>
                <c:pt idx="360">
                  <c:v>8.9816301850485239E-2</c:v>
                </c:pt>
                <c:pt idx="361">
                  <c:v>8.9816301850485239E-2</c:v>
                </c:pt>
                <c:pt idx="362">
                  <c:v>8.9816301850485239E-2</c:v>
                </c:pt>
                <c:pt idx="363">
                  <c:v>8.9816301850485239E-2</c:v>
                </c:pt>
                <c:pt idx="364">
                  <c:v>8.9816301850485239E-2</c:v>
                </c:pt>
                <c:pt idx="365">
                  <c:v>8.9816301850485239E-2</c:v>
                </c:pt>
                <c:pt idx="366">
                  <c:v>8.9816301850485239E-2</c:v>
                </c:pt>
                <c:pt idx="367">
                  <c:v>8.9816301850485239E-2</c:v>
                </c:pt>
                <c:pt idx="368">
                  <c:v>9.1067319608925779E-2</c:v>
                </c:pt>
                <c:pt idx="369">
                  <c:v>9.1067319608925779E-2</c:v>
                </c:pt>
                <c:pt idx="370">
                  <c:v>9.1067319608925779E-2</c:v>
                </c:pt>
                <c:pt idx="371">
                  <c:v>9.1067319608925779E-2</c:v>
                </c:pt>
                <c:pt idx="372">
                  <c:v>9.1067319608925779E-2</c:v>
                </c:pt>
                <c:pt idx="373">
                  <c:v>9.1067319608925779E-2</c:v>
                </c:pt>
                <c:pt idx="374">
                  <c:v>9.1067319608925779E-2</c:v>
                </c:pt>
                <c:pt idx="375">
                  <c:v>9.1067319608925779E-2</c:v>
                </c:pt>
                <c:pt idx="376">
                  <c:v>9.2330429539270537E-2</c:v>
                </c:pt>
                <c:pt idx="377">
                  <c:v>9.2330429539270537E-2</c:v>
                </c:pt>
                <c:pt idx="378">
                  <c:v>9.2330429539270537E-2</c:v>
                </c:pt>
                <c:pt idx="379">
                  <c:v>9.2330429539270537E-2</c:v>
                </c:pt>
                <c:pt idx="380">
                  <c:v>9.2330429539270537E-2</c:v>
                </c:pt>
                <c:pt idx="381">
                  <c:v>9.2330429539270537E-2</c:v>
                </c:pt>
                <c:pt idx="382">
                  <c:v>9.2330429539270537E-2</c:v>
                </c:pt>
                <c:pt idx="383">
                  <c:v>9.2330429539270537E-2</c:v>
                </c:pt>
                <c:pt idx="384">
                  <c:v>9.2330429539270537E-2</c:v>
                </c:pt>
                <c:pt idx="385">
                  <c:v>9.2330429539270537E-2</c:v>
                </c:pt>
                <c:pt idx="386">
                  <c:v>9.2330429539270537E-2</c:v>
                </c:pt>
                <c:pt idx="387">
                  <c:v>9.2330429539270537E-2</c:v>
                </c:pt>
                <c:pt idx="388">
                  <c:v>9.2330429539270537E-2</c:v>
                </c:pt>
                <c:pt idx="389">
                  <c:v>9.2330429539270537E-2</c:v>
                </c:pt>
                <c:pt idx="390">
                  <c:v>9.3605697407796645E-2</c:v>
                </c:pt>
                <c:pt idx="391">
                  <c:v>9.3605697407796645E-2</c:v>
                </c:pt>
                <c:pt idx="392">
                  <c:v>9.3605697407796645E-2</c:v>
                </c:pt>
                <c:pt idx="393">
                  <c:v>9.3605697407796645E-2</c:v>
                </c:pt>
                <c:pt idx="394">
                  <c:v>9.3605697407796645E-2</c:v>
                </c:pt>
                <c:pt idx="395">
                  <c:v>9.3605697407796645E-2</c:v>
                </c:pt>
                <c:pt idx="396">
                  <c:v>9.3605697407796645E-2</c:v>
                </c:pt>
                <c:pt idx="397">
                  <c:v>9.3605697407796645E-2</c:v>
                </c:pt>
                <c:pt idx="398">
                  <c:v>9.3605697407796645E-2</c:v>
                </c:pt>
                <c:pt idx="399">
                  <c:v>9.4893189062779978E-2</c:v>
                </c:pt>
                <c:pt idx="400">
                  <c:v>9.4893189062779978E-2</c:v>
                </c:pt>
                <c:pt idx="401">
                  <c:v>9.4893189062779978E-2</c:v>
                </c:pt>
                <c:pt idx="402">
                  <c:v>9.4893189062779978E-2</c:v>
                </c:pt>
                <c:pt idx="403">
                  <c:v>9.4893189062779978E-2</c:v>
                </c:pt>
                <c:pt idx="404">
                  <c:v>9.4893189062779978E-2</c:v>
                </c:pt>
                <c:pt idx="405">
                  <c:v>9.4893189062779978E-2</c:v>
                </c:pt>
                <c:pt idx="406">
                  <c:v>9.4893189062779978E-2</c:v>
                </c:pt>
                <c:pt idx="407">
                  <c:v>9.4893189062779978E-2</c:v>
                </c:pt>
                <c:pt idx="408">
                  <c:v>9.4893189062779978E-2</c:v>
                </c:pt>
                <c:pt idx="409">
                  <c:v>9.4893189062779978E-2</c:v>
                </c:pt>
                <c:pt idx="410">
                  <c:v>9.6192970434256495E-2</c:v>
                </c:pt>
                <c:pt idx="411">
                  <c:v>9.6192970434256495E-2</c:v>
                </c:pt>
                <c:pt idx="412">
                  <c:v>9.6192970434256495E-2</c:v>
                </c:pt>
                <c:pt idx="413">
                  <c:v>9.6192970434256495E-2</c:v>
                </c:pt>
                <c:pt idx="414">
                  <c:v>9.6192970434256495E-2</c:v>
                </c:pt>
                <c:pt idx="415">
                  <c:v>9.6192970434256495E-2</c:v>
                </c:pt>
                <c:pt idx="416">
                  <c:v>9.6192970434256495E-2</c:v>
                </c:pt>
                <c:pt idx="417">
                  <c:v>9.6192970434256495E-2</c:v>
                </c:pt>
                <c:pt idx="418">
                  <c:v>9.6192970434256495E-2</c:v>
                </c:pt>
                <c:pt idx="419">
                  <c:v>9.6192970434256495E-2</c:v>
                </c:pt>
                <c:pt idx="420">
                  <c:v>9.6192970434256495E-2</c:v>
                </c:pt>
                <c:pt idx="421">
                  <c:v>9.6192970434256495E-2</c:v>
                </c:pt>
                <c:pt idx="422">
                  <c:v>9.7505107533786231E-2</c:v>
                </c:pt>
                <c:pt idx="423">
                  <c:v>9.7505107533786231E-2</c:v>
                </c:pt>
                <c:pt idx="424">
                  <c:v>9.7505107533786231E-2</c:v>
                </c:pt>
                <c:pt idx="425">
                  <c:v>9.7505107533786231E-2</c:v>
                </c:pt>
                <c:pt idx="426">
                  <c:v>9.8829666454216814E-2</c:v>
                </c:pt>
                <c:pt idx="427">
                  <c:v>9.8829666454216814E-2</c:v>
                </c:pt>
                <c:pt idx="428">
                  <c:v>9.8829666454216814E-2</c:v>
                </c:pt>
                <c:pt idx="429">
                  <c:v>9.8829666454216814E-2</c:v>
                </c:pt>
                <c:pt idx="430">
                  <c:v>9.8829666454216814E-2</c:v>
                </c:pt>
                <c:pt idx="431">
                  <c:v>9.8829666454216814E-2</c:v>
                </c:pt>
                <c:pt idx="432">
                  <c:v>9.8829666454216814E-2</c:v>
                </c:pt>
                <c:pt idx="433">
                  <c:v>9.8829666454216814E-2</c:v>
                </c:pt>
                <c:pt idx="434">
                  <c:v>9.8829666454216814E-2</c:v>
                </c:pt>
                <c:pt idx="435">
                  <c:v>9.8829666454216814E-2</c:v>
                </c:pt>
                <c:pt idx="436">
                  <c:v>9.8829666454216814E-2</c:v>
                </c:pt>
                <c:pt idx="437">
                  <c:v>9.8829666454216814E-2</c:v>
                </c:pt>
                <c:pt idx="438">
                  <c:v>9.8829666454216814E-2</c:v>
                </c:pt>
                <c:pt idx="439">
                  <c:v>9.8829666454216814E-2</c:v>
                </c:pt>
                <c:pt idx="440">
                  <c:v>9.8829666454216814E-2</c:v>
                </c:pt>
                <c:pt idx="441">
                  <c:v>9.8829666454216814E-2</c:v>
                </c:pt>
                <c:pt idx="442">
                  <c:v>9.8829666454216814E-2</c:v>
                </c:pt>
                <c:pt idx="443">
                  <c:v>9.8829666454216814E-2</c:v>
                </c:pt>
                <c:pt idx="444">
                  <c:v>9.8829666454216814E-2</c:v>
                </c:pt>
                <c:pt idx="445">
                  <c:v>9.8829666454216814E-2</c:v>
                </c:pt>
                <c:pt idx="446">
                  <c:v>9.8829666454216814E-2</c:v>
                </c:pt>
                <c:pt idx="447">
                  <c:v>0.10016671336944986</c:v>
                </c:pt>
                <c:pt idx="448">
                  <c:v>0.10016671336944986</c:v>
                </c:pt>
                <c:pt idx="449">
                  <c:v>0.10016671336944986</c:v>
                </c:pt>
                <c:pt idx="450">
                  <c:v>0.10016671336944986</c:v>
                </c:pt>
                <c:pt idx="451">
                  <c:v>0.10016671336944986</c:v>
                </c:pt>
                <c:pt idx="452">
                  <c:v>0.10016671336944986</c:v>
                </c:pt>
                <c:pt idx="453">
                  <c:v>0.10016671336944986</c:v>
                </c:pt>
                <c:pt idx="454">
                  <c:v>0.10151631453421031</c:v>
                </c:pt>
                <c:pt idx="455">
                  <c:v>0.10151631453421031</c:v>
                </c:pt>
                <c:pt idx="456">
                  <c:v>0.10151631453421031</c:v>
                </c:pt>
                <c:pt idx="457">
                  <c:v>0.10151631453421031</c:v>
                </c:pt>
                <c:pt idx="458">
                  <c:v>0.10151631453421031</c:v>
                </c:pt>
                <c:pt idx="459">
                  <c:v>0.10151631453421031</c:v>
                </c:pt>
                <c:pt idx="460">
                  <c:v>0.10151631453421031</c:v>
                </c:pt>
                <c:pt idx="461">
                  <c:v>0.10151631453421031</c:v>
                </c:pt>
                <c:pt idx="462">
                  <c:v>0.10151631453421031</c:v>
                </c:pt>
                <c:pt idx="463">
                  <c:v>0.10151631453421031</c:v>
                </c:pt>
                <c:pt idx="464">
                  <c:v>0.10151631453421031</c:v>
                </c:pt>
                <c:pt idx="465">
                  <c:v>0.10151631453421031</c:v>
                </c:pt>
                <c:pt idx="466">
                  <c:v>0.10287853628381399</c:v>
                </c:pt>
                <c:pt idx="467">
                  <c:v>0.10287853628381399</c:v>
                </c:pt>
                <c:pt idx="468">
                  <c:v>0.10287853628381399</c:v>
                </c:pt>
                <c:pt idx="469">
                  <c:v>0.10287853628381399</c:v>
                </c:pt>
                <c:pt idx="470">
                  <c:v>0.10287853628381399</c:v>
                </c:pt>
                <c:pt idx="471">
                  <c:v>0.10287853628381399</c:v>
                </c:pt>
                <c:pt idx="472">
                  <c:v>0.10287853628381399</c:v>
                </c:pt>
                <c:pt idx="473">
                  <c:v>0.10287853628381399</c:v>
                </c:pt>
                <c:pt idx="474">
                  <c:v>0.10287853628381399</c:v>
                </c:pt>
                <c:pt idx="475">
                  <c:v>0.10287853628381399</c:v>
                </c:pt>
                <c:pt idx="476">
                  <c:v>0.10287853628381399</c:v>
                </c:pt>
                <c:pt idx="477">
                  <c:v>0.10287853628381399</c:v>
                </c:pt>
                <c:pt idx="478">
                  <c:v>0.10287853628381399</c:v>
                </c:pt>
                <c:pt idx="479">
                  <c:v>0.10287853628381399</c:v>
                </c:pt>
                <c:pt idx="480">
                  <c:v>0.10287853628381399</c:v>
                </c:pt>
                <c:pt idx="481">
                  <c:v>0.10287853628381399</c:v>
                </c:pt>
                <c:pt idx="482">
                  <c:v>0.10287853628381399</c:v>
                </c:pt>
                <c:pt idx="483">
                  <c:v>0.10425344503394042</c:v>
                </c:pt>
                <c:pt idx="484">
                  <c:v>0.10425344503394042</c:v>
                </c:pt>
                <c:pt idx="485">
                  <c:v>0.10425344503394042</c:v>
                </c:pt>
                <c:pt idx="486">
                  <c:v>0.10425344503394042</c:v>
                </c:pt>
                <c:pt idx="487">
                  <c:v>0.10425344503394042</c:v>
                </c:pt>
                <c:pt idx="488">
                  <c:v>0.10425344503394042</c:v>
                </c:pt>
                <c:pt idx="489">
                  <c:v>0.10425344503394042</c:v>
                </c:pt>
                <c:pt idx="490">
                  <c:v>0.10564110728040474</c:v>
                </c:pt>
                <c:pt idx="491">
                  <c:v>0.10564110728040474</c:v>
                </c:pt>
                <c:pt idx="492">
                  <c:v>0.10564110728040474</c:v>
                </c:pt>
                <c:pt idx="493">
                  <c:v>0.10564110728040474</c:v>
                </c:pt>
                <c:pt idx="494">
                  <c:v>0.10564110728040474</c:v>
                </c:pt>
                <c:pt idx="495">
                  <c:v>0.10564110728040474</c:v>
                </c:pt>
                <c:pt idx="496">
                  <c:v>0.10564110728040474</c:v>
                </c:pt>
                <c:pt idx="497">
                  <c:v>0.10564110728040474</c:v>
                </c:pt>
                <c:pt idx="498">
                  <c:v>0.10564110728040474</c:v>
                </c:pt>
                <c:pt idx="499">
                  <c:v>0.10564110728040474</c:v>
                </c:pt>
                <c:pt idx="500">
                  <c:v>0.10564110728040474</c:v>
                </c:pt>
                <c:pt idx="501">
                  <c:v>0.10564110728040474</c:v>
                </c:pt>
                <c:pt idx="502">
                  <c:v>0.10564110728040474</c:v>
                </c:pt>
                <c:pt idx="503">
                  <c:v>0.10564110728040474</c:v>
                </c:pt>
                <c:pt idx="504">
                  <c:v>0.10564110728040474</c:v>
                </c:pt>
                <c:pt idx="505">
                  <c:v>0.10564110728040474</c:v>
                </c:pt>
                <c:pt idx="506">
                  <c:v>0.10704158959893212</c:v>
                </c:pt>
                <c:pt idx="507">
                  <c:v>0.10704158959893212</c:v>
                </c:pt>
                <c:pt idx="508">
                  <c:v>0.10704158959893212</c:v>
                </c:pt>
                <c:pt idx="509">
                  <c:v>0.10704158959893212</c:v>
                </c:pt>
                <c:pt idx="510">
                  <c:v>0.10704158959893212</c:v>
                </c:pt>
                <c:pt idx="511">
                  <c:v>0.10704158959893212</c:v>
                </c:pt>
                <c:pt idx="512">
                  <c:v>0.10704158959893212</c:v>
                </c:pt>
                <c:pt idx="513">
                  <c:v>0.10704158959893212</c:v>
                </c:pt>
                <c:pt idx="514">
                  <c:v>0.10704158959893212</c:v>
                </c:pt>
                <c:pt idx="515">
                  <c:v>0.10704158959893212</c:v>
                </c:pt>
                <c:pt idx="516">
                  <c:v>0.10845495864493326</c:v>
                </c:pt>
                <c:pt idx="517">
                  <c:v>0.10845495864493326</c:v>
                </c:pt>
                <c:pt idx="518">
                  <c:v>0.10845495864493326</c:v>
                </c:pt>
                <c:pt idx="519">
                  <c:v>0.10845495864493326</c:v>
                </c:pt>
                <c:pt idx="520">
                  <c:v>0.10845495864493326</c:v>
                </c:pt>
                <c:pt idx="521">
                  <c:v>0.10845495864493326</c:v>
                </c:pt>
                <c:pt idx="522">
                  <c:v>0.10845495864493326</c:v>
                </c:pt>
                <c:pt idx="523">
                  <c:v>0.10845495864493326</c:v>
                </c:pt>
                <c:pt idx="524">
                  <c:v>0.10845495864493326</c:v>
                </c:pt>
                <c:pt idx="525">
                  <c:v>0.10845495864493326</c:v>
                </c:pt>
                <c:pt idx="526">
                  <c:v>0.10845495864493326</c:v>
                </c:pt>
                <c:pt idx="527">
                  <c:v>0.10845495864493326</c:v>
                </c:pt>
                <c:pt idx="528">
                  <c:v>0.10845495864493326</c:v>
                </c:pt>
                <c:pt idx="529">
                  <c:v>0.10845495864493326</c:v>
                </c:pt>
                <c:pt idx="530">
                  <c:v>0.10845495864493326</c:v>
                </c:pt>
                <c:pt idx="531">
                  <c:v>0.10845495864493326</c:v>
                </c:pt>
                <c:pt idx="532">
                  <c:v>0.1098812811532829</c:v>
                </c:pt>
                <c:pt idx="533">
                  <c:v>0.1098812811532829</c:v>
                </c:pt>
                <c:pt idx="534">
                  <c:v>0.1098812811532829</c:v>
                </c:pt>
                <c:pt idx="535">
                  <c:v>0.1098812811532829</c:v>
                </c:pt>
                <c:pt idx="536">
                  <c:v>0.1098812811532829</c:v>
                </c:pt>
                <c:pt idx="537">
                  <c:v>0.1098812811532829</c:v>
                </c:pt>
                <c:pt idx="538">
                  <c:v>0.1098812811532829</c:v>
                </c:pt>
                <c:pt idx="539">
                  <c:v>0.1098812811532829</c:v>
                </c:pt>
                <c:pt idx="540">
                  <c:v>0.1098812811532829</c:v>
                </c:pt>
                <c:pt idx="541">
                  <c:v>0.11132062393809695</c:v>
                </c:pt>
                <c:pt idx="542">
                  <c:v>0.11132062393809695</c:v>
                </c:pt>
                <c:pt idx="543">
                  <c:v>0.11132062393809695</c:v>
                </c:pt>
                <c:pt idx="544">
                  <c:v>0.11132062393809695</c:v>
                </c:pt>
                <c:pt idx="545">
                  <c:v>0.11132062393809695</c:v>
                </c:pt>
                <c:pt idx="546">
                  <c:v>0.11132062393809695</c:v>
                </c:pt>
                <c:pt idx="547">
                  <c:v>0.11132062393809695</c:v>
                </c:pt>
                <c:pt idx="548">
                  <c:v>0.11132062393809695</c:v>
                </c:pt>
                <c:pt idx="549">
                  <c:v>0.11132062393809695</c:v>
                </c:pt>
                <c:pt idx="550">
                  <c:v>0.11132062393809695</c:v>
                </c:pt>
                <c:pt idx="551">
                  <c:v>0.11132062393809695</c:v>
                </c:pt>
                <c:pt idx="552">
                  <c:v>0.11277305389251413</c:v>
                </c:pt>
                <c:pt idx="553">
                  <c:v>0.11277305389251413</c:v>
                </c:pt>
                <c:pt idx="554">
                  <c:v>0.11277305389251413</c:v>
                </c:pt>
                <c:pt idx="555">
                  <c:v>0.11277305389251413</c:v>
                </c:pt>
                <c:pt idx="556">
                  <c:v>0.11277305389251413</c:v>
                </c:pt>
                <c:pt idx="557">
                  <c:v>0.11277305389251413</c:v>
                </c:pt>
                <c:pt idx="558">
                  <c:v>0.11277305389251413</c:v>
                </c:pt>
                <c:pt idx="559">
                  <c:v>0.11277305389251413</c:v>
                </c:pt>
                <c:pt idx="560">
                  <c:v>0.11277305389251413</c:v>
                </c:pt>
                <c:pt idx="561">
                  <c:v>0.11277305389251413</c:v>
                </c:pt>
                <c:pt idx="562">
                  <c:v>0.11277305389251413</c:v>
                </c:pt>
                <c:pt idx="563">
                  <c:v>0.11277305389251413</c:v>
                </c:pt>
                <c:pt idx="564">
                  <c:v>0.11423863798847728</c:v>
                </c:pt>
                <c:pt idx="565">
                  <c:v>0.11423863798847728</c:v>
                </c:pt>
                <c:pt idx="566">
                  <c:v>0.11423863798847728</c:v>
                </c:pt>
                <c:pt idx="567">
                  <c:v>0.11423863798847728</c:v>
                </c:pt>
                <c:pt idx="568">
                  <c:v>0.11423863798847728</c:v>
                </c:pt>
                <c:pt idx="569">
                  <c:v>0.11571744327651637</c:v>
                </c:pt>
                <c:pt idx="570">
                  <c:v>0.11571744327651637</c:v>
                </c:pt>
                <c:pt idx="571">
                  <c:v>0.11571744327651637</c:v>
                </c:pt>
                <c:pt idx="572">
                  <c:v>0.11571744327651637</c:v>
                </c:pt>
                <c:pt idx="573">
                  <c:v>0.11571744327651637</c:v>
                </c:pt>
                <c:pt idx="574">
                  <c:v>0.11571744327651637</c:v>
                </c:pt>
                <c:pt idx="575">
                  <c:v>0.11571744327651637</c:v>
                </c:pt>
                <c:pt idx="576">
                  <c:v>0.11571744327651637</c:v>
                </c:pt>
                <c:pt idx="577">
                  <c:v>0.11571744327651637</c:v>
                </c:pt>
                <c:pt idx="578">
                  <c:v>0.11571744327651637</c:v>
                </c:pt>
                <c:pt idx="579">
                  <c:v>0.11571744327651637</c:v>
                </c:pt>
                <c:pt idx="580">
                  <c:v>0.11571744327651637</c:v>
                </c:pt>
                <c:pt idx="581">
                  <c:v>0.11571744327651637</c:v>
                </c:pt>
                <c:pt idx="582">
                  <c:v>0.11571744327651637</c:v>
                </c:pt>
                <c:pt idx="583">
                  <c:v>0.11571744327651637</c:v>
                </c:pt>
                <c:pt idx="584">
                  <c:v>0.11571744327651637</c:v>
                </c:pt>
                <c:pt idx="585">
                  <c:v>0.11571744327651637</c:v>
                </c:pt>
                <c:pt idx="586">
                  <c:v>0.11720953688553387</c:v>
                </c:pt>
                <c:pt idx="587">
                  <c:v>0.11720953688553387</c:v>
                </c:pt>
                <c:pt idx="588">
                  <c:v>0.11720953688553387</c:v>
                </c:pt>
                <c:pt idx="589">
                  <c:v>0.11720953688553387</c:v>
                </c:pt>
                <c:pt idx="590">
                  <c:v>0.11720953688553387</c:v>
                </c:pt>
                <c:pt idx="591">
                  <c:v>0.11720953688553387</c:v>
                </c:pt>
                <c:pt idx="592">
                  <c:v>0.11720953688553387</c:v>
                </c:pt>
                <c:pt idx="593">
                  <c:v>0.11720953688553387</c:v>
                </c:pt>
                <c:pt idx="594">
                  <c:v>0.11720953688553387</c:v>
                </c:pt>
                <c:pt idx="595">
                  <c:v>0.11720953688553387</c:v>
                </c:pt>
                <c:pt idx="596">
                  <c:v>0.11720953688553387</c:v>
                </c:pt>
                <c:pt idx="597">
                  <c:v>0.11720953688553387</c:v>
                </c:pt>
                <c:pt idx="598">
                  <c:v>0.11720953688553387</c:v>
                </c:pt>
                <c:pt idx="599">
                  <c:v>0.11720953688553387</c:v>
                </c:pt>
                <c:pt idx="600">
                  <c:v>0.11720953688553387</c:v>
                </c:pt>
                <c:pt idx="601">
                  <c:v>0.11871498602258983</c:v>
                </c:pt>
                <c:pt idx="602">
                  <c:v>0.11871498602258983</c:v>
                </c:pt>
                <c:pt idx="603">
                  <c:v>0.11871498602258983</c:v>
                </c:pt>
                <c:pt idx="604">
                  <c:v>0.11871498602258983</c:v>
                </c:pt>
                <c:pt idx="605">
                  <c:v>0.11871498602258983</c:v>
                </c:pt>
                <c:pt idx="606">
                  <c:v>0.11871498602258983</c:v>
                </c:pt>
                <c:pt idx="607">
                  <c:v>0.11871498602258983</c:v>
                </c:pt>
                <c:pt idx="608">
                  <c:v>0.11871498602258983</c:v>
                </c:pt>
                <c:pt idx="609">
                  <c:v>0.11871498602258983</c:v>
                </c:pt>
                <c:pt idx="610">
                  <c:v>0.12023385797269104</c:v>
                </c:pt>
                <c:pt idx="611">
                  <c:v>0.12023385797269104</c:v>
                </c:pt>
                <c:pt idx="612">
                  <c:v>0.12023385797269104</c:v>
                </c:pt>
                <c:pt idx="613">
                  <c:v>0.12023385797269104</c:v>
                </c:pt>
                <c:pt idx="614">
                  <c:v>0.12023385797269104</c:v>
                </c:pt>
                <c:pt idx="615">
                  <c:v>0.12023385797269104</c:v>
                </c:pt>
                <c:pt idx="616">
                  <c:v>0.12023385797269104</c:v>
                </c:pt>
                <c:pt idx="617">
                  <c:v>0.12023385797269104</c:v>
                </c:pt>
                <c:pt idx="618">
                  <c:v>0.12023385797269104</c:v>
                </c:pt>
                <c:pt idx="619">
                  <c:v>0.12023385797269104</c:v>
                </c:pt>
                <c:pt idx="620">
                  <c:v>0.12176622009857788</c:v>
                </c:pt>
                <c:pt idx="621">
                  <c:v>0.12331213984051634</c:v>
                </c:pt>
                <c:pt idx="622">
                  <c:v>0.12331213984051634</c:v>
                </c:pt>
                <c:pt idx="623">
                  <c:v>0.12331213984051634</c:v>
                </c:pt>
                <c:pt idx="624">
                  <c:v>0.12331213984051634</c:v>
                </c:pt>
                <c:pt idx="625">
                  <c:v>0.12331213984051634</c:v>
                </c:pt>
                <c:pt idx="626">
                  <c:v>0.12331213984051634</c:v>
                </c:pt>
                <c:pt idx="627">
                  <c:v>0.12331213984051634</c:v>
                </c:pt>
                <c:pt idx="628">
                  <c:v>0.12487168471608905</c:v>
                </c:pt>
                <c:pt idx="629">
                  <c:v>0.12487168471608905</c:v>
                </c:pt>
                <c:pt idx="630">
                  <c:v>0.12487168471608905</c:v>
                </c:pt>
                <c:pt idx="631">
                  <c:v>0.12487168471608905</c:v>
                </c:pt>
                <c:pt idx="632">
                  <c:v>0.12487168471608905</c:v>
                </c:pt>
                <c:pt idx="633">
                  <c:v>0.12487168471608905</c:v>
                </c:pt>
                <c:pt idx="634">
                  <c:v>0.12487168471608905</c:v>
                </c:pt>
                <c:pt idx="635">
                  <c:v>0.12644492231998838</c:v>
                </c:pt>
                <c:pt idx="636">
                  <c:v>0.12644492231998838</c:v>
                </c:pt>
                <c:pt idx="637">
                  <c:v>0.12644492231998838</c:v>
                </c:pt>
                <c:pt idx="638">
                  <c:v>0.12644492231998838</c:v>
                </c:pt>
                <c:pt idx="639">
                  <c:v>0.12644492231998838</c:v>
                </c:pt>
                <c:pt idx="640">
                  <c:v>0.12803192032381025</c:v>
                </c:pt>
                <c:pt idx="641">
                  <c:v>0.12803192032381025</c:v>
                </c:pt>
                <c:pt idx="642">
                  <c:v>0.12803192032381025</c:v>
                </c:pt>
                <c:pt idx="643">
                  <c:v>0.12803192032381025</c:v>
                </c:pt>
                <c:pt idx="644">
                  <c:v>0.12803192032381025</c:v>
                </c:pt>
                <c:pt idx="645">
                  <c:v>0.12803192032381025</c:v>
                </c:pt>
                <c:pt idx="646">
                  <c:v>0.12803192032381025</c:v>
                </c:pt>
                <c:pt idx="647">
                  <c:v>0.12803192032381025</c:v>
                </c:pt>
                <c:pt idx="648">
                  <c:v>0.12803192032381025</c:v>
                </c:pt>
                <c:pt idx="649">
                  <c:v>0.1296327464758508</c:v>
                </c:pt>
                <c:pt idx="650">
                  <c:v>0.1296327464758508</c:v>
                </c:pt>
                <c:pt idx="651">
                  <c:v>0.1296327464758508</c:v>
                </c:pt>
                <c:pt idx="652">
                  <c:v>0.1296327464758508</c:v>
                </c:pt>
                <c:pt idx="653">
                  <c:v>0.1296327464758508</c:v>
                </c:pt>
                <c:pt idx="654">
                  <c:v>0.1296327464758508</c:v>
                </c:pt>
                <c:pt idx="655">
                  <c:v>0.13124746860090258</c:v>
                </c:pt>
                <c:pt idx="656">
                  <c:v>0.13124746860090258</c:v>
                </c:pt>
                <c:pt idx="657">
                  <c:v>0.13124746860090258</c:v>
                </c:pt>
                <c:pt idx="658">
                  <c:v>0.13124746860090258</c:v>
                </c:pt>
                <c:pt idx="659">
                  <c:v>0.13124746860090258</c:v>
                </c:pt>
                <c:pt idx="660">
                  <c:v>0.13287615460005381</c:v>
                </c:pt>
                <c:pt idx="661">
                  <c:v>0.13287615460005381</c:v>
                </c:pt>
                <c:pt idx="662">
                  <c:v>0.13287615460005381</c:v>
                </c:pt>
                <c:pt idx="663">
                  <c:v>0.13287615460005381</c:v>
                </c:pt>
                <c:pt idx="664">
                  <c:v>0.13287615460005381</c:v>
                </c:pt>
                <c:pt idx="665">
                  <c:v>0.13287615460005381</c:v>
                </c:pt>
                <c:pt idx="666">
                  <c:v>0.13287615460005381</c:v>
                </c:pt>
                <c:pt idx="667">
                  <c:v>0.13287615460005381</c:v>
                </c:pt>
                <c:pt idx="668">
                  <c:v>0.13287615460005381</c:v>
                </c:pt>
                <c:pt idx="669">
                  <c:v>0.13451887245048627</c:v>
                </c:pt>
                <c:pt idx="670">
                  <c:v>0.13451887245048627</c:v>
                </c:pt>
                <c:pt idx="671">
                  <c:v>0.13451887245048627</c:v>
                </c:pt>
                <c:pt idx="672">
                  <c:v>0.13451887245048627</c:v>
                </c:pt>
                <c:pt idx="673">
                  <c:v>0.13617569020527864</c:v>
                </c:pt>
                <c:pt idx="674">
                  <c:v>0.13617569020527864</c:v>
                </c:pt>
                <c:pt idx="675">
                  <c:v>0.13617569020527864</c:v>
                </c:pt>
                <c:pt idx="676">
                  <c:v>0.13617569020527864</c:v>
                </c:pt>
                <c:pt idx="677">
                  <c:v>0.13617569020527864</c:v>
                </c:pt>
                <c:pt idx="678">
                  <c:v>0.13617569020527864</c:v>
                </c:pt>
                <c:pt idx="679">
                  <c:v>0.13617569020527864</c:v>
                </c:pt>
                <c:pt idx="680">
                  <c:v>0.13617569020527864</c:v>
                </c:pt>
                <c:pt idx="681">
                  <c:v>0.13617569020527864</c:v>
                </c:pt>
                <c:pt idx="682">
                  <c:v>0.13617569020527864</c:v>
                </c:pt>
                <c:pt idx="683">
                  <c:v>0.13617569020527864</c:v>
                </c:pt>
                <c:pt idx="684">
                  <c:v>0.13784667599320599</c:v>
                </c:pt>
                <c:pt idx="685">
                  <c:v>0.13784667599320599</c:v>
                </c:pt>
                <c:pt idx="686">
                  <c:v>0.13784667599320599</c:v>
                </c:pt>
                <c:pt idx="687">
                  <c:v>0.1395318980185451</c:v>
                </c:pt>
                <c:pt idx="688">
                  <c:v>0.1395318980185451</c:v>
                </c:pt>
                <c:pt idx="689">
                  <c:v>0.14123142456087839</c:v>
                </c:pt>
                <c:pt idx="690">
                  <c:v>0.14123142456087839</c:v>
                </c:pt>
                <c:pt idx="691">
                  <c:v>0.14123142456087839</c:v>
                </c:pt>
                <c:pt idx="692">
                  <c:v>0.14123142456087839</c:v>
                </c:pt>
                <c:pt idx="693">
                  <c:v>0.14123142456087839</c:v>
                </c:pt>
                <c:pt idx="694">
                  <c:v>0.14123142456087839</c:v>
                </c:pt>
                <c:pt idx="695">
                  <c:v>0.14123142456087839</c:v>
                </c:pt>
                <c:pt idx="696">
                  <c:v>0.14123142456087839</c:v>
                </c:pt>
                <c:pt idx="697">
                  <c:v>0.14294532397489906</c:v>
                </c:pt>
                <c:pt idx="698">
                  <c:v>0.14294532397489906</c:v>
                </c:pt>
                <c:pt idx="699">
                  <c:v>0.14294532397489906</c:v>
                </c:pt>
                <c:pt idx="700">
                  <c:v>0.14467366469021917</c:v>
                </c:pt>
                <c:pt idx="701">
                  <c:v>0.14467366469021917</c:v>
                </c:pt>
                <c:pt idx="702">
                  <c:v>0.14467366469021917</c:v>
                </c:pt>
                <c:pt idx="703">
                  <c:v>0.14467366469021917</c:v>
                </c:pt>
                <c:pt idx="704">
                  <c:v>0.14467366469021917</c:v>
                </c:pt>
                <c:pt idx="705">
                  <c:v>0.14641651521117768</c:v>
                </c:pt>
                <c:pt idx="706">
                  <c:v>0.14817394411664928</c:v>
                </c:pt>
                <c:pt idx="707">
                  <c:v>0.14817394411664928</c:v>
                </c:pt>
                <c:pt idx="708">
                  <c:v>0.14817394411664928</c:v>
                </c:pt>
                <c:pt idx="709">
                  <c:v>0.14994602005985638</c:v>
                </c:pt>
                <c:pt idx="710">
                  <c:v>0.14994602005985638</c:v>
                </c:pt>
                <c:pt idx="711">
                  <c:v>0.14994602005985638</c:v>
                </c:pt>
                <c:pt idx="712">
                  <c:v>0.1517328117681781</c:v>
                </c:pt>
                <c:pt idx="713">
                  <c:v>0.1517328117681781</c:v>
                </c:pt>
                <c:pt idx="714">
                  <c:v>0.1517328117681781</c:v>
                </c:pt>
                <c:pt idx="715">
                  <c:v>0.1517328117681781</c:v>
                </c:pt>
                <c:pt idx="716">
                  <c:v>0.15353438804296646</c:v>
                </c:pt>
                <c:pt idx="717">
                  <c:v>0.15353438804296646</c:v>
                </c:pt>
                <c:pt idx="718">
                  <c:v>0.15353438804296646</c:v>
                </c:pt>
                <c:pt idx="719">
                  <c:v>0.15535081775935869</c:v>
                </c:pt>
                <c:pt idx="720">
                  <c:v>0.15535081775935869</c:v>
                </c:pt>
                <c:pt idx="721">
                  <c:v>0.15535081775935869</c:v>
                </c:pt>
                <c:pt idx="722">
                  <c:v>0.15535081775935869</c:v>
                </c:pt>
                <c:pt idx="723">
                  <c:v>0.15718216986609204</c:v>
                </c:pt>
                <c:pt idx="724">
                  <c:v>0.15718216986609204</c:v>
                </c:pt>
                <c:pt idx="725">
                  <c:v>0.15718216986609204</c:v>
                </c:pt>
                <c:pt idx="726">
                  <c:v>0.15902851338532117</c:v>
                </c:pt>
                <c:pt idx="727">
                  <c:v>0.15902851338532117</c:v>
                </c:pt>
                <c:pt idx="728">
                  <c:v>0.15902851338532117</c:v>
                </c:pt>
                <c:pt idx="729">
                  <c:v>0.16088991741243505</c:v>
                </c:pt>
                <c:pt idx="730">
                  <c:v>0.16088991741243505</c:v>
                </c:pt>
                <c:pt idx="731">
                  <c:v>0.16088991741243505</c:v>
                </c:pt>
                <c:pt idx="732">
                  <c:v>0.16276645111587573</c:v>
                </c:pt>
                <c:pt idx="733">
                  <c:v>0.16276645111587573</c:v>
                </c:pt>
                <c:pt idx="734">
                  <c:v>0.16276645111587573</c:v>
                </c:pt>
                <c:pt idx="735">
                  <c:v>0.16465818373695737</c:v>
                </c:pt>
                <c:pt idx="736">
                  <c:v>0.16465818373695737</c:v>
                </c:pt>
                <c:pt idx="737">
                  <c:v>0.16465818373695737</c:v>
                </c:pt>
                <c:pt idx="738">
                  <c:v>0.16656518458968755</c:v>
                </c:pt>
                <c:pt idx="739">
                  <c:v>0.16656518458968755</c:v>
                </c:pt>
                <c:pt idx="740">
                  <c:v>0.16656518458968755</c:v>
                </c:pt>
                <c:pt idx="741">
                  <c:v>0.16848752306058817</c:v>
                </c:pt>
                <c:pt idx="742">
                  <c:v>0.16848752306058817</c:v>
                </c:pt>
                <c:pt idx="743">
                  <c:v>0.16848752306058817</c:v>
                </c:pt>
                <c:pt idx="744">
                  <c:v>0.16848752306058817</c:v>
                </c:pt>
                <c:pt idx="745">
                  <c:v>0.16848752306058817</c:v>
                </c:pt>
                <c:pt idx="746">
                  <c:v>0.17042526860851984</c:v>
                </c:pt>
                <c:pt idx="747">
                  <c:v>0.17042526860851984</c:v>
                </c:pt>
                <c:pt idx="748">
                  <c:v>0.17042526860851984</c:v>
                </c:pt>
                <c:pt idx="749">
                  <c:v>0.17237849076450426</c:v>
                </c:pt>
                <c:pt idx="750">
                  <c:v>0.17237849076450426</c:v>
                </c:pt>
                <c:pt idx="751">
                  <c:v>0.17434725913154875</c:v>
                </c:pt>
                <c:pt idx="752">
                  <c:v>0.17633164338447388</c:v>
                </c:pt>
                <c:pt idx="753">
                  <c:v>0.17633164338447388</c:v>
                </c:pt>
                <c:pt idx="754">
                  <c:v>0.17633164338447388</c:v>
                </c:pt>
                <c:pt idx="755">
                  <c:v>0.17833171326974037</c:v>
                </c:pt>
                <c:pt idx="756">
                  <c:v>0.17833171326974037</c:v>
                </c:pt>
                <c:pt idx="757">
                  <c:v>0.17833171326974037</c:v>
                </c:pt>
                <c:pt idx="758">
                  <c:v>0.18034753860527361</c:v>
                </c:pt>
                <c:pt idx="759">
                  <c:v>0.18034753860527361</c:v>
                </c:pt>
                <c:pt idx="760">
                  <c:v>0.18034753860527361</c:v>
                </c:pt>
                <c:pt idx="761">
                  <c:v>0.18237918928029739</c:v>
                </c:pt>
                <c:pt idx="762">
                  <c:v>0.18649024656116958</c:v>
                </c:pt>
                <c:pt idx="763">
                  <c:v>0.18649024656116958</c:v>
                </c:pt>
                <c:pt idx="764">
                  <c:v>0.18856979330041915</c:v>
                </c:pt>
                <c:pt idx="765">
                  <c:v>0.18856979330041915</c:v>
                </c:pt>
                <c:pt idx="766">
                  <c:v>0.18856979330041915</c:v>
                </c:pt>
                <c:pt idx="767">
                  <c:v>0.19277727383996185</c:v>
                </c:pt>
                <c:pt idx="768">
                  <c:v>0.19277727383996185</c:v>
                </c:pt>
                <c:pt idx="769">
                  <c:v>0.19277727383996185</c:v>
                </c:pt>
                <c:pt idx="770">
                  <c:v>0.19277727383996185</c:v>
                </c:pt>
                <c:pt idx="771">
                  <c:v>0.19277727383996185</c:v>
                </c:pt>
                <c:pt idx="772">
                  <c:v>0.19921051700283807</c:v>
                </c:pt>
                <c:pt idx="773">
                  <c:v>0.19921051700283807</c:v>
                </c:pt>
                <c:pt idx="774">
                  <c:v>0.20138775242876028</c:v>
                </c:pt>
                <c:pt idx="775">
                  <c:v>0.21252326558762261</c:v>
                </c:pt>
                <c:pt idx="776">
                  <c:v>0.21480073103097519</c:v>
                </c:pt>
                <c:pt idx="777">
                  <c:v>0.21480073103097519</c:v>
                </c:pt>
                <c:pt idx="778">
                  <c:v>0.21940659237614629</c:v>
                </c:pt>
                <c:pt idx="779">
                  <c:v>0.22408083518108193</c:v>
                </c:pt>
                <c:pt idx="780">
                  <c:v>0.23851955751210016</c:v>
                </c:pt>
                <c:pt idx="781">
                  <c:v>0.2510370143288258</c:v>
                </c:pt>
                <c:pt idx="782">
                  <c:v>0.2510370143288258</c:v>
                </c:pt>
                <c:pt idx="783">
                  <c:v>0.34220711693133588</c:v>
                </c:pt>
              </c:numCache>
            </c:numRef>
          </c:yVal>
          <c:smooth val="0"/>
          <c:extLst>
            <c:ext xmlns:c16="http://schemas.microsoft.com/office/drawing/2014/chart" uri="{C3380CC4-5D6E-409C-BE32-E72D297353CC}">
              <c16:uniqueId val="{00000000-929D-4AB8-9A90-3669C70A0A0B}"/>
            </c:ext>
          </c:extLst>
        </c:ser>
        <c:ser>
          <c:idx val="2"/>
          <c:order val="2"/>
          <c:tx>
            <c:strRef>
              <c:f>'Sand flathead'!$T$1</c:f>
              <c:strCache>
                <c:ptCount val="1"/>
                <c:pt idx="0">
                  <c:v>Vline</c:v>
                </c:pt>
              </c:strCache>
            </c:strRef>
          </c:tx>
          <c:spPr>
            <a:ln w="22225" cap="rnd">
              <a:solidFill>
                <a:srgbClr val="FF0000"/>
              </a:solidFill>
              <a:round/>
            </a:ln>
            <a:effectLst/>
          </c:spPr>
          <c:marker>
            <c:symbol val="none"/>
          </c:marker>
          <c:dPt>
            <c:idx val="2"/>
            <c:marker>
              <c:symbol val="none"/>
            </c:marker>
            <c:bubble3D val="0"/>
            <c:spPr>
              <a:ln w="22225" cap="rnd">
                <a:solidFill>
                  <a:srgbClr val="FF0000"/>
                </a:solidFill>
                <a:round/>
              </a:ln>
              <a:effectLst/>
            </c:spPr>
            <c:extLst>
              <c:ext xmlns:c16="http://schemas.microsoft.com/office/drawing/2014/chart" uri="{C3380CC4-5D6E-409C-BE32-E72D297353CC}">
                <c16:uniqueId val="{00000002-929D-4AB8-9A90-3669C70A0A0B}"/>
              </c:ext>
            </c:extLst>
          </c:dPt>
          <c:xVal>
            <c:numRef>
              <c:f>'Sand flathead'!$Q$2:$Q$2002</c:f>
              <c:numCache>
                <c:formatCode>General</c:formatCode>
                <c:ptCount val="2001"/>
                <c:pt idx="0">
                  <c:v>25</c:v>
                </c:pt>
                <c:pt idx="1">
                  <c:v>25</c:v>
                </c:pt>
                <c:pt idx="2">
                  <c:v>0</c:v>
                </c:pt>
                <c:pt idx="3">
                  <c:v>25</c:v>
                </c:pt>
                <c:pt idx="4">
                  <c:v>0</c:v>
                </c:pt>
                <c:pt idx="5">
                  <c:v>7.9</c:v>
                </c:pt>
                <c:pt idx="6">
                  <c:v>10.9</c:v>
                </c:pt>
                <c:pt idx="7">
                  <c:v>11.4</c:v>
                </c:pt>
                <c:pt idx="8">
                  <c:v>13.8</c:v>
                </c:pt>
                <c:pt idx="9">
                  <c:v>14.5</c:v>
                </c:pt>
                <c:pt idx="10">
                  <c:v>16</c:v>
                </c:pt>
                <c:pt idx="11">
                  <c:v>16.7</c:v>
                </c:pt>
                <c:pt idx="12">
                  <c:v>16.7</c:v>
                </c:pt>
                <c:pt idx="13">
                  <c:v>17.100000000000001</c:v>
                </c:pt>
                <c:pt idx="14">
                  <c:v>17.2</c:v>
                </c:pt>
                <c:pt idx="15">
                  <c:v>17.399999999999999</c:v>
                </c:pt>
                <c:pt idx="16">
                  <c:v>17.5</c:v>
                </c:pt>
                <c:pt idx="17">
                  <c:v>17.600000000000001</c:v>
                </c:pt>
                <c:pt idx="18">
                  <c:v>17.7</c:v>
                </c:pt>
                <c:pt idx="19">
                  <c:v>17.8</c:v>
                </c:pt>
                <c:pt idx="20">
                  <c:v>17.8</c:v>
                </c:pt>
                <c:pt idx="21">
                  <c:v>17.8</c:v>
                </c:pt>
                <c:pt idx="22">
                  <c:v>17.899999999999999</c:v>
                </c:pt>
                <c:pt idx="23">
                  <c:v>17.899999999999999</c:v>
                </c:pt>
                <c:pt idx="24">
                  <c:v>18</c:v>
                </c:pt>
                <c:pt idx="25">
                  <c:v>18</c:v>
                </c:pt>
                <c:pt idx="26">
                  <c:v>18.2</c:v>
                </c:pt>
                <c:pt idx="27">
                  <c:v>18.2</c:v>
                </c:pt>
                <c:pt idx="28">
                  <c:v>18.2</c:v>
                </c:pt>
                <c:pt idx="29">
                  <c:v>18.3</c:v>
                </c:pt>
                <c:pt idx="30">
                  <c:v>18.3</c:v>
                </c:pt>
                <c:pt idx="31">
                  <c:v>18.3</c:v>
                </c:pt>
                <c:pt idx="32">
                  <c:v>18.399999999999999</c:v>
                </c:pt>
                <c:pt idx="33">
                  <c:v>18.399999999999999</c:v>
                </c:pt>
                <c:pt idx="34">
                  <c:v>18.399999999999999</c:v>
                </c:pt>
                <c:pt idx="35">
                  <c:v>18.399999999999999</c:v>
                </c:pt>
                <c:pt idx="36">
                  <c:v>18.5</c:v>
                </c:pt>
                <c:pt idx="37">
                  <c:v>18.5</c:v>
                </c:pt>
                <c:pt idx="38">
                  <c:v>18.5</c:v>
                </c:pt>
                <c:pt idx="39">
                  <c:v>18.5</c:v>
                </c:pt>
                <c:pt idx="40">
                  <c:v>18.600000000000001</c:v>
                </c:pt>
                <c:pt idx="41">
                  <c:v>18.7</c:v>
                </c:pt>
                <c:pt idx="42">
                  <c:v>18.7</c:v>
                </c:pt>
                <c:pt idx="43">
                  <c:v>18.7</c:v>
                </c:pt>
                <c:pt idx="44">
                  <c:v>18.7</c:v>
                </c:pt>
                <c:pt idx="45">
                  <c:v>18.8</c:v>
                </c:pt>
                <c:pt idx="46">
                  <c:v>18.8</c:v>
                </c:pt>
                <c:pt idx="47">
                  <c:v>18.8</c:v>
                </c:pt>
                <c:pt idx="48">
                  <c:v>18.899999999999999</c:v>
                </c:pt>
                <c:pt idx="49">
                  <c:v>19</c:v>
                </c:pt>
                <c:pt idx="50">
                  <c:v>19</c:v>
                </c:pt>
                <c:pt idx="51">
                  <c:v>19.100000000000001</c:v>
                </c:pt>
                <c:pt idx="52">
                  <c:v>19.100000000000001</c:v>
                </c:pt>
                <c:pt idx="53">
                  <c:v>19.100000000000001</c:v>
                </c:pt>
                <c:pt idx="54">
                  <c:v>19.2</c:v>
                </c:pt>
                <c:pt idx="55">
                  <c:v>19.2</c:v>
                </c:pt>
                <c:pt idx="56">
                  <c:v>19.2</c:v>
                </c:pt>
                <c:pt idx="57">
                  <c:v>19.2</c:v>
                </c:pt>
                <c:pt idx="58">
                  <c:v>19.2</c:v>
                </c:pt>
                <c:pt idx="59">
                  <c:v>19.2</c:v>
                </c:pt>
                <c:pt idx="60">
                  <c:v>19.2</c:v>
                </c:pt>
                <c:pt idx="61">
                  <c:v>19.3</c:v>
                </c:pt>
                <c:pt idx="62">
                  <c:v>19.3</c:v>
                </c:pt>
                <c:pt idx="63">
                  <c:v>19.3</c:v>
                </c:pt>
                <c:pt idx="64">
                  <c:v>19.3</c:v>
                </c:pt>
                <c:pt idx="65">
                  <c:v>19.3</c:v>
                </c:pt>
                <c:pt idx="66">
                  <c:v>19.3</c:v>
                </c:pt>
                <c:pt idx="67">
                  <c:v>19.3</c:v>
                </c:pt>
                <c:pt idx="68">
                  <c:v>19.3</c:v>
                </c:pt>
                <c:pt idx="69">
                  <c:v>19.399999999999999</c:v>
                </c:pt>
                <c:pt idx="70">
                  <c:v>19.399999999999999</c:v>
                </c:pt>
                <c:pt idx="71">
                  <c:v>19.399999999999999</c:v>
                </c:pt>
                <c:pt idx="72">
                  <c:v>19.399999999999999</c:v>
                </c:pt>
                <c:pt idx="73">
                  <c:v>19.5</c:v>
                </c:pt>
                <c:pt idx="74">
                  <c:v>19.5</c:v>
                </c:pt>
                <c:pt idx="75">
                  <c:v>19.5</c:v>
                </c:pt>
                <c:pt idx="76">
                  <c:v>19.5</c:v>
                </c:pt>
                <c:pt idx="77">
                  <c:v>19.600000000000001</c:v>
                </c:pt>
                <c:pt idx="78">
                  <c:v>19.600000000000001</c:v>
                </c:pt>
                <c:pt idx="79">
                  <c:v>19.600000000000001</c:v>
                </c:pt>
                <c:pt idx="80">
                  <c:v>19.600000000000001</c:v>
                </c:pt>
                <c:pt idx="81">
                  <c:v>19.7</c:v>
                </c:pt>
                <c:pt idx="82">
                  <c:v>19.7</c:v>
                </c:pt>
                <c:pt idx="83">
                  <c:v>19.7</c:v>
                </c:pt>
                <c:pt idx="84">
                  <c:v>19.7</c:v>
                </c:pt>
                <c:pt idx="85">
                  <c:v>19.7</c:v>
                </c:pt>
                <c:pt idx="86">
                  <c:v>19.7</c:v>
                </c:pt>
                <c:pt idx="87">
                  <c:v>19.7</c:v>
                </c:pt>
                <c:pt idx="88">
                  <c:v>19.8</c:v>
                </c:pt>
                <c:pt idx="89">
                  <c:v>19.8</c:v>
                </c:pt>
                <c:pt idx="90">
                  <c:v>19.8</c:v>
                </c:pt>
                <c:pt idx="91">
                  <c:v>19.8</c:v>
                </c:pt>
                <c:pt idx="92">
                  <c:v>19.8</c:v>
                </c:pt>
                <c:pt idx="93">
                  <c:v>19.899999999999999</c:v>
                </c:pt>
                <c:pt idx="94">
                  <c:v>19.899999999999999</c:v>
                </c:pt>
                <c:pt idx="95">
                  <c:v>20</c:v>
                </c:pt>
                <c:pt idx="96">
                  <c:v>20</c:v>
                </c:pt>
                <c:pt idx="97">
                  <c:v>20</c:v>
                </c:pt>
                <c:pt idx="98">
                  <c:v>20</c:v>
                </c:pt>
                <c:pt idx="99">
                  <c:v>20</c:v>
                </c:pt>
                <c:pt idx="100">
                  <c:v>20</c:v>
                </c:pt>
                <c:pt idx="101">
                  <c:v>20</c:v>
                </c:pt>
                <c:pt idx="102">
                  <c:v>20.100000000000001</c:v>
                </c:pt>
                <c:pt idx="103">
                  <c:v>20.2</c:v>
                </c:pt>
                <c:pt idx="104">
                  <c:v>20.2</c:v>
                </c:pt>
                <c:pt idx="105">
                  <c:v>20.2</c:v>
                </c:pt>
                <c:pt idx="106">
                  <c:v>20.2</c:v>
                </c:pt>
                <c:pt idx="107">
                  <c:v>20.2</c:v>
                </c:pt>
                <c:pt idx="108">
                  <c:v>20.2</c:v>
                </c:pt>
                <c:pt idx="109">
                  <c:v>20.3</c:v>
                </c:pt>
                <c:pt idx="110">
                  <c:v>20.3</c:v>
                </c:pt>
                <c:pt idx="111">
                  <c:v>20.3</c:v>
                </c:pt>
                <c:pt idx="112">
                  <c:v>20.3</c:v>
                </c:pt>
                <c:pt idx="113">
                  <c:v>20.3</c:v>
                </c:pt>
                <c:pt idx="114">
                  <c:v>20.399999999999999</c:v>
                </c:pt>
                <c:pt idx="115">
                  <c:v>20.399999999999999</c:v>
                </c:pt>
                <c:pt idx="116">
                  <c:v>20.399999999999999</c:v>
                </c:pt>
                <c:pt idx="117">
                  <c:v>20.399999999999999</c:v>
                </c:pt>
                <c:pt idx="118">
                  <c:v>20.399999999999999</c:v>
                </c:pt>
                <c:pt idx="119">
                  <c:v>20.399999999999999</c:v>
                </c:pt>
                <c:pt idx="120">
                  <c:v>20.5</c:v>
                </c:pt>
                <c:pt idx="121">
                  <c:v>20.5</c:v>
                </c:pt>
                <c:pt idx="122">
                  <c:v>20.5</c:v>
                </c:pt>
                <c:pt idx="123">
                  <c:v>20.5</c:v>
                </c:pt>
                <c:pt idx="124">
                  <c:v>20.5</c:v>
                </c:pt>
                <c:pt idx="125">
                  <c:v>20.5</c:v>
                </c:pt>
                <c:pt idx="126">
                  <c:v>20.5</c:v>
                </c:pt>
                <c:pt idx="127">
                  <c:v>20.5</c:v>
                </c:pt>
                <c:pt idx="128">
                  <c:v>20.5</c:v>
                </c:pt>
                <c:pt idx="129">
                  <c:v>20.6</c:v>
                </c:pt>
                <c:pt idx="130">
                  <c:v>20.6</c:v>
                </c:pt>
                <c:pt idx="131">
                  <c:v>20.7</c:v>
                </c:pt>
                <c:pt idx="132">
                  <c:v>20.7</c:v>
                </c:pt>
                <c:pt idx="133">
                  <c:v>20.7</c:v>
                </c:pt>
                <c:pt idx="134">
                  <c:v>20.7</c:v>
                </c:pt>
                <c:pt idx="135">
                  <c:v>20.7</c:v>
                </c:pt>
                <c:pt idx="136">
                  <c:v>20.8</c:v>
                </c:pt>
                <c:pt idx="137">
                  <c:v>20.8</c:v>
                </c:pt>
                <c:pt idx="138">
                  <c:v>20.8</c:v>
                </c:pt>
                <c:pt idx="139">
                  <c:v>20.8</c:v>
                </c:pt>
                <c:pt idx="140">
                  <c:v>20.8</c:v>
                </c:pt>
                <c:pt idx="141">
                  <c:v>20.8</c:v>
                </c:pt>
                <c:pt idx="142">
                  <c:v>20.9</c:v>
                </c:pt>
                <c:pt idx="143">
                  <c:v>20.9</c:v>
                </c:pt>
                <c:pt idx="144">
                  <c:v>20.9</c:v>
                </c:pt>
                <c:pt idx="145">
                  <c:v>20.9</c:v>
                </c:pt>
                <c:pt idx="146">
                  <c:v>20.9</c:v>
                </c:pt>
                <c:pt idx="147">
                  <c:v>20.9</c:v>
                </c:pt>
                <c:pt idx="148">
                  <c:v>20.9</c:v>
                </c:pt>
                <c:pt idx="149">
                  <c:v>20.9</c:v>
                </c:pt>
                <c:pt idx="150">
                  <c:v>21</c:v>
                </c:pt>
                <c:pt idx="151">
                  <c:v>21</c:v>
                </c:pt>
                <c:pt idx="152">
                  <c:v>21</c:v>
                </c:pt>
                <c:pt idx="153">
                  <c:v>21</c:v>
                </c:pt>
                <c:pt idx="154">
                  <c:v>21</c:v>
                </c:pt>
                <c:pt idx="155">
                  <c:v>21</c:v>
                </c:pt>
                <c:pt idx="156">
                  <c:v>21</c:v>
                </c:pt>
                <c:pt idx="157">
                  <c:v>21.1</c:v>
                </c:pt>
                <c:pt idx="158">
                  <c:v>21.1</c:v>
                </c:pt>
                <c:pt idx="159">
                  <c:v>21.1</c:v>
                </c:pt>
                <c:pt idx="160">
                  <c:v>21.2</c:v>
                </c:pt>
                <c:pt idx="161">
                  <c:v>21.2</c:v>
                </c:pt>
                <c:pt idx="162">
                  <c:v>21.2</c:v>
                </c:pt>
                <c:pt idx="163">
                  <c:v>21.2</c:v>
                </c:pt>
                <c:pt idx="164">
                  <c:v>21.3</c:v>
                </c:pt>
                <c:pt idx="165">
                  <c:v>21.3</c:v>
                </c:pt>
                <c:pt idx="166">
                  <c:v>21.3</c:v>
                </c:pt>
                <c:pt idx="167">
                  <c:v>21.3</c:v>
                </c:pt>
                <c:pt idx="168">
                  <c:v>21.3</c:v>
                </c:pt>
                <c:pt idx="169">
                  <c:v>21.3</c:v>
                </c:pt>
                <c:pt idx="170">
                  <c:v>21.3</c:v>
                </c:pt>
                <c:pt idx="171">
                  <c:v>21.3</c:v>
                </c:pt>
                <c:pt idx="172">
                  <c:v>21.3</c:v>
                </c:pt>
                <c:pt idx="173">
                  <c:v>21.4</c:v>
                </c:pt>
                <c:pt idx="174">
                  <c:v>21.4</c:v>
                </c:pt>
                <c:pt idx="175">
                  <c:v>21.4</c:v>
                </c:pt>
                <c:pt idx="176">
                  <c:v>21.4</c:v>
                </c:pt>
                <c:pt idx="177">
                  <c:v>21.4</c:v>
                </c:pt>
                <c:pt idx="178">
                  <c:v>21.4</c:v>
                </c:pt>
                <c:pt idx="179">
                  <c:v>21.4</c:v>
                </c:pt>
                <c:pt idx="180">
                  <c:v>21.4</c:v>
                </c:pt>
                <c:pt idx="181">
                  <c:v>21.4</c:v>
                </c:pt>
                <c:pt idx="182">
                  <c:v>21.4</c:v>
                </c:pt>
                <c:pt idx="183">
                  <c:v>21.5</c:v>
                </c:pt>
                <c:pt idx="184">
                  <c:v>21.5</c:v>
                </c:pt>
                <c:pt idx="185">
                  <c:v>21.5</c:v>
                </c:pt>
                <c:pt idx="186">
                  <c:v>21.5</c:v>
                </c:pt>
                <c:pt idx="187">
                  <c:v>21.5</c:v>
                </c:pt>
                <c:pt idx="188">
                  <c:v>21.5</c:v>
                </c:pt>
                <c:pt idx="189">
                  <c:v>21.5</c:v>
                </c:pt>
                <c:pt idx="190">
                  <c:v>21.5</c:v>
                </c:pt>
                <c:pt idx="191">
                  <c:v>21.6</c:v>
                </c:pt>
                <c:pt idx="192">
                  <c:v>21.6</c:v>
                </c:pt>
                <c:pt idx="193">
                  <c:v>21.6</c:v>
                </c:pt>
                <c:pt idx="194">
                  <c:v>21.7</c:v>
                </c:pt>
                <c:pt idx="195">
                  <c:v>21.7</c:v>
                </c:pt>
                <c:pt idx="196">
                  <c:v>21.7</c:v>
                </c:pt>
                <c:pt idx="197">
                  <c:v>21.7</c:v>
                </c:pt>
                <c:pt idx="198">
                  <c:v>21.7</c:v>
                </c:pt>
                <c:pt idx="199">
                  <c:v>21.7</c:v>
                </c:pt>
                <c:pt idx="200">
                  <c:v>21.8</c:v>
                </c:pt>
                <c:pt idx="201">
                  <c:v>21.8</c:v>
                </c:pt>
                <c:pt idx="202">
                  <c:v>21.8</c:v>
                </c:pt>
                <c:pt idx="203">
                  <c:v>21.9</c:v>
                </c:pt>
                <c:pt idx="204">
                  <c:v>21.9</c:v>
                </c:pt>
                <c:pt idx="205">
                  <c:v>21.9</c:v>
                </c:pt>
                <c:pt idx="206">
                  <c:v>21.9</c:v>
                </c:pt>
                <c:pt idx="207">
                  <c:v>21.9</c:v>
                </c:pt>
                <c:pt idx="208">
                  <c:v>21.9</c:v>
                </c:pt>
                <c:pt idx="209">
                  <c:v>21.9</c:v>
                </c:pt>
                <c:pt idx="210">
                  <c:v>21.9</c:v>
                </c:pt>
                <c:pt idx="211">
                  <c:v>21.9</c:v>
                </c:pt>
                <c:pt idx="212">
                  <c:v>21.9</c:v>
                </c:pt>
                <c:pt idx="213">
                  <c:v>21.9</c:v>
                </c:pt>
                <c:pt idx="214">
                  <c:v>22</c:v>
                </c:pt>
                <c:pt idx="215">
                  <c:v>22</c:v>
                </c:pt>
                <c:pt idx="216">
                  <c:v>22</c:v>
                </c:pt>
                <c:pt idx="217">
                  <c:v>22</c:v>
                </c:pt>
                <c:pt idx="218">
                  <c:v>22</c:v>
                </c:pt>
                <c:pt idx="219">
                  <c:v>22</c:v>
                </c:pt>
                <c:pt idx="220">
                  <c:v>22</c:v>
                </c:pt>
                <c:pt idx="221">
                  <c:v>22</c:v>
                </c:pt>
                <c:pt idx="222">
                  <c:v>22</c:v>
                </c:pt>
                <c:pt idx="223">
                  <c:v>22</c:v>
                </c:pt>
                <c:pt idx="224">
                  <c:v>22.1</c:v>
                </c:pt>
                <c:pt idx="225">
                  <c:v>22.1</c:v>
                </c:pt>
                <c:pt idx="226">
                  <c:v>22.2</c:v>
                </c:pt>
                <c:pt idx="227">
                  <c:v>22.2</c:v>
                </c:pt>
                <c:pt idx="228">
                  <c:v>22.2</c:v>
                </c:pt>
                <c:pt idx="229">
                  <c:v>22.2</c:v>
                </c:pt>
                <c:pt idx="230">
                  <c:v>22.2</c:v>
                </c:pt>
                <c:pt idx="231">
                  <c:v>22.3</c:v>
                </c:pt>
                <c:pt idx="232">
                  <c:v>22.3</c:v>
                </c:pt>
                <c:pt idx="233">
                  <c:v>22.3</c:v>
                </c:pt>
                <c:pt idx="234">
                  <c:v>22.3</c:v>
                </c:pt>
                <c:pt idx="235">
                  <c:v>22.3</c:v>
                </c:pt>
                <c:pt idx="236">
                  <c:v>22.4</c:v>
                </c:pt>
                <c:pt idx="237">
                  <c:v>22.4</c:v>
                </c:pt>
                <c:pt idx="238">
                  <c:v>22.4</c:v>
                </c:pt>
                <c:pt idx="239">
                  <c:v>22.4</c:v>
                </c:pt>
                <c:pt idx="240">
                  <c:v>22.4</c:v>
                </c:pt>
                <c:pt idx="241">
                  <c:v>22.4</c:v>
                </c:pt>
                <c:pt idx="242">
                  <c:v>22.4</c:v>
                </c:pt>
                <c:pt idx="243">
                  <c:v>22.4</c:v>
                </c:pt>
                <c:pt idx="244">
                  <c:v>22.4</c:v>
                </c:pt>
                <c:pt idx="245">
                  <c:v>22.5</c:v>
                </c:pt>
                <c:pt idx="246">
                  <c:v>22.5</c:v>
                </c:pt>
                <c:pt idx="247">
                  <c:v>22.5</c:v>
                </c:pt>
                <c:pt idx="248">
                  <c:v>22.5</c:v>
                </c:pt>
                <c:pt idx="249">
                  <c:v>22.5</c:v>
                </c:pt>
                <c:pt idx="250">
                  <c:v>22.5</c:v>
                </c:pt>
                <c:pt idx="251">
                  <c:v>22.5</c:v>
                </c:pt>
                <c:pt idx="252">
                  <c:v>22.6</c:v>
                </c:pt>
                <c:pt idx="253">
                  <c:v>22.6</c:v>
                </c:pt>
                <c:pt idx="254">
                  <c:v>22.6</c:v>
                </c:pt>
                <c:pt idx="255">
                  <c:v>22.6</c:v>
                </c:pt>
                <c:pt idx="256">
                  <c:v>22.6</c:v>
                </c:pt>
                <c:pt idx="257">
                  <c:v>22.7</c:v>
                </c:pt>
                <c:pt idx="258">
                  <c:v>22.7</c:v>
                </c:pt>
                <c:pt idx="259">
                  <c:v>22.7</c:v>
                </c:pt>
                <c:pt idx="260">
                  <c:v>22.7</c:v>
                </c:pt>
                <c:pt idx="261">
                  <c:v>22.7</c:v>
                </c:pt>
                <c:pt idx="262">
                  <c:v>22.7</c:v>
                </c:pt>
                <c:pt idx="263">
                  <c:v>22.7</c:v>
                </c:pt>
                <c:pt idx="264">
                  <c:v>22.7</c:v>
                </c:pt>
                <c:pt idx="265">
                  <c:v>22.7</c:v>
                </c:pt>
                <c:pt idx="266">
                  <c:v>22.8</c:v>
                </c:pt>
                <c:pt idx="267">
                  <c:v>22.8</c:v>
                </c:pt>
                <c:pt idx="268">
                  <c:v>22.8</c:v>
                </c:pt>
                <c:pt idx="269">
                  <c:v>22.8</c:v>
                </c:pt>
                <c:pt idx="270">
                  <c:v>22.8</c:v>
                </c:pt>
                <c:pt idx="271">
                  <c:v>22.8</c:v>
                </c:pt>
                <c:pt idx="272">
                  <c:v>22.8</c:v>
                </c:pt>
                <c:pt idx="273">
                  <c:v>22.8</c:v>
                </c:pt>
                <c:pt idx="274">
                  <c:v>22.8</c:v>
                </c:pt>
                <c:pt idx="275">
                  <c:v>22.8</c:v>
                </c:pt>
                <c:pt idx="276">
                  <c:v>22.8</c:v>
                </c:pt>
                <c:pt idx="277">
                  <c:v>22.8</c:v>
                </c:pt>
                <c:pt idx="278">
                  <c:v>22.8</c:v>
                </c:pt>
                <c:pt idx="279">
                  <c:v>22.9</c:v>
                </c:pt>
                <c:pt idx="280">
                  <c:v>22.9</c:v>
                </c:pt>
                <c:pt idx="281">
                  <c:v>22.9</c:v>
                </c:pt>
                <c:pt idx="282">
                  <c:v>22.9</c:v>
                </c:pt>
                <c:pt idx="283">
                  <c:v>22.9</c:v>
                </c:pt>
                <c:pt idx="284">
                  <c:v>22.9</c:v>
                </c:pt>
                <c:pt idx="285">
                  <c:v>22.9</c:v>
                </c:pt>
                <c:pt idx="286">
                  <c:v>22.9</c:v>
                </c:pt>
                <c:pt idx="287">
                  <c:v>22.9</c:v>
                </c:pt>
                <c:pt idx="288">
                  <c:v>22.9</c:v>
                </c:pt>
                <c:pt idx="289">
                  <c:v>22.9</c:v>
                </c:pt>
                <c:pt idx="290">
                  <c:v>23</c:v>
                </c:pt>
                <c:pt idx="291">
                  <c:v>23</c:v>
                </c:pt>
                <c:pt idx="292">
                  <c:v>23</c:v>
                </c:pt>
                <c:pt idx="293">
                  <c:v>23</c:v>
                </c:pt>
                <c:pt idx="294">
                  <c:v>23</c:v>
                </c:pt>
                <c:pt idx="295">
                  <c:v>23</c:v>
                </c:pt>
                <c:pt idx="296">
                  <c:v>23</c:v>
                </c:pt>
                <c:pt idx="297">
                  <c:v>23</c:v>
                </c:pt>
                <c:pt idx="298">
                  <c:v>23</c:v>
                </c:pt>
                <c:pt idx="299">
                  <c:v>23</c:v>
                </c:pt>
                <c:pt idx="300">
                  <c:v>23.1</c:v>
                </c:pt>
                <c:pt idx="301">
                  <c:v>23.1</c:v>
                </c:pt>
                <c:pt idx="302">
                  <c:v>23.1</c:v>
                </c:pt>
                <c:pt idx="303">
                  <c:v>23.1</c:v>
                </c:pt>
                <c:pt idx="304">
                  <c:v>23.1</c:v>
                </c:pt>
                <c:pt idx="305">
                  <c:v>23.1</c:v>
                </c:pt>
                <c:pt idx="306">
                  <c:v>23.1</c:v>
                </c:pt>
                <c:pt idx="307">
                  <c:v>23.2</c:v>
                </c:pt>
                <c:pt idx="308">
                  <c:v>23.2</c:v>
                </c:pt>
                <c:pt idx="309">
                  <c:v>23.2</c:v>
                </c:pt>
                <c:pt idx="310">
                  <c:v>23.2</c:v>
                </c:pt>
                <c:pt idx="311">
                  <c:v>23.2</c:v>
                </c:pt>
                <c:pt idx="312">
                  <c:v>23.2</c:v>
                </c:pt>
                <c:pt idx="313">
                  <c:v>23.2</c:v>
                </c:pt>
                <c:pt idx="314">
                  <c:v>23.2</c:v>
                </c:pt>
                <c:pt idx="315">
                  <c:v>23.2</c:v>
                </c:pt>
                <c:pt idx="316">
                  <c:v>23.2</c:v>
                </c:pt>
                <c:pt idx="317">
                  <c:v>23.3</c:v>
                </c:pt>
                <c:pt idx="318">
                  <c:v>23.3</c:v>
                </c:pt>
                <c:pt idx="319">
                  <c:v>23.3</c:v>
                </c:pt>
                <c:pt idx="320">
                  <c:v>23.3</c:v>
                </c:pt>
                <c:pt idx="321">
                  <c:v>23.3</c:v>
                </c:pt>
                <c:pt idx="322">
                  <c:v>23.3</c:v>
                </c:pt>
                <c:pt idx="323">
                  <c:v>23.3</c:v>
                </c:pt>
                <c:pt idx="324">
                  <c:v>23.3</c:v>
                </c:pt>
                <c:pt idx="325">
                  <c:v>23.3</c:v>
                </c:pt>
                <c:pt idx="326">
                  <c:v>23.3</c:v>
                </c:pt>
                <c:pt idx="327">
                  <c:v>23.3</c:v>
                </c:pt>
                <c:pt idx="328">
                  <c:v>23.4</c:v>
                </c:pt>
                <c:pt idx="329">
                  <c:v>23.4</c:v>
                </c:pt>
                <c:pt idx="330">
                  <c:v>23.4</c:v>
                </c:pt>
                <c:pt idx="331">
                  <c:v>23.4</c:v>
                </c:pt>
                <c:pt idx="332">
                  <c:v>23.4</c:v>
                </c:pt>
                <c:pt idx="333">
                  <c:v>23.4</c:v>
                </c:pt>
                <c:pt idx="334">
                  <c:v>23.4</c:v>
                </c:pt>
                <c:pt idx="335">
                  <c:v>23.4</c:v>
                </c:pt>
                <c:pt idx="336">
                  <c:v>23.5</c:v>
                </c:pt>
                <c:pt idx="337">
                  <c:v>23.5</c:v>
                </c:pt>
                <c:pt idx="338">
                  <c:v>23.5</c:v>
                </c:pt>
                <c:pt idx="339">
                  <c:v>23.5</c:v>
                </c:pt>
                <c:pt idx="340">
                  <c:v>23.5</c:v>
                </c:pt>
                <c:pt idx="341">
                  <c:v>23.5</c:v>
                </c:pt>
                <c:pt idx="342">
                  <c:v>23.6</c:v>
                </c:pt>
                <c:pt idx="343">
                  <c:v>23.6</c:v>
                </c:pt>
                <c:pt idx="344">
                  <c:v>23.6</c:v>
                </c:pt>
                <c:pt idx="345">
                  <c:v>23.6</c:v>
                </c:pt>
                <c:pt idx="346">
                  <c:v>23.6</c:v>
                </c:pt>
                <c:pt idx="347">
                  <c:v>23.7</c:v>
                </c:pt>
                <c:pt idx="348">
                  <c:v>23.7</c:v>
                </c:pt>
                <c:pt idx="349">
                  <c:v>23.7</c:v>
                </c:pt>
                <c:pt idx="350">
                  <c:v>23.7</c:v>
                </c:pt>
                <c:pt idx="351">
                  <c:v>23.7</c:v>
                </c:pt>
                <c:pt idx="352">
                  <c:v>23.7</c:v>
                </c:pt>
                <c:pt idx="353">
                  <c:v>23.7</c:v>
                </c:pt>
                <c:pt idx="354">
                  <c:v>23.7</c:v>
                </c:pt>
                <c:pt idx="355">
                  <c:v>23.7</c:v>
                </c:pt>
                <c:pt idx="356">
                  <c:v>23.7</c:v>
                </c:pt>
                <c:pt idx="357">
                  <c:v>23.7</c:v>
                </c:pt>
                <c:pt idx="358">
                  <c:v>23.7</c:v>
                </c:pt>
                <c:pt idx="359">
                  <c:v>23.8</c:v>
                </c:pt>
                <c:pt idx="360">
                  <c:v>23.8</c:v>
                </c:pt>
                <c:pt idx="361">
                  <c:v>23.8</c:v>
                </c:pt>
                <c:pt idx="362">
                  <c:v>23.8</c:v>
                </c:pt>
                <c:pt idx="363">
                  <c:v>23.8</c:v>
                </c:pt>
                <c:pt idx="364">
                  <c:v>23.8</c:v>
                </c:pt>
                <c:pt idx="365">
                  <c:v>23.8</c:v>
                </c:pt>
                <c:pt idx="366">
                  <c:v>23.8</c:v>
                </c:pt>
                <c:pt idx="367">
                  <c:v>23.8</c:v>
                </c:pt>
                <c:pt idx="368">
                  <c:v>23.9</c:v>
                </c:pt>
                <c:pt idx="369">
                  <c:v>23.9</c:v>
                </c:pt>
                <c:pt idx="370">
                  <c:v>23.9</c:v>
                </c:pt>
                <c:pt idx="371">
                  <c:v>23.9</c:v>
                </c:pt>
                <c:pt idx="372">
                  <c:v>23.9</c:v>
                </c:pt>
                <c:pt idx="373">
                  <c:v>23.9</c:v>
                </c:pt>
                <c:pt idx="374">
                  <c:v>23.9</c:v>
                </c:pt>
                <c:pt idx="375">
                  <c:v>23.9</c:v>
                </c:pt>
                <c:pt idx="376">
                  <c:v>24</c:v>
                </c:pt>
                <c:pt idx="377">
                  <c:v>24</c:v>
                </c:pt>
                <c:pt idx="378">
                  <c:v>24</c:v>
                </c:pt>
                <c:pt idx="379">
                  <c:v>24</c:v>
                </c:pt>
                <c:pt idx="380">
                  <c:v>24</c:v>
                </c:pt>
                <c:pt idx="381">
                  <c:v>24</c:v>
                </c:pt>
                <c:pt idx="382">
                  <c:v>24</c:v>
                </c:pt>
                <c:pt idx="383">
                  <c:v>24</c:v>
                </c:pt>
                <c:pt idx="384">
                  <c:v>24</c:v>
                </c:pt>
                <c:pt idx="385">
                  <c:v>24</c:v>
                </c:pt>
                <c:pt idx="386">
                  <c:v>24</c:v>
                </c:pt>
                <c:pt idx="387">
                  <c:v>24</c:v>
                </c:pt>
                <c:pt idx="388">
                  <c:v>24</c:v>
                </c:pt>
                <c:pt idx="389">
                  <c:v>24</c:v>
                </c:pt>
                <c:pt idx="390">
                  <c:v>24.1</c:v>
                </c:pt>
                <c:pt idx="391">
                  <c:v>24.1</c:v>
                </c:pt>
                <c:pt idx="392">
                  <c:v>24.1</c:v>
                </c:pt>
                <c:pt idx="393">
                  <c:v>24.1</c:v>
                </c:pt>
                <c:pt idx="394">
                  <c:v>24.1</c:v>
                </c:pt>
                <c:pt idx="395">
                  <c:v>24.1</c:v>
                </c:pt>
                <c:pt idx="396">
                  <c:v>24.1</c:v>
                </c:pt>
                <c:pt idx="397">
                  <c:v>24.1</c:v>
                </c:pt>
                <c:pt idx="398">
                  <c:v>24.1</c:v>
                </c:pt>
                <c:pt idx="399">
                  <c:v>24.2</c:v>
                </c:pt>
                <c:pt idx="400">
                  <c:v>24.2</c:v>
                </c:pt>
                <c:pt idx="401">
                  <c:v>24.2</c:v>
                </c:pt>
                <c:pt idx="402">
                  <c:v>24.2</c:v>
                </c:pt>
                <c:pt idx="403">
                  <c:v>24.2</c:v>
                </c:pt>
                <c:pt idx="404">
                  <c:v>24.2</c:v>
                </c:pt>
                <c:pt idx="405">
                  <c:v>24.2</c:v>
                </c:pt>
                <c:pt idx="406">
                  <c:v>24.2</c:v>
                </c:pt>
                <c:pt idx="407">
                  <c:v>24.2</c:v>
                </c:pt>
                <c:pt idx="408">
                  <c:v>24.2</c:v>
                </c:pt>
                <c:pt idx="409">
                  <c:v>24.2</c:v>
                </c:pt>
                <c:pt idx="410">
                  <c:v>24.3</c:v>
                </c:pt>
                <c:pt idx="411">
                  <c:v>24.3</c:v>
                </c:pt>
                <c:pt idx="412">
                  <c:v>24.3</c:v>
                </c:pt>
                <c:pt idx="413">
                  <c:v>24.3</c:v>
                </c:pt>
                <c:pt idx="414">
                  <c:v>24.3</c:v>
                </c:pt>
                <c:pt idx="415">
                  <c:v>24.3</c:v>
                </c:pt>
                <c:pt idx="416">
                  <c:v>24.3</c:v>
                </c:pt>
                <c:pt idx="417">
                  <c:v>24.3</c:v>
                </c:pt>
                <c:pt idx="418">
                  <c:v>24.3</c:v>
                </c:pt>
                <c:pt idx="419">
                  <c:v>24.3</c:v>
                </c:pt>
                <c:pt idx="420">
                  <c:v>24.3</c:v>
                </c:pt>
                <c:pt idx="421">
                  <c:v>24.3</c:v>
                </c:pt>
                <c:pt idx="422">
                  <c:v>24.4</c:v>
                </c:pt>
                <c:pt idx="423">
                  <c:v>24.4</c:v>
                </c:pt>
                <c:pt idx="424">
                  <c:v>24.4</c:v>
                </c:pt>
                <c:pt idx="425">
                  <c:v>24.4</c:v>
                </c:pt>
                <c:pt idx="426">
                  <c:v>24.5</c:v>
                </c:pt>
                <c:pt idx="427">
                  <c:v>24.5</c:v>
                </c:pt>
                <c:pt idx="428">
                  <c:v>24.5</c:v>
                </c:pt>
                <c:pt idx="429">
                  <c:v>24.5</c:v>
                </c:pt>
                <c:pt idx="430">
                  <c:v>24.5</c:v>
                </c:pt>
                <c:pt idx="431">
                  <c:v>24.5</c:v>
                </c:pt>
                <c:pt idx="432">
                  <c:v>24.5</c:v>
                </c:pt>
                <c:pt idx="433">
                  <c:v>24.5</c:v>
                </c:pt>
                <c:pt idx="434">
                  <c:v>24.5</c:v>
                </c:pt>
                <c:pt idx="435">
                  <c:v>24.5</c:v>
                </c:pt>
                <c:pt idx="436">
                  <c:v>24.5</c:v>
                </c:pt>
                <c:pt idx="437">
                  <c:v>24.5</c:v>
                </c:pt>
                <c:pt idx="438">
                  <c:v>24.5</c:v>
                </c:pt>
                <c:pt idx="439">
                  <c:v>24.5</c:v>
                </c:pt>
                <c:pt idx="440">
                  <c:v>24.5</c:v>
                </c:pt>
                <c:pt idx="441">
                  <c:v>24.5</c:v>
                </c:pt>
                <c:pt idx="442">
                  <c:v>24.5</c:v>
                </c:pt>
                <c:pt idx="443">
                  <c:v>24.5</c:v>
                </c:pt>
                <c:pt idx="444">
                  <c:v>24.5</c:v>
                </c:pt>
                <c:pt idx="445">
                  <c:v>24.5</c:v>
                </c:pt>
                <c:pt idx="446">
                  <c:v>24.5</c:v>
                </c:pt>
                <c:pt idx="447">
                  <c:v>24.6</c:v>
                </c:pt>
                <c:pt idx="448">
                  <c:v>24.6</c:v>
                </c:pt>
                <c:pt idx="449">
                  <c:v>24.6</c:v>
                </c:pt>
                <c:pt idx="450">
                  <c:v>24.6</c:v>
                </c:pt>
                <c:pt idx="451">
                  <c:v>24.6</c:v>
                </c:pt>
                <c:pt idx="452">
                  <c:v>24.6</c:v>
                </c:pt>
                <c:pt idx="453">
                  <c:v>24.6</c:v>
                </c:pt>
                <c:pt idx="454">
                  <c:v>24.7</c:v>
                </c:pt>
                <c:pt idx="455">
                  <c:v>24.7</c:v>
                </c:pt>
                <c:pt idx="456">
                  <c:v>24.7</c:v>
                </c:pt>
                <c:pt idx="457">
                  <c:v>24.7</c:v>
                </c:pt>
                <c:pt idx="458">
                  <c:v>24.7</c:v>
                </c:pt>
                <c:pt idx="459">
                  <c:v>24.7</c:v>
                </c:pt>
                <c:pt idx="460">
                  <c:v>24.7</c:v>
                </c:pt>
                <c:pt idx="461">
                  <c:v>24.7</c:v>
                </c:pt>
                <c:pt idx="462">
                  <c:v>24.7</c:v>
                </c:pt>
                <c:pt idx="463">
                  <c:v>24.7</c:v>
                </c:pt>
                <c:pt idx="464">
                  <c:v>24.7</c:v>
                </c:pt>
                <c:pt idx="465">
                  <c:v>24.7</c:v>
                </c:pt>
                <c:pt idx="466">
                  <c:v>24.8</c:v>
                </c:pt>
                <c:pt idx="467">
                  <c:v>24.8</c:v>
                </c:pt>
                <c:pt idx="468">
                  <c:v>24.8</c:v>
                </c:pt>
                <c:pt idx="469">
                  <c:v>24.8</c:v>
                </c:pt>
                <c:pt idx="470">
                  <c:v>24.8</c:v>
                </c:pt>
                <c:pt idx="471">
                  <c:v>24.8</c:v>
                </c:pt>
                <c:pt idx="472">
                  <c:v>24.8</c:v>
                </c:pt>
                <c:pt idx="473">
                  <c:v>24.8</c:v>
                </c:pt>
                <c:pt idx="474">
                  <c:v>24.8</c:v>
                </c:pt>
                <c:pt idx="475">
                  <c:v>24.8</c:v>
                </c:pt>
                <c:pt idx="476">
                  <c:v>24.8</c:v>
                </c:pt>
                <c:pt idx="477">
                  <c:v>24.8</c:v>
                </c:pt>
                <c:pt idx="478">
                  <c:v>24.8</c:v>
                </c:pt>
                <c:pt idx="479">
                  <c:v>24.8</c:v>
                </c:pt>
                <c:pt idx="480">
                  <c:v>24.8</c:v>
                </c:pt>
                <c:pt idx="481">
                  <c:v>24.8</c:v>
                </c:pt>
                <c:pt idx="482">
                  <c:v>24.8</c:v>
                </c:pt>
                <c:pt idx="483">
                  <c:v>24.9</c:v>
                </c:pt>
                <c:pt idx="484">
                  <c:v>24.9</c:v>
                </c:pt>
                <c:pt idx="485">
                  <c:v>24.9</c:v>
                </c:pt>
                <c:pt idx="486">
                  <c:v>24.9</c:v>
                </c:pt>
                <c:pt idx="487">
                  <c:v>24.9</c:v>
                </c:pt>
                <c:pt idx="488">
                  <c:v>24.9</c:v>
                </c:pt>
                <c:pt idx="489">
                  <c:v>24.9</c:v>
                </c:pt>
                <c:pt idx="490">
                  <c:v>25</c:v>
                </c:pt>
                <c:pt idx="491">
                  <c:v>25</c:v>
                </c:pt>
                <c:pt idx="492">
                  <c:v>25</c:v>
                </c:pt>
                <c:pt idx="493">
                  <c:v>25</c:v>
                </c:pt>
                <c:pt idx="494">
                  <c:v>25</c:v>
                </c:pt>
                <c:pt idx="495">
                  <c:v>25</c:v>
                </c:pt>
                <c:pt idx="496">
                  <c:v>25</c:v>
                </c:pt>
                <c:pt idx="497">
                  <c:v>25</c:v>
                </c:pt>
                <c:pt idx="498">
                  <c:v>25</c:v>
                </c:pt>
                <c:pt idx="499">
                  <c:v>25</c:v>
                </c:pt>
                <c:pt idx="500">
                  <c:v>25</c:v>
                </c:pt>
                <c:pt idx="501">
                  <c:v>25</c:v>
                </c:pt>
                <c:pt idx="502">
                  <c:v>25</c:v>
                </c:pt>
                <c:pt idx="503">
                  <c:v>25</c:v>
                </c:pt>
                <c:pt idx="504">
                  <c:v>25</c:v>
                </c:pt>
                <c:pt idx="505">
                  <c:v>25</c:v>
                </c:pt>
                <c:pt idx="506">
                  <c:v>25.1</c:v>
                </c:pt>
                <c:pt idx="507">
                  <c:v>25.1</c:v>
                </c:pt>
                <c:pt idx="508">
                  <c:v>25.1</c:v>
                </c:pt>
                <c:pt idx="509">
                  <c:v>25.1</c:v>
                </c:pt>
                <c:pt idx="510">
                  <c:v>25.1</c:v>
                </c:pt>
                <c:pt idx="511">
                  <c:v>25.1</c:v>
                </c:pt>
                <c:pt idx="512">
                  <c:v>25.1</c:v>
                </c:pt>
                <c:pt idx="513">
                  <c:v>25.1</c:v>
                </c:pt>
                <c:pt idx="514">
                  <c:v>25.1</c:v>
                </c:pt>
                <c:pt idx="515">
                  <c:v>25.1</c:v>
                </c:pt>
                <c:pt idx="516">
                  <c:v>25.2</c:v>
                </c:pt>
                <c:pt idx="517">
                  <c:v>25.2</c:v>
                </c:pt>
                <c:pt idx="518">
                  <c:v>25.2</c:v>
                </c:pt>
                <c:pt idx="519">
                  <c:v>25.2</c:v>
                </c:pt>
                <c:pt idx="520">
                  <c:v>25.2</c:v>
                </c:pt>
                <c:pt idx="521">
                  <c:v>25.2</c:v>
                </c:pt>
                <c:pt idx="522">
                  <c:v>25.2</c:v>
                </c:pt>
                <c:pt idx="523">
                  <c:v>25.2</c:v>
                </c:pt>
                <c:pt idx="524">
                  <c:v>25.2</c:v>
                </c:pt>
                <c:pt idx="525">
                  <c:v>25.2</c:v>
                </c:pt>
                <c:pt idx="526">
                  <c:v>25.2</c:v>
                </c:pt>
                <c:pt idx="527">
                  <c:v>25.2</c:v>
                </c:pt>
                <c:pt idx="528">
                  <c:v>25.2</c:v>
                </c:pt>
                <c:pt idx="529">
                  <c:v>25.2</c:v>
                </c:pt>
                <c:pt idx="530">
                  <c:v>25.2</c:v>
                </c:pt>
                <c:pt idx="531">
                  <c:v>25.2</c:v>
                </c:pt>
                <c:pt idx="532">
                  <c:v>25.3</c:v>
                </c:pt>
                <c:pt idx="533">
                  <c:v>25.3</c:v>
                </c:pt>
                <c:pt idx="534">
                  <c:v>25.3</c:v>
                </c:pt>
                <c:pt idx="535">
                  <c:v>25.3</c:v>
                </c:pt>
                <c:pt idx="536">
                  <c:v>25.3</c:v>
                </c:pt>
                <c:pt idx="537">
                  <c:v>25.3</c:v>
                </c:pt>
                <c:pt idx="538">
                  <c:v>25.3</c:v>
                </c:pt>
                <c:pt idx="539">
                  <c:v>25.3</c:v>
                </c:pt>
                <c:pt idx="540">
                  <c:v>25.3</c:v>
                </c:pt>
                <c:pt idx="541">
                  <c:v>25.4</c:v>
                </c:pt>
                <c:pt idx="542">
                  <c:v>25.4</c:v>
                </c:pt>
                <c:pt idx="543">
                  <c:v>25.4</c:v>
                </c:pt>
                <c:pt idx="544">
                  <c:v>25.4</c:v>
                </c:pt>
                <c:pt idx="545">
                  <c:v>25.4</c:v>
                </c:pt>
                <c:pt idx="546">
                  <c:v>25.4</c:v>
                </c:pt>
                <c:pt idx="547">
                  <c:v>25.4</c:v>
                </c:pt>
                <c:pt idx="548">
                  <c:v>25.4</c:v>
                </c:pt>
                <c:pt idx="549">
                  <c:v>25.4</c:v>
                </c:pt>
                <c:pt idx="550">
                  <c:v>25.4</c:v>
                </c:pt>
                <c:pt idx="551">
                  <c:v>25.4</c:v>
                </c:pt>
                <c:pt idx="552">
                  <c:v>25.5</c:v>
                </c:pt>
                <c:pt idx="553">
                  <c:v>25.5</c:v>
                </c:pt>
                <c:pt idx="554">
                  <c:v>25.5</c:v>
                </c:pt>
                <c:pt idx="555">
                  <c:v>25.5</c:v>
                </c:pt>
                <c:pt idx="556">
                  <c:v>25.5</c:v>
                </c:pt>
                <c:pt idx="557">
                  <c:v>25.5</c:v>
                </c:pt>
                <c:pt idx="558">
                  <c:v>25.5</c:v>
                </c:pt>
                <c:pt idx="559">
                  <c:v>25.5</c:v>
                </c:pt>
                <c:pt idx="560">
                  <c:v>25.5</c:v>
                </c:pt>
                <c:pt idx="561">
                  <c:v>25.5</c:v>
                </c:pt>
                <c:pt idx="562">
                  <c:v>25.5</c:v>
                </c:pt>
                <c:pt idx="563">
                  <c:v>25.5</c:v>
                </c:pt>
                <c:pt idx="564">
                  <c:v>25.6</c:v>
                </c:pt>
                <c:pt idx="565">
                  <c:v>25.6</c:v>
                </c:pt>
                <c:pt idx="566">
                  <c:v>25.6</c:v>
                </c:pt>
                <c:pt idx="567">
                  <c:v>25.6</c:v>
                </c:pt>
                <c:pt idx="568">
                  <c:v>25.6</c:v>
                </c:pt>
                <c:pt idx="569">
                  <c:v>25.7</c:v>
                </c:pt>
                <c:pt idx="570">
                  <c:v>25.7</c:v>
                </c:pt>
                <c:pt idx="571">
                  <c:v>25.7</c:v>
                </c:pt>
                <c:pt idx="572">
                  <c:v>25.7</c:v>
                </c:pt>
                <c:pt idx="573">
                  <c:v>25.7</c:v>
                </c:pt>
                <c:pt idx="574">
                  <c:v>25.7</c:v>
                </c:pt>
                <c:pt idx="575">
                  <c:v>25.7</c:v>
                </c:pt>
                <c:pt idx="576">
                  <c:v>25.7</c:v>
                </c:pt>
                <c:pt idx="577">
                  <c:v>25.7</c:v>
                </c:pt>
                <c:pt idx="578">
                  <c:v>25.7</c:v>
                </c:pt>
                <c:pt idx="579">
                  <c:v>25.7</c:v>
                </c:pt>
                <c:pt idx="580">
                  <c:v>25.7</c:v>
                </c:pt>
                <c:pt idx="581">
                  <c:v>25.7</c:v>
                </c:pt>
                <c:pt idx="582">
                  <c:v>25.7</c:v>
                </c:pt>
                <c:pt idx="583">
                  <c:v>25.7</c:v>
                </c:pt>
                <c:pt idx="584">
                  <c:v>25.7</c:v>
                </c:pt>
                <c:pt idx="585">
                  <c:v>25.7</c:v>
                </c:pt>
                <c:pt idx="586">
                  <c:v>25.8</c:v>
                </c:pt>
                <c:pt idx="587">
                  <c:v>25.8</c:v>
                </c:pt>
                <c:pt idx="588">
                  <c:v>25.8</c:v>
                </c:pt>
                <c:pt idx="589">
                  <c:v>25.8</c:v>
                </c:pt>
                <c:pt idx="590">
                  <c:v>25.8</c:v>
                </c:pt>
                <c:pt idx="591">
                  <c:v>25.8</c:v>
                </c:pt>
                <c:pt idx="592">
                  <c:v>25.8</c:v>
                </c:pt>
                <c:pt idx="593">
                  <c:v>25.8</c:v>
                </c:pt>
                <c:pt idx="594">
                  <c:v>25.8</c:v>
                </c:pt>
                <c:pt idx="595">
                  <c:v>25.8</c:v>
                </c:pt>
                <c:pt idx="596">
                  <c:v>25.8</c:v>
                </c:pt>
                <c:pt idx="597">
                  <c:v>25.8</c:v>
                </c:pt>
                <c:pt idx="598">
                  <c:v>25.8</c:v>
                </c:pt>
                <c:pt idx="599">
                  <c:v>25.8</c:v>
                </c:pt>
                <c:pt idx="600">
                  <c:v>25.8</c:v>
                </c:pt>
                <c:pt idx="601">
                  <c:v>25.9</c:v>
                </c:pt>
                <c:pt idx="602">
                  <c:v>25.9</c:v>
                </c:pt>
                <c:pt idx="603">
                  <c:v>25.9</c:v>
                </c:pt>
                <c:pt idx="604">
                  <c:v>25.9</c:v>
                </c:pt>
                <c:pt idx="605">
                  <c:v>25.9</c:v>
                </c:pt>
                <c:pt idx="606">
                  <c:v>25.9</c:v>
                </c:pt>
                <c:pt idx="607">
                  <c:v>25.9</c:v>
                </c:pt>
                <c:pt idx="608">
                  <c:v>25.9</c:v>
                </c:pt>
                <c:pt idx="609">
                  <c:v>25.9</c:v>
                </c:pt>
                <c:pt idx="610">
                  <c:v>26</c:v>
                </c:pt>
                <c:pt idx="611">
                  <c:v>26</c:v>
                </c:pt>
                <c:pt idx="612">
                  <c:v>26</c:v>
                </c:pt>
                <c:pt idx="613">
                  <c:v>26</c:v>
                </c:pt>
                <c:pt idx="614">
                  <c:v>26</c:v>
                </c:pt>
                <c:pt idx="615">
                  <c:v>26</c:v>
                </c:pt>
                <c:pt idx="616">
                  <c:v>26</c:v>
                </c:pt>
                <c:pt idx="617">
                  <c:v>26</c:v>
                </c:pt>
                <c:pt idx="618">
                  <c:v>26</c:v>
                </c:pt>
                <c:pt idx="619">
                  <c:v>26</c:v>
                </c:pt>
                <c:pt idx="620">
                  <c:v>26.1</c:v>
                </c:pt>
                <c:pt idx="621">
                  <c:v>26.2</c:v>
                </c:pt>
                <c:pt idx="622">
                  <c:v>26.2</c:v>
                </c:pt>
                <c:pt idx="623">
                  <c:v>26.2</c:v>
                </c:pt>
                <c:pt idx="624">
                  <c:v>26.2</c:v>
                </c:pt>
                <c:pt idx="625">
                  <c:v>26.2</c:v>
                </c:pt>
                <c:pt idx="626">
                  <c:v>26.2</c:v>
                </c:pt>
                <c:pt idx="627">
                  <c:v>26.2</c:v>
                </c:pt>
                <c:pt idx="628">
                  <c:v>26.3</c:v>
                </c:pt>
                <c:pt idx="629">
                  <c:v>26.3</c:v>
                </c:pt>
                <c:pt idx="630">
                  <c:v>26.3</c:v>
                </c:pt>
                <c:pt idx="631">
                  <c:v>26.3</c:v>
                </c:pt>
                <c:pt idx="632">
                  <c:v>26.3</c:v>
                </c:pt>
                <c:pt idx="633">
                  <c:v>26.3</c:v>
                </c:pt>
                <c:pt idx="634">
                  <c:v>26.3</c:v>
                </c:pt>
                <c:pt idx="635">
                  <c:v>26.4</c:v>
                </c:pt>
                <c:pt idx="636">
                  <c:v>26.4</c:v>
                </c:pt>
                <c:pt idx="637">
                  <c:v>26.4</c:v>
                </c:pt>
                <c:pt idx="638">
                  <c:v>26.4</c:v>
                </c:pt>
                <c:pt idx="639">
                  <c:v>26.4</c:v>
                </c:pt>
                <c:pt idx="640">
                  <c:v>26.5</c:v>
                </c:pt>
                <c:pt idx="641">
                  <c:v>26.5</c:v>
                </c:pt>
                <c:pt idx="642">
                  <c:v>26.5</c:v>
                </c:pt>
                <c:pt idx="643">
                  <c:v>26.5</c:v>
                </c:pt>
                <c:pt idx="644">
                  <c:v>26.5</c:v>
                </c:pt>
                <c:pt idx="645">
                  <c:v>26.5</c:v>
                </c:pt>
                <c:pt idx="646">
                  <c:v>26.5</c:v>
                </c:pt>
                <c:pt idx="647">
                  <c:v>26.5</c:v>
                </c:pt>
                <c:pt idx="648">
                  <c:v>26.5</c:v>
                </c:pt>
                <c:pt idx="649">
                  <c:v>26.6</c:v>
                </c:pt>
                <c:pt idx="650">
                  <c:v>26.6</c:v>
                </c:pt>
                <c:pt idx="651">
                  <c:v>26.6</c:v>
                </c:pt>
                <c:pt idx="652">
                  <c:v>26.6</c:v>
                </c:pt>
                <c:pt idx="653">
                  <c:v>26.6</c:v>
                </c:pt>
                <c:pt idx="654">
                  <c:v>26.6</c:v>
                </c:pt>
                <c:pt idx="655">
                  <c:v>26.7</c:v>
                </c:pt>
                <c:pt idx="656">
                  <c:v>26.7</c:v>
                </c:pt>
                <c:pt idx="657">
                  <c:v>26.7</c:v>
                </c:pt>
                <c:pt idx="658">
                  <c:v>26.7</c:v>
                </c:pt>
                <c:pt idx="659">
                  <c:v>26.7</c:v>
                </c:pt>
                <c:pt idx="660">
                  <c:v>26.8</c:v>
                </c:pt>
                <c:pt idx="661">
                  <c:v>26.8</c:v>
                </c:pt>
                <c:pt idx="662">
                  <c:v>26.8</c:v>
                </c:pt>
                <c:pt idx="663">
                  <c:v>26.8</c:v>
                </c:pt>
                <c:pt idx="664">
                  <c:v>26.8</c:v>
                </c:pt>
                <c:pt idx="665">
                  <c:v>26.8</c:v>
                </c:pt>
                <c:pt idx="666">
                  <c:v>26.8</c:v>
                </c:pt>
                <c:pt idx="667">
                  <c:v>26.8</c:v>
                </c:pt>
                <c:pt idx="668">
                  <c:v>26.8</c:v>
                </c:pt>
                <c:pt idx="669">
                  <c:v>26.9</c:v>
                </c:pt>
                <c:pt idx="670">
                  <c:v>26.9</c:v>
                </c:pt>
                <c:pt idx="671">
                  <c:v>26.9</c:v>
                </c:pt>
                <c:pt idx="672">
                  <c:v>26.9</c:v>
                </c:pt>
                <c:pt idx="673">
                  <c:v>27</c:v>
                </c:pt>
                <c:pt idx="674">
                  <c:v>27</c:v>
                </c:pt>
                <c:pt idx="675">
                  <c:v>27</c:v>
                </c:pt>
                <c:pt idx="676">
                  <c:v>27</c:v>
                </c:pt>
                <c:pt idx="677">
                  <c:v>27</c:v>
                </c:pt>
                <c:pt idx="678">
                  <c:v>27</c:v>
                </c:pt>
                <c:pt idx="679">
                  <c:v>27</c:v>
                </c:pt>
                <c:pt idx="680">
                  <c:v>27</c:v>
                </c:pt>
                <c:pt idx="681">
                  <c:v>27</c:v>
                </c:pt>
                <c:pt idx="682">
                  <c:v>27</c:v>
                </c:pt>
                <c:pt idx="683">
                  <c:v>27</c:v>
                </c:pt>
                <c:pt idx="684">
                  <c:v>27.1</c:v>
                </c:pt>
                <c:pt idx="685">
                  <c:v>27.1</c:v>
                </c:pt>
                <c:pt idx="686">
                  <c:v>27.1</c:v>
                </c:pt>
                <c:pt idx="687">
                  <c:v>27.2</c:v>
                </c:pt>
                <c:pt idx="688">
                  <c:v>27.2</c:v>
                </c:pt>
                <c:pt idx="689">
                  <c:v>27.3</c:v>
                </c:pt>
                <c:pt idx="690">
                  <c:v>27.3</c:v>
                </c:pt>
                <c:pt idx="691">
                  <c:v>27.3</c:v>
                </c:pt>
                <c:pt idx="692">
                  <c:v>27.3</c:v>
                </c:pt>
                <c:pt idx="693">
                  <c:v>27.3</c:v>
                </c:pt>
                <c:pt idx="694">
                  <c:v>27.3</c:v>
                </c:pt>
                <c:pt idx="695">
                  <c:v>27.3</c:v>
                </c:pt>
                <c:pt idx="696">
                  <c:v>27.3</c:v>
                </c:pt>
                <c:pt idx="697">
                  <c:v>27.4</c:v>
                </c:pt>
                <c:pt idx="698">
                  <c:v>27.4</c:v>
                </c:pt>
                <c:pt idx="699">
                  <c:v>27.4</c:v>
                </c:pt>
                <c:pt idx="700">
                  <c:v>27.5</c:v>
                </c:pt>
                <c:pt idx="701">
                  <c:v>27.5</c:v>
                </c:pt>
                <c:pt idx="702">
                  <c:v>27.5</c:v>
                </c:pt>
                <c:pt idx="703">
                  <c:v>27.5</c:v>
                </c:pt>
                <c:pt idx="704">
                  <c:v>27.5</c:v>
                </c:pt>
                <c:pt idx="705">
                  <c:v>27.6</c:v>
                </c:pt>
                <c:pt idx="706">
                  <c:v>27.7</c:v>
                </c:pt>
                <c:pt idx="707">
                  <c:v>27.7</c:v>
                </c:pt>
                <c:pt idx="708">
                  <c:v>27.7</c:v>
                </c:pt>
                <c:pt idx="709">
                  <c:v>27.8</c:v>
                </c:pt>
                <c:pt idx="710">
                  <c:v>27.8</c:v>
                </c:pt>
                <c:pt idx="711">
                  <c:v>27.8</c:v>
                </c:pt>
                <c:pt idx="712">
                  <c:v>27.9</c:v>
                </c:pt>
                <c:pt idx="713">
                  <c:v>27.9</c:v>
                </c:pt>
                <c:pt idx="714">
                  <c:v>27.9</c:v>
                </c:pt>
                <c:pt idx="715">
                  <c:v>27.9</c:v>
                </c:pt>
                <c:pt idx="716">
                  <c:v>28</c:v>
                </c:pt>
                <c:pt idx="717">
                  <c:v>28</c:v>
                </c:pt>
                <c:pt idx="718">
                  <c:v>28</c:v>
                </c:pt>
                <c:pt idx="719">
                  <c:v>28.1</c:v>
                </c:pt>
                <c:pt idx="720">
                  <c:v>28.1</c:v>
                </c:pt>
                <c:pt idx="721">
                  <c:v>28.1</c:v>
                </c:pt>
                <c:pt idx="722">
                  <c:v>28.1</c:v>
                </c:pt>
                <c:pt idx="723">
                  <c:v>28.2</c:v>
                </c:pt>
                <c:pt idx="724">
                  <c:v>28.2</c:v>
                </c:pt>
                <c:pt idx="725">
                  <c:v>28.2</c:v>
                </c:pt>
                <c:pt idx="726">
                  <c:v>28.3</c:v>
                </c:pt>
                <c:pt idx="727">
                  <c:v>28.3</c:v>
                </c:pt>
                <c:pt idx="728">
                  <c:v>28.3</c:v>
                </c:pt>
                <c:pt idx="729">
                  <c:v>28.4</c:v>
                </c:pt>
                <c:pt idx="730">
                  <c:v>28.4</c:v>
                </c:pt>
                <c:pt idx="731">
                  <c:v>28.4</c:v>
                </c:pt>
                <c:pt idx="732">
                  <c:v>28.5</c:v>
                </c:pt>
                <c:pt idx="733">
                  <c:v>28.5</c:v>
                </c:pt>
                <c:pt idx="734">
                  <c:v>28.5</c:v>
                </c:pt>
                <c:pt idx="735">
                  <c:v>28.6</c:v>
                </c:pt>
                <c:pt idx="736">
                  <c:v>28.6</c:v>
                </c:pt>
                <c:pt idx="737">
                  <c:v>28.6</c:v>
                </c:pt>
                <c:pt idx="738">
                  <c:v>28.7</c:v>
                </c:pt>
                <c:pt idx="739">
                  <c:v>28.7</c:v>
                </c:pt>
                <c:pt idx="740">
                  <c:v>28.7</c:v>
                </c:pt>
                <c:pt idx="741">
                  <c:v>28.8</c:v>
                </c:pt>
                <c:pt idx="742">
                  <c:v>28.8</c:v>
                </c:pt>
                <c:pt idx="743">
                  <c:v>28.8</c:v>
                </c:pt>
                <c:pt idx="744">
                  <c:v>28.8</c:v>
                </c:pt>
                <c:pt idx="745">
                  <c:v>28.8</c:v>
                </c:pt>
                <c:pt idx="746">
                  <c:v>28.9</c:v>
                </c:pt>
                <c:pt idx="747">
                  <c:v>28.9</c:v>
                </c:pt>
                <c:pt idx="748">
                  <c:v>28.9</c:v>
                </c:pt>
                <c:pt idx="749">
                  <c:v>29</c:v>
                </c:pt>
                <c:pt idx="750">
                  <c:v>29</c:v>
                </c:pt>
                <c:pt idx="751">
                  <c:v>29.1</c:v>
                </c:pt>
                <c:pt idx="752">
                  <c:v>29.2</c:v>
                </c:pt>
                <c:pt idx="753">
                  <c:v>29.2</c:v>
                </c:pt>
                <c:pt idx="754">
                  <c:v>29.2</c:v>
                </c:pt>
                <c:pt idx="755">
                  <c:v>29.3</c:v>
                </c:pt>
                <c:pt idx="756">
                  <c:v>29.3</c:v>
                </c:pt>
                <c:pt idx="757">
                  <c:v>29.3</c:v>
                </c:pt>
                <c:pt idx="758">
                  <c:v>29.4</c:v>
                </c:pt>
                <c:pt idx="759">
                  <c:v>29.4</c:v>
                </c:pt>
                <c:pt idx="760">
                  <c:v>29.4</c:v>
                </c:pt>
                <c:pt idx="761">
                  <c:v>29.5</c:v>
                </c:pt>
                <c:pt idx="762">
                  <c:v>29.7</c:v>
                </c:pt>
                <c:pt idx="763">
                  <c:v>29.7</c:v>
                </c:pt>
                <c:pt idx="764">
                  <c:v>29.8</c:v>
                </c:pt>
                <c:pt idx="765">
                  <c:v>29.8</c:v>
                </c:pt>
                <c:pt idx="766">
                  <c:v>29.8</c:v>
                </c:pt>
                <c:pt idx="767">
                  <c:v>30</c:v>
                </c:pt>
                <c:pt idx="768">
                  <c:v>30</c:v>
                </c:pt>
                <c:pt idx="769">
                  <c:v>30</c:v>
                </c:pt>
                <c:pt idx="770">
                  <c:v>30</c:v>
                </c:pt>
                <c:pt idx="771">
                  <c:v>30</c:v>
                </c:pt>
                <c:pt idx="772">
                  <c:v>30.3</c:v>
                </c:pt>
                <c:pt idx="773">
                  <c:v>30.3</c:v>
                </c:pt>
                <c:pt idx="774">
                  <c:v>30.4</c:v>
                </c:pt>
                <c:pt idx="775">
                  <c:v>30.9</c:v>
                </c:pt>
                <c:pt idx="776">
                  <c:v>31</c:v>
                </c:pt>
                <c:pt idx="777">
                  <c:v>31</c:v>
                </c:pt>
                <c:pt idx="778">
                  <c:v>31.2</c:v>
                </c:pt>
                <c:pt idx="779">
                  <c:v>31.4</c:v>
                </c:pt>
                <c:pt idx="780">
                  <c:v>32</c:v>
                </c:pt>
                <c:pt idx="781">
                  <c:v>32.5</c:v>
                </c:pt>
                <c:pt idx="782">
                  <c:v>32.5</c:v>
                </c:pt>
                <c:pt idx="783">
                  <c:v>35.700000000000003</c:v>
                </c:pt>
              </c:numCache>
            </c:numRef>
          </c:xVal>
          <c:yVal>
            <c:numRef>
              <c:f>'Sand flathead'!$T$2:$T$2002</c:f>
              <c:numCache>
                <c:formatCode>0.000</c:formatCode>
                <c:ptCount val="2001"/>
                <c:pt idx="0" formatCode="General">
                  <c:v>0</c:v>
                </c:pt>
                <c:pt idx="1">
                  <c:v>0.11</c:v>
                </c:pt>
              </c:numCache>
            </c:numRef>
          </c:yVal>
          <c:smooth val="0"/>
          <c:extLst>
            <c:ext xmlns:c16="http://schemas.microsoft.com/office/drawing/2014/chart" uri="{C3380CC4-5D6E-409C-BE32-E72D297353CC}">
              <c16:uniqueId val="{00000003-929D-4AB8-9A90-3669C70A0A0B}"/>
            </c:ext>
          </c:extLst>
        </c:ser>
        <c:ser>
          <c:idx val="3"/>
          <c:order val="3"/>
          <c:tx>
            <c:strRef>
              <c:f>'Sand flathead'!$U$1</c:f>
              <c:strCache>
                <c:ptCount val="1"/>
                <c:pt idx="0">
                  <c:v>Hline</c:v>
                </c:pt>
              </c:strCache>
            </c:strRef>
          </c:tx>
          <c:spPr>
            <a:ln w="22225" cap="rnd">
              <a:solidFill>
                <a:srgbClr val="FF0000"/>
              </a:solidFill>
              <a:round/>
            </a:ln>
            <a:effectLst/>
          </c:spPr>
          <c:marker>
            <c:symbol val="circle"/>
            <c:size val="5"/>
            <c:spPr>
              <a:solidFill>
                <a:srgbClr val="FF0000"/>
              </a:solidFill>
              <a:ln w="9525">
                <a:solidFill>
                  <a:schemeClr val="tx1"/>
                </a:solidFill>
              </a:ln>
              <a:effectLst/>
            </c:spPr>
          </c:marker>
          <c:xVal>
            <c:numRef>
              <c:f>'Sand flathead'!$Q$2:$Q$2002</c:f>
              <c:numCache>
                <c:formatCode>General</c:formatCode>
                <c:ptCount val="2001"/>
                <c:pt idx="0">
                  <c:v>25</c:v>
                </c:pt>
                <c:pt idx="1">
                  <c:v>25</c:v>
                </c:pt>
                <c:pt idx="2">
                  <c:v>0</c:v>
                </c:pt>
                <c:pt idx="3">
                  <c:v>25</c:v>
                </c:pt>
                <c:pt idx="4">
                  <c:v>0</c:v>
                </c:pt>
                <c:pt idx="5">
                  <c:v>7.9</c:v>
                </c:pt>
                <c:pt idx="6">
                  <c:v>10.9</c:v>
                </c:pt>
                <c:pt idx="7">
                  <c:v>11.4</c:v>
                </c:pt>
                <c:pt idx="8">
                  <c:v>13.8</c:v>
                </c:pt>
                <c:pt idx="9">
                  <c:v>14.5</c:v>
                </c:pt>
                <c:pt idx="10">
                  <c:v>16</c:v>
                </c:pt>
                <c:pt idx="11">
                  <c:v>16.7</c:v>
                </c:pt>
                <c:pt idx="12">
                  <c:v>16.7</c:v>
                </c:pt>
                <c:pt idx="13">
                  <c:v>17.100000000000001</c:v>
                </c:pt>
                <c:pt idx="14">
                  <c:v>17.2</c:v>
                </c:pt>
                <c:pt idx="15">
                  <c:v>17.399999999999999</c:v>
                </c:pt>
                <c:pt idx="16">
                  <c:v>17.5</c:v>
                </c:pt>
                <c:pt idx="17">
                  <c:v>17.600000000000001</c:v>
                </c:pt>
                <c:pt idx="18">
                  <c:v>17.7</c:v>
                </c:pt>
                <c:pt idx="19">
                  <c:v>17.8</c:v>
                </c:pt>
                <c:pt idx="20">
                  <c:v>17.8</c:v>
                </c:pt>
                <c:pt idx="21">
                  <c:v>17.8</c:v>
                </c:pt>
                <c:pt idx="22">
                  <c:v>17.899999999999999</c:v>
                </c:pt>
                <c:pt idx="23">
                  <c:v>17.899999999999999</c:v>
                </c:pt>
                <c:pt idx="24">
                  <c:v>18</c:v>
                </c:pt>
                <c:pt idx="25">
                  <c:v>18</c:v>
                </c:pt>
                <c:pt idx="26">
                  <c:v>18.2</c:v>
                </c:pt>
                <c:pt idx="27">
                  <c:v>18.2</c:v>
                </c:pt>
                <c:pt idx="28">
                  <c:v>18.2</c:v>
                </c:pt>
                <c:pt idx="29">
                  <c:v>18.3</c:v>
                </c:pt>
                <c:pt idx="30">
                  <c:v>18.3</c:v>
                </c:pt>
                <c:pt idx="31">
                  <c:v>18.3</c:v>
                </c:pt>
                <c:pt idx="32">
                  <c:v>18.399999999999999</c:v>
                </c:pt>
                <c:pt idx="33">
                  <c:v>18.399999999999999</c:v>
                </c:pt>
                <c:pt idx="34">
                  <c:v>18.399999999999999</c:v>
                </c:pt>
                <c:pt idx="35">
                  <c:v>18.399999999999999</c:v>
                </c:pt>
                <c:pt idx="36">
                  <c:v>18.5</c:v>
                </c:pt>
                <c:pt idx="37">
                  <c:v>18.5</c:v>
                </c:pt>
                <c:pt idx="38">
                  <c:v>18.5</c:v>
                </c:pt>
                <c:pt idx="39">
                  <c:v>18.5</c:v>
                </c:pt>
                <c:pt idx="40">
                  <c:v>18.600000000000001</c:v>
                </c:pt>
                <c:pt idx="41">
                  <c:v>18.7</c:v>
                </c:pt>
                <c:pt idx="42">
                  <c:v>18.7</c:v>
                </c:pt>
                <c:pt idx="43">
                  <c:v>18.7</c:v>
                </c:pt>
                <c:pt idx="44">
                  <c:v>18.7</c:v>
                </c:pt>
                <c:pt idx="45">
                  <c:v>18.8</c:v>
                </c:pt>
                <c:pt idx="46">
                  <c:v>18.8</c:v>
                </c:pt>
                <c:pt idx="47">
                  <c:v>18.8</c:v>
                </c:pt>
                <c:pt idx="48">
                  <c:v>18.899999999999999</c:v>
                </c:pt>
                <c:pt idx="49">
                  <c:v>19</c:v>
                </c:pt>
                <c:pt idx="50">
                  <c:v>19</c:v>
                </c:pt>
                <c:pt idx="51">
                  <c:v>19.100000000000001</c:v>
                </c:pt>
                <c:pt idx="52">
                  <c:v>19.100000000000001</c:v>
                </c:pt>
                <c:pt idx="53">
                  <c:v>19.100000000000001</c:v>
                </c:pt>
                <c:pt idx="54">
                  <c:v>19.2</c:v>
                </c:pt>
                <c:pt idx="55">
                  <c:v>19.2</c:v>
                </c:pt>
                <c:pt idx="56">
                  <c:v>19.2</c:v>
                </c:pt>
                <c:pt idx="57">
                  <c:v>19.2</c:v>
                </c:pt>
                <c:pt idx="58">
                  <c:v>19.2</c:v>
                </c:pt>
                <c:pt idx="59">
                  <c:v>19.2</c:v>
                </c:pt>
                <c:pt idx="60">
                  <c:v>19.2</c:v>
                </c:pt>
                <c:pt idx="61">
                  <c:v>19.3</c:v>
                </c:pt>
                <c:pt idx="62">
                  <c:v>19.3</c:v>
                </c:pt>
                <c:pt idx="63">
                  <c:v>19.3</c:v>
                </c:pt>
                <c:pt idx="64">
                  <c:v>19.3</c:v>
                </c:pt>
                <c:pt idx="65">
                  <c:v>19.3</c:v>
                </c:pt>
                <c:pt idx="66">
                  <c:v>19.3</c:v>
                </c:pt>
                <c:pt idx="67">
                  <c:v>19.3</c:v>
                </c:pt>
                <c:pt idx="68">
                  <c:v>19.3</c:v>
                </c:pt>
                <c:pt idx="69">
                  <c:v>19.399999999999999</c:v>
                </c:pt>
                <c:pt idx="70">
                  <c:v>19.399999999999999</c:v>
                </c:pt>
                <c:pt idx="71">
                  <c:v>19.399999999999999</c:v>
                </c:pt>
                <c:pt idx="72">
                  <c:v>19.399999999999999</c:v>
                </c:pt>
                <c:pt idx="73">
                  <c:v>19.5</c:v>
                </c:pt>
                <c:pt idx="74">
                  <c:v>19.5</c:v>
                </c:pt>
                <c:pt idx="75">
                  <c:v>19.5</c:v>
                </c:pt>
                <c:pt idx="76">
                  <c:v>19.5</c:v>
                </c:pt>
                <c:pt idx="77">
                  <c:v>19.600000000000001</c:v>
                </c:pt>
                <c:pt idx="78">
                  <c:v>19.600000000000001</c:v>
                </c:pt>
                <c:pt idx="79">
                  <c:v>19.600000000000001</c:v>
                </c:pt>
                <c:pt idx="80">
                  <c:v>19.600000000000001</c:v>
                </c:pt>
                <c:pt idx="81">
                  <c:v>19.7</c:v>
                </c:pt>
                <c:pt idx="82">
                  <c:v>19.7</c:v>
                </c:pt>
                <c:pt idx="83">
                  <c:v>19.7</c:v>
                </c:pt>
                <c:pt idx="84">
                  <c:v>19.7</c:v>
                </c:pt>
                <c:pt idx="85">
                  <c:v>19.7</c:v>
                </c:pt>
                <c:pt idx="86">
                  <c:v>19.7</c:v>
                </c:pt>
                <c:pt idx="87">
                  <c:v>19.7</c:v>
                </c:pt>
                <c:pt idx="88">
                  <c:v>19.8</c:v>
                </c:pt>
                <c:pt idx="89">
                  <c:v>19.8</c:v>
                </c:pt>
                <c:pt idx="90">
                  <c:v>19.8</c:v>
                </c:pt>
                <c:pt idx="91">
                  <c:v>19.8</c:v>
                </c:pt>
                <c:pt idx="92">
                  <c:v>19.8</c:v>
                </c:pt>
                <c:pt idx="93">
                  <c:v>19.899999999999999</c:v>
                </c:pt>
                <c:pt idx="94">
                  <c:v>19.899999999999999</c:v>
                </c:pt>
                <c:pt idx="95">
                  <c:v>20</c:v>
                </c:pt>
                <c:pt idx="96">
                  <c:v>20</c:v>
                </c:pt>
                <c:pt idx="97">
                  <c:v>20</c:v>
                </c:pt>
                <c:pt idx="98">
                  <c:v>20</c:v>
                </c:pt>
                <c:pt idx="99">
                  <c:v>20</c:v>
                </c:pt>
                <c:pt idx="100">
                  <c:v>20</c:v>
                </c:pt>
                <c:pt idx="101">
                  <c:v>20</c:v>
                </c:pt>
                <c:pt idx="102">
                  <c:v>20.100000000000001</c:v>
                </c:pt>
                <c:pt idx="103">
                  <c:v>20.2</c:v>
                </c:pt>
                <c:pt idx="104">
                  <c:v>20.2</c:v>
                </c:pt>
                <c:pt idx="105">
                  <c:v>20.2</c:v>
                </c:pt>
                <c:pt idx="106">
                  <c:v>20.2</c:v>
                </c:pt>
                <c:pt idx="107">
                  <c:v>20.2</c:v>
                </c:pt>
                <c:pt idx="108">
                  <c:v>20.2</c:v>
                </c:pt>
                <c:pt idx="109">
                  <c:v>20.3</c:v>
                </c:pt>
                <c:pt idx="110">
                  <c:v>20.3</c:v>
                </c:pt>
                <c:pt idx="111">
                  <c:v>20.3</c:v>
                </c:pt>
                <c:pt idx="112">
                  <c:v>20.3</c:v>
                </c:pt>
                <c:pt idx="113">
                  <c:v>20.3</c:v>
                </c:pt>
                <c:pt idx="114">
                  <c:v>20.399999999999999</c:v>
                </c:pt>
                <c:pt idx="115">
                  <c:v>20.399999999999999</c:v>
                </c:pt>
                <c:pt idx="116">
                  <c:v>20.399999999999999</c:v>
                </c:pt>
                <c:pt idx="117">
                  <c:v>20.399999999999999</c:v>
                </c:pt>
                <c:pt idx="118">
                  <c:v>20.399999999999999</c:v>
                </c:pt>
                <c:pt idx="119">
                  <c:v>20.399999999999999</c:v>
                </c:pt>
                <c:pt idx="120">
                  <c:v>20.5</c:v>
                </c:pt>
                <c:pt idx="121">
                  <c:v>20.5</c:v>
                </c:pt>
                <c:pt idx="122">
                  <c:v>20.5</c:v>
                </c:pt>
                <c:pt idx="123">
                  <c:v>20.5</c:v>
                </c:pt>
                <c:pt idx="124">
                  <c:v>20.5</c:v>
                </c:pt>
                <c:pt idx="125">
                  <c:v>20.5</c:v>
                </c:pt>
                <c:pt idx="126">
                  <c:v>20.5</c:v>
                </c:pt>
                <c:pt idx="127">
                  <c:v>20.5</c:v>
                </c:pt>
                <c:pt idx="128">
                  <c:v>20.5</c:v>
                </c:pt>
                <c:pt idx="129">
                  <c:v>20.6</c:v>
                </c:pt>
                <c:pt idx="130">
                  <c:v>20.6</c:v>
                </c:pt>
                <c:pt idx="131">
                  <c:v>20.7</c:v>
                </c:pt>
                <c:pt idx="132">
                  <c:v>20.7</c:v>
                </c:pt>
                <c:pt idx="133">
                  <c:v>20.7</c:v>
                </c:pt>
                <c:pt idx="134">
                  <c:v>20.7</c:v>
                </c:pt>
                <c:pt idx="135">
                  <c:v>20.7</c:v>
                </c:pt>
                <c:pt idx="136">
                  <c:v>20.8</c:v>
                </c:pt>
                <c:pt idx="137">
                  <c:v>20.8</c:v>
                </c:pt>
                <c:pt idx="138">
                  <c:v>20.8</c:v>
                </c:pt>
                <c:pt idx="139">
                  <c:v>20.8</c:v>
                </c:pt>
                <c:pt idx="140">
                  <c:v>20.8</c:v>
                </c:pt>
                <c:pt idx="141">
                  <c:v>20.8</c:v>
                </c:pt>
                <c:pt idx="142">
                  <c:v>20.9</c:v>
                </c:pt>
                <c:pt idx="143">
                  <c:v>20.9</c:v>
                </c:pt>
                <c:pt idx="144">
                  <c:v>20.9</c:v>
                </c:pt>
                <c:pt idx="145">
                  <c:v>20.9</c:v>
                </c:pt>
                <c:pt idx="146">
                  <c:v>20.9</c:v>
                </c:pt>
                <c:pt idx="147">
                  <c:v>20.9</c:v>
                </c:pt>
                <c:pt idx="148">
                  <c:v>20.9</c:v>
                </c:pt>
                <c:pt idx="149">
                  <c:v>20.9</c:v>
                </c:pt>
                <c:pt idx="150">
                  <c:v>21</c:v>
                </c:pt>
                <c:pt idx="151">
                  <c:v>21</c:v>
                </c:pt>
                <c:pt idx="152">
                  <c:v>21</c:v>
                </c:pt>
                <c:pt idx="153">
                  <c:v>21</c:v>
                </c:pt>
                <c:pt idx="154">
                  <c:v>21</c:v>
                </c:pt>
                <c:pt idx="155">
                  <c:v>21</c:v>
                </c:pt>
                <c:pt idx="156">
                  <c:v>21</c:v>
                </c:pt>
                <c:pt idx="157">
                  <c:v>21.1</c:v>
                </c:pt>
                <c:pt idx="158">
                  <c:v>21.1</c:v>
                </c:pt>
                <c:pt idx="159">
                  <c:v>21.1</c:v>
                </c:pt>
                <c:pt idx="160">
                  <c:v>21.2</c:v>
                </c:pt>
                <c:pt idx="161">
                  <c:v>21.2</c:v>
                </c:pt>
                <c:pt idx="162">
                  <c:v>21.2</c:v>
                </c:pt>
                <c:pt idx="163">
                  <c:v>21.2</c:v>
                </c:pt>
                <c:pt idx="164">
                  <c:v>21.3</c:v>
                </c:pt>
                <c:pt idx="165">
                  <c:v>21.3</c:v>
                </c:pt>
                <c:pt idx="166">
                  <c:v>21.3</c:v>
                </c:pt>
                <c:pt idx="167">
                  <c:v>21.3</c:v>
                </c:pt>
                <c:pt idx="168">
                  <c:v>21.3</c:v>
                </c:pt>
                <c:pt idx="169">
                  <c:v>21.3</c:v>
                </c:pt>
                <c:pt idx="170">
                  <c:v>21.3</c:v>
                </c:pt>
                <c:pt idx="171">
                  <c:v>21.3</c:v>
                </c:pt>
                <c:pt idx="172">
                  <c:v>21.3</c:v>
                </c:pt>
                <c:pt idx="173">
                  <c:v>21.4</c:v>
                </c:pt>
                <c:pt idx="174">
                  <c:v>21.4</c:v>
                </c:pt>
                <c:pt idx="175">
                  <c:v>21.4</c:v>
                </c:pt>
                <c:pt idx="176">
                  <c:v>21.4</c:v>
                </c:pt>
                <c:pt idx="177">
                  <c:v>21.4</c:v>
                </c:pt>
                <c:pt idx="178">
                  <c:v>21.4</c:v>
                </c:pt>
                <c:pt idx="179">
                  <c:v>21.4</c:v>
                </c:pt>
                <c:pt idx="180">
                  <c:v>21.4</c:v>
                </c:pt>
                <c:pt idx="181">
                  <c:v>21.4</c:v>
                </c:pt>
                <c:pt idx="182">
                  <c:v>21.4</c:v>
                </c:pt>
                <c:pt idx="183">
                  <c:v>21.5</c:v>
                </c:pt>
                <c:pt idx="184">
                  <c:v>21.5</c:v>
                </c:pt>
                <c:pt idx="185">
                  <c:v>21.5</c:v>
                </c:pt>
                <c:pt idx="186">
                  <c:v>21.5</c:v>
                </c:pt>
                <c:pt idx="187">
                  <c:v>21.5</c:v>
                </c:pt>
                <c:pt idx="188">
                  <c:v>21.5</c:v>
                </c:pt>
                <c:pt idx="189">
                  <c:v>21.5</c:v>
                </c:pt>
                <c:pt idx="190">
                  <c:v>21.5</c:v>
                </c:pt>
                <c:pt idx="191">
                  <c:v>21.6</c:v>
                </c:pt>
                <c:pt idx="192">
                  <c:v>21.6</c:v>
                </c:pt>
                <c:pt idx="193">
                  <c:v>21.6</c:v>
                </c:pt>
                <c:pt idx="194">
                  <c:v>21.7</c:v>
                </c:pt>
                <c:pt idx="195">
                  <c:v>21.7</c:v>
                </c:pt>
                <c:pt idx="196">
                  <c:v>21.7</c:v>
                </c:pt>
                <c:pt idx="197">
                  <c:v>21.7</c:v>
                </c:pt>
                <c:pt idx="198">
                  <c:v>21.7</c:v>
                </c:pt>
                <c:pt idx="199">
                  <c:v>21.7</c:v>
                </c:pt>
                <c:pt idx="200">
                  <c:v>21.8</c:v>
                </c:pt>
                <c:pt idx="201">
                  <c:v>21.8</c:v>
                </c:pt>
                <c:pt idx="202">
                  <c:v>21.8</c:v>
                </c:pt>
                <c:pt idx="203">
                  <c:v>21.9</c:v>
                </c:pt>
                <c:pt idx="204">
                  <c:v>21.9</c:v>
                </c:pt>
                <c:pt idx="205">
                  <c:v>21.9</c:v>
                </c:pt>
                <c:pt idx="206">
                  <c:v>21.9</c:v>
                </c:pt>
                <c:pt idx="207">
                  <c:v>21.9</c:v>
                </c:pt>
                <c:pt idx="208">
                  <c:v>21.9</c:v>
                </c:pt>
                <c:pt idx="209">
                  <c:v>21.9</c:v>
                </c:pt>
                <c:pt idx="210">
                  <c:v>21.9</c:v>
                </c:pt>
                <c:pt idx="211">
                  <c:v>21.9</c:v>
                </c:pt>
                <c:pt idx="212">
                  <c:v>21.9</c:v>
                </c:pt>
                <c:pt idx="213">
                  <c:v>21.9</c:v>
                </c:pt>
                <c:pt idx="214">
                  <c:v>22</c:v>
                </c:pt>
                <c:pt idx="215">
                  <c:v>22</c:v>
                </c:pt>
                <c:pt idx="216">
                  <c:v>22</c:v>
                </c:pt>
                <c:pt idx="217">
                  <c:v>22</c:v>
                </c:pt>
                <c:pt idx="218">
                  <c:v>22</c:v>
                </c:pt>
                <c:pt idx="219">
                  <c:v>22</c:v>
                </c:pt>
                <c:pt idx="220">
                  <c:v>22</c:v>
                </c:pt>
                <c:pt idx="221">
                  <c:v>22</c:v>
                </c:pt>
                <c:pt idx="222">
                  <c:v>22</c:v>
                </c:pt>
                <c:pt idx="223">
                  <c:v>22</c:v>
                </c:pt>
                <c:pt idx="224">
                  <c:v>22.1</c:v>
                </c:pt>
                <c:pt idx="225">
                  <c:v>22.1</c:v>
                </c:pt>
                <c:pt idx="226">
                  <c:v>22.2</c:v>
                </c:pt>
                <c:pt idx="227">
                  <c:v>22.2</c:v>
                </c:pt>
                <c:pt idx="228">
                  <c:v>22.2</c:v>
                </c:pt>
                <c:pt idx="229">
                  <c:v>22.2</c:v>
                </c:pt>
                <c:pt idx="230">
                  <c:v>22.2</c:v>
                </c:pt>
                <c:pt idx="231">
                  <c:v>22.3</c:v>
                </c:pt>
                <c:pt idx="232">
                  <c:v>22.3</c:v>
                </c:pt>
                <c:pt idx="233">
                  <c:v>22.3</c:v>
                </c:pt>
                <c:pt idx="234">
                  <c:v>22.3</c:v>
                </c:pt>
                <c:pt idx="235">
                  <c:v>22.3</c:v>
                </c:pt>
                <c:pt idx="236">
                  <c:v>22.4</c:v>
                </c:pt>
                <c:pt idx="237">
                  <c:v>22.4</c:v>
                </c:pt>
                <c:pt idx="238">
                  <c:v>22.4</c:v>
                </c:pt>
                <c:pt idx="239">
                  <c:v>22.4</c:v>
                </c:pt>
                <c:pt idx="240">
                  <c:v>22.4</c:v>
                </c:pt>
                <c:pt idx="241">
                  <c:v>22.4</c:v>
                </c:pt>
                <c:pt idx="242">
                  <c:v>22.4</c:v>
                </c:pt>
                <c:pt idx="243">
                  <c:v>22.4</c:v>
                </c:pt>
                <c:pt idx="244">
                  <c:v>22.4</c:v>
                </c:pt>
                <c:pt idx="245">
                  <c:v>22.5</c:v>
                </c:pt>
                <c:pt idx="246">
                  <c:v>22.5</c:v>
                </c:pt>
                <c:pt idx="247">
                  <c:v>22.5</c:v>
                </c:pt>
                <c:pt idx="248">
                  <c:v>22.5</c:v>
                </c:pt>
                <c:pt idx="249">
                  <c:v>22.5</c:v>
                </c:pt>
                <c:pt idx="250">
                  <c:v>22.5</c:v>
                </c:pt>
                <c:pt idx="251">
                  <c:v>22.5</c:v>
                </c:pt>
                <c:pt idx="252">
                  <c:v>22.6</c:v>
                </c:pt>
                <c:pt idx="253">
                  <c:v>22.6</c:v>
                </c:pt>
                <c:pt idx="254">
                  <c:v>22.6</c:v>
                </c:pt>
                <c:pt idx="255">
                  <c:v>22.6</c:v>
                </c:pt>
                <c:pt idx="256">
                  <c:v>22.6</c:v>
                </c:pt>
                <c:pt idx="257">
                  <c:v>22.7</c:v>
                </c:pt>
                <c:pt idx="258">
                  <c:v>22.7</c:v>
                </c:pt>
                <c:pt idx="259">
                  <c:v>22.7</c:v>
                </c:pt>
                <c:pt idx="260">
                  <c:v>22.7</c:v>
                </c:pt>
                <c:pt idx="261">
                  <c:v>22.7</c:v>
                </c:pt>
                <c:pt idx="262">
                  <c:v>22.7</c:v>
                </c:pt>
                <c:pt idx="263">
                  <c:v>22.7</c:v>
                </c:pt>
                <c:pt idx="264">
                  <c:v>22.7</c:v>
                </c:pt>
                <c:pt idx="265">
                  <c:v>22.7</c:v>
                </c:pt>
                <c:pt idx="266">
                  <c:v>22.8</c:v>
                </c:pt>
                <c:pt idx="267">
                  <c:v>22.8</c:v>
                </c:pt>
                <c:pt idx="268">
                  <c:v>22.8</c:v>
                </c:pt>
                <c:pt idx="269">
                  <c:v>22.8</c:v>
                </c:pt>
                <c:pt idx="270">
                  <c:v>22.8</c:v>
                </c:pt>
                <c:pt idx="271">
                  <c:v>22.8</c:v>
                </c:pt>
                <c:pt idx="272">
                  <c:v>22.8</c:v>
                </c:pt>
                <c:pt idx="273">
                  <c:v>22.8</c:v>
                </c:pt>
                <c:pt idx="274">
                  <c:v>22.8</c:v>
                </c:pt>
                <c:pt idx="275">
                  <c:v>22.8</c:v>
                </c:pt>
                <c:pt idx="276">
                  <c:v>22.8</c:v>
                </c:pt>
                <c:pt idx="277">
                  <c:v>22.8</c:v>
                </c:pt>
                <c:pt idx="278">
                  <c:v>22.8</c:v>
                </c:pt>
                <c:pt idx="279">
                  <c:v>22.9</c:v>
                </c:pt>
                <c:pt idx="280">
                  <c:v>22.9</c:v>
                </c:pt>
                <c:pt idx="281">
                  <c:v>22.9</c:v>
                </c:pt>
                <c:pt idx="282">
                  <c:v>22.9</c:v>
                </c:pt>
                <c:pt idx="283">
                  <c:v>22.9</c:v>
                </c:pt>
                <c:pt idx="284">
                  <c:v>22.9</c:v>
                </c:pt>
                <c:pt idx="285">
                  <c:v>22.9</c:v>
                </c:pt>
                <c:pt idx="286">
                  <c:v>22.9</c:v>
                </c:pt>
                <c:pt idx="287">
                  <c:v>22.9</c:v>
                </c:pt>
                <c:pt idx="288">
                  <c:v>22.9</c:v>
                </c:pt>
                <c:pt idx="289">
                  <c:v>22.9</c:v>
                </c:pt>
                <c:pt idx="290">
                  <c:v>23</c:v>
                </c:pt>
                <c:pt idx="291">
                  <c:v>23</c:v>
                </c:pt>
                <c:pt idx="292">
                  <c:v>23</c:v>
                </c:pt>
                <c:pt idx="293">
                  <c:v>23</c:v>
                </c:pt>
                <c:pt idx="294">
                  <c:v>23</c:v>
                </c:pt>
                <c:pt idx="295">
                  <c:v>23</c:v>
                </c:pt>
                <c:pt idx="296">
                  <c:v>23</c:v>
                </c:pt>
                <c:pt idx="297">
                  <c:v>23</c:v>
                </c:pt>
                <c:pt idx="298">
                  <c:v>23</c:v>
                </c:pt>
                <c:pt idx="299">
                  <c:v>23</c:v>
                </c:pt>
                <c:pt idx="300">
                  <c:v>23.1</c:v>
                </c:pt>
                <c:pt idx="301">
                  <c:v>23.1</c:v>
                </c:pt>
                <c:pt idx="302">
                  <c:v>23.1</c:v>
                </c:pt>
                <c:pt idx="303">
                  <c:v>23.1</c:v>
                </c:pt>
                <c:pt idx="304">
                  <c:v>23.1</c:v>
                </c:pt>
                <c:pt idx="305">
                  <c:v>23.1</c:v>
                </c:pt>
                <c:pt idx="306">
                  <c:v>23.1</c:v>
                </c:pt>
                <c:pt idx="307">
                  <c:v>23.2</c:v>
                </c:pt>
                <c:pt idx="308">
                  <c:v>23.2</c:v>
                </c:pt>
                <c:pt idx="309">
                  <c:v>23.2</c:v>
                </c:pt>
                <c:pt idx="310">
                  <c:v>23.2</c:v>
                </c:pt>
                <c:pt idx="311">
                  <c:v>23.2</c:v>
                </c:pt>
                <c:pt idx="312">
                  <c:v>23.2</c:v>
                </c:pt>
                <c:pt idx="313">
                  <c:v>23.2</c:v>
                </c:pt>
                <c:pt idx="314">
                  <c:v>23.2</c:v>
                </c:pt>
                <c:pt idx="315">
                  <c:v>23.2</c:v>
                </c:pt>
                <c:pt idx="316">
                  <c:v>23.2</c:v>
                </c:pt>
                <c:pt idx="317">
                  <c:v>23.3</c:v>
                </c:pt>
                <c:pt idx="318">
                  <c:v>23.3</c:v>
                </c:pt>
                <c:pt idx="319">
                  <c:v>23.3</c:v>
                </c:pt>
                <c:pt idx="320">
                  <c:v>23.3</c:v>
                </c:pt>
                <c:pt idx="321">
                  <c:v>23.3</c:v>
                </c:pt>
                <c:pt idx="322">
                  <c:v>23.3</c:v>
                </c:pt>
                <c:pt idx="323">
                  <c:v>23.3</c:v>
                </c:pt>
                <c:pt idx="324">
                  <c:v>23.3</c:v>
                </c:pt>
                <c:pt idx="325">
                  <c:v>23.3</c:v>
                </c:pt>
                <c:pt idx="326">
                  <c:v>23.3</c:v>
                </c:pt>
                <c:pt idx="327">
                  <c:v>23.3</c:v>
                </c:pt>
                <c:pt idx="328">
                  <c:v>23.4</c:v>
                </c:pt>
                <c:pt idx="329">
                  <c:v>23.4</c:v>
                </c:pt>
                <c:pt idx="330">
                  <c:v>23.4</c:v>
                </c:pt>
                <c:pt idx="331">
                  <c:v>23.4</c:v>
                </c:pt>
                <c:pt idx="332">
                  <c:v>23.4</c:v>
                </c:pt>
                <c:pt idx="333">
                  <c:v>23.4</c:v>
                </c:pt>
                <c:pt idx="334">
                  <c:v>23.4</c:v>
                </c:pt>
                <c:pt idx="335">
                  <c:v>23.4</c:v>
                </c:pt>
                <c:pt idx="336">
                  <c:v>23.5</c:v>
                </c:pt>
                <c:pt idx="337">
                  <c:v>23.5</c:v>
                </c:pt>
                <c:pt idx="338">
                  <c:v>23.5</c:v>
                </c:pt>
                <c:pt idx="339">
                  <c:v>23.5</c:v>
                </c:pt>
                <c:pt idx="340">
                  <c:v>23.5</c:v>
                </c:pt>
                <c:pt idx="341">
                  <c:v>23.5</c:v>
                </c:pt>
                <c:pt idx="342">
                  <c:v>23.6</c:v>
                </c:pt>
                <c:pt idx="343">
                  <c:v>23.6</c:v>
                </c:pt>
                <c:pt idx="344">
                  <c:v>23.6</c:v>
                </c:pt>
                <c:pt idx="345">
                  <c:v>23.6</c:v>
                </c:pt>
                <c:pt idx="346">
                  <c:v>23.6</c:v>
                </c:pt>
                <c:pt idx="347">
                  <c:v>23.7</c:v>
                </c:pt>
                <c:pt idx="348">
                  <c:v>23.7</c:v>
                </c:pt>
                <c:pt idx="349">
                  <c:v>23.7</c:v>
                </c:pt>
                <c:pt idx="350">
                  <c:v>23.7</c:v>
                </c:pt>
                <c:pt idx="351">
                  <c:v>23.7</c:v>
                </c:pt>
                <c:pt idx="352">
                  <c:v>23.7</c:v>
                </c:pt>
                <c:pt idx="353">
                  <c:v>23.7</c:v>
                </c:pt>
                <c:pt idx="354">
                  <c:v>23.7</c:v>
                </c:pt>
                <c:pt idx="355">
                  <c:v>23.7</c:v>
                </c:pt>
                <c:pt idx="356">
                  <c:v>23.7</c:v>
                </c:pt>
                <c:pt idx="357">
                  <c:v>23.7</c:v>
                </c:pt>
                <c:pt idx="358">
                  <c:v>23.7</c:v>
                </c:pt>
                <c:pt idx="359">
                  <c:v>23.8</c:v>
                </c:pt>
                <c:pt idx="360">
                  <c:v>23.8</c:v>
                </c:pt>
                <c:pt idx="361">
                  <c:v>23.8</c:v>
                </c:pt>
                <c:pt idx="362">
                  <c:v>23.8</c:v>
                </c:pt>
                <c:pt idx="363">
                  <c:v>23.8</c:v>
                </c:pt>
                <c:pt idx="364">
                  <c:v>23.8</c:v>
                </c:pt>
                <c:pt idx="365">
                  <c:v>23.8</c:v>
                </c:pt>
                <c:pt idx="366">
                  <c:v>23.8</c:v>
                </c:pt>
                <c:pt idx="367">
                  <c:v>23.8</c:v>
                </c:pt>
                <c:pt idx="368">
                  <c:v>23.9</c:v>
                </c:pt>
                <c:pt idx="369">
                  <c:v>23.9</c:v>
                </c:pt>
                <c:pt idx="370">
                  <c:v>23.9</c:v>
                </c:pt>
                <c:pt idx="371">
                  <c:v>23.9</c:v>
                </c:pt>
                <c:pt idx="372">
                  <c:v>23.9</c:v>
                </c:pt>
                <c:pt idx="373">
                  <c:v>23.9</c:v>
                </c:pt>
                <c:pt idx="374">
                  <c:v>23.9</c:v>
                </c:pt>
                <c:pt idx="375">
                  <c:v>23.9</c:v>
                </c:pt>
                <c:pt idx="376">
                  <c:v>24</c:v>
                </c:pt>
                <c:pt idx="377">
                  <c:v>24</c:v>
                </c:pt>
                <c:pt idx="378">
                  <c:v>24</c:v>
                </c:pt>
                <c:pt idx="379">
                  <c:v>24</c:v>
                </c:pt>
                <c:pt idx="380">
                  <c:v>24</c:v>
                </c:pt>
                <c:pt idx="381">
                  <c:v>24</c:v>
                </c:pt>
                <c:pt idx="382">
                  <c:v>24</c:v>
                </c:pt>
                <c:pt idx="383">
                  <c:v>24</c:v>
                </c:pt>
                <c:pt idx="384">
                  <c:v>24</c:v>
                </c:pt>
                <c:pt idx="385">
                  <c:v>24</c:v>
                </c:pt>
                <c:pt idx="386">
                  <c:v>24</c:v>
                </c:pt>
                <c:pt idx="387">
                  <c:v>24</c:v>
                </c:pt>
                <c:pt idx="388">
                  <c:v>24</c:v>
                </c:pt>
                <c:pt idx="389">
                  <c:v>24</c:v>
                </c:pt>
                <c:pt idx="390">
                  <c:v>24.1</c:v>
                </c:pt>
                <c:pt idx="391">
                  <c:v>24.1</c:v>
                </c:pt>
                <c:pt idx="392">
                  <c:v>24.1</c:v>
                </c:pt>
                <c:pt idx="393">
                  <c:v>24.1</c:v>
                </c:pt>
                <c:pt idx="394">
                  <c:v>24.1</c:v>
                </c:pt>
                <c:pt idx="395">
                  <c:v>24.1</c:v>
                </c:pt>
                <c:pt idx="396">
                  <c:v>24.1</c:v>
                </c:pt>
                <c:pt idx="397">
                  <c:v>24.1</c:v>
                </c:pt>
                <c:pt idx="398">
                  <c:v>24.1</c:v>
                </c:pt>
                <c:pt idx="399">
                  <c:v>24.2</c:v>
                </c:pt>
                <c:pt idx="400">
                  <c:v>24.2</c:v>
                </c:pt>
                <c:pt idx="401">
                  <c:v>24.2</c:v>
                </c:pt>
                <c:pt idx="402">
                  <c:v>24.2</c:v>
                </c:pt>
                <c:pt idx="403">
                  <c:v>24.2</c:v>
                </c:pt>
                <c:pt idx="404">
                  <c:v>24.2</c:v>
                </c:pt>
                <c:pt idx="405">
                  <c:v>24.2</c:v>
                </c:pt>
                <c:pt idx="406">
                  <c:v>24.2</c:v>
                </c:pt>
                <c:pt idx="407">
                  <c:v>24.2</c:v>
                </c:pt>
                <c:pt idx="408">
                  <c:v>24.2</c:v>
                </c:pt>
                <c:pt idx="409">
                  <c:v>24.2</c:v>
                </c:pt>
                <c:pt idx="410">
                  <c:v>24.3</c:v>
                </c:pt>
                <c:pt idx="411">
                  <c:v>24.3</c:v>
                </c:pt>
                <c:pt idx="412">
                  <c:v>24.3</c:v>
                </c:pt>
                <c:pt idx="413">
                  <c:v>24.3</c:v>
                </c:pt>
                <c:pt idx="414">
                  <c:v>24.3</c:v>
                </c:pt>
                <c:pt idx="415">
                  <c:v>24.3</c:v>
                </c:pt>
                <c:pt idx="416">
                  <c:v>24.3</c:v>
                </c:pt>
                <c:pt idx="417">
                  <c:v>24.3</c:v>
                </c:pt>
                <c:pt idx="418">
                  <c:v>24.3</c:v>
                </c:pt>
                <c:pt idx="419">
                  <c:v>24.3</c:v>
                </c:pt>
                <c:pt idx="420">
                  <c:v>24.3</c:v>
                </c:pt>
                <c:pt idx="421">
                  <c:v>24.3</c:v>
                </c:pt>
                <c:pt idx="422">
                  <c:v>24.4</c:v>
                </c:pt>
                <c:pt idx="423">
                  <c:v>24.4</c:v>
                </c:pt>
                <c:pt idx="424">
                  <c:v>24.4</c:v>
                </c:pt>
                <c:pt idx="425">
                  <c:v>24.4</c:v>
                </c:pt>
                <c:pt idx="426">
                  <c:v>24.5</c:v>
                </c:pt>
                <c:pt idx="427">
                  <c:v>24.5</c:v>
                </c:pt>
                <c:pt idx="428">
                  <c:v>24.5</c:v>
                </c:pt>
                <c:pt idx="429">
                  <c:v>24.5</c:v>
                </c:pt>
                <c:pt idx="430">
                  <c:v>24.5</c:v>
                </c:pt>
                <c:pt idx="431">
                  <c:v>24.5</c:v>
                </c:pt>
                <c:pt idx="432">
                  <c:v>24.5</c:v>
                </c:pt>
                <c:pt idx="433">
                  <c:v>24.5</c:v>
                </c:pt>
                <c:pt idx="434">
                  <c:v>24.5</c:v>
                </c:pt>
                <c:pt idx="435">
                  <c:v>24.5</c:v>
                </c:pt>
                <c:pt idx="436">
                  <c:v>24.5</c:v>
                </c:pt>
                <c:pt idx="437">
                  <c:v>24.5</c:v>
                </c:pt>
                <c:pt idx="438">
                  <c:v>24.5</c:v>
                </c:pt>
                <c:pt idx="439">
                  <c:v>24.5</c:v>
                </c:pt>
                <c:pt idx="440">
                  <c:v>24.5</c:v>
                </c:pt>
                <c:pt idx="441">
                  <c:v>24.5</c:v>
                </c:pt>
                <c:pt idx="442">
                  <c:v>24.5</c:v>
                </c:pt>
                <c:pt idx="443">
                  <c:v>24.5</c:v>
                </c:pt>
                <c:pt idx="444">
                  <c:v>24.5</c:v>
                </c:pt>
                <c:pt idx="445">
                  <c:v>24.5</c:v>
                </c:pt>
                <c:pt idx="446">
                  <c:v>24.5</c:v>
                </c:pt>
                <c:pt idx="447">
                  <c:v>24.6</c:v>
                </c:pt>
                <c:pt idx="448">
                  <c:v>24.6</c:v>
                </c:pt>
                <c:pt idx="449">
                  <c:v>24.6</c:v>
                </c:pt>
                <c:pt idx="450">
                  <c:v>24.6</c:v>
                </c:pt>
                <c:pt idx="451">
                  <c:v>24.6</c:v>
                </c:pt>
                <c:pt idx="452">
                  <c:v>24.6</c:v>
                </c:pt>
                <c:pt idx="453">
                  <c:v>24.6</c:v>
                </c:pt>
                <c:pt idx="454">
                  <c:v>24.7</c:v>
                </c:pt>
                <c:pt idx="455">
                  <c:v>24.7</c:v>
                </c:pt>
                <c:pt idx="456">
                  <c:v>24.7</c:v>
                </c:pt>
                <c:pt idx="457">
                  <c:v>24.7</c:v>
                </c:pt>
                <c:pt idx="458">
                  <c:v>24.7</c:v>
                </c:pt>
                <c:pt idx="459">
                  <c:v>24.7</c:v>
                </c:pt>
                <c:pt idx="460">
                  <c:v>24.7</c:v>
                </c:pt>
                <c:pt idx="461">
                  <c:v>24.7</c:v>
                </c:pt>
                <c:pt idx="462">
                  <c:v>24.7</c:v>
                </c:pt>
                <c:pt idx="463">
                  <c:v>24.7</c:v>
                </c:pt>
                <c:pt idx="464">
                  <c:v>24.7</c:v>
                </c:pt>
                <c:pt idx="465">
                  <c:v>24.7</c:v>
                </c:pt>
                <c:pt idx="466">
                  <c:v>24.8</c:v>
                </c:pt>
                <c:pt idx="467">
                  <c:v>24.8</c:v>
                </c:pt>
                <c:pt idx="468">
                  <c:v>24.8</c:v>
                </c:pt>
                <c:pt idx="469">
                  <c:v>24.8</c:v>
                </c:pt>
                <c:pt idx="470">
                  <c:v>24.8</c:v>
                </c:pt>
                <c:pt idx="471">
                  <c:v>24.8</c:v>
                </c:pt>
                <c:pt idx="472">
                  <c:v>24.8</c:v>
                </c:pt>
                <c:pt idx="473">
                  <c:v>24.8</c:v>
                </c:pt>
                <c:pt idx="474">
                  <c:v>24.8</c:v>
                </c:pt>
                <c:pt idx="475">
                  <c:v>24.8</c:v>
                </c:pt>
                <c:pt idx="476">
                  <c:v>24.8</c:v>
                </c:pt>
                <c:pt idx="477">
                  <c:v>24.8</c:v>
                </c:pt>
                <c:pt idx="478">
                  <c:v>24.8</c:v>
                </c:pt>
                <c:pt idx="479">
                  <c:v>24.8</c:v>
                </c:pt>
                <c:pt idx="480">
                  <c:v>24.8</c:v>
                </c:pt>
                <c:pt idx="481">
                  <c:v>24.8</c:v>
                </c:pt>
                <c:pt idx="482">
                  <c:v>24.8</c:v>
                </c:pt>
                <c:pt idx="483">
                  <c:v>24.9</c:v>
                </c:pt>
                <c:pt idx="484">
                  <c:v>24.9</c:v>
                </c:pt>
                <c:pt idx="485">
                  <c:v>24.9</c:v>
                </c:pt>
                <c:pt idx="486">
                  <c:v>24.9</c:v>
                </c:pt>
                <c:pt idx="487">
                  <c:v>24.9</c:v>
                </c:pt>
                <c:pt idx="488">
                  <c:v>24.9</c:v>
                </c:pt>
                <c:pt idx="489">
                  <c:v>24.9</c:v>
                </c:pt>
                <c:pt idx="490">
                  <c:v>25</c:v>
                </c:pt>
                <c:pt idx="491">
                  <c:v>25</c:v>
                </c:pt>
                <c:pt idx="492">
                  <c:v>25</c:v>
                </c:pt>
                <c:pt idx="493">
                  <c:v>25</c:v>
                </c:pt>
                <c:pt idx="494">
                  <c:v>25</c:v>
                </c:pt>
                <c:pt idx="495">
                  <c:v>25</c:v>
                </c:pt>
                <c:pt idx="496">
                  <c:v>25</c:v>
                </c:pt>
                <c:pt idx="497">
                  <c:v>25</c:v>
                </c:pt>
                <c:pt idx="498">
                  <c:v>25</c:v>
                </c:pt>
                <c:pt idx="499">
                  <c:v>25</c:v>
                </c:pt>
                <c:pt idx="500">
                  <c:v>25</c:v>
                </c:pt>
                <c:pt idx="501">
                  <c:v>25</c:v>
                </c:pt>
                <c:pt idx="502">
                  <c:v>25</c:v>
                </c:pt>
                <c:pt idx="503">
                  <c:v>25</c:v>
                </c:pt>
                <c:pt idx="504">
                  <c:v>25</c:v>
                </c:pt>
                <c:pt idx="505">
                  <c:v>25</c:v>
                </c:pt>
                <c:pt idx="506">
                  <c:v>25.1</c:v>
                </c:pt>
                <c:pt idx="507">
                  <c:v>25.1</c:v>
                </c:pt>
                <c:pt idx="508">
                  <c:v>25.1</c:v>
                </c:pt>
                <c:pt idx="509">
                  <c:v>25.1</c:v>
                </c:pt>
                <c:pt idx="510">
                  <c:v>25.1</c:v>
                </c:pt>
                <c:pt idx="511">
                  <c:v>25.1</c:v>
                </c:pt>
                <c:pt idx="512">
                  <c:v>25.1</c:v>
                </c:pt>
                <c:pt idx="513">
                  <c:v>25.1</c:v>
                </c:pt>
                <c:pt idx="514">
                  <c:v>25.1</c:v>
                </c:pt>
                <c:pt idx="515">
                  <c:v>25.1</c:v>
                </c:pt>
                <c:pt idx="516">
                  <c:v>25.2</c:v>
                </c:pt>
                <c:pt idx="517">
                  <c:v>25.2</c:v>
                </c:pt>
                <c:pt idx="518">
                  <c:v>25.2</c:v>
                </c:pt>
                <c:pt idx="519">
                  <c:v>25.2</c:v>
                </c:pt>
                <c:pt idx="520">
                  <c:v>25.2</c:v>
                </c:pt>
                <c:pt idx="521">
                  <c:v>25.2</c:v>
                </c:pt>
                <c:pt idx="522">
                  <c:v>25.2</c:v>
                </c:pt>
                <c:pt idx="523">
                  <c:v>25.2</c:v>
                </c:pt>
                <c:pt idx="524">
                  <c:v>25.2</c:v>
                </c:pt>
                <c:pt idx="525">
                  <c:v>25.2</c:v>
                </c:pt>
                <c:pt idx="526">
                  <c:v>25.2</c:v>
                </c:pt>
                <c:pt idx="527">
                  <c:v>25.2</c:v>
                </c:pt>
                <c:pt idx="528">
                  <c:v>25.2</c:v>
                </c:pt>
                <c:pt idx="529">
                  <c:v>25.2</c:v>
                </c:pt>
                <c:pt idx="530">
                  <c:v>25.2</c:v>
                </c:pt>
                <c:pt idx="531">
                  <c:v>25.2</c:v>
                </c:pt>
                <c:pt idx="532">
                  <c:v>25.3</c:v>
                </c:pt>
                <c:pt idx="533">
                  <c:v>25.3</c:v>
                </c:pt>
                <c:pt idx="534">
                  <c:v>25.3</c:v>
                </c:pt>
                <c:pt idx="535">
                  <c:v>25.3</c:v>
                </c:pt>
                <c:pt idx="536">
                  <c:v>25.3</c:v>
                </c:pt>
                <c:pt idx="537">
                  <c:v>25.3</c:v>
                </c:pt>
                <c:pt idx="538">
                  <c:v>25.3</c:v>
                </c:pt>
                <c:pt idx="539">
                  <c:v>25.3</c:v>
                </c:pt>
                <c:pt idx="540">
                  <c:v>25.3</c:v>
                </c:pt>
                <c:pt idx="541">
                  <c:v>25.4</c:v>
                </c:pt>
                <c:pt idx="542">
                  <c:v>25.4</c:v>
                </c:pt>
                <c:pt idx="543">
                  <c:v>25.4</c:v>
                </c:pt>
                <c:pt idx="544">
                  <c:v>25.4</c:v>
                </c:pt>
                <c:pt idx="545">
                  <c:v>25.4</c:v>
                </c:pt>
                <c:pt idx="546">
                  <c:v>25.4</c:v>
                </c:pt>
                <c:pt idx="547">
                  <c:v>25.4</c:v>
                </c:pt>
                <c:pt idx="548">
                  <c:v>25.4</c:v>
                </c:pt>
                <c:pt idx="549">
                  <c:v>25.4</c:v>
                </c:pt>
                <c:pt idx="550">
                  <c:v>25.4</c:v>
                </c:pt>
                <c:pt idx="551">
                  <c:v>25.4</c:v>
                </c:pt>
                <c:pt idx="552">
                  <c:v>25.5</c:v>
                </c:pt>
                <c:pt idx="553">
                  <c:v>25.5</c:v>
                </c:pt>
                <c:pt idx="554">
                  <c:v>25.5</c:v>
                </c:pt>
                <c:pt idx="555">
                  <c:v>25.5</c:v>
                </c:pt>
                <c:pt idx="556">
                  <c:v>25.5</c:v>
                </c:pt>
                <c:pt idx="557">
                  <c:v>25.5</c:v>
                </c:pt>
                <c:pt idx="558">
                  <c:v>25.5</c:v>
                </c:pt>
                <c:pt idx="559">
                  <c:v>25.5</c:v>
                </c:pt>
                <c:pt idx="560">
                  <c:v>25.5</c:v>
                </c:pt>
                <c:pt idx="561">
                  <c:v>25.5</c:v>
                </c:pt>
                <c:pt idx="562">
                  <c:v>25.5</c:v>
                </c:pt>
                <c:pt idx="563">
                  <c:v>25.5</c:v>
                </c:pt>
                <c:pt idx="564">
                  <c:v>25.6</c:v>
                </c:pt>
                <c:pt idx="565">
                  <c:v>25.6</c:v>
                </c:pt>
                <c:pt idx="566">
                  <c:v>25.6</c:v>
                </c:pt>
                <c:pt idx="567">
                  <c:v>25.6</c:v>
                </c:pt>
                <c:pt idx="568">
                  <c:v>25.6</c:v>
                </c:pt>
                <c:pt idx="569">
                  <c:v>25.7</c:v>
                </c:pt>
                <c:pt idx="570">
                  <c:v>25.7</c:v>
                </c:pt>
                <c:pt idx="571">
                  <c:v>25.7</c:v>
                </c:pt>
                <c:pt idx="572">
                  <c:v>25.7</c:v>
                </c:pt>
                <c:pt idx="573">
                  <c:v>25.7</c:v>
                </c:pt>
                <c:pt idx="574">
                  <c:v>25.7</c:v>
                </c:pt>
                <c:pt idx="575">
                  <c:v>25.7</c:v>
                </c:pt>
                <c:pt idx="576">
                  <c:v>25.7</c:v>
                </c:pt>
                <c:pt idx="577">
                  <c:v>25.7</c:v>
                </c:pt>
                <c:pt idx="578">
                  <c:v>25.7</c:v>
                </c:pt>
                <c:pt idx="579">
                  <c:v>25.7</c:v>
                </c:pt>
                <c:pt idx="580">
                  <c:v>25.7</c:v>
                </c:pt>
                <c:pt idx="581">
                  <c:v>25.7</c:v>
                </c:pt>
                <c:pt idx="582">
                  <c:v>25.7</c:v>
                </c:pt>
                <c:pt idx="583">
                  <c:v>25.7</c:v>
                </c:pt>
                <c:pt idx="584">
                  <c:v>25.7</c:v>
                </c:pt>
                <c:pt idx="585">
                  <c:v>25.7</c:v>
                </c:pt>
                <c:pt idx="586">
                  <c:v>25.8</c:v>
                </c:pt>
                <c:pt idx="587">
                  <c:v>25.8</c:v>
                </c:pt>
                <c:pt idx="588">
                  <c:v>25.8</c:v>
                </c:pt>
                <c:pt idx="589">
                  <c:v>25.8</c:v>
                </c:pt>
                <c:pt idx="590">
                  <c:v>25.8</c:v>
                </c:pt>
                <c:pt idx="591">
                  <c:v>25.8</c:v>
                </c:pt>
                <c:pt idx="592">
                  <c:v>25.8</c:v>
                </c:pt>
                <c:pt idx="593">
                  <c:v>25.8</c:v>
                </c:pt>
                <c:pt idx="594">
                  <c:v>25.8</c:v>
                </c:pt>
                <c:pt idx="595">
                  <c:v>25.8</c:v>
                </c:pt>
                <c:pt idx="596">
                  <c:v>25.8</c:v>
                </c:pt>
                <c:pt idx="597">
                  <c:v>25.8</c:v>
                </c:pt>
                <c:pt idx="598">
                  <c:v>25.8</c:v>
                </c:pt>
                <c:pt idx="599">
                  <c:v>25.8</c:v>
                </c:pt>
                <c:pt idx="600">
                  <c:v>25.8</c:v>
                </c:pt>
                <c:pt idx="601">
                  <c:v>25.9</c:v>
                </c:pt>
                <c:pt idx="602">
                  <c:v>25.9</c:v>
                </c:pt>
                <c:pt idx="603">
                  <c:v>25.9</c:v>
                </c:pt>
                <c:pt idx="604">
                  <c:v>25.9</c:v>
                </c:pt>
                <c:pt idx="605">
                  <c:v>25.9</c:v>
                </c:pt>
                <c:pt idx="606">
                  <c:v>25.9</c:v>
                </c:pt>
                <c:pt idx="607">
                  <c:v>25.9</c:v>
                </c:pt>
                <c:pt idx="608">
                  <c:v>25.9</c:v>
                </c:pt>
                <c:pt idx="609">
                  <c:v>25.9</c:v>
                </c:pt>
                <c:pt idx="610">
                  <c:v>26</c:v>
                </c:pt>
                <c:pt idx="611">
                  <c:v>26</c:v>
                </c:pt>
                <c:pt idx="612">
                  <c:v>26</c:v>
                </c:pt>
                <c:pt idx="613">
                  <c:v>26</c:v>
                </c:pt>
                <c:pt idx="614">
                  <c:v>26</c:v>
                </c:pt>
                <c:pt idx="615">
                  <c:v>26</c:v>
                </c:pt>
                <c:pt idx="616">
                  <c:v>26</c:v>
                </c:pt>
                <c:pt idx="617">
                  <c:v>26</c:v>
                </c:pt>
                <c:pt idx="618">
                  <c:v>26</c:v>
                </c:pt>
                <c:pt idx="619">
                  <c:v>26</c:v>
                </c:pt>
                <c:pt idx="620">
                  <c:v>26.1</c:v>
                </c:pt>
                <c:pt idx="621">
                  <c:v>26.2</c:v>
                </c:pt>
                <c:pt idx="622">
                  <c:v>26.2</c:v>
                </c:pt>
                <c:pt idx="623">
                  <c:v>26.2</c:v>
                </c:pt>
                <c:pt idx="624">
                  <c:v>26.2</c:v>
                </c:pt>
                <c:pt idx="625">
                  <c:v>26.2</c:v>
                </c:pt>
                <c:pt idx="626">
                  <c:v>26.2</c:v>
                </c:pt>
                <c:pt idx="627">
                  <c:v>26.2</c:v>
                </c:pt>
                <c:pt idx="628">
                  <c:v>26.3</c:v>
                </c:pt>
                <c:pt idx="629">
                  <c:v>26.3</c:v>
                </c:pt>
                <c:pt idx="630">
                  <c:v>26.3</c:v>
                </c:pt>
                <c:pt idx="631">
                  <c:v>26.3</c:v>
                </c:pt>
                <c:pt idx="632">
                  <c:v>26.3</c:v>
                </c:pt>
                <c:pt idx="633">
                  <c:v>26.3</c:v>
                </c:pt>
                <c:pt idx="634">
                  <c:v>26.3</c:v>
                </c:pt>
                <c:pt idx="635">
                  <c:v>26.4</c:v>
                </c:pt>
                <c:pt idx="636">
                  <c:v>26.4</c:v>
                </c:pt>
                <c:pt idx="637">
                  <c:v>26.4</c:v>
                </c:pt>
                <c:pt idx="638">
                  <c:v>26.4</c:v>
                </c:pt>
                <c:pt idx="639">
                  <c:v>26.4</c:v>
                </c:pt>
                <c:pt idx="640">
                  <c:v>26.5</c:v>
                </c:pt>
                <c:pt idx="641">
                  <c:v>26.5</c:v>
                </c:pt>
                <c:pt idx="642">
                  <c:v>26.5</c:v>
                </c:pt>
                <c:pt idx="643">
                  <c:v>26.5</c:v>
                </c:pt>
                <c:pt idx="644">
                  <c:v>26.5</c:v>
                </c:pt>
                <c:pt idx="645">
                  <c:v>26.5</c:v>
                </c:pt>
                <c:pt idx="646">
                  <c:v>26.5</c:v>
                </c:pt>
                <c:pt idx="647">
                  <c:v>26.5</c:v>
                </c:pt>
                <c:pt idx="648">
                  <c:v>26.5</c:v>
                </c:pt>
                <c:pt idx="649">
                  <c:v>26.6</c:v>
                </c:pt>
                <c:pt idx="650">
                  <c:v>26.6</c:v>
                </c:pt>
                <c:pt idx="651">
                  <c:v>26.6</c:v>
                </c:pt>
                <c:pt idx="652">
                  <c:v>26.6</c:v>
                </c:pt>
                <c:pt idx="653">
                  <c:v>26.6</c:v>
                </c:pt>
                <c:pt idx="654">
                  <c:v>26.6</c:v>
                </c:pt>
                <c:pt idx="655">
                  <c:v>26.7</c:v>
                </c:pt>
                <c:pt idx="656">
                  <c:v>26.7</c:v>
                </c:pt>
                <c:pt idx="657">
                  <c:v>26.7</c:v>
                </c:pt>
                <c:pt idx="658">
                  <c:v>26.7</c:v>
                </c:pt>
                <c:pt idx="659">
                  <c:v>26.7</c:v>
                </c:pt>
                <c:pt idx="660">
                  <c:v>26.8</c:v>
                </c:pt>
                <c:pt idx="661">
                  <c:v>26.8</c:v>
                </c:pt>
                <c:pt idx="662">
                  <c:v>26.8</c:v>
                </c:pt>
                <c:pt idx="663">
                  <c:v>26.8</c:v>
                </c:pt>
                <c:pt idx="664">
                  <c:v>26.8</c:v>
                </c:pt>
                <c:pt idx="665">
                  <c:v>26.8</c:v>
                </c:pt>
                <c:pt idx="666">
                  <c:v>26.8</c:v>
                </c:pt>
                <c:pt idx="667">
                  <c:v>26.8</c:v>
                </c:pt>
                <c:pt idx="668">
                  <c:v>26.8</c:v>
                </c:pt>
                <c:pt idx="669">
                  <c:v>26.9</c:v>
                </c:pt>
                <c:pt idx="670">
                  <c:v>26.9</c:v>
                </c:pt>
                <c:pt idx="671">
                  <c:v>26.9</c:v>
                </c:pt>
                <c:pt idx="672">
                  <c:v>26.9</c:v>
                </c:pt>
                <c:pt idx="673">
                  <c:v>27</c:v>
                </c:pt>
                <c:pt idx="674">
                  <c:v>27</c:v>
                </c:pt>
                <c:pt idx="675">
                  <c:v>27</c:v>
                </c:pt>
                <c:pt idx="676">
                  <c:v>27</c:v>
                </c:pt>
                <c:pt idx="677">
                  <c:v>27</c:v>
                </c:pt>
                <c:pt idx="678">
                  <c:v>27</c:v>
                </c:pt>
                <c:pt idx="679">
                  <c:v>27</c:v>
                </c:pt>
                <c:pt idx="680">
                  <c:v>27</c:v>
                </c:pt>
                <c:pt idx="681">
                  <c:v>27</c:v>
                </c:pt>
                <c:pt idx="682">
                  <c:v>27</c:v>
                </c:pt>
                <c:pt idx="683">
                  <c:v>27</c:v>
                </c:pt>
                <c:pt idx="684">
                  <c:v>27.1</c:v>
                </c:pt>
                <c:pt idx="685">
                  <c:v>27.1</c:v>
                </c:pt>
                <c:pt idx="686">
                  <c:v>27.1</c:v>
                </c:pt>
                <c:pt idx="687">
                  <c:v>27.2</c:v>
                </c:pt>
                <c:pt idx="688">
                  <c:v>27.2</c:v>
                </c:pt>
                <c:pt idx="689">
                  <c:v>27.3</c:v>
                </c:pt>
                <c:pt idx="690">
                  <c:v>27.3</c:v>
                </c:pt>
                <c:pt idx="691">
                  <c:v>27.3</c:v>
                </c:pt>
                <c:pt idx="692">
                  <c:v>27.3</c:v>
                </c:pt>
                <c:pt idx="693">
                  <c:v>27.3</c:v>
                </c:pt>
                <c:pt idx="694">
                  <c:v>27.3</c:v>
                </c:pt>
                <c:pt idx="695">
                  <c:v>27.3</c:v>
                </c:pt>
                <c:pt idx="696">
                  <c:v>27.3</c:v>
                </c:pt>
                <c:pt idx="697">
                  <c:v>27.4</c:v>
                </c:pt>
                <c:pt idx="698">
                  <c:v>27.4</c:v>
                </c:pt>
                <c:pt idx="699">
                  <c:v>27.4</c:v>
                </c:pt>
                <c:pt idx="700">
                  <c:v>27.5</c:v>
                </c:pt>
                <c:pt idx="701">
                  <c:v>27.5</c:v>
                </c:pt>
                <c:pt idx="702">
                  <c:v>27.5</c:v>
                </c:pt>
                <c:pt idx="703">
                  <c:v>27.5</c:v>
                </c:pt>
                <c:pt idx="704">
                  <c:v>27.5</c:v>
                </c:pt>
                <c:pt idx="705">
                  <c:v>27.6</c:v>
                </c:pt>
                <c:pt idx="706">
                  <c:v>27.7</c:v>
                </c:pt>
                <c:pt idx="707">
                  <c:v>27.7</c:v>
                </c:pt>
                <c:pt idx="708">
                  <c:v>27.7</c:v>
                </c:pt>
                <c:pt idx="709">
                  <c:v>27.8</c:v>
                </c:pt>
                <c:pt idx="710">
                  <c:v>27.8</c:v>
                </c:pt>
                <c:pt idx="711">
                  <c:v>27.8</c:v>
                </c:pt>
                <c:pt idx="712">
                  <c:v>27.9</c:v>
                </c:pt>
                <c:pt idx="713">
                  <c:v>27.9</c:v>
                </c:pt>
                <c:pt idx="714">
                  <c:v>27.9</c:v>
                </c:pt>
                <c:pt idx="715">
                  <c:v>27.9</c:v>
                </c:pt>
                <c:pt idx="716">
                  <c:v>28</c:v>
                </c:pt>
                <c:pt idx="717">
                  <c:v>28</c:v>
                </c:pt>
                <c:pt idx="718">
                  <c:v>28</c:v>
                </c:pt>
                <c:pt idx="719">
                  <c:v>28.1</c:v>
                </c:pt>
                <c:pt idx="720">
                  <c:v>28.1</c:v>
                </c:pt>
                <c:pt idx="721">
                  <c:v>28.1</c:v>
                </c:pt>
                <c:pt idx="722">
                  <c:v>28.1</c:v>
                </c:pt>
                <c:pt idx="723">
                  <c:v>28.2</c:v>
                </c:pt>
                <c:pt idx="724">
                  <c:v>28.2</c:v>
                </c:pt>
                <c:pt idx="725">
                  <c:v>28.2</c:v>
                </c:pt>
                <c:pt idx="726">
                  <c:v>28.3</c:v>
                </c:pt>
                <c:pt idx="727">
                  <c:v>28.3</c:v>
                </c:pt>
                <c:pt idx="728">
                  <c:v>28.3</c:v>
                </c:pt>
                <c:pt idx="729">
                  <c:v>28.4</c:v>
                </c:pt>
                <c:pt idx="730">
                  <c:v>28.4</c:v>
                </c:pt>
                <c:pt idx="731">
                  <c:v>28.4</c:v>
                </c:pt>
                <c:pt idx="732">
                  <c:v>28.5</c:v>
                </c:pt>
                <c:pt idx="733">
                  <c:v>28.5</c:v>
                </c:pt>
                <c:pt idx="734">
                  <c:v>28.5</c:v>
                </c:pt>
                <c:pt idx="735">
                  <c:v>28.6</c:v>
                </c:pt>
                <c:pt idx="736">
                  <c:v>28.6</c:v>
                </c:pt>
                <c:pt idx="737">
                  <c:v>28.6</c:v>
                </c:pt>
                <c:pt idx="738">
                  <c:v>28.7</c:v>
                </c:pt>
                <c:pt idx="739">
                  <c:v>28.7</c:v>
                </c:pt>
                <c:pt idx="740">
                  <c:v>28.7</c:v>
                </c:pt>
                <c:pt idx="741">
                  <c:v>28.8</c:v>
                </c:pt>
                <c:pt idx="742">
                  <c:v>28.8</c:v>
                </c:pt>
                <c:pt idx="743">
                  <c:v>28.8</c:v>
                </c:pt>
                <c:pt idx="744">
                  <c:v>28.8</c:v>
                </c:pt>
                <c:pt idx="745">
                  <c:v>28.8</c:v>
                </c:pt>
                <c:pt idx="746">
                  <c:v>28.9</c:v>
                </c:pt>
                <c:pt idx="747">
                  <c:v>28.9</c:v>
                </c:pt>
                <c:pt idx="748">
                  <c:v>28.9</c:v>
                </c:pt>
                <c:pt idx="749">
                  <c:v>29</c:v>
                </c:pt>
                <c:pt idx="750">
                  <c:v>29</c:v>
                </c:pt>
                <c:pt idx="751">
                  <c:v>29.1</c:v>
                </c:pt>
                <c:pt idx="752">
                  <c:v>29.2</c:v>
                </c:pt>
                <c:pt idx="753">
                  <c:v>29.2</c:v>
                </c:pt>
                <c:pt idx="754">
                  <c:v>29.2</c:v>
                </c:pt>
                <c:pt idx="755">
                  <c:v>29.3</c:v>
                </c:pt>
                <c:pt idx="756">
                  <c:v>29.3</c:v>
                </c:pt>
                <c:pt idx="757">
                  <c:v>29.3</c:v>
                </c:pt>
                <c:pt idx="758">
                  <c:v>29.4</c:v>
                </c:pt>
                <c:pt idx="759">
                  <c:v>29.4</c:v>
                </c:pt>
                <c:pt idx="760">
                  <c:v>29.4</c:v>
                </c:pt>
                <c:pt idx="761">
                  <c:v>29.5</c:v>
                </c:pt>
                <c:pt idx="762">
                  <c:v>29.7</c:v>
                </c:pt>
                <c:pt idx="763">
                  <c:v>29.7</c:v>
                </c:pt>
                <c:pt idx="764">
                  <c:v>29.8</c:v>
                </c:pt>
                <c:pt idx="765">
                  <c:v>29.8</c:v>
                </c:pt>
                <c:pt idx="766">
                  <c:v>29.8</c:v>
                </c:pt>
                <c:pt idx="767">
                  <c:v>30</c:v>
                </c:pt>
                <c:pt idx="768">
                  <c:v>30</c:v>
                </c:pt>
                <c:pt idx="769">
                  <c:v>30</c:v>
                </c:pt>
                <c:pt idx="770">
                  <c:v>30</c:v>
                </c:pt>
                <c:pt idx="771">
                  <c:v>30</c:v>
                </c:pt>
                <c:pt idx="772">
                  <c:v>30.3</c:v>
                </c:pt>
                <c:pt idx="773">
                  <c:v>30.3</c:v>
                </c:pt>
                <c:pt idx="774">
                  <c:v>30.4</c:v>
                </c:pt>
                <c:pt idx="775">
                  <c:v>30.9</c:v>
                </c:pt>
                <c:pt idx="776">
                  <c:v>31</c:v>
                </c:pt>
                <c:pt idx="777">
                  <c:v>31</c:v>
                </c:pt>
                <c:pt idx="778">
                  <c:v>31.2</c:v>
                </c:pt>
                <c:pt idx="779">
                  <c:v>31.4</c:v>
                </c:pt>
                <c:pt idx="780">
                  <c:v>32</c:v>
                </c:pt>
                <c:pt idx="781">
                  <c:v>32.5</c:v>
                </c:pt>
                <c:pt idx="782">
                  <c:v>32.5</c:v>
                </c:pt>
                <c:pt idx="783">
                  <c:v>35.700000000000003</c:v>
                </c:pt>
              </c:numCache>
            </c:numRef>
          </c:xVal>
          <c:yVal>
            <c:numRef>
              <c:f>'Sand flathead'!$U$2:$U$2002</c:f>
              <c:numCache>
                <c:formatCode>General</c:formatCode>
                <c:ptCount val="2001"/>
                <c:pt idx="1">
                  <c:v>0.11</c:v>
                </c:pt>
                <c:pt idx="2">
                  <c:v>0.11</c:v>
                </c:pt>
              </c:numCache>
            </c:numRef>
          </c:yVal>
          <c:smooth val="0"/>
          <c:extLst>
            <c:ext xmlns:c16="http://schemas.microsoft.com/office/drawing/2014/chart" uri="{C3380CC4-5D6E-409C-BE32-E72D297353CC}">
              <c16:uniqueId val="{00000004-929D-4AB8-9A90-3669C70A0A0B}"/>
            </c:ext>
          </c:extLst>
        </c:ser>
        <c:dLbls>
          <c:showLegendKey val="0"/>
          <c:showVal val="0"/>
          <c:showCatName val="0"/>
          <c:showSerName val="0"/>
          <c:showPercent val="0"/>
          <c:showBubbleSize val="0"/>
        </c:dLbls>
        <c:axId val="811613752"/>
        <c:axId val="814444256"/>
        <c:extLst/>
      </c:scatterChart>
      <c:valAx>
        <c:axId val="811613752"/>
        <c:scaling>
          <c:orientation val="minMax"/>
          <c:min val="5"/>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Total length (cm)</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5"/>
        <c:minorUnit val="2.5"/>
      </c:valAx>
      <c:valAx>
        <c:axId val="814444256"/>
        <c:scaling>
          <c:orientation val="minMax"/>
          <c:max val="0.35000000000000003"/>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layout>
            <c:manualLayout>
              <c:xMode val="edge"/>
              <c:yMode val="edge"/>
              <c:x val="1.4163152580189518E-2"/>
              <c:y val="0.33220347456567928"/>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5.000000000000001E-2"/>
        <c:minorUnit val="2.5000000000000005E-2"/>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0"/>
          <c:order val="0"/>
          <c:tx>
            <c:strRef>
              <c:f>'Sand flathead'!$AD$1</c:f>
              <c:strCache>
                <c:ptCount val="1"/>
                <c:pt idx="0">
                  <c:v>tl</c:v>
                </c:pt>
              </c:strCache>
            </c:strRef>
          </c:tx>
          <c:spPr>
            <a:ln w="19050" cap="rnd">
              <a:noFill/>
              <a:round/>
            </a:ln>
            <a:effectLst/>
          </c:spPr>
          <c:marker>
            <c:symbol val="circle"/>
            <c:size val="5"/>
            <c:spPr>
              <a:noFill/>
              <a:ln w="6350">
                <a:solidFill>
                  <a:schemeClr val="tx1">
                    <a:alpha val="28000"/>
                  </a:schemeClr>
                </a:solidFill>
              </a:ln>
              <a:effectLst/>
            </c:spPr>
          </c:marker>
          <c:xVal>
            <c:numRef>
              <c:f>'Sand flathead'!$AC$2:$AC$1600</c:f>
              <c:numCache>
                <c:formatCode>[&gt;=5]#,##0;[&lt;5]0.0</c:formatCode>
                <c:ptCount val="1599"/>
                <c:pt idx="0">
                  <c:v>4.9852327080438386</c:v>
                </c:pt>
                <c:pt idx="1">
                  <c:v>4.9852327080438386</c:v>
                </c:pt>
                <c:pt idx="2" formatCode="General">
                  <c:v>0</c:v>
                </c:pt>
                <c:pt idx="3" formatCode="General">
                  <c:v>0</c:v>
                </c:pt>
                <c:pt idx="4" formatCode="General">
                  <c:v>0</c:v>
                </c:pt>
                <c:pt idx="5" formatCode="General">
                  <c:v>0</c:v>
                </c:pt>
                <c:pt idx="6" formatCode="General">
                  <c:v>1</c:v>
                </c:pt>
                <c:pt idx="7" formatCode="General">
                  <c:v>1</c:v>
                </c:pt>
                <c:pt idx="8" formatCode="General">
                  <c:v>1</c:v>
                </c:pt>
                <c:pt idx="9" formatCode="General">
                  <c:v>1</c:v>
                </c:pt>
                <c:pt idx="10" formatCode="General">
                  <c:v>1</c:v>
                </c:pt>
                <c:pt idx="11" formatCode="General">
                  <c:v>1</c:v>
                </c:pt>
                <c:pt idx="12" formatCode="General">
                  <c:v>1</c:v>
                </c:pt>
                <c:pt idx="13" formatCode="General">
                  <c:v>1</c:v>
                </c:pt>
                <c:pt idx="14" formatCode="General">
                  <c:v>1</c:v>
                </c:pt>
                <c:pt idx="15" formatCode="General">
                  <c:v>1</c:v>
                </c:pt>
                <c:pt idx="16" formatCode="General">
                  <c:v>1</c:v>
                </c:pt>
                <c:pt idx="17" formatCode="General">
                  <c:v>1</c:v>
                </c:pt>
                <c:pt idx="18" formatCode="General">
                  <c:v>1</c:v>
                </c:pt>
                <c:pt idx="19" formatCode="General">
                  <c:v>1</c:v>
                </c:pt>
                <c:pt idx="20" formatCode="General">
                  <c:v>1</c:v>
                </c:pt>
                <c:pt idx="21" formatCode="General">
                  <c:v>1</c:v>
                </c:pt>
                <c:pt idx="22" formatCode="General">
                  <c:v>1</c:v>
                </c:pt>
                <c:pt idx="23" formatCode="General">
                  <c:v>1</c:v>
                </c:pt>
                <c:pt idx="24" formatCode="General">
                  <c:v>1</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2</c:v>
                </c:pt>
                <c:pt idx="84" formatCode="General">
                  <c:v>2</c:v>
                </c:pt>
                <c:pt idx="85" formatCode="General">
                  <c:v>2</c:v>
                </c:pt>
                <c:pt idx="86" formatCode="General">
                  <c:v>2</c:v>
                </c:pt>
                <c:pt idx="87" formatCode="General">
                  <c:v>2</c:v>
                </c:pt>
                <c:pt idx="88" formatCode="General">
                  <c:v>2</c:v>
                </c:pt>
                <c:pt idx="89" formatCode="General">
                  <c:v>2</c:v>
                </c:pt>
                <c:pt idx="90" formatCode="General">
                  <c:v>2</c:v>
                </c:pt>
                <c:pt idx="91" formatCode="General">
                  <c:v>2</c:v>
                </c:pt>
                <c:pt idx="92" formatCode="General">
                  <c:v>2</c:v>
                </c:pt>
                <c:pt idx="93" formatCode="General">
                  <c:v>2</c:v>
                </c:pt>
                <c:pt idx="94" formatCode="General">
                  <c:v>2</c:v>
                </c:pt>
                <c:pt idx="95" formatCode="General">
                  <c:v>2</c:v>
                </c:pt>
                <c:pt idx="96" formatCode="General">
                  <c:v>2</c:v>
                </c:pt>
                <c:pt idx="97" formatCode="General">
                  <c:v>2</c:v>
                </c:pt>
                <c:pt idx="98" formatCode="General">
                  <c:v>2</c:v>
                </c:pt>
                <c:pt idx="99" formatCode="General">
                  <c:v>2</c:v>
                </c:pt>
                <c:pt idx="100" formatCode="General">
                  <c:v>2</c:v>
                </c:pt>
                <c:pt idx="101" formatCode="General">
                  <c:v>2</c:v>
                </c:pt>
                <c:pt idx="102" formatCode="General">
                  <c:v>2</c:v>
                </c:pt>
                <c:pt idx="103" formatCode="General">
                  <c:v>2</c:v>
                </c:pt>
                <c:pt idx="104" formatCode="General">
                  <c:v>2</c:v>
                </c:pt>
                <c:pt idx="105" formatCode="General">
                  <c:v>2</c:v>
                </c:pt>
                <c:pt idx="106" formatCode="General">
                  <c:v>2</c:v>
                </c:pt>
                <c:pt idx="107" formatCode="General">
                  <c:v>2</c:v>
                </c:pt>
                <c:pt idx="108" formatCode="General">
                  <c:v>2</c:v>
                </c:pt>
                <c:pt idx="109" formatCode="General">
                  <c:v>2</c:v>
                </c:pt>
                <c:pt idx="110" formatCode="General">
                  <c:v>2</c:v>
                </c:pt>
                <c:pt idx="111" formatCode="General">
                  <c:v>2</c:v>
                </c:pt>
                <c:pt idx="112" formatCode="General">
                  <c:v>2</c:v>
                </c:pt>
                <c:pt idx="113" formatCode="General">
                  <c:v>2</c:v>
                </c:pt>
                <c:pt idx="114" formatCode="General">
                  <c:v>2</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3</c:v>
                </c:pt>
                <c:pt idx="302" formatCode="General">
                  <c:v>3</c:v>
                </c:pt>
                <c:pt idx="303" formatCode="General">
                  <c:v>3</c:v>
                </c:pt>
                <c:pt idx="304" formatCode="General">
                  <c:v>3</c:v>
                </c:pt>
                <c:pt idx="305" formatCode="General">
                  <c:v>3</c:v>
                </c:pt>
                <c:pt idx="306" formatCode="General">
                  <c:v>3</c:v>
                </c:pt>
                <c:pt idx="307" formatCode="General">
                  <c:v>3</c:v>
                </c:pt>
                <c:pt idx="308" formatCode="General">
                  <c:v>3</c:v>
                </c:pt>
                <c:pt idx="309" formatCode="General">
                  <c:v>3</c:v>
                </c:pt>
                <c:pt idx="310" formatCode="General">
                  <c:v>3</c:v>
                </c:pt>
                <c:pt idx="311" formatCode="General">
                  <c:v>3</c:v>
                </c:pt>
                <c:pt idx="312" formatCode="General">
                  <c:v>3</c:v>
                </c:pt>
                <c:pt idx="313" formatCode="General">
                  <c:v>3</c:v>
                </c:pt>
                <c:pt idx="314" formatCode="General">
                  <c:v>3</c:v>
                </c:pt>
                <c:pt idx="315" formatCode="General">
                  <c:v>3</c:v>
                </c:pt>
                <c:pt idx="316" formatCode="General">
                  <c:v>3</c:v>
                </c:pt>
                <c:pt idx="317" formatCode="General">
                  <c:v>3</c:v>
                </c:pt>
                <c:pt idx="318" formatCode="General">
                  <c:v>3</c:v>
                </c:pt>
                <c:pt idx="319" formatCode="General">
                  <c:v>3</c:v>
                </c:pt>
                <c:pt idx="320" formatCode="General">
                  <c:v>3</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3</c:v>
                </c:pt>
                <c:pt idx="506" formatCode="General">
                  <c:v>3</c:v>
                </c:pt>
                <c:pt idx="507" formatCode="General">
                  <c:v>3</c:v>
                </c:pt>
                <c:pt idx="508" formatCode="General">
                  <c:v>3</c:v>
                </c:pt>
                <c:pt idx="509" formatCode="General">
                  <c:v>3</c:v>
                </c:pt>
                <c:pt idx="510" formatCode="General">
                  <c:v>3</c:v>
                </c:pt>
                <c:pt idx="511" formatCode="General">
                  <c:v>3</c:v>
                </c:pt>
                <c:pt idx="512" formatCode="General">
                  <c:v>3</c:v>
                </c:pt>
                <c:pt idx="513" formatCode="General">
                  <c:v>3</c:v>
                </c:pt>
                <c:pt idx="514" formatCode="General">
                  <c:v>3</c:v>
                </c:pt>
                <c:pt idx="515" formatCode="General">
                  <c:v>4</c:v>
                </c:pt>
                <c:pt idx="516" formatCode="General">
                  <c:v>4</c:v>
                </c:pt>
                <c:pt idx="517" formatCode="General">
                  <c:v>4</c:v>
                </c:pt>
                <c:pt idx="518" formatCode="General">
                  <c:v>4</c:v>
                </c:pt>
                <c:pt idx="519" formatCode="General">
                  <c:v>4</c:v>
                </c:pt>
                <c:pt idx="520" formatCode="General">
                  <c:v>4</c:v>
                </c:pt>
                <c:pt idx="521" formatCode="General">
                  <c:v>4</c:v>
                </c:pt>
                <c:pt idx="522" formatCode="General">
                  <c:v>4</c:v>
                </c:pt>
                <c:pt idx="523" formatCode="General">
                  <c:v>4</c:v>
                </c:pt>
                <c:pt idx="524" formatCode="General">
                  <c:v>4</c:v>
                </c:pt>
                <c:pt idx="525" formatCode="General">
                  <c:v>4</c:v>
                </c:pt>
                <c:pt idx="526" formatCode="General">
                  <c:v>4</c:v>
                </c:pt>
                <c:pt idx="527" formatCode="General">
                  <c:v>4</c:v>
                </c:pt>
                <c:pt idx="528" formatCode="General">
                  <c:v>4</c:v>
                </c:pt>
                <c:pt idx="529" formatCode="General">
                  <c:v>4</c:v>
                </c:pt>
                <c:pt idx="530" formatCode="General">
                  <c:v>4</c:v>
                </c:pt>
                <c:pt idx="531" formatCode="General">
                  <c:v>4</c:v>
                </c:pt>
                <c:pt idx="532" formatCode="General">
                  <c:v>4</c:v>
                </c:pt>
                <c:pt idx="533" formatCode="General">
                  <c:v>4</c:v>
                </c:pt>
                <c:pt idx="534" formatCode="General">
                  <c:v>4</c:v>
                </c:pt>
                <c:pt idx="535" formatCode="General">
                  <c:v>4</c:v>
                </c:pt>
                <c:pt idx="536" formatCode="General">
                  <c:v>4</c:v>
                </c:pt>
                <c:pt idx="537" formatCode="General">
                  <c:v>4</c:v>
                </c:pt>
                <c:pt idx="538" formatCode="General">
                  <c:v>4</c:v>
                </c:pt>
                <c:pt idx="539" formatCode="General">
                  <c:v>4</c:v>
                </c:pt>
                <c:pt idx="540" formatCode="General">
                  <c:v>4</c:v>
                </c:pt>
                <c:pt idx="541" formatCode="General">
                  <c:v>4</c:v>
                </c:pt>
                <c:pt idx="542" formatCode="General">
                  <c:v>4</c:v>
                </c:pt>
                <c:pt idx="543" formatCode="General">
                  <c:v>4</c:v>
                </c:pt>
                <c:pt idx="544" formatCode="General">
                  <c:v>4</c:v>
                </c:pt>
                <c:pt idx="545" formatCode="General">
                  <c:v>4</c:v>
                </c:pt>
                <c:pt idx="546" formatCode="General">
                  <c:v>4</c:v>
                </c:pt>
                <c:pt idx="547" formatCode="General">
                  <c:v>4</c:v>
                </c:pt>
                <c:pt idx="548" formatCode="General">
                  <c:v>4</c:v>
                </c:pt>
                <c:pt idx="549" formatCode="General">
                  <c:v>4</c:v>
                </c:pt>
                <c:pt idx="550" formatCode="General">
                  <c:v>4</c:v>
                </c:pt>
                <c:pt idx="551" formatCode="General">
                  <c:v>4</c:v>
                </c:pt>
                <c:pt idx="552" formatCode="General">
                  <c:v>4</c:v>
                </c:pt>
                <c:pt idx="553" formatCode="General">
                  <c:v>4</c:v>
                </c:pt>
                <c:pt idx="554" formatCode="General">
                  <c:v>4</c:v>
                </c:pt>
                <c:pt idx="555" formatCode="General">
                  <c:v>4</c:v>
                </c:pt>
                <c:pt idx="556" formatCode="General">
                  <c:v>4</c:v>
                </c:pt>
                <c:pt idx="557" formatCode="General">
                  <c:v>4</c:v>
                </c:pt>
                <c:pt idx="558" formatCode="General">
                  <c:v>4</c:v>
                </c:pt>
                <c:pt idx="559" formatCode="General">
                  <c:v>4</c:v>
                </c:pt>
                <c:pt idx="560" formatCode="General">
                  <c:v>4</c:v>
                </c:pt>
                <c:pt idx="561" formatCode="General">
                  <c:v>4</c:v>
                </c:pt>
                <c:pt idx="562" formatCode="General">
                  <c:v>4</c:v>
                </c:pt>
                <c:pt idx="563" formatCode="General">
                  <c:v>4</c:v>
                </c:pt>
                <c:pt idx="564" formatCode="General">
                  <c:v>4</c:v>
                </c:pt>
                <c:pt idx="565" formatCode="General">
                  <c:v>4</c:v>
                </c:pt>
                <c:pt idx="566" formatCode="General">
                  <c:v>4</c:v>
                </c:pt>
                <c:pt idx="567" formatCode="General">
                  <c:v>4</c:v>
                </c:pt>
                <c:pt idx="568" formatCode="General">
                  <c:v>4</c:v>
                </c:pt>
                <c:pt idx="569" formatCode="General">
                  <c:v>4</c:v>
                </c:pt>
                <c:pt idx="570" formatCode="General">
                  <c:v>4</c:v>
                </c:pt>
                <c:pt idx="571" formatCode="General">
                  <c:v>4</c:v>
                </c:pt>
                <c:pt idx="572" formatCode="General">
                  <c:v>4</c:v>
                </c:pt>
                <c:pt idx="573" formatCode="General">
                  <c:v>4</c:v>
                </c:pt>
                <c:pt idx="574" formatCode="General">
                  <c:v>4</c:v>
                </c:pt>
                <c:pt idx="575" formatCode="General">
                  <c:v>4</c:v>
                </c:pt>
                <c:pt idx="576" formatCode="General">
                  <c:v>4</c:v>
                </c:pt>
                <c:pt idx="577" formatCode="General">
                  <c:v>4</c:v>
                </c:pt>
                <c:pt idx="578" formatCode="General">
                  <c:v>4</c:v>
                </c:pt>
                <c:pt idx="579" formatCode="General">
                  <c:v>4</c:v>
                </c:pt>
                <c:pt idx="580" formatCode="General">
                  <c:v>4</c:v>
                </c:pt>
                <c:pt idx="581" formatCode="General">
                  <c:v>4</c:v>
                </c:pt>
                <c:pt idx="582" formatCode="General">
                  <c:v>4</c:v>
                </c:pt>
                <c:pt idx="583" formatCode="General">
                  <c:v>4</c:v>
                </c:pt>
                <c:pt idx="584" formatCode="General">
                  <c:v>4</c:v>
                </c:pt>
                <c:pt idx="585" formatCode="General">
                  <c:v>4</c:v>
                </c:pt>
                <c:pt idx="586" formatCode="General">
                  <c:v>4</c:v>
                </c:pt>
                <c:pt idx="587" formatCode="General">
                  <c:v>4</c:v>
                </c:pt>
                <c:pt idx="588" formatCode="General">
                  <c:v>4</c:v>
                </c:pt>
                <c:pt idx="589" formatCode="General">
                  <c:v>4</c:v>
                </c:pt>
                <c:pt idx="590" formatCode="General">
                  <c:v>4</c:v>
                </c:pt>
                <c:pt idx="591" formatCode="General">
                  <c:v>4</c:v>
                </c:pt>
                <c:pt idx="592" formatCode="General">
                  <c:v>4</c:v>
                </c:pt>
                <c:pt idx="593" formatCode="General">
                  <c:v>4</c:v>
                </c:pt>
                <c:pt idx="594" formatCode="General">
                  <c:v>4</c:v>
                </c:pt>
                <c:pt idx="595" formatCode="General">
                  <c:v>4</c:v>
                </c:pt>
                <c:pt idx="596" formatCode="General">
                  <c:v>4</c:v>
                </c:pt>
                <c:pt idx="597" formatCode="General">
                  <c:v>4</c:v>
                </c:pt>
                <c:pt idx="598" formatCode="General">
                  <c:v>4</c:v>
                </c:pt>
                <c:pt idx="599" formatCode="General">
                  <c:v>4</c:v>
                </c:pt>
                <c:pt idx="600" formatCode="General">
                  <c:v>4</c:v>
                </c:pt>
                <c:pt idx="601" formatCode="General">
                  <c:v>4</c:v>
                </c:pt>
                <c:pt idx="602" formatCode="General">
                  <c:v>4</c:v>
                </c:pt>
                <c:pt idx="603" formatCode="General">
                  <c:v>4</c:v>
                </c:pt>
                <c:pt idx="604" formatCode="General">
                  <c:v>4</c:v>
                </c:pt>
                <c:pt idx="605" formatCode="General">
                  <c:v>4</c:v>
                </c:pt>
                <c:pt idx="606" formatCode="General">
                  <c:v>4</c:v>
                </c:pt>
                <c:pt idx="607" formatCode="General">
                  <c:v>4</c:v>
                </c:pt>
                <c:pt idx="608" formatCode="General">
                  <c:v>4</c:v>
                </c:pt>
                <c:pt idx="609" formatCode="General">
                  <c:v>4</c:v>
                </c:pt>
                <c:pt idx="610" formatCode="General">
                  <c:v>4</c:v>
                </c:pt>
                <c:pt idx="611" formatCode="General">
                  <c:v>4</c:v>
                </c:pt>
                <c:pt idx="612" formatCode="General">
                  <c:v>4</c:v>
                </c:pt>
                <c:pt idx="613" formatCode="General">
                  <c:v>4</c:v>
                </c:pt>
                <c:pt idx="614" formatCode="General">
                  <c:v>4</c:v>
                </c:pt>
                <c:pt idx="615" formatCode="General">
                  <c:v>4</c:v>
                </c:pt>
                <c:pt idx="616" formatCode="General">
                  <c:v>4</c:v>
                </c:pt>
                <c:pt idx="617" formatCode="General">
                  <c:v>4</c:v>
                </c:pt>
                <c:pt idx="618" formatCode="General">
                  <c:v>4</c:v>
                </c:pt>
                <c:pt idx="619" formatCode="General">
                  <c:v>4</c:v>
                </c:pt>
                <c:pt idx="620" formatCode="General">
                  <c:v>4</c:v>
                </c:pt>
                <c:pt idx="621" formatCode="General">
                  <c:v>4</c:v>
                </c:pt>
                <c:pt idx="622" formatCode="General">
                  <c:v>4</c:v>
                </c:pt>
                <c:pt idx="623" formatCode="General">
                  <c:v>4</c:v>
                </c:pt>
                <c:pt idx="624" formatCode="General">
                  <c:v>4</c:v>
                </c:pt>
                <c:pt idx="625" formatCode="General">
                  <c:v>4</c:v>
                </c:pt>
                <c:pt idx="626" formatCode="General">
                  <c:v>4</c:v>
                </c:pt>
                <c:pt idx="627" formatCode="General">
                  <c:v>4</c:v>
                </c:pt>
                <c:pt idx="628" formatCode="General">
                  <c:v>4</c:v>
                </c:pt>
                <c:pt idx="629" formatCode="General">
                  <c:v>4</c:v>
                </c:pt>
                <c:pt idx="630" formatCode="General">
                  <c:v>4</c:v>
                </c:pt>
                <c:pt idx="631" formatCode="General">
                  <c:v>4</c:v>
                </c:pt>
                <c:pt idx="632" formatCode="General">
                  <c:v>4</c:v>
                </c:pt>
                <c:pt idx="633" formatCode="General">
                  <c:v>4</c:v>
                </c:pt>
                <c:pt idx="634" formatCode="General">
                  <c:v>4</c:v>
                </c:pt>
                <c:pt idx="635" formatCode="General">
                  <c:v>4</c:v>
                </c:pt>
                <c:pt idx="636" formatCode="General">
                  <c:v>4</c:v>
                </c:pt>
                <c:pt idx="637" formatCode="General">
                  <c:v>4</c:v>
                </c:pt>
                <c:pt idx="638" formatCode="General">
                  <c:v>4</c:v>
                </c:pt>
                <c:pt idx="639" formatCode="General">
                  <c:v>4</c:v>
                </c:pt>
                <c:pt idx="640" formatCode="General">
                  <c:v>4</c:v>
                </c:pt>
                <c:pt idx="641" formatCode="General">
                  <c:v>4</c:v>
                </c:pt>
                <c:pt idx="642" formatCode="General">
                  <c:v>4</c:v>
                </c:pt>
                <c:pt idx="643" formatCode="General">
                  <c:v>4</c:v>
                </c:pt>
                <c:pt idx="644" formatCode="General">
                  <c:v>4</c:v>
                </c:pt>
                <c:pt idx="645" formatCode="General">
                  <c:v>4</c:v>
                </c:pt>
                <c:pt idx="646" formatCode="General">
                  <c:v>4</c:v>
                </c:pt>
                <c:pt idx="647" formatCode="General">
                  <c:v>4</c:v>
                </c:pt>
                <c:pt idx="648" formatCode="General">
                  <c:v>4</c:v>
                </c:pt>
                <c:pt idx="649" formatCode="General">
                  <c:v>4</c:v>
                </c:pt>
                <c:pt idx="650" formatCode="General">
                  <c:v>4</c:v>
                </c:pt>
                <c:pt idx="651" formatCode="General">
                  <c:v>4</c:v>
                </c:pt>
                <c:pt idx="652" formatCode="General">
                  <c:v>4</c:v>
                </c:pt>
                <c:pt idx="653" formatCode="General">
                  <c:v>4</c:v>
                </c:pt>
                <c:pt idx="654" formatCode="General">
                  <c:v>4</c:v>
                </c:pt>
                <c:pt idx="655" formatCode="General">
                  <c:v>4</c:v>
                </c:pt>
                <c:pt idx="656" formatCode="General">
                  <c:v>4</c:v>
                </c:pt>
                <c:pt idx="657" formatCode="General">
                  <c:v>4</c:v>
                </c:pt>
                <c:pt idx="658" formatCode="General">
                  <c:v>4</c:v>
                </c:pt>
                <c:pt idx="659" formatCode="General">
                  <c:v>4</c:v>
                </c:pt>
                <c:pt idx="660" formatCode="General">
                  <c:v>4</c:v>
                </c:pt>
                <c:pt idx="661" formatCode="General">
                  <c:v>4</c:v>
                </c:pt>
                <c:pt idx="662" formatCode="General">
                  <c:v>4</c:v>
                </c:pt>
                <c:pt idx="663" formatCode="General">
                  <c:v>4</c:v>
                </c:pt>
                <c:pt idx="664" formatCode="General">
                  <c:v>4</c:v>
                </c:pt>
                <c:pt idx="665" formatCode="General">
                  <c:v>4</c:v>
                </c:pt>
                <c:pt idx="666" formatCode="General">
                  <c:v>4</c:v>
                </c:pt>
                <c:pt idx="667" formatCode="General">
                  <c:v>4</c:v>
                </c:pt>
                <c:pt idx="668" formatCode="General">
                  <c:v>4</c:v>
                </c:pt>
                <c:pt idx="669" formatCode="General">
                  <c:v>4</c:v>
                </c:pt>
                <c:pt idx="670" formatCode="General">
                  <c:v>4</c:v>
                </c:pt>
                <c:pt idx="671" formatCode="General">
                  <c:v>4</c:v>
                </c:pt>
                <c:pt idx="672" formatCode="General">
                  <c:v>4</c:v>
                </c:pt>
                <c:pt idx="673" formatCode="General">
                  <c:v>4</c:v>
                </c:pt>
                <c:pt idx="674" formatCode="General">
                  <c:v>4</c:v>
                </c:pt>
                <c:pt idx="675" formatCode="General">
                  <c:v>4</c:v>
                </c:pt>
                <c:pt idx="676" formatCode="General">
                  <c:v>4</c:v>
                </c:pt>
                <c:pt idx="677" formatCode="General">
                  <c:v>4</c:v>
                </c:pt>
                <c:pt idx="678" formatCode="General">
                  <c:v>4</c:v>
                </c:pt>
                <c:pt idx="679" formatCode="General">
                  <c:v>4</c:v>
                </c:pt>
                <c:pt idx="680" formatCode="General">
                  <c:v>4</c:v>
                </c:pt>
                <c:pt idx="681" formatCode="General">
                  <c:v>4</c:v>
                </c:pt>
                <c:pt idx="682" formatCode="General">
                  <c:v>4</c:v>
                </c:pt>
                <c:pt idx="683" formatCode="General">
                  <c:v>4</c:v>
                </c:pt>
                <c:pt idx="684" formatCode="General">
                  <c:v>4</c:v>
                </c:pt>
                <c:pt idx="685" formatCode="General">
                  <c:v>4</c:v>
                </c:pt>
                <c:pt idx="686" formatCode="General">
                  <c:v>4</c:v>
                </c:pt>
                <c:pt idx="687" formatCode="General">
                  <c:v>4</c:v>
                </c:pt>
                <c:pt idx="688" formatCode="General">
                  <c:v>4</c:v>
                </c:pt>
                <c:pt idx="689" formatCode="General">
                  <c:v>4</c:v>
                </c:pt>
                <c:pt idx="690" formatCode="General">
                  <c:v>4</c:v>
                </c:pt>
                <c:pt idx="691" formatCode="General">
                  <c:v>4</c:v>
                </c:pt>
                <c:pt idx="692" formatCode="General">
                  <c:v>4</c:v>
                </c:pt>
                <c:pt idx="693" formatCode="General">
                  <c:v>4</c:v>
                </c:pt>
                <c:pt idx="694" formatCode="General">
                  <c:v>4</c:v>
                </c:pt>
                <c:pt idx="695" formatCode="General">
                  <c:v>4</c:v>
                </c:pt>
                <c:pt idx="696" formatCode="General">
                  <c:v>4</c:v>
                </c:pt>
                <c:pt idx="697" formatCode="General">
                  <c:v>4</c:v>
                </c:pt>
                <c:pt idx="698" formatCode="General">
                  <c:v>4</c:v>
                </c:pt>
                <c:pt idx="699" formatCode="General">
                  <c:v>4</c:v>
                </c:pt>
                <c:pt idx="700" formatCode="General">
                  <c:v>4</c:v>
                </c:pt>
                <c:pt idx="701" formatCode="General">
                  <c:v>4</c:v>
                </c:pt>
                <c:pt idx="702" formatCode="General">
                  <c:v>4</c:v>
                </c:pt>
                <c:pt idx="703" formatCode="General">
                  <c:v>4</c:v>
                </c:pt>
                <c:pt idx="704" formatCode="General">
                  <c:v>4</c:v>
                </c:pt>
                <c:pt idx="705" formatCode="General">
                  <c:v>4</c:v>
                </c:pt>
                <c:pt idx="706" formatCode="General">
                  <c:v>4</c:v>
                </c:pt>
                <c:pt idx="707" formatCode="General">
                  <c:v>4</c:v>
                </c:pt>
                <c:pt idx="708" formatCode="General">
                  <c:v>5</c:v>
                </c:pt>
                <c:pt idx="709" formatCode="General">
                  <c:v>5</c:v>
                </c:pt>
                <c:pt idx="710" formatCode="General">
                  <c:v>5</c:v>
                </c:pt>
                <c:pt idx="711" formatCode="General">
                  <c:v>5</c:v>
                </c:pt>
                <c:pt idx="712" formatCode="General">
                  <c:v>5</c:v>
                </c:pt>
                <c:pt idx="713" formatCode="General">
                  <c:v>5</c:v>
                </c:pt>
                <c:pt idx="714" formatCode="General">
                  <c:v>5</c:v>
                </c:pt>
                <c:pt idx="715" formatCode="General">
                  <c:v>5</c:v>
                </c:pt>
                <c:pt idx="716" formatCode="General">
                  <c:v>5</c:v>
                </c:pt>
                <c:pt idx="717" formatCode="General">
                  <c:v>5</c:v>
                </c:pt>
                <c:pt idx="718" formatCode="General">
                  <c:v>5</c:v>
                </c:pt>
                <c:pt idx="719" formatCode="General">
                  <c:v>5</c:v>
                </c:pt>
                <c:pt idx="720" formatCode="General">
                  <c:v>5</c:v>
                </c:pt>
                <c:pt idx="721" formatCode="General">
                  <c:v>5</c:v>
                </c:pt>
                <c:pt idx="722" formatCode="General">
                  <c:v>5</c:v>
                </c:pt>
                <c:pt idx="723" formatCode="General">
                  <c:v>5</c:v>
                </c:pt>
                <c:pt idx="724" formatCode="General">
                  <c:v>5</c:v>
                </c:pt>
                <c:pt idx="725" formatCode="General">
                  <c:v>5</c:v>
                </c:pt>
                <c:pt idx="726" formatCode="General">
                  <c:v>5</c:v>
                </c:pt>
                <c:pt idx="727" formatCode="General">
                  <c:v>5</c:v>
                </c:pt>
                <c:pt idx="728" formatCode="General">
                  <c:v>5</c:v>
                </c:pt>
                <c:pt idx="729" formatCode="General">
                  <c:v>5</c:v>
                </c:pt>
                <c:pt idx="730" formatCode="General">
                  <c:v>5</c:v>
                </c:pt>
                <c:pt idx="731" formatCode="General">
                  <c:v>5</c:v>
                </c:pt>
                <c:pt idx="732" formatCode="General">
                  <c:v>5</c:v>
                </c:pt>
                <c:pt idx="733" formatCode="General">
                  <c:v>5</c:v>
                </c:pt>
                <c:pt idx="734" formatCode="General">
                  <c:v>5</c:v>
                </c:pt>
                <c:pt idx="735" formatCode="General">
                  <c:v>5</c:v>
                </c:pt>
                <c:pt idx="736" formatCode="General">
                  <c:v>5</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5</c:v>
                </c:pt>
                <c:pt idx="760" formatCode="General">
                  <c:v>5</c:v>
                </c:pt>
                <c:pt idx="761" formatCode="General">
                  <c:v>5</c:v>
                </c:pt>
                <c:pt idx="762" formatCode="General">
                  <c:v>5</c:v>
                </c:pt>
                <c:pt idx="763" formatCode="General">
                  <c:v>5</c:v>
                </c:pt>
                <c:pt idx="764" formatCode="General">
                  <c:v>5</c:v>
                </c:pt>
                <c:pt idx="765" formatCode="General">
                  <c:v>5</c:v>
                </c:pt>
                <c:pt idx="766" formatCode="General">
                  <c:v>5</c:v>
                </c:pt>
                <c:pt idx="767" formatCode="General">
                  <c:v>5</c:v>
                </c:pt>
                <c:pt idx="768" formatCode="General">
                  <c:v>5</c:v>
                </c:pt>
                <c:pt idx="769" formatCode="General">
                  <c:v>5</c:v>
                </c:pt>
                <c:pt idx="770" formatCode="General">
                  <c:v>5</c:v>
                </c:pt>
                <c:pt idx="771" formatCode="General">
                  <c:v>5</c:v>
                </c:pt>
                <c:pt idx="772" formatCode="General">
                  <c:v>5</c:v>
                </c:pt>
                <c:pt idx="773" formatCode="General">
                  <c:v>5</c:v>
                </c:pt>
                <c:pt idx="774" formatCode="General">
                  <c:v>5</c:v>
                </c:pt>
                <c:pt idx="775" formatCode="General">
                  <c:v>5</c:v>
                </c:pt>
                <c:pt idx="776" formatCode="General">
                  <c:v>5</c:v>
                </c:pt>
                <c:pt idx="777" formatCode="General">
                  <c:v>5</c:v>
                </c:pt>
                <c:pt idx="778" formatCode="General">
                  <c:v>5</c:v>
                </c:pt>
                <c:pt idx="779" formatCode="General">
                  <c:v>5</c:v>
                </c:pt>
                <c:pt idx="780" formatCode="General">
                  <c:v>5</c:v>
                </c:pt>
                <c:pt idx="781" formatCode="General">
                  <c:v>5</c:v>
                </c:pt>
                <c:pt idx="782" formatCode="General">
                  <c:v>5</c:v>
                </c:pt>
                <c:pt idx="783" formatCode="General">
                  <c:v>5</c:v>
                </c:pt>
                <c:pt idx="784" formatCode="General">
                  <c:v>5</c:v>
                </c:pt>
                <c:pt idx="785" formatCode="General">
                  <c:v>5</c:v>
                </c:pt>
                <c:pt idx="786" formatCode="General">
                  <c:v>5</c:v>
                </c:pt>
                <c:pt idx="787" formatCode="General">
                  <c:v>5</c:v>
                </c:pt>
                <c:pt idx="788" formatCode="General">
                  <c:v>5</c:v>
                </c:pt>
                <c:pt idx="789" formatCode="General">
                  <c:v>5</c:v>
                </c:pt>
                <c:pt idx="790" formatCode="General">
                  <c:v>5</c:v>
                </c:pt>
                <c:pt idx="791" formatCode="General">
                  <c:v>5</c:v>
                </c:pt>
                <c:pt idx="792" formatCode="General">
                  <c:v>5</c:v>
                </c:pt>
                <c:pt idx="793" formatCode="General">
                  <c:v>5</c:v>
                </c:pt>
                <c:pt idx="794" formatCode="General">
                  <c:v>5</c:v>
                </c:pt>
                <c:pt idx="795" formatCode="General">
                  <c:v>5</c:v>
                </c:pt>
                <c:pt idx="796" formatCode="General">
                  <c:v>5</c:v>
                </c:pt>
                <c:pt idx="797" formatCode="General">
                  <c:v>5</c:v>
                </c:pt>
                <c:pt idx="798" formatCode="General">
                  <c:v>5</c:v>
                </c:pt>
                <c:pt idx="799" formatCode="General">
                  <c:v>5</c:v>
                </c:pt>
                <c:pt idx="800" formatCode="General">
                  <c:v>5</c:v>
                </c:pt>
                <c:pt idx="801" formatCode="General">
                  <c:v>5</c:v>
                </c:pt>
                <c:pt idx="802" formatCode="General">
                  <c:v>5</c:v>
                </c:pt>
                <c:pt idx="803" formatCode="General">
                  <c:v>5</c:v>
                </c:pt>
                <c:pt idx="804" formatCode="General">
                  <c:v>5</c:v>
                </c:pt>
                <c:pt idx="805" formatCode="General">
                  <c:v>5</c:v>
                </c:pt>
                <c:pt idx="806" formatCode="General">
                  <c:v>5</c:v>
                </c:pt>
                <c:pt idx="807" formatCode="General">
                  <c:v>5</c:v>
                </c:pt>
                <c:pt idx="808" formatCode="General">
                  <c:v>5</c:v>
                </c:pt>
                <c:pt idx="809" formatCode="General">
                  <c:v>5</c:v>
                </c:pt>
                <c:pt idx="810" formatCode="General">
                  <c:v>5</c:v>
                </c:pt>
                <c:pt idx="811" formatCode="General">
                  <c:v>5</c:v>
                </c:pt>
                <c:pt idx="812" formatCode="General">
                  <c:v>5</c:v>
                </c:pt>
                <c:pt idx="813" formatCode="General">
                  <c:v>5</c:v>
                </c:pt>
                <c:pt idx="814" formatCode="General">
                  <c:v>5</c:v>
                </c:pt>
                <c:pt idx="815" formatCode="General">
                  <c:v>5</c:v>
                </c:pt>
                <c:pt idx="816" formatCode="General">
                  <c:v>5</c:v>
                </c:pt>
                <c:pt idx="817" formatCode="General">
                  <c:v>5</c:v>
                </c:pt>
                <c:pt idx="818" formatCode="General">
                  <c:v>5</c:v>
                </c:pt>
                <c:pt idx="819" formatCode="General">
                  <c:v>5</c:v>
                </c:pt>
                <c:pt idx="820" formatCode="General">
                  <c:v>5</c:v>
                </c:pt>
                <c:pt idx="821" formatCode="General">
                  <c:v>5</c:v>
                </c:pt>
                <c:pt idx="822" formatCode="General">
                  <c:v>5</c:v>
                </c:pt>
                <c:pt idx="823" formatCode="General">
                  <c:v>5</c:v>
                </c:pt>
                <c:pt idx="824" formatCode="General">
                  <c:v>5</c:v>
                </c:pt>
                <c:pt idx="825" formatCode="General">
                  <c:v>5</c:v>
                </c:pt>
                <c:pt idx="826" formatCode="General">
                  <c:v>5</c:v>
                </c:pt>
                <c:pt idx="827" formatCode="General">
                  <c:v>5</c:v>
                </c:pt>
                <c:pt idx="828" formatCode="General">
                  <c:v>5</c:v>
                </c:pt>
                <c:pt idx="829" formatCode="General">
                  <c:v>5</c:v>
                </c:pt>
                <c:pt idx="830" formatCode="General">
                  <c:v>5</c:v>
                </c:pt>
                <c:pt idx="831" formatCode="General">
                  <c:v>5</c:v>
                </c:pt>
                <c:pt idx="832" formatCode="General">
                  <c:v>5</c:v>
                </c:pt>
                <c:pt idx="833" formatCode="General">
                  <c:v>5</c:v>
                </c:pt>
                <c:pt idx="834" formatCode="General">
                  <c:v>5</c:v>
                </c:pt>
                <c:pt idx="835" formatCode="General">
                  <c:v>5</c:v>
                </c:pt>
                <c:pt idx="836" formatCode="General">
                  <c:v>5</c:v>
                </c:pt>
                <c:pt idx="837" formatCode="General">
                  <c:v>5</c:v>
                </c:pt>
                <c:pt idx="838" formatCode="General">
                  <c:v>5</c:v>
                </c:pt>
                <c:pt idx="839" formatCode="General">
                  <c:v>5</c:v>
                </c:pt>
                <c:pt idx="840" formatCode="General">
                  <c:v>5</c:v>
                </c:pt>
                <c:pt idx="841" formatCode="General">
                  <c:v>5</c:v>
                </c:pt>
                <c:pt idx="842" formatCode="General">
                  <c:v>5</c:v>
                </c:pt>
                <c:pt idx="843" formatCode="General">
                  <c:v>5</c:v>
                </c:pt>
                <c:pt idx="844" formatCode="General">
                  <c:v>5</c:v>
                </c:pt>
                <c:pt idx="845" formatCode="General">
                  <c:v>5</c:v>
                </c:pt>
                <c:pt idx="846" formatCode="General">
                  <c:v>5</c:v>
                </c:pt>
                <c:pt idx="847" formatCode="General">
                  <c:v>5</c:v>
                </c:pt>
                <c:pt idx="848" formatCode="General">
                  <c:v>5</c:v>
                </c:pt>
                <c:pt idx="849" formatCode="General">
                  <c:v>5</c:v>
                </c:pt>
                <c:pt idx="850" formatCode="General">
                  <c:v>5</c:v>
                </c:pt>
                <c:pt idx="851" formatCode="General">
                  <c:v>5</c:v>
                </c:pt>
                <c:pt idx="852" formatCode="General">
                  <c:v>5</c:v>
                </c:pt>
                <c:pt idx="853" formatCode="General">
                  <c:v>5</c:v>
                </c:pt>
                <c:pt idx="854" formatCode="General">
                  <c:v>5</c:v>
                </c:pt>
                <c:pt idx="855" formatCode="General">
                  <c:v>5</c:v>
                </c:pt>
                <c:pt idx="856" formatCode="General">
                  <c:v>5</c:v>
                </c:pt>
                <c:pt idx="857" formatCode="General">
                  <c:v>5</c:v>
                </c:pt>
                <c:pt idx="858" formatCode="General">
                  <c:v>5</c:v>
                </c:pt>
                <c:pt idx="859" formatCode="General">
                  <c:v>5</c:v>
                </c:pt>
                <c:pt idx="860" formatCode="General">
                  <c:v>5</c:v>
                </c:pt>
                <c:pt idx="861" formatCode="General">
                  <c:v>5</c:v>
                </c:pt>
                <c:pt idx="862" formatCode="General">
                  <c:v>5</c:v>
                </c:pt>
                <c:pt idx="863" formatCode="General">
                  <c:v>5</c:v>
                </c:pt>
                <c:pt idx="864" formatCode="General">
                  <c:v>5</c:v>
                </c:pt>
                <c:pt idx="865" formatCode="General">
                  <c:v>5</c:v>
                </c:pt>
                <c:pt idx="866" formatCode="General">
                  <c:v>5</c:v>
                </c:pt>
                <c:pt idx="867" formatCode="General">
                  <c:v>5</c:v>
                </c:pt>
                <c:pt idx="868" formatCode="General">
                  <c:v>5</c:v>
                </c:pt>
                <c:pt idx="869" formatCode="General">
                  <c:v>5</c:v>
                </c:pt>
                <c:pt idx="870" formatCode="General">
                  <c:v>6</c:v>
                </c:pt>
                <c:pt idx="871" formatCode="General">
                  <c:v>6</c:v>
                </c:pt>
                <c:pt idx="872" formatCode="General">
                  <c:v>6</c:v>
                </c:pt>
                <c:pt idx="873" formatCode="General">
                  <c:v>6</c:v>
                </c:pt>
                <c:pt idx="874" formatCode="General">
                  <c:v>6</c:v>
                </c:pt>
                <c:pt idx="875" formatCode="General">
                  <c:v>6</c:v>
                </c:pt>
                <c:pt idx="876" formatCode="General">
                  <c:v>6</c:v>
                </c:pt>
                <c:pt idx="877" formatCode="General">
                  <c:v>6</c:v>
                </c:pt>
                <c:pt idx="878" formatCode="General">
                  <c:v>6</c:v>
                </c:pt>
                <c:pt idx="879" formatCode="General">
                  <c:v>6</c:v>
                </c:pt>
                <c:pt idx="880" formatCode="General">
                  <c:v>6</c:v>
                </c:pt>
                <c:pt idx="881" formatCode="General">
                  <c:v>6</c:v>
                </c:pt>
                <c:pt idx="882" formatCode="General">
                  <c:v>6</c:v>
                </c:pt>
                <c:pt idx="883" formatCode="General">
                  <c:v>6</c:v>
                </c:pt>
                <c:pt idx="884" formatCode="General">
                  <c:v>6</c:v>
                </c:pt>
                <c:pt idx="885" formatCode="General">
                  <c:v>6</c:v>
                </c:pt>
                <c:pt idx="886" formatCode="General">
                  <c:v>6</c:v>
                </c:pt>
                <c:pt idx="887" formatCode="General">
                  <c:v>6</c:v>
                </c:pt>
                <c:pt idx="888" formatCode="General">
                  <c:v>6</c:v>
                </c:pt>
                <c:pt idx="889" formatCode="General">
                  <c:v>6</c:v>
                </c:pt>
                <c:pt idx="890" formatCode="General">
                  <c:v>6</c:v>
                </c:pt>
                <c:pt idx="891" formatCode="General">
                  <c:v>6</c:v>
                </c:pt>
                <c:pt idx="892" formatCode="General">
                  <c:v>6</c:v>
                </c:pt>
                <c:pt idx="893" formatCode="General">
                  <c:v>6</c:v>
                </c:pt>
                <c:pt idx="894" formatCode="General">
                  <c:v>6</c:v>
                </c:pt>
                <c:pt idx="895" formatCode="General">
                  <c:v>6</c:v>
                </c:pt>
                <c:pt idx="896" formatCode="General">
                  <c:v>6</c:v>
                </c:pt>
                <c:pt idx="897" formatCode="General">
                  <c:v>6</c:v>
                </c:pt>
                <c:pt idx="898" formatCode="General">
                  <c:v>6</c:v>
                </c:pt>
                <c:pt idx="899" formatCode="General">
                  <c:v>6</c:v>
                </c:pt>
                <c:pt idx="900" formatCode="General">
                  <c:v>6</c:v>
                </c:pt>
                <c:pt idx="901" formatCode="General">
                  <c:v>6</c:v>
                </c:pt>
                <c:pt idx="902" formatCode="General">
                  <c:v>6</c:v>
                </c:pt>
                <c:pt idx="903" formatCode="General">
                  <c:v>6</c:v>
                </c:pt>
                <c:pt idx="904" formatCode="General">
                  <c:v>6</c:v>
                </c:pt>
                <c:pt idx="905" formatCode="General">
                  <c:v>6</c:v>
                </c:pt>
                <c:pt idx="906" formatCode="General">
                  <c:v>6</c:v>
                </c:pt>
                <c:pt idx="907" formatCode="General">
                  <c:v>6</c:v>
                </c:pt>
                <c:pt idx="908" formatCode="General">
                  <c:v>6</c:v>
                </c:pt>
                <c:pt idx="909" formatCode="General">
                  <c:v>6</c:v>
                </c:pt>
                <c:pt idx="910" formatCode="General">
                  <c:v>6</c:v>
                </c:pt>
                <c:pt idx="911" formatCode="General">
                  <c:v>6</c:v>
                </c:pt>
                <c:pt idx="912" formatCode="General">
                  <c:v>6</c:v>
                </c:pt>
                <c:pt idx="913" formatCode="General">
                  <c:v>6</c:v>
                </c:pt>
                <c:pt idx="914" formatCode="General">
                  <c:v>6</c:v>
                </c:pt>
                <c:pt idx="915" formatCode="General">
                  <c:v>6</c:v>
                </c:pt>
                <c:pt idx="916" formatCode="General">
                  <c:v>6</c:v>
                </c:pt>
                <c:pt idx="917" formatCode="General">
                  <c:v>6</c:v>
                </c:pt>
                <c:pt idx="918" formatCode="General">
                  <c:v>6</c:v>
                </c:pt>
                <c:pt idx="919" formatCode="General">
                  <c:v>6</c:v>
                </c:pt>
                <c:pt idx="920" formatCode="General">
                  <c:v>6</c:v>
                </c:pt>
                <c:pt idx="921" formatCode="General">
                  <c:v>6</c:v>
                </c:pt>
                <c:pt idx="922" formatCode="General">
                  <c:v>6</c:v>
                </c:pt>
                <c:pt idx="923" formatCode="General">
                  <c:v>6</c:v>
                </c:pt>
                <c:pt idx="924" formatCode="General">
                  <c:v>6</c:v>
                </c:pt>
                <c:pt idx="925" formatCode="General">
                  <c:v>6</c:v>
                </c:pt>
                <c:pt idx="926" formatCode="General">
                  <c:v>6</c:v>
                </c:pt>
                <c:pt idx="927" formatCode="General">
                  <c:v>6</c:v>
                </c:pt>
                <c:pt idx="928" formatCode="General">
                  <c:v>6</c:v>
                </c:pt>
                <c:pt idx="929" formatCode="General">
                  <c:v>6</c:v>
                </c:pt>
                <c:pt idx="930" formatCode="General">
                  <c:v>6</c:v>
                </c:pt>
                <c:pt idx="931" formatCode="General">
                  <c:v>6</c:v>
                </c:pt>
                <c:pt idx="932" formatCode="General">
                  <c:v>6</c:v>
                </c:pt>
                <c:pt idx="933" formatCode="General">
                  <c:v>6</c:v>
                </c:pt>
                <c:pt idx="934" formatCode="General">
                  <c:v>6</c:v>
                </c:pt>
                <c:pt idx="935" formatCode="General">
                  <c:v>6</c:v>
                </c:pt>
                <c:pt idx="936" formatCode="General">
                  <c:v>6</c:v>
                </c:pt>
                <c:pt idx="937" formatCode="General">
                  <c:v>6</c:v>
                </c:pt>
                <c:pt idx="938" formatCode="General">
                  <c:v>6</c:v>
                </c:pt>
                <c:pt idx="939" formatCode="General">
                  <c:v>6</c:v>
                </c:pt>
                <c:pt idx="940" formatCode="General">
                  <c:v>6</c:v>
                </c:pt>
                <c:pt idx="941" formatCode="General">
                  <c:v>6</c:v>
                </c:pt>
                <c:pt idx="942" formatCode="General">
                  <c:v>6</c:v>
                </c:pt>
                <c:pt idx="943" formatCode="General">
                  <c:v>6</c:v>
                </c:pt>
                <c:pt idx="944" formatCode="General">
                  <c:v>6</c:v>
                </c:pt>
                <c:pt idx="945" formatCode="General">
                  <c:v>6</c:v>
                </c:pt>
                <c:pt idx="946" formatCode="General">
                  <c:v>6</c:v>
                </c:pt>
                <c:pt idx="947" formatCode="General">
                  <c:v>6</c:v>
                </c:pt>
                <c:pt idx="948" formatCode="General">
                  <c:v>6</c:v>
                </c:pt>
                <c:pt idx="949" formatCode="General">
                  <c:v>6</c:v>
                </c:pt>
                <c:pt idx="950" formatCode="General">
                  <c:v>6</c:v>
                </c:pt>
                <c:pt idx="951" formatCode="General">
                  <c:v>6</c:v>
                </c:pt>
                <c:pt idx="952" formatCode="General">
                  <c:v>6</c:v>
                </c:pt>
                <c:pt idx="953" formatCode="General">
                  <c:v>6</c:v>
                </c:pt>
                <c:pt idx="954" formatCode="General">
                  <c:v>6</c:v>
                </c:pt>
                <c:pt idx="955" formatCode="General">
                  <c:v>6</c:v>
                </c:pt>
                <c:pt idx="956" formatCode="General">
                  <c:v>6</c:v>
                </c:pt>
                <c:pt idx="957" formatCode="General">
                  <c:v>6</c:v>
                </c:pt>
                <c:pt idx="958" formatCode="General">
                  <c:v>6</c:v>
                </c:pt>
                <c:pt idx="959" formatCode="General">
                  <c:v>6</c:v>
                </c:pt>
                <c:pt idx="960" formatCode="General">
                  <c:v>6</c:v>
                </c:pt>
                <c:pt idx="961" formatCode="General">
                  <c:v>6</c:v>
                </c:pt>
                <c:pt idx="962" formatCode="General">
                  <c:v>6</c:v>
                </c:pt>
                <c:pt idx="963" formatCode="General">
                  <c:v>6</c:v>
                </c:pt>
                <c:pt idx="964" formatCode="General">
                  <c:v>6</c:v>
                </c:pt>
                <c:pt idx="965" formatCode="General">
                  <c:v>6</c:v>
                </c:pt>
                <c:pt idx="966" formatCode="General">
                  <c:v>6</c:v>
                </c:pt>
                <c:pt idx="967" formatCode="General">
                  <c:v>6</c:v>
                </c:pt>
                <c:pt idx="968" formatCode="General">
                  <c:v>6</c:v>
                </c:pt>
                <c:pt idx="969" formatCode="General">
                  <c:v>6</c:v>
                </c:pt>
                <c:pt idx="970" formatCode="General">
                  <c:v>6</c:v>
                </c:pt>
                <c:pt idx="971" formatCode="General">
                  <c:v>6</c:v>
                </c:pt>
                <c:pt idx="972" formatCode="General">
                  <c:v>6</c:v>
                </c:pt>
                <c:pt idx="973" formatCode="General">
                  <c:v>6</c:v>
                </c:pt>
                <c:pt idx="974" formatCode="General">
                  <c:v>6</c:v>
                </c:pt>
                <c:pt idx="975" formatCode="General">
                  <c:v>6</c:v>
                </c:pt>
                <c:pt idx="976" formatCode="General">
                  <c:v>6</c:v>
                </c:pt>
                <c:pt idx="977" formatCode="General">
                  <c:v>6</c:v>
                </c:pt>
                <c:pt idx="978" formatCode="General">
                  <c:v>6</c:v>
                </c:pt>
                <c:pt idx="979" formatCode="General">
                  <c:v>6</c:v>
                </c:pt>
                <c:pt idx="980" formatCode="General">
                  <c:v>6</c:v>
                </c:pt>
                <c:pt idx="981" formatCode="General">
                  <c:v>6</c:v>
                </c:pt>
                <c:pt idx="982" formatCode="General">
                  <c:v>7</c:v>
                </c:pt>
                <c:pt idx="983" formatCode="General">
                  <c:v>7</c:v>
                </c:pt>
                <c:pt idx="984" formatCode="General">
                  <c:v>7</c:v>
                </c:pt>
                <c:pt idx="985" formatCode="General">
                  <c:v>7</c:v>
                </c:pt>
                <c:pt idx="986" formatCode="General">
                  <c:v>7</c:v>
                </c:pt>
                <c:pt idx="987" formatCode="General">
                  <c:v>7</c:v>
                </c:pt>
                <c:pt idx="988" formatCode="General">
                  <c:v>7</c:v>
                </c:pt>
                <c:pt idx="989" formatCode="General">
                  <c:v>7</c:v>
                </c:pt>
                <c:pt idx="990" formatCode="General">
                  <c:v>7</c:v>
                </c:pt>
                <c:pt idx="991" formatCode="General">
                  <c:v>7</c:v>
                </c:pt>
                <c:pt idx="992" formatCode="General">
                  <c:v>7</c:v>
                </c:pt>
                <c:pt idx="993" formatCode="General">
                  <c:v>7</c:v>
                </c:pt>
                <c:pt idx="994" formatCode="General">
                  <c:v>7</c:v>
                </c:pt>
                <c:pt idx="995" formatCode="General">
                  <c:v>7</c:v>
                </c:pt>
                <c:pt idx="996" formatCode="General">
                  <c:v>7</c:v>
                </c:pt>
                <c:pt idx="997" formatCode="General">
                  <c:v>7</c:v>
                </c:pt>
                <c:pt idx="998" formatCode="General">
                  <c:v>7</c:v>
                </c:pt>
                <c:pt idx="999" formatCode="General">
                  <c:v>7</c:v>
                </c:pt>
                <c:pt idx="1000" formatCode="General">
                  <c:v>7</c:v>
                </c:pt>
                <c:pt idx="1001" formatCode="General">
                  <c:v>7</c:v>
                </c:pt>
                <c:pt idx="1002" formatCode="General">
                  <c:v>7</c:v>
                </c:pt>
                <c:pt idx="1003" formatCode="General">
                  <c:v>7</c:v>
                </c:pt>
                <c:pt idx="1004" formatCode="General">
                  <c:v>7</c:v>
                </c:pt>
                <c:pt idx="1005" formatCode="General">
                  <c:v>7</c:v>
                </c:pt>
                <c:pt idx="1006" formatCode="General">
                  <c:v>7</c:v>
                </c:pt>
                <c:pt idx="1007" formatCode="General">
                  <c:v>7</c:v>
                </c:pt>
                <c:pt idx="1008" formatCode="General">
                  <c:v>7</c:v>
                </c:pt>
                <c:pt idx="1009" formatCode="General">
                  <c:v>7</c:v>
                </c:pt>
                <c:pt idx="1010" formatCode="General">
                  <c:v>7</c:v>
                </c:pt>
                <c:pt idx="1011" formatCode="General">
                  <c:v>7</c:v>
                </c:pt>
                <c:pt idx="1012" formatCode="General">
                  <c:v>7</c:v>
                </c:pt>
                <c:pt idx="1013" formatCode="General">
                  <c:v>7</c:v>
                </c:pt>
                <c:pt idx="1014" formatCode="General">
                  <c:v>7</c:v>
                </c:pt>
                <c:pt idx="1015" formatCode="General">
                  <c:v>7</c:v>
                </c:pt>
                <c:pt idx="1016" formatCode="General">
                  <c:v>7</c:v>
                </c:pt>
                <c:pt idx="1017" formatCode="General">
                  <c:v>7</c:v>
                </c:pt>
                <c:pt idx="1018" formatCode="General">
                  <c:v>7</c:v>
                </c:pt>
                <c:pt idx="1019" formatCode="General">
                  <c:v>7</c:v>
                </c:pt>
                <c:pt idx="1020" formatCode="General">
                  <c:v>7</c:v>
                </c:pt>
                <c:pt idx="1021" formatCode="General">
                  <c:v>7</c:v>
                </c:pt>
                <c:pt idx="1022" formatCode="General">
                  <c:v>7</c:v>
                </c:pt>
                <c:pt idx="1023" formatCode="General">
                  <c:v>7</c:v>
                </c:pt>
                <c:pt idx="1024" formatCode="General">
                  <c:v>7</c:v>
                </c:pt>
                <c:pt idx="1025" formatCode="General">
                  <c:v>7</c:v>
                </c:pt>
                <c:pt idx="1026" formatCode="General">
                  <c:v>7</c:v>
                </c:pt>
                <c:pt idx="1027" formatCode="General">
                  <c:v>7</c:v>
                </c:pt>
                <c:pt idx="1028" formatCode="General">
                  <c:v>7</c:v>
                </c:pt>
                <c:pt idx="1029" formatCode="General">
                  <c:v>7</c:v>
                </c:pt>
                <c:pt idx="1030" formatCode="General">
                  <c:v>7</c:v>
                </c:pt>
                <c:pt idx="1031" formatCode="General">
                  <c:v>7</c:v>
                </c:pt>
                <c:pt idx="1032" formatCode="General">
                  <c:v>7</c:v>
                </c:pt>
                <c:pt idx="1033" formatCode="General">
                  <c:v>7</c:v>
                </c:pt>
                <c:pt idx="1034" formatCode="General">
                  <c:v>7</c:v>
                </c:pt>
                <c:pt idx="1035" formatCode="General">
                  <c:v>7</c:v>
                </c:pt>
                <c:pt idx="1036" formatCode="General">
                  <c:v>7</c:v>
                </c:pt>
                <c:pt idx="1037" formatCode="General">
                  <c:v>7</c:v>
                </c:pt>
                <c:pt idx="1038" formatCode="General">
                  <c:v>7</c:v>
                </c:pt>
                <c:pt idx="1039" formatCode="General">
                  <c:v>7</c:v>
                </c:pt>
                <c:pt idx="1040" formatCode="General">
                  <c:v>7</c:v>
                </c:pt>
                <c:pt idx="1041" formatCode="General">
                  <c:v>7</c:v>
                </c:pt>
                <c:pt idx="1042" formatCode="General">
                  <c:v>7</c:v>
                </c:pt>
                <c:pt idx="1043" formatCode="General">
                  <c:v>7</c:v>
                </c:pt>
                <c:pt idx="1044" formatCode="General">
                  <c:v>7</c:v>
                </c:pt>
                <c:pt idx="1045" formatCode="General">
                  <c:v>7</c:v>
                </c:pt>
                <c:pt idx="1046" formatCode="General">
                  <c:v>7</c:v>
                </c:pt>
                <c:pt idx="1047" formatCode="General">
                  <c:v>7</c:v>
                </c:pt>
                <c:pt idx="1048" formatCode="General">
                  <c:v>7</c:v>
                </c:pt>
                <c:pt idx="1049" formatCode="General">
                  <c:v>7</c:v>
                </c:pt>
                <c:pt idx="1050" formatCode="General">
                  <c:v>7</c:v>
                </c:pt>
                <c:pt idx="1051" formatCode="General">
                  <c:v>7</c:v>
                </c:pt>
                <c:pt idx="1052" formatCode="General">
                  <c:v>7</c:v>
                </c:pt>
                <c:pt idx="1053" formatCode="General">
                  <c:v>7</c:v>
                </c:pt>
                <c:pt idx="1054" formatCode="General">
                  <c:v>7</c:v>
                </c:pt>
                <c:pt idx="1055" formatCode="General">
                  <c:v>7</c:v>
                </c:pt>
                <c:pt idx="1056" formatCode="General">
                  <c:v>7</c:v>
                </c:pt>
                <c:pt idx="1057" formatCode="General">
                  <c:v>7</c:v>
                </c:pt>
                <c:pt idx="1058" formatCode="General">
                  <c:v>7</c:v>
                </c:pt>
                <c:pt idx="1059" formatCode="General">
                  <c:v>7</c:v>
                </c:pt>
                <c:pt idx="1060" formatCode="General">
                  <c:v>7</c:v>
                </c:pt>
                <c:pt idx="1061" formatCode="General">
                  <c:v>7</c:v>
                </c:pt>
                <c:pt idx="1062" formatCode="General">
                  <c:v>7</c:v>
                </c:pt>
                <c:pt idx="1063" formatCode="General">
                  <c:v>7</c:v>
                </c:pt>
                <c:pt idx="1064" formatCode="General">
                  <c:v>7</c:v>
                </c:pt>
                <c:pt idx="1065" formatCode="General">
                  <c:v>7</c:v>
                </c:pt>
                <c:pt idx="1066" formatCode="General">
                  <c:v>7</c:v>
                </c:pt>
                <c:pt idx="1067" formatCode="General">
                  <c:v>7</c:v>
                </c:pt>
                <c:pt idx="1068" formatCode="General">
                  <c:v>7</c:v>
                </c:pt>
                <c:pt idx="1069" formatCode="General">
                  <c:v>7</c:v>
                </c:pt>
                <c:pt idx="1070" formatCode="General">
                  <c:v>7</c:v>
                </c:pt>
                <c:pt idx="1071" formatCode="General">
                  <c:v>7</c:v>
                </c:pt>
                <c:pt idx="1072" formatCode="General">
                  <c:v>7</c:v>
                </c:pt>
                <c:pt idx="1073" formatCode="General">
                  <c:v>7</c:v>
                </c:pt>
                <c:pt idx="1074" formatCode="General">
                  <c:v>7</c:v>
                </c:pt>
                <c:pt idx="1075" formatCode="General">
                  <c:v>7</c:v>
                </c:pt>
                <c:pt idx="1076" formatCode="General">
                  <c:v>7</c:v>
                </c:pt>
                <c:pt idx="1077" formatCode="General">
                  <c:v>7</c:v>
                </c:pt>
                <c:pt idx="1078" formatCode="General">
                  <c:v>7</c:v>
                </c:pt>
                <c:pt idx="1079" formatCode="General">
                  <c:v>7</c:v>
                </c:pt>
                <c:pt idx="1080" formatCode="General">
                  <c:v>8</c:v>
                </c:pt>
                <c:pt idx="1081" formatCode="General">
                  <c:v>8</c:v>
                </c:pt>
                <c:pt idx="1082" formatCode="General">
                  <c:v>8</c:v>
                </c:pt>
                <c:pt idx="1083" formatCode="General">
                  <c:v>8</c:v>
                </c:pt>
                <c:pt idx="1084" formatCode="General">
                  <c:v>8</c:v>
                </c:pt>
                <c:pt idx="1085" formatCode="General">
                  <c:v>8</c:v>
                </c:pt>
                <c:pt idx="1086" formatCode="General">
                  <c:v>8</c:v>
                </c:pt>
                <c:pt idx="1087" formatCode="General">
                  <c:v>8</c:v>
                </c:pt>
                <c:pt idx="1088" formatCode="General">
                  <c:v>8</c:v>
                </c:pt>
                <c:pt idx="1089" formatCode="General">
                  <c:v>8</c:v>
                </c:pt>
                <c:pt idx="1090" formatCode="General">
                  <c:v>8</c:v>
                </c:pt>
                <c:pt idx="1091" formatCode="General">
                  <c:v>8</c:v>
                </c:pt>
                <c:pt idx="1092" formatCode="General">
                  <c:v>8</c:v>
                </c:pt>
                <c:pt idx="1093" formatCode="General">
                  <c:v>8</c:v>
                </c:pt>
                <c:pt idx="1094" formatCode="General">
                  <c:v>8</c:v>
                </c:pt>
                <c:pt idx="1095" formatCode="General">
                  <c:v>8</c:v>
                </c:pt>
                <c:pt idx="1096" formatCode="General">
                  <c:v>8</c:v>
                </c:pt>
                <c:pt idx="1097" formatCode="General">
                  <c:v>8</c:v>
                </c:pt>
                <c:pt idx="1098" formatCode="General">
                  <c:v>8</c:v>
                </c:pt>
                <c:pt idx="1099" formatCode="General">
                  <c:v>8</c:v>
                </c:pt>
                <c:pt idx="1100" formatCode="General">
                  <c:v>8</c:v>
                </c:pt>
                <c:pt idx="1101" formatCode="General">
                  <c:v>8</c:v>
                </c:pt>
                <c:pt idx="1102" formatCode="General">
                  <c:v>8</c:v>
                </c:pt>
                <c:pt idx="1103" formatCode="General">
                  <c:v>8</c:v>
                </c:pt>
                <c:pt idx="1104" formatCode="General">
                  <c:v>8</c:v>
                </c:pt>
                <c:pt idx="1105" formatCode="General">
                  <c:v>8</c:v>
                </c:pt>
                <c:pt idx="1106" formatCode="General">
                  <c:v>8</c:v>
                </c:pt>
                <c:pt idx="1107" formatCode="General">
                  <c:v>8</c:v>
                </c:pt>
                <c:pt idx="1108" formatCode="General">
                  <c:v>8</c:v>
                </c:pt>
                <c:pt idx="1109" formatCode="General">
                  <c:v>8</c:v>
                </c:pt>
                <c:pt idx="1110" formatCode="General">
                  <c:v>8</c:v>
                </c:pt>
                <c:pt idx="1111" formatCode="General">
                  <c:v>8</c:v>
                </c:pt>
                <c:pt idx="1112" formatCode="General">
                  <c:v>8</c:v>
                </c:pt>
                <c:pt idx="1113" formatCode="General">
                  <c:v>8</c:v>
                </c:pt>
                <c:pt idx="1114" formatCode="General">
                  <c:v>8</c:v>
                </c:pt>
                <c:pt idx="1115" formatCode="General">
                  <c:v>8</c:v>
                </c:pt>
                <c:pt idx="1116" formatCode="General">
                  <c:v>8</c:v>
                </c:pt>
                <c:pt idx="1117" formatCode="General">
                  <c:v>8</c:v>
                </c:pt>
                <c:pt idx="1118" formatCode="General">
                  <c:v>8</c:v>
                </c:pt>
                <c:pt idx="1119" formatCode="General">
                  <c:v>8</c:v>
                </c:pt>
                <c:pt idx="1120" formatCode="General">
                  <c:v>8</c:v>
                </c:pt>
                <c:pt idx="1121" formatCode="General">
                  <c:v>8</c:v>
                </c:pt>
                <c:pt idx="1122" formatCode="General">
                  <c:v>8</c:v>
                </c:pt>
                <c:pt idx="1123" formatCode="General">
                  <c:v>8</c:v>
                </c:pt>
                <c:pt idx="1124" formatCode="General">
                  <c:v>8</c:v>
                </c:pt>
                <c:pt idx="1125" formatCode="General">
                  <c:v>8</c:v>
                </c:pt>
                <c:pt idx="1126" formatCode="General">
                  <c:v>8</c:v>
                </c:pt>
                <c:pt idx="1127" formatCode="General">
                  <c:v>8</c:v>
                </c:pt>
                <c:pt idx="1128" formatCode="General">
                  <c:v>8</c:v>
                </c:pt>
                <c:pt idx="1129" formatCode="General">
                  <c:v>8</c:v>
                </c:pt>
                <c:pt idx="1130" formatCode="General">
                  <c:v>8</c:v>
                </c:pt>
                <c:pt idx="1131" formatCode="General">
                  <c:v>8</c:v>
                </c:pt>
                <c:pt idx="1132" formatCode="General">
                  <c:v>8</c:v>
                </c:pt>
                <c:pt idx="1133" formatCode="General">
                  <c:v>8</c:v>
                </c:pt>
                <c:pt idx="1134" formatCode="General">
                  <c:v>8</c:v>
                </c:pt>
                <c:pt idx="1135" formatCode="General">
                  <c:v>8</c:v>
                </c:pt>
                <c:pt idx="1136" formatCode="General">
                  <c:v>8</c:v>
                </c:pt>
                <c:pt idx="1137" formatCode="General">
                  <c:v>8</c:v>
                </c:pt>
                <c:pt idx="1138" formatCode="General">
                  <c:v>8</c:v>
                </c:pt>
                <c:pt idx="1139" formatCode="General">
                  <c:v>8</c:v>
                </c:pt>
                <c:pt idx="1140" formatCode="General">
                  <c:v>8</c:v>
                </c:pt>
                <c:pt idx="1141" formatCode="General">
                  <c:v>8</c:v>
                </c:pt>
                <c:pt idx="1142" formatCode="General">
                  <c:v>8</c:v>
                </c:pt>
                <c:pt idx="1143" formatCode="General">
                  <c:v>9</c:v>
                </c:pt>
                <c:pt idx="1144" formatCode="General">
                  <c:v>9</c:v>
                </c:pt>
                <c:pt idx="1145" formatCode="General">
                  <c:v>9</c:v>
                </c:pt>
                <c:pt idx="1146" formatCode="General">
                  <c:v>9</c:v>
                </c:pt>
                <c:pt idx="1147" formatCode="General">
                  <c:v>9</c:v>
                </c:pt>
                <c:pt idx="1148" formatCode="General">
                  <c:v>9</c:v>
                </c:pt>
                <c:pt idx="1149" formatCode="General">
                  <c:v>9</c:v>
                </c:pt>
                <c:pt idx="1150" formatCode="General">
                  <c:v>9</c:v>
                </c:pt>
                <c:pt idx="1151" formatCode="General">
                  <c:v>9</c:v>
                </c:pt>
                <c:pt idx="1152" formatCode="General">
                  <c:v>9</c:v>
                </c:pt>
                <c:pt idx="1153" formatCode="General">
                  <c:v>9</c:v>
                </c:pt>
                <c:pt idx="1154" formatCode="General">
                  <c:v>9</c:v>
                </c:pt>
                <c:pt idx="1155" formatCode="General">
                  <c:v>9</c:v>
                </c:pt>
                <c:pt idx="1156" formatCode="General">
                  <c:v>9</c:v>
                </c:pt>
                <c:pt idx="1157" formatCode="General">
                  <c:v>9</c:v>
                </c:pt>
                <c:pt idx="1158" formatCode="General">
                  <c:v>9</c:v>
                </c:pt>
                <c:pt idx="1159" formatCode="General">
                  <c:v>9</c:v>
                </c:pt>
                <c:pt idx="1160" formatCode="General">
                  <c:v>9</c:v>
                </c:pt>
                <c:pt idx="1161" formatCode="General">
                  <c:v>9</c:v>
                </c:pt>
                <c:pt idx="1162" formatCode="General">
                  <c:v>9</c:v>
                </c:pt>
                <c:pt idx="1163" formatCode="General">
                  <c:v>9</c:v>
                </c:pt>
                <c:pt idx="1164" formatCode="General">
                  <c:v>9</c:v>
                </c:pt>
                <c:pt idx="1165" formatCode="General">
                  <c:v>9</c:v>
                </c:pt>
                <c:pt idx="1166" formatCode="General">
                  <c:v>9</c:v>
                </c:pt>
                <c:pt idx="1167" formatCode="General">
                  <c:v>9</c:v>
                </c:pt>
                <c:pt idx="1168" formatCode="General">
                  <c:v>9</c:v>
                </c:pt>
                <c:pt idx="1169" formatCode="General">
                  <c:v>9</c:v>
                </c:pt>
                <c:pt idx="1170" formatCode="General">
                  <c:v>9</c:v>
                </c:pt>
                <c:pt idx="1171" formatCode="General">
                  <c:v>9</c:v>
                </c:pt>
                <c:pt idx="1172" formatCode="General">
                  <c:v>9</c:v>
                </c:pt>
                <c:pt idx="1173" formatCode="General">
                  <c:v>9</c:v>
                </c:pt>
                <c:pt idx="1174" formatCode="General">
                  <c:v>9</c:v>
                </c:pt>
                <c:pt idx="1175" formatCode="General">
                  <c:v>9</c:v>
                </c:pt>
                <c:pt idx="1176" formatCode="General">
                  <c:v>9</c:v>
                </c:pt>
                <c:pt idx="1177" formatCode="General">
                  <c:v>9</c:v>
                </c:pt>
                <c:pt idx="1178" formatCode="General">
                  <c:v>9</c:v>
                </c:pt>
                <c:pt idx="1179" formatCode="General">
                  <c:v>9</c:v>
                </c:pt>
                <c:pt idx="1180" formatCode="General">
                  <c:v>9</c:v>
                </c:pt>
                <c:pt idx="1181" formatCode="General">
                  <c:v>9</c:v>
                </c:pt>
                <c:pt idx="1182" formatCode="General">
                  <c:v>9</c:v>
                </c:pt>
                <c:pt idx="1183" formatCode="General">
                  <c:v>9</c:v>
                </c:pt>
                <c:pt idx="1184" formatCode="General">
                  <c:v>9</c:v>
                </c:pt>
                <c:pt idx="1185" formatCode="General">
                  <c:v>9</c:v>
                </c:pt>
                <c:pt idx="1186" formatCode="General">
                  <c:v>9</c:v>
                </c:pt>
                <c:pt idx="1187" formatCode="General">
                  <c:v>9</c:v>
                </c:pt>
                <c:pt idx="1188" formatCode="General">
                  <c:v>9</c:v>
                </c:pt>
                <c:pt idx="1189" formatCode="General">
                  <c:v>9</c:v>
                </c:pt>
                <c:pt idx="1190" formatCode="General">
                  <c:v>9</c:v>
                </c:pt>
                <c:pt idx="1191" formatCode="General">
                  <c:v>9</c:v>
                </c:pt>
                <c:pt idx="1192" formatCode="General">
                  <c:v>9</c:v>
                </c:pt>
                <c:pt idx="1193" formatCode="General">
                  <c:v>9</c:v>
                </c:pt>
                <c:pt idx="1194" formatCode="General">
                  <c:v>9</c:v>
                </c:pt>
                <c:pt idx="1195" formatCode="General">
                  <c:v>9</c:v>
                </c:pt>
                <c:pt idx="1196" formatCode="General">
                  <c:v>9</c:v>
                </c:pt>
                <c:pt idx="1197" formatCode="General">
                  <c:v>9</c:v>
                </c:pt>
                <c:pt idx="1198" formatCode="General">
                  <c:v>9</c:v>
                </c:pt>
                <c:pt idx="1199" formatCode="General">
                  <c:v>9</c:v>
                </c:pt>
                <c:pt idx="1200" formatCode="General">
                  <c:v>9</c:v>
                </c:pt>
                <c:pt idx="1201" formatCode="General">
                  <c:v>9</c:v>
                </c:pt>
                <c:pt idx="1202" formatCode="General">
                  <c:v>9</c:v>
                </c:pt>
                <c:pt idx="1203" formatCode="General">
                  <c:v>9</c:v>
                </c:pt>
                <c:pt idx="1204" formatCode="General">
                  <c:v>9</c:v>
                </c:pt>
                <c:pt idx="1205" formatCode="General">
                  <c:v>9</c:v>
                </c:pt>
                <c:pt idx="1206" formatCode="General">
                  <c:v>9</c:v>
                </c:pt>
                <c:pt idx="1207" formatCode="General">
                  <c:v>9</c:v>
                </c:pt>
                <c:pt idx="1208" formatCode="General">
                  <c:v>10</c:v>
                </c:pt>
                <c:pt idx="1209" formatCode="General">
                  <c:v>10</c:v>
                </c:pt>
                <c:pt idx="1210" formatCode="General">
                  <c:v>10</c:v>
                </c:pt>
                <c:pt idx="1211" formatCode="General">
                  <c:v>10</c:v>
                </c:pt>
                <c:pt idx="1212" formatCode="General">
                  <c:v>10</c:v>
                </c:pt>
                <c:pt idx="1213" formatCode="General">
                  <c:v>10</c:v>
                </c:pt>
                <c:pt idx="1214" formatCode="General">
                  <c:v>10</c:v>
                </c:pt>
                <c:pt idx="1215" formatCode="General">
                  <c:v>10</c:v>
                </c:pt>
                <c:pt idx="1216" formatCode="General">
                  <c:v>10</c:v>
                </c:pt>
                <c:pt idx="1217" formatCode="General">
                  <c:v>10</c:v>
                </c:pt>
                <c:pt idx="1218" formatCode="General">
                  <c:v>10</c:v>
                </c:pt>
                <c:pt idx="1219" formatCode="General">
                  <c:v>10</c:v>
                </c:pt>
                <c:pt idx="1220" formatCode="General">
                  <c:v>10</c:v>
                </c:pt>
                <c:pt idx="1221" formatCode="General">
                  <c:v>10</c:v>
                </c:pt>
                <c:pt idx="1222" formatCode="General">
                  <c:v>10</c:v>
                </c:pt>
                <c:pt idx="1223" formatCode="General">
                  <c:v>10</c:v>
                </c:pt>
                <c:pt idx="1224" formatCode="General">
                  <c:v>10</c:v>
                </c:pt>
                <c:pt idx="1225" formatCode="General">
                  <c:v>10</c:v>
                </c:pt>
                <c:pt idx="1226" formatCode="General">
                  <c:v>10</c:v>
                </c:pt>
                <c:pt idx="1227" formatCode="General">
                  <c:v>10</c:v>
                </c:pt>
                <c:pt idx="1228" formatCode="General">
                  <c:v>10</c:v>
                </c:pt>
                <c:pt idx="1229" formatCode="General">
                  <c:v>10</c:v>
                </c:pt>
                <c:pt idx="1230" formatCode="General">
                  <c:v>10</c:v>
                </c:pt>
                <c:pt idx="1231" formatCode="General">
                  <c:v>10</c:v>
                </c:pt>
                <c:pt idx="1232" formatCode="General">
                  <c:v>10</c:v>
                </c:pt>
                <c:pt idx="1233" formatCode="General">
                  <c:v>10</c:v>
                </c:pt>
                <c:pt idx="1234" formatCode="General">
                  <c:v>10</c:v>
                </c:pt>
                <c:pt idx="1235" formatCode="General">
                  <c:v>10</c:v>
                </c:pt>
                <c:pt idx="1236" formatCode="General">
                  <c:v>10</c:v>
                </c:pt>
                <c:pt idx="1237" formatCode="General">
                  <c:v>10</c:v>
                </c:pt>
                <c:pt idx="1238" formatCode="General">
                  <c:v>10</c:v>
                </c:pt>
                <c:pt idx="1239" formatCode="General">
                  <c:v>10</c:v>
                </c:pt>
                <c:pt idx="1240" formatCode="General">
                  <c:v>10</c:v>
                </c:pt>
                <c:pt idx="1241" formatCode="General">
                  <c:v>10</c:v>
                </c:pt>
                <c:pt idx="1242" formatCode="General">
                  <c:v>10</c:v>
                </c:pt>
                <c:pt idx="1243" formatCode="General">
                  <c:v>10</c:v>
                </c:pt>
                <c:pt idx="1244" formatCode="General">
                  <c:v>10</c:v>
                </c:pt>
                <c:pt idx="1245" formatCode="General">
                  <c:v>10</c:v>
                </c:pt>
                <c:pt idx="1246" formatCode="General">
                  <c:v>10</c:v>
                </c:pt>
                <c:pt idx="1247" formatCode="General">
                  <c:v>10</c:v>
                </c:pt>
                <c:pt idx="1248" formatCode="General">
                  <c:v>10</c:v>
                </c:pt>
                <c:pt idx="1249" formatCode="General">
                  <c:v>10</c:v>
                </c:pt>
                <c:pt idx="1250" formatCode="General">
                  <c:v>10</c:v>
                </c:pt>
                <c:pt idx="1251" formatCode="General">
                  <c:v>10</c:v>
                </c:pt>
                <c:pt idx="1252" formatCode="General">
                  <c:v>11</c:v>
                </c:pt>
                <c:pt idx="1253" formatCode="General">
                  <c:v>11</c:v>
                </c:pt>
                <c:pt idx="1254" formatCode="General">
                  <c:v>11</c:v>
                </c:pt>
                <c:pt idx="1255" formatCode="General">
                  <c:v>11</c:v>
                </c:pt>
                <c:pt idx="1256" formatCode="General">
                  <c:v>11</c:v>
                </c:pt>
                <c:pt idx="1257" formatCode="General">
                  <c:v>11</c:v>
                </c:pt>
                <c:pt idx="1258" formatCode="General">
                  <c:v>11</c:v>
                </c:pt>
                <c:pt idx="1259" formatCode="General">
                  <c:v>11</c:v>
                </c:pt>
                <c:pt idx="1260" formatCode="General">
                  <c:v>11</c:v>
                </c:pt>
                <c:pt idx="1261" formatCode="General">
                  <c:v>11</c:v>
                </c:pt>
                <c:pt idx="1262" formatCode="General">
                  <c:v>11</c:v>
                </c:pt>
                <c:pt idx="1263" formatCode="General">
                  <c:v>11</c:v>
                </c:pt>
                <c:pt idx="1264" formatCode="General">
                  <c:v>11</c:v>
                </c:pt>
                <c:pt idx="1265" formatCode="General">
                  <c:v>11</c:v>
                </c:pt>
                <c:pt idx="1266" formatCode="General">
                  <c:v>11</c:v>
                </c:pt>
                <c:pt idx="1267" formatCode="General">
                  <c:v>11</c:v>
                </c:pt>
                <c:pt idx="1268" formatCode="General">
                  <c:v>11</c:v>
                </c:pt>
                <c:pt idx="1269" formatCode="General">
                  <c:v>11</c:v>
                </c:pt>
                <c:pt idx="1270" formatCode="General">
                  <c:v>11</c:v>
                </c:pt>
                <c:pt idx="1271" formatCode="General">
                  <c:v>11</c:v>
                </c:pt>
                <c:pt idx="1272" formatCode="General">
                  <c:v>11</c:v>
                </c:pt>
                <c:pt idx="1273" formatCode="General">
                  <c:v>11</c:v>
                </c:pt>
                <c:pt idx="1274" formatCode="General">
                  <c:v>11</c:v>
                </c:pt>
                <c:pt idx="1275" formatCode="General">
                  <c:v>11</c:v>
                </c:pt>
                <c:pt idx="1276" formatCode="General">
                  <c:v>11</c:v>
                </c:pt>
                <c:pt idx="1277" formatCode="General">
                  <c:v>11</c:v>
                </c:pt>
                <c:pt idx="1278" formatCode="General">
                  <c:v>11</c:v>
                </c:pt>
                <c:pt idx="1279" formatCode="General">
                  <c:v>11</c:v>
                </c:pt>
                <c:pt idx="1280" formatCode="General">
                  <c:v>11</c:v>
                </c:pt>
                <c:pt idx="1281" formatCode="General">
                  <c:v>11</c:v>
                </c:pt>
                <c:pt idx="1282" formatCode="General">
                  <c:v>11</c:v>
                </c:pt>
                <c:pt idx="1283" formatCode="General">
                  <c:v>11</c:v>
                </c:pt>
                <c:pt idx="1284" formatCode="General">
                  <c:v>11</c:v>
                </c:pt>
                <c:pt idx="1285" formatCode="General">
                  <c:v>11</c:v>
                </c:pt>
                <c:pt idx="1286" formatCode="General">
                  <c:v>11</c:v>
                </c:pt>
                <c:pt idx="1287" formatCode="General">
                  <c:v>11</c:v>
                </c:pt>
                <c:pt idx="1288" formatCode="General">
                  <c:v>11</c:v>
                </c:pt>
                <c:pt idx="1289" formatCode="General">
                  <c:v>11</c:v>
                </c:pt>
                <c:pt idx="1290" formatCode="General">
                  <c:v>11</c:v>
                </c:pt>
                <c:pt idx="1291" formatCode="General">
                  <c:v>11</c:v>
                </c:pt>
                <c:pt idx="1292" formatCode="General">
                  <c:v>11</c:v>
                </c:pt>
                <c:pt idx="1293" formatCode="General">
                  <c:v>11</c:v>
                </c:pt>
                <c:pt idx="1294" formatCode="General">
                  <c:v>11</c:v>
                </c:pt>
                <c:pt idx="1295" formatCode="General">
                  <c:v>11</c:v>
                </c:pt>
                <c:pt idx="1296" formatCode="General">
                  <c:v>11</c:v>
                </c:pt>
                <c:pt idx="1297" formatCode="General">
                  <c:v>11</c:v>
                </c:pt>
                <c:pt idx="1298" formatCode="General">
                  <c:v>11</c:v>
                </c:pt>
                <c:pt idx="1299" formatCode="General">
                  <c:v>11</c:v>
                </c:pt>
                <c:pt idx="1300" formatCode="General">
                  <c:v>11</c:v>
                </c:pt>
                <c:pt idx="1301" formatCode="General">
                  <c:v>11</c:v>
                </c:pt>
                <c:pt idx="1302" formatCode="General">
                  <c:v>11</c:v>
                </c:pt>
                <c:pt idx="1303" formatCode="General">
                  <c:v>11</c:v>
                </c:pt>
                <c:pt idx="1304" formatCode="General">
                  <c:v>11</c:v>
                </c:pt>
                <c:pt idx="1305" formatCode="General">
                  <c:v>12</c:v>
                </c:pt>
                <c:pt idx="1306" formatCode="General">
                  <c:v>12</c:v>
                </c:pt>
                <c:pt idx="1307" formatCode="General">
                  <c:v>12</c:v>
                </c:pt>
                <c:pt idx="1308" formatCode="General">
                  <c:v>12</c:v>
                </c:pt>
                <c:pt idx="1309" formatCode="General">
                  <c:v>12</c:v>
                </c:pt>
                <c:pt idx="1310" formatCode="General">
                  <c:v>12</c:v>
                </c:pt>
                <c:pt idx="1311" formatCode="General">
                  <c:v>12</c:v>
                </c:pt>
                <c:pt idx="1312" formatCode="General">
                  <c:v>12</c:v>
                </c:pt>
                <c:pt idx="1313" formatCode="General">
                  <c:v>12</c:v>
                </c:pt>
                <c:pt idx="1314" formatCode="General">
                  <c:v>12</c:v>
                </c:pt>
                <c:pt idx="1315" formatCode="General">
                  <c:v>12</c:v>
                </c:pt>
                <c:pt idx="1316" formatCode="General">
                  <c:v>12</c:v>
                </c:pt>
                <c:pt idx="1317" formatCode="General">
                  <c:v>12</c:v>
                </c:pt>
                <c:pt idx="1318" formatCode="General">
                  <c:v>12</c:v>
                </c:pt>
                <c:pt idx="1319" formatCode="General">
                  <c:v>12</c:v>
                </c:pt>
                <c:pt idx="1320" formatCode="General">
                  <c:v>12</c:v>
                </c:pt>
                <c:pt idx="1321" formatCode="General">
                  <c:v>12</c:v>
                </c:pt>
                <c:pt idx="1322" formatCode="General">
                  <c:v>12</c:v>
                </c:pt>
                <c:pt idx="1323" formatCode="General">
                  <c:v>12</c:v>
                </c:pt>
                <c:pt idx="1324" formatCode="General">
                  <c:v>12</c:v>
                </c:pt>
                <c:pt idx="1325" formatCode="General">
                  <c:v>12</c:v>
                </c:pt>
                <c:pt idx="1326" formatCode="General">
                  <c:v>12</c:v>
                </c:pt>
                <c:pt idx="1327" formatCode="General">
                  <c:v>12</c:v>
                </c:pt>
                <c:pt idx="1328" formatCode="General">
                  <c:v>12</c:v>
                </c:pt>
                <c:pt idx="1329" formatCode="General">
                  <c:v>12</c:v>
                </c:pt>
                <c:pt idx="1330" formatCode="General">
                  <c:v>12</c:v>
                </c:pt>
                <c:pt idx="1331" formatCode="General">
                  <c:v>12</c:v>
                </c:pt>
                <c:pt idx="1332" formatCode="General">
                  <c:v>12</c:v>
                </c:pt>
                <c:pt idx="1333" formatCode="General">
                  <c:v>12</c:v>
                </c:pt>
                <c:pt idx="1334" formatCode="General">
                  <c:v>12</c:v>
                </c:pt>
                <c:pt idx="1335" formatCode="General">
                  <c:v>12</c:v>
                </c:pt>
                <c:pt idx="1336" formatCode="General">
                  <c:v>12</c:v>
                </c:pt>
                <c:pt idx="1337" formatCode="General">
                  <c:v>12</c:v>
                </c:pt>
                <c:pt idx="1338" formatCode="General">
                  <c:v>12</c:v>
                </c:pt>
                <c:pt idx="1339" formatCode="General">
                  <c:v>12</c:v>
                </c:pt>
                <c:pt idx="1340" formatCode="General">
                  <c:v>12</c:v>
                </c:pt>
                <c:pt idx="1341" formatCode="General">
                  <c:v>12</c:v>
                </c:pt>
                <c:pt idx="1342" formatCode="General">
                  <c:v>12</c:v>
                </c:pt>
                <c:pt idx="1343" formatCode="General">
                  <c:v>12</c:v>
                </c:pt>
                <c:pt idx="1344" formatCode="General">
                  <c:v>12</c:v>
                </c:pt>
                <c:pt idx="1345" formatCode="General">
                  <c:v>12</c:v>
                </c:pt>
                <c:pt idx="1346" formatCode="General">
                  <c:v>12</c:v>
                </c:pt>
                <c:pt idx="1347" formatCode="General">
                  <c:v>12</c:v>
                </c:pt>
                <c:pt idx="1348" formatCode="General">
                  <c:v>12</c:v>
                </c:pt>
                <c:pt idx="1349" formatCode="General">
                  <c:v>12</c:v>
                </c:pt>
                <c:pt idx="1350" formatCode="General">
                  <c:v>12</c:v>
                </c:pt>
                <c:pt idx="1351" formatCode="General">
                  <c:v>12</c:v>
                </c:pt>
                <c:pt idx="1352" formatCode="General">
                  <c:v>12</c:v>
                </c:pt>
                <c:pt idx="1353" formatCode="General">
                  <c:v>12</c:v>
                </c:pt>
                <c:pt idx="1354" formatCode="General">
                  <c:v>12</c:v>
                </c:pt>
                <c:pt idx="1355" formatCode="General">
                  <c:v>12</c:v>
                </c:pt>
                <c:pt idx="1356" formatCode="General">
                  <c:v>12</c:v>
                </c:pt>
                <c:pt idx="1357" formatCode="General">
                  <c:v>12</c:v>
                </c:pt>
                <c:pt idx="1358" formatCode="General">
                  <c:v>12</c:v>
                </c:pt>
                <c:pt idx="1359" formatCode="General">
                  <c:v>12</c:v>
                </c:pt>
                <c:pt idx="1360" formatCode="General">
                  <c:v>13</c:v>
                </c:pt>
                <c:pt idx="1361" formatCode="General">
                  <c:v>13</c:v>
                </c:pt>
                <c:pt idx="1362" formatCode="General">
                  <c:v>13</c:v>
                </c:pt>
                <c:pt idx="1363" formatCode="General">
                  <c:v>13</c:v>
                </c:pt>
                <c:pt idx="1364" formatCode="General">
                  <c:v>13</c:v>
                </c:pt>
                <c:pt idx="1365" formatCode="General">
                  <c:v>13</c:v>
                </c:pt>
                <c:pt idx="1366" formatCode="General">
                  <c:v>13</c:v>
                </c:pt>
                <c:pt idx="1367" formatCode="General">
                  <c:v>13</c:v>
                </c:pt>
                <c:pt idx="1368" formatCode="General">
                  <c:v>13</c:v>
                </c:pt>
                <c:pt idx="1369" formatCode="General">
                  <c:v>13</c:v>
                </c:pt>
                <c:pt idx="1370" formatCode="General">
                  <c:v>13</c:v>
                </c:pt>
                <c:pt idx="1371" formatCode="General">
                  <c:v>13</c:v>
                </c:pt>
                <c:pt idx="1372" formatCode="General">
                  <c:v>13</c:v>
                </c:pt>
                <c:pt idx="1373" formatCode="General">
                  <c:v>13</c:v>
                </c:pt>
                <c:pt idx="1374" formatCode="General">
                  <c:v>13</c:v>
                </c:pt>
                <c:pt idx="1375" formatCode="General">
                  <c:v>13</c:v>
                </c:pt>
                <c:pt idx="1376" formatCode="General">
                  <c:v>13</c:v>
                </c:pt>
                <c:pt idx="1377" formatCode="General">
                  <c:v>13</c:v>
                </c:pt>
                <c:pt idx="1378" formatCode="General">
                  <c:v>13</c:v>
                </c:pt>
                <c:pt idx="1379" formatCode="General">
                  <c:v>13</c:v>
                </c:pt>
                <c:pt idx="1380" formatCode="General">
                  <c:v>13</c:v>
                </c:pt>
                <c:pt idx="1381" formatCode="General">
                  <c:v>13</c:v>
                </c:pt>
                <c:pt idx="1382" formatCode="General">
                  <c:v>13</c:v>
                </c:pt>
                <c:pt idx="1383" formatCode="General">
                  <c:v>13</c:v>
                </c:pt>
                <c:pt idx="1384" formatCode="General">
                  <c:v>13</c:v>
                </c:pt>
                <c:pt idx="1385" formatCode="General">
                  <c:v>13</c:v>
                </c:pt>
                <c:pt idx="1386" formatCode="General">
                  <c:v>13</c:v>
                </c:pt>
                <c:pt idx="1387" formatCode="General">
                  <c:v>13</c:v>
                </c:pt>
                <c:pt idx="1388" formatCode="General">
                  <c:v>13</c:v>
                </c:pt>
                <c:pt idx="1389" formatCode="General">
                  <c:v>13</c:v>
                </c:pt>
                <c:pt idx="1390" formatCode="General">
                  <c:v>13</c:v>
                </c:pt>
                <c:pt idx="1391" formatCode="General">
                  <c:v>13</c:v>
                </c:pt>
                <c:pt idx="1392" formatCode="General">
                  <c:v>13</c:v>
                </c:pt>
                <c:pt idx="1393" formatCode="General">
                  <c:v>13</c:v>
                </c:pt>
                <c:pt idx="1394" formatCode="General">
                  <c:v>13</c:v>
                </c:pt>
                <c:pt idx="1395" formatCode="General">
                  <c:v>13</c:v>
                </c:pt>
                <c:pt idx="1396" formatCode="General">
                  <c:v>13</c:v>
                </c:pt>
                <c:pt idx="1397" formatCode="General">
                  <c:v>13</c:v>
                </c:pt>
                <c:pt idx="1398" formatCode="General">
                  <c:v>13</c:v>
                </c:pt>
                <c:pt idx="1399" formatCode="General">
                  <c:v>13</c:v>
                </c:pt>
                <c:pt idx="1400" formatCode="General">
                  <c:v>13</c:v>
                </c:pt>
                <c:pt idx="1401" formatCode="General">
                  <c:v>13</c:v>
                </c:pt>
                <c:pt idx="1402" formatCode="General">
                  <c:v>13</c:v>
                </c:pt>
                <c:pt idx="1403" formatCode="General">
                  <c:v>14</c:v>
                </c:pt>
                <c:pt idx="1404" formatCode="General">
                  <c:v>14</c:v>
                </c:pt>
                <c:pt idx="1405" formatCode="General">
                  <c:v>14</c:v>
                </c:pt>
                <c:pt idx="1406" formatCode="General">
                  <c:v>14</c:v>
                </c:pt>
                <c:pt idx="1407" formatCode="General">
                  <c:v>14</c:v>
                </c:pt>
                <c:pt idx="1408" formatCode="General">
                  <c:v>14</c:v>
                </c:pt>
                <c:pt idx="1409" formatCode="General">
                  <c:v>14</c:v>
                </c:pt>
                <c:pt idx="1410" formatCode="General">
                  <c:v>14</c:v>
                </c:pt>
                <c:pt idx="1411" formatCode="General">
                  <c:v>14</c:v>
                </c:pt>
                <c:pt idx="1412" formatCode="General">
                  <c:v>14</c:v>
                </c:pt>
                <c:pt idx="1413" formatCode="General">
                  <c:v>14</c:v>
                </c:pt>
                <c:pt idx="1414" formatCode="General">
                  <c:v>14</c:v>
                </c:pt>
                <c:pt idx="1415" formatCode="General">
                  <c:v>14</c:v>
                </c:pt>
                <c:pt idx="1416" formatCode="General">
                  <c:v>14</c:v>
                </c:pt>
                <c:pt idx="1417" formatCode="General">
                  <c:v>14</c:v>
                </c:pt>
                <c:pt idx="1418" formatCode="General">
                  <c:v>14</c:v>
                </c:pt>
                <c:pt idx="1419" formatCode="General">
                  <c:v>14</c:v>
                </c:pt>
                <c:pt idx="1420" formatCode="General">
                  <c:v>14</c:v>
                </c:pt>
                <c:pt idx="1421" formatCode="General">
                  <c:v>14</c:v>
                </c:pt>
                <c:pt idx="1422" formatCode="General">
                  <c:v>14</c:v>
                </c:pt>
                <c:pt idx="1423" formatCode="General">
                  <c:v>14</c:v>
                </c:pt>
                <c:pt idx="1424" formatCode="General">
                  <c:v>14</c:v>
                </c:pt>
                <c:pt idx="1425" formatCode="General">
                  <c:v>14</c:v>
                </c:pt>
                <c:pt idx="1426" formatCode="General">
                  <c:v>15</c:v>
                </c:pt>
                <c:pt idx="1427" formatCode="General">
                  <c:v>15</c:v>
                </c:pt>
                <c:pt idx="1428" formatCode="General">
                  <c:v>15</c:v>
                </c:pt>
                <c:pt idx="1429" formatCode="General">
                  <c:v>15</c:v>
                </c:pt>
                <c:pt idx="1430" formatCode="General">
                  <c:v>15</c:v>
                </c:pt>
                <c:pt idx="1431" formatCode="General">
                  <c:v>15</c:v>
                </c:pt>
                <c:pt idx="1432" formatCode="General">
                  <c:v>15</c:v>
                </c:pt>
                <c:pt idx="1433" formatCode="General">
                  <c:v>15</c:v>
                </c:pt>
                <c:pt idx="1434" formatCode="General">
                  <c:v>15</c:v>
                </c:pt>
                <c:pt idx="1435" formatCode="General">
                  <c:v>15</c:v>
                </c:pt>
                <c:pt idx="1436" formatCode="General">
                  <c:v>15</c:v>
                </c:pt>
                <c:pt idx="1437" formatCode="General">
                  <c:v>15</c:v>
                </c:pt>
                <c:pt idx="1438" formatCode="General">
                  <c:v>15</c:v>
                </c:pt>
                <c:pt idx="1439" formatCode="General">
                  <c:v>15</c:v>
                </c:pt>
                <c:pt idx="1440" formatCode="General">
                  <c:v>15</c:v>
                </c:pt>
                <c:pt idx="1441" formatCode="General">
                  <c:v>15</c:v>
                </c:pt>
                <c:pt idx="1442" formatCode="General">
                  <c:v>15</c:v>
                </c:pt>
                <c:pt idx="1443" formatCode="General">
                  <c:v>15</c:v>
                </c:pt>
                <c:pt idx="1444" formatCode="General">
                  <c:v>15</c:v>
                </c:pt>
                <c:pt idx="1445" formatCode="General">
                  <c:v>15</c:v>
                </c:pt>
                <c:pt idx="1446" formatCode="General">
                  <c:v>16</c:v>
                </c:pt>
                <c:pt idx="1447" formatCode="General">
                  <c:v>16</c:v>
                </c:pt>
                <c:pt idx="1448" formatCode="General">
                  <c:v>16</c:v>
                </c:pt>
                <c:pt idx="1449" formatCode="General">
                  <c:v>16</c:v>
                </c:pt>
                <c:pt idx="1450" formatCode="General">
                  <c:v>16</c:v>
                </c:pt>
                <c:pt idx="1451" formatCode="General">
                  <c:v>16</c:v>
                </c:pt>
                <c:pt idx="1452" formatCode="General">
                  <c:v>16</c:v>
                </c:pt>
                <c:pt idx="1453" formatCode="General">
                  <c:v>16</c:v>
                </c:pt>
                <c:pt idx="1454" formatCode="General">
                  <c:v>16</c:v>
                </c:pt>
                <c:pt idx="1455" formatCode="General">
                  <c:v>16</c:v>
                </c:pt>
                <c:pt idx="1456" formatCode="General">
                  <c:v>16</c:v>
                </c:pt>
                <c:pt idx="1457" formatCode="General">
                  <c:v>16</c:v>
                </c:pt>
                <c:pt idx="1458" formatCode="General">
                  <c:v>16</c:v>
                </c:pt>
                <c:pt idx="1459" formatCode="General">
                  <c:v>16</c:v>
                </c:pt>
                <c:pt idx="1460" formatCode="General">
                  <c:v>16</c:v>
                </c:pt>
                <c:pt idx="1461" formatCode="General">
                  <c:v>16</c:v>
                </c:pt>
                <c:pt idx="1462" formatCode="General">
                  <c:v>16</c:v>
                </c:pt>
                <c:pt idx="1463" formatCode="General">
                  <c:v>16</c:v>
                </c:pt>
                <c:pt idx="1464" formatCode="General">
                  <c:v>16</c:v>
                </c:pt>
                <c:pt idx="1465" formatCode="General">
                  <c:v>16</c:v>
                </c:pt>
                <c:pt idx="1466" formatCode="General">
                  <c:v>16</c:v>
                </c:pt>
                <c:pt idx="1467" formatCode="General">
                  <c:v>16</c:v>
                </c:pt>
                <c:pt idx="1468" formatCode="General">
                  <c:v>16</c:v>
                </c:pt>
                <c:pt idx="1469" formatCode="General">
                  <c:v>16</c:v>
                </c:pt>
                <c:pt idx="1470" formatCode="General">
                  <c:v>16</c:v>
                </c:pt>
                <c:pt idx="1471" formatCode="General">
                  <c:v>16</c:v>
                </c:pt>
                <c:pt idx="1472" formatCode="General">
                  <c:v>17</c:v>
                </c:pt>
                <c:pt idx="1473" formatCode="General">
                  <c:v>17</c:v>
                </c:pt>
                <c:pt idx="1474" formatCode="General">
                  <c:v>17</c:v>
                </c:pt>
                <c:pt idx="1475" formatCode="General">
                  <c:v>17</c:v>
                </c:pt>
                <c:pt idx="1476" formatCode="General">
                  <c:v>17</c:v>
                </c:pt>
                <c:pt idx="1477" formatCode="General">
                  <c:v>17</c:v>
                </c:pt>
                <c:pt idx="1478" formatCode="General">
                  <c:v>17</c:v>
                </c:pt>
                <c:pt idx="1479" formatCode="General">
                  <c:v>17</c:v>
                </c:pt>
                <c:pt idx="1480" formatCode="General">
                  <c:v>17</c:v>
                </c:pt>
                <c:pt idx="1481" formatCode="General">
                  <c:v>17</c:v>
                </c:pt>
                <c:pt idx="1482" formatCode="General">
                  <c:v>17</c:v>
                </c:pt>
                <c:pt idx="1483" formatCode="General">
                  <c:v>17</c:v>
                </c:pt>
                <c:pt idx="1484" formatCode="General">
                  <c:v>17</c:v>
                </c:pt>
                <c:pt idx="1485" formatCode="General">
                  <c:v>17</c:v>
                </c:pt>
                <c:pt idx="1486" formatCode="General">
                  <c:v>17</c:v>
                </c:pt>
                <c:pt idx="1487" formatCode="General">
                  <c:v>17</c:v>
                </c:pt>
                <c:pt idx="1488" formatCode="General">
                  <c:v>17</c:v>
                </c:pt>
                <c:pt idx="1489" formatCode="General">
                  <c:v>18</c:v>
                </c:pt>
                <c:pt idx="1490" formatCode="General">
                  <c:v>18</c:v>
                </c:pt>
                <c:pt idx="1491" formatCode="General">
                  <c:v>18</c:v>
                </c:pt>
                <c:pt idx="1492" formatCode="General">
                  <c:v>18</c:v>
                </c:pt>
                <c:pt idx="1493" formatCode="General">
                  <c:v>18</c:v>
                </c:pt>
                <c:pt idx="1494" formatCode="General">
                  <c:v>19</c:v>
                </c:pt>
                <c:pt idx="1495" formatCode="General">
                  <c:v>19</c:v>
                </c:pt>
                <c:pt idx="1496" formatCode="General">
                  <c:v>19</c:v>
                </c:pt>
                <c:pt idx="1497" formatCode="General">
                  <c:v>19</c:v>
                </c:pt>
                <c:pt idx="1498" formatCode="General">
                  <c:v>19</c:v>
                </c:pt>
                <c:pt idx="1499" formatCode="General">
                  <c:v>20</c:v>
                </c:pt>
                <c:pt idx="1500" formatCode="General">
                  <c:v>20</c:v>
                </c:pt>
                <c:pt idx="1501" formatCode="General">
                  <c:v>20</c:v>
                </c:pt>
                <c:pt idx="1502" formatCode="General">
                  <c:v>22</c:v>
                </c:pt>
                <c:pt idx="1503" formatCode="General">
                  <c:v>23</c:v>
                </c:pt>
                <c:pt idx="1504" formatCode="General">
                  <c:v>23</c:v>
                </c:pt>
                <c:pt idx="1505" formatCode="General">
                  <c:v>23</c:v>
                </c:pt>
                <c:pt idx="1506" formatCode="General">
                  <c:v>23</c:v>
                </c:pt>
                <c:pt idx="1507" formatCode="General">
                  <c:v>23</c:v>
                </c:pt>
                <c:pt idx="1508" formatCode="General">
                  <c:v>23</c:v>
                </c:pt>
              </c:numCache>
            </c:numRef>
          </c:xVal>
          <c:yVal>
            <c:numRef>
              <c:f>'Sand flathead'!$AD$2:$AD$1600</c:f>
              <c:numCache>
                <c:formatCode>General</c:formatCode>
                <c:ptCount val="1599"/>
                <c:pt idx="4">
                  <c:v>12.3</c:v>
                </c:pt>
                <c:pt idx="5">
                  <c:v>11.8</c:v>
                </c:pt>
                <c:pt idx="6">
                  <c:v>18.3</c:v>
                </c:pt>
                <c:pt idx="7">
                  <c:v>18.7</c:v>
                </c:pt>
                <c:pt idx="8">
                  <c:v>15.1</c:v>
                </c:pt>
                <c:pt idx="9">
                  <c:v>21.4</c:v>
                </c:pt>
                <c:pt idx="10">
                  <c:v>18.2</c:v>
                </c:pt>
                <c:pt idx="11">
                  <c:v>21.4</c:v>
                </c:pt>
                <c:pt idx="12">
                  <c:v>21.6</c:v>
                </c:pt>
                <c:pt idx="13">
                  <c:v>25.1</c:v>
                </c:pt>
                <c:pt idx="14">
                  <c:v>18.3</c:v>
                </c:pt>
                <c:pt idx="15">
                  <c:v>16.8</c:v>
                </c:pt>
                <c:pt idx="16">
                  <c:v>18.5</c:v>
                </c:pt>
                <c:pt idx="17">
                  <c:v>20.2</c:v>
                </c:pt>
                <c:pt idx="18">
                  <c:v>19.899999999999999</c:v>
                </c:pt>
                <c:pt idx="19">
                  <c:v>20.100000000000001</c:v>
                </c:pt>
                <c:pt idx="20">
                  <c:v>18.100000000000001</c:v>
                </c:pt>
                <c:pt idx="21">
                  <c:v>17.2</c:v>
                </c:pt>
                <c:pt idx="22">
                  <c:v>17.399999999999999</c:v>
                </c:pt>
                <c:pt idx="23">
                  <c:v>18.2</c:v>
                </c:pt>
                <c:pt idx="24">
                  <c:v>19.899999999999999</c:v>
                </c:pt>
                <c:pt idx="25">
                  <c:v>21.4</c:v>
                </c:pt>
                <c:pt idx="26">
                  <c:v>17.8</c:v>
                </c:pt>
                <c:pt idx="27">
                  <c:v>19.2</c:v>
                </c:pt>
                <c:pt idx="28">
                  <c:v>19</c:v>
                </c:pt>
                <c:pt idx="29">
                  <c:v>13.2</c:v>
                </c:pt>
                <c:pt idx="30">
                  <c:v>14.1</c:v>
                </c:pt>
                <c:pt idx="31">
                  <c:v>14.3</c:v>
                </c:pt>
                <c:pt idx="32">
                  <c:v>18.3</c:v>
                </c:pt>
                <c:pt idx="33">
                  <c:v>19.3</c:v>
                </c:pt>
                <c:pt idx="34">
                  <c:v>19.399999999999999</c:v>
                </c:pt>
                <c:pt idx="35">
                  <c:v>18.2</c:v>
                </c:pt>
                <c:pt idx="36">
                  <c:v>24.5</c:v>
                </c:pt>
                <c:pt idx="37">
                  <c:v>19.2</c:v>
                </c:pt>
                <c:pt idx="38">
                  <c:v>19.399999999999999</c:v>
                </c:pt>
                <c:pt idx="39">
                  <c:v>20.7</c:v>
                </c:pt>
                <c:pt idx="40">
                  <c:v>19.2</c:v>
                </c:pt>
                <c:pt idx="41">
                  <c:v>21.8</c:v>
                </c:pt>
                <c:pt idx="42">
                  <c:v>24.2</c:v>
                </c:pt>
                <c:pt idx="43">
                  <c:v>21.6</c:v>
                </c:pt>
                <c:pt idx="44">
                  <c:v>17.8</c:v>
                </c:pt>
                <c:pt idx="45">
                  <c:v>13.8</c:v>
                </c:pt>
                <c:pt idx="46">
                  <c:v>17.600000000000001</c:v>
                </c:pt>
                <c:pt idx="47">
                  <c:v>14.7</c:v>
                </c:pt>
                <c:pt idx="48">
                  <c:v>19.7</c:v>
                </c:pt>
                <c:pt idx="49">
                  <c:v>11.6</c:v>
                </c:pt>
                <c:pt idx="50">
                  <c:v>26.8</c:v>
                </c:pt>
                <c:pt idx="51">
                  <c:v>19.899999999999999</c:v>
                </c:pt>
                <c:pt idx="52">
                  <c:v>16.3</c:v>
                </c:pt>
                <c:pt idx="53">
                  <c:v>18.8</c:v>
                </c:pt>
                <c:pt idx="54">
                  <c:v>21.8</c:v>
                </c:pt>
                <c:pt idx="55">
                  <c:v>14.5</c:v>
                </c:pt>
                <c:pt idx="56">
                  <c:v>19.3</c:v>
                </c:pt>
                <c:pt idx="57">
                  <c:v>18.5</c:v>
                </c:pt>
                <c:pt idx="58">
                  <c:v>20.2</c:v>
                </c:pt>
                <c:pt idx="59">
                  <c:v>18.2</c:v>
                </c:pt>
                <c:pt idx="60">
                  <c:v>17.600000000000001</c:v>
                </c:pt>
                <c:pt idx="61">
                  <c:v>27.8</c:v>
                </c:pt>
                <c:pt idx="62">
                  <c:v>19.5</c:v>
                </c:pt>
                <c:pt idx="63">
                  <c:v>18.899999999999999</c:v>
                </c:pt>
                <c:pt idx="64">
                  <c:v>19.7</c:v>
                </c:pt>
                <c:pt idx="65">
                  <c:v>16.2</c:v>
                </c:pt>
                <c:pt idx="66">
                  <c:v>15.6</c:v>
                </c:pt>
                <c:pt idx="67">
                  <c:v>21.4</c:v>
                </c:pt>
                <c:pt idx="68">
                  <c:v>20.399999999999999</c:v>
                </c:pt>
                <c:pt idx="69">
                  <c:v>17.2</c:v>
                </c:pt>
                <c:pt idx="70">
                  <c:v>14.3</c:v>
                </c:pt>
                <c:pt idx="71">
                  <c:v>19.3</c:v>
                </c:pt>
                <c:pt idx="72">
                  <c:v>14.6</c:v>
                </c:pt>
                <c:pt idx="73">
                  <c:v>20.9</c:v>
                </c:pt>
                <c:pt idx="74">
                  <c:v>22.4</c:v>
                </c:pt>
                <c:pt idx="75">
                  <c:v>19.8</c:v>
                </c:pt>
                <c:pt idx="76">
                  <c:v>20.8</c:v>
                </c:pt>
                <c:pt idx="77">
                  <c:v>19.2</c:v>
                </c:pt>
                <c:pt idx="78">
                  <c:v>29.2</c:v>
                </c:pt>
                <c:pt idx="79">
                  <c:v>18.3</c:v>
                </c:pt>
                <c:pt idx="80">
                  <c:v>20.2</c:v>
                </c:pt>
                <c:pt idx="81">
                  <c:v>19.3</c:v>
                </c:pt>
                <c:pt idx="82">
                  <c:v>16.2</c:v>
                </c:pt>
                <c:pt idx="83">
                  <c:v>20.7</c:v>
                </c:pt>
                <c:pt idx="84">
                  <c:v>25.6</c:v>
                </c:pt>
                <c:pt idx="85">
                  <c:v>20.2</c:v>
                </c:pt>
                <c:pt idx="86">
                  <c:v>19.7</c:v>
                </c:pt>
                <c:pt idx="87">
                  <c:v>22.3</c:v>
                </c:pt>
                <c:pt idx="88">
                  <c:v>19</c:v>
                </c:pt>
                <c:pt idx="89">
                  <c:v>20.6</c:v>
                </c:pt>
                <c:pt idx="90">
                  <c:v>28.8</c:v>
                </c:pt>
                <c:pt idx="91">
                  <c:v>21</c:v>
                </c:pt>
                <c:pt idx="92">
                  <c:v>24.2</c:v>
                </c:pt>
                <c:pt idx="93">
                  <c:v>20.6</c:v>
                </c:pt>
                <c:pt idx="94">
                  <c:v>20.7</c:v>
                </c:pt>
                <c:pt idx="95">
                  <c:v>22.4</c:v>
                </c:pt>
                <c:pt idx="96">
                  <c:v>22.2</c:v>
                </c:pt>
                <c:pt idx="97">
                  <c:v>23.1</c:v>
                </c:pt>
                <c:pt idx="98">
                  <c:v>24.2</c:v>
                </c:pt>
                <c:pt idx="99">
                  <c:v>20.3</c:v>
                </c:pt>
                <c:pt idx="100">
                  <c:v>22.5</c:v>
                </c:pt>
                <c:pt idx="101">
                  <c:v>21</c:v>
                </c:pt>
                <c:pt idx="102">
                  <c:v>21.9</c:v>
                </c:pt>
                <c:pt idx="103">
                  <c:v>24.2</c:v>
                </c:pt>
                <c:pt idx="104">
                  <c:v>21.4</c:v>
                </c:pt>
                <c:pt idx="105">
                  <c:v>20.6</c:v>
                </c:pt>
                <c:pt idx="106">
                  <c:v>20.9</c:v>
                </c:pt>
                <c:pt idx="107">
                  <c:v>24</c:v>
                </c:pt>
                <c:pt idx="108">
                  <c:v>21.7</c:v>
                </c:pt>
                <c:pt idx="109">
                  <c:v>24.5</c:v>
                </c:pt>
                <c:pt idx="110">
                  <c:v>21.3</c:v>
                </c:pt>
                <c:pt idx="111">
                  <c:v>21.4</c:v>
                </c:pt>
                <c:pt idx="112">
                  <c:v>20.2</c:v>
                </c:pt>
                <c:pt idx="113">
                  <c:v>20.6</c:v>
                </c:pt>
                <c:pt idx="114">
                  <c:v>25.7</c:v>
                </c:pt>
                <c:pt idx="115">
                  <c:v>21.3</c:v>
                </c:pt>
                <c:pt idx="116">
                  <c:v>21.8</c:v>
                </c:pt>
                <c:pt idx="117">
                  <c:v>26.3</c:v>
                </c:pt>
                <c:pt idx="118">
                  <c:v>23.4</c:v>
                </c:pt>
                <c:pt idx="119">
                  <c:v>21.2</c:v>
                </c:pt>
                <c:pt idx="120">
                  <c:v>22.8</c:v>
                </c:pt>
                <c:pt idx="121">
                  <c:v>21.1</c:v>
                </c:pt>
                <c:pt idx="122">
                  <c:v>24.4</c:v>
                </c:pt>
                <c:pt idx="123">
                  <c:v>20</c:v>
                </c:pt>
                <c:pt idx="124">
                  <c:v>23.8</c:v>
                </c:pt>
                <c:pt idx="125">
                  <c:v>25.4</c:v>
                </c:pt>
                <c:pt idx="126">
                  <c:v>17.899999999999999</c:v>
                </c:pt>
                <c:pt idx="127">
                  <c:v>21.4</c:v>
                </c:pt>
                <c:pt idx="128">
                  <c:v>22.8</c:v>
                </c:pt>
                <c:pt idx="129">
                  <c:v>19.2</c:v>
                </c:pt>
                <c:pt idx="130">
                  <c:v>22</c:v>
                </c:pt>
                <c:pt idx="131">
                  <c:v>24.2</c:v>
                </c:pt>
                <c:pt idx="132">
                  <c:v>17.600000000000001</c:v>
                </c:pt>
                <c:pt idx="133">
                  <c:v>26.6</c:v>
                </c:pt>
                <c:pt idx="134">
                  <c:v>22.2</c:v>
                </c:pt>
                <c:pt idx="135">
                  <c:v>23.4</c:v>
                </c:pt>
                <c:pt idx="136">
                  <c:v>24.3</c:v>
                </c:pt>
                <c:pt idx="137">
                  <c:v>22</c:v>
                </c:pt>
                <c:pt idx="138">
                  <c:v>20.399999999999999</c:v>
                </c:pt>
                <c:pt idx="139">
                  <c:v>18</c:v>
                </c:pt>
                <c:pt idx="140">
                  <c:v>25.7</c:v>
                </c:pt>
                <c:pt idx="141">
                  <c:v>21.6</c:v>
                </c:pt>
                <c:pt idx="142">
                  <c:v>20.3</c:v>
                </c:pt>
                <c:pt idx="143">
                  <c:v>25</c:v>
                </c:pt>
                <c:pt idx="144">
                  <c:v>21.3</c:v>
                </c:pt>
                <c:pt idx="145">
                  <c:v>26.4</c:v>
                </c:pt>
                <c:pt idx="146">
                  <c:v>23.2</c:v>
                </c:pt>
                <c:pt idx="147">
                  <c:v>20.399999999999999</c:v>
                </c:pt>
                <c:pt idx="148">
                  <c:v>25.2</c:v>
                </c:pt>
                <c:pt idx="149">
                  <c:v>19.5</c:v>
                </c:pt>
                <c:pt idx="150">
                  <c:v>22.3</c:v>
                </c:pt>
                <c:pt idx="151">
                  <c:v>25.1</c:v>
                </c:pt>
                <c:pt idx="152">
                  <c:v>16.3</c:v>
                </c:pt>
                <c:pt idx="153">
                  <c:v>21.4</c:v>
                </c:pt>
                <c:pt idx="154">
                  <c:v>20.8</c:v>
                </c:pt>
                <c:pt idx="155">
                  <c:v>24.2</c:v>
                </c:pt>
                <c:pt idx="156">
                  <c:v>22.4</c:v>
                </c:pt>
                <c:pt idx="157">
                  <c:v>20.2</c:v>
                </c:pt>
                <c:pt idx="158">
                  <c:v>25.8</c:v>
                </c:pt>
                <c:pt idx="159">
                  <c:v>20.399999999999999</c:v>
                </c:pt>
                <c:pt idx="160">
                  <c:v>20.6</c:v>
                </c:pt>
                <c:pt idx="161">
                  <c:v>20.399999999999999</c:v>
                </c:pt>
                <c:pt idx="162">
                  <c:v>21.4</c:v>
                </c:pt>
                <c:pt idx="163">
                  <c:v>20.5</c:v>
                </c:pt>
                <c:pt idx="164">
                  <c:v>19.7</c:v>
                </c:pt>
                <c:pt idx="165">
                  <c:v>18.2</c:v>
                </c:pt>
                <c:pt idx="166">
                  <c:v>21.4</c:v>
                </c:pt>
                <c:pt idx="167">
                  <c:v>27.5</c:v>
                </c:pt>
                <c:pt idx="168">
                  <c:v>19.899999999999999</c:v>
                </c:pt>
                <c:pt idx="169">
                  <c:v>23.1</c:v>
                </c:pt>
                <c:pt idx="170">
                  <c:v>18.899999999999999</c:v>
                </c:pt>
                <c:pt idx="171">
                  <c:v>20.2</c:v>
                </c:pt>
                <c:pt idx="172">
                  <c:v>26.2</c:v>
                </c:pt>
                <c:pt idx="173">
                  <c:v>25.2</c:v>
                </c:pt>
                <c:pt idx="174">
                  <c:v>23.9</c:v>
                </c:pt>
                <c:pt idx="175">
                  <c:v>24.5</c:v>
                </c:pt>
                <c:pt idx="176">
                  <c:v>20.100000000000001</c:v>
                </c:pt>
                <c:pt idx="177">
                  <c:v>20.5</c:v>
                </c:pt>
                <c:pt idx="178">
                  <c:v>20.3</c:v>
                </c:pt>
                <c:pt idx="179">
                  <c:v>21.3</c:v>
                </c:pt>
                <c:pt idx="180">
                  <c:v>20</c:v>
                </c:pt>
                <c:pt idx="181">
                  <c:v>24.5</c:v>
                </c:pt>
                <c:pt idx="182">
                  <c:v>18</c:v>
                </c:pt>
                <c:pt idx="183">
                  <c:v>27.3</c:v>
                </c:pt>
                <c:pt idx="184">
                  <c:v>22.4</c:v>
                </c:pt>
                <c:pt idx="185">
                  <c:v>24.1</c:v>
                </c:pt>
                <c:pt idx="186">
                  <c:v>26.6</c:v>
                </c:pt>
                <c:pt idx="187">
                  <c:v>22.9</c:v>
                </c:pt>
                <c:pt idx="188">
                  <c:v>21.2</c:v>
                </c:pt>
                <c:pt idx="189">
                  <c:v>23.4</c:v>
                </c:pt>
                <c:pt idx="190">
                  <c:v>27.5</c:v>
                </c:pt>
                <c:pt idx="191">
                  <c:v>20.5</c:v>
                </c:pt>
                <c:pt idx="192">
                  <c:v>20.5</c:v>
                </c:pt>
                <c:pt idx="193">
                  <c:v>28.2</c:v>
                </c:pt>
                <c:pt idx="194">
                  <c:v>24.2</c:v>
                </c:pt>
                <c:pt idx="195">
                  <c:v>17.399999999999999</c:v>
                </c:pt>
                <c:pt idx="196">
                  <c:v>19</c:v>
                </c:pt>
                <c:pt idx="197">
                  <c:v>17.5</c:v>
                </c:pt>
                <c:pt idx="198">
                  <c:v>17.5</c:v>
                </c:pt>
                <c:pt idx="199">
                  <c:v>20.8</c:v>
                </c:pt>
                <c:pt idx="200">
                  <c:v>25.2</c:v>
                </c:pt>
                <c:pt idx="201">
                  <c:v>22.1</c:v>
                </c:pt>
                <c:pt idx="202">
                  <c:v>20.6</c:v>
                </c:pt>
                <c:pt idx="203">
                  <c:v>18.8</c:v>
                </c:pt>
                <c:pt idx="204">
                  <c:v>24.5</c:v>
                </c:pt>
                <c:pt idx="205">
                  <c:v>20.2</c:v>
                </c:pt>
                <c:pt idx="206">
                  <c:v>20.8</c:v>
                </c:pt>
                <c:pt idx="207">
                  <c:v>23</c:v>
                </c:pt>
                <c:pt idx="208">
                  <c:v>22.2</c:v>
                </c:pt>
                <c:pt idx="209">
                  <c:v>24.7</c:v>
                </c:pt>
                <c:pt idx="210">
                  <c:v>24.5</c:v>
                </c:pt>
                <c:pt idx="211">
                  <c:v>21.8</c:v>
                </c:pt>
                <c:pt idx="212">
                  <c:v>20.8</c:v>
                </c:pt>
                <c:pt idx="213">
                  <c:v>20.399999999999999</c:v>
                </c:pt>
                <c:pt idx="214">
                  <c:v>22.7</c:v>
                </c:pt>
                <c:pt idx="215">
                  <c:v>28.9</c:v>
                </c:pt>
                <c:pt idx="216">
                  <c:v>23.7</c:v>
                </c:pt>
                <c:pt idx="217">
                  <c:v>20.2</c:v>
                </c:pt>
                <c:pt idx="218">
                  <c:v>20.3</c:v>
                </c:pt>
                <c:pt idx="219">
                  <c:v>21.6</c:v>
                </c:pt>
                <c:pt idx="220">
                  <c:v>20.2</c:v>
                </c:pt>
                <c:pt idx="221">
                  <c:v>19.5</c:v>
                </c:pt>
                <c:pt idx="222">
                  <c:v>20.3</c:v>
                </c:pt>
                <c:pt idx="223">
                  <c:v>20.3</c:v>
                </c:pt>
                <c:pt idx="224">
                  <c:v>24</c:v>
                </c:pt>
                <c:pt idx="225">
                  <c:v>24.3</c:v>
                </c:pt>
                <c:pt idx="226">
                  <c:v>23.1</c:v>
                </c:pt>
                <c:pt idx="227">
                  <c:v>20.5</c:v>
                </c:pt>
                <c:pt idx="228">
                  <c:v>20.2</c:v>
                </c:pt>
                <c:pt idx="229">
                  <c:v>24.3</c:v>
                </c:pt>
                <c:pt idx="230">
                  <c:v>26.1</c:v>
                </c:pt>
                <c:pt idx="231">
                  <c:v>24.5</c:v>
                </c:pt>
                <c:pt idx="232">
                  <c:v>27</c:v>
                </c:pt>
                <c:pt idx="233">
                  <c:v>24.8</c:v>
                </c:pt>
                <c:pt idx="234">
                  <c:v>27</c:v>
                </c:pt>
                <c:pt idx="235">
                  <c:v>20.5</c:v>
                </c:pt>
                <c:pt idx="236">
                  <c:v>23.8</c:v>
                </c:pt>
                <c:pt idx="237">
                  <c:v>23.4</c:v>
                </c:pt>
                <c:pt idx="238">
                  <c:v>18.7</c:v>
                </c:pt>
                <c:pt idx="239">
                  <c:v>17.2</c:v>
                </c:pt>
                <c:pt idx="240">
                  <c:v>20.2</c:v>
                </c:pt>
                <c:pt idx="241">
                  <c:v>24.7</c:v>
                </c:pt>
                <c:pt idx="242">
                  <c:v>17.5</c:v>
                </c:pt>
                <c:pt idx="243">
                  <c:v>21.4</c:v>
                </c:pt>
                <c:pt idx="244">
                  <c:v>21.6</c:v>
                </c:pt>
                <c:pt idx="245">
                  <c:v>22.1</c:v>
                </c:pt>
                <c:pt idx="246">
                  <c:v>21.3</c:v>
                </c:pt>
                <c:pt idx="247">
                  <c:v>23</c:v>
                </c:pt>
                <c:pt idx="248">
                  <c:v>23.7</c:v>
                </c:pt>
                <c:pt idx="249">
                  <c:v>25</c:v>
                </c:pt>
                <c:pt idx="250">
                  <c:v>20</c:v>
                </c:pt>
                <c:pt idx="251">
                  <c:v>22.2</c:v>
                </c:pt>
                <c:pt idx="252">
                  <c:v>23.4</c:v>
                </c:pt>
                <c:pt idx="253">
                  <c:v>19.5</c:v>
                </c:pt>
                <c:pt idx="254">
                  <c:v>20.5</c:v>
                </c:pt>
                <c:pt idx="255">
                  <c:v>21.8</c:v>
                </c:pt>
                <c:pt idx="256">
                  <c:v>20.5</c:v>
                </c:pt>
                <c:pt idx="257">
                  <c:v>20.6</c:v>
                </c:pt>
                <c:pt idx="258">
                  <c:v>26.3</c:v>
                </c:pt>
                <c:pt idx="259">
                  <c:v>24.7</c:v>
                </c:pt>
                <c:pt idx="260">
                  <c:v>18</c:v>
                </c:pt>
                <c:pt idx="261">
                  <c:v>24.7</c:v>
                </c:pt>
                <c:pt idx="262">
                  <c:v>20</c:v>
                </c:pt>
                <c:pt idx="263">
                  <c:v>22.4</c:v>
                </c:pt>
                <c:pt idx="264">
                  <c:v>22.4</c:v>
                </c:pt>
                <c:pt idx="265">
                  <c:v>25</c:v>
                </c:pt>
                <c:pt idx="266">
                  <c:v>23.9</c:v>
                </c:pt>
                <c:pt idx="267">
                  <c:v>20.9</c:v>
                </c:pt>
                <c:pt idx="268">
                  <c:v>20.3</c:v>
                </c:pt>
                <c:pt idx="269">
                  <c:v>25.2</c:v>
                </c:pt>
                <c:pt idx="270">
                  <c:v>18.7</c:v>
                </c:pt>
                <c:pt idx="271">
                  <c:v>26</c:v>
                </c:pt>
                <c:pt idx="272">
                  <c:v>20.6</c:v>
                </c:pt>
                <c:pt idx="273">
                  <c:v>22.4</c:v>
                </c:pt>
                <c:pt idx="274">
                  <c:v>25.1</c:v>
                </c:pt>
                <c:pt idx="275">
                  <c:v>19.899999999999999</c:v>
                </c:pt>
                <c:pt idx="276">
                  <c:v>28</c:v>
                </c:pt>
                <c:pt idx="277">
                  <c:v>24.4</c:v>
                </c:pt>
                <c:pt idx="278">
                  <c:v>19</c:v>
                </c:pt>
                <c:pt idx="279">
                  <c:v>19.2</c:v>
                </c:pt>
                <c:pt idx="280">
                  <c:v>19.5</c:v>
                </c:pt>
                <c:pt idx="281">
                  <c:v>24.8</c:v>
                </c:pt>
                <c:pt idx="282">
                  <c:v>20</c:v>
                </c:pt>
                <c:pt idx="283">
                  <c:v>24.5</c:v>
                </c:pt>
                <c:pt idx="284">
                  <c:v>23.5</c:v>
                </c:pt>
                <c:pt idx="285">
                  <c:v>21</c:v>
                </c:pt>
                <c:pt idx="286">
                  <c:v>23.1</c:v>
                </c:pt>
                <c:pt idx="287">
                  <c:v>20.9</c:v>
                </c:pt>
                <c:pt idx="288">
                  <c:v>25.4</c:v>
                </c:pt>
                <c:pt idx="289">
                  <c:v>21.2</c:v>
                </c:pt>
                <c:pt idx="290">
                  <c:v>20.8</c:v>
                </c:pt>
                <c:pt idx="291">
                  <c:v>20.3</c:v>
                </c:pt>
                <c:pt idx="292">
                  <c:v>21.4</c:v>
                </c:pt>
                <c:pt idx="293">
                  <c:v>21.9</c:v>
                </c:pt>
                <c:pt idx="294">
                  <c:v>19.2</c:v>
                </c:pt>
                <c:pt idx="295">
                  <c:v>20.399999999999999</c:v>
                </c:pt>
                <c:pt idx="296">
                  <c:v>21.2</c:v>
                </c:pt>
                <c:pt idx="297">
                  <c:v>22.1</c:v>
                </c:pt>
                <c:pt idx="298">
                  <c:v>20.3</c:v>
                </c:pt>
                <c:pt idx="299">
                  <c:v>23.8</c:v>
                </c:pt>
                <c:pt idx="300">
                  <c:v>16.8</c:v>
                </c:pt>
                <c:pt idx="301">
                  <c:v>24</c:v>
                </c:pt>
                <c:pt idx="302">
                  <c:v>24.2</c:v>
                </c:pt>
                <c:pt idx="303">
                  <c:v>22</c:v>
                </c:pt>
                <c:pt idx="304">
                  <c:v>21.1</c:v>
                </c:pt>
                <c:pt idx="305">
                  <c:v>30.8</c:v>
                </c:pt>
                <c:pt idx="306">
                  <c:v>18.3</c:v>
                </c:pt>
                <c:pt idx="307">
                  <c:v>28.5</c:v>
                </c:pt>
                <c:pt idx="308">
                  <c:v>25.9</c:v>
                </c:pt>
                <c:pt idx="309">
                  <c:v>20.399999999999999</c:v>
                </c:pt>
                <c:pt idx="310">
                  <c:v>27.2</c:v>
                </c:pt>
                <c:pt idx="311">
                  <c:v>27</c:v>
                </c:pt>
                <c:pt idx="312">
                  <c:v>24.4</c:v>
                </c:pt>
                <c:pt idx="313">
                  <c:v>21.9</c:v>
                </c:pt>
                <c:pt idx="314">
                  <c:v>21.5</c:v>
                </c:pt>
                <c:pt idx="315">
                  <c:v>20</c:v>
                </c:pt>
                <c:pt idx="316">
                  <c:v>23</c:v>
                </c:pt>
                <c:pt idx="317">
                  <c:v>21.1</c:v>
                </c:pt>
                <c:pt idx="318">
                  <c:v>27</c:v>
                </c:pt>
                <c:pt idx="319">
                  <c:v>21.1</c:v>
                </c:pt>
                <c:pt idx="320">
                  <c:v>24.1</c:v>
                </c:pt>
                <c:pt idx="321">
                  <c:v>27.7</c:v>
                </c:pt>
                <c:pt idx="322">
                  <c:v>18.7</c:v>
                </c:pt>
                <c:pt idx="323">
                  <c:v>26.2</c:v>
                </c:pt>
                <c:pt idx="324">
                  <c:v>27.8</c:v>
                </c:pt>
                <c:pt idx="325">
                  <c:v>24.4</c:v>
                </c:pt>
                <c:pt idx="326">
                  <c:v>22.9</c:v>
                </c:pt>
                <c:pt idx="327">
                  <c:v>29</c:v>
                </c:pt>
                <c:pt idx="328">
                  <c:v>28.5</c:v>
                </c:pt>
                <c:pt idx="329">
                  <c:v>20</c:v>
                </c:pt>
                <c:pt idx="330">
                  <c:v>20.5</c:v>
                </c:pt>
                <c:pt idx="331">
                  <c:v>23</c:v>
                </c:pt>
                <c:pt idx="332">
                  <c:v>21.2</c:v>
                </c:pt>
                <c:pt idx="333">
                  <c:v>24.5</c:v>
                </c:pt>
                <c:pt idx="334">
                  <c:v>22.1</c:v>
                </c:pt>
                <c:pt idx="335">
                  <c:v>23.2</c:v>
                </c:pt>
                <c:pt idx="336">
                  <c:v>29.1</c:v>
                </c:pt>
                <c:pt idx="337">
                  <c:v>28.8</c:v>
                </c:pt>
                <c:pt idx="338">
                  <c:v>26.2</c:v>
                </c:pt>
                <c:pt idx="339">
                  <c:v>23.8</c:v>
                </c:pt>
                <c:pt idx="340">
                  <c:v>23.3</c:v>
                </c:pt>
                <c:pt idx="341">
                  <c:v>23.1</c:v>
                </c:pt>
                <c:pt idx="342">
                  <c:v>26.3</c:v>
                </c:pt>
                <c:pt idx="343">
                  <c:v>23.7</c:v>
                </c:pt>
                <c:pt idx="344">
                  <c:v>28.1</c:v>
                </c:pt>
                <c:pt idx="345">
                  <c:v>22.8</c:v>
                </c:pt>
                <c:pt idx="346">
                  <c:v>25.1</c:v>
                </c:pt>
                <c:pt idx="347">
                  <c:v>20.2</c:v>
                </c:pt>
                <c:pt idx="348">
                  <c:v>23.6</c:v>
                </c:pt>
                <c:pt idx="349">
                  <c:v>25.7</c:v>
                </c:pt>
                <c:pt idx="350">
                  <c:v>19.3</c:v>
                </c:pt>
                <c:pt idx="351">
                  <c:v>23</c:v>
                </c:pt>
                <c:pt idx="352">
                  <c:v>24.8</c:v>
                </c:pt>
                <c:pt idx="353">
                  <c:v>20.399999999999999</c:v>
                </c:pt>
                <c:pt idx="354">
                  <c:v>21.8</c:v>
                </c:pt>
                <c:pt idx="355">
                  <c:v>22.9</c:v>
                </c:pt>
                <c:pt idx="356">
                  <c:v>24.5</c:v>
                </c:pt>
                <c:pt idx="357">
                  <c:v>25.2</c:v>
                </c:pt>
                <c:pt idx="358">
                  <c:v>24</c:v>
                </c:pt>
                <c:pt idx="359">
                  <c:v>26.6</c:v>
                </c:pt>
                <c:pt idx="360">
                  <c:v>22.8</c:v>
                </c:pt>
                <c:pt idx="361">
                  <c:v>25.2</c:v>
                </c:pt>
                <c:pt idx="362">
                  <c:v>20.6</c:v>
                </c:pt>
                <c:pt idx="363">
                  <c:v>21.2</c:v>
                </c:pt>
                <c:pt idx="364">
                  <c:v>23</c:v>
                </c:pt>
                <c:pt idx="365">
                  <c:v>21.8</c:v>
                </c:pt>
                <c:pt idx="366">
                  <c:v>22.1</c:v>
                </c:pt>
                <c:pt idx="367">
                  <c:v>25.8</c:v>
                </c:pt>
                <c:pt idx="368">
                  <c:v>26.9</c:v>
                </c:pt>
                <c:pt idx="369">
                  <c:v>21</c:v>
                </c:pt>
                <c:pt idx="370">
                  <c:v>28.8</c:v>
                </c:pt>
                <c:pt idx="371">
                  <c:v>21.8</c:v>
                </c:pt>
                <c:pt idx="372">
                  <c:v>28.6</c:v>
                </c:pt>
                <c:pt idx="373">
                  <c:v>20.7</c:v>
                </c:pt>
                <c:pt idx="374">
                  <c:v>25.4</c:v>
                </c:pt>
                <c:pt idx="375">
                  <c:v>20.7</c:v>
                </c:pt>
                <c:pt idx="376">
                  <c:v>23</c:v>
                </c:pt>
                <c:pt idx="377">
                  <c:v>23.6</c:v>
                </c:pt>
                <c:pt idx="378">
                  <c:v>23</c:v>
                </c:pt>
                <c:pt idx="379">
                  <c:v>24.5</c:v>
                </c:pt>
                <c:pt idx="380">
                  <c:v>20.5</c:v>
                </c:pt>
                <c:pt idx="381">
                  <c:v>24</c:v>
                </c:pt>
                <c:pt idx="382">
                  <c:v>20.2</c:v>
                </c:pt>
                <c:pt idx="383">
                  <c:v>23.6</c:v>
                </c:pt>
                <c:pt idx="384">
                  <c:v>24.9</c:v>
                </c:pt>
                <c:pt idx="385">
                  <c:v>24.8</c:v>
                </c:pt>
                <c:pt idx="386">
                  <c:v>22.2</c:v>
                </c:pt>
                <c:pt idx="387">
                  <c:v>22</c:v>
                </c:pt>
                <c:pt idx="388">
                  <c:v>23.2</c:v>
                </c:pt>
                <c:pt idx="389">
                  <c:v>26.3</c:v>
                </c:pt>
                <c:pt idx="390">
                  <c:v>26.9</c:v>
                </c:pt>
                <c:pt idx="391">
                  <c:v>20.5</c:v>
                </c:pt>
                <c:pt idx="392">
                  <c:v>23.8</c:v>
                </c:pt>
                <c:pt idx="393">
                  <c:v>22.8</c:v>
                </c:pt>
                <c:pt idx="394">
                  <c:v>27</c:v>
                </c:pt>
                <c:pt idx="395">
                  <c:v>26.6</c:v>
                </c:pt>
                <c:pt idx="396">
                  <c:v>24.5</c:v>
                </c:pt>
                <c:pt idx="397">
                  <c:v>25.2</c:v>
                </c:pt>
                <c:pt idx="398">
                  <c:v>25.9</c:v>
                </c:pt>
                <c:pt idx="399">
                  <c:v>23</c:v>
                </c:pt>
                <c:pt idx="400">
                  <c:v>24.6</c:v>
                </c:pt>
                <c:pt idx="401">
                  <c:v>28.6</c:v>
                </c:pt>
                <c:pt idx="402">
                  <c:v>24.1</c:v>
                </c:pt>
                <c:pt idx="403">
                  <c:v>25.4</c:v>
                </c:pt>
                <c:pt idx="404">
                  <c:v>21.8</c:v>
                </c:pt>
                <c:pt idx="405">
                  <c:v>23.5</c:v>
                </c:pt>
                <c:pt idx="406">
                  <c:v>25.6</c:v>
                </c:pt>
                <c:pt idx="407">
                  <c:v>27.3</c:v>
                </c:pt>
                <c:pt idx="408">
                  <c:v>23.5</c:v>
                </c:pt>
                <c:pt idx="409">
                  <c:v>27.2</c:v>
                </c:pt>
                <c:pt idx="410">
                  <c:v>28.7</c:v>
                </c:pt>
                <c:pt idx="411">
                  <c:v>24.7</c:v>
                </c:pt>
                <c:pt idx="412">
                  <c:v>24.6</c:v>
                </c:pt>
                <c:pt idx="413">
                  <c:v>20.8</c:v>
                </c:pt>
                <c:pt idx="414">
                  <c:v>22.4</c:v>
                </c:pt>
                <c:pt idx="415">
                  <c:v>21.5</c:v>
                </c:pt>
                <c:pt idx="416">
                  <c:v>25</c:v>
                </c:pt>
                <c:pt idx="417">
                  <c:v>22.2</c:v>
                </c:pt>
                <c:pt idx="418">
                  <c:v>26.3</c:v>
                </c:pt>
                <c:pt idx="419">
                  <c:v>17.600000000000001</c:v>
                </c:pt>
                <c:pt idx="420">
                  <c:v>20.8</c:v>
                </c:pt>
                <c:pt idx="421">
                  <c:v>23.2</c:v>
                </c:pt>
                <c:pt idx="422">
                  <c:v>24.8</c:v>
                </c:pt>
                <c:pt idx="423">
                  <c:v>24.3</c:v>
                </c:pt>
                <c:pt idx="424">
                  <c:v>22.8</c:v>
                </c:pt>
                <c:pt idx="425">
                  <c:v>24.8</c:v>
                </c:pt>
                <c:pt idx="426">
                  <c:v>29.2</c:v>
                </c:pt>
                <c:pt idx="427">
                  <c:v>21</c:v>
                </c:pt>
                <c:pt idx="428">
                  <c:v>19.899999999999999</c:v>
                </c:pt>
                <c:pt idx="429">
                  <c:v>23</c:v>
                </c:pt>
                <c:pt idx="430">
                  <c:v>25.2</c:v>
                </c:pt>
                <c:pt idx="431">
                  <c:v>24.3</c:v>
                </c:pt>
                <c:pt idx="432">
                  <c:v>19.8</c:v>
                </c:pt>
                <c:pt idx="433">
                  <c:v>24.6</c:v>
                </c:pt>
                <c:pt idx="434">
                  <c:v>22</c:v>
                </c:pt>
                <c:pt idx="435">
                  <c:v>23.5</c:v>
                </c:pt>
                <c:pt idx="436">
                  <c:v>25.1</c:v>
                </c:pt>
                <c:pt idx="437">
                  <c:v>25.2</c:v>
                </c:pt>
                <c:pt idx="438">
                  <c:v>23.7</c:v>
                </c:pt>
                <c:pt idx="439">
                  <c:v>22.5</c:v>
                </c:pt>
                <c:pt idx="440">
                  <c:v>22.7</c:v>
                </c:pt>
                <c:pt idx="441">
                  <c:v>24.4</c:v>
                </c:pt>
                <c:pt idx="442">
                  <c:v>20.2</c:v>
                </c:pt>
                <c:pt idx="443">
                  <c:v>25.8</c:v>
                </c:pt>
                <c:pt idx="444">
                  <c:v>23.6</c:v>
                </c:pt>
                <c:pt idx="445">
                  <c:v>27.9</c:v>
                </c:pt>
                <c:pt idx="446">
                  <c:v>24.7</c:v>
                </c:pt>
                <c:pt idx="447">
                  <c:v>23.4</c:v>
                </c:pt>
                <c:pt idx="448">
                  <c:v>20.2</c:v>
                </c:pt>
                <c:pt idx="449">
                  <c:v>24.2</c:v>
                </c:pt>
                <c:pt idx="450">
                  <c:v>21</c:v>
                </c:pt>
                <c:pt idx="451">
                  <c:v>23.5</c:v>
                </c:pt>
                <c:pt idx="452">
                  <c:v>20.5</c:v>
                </c:pt>
                <c:pt idx="453">
                  <c:v>22.2</c:v>
                </c:pt>
                <c:pt idx="454">
                  <c:v>20.2</c:v>
                </c:pt>
                <c:pt idx="455">
                  <c:v>21.8</c:v>
                </c:pt>
                <c:pt idx="456">
                  <c:v>27.6</c:v>
                </c:pt>
                <c:pt idx="457">
                  <c:v>22.8</c:v>
                </c:pt>
                <c:pt idx="458">
                  <c:v>18.3</c:v>
                </c:pt>
                <c:pt idx="459">
                  <c:v>28.4</c:v>
                </c:pt>
                <c:pt idx="460">
                  <c:v>20.2</c:v>
                </c:pt>
                <c:pt idx="461">
                  <c:v>26.5</c:v>
                </c:pt>
                <c:pt idx="462">
                  <c:v>22.8</c:v>
                </c:pt>
                <c:pt idx="463">
                  <c:v>28.5</c:v>
                </c:pt>
                <c:pt idx="464">
                  <c:v>20.8</c:v>
                </c:pt>
                <c:pt idx="465">
                  <c:v>22.2</c:v>
                </c:pt>
                <c:pt idx="466">
                  <c:v>23.3</c:v>
                </c:pt>
                <c:pt idx="467">
                  <c:v>22.8</c:v>
                </c:pt>
                <c:pt idx="468">
                  <c:v>24.8</c:v>
                </c:pt>
                <c:pt idx="469">
                  <c:v>22.5</c:v>
                </c:pt>
                <c:pt idx="470">
                  <c:v>21.3</c:v>
                </c:pt>
                <c:pt idx="471">
                  <c:v>26</c:v>
                </c:pt>
                <c:pt idx="472">
                  <c:v>23.4</c:v>
                </c:pt>
                <c:pt idx="473">
                  <c:v>28.8</c:v>
                </c:pt>
                <c:pt idx="474">
                  <c:v>25.9</c:v>
                </c:pt>
                <c:pt idx="475">
                  <c:v>26.8</c:v>
                </c:pt>
                <c:pt idx="476">
                  <c:v>22.7</c:v>
                </c:pt>
                <c:pt idx="477">
                  <c:v>24.4</c:v>
                </c:pt>
                <c:pt idx="478">
                  <c:v>21.3</c:v>
                </c:pt>
                <c:pt idx="479">
                  <c:v>25.8</c:v>
                </c:pt>
                <c:pt idx="480">
                  <c:v>29.3</c:v>
                </c:pt>
                <c:pt idx="481">
                  <c:v>28.1</c:v>
                </c:pt>
                <c:pt idx="482">
                  <c:v>28.4</c:v>
                </c:pt>
                <c:pt idx="483">
                  <c:v>21.5</c:v>
                </c:pt>
                <c:pt idx="484">
                  <c:v>22</c:v>
                </c:pt>
                <c:pt idx="485">
                  <c:v>24.4</c:v>
                </c:pt>
                <c:pt idx="486">
                  <c:v>23</c:v>
                </c:pt>
                <c:pt idx="487">
                  <c:v>28.7</c:v>
                </c:pt>
                <c:pt idx="488">
                  <c:v>24.2</c:v>
                </c:pt>
                <c:pt idx="489">
                  <c:v>26.3</c:v>
                </c:pt>
                <c:pt idx="490">
                  <c:v>22.4</c:v>
                </c:pt>
                <c:pt idx="491">
                  <c:v>27.7</c:v>
                </c:pt>
                <c:pt idx="492">
                  <c:v>23.8</c:v>
                </c:pt>
                <c:pt idx="493">
                  <c:v>20.100000000000001</c:v>
                </c:pt>
                <c:pt idx="494">
                  <c:v>23.8</c:v>
                </c:pt>
                <c:pt idx="495">
                  <c:v>28.7</c:v>
                </c:pt>
                <c:pt idx="496">
                  <c:v>26.8</c:v>
                </c:pt>
                <c:pt idx="497">
                  <c:v>24.2</c:v>
                </c:pt>
                <c:pt idx="498">
                  <c:v>24.4</c:v>
                </c:pt>
                <c:pt idx="499">
                  <c:v>26</c:v>
                </c:pt>
                <c:pt idx="500">
                  <c:v>23.1</c:v>
                </c:pt>
                <c:pt idx="501">
                  <c:v>22.6</c:v>
                </c:pt>
                <c:pt idx="502">
                  <c:v>28.6</c:v>
                </c:pt>
                <c:pt idx="503">
                  <c:v>20.5</c:v>
                </c:pt>
                <c:pt idx="504">
                  <c:v>23.2</c:v>
                </c:pt>
                <c:pt idx="505">
                  <c:v>25</c:v>
                </c:pt>
                <c:pt idx="506">
                  <c:v>24.1</c:v>
                </c:pt>
                <c:pt idx="507">
                  <c:v>19.600000000000001</c:v>
                </c:pt>
                <c:pt idx="508">
                  <c:v>28.1</c:v>
                </c:pt>
                <c:pt idx="509">
                  <c:v>26.4</c:v>
                </c:pt>
                <c:pt idx="510">
                  <c:v>26.3</c:v>
                </c:pt>
                <c:pt idx="511">
                  <c:v>24.7</c:v>
                </c:pt>
                <c:pt idx="512">
                  <c:v>24.4</c:v>
                </c:pt>
                <c:pt idx="513">
                  <c:v>28</c:v>
                </c:pt>
                <c:pt idx="514">
                  <c:v>22</c:v>
                </c:pt>
                <c:pt idx="515">
                  <c:v>23.4</c:v>
                </c:pt>
                <c:pt idx="516">
                  <c:v>20</c:v>
                </c:pt>
                <c:pt idx="517">
                  <c:v>19.8</c:v>
                </c:pt>
                <c:pt idx="518">
                  <c:v>24</c:v>
                </c:pt>
                <c:pt idx="519">
                  <c:v>23.8</c:v>
                </c:pt>
                <c:pt idx="520">
                  <c:v>25</c:v>
                </c:pt>
                <c:pt idx="521">
                  <c:v>21.4</c:v>
                </c:pt>
                <c:pt idx="522">
                  <c:v>20.6</c:v>
                </c:pt>
                <c:pt idx="523">
                  <c:v>26</c:v>
                </c:pt>
                <c:pt idx="524">
                  <c:v>23.6</c:v>
                </c:pt>
                <c:pt idx="525">
                  <c:v>24</c:v>
                </c:pt>
                <c:pt idx="526">
                  <c:v>26.2</c:v>
                </c:pt>
                <c:pt idx="527">
                  <c:v>23.7</c:v>
                </c:pt>
                <c:pt idx="528">
                  <c:v>22.6</c:v>
                </c:pt>
                <c:pt idx="529">
                  <c:v>23.4</c:v>
                </c:pt>
                <c:pt idx="530">
                  <c:v>27.5</c:v>
                </c:pt>
                <c:pt idx="531">
                  <c:v>26</c:v>
                </c:pt>
                <c:pt idx="532">
                  <c:v>24.4</c:v>
                </c:pt>
                <c:pt idx="533">
                  <c:v>23.1</c:v>
                </c:pt>
                <c:pt idx="534">
                  <c:v>22.5</c:v>
                </c:pt>
                <c:pt idx="535">
                  <c:v>21.6</c:v>
                </c:pt>
                <c:pt idx="536">
                  <c:v>21.7</c:v>
                </c:pt>
                <c:pt idx="537">
                  <c:v>22.8</c:v>
                </c:pt>
                <c:pt idx="538">
                  <c:v>21.9</c:v>
                </c:pt>
                <c:pt idx="539">
                  <c:v>25.6</c:v>
                </c:pt>
                <c:pt idx="540">
                  <c:v>23</c:v>
                </c:pt>
                <c:pt idx="541">
                  <c:v>24.1</c:v>
                </c:pt>
                <c:pt idx="542">
                  <c:v>20.399999999999999</c:v>
                </c:pt>
                <c:pt idx="543">
                  <c:v>28</c:v>
                </c:pt>
                <c:pt idx="544">
                  <c:v>23</c:v>
                </c:pt>
                <c:pt idx="545">
                  <c:v>23.5</c:v>
                </c:pt>
                <c:pt idx="546">
                  <c:v>22.7</c:v>
                </c:pt>
                <c:pt idx="547">
                  <c:v>22.4</c:v>
                </c:pt>
                <c:pt idx="548">
                  <c:v>21</c:v>
                </c:pt>
                <c:pt idx="549">
                  <c:v>22</c:v>
                </c:pt>
                <c:pt idx="550">
                  <c:v>24.7</c:v>
                </c:pt>
                <c:pt idx="551">
                  <c:v>23.7</c:v>
                </c:pt>
                <c:pt idx="552">
                  <c:v>23.2</c:v>
                </c:pt>
                <c:pt idx="553">
                  <c:v>24.1</c:v>
                </c:pt>
                <c:pt idx="554">
                  <c:v>22.3</c:v>
                </c:pt>
                <c:pt idx="555">
                  <c:v>22.3</c:v>
                </c:pt>
                <c:pt idx="556">
                  <c:v>23</c:v>
                </c:pt>
                <c:pt idx="557">
                  <c:v>27.3</c:v>
                </c:pt>
                <c:pt idx="558">
                  <c:v>22.4</c:v>
                </c:pt>
                <c:pt idx="559">
                  <c:v>24.2</c:v>
                </c:pt>
                <c:pt idx="560">
                  <c:v>23</c:v>
                </c:pt>
                <c:pt idx="561">
                  <c:v>26.2</c:v>
                </c:pt>
                <c:pt idx="562">
                  <c:v>21.3</c:v>
                </c:pt>
                <c:pt idx="563">
                  <c:v>21.8</c:v>
                </c:pt>
                <c:pt idx="564">
                  <c:v>20.5</c:v>
                </c:pt>
                <c:pt idx="565">
                  <c:v>28.6</c:v>
                </c:pt>
                <c:pt idx="566">
                  <c:v>27.2</c:v>
                </c:pt>
                <c:pt idx="567">
                  <c:v>19.5</c:v>
                </c:pt>
                <c:pt idx="568">
                  <c:v>28.2</c:v>
                </c:pt>
                <c:pt idx="569">
                  <c:v>26</c:v>
                </c:pt>
                <c:pt idx="570">
                  <c:v>22.6</c:v>
                </c:pt>
                <c:pt idx="571">
                  <c:v>27</c:v>
                </c:pt>
                <c:pt idx="572">
                  <c:v>22.5</c:v>
                </c:pt>
                <c:pt idx="573">
                  <c:v>23.8</c:v>
                </c:pt>
                <c:pt idx="574">
                  <c:v>23.8</c:v>
                </c:pt>
                <c:pt idx="575">
                  <c:v>26.8</c:v>
                </c:pt>
                <c:pt idx="576">
                  <c:v>20.399999999999999</c:v>
                </c:pt>
                <c:pt idx="577">
                  <c:v>22.1</c:v>
                </c:pt>
                <c:pt idx="578">
                  <c:v>26.7</c:v>
                </c:pt>
                <c:pt idx="579">
                  <c:v>25.4</c:v>
                </c:pt>
                <c:pt idx="580">
                  <c:v>22.1</c:v>
                </c:pt>
                <c:pt idx="581">
                  <c:v>22.1</c:v>
                </c:pt>
                <c:pt idx="582">
                  <c:v>22.4</c:v>
                </c:pt>
                <c:pt idx="583">
                  <c:v>22.8</c:v>
                </c:pt>
                <c:pt idx="584">
                  <c:v>28.7</c:v>
                </c:pt>
                <c:pt idx="585">
                  <c:v>21.9</c:v>
                </c:pt>
                <c:pt idx="586">
                  <c:v>23.5</c:v>
                </c:pt>
                <c:pt idx="587">
                  <c:v>27</c:v>
                </c:pt>
                <c:pt idx="588">
                  <c:v>22.9</c:v>
                </c:pt>
                <c:pt idx="589">
                  <c:v>24.7</c:v>
                </c:pt>
                <c:pt idx="590">
                  <c:v>30.5</c:v>
                </c:pt>
                <c:pt idx="591">
                  <c:v>26.1</c:v>
                </c:pt>
                <c:pt idx="592">
                  <c:v>26</c:v>
                </c:pt>
                <c:pt idx="593">
                  <c:v>25.2</c:v>
                </c:pt>
                <c:pt idx="594">
                  <c:v>21</c:v>
                </c:pt>
                <c:pt idx="595">
                  <c:v>24.8</c:v>
                </c:pt>
                <c:pt idx="596">
                  <c:v>20</c:v>
                </c:pt>
                <c:pt idx="597">
                  <c:v>23.6</c:v>
                </c:pt>
                <c:pt idx="598">
                  <c:v>23</c:v>
                </c:pt>
                <c:pt idx="599">
                  <c:v>23.6</c:v>
                </c:pt>
                <c:pt idx="600">
                  <c:v>31</c:v>
                </c:pt>
                <c:pt idx="601">
                  <c:v>23</c:v>
                </c:pt>
                <c:pt idx="602">
                  <c:v>26</c:v>
                </c:pt>
                <c:pt idx="603">
                  <c:v>22.8</c:v>
                </c:pt>
                <c:pt idx="604">
                  <c:v>21.2</c:v>
                </c:pt>
                <c:pt idx="605">
                  <c:v>22.4</c:v>
                </c:pt>
                <c:pt idx="606">
                  <c:v>24.2</c:v>
                </c:pt>
                <c:pt idx="607">
                  <c:v>22.2</c:v>
                </c:pt>
                <c:pt idx="608">
                  <c:v>22</c:v>
                </c:pt>
                <c:pt idx="609">
                  <c:v>22.6</c:v>
                </c:pt>
                <c:pt idx="610">
                  <c:v>25.5</c:v>
                </c:pt>
                <c:pt idx="611">
                  <c:v>21</c:v>
                </c:pt>
                <c:pt idx="612">
                  <c:v>23.2</c:v>
                </c:pt>
                <c:pt idx="613">
                  <c:v>24.1</c:v>
                </c:pt>
                <c:pt idx="614">
                  <c:v>21.5</c:v>
                </c:pt>
                <c:pt idx="615">
                  <c:v>28</c:v>
                </c:pt>
                <c:pt idx="616">
                  <c:v>22.8</c:v>
                </c:pt>
                <c:pt idx="617">
                  <c:v>22.2</c:v>
                </c:pt>
                <c:pt idx="618">
                  <c:v>21</c:v>
                </c:pt>
                <c:pt idx="619">
                  <c:v>22.3</c:v>
                </c:pt>
                <c:pt idx="620">
                  <c:v>21.8</c:v>
                </c:pt>
                <c:pt idx="621">
                  <c:v>20.7</c:v>
                </c:pt>
                <c:pt idx="622">
                  <c:v>22.2</c:v>
                </c:pt>
                <c:pt idx="623">
                  <c:v>24.5</c:v>
                </c:pt>
                <c:pt idx="624">
                  <c:v>22</c:v>
                </c:pt>
                <c:pt idx="625">
                  <c:v>20.3</c:v>
                </c:pt>
                <c:pt idx="626">
                  <c:v>24.6</c:v>
                </c:pt>
                <c:pt idx="627">
                  <c:v>29.3</c:v>
                </c:pt>
                <c:pt idx="628">
                  <c:v>22</c:v>
                </c:pt>
                <c:pt idx="629">
                  <c:v>20.399999999999999</c:v>
                </c:pt>
                <c:pt idx="630">
                  <c:v>25</c:v>
                </c:pt>
                <c:pt idx="631">
                  <c:v>30</c:v>
                </c:pt>
                <c:pt idx="632">
                  <c:v>25.5</c:v>
                </c:pt>
                <c:pt idx="633">
                  <c:v>24.6</c:v>
                </c:pt>
                <c:pt idx="634">
                  <c:v>20.8</c:v>
                </c:pt>
                <c:pt idx="635">
                  <c:v>20.8</c:v>
                </c:pt>
                <c:pt idx="636">
                  <c:v>21.5</c:v>
                </c:pt>
                <c:pt idx="637">
                  <c:v>21.2</c:v>
                </c:pt>
                <c:pt idx="638">
                  <c:v>24.6</c:v>
                </c:pt>
                <c:pt idx="639">
                  <c:v>27</c:v>
                </c:pt>
                <c:pt idx="640">
                  <c:v>20.399999999999999</c:v>
                </c:pt>
                <c:pt idx="641">
                  <c:v>19.5</c:v>
                </c:pt>
                <c:pt idx="642">
                  <c:v>22.3</c:v>
                </c:pt>
                <c:pt idx="643">
                  <c:v>27.2</c:v>
                </c:pt>
                <c:pt idx="644">
                  <c:v>23</c:v>
                </c:pt>
                <c:pt idx="645">
                  <c:v>25.5</c:v>
                </c:pt>
                <c:pt idx="646">
                  <c:v>25.8</c:v>
                </c:pt>
                <c:pt idx="647">
                  <c:v>24</c:v>
                </c:pt>
                <c:pt idx="648">
                  <c:v>24.8</c:v>
                </c:pt>
                <c:pt idx="649">
                  <c:v>25.2</c:v>
                </c:pt>
                <c:pt idx="650">
                  <c:v>24</c:v>
                </c:pt>
                <c:pt idx="651">
                  <c:v>22.2</c:v>
                </c:pt>
                <c:pt idx="652">
                  <c:v>21.2</c:v>
                </c:pt>
                <c:pt idx="653">
                  <c:v>22.9</c:v>
                </c:pt>
                <c:pt idx="654">
                  <c:v>22.7</c:v>
                </c:pt>
                <c:pt idx="655">
                  <c:v>24</c:v>
                </c:pt>
                <c:pt idx="656">
                  <c:v>21.1</c:v>
                </c:pt>
                <c:pt idx="657">
                  <c:v>28</c:v>
                </c:pt>
                <c:pt idx="658">
                  <c:v>19.399999999999999</c:v>
                </c:pt>
                <c:pt idx="659">
                  <c:v>28</c:v>
                </c:pt>
                <c:pt idx="660">
                  <c:v>25.2</c:v>
                </c:pt>
                <c:pt idx="661">
                  <c:v>26.6</c:v>
                </c:pt>
                <c:pt idx="662">
                  <c:v>28.7</c:v>
                </c:pt>
                <c:pt idx="663">
                  <c:v>27.5</c:v>
                </c:pt>
                <c:pt idx="664">
                  <c:v>21.3</c:v>
                </c:pt>
                <c:pt idx="665">
                  <c:v>25.8</c:v>
                </c:pt>
                <c:pt idx="666">
                  <c:v>25.4</c:v>
                </c:pt>
                <c:pt idx="667">
                  <c:v>23.4</c:v>
                </c:pt>
                <c:pt idx="668">
                  <c:v>26.2</c:v>
                </c:pt>
                <c:pt idx="669">
                  <c:v>25.7</c:v>
                </c:pt>
                <c:pt idx="670">
                  <c:v>22.1</c:v>
                </c:pt>
                <c:pt idx="671">
                  <c:v>22.5</c:v>
                </c:pt>
                <c:pt idx="672">
                  <c:v>25</c:v>
                </c:pt>
                <c:pt idx="673">
                  <c:v>22.8</c:v>
                </c:pt>
                <c:pt idx="674">
                  <c:v>22.2</c:v>
                </c:pt>
                <c:pt idx="675">
                  <c:v>23</c:v>
                </c:pt>
                <c:pt idx="676">
                  <c:v>23</c:v>
                </c:pt>
                <c:pt idx="677">
                  <c:v>20.100000000000001</c:v>
                </c:pt>
                <c:pt idx="678">
                  <c:v>21.6</c:v>
                </c:pt>
                <c:pt idx="679">
                  <c:v>21.3</c:v>
                </c:pt>
                <c:pt idx="680">
                  <c:v>25.2</c:v>
                </c:pt>
                <c:pt idx="681">
                  <c:v>22.7</c:v>
                </c:pt>
                <c:pt idx="682">
                  <c:v>26.8</c:v>
                </c:pt>
                <c:pt idx="683">
                  <c:v>23</c:v>
                </c:pt>
                <c:pt idx="684">
                  <c:v>23.2</c:v>
                </c:pt>
                <c:pt idx="685">
                  <c:v>21</c:v>
                </c:pt>
                <c:pt idx="686">
                  <c:v>26.3</c:v>
                </c:pt>
                <c:pt idx="687">
                  <c:v>21.8</c:v>
                </c:pt>
                <c:pt idx="688">
                  <c:v>20.9</c:v>
                </c:pt>
                <c:pt idx="689">
                  <c:v>22.2</c:v>
                </c:pt>
                <c:pt idx="690">
                  <c:v>21</c:v>
                </c:pt>
                <c:pt idx="691">
                  <c:v>20.399999999999999</c:v>
                </c:pt>
                <c:pt idx="692">
                  <c:v>21</c:v>
                </c:pt>
                <c:pt idx="693">
                  <c:v>26.1</c:v>
                </c:pt>
                <c:pt idx="694">
                  <c:v>19.600000000000001</c:v>
                </c:pt>
                <c:pt idx="695">
                  <c:v>22.5</c:v>
                </c:pt>
                <c:pt idx="696">
                  <c:v>21.8</c:v>
                </c:pt>
                <c:pt idx="697">
                  <c:v>29</c:v>
                </c:pt>
                <c:pt idx="698">
                  <c:v>23.6</c:v>
                </c:pt>
                <c:pt idx="699">
                  <c:v>25.2</c:v>
                </c:pt>
                <c:pt idx="700">
                  <c:v>30.4</c:v>
                </c:pt>
                <c:pt idx="701">
                  <c:v>29</c:v>
                </c:pt>
                <c:pt idx="702">
                  <c:v>20.9</c:v>
                </c:pt>
                <c:pt idx="703">
                  <c:v>23.4</c:v>
                </c:pt>
                <c:pt idx="704">
                  <c:v>24.6</c:v>
                </c:pt>
                <c:pt idx="705">
                  <c:v>25.5</c:v>
                </c:pt>
                <c:pt idx="706">
                  <c:v>25</c:v>
                </c:pt>
                <c:pt idx="707">
                  <c:v>27.5</c:v>
                </c:pt>
                <c:pt idx="708">
                  <c:v>26.7</c:v>
                </c:pt>
                <c:pt idx="709">
                  <c:v>25</c:v>
                </c:pt>
                <c:pt idx="710">
                  <c:v>24.2</c:v>
                </c:pt>
                <c:pt idx="711">
                  <c:v>27.4</c:v>
                </c:pt>
                <c:pt idx="712">
                  <c:v>25.6</c:v>
                </c:pt>
                <c:pt idx="713">
                  <c:v>22.4</c:v>
                </c:pt>
                <c:pt idx="714">
                  <c:v>23</c:v>
                </c:pt>
                <c:pt idx="715">
                  <c:v>26.3</c:v>
                </c:pt>
                <c:pt idx="716">
                  <c:v>23</c:v>
                </c:pt>
                <c:pt idx="717">
                  <c:v>27</c:v>
                </c:pt>
                <c:pt idx="718">
                  <c:v>20.5</c:v>
                </c:pt>
                <c:pt idx="719">
                  <c:v>23.4</c:v>
                </c:pt>
                <c:pt idx="720">
                  <c:v>26.6</c:v>
                </c:pt>
                <c:pt idx="721">
                  <c:v>32.299999999999997</c:v>
                </c:pt>
                <c:pt idx="722">
                  <c:v>26.2</c:v>
                </c:pt>
                <c:pt idx="723">
                  <c:v>23.5</c:v>
                </c:pt>
                <c:pt idx="724">
                  <c:v>23.8</c:v>
                </c:pt>
                <c:pt idx="725">
                  <c:v>28.2</c:v>
                </c:pt>
                <c:pt idx="726">
                  <c:v>26.2</c:v>
                </c:pt>
                <c:pt idx="727">
                  <c:v>26.2</c:v>
                </c:pt>
                <c:pt idx="728">
                  <c:v>24.5</c:v>
                </c:pt>
                <c:pt idx="729">
                  <c:v>23.4</c:v>
                </c:pt>
                <c:pt idx="730">
                  <c:v>30.2</c:v>
                </c:pt>
                <c:pt idx="731">
                  <c:v>24.3</c:v>
                </c:pt>
                <c:pt idx="732">
                  <c:v>29.5</c:v>
                </c:pt>
                <c:pt idx="733">
                  <c:v>27.8</c:v>
                </c:pt>
                <c:pt idx="734">
                  <c:v>22.8</c:v>
                </c:pt>
                <c:pt idx="735">
                  <c:v>22.4</c:v>
                </c:pt>
                <c:pt idx="736">
                  <c:v>26.2</c:v>
                </c:pt>
                <c:pt idx="737">
                  <c:v>22.8</c:v>
                </c:pt>
                <c:pt idx="738">
                  <c:v>24.2</c:v>
                </c:pt>
                <c:pt idx="739">
                  <c:v>26.7</c:v>
                </c:pt>
                <c:pt idx="740">
                  <c:v>24.9</c:v>
                </c:pt>
                <c:pt idx="741">
                  <c:v>24</c:v>
                </c:pt>
                <c:pt idx="742">
                  <c:v>23.2</c:v>
                </c:pt>
                <c:pt idx="743">
                  <c:v>28.1</c:v>
                </c:pt>
                <c:pt idx="744">
                  <c:v>23.1</c:v>
                </c:pt>
                <c:pt idx="745">
                  <c:v>24.5</c:v>
                </c:pt>
                <c:pt idx="746">
                  <c:v>24.1</c:v>
                </c:pt>
                <c:pt idx="747">
                  <c:v>29.6</c:v>
                </c:pt>
                <c:pt idx="748">
                  <c:v>23.2</c:v>
                </c:pt>
                <c:pt idx="749">
                  <c:v>20.2</c:v>
                </c:pt>
                <c:pt idx="750">
                  <c:v>20</c:v>
                </c:pt>
                <c:pt idx="751">
                  <c:v>29.2</c:v>
                </c:pt>
                <c:pt idx="752">
                  <c:v>19.8</c:v>
                </c:pt>
                <c:pt idx="753">
                  <c:v>26</c:v>
                </c:pt>
                <c:pt idx="754">
                  <c:v>22.3</c:v>
                </c:pt>
                <c:pt idx="755">
                  <c:v>26</c:v>
                </c:pt>
                <c:pt idx="756">
                  <c:v>25.3</c:v>
                </c:pt>
                <c:pt idx="757">
                  <c:v>23.5</c:v>
                </c:pt>
                <c:pt idx="758">
                  <c:v>25.7</c:v>
                </c:pt>
                <c:pt idx="759">
                  <c:v>28.8</c:v>
                </c:pt>
                <c:pt idx="760">
                  <c:v>23.4</c:v>
                </c:pt>
                <c:pt idx="761">
                  <c:v>22.2</c:v>
                </c:pt>
                <c:pt idx="762">
                  <c:v>21</c:v>
                </c:pt>
                <c:pt idx="763">
                  <c:v>25.7</c:v>
                </c:pt>
                <c:pt idx="764">
                  <c:v>25.2</c:v>
                </c:pt>
                <c:pt idx="765">
                  <c:v>21</c:v>
                </c:pt>
                <c:pt idx="766">
                  <c:v>22.4</c:v>
                </c:pt>
                <c:pt idx="767">
                  <c:v>25</c:v>
                </c:pt>
                <c:pt idx="768">
                  <c:v>27.4</c:v>
                </c:pt>
                <c:pt idx="769">
                  <c:v>24.1</c:v>
                </c:pt>
                <c:pt idx="770">
                  <c:v>25.4</c:v>
                </c:pt>
                <c:pt idx="771">
                  <c:v>33.200000000000003</c:v>
                </c:pt>
                <c:pt idx="772">
                  <c:v>24.3</c:v>
                </c:pt>
                <c:pt idx="773">
                  <c:v>32.5</c:v>
                </c:pt>
                <c:pt idx="774">
                  <c:v>23.5</c:v>
                </c:pt>
                <c:pt idx="775">
                  <c:v>26.2</c:v>
                </c:pt>
                <c:pt idx="776">
                  <c:v>23</c:v>
                </c:pt>
                <c:pt idx="777">
                  <c:v>22.8</c:v>
                </c:pt>
                <c:pt idx="778">
                  <c:v>20.5</c:v>
                </c:pt>
                <c:pt idx="779">
                  <c:v>24</c:v>
                </c:pt>
                <c:pt idx="780">
                  <c:v>25.9</c:v>
                </c:pt>
                <c:pt idx="781">
                  <c:v>26</c:v>
                </c:pt>
                <c:pt idx="782">
                  <c:v>23.8</c:v>
                </c:pt>
                <c:pt idx="783">
                  <c:v>25.8</c:v>
                </c:pt>
                <c:pt idx="784">
                  <c:v>28.5</c:v>
                </c:pt>
                <c:pt idx="785">
                  <c:v>20.7</c:v>
                </c:pt>
                <c:pt idx="786">
                  <c:v>23.4</c:v>
                </c:pt>
                <c:pt idx="787">
                  <c:v>24.5</c:v>
                </c:pt>
                <c:pt idx="788">
                  <c:v>25.8</c:v>
                </c:pt>
                <c:pt idx="789">
                  <c:v>25.5</c:v>
                </c:pt>
                <c:pt idx="790">
                  <c:v>27.6</c:v>
                </c:pt>
                <c:pt idx="791">
                  <c:v>28</c:v>
                </c:pt>
                <c:pt idx="792">
                  <c:v>20.5</c:v>
                </c:pt>
                <c:pt idx="793">
                  <c:v>25.5</c:v>
                </c:pt>
                <c:pt idx="794">
                  <c:v>23.7</c:v>
                </c:pt>
                <c:pt idx="795">
                  <c:v>27.6</c:v>
                </c:pt>
                <c:pt idx="796">
                  <c:v>26.8</c:v>
                </c:pt>
                <c:pt idx="797">
                  <c:v>23</c:v>
                </c:pt>
                <c:pt idx="798">
                  <c:v>22.5</c:v>
                </c:pt>
                <c:pt idx="799">
                  <c:v>25.3</c:v>
                </c:pt>
                <c:pt idx="800">
                  <c:v>27.2</c:v>
                </c:pt>
                <c:pt idx="801">
                  <c:v>23.4</c:v>
                </c:pt>
                <c:pt idx="802">
                  <c:v>22.8</c:v>
                </c:pt>
                <c:pt idx="803">
                  <c:v>28</c:v>
                </c:pt>
                <c:pt idx="804">
                  <c:v>29.7</c:v>
                </c:pt>
                <c:pt idx="805">
                  <c:v>19.399999999999999</c:v>
                </c:pt>
                <c:pt idx="806">
                  <c:v>28.4</c:v>
                </c:pt>
                <c:pt idx="807">
                  <c:v>25.6</c:v>
                </c:pt>
                <c:pt idx="808">
                  <c:v>27</c:v>
                </c:pt>
                <c:pt idx="809">
                  <c:v>26.5</c:v>
                </c:pt>
                <c:pt idx="810">
                  <c:v>25.1</c:v>
                </c:pt>
                <c:pt idx="811">
                  <c:v>27.5</c:v>
                </c:pt>
                <c:pt idx="812">
                  <c:v>25</c:v>
                </c:pt>
                <c:pt idx="813">
                  <c:v>25.4</c:v>
                </c:pt>
                <c:pt idx="814">
                  <c:v>27.6</c:v>
                </c:pt>
                <c:pt idx="815">
                  <c:v>28.1</c:v>
                </c:pt>
                <c:pt idx="816">
                  <c:v>23.7</c:v>
                </c:pt>
                <c:pt idx="817">
                  <c:v>24.2</c:v>
                </c:pt>
                <c:pt idx="818">
                  <c:v>22.1</c:v>
                </c:pt>
                <c:pt idx="819">
                  <c:v>25.9</c:v>
                </c:pt>
                <c:pt idx="820">
                  <c:v>25.2</c:v>
                </c:pt>
                <c:pt idx="821">
                  <c:v>26</c:v>
                </c:pt>
                <c:pt idx="822">
                  <c:v>28.4</c:v>
                </c:pt>
                <c:pt idx="823">
                  <c:v>24.6</c:v>
                </c:pt>
                <c:pt idx="824">
                  <c:v>27.8</c:v>
                </c:pt>
                <c:pt idx="825">
                  <c:v>23.8</c:v>
                </c:pt>
                <c:pt idx="826">
                  <c:v>24.5</c:v>
                </c:pt>
                <c:pt idx="827">
                  <c:v>24.5</c:v>
                </c:pt>
                <c:pt idx="828">
                  <c:v>21.4</c:v>
                </c:pt>
                <c:pt idx="829">
                  <c:v>28.3</c:v>
                </c:pt>
                <c:pt idx="830">
                  <c:v>27.7</c:v>
                </c:pt>
                <c:pt idx="831">
                  <c:v>24.5</c:v>
                </c:pt>
                <c:pt idx="832">
                  <c:v>24.8</c:v>
                </c:pt>
                <c:pt idx="833">
                  <c:v>23.2</c:v>
                </c:pt>
                <c:pt idx="834">
                  <c:v>24</c:v>
                </c:pt>
                <c:pt idx="835">
                  <c:v>21.7</c:v>
                </c:pt>
                <c:pt idx="836">
                  <c:v>24.2</c:v>
                </c:pt>
                <c:pt idx="837">
                  <c:v>23</c:v>
                </c:pt>
                <c:pt idx="838">
                  <c:v>25.2</c:v>
                </c:pt>
                <c:pt idx="839">
                  <c:v>21.6</c:v>
                </c:pt>
                <c:pt idx="840">
                  <c:v>29.4</c:v>
                </c:pt>
                <c:pt idx="841">
                  <c:v>26</c:v>
                </c:pt>
                <c:pt idx="842">
                  <c:v>23.3</c:v>
                </c:pt>
                <c:pt idx="843">
                  <c:v>27</c:v>
                </c:pt>
                <c:pt idx="844">
                  <c:v>27.8</c:v>
                </c:pt>
                <c:pt idx="845">
                  <c:v>21.2</c:v>
                </c:pt>
                <c:pt idx="846">
                  <c:v>22</c:v>
                </c:pt>
                <c:pt idx="847">
                  <c:v>28.5</c:v>
                </c:pt>
                <c:pt idx="848">
                  <c:v>22.8</c:v>
                </c:pt>
                <c:pt idx="849">
                  <c:v>35</c:v>
                </c:pt>
                <c:pt idx="850">
                  <c:v>27.3</c:v>
                </c:pt>
                <c:pt idx="851">
                  <c:v>24.2</c:v>
                </c:pt>
                <c:pt idx="852">
                  <c:v>22</c:v>
                </c:pt>
                <c:pt idx="853">
                  <c:v>23.1</c:v>
                </c:pt>
                <c:pt idx="854">
                  <c:v>25.1</c:v>
                </c:pt>
                <c:pt idx="855">
                  <c:v>20.5</c:v>
                </c:pt>
                <c:pt idx="856">
                  <c:v>21.3</c:v>
                </c:pt>
                <c:pt idx="857">
                  <c:v>25.5</c:v>
                </c:pt>
                <c:pt idx="858">
                  <c:v>22.6</c:v>
                </c:pt>
                <c:pt idx="859">
                  <c:v>23.7</c:v>
                </c:pt>
                <c:pt idx="860">
                  <c:v>23</c:v>
                </c:pt>
                <c:pt idx="861">
                  <c:v>27</c:v>
                </c:pt>
                <c:pt idx="862">
                  <c:v>22.9</c:v>
                </c:pt>
                <c:pt idx="863">
                  <c:v>26.4</c:v>
                </c:pt>
                <c:pt idx="864">
                  <c:v>24.4</c:v>
                </c:pt>
                <c:pt idx="865">
                  <c:v>25.4</c:v>
                </c:pt>
                <c:pt idx="866">
                  <c:v>27.8</c:v>
                </c:pt>
                <c:pt idx="867">
                  <c:v>23.6</c:v>
                </c:pt>
                <c:pt idx="868">
                  <c:v>23.8</c:v>
                </c:pt>
                <c:pt idx="869">
                  <c:v>27.4</c:v>
                </c:pt>
                <c:pt idx="870">
                  <c:v>30.3</c:v>
                </c:pt>
                <c:pt idx="871">
                  <c:v>21.8</c:v>
                </c:pt>
                <c:pt idx="872">
                  <c:v>22.9</c:v>
                </c:pt>
                <c:pt idx="873">
                  <c:v>27.3</c:v>
                </c:pt>
                <c:pt idx="874">
                  <c:v>31.4</c:v>
                </c:pt>
                <c:pt idx="875">
                  <c:v>21.9</c:v>
                </c:pt>
                <c:pt idx="876">
                  <c:v>22.3</c:v>
                </c:pt>
                <c:pt idx="877">
                  <c:v>27.2</c:v>
                </c:pt>
                <c:pt idx="878">
                  <c:v>25.3</c:v>
                </c:pt>
                <c:pt idx="879">
                  <c:v>24.8</c:v>
                </c:pt>
                <c:pt idx="880">
                  <c:v>21.5</c:v>
                </c:pt>
                <c:pt idx="881">
                  <c:v>24</c:v>
                </c:pt>
                <c:pt idx="882">
                  <c:v>22.7</c:v>
                </c:pt>
                <c:pt idx="883">
                  <c:v>27.2</c:v>
                </c:pt>
                <c:pt idx="884">
                  <c:v>24.7</c:v>
                </c:pt>
                <c:pt idx="885">
                  <c:v>25.8</c:v>
                </c:pt>
                <c:pt idx="886">
                  <c:v>24.1</c:v>
                </c:pt>
                <c:pt idx="887">
                  <c:v>29.3</c:v>
                </c:pt>
                <c:pt idx="888">
                  <c:v>26</c:v>
                </c:pt>
                <c:pt idx="889">
                  <c:v>29.8</c:v>
                </c:pt>
                <c:pt idx="890">
                  <c:v>27.7</c:v>
                </c:pt>
                <c:pt idx="891">
                  <c:v>25.1</c:v>
                </c:pt>
                <c:pt idx="892">
                  <c:v>22.6</c:v>
                </c:pt>
                <c:pt idx="893">
                  <c:v>25.8</c:v>
                </c:pt>
                <c:pt idx="894">
                  <c:v>24.2</c:v>
                </c:pt>
                <c:pt idx="895">
                  <c:v>27.6</c:v>
                </c:pt>
                <c:pt idx="896">
                  <c:v>23.8</c:v>
                </c:pt>
                <c:pt idx="897">
                  <c:v>25.7</c:v>
                </c:pt>
                <c:pt idx="898">
                  <c:v>22.6</c:v>
                </c:pt>
                <c:pt idx="899">
                  <c:v>26.5</c:v>
                </c:pt>
                <c:pt idx="900">
                  <c:v>29.2</c:v>
                </c:pt>
                <c:pt idx="901">
                  <c:v>25.2</c:v>
                </c:pt>
                <c:pt idx="902">
                  <c:v>25.7</c:v>
                </c:pt>
                <c:pt idx="903">
                  <c:v>25.2</c:v>
                </c:pt>
                <c:pt idx="904">
                  <c:v>23.2</c:v>
                </c:pt>
                <c:pt idx="905">
                  <c:v>25.9</c:v>
                </c:pt>
                <c:pt idx="906">
                  <c:v>23.4</c:v>
                </c:pt>
                <c:pt idx="907">
                  <c:v>26.8</c:v>
                </c:pt>
                <c:pt idx="908">
                  <c:v>25.2</c:v>
                </c:pt>
                <c:pt idx="909">
                  <c:v>28.7</c:v>
                </c:pt>
                <c:pt idx="910">
                  <c:v>23.8</c:v>
                </c:pt>
                <c:pt idx="911">
                  <c:v>27.8</c:v>
                </c:pt>
                <c:pt idx="912">
                  <c:v>24.7</c:v>
                </c:pt>
                <c:pt idx="913">
                  <c:v>27.4</c:v>
                </c:pt>
                <c:pt idx="914">
                  <c:v>24.7</c:v>
                </c:pt>
                <c:pt idx="915">
                  <c:v>26.7</c:v>
                </c:pt>
                <c:pt idx="916">
                  <c:v>26</c:v>
                </c:pt>
                <c:pt idx="917">
                  <c:v>23.2</c:v>
                </c:pt>
                <c:pt idx="918">
                  <c:v>31</c:v>
                </c:pt>
                <c:pt idx="919">
                  <c:v>23.1</c:v>
                </c:pt>
                <c:pt idx="920">
                  <c:v>24.8</c:v>
                </c:pt>
                <c:pt idx="921">
                  <c:v>22.9</c:v>
                </c:pt>
                <c:pt idx="922">
                  <c:v>21.2</c:v>
                </c:pt>
                <c:pt idx="923">
                  <c:v>26.7</c:v>
                </c:pt>
                <c:pt idx="924">
                  <c:v>26.4</c:v>
                </c:pt>
                <c:pt idx="925">
                  <c:v>26.5</c:v>
                </c:pt>
                <c:pt idx="926">
                  <c:v>27.2</c:v>
                </c:pt>
                <c:pt idx="927">
                  <c:v>23.8</c:v>
                </c:pt>
                <c:pt idx="928">
                  <c:v>23.4</c:v>
                </c:pt>
                <c:pt idx="929">
                  <c:v>24</c:v>
                </c:pt>
                <c:pt idx="930">
                  <c:v>34.200000000000003</c:v>
                </c:pt>
                <c:pt idx="931">
                  <c:v>28.6</c:v>
                </c:pt>
                <c:pt idx="932">
                  <c:v>24.3</c:v>
                </c:pt>
                <c:pt idx="933">
                  <c:v>27.4</c:v>
                </c:pt>
                <c:pt idx="934">
                  <c:v>24</c:v>
                </c:pt>
                <c:pt idx="935">
                  <c:v>28.3</c:v>
                </c:pt>
                <c:pt idx="936">
                  <c:v>29.6</c:v>
                </c:pt>
                <c:pt idx="937">
                  <c:v>23</c:v>
                </c:pt>
                <c:pt idx="938">
                  <c:v>23.2</c:v>
                </c:pt>
                <c:pt idx="939">
                  <c:v>23.6</c:v>
                </c:pt>
                <c:pt idx="940">
                  <c:v>27.2</c:v>
                </c:pt>
                <c:pt idx="941">
                  <c:v>28</c:v>
                </c:pt>
                <c:pt idx="942">
                  <c:v>24.6</c:v>
                </c:pt>
                <c:pt idx="943">
                  <c:v>25.4</c:v>
                </c:pt>
                <c:pt idx="944">
                  <c:v>25.8</c:v>
                </c:pt>
                <c:pt idx="945">
                  <c:v>22.6</c:v>
                </c:pt>
                <c:pt idx="946">
                  <c:v>29.3</c:v>
                </c:pt>
                <c:pt idx="947">
                  <c:v>27.7</c:v>
                </c:pt>
                <c:pt idx="948">
                  <c:v>23.5</c:v>
                </c:pt>
                <c:pt idx="949">
                  <c:v>25</c:v>
                </c:pt>
                <c:pt idx="950">
                  <c:v>25</c:v>
                </c:pt>
                <c:pt idx="951">
                  <c:v>25</c:v>
                </c:pt>
                <c:pt idx="952">
                  <c:v>23.6</c:v>
                </c:pt>
                <c:pt idx="953">
                  <c:v>27.7</c:v>
                </c:pt>
                <c:pt idx="954">
                  <c:v>25.2</c:v>
                </c:pt>
                <c:pt idx="955">
                  <c:v>24</c:v>
                </c:pt>
                <c:pt idx="956">
                  <c:v>27</c:v>
                </c:pt>
                <c:pt idx="957">
                  <c:v>25.2</c:v>
                </c:pt>
                <c:pt idx="958">
                  <c:v>27</c:v>
                </c:pt>
                <c:pt idx="959">
                  <c:v>24</c:v>
                </c:pt>
                <c:pt idx="960">
                  <c:v>26.7</c:v>
                </c:pt>
                <c:pt idx="961">
                  <c:v>21.7</c:v>
                </c:pt>
                <c:pt idx="962">
                  <c:v>23</c:v>
                </c:pt>
                <c:pt idx="963">
                  <c:v>24.3</c:v>
                </c:pt>
                <c:pt idx="964">
                  <c:v>26.6</c:v>
                </c:pt>
                <c:pt idx="965">
                  <c:v>23.2</c:v>
                </c:pt>
                <c:pt idx="966">
                  <c:v>21.5</c:v>
                </c:pt>
                <c:pt idx="967">
                  <c:v>22</c:v>
                </c:pt>
                <c:pt idx="968">
                  <c:v>27</c:v>
                </c:pt>
                <c:pt idx="969">
                  <c:v>27.2</c:v>
                </c:pt>
                <c:pt idx="970">
                  <c:v>28.7</c:v>
                </c:pt>
                <c:pt idx="971">
                  <c:v>25</c:v>
                </c:pt>
                <c:pt idx="972">
                  <c:v>24.2</c:v>
                </c:pt>
                <c:pt idx="973">
                  <c:v>25.6</c:v>
                </c:pt>
                <c:pt idx="974">
                  <c:v>27.5</c:v>
                </c:pt>
                <c:pt idx="975">
                  <c:v>23.3</c:v>
                </c:pt>
                <c:pt idx="976">
                  <c:v>26.8</c:v>
                </c:pt>
                <c:pt idx="977">
                  <c:v>21.5</c:v>
                </c:pt>
                <c:pt idx="978">
                  <c:v>24.1</c:v>
                </c:pt>
                <c:pt idx="979">
                  <c:v>23</c:v>
                </c:pt>
                <c:pt idx="980">
                  <c:v>26.3</c:v>
                </c:pt>
                <c:pt idx="981">
                  <c:v>21.6</c:v>
                </c:pt>
                <c:pt idx="982">
                  <c:v>24.3</c:v>
                </c:pt>
                <c:pt idx="983">
                  <c:v>25.3</c:v>
                </c:pt>
                <c:pt idx="984">
                  <c:v>31.8</c:v>
                </c:pt>
                <c:pt idx="985">
                  <c:v>23.4</c:v>
                </c:pt>
                <c:pt idx="986">
                  <c:v>27.6</c:v>
                </c:pt>
                <c:pt idx="987">
                  <c:v>24</c:v>
                </c:pt>
                <c:pt idx="988">
                  <c:v>25</c:v>
                </c:pt>
                <c:pt idx="989">
                  <c:v>25.2</c:v>
                </c:pt>
                <c:pt idx="990">
                  <c:v>26</c:v>
                </c:pt>
                <c:pt idx="991">
                  <c:v>24</c:v>
                </c:pt>
                <c:pt idx="992">
                  <c:v>23.8</c:v>
                </c:pt>
                <c:pt idx="993">
                  <c:v>25.6</c:v>
                </c:pt>
                <c:pt idx="994">
                  <c:v>25.2</c:v>
                </c:pt>
                <c:pt idx="995">
                  <c:v>27</c:v>
                </c:pt>
                <c:pt idx="996">
                  <c:v>27.2</c:v>
                </c:pt>
                <c:pt idx="997">
                  <c:v>25.3</c:v>
                </c:pt>
                <c:pt idx="998">
                  <c:v>25.5</c:v>
                </c:pt>
                <c:pt idx="999">
                  <c:v>23.2</c:v>
                </c:pt>
                <c:pt idx="1000">
                  <c:v>26.8</c:v>
                </c:pt>
                <c:pt idx="1001">
                  <c:v>25.6</c:v>
                </c:pt>
                <c:pt idx="1002">
                  <c:v>25.5</c:v>
                </c:pt>
                <c:pt idx="1003">
                  <c:v>25</c:v>
                </c:pt>
                <c:pt idx="1004">
                  <c:v>25.4</c:v>
                </c:pt>
                <c:pt idx="1005">
                  <c:v>26.5</c:v>
                </c:pt>
                <c:pt idx="1006">
                  <c:v>24.3</c:v>
                </c:pt>
                <c:pt idx="1007">
                  <c:v>22.9</c:v>
                </c:pt>
                <c:pt idx="1008">
                  <c:v>24.3</c:v>
                </c:pt>
                <c:pt idx="1009">
                  <c:v>23.7</c:v>
                </c:pt>
                <c:pt idx="1010">
                  <c:v>29.4</c:v>
                </c:pt>
                <c:pt idx="1011">
                  <c:v>27.6</c:v>
                </c:pt>
                <c:pt idx="1012">
                  <c:v>35.799999999999997</c:v>
                </c:pt>
                <c:pt idx="1013">
                  <c:v>25.4</c:v>
                </c:pt>
                <c:pt idx="1014">
                  <c:v>27.8</c:v>
                </c:pt>
                <c:pt idx="1015">
                  <c:v>23.2</c:v>
                </c:pt>
                <c:pt idx="1016">
                  <c:v>24.5</c:v>
                </c:pt>
                <c:pt idx="1017">
                  <c:v>27.6</c:v>
                </c:pt>
                <c:pt idx="1018">
                  <c:v>26.9</c:v>
                </c:pt>
                <c:pt idx="1019">
                  <c:v>27.4</c:v>
                </c:pt>
                <c:pt idx="1020">
                  <c:v>29.3</c:v>
                </c:pt>
                <c:pt idx="1021">
                  <c:v>30.8</c:v>
                </c:pt>
                <c:pt idx="1022">
                  <c:v>27.5</c:v>
                </c:pt>
                <c:pt idx="1023">
                  <c:v>24.5</c:v>
                </c:pt>
                <c:pt idx="1024">
                  <c:v>25.5</c:v>
                </c:pt>
                <c:pt idx="1025">
                  <c:v>28.8</c:v>
                </c:pt>
                <c:pt idx="1026">
                  <c:v>24</c:v>
                </c:pt>
                <c:pt idx="1027">
                  <c:v>24.5</c:v>
                </c:pt>
                <c:pt idx="1028">
                  <c:v>23.7</c:v>
                </c:pt>
                <c:pt idx="1029">
                  <c:v>24.3</c:v>
                </c:pt>
                <c:pt idx="1030">
                  <c:v>24.2</c:v>
                </c:pt>
                <c:pt idx="1031">
                  <c:v>22.7</c:v>
                </c:pt>
                <c:pt idx="1032">
                  <c:v>24.6</c:v>
                </c:pt>
                <c:pt idx="1033">
                  <c:v>22.9</c:v>
                </c:pt>
                <c:pt idx="1034">
                  <c:v>24</c:v>
                </c:pt>
                <c:pt idx="1035">
                  <c:v>24.8</c:v>
                </c:pt>
                <c:pt idx="1036">
                  <c:v>26.3</c:v>
                </c:pt>
                <c:pt idx="1037">
                  <c:v>23.5</c:v>
                </c:pt>
                <c:pt idx="1038">
                  <c:v>26</c:v>
                </c:pt>
                <c:pt idx="1039">
                  <c:v>27.3</c:v>
                </c:pt>
                <c:pt idx="1040">
                  <c:v>20</c:v>
                </c:pt>
                <c:pt idx="1041">
                  <c:v>28.3</c:v>
                </c:pt>
                <c:pt idx="1042">
                  <c:v>22.5</c:v>
                </c:pt>
                <c:pt idx="1043">
                  <c:v>22</c:v>
                </c:pt>
                <c:pt idx="1044">
                  <c:v>22.7</c:v>
                </c:pt>
                <c:pt idx="1045">
                  <c:v>26.4</c:v>
                </c:pt>
                <c:pt idx="1046">
                  <c:v>24.3</c:v>
                </c:pt>
                <c:pt idx="1047">
                  <c:v>26.3</c:v>
                </c:pt>
                <c:pt idx="1048">
                  <c:v>26.3</c:v>
                </c:pt>
                <c:pt idx="1049">
                  <c:v>23.9</c:v>
                </c:pt>
                <c:pt idx="1050">
                  <c:v>30.8</c:v>
                </c:pt>
                <c:pt idx="1051">
                  <c:v>25.2</c:v>
                </c:pt>
                <c:pt idx="1052">
                  <c:v>25.4</c:v>
                </c:pt>
                <c:pt idx="1053">
                  <c:v>25.2</c:v>
                </c:pt>
                <c:pt idx="1054">
                  <c:v>27.4</c:v>
                </c:pt>
                <c:pt idx="1055">
                  <c:v>24.4</c:v>
                </c:pt>
                <c:pt idx="1056">
                  <c:v>24</c:v>
                </c:pt>
                <c:pt idx="1057">
                  <c:v>29.2</c:v>
                </c:pt>
                <c:pt idx="1058">
                  <c:v>24.2</c:v>
                </c:pt>
                <c:pt idx="1059">
                  <c:v>23.2</c:v>
                </c:pt>
                <c:pt idx="1060">
                  <c:v>28.6</c:v>
                </c:pt>
                <c:pt idx="1061">
                  <c:v>26.5</c:v>
                </c:pt>
                <c:pt idx="1062">
                  <c:v>27.5</c:v>
                </c:pt>
                <c:pt idx="1063">
                  <c:v>23.1</c:v>
                </c:pt>
                <c:pt idx="1064">
                  <c:v>30.4</c:v>
                </c:pt>
                <c:pt idx="1065">
                  <c:v>23.2</c:v>
                </c:pt>
                <c:pt idx="1066">
                  <c:v>26</c:v>
                </c:pt>
                <c:pt idx="1067">
                  <c:v>22.3</c:v>
                </c:pt>
                <c:pt idx="1068">
                  <c:v>28.1</c:v>
                </c:pt>
                <c:pt idx="1069">
                  <c:v>25.6</c:v>
                </c:pt>
                <c:pt idx="1070">
                  <c:v>23.4</c:v>
                </c:pt>
                <c:pt idx="1071">
                  <c:v>24.4</c:v>
                </c:pt>
                <c:pt idx="1072">
                  <c:v>26.1</c:v>
                </c:pt>
                <c:pt idx="1073">
                  <c:v>21.6</c:v>
                </c:pt>
                <c:pt idx="1074">
                  <c:v>27.6</c:v>
                </c:pt>
                <c:pt idx="1075">
                  <c:v>22.2</c:v>
                </c:pt>
                <c:pt idx="1076">
                  <c:v>26</c:v>
                </c:pt>
                <c:pt idx="1077">
                  <c:v>28.8</c:v>
                </c:pt>
                <c:pt idx="1078">
                  <c:v>24.4</c:v>
                </c:pt>
                <c:pt idx="1079">
                  <c:v>23.1</c:v>
                </c:pt>
                <c:pt idx="1080">
                  <c:v>27.1</c:v>
                </c:pt>
                <c:pt idx="1081">
                  <c:v>25</c:v>
                </c:pt>
                <c:pt idx="1082">
                  <c:v>25</c:v>
                </c:pt>
                <c:pt idx="1083">
                  <c:v>27</c:v>
                </c:pt>
                <c:pt idx="1084">
                  <c:v>24.1</c:v>
                </c:pt>
                <c:pt idx="1085">
                  <c:v>25.2</c:v>
                </c:pt>
                <c:pt idx="1086">
                  <c:v>25</c:v>
                </c:pt>
                <c:pt idx="1087">
                  <c:v>20.8</c:v>
                </c:pt>
                <c:pt idx="1088">
                  <c:v>23</c:v>
                </c:pt>
                <c:pt idx="1089">
                  <c:v>20</c:v>
                </c:pt>
                <c:pt idx="1090">
                  <c:v>24.2</c:v>
                </c:pt>
                <c:pt idx="1091">
                  <c:v>24.2</c:v>
                </c:pt>
                <c:pt idx="1092">
                  <c:v>24</c:v>
                </c:pt>
                <c:pt idx="1093">
                  <c:v>25.8</c:v>
                </c:pt>
                <c:pt idx="1094">
                  <c:v>28.3</c:v>
                </c:pt>
                <c:pt idx="1095">
                  <c:v>23.3</c:v>
                </c:pt>
                <c:pt idx="1096">
                  <c:v>23.8</c:v>
                </c:pt>
                <c:pt idx="1097">
                  <c:v>24.8</c:v>
                </c:pt>
                <c:pt idx="1098">
                  <c:v>28.3</c:v>
                </c:pt>
                <c:pt idx="1099">
                  <c:v>24.2</c:v>
                </c:pt>
                <c:pt idx="1100">
                  <c:v>28.4</c:v>
                </c:pt>
                <c:pt idx="1101">
                  <c:v>24.5</c:v>
                </c:pt>
                <c:pt idx="1102">
                  <c:v>22.2</c:v>
                </c:pt>
                <c:pt idx="1103">
                  <c:v>26.7</c:v>
                </c:pt>
                <c:pt idx="1104">
                  <c:v>23.8</c:v>
                </c:pt>
                <c:pt idx="1105">
                  <c:v>28.8</c:v>
                </c:pt>
                <c:pt idx="1106">
                  <c:v>25.5</c:v>
                </c:pt>
                <c:pt idx="1107">
                  <c:v>28.8</c:v>
                </c:pt>
                <c:pt idx="1108">
                  <c:v>28.6</c:v>
                </c:pt>
                <c:pt idx="1109">
                  <c:v>23.2</c:v>
                </c:pt>
                <c:pt idx="1110">
                  <c:v>29.8</c:v>
                </c:pt>
                <c:pt idx="1111">
                  <c:v>25.7</c:v>
                </c:pt>
                <c:pt idx="1112">
                  <c:v>24</c:v>
                </c:pt>
                <c:pt idx="1113">
                  <c:v>22.8</c:v>
                </c:pt>
                <c:pt idx="1114">
                  <c:v>25</c:v>
                </c:pt>
                <c:pt idx="1115">
                  <c:v>24.3</c:v>
                </c:pt>
                <c:pt idx="1116">
                  <c:v>27.6</c:v>
                </c:pt>
                <c:pt idx="1117">
                  <c:v>26.4</c:v>
                </c:pt>
                <c:pt idx="1118">
                  <c:v>27.7</c:v>
                </c:pt>
                <c:pt idx="1119">
                  <c:v>27</c:v>
                </c:pt>
                <c:pt idx="1120">
                  <c:v>22.5</c:v>
                </c:pt>
                <c:pt idx="1121">
                  <c:v>22.9</c:v>
                </c:pt>
                <c:pt idx="1122">
                  <c:v>23</c:v>
                </c:pt>
                <c:pt idx="1123">
                  <c:v>25.1</c:v>
                </c:pt>
                <c:pt idx="1124">
                  <c:v>26.8</c:v>
                </c:pt>
                <c:pt idx="1125">
                  <c:v>27</c:v>
                </c:pt>
                <c:pt idx="1126">
                  <c:v>24</c:v>
                </c:pt>
                <c:pt idx="1127">
                  <c:v>22</c:v>
                </c:pt>
                <c:pt idx="1128">
                  <c:v>25.2</c:v>
                </c:pt>
                <c:pt idx="1129">
                  <c:v>29.5</c:v>
                </c:pt>
                <c:pt idx="1130">
                  <c:v>23.5</c:v>
                </c:pt>
                <c:pt idx="1131">
                  <c:v>25.2</c:v>
                </c:pt>
                <c:pt idx="1132">
                  <c:v>21.4</c:v>
                </c:pt>
                <c:pt idx="1133">
                  <c:v>24</c:v>
                </c:pt>
                <c:pt idx="1134">
                  <c:v>34</c:v>
                </c:pt>
                <c:pt idx="1135">
                  <c:v>25.5</c:v>
                </c:pt>
                <c:pt idx="1136">
                  <c:v>23.1</c:v>
                </c:pt>
                <c:pt idx="1137">
                  <c:v>22.5</c:v>
                </c:pt>
                <c:pt idx="1138">
                  <c:v>25.8</c:v>
                </c:pt>
                <c:pt idx="1139">
                  <c:v>26.5</c:v>
                </c:pt>
                <c:pt idx="1140">
                  <c:v>26.5</c:v>
                </c:pt>
                <c:pt idx="1141">
                  <c:v>25</c:v>
                </c:pt>
                <c:pt idx="1142">
                  <c:v>36.200000000000003</c:v>
                </c:pt>
                <c:pt idx="1143">
                  <c:v>26.9</c:v>
                </c:pt>
                <c:pt idx="1144">
                  <c:v>26</c:v>
                </c:pt>
                <c:pt idx="1145">
                  <c:v>23.2</c:v>
                </c:pt>
                <c:pt idx="1146">
                  <c:v>21.9</c:v>
                </c:pt>
                <c:pt idx="1147">
                  <c:v>25</c:v>
                </c:pt>
                <c:pt idx="1148">
                  <c:v>28</c:v>
                </c:pt>
                <c:pt idx="1149">
                  <c:v>23.7</c:v>
                </c:pt>
                <c:pt idx="1150">
                  <c:v>21.8</c:v>
                </c:pt>
                <c:pt idx="1151">
                  <c:v>26.3</c:v>
                </c:pt>
                <c:pt idx="1152">
                  <c:v>27.2</c:v>
                </c:pt>
                <c:pt idx="1153">
                  <c:v>21.6</c:v>
                </c:pt>
                <c:pt idx="1154">
                  <c:v>26</c:v>
                </c:pt>
                <c:pt idx="1155">
                  <c:v>28.4</c:v>
                </c:pt>
                <c:pt idx="1156">
                  <c:v>29</c:v>
                </c:pt>
                <c:pt idx="1157">
                  <c:v>25.8</c:v>
                </c:pt>
                <c:pt idx="1158">
                  <c:v>27.2</c:v>
                </c:pt>
                <c:pt idx="1159">
                  <c:v>25</c:v>
                </c:pt>
                <c:pt idx="1160">
                  <c:v>25</c:v>
                </c:pt>
                <c:pt idx="1161">
                  <c:v>22</c:v>
                </c:pt>
                <c:pt idx="1162">
                  <c:v>21.2</c:v>
                </c:pt>
                <c:pt idx="1163">
                  <c:v>26.6</c:v>
                </c:pt>
                <c:pt idx="1164">
                  <c:v>25</c:v>
                </c:pt>
                <c:pt idx="1165">
                  <c:v>24.3</c:v>
                </c:pt>
                <c:pt idx="1166">
                  <c:v>27.1</c:v>
                </c:pt>
                <c:pt idx="1167">
                  <c:v>24</c:v>
                </c:pt>
                <c:pt idx="1168">
                  <c:v>25.1</c:v>
                </c:pt>
                <c:pt idx="1169">
                  <c:v>24.7</c:v>
                </c:pt>
                <c:pt idx="1170">
                  <c:v>24.2</c:v>
                </c:pt>
                <c:pt idx="1171">
                  <c:v>27.1</c:v>
                </c:pt>
                <c:pt idx="1172">
                  <c:v>24</c:v>
                </c:pt>
                <c:pt idx="1173">
                  <c:v>22.5</c:v>
                </c:pt>
                <c:pt idx="1174">
                  <c:v>26</c:v>
                </c:pt>
                <c:pt idx="1175">
                  <c:v>26</c:v>
                </c:pt>
                <c:pt idx="1176">
                  <c:v>22</c:v>
                </c:pt>
                <c:pt idx="1177">
                  <c:v>30.4</c:v>
                </c:pt>
                <c:pt idx="1178">
                  <c:v>24</c:v>
                </c:pt>
                <c:pt idx="1179">
                  <c:v>25.2</c:v>
                </c:pt>
                <c:pt idx="1180">
                  <c:v>25.7</c:v>
                </c:pt>
                <c:pt idx="1181">
                  <c:v>23</c:v>
                </c:pt>
                <c:pt idx="1182">
                  <c:v>27.4</c:v>
                </c:pt>
                <c:pt idx="1183">
                  <c:v>26.8</c:v>
                </c:pt>
                <c:pt idx="1184">
                  <c:v>29.6</c:v>
                </c:pt>
                <c:pt idx="1185">
                  <c:v>25.2</c:v>
                </c:pt>
                <c:pt idx="1186">
                  <c:v>25.2</c:v>
                </c:pt>
                <c:pt idx="1187">
                  <c:v>26</c:v>
                </c:pt>
                <c:pt idx="1188">
                  <c:v>26.7</c:v>
                </c:pt>
                <c:pt idx="1189">
                  <c:v>28</c:v>
                </c:pt>
                <c:pt idx="1190">
                  <c:v>26.3</c:v>
                </c:pt>
                <c:pt idx="1191">
                  <c:v>24.2</c:v>
                </c:pt>
                <c:pt idx="1192">
                  <c:v>26.3</c:v>
                </c:pt>
                <c:pt idx="1193">
                  <c:v>28.2</c:v>
                </c:pt>
                <c:pt idx="1194">
                  <c:v>23.4</c:v>
                </c:pt>
                <c:pt idx="1195">
                  <c:v>26.8</c:v>
                </c:pt>
                <c:pt idx="1196">
                  <c:v>26.1</c:v>
                </c:pt>
                <c:pt idx="1197">
                  <c:v>25.6</c:v>
                </c:pt>
                <c:pt idx="1198">
                  <c:v>24</c:v>
                </c:pt>
                <c:pt idx="1199">
                  <c:v>22.7</c:v>
                </c:pt>
                <c:pt idx="1200">
                  <c:v>27</c:v>
                </c:pt>
                <c:pt idx="1201">
                  <c:v>22.6</c:v>
                </c:pt>
                <c:pt idx="1202">
                  <c:v>25.2</c:v>
                </c:pt>
                <c:pt idx="1203">
                  <c:v>24</c:v>
                </c:pt>
                <c:pt idx="1204">
                  <c:v>24.5</c:v>
                </c:pt>
                <c:pt idx="1205">
                  <c:v>27.2</c:v>
                </c:pt>
                <c:pt idx="1206">
                  <c:v>24.8</c:v>
                </c:pt>
                <c:pt idx="1207">
                  <c:v>23</c:v>
                </c:pt>
                <c:pt idx="1208">
                  <c:v>24.8</c:v>
                </c:pt>
                <c:pt idx="1209">
                  <c:v>24.5</c:v>
                </c:pt>
                <c:pt idx="1210">
                  <c:v>25.5</c:v>
                </c:pt>
                <c:pt idx="1211">
                  <c:v>27.2</c:v>
                </c:pt>
                <c:pt idx="1212">
                  <c:v>28.2</c:v>
                </c:pt>
                <c:pt idx="1213">
                  <c:v>26.9</c:v>
                </c:pt>
                <c:pt idx="1214">
                  <c:v>25.3</c:v>
                </c:pt>
                <c:pt idx="1215">
                  <c:v>23.6</c:v>
                </c:pt>
                <c:pt idx="1216">
                  <c:v>24.7</c:v>
                </c:pt>
                <c:pt idx="1217">
                  <c:v>26.5</c:v>
                </c:pt>
                <c:pt idx="1218">
                  <c:v>29</c:v>
                </c:pt>
                <c:pt idx="1219">
                  <c:v>23.2</c:v>
                </c:pt>
                <c:pt idx="1220">
                  <c:v>27.4</c:v>
                </c:pt>
                <c:pt idx="1221">
                  <c:v>24.1</c:v>
                </c:pt>
                <c:pt idx="1222">
                  <c:v>23.5</c:v>
                </c:pt>
                <c:pt idx="1223">
                  <c:v>26.8</c:v>
                </c:pt>
                <c:pt idx="1224">
                  <c:v>21.6</c:v>
                </c:pt>
                <c:pt idx="1225">
                  <c:v>24.2</c:v>
                </c:pt>
                <c:pt idx="1226">
                  <c:v>28.4</c:v>
                </c:pt>
                <c:pt idx="1227">
                  <c:v>23.4</c:v>
                </c:pt>
                <c:pt idx="1228">
                  <c:v>23</c:v>
                </c:pt>
                <c:pt idx="1229">
                  <c:v>26.2</c:v>
                </c:pt>
                <c:pt idx="1230">
                  <c:v>26.3</c:v>
                </c:pt>
                <c:pt idx="1231">
                  <c:v>33.4</c:v>
                </c:pt>
                <c:pt idx="1232">
                  <c:v>25.5</c:v>
                </c:pt>
                <c:pt idx="1233">
                  <c:v>24.8</c:v>
                </c:pt>
                <c:pt idx="1234">
                  <c:v>24.3</c:v>
                </c:pt>
                <c:pt idx="1235">
                  <c:v>25.6</c:v>
                </c:pt>
                <c:pt idx="1236">
                  <c:v>26.9</c:v>
                </c:pt>
                <c:pt idx="1237">
                  <c:v>24.9</c:v>
                </c:pt>
                <c:pt idx="1238">
                  <c:v>23.9</c:v>
                </c:pt>
                <c:pt idx="1239">
                  <c:v>26.5</c:v>
                </c:pt>
                <c:pt idx="1240">
                  <c:v>28.9</c:v>
                </c:pt>
                <c:pt idx="1241">
                  <c:v>21.8</c:v>
                </c:pt>
                <c:pt idx="1242">
                  <c:v>23.7</c:v>
                </c:pt>
                <c:pt idx="1243">
                  <c:v>24</c:v>
                </c:pt>
                <c:pt idx="1244">
                  <c:v>25.4</c:v>
                </c:pt>
                <c:pt idx="1245">
                  <c:v>24.6</c:v>
                </c:pt>
                <c:pt idx="1246">
                  <c:v>24.8</c:v>
                </c:pt>
                <c:pt idx="1247">
                  <c:v>28.9</c:v>
                </c:pt>
                <c:pt idx="1248">
                  <c:v>24.5</c:v>
                </c:pt>
                <c:pt idx="1249">
                  <c:v>30</c:v>
                </c:pt>
                <c:pt idx="1250">
                  <c:v>31.6</c:v>
                </c:pt>
                <c:pt idx="1251">
                  <c:v>32.5</c:v>
                </c:pt>
                <c:pt idx="1252">
                  <c:v>26</c:v>
                </c:pt>
                <c:pt idx="1253">
                  <c:v>24.6</c:v>
                </c:pt>
                <c:pt idx="1254">
                  <c:v>23.8</c:v>
                </c:pt>
                <c:pt idx="1255">
                  <c:v>24.1</c:v>
                </c:pt>
                <c:pt idx="1256">
                  <c:v>29.6</c:v>
                </c:pt>
                <c:pt idx="1257">
                  <c:v>25.6</c:v>
                </c:pt>
                <c:pt idx="1258">
                  <c:v>24.5</c:v>
                </c:pt>
                <c:pt idx="1259">
                  <c:v>21.8</c:v>
                </c:pt>
                <c:pt idx="1260">
                  <c:v>26.2</c:v>
                </c:pt>
                <c:pt idx="1261">
                  <c:v>27.2</c:v>
                </c:pt>
                <c:pt idx="1262">
                  <c:v>27.9</c:v>
                </c:pt>
                <c:pt idx="1263">
                  <c:v>23.6</c:v>
                </c:pt>
                <c:pt idx="1264">
                  <c:v>29.5</c:v>
                </c:pt>
                <c:pt idx="1265">
                  <c:v>24</c:v>
                </c:pt>
                <c:pt idx="1266">
                  <c:v>25.8</c:v>
                </c:pt>
                <c:pt idx="1267">
                  <c:v>23.5</c:v>
                </c:pt>
                <c:pt idx="1268">
                  <c:v>24.8</c:v>
                </c:pt>
                <c:pt idx="1269">
                  <c:v>22.6</c:v>
                </c:pt>
                <c:pt idx="1270">
                  <c:v>22</c:v>
                </c:pt>
                <c:pt idx="1271">
                  <c:v>23</c:v>
                </c:pt>
                <c:pt idx="1272">
                  <c:v>25.5</c:v>
                </c:pt>
                <c:pt idx="1273">
                  <c:v>26.4</c:v>
                </c:pt>
                <c:pt idx="1274">
                  <c:v>29.2</c:v>
                </c:pt>
                <c:pt idx="1275">
                  <c:v>25.3</c:v>
                </c:pt>
                <c:pt idx="1276">
                  <c:v>22</c:v>
                </c:pt>
                <c:pt idx="1277">
                  <c:v>24.2</c:v>
                </c:pt>
                <c:pt idx="1278">
                  <c:v>24.7</c:v>
                </c:pt>
                <c:pt idx="1279">
                  <c:v>27.5</c:v>
                </c:pt>
                <c:pt idx="1280">
                  <c:v>27.9</c:v>
                </c:pt>
                <c:pt idx="1281">
                  <c:v>23.6</c:v>
                </c:pt>
                <c:pt idx="1282">
                  <c:v>29.2</c:v>
                </c:pt>
                <c:pt idx="1283">
                  <c:v>26.8</c:v>
                </c:pt>
                <c:pt idx="1284">
                  <c:v>24.5</c:v>
                </c:pt>
                <c:pt idx="1285">
                  <c:v>23.6</c:v>
                </c:pt>
                <c:pt idx="1286">
                  <c:v>24.4</c:v>
                </c:pt>
                <c:pt idx="1287">
                  <c:v>26.4</c:v>
                </c:pt>
                <c:pt idx="1288">
                  <c:v>27.7</c:v>
                </c:pt>
                <c:pt idx="1289">
                  <c:v>33.4</c:v>
                </c:pt>
                <c:pt idx="1290">
                  <c:v>24.8</c:v>
                </c:pt>
                <c:pt idx="1291">
                  <c:v>23.9</c:v>
                </c:pt>
                <c:pt idx="1292">
                  <c:v>29.6</c:v>
                </c:pt>
                <c:pt idx="1293">
                  <c:v>20</c:v>
                </c:pt>
                <c:pt idx="1294">
                  <c:v>30.6</c:v>
                </c:pt>
                <c:pt idx="1295">
                  <c:v>24.2</c:v>
                </c:pt>
                <c:pt idx="1296">
                  <c:v>27.2</c:v>
                </c:pt>
                <c:pt idx="1297">
                  <c:v>24.8</c:v>
                </c:pt>
                <c:pt idx="1298">
                  <c:v>34.799999999999997</c:v>
                </c:pt>
                <c:pt idx="1299">
                  <c:v>24.6</c:v>
                </c:pt>
                <c:pt idx="1300">
                  <c:v>27.3</c:v>
                </c:pt>
                <c:pt idx="1301">
                  <c:v>22.9</c:v>
                </c:pt>
                <c:pt idx="1302">
                  <c:v>25</c:v>
                </c:pt>
                <c:pt idx="1303">
                  <c:v>23.4</c:v>
                </c:pt>
                <c:pt idx="1304">
                  <c:v>28.2</c:v>
                </c:pt>
                <c:pt idx="1305">
                  <c:v>26.7</c:v>
                </c:pt>
                <c:pt idx="1306">
                  <c:v>26.1</c:v>
                </c:pt>
                <c:pt idx="1307">
                  <c:v>23.7</c:v>
                </c:pt>
                <c:pt idx="1308">
                  <c:v>25.9</c:v>
                </c:pt>
                <c:pt idx="1309">
                  <c:v>23.9</c:v>
                </c:pt>
                <c:pt idx="1310">
                  <c:v>26.2</c:v>
                </c:pt>
                <c:pt idx="1311">
                  <c:v>26</c:v>
                </c:pt>
                <c:pt idx="1312">
                  <c:v>25.7</c:v>
                </c:pt>
                <c:pt idx="1313">
                  <c:v>25.2</c:v>
                </c:pt>
                <c:pt idx="1314">
                  <c:v>27.4</c:v>
                </c:pt>
                <c:pt idx="1315">
                  <c:v>28.5</c:v>
                </c:pt>
                <c:pt idx="1316">
                  <c:v>29.3</c:v>
                </c:pt>
                <c:pt idx="1317">
                  <c:v>26.1</c:v>
                </c:pt>
                <c:pt idx="1318">
                  <c:v>22</c:v>
                </c:pt>
                <c:pt idx="1319">
                  <c:v>28</c:v>
                </c:pt>
                <c:pt idx="1320">
                  <c:v>27.7</c:v>
                </c:pt>
                <c:pt idx="1321">
                  <c:v>21.7</c:v>
                </c:pt>
                <c:pt idx="1322">
                  <c:v>29.1</c:v>
                </c:pt>
                <c:pt idx="1323">
                  <c:v>24.9</c:v>
                </c:pt>
                <c:pt idx="1324">
                  <c:v>26.3</c:v>
                </c:pt>
                <c:pt idx="1325">
                  <c:v>27</c:v>
                </c:pt>
                <c:pt idx="1326">
                  <c:v>23.6</c:v>
                </c:pt>
                <c:pt idx="1327">
                  <c:v>24.6</c:v>
                </c:pt>
                <c:pt idx="1328">
                  <c:v>24.1</c:v>
                </c:pt>
                <c:pt idx="1329">
                  <c:v>30.5</c:v>
                </c:pt>
                <c:pt idx="1330">
                  <c:v>27.5</c:v>
                </c:pt>
                <c:pt idx="1331">
                  <c:v>27.8</c:v>
                </c:pt>
                <c:pt idx="1332">
                  <c:v>23.7</c:v>
                </c:pt>
                <c:pt idx="1333">
                  <c:v>24.6</c:v>
                </c:pt>
                <c:pt idx="1334">
                  <c:v>24.3</c:v>
                </c:pt>
                <c:pt idx="1335">
                  <c:v>24</c:v>
                </c:pt>
                <c:pt idx="1336">
                  <c:v>24.3</c:v>
                </c:pt>
                <c:pt idx="1337">
                  <c:v>24.5</c:v>
                </c:pt>
                <c:pt idx="1338">
                  <c:v>28</c:v>
                </c:pt>
                <c:pt idx="1339">
                  <c:v>25.2</c:v>
                </c:pt>
                <c:pt idx="1340">
                  <c:v>25.7</c:v>
                </c:pt>
                <c:pt idx="1341">
                  <c:v>27</c:v>
                </c:pt>
                <c:pt idx="1342">
                  <c:v>25.4</c:v>
                </c:pt>
                <c:pt idx="1343">
                  <c:v>25.9</c:v>
                </c:pt>
                <c:pt idx="1344">
                  <c:v>27</c:v>
                </c:pt>
                <c:pt idx="1345">
                  <c:v>25.5</c:v>
                </c:pt>
                <c:pt idx="1346">
                  <c:v>27.2</c:v>
                </c:pt>
                <c:pt idx="1347">
                  <c:v>22.5</c:v>
                </c:pt>
                <c:pt idx="1348">
                  <c:v>24.1</c:v>
                </c:pt>
                <c:pt idx="1349">
                  <c:v>27</c:v>
                </c:pt>
                <c:pt idx="1350">
                  <c:v>25.9</c:v>
                </c:pt>
                <c:pt idx="1351">
                  <c:v>22</c:v>
                </c:pt>
                <c:pt idx="1352">
                  <c:v>26.1</c:v>
                </c:pt>
                <c:pt idx="1353">
                  <c:v>24</c:v>
                </c:pt>
                <c:pt idx="1354">
                  <c:v>23</c:v>
                </c:pt>
                <c:pt idx="1355">
                  <c:v>25.2</c:v>
                </c:pt>
                <c:pt idx="1356">
                  <c:v>24</c:v>
                </c:pt>
                <c:pt idx="1357">
                  <c:v>28</c:v>
                </c:pt>
                <c:pt idx="1358">
                  <c:v>23.8</c:v>
                </c:pt>
                <c:pt idx="1359">
                  <c:v>23.2</c:v>
                </c:pt>
                <c:pt idx="1360">
                  <c:v>27.1</c:v>
                </c:pt>
                <c:pt idx="1361">
                  <c:v>25.6</c:v>
                </c:pt>
                <c:pt idx="1362">
                  <c:v>26</c:v>
                </c:pt>
                <c:pt idx="1363">
                  <c:v>27.2</c:v>
                </c:pt>
                <c:pt idx="1364">
                  <c:v>23.7</c:v>
                </c:pt>
                <c:pt idx="1365">
                  <c:v>24.5</c:v>
                </c:pt>
                <c:pt idx="1366">
                  <c:v>23.3</c:v>
                </c:pt>
                <c:pt idx="1367">
                  <c:v>26</c:v>
                </c:pt>
                <c:pt idx="1368">
                  <c:v>25.3</c:v>
                </c:pt>
                <c:pt idx="1369">
                  <c:v>26.2</c:v>
                </c:pt>
                <c:pt idx="1370">
                  <c:v>28.5</c:v>
                </c:pt>
                <c:pt idx="1371">
                  <c:v>25.4</c:v>
                </c:pt>
                <c:pt idx="1372">
                  <c:v>26.3</c:v>
                </c:pt>
                <c:pt idx="1373">
                  <c:v>24.7</c:v>
                </c:pt>
                <c:pt idx="1374">
                  <c:v>23</c:v>
                </c:pt>
                <c:pt idx="1375">
                  <c:v>24.7</c:v>
                </c:pt>
                <c:pt idx="1376">
                  <c:v>24.5</c:v>
                </c:pt>
                <c:pt idx="1377">
                  <c:v>27.1</c:v>
                </c:pt>
                <c:pt idx="1378">
                  <c:v>23.6</c:v>
                </c:pt>
                <c:pt idx="1379">
                  <c:v>26.8</c:v>
                </c:pt>
                <c:pt idx="1380">
                  <c:v>25.4</c:v>
                </c:pt>
                <c:pt idx="1381">
                  <c:v>25.5</c:v>
                </c:pt>
                <c:pt idx="1382">
                  <c:v>24.2</c:v>
                </c:pt>
                <c:pt idx="1383">
                  <c:v>28.1</c:v>
                </c:pt>
                <c:pt idx="1384">
                  <c:v>25.7</c:v>
                </c:pt>
                <c:pt idx="1385">
                  <c:v>26.6</c:v>
                </c:pt>
                <c:pt idx="1386">
                  <c:v>25.3</c:v>
                </c:pt>
                <c:pt idx="1387">
                  <c:v>23.9</c:v>
                </c:pt>
                <c:pt idx="1388">
                  <c:v>24.1</c:v>
                </c:pt>
                <c:pt idx="1389">
                  <c:v>23.5</c:v>
                </c:pt>
                <c:pt idx="1390">
                  <c:v>25.8</c:v>
                </c:pt>
                <c:pt idx="1391">
                  <c:v>23.1</c:v>
                </c:pt>
                <c:pt idx="1392">
                  <c:v>22.2</c:v>
                </c:pt>
                <c:pt idx="1393">
                  <c:v>25.8</c:v>
                </c:pt>
                <c:pt idx="1394">
                  <c:v>27.2</c:v>
                </c:pt>
                <c:pt idx="1395">
                  <c:v>25.8</c:v>
                </c:pt>
                <c:pt idx="1396">
                  <c:v>23</c:v>
                </c:pt>
                <c:pt idx="1397">
                  <c:v>24.5</c:v>
                </c:pt>
                <c:pt idx="1398">
                  <c:v>26.2</c:v>
                </c:pt>
                <c:pt idx="1399">
                  <c:v>24.8</c:v>
                </c:pt>
                <c:pt idx="1400">
                  <c:v>26.4</c:v>
                </c:pt>
                <c:pt idx="1401">
                  <c:v>27.2</c:v>
                </c:pt>
                <c:pt idx="1402">
                  <c:v>29</c:v>
                </c:pt>
                <c:pt idx="1403">
                  <c:v>26.6</c:v>
                </c:pt>
                <c:pt idx="1404">
                  <c:v>27.2</c:v>
                </c:pt>
                <c:pt idx="1405">
                  <c:v>27.1</c:v>
                </c:pt>
                <c:pt idx="1406">
                  <c:v>22.9</c:v>
                </c:pt>
                <c:pt idx="1407">
                  <c:v>25.4</c:v>
                </c:pt>
                <c:pt idx="1408">
                  <c:v>23</c:v>
                </c:pt>
                <c:pt idx="1409">
                  <c:v>27.6</c:v>
                </c:pt>
                <c:pt idx="1410">
                  <c:v>26.8</c:v>
                </c:pt>
                <c:pt idx="1411">
                  <c:v>24.8</c:v>
                </c:pt>
                <c:pt idx="1412">
                  <c:v>27.1</c:v>
                </c:pt>
                <c:pt idx="1413">
                  <c:v>24.2</c:v>
                </c:pt>
                <c:pt idx="1414">
                  <c:v>26.5</c:v>
                </c:pt>
                <c:pt idx="1415">
                  <c:v>25.4</c:v>
                </c:pt>
                <c:pt idx="1416">
                  <c:v>26</c:v>
                </c:pt>
                <c:pt idx="1417">
                  <c:v>25.6</c:v>
                </c:pt>
                <c:pt idx="1418">
                  <c:v>26.8</c:v>
                </c:pt>
                <c:pt idx="1419">
                  <c:v>24.3</c:v>
                </c:pt>
                <c:pt idx="1420">
                  <c:v>24.5</c:v>
                </c:pt>
                <c:pt idx="1421">
                  <c:v>27.3</c:v>
                </c:pt>
                <c:pt idx="1422">
                  <c:v>24.2</c:v>
                </c:pt>
                <c:pt idx="1423">
                  <c:v>25.8</c:v>
                </c:pt>
                <c:pt idx="1424">
                  <c:v>26.9</c:v>
                </c:pt>
                <c:pt idx="1425">
                  <c:v>25.4</c:v>
                </c:pt>
                <c:pt idx="1426">
                  <c:v>27.5</c:v>
                </c:pt>
                <c:pt idx="1427">
                  <c:v>30.8</c:v>
                </c:pt>
                <c:pt idx="1428">
                  <c:v>24.9</c:v>
                </c:pt>
                <c:pt idx="1429">
                  <c:v>24.1</c:v>
                </c:pt>
                <c:pt idx="1430">
                  <c:v>31.2</c:v>
                </c:pt>
                <c:pt idx="1431">
                  <c:v>26</c:v>
                </c:pt>
                <c:pt idx="1432">
                  <c:v>25.5</c:v>
                </c:pt>
                <c:pt idx="1433">
                  <c:v>26.8</c:v>
                </c:pt>
                <c:pt idx="1434">
                  <c:v>27.6</c:v>
                </c:pt>
                <c:pt idx="1435">
                  <c:v>26.3</c:v>
                </c:pt>
                <c:pt idx="1436">
                  <c:v>25.1</c:v>
                </c:pt>
                <c:pt idx="1437">
                  <c:v>26.1</c:v>
                </c:pt>
                <c:pt idx="1438">
                  <c:v>24.4</c:v>
                </c:pt>
                <c:pt idx="1439">
                  <c:v>25.4</c:v>
                </c:pt>
                <c:pt idx="1440">
                  <c:v>26.2</c:v>
                </c:pt>
                <c:pt idx="1441">
                  <c:v>23.1</c:v>
                </c:pt>
                <c:pt idx="1442">
                  <c:v>30.1</c:v>
                </c:pt>
                <c:pt idx="1443">
                  <c:v>25.2</c:v>
                </c:pt>
                <c:pt idx="1444">
                  <c:v>24.5</c:v>
                </c:pt>
                <c:pt idx="1445">
                  <c:v>31.8</c:v>
                </c:pt>
                <c:pt idx="1446">
                  <c:v>25</c:v>
                </c:pt>
                <c:pt idx="1447">
                  <c:v>26.2</c:v>
                </c:pt>
                <c:pt idx="1448">
                  <c:v>24.5</c:v>
                </c:pt>
                <c:pt idx="1449">
                  <c:v>27</c:v>
                </c:pt>
                <c:pt idx="1450">
                  <c:v>24.1</c:v>
                </c:pt>
                <c:pt idx="1451">
                  <c:v>25.5</c:v>
                </c:pt>
                <c:pt idx="1452">
                  <c:v>29</c:v>
                </c:pt>
                <c:pt idx="1453">
                  <c:v>28</c:v>
                </c:pt>
                <c:pt idx="1454">
                  <c:v>31</c:v>
                </c:pt>
                <c:pt idx="1455">
                  <c:v>23.2</c:v>
                </c:pt>
                <c:pt idx="1456">
                  <c:v>25</c:v>
                </c:pt>
                <c:pt idx="1457">
                  <c:v>25.5</c:v>
                </c:pt>
                <c:pt idx="1458">
                  <c:v>27</c:v>
                </c:pt>
                <c:pt idx="1459">
                  <c:v>22.8</c:v>
                </c:pt>
                <c:pt idx="1460">
                  <c:v>28</c:v>
                </c:pt>
                <c:pt idx="1461">
                  <c:v>27.5</c:v>
                </c:pt>
                <c:pt idx="1462">
                  <c:v>24</c:v>
                </c:pt>
                <c:pt idx="1463">
                  <c:v>26</c:v>
                </c:pt>
                <c:pt idx="1464">
                  <c:v>20.9</c:v>
                </c:pt>
                <c:pt idx="1465">
                  <c:v>32</c:v>
                </c:pt>
                <c:pt idx="1466">
                  <c:v>26.2</c:v>
                </c:pt>
                <c:pt idx="1467">
                  <c:v>24.2</c:v>
                </c:pt>
                <c:pt idx="1468">
                  <c:v>25</c:v>
                </c:pt>
                <c:pt idx="1469">
                  <c:v>25.8</c:v>
                </c:pt>
                <c:pt idx="1470">
                  <c:v>28</c:v>
                </c:pt>
                <c:pt idx="1471">
                  <c:v>25</c:v>
                </c:pt>
                <c:pt idx="1472">
                  <c:v>27</c:v>
                </c:pt>
                <c:pt idx="1473">
                  <c:v>24.9</c:v>
                </c:pt>
                <c:pt idx="1474">
                  <c:v>27</c:v>
                </c:pt>
                <c:pt idx="1475">
                  <c:v>28.7</c:v>
                </c:pt>
                <c:pt idx="1476">
                  <c:v>26.6</c:v>
                </c:pt>
                <c:pt idx="1477">
                  <c:v>25.8</c:v>
                </c:pt>
                <c:pt idx="1478">
                  <c:v>29.1</c:v>
                </c:pt>
                <c:pt idx="1479">
                  <c:v>24.7</c:v>
                </c:pt>
                <c:pt idx="1480">
                  <c:v>27</c:v>
                </c:pt>
                <c:pt idx="1481">
                  <c:v>27</c:v>
                </c:pt>
                <c:pt idx="1482">
                  <c:v>31</c:v>
                </c:pt>
                <c:pt idx="1483">
                  <c:v>24.2</c:v>
                </c:pt>
                <c:pt idx="1484">
                  <c:v>25.5</c:v>
                </c:pt>
                <c:pt idx="1485">
                  <c:v>28.5</c:v>
                </c:pt>
                <c:pt idx="1486">
                  <c:v>25.5</c:v>
                </c:pt>
                <c:pt idx="1487">
                  <c:v>26.2</c:v>
                </c:pt>
                <c:pt idx="1488">
                  <c:v>30.7</c:v>
                </c:pt>
                <c:pt idx="1489">
                  <c:v>26.3</c:v>
                </c:pt>
                <c:pt idx="1490">
                  <c:v>27.2</c:v>
                </c:pt>
                <c:pt idx="1491">
                  <c:v>25.7</c:v>
                </c:pt>
                <c:pt idx="1492">
                  <c:v>25.6</c:v>
                </c:pt>
                <c:pt idx="1493">
                  <c:v>24.7</c:v>
                </c:pt>
                <c:pt idx="1494">
                  <c:v>27.7</c:v>
                </c:pt>
                <c:pt idx="1495">
                  <c:v>26</c:v>
                </c:pt>
                <c:pt idx="1496">
                  <c:v>26.9</c:v>
                </c:pt>
                <c:pt idx="1497">
                  <c:v>26.3</c:v>
                </c:pt>
                <c:pt idx="1498">
                  <c:v>28.5</c:v>
                </c:pt>
                <c:pt idx="1499">
                  <c:v>25.4</c:v>
                </c:pt>
                <c:pt idx="1500">
                  <c:v>24.5</c:v>
                </c:pt>
                <c:pt idx="1501">
                  <c:v>31.2</c:v>
                </c:pt>
                <c:pt idx="1502">
                  <c:v>29.4</c:v>
                </c:pt>
                <c:pt idx="1503">
                  <c:v>29.4</c:v>
                </c:pt>
                <c:pt idx="1504">
                  <c:v>28</c:v>
                </c:pt>
                <c:pt idx="1505">
                  <c:v>27.2</c:v>
                </c:pt>
                <c:pt idx="1506">
                  <c:v>28</c:v>
                </c:pt>
                <c:pt idx="1507">
                  <c:v>26.8</c:v>
                </c:pt>
                <c:pt idx="1508">
                  <c:v>29.4</c:v>
                </c:pt>
              </c:numCache>
            </c:numRef>
          </c:yVal>
          <c:smooth val="0"/>
          <c:extLst>
            <c:ext xmlns:c16="http://schemas.microsoft.com/office/drawing/2014/chart" uri="{C3380CC4-5D6E-409C-BE32-E72D297353CC}">
              <c16:uniqueId val="{00000001-4D6A-47F6-A8DB-AFDF68F3DCA3}"/>
            </c:ext>
          </c:extLst>
        </c:ser>
        <c:ser>
          <c:idx val="1"/>
          <c:order val="1"/>
          <c:tx>
            <c:strRef>
              <c:f>'Sand flathead'!$AE$1</c:f>
              <c:strCache>
                <c:ptCount val="1"/>
                <c:pt idx="0">
                  <c:v>est tl</c:v>
                </c:pt>
              </c:strCache>
            </c:strRef>
          </c:tx>
          <c:spPr>
            <a:ln w="19050" cap="rnd">
              <a:solidFill>
                <a:schemeClr val="accent1"/>
              </a:solidFill>
              <a:round/>
            </a:ln>
            <a:effectLst/>
          </c:spPr>
          <c:marker>
            <c:symbol val="none"/>
          </c:marker>
          <c:xVal>
            <c:numRef>
              <c:f>'Sand flathead'!$AC$2:$AC$1600</c:f>
              <c:numCache>
                <c:formatCode>[&gt;=5]#,##0;[&lt;5]0.0</c:formatCode>
                <c:ptCount val="1599"/>
                <c:pt idx="0">
                  <c:v>4.9852327080438386</c:v>
                </c:pt>
                <c:pt idx="1">
                  <c:v>4.9852327080438386</c:v>
                </c:pt>
                <c:pt idx="2" formatCode="General">
                  <c:v>0</c:v>
                </c:pt>
                <c:pt idx="3" formatCode="General">
                  <c:v>0</c:v>
                </c:pt>
                <c:pt idx="4" formatCode="General">
                  <c:v>0</c:v>
                </c:pt>
                <c:pt idx="5" formatCode="General">
                  <c:v>0</c:v>
                </c:pt>
                <c:pt idx="6" formatCode="General">
                  <c:v>1</c:v>
                </c:pt>
                <c:pt idx="7" formatCode="General">
                  <c:v>1</c:v>
                </c:pt>
                <c:pt idx="8" formatCode="General">
                  <c:v>1</c:v>
                </c:pt>
                <c:pt idx="9" formatCode="General">
                  <c:v>1</c:v>
                </c:pt>
                <c:pt idx="10" formatCode="General">
                  <c:v>1</c:v>
                </c:pt>
                <c:pt idx="11" formatCode="General">
                  <c:v>1</c:v>
                </c:pt>
                <c:pt idx="12" formatCode="General">
                  <c:v>1</c:v>
                </c:pt>
                <c:pt idx="13" formatCode="General">
                  <c:v>1</c:v>
                </c:pt>
                <c:pt idx="14" formatCode="General">
                  <c:v>1</c:v>
                </c:pt>
                <c:pt idx="15" formatCode="General">
                  <c:v>1</c:v>
                </c:pt>
                <c:pt idx="16" formatCode="General">
                  <c:v>1</c:v>
                </c:pt>
                <c:pt idx="17" formatCode="General">
                  <c:v>1</c:v>
                </c:pt>
                <c:pt idx="18" formatCode="General">
                  <c:v>1</c:v>
                </c:pt>
                <c:pt idx="19" formatCode="General">
                  <c:v>1</c:v>
                </c:pt>
                <c:pt idx="20" formatCode="General">
                  <c:v>1</c:v>
                </c:pt>
                <c:pt idx="21" formatCode="General">
                  <c:v>1</c:v>
                </c:pt>
                <c:pt idx="22" formatCode="General">
                  <c:v>1</c:v>
                </c:pt>
                <c:pt idx="23" formatCode="General">
                  <c:v>1</c:v>
                </c:pt>
                <c:pt idx="24" formatCode="General">
                  <c:v>1</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2</c:v>
                </c:pt>
                <c:pt idx="84" formatCode="General">
                  <c:v>2</c:v>
                </c:pt>
                <c:pt idx="85" formatCode="General">
                  <c:v>2</c:v>
                </c:pt>
                <c:pt idx="86" formatCode="General">
                  <c:v>2</c:v>
                </c:pt>
                <c:pt idx="87" formatCode="General">
                  <c:v>2</c:v>
                </c:pt>
                <c:pt idx="88" formatCode="General">
                  <c:v>2</c:v>
                </c:pt>
                <c:pt idx="89" formatCode="General">
                  <c:v>2</c:v>
                </c:pt>
                <c:pt idx="90" formatCode="General">
                  <c:v>2</c:v>
                </c:pt>
                <c:pt idx="91" formatCode="General">
                  <c:v>2</c:v>
                </c:pt>
                <c:pt idx="92" formatCode="General">
                  <c:v>2</c:v>
                </c:pt>
                <c:pt idx="93" formatCode="General">
                  <c:v>2</c:v>
                </c:pt>
                <c:pt idx="94" formatCode="General">
                  <c:v>2</c:v>
                </c:pt>
                <c:pt idx="95" formatCode="General">
                  <c:v>2</c:v>
                </c:pt>
                <c:pt idx="96" formatCode="General">
                  <c:v>2</c:v>
                </c:pt>
                <c:pt idx="97" formatCode="General">
                  <c:v>2</c:v>
                </c:pt>
                <c:pt idx="98" formatCode="General">
                  <c:v>2</c:v>
                </c:pt>
                <c:pt idx="99" formatCode="General">
                  <c:v>2</c:v>
                </c:pt>
                <c:pt idx="100" formatCode="General">
                  <c:v>2</c:v>
                </c:pt>
                <c:pt idx="101" formatCode="General">
                  <c:v>2</c:v>
                </c:pt>
                <c:pt idx="102" formatCode="General">
                  <c:v>2</c:v>
                </c:pt>
                <c:pt idx="103" formatCode="General">
                  <c:v>2</c:v>
                </c:pt>
                <c:pt idx="104" formatCode="General">
                  <c:v>2</c:v>
                </c:pt>
                <c:pt idx="105" formatCode="General">
                  <c:v>2</c:v>
                </c:pt>
                <c:pt idx="106" formatCode="General">
                  <c:v>2</c:v>
                </c:pt>
                <c:pt idx="107" formatCode="General">
                  <c:v>2</c:v>
                </c:pt>
                <c:pt idx="108" formatCode="General">
                  <c:v>2</c:v>
                </c:pt>
                <c:pt idx="109" formatCode="General">
                  <c:v>2</c:v>
                </c:pt>
                <c:pt idx="110" formatCode="General">
                  <c:v>2</c:v>
                </c:pt>
                <c:pt idx="111" formatCode="General">
                  <c:v>2</c:v>
                </c:pt>
                <c:pt idx="112" formatCode="General">
                  <c:v>2</c:v>
                </c:pt>
                <c:pt idx="113" formatCode="General">
                  <c:v>2</c:v>
                </c:pt>
                <c:pt idx="114" formatCode="General">
                  <c:v>2</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3</c:v>
                </c:pt>
                <c:pt idx="302" formatCode="General">
                  <c:v>3</c:v>
                </c:pt>
                <c:pt idx="303" formatCode="General">
                  <c:v>3</c:v>
                </c:pt>
                <c:pt idx="304" formatCode="General">
                  <c:v>3</c:v>
                </c:pt>
                <c:pt idx="305" formatCode="General">
                  <c:v>3</c:v>
                </c:pt>
                <c:pt idx="306" formatCode="General">
                  <c:v>3</c:v>
                </c:pt>
                <c:pt idx="307" formatCode="General">
                  <c:v>3</c:v>
                </c:pt>
                <c:pt idx="308" formatCode="General">
                  <c:v>3</c:v>
                </c:pt>
                <c:pt idx="309" formatCode="General">
                  <c:v>3</c:v>
                </c:pt>
                <c:pt idx="310" formatCode="General">
                  <c:v>3</c:v>
                </c:pt>
                <c:pt idx="311" formatCode="General">
                  <c:v>3</c:v>
                </c:pt>
                <c:pt idx="312" formatCode="General">
                  <c:v>3</c:v>
                </c:pt>
                <c:pt idx="313" formatCode="General">
                  <c:v>3</c:v>
                </c:pt>
                <c:pt idx="314" formatCode="General">
                  <c:v>3</c:v>
                </c:pt>
                <c:pt idx="315" formatCode="General">
                  <c:v>3</c:v>
                </c:pt>
                <c:pt idx="316" formatCode="General">
                  <c:v>3</c:v>
                </c:pt>
                <c:pt idx="317" formatCode="General">
                  <c:v>3</c:v>
                </c:pt>
                <c:pt idx="318" formatCode="General">
                  <c:v>3</c:v>
                </c:pt>
                <c:pt idx="319" formatCode="General">
                  <c:v>3</c:v>
                </c:pt>
                <c:pt idx="320" formatCode="General">
                  <c:v>3</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3</c:v>
                </c:pt>
                <c:pt idx="506" formatCode="General">
                  <c:v>3</c:v>
                </c:pt>
                <c:pt idx="507" formatCode="General">
                  <c:v>3</c:v>
                </c:pt>
                <c:pt idx="508" formatCode="General">
                  <c:v>3</c:v>
                </c:pt>
                <c:pt idx="509" formatCode="General">
                  <c:v>3</c:v>
                </c:pt>
                <c:pt idx="510" formatCode="General">
                  <c:v>3</c:v>
                </c:pt>
                <c:pt idx="511" formatCode="General">
                  <c:v>3</c:v>
                </c:pt>
                <c:pt idx="512" formatCode="General">
                  <c:v>3</c:v>
                </c:pt>
                <c:pt idx="513" formatCode="General">
                  <c:v>3</c:v>
                </c:pt>
                <c:pt idx="514" formatCode="General">
                  <c:v>3</c:v>
                </c:pt>
                <c:pt idx="515" formatCode="General">
                  <c:v>4</c:v>
                </c:pt>
                <c:pt idx="516" formatCode="General">
                  <c:v>4</c:v>
                </c:pt>
                <c:pt idx="517" formatCode="General">
                  <c:v>4</c:v>
                </c:pt>
                <c:pt idx="518" formatCode="General">
                  <c:v>4</c:v>
                </c:pt>
                <c:pt idx="519" formatCode="General">
                  <c:v>4</c:v>
                </c:pt>
                <c:pt idx="520" formatCode="General">
                  <c:v>4</c:v>
                </c:pt>
                <c:pt idx="521" formatCode="General">
                  <c:v>4</c:v>
                </c:pt>
                <c:pt idx="522" formatCode="General">
                  <c:v>4</c:v>
                </c:pt>
                <c:pt idx="523" formatCode="General">
                  <c:v>4</c:v>
                </c:pt>
                <c:pt idx="524" formatCode="General">
                  <c:v>4</c:v>
                </c:pt>
                <c:pt idx="525" formatCode="General">
                  <c:v>4</c:v>
                </c:pt>
                <c:pt idx="526" formatCode="General">
                  <c:v>4</c:v>
                </c:pt>
                <c:pt idx="527" formatCode="General">
                  <c:v>4</c:v>
                </c:pt>
                <c:pt idx="528" formatCode="General">
                  <c:v>4</c:v>
                </c:pt>
                <c:pt idx="529" formatCode="General">
                  <c:v>4</c:v>
                </c:pt>
                <c:pt idx="530" formatCode="General">
                  <c:v>4</c:v>
                </c:pt>
                <c:pt idx="531" formatCode="General">
                  <c:v>4</c:v>
                </c:pt>
                <c:pt idx="532" formatCode="General">
                  <c:v>4</c:v>
                </c:pt>
                <c:pt idx="533" formatCode="General">
                  <c:v>4</c:v>
                </c:pt>
                <c:pt idx="534" formatCode="General">
                  <c:v>4</c:v>
                </c:pt>
                <c:pt idx="535" formatCode="General">
                  <c:v>4</c:v>
                </c:pt>
                <c:pt idx="536" formatCode="General">
                  <c:v>4</c:v>
                </c:pt>
                <c:pt idx="537" formatCode="General">
                  <c:v>4</c:v>
                </c:pt>
                <c:pt idx="538" formatCode="General">
                  <c:v>4</c:v>
                </c:pt>
                <c:pt idx="539" formatCode="General">
                  <c:v>4</c:v>
                </c:pt>
                <c:pt idx="540" formatCode="General">
                  <c:v>4</c:v>
                </c:pt>
                <c:pt idx="541" formatCode="General">
                  <c:v>4</c:v>
                </c:pt>
                <c:pt idx="542" formatCode="General">
                  <c:v>4</c:v>
                </c:pt>
                <c:pt idx="543" formatCode="General">
                  <c:v>4</c:v>
                </c:pt>
                <c:pt idx="544" formatCode="General">
                  <c:v>4</c:v>
                </c:pt>
                <c:pt idx="545" formatCode="General">
                  <c:v>4</c:v>
                </c:pt>
                <c:pt idx="546" formatCode="General">
                  <c:v>4</c:v>
                </c:pt>
                <c:pt idx="547" formatCode="General">
                  <c:v>4</c:v>
                </c:pt>
                <c:pt idx="548" formatCode="General">
                  <c:v>4</c:v>
                </c:pt>
                <c:pt idx="549" formatCode="General">
                  <c:v>4</c:v>
                </c:pt>
                <c:pt idx="550" formatCode="General">
                  <c:v>4</c:v>
                </c:pt>
                <c:pt idx="551" formatCode="General">
                  <c:v>4</c:v>
                </c:pt>
                <c:pt idx="552" formatCode="General">
                  <c:v>4</c:v>
                </c:pt>
                <c:pt idx="553" formatCode="General">
                  <c:v>4</c:v>
                </c:pt>
                <c:pt idx="554" formatCode="General">
                  <c:v>4</c:v>
                </c:pt>
                <c:pt idx="555" formatCode="General">
                  <c:v>4</c:v>
                </c:pt>
                <c:pt idx="556" formatCode="General">
                  <c:v>4</c:v>
                </c:pt>
                <c:pt idx="557" formatCode="General">
                  <c:v>4</c:v>
                </c:pt>
                <c:pt idx="558" formatCode="General">
                  <c:v>4</c:v>
                </c:pt>
                <c:pt idx="559" formatCode="General">
                  <c:v>4</c:v>
                </c:pt>
                <c:pt idx="560" formatCode="General">
                  <c:v>4</c:v>
                </c:pt>
                <c:pt idx="561" formatCode="General">
                  <c:v>4</c:v>
                </c:pt>
                <c:pt idx="562" formatCode="General">
                  <c:v>4</c:v>
                </c:pt>
                <c:pt idx="563" formatCode="General">
                  <c:v>4</c:v>
                </c:pt>
                <c:pt idx="564" formatCode="General">
                  <c:v>4</c:v>
                </c:pt>
                <c:pt idx="565" formatCode="General">
                  <c:v>4</c:v>
                </c:pt>
                <c:pt idx="566" formatCode="General">
                  <c:v>4</c:v>
                </c:pt>
                <c:pt idx="567" formatCode="General">
                  <c:v>4</c:v>
                </c:pt>
                <c:pt idx="568" formatCode="General">
                  <c:v>4</c:v>
                </c:pt>
                <c:pt idx="569" formatCode="General">
                  <c:v>4</c:v>
                </c:pt>
                <c:pt idx="570" formatCode="General">
                  <c:v>4</c:v>
                </c:pt>
                <c:pt idx="571" formatCode="General">
                  <c:v>4</c:v>
                </c:pt>
                <c:pt idx="572" formatCode="General">
                  <c:v>4</c:v>
                </c:pt>
                <c:pt idx="573" formatCode="General">
                  <c:v>4</c:v>
                </c:pt>
                <c:pt idx="574" formatCode="General">
                  <c:v>4</c:v>
                </c:pt>
                <c:pt idx="575" formatCode="General">
                  <c:v>4</c:v>
                </c:pt>
                <c:pt idx="576" formatCode="General">
                  <c:v>4</c:v>
                </c:pt>
                <c:pt idx="577" formatCode="General">
                  <c:v>4</c:v>
                </c:pt>
                <c:pt idx="578" formatCode="General">
                  <c:v>4</c:v>
                </c:pt>
                <c:pt idx="579" formatCode="General">
                  <c:v>4</c:v>
                </c:pt>
                <c:pt idx="580" formatCode="General">
                  <c:v>4</c:v>
                </c:pt>
                <c:pt idx="581" formatCode="General">
                  <c:v>4</c:v>
                </c:pt>
                <c:pt idx="582" formatCode="General">
                  <c:v>4</c:v>
                </c:pt>
                <c:pt idx="583" formatCode="General">
                  <c:v>4</c:v>
                </c:pt>
                <c:pt idx="584" formatCode="General">
                  <c:v>4</c:v>
                </c:pt>
                <c:pt idx="585" formatCode="General">
                  <c:v>4</c:v>
                </c:pt>
                <c:pt idx="586" formatCode="General">
                  <c:v>4</c:v>
                </c:pt>
                <c:pt idx="587" formatCode="General">
                  <c:v>4</c:v>
                </c:pt>
                <c:pt idx="588" formatCode="General">
                  <c:v>4</c:v>
                </c:pt>
                <c:pt idx="589" formatCode="General">
                  <c:v>4</c:v>
                </c:pt>
                <c:pt idx="590" formatCode="General">
                  <c:v>4</c:v>
                </c:pt>
                <c:pt idx="591" formatCode="General">
                  <c:v>4</c:v>
                </c:pt>
                <c:pt idx="592" formatCode="General">
                  <c:v>4</c:v>
                </c:pt>
                <c:pt idx="593" formatCode="General">
                  <c:v>4</c:v>
                </c:pt>
                <c:pt idx="594" formatCode="General">
                  <c:v>4</c:v>
                </c:pt>
                <c:pt idx="595" formatCode="General">
                  <c:v>4</c:v>
                </c:pt>
                <c:pt idx="596" formatCode="General">
                  <c:v>4</c:v>
                </c:pt>
                <c:pt idx="597" formatCode="General">
                  <c:v>4</c:v>
                </c:pt>
                <c:pt idx="598" formatCode="General">
                  <c:v>4</c:v>
                </c:pt>
                <c:pt idx="599" formatCode="General">
                  <c:v>4</c:v>
                </c:pt>
                <c:pt idx="600" formatCode="General">
                  <c:v>4</c:v>
                </c:pt>
                <c:pt idx="601" formatCode="General">
                  <c:v>4</c:v>
                </c:pt>
                <c:pt idx="602" formatCode="General">
                  <c:v>4</c:v>
                </c:pt>
                <c:pt idx="603" formatCode="General">
                  <c:v>4</c:v>
                </c:pt>
                <c:pt idx="604" formatCode="General">
                  <c:v>4</c:v>
                </c:pt>
                <c:pt idx="605" formatCode="General">
                  <c:v>4</c:v>
                </c:pt>
                <c:pt idx="606" formatCode="General">
                  <c:v>4</c:v>
                </c:pt>
                <c:pt idx="607" formatCode="General">
                  <c:v>4</c:v>
                </c:pt>
                <c:pt idx="608" formatCode="General">
                  <c:v>4</c:v>
                </c:pt>
                <c:pt idx="609" formatCode="General">
                  <c:v>4</c:v>
                </c:pt>
                <c:pt idx="610" formatCode="General">
                  <c:v>4</c:v>
                </c:pt>
                <c:pt idx="611" formatCode="General">
                  <c:v>4</c:v>
                </c:pt>
                <c:pt idx="612" formatCode="General">
                  <c:v>4</c:v>
                </c:pt>
                <c:pt idx="613" formatCode="General">
                  <c:v>4</c:v>
                </c:pt>
                <c:pt idx="614" formatCode="General">
                  <c:v>4</c:v>
                </c:pt>
                <c:pt idx="615" formatCode="General">
                  <c:v>4</c:v>
                </c:pt>
                <c:pt idx="616" formatCode="General">
                  <c:v>4</c:v>
                </c:pt>
                <c:pt idx="617" formatCode="General">
                  <c:v>4</c:v>
                </c:pt>
                <c:pt idx="618" formatCode="General">
                  <c:v>4</c:v>
                </c:pt>
                <c:pt idx="619" formatCode="General">
                  <c:v>4</c:v>
                </c:pt>
                <c:pt idx="620" formatCode="General">
                  <c:v>4</c:v>
                </c:pt>
                <c:pt idx="621" formatCode="General">
                  <c:v>4</c:v>
                </c:pt>
                <c:pt idx="622" formatCode="General">
                  <c:v>4</c:v>
                </c:pt>
                <c:pt idx="623" formatCode="General">
                  <c:v>4</c:v>
                </c:pt>
                <c:pt idx="624" formatCode="General">
                  <c:v>4</c:v>
                </c:pt>
                <c:pt idx="625" formatCode="General">
                  <c:v>4</c:v>
                </c:pt>
                <c:pt idx="626" formatCode="General">
                  <c:v>4</c:v>
                </c:pt>
                <c:pt idx="627" formatCode="General">
                  <c:v>4</c:v>
                </c:pt>
                <c:pt idx="628" formatCode="General">
                  <c:v>4</c:v>
                </c:pt>
                <c:pt idx="629" formatCode="General">
                  <c:v>4</c:v>
                </c:pt>
                <c:pt idx="630" formatCode="General">
                  <c:v>4</c:v>
                </c:pt>
                <c:pt idx="631" formatCode="General">
                  <c:v>4</c:v>
                </c:pt>
                <c:pt idx="632" formatCode="General">
                  <c:v>4</c:v>
                </c:pt>
                <c:pt idx="633" formatCode="General">
                  <c:v>4</c:v>
                </c:pt>
                <c:pt idx="634" formatCode="General">
                  <c:v>4</c:v>
                </c:pt>
                <c:pt idx="635" formatCode="General">
                  <c:v>4</c:v>
                </c:pt>
                <c:pt idx="636" formatCode="General">
                  <c:v>4</c:v>
                </c:pt>
                <c:pt idx="637" formatCode="General">
                  <c:v>4</c:v>
                </c:pt>
                <c:pt idx="638" formatCode="General">
                  <c:v>4</c:v>
                </c:pt>
                <c:pt idx="639" formatCode="General">
                  <c:v>4</c:v>
                </c:pt>
                <c:pt idx="640" formatCode="General">
                  <c:v>4</c:v>
                </c:pt>
                <c:pt idx="641" formatCode="General">
                  <c:v>4</c:v>
                </c:pt>
                <c:pt idx="642" formatCode="General">
                  <c:v>4</c:v>
                </c:pt>
                <c:pt idx="643" formatCode="General">
                  <c:v>4</c:v>
                </c:pt>
                <c:pt idx="644" formatCode="General">
                  <c:v>4</c:v>
                </c:pt>
                <c:pt idx="645" formatCode="General">
                  <c:v>4</c:v>
                </c:pt>
                <c:pt idx="646" formatCode="General">
                  <c:v>4</c:v>
                </c:pt>
                <c:pt idx="647" formatCode="General">
                  <c:v>4</c:v>
                </c:pt>
                <c:pt idx="648" formatCode="General">
                  <c:v>4</c:v>
                </c:pt>
                <c:pt idx="649" formatCode="General">
                  <c:v>4</c:v>
                </c:pt>
                <c:pt idx="650" formatCode="General">
                  <c:v>4</c:v>
                </c:pt>
                <c:pt idx="651" formatCode="General">
                  <c:v>4</c:v>
                </c:pt>
                <c:pt idx="652" formatCode="General">
                  <c:v>4</c:v>
                </c:pt>
                <c:pt idx="653" formatCode="General">
                  <c:v>4</c:v>
                </c:pt>
                <c:pt idx="654" formatCode="General">
                  <c:v>4</c:v>
                </c:pt>
                <c:pt idx="655" formatCode="General">
                  <c:v>4</c:v>
                </c:pt>
                <c:pt idx="656" formatCode="General">
                  <c:v>4</c:v>
                </c:pt>
                <c:pt idx="657" formatCode="General">
                  <c:v>4</c:v>
                </c:pt>
                <c:pt idx="658" formatCode="General">
                  <c:v>4</c:v>
                </c:pt>
                <c:pt idx="659" formatCode="General">
                  <c:v>4</c:v>
                </c:pt>
                <c:pt idx="660" formatCode="General">
                  <c:v>4</c:v>
                </c:pt>
                <c:pt idx="661" formatCode="General">
                  <c:v>4</c:v>
                </c:pt>
                <c:pt idx="662" formatCode="General">
                  <c:v>4</c:v>
                </c:pt>
                <c:pt idx="663" formatCode="General">
                  <c:v>4</c:v>
                </c:pt>
                <c:pt idx="664" formatCode="General">
                  <c:v>4</c:v>
                </c:pt>
                <c:pt idx="665" formatCode="General">
                  <c:v>4</c:v>
                </c:pt>
                <c:pt idx="666" formatCode="General">
                  <c:v>4</c:v>
                </c:pt>
                <c:pt idx="667" formatCode="General">
                  <c:v>4</c:v>
                </c:pt>
                <c:pt idx="668" formatCode="General">
                  <c:v>4</c:v>
                </c:pt>
                <c:pt idx="669" formatCode="General">
                  <c:v>4</c:v>
                </c:pt>
                <c:pt idx="670" formatCode="General">
                  <c:v>4</c:v>
                </c:pt>
                <c:pt idx="671" formatCode="General">
                  <c:v>4</c:v>
                </c:pt>
                <c:pt idx="672" formatCode="General">
                  <c:v>4</c:v>
                </c:pt>
                <c:pt idx="673" formatCode="General">
                  <c:v>4</c:v>
                </c:pt>
                <c:pt idx="674" formatCode="General">
                  <c:v>4</c:v>
                </c:pt>
                <c:pt idx="675" formatCode="General">
                  <c:v>4</c:v>
                </c:pt>
                <c:pt idx="676" formatCode="General">
                  <c:v>4</c:v>
                </c:pt>
                <c:pt idx="677" formatCode="General">
                  <c:v>4</c:v>
                </c:pt>
                <c:pt idx="678" formatCode="General">
                  <c:v>4</c:v>
                </c:pt>
                <c:pt idx="679" formatCode="General">
                  <c:v>4</c:v>
                </c:pt>
                <c:pt idx="680" formatCode="General">
                  <c:v>4</c:v>
                </c:pt>
                <c:pt idx="681" formatCode="General">
                  <c:v>4</c:v>
                </c:pt>
                <c:pt idx="682" formatCode="General">
                  <c:v>4</c:v>
                </c:pt>
                <c:pt idx="683" formatCode="General">
                  <c:v>4</c:v>
                </c:pt>
                <c:pt idx="684" formatCode="General">
                  <c:v>4</c:v>
                </c:pt>
                <c:pt idx="685" formatCode="General">
                  <c:v>4</c:v>
                </c:pt>
                <c:pt idx="686" formatCode="General">
                  <c:v>4</c:v>
                </c:pt>
                <c:pt idx="687" formatCode="General">
                  <c:v>4</c:v>
                </c:pt>
                <c:pt idx="688" formatCode="General">
                  <c:v>4</c:v>
                </c:pt>
                <c:pt idx="689" formatCode="General">
                  <c:v>4</c:v>
                </c:pt>
                <c:pt idx="690" formatCode="General">
                  <c:v>4</c:v>
                </c:pt>
                <c:pt idx="691" formatCode="General">
                  <c:v>4</c:v>
                </c:pt>
                <c:pt idx="692" formatCode="General">
                  <c:v>4</c:v>
                </c:pt>
                <c:pt idx="693" formatCode="General">
                  <c:v>4</c:v>
                </c:pt>
                <c:pt idx="694" formatCode="General">
                  <c:v>4</c:v>
                </c:pt>
                <c:pt idx="695" formatCode="General">
                  <c:v>4</c:v>
                </c:pt>
                <c:pt idx="696" formatCode="General">
                  <c:v>4</c:v>
                </c:pt>
                <c:pt idx="697" formatCode="General">
                  <c:v>4</c:v>
                </c:pt>
                <c:pt idx="698" formatCode="General">
                  <c:v>4</c:v>
                </c:pt>
                <c:pt idx="699" formatCode="General">
                  <c:v>4</c:v>
                </c:pt>
                <c:pt idx="700" formatCode="General">
                  <c:v>4</c:v>
                </c:pt>
                <c:pt idx="701" formatCode="General">
                  <c:v>4</c:v>
                </c:pt>
                <c:pt idx="702" formatCode="General">
                  <c:v>4</c:v>
                </c:pt>
                <c:pt idx="703" formatCode="General">
                  <c:v>4</c:v>
                </c:pt>
                <c:pt idx="704" formatCode="General">
                  <c:v>4</c:v>
                </c:pt>
                <c:pt idx="705" formatCode="General">
                  <c:v>4</c:v>
                </c:pt>
                <c:pt idx="706" formatCode="General">
                  <c:v>4</c:v>
                </c:pt>
                <c:pt idx="707" formatCode="General">
                  <c:v>4</c:v>
                </c:pt>
                <c:pt idx="708" formatCode="General">
                  <c:v>5</c:v>
                </c:pt>
                <c:pt idx="709" formatCode="General">
                  <c:v>5</c:v>
                </c:pt>
                <c:pt idx="710" formatCode="General">
                  <c:v>5</c:v>
                </c:pt>
                <c:pt idx="711" formatCode="General">
                  <c:v>5</c:v>
                </c:pt>
                <c:pt idx="712" formatCode="General">
                  <c:v>5</c:v>
                </c:pt>
                <c:pt idx="713" formatCode="General">
                  <c:v>5</c:v>
                </c:pt>
                <c:pt idx="714" formatCode="General">
                  <c:v>5</c:v>
                </c:pt>
                <c:pt idx="715" formatCode="General">
                  <c:v>5</c:v>
                </c:pt>
                <c:pt idx="716" formatCode="General">
                  <c:v>5</c:v>
                </c:pt>
                <c:pt idx="717" formatCode="General">
                  <c:v>5</c:v>
                </c:pt>
                <c:pt idx="718" formatCode="General">
                  <c:v>5</c:v>
                </c:pt>
                <c:pt idx="719" formatCode="General">
                  <c:v>5</c:v>
                </c:pt>
                <c:pt idx="720" formatCode="General">
                  <c:v>5</c:v>
                </c:pt>
                <c:pt idx="721" formatCode="General">
                  <c:v>5</c:v>
                </c:pt>
                <c:pt idx="722" formatCode="General">
                  <c:v>5</c:v>
                </c:pt>
                <c:pt idx="723" formatCode="General">
                  <c:v>5</c:v>
                </c:pt>
                <c:pt idx="724" formatCode="General">
                  <c:v>5</c:v>
                </c:pt>
                <c:pt idx="725" formatCode="General">
                  <c:v>5</c:v>
                </c:pt>
                <c:pt idx="726" formatCode="General">
                  <c:v>5</c:v>
                </c:pt>
                <c:pt idx="727" formatCode="General">
                  <c:v>5</c:v>
                </c:pt>
                <c:pt idx="728" formatCode="General">
                  <c:v>5</c:v>
                </c:pt>
                <c:pt idx="729" formatCode="General">
                  <c:v>5</c:v>
                </c:pt>
                <c:pt idx="730" formatCode="General">
                  <c:v>5</c:v>
                </c:pt>
                <c:pt idx="731" formatCode="General">
                  <c:v>5</c:v>
                </c:pt>
                <c:pt idx="732" formatCode="General">
                  <c:v>5</c:v>
                </c:pt>
                <c:pt idx="733" formatCode="General">
                  <c:v>5</c:v>
                </c:pt>
                <c:pt idx="734" formatCode="General">
                  <c:v>5</c:v>
                </c:pt>
                <c:pt idx="735" formatCode="General">
                  <c:v>5</c:v>
                </c:pt>
                <c:pt idx="736" formatCode="General">
                  <c:v>5</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5</c:v>
                </c:pt>
                <c:pt idx="760" formatCode="General">
                  <c:v>5</c:v>
                </c:pt>
                <c:pt idx="761" formatCode="General">
                  <c:v>5</c:v>
                </c:pt>
                <c:pt idx="762" formatCode="General">
                  <c:v>5</c:v>
                </c:pt>
                <c:pt idx="763" formatCode="General">
                  <c:v>5</c:v>
                </c:pt>
                <c:pt idx="764" formatCode="General">
                  <c:v>5</c:v>
                </c:pt>
                <c:pt idx="765" formatCode="General">
                  <c:v>5</c:v>
                </c:pt>
                <c:pt idx="766" formatCode="General">
                  <c:v>5</c:v>
                </c:pt>
                <c:pt idx="767" formatCode="General">
                  <c:v>5</c:v>
                </c:pt>
                <c:pt idx="768" formatCode="General">
                  <c:v>5</c:v>
                </c:pt>
                <c:pt idx="769" formatCode="General">
                  <c:v>5</c:v>
                </c:pt>
                <c:pt idx="770" formatCode="General">
                  <c:v>5</c:v>
                </c:pt>
                <c:pt idx="771" formatCode="General">
                  <c:v>5</c:v>
                </c:pt>
                <c:pt idx="772" formatCode="General">
                  <c:v>5</c:v>
                </c:pt>
                <c:pt idx="773" formatCode="General">
                  <c:v>5</c:v>
                </c:pt>
                <c:pt idx="774" formatCode="General">
                  <c:v>5</c:v>
                </c:pt>
                <c:pt idx="775" formatCode="General">
                  <c:v>5</c:v>
                </c:pt>
                <c:pt idx="776" formatCode="General">
                  <c:v>5</c:v>
                </c:pt>
                <c:pt idx="777" formatCode="General">
                  <c:v>5</c:v>
                </c:pt>
                <c:pt idx="778" formatCode="General">
                  <c:v>5</c:v>
                </c:pt>
                <c:pt idx="779" formatCode="General">
                  <c:v>5</c:v>
                </c:pt>
                <c:pt idx="780" formatCode="General">
                  <c:v>5</c:v>
                </c:pt>
                <c:pt idx="781" formatCode="General">
                  <c:v>5</c:v>
                </c:pt>
                <c:pt idx="782" formatCode="General">
                  <c:v>5</c:v>
                </c:pt>
                <c:pt idx="783" formatCode="General">
                  <c:v>5</c:v>
                </c:pt>
                <c:pt idx="784" formatCode="General">
                  <c:v>5</c:v>
                </c:pt>
                <c:pt idx="785" formatCode="General">
                  <c:v>5</c:v>
                </c:pt>
                <c:pt idx="786" formatCode="General">
                  <c:v>5</c:v>
                </c:pt>
                <c:pt idx="787" formatCode="General">
                  <c:v>5</c:v>
                </c:pt>
                <c:pt idx="788" formatCode="General">
                  <c:v>5</c:v>
                </c:pt>
                <c:pt idx="789" formatCode="General">
                  <c:v>5</c:v>
                </c:pt>
                <c:pt idx="790" formatCode="General">
                  <c:v>5</c:v>
                </c:pt>
                <c:pt idx="791" formatCode="General">
                  <c:v>5</c:v>
                </c:pt>
                <c:pt idx="792" formatCode="General">
                  <c:v>5</c:v>
                </c:pt>
                <c:pt idx="793" formatCode="General">
                  <c:v>5</c:v>
                </c:pt>
                <c:pt idx="794" formatCode="General">
                  <c:v>5</c:v>
                </c:pt>
                <c:pt idx="795" formatCode="General">
                  <c:v>5</c:v>
                </c:pt>
                <c:pt idx="796" formatCode="General">
                  <c:v>5</c:v>
                </c:pt>
                <c:pt idx="797" formatCode="General">
                  <c:v>5</c:v>
                </c:pt>
                <c:pt idx="798" formatCode="General">
                  <c:v>5</c:v>
                </c:pt>
                <c:pt idx="799" formatCode="General">
                  <c:v>5</c:v>
                </c:pt>
                <c:pt idx="800" formatCode="General">
                  <c:v>5</c:v>
                </c:pt>
                <c:pt idx="801" formatCode="General">
                  <c:v>5</c:v>
                </c:pt>
                <c:pt idx="802" formatCode="General">
                  <c:v>5</c:v>
                </c:pt>
                <c:pt idx="803" formatCode="General">
                  <c:v>5</c:v>
                </c:pt>
                <c:pt idx="804" formatCode="General">
                  <c:v>5</c:v>
                </c:pt>
                <c:pt idx="805" formatCode="General">
                  <c:v>5</c:v>
                </c:pt>
                <c:pt idx="806" formatCode="General">
                  <c:v>5</c:v>
                </c:pt>
                <c:pt idx="807" formatCode="General">
                  <c:v>5</c:v>
                </c:pt>
                <c:pt idx="808" formatCode="General">
                  <c:v>5</c:v>
                </c:pt>
                <c:pt idx="809" formatCode="General">
                  <c:v>5</c:v>
                </c:pt>
                <c:pt idx="810" formatCode="General">
                  <c:v>5</c:v>
                </c:pt>
                <c:pt idx="811" formatCode="General">
                  <c:v>5</c:v>
                </c:pt>
                <c:pt idx="812" formatCode="General">
                  <c:v>5</c:v>
                </c:pt>
                <c:pt idx="813" formatCode="General">
                  <c:v>5</c:v>
                </c:pt>
                <c:pt idx="814" formatCode="General">
                  <c:v>5</c:v>
                </c:pt>
                <c:pt idx="815" formatCode="General">
                  <c:v>5</c:v>
                </c:pt>
                <c:pt idx="816" formatCode="General">
                  <c:v>5</c:v>
                </c:pt>
                <c:pt idx="817" formatCode="General">
                  <c:v>5</c:v>
                </c:pt>
                <c:pt idx="818" formatCode="General">
                  <c:v>5</c:v>
                </c:pt>
                <c:pt idx="819" formatCode="General">
                  <c:v>5</c:v>
                </c:pt>
                <c:pt idx="820" formatCode="General">
                  <c:v>5</c:v>
                </c:pt>
                <c:pt idx="821" formatCode="General">
                  <c:v>5</c:v>
                </c:pt>
                <c:pt idx="822" formatCode="General">
                  <c:v>5</c:v>
                </c:pt>
                <c:pt idx="823" formatCode="General">
                  <c:v>5</c:v>
                </c:pt>
                <c:pt idx="824" formatCode="General">
                  <c:v>5</c:v>
                </c:pt>
                <c:pt idx="825" formatCode="General">
                  <c:v>5</c:v>
                </c:pt>
                <c:pt idx="826" formatCode="General">
                  <c:v>5</c:v>
                </c:pt>
                <c:pt idx="827" formatCode="General">
                  <c:v>5</c:v>
                </c:pt>
                <c:pt idx="828" formatCode="General">
                  <c:v>5</c:v>
                </c:pt>
                <c:pt idx="829" formatCode="General">
                  <c:v>5</c:v>
                </c:pt>
                <c:pt idx="830" formatCode="General">
                  <c:v>5</c:v>
                </c:pt>
                <c:pt idx="831" formatCode="General">
                  <c:v>5</c:v>
                </c:pt>
                <c:pt idx="832" formatCode="General">
                  <c:v>5</c:v>
                </c:pt>
                <c:pt idx="833" formatCode="General">
                  <c:v>5</c:v>
                </c:pt>
                <c:pt idx="834" formatCode="General">
                  <c:v>5</c:v>
                </c:pt>
                <c:pt idx="835" formatCode="General">
                  <c:v>5</c:v>
                </c:pt>
                <c:pt idx="836" formatCode="General">
                  <c:v>5</c:v>
                </c:pt>
                <c:pt idx="837" formatCode="General">
                  <c:v>5</c:v>
                </c:pt>
                <c:pt idx="838" formatCode="General">
                  <c:v>5</c:v>
                </c:pt>
                <c:pt idx="839" formatCode="General">
                  <c:v>5</c:v>
                </c:pt>
                <c:pt idx="840" formatCode="General">
                  <c:v>5</c:v>
                </c:pt>
                <c:pt idx="841" formatCode="General">
                  <c:v>5</c:v>
                </c:pt>
                <c:pt idx="842" formatCode="General">
                  <c:v>5</c:v>
                </c:pt>
                <c:pt idx="843" formatCode="General">
                  <c:v>5</c:v>
                </c:pt>
                <c:pt idx="844" formatCode="General">
                  <c:v>5</c:v>
                </c:pt>
                <c:pt idx="845" formatCode="General">
                  <c:v>5</c:v>
                </c:pt>
                <c:pt idx="846" formatCode="General">
                  <c:v>5</c:v>
                </c:pt>
                <c:pt idx="847" formatCode="General">
                  <c:v>5</c:v>
                </c:pt>
                <c:pt idx="848" formatCode="General">
                  <c:v>5</c:v>
                </c:pt>
                <c:pt idx="849" formatCode="General">
                  <c:v>5</c:v>
                </c:pt>
                <c:pt idx="850" formatCode="General">
                  <c:v>5</c:v>
                </c:pt>
                <c:pt idx="851" formatCode="General">
                  <c:v>5</c:v>
                </c:pt>
                <c:pt idx="852" formatCode="General">
                  <c:v>5</c:v>
                </c:pt>
                <c:pt idx="853" formatCode="General">
                  <c:v>5</c:v>
                </c:pt>
                <c:pt idx="854" formatCode="General">
                  <c:v>5</c:v>
                </c:pt>
                <c:pt idx="855" formatCode="General">
                  <c:v>5</c:v>
                </c:pt>
                <c:pt idx="856" formatCode="General">
                  <c:v>5</c:v>
                </c:pt>
                <c:pt idx="857" formatCode="General">
                  <c:v>5</c:v>
                </c:pt>
                <c:pt idx="858" formatCode="General">
                  <c:v>5</c:v>
                </c:pt>
                <c:pt idx="859" formatCode="General">
                  <c:v>5</c:v>
                </c:pt>
                <c:pt idx="860" formatCode="General">
                  <c:v>5</c:v>
                </c:pt>
                <c:pt idx="861" formatCode="General">
                  <c:v>5</c:v>
                </c:pt>
                <c:pt idx="862" formatCode="General">
                  <c:v>5</c:v>
                </c:pt>
                <c:pt idx="863" formatCode="General">
                  <c:v>5</c:v>
                </c:pt>
                <c:pt idx="864" formatCode="General">
                  <c:v>5</c:v>
                </c:pt>
                <c:pt idx="865" formatCode="General">
                  <c:v>5</c:v>
                </c:pt>
                <c:pt idx="866" formatCode="General">
                  <c:v>5</c:v>
                </c:pt>
                <c:pt idx="867" formatCode="General">
                  <c:v>5</c:v>
                </c:pt>
                <c:pt idx="868" formatCode="General">
                  <c:v>5</c:v>
                </c:pt>
                <c:pt idx="869" formatCode="General">
                  <c:v>5</c:v>
                </c:pt>
                <c:pt idx="870" formatCode="General">
                  <c:v>6</c:v>
                </c:pt>
                <c:pt idx="871" formatCode="General">
                  <c:v>6</c:v>
                </c:pt>
                <c:pt idx="872" formatCode="General">
                  <c:v>6</c:v>
                </c:pt>
                <c:pt idx="873" formatCode="General">
                  <c:v>6</c:v>
                </c:pt>
                <c:pt idx="874" formatCode="General">
                  <c:v>6</c:v>
                </c:pt>
                <c:pt idx="875" formatCode="General">
                  <c:v>6</c:v>
                </c:pt>
                <c:pt idx="876" formatCode="General">
                  <c:v>6</c:v>
                </c:pt>
                <c:pt idx="877" formatCode="General">
                  <c:v>6</c:v>
                </c:pt>
                <c:pt idx="878" formatCode="General">
                  <c:v>6</c:v>
                </c:pt>
                <c:pt idx="879" formatCode="General">
                  <c:v>6</c:v>
                </c:pt>
                <c:pt idx="880" formatCode="General">
                  <c:v>6</c:v>
                </c:pt>
                <c:pt idx="881" formatCode="General">
                  <c:v>6</c:v>
                </c:pt>
                <c:pt idx="882" formatCode="General">
                  <c:v>6</c:v>
                </c:pt>
                <c:pt idx="883" formatCode="General">
                  <c:v>6</c:v>
                </c:pt>
                <c:pt idx="884" formatCode="General">
                  <c:v>6</c:v>
                </c:pt>
                <c:pt idx="885" formatCode="General">
                  <c:v>6</c:v>
                </c:pt>
                <c:pt idx="886" formatCode="General">
                  <c:v>6</c:v>
                </c:pt>
                <c:pt idx="887" formatCode="General">
                  <c:v>6</c:v>
                </c:pt>
                <c:pt idx="888" formatCode="General">
                  <c:v>6</c:v>
                </c:pt>
                <c:pt idx="889" formatCode="General">
                  <c:v>6</c:v>
                </c:pt>
                <c:pt idx="890" formatCode="General">
                  <c:v>6</c:v>
                </c:pt>
                <c:pt idx="891" formatCode="General">
                  <c:v>6</c:v>
                </c:pt>
                <c:pt idx="892" formatCode="General">
                  <c:v>6</c:v>
                </c:pt>
                <c:pt idx="893" formatCode="General">
                  <c:v>6</c:v>
                </c:pt>
                <c:pt idx="894" formatCode="General">
                  <c:v>6</c:v>
                </c:pt>
                <c:pt idx="895" formatCode="General">
                  <c:v>6</c:v>
                </c:pt>
                <c:pt idx="896" formatCode="General">
                  <c:v>6</c:v>
                </c:pt>
                <c:pt idx="897" formatCode="General">
                  <c:v>6</c:v>
                </c:pt>
                <c:pt idx="898" formatCode="General">
                  <c:v>6</c:v>
                </c:pt>
                <c:pt idx="899" formatCode="General">
                  <c:v>6</c:v>
                </c:pt>
                <c:pt idx="900" formatCode="General">
                  <c:v>6</c:v>
                </c:pt>
                <c:pt idx="901" formatCode="General">
                  <c:v>6</c:v>
                </c:pt>
                <c:pt idx="902" formatCode="General">
                  <c:v>6</c:v>
                </c:pt>
                <c:pt idx="903" formatCode="General">
                  <c:v>6</c:v>
                </c:pt>
                <c:pt idx="904" formatCode="General">
                  <c:v>6</c:v>
                </c:pt>
                <c:pt idx="905" formatCode="General">
                  <c:v>6</c:v>
                </c:pt>
                <c:pt idx="906" formatCode="General">
                  <c:v>6</c:v>
                </c:pt>
                <c:pt idx="907" formatCode="General">
                  <c:v>6</c:v>
                </c:pt>
                <c:pt idx="908" formatCode="General">
                  <c:v>6</c:v>
                </c:pt>
                <c:pt idx="909" formatCode="General">
                  <c:v>6</c:v>
                </c:pt>
                <c:pt idx="910" formatCode="General">
                  <c:v>6</c:v>
                </c:pt>
                <c:pt idx="911" formatCode="General">
                  <c:v>6</c:v>
                </c:pt>
                <c:pt idx="912" formatCode="General">
                  <c:v>6</c:v>
                </c:pt>
                <c:pt idx="913" formatCode="General">
                  <c:v>6</c:v>
                </c:pt>
                <c:pt idx="914" formatCode="General">
                  <c:v>6</c:v>
                </c:pt>
                <c:pt idx="915" formatCode="General">
                  <c:v>6</c:v>
                </c:pt>
                <c:pt idx="916" formatCode="General">
                  <c:v>6</c:v>
                </c:pt>
                <c:pt idx="917" formatCode="General">
                  <c:v>6</c:v>
                </c:pt>
                <c:pt idx="918" formatCode="General">
                  <c:v>6</c:v>
                </c:pt>
                <c:pt idx="919" formatCode="General">
                  <c:v>6</c:v>
                </c:pt>
                <c:pt idx="920" formatCode="General">
                  <c:v>6</c:v>
                </c:pt>
                <c:pt idx="921" formatCode="General">
                  <c:v>6</c:v>
                </c:pt>
                <c:pt idx="922" formatCode="General">
                  <c:v>6</c:v>
                </c:pt>
                <c:pt idx="923" formatCode="General">
                  <c:v>6</c:v>
                </c:pt>
                <c:pt idx="924" formatCode="General">
                  <c:v>6</c:v>
                </c:pt>
                <c:pt idx="925" formatCode="General">
                  <c:v>6</c:v>
                </c:pt>
                <c:pt idx="926" formatCode="General">
                  <c:v>6</c:v>
                </c:pt>
                <c:pt idx="927" formatCode="General">
                  <c:v>6</c:v>
                </c:pt>
                <c:pt idx="928" formatCode="General">
                  <c:v>6</c:v>
                </c:pt>
                <c:pt idx="929" formatCode="General">
                  <c:v>6</c:v>
                </c:pt>
                <c:pt idx="930" formatCode="General">
                  <c:v>6</c:v>
                </c:pt>
                <c:pt idx="931" formatCode="General">
                  <c:v>6</c:v>
                </c:pt>
                <c:pt idx="932" formatCode="General">
                  <c:v>6</c:v>
                </c:pt>
                <c:pt idx="933" formatCode="General">
                  <c:v>6</c:v>
                </c:pt>
                <c:pt idx="934" formatCode="General">
                  <c:v>6</c:v>
                </c:pt>
                <c:pt idx="935" formatCode="General">
                  <c:v>6</c:v>
                </c:pt>
                <c:pt idx="936" formatCode="General">
                  <c:v>6</c:v>
                </c:pt>
                <c:pt idx="937" formatCode="General">
                  <c:v>6</c:v>
                </c:pt>
                <c:pt idx="938" formatCode="General">
                  <c:v>6</c:v>
                </c:pt>
                <c:pt idx="939" formatCode="General">
                  <c:v>6</c:v>
                </c:pt>
                <c:pt idx="940" formatCode="General">
                  <c:v>6</c:v>
                </c:pt>
                <c:pt idx="941" formatCode="General">
                  <c:v>6</c:v>
                </c:pt>
                <c:pt idx="942" formatCode="General">
                  <c:v>6</c:v>
                </c:pt>
                <c:pt idx="943" formatCode="General">
                  <c:v>6</c:v>
                </c:pt>
                <c:pt idx="944" formatCode="General">
                  <c:v>6</c:v>
                </c:pt>
                <c:pt idx="945" formatCode="General">
                  <c:v>6</c:v>
                </c:pt>
                <c:pt idx="946" formatCode="General">
                  <c:v>6</c:v>
                </c:pt>
                <c:pt idx="947" formatCode="General">
                  <c:v>6</c:v>
                </c:pt>
                <c:pt idx="948" formatCode="General">
                  <c:v>6</c:v>
                </c:pt>
                <c:pt idx="949" formatCode="General">
                  <c:v>6</c:v>
                </c:pt>
                <c:pt idx="950" formatCode="General">
                  <c:v>6</c:v>
                </c:pt>
                <c:pt idx="951" formatCode="General">
                  <c:v>6</c:v>
                </c:pt>
                <c:pt idx="952" formatCode="General">
                  <c:v>6</c:v>
                </c:pt>
                <c:pt idx="953" formatCode="General">
                  <c:v>6</c:v>
                </c:pt>
                <c:pt idx="954" formatCode="General">
                  <c:v>6</c:v>
                </c:pt>
                <c:pt idx="955" formatCode="General">
                  <c:v>6</c:v>
                </c:pt>
                <c:pt idx="956" formatCode="General">
                  <c:v>6</c:v>
                </c:pt>
                <c:pt idx="957" formatCode="General">
                  <c:v>6</c:v>
                </c:pt>
                <c:pt idx="958" formatCode="General">
                  <c:v>6</c:v>
                </c:pt>
                <c:pt idx="959" formatCode="General">
                  <c:v>6</c:v>
                </c:pt>
                <c:pt idx="960" formatCode="General">
                  <c:v>6</c:v>
                </c:pt>
                <c:pt idx="961" formatCode="General">
                  <c:v>6</c:v>
                </c:pt>
                <c:pt idx="962" formatCode="General">
                  <c:v>6</c:v>
                </c:pt>
                <c:pt idx="963" formatCode="General">
                  <c:v>6</c:v>
                </c:pt>
                <c:pt idx="964" formatCode="General">
                  <c:v>6</c:v>
                </c:pt>
                <c:pt idx="965" formatCode="General">
                  <c:v>6</c:v>
                </c:pt>
                <c:pt idx="966" formatCode="General">
                  <c:v>6</c:v>
                </c:pt>
                <c:pt idx="967" formatCode="General">
                  <c:v>6</c:v>
                </c:pt>
                <c:pt idx="968" formatCode="General">
                  <c:v>6</c:v>
                </c:pt>
                <c:pt idx="969" formatCode="General">
                  <c:v>6</c:v>
                </c:pt>
                <c:pt idx="970" formatCode="General">
                  <c:v>6</c:v>
                </c:pt>
                <c:pt idx="971" formatCode="General">
                  <c:v>6</c:v>
                </c:pt>
                <c:pt idx="972" formatCode="General">
                  <c:v>6</c:v>
                </c:pt>
                <c:pt idx="973" formatCode="General">
                  <c:v>6</c:v>
                </c:pt>
                <c:pt idx="974" formatCode="General">
                  <c:v>6</c:v>
                </c:pt>
                <c:pt idx="975" formatCode="General">
                  <c:v>6</c:v>
                </c:pt>
                <c:pt idx="976" formatCode="General">
                  <c:v>6</c:v>
                </c:pt>
                <c:pt idx="977" formatCode="General">
                  <c:v>6</c:v>
                </c:pt>
                <c:pt idx="978" formatCode="General">
                  <c:v>6</c:v>
                </c:pt>
                <c:pt idx="979" formatCode="General">
                  <c:v>6</c:v>
                </c:pt>
                <c:pt idx="980" formatCode="General">
                  <c:v>6</c:v>
                </c:pt>
                <c:pt idx="981" formatCode="General">
                  <c:v>6</c:v>
                </c:pt>
                <c:pt idx="982" formatCode="General">
                  <c:v>7</c:v>
                </c:pt>
                <c:pt idx="983" formatCode="General">
                  <c:v>7</c:v>
                </c:pt>
                <c:pt idx="984" formatCode="General">
                  <c:v>7</c:v>
                </c:pt>
                <c:pt idx="985" formatCode="General">
                  <c:v>7</c:v>
                </c:pt>
                <c:pt idx="986" formatCode="General">
                  <c:v>7</c:v>
                </c:pt>
                <c:pt idx="987" formatCode="General">
                  <c:v>7</c:v>
                </c:pt>
                <c:pt idx="988" formatCode="General">
                  <c:v>7</c:v>
                </c:pt>
                <c:pt idx="989" formatCode="General">
                  <c:v>7</c:v>
                </c:pt>
                <c:pt idx="990" formatCode="General">
                  <c:v>7</c:v>
                </c:pt>
                <c:pt idx="991" formatCode="General">
                  <c:v>7</c:v>
                </c:pt>
                <c:pt idx="992" formatCode="General">
                  <c:v>7</c:v>
                </c:pt>
                <c:pt idx="993" formatCode="General">
                  <c:v>7</c:v>
                </c:pt>
                <c:pt idx="994" formatCode="General">
                  <c:v>7</c:v>
                </c:pt>
                <c:pt idx="995" formatCode="General">
                  <c:v>7</c:v>
                </c:pt>
                <c:pt idx="996" formatCode="General">
                  <c:v>7</c:v>
                </c:pt>
                <c:pt idx="997" formatCode="General">
                  <c:v>7</c:v>
                </c:pt>
                <c:pt idx="998" formatCode="General">
                  <c:v>7</c:v>
                </c:pt>
                <c:pt idx="999" formatCode="General">
                  <c:v>7</c:v>
                </c:pt>
                <c:pt idx="1000" formatCode="General">
                  <c:v>7</c:v>
                </c:pt>
                <c:pt idx="1001" formatCode="General">
                  <c:v>7</c:v>
                </c:pt>
                <c:pt idx="1002" formatCode="General">
                  <c:v>7</c:v>
                </c:pt>
                <c:pt idx="1003" formatCode="General">
                  <c:v>7</c:v>
                </c:pt>
                <c:pt idx="1004" formatCode="General">
                  <c:v>7</c:v>
                </c:pt>
                <c:pt idx="1005" formatCode="General">
                  <c:v>7</c:v>
                </c:pt>
                <c:pt idx="1006" formatCode="General">
                  <c:v>7</c:v>
                </c:pt>
                <c:pt idx="1007" formatCode="General">
                  <c:v>7</c:v>
                </c:pt>
                <c:pt idx="1008" formatCode="General">
                  <c:v>7</c:v>
                </c:pt>
                <c:pt idx="1009" formatCode="General">
                  <c:v>7</c:v>
                </c:pt>
                <c:pt idx="1010" formatCode="General">
                  <c:v>7</c:v>
                </c:pt>
                <c:pt idx="1011" formatCode="General">
                  <c:v>7</c:v>
                </c:pt>
                <c:pt idx="1012" formatCode="General">
                  <c:v>7</c:v>
                </c:pt>
                <c:pt idx="1013" formatCode="General">
                  <c:v>7</c:v>
                </c:pt>
                <c:pt idx="1014" formatCode="General">
                  <c:v>7</c:v>
                </c:pt>
                <c:pt idx="1015" formatCode="General">
                  <c:v>7</c:v>
                </c:pt>
                <c:pt idx="1016" formatCode="General">
                  <c:v>7</c:v>
                </c:pt>
                <c:pt idx="1017" formatCode="General">
                  <c:v>7</c:v>
                </c:pt>
                <c:pt idx="1018" formatCode="General">
                  <c:v>7</c:v>
                </c:pt>
                <c:pt idx="1019" formatCode="General">
                  <c:v>7</c:v>
                </c:pt>
                <c:pt idx="1020" formatCode="General">
                  <c:v>7</c:v>
                </c:pt>
                <c:pt idx="1021" formatCode="General">
                  <c:v>7</c:v>
                </c:pt>
                <c:pt idx="1022" formatCode="General">
                  <c:v>7</c:v>
                </c:pt>
                <c:pt idx="1023" formatCode="General">
                  <c:v>7</c:v>
                </c:pt>
                <c:pt idx="1024" formatCode="General">
                  <c:v>7</c:v>
                </c:pt>
                <c:pt idx="1025" formatCode="General">
                  <c:v>7</c:v>
                </c:pt>
                <c:pt idx="1026" formatCode="General">
                  <c:v>7</c:v>
                </c:pt>
                <c:pt idx="1027" formatCode="General">
                  <c:v>7</c:v>
                </c:pt>
                <c:pt idx="1028" formatCode="General">
                  <c:v>7</c:v>
                </c:pt>
                <c:pt idx="1029" formatCode="General">
                  <c:v>7</c:v>
                </c:pt>
                <c:pt idx="1030" formatCode="General">
                  <c:v>7</c:v>
                </c:pt>
                <c:pt idx="1031" formatCode="General">
                  <c:v>7</c:v>
                </c:pt>
                <c:pt idx="1032" formatCode="General">
                  <c:v>7</c:v>
                </c:pt>
                <c:pt idx="1033" formatCode="General">
                  <c:v>7</c:v>
                </c:pt>
                <c:pt idx="1034" formatCode="General">
                  <c:v>7</c:v>
                </c:pt>
                <c:pt idx="1035" formatCode="General">
                  <c:v>7</c:v>
                </c:pt>
                <c:pt idx="1036" formatCode="General">
                  <c:v>7</c:v>
                </c:pt>
                <c:pt idx="1037" formatCode="General">
                  <c:v>7</c:v>
                </c:pt>
                <c:pt idx="1038" formatCode="General">
                  <c:v>7</c:v>
                </c:pt>
                <c:pt idx="1039" formatCode="General">
                  <c:v>7</c:v>
                </c:pt>
                <c:pt idx="1040" formatCode="General">
                  <c:v>7</c:v>
                </c:pt>
                <c:pt idx="1041" formatCode="General">
                  <c:v>7</c:v>
                </c:pt>
                <c:pt idx="1042" formatCode="General">
                  <c:v>7</c:v>
                </c:pt>
                <c:pt idx="1043" formatCode="General">
                  <c:v>7</c:v>
                </c:pt>
                <c:pt idx="1044" formatCode="General">
                  <c:v>7</c:v>
                </c:pt>
                <c:pt idx="1045" formatCode="General">
                  <c:v>7</c:v>
                </c:pt>
                <c:pt idx="1046" formatCode="General">
                  <c:v>7</c:v>
                </c:pt>
                <c:pt idx="1047" formatCode="General">
                  <c:v>7</c:v>
                </c:pt>
                <c:pt idx="1048" formatCode="General">
                  <c:v>7</c:v>
                </c:pt>
                <c:pt idx="1049" formatCode="General">
                  <c:v>7</c:v>
                </c:pt>
                <c:pt idx="1050" formatCode="General">
                  <c:v>7</c:v>
                </c:pt>
                <c:pt idx="1051" formatCode="General">
                  <c:v>7</c:v>
                </c:pt>
                <c:pt idx="1052" formatCode="General">
                  <c:v>7</c:v>
                </c:pt>
                <c:pt idx="1053" formatCode="General">
                  <c:v>7</c:v>
                </c:pt>
                <c:pt idx="1054" formatCode="General">
                  <c:v>7</c:v>
                </c:pt>
                <c:pt idx="1055" formatCode="General">
                  <c:v>7</c:v>
                </c:pt>
                <c:pt idx="1056" formatCode="General">
                  <c:v>7</c:v>
                </c:pt>
                <c:pt idx="1057" formatCode="General">
                  <c:v>7</c:v>
                </c:pt>
                <c:pt idx="1058" formatCode="General">
                  <c:v>7</c:v>
                </c:pt>
                <c:pt idx="1059" formatCode="General">
                  <c:v>7</c:v>
                </c:pt>
                <c:pt idx="1060" formatCode="General">
                  <c:v>7</c:v>
                </c:pt>
                <c:pt idx="1061" formatCode="General">
                  <c:v>7</c:v>
                </c:pt>
                <c:pt idx="1062" formatCode="General">
                  <c:v>7</c:v>
                </c:pt>
                <c:pt idx="1063" formatCode="General">
                  <c:v>7</c:v>
                </c:pt>
                <c:pt idx="1064" formatCode="General">
                  <c:v>7</c:v>
                </c:pt>
                <c:pt idx="1065" formatCode="General">
                  <c:v>7</c:v>
                </c:pt>
                <c:pt idx="1066" formatCode="General">
                  <c:v>7</c:v>
                </c:pt>
                <c:pt idx="1067" formatCode="General">
                  <c:v>7</c:v>
                </c:pt>
                <c:pt idx="1068" formatCode="General">
                  <c:v>7</c:v>
                </c:pt>
                <c:pt idx="1069" formatCode="General">
                  <c:v>7</c:v>
                </c:pt>
                <c:pt idx="1070" formatCode="General">
                  <c:v>7</c:v>
                </c:pt>
                <c:pt idx="1071" formatCode="General">
                  <c:v>7</c:v>
                </c:pt>
                <c:pt idx="1072" formatCode="General">
                  <c:v>7</c:v>
                </c:pt>
                <c:pt idx="1073" formatCode="General">
                  <c:v>7</c:v>
                </c:pt>
                <c:pt idx="1074" formatCode="General">
                  <c:v>7</c:v>
                </c:pt>
                <c:pt idx="1075" formatCode="General">
                  <c:v>7</c:v>
                </c:pt>
                <c:pt idx="1076" formatCode="General">
                  <c:v>7</c:v>
                </c:pt>
                <c:pt idx="1077" formatCode="General">
                  <c:v>7</c:v>
                </c:pt>
                <c:pt idx="1078" formatCode="General">
                  <c:v>7</c:v>
                </c:pt>
                <c:pt idx="1079" formatCode="General">
                  <c:v>7</c:v>
                </c:pt>
                <c:pt idx="1080" formatCode="General">
                  <c:v>8</c:v>
                </c:pt>
                <c:pt idx="1081" formatCode="General">
                  <c:v>8</c:v>
                </c:pt>
                <c:pt idx="1082" formatCode="General">
                  <c:v>8</c:v>
                </c:pt>
                <c:pt idx="1083" formatCode="General">
                  <c:v>8</c:v>
                </c:pt>
                <c:pt idx="1084" formatCode="General">
                  <c:v>8</c:v>
                </c:pt>
                <c:pt idx="1085" formatCode="General">
                  <c:v>8</c:v>
                </c:pt>
                <c:pt idx="1086" formatCode="General">
                  <c:v>8</c:v>
                </c:pt>
                <c:pt idx="1087" formatCode="General">
                  <c:v>8</c:v>
                </c:pt>
                <c:pt idx="1088" formatCode="General">
                  <c:v>8</c:v>
                </c:pt>
                <c:pt idx="1089" formatCode="General">
                  <c:v>8</c:v>
                </c:pt>
                <c:pt idx="1090" formatCode="General">
                  <c:v>8</c:v>
                </c:pt>
                <c:pt idx="1091" formatCode="General">
                  <c:v>8</c:v>
                </c:pt>
                <c:pt idx="1092" formatCode="General">
                  <c:v>8</c:v>
                </c:pt>
                <c:pt idx="1093" formatCode="General">
                  <c:v>8</c:v>
                </c:pt>
                <c:pt idx="1094" formatCode="General">
                  <c:v>8</c:v>
                </c:pt>
                <c:pt idx="1095" formatCode="General">
                  <c:v>8</c:v>
                </c:pt>
                <c:pt idx="1096" formatCode="General">
                  <c:v>8</c:v>
                </c:pt>
                <c:pt idx="1097" formatCode="General">
                  <c:v>8</c:v>
                </c:pt>
                <c:pt idx="1098" formatCode="General">
                  <c:v>8</c:v>
                </c:pt>
                <c:pt idx="1099" formatCode="General">
                  <c:v>8</c:v>
                </c:pt>
                <c:pt idx="1100" formatCode="General">
                  <c:v>8</c:v>
                </c:pt>
                <c:pt idx="1101" formatCode="General">
                  <c:v>8</c:v>
                </c:pt>
                <c:pt idx="1102" formatCode="General">
                  <c:v>8</c:v>
                </c:pt>
                <c:pt idx="1103" formatCode="General">
                  <c:v>8</c:v>
                </c:pt>
                <c:pt idx="1104" formatCode="General">
                  <c:v>8</c:v>
                </c:pt>
                <c:pt idx="1105" formatCode="General">
                  <c:v>8</c:v>
                </c:pt>
                <c:pt idx="1106" formatCode="General">
                  <c:v>8</c:v>
                </c:pt>
                <c:pt idx="1107" formatCode="General">
                  <c:v>8</c:v>
                </c:pt>
                <c:pt idx="1108" formatCode="General">
                  <c:v>8</c:v>
                </c:pt>
                <c:pt idx="1109" formatCode="General">
                  <c:v>8</c:v>
                </c:pt>
                <c:pt idx="1110" formatCode="General">
                  <c:v>8</c:v>
                </c:pt>
                <c:pt idx="1111" formatCode="General">
                  <c:v>8</c:v>
                </c:pt>
                <c:pt idx="1112" formatCode="General">
                  <c:v>8</c:v>
                </c:pt>
                <c:pt idx="1113" formatCode="General">
                  <c:v>8</c:v>
                </c:pt>
                <c:pt idx="1114" formatCode="General">
                  <c:v>8</c:v>
                </c:pt>
                <c:pt idx="1115" formatCode="General">
                  <c:v>8</c:v>
                </c:pt>
                <c:pt idx="1116" formatCode="General">
                  <c:v>8</c:v>
                </c:pt>
                <c:pt idx="1117" formatCode="General">
                  <c:v>8</c:v>
                </c:pt>
                <c:pt idx="1118" formatCode="General">
                  <c:v>8</c:v>
                </c:pt>
                <c:pt idx="1119" formatCode="General">
                  <c:v>8</c:v>
                </c:pt>
                <c:pt idx="1120" formatCode="General">
                  <c:v>8</c:v>
                </c:pt>
                <c:pt idx="1121" formatCode="General">
                  <c:v>8</c:v>
                </c:pt>
                <c:pt idx="1122" formatCode="General">
                  <c:v>8</c:v>
                </c:pt>
                <c:pt idx="1123" formatCode="General">
                  <c:v>8</c:v>
                </c:pt>
                <c:pt idx="1124" formatCode="General">
                  <c:v>8</c:v>
                </c:pt>
                <c:pt idx="1125" formatCode="General">
                  <c:v>8</c:v>
                </c:pt>
                <c:pt idx="1126" formatCode="General">
                  <c:v>8</c:v>
                </c:pt>
                <c:pt idx="1127" formatCode="General">
                  <c:v>8</c:v>
                </c:pt>
                <c:pt idx="1128" formatCode="General">
                  <c:v>8</c:v>
                </c:pt>
                <c:pt idx="1129" formatCode="General">
                  <c:v>8</c:v>
                </c:pt>
                <c:pt idx="1130" formatCode="General">
                  <c:v>8</c:v>
                </c:pt>
                <c:pt idx="1131" formatCode="General">
                  <c:v>8</c:v>
                </c:pt>
                <c:pt idx="1132" formatCode="General">
                  <c:v>8</c:v>
                </c:pt>
                <c:pt idx="1133" formatCode="General">
                  <c:v>8</c:v>
                </c:pt>
                <c:pt idx="1134" formatCode="General">
                  <c:v>8</c:v>
                </c:pt>
                <c:pt idx="1135" formatCode="General">
                  <c:v>8</c:v>
                </c:pt>
                <c:pt idx="1136" formatCode="General">
                  <c:v>8</c:v>
                </c:pt>
                <c:pt idx="1137" formatCode="General">
                  <c:v>8</c:v>
                </c:pt>
                <c:pt idx="1138" formatCode="General">
                  <c:v>8</c:v>
                </c:pt>
                <c:pt idx="1139" formatCode="General">
                  <c:v>8</c:v>
                </c:pt>
                <c:pt idx="1140" formatCode="General">
                  <c:v>8</c:v>
                </c:pt>
                <c:pt idx="1141" formatCode="General">
                  <c:v>8</c:v>
                </c:pt>
                <c:pt idx="1142" formatCode="General">
                  <c:v>8</c:v>
                </c:pt>
                <c:pt idx="1143" formatCode="General">
                  <c:v>9</c:v>
                </c:pt>
                <c:pt idx="1144" formatCode="General">
                  <c:v>9</c:v>
                </c:pt>
                <c:pt idx="1145" formatCode="General">
                  <c:v>9</c:v>
                </c:pt>
                <c:pt idx="1146" formatCode="General">
                  <c:v>9</c:v>
                </c:pt>
                <c:pt idx="1147" formatCode="General">
                  <c:v>9</c:v>
                </c:pt>
                <c:pt idx="1148" formatCode="General">
                  <c:v>9</c:v>
                </c:pt>
                <c:pt idx="1149" formatCode="General">
                  <c:v>9</c:v>
                </c:pt>
                <c:pt idx="1150" formatCode="General">
                  <c:v>9</c:v>
                </c:pt>
                <c:pt idx="1151" formatCode="General">
                  <c:v>9</c:v>
                </c:pt>
                <c:pt idx="1152" formatCode="General">
                  <c:v>9</c:v>
                </c:pt>
                <c:pt idx="1153" formatCode="General">
                  <c:v>9</c:v>
                </c:pt>
                <c:pt idx="1154" formatCode="General">
                  <c:v>9</c:v>
                </c:pt>
                <c:pt idx="1155" formatCode="General">
                  <c:v>9</c:v>
                </c:pt>
                <c:pt idx="1156" formatCode="General">
                  <c:v>9</c:v>
                </c:pt>
                <c:pt idx="1157" formatCode="General">
                  <c:v>9</c:v>
                </c:pt>
                <c:pt idx="1158" formatCode="General">
                  <c:v>9</c:v>
                </c:pt>
                <c:pt idx="1159" formatCode="General">
                  <c:v>9</c:v>
                </c:pt>
                <c:pt idx="1160" formatCode="General">
                  <c:v>9</c:v>
                </c:pt>
                <c:pt idx="1161" formatCode="General">
                  <c:v>9</c:v>
                </c:pt>
                <c:pt idx="1162" formatCode="General">
                  <c:v>9</c:v>
                </c:pt>
                <c:pt idx="1163" formatCode="General">
                  <c:v>9</c:v>
                </c:pt>
                <c:pt idx="1164" formatCode="General">
                  <c:v>9</c:v>
                </c:pt>
                <c:pt idx="1165" formatCode="General">
                  <c:v>9</c:v>
                </c:pt>
                <c:pt idx="1166" formatCode="General">
                  <c:v>9</c:v>
                </c:pt>
                <c:pt idx="1167" formatCode="General">
                  <c:v>9</c:v>
                </c:pt>
                <c:pt idx="1168" formatCode="General">
                  <c:v>9</c:v>
                </c:pt>
                <c:pt idx="1169" formatCode="General">
                  <c:v>9</c:v>
                </c:pt>
                <c:pt idx="1170" formatCode="General">
                  <c:v>9</c:v>
                </c:pt>
                <c:pt idx="1171" formatCode="General">
                  <c:v>9</c:v>
                </c:pt>
                <c:pt idx="1172" formatCode="General">
                  <c:v>9</c:v>
                </c:pt>
                <c:pt idx="1173" formatCode="General">
                  <c:v>9</c:v>
                </c:pt>
                <c:pt idx="1174" formatCode="General">
                  <c:v>9</c:v>
                </c:pt>
                <c:pt idx="1175" formatCode="General">
                  <c:v>9</c:v>
                </c:pt>
                <c:pt idx="1176" formatCode="General">
                  <c:v>9</c:v>
                </c:pt>
                <c:pt idx="1177" formatCode="General">
                  <c:v>9</c:v>
                </c:pt>
                <c:pt idx="1178" formatCode="General">
                  <c:v>9</c:v>
                </c:pt>
                <c:pt idx="1179" formatCode="General">
                  <c:v>9</c:v>
                </c:pt>
                <c:pt idx="1180" formatCode="General">
                  <c:v>9</c:v>
                </c:pt>
                <c:pt idx="1181" formatCode="General">
                  <c:v>9</c:v>
                </c:pt>
                <c:pt idx="1182" formatCode="General">
                  <c:v>9</c:v>
                </c:pt>
                <c:pt idx="1183" formatCode="General">
                  <c:v>9</c:v>
                </c:pt>
                <c:pt idx="1184" formatCode="General">
                  <c:v>9</c:v>
                </c:pt>
                <c:pt idx="1185" formatCode="General">
                  <c:v>9</c:v>
                </c:pt>
                <c:pt idx="1186" formatCode="General">
                  <c:v>9</c:v>
                </c:pt>
                <c:pt idx="1187" formatCode="General">
                  <c:v>9</c:v>
                </c:pt>
                <c:pt idx="1188" formatCode="General">
                  <c:v>9</c:v>
                </c:pt>
                <c:pt idx="1189" formatCode="General">
                  <c:v>9</c:v>
                </c:pt>
                <c:pt idx="1190" formatCode="General">
                  <c:v>9</c:v>
                </c:pt>
                <c:pt idx="1191" formatCode="General">
                  <c:v>9</c:v>
                </c:pt>
                <c:pt idx="1192" formatCode="General">
                  <c:v>9</c:v>
                </c:pt>
                <c:pt idx="1193" formatCode="General">
                  <c:v>9</c:v>
                </c:pt>
                <c:pt idx="1194" formatCode="General">
                  <c:v>9</c:v>
                </c:pt>
                <c:pt idx="1195" formatCode="General">
                  <c:v>9</c:v>
                </c:pt>
                <c:pt idx="1196" formatCode="General">
                  <c:v>9</c:v>
                </c:pt>
                <c:pt idx="1197" formatCode="General">
                  <c:v>9</c:v>
                </c:pt>
                <c:pt idx="1198" formatCode="General">
                  <c:v>9</c:v>
                </c:pt>
                <c:pt idx="1199" formatCode="General">
                  <c:v>9</c:v>
                </c:pt>
                <c:pt idx="1200" formatCode="General">
                  <c:v>9</c:v>
                </c:pt>
                <c:pt idx="1201" formatCode="General">
                  <c:v>9</c:v>
                </c:pt>
                <c:pt idx="1202" formatCode="General">
                  <c:v>9</c:v>
                </c:pt>
                <c:pt idx="1203" formatCode="General">
                  <c:v>9</c:v>
                </c:pt>
                <c:pt idx="1204" formatCode="General">
                  <c:v>9</c:v>
                </c:pt>
                <c:pt idx="1205" formatCode="General">
                  <c:v>9</c:v>
                </c:pt>
                <c:pt idx="1206" formatCode="General">
                  <c:v>9</c:v>
                </c:pt>
                <c:pt idx="1207" formatCode="General">
                  <c:v>9</c:v>
                </c:pt>
                <c:pt idx="1208" formatCode="General">
                  <c:v>10</c:v>
                </c:pt>
                <c:pt idx="1209" formatCode="General">
                  <c:v>10</c:v>
                </c:pt>
                <c:pt idx="1210" formatCode="General">
                  <c:v>10</c:v>
                </c:pt>
                <c:pt idx="1211" formatCode="General">
                  <c:v>10</c:v>
                </c:pt>
                <c:pt idx="1212" formatCode="General">
                  <c:v>10</c:v>
                </c:pt>
                <c:pt idx="1213" formatCode="General">
                  <c:v>10</c:v>
                </c:pt>
                <c:pt idx="1214" formatCode="General">
                  <c:v>10</c:v>
                </c:pt>
                <c:pt idx="1215" formatCode="General">
                  <c:v>10</c:v>
                </c:pt>
                <c:pt idx="1216" formatCode="General">
                  <c:v>10</c:v>
                </c:pt>
                <c:pt idx="1217" formatCode="General">
                  <c:v>10</c:v>
                </c:pt>
                <c:pt idx="1218" formatCode="General">
                  <c:v>10</c:v>
                </c:pt>
                <c:pt idx="1219" formatCode="General">
                  <c:v>10</c:v>
                </c:pt>
                <c:pt idx="1220" formatCode="General">
                  <c:v>10</c:v>
                </c:pt>
                <c:pt idx="1221" formatCode="General">
                  <c:v>10</c:v>
                </c:pt>
                <c:pt idx="1222" formatCode="General">
                  <c:v>10</c:v>
                </c:pt>
                <c:pt idx="1223" formatCode="General">
                  <c:v>10</c:v>
                </c:pt>
                <c:pt idx="1224" formatCode="General">
                  <c:v>10</c:v>
                </c:pt>
                <c:pt idx="1225" formatCode="General">
                  <c:v>10</c:v>
                </c:pt>
                <c:pt idx="1226" formatCode="General">
                  <c:v>10</c:v>
                </c:pt>
                <c:pt idx="1227" formatCode="General">
                  <c:v>10</c:v>
                </c:pt>
                <c:pt idx="1228" formatCode="General">
                  <c:v>10</c:v>
                </c:pt>
                <c:pt idx="1229" formatCode="General">
                  <c:v>10</c:v>
                </c:pt>
                <c:pt idx="1230" formatCode="General">
                  <c:v>10</c:v>
                </c:pt>
                <c:pt idx="1231" formatCode="General">
                  <c:v>10</c:v>
                </c:pt>
                <c:pt idx="1232" formatCode="General">
                  <c:v>10</c:v>
                </c:pt>
                <c:pt idx="1233" formatCode="General">
                  <c:v>10</c:v>
                </c:pt>
                <c:pt idx="1234" formatCode="General">
                  <c:v>10</c:v>
                </c:pt>
                <c:pt idx="1235" formatCode="General">
                  <c:v>10</c:v>
                </c:pt>
                <c:pt idx="1236" formatCode="General">
                  <c:v>10</c:v>
                </c:pt>
                <c:pt idx="1237" formatCode="General">
                  <c:v>10</c:v>
                </c:pt>
                <c:pt idx="1238" formatCode="General">
                  <c:v>10</c:v>
                </c:pt>
                <c:pt idx="1239" formatCode="General">
                  <c:v>10</c:v>
                </c:pt>
                <c:pt idx="1240" formatCode="General">
                  <c:v>10</c:v>
                </c:pt>
                <c:pt idx="1241" formatCode="General">
                  <c:v>10</c:v>
                </c:pt>
                <c:pt idx="1242" formatCode="General">
                  <c:v>10</c:v>
                </c:pt>
                <c:pt idx="1243" formatCode="General">
                  <c:v>10</c:v>
                </c:pt>
                <c:pt idx="1244" formatCode="General">
                  <c:v>10</c:v>
                </c:pt>
                <c:pt idx="1245" formatCode="General">
                  <c:v>10</c:v>
                </c:pt>
                <c:pt idx="1246" formatCode="General">
                  <c:v>10</c:v>
                </c:pt>
                <c:pt idx="1247" formatCode="General">
                  <c:v>10</c:v>
                </c:pt>
                <c:pt idx="1248" formatCode="General">
                  <c:v>10</c:v>
                </c:pt>
                <c:pt idx="1249" formatCode="General">
                  <c:v>10</c:v>
                </c:pt>
                <c:pt idx="1250" formatCode="General">
                  <c:v>10</c:v>
                </c:pt>
                <c:pt idx="1251" formatCode="General">
                  <c:v>10</c:v>
                </c:pt>
                <c:pt idx="1252" formatCode="General">
                  <c:v>11</c:v>
                </c:pt>
                <c:pt idx="1253" formatCode="General">
                  <c:v>11</c:v>
                </c:pt>
                <c:pt idx="1254" formatCode="General">
                  <c:v>11</c:v>
                </c:pt>
                <c:pt idx="1255" formatCode="General">
                  <c:v>11</c:v>
                </c:pt>
                <c:pt idx="1256" formatCode="General">
                  <c:v>11</c:v>
                </c:pt>
                <c:pt idx="1257" formatCode="General">
                  <c:v>11</c:v>
                </c:pt>
                <c:pt idx="1258" formatCode="General">
                  <c:v>11</c:v>
                </c:pt>
                <c:pt idx="1259" formatCode="General">
                  <c:v>11</c:v>
                </c:pt>
                <c:pt idx="1260" formatCode="General">
                  <c:v>11</c:v>
                </c:pt>
                <c:pt idx="1261" formatCode="General">
                  <c:v>11</c:v>
                </c:pt>
                <c:pt idx="1262" formatCode="General">
                  <c:v>11</c:v>
                </c:pt>
                <c:pt idx="1263" formatCode="General">
                  <c:v>11</c:v>
                </c:pt>
                <c:pt idx="1264" formatCode="General">
                  <c:v>11</c:v>
                </c:pt>
                <c:pt idx="1265" formatCode="General">
                  <c:v>11</c:v>
                </c:pt>
                <c:pt idx="1266" formatCode="General">
                  <c:v>11</c:v>
                </c:pt>
                <c:pt idx="1267" formatCode="General">
                  <c:v>11</c:v>
                </c:pt>
                <c:pt idx="1268" formatCode="General">
                  <c:v>11</c:v>
                </c:pt>
                <c:pt idx="1269" formatCode="General">
                  <c:v>11</c:v>
                </c:pt>
                <c:pt idx="1270" formatCode="General">
                  <c:v>11</c:v>
                </c:pt>
                <c:pt idx="1271" formatCode="General">
                  <c:v>11</c:v>
                </c:pt>
                <c:pt idx="1272" formatCode="General">
                  <c:v>11</c:v>
                </c:pt>
                <c:pt idx="1273" formatCode="General">
                  <c:v>11</c:v>
                </c:pt>
                <c:pt idx="1274" formatCode="General">
                  <c:v>11</c:v>
                </c:pt>
                <c:pt idx="1275" formatCode="General">
                  <c:v>11</c:v>
                </c:pt>
                <c:pt idx="1276" formatCode="General">
                  <c:v>11</c:v>
                </c:pt>
                <c:pt idx="1277" formatCode="General">
                  <c:v>11</c:v>
                </c:pt>
                <c:pt idx="1278" formatCode="General">
                  <c:v>11</c:v>
                </c:pt>
                <c:pt idx="1279" formatCode="General">
                  <c:v>11</c:v>
                </c:pt>
                <c:pt idx="1280" formatCode="General">
                  <c:v>11</c:v>
                </c:pt>
                <c:pt idx="1281" formatCode="General">
                  <c:v>11</c:v>
                </c:pt>
                <c:pt idx="1282" formatCode="General">
                  <c:v>11</c:v>
                </c:pt>
                <c:pt idx="1283" formatCode="General">
                  <c:v>11</c:v>
                </c:pt>
                <c:pt idx="1284" formatCode="General">
                  <c:v>11</c:v>
                </c:pt>
                <c:pt idx="1285" formatCode="General">
                  <c:v>11</c:v>
                </c:pt>
                <c:pt idx="1286" formatCode="General">
                  <c:v>11</c:v>
                </c:pt>
                <c:pt idx="1287" formatCode="General">
                  <c:v>11</c:v>
                </c:pt>
                <c:pt idx="1288" formatCode="General">
                  <c:v>11</c:v>
                </c:pt>
                <c:pt idx="1289" formatCode="General">
                  <c:v>11</c:v>
                </c:pt>
                <c:pt idx="1290" formatCode="General">
                  <c:v>11</c:v>
                </c:pt>
                <c:pt idx="1291" formatCode="General">
                  <c:v>11</c:v>
                </c:pt>
                <c:pt idx="1292" formatCode="General">
                  <c:v>11</c:v>
                </c:pt>
                <c:pt idx="1293" formatCode="General">
                  <c:v>11</c:v>
                </c:pt>
                <c:pt idx="1294" formatCode="General">
                  <c:v>11</c:v>
                </c:pt>
                <c:pt idx="1295" formatCode="General">
                  <c:v>11</c:v>
                </c:pt>
                <c:pt idx="1296" formatCode="General">
                  <c:v>11</c:v>
                </c:pt>
                <c:pt idx="1297" formatCode="General">
                  <c:v>11</c:v>
                </c:pt>
                <c:pt idx="1298" formatCode="General">
                  <c:v>11</c:v>
                </c:pt>
                <c:pt idx="1299" formatCode="General">
                  <c:v>11</c:v>
                </c:pt>
                <c:pt idx="1300" formatCode="General">
                  <c:v>11</c:v>
                </c:pt>
                <c:pt idx="1301" formatCode="General">
                  <c:v>11</c:v>
                </c:pt>
                <c:pt idx="1302" formatCode="General">
                  <c:v>11</c:v>
                </c:pt>
                <c:pt idx="1303" formatCode="General">
                  <c:v>11</c:v>
                </c:pt>
                <c:pt idx="1304" formatCode="General">
                  <c:v>11</c:v>
                </c:pt>
                <c:pt idx="1305" formatCode="General">
                  <c:v>12</c:v>
                </c:pt>
                <c:pt idx="1306" formatCode="General">
                  <c:v>12</c:v>
                </c:pt>
                <c:pt idx="1307" formatCode="General">
                  <c:v>12</c:v>
                </c:pt>
                <c:pt idx="1308" formatCode="General">
                  <c:v>12</c:v>
                </c:pt>
                <c:pt idx="1309" formatCode="General">
                  <c:v>12</c:v>
                </c:pt>
                <c:pt idx="1310" formatCode="General">
                  <c:v>12</c:v>
                </c:pt>
                <c:pt idx="1311" formatCode="General">
                  <c:v>12</c:v>
                </c:pt>
                <c:pt idx="1312" formatCode="General">
                  <c:v>12</c:v>
                </c:pt>
                <c:pt idx="1313" formatCode="General">
                  <c:v>12</c:v>
                </c:pt>
                <c:pt idx="1314" formatCode="General">
                  <c:v>12</c:v>
                </c:pt>
                <c:pt idx="1315" formatCode="General">
                  <c:v>12</c:v>
                </c:pt>
                <c:pt idx="1316" formatCode="General">
                  <c:v>12</c:v>
                </c:pt>
                <c:pt idx="1317" formatCode="General">
                  <c:v>12</c:v>
                </c:pt>
                <c:pt idx="1318" formatCode="General">
                  <c:v>12</c:v>
                </c:pt>
                <c:pt idx="1319" formatCode="General">
                  <c:v>12</c:v>
                </c:pt>
                <c:pt idx="1320" formatCode="General">
                  <c:v>12</c:v>
                </c:pt>
                <c:pt idx="1321" formatCode="General">
                  <c:v>12</c:v>
                </c:pt>
                <c:pt idx="1322" formatCode="General">
                  <c:v>12</c:v>
                </c:pt>
                <c:pt idx="1323" formatCode="General">
                  <c:v>12</c:v>
                </c:pt>
                <c:pt idx="1324" formatCode="General">
                  <c:v>12</c:v>
                </c:pt>
                <c:pt idx="1325" formatCode="General">
                  <c:v>12</c:v>
                </c:pt>
                <c:pt idx="1326" formatCode="General">
                  <c:v>12</c:v>
                </c:pt>
                <c:pt idx="1327" formatCode="General">
                  <c:v>12</c:v>
                </c:pt>
                <c:pt idx="1328" formatCode="General">
                  <c:v>12</c:v>
                </c:pt>
                <c:pt idx="1329" formatCode="General">
                  <c:v>12</c:v>
                </c:pt>
                <c:pt idx="1330" formatCode="General">
                  <c:v>12</c:v>
                </c:pt>
                <c:pt idx="1331" formatCode="General">
                  <c:v>12</c:v>
                </c:pt>
                <c:pt idx="1332" formatCode="General">
                  <c:v>12</c:v>
                </c:pt>
                <c:pt idx="1333" formatCode="General">
                  <c:v>12</c:v>
                </c:pt>
                <c:pt idx="1334" formatCode="General">
                  <c:v>12</c:v>
                </c:pt>
                <c:pt idx="1335" formatCode="General">
                  <c:v>12</c:v>
                </c:pt>
                <c:pt idx="1336" formatCode="General">
                  <c:v>12</c:v>
                </c:pt>
                <c:pt idx="1337" formatCode="General">
                  <c:v>12</c:v>
                </c:pt>
                <c:pt idx="1338" formatCode="General">
                  <c:v>12</c:v>
                </c:pt>
                <c:pt idx="1339" formatCode="General">
                  <c:v>12</c:v>
                </c:pt>
                <c:pt idx="1340" formatCode="General">
                  <c:v>12</c:v>
                </c:pt>
                <c:pt idx="1341" formatCode="General">
                  <c:v>12</c:v>
                </c:pt>
                <c:pt idx="1342" formatCode="General">
                  <c:v>12</c:v>
                </c:pt>
                <c:pt idx="1343" formatCode="General">
                  <c:v>12</c:v>
                </c:pt>
                <c:pt idx="1344" formatCode="General">
                  <c:v>12</c:v>
                </c:pt>
                <c:pt idx="1345" formatCode="General">
                  <c:v>12</c:v>
                </c:pt>
                <c:pt idx="1346" formatCode="General">
                  <c:v>12</c:v>
                </c:pt>
                <c:pt idx="1347" formatCode="General">
                  <c:v>12</c:v>
                </c:pt>
                <c:pt idx="1348" formatCode="General">
                  <c:v>12</c:v>
                </c:pt>
                <c:pt idx="1349" formatCode="General">
                  <c:v>12</c:v>
                </c:pt>
                <c:pt idx="1350" formatCode="General">
                  <c:v>12</c:v>
                </c:pt>
                <c:pt idx="1351" formatCode="General">
                  <c:v>12</c:v>
                </c:pt>
                <c:pt idx="1352" formatCode="General">
                  <c:v>12</c:v>
                </c:pt>
                <c:pt idx="1353" formatCode="General">
                  <c:v>12</c:v>
                </c:pt>
                <c:pt idx="1354" formatCode="General">
                  <c:v>12</c:v>
                </c:pt>
                <c:pt idx="1355" formatCode="General">
                  <c:v>12</c:v>
                </c:pt>
                <c:pt idx="1356" formatCode="General">
                  <c:v>12</c:v>
                </c:pt>
                <c:pt idx="1357" formatCode="General">
                  <c:v>12</c:v>
                </c:pt>
                <c:pt idx="1358" formatCode="General">
                  <c:v>12</c:v>
                </c:pt>
                <c:pt idx="1359" formatCode="General">
                  <c:v>12</c:v>
                </c:pt>
                <c:pt idx="1360" formatCode="General">
                  <c:v>13</c:v>
                </c:pt>
                <c:pt idx="1361" formatCode="General">
                  <c:v>13</c:v>
                </c:pt>
                <c:pt idx="1362" formatCode="General">
                  <c:v>13</c:v>
                </c:pt>
                <c:pt idx="1363" formatCode="General">
                  <c:v>13</c:v>
                </c:pt>
                <c:pt idx="1364" formatCode="General">
                  <c:v>13</c:v>
                </c:pt>
                <c:pt idx="1365" formatCode="General">
                  <c:v>13</c:v>
                </c:pt>
                <c:pt idx="1366" formatCode="General">
                  <c:v>13</c:v>
                </c:pt>
                <c:pt idx="1367" formatCode="General">
                  <c:v>13</c:v>
                </c:pt>
                <c:pt idx="1368" formatCode="General">
                  <c:v>13</c:v>
                </c:pt>
                <c:pt idx="1369" formatCode="General">
                  <c:v>13</c:v>
                </c:pt>
                <c:pt idx="1370" formatCode="General">
                  <c:v>13</c:v>
                </c:pt>
                <c:pt idx="1371" formatCode="General">
                  <c:v>13</c:v>
                </c:pt>
                <c:pt idx="1372" formatCode="General">
                  <c:v>13</c:v>
                </c:pt>
                <c:pt idx="1373" formatCode="General">
                  <c:v>13</c:v>
                </c:pt>
                <c:pt idx="1374" formatCode="General">
                  <c:v>13</c:v>
                </c:pt>
                <c:pt idx="1375" formatCode="General">
                  <c:v>13</c:v>
                </c:pt>
                <c:pt idx="1376" formatCode="General">
                  <c:v>13</c:v>
                </c:pt>
                <c:pt idx="1377" formatCode="General">
                  <c:v>13</c:v>
                </c:pt>
                <c:pt idx="1378" formatCode="General">
                  <c:v>13</c:v>
                </c:pt>
                <c:pt idx="1379" formatCode="General">
                  <c:v>13</c:v>
                </c:pt>
                <c:pt idx="1380" formatCode="General">
                  <c:v>13</c:v>
                </c:pt>
                <c:pt idx="1381" formatCode="General">
                  <c:v>13</c:v>
                </c:pt>
                <c:pt idx="1382" formatCode="General">
                  <c:v>13</c:v>
                </c:pt>
                <c:pt idx="1383" formatCode="General">
                  <c:v>13</c:v>
                </c:pt>
                <c:pt idx="1384" formatCode="General">
                  <c:v>13</c:v>
                </c:pt>
                <c:pt idx="1385" formatCode="General">
                  <c:v>13</c:v>
                </c:pt>
                <c:pt idx="1386" formatCode="General">
                  <c:v>13</c:v>
                </c:pt>
                <c:pt idx="1387" formatCode="General">
                  <c:v>13</c:v>
                </c:pt>
                <c:pt idx="1388" formatCode="General">
                  <c:v>13</c:v>
                </c:pt>
                <c:pt idx="1389" formatCode="General">
                  <c:v>13</c:v>
                </c:pt>
                <c:pt idx="1390" formatCode="General">
                  <c:v>13</c:v>
                </c:pt>
                <c:pt idx="1391" formatCode="General">
                  <c:v>13</c:v>
                </c:pt>
                <c:pt idx="1392" formatCode="General">
                  <c:v>13</c:v>
                </c:pt>
                <c:pt idx="1393" formatCode="General">
                  <c:v>13</c:v>
                </c:pt>
                <c:pt idx="1394" formatCode="General">
                  <c:v>13</c:v>
                </c:pt>
                <c:pt idx="1395" formatCode="General">
                  <c:v>13</c:v>
                </c:pt>
                <c:pt idx="1396" formatCode="General">
                  <c:v>13</c:v>
                </c:pt>
                <c:pt idx="1397" formatCode="General">
                  <c:v>13</c:v>
                </c:pt>
                <c:pt idx="1398" formatCode="General">
                  <c:v>13</c:v>
                </c:pt>
                <c:pt idx="1399" formatCode="General">
                  <c:v>13</c:v>
                </c:pt>
                <c:pt idx="1400" formatCode="General">
                  <c:v>13</c:v>
                </c:pt>
                <c:pt idx="1401" formatCode="General">
                  <c:v>13</c:v>
                </c:pt>
                <c:pt idx="1402" formatCode="General">
                  <c:v>13</c:v>
                </c:pt>
                <c:pt idx="1403" formatCode="General">
                  <c:v>14</c:v>
                </c:pt>
                <c:pt idx="1404" formatCode="General">
                  <c:v>14</c:v>
                </c:pt>
                <c:pt idx="1405" formatCode="General">
                  <c:v>14</c:v>
                </c:pt>
                <c:pt idx="1406" formatCode="General">
                  <c:v>14</c:v>
                </c:pt>
                <c:pt idx="1407" formatCode="General">
                  <c:v>14</c:v>
                </c:pt>
                <c:pt idx="1408" formatCode="General">
                  <c:v>14</c:v>
                </c:pt>
                <c:pt idx="1409" formatCode="General">
                  <c:v>14</c:v>
                </c:pt>
                <c:pt idx="1410" formatCode="General">
                  <c:v>14</c:v>
                </c:pt>
                <c:pt idx="1411" formatCode="General">
                  <c:v>14</c:v>
                </c:pt>
                <c:pt idx="1412" formatCode="General">
                  <c:v>14</c:v>
                </c:pt>
                <c:pt idx="1413" formatCode="General">
                  <c:v>14</c:v>
                </c:pt>
                <c:pt idx="1414" formatCode="General">
                  <c:v>14</c:v>
                </c:pt>
                <c:pt idx="1415" formatCode="General">
                  <c:v>14</c:v>
                </c:pt>
                <c:pt idx="1416" formatCode="General">
                  <c:v>14</c:v>
                </c:pt>
                <c:pt idx="1417" formatCode="General">
                  <c:v>14</c:v>
                </c:pt>
                <c:pt idx="1418" formatCode="General">
                  <c:v>14</c:v>
                </c:pt>
                <c:pt idx="1419" formatCode="General">
                  <c:v>14</c:v>
                </c:pt>
                <c:pt idx="1420" formatCode="General">
                  <c:v>14</c:v>
                </c:pt>
                <c:pt idx="1421" formatCode="General">
                  <c:v>14</c:v>
                </c:pt>
                <c:pt idx="1422" formatCode="General">
                  <c:v>14</c:v>
                </c:pt>
                <c:pt idx="1423" formatCode="General">
                  <c:v>14</c:v>
                </c:pt>
                <c:pt idx="1424" formatCode="General">
                  <c:v>14</c:v>
                </c:pt>
                <c:pt idx="1425" formatCode="General">
                  <c:v>14</c:v>
                </c:pt>
                <c:pt idx="1426" formatCode="General">
                  <c:v>15</c:v>
                </c:pt>
                <c:pt idx="1427" formatCode="General">
                  <c:v>15</c:v>
                </c:pt>
                <c:pt idx="1428" formatCode="General">
                  <c:v>15</c:v>
                </c:pt>
                <c:pt idx="1429" formatCode="General">
                  <c:v>15</c:v>
                </c:pt>
                <c:pt idx="1430" formatCode="General">
                  <c:v>15</c:v>
                </c:pt>
                <c:pt idx="1431" formatCode="General">
                  <c:v>15</c:v>
                </c:pt>
                <c:pt idx="1432" formatCode="General">
                  <c:v>15</c:v>
                </c:pt>
                <c:pt idx="1433" formatCode="General">
                  <c:v>15</c:v>
                </c:pt>
                <c:pt idx="1434" formatCode="General">
                  <c:v>15</c:v>
                </c:pt>
                <c:pt idx="1435" formatCode="General">
                  <c:v>15</c:v>
                </c:pt>
                <c:pt idx="1436" formatCode="General">
                  <c:v>15</c:v>
                </c:pt>
                <c:pt idx="1437" formatCode="General">
                  <c:v>15</c:v>
                </c:pt>
                <c:pt idx="1438" formatCode="General">
                  <c:v>15</c:v>
                </c:pt>
                <c:pt idx="1439" formatCode="General">
                  <c:v>15</c:v>
                </c:pt>
                <c:pt idx="1440" formatCode="General">
                  <c:v>15</c:v>
                </c:pt>
                <c:pt idx="1441" formatCode="General">
                  <c:v>15</c:v>
                </c:pt>
                <c:pt idx="1442" formatCode="General">
                  <c:v>15</c:v>
                </c:pt>
                <c:pt idx="1443" formatCode="General">
                  <c:v>15</c:v>
                </c:pt>
                <c:pt idx="1444" formatCode="General">
                  <c:v>15</c:v>
                </c:pt>
                <c:pt idx="1445" formatCode="General">
                  <c:v>15</c:v>
                </c:pt>
                <c:pt idx="1446" formatCode="General">
                  <c:v>16</c:v>
                </c:pt>
                <c:pt idx="1447" formatCode="General">
                  <c:v>16</c:v>
                </c:pt>
                <c:pt idx="1448" formatCode="General">
                  <c:v>16</c:v>
                </c:pt>
                <c:pt idx="1449" formatCode="General">
                  <c:v>16</c:v>
                </c:pt>
                <c:pt idx="1450" formatCode="General">
                  <c:v>16</c:v>
                </c:pt>
                <c:pt idx="1451" formatCode="General">
                  <c:v>16</c:v>
                </c:pt>
                <c:pt idx="1452" formatCode="General">
                  <c:v>16</c:v>
                </c:pt>
                <c:pt idx="1453" formatCode="General">
                  <c:v>16</c:v>
                </c:pt>
                <c:pt idx="1454" formatCode="General">
                  <c:v>16</c:v>
                </c:pt>
                <c:pt idx="1455" formatCode="General">
                  <c:v>16</c:v>
                </c:pt>
                <c:pt idx="1456" formatCode="General">
                  <c:v>16</c:v>
                </c:pt>
                <c:pt idx="1457" formatCode="General">
                  <c:v>16</c:v>
                </c:pt>
                <c:pt idx="1458" formatCode="General">
                  <c:v>16</c:v>
                </c:pt>
                <c:pt idx="1459" formatCode="General">
                  <c:v>16</c:v>
                </c:pt>
                <c:pt idx="1460" formatCode="General">
                  <c:v>16</c:v>
                </c:pt>
                <c:pt idx="1461" formatCode="General">
                  <c:v>16</c:v>
                </c:pt>
                <c:pt idx="1462" formatCode="General">
                  <c:v>16</c:v>
                </c:pt>
                <c:pt idx="1463" formatCode="General">
                  <c:v>16</c:v>
                </c:pt>
                <c:pt idx="1464" formatCode="General">
                  <c:v>16</c:v>
                </c:pt>
                <c:pt idx="1465" formatCode="General">
                  <c:v>16</c:v>
                </c:pt>
                <c:pt idx="1466" formatCode="General">
                  <c:v>16</c:v>
                </c:pt>
                <c:pt idx="1467" formatCode="General">
                  <c:v>16</c:v>
                </c:pt>
                <c:pt idx="1468" formatCode="General">
                  <c:v>16</c:v>
                </c:pt>
                <c:pt idx="1469" formatCode="General">
                  <c:v>16</c:v>
                </c:pt>
                <c:pt idx="1470" formatCode="General">
                  <c:v>16</c:v>
                </c:pt>
                <c:pt idx="1471" formatCode="General">
                  <c:v>16</c:v>
                </c:pt>
                <c:pt idx="1472" formatCode="General">
                  <c:v>17</c:v>
                </c:pt>
                <c:pt idx="1473" formatCode="General">
                  <c:v>17</c:v>
                </c:pt>
                <c:pt idx="1474" formatCode="General">
                  <c:v>17</c:v>
                </c:pt>
                <c:pt idx="1475" formatCode="General">
                  <c:v>17</c:v>
                </c:pt>
                <c:pt idx="1476" formatCode="General">
                  <c:v>17</c:v>
                </c:pt>
                <c:pt idx="1477" formatCode="General">
                  <c:v>17</c:v>
                </c:pt>
                <c:pt idx="1478" formatCode="General">
                  <c:v>17</c:v>
                </c:pt>
                <c:pt idx="1479" formatCode="General">
                  <c:v>17</c:v>
                </c:pt>
                <c:pt idx="1480" formatCode="General">
                  <c:v>17</c:v>
                </c:pt>
                <c:pt idx="1481" formatCode="General">
                  <c:v>17</c:v>
                </c:pt>
                <c:pt idx="1482" formatCode="General">
                  <c:v>17</c:v>
                </c:pt>
                <c:pt idx="1483" formatCode="General">
                  <c:v>17</c:v>
                </c:pt>
                <c:pt idx="1484" formatCode="General">
                  <c:v>17</c:v>
                </c:pt>
                <c:pt idx="1485" formatCode="General">
                  <c:v>17</c:v>
                </c:pt>
                <c:pt idx="1486" formatCode="General">
                  <c:v>17</c:v>
                </c:pt>
                <c:pt idx="1487" formatCode="General">
                  <c:v>17</c:v>
                </c:pt>
                <c:pt idx="1488" formatCode="General">
                  <c:v>17</c:v>
                </c:pt>
                <c:pt idx="1489" formatCode="General">
                  <c:v>18</c:v>
                </c:pt>
                <c:pt idx="1490" formatCode="General">
                  <c:v>18</c:v>
                </c:pt>
                <c:pt idx="1491" formatCode="General">
                  <c:v>18</c:v>
                </c:pt>
                <c:pt idx="1492" formatCode="General">
                  <c:v>18</c:v>
                </c:pt>
                <c:pt idx="1493" formatCode="General">
                  <c:v>18</c:v>
                </c:pt>
                <c:pt idx="1494" formatCode="General">
                  <c:v>19</c:v>
                </c:pt>
                <c:pt idx="1495" formatCode="General">
                  <c:v>19</c:v>
                </c:pt>
                <c:pt idx="1496" formatCode="General">
                  <c:v>19</c:v>
                </c:pt>
                <c:pt idx="1497" formatCode="General">
                  <c:v>19</c:v>
                </c:pt>
                <c:pt idx="1498" formatCode="General">
                  <c:v>19</c:v>
                </c:pt>
                <c:pt idx="1499" formatCode="General">
                  <c:v>20</c:v>
                </c:pt>
                <c:pt idx="1500" formatCode="General">
                  <c:v>20</c:v>
                </c:pt>
                <c:pt idx="1501" formatCode="General">
                  <c:v>20</c:v>
                </c:pt>
                <c:pt idx="1502" formatCode="General">
                  <c:v>22</c:v>
                </c:pt>
                <c:pt idx="1503" formatCode="General">
                  <c:v>23</c:v>
                </c:pt>
                <c:pt idx="1504" formatCode="General">
                  <c:v>23</c:v>
                </c:pt>
                <c:pt idx="1505" formatCode="General">
                  <c:v>23</c:v>
                </c:pt>
                <c:pt idx="1506" formatCode="General">
                  <c:v>23</c:v>
                </c:pt>
                <c:pt idx="1507" formatCode="General">
                  <c:v>23</c:v>
                </c:pt>
                <c:pt idx="1508" formatCode="General">
                  <c:v>23</c:v>
                </c:pt>
              </c:numCache>
            </c:numRef>
          </c:xVal>
          <c:yVal>
            <c:numRef>
              <c:f>'Sand flathead'!$AE$2:$AE$1600</c:f>
              <c:numCache>
                <c:formatCode>General</c:formatCode>
                <c:ptCount val="1599"/>
                <c:pt idx="4">
                  <c:v>14.821074499194124</c:v>
                </c:pt>
                <c:pt idx="5">
                  <c:v>14.821074499194124</c:v>
                </c:pt>
                <c:pt idx="6">
                  <c:v>19.437314636179547</c:v>
                </c:pt>
                <c:pt idx="7">
                  <c:v>19.437314636179547</c:v>
                </c:pt>
                <c:pt idx="8">
                  <c:v>19.437314636179547</c:v>
                </c:pt>
                <c:pt idx="9">
                  <c:v>19.437314636179547</c:v>
                </c:pt>
                <c:pt idx="10">
                  <c:v>19.437314636179547</c:v>
                </c:pt>
                <c:pt idx="11">
                  <c:v>19.437314636179547</c:v>
                </c:pt>
                <c:pt idx="12">
                  <c:v>19.437314636179547</c:v>
                </c:pt>
                <c:pt idx="13">
                  <c:v>19.437314636179547</c:v>
                </c:pt>
                <c:pt idx="14">
                  <c:v>19.437314636179547</c:v>
                </c:pt>
                <c:pt idx="15">
                  <c:v>19.437314636179547</c:v>
                </c:pt>
                <c:pt idx="16">
                  <c:v>19.437314636179547</c:v>
                </c:pt>
                <c:pt idx="17">
                  <c:v>19.437314636179547</c:v>
                </c:pt>
                <c:pt idx="18">
                  <c:v>19.437314636179547</c:v>
                </c:pt>
                <c:pt idx="19">
                  <c:v>19.437314636179547</c:v>
                </c:pt>
                <c:pt idx="20">
                  <c:v>19.437314636179547</c:v>
                </c:pt>
                <c:pt idx="21">
                  <c:v>19.437314636179547</c:v>
                </c:pt>
                <c:pt idx="22">
                  <c:v>19.437314636179547</c:v>
                </c:pt>
                <c:pt idx="23">
                  <c:v>19.437314636179547</c:v>
                </c:pt>
                <c:pt idx="24">
                  <c:v>19.437314636179547</c:v>
                </c:pt>
                <c:pt idx="25">
                  <c:v>19.437314636179547</c:v>
                </c:pt>
                <c:pt idx="26">
                  <c:v>19.437314636179547</c:v>
                </c:pt>
                <c:pt idx="27">
                  <c:v>19.437314636179547</c:v>
                </c:pt>
                <c:pt idx="28">
                  <c:v>19.437314636179547</c:v>
                </c:pt>
                <c:pt idx="29">
                  <c:v>19.437314636179547</c:v>
                </c:pt>
                <c:pt idx="30">
                  <c:v>19.437314636179547</c:v>
                </c:pt>
                <c:pt idx="31">
                  <c:v>19.437314636179547</c:v>
                </c:pt>
                <c:pt idx="32">
                  <c:v>19.437314636179547</c:v>
                </c:pt>
                <c:pt idx="33">
                  <c:v>19.437314636179547</c:v>
                </c:pt>
                <c:pt idx="34">
                  <c:v>19.437314636179547</c:v>
                </c:pt>
                <c:pt idx="35">
                  <c:v>19.437314636179547</c:v>
                </c:pt>
                <c:pt idx="36">
                  <c:v>19.437314636179547</c:v>
                </c:pt>
                <c:pt idx="37">
                  <c:v>19.437314636179547</c:v>
                </c:pt>
                <c:pt idx="38">
                  <c:v>19.437314636179547</c:v>
                </c:pt>
                <c:pt idx="39">
                  <c:v>19.437314636179547</c:v>
                </c:pt>
                <c:pt idx="40">
                  <c:v>19.437314636179547</c:v>
                </c:pt>
                <c:pt idx="41">
                  <c:v>19.437314636179547</c:v>
                </c:pt>
                <c:pt idx="42">
                  <c:v>19.437314636179547</c:v>
                </c:pt>
                <c:pt idx="43">
                  <c:v>19.437314636179547</c:v>
                </c:pt>
                <c:pt idx="44">
                  <c:v>19.437314636179547</c:v>
                </c:pt>
                <c:pt idx="45">
                  <c:v>19.437314636179547</c:v>
                </c:pt>
                <c:pt idx="46">
                  <c:v>19.437314636179547</c:v>
                </c:pt>
                <c:pt idx="47">
                  <c:v>19.437314636179547</c:v>
                </c:pt>
                <c:pt idx="48">
                  <c:v>19.437314636179547</c:v>
                </c:pt>
                <c:pt idx="49">
                  <c:v>19.437314636179547</c:v>
                </c:pt>
                <c:pt idx="50">
                  <c:v>19.437314636179547</c:v>
                </c:pt>
                <c:pt idx="51">
                  <c:v>19.437314636179547</c:v>
                </c:pt>
                <c:pt idx="52">
                  <c:v>19.437314636179547</c:v>
                </c:pt>
                <c:pt idx="53">
                  <c:v>19.437314636179547</c:v>
                </c:pt>
                <c:pt idx="54">
                  <c:v>19.437314636179547</c:v>
                </c:pt>
                <c:pt idx="55">
                  <c:v>19.437314636179547</c:v>
                </c:pt>
                <c:pt idx="56">
                  <c:v>19.437314636179547</c:v>
                </c:pt>
                <c:pt idx="57">
                  <c:v>19.437314636179547</c:v>
                </c:pt>
                <c:pt idx="58">
                  <c:v>19.437314636179547</c:v>
                </c:pt>
                <c:pt idx="59">
                  <c:v>19.437314636179547</c:v>
                </c:pt>
                <c:pt idx="60">
                  <c:v>19.437314636179547</c:v>
                </c:pt>
                <c:pt idx="61">
                  <c:v>19.437314636179547</c:v>
                </c:pt>
                <c:pt idx="62">
                  <c:v>19.437314636179547</c:v>
                </c:pt>
                <c:pt idx="63">
                  <c:v>19.437314636179547</c:v>
                </c:pt>
                <c:pt idx="64">
                  <c:v>19.437314636179547</c:v>
                </c:pt>
                <c:pt idx="65">
                  <c:v>19.437314636179547</c:v>
                </c:pt>
                <c:pt idx="66">
                  <c:v>19.437314636179547</c:v>
                </c:pt>
                <c:pt idx="67">
                  <c:v>19.437314636179547</c:v>
                </c:pt>
                <c:pt idx="68">
                  <c:v>19.437314636179547</c:v>
                </c:pt>
                <c:pt idx="69">
                  <c:v>19.437314636179547</c:v>
                </c:pt>
                <c:pt idx="70">
                  <c:v>19.437314636179547</c:v>
                </c:pt>
                <c:pt idx="71">
                  <c:v>19.437314636179547</c:v>
                </c:pt>
                <c:pt idx="72">
                  <c:v>19.437314636179547</c:v>
                </c:pt>
                <c:pt idx="73">
                  <c:v>19.437314636179547</c:v>
                </c:pt>
                <c:pt idx="74">
                  <c:v>19.437314636179547</c:v>
                </c:pt>
                <c:pt idx="75">
                  <c:v>19.437314636179547</c:v>
                </c:pt>
                <c:pt idx="76">
                  <c:v>19.437314636179547</c:v>
                </c:pt>
                <c:pt idx="77">
                  <c:v>19.437314636179547</c:v>
                </c:pt>
                <c:pt idx="78">
                  <c:v>19.437314636179547</c:v>
                </c:pt>
                <c:pt idx="79">
                  <c:v>19.437314636179547</c:v>
                </c:pt>
                <c:pt idx="80">
                  <c:v>19.437314636179547</c:v>
                </c:pt>
                <c:pt idx="81">
                  <c:v>19.437314636179547</c:v>
                </c:pt>
                <c:pt idx="82">
                  <c:v>19.437314636179547</c:v>
                </c:pt>
                <c:pt idx="83">
                  <c:v>22.093065034325598</c:v>
                </c:pt>
                <c:pt idx="84">
                  <c:v>22.093065034325598</c:v>
                </c:pt>
                <c:pt idx="85">
                  <c:v>22.093065034325598</c:v>
                </c:pt>
                <c:pt idx="86">
                  <c:v>22.093065034325598</c:v>
                </c:pt>
                <c:pt idx="87">
                  <c:v>22.093065034325598</c:v>
                </c:pt>
                <c:pt idx="88">
                  <c:v>22.093065034325598</c:v>
                </c:pt>
                <c:pt idx="89">
                  <c:v>22.093065034325598</c:v>
                </c:pt>
                <c:pt idx="90">
                  <c:v>22.093065034325598</c:v>
                </c:pt>
                <c:pt idx="91">
                  <c:v>22.093065034325598</c:v>
                </c:pt>
                <c:pt idx="92">
                  <c:v>22.093065034325598</c:v>
                </c:pt>
                <c:pt idx="93">
                  <c:v>22.093065034325598</c:v>
                </c:pt>
                <c:pt idx="94">
                  <c:v>22.093065034325598</c:v>
                </c:pt>
                <c:pt idx="95">
                  <c:v>22.093065034325598</c:v>
                </c:pt>
                <c:pt idx="96">
                  <c:v>22.093065034325598</c:v>
                </c:pt>
                <c:pt idx="97">
                  <c:v>22.093065034325598</c:v>
                </c:pt>
                <c:pt idx="98">
                  <c:v>22.093065034325598</c:v>
                </c:pt>
                <c:pt idx="99">
                  <c:v>22.093065034325598</c:v>
                </c:pt>
                <c:pt idx="100">
                  <c:v>22.093065034325598</c:v>
                </c:pt>
                <c:pt idx="101">
                  <c:v>22.093065034325598</c:v>
                </c:pt>
                <c:pt idx="102">
                  <c:v>22.093065034325598</c:v>
                </c:pt>
                <c:pt idx="103">
                  <c:v>22.093065034325598</c:v>
                </c:pt>
                <c:pt idx="104">
                  <c:v>22.093065034325598</c:v>
                </c:pt>
                <c:pt idx="105">
                  <c:v>22.093065034325598</c:v>
                </c:pt>
                <c:pt idx="106">
                  <c:v>22.093065034325598</c:v>
                </c:pt>
                <c:pt idx="107">
                  <c:v>22.093065034325598</c:v>
                </c:pt>
                <c:pt idx="108">
                  <c:v>22.093065034325598</c:v>
                </c:pt>
                <c:pt idx="109">
                  <c:v>22.093065034325598</c:v>
                </c:pt>
                <c:pt idx="110">
                  <c:v>22.093065034325598</c:v>
                </c:pt>
                <c:pt idx="111">
                  <c:v>22.093065034325598</c:v>
                </c:pt>
                <c:pt idx="112">
                  <c:v>22.093065034325598</c:v>
                </c:pt>
                <c:pt idx="113">
                  <c:v>22.093065034325598</c:v>
                </c:pt>
                <c:pt idx="114">
                  <c:v>22.093065034325598</c:v>
                </c:pt>
                <c:pt idx="115">
                  <c:v>22.093065034325598</c:v>
                </c:pt>
                <c:pt idx="116">
                  <c:v>22.093065034325598</c:v>
                </c:pt>
                <c:pt idx="117">
                  <c:v>22.093065034325598</c:v>
                </c:pt>
                <c:pt idx="118">
                  <c:v>22.093065034325598</c:v>
                </c:pt>
                <c:pt idx="119">
                  <c:v>22.093065034325598</c:v>
                </c:pt>
                <c:pt idx="120">
                  <c:v>22.093065034325598</c:v>
                </c:pt>
                <c:pt idx="121">
                  <c:v>22.093065034325598</c:v>
                </c:pt>
                <c:pt idx="122">
                  <c:v>22.093065034325598</c:v>
                </c:pt>
                <c:pt idx="123">
                  <c:v>22.093065034325598</c:v>
                </c:pt>
                <c:pt idx="124">
                  <c:v>22.093065034325598</c:v>
                </c:pt>
                <c:pt idx="125">
                  <c:v>22.093065034325598</c:v>
                </c:pt>
                <c:pt idx="126">
                  <c:v>22.093065034325598</c:v>
                </c:pt>
                <c:pt idx="127">
                  <c:v>22.093065034325598</c:v>
                </c:pt>
                <c:pt idx="128">
                  <c:v>22.093065034325598</c:v>
                </c:pt>
                <c:pt idx="129">
                  <c:v>22.093065034325598</c:v>
                </c:pt>
                <c:pt idx="130">
                  <c:v>22.093065034325598</c:v>
                </c:pt>
                <c:pt idx="131">
                  <c:v>22.093065034325598</c:v>
                </c:pt>
                <c:pt idx="132">
                  <c:v>22.093065034325598</c:v>
                </c:pt>
                <c:pt idx="133">
                  <c:v>22.093065034325598</c:v>
                </c:pt>
                <c:pt idx="134">
                  <c:v>22.093065034325598</c:v>
                </c:pt>
                <c:pt idx="135">
                  <c:v>22.093065034325598</c:v>
                </c:pt>
                <c:pt idx="136">
                  <c:v>22.093065034325598</c:v>
                </c:pt>
                <c:pt idx="137">
                  <c:v>22.093065034325598</c:v>
                </c:pt>
                <c:pt idx="138">
                  <c:v>22.093065034325598</c:v>
                </c:pt>
                <c:pt idx="139">
                  <c:v>22.093065034325598</c:v>
                </c:pt>
                <c:pt idx="140">
                  <c:v>22.093065034325598</c:v>
                </c:pt>
                <c:pt idx="141">
                  <c:v>22.093065034325598</c:v>
                </c:pt>
                <c:pt idx="142">
                  <c:v>22.093065034325598</c:v>
                </c:pt>
                <c:pt idx="143">
                  <c:v>22.093065034325598</c:v>
                </c:pt>
                <c:pt idx="144">
                  <c:v>22.093065034325598</c:v>
                </c:pt>
                <c:pt idx="145">
                  <c:v>22.093065034325598</c:v>
                </c:pt>
                <c:pt idx="146">
                  <c:v>22.093065034325598</c:v>
                </c:pt>
                <c:pt idx="147">
                  <c:v>22.093065034325598</c:v>
                </c:pt>
                <c:pt idx="148">
                  <c:v>22.093065034325598</c:v>
                </c:pt>
                <c:pt idx="149">
                  <c:v>22.093065034325598</c:v>
                </c:pt>
                <c:pt idx="150">
                  <c:v>22.093065034325598</c:v>
                </c:pt>
                <c:pt idx="151">
                  <c:v>22.093065034325598</c:v>
                </c:pt>
                <c:pt idx="152">
                  <c:v>22.093065034325598</c:v>
                </c:pt>
                <c:pt idx="153">
                  <c:v>22.093065034325598</c:v>
                </c:pt>
                <c:pt idx="154">
                  <c:v>22.093065034325598</c:v>
                </c:pt>
                <c:pt idx="155">
                  <c:v>22.093065034325598</c:v>
                </c:pt>
                <c:pt idx="156">
                  <c:v>22.093065034325598</c:v>
                </c:pt>
                <c:pt idx="157">
                  <c:v>22.093065034325598</c:v>
                </c:pt>
                <c:pt idx="158">
                  <c:v>22.093065034325598</c:v>
                </c:pt>
                <c:pt idx="159">
                  <c:v>22.093065034325598</c:v>
                </c:pt>
                <c:pt idx="160">
                  <c:v>22.093065034325598</c:v>
                </c:pt>
                <c:pt idx="161">
                  <c:v>22.093065034325598</c:v>
                </c:pt>
                <c:pt idx="162">
                  <c:v>22.093065034325598</c:v>
                </c:pt>
                <c:pt idx="163">
                  <c:v>22.093065034325598</c:v>
                </c:pt>
                <c:pt idx="164">
                  <c:v>22.093065034325598</c:v>
                </c:pt>
                <c:pt idx="165">
                  <c:v>22.093065034325598</c:v>
                </c:pt>
                <c:pt idx="166">
                  <c:v>22.093065034325598</c:v>
                </c:pt>
                <c:pt idx="167">
                  <c:v>22.093065034325598</c:v>
                </c:pt>
                <c:pt idx="168">
                  <c:v>22.093065034325598</c:v>
                </c:pt>
                <c:pt idx="169">
                  <c:v>22.093065034325598</c:v>
                </c:pt>
                <c:pt idx="170">
                  <c:v>22.093065034325598</c:v>
                </c:pt>
                <c:pt idx="171">
                  <c:v>22.093065034325598</c:v>
                </c:pt>
                <c:pt idx="172">
                  <c:v>22.093065034325598</c:v>
                </c:pt>
                <c:pt idx="173">
                  <c:v>22.093065034325598</c:v>
                </c:pt>
                <c:pt idx="174">
                  <c:v>22.093065034325598</c:v>
                </c:pt>
                <c:pt idx="175">
                  <c:v>22.093065034325598</c:v>
                </c:pt>
                <c:pt idx="176">
                  <c:v>22.093065034325598</c:v>
                </c:pt>
                <c:pt idx="177">
                  <c:v>22.093065034325598</c:v>
                </c:pt>
                <c:pt idx="178">
                  <c:v>22.093065034325598</c:v>
                </c:pt>
                <c:pt idx="179">
                  <c:v>22.093065034325598</c:v>
                </c:pt>
                <c:pt idx="180">
                  <c:v>22.093065034325598</c:v>
                </c:pt>
                <c:pt idx="181">
                  <c:v>22.093065034325598</c:v>
                </c:pt>
                <c:pt idx="182">
                  <c:v>22.093065034325598</c:v>
                </c:pt>
                <c:pt idx="183">
                  <c:v>22.093065034325598</c:v>
                </c:pt>
                <c:pt idx="184">
                  <c:v>22.093065034325598</c:v>
                </c:pt>
                <c:pt idx="185">
                  <c:v>22.093065034325598</c:v>
                </c:pt>
                <c:pt idx="186">
                  <c:v>22.093065034325598</c:v>
                </c:pt>
                <c:pt idx="187">
                  <c:v>22.093065034325598</c:v>
                </c:pt>
                <c:pt idx="188">
                  <c:v>22.093065034325598</c:v>
                </c:pt>
                <c:pt idx="189">
                  <c:v>22.093065034325598</c:v>
                </c:pt>
                <c:pt idx="190">
                  <c:v>22.093065034325598</c:v>
                </c:pt>
                <c:pt idx="191">
                  <c:v>22.093065034325598</c:v>
                </c:pt>
                <c:pt idx="192">
                  <c:v>22.093065034325598</c:v>
                </c:pt>
                <c:pt idx="193">
                  <c:v>22.093065034325598</c:v>
                </c:pt>
                <c:pt idx="194">
                  <c:v>22.093065034325598</c:v>
                </c:pt>
                <c:pt idx="195">
                  <c:v>22.093065034325598</c:v>
                </c:pt>
                <c:pt idx="196">
                  <c:v>22.093065034325598</c:v>
                </c:pt>
                <c:pt idx="197">
                  <c:v>22.093065034325598</c:v>
                </c:pt>
                <c:pt idx="198">
                  <c:v>22.093065034325598</c:v>
                </c:pt>
                <c:pt idx="199">
                  <c:v>22.093065034325598</c:v>
                </c:pt>
                <c:pt idx="200">
                  <c:v>22.093065034325598</c:v>
                </c:pt>
                <c:pt idx="201">
                  <c:v>22.093065034325598</c:v>
                </c:pt>
                <c:pt idx="202">
                  <c:v>22.093065034325598</c:v>
                </c:pt>
                <c:pt idx="203">
                  <c:v>22.093065034325598</c:v>
                </c:pt>
                <c:pt idx="204">
                  <c:v>22.093065034325598</c:v>
                </c:pt>
                <c:pt idx="205">
                  <c:v>22.093065034325598</c:v>
                </c:pt>
                <c:pt idx="206">
                  <c:v>22.093065034325598</c:v>
                </c:pt>
                <c:pt idx="207">
                  <c:v>22.093065034325598</c:v>
                </c:pt>
                <c:pt idx="208">
                  <c:v>22.093065034325598</c:v>
                </c:pt>
                <c:pt idx="209">
                  <c:v>22.093065034325598</c:v>
                </c:pt>
                <c:pt idx="210">
                  <c:v>22.093065034325598</c:v>
                </c:pt>
                <c:pt idx="211">
                  <c:v>22.093065034325598</c:v>
                </c:pt>
                <c:pt idx="212">
                  <c:v>22.093065034325598</c:v>
                </c:pt>
                <c:pt idx="213">
                  <c:v>22.093065034325598</c:v>
                </c:pt>
                <c:pt idx="214">
                  <c:v>22.093065034325598</c:v>
                </c:pt>
                <c:pt idx="215">
                  <c:v>22.093065034325598</c:v>
                </c:pt>
                <c:pt idx="216">
                  <c:v>22.093065034325598</c:v>
                </c:pt>
                <c:pt idx="217">
                  <c:v>22.093065034325598</c:v>
                </c:pt>
                <c:pt idx="218">
                  <c:v>22.093065034325598</c:v>
                </c:pt>
                <c:pt idx="219">
                  <c:v>22.093065034325598</c:v>
                </c:pt>
                <c:pt idx="220">
                  <c:v>22.093065034325598</c:v>
                </c:pt>
                <c:pt idx="221">
                  <c:v>22.093065034325598</c:v>
                </c:pt>
                <c:pt idx="222">
                  <c:v>22.093065034325598</c:v>
                </c:pt>
                <c:pt idx="223">
                  <c:v>22.093065034325598</c:v>
                </c:pt>
                <c:pt idx="224">
                  <c:v>22.093065034325598</c:v>
                </c:pt>
                <c:pt idx="225">
                  <c:v>22.093065034325598</c:v>
                </c:pt>
                <c:pt idx="226">
                  <c:v>22.093065034325598</c:v>
                </c:pt>
                <c:pt idx="227">
                  <c:v>22.093065034325598</c:v>
                </c:pt>
                <c:pt idx="228">
                  <c:v>22.093065034325598</c:v>
                </c:pt>
                <c:pt idx="229">
                  <c:v>22.093065034325598</c:v>
                </c:pt>
                <c:pt idx="230">
                  <c:v>22.093065034325598</c:v>
                </c:pt>
                <c:pt idx="231">
                  <c:v>22.093065034325598</c:v>
                </c:pt>
                <c:pt idx="232">
                  <c:v>22.093065034325598</c:v>
                </c:pt>
                <c:pt idx="233">
                  <c:v>22.093065034325598</c:v>
                </c:pt>
                <c:pt idx="234">
                  <c:v>22.093065034325598</c:v>
                </c:pt>
                <c:pt idx="235">
                  <c:v>22.093065034325598</c:v>
                </c:pt>
                <c:pt idx="236">
                  <c:v>22.093065034325598</c:v>
                </c:pt>
                <c:pt idx="237">
                  <c:v>22.093065034325598</c:v>
                </c:pt>
                <c:pt idx="238">
                  <c:v>22.093065034325598</c:v>
                </c:pt>
                <c:pt idx="239">
                  <c:v>22.093065034325598</c:v>
                </c:pt>
                <c:pt idx="240">
                  <c:v>22.093065034325598</c:v>
                </c:pt>
                <c:pt idx="241">
                  <c:v>22.093065034325598</c:v>
                </c:pt>
                <c:pt idx="242">
                  <c:v>22.093065034325598</c:v>
                </c:pt>
                <c:pt idx="243">
                  <c:v>22.093065034325598</c:v>
                </c:pt>
                <c:pt idx="244">
                  <c:v>22.093065034325598</c:v>
                </c:pt>
                <c:pt idx="245">
                  <c:v>22.093065034325598</c:v>
                </c:pt>
                <c:pt idx="246">
                  <c:v>22.093065034325598</c:v>
                </c:pt>
                <c:pt idx="247">
                  <c:v>22.093065034325598</c:v>
                </c:pt>
                <c:pt idx="248">
                  <c:v>22.093065034325598</c:v>
                </c:pt>
                <c:pt idx="249">
                  <c:v>22.093065034325598</c:v>
                </c:pt>
                <c:pt idx="250">
                  <c:v>22.093065034325598</c:v>
                </c:pt>
                <c:pt idx="251">
                  <c:v>22.093065034325598</c:v>
                </c:pt>
                <c:pt idx="252">
                  <c:v>22.093065034325598</c:v>
                </c:pt>
                <c:pt idx="253">
                  <c:v>22.093065034325598</c:v>
                </c:pt>
                <c:pt idx="254">
                  <c:v>22.093065034325598</c:v>
                </c:pt>
                <c:pt idx="255">
                  <c:v>22.093065034325598</c:v>
                </c:pt>
                <c:pt idx="256">
                  <c:v>22.093065034325598</c:v>
                </c:pt>
                <c:pt idx="257">
                  <c:v>22.093065034325598</c:v>
                </c:pt>
                <c:pt idx="258">
                  <c:v>22.093065034325598</c:v>
                </c:pt>
                <c:pt idx="259">
                  <c:v>22.093065034325598</c:v>
                </c:pt>
                <c:pt idx="260">
                  <c:v>22.093065034325598</c:v>
                </c:pt>
                <c:pt idx="261">
                  <c:v>22.093065034325598</c:v>
                </c:pt>
                <c:pt idx="262">
                  <c:v>22.093065034325598</c:v>
                </c:pt>
                <c:pt idx="263">
                  <c:v>22.093065034325598</c:v>
                </c:pt>
                <c:pt idx="264">
                  <c:v>22.093065034325598</c:v>
                </c:pt>
                <c:pt idx="265">
                  <c:v>22.093065034325598</c:v>
                </c:pt>
                <c:pt idx="266">
                  <c:v>22.093065034325598</c:v>
                </c:pt>
                <c:pt idx="267">
                  <c:v>22.093065034325598</c:v>
                </c:pt>
                <c:pt idx="268">
                  <c:v>22.093065034325598</c:v>
                </c:pt>
                <c:pt idx="269">
                  <c:v>22.093065034325598</c:v>
                </c:pt>
                <c:pt idx="270">
                  <c:v>22.093065034325598</c:v>
                </c:pt>
                <c:pt idx="271">
                  <c:v>22.093065034325598</c:v>
                </c:pt>
                <c:pt idx="272">
                  <c:v>22.093065034325598</c:v>
                </c:pt>
                <c:pt idx="273">
                  <c:v>22.093065034325598</c:v>
                </c:pt>
                <c:pt idx="274">
                  <c:v>22.093065034325598</c:v>
                </c:pt>
                <c:pt idx="275">
                  <c:v>22.093065034325598</c:v>
                </c:pt>
                <c:pt idx="276">
                  <c:v>22.093065034325598</c:v>
                </c:pt>
                <c:pt idx="277">
                  <c:v>22.093065034325598</c:v>
                </c:pt>
                <c:pt idx="278">
                  <c:v>22.093065034325598</c:v>
                </c:pt>
                <c:pt idx="279">
                  <c:v>22.093065034325598</c:v>
                </c:pt>
                <c:pt idx="280">
                  <c:v>22.093065034325598</c:v>
                </c:pt>
                <c:pt idx="281">
                  <c:v>22.093065034325598</c:v>
                </c:pt>
                <c:pt idx="282">
                  <c:v>22.093065034325598</c:v>
                </c:pt>
                <c:pt idx="283">
                  <c:v>22.093065034325598</c:v>
                </c:pt>
                <c:pt idx="284">
                  <c:v>22.093065034325598</c:v>
                </c:pt>
                <c:pt idx="285">
                  <c:v>22.093065034325598</c:v>
                </c:pt>
                <c:pt idx="286">
                  <c:v>22.093065034325598</c:v>
                </c:pt>
                <c:pt idx="287">
                  <c:v>22.093065034325598</c:v>
                </c:pt>
                <c:pt idx="288">
                  <c:v>22.093065034325598</c:v>
                </c:pt>
                <c:pt idx="289">
                  <c:v>22.093065034325598</c:v>
                </c:pt>
                <c:pt idx="290">
                  <c:v>22.093065034325598</c:v>
                </c:pt>
                <c:pt idx="291">
                  <c:v>22.093065034325598</c:v>
                </c:pt>
                <c:pt idx="292">
                  <c:v>22.093065034325598</c:v>
                </c:pt>
                <c:pt idx="293">
                  <c:v>22.093065034325598</c:v>
                </c:pt>
                <c:pt idx="294">
                  <c:v>22.093065034325598</c:v>
                </c:pt>
                <c:pt idx="295">
                  <c:v>22.093065034325598</c:v>
                </c:pt>
                <c:pt idx="296">
                  <c:v>22.093065034325598</c:v>
                </c:pt>
                <c:pt idx="297">
                  <c:v>22.093065034325598</c:v>
                </c:pt>
                <c:pt idx="298">
                  <c:v>22.093065034325598</c:v>
                </c:pt>
                <c:pt idx="299">
                  <c:v>22.093065034325598</c:v>
                </c:pt>
                <c:pt idx="300">
                  <c:v>22.093065034325598</c:v>
                </c:pt>
                <c:pt idx="301">
                  <c:v>23.620934028995958</c:v>
                </c:pt>
                <c:pt idx="302">
                  <c:v>23.620934028995958</c:v>
                </c:pt>
                <c:pt idx="303">
                  <c:v>23.620934028995958</c:v>
                </c:pt>
                <c:pt idx="304">
                  <c:v>23.620934028995958</c:v>
                </c:pt>
                <c:pt idx="305">
                  <c:v>23.620934028995958</c:v>
                </c:pt>
                <c:pt idx="306">
                  <c:v>23.620934028995958</c:v>
                </c:pt>
                <c:pt idx="307">
                  <c:v>23.620934028995958</c:v>
                </c:pt>
                <c:pt idx="308">
                  <c:v>23.620934028995958</c:v>
                </c:pt>
                <c:pt idx="309">
                  <c:v>23.620934028995958</c:v>
                </c:pt>
                <c:pt idx="310">
                  <c:v>23.620934028995958</c:v>
                </c:pt>
                <c:pt idx="311">
                  <c:v>23.620934028995958</c:v>
                </c:pt>
                <c:pt idx="312">
                  <c:v>23.620934028995958</c:v>
                </c:pt>
                <c:pt idx="313">
                  <c:v>23.620934028995958</c:v>
                </c:pt>
                <c:pt idx="314">
                  <c:v>23.620934028995958</c:v>
                </c:pt>
                <c:pt idx="315">
                  <c:v>23.620934028995958</c:v>
                </c:pt>
                <c:pt idx="316">
                  <c:v>23.620934028995958</c:v>
                </c:pt>
                <c:pt idx="317">
                  <c:v>23.620934028995958</c:v>
                </c:pt>
                <c:pt idx="318">
                  <c:v>23.620934028995958</c:v>
                </c:pt>
                <c:pt idx="319">
                  <c:v>23.620934028995958</c:v>
                </c:pt>
                <c:pt idx="320">
                  <c:v>23.620934028995958</c:v>
                </c:pt>
                <c:pt idx="321">
                  <c:v>23.620934028995958</c:v>
                </c:pt>
                <c:pt idx="322">
                  <c:v>23.620934028995958</c:v>
                </c:pt>
                <c:pt idx="323">
                  <c:v>23.620934028995958</c:v>
                </c:pt>
                <c:pt idx="324">
                  <c:v>23.620934028995958</c:v>
                </c:pt>
                <c:pt idx="325">
                  <c:v>23.620934028995958</c:v>
                </c:pt>
                <c:pt idx="326">
                  <c:v>23.620934028995958</c:v>
                </c:pt>
                <c:pt idx="327">
                  <c:v>23.620934028995958</c:v>
                </c:pt>
                <c:pt idx="328">
                  <c:v>23.620934028995958</c:v>
                </c:pt>
                <c:pt idx="329">
                  <c:v>23.620934028995958</c:v>
                </c:pt>
                <c:pt idx="330">
                  <c:v>23.620934028995958</c:v>
                </c:pt>
                <c:pt idx="331">
                  <c:v>23.620934028995958</c:v>
                </c:pt>
                <c:pt idx="332">
                  <c:v>23.620934028995958</c:v>
                </c:pt>
                <c:pt idx="333">
                  <c:v>23.620934028995958</c:v>
                </c:pt>
                <c:pt idx="334">
                  <c:v>23.620934028995958</c:v>
                </c:pt>
                <c:pt idx="335">
                  <c:v>23.620934028995958</c:v>
                </c:pt>
                <c:pt idx="336">
                  <c:v>23.620934028995958</c:v>
                </c:pt>
                <c:pt idx="337">
                  <c:v>23.620934028995958</c:v>
                </c:pt>
                <c:pt idx="338">
                  <c:v>23.620934028995958</c:v>
                </c:pt>
                <c:pt idx="339">
                  <c:v>23.620934028995958</c:v>
                </c:pt>
                <c:pt idx="340">
                  <c:v>23.620934028995958</c:v>
                </c:pt>
                <c:pt idx="341">
                  <c:v>23.620934028995958</c:v>
                </c:pt>
                <c:pt idx="342">
                  <c:v>23.620934028995958</c:v>
                </c:pt>
                <c:pt idx="343">
                  <c:v>23.620934028995958</c:v>
                </c:pt>
                <c:pt idx="344">
                  <c:v>23.620934028995958</c:v>
                </c:pt>
                <c:pt idx="345">
                  <c:v>23.620934028995958</c:v>
                </c:pt>
                <c:pt idx="346">
                  <c:v>23.620934028995958</c:v>
                </c:pt>
                <c:pt idx="347">
                  <c:v>23.620934028995958</c:v>
                </c:pt>
                <c:pt idx="348">
                  <c:v>23.620934028995958</c:v>
                </c:pt>
                <c:pt idx="349">
                  <c:v>23.620934028995958</c:v>
                </c:pt>
                <c:pt idx="350">
                  <c:v>23.620934028995958</c:v>
                </c:pt>
                <c:pt idx="351">
                  <c:v>23.620934028995958</c:v>
                </c:pt>
                <c:pt idx="352">
                  <c:v>23.620934028995958</c:v>
                </c:pt>
                <c:pt idx="353">
                  <c:v>23.620934028995958</c:v>
                </c:pt>
                <c:pt idx="354">
                  <c:v>23.620934028995958</c:v>
                </c:pt>
                <c:pt idx="355">
                  <c:v>23.620934028995958</c:v>
                </c:pt>
                <c:pt idx="356">
                  <c:v>23.620934028995958</c:v>
                </c:pt>
                <c:pt idx="357">
                  <c:v>23.620934028995958</c:v>
                </c:pt>
                <c:pt idx="358">
                  <c:v>23.620934028995958</c:v>
                </c:pt>
                <c:pt idx="359">
                  <c:v>23.620934028995958</c:v>
                </c:pt>
                <c:pt idx="360">
                  <c:v>23.620934028995958</c:v>
                </c:pt>
                <c:pt idx="361">
                  <c:v>23.620934028995958</c:v>
                </c:pt>
                <c:pt idx="362">
                  <c:v>23.620934028995958</c:v>
                </c:pt>
                <c:pt idx="363">
                  <c:v>23.620934028995958</c:v>
                </c:pt>
                <c:pt idx="364">
                  <c:v>23.620934028995958</c:v>
                </c:pt>
                <c:pt idx="365">
                  <c:v>23.620934028995958</c:v>
                </c:pt>
                <c:pt idx="366">
                  <c:v>23.620934028995958</c:v>
                </c:pt>
                <c:pt idx="367">
                  <c:v>23.620934028995958</c:v>
                </c:pt>
                <c:pt idx="368">
                  <c:v>23.620934028995958</c:v>
                </c:pt>
                <c:pt idx="369">
                  <c:v>23.620934028995958</c:v>
                </c:pt>
                <c:pt idx="370">
                  <c:v>23.620934028995958</c:v>
                </c:pt>
                <c:pt idx="371">
                  <c:v>23.620934028995958</c:v>
                </c:pt>
                <c:pt idx="372">
                  <c:v>23.620934028995958</c:v>
                </c:pt>
                <c:pt idx="373">
                  <c:v>23.620934028995958</c:v>
                </c:pt>
                <c:pt idx="374">
                  <c:v>23.620934028995958</c:v>
                </c:pt>
                <c:pt idx="375">
                  <c:v>23.620934028995958</c:v>
                </c:pt>
                <c:pt idx="376">
                  <c:v>23.620934028995958</c:v>
                </c:pt>
                <c:pt idx="377">
                  <c:v>23.620934028995958</c:v>
                </c:pt>
                <c:pt idx="378">
                  <c:v>23.620934028995958</c:v>
                </c:pt>
                <c:pt idx="379">
                  <c:v>23.620934028995958</c:v>
                </c:pt>
                <c:pt idx="380">
                  <c:v>23.620934028995958</c:v>
                </c:pt>
                <c:pt idx="381">
                  <c:v>23.620934028995958</c:v>
                </c:pt>
                <c:pt idx="382">
                  <c:v>23.620934028995958</c:v>
                </c:pt>
                <c:pt idx="383">
                  <c:v>23.620934028995958</c:v>
                </c:pt>
                <c:pt idx="384">
                  <c:v>23.620934028995958</c:v>
                </c:pt>
                <c:pt idx="385">
                  <c:v>23.620934028995958</c:v>
                </c:pt>
                <c:pt idx="386">
                  <c:v>23.620934028995958</c:v>
                </c:pt>
                <c:pt idx="387">
                  <c:v>23.620934028995958</c:v>
                </c:pt>
                <c:pt idx="388">
                  <c:v>23.620934028995958</c:v>
                </c:pt>
                <c:pt idx="389">
                  <c:v>23.620934028995958</c:v>
                </c:pt>
                <c:pt idx="390">
                  <c:v>23.620934028995958</c:v>
                </c:pt>
                <c:pt idx="391">
                  <c:v>23.620934028995958</c:v>
                </c:pt>
                <c:pt idx="392">
                  <c:v>23.620934028995958</c:v>
                </c:pt>
                <c:pt idx="393">
                  <c:v>23.620934028995958</c:v>
                </c:pt>
                <c:pt idx="394">
                  <c:v>23.620934028995958</c:v>
                </c:pt>
                <c:pt idx="395">
                  <c:v>23.620934028995958</c:v>
                </c:pt>
                <c:pt idx="396">
                  <c:v>23.620934028995958</c:v>
                </c:pt>
                <c:pt idx="397">
                  <c:v>23.620934028995958</c:v>
                </c:pt>
                <c:pt idx="398">
                  <c:v>23.620934028995958</c:v>
                </c:pt>
                <c:pt idx="399">
                  <c:v>23.620934028995958</c:v>
                </c:pt>
                <c:pt idx="400">
                  <c:v>23.620934028995958</c:v>
                </c:pt>
                <c:pt idx="401">
                  <c:v>23.620934028995958</c:v>
                </c:pt>
                <c:pt idx="402">
                  <c:v>23.620934028995958</c:v>
                </c:pt>
                <c:pt idx="403">
                  <c:v>23.620934028995958</c:v>
                </c:pt>
                <c:pt idx="404">
                  <c:v>23.620934028995958</c:v>
                </c:pt>
                <c:pt idx="405">
                  <c:v>23.620934028995958</c:v>
                </c:pt>
                <c:pt idx="406">
                  <c:v>23.620934028995958</c:v>
                </c:pt>
                <c:pt idx="407">
                  <c:v>23.620934028995958</c:v>
                </c:pt>
                <c:pt idx="408">
                  <c:v>23.620934028995958</c:v>
                </c:pt>
                <c:pt idx="409">
                  <c:v>23.620934028995958</c:v>
                </c:pt>
                <c:pt idx="410">
                  <c:v>23.620934028995958</c:v>
                </c:pt>
                <c:pt idx="411">
                  <c:v>23.620934028995958</c:v>
                </c:pt>
                <c:pt idx="412">
                  <c:v>23.620934028995958</c:v>
                </c:pt>
                <c:pt idx="413">
                  <c:v>23.620934028995958</c:v>
                </c:pt>
                <c:pt idx="414">
                  <c:v>23.620934028995958</c:v>
                </c:pt>
                <c:pt idx="415">
                  <c:v>23.620934028995958</c:v>
                </c:pt>
                <c:pt idx="416">
                  <c:v>23.620934028995958</c:v>
                </c:pt>
                <c:pt idx="417">
                  <c:v>23.620934028995958</c:v>
                </c:pt>
                <c:pt idx="418">
                  <c:v>23.620934028995958</c:v>
                </c:pt>
                <c:pt idx="419">
                  <c:v>23.620934028995958</c:v>
                </c:pt>
                <c:pt idx="420">
                  <c:v>23.620934028995958</c:v>
                </c:pt>
                <c:pt idx="421">
                  <c:v>23.620934028995958</c:v>
                </c:pt>
                <c:pt idx="422">
                  <c:v>23.620934028995958</c:v>
                </c:pt>
                <c:pt idx="423">
                  <c:v>23.620934028995958</c:v>
                </c:pt>
                <c:pt idx="424">
                  <c:v>23.620934028995958</c:v>
                </c:pt>
                <c:pt idx="425">
                  <c:v>23.620934028995958</c:v>
                </c:pt>
                <c:pt idx="426">
                  <c:v>23.620934028995958</c:v>
                </c:pt>
                <c:pt idx="427">
                  <c:v>23.620934028995958</c:v>
                </c:pt>
                <c:pt idx="428">
                  <c:v>23.620934028995958</c:v>
                </c:pt>
                <c:pt idx="429">
                  <c:v>23.620934028995958</c:v>
                </c:pt>
                <c:pt idx="430">
                  <c:v>23.620934028995958</c:v>
                </c:pt>
                <c:pt idx="431">
                  <c:v>23.620934028995958</c:v>
                </c:pt>
                <c:pt idx="432">
                  <c:v>23.620934028995958</c:v>
                </c:pt>
                <c:pt idx="433">
                  <c:v>23.620934028995958</c:v>
                </c:pt>
                <c:pt idx="434">
                  <c:v>23.620934028995958</c:v>
                </c:pt>
                <c:pt idx="435">
                  <c:v>23.620934028995958</c:v>
                </c:pt>
                <c:pt idx="436">
                  <c:v>23.620934028995958</c:v>
                </c:pt>
                <c:pt idx="437">
                  <c:v>23.620934028995958</c:v>
                </c:pt>
                <c:pt idx="438">
                  <c:v>23.620934028995958</c:v>
                </c:pt>
                <c:pt idx="439">
                  <c:v>23.620934028995958</c:v>
                </c:pt>
                <c:pt idx="440">
                  <c:v>23.620934028995958</c:v>
                </c:pt>
                <c:pt idx="441">
                  <c:v>23.620934028995958</c:v>
                </c:pt>
                <c:pt idx="442">
                  <c:v>23.620934028995958</c:v>
                </c:pt>
                <c:pt idx="443">
                  <c:v>23.620934028995958</c:v>
                </c:pt>
                <c:pt idx="444">
                  <c:v>23.620934028995958</c:v>
                </c:pt>
                <c:pt idx="445">
                  <c:v>23.620934028995958</c:v>
                </c:pt>
                <c:pt idx="446">
                  <c:v>23.620934028995958</c:v>
                </c:pt>
                <c:pt idx="447">
                  <c:v>23.620934028995958</c:v>
                </c:pt>
                <c:pt idx="448">
                  <c:v>23.620934028995958</c:v>
                </c:pt>
                <c:pt idx="449">
                  <c:v>23.620934028995958</c:v>
                </c:pt>
                <c:pt idx="450">
                  <c:v>23.620934028995958</c:v>
                </c:pt>
                <c:pt idx="451">
                  <c:v>23.620934028995958</c:v>
                </c:pt>
                <c:pt idx="452">
                  <c:v>23.620934028995958</c:v>
                </c:pt>
                <c:pt idx="453">
                  <c:v>23.620934028995958</c:v>
                </c:pt>
                <c:pt idx="454">
                  <c:v>23.620934028995958</c:v>
                </c:pt>
                <c:pt idx="455">
                  <c:v>23.620934028995958</c:v>
                </c:pt>
                <c:pt idx="456">
                  <c:v>23.620934028995958</c:v>
                </c:pt>
                <c:pt idx="457">
                  <c:v>23.620934028995958</c:v>
                </c:pt>
                <c:pt idx="458">
                  <c:v>23.620934028995958</c:v>
                </c:pt>
                <c:pt idx="459">
                  <c:v>23.620934028995958</c:v>
                </c:pt>
                <c:pt idx="460">
                  <c:v>23.620934028995958</c:v>
                </c:pt>
                <c:pt idx="461">
                  <c:v>23.620934028995958</c:v>
                </c:pt>
                <c:pt idx="462">
                  <c:v>23.620934028995958</c:v>
                </c:pt>
                <c:pt idx="463">
                  <c:v>23.620934028995958</c:v>
                </c:pt>
                <c:pt idx="464">
                  <c:v>23.620934028995958</c:v>
                </c:pt>
                <c:pt idx="465">
                  <c:v>23.620934028995958</c:v>
                </c:pt>
                <c:pt idx="466">
                  <c:v>23.620934028995958</c:v>
                </c:pt>
                <c:pt idx="467">
                  <c:v>23.620934028995958</c:v>
                </c:pt>
                <c:pt idx="468">
                  <c:v>23.620934028995958</c:v>
                </c:pt>
                <c:pt idx="469">
                  <c:v>23.620934028995958</c:v>
                </c:pt>
                <c:pt idx="470">
                  <c:v>23.620934028995958</c:v>
                </c:pt>
                <c:pt idx="471">
                  <c:v>23.620934028995958</c:v>
                </c:pt>
                <c:pt idx="472">
                  <c:v>23.620934028995958</c:v>
                </c:pt>
                <c:pt idx="473">
                  <c:v>23.620934028995958</c:v>
                </c:pt>
                <c:pt idx="474">
                  <c:v>23.620934028995958</c:v>
                </c:pt>
                <c:pt idx="475">
                  <c:v>23.620934028995958</c:v>
                </c:pt>
                <c:pt idx="476">
                  <c:v>23.620934028995958</c:v>
                </c:pt>
                <c:pt idx="477">
                  <c:v>23.620934028995958</c:v>
                </c:pt>
                <c:pt idx="478">
                  <c:v>23.620934028995958</c:v>
                </c:pt>
                <c:pt idx="479">
                  <c:v>23.620934028995958</c:v>
                </c:pt>
                <c:pt idx="480">
                  <c:v>23.620934028995958</c:v>
                </c:pt>
                <c:pt idx="481">
                  <c:v>23.620934028995958</c:v>
                </c:pt>
                <c:pt idx="482">
                  <c:v>23.620934028995958</c:v>
                </c:pt>
                <c:pt idx="483">
                  <c:v>23.620934028995958</c:v>
                </c:pt>
                <c:pt idx="484">
                  <c:v>23.620934028995958</c:v>
                </c:pt>
                <c:pt idx="485">
                  <c:v>23.620934028995958</c:v>
                </c:pt>
                <c:pt idx="486">
                  <c:v>23.620934028995958</c:v>
                </c:pt>
                <c:pt idx="487">
                  <c:v>23.620934028995958</c:v>
                </c:pt>
                <c:pt idx="488">
                  <c:v>23.620934028995958</c:v>
                </c:pt>
                <c:pt idx="489">
                  <c:v>23.620934028995958</c:v>
                </c:pt>
                <c:pt idx="490">
                  <c:v>23.620934028995958</c:v>
                </c:pt>
                <c:pt idx="491">
                  <c:v>23.620934028995958</c:v>
                </c:pt>
                <c:pt idx="492">
                  <c:v>23.620934028995958</c:v>
                </c:pt>
                <c:pt idx="493">
                  <c:v>23.620934028995958</c:v>
                </c:pt>
                <c:pt idx="494">
                  <c:v>23.620934028995958</c:v>
                </c:pt>
                <c:pt idx="495">
                  <c:v>23.620934028995958</c:v>
                </c:pt>
                <c:pt idx="496">
                  <c:v>23.620934028995958</c:v>
                </c:pt>
                <c:pt idx="497">
                  <c:v>23.620934028995958</c:v>
                </c:pt>
                <c:pt idx="498">
                  <c:v>23.620934028995958</c:v>
                </c:pt>
                <c:pt idx="499">
                  <c:v>23.620934028995958</c:v>
                </c:pt>
                <c:pt idx="500">
                  <c:v>23.620934028995958</c:v>
                </c:pt>
                <c:pt idx="501">
                  <c:v>23.620934028995958</c:v>
                </c:pt>
                <c:pt idx="502">
                  <c:v>23.620934028995958</c:v>
                </c:pt>
                <c:pt idx="503">
                  <c:v>23.620934028995958</c:v>
                </c:pt>
                <c:pt idx="504">
                  <c:v>23.620934028995958</c:v>
                </c:pt>
                <c:pt idx="505">
                  <c:v>23.620934028995958</c:v>
                </c:pt>
                <c:pt idx="506">
                  <c:v>23.620934028995958</c:v>
                </c:pt>
                <c:pt idx="507">
                  <c:v>23.620934028995958</c:v>
                </c:pt>
                <c:pt idx="508">
                  <c:v>23.620934028995958</c:v>
                </c:pt>
                <c:pt idx="509">
                  <c:v>23.620934028995958</c:v>
                </c:pt>
                <c:pt idx="510">
                  <c:v>23.620934028995958</c:v>
                </c:pt>
                <c:pt idx="511">
                  <c:v>23.620934028995958</c:v>
                </c:pt>
                <c:pt idx="512">
                  <c:v>23.620934028995958</c:v>
                </c:pt>
                <c:pt idx="513">
                  <c:v>23.620934028995958</c:v>
                </c:pt>
                <c:pt idx="514">
                  <c:v>23.620934028995958</c:v>
                </c:pt>
                <c:pt idx="515">
                  <c:v>24.499926146065636</c:v>
                </c:pt>
                <c:pt idx="516">
                  <c:v>24.499926146065636</c:v>
                </c:pt>
                <c:pt idx="517">
                  <c:v>24.499926146065636</c:v>
                </c:pt>
                <c:pt idx="518">
                  <c:v>24.499926146065636</c:v>
                </c:pt>
                <c:pt idx="519">
                  <c:v>24.499926146065636</c:v>
                </c:pt>
                <c:pt idx="520">
                  <c:v>24.499926146065636</c:v>
                </c:pt>
                <c:pt idx="521">
                  <c:v>24.499926146065636</c:v>
                </c:pt>
                <c:pt idx="522">
                  <c:v>24.499926146065636</c:v>
                </c:pt>
                <c:pt idx="523">
                  <c:v>24.499926146065636</c:v>
                </c:pt>
                <c:pt idx="524">
                  <c:v>24.499926146065636</c:v>
                </c:pt>
                <c:pt idx="525">
                  <c:v>24.499926146065636</c:v>
                </c:pt>
                <c:pt idx="526">
                  <c:v>24.499926146065636</c:v>
                </c:pt>
                <c:pt idx="527">
                  <c:v>24.499926146065636</c:v>
                </c:pt>
                <c:pt idx="528">
                  <c:v>24.499926146065636</c:v>
                </c:pt>
                <c:pt idx="529">
                  <c:v>24.499926146065636</c:v>
                </c:pt>
                <c:pt idx="530">
                  <c:v>24.499926146065636</c:v>
                </c:pt>
                <c:pt idx="531">
                  <c:v>24.499926146065636</c:v>
                </c:pt>
                <c:pt idx="532">
                  <c:v>24.499926146065636</c:v>
                </c:pt>
                <c:pt idx="533">
                  <c:v>24.499926146065636</c:v>
                </c:pt>
                <c:pt idx="534">
                  <c:v>24.499926146065636</c:v>
                </c:pt>
                <c:pt idx="535">
                  <c:v>24.499926146065636</c:v>
                </c:pt>
                <c:pt idx="536">
                  <c:v>24.499926146065636</c:v>
                </c:pt>
                <c:pt idx="537">
                  <c:v>24.499926146065636</c:v>
                </c:pt>
                <c:pt idx="538">
                  <c:v>24.499926146065636</c:v>
                </c:pt>
                <c:pt idx="539">
                  <c:v>24.499926146065636</c:v>
                </c:pt>
                <c:pt idx="540">
                  <c:v>24.499926146065636</c:v>
                </c:pt>
                <c:pt idx="541">
                  <c:v>24.499926146065636</c:v>
                </c:pt>
                <c:pt idx="542">
                  <c:v>24.499926146065636</c:v>
                </c:pt>
                <c:pt idx="543">
                  <c:v>24.499926146065636</c:v>
                </c:pt>
                <c:pt idx="544">
                  <c:v>24.499926146065636</c:v>
                </c:pt>
                <c:pt idx="545">
                  <c:v>24.499926146065636</c:v>
                </c:pt>
                <c:pt idx="546">
                  <c:v>24.499926146065636</c:v>
                </c:pt>
                <c:pt idx="547">
                  <c:v>24.499926146065636</c:v>
                </c:pt>
                <c:pt idx="548">
                  <c:v>24.499926146065636</c:v>
                </c:pt>
                <c:pt idx="549">
                  <c:v>24.499926146065636</c:v>
                </c:pt>
                <c:pt idx="550">
                  <c:v>24.499926146065636</c:v>
                </c:pt>
                <c:pt idx="551">
                  <c:v>24.499926146065636</c:v>
                </c:pt>
                <c:pt idx="552">
                  <c:v>24.499926146065636</c:v>
                </c:pt>
                <c:pt idx="553">
                  <c:v>24.499926146065636</c:v>
                </c:pt>
                <c:pt idx="554">
                  <c:v>24.499926146065636</c:v>
                </c:pt>
                <c:pt idx="555">
                  <c:v>24.499926146065636</c:v>
                </c:pt>
                <c:pt idx="556">
                  <c:v>24.499926146065636</c:v>
                </c:pt>
                <c:pt idx="557">
                  <c:v>24.499926146065636</c:v>
                </c:pt>
                <c:pt idx="558">
                  <c:v>24.499926146065636</c:v>
                </c:pt>
                <c:pt idx="559">
                  <c:v>24.499926146065636</c:v>
                </c:pt>
                <c:pt idx="560">
                  <c:v>24.499926146065636</c:v>
                </c:pt>
                <c:pt idx="561">
                  <c:v>24.499926146065636</c:v>
                </c:pt>
                <c:pt idx="562">
                  <c:v>24.499926146065636</c:v>
                </c:pt>
                <c:pt idx="563">
                  <c:v>24.499926146065636</c:v>
                </c:pt>
                <c:pt idx="564">
                  <c:v>24.499926146065636</c:v>
                </c:pt>
                <c:pt idx="565">
                  <c:v>24.499926146065636</c:v>
                </c:pt>
                <c:pt idx="566">
                  <c:v>24.499926146065636</c:v>
                </c:pt>
                <c:pt idx="567">
                  <c:v>24.499926146065636</c:v>
                </c:pt>
                <c:pt idx="568">
                  <c:v>24.499926146065636</c:v>
                </c:pt>
                <c:pt idx="569">
                  <c:v>24.499926146065636</c:v>
                </c:pt>
                <c:pt idx="570">
                  <c:v>24.499926146065636</c:v>
                </c:pt>
                <c:pt idx="571">
                  <c:v>24.499926146065636</c:v>
                </c:pt>
                <c:pt idx="572">
                  <c:v>24.499926146065636</c:v>
                </c:pt>
                <c:pt idx="573">
                  <c:v>24.499926146065636</c:v>
                </c:pt>
                <c:pt idx="574">
                  <c:v>24.499926146065636</c:v>
                </c:pt>
                <c:pt idx="575">
                  <c:v>24.499926146065636</c:v>
                </c:pt>
                <c:pt idx="576">
                  <c:v>24.499926146065636</c:v>
                </c:pt>
                <c:pt idx="577">
                  <c:v>24.499926146065636</c:v>
                </c:pt>
                <c:pt idx="578">
                  <c:v>24.499926146065636</c:v>
                </c:pt>
                <c:pt idx="579">
                  <c:v>24.499926146065636</c:v>
                </c:pt>
                <c:pt idx="580">
                  <c:v>24.499926146065636</c:v>
                </c:pt>
                <c:pt idx="581">
                  <c:v>24.499926146065636</c:v>
                </c:pt>
                <c:pt idx="582">
                  <c:v>24.499926146065636</c:v>
                </c:pt>
                <c:pt idx="583">
                  <c:v>24.499926146065636</c:v>
                </c:pt>
                <c:pt idx="584">
                  <c:v>24.499926146065636</c:v>
                </c:pt>
                <c:pt idx="585">
                  <c:v>24.499926146065636</c:v>
                </c:pt>
                <c:pt idx="586">
                  <c:v>24.499926146065636</c:v>
                </c:pt>
                <c:pt idx="587">
                  <c:v>24.499926146065636</c:v>
                </c:pt>
                <c:pt idx="588">
                  <c:v>24.499926146065636</c:v>
                </c:pt>
                <c:pt idx="589">
                  <c:v>24.499926146065636</c:v>
                </c:pt>
                <c:pt idx="590">
                  <c:v>24.499926146065636</c:v>
                </c:pt>
                <c:pt idx="591">
                  <c:v>24.499926146065636</c:v>
                </c:pt>
                <c:pt idx="592">
                  <c:v>24.499926146065636</c:v>
                </c:pt>
                <c:pt idx="593">
                  <c:v>24.499926146065636</c:v>
                </c:pt>
                <c:pt idx="594">
                  <c:v>24.499926146065636</c:v>
                </c:pt>
                <c:pt idx="595">
                  <c:v>24.499926146065636</c:v>
                </c:pt>
                <c:pt idx="596">
                  <c:v>24.499926146065636</c:v>
                </c:pt>
                <c:pt idx="597">
                  <c:v>24.499926146065636</c:v>
                </c:pt>
                <c:pt idx="598">
                  <c:v>24.499926146065636</c:v>
                </c:pt>
                <c:pt idx="599">
                  <c:v>24.499926146065636</c:v>
                </c:pt>
                <c:pt idx="600">
                  <c:v>24.499926146065636</c:v>
                </c:pt>
                <c:pt idx="601">
                  <c:v>24.499926146065636</c:v>
                </c:pt>
                <c:pt idx="602">
                  <c:v>24.499926146065636</c:v>
                </c:pt>
                <c:pt idx="603">
                  <c:v>24.499926146065636</c:v>
                </c:pt>
                <c:pt idx="604">
                  <c:v>24.499926146065636</c:v>
                </c:pt>
                <c:pt idx="605">
                  <c:v>24.499926146065636</c:v>
                </c:pt>
                <c:pt idx="606">
                  <c:v>24.499926146065636</c:v>
                </c:pt>
                <c:pt idx="607">
                  <c:v>24.499926146065636</c:v>
                </c:pt>
                <c:pt idx="608">
                  <c:v>24.499926146065636</c:v>
                </c:pt>
                <c:pt idx="609">
                  <c:v>24.499926146065636</c:v>
                </c:pt>
                <c:pt idx="610">
                  <c:v>24.499926146065636</c:v>
                </c:pt>
                <c:pt idx="611">
                  <c:v>24.499926146065636</c:v>
                </c:pt>
                <c:pt idx="612">
                  <c:v>24.499926146065636</c:v>
                </c:pt>
                <c:pt idx="613">
                  <c:v>24.499926146065636</c:v>
                </c:pt>
                <c:pt idx="614">
                  <c:v>24.499926146065636</c:v>
                </c:pt>
                <c:pt idx="615">
                  <c:v>24.499926146065636</c:v>
                </c:pt>
                <c:pt idx="616">
                  <c:v>24.499926146065636</c:v>
                </c:pt>
                <c:pt idx="617">
                  <c:v>24.499926146065636</c:v>
                </c:pt>
                <c:pt idx="618">
                  <c:v>24.499926146065636</c:v>
                </c:pt>
                <c:pt idx="619">
                  <c:v>24.499926146065636</c:v>
                </c:pt>
                <c:pt idx="620">
                  <c:v>24.499926146065636</c:v>
                </c:pt>
                <c:pt idx="621">
                  <c:v>24.499926146065636</c:v>
                </c:pt>
                <c:pt idx="622">
                  <c:v>24.499926146065636</c:v>
                </c:pt>
                <c:pt idx="623">
                  <c:v>24.499926146065636</c:v>
                </c:pt>
                <c:pt idx="624">
                  <c:v>24.499926146065636</c:v>
                </c:pt>
                <c:pt idx="625">
                  <c:v>24.499926146065636</c:v>
                </c:pt>
                <c:pt idx="626">
                  <c:v>24.499926146065636</c:v>
                </c:pt>
                <c:pt idx="627">
                  <c:v>24.499926146065636</c:v>
                </c:pt>
                <c:pt idx="628">
                  <c:v>24.499926146065636</c:v>
                </c:pt>
                <c:pt idx="629">
                  <c:v>24.499926146065636</c:v>
                </c:pt>
                <c:pt idx="630">
                  <c:v>24.499926146065636</c:v>
                </c:pt>
                <c:pt idx="631">
                  <c:v>24.499926146065636</c:v>
                </c:pt>
                <c:pt idx="632">
                  <c:v>24.499926146065636</c:v>
                </c:pt>
                <c:pt idx="633">
                  <c:v>24.499926146065636</c:v>
                </c:pt>
                <c:pt idx="634">
                  <c:v>24.499926146065636</c:v>
                </c:pt>
                <c:pt idx="635">
                  <c:v>24.499926146065636</c:v>
                </c:pt>
                <c:pt idx="636">
                  <c:v>24.499926146065636</c:v>
                </c:pt>
                <c:pt idx="637">
                  <c:v>24.499926146065636</c:v>
                </c:pt>
                <c:pt idx="638">
                  <c:v>24.499926146065636</c:v>
                </c:pt>
                <c:pt idx="639">
                  <c:v>24.499926146065636</c:v>
                </c:pt>
                <c:pt idx="640">
                  <c:v>24.499926146065636</c:v>
                </c:pt>
                <c:pt idx="641">
                  <c:v>24.499926146065636</c:v>
                </c:pt>
                <c:pt idx="642">
                  <c:v>24.499926146065636</c:v>
                </c:pt>
                <c:pt idx="643">
                  <c:v>24.499926146065636</c:v>
                </c:pt>
                <c:pt idx="644">
                  <c:v>24.499926146065636</c:v>
                </c:pt>
                <c:pt idx="645">
                  <c:v>24.499926146065636</c:v>
                </c:pt>
                <c:pt idx="646">
                  <c:v>24.499926146065636</c:v>
                </c:pt>
                <c:pt idx="647">
                  <c:v>24.499926146065636</c:v>
                </c:pt>
                <c:pt idx="648">
                  <c:v>24.499926146065636</c:v>
                </c:pt>
                <c:pt idx="649">
                  <c:v>24.499926146065636</c:v>
                </c:pt>
                <c:pt idx="650">
                  <c:v>24.499926146065636</c:v>
                </c:pt>
                <c:pt idx="651">
                  <c:v>24.499926146065636</c:v>
                </c:pt>
                <c:pt idx="652">
                  <c:v>24.499926146065636</c:v>
                </c:pt>
                <c:pt idx="653">
                  <c:v>24.499926146065636</c:v>
                </c:pt>
                <c:pt idx="654">
                  <c:v>24.499926146065636</c:v>
                </c:pt>
                <c:pt idx="655">
                  <c:v>24.499926146065636</c:v>
                </c:pt>
                <c:pt idx="656">
                  <c:v>24.499926146065636</c:v>
                </c:pt>
                <c:pt idx="657">
                  <c:v>24.499926146065636</c:v>
                </c:pt>
                <c:pt idx="658">
                  <c:v>24.499926146065636</c:v>
                </c:pt>
                <c:pt idx="659">
                  <c:v>24.499926146065636</c:v>
                </c:pt>
                <c:pt idx="660">
                  <c:v>24.499926146065636</c:v>
                </c:pt>
                <c:pt idx="661">
                  <c:v>24.499926146065636</c:v>
                </c:pt>
                <c:pt idx="662">
                  <c:v>24.499926146065636</c:v>
                </c:pt>
                <c:pt idx="663">
                  <c:v>24.499926146065636</c:v>
                </c:pt>
                <c:pt idx="664">
                  <c:v>24.499926146065636</c:v>
                </c:pt>
                <c:pt idx="665">
                  <c:v>24.499926146065636</c:v>
                </c:pt>
                <c:pt idx="666">
                  <c:v>24.499926146065636</c:v>
                </c:pt>
                <c:pt idx="667">
                  <c:v>24.499926146065636</c:v>
                </c:pt>
                <c:pt idx="668">
                  <c:v>24.499926146065636</c:v>
                </c:pt>
                <c:pt idx="669">
                  <c:v>24.499926146065636</c:v>
                </c:pt>
                <c:pt idx="670">
                  <c:v>24.499926146065636</c:v>
                </c:pt>
                <c:pt idx="671">
                  <c:v>24.499926146065636</c:v>
                </c:pt>
                <c:pt idx="672">
                  <c:v>24.499926146065636</c:v>
                </c:pt>
                <c:pt idx="673">
                  <c:v>24.499926146065636</c:v>
                </c:pt>
                <c:pt idx="674">
                  <c:v>24.499926146065636</c:v>
                </c:pt>
                <c:pt idx="675">
                  <c:v>24.499926146065636</c:v>
                </c:pt>
                <c:pt idx="676">
                  <c:v>24.499926146065636</c:v>
                </c:pt>
                <c:pt idx="677">
                  <c:v>24.499926146065636</c:v>
                </c:pt>
                <c:pt idx="678">
                  <c:v>24.499926146065636</c:v>
                </c:pt>
                <c:pt idx="679">
                  <c:v>24.499926146065636</c:v>
                </c:pt>
                <c:pt idx="680">
                  <c:v>24.499926146065636</c:v>
                </c:pt>
                <c:pt idx="681">
                  <c:v>24.499926146065636</c:v>
                </c:pt>
                <c:pt idx="682">
                  <c:v>24.499926146065636</c:v>
                </c:pt>
                <c:pt idx="683">
                  <c:v>24.499926146065636</c:v>
                </c:pt>
                <c:pt idx="684">
                  <c:v>24.499926146065636</c:v>
                </c:pt>
                <c:pt idx="685">
                  <c:v>24.499926146065636</c:v>
                </c:pt>
                <c:pt idx="686">
                  <c:v>24.499926146065636</c:v>
                </c:pt>
                <c:pt idx="687">
                  <c:v>24.499926146065636</c:v>
                </c:pt>
                <c:pt idx="688">
                  <c:v>24.499926146065636</c:v>
                </c:pt>
                <c:pt idx="689">
                  <c:v>24.499926146065636</c:v>
                </c:pt>
                <c:pt idx="690">
                  <c:v>24.499926146065636</c:v>
                </c:pt>
                <c:pt idx="691">
                  <c:v>24.499926146065636</c:v>
                </c:pt>
                <c:pt idx="692">
                  <c:v>24.499926146065636</c:v>
                </c:pt>
                <c:pt idx="693">
                  <c:v>24.499926146065636</c:v>
                </c:pt>
                <c:pt idx="694">
                  <c:v>24.499926146065636</c:v>
                </c:pt>
                <c:pt idx="695">
                  <c:v>24.499926146065636</c:v>
                </c:pt>
                <c:pt idx="696">
                  <c:v>24.499926146065636</c:v>
                </c:pt>
                <c:pt idx="697">
                  <c:v>24.499926146065636</c:v>
                </c:pt>
                <c:pt idx="698">
                  <c:v>24.499926146065636</c:v>
                </c:pt>
                <c:pt idx="699">
                  <c:v>24.499926146065636</c:v>
                </c:pt>
                <c:pt idx="700">
                  <c:v>24.499926146065636</c:v>
                </c:pt>
                <c:pt idx="701">
                  <c:v>24.499926146065636</c:v>
                </c:pt>
                <c:pt idx="702">
                  <c:v>24.499926146065636</c:v>
                </c:pt>
                <c:pt idx="703">
                  <c:v>24.499926146065636</c:v>
                </c:pt>
                <c:pt idx="704">
                  <c:v>24.499926146065636</c:v>
                </c:pt>
                <c:pt idx="705">
                  <c:v>24.499926146065636</c:v>
                </c:pt>
                <c:pt idx="706">
                  <c:v>24.499926146065636</c:v>
                </c:pt>
                <c:pt idx="707">
                  <c:v>24.499926146065636</c:v>
                </c:pt>
                <c:pt idx="708">
                  <c:v>25.005615537345754</c:v>
                </c:pt>
                <c:pt idx="709">
                  <c:v>25.005615537345754</c:v>
                </c:pt>
                <c:pt idx="710">
                  <c:v>25.005615537345754</c:v>
                </c:pt>
                <c:pt idx="711">
                  <c:v>25.005615537345754</c:v>
                </c:pt>
                <c:pt idx="712">
                  <c:v>25.005615537345754</c:v>
                </c:pt>
                <c:pt idx="713">
                  <c:v>25.005615537345754</c:v>
                </c:pt>
                <c:pt idx="714">
                  <c:v>25.005615537345754</c:v>
                </c:pt>
                <c:pt idx="715">
                  <c:v>25.005615537345754</c:v>
                </c:pt>
                <c:pt idx="716">
                  <c:v>25.005615537345754</c:v>
                </c:pt>
                <c:pt idx="717">
                  <c:v>25.005615537345754</c:v>
                </c:pt>
                <c:pt idx="718">
                  <c:v>25.005615537345754</c:v>
                </c:pt>
                <c:pt idx="719">
                  <c:v>25.005615537345754</c:v>
                </c:pt>
                <c:pt idx="720">
                  <c:v>25.005615537345754</c:v>
                </c:pt>
                <c:pt idx="721">
                  <c:v>25.005615537345754</c:v>
                </c:pt>
                <c:pt idx="722">
                  <c:v>25.005615537345754</c:v>
                </c:pt>
                <c:pt idx="723">
                  <c:v>25.005615537345754</c:v>
                </c:pt>
                <c:pt idx="724">
                  <c:v>25.005615537345754</c:v>
                </c:pt>
                <c:pt idx="725">
                  <c:v>25.005615537345754</c:v>
                </c:pt>
                <c:pt idx="726">
                  <c:v>25.005615537345754</c:v>
                </c:pt>
                <c:pt idx="727">
                  <c:v>25.005615537345754</c:v>
                </c:pt>
                <c:pt idx="728">
                  <c:v>25.005615537345754</c:v>
                </c:pt>
                <c:pt idx="729">
                  <c:v>25.005615537345754</c:v>
                </c:pt>
                <c:pt idx="730">
                  <c:v>25.005615537345754</c:v>
                </c:pt>
                <c:pt idx="731">
                  <c:v>25.005615537345754</c:v>
                </c:pt>
                <c:pt idx="732">
                  <c:v>25.005615537345754</c:v>
                </c:pt>
                <c:pt idx="733">
                  <c:v>25.005615537345754</c:v>
                </c:pt>
                <c:pt idx="734">
                  <c:v>25.005615537345754</c:v>
                </c:pt>
                <c:pt idx="735">
                  <c:v>25.005615537345754</c:v>
                </c:pt>
                <c:pt idx="736">
                  <c:v>25.005615537345754</c:v>
                </c:pt>
                <c:pt idx="737">
                  <c:v>25.005615537345754</c:v>
                </c:pt>
                <c:pt idx="738">
                  <c:v>25.005615537345754</c:v>
                </c:pt>
                <c:pt idx="739">
                  <c:v>25.005615537345754</c:v>
                </c:pt>
                <c:pt idx="740">
                  <c:v>25.005615537345754</c:v>
                </c:pt>
                <c:pt idx="741">
                  <c:v>25.005615537345754</c:v>
                </c:pt>
                <c:pt idx="742">
                  <c:v>25.005615537345754</c:v>
                </c:pt>
                <c:pt idx="743">
                  <c:v>25.005615537345754</c:v>
                </c:pt>
                <c:pt idx="744">
                  <c:v>25.005615537345754</c:v>
                </c:pt>
                <c:pt idx="745">
                  <c:v>25.005615537345754</c:v>
                </c:pt>
                <c:pt idx="746">
                  <c:v>25.005615537345754</c:v>
                </c:pt>
                <c:pt idx="747">
                  <c:v>25.005615537345754</c:v>
                </c:pt>
                <c:pt idx="748">
                  <c:v>25.005615537345754</c:v>
                </c:pt>
                <c:pt idx="749">
                  <c:v>25.005615537345754</c:v>
                </c:pt>
                <c:pt idx="750">
                  <c:v>25.005615537345754</c:v>
                </c:pt>
                <c:pt idx="751">
                  <c:v>25.005615537345754</c:v>
                </c:pt>
                <c:pt idx="752">
                  <c:v>25.005615537345754</c:v>
                </c:pt>
                <c:pt idx="753">
                  <c:v>25.005615537345754</c:v>
                </c:pt>
                <c:pt idx="754">
                  <c:v>25.005615537345754</c:v>
                </c:pt>
                <c:pt idx="755">
                  <c:v>25.005615537345754</c:v>
                </c:pt>
                <c:pt idx="756">
                  <c:v>25.005615537345754</c:v>
                </c:pt>
                <c:pt idx="757">
                  <c:v>25.005615537345754</c:v>
                </c:pt>
                <c:pt idx="758">
                  <c:v>25.005615537345754</c:v>
                </c:pt>
                <c:pt idx="759">
                  <c:v>25.005615537345754</c:v>
                </c:pt>
                <c:pt idx="760">
                  <c:v>25.005615537345754</c:v>
                </c:pt>
                <c:pt idx="761">
                  <c:v>25.005615537345754</c:v>
                </c:pt>
                <c:pt idx="762">
                  <c:v>25.005615537345754</c:v>
                </c:pt>
                <c:pt idx="763">
                  <c:v>25.005615537345754</c:v>
                </c:pt>
                <c:pt idx="764">
                  <c:v>25.005615537345754</c:v>
                </c:pt>
                <c:pt idx="765">
                  <c:v>25.005615537345754</c:v>
                </c:pt>
                <c:pt idx="766">
                  <c:v>25.005615537345754</c:v>
                </c:pt>
                <c:pt idx="767">
                  <c:v>25.005615537345754</c:v>
                </c:pt>
                <c:pt idx="768">
                  <c:v>25.005615537345754</c:v>
                </c:pt>
                <c:pt idx="769">
                  <c:v>25.005615537345754</c:v>
                </c:pt>
                <c:pt idx="770">
                  <c:v>25.005615537345754</c:v>
                </c:pt>
                <c:pt idx="771">
                  <c:v>25.005615537345754</c:v>
                </c:pt>
                <c:pt idx="772">
                  <c:v>25.005615537345754</c:v>
                </c:pt>
                <c:pt idx="773">
                  <c:v>25.005615537345754</c:v>
                </c:pt>
                <c:pt idx="774">
                  <c:v>25.005615537345754</c:v>
                </c:pt>
                <c:pt idx="775">
                  <c:v>25.005615537345754</c:v>
                </c:pt>
                <c:pt idx="776">
                  <c:v>25.005615537345754</c:v>
                </c:pt>
                <c:pt idx="777">
                  <c:v>25.005615537345754</c:v>
                </c:pt>
                <c:pt idx="778">
                  <c:v>25.005615537345754</c:v>
                </c:pt>
                <c:pt idx="779">
                  <c:v>25.005615537345754</c:v>
                </c:pt>
                <c:pt idx="780">
                  <c:v>25.005615537345754</c:v>
                </c:pt>
                <c:pt idx="781">
                  <c:v>25.005615537345754</c:v>
                </c:pt>
                <c:pt idx="782">
                  <c:v>25.005615537345754</c:v>
                </c:pt>
                <c:pt idx="783">
                  <c:v>25.005615537345754</c:v>
                </c:pt>
                <c:pt idx="784">
                  <c:v>25.005615537345754</c:v>
                </c:pt>
                <c:pt idx="785">
                  <c:v>25.005615537345754</c:v>
                </c:pt>
                <c:pt idx="786">
                  <c:v>25.005615537345754</c:v>
                </c:pt>
                <c:pt idx="787">
                  <c:v>25.005615537345754</c:v>
                </c:pt>
                <c:pt idx="788">
                  <c:v>25.005615537345754</c:v>
                </c:pt>
                <c:pt idx="789">
                  <c:v>25.005615537345754</c:v>
                </c:pt>
                <c:pt idx="790">
                  <c:v>25.005615537345754</c:v>
                </c:pt>
                <c:pt idx="791">
                  <c:v>25.005615537345754</c:v>
                </c:pt>
                <c:pt idx="792">
                  <c:v>25.005615537345754</c:v>
                </c:pt>
                <c:pt idx="793">
                  <c:v>25.005615537345754</c:v>
                </c:pt>
                <c:pt idx="794">
                  <c:v>25.005615537345754</c:v>
                </c:pt>
                <c:pt idx="795">
                  <c:v>25.005615537345754</c:v>
                </c:pt>
                <c:pt idx="796">
                  <c:v>25.005615537345754</c:v>
                </c:pt>
                <c:pt idx="797">
                  <c:v>25.005615537345754</c:v>
                </c:pt>
                <c:pt idx="798">
                  <c:v>25.005615537345754</c:v>
                </c:pt>
                <c:pt idx="799">
                  <c:v>25.005615537345754</c:v>
                </c:pt>
                <c:pt idx="800">
                  <c:v>25.005615537345754</c:v>
                </c:pt>
                <c:pt idx="801">
                  <c:v>25.005615537345754</c:v>
                </c:pt>
                <c:pt idx="802">
                  <c:v>25.005615537345754</c:v>
                </c:pt>
                <c:pt idx="803">
                  <c:v>25.005615537345754</c:v>
                </c:pt>
                <c:pt idx="804">
                  <c:v>25.005615537345754</c:v>
                </c:pt>
                <c:pt idx="805">
                  <c:v>25.005615537345754</c:v>
                </c:pt>
                <c:pt idx="806">
                  <c:v>25.005615537345754</c:v>
                </c:pt>
                <c:pt idx="807">
                  <c:v>25.005615537345754</c:v>
                </c:pt>
                <c:pt idx="808">
                  <c:v>25.005615537345754</c:v>
                </c:pt>
                <c:pt idx="809">
                  <c:v>25.005615537345754</c:v>
                </c:pt>
                <c:pt idx="810">
                  <c:v>25.005615537345754</c:v>
                </c:pt>
                <c:pt idx="811">
                  <c:v>25.005615537345754</c:v>
                </c:pt>
                <c:pt idx="812">
                  <c:v>25.005615537345754</c:v>
                </c:pt>
                <c:pt idx="813">
                  <c:v>25.005615537345754</c:v>
                </c:pt>
                <c:pt idx="814">
                  <c:v>25.005615537345754</c:v>
                </c:pt>
                <c:pt idx="815">
                  <c:v>25.005615537345754</c:v>
                </c:pt>
                <c:pt idx="816">
                  <c:v>25.005615537345754</c:v>
                </c:pt>
                <c:pt idx="817">
                  <c:v>25.005615537345754</c:v>
                </c:pt>
                <c:pt idx="818">
                  <c:v>25.005615537345754</c:v>
                </c:pt>
                <c:pt idx="819">
                  <c:v>25.005615537345754</c:v>
                </c:pt>
                <c:pt idx="820">
                  <c:v>25.005615537345754</c:v>
                </c:pt>
                <c:pt idx="821">
                  <c:v>25.005615537345754</c:v>
                </c:pt>
                <c:pt idx="822">
                  <c:v>25.005615537345754</c:v>
                </c:pt>
                <c:pt idx="823">
                  <c:v>25.005615537345754</c:v>
                </c:pt>
                <c:pt idx="824">
                  <c:v>25.005615537345754</c:v>
                </c:pt>
                <c:pt idx="825">
                  <c:v>25.005615537345754</c:v>
                </c:pt>
                <c:pt idx="826">
                  <c:v>25.005615537345754</c:v>
                </c:pt>
                <c:pt idx="827">
                  <c:v>25.005615537345754</c:v>
                </c:pt>
                <c:pt idx="828">
                  <c:v>25.005615537345754</c:v>
                </c:pt>
                <c:pt idx="829">
                  <c:v>25.005615537345754</c:v>
                </c:pt>
                <c:pt idx="830">
                  <c:v>25.005615537345754</c:v>
                </c:pt>
                <c:pt idx="831">
                  <c:v>25.005615537345754</c:v>
                </c:pt>
                <c:pt idx="832">
                  <c:v>25.005615537345754</c:v>
                </c:pt>
                <c:pt idx="833">
                  <c:v>25.005615537345754</c:v>
                </c:pt>
                <c:pt idx="834">
                  <c:v>25.005615537345754</c:v>
                </c:pt>
                <c:pt idx="835">
                  <c:v>25.005615537345754</c:v>
                </c:pt>
                <c:pt idx="836">
                  <c:v>25.005615537345754</c:v>
                </c:pt>
                <c:pt idx="837">
                  <c:v>25.005615537345754</c:v>
                </c:pt>
                <c:pt idx="838">
                  <c:v>25.005615537345754</c:v>
                </c:pt>
                <c:pt idx="839">
                  <c:v>25.005615537345754</c:v>
                </c:pt>
                <c:pt idx="840">
                  <c:v>25.005615537345754</c:v>
                </c:pt>
                <c:pt idx="841">
                  <c:v>25.005615537345754</c:v>
                </c:pt>
                <c:pt idx="842">
                  <c:v>25.005615537345754</c:v>
                </c:pt>
                <c:pt idx="843">
                  <c:v>25.005615537345754</c:v>
                </c:pt>
                <c:pt idx="844">
                  <c:v>25.005615537345754</c:v>
                </c:pt>
                <c:pt idx="845">
                  <c:v>25.005615537345754</c:v>
                </c:pt>
                <c:pt idx="846">
                  <c:v>25.005615537345754</c:v>
                </c:pt>
                <c:pt idx="847">
                  <c:v>25.005615537345754</c:v>
                </c:pt>
                <c:pt idx="848">
                  <c:v>25.005615537345754</c:v>
                </c:pt>
                <c:pt idx="849">
                  <c:v>25.005615537345754</c:v>
                </c:pt>
                <c:pt idx="850">
                  <c:v>25.005615537345754</c:v>
                </c:pt>
                <c:pt idx="851">
                  <c:v>25.005615537345754</c:v>
                </c:pt>
                <c:pt idx="852">
                  <c:v>25.005615537345754</c:v>
                </c:pt>
                <c:pt idx="853">
                  <c:v>25.005615537345754</c:v>
                </c:pt>
                <c:pt idx="854">
                  <c:v>25.005615537345754</c:v>
                </c:pt>
                <c:pt idx="855">
                  <c:v>25.005615537345754</c:v>
                </c:pt>
                <c:pt idx="856">
                  <c:v>25.005615537345754</c:v>
                </c:pt>
                <c:pt idx="857">
                  <c:v>25.005615537345754</c:v>
                </c:pt>
                <c:pt idx="858">
                  <c:v>25.005615537345754</c:v>
                </c:pt>
                <c:pt idx="859">
                  <c:v>25.005615537345754</c:v>
                </c:pt>
                <c:pt idx="860">
                  <c:v>25.005615537345754</c:v>
                </c:pt>
                <c:pt idx="861">
                  <c:v>25.005615537345754</c:v>
                </c:pt>
                <c:pt idx="862">
                  <c:v>25.005615537345754</c:v>
                </c:pt>
                <c:pt idx="863">
                  <c:v>25.005615537345754</c:v>
                </c:pt>
                <c:pt idx="864">
                  <c:v>25.005615537345754</c:v>
                </c:pt>
                <c:pt idx="865">
                  <c:v>25.005615537345754</c:v>
                </c:pt>
                <c:pt idx="866">
                  <c:v>25.005615537345754</c:v>
                </c:pt>
                <c:pt idx="867">
                  <c:v>25.005615537345754</c:v>
                </c:pt>
                <c:pt idx="868">
                  <c:v>25.005615537345754</c:v>
                </c:pt>
                <c:pt idx="869">
                  <c:v>25.005615537345754</c:v>
                </c:pt>
                <c:pt idx="870">
                  <c:v>25.2965416508879</c:v>
                </c:pt>
                <c:pt idx="871">
                  <c:v>25.2965416508879</c:v>
                </c:pt>
                <c:pt idx="872">
                  <c:v>25.2965416508879</c:v>
                </c:pt>
                <c:pt idx="873">
                  <c:v>25.2965416508879</c:v>
                </c:pt>
                <c:pt idx="874">
                  <c:v>25.2965416508879</c:v>
                </c:pt>
                <c:pt idx="875">
                  <c:v>25.2965416508879</c:v>
                </c:pt>
                <c:pt idx="876">
                  <c:v>25.2965416508879</c:v>
                </c:pt>
                <c:pt idx="877">
                  <c:v>25.2965416508879</c:v>
                </c:pt>
                <c:pt idx="878">
                  <c:v>25.2965416508879</c:v>
                </c:pt>
                <c:pt idx="879">
                  <c:v>25.2965416508879</c:v>
                </c:pt>
                <c:pt idx="880">
                  <c:v>25.2965416508879</c:v>
                </c:pt>
                <c:pt idx="881">
                  <c:v>25.2965416508879</c:v>
                </c:pt>
                <c:pt idx="882">
                  <c:v>25.2965416508879</c:v>
                </c:pt>
                <c:pt idx="883">
                  <c:v>25.2965416508879</c:v>
                </c:pt>
                <c:pt idx="884">
                  <c:v>25.2965416508879</c:v>
                </c:pt>
                <c:pt idx="885">
                  <c:v>25.2965416508879</c:v>
                </c:pt>
                <c:pt idx="886">
                  <c:v>25.2965416508879</c:v>
                </c:pt>
                <c:pt idx="887">
                  <c:v>25.2965416508879</c:v>
                </c:pt>
                <c:pt idx="888">
                  <c:v>25.2965416508879</c:v>
                </c:pt>
                <c:pt idx="889">
                  <c:v>25.2965416508879</c:v>
                </c:pt>
                <c:pt idx="890">
                  <c:v>25.2965416508879</c:v>
                </c:pt>
                <c:pt idx="891">
                  <c:v>25.2965416508879</c:v>
                </c:pt>
                <c:pt idx="892">
                  <c:v>25.2965416508879</c:v>
                </c:pt>
                <c:pt idx="893">
                  <c:v>25.2965416508879</c:v>
                </c:pt>
                <c:pt idx="894">
                  <c:v>25.2965416508879</c:v>
                </c:pt>
                <c:pt idx="895">
                  <c:v>25.2965416508879</c:v>
                </c:pt>
                <c:pt idx="896">
                  <c:v>25.2965416508879</c:v>
                </c:pt>
                <c:pt idx="897">
                  <c:v>25.2965416508879</c:v>
                </c:pt>
                <c:pt idx="898">
                  <c:v>25.2965416508879</c:v>
                </c:pt>
                <c:pt idx="899">
                  <c:v>25.2965416508879</c:v>
                </c:pt>
                <c:pt idx="900">
                  <c:v>25.2965416508879</c:v>
                </c:pt>
                <c:pt idx="901">
                  <c:v>25.2965416508879</c:v>
                </c:pt>
                <c:pt idx="902">
                  <c:v>25.2965416508879</c:v>
                </c:pt>
                <c:pt idx="903">
                  <c:v>25.2965416508879</c:v>
                </c:pt>
                <c:pt idx="904">
                  <c:v>25.2965416508879</c:v>
                </c:pt>
                <c:pt idx="905">
                  <c:v>25.2965416508879</c:v>
                </c:pt>
                <c:pt idx="906">
                  <c:v>25.2965416508879</c:v>
                </c:pt>
                <c:pt idx="907">
                  <c:v>25.2965416508879</c:v>
                </c:pt>
                <c:pt idx="908">
                  <c:v>25.2965416508879</c:v>
                </c:pt>
                <c:pt idx="909">
                  <c:v>25.2965416508879</c:v>
                </c:pt>
                <c:pt idx="910">
                  <c:v>25.2965416508879</c:v>
                </c:pt>
                <c:pt idx="911">
                  <c:v>25.2965416508879</c:v>
                </c:pt>
                <c:pt idx="912">
                  <c:v>25.2965416508879</c:v>
                </c:pt>
                <c:pt idx="913">
                  <c:v>25.2965416508879</c:v>
                </c:pt>
                <c:pt idx="914">
                  <c:v>25.2965416508879</c:v>
                </c:pt>
                <c:pt idx="915">
                  <c:v>25.2965416508879</c:v>
                </c:pt>
                <c:pt idx="916">
                  <c:v>25.2965416508879</c:v>
                </c:pt>
                <c:pt idx="917">
                  <c:v>25.2965416508879</c:v>
                </c:pt>
                <c:pt idx="918">
                  <c:v>25.2965416508879</c:v>
                </c:pt>
                <c:pt idx="919">
                  <c:v>25.2965416508879</c:v>
                </c:pt>
                <c:pt idx="920">
                  <c:v>25.2965416508879</c:v>
                </c:pt>
                <c:pt idx="921">
                  <c:v>25.2965416508879</c:v>
                </c:pt>
                <c:pt idx="922">
                  <c:v>25.2965416508879</c:v>
                </c:pt>
                <c:pt idx="923">
                  <c:v>25.2965416508879</c:v>
                </c:pt>
                <c:pt idx="924">
                  <c:v>25.2965416508879</c:v>
                </c:pt>
                <c:pt idx="925">
                  <c:v>25.2965416508879</c:v>
                </c:pt>
                <c:pt idx="926">
                  <c:v>25.2965416508879</c:v>
                </c:pt>
                <c:pt idx="927">
                  <c:v>25.2965416508879</c:v>
                </c:pt>
                <c:pt idx="928">
                  <c:v>25.2965416508879</c:v>
                </c:pt>
                <c:pt idx="929">
                  <c:v>25.2965416508879</c:v>
                </c:pt>
                <c:pt idx="930">
                  <c:v>25.2965416508879</c:v>
                </c:pt>
                <c:pt idx="931">
                  <c:v>25.2965416508879</c:v>
                </c:pt>
                <c:pt idx="932">
                  <c:v>25.2965416508879</c:v>
                </c:pt>
                <c:pt idx="933">
                  <c:v>25.2965416508879</c:v>
                </c:pt>
                <c:pt idx="934">
                  <c:v>25.2965416508879</c:v>
                </c:pt>
                <c:pt idx="935">
                  <c:v>25.2965416508879</c:v>
                </c:pt>
                <c:pt idx="936">
                  <c:v>25.2965416508879</c:v>
                </c:pt>
                <c:pt idx="937">
                  <c:v>25.2965416508879</c:v>
                </c:pt>
                <c:pt idx="938">
                  <c:v>25.2965416508879</c:v>
                </c:pt>
                <c:pt idx="939">
                  <c:v>25.2965416508879</c:v>
                </c:pt>
                <c:pt idx="940">
                  <c:v>25.2965416508879</c:v>
                </c:pt>
                <c:pt idx="941">
                  <c:v>25.2965416508879</c:v>
                </c:pt>
                <c:pt idx="942">
                  <c:v>25.2965416508879</c:v>
                </c:pt>
                <c:pt idx="943">
                  <c:v>25.2965416508879</c:v>
                </c:pt>
                <c:pt idx="944">
                  <c:v>25.2965416508879</c:v>
                </c:pt>
                <c:pt idx="945">
                  <c:v>25.2965416508879</c:v>
                </c:pt>
                <c:pt idx="946">
                  <c:v>25.2965416508879</c:v>
                </c:pt>
                <c:pt idx="947">
                  <c:v>25.2965416508879</c:v>
                </c:pt>
                <c:pt idx="948">
                  <c:v>25.2965416508879</c:v>
                </c:pt>
                <c:pt idx="949">
                  <c:v>25.2965416508879</c:v>
                </c:pt>
                <c:pt idx="950">
                  <c:v>25.2965416508879</c:v>
                </c:pt>
                <c:pt idx="951">
                  <c:v>25.2965416508879</c:v>
                </c:pt>
                <c:pt idx="952">
                  <c:v>25.2965416508879</c:v>
                </c:pt>
                <c:pt idx="953">
                  <c:v>25.2965416508879</c:v>
                </c:pt>
                <c:pt idx="954">
                  <c:v>25.2965416508879</c:v>
                </c:pt>
                <c:pt idx="955">
                  <c:v>25.2965416508879</c:v>
                </c:pt>
                <c:pt idx="956">
                  <c:v>25.2965416508879</c:v>
                </c:pt>
                <c:pt idx="957">
                  <c:v>25.2965416508879</c:v>
                </c:pt>
                <c:pt idx="958">
                  <c:v>25.2965416508879</c:v>
                </c:pt>
                <c:pt idx="959">
                  <c:v>25.2965416508879</c:v>
                </c:pt>
                <c:pt idx="960">
                  <c:v>25.2965416508879</c:v>
                </c:pt>
                <c:pt idx="961">
                  <c:v>25.2965416508879</c:v>
                </c:pt>
                <c:pt idx="962">
                  <c:v>25.2965416508879</c:v>
                </c:pt>
                <c:pt idx="963">
                  <c:v>25.2965416508879</c:v>
                </c:pt>
                <c:pt idx="964">
                  <c:v>25.2965416508879</c:v>
                </c:pt>
                <c:pt idx="965">
                  <c:v>25.2965416508879</c:v>
                </c:pt>
                <c:pt idx="966">
                  <c:v>25.2965416508879</c:v>
                </c:pt>
                <c:pt idx="967">
                  <c:v>25.2965416508879</c:v>
                </c:pt>
                <c:pt idx="968">
                  <c:v>25.2965416508879</c:v>
                </c:pt>
                <c:pt idx="969">
                  <c:v>25.2965416508879</c:v>
                </c:pt>
                <c:pt idx="970">
                  <c:v>25.2965416508879</c:v>
                </c:pt>
                <c:pt idx="971">
                  <c:v>25.2965416508879</c:v>
                </c:pt>
                <c:pt idx="972">
                  <c:v>25.2965416508879</c:v>
                </c:pt>
                <c:pt idx="973">
                  <c:v>25.2965416508879</c:v>
                </c:pt>
                <c:pt idx="974">
                  <c:v>25.2965416508879</c:v>
                </c:pt>
                <c:pt idx="975">
                  <c:v>25.2965416508879</c:v>
                </c:pt>
                <c:pt idx="976">
                  <c:v>25.2965416508879</c:v>
                </c:pt>
                <c:pt idx="977">
                  <c:v>25.2965416508879</c:v>
                </c:pt>
                <c:pt idx="978">
                  <c:v>25.2965416508879</c:v>
                </c:pt>
                <c:pt idx="979">
                  <c:v>25.2965416508879</c:v>
                </c:pt>
                <c:pt idx="980">
                  <c:v>25.2965416508879</c:v>
                </c:pt>
                <c:pt idx="981">
                  <c:v>25.2965416508879</c:v>
                </c:pt>
                <c:pt idx="982">
                  <c:v>25.463913173803338</c:v>
                </c:pt>
                <c:pt idx="983">
                  <c:v>25.463913173803338</c:v>
                </c:pt>
                <c:pt idx="984">
                  <c:v>25.463913173803338</c:v>
                </c:pt>
                <c:pt idx="985">
                  <c:v>25.463913173803338</c:v>
                </c:pt>
                <c:pt idx="986">
                  <c:v>25.463913173803338</c:v>
                </c:pt>
                <c:pt idx="987">
                  <c:v>25.463913173803338</c:v>
                </c:pt>
                <c:pt idx="988">
                  <c:v>25.463913173803338</c:v>
                </c:pt>
                <c:pt idx="989">
                  <c:v>25.463913173803338</c:v>
                </c:pt>
                <c:pt idx="990">
                  <c:v>25.463913173803338</c:v>
                </c:pt>
                <c:pt idx="991">
                  <c:v>25.463913173803338</c:v>
                </c:pt>
                <c:pt idx="992">
                  <c:v>25.463913173803338</c:v>
                </c:pt>
                <c:pt idx="993">
                  <c:v>25.463913173803338</c:v>
                </c:pt>
                <c:pt idx="994">
                  <c:v>25.463913173803338</c:v>
                </c:pt>
                <c:pt idx="995">
                  <c:v>25.463913173803338</c:v>
                </c:pt>
                <c:pt idx="996">
                  <c:v>25.463913173803338</c:v>
                </c:pt>
                <c:pt idx="997">
                  <c:v>25.463913173803338</c:v>
                </c:pt>
                <c:pt idx="998">
                  <c:v>25.463913173803338</c:v>
                </c:pt>
                <c:pt idx="999">
                  <c:v>25.463913173803338</c:v>
                </c:pt>
                <c:pt idx="1000">
                  <c:v>25.463913173803338</c:v>
                </c:pt>
                <c:pt idx="1001">
                  <c:v>25.463913173803338</c:v>
                </c:pt>
                <c:pt idx="1002">
                  <c:v>25.463913173803338</c:v>
                </c:pt>
                <c:pt idx="1003">
                  <c:v>25.463913173803338</c:v>
                </c:pt>
                <c:pt idx="1004">
                  <c:v>25.463913173803338</c:v>
                </c:pt>
                <c:pt idx="1005">
                  <c:v>25.463913173803338</c:v>
                </c:pt>
                <c:pt idx="1006">
                  <c:v>25.463913173803338</c:v>
                </c:pt>
                <c:pt idx="1007">
                  <c:v>25.463913173803338</c:v>
                </c:pt>
                <c:pt idx="1008">
                  <c:v>25.463913173803338</c:v>
                </c:pt>
                <c:pt idx="1009">
                  <c:v>25.463913173803338</c:v>
                </c:pt>
                <c:pt idx="1010">
                  <c:v>25.463913173803338</c:v>
                </c:pt>
                <c:pt idx="1011">
                  <c:v>25.463913173803338</c:v>
                </c:pt>
                <c:pt idx="1012">
                  <c:v>25.463913173803338</c:v>
                </c:pt>
                <c:pt idx="1013">
                  <c:v>25.463913173803338</c:v>
                </c:pt>
                <c:pt idx="1014">
                  <c:v>25.463913173803338</c:v>
                </c:pt>
                <c:pt idx="1015">
                  <c:v>25.463913173803338</c:v>
                </c:pt>
                <c:pt idx="1016">
                  <c:v>25.463913173803338</c:v>
                </c:pt>
                <c:pt idx="1017">
                  <c:v>25.463913173803338</c:v>
                </c:pt>
                <c:pt idx="1018">
                  <c:v>25.463913173803338</c:v>
                </c:pt>
                <c:pt idx="1019">
                  <c:v>25.463913173803338</c:v>
                </c:pt>
                <c:pt idx="1020">
                  <c:v>25.463913173803338</c:v>
                </c:pt>
                <c:pt idx="1021">
                  <c:v>25.463913173803338</c:v>
                </c:pt>
                <c:pt idx="1022">
                  <c:v>25.463913173803338</c:v>
                </c:pt>
                <c:pt idx="1023">
                  <c:v>25.463913173803338</c:v>
                </c:pt>
                <c:pt idx="1024">
                  <c:v>25.463913173803338</c:v>
                </c:pt>
                <c:pt idx="1025">
                  <c:v>25.463913173803338</c:v>
                </c:pt>
                <c:pt idx="1026">
                  <c:v>25.463913173803338</c:v>
                </c:pt>
                <c:pt idx="1027">
                  <c:v>25.463913173803338</c:v>
                </c:pt>
                <c:pt idx="1028">
                  <c:v>25.463913173803338</c:v>
                </c:pt>
                <c:pt idx="1029">
                  <c:v>25.463913173803338</c:v>
                </c:pt>
                <c:pt idx="1030">
                  <c:v>25.463913173803338</c:v>
                </c:pt>
                <c:pt idx="1031">
                  <c:v>25.463913173803338</c:v>
                </c:pt>
                <c:pt idx="1032">
                  <c:v>25.463913173803338</c:v>
                </c:pt>
                <c:pt idx="1033">
                  <c:v>25.463913173803338</c:v>
                </c:pt>
                <c:pt idx="1034">
                  <c:v>25.463913173803338</c:v>
                </c:pt>
                <c:pt idx="1035">
                  <c:v>25.463913173803338</c:v>
                </c:pt>
                <c:pt idx="1036">
                  <c:v>25.463913173803338</c:v>
                </c:pt>
                <c:pt idx="1037">
                  <c:v>25.463913173803338</c:v>
                </c:pt>
                <c:pt idx="1038">
                  <c:v>25.463913173803338</c:v>
                </c:pt>
                <c:pt idx="1039">
                  <c:v>25.463913173803338</c:v>
                </c:pt>
                <c:pt idx="1040">
                  <c:v>25.463913173803338</c:v>
                </c:pt>
                <c:pt idx="1041">
                  <c:v>25.463913173803338</c:v>
                </c:pt>
                <c:pt idx="1042">
                  <c:v>25.463913173803338</c:v>
                </c:pt>
                <c:pt idx="1043">
                  <c:v>25.463913173803338</c:v>
                </c:pt>
                <c:pt idx="1044">
                  <c:v>25.463913173803338</c:v>
                </c:pt>
                <c:pt idx="1045">
                  <c:v>25.463913173803338</c:v>
                </c:pt>
                <c:pt idx="1046">
                  <c:v>25.463913173803338</c:v>
                </c:pt>
                <c:pt idx="1047">
                  <c:v>25.463913173803338</c:v>
                </c:pt>
                <c:pt idx="1048">
                  <c:v>25.463913173803338</c:v>
                </c:pt>
                <c:pt idx="1049">
                  <c:v>25.463913173803338</c:v>
                </c:pt>
                <c:pt idx="1050">
                  <c:v>25.463913173803338</c:v>
                </c:pt>
                <c:pt idx="1051">
                  <c:v>25.463913173803338</c:v>
                </c:pt>
                <c:pt idx="1052">
                  <c:v>25.463913173803338</c:v>
                </c:pt>
                <c:pt idx="1053">
                  <c:v>25.463913173803338</c:v>
                </c:pt>
                <c:pt idx="1054">
                  <c:v>25.463913173803338</c:v>
                </c:pt>
                <c:pt idx="1055">
                  <c:v>25.463913173803338</c:v>
                </c:pt>
                <c:pt idx="1056">
                  <c:v>25.463913173803338</c:v>
                </c:pt>
                <c:pt idx="1057">
                  <c:v>25.463913173803338</c:v>
                </c:pt>
                <c:pt idx="1058">
                  <c:v>25.463913173803338</c:v>
                </c:pt>
                <c:pt idx="1059">
                  <c:v>25.463913173803338</c:v>
                </c:pt>
                <c:pt idx="1060">
                  <c:v>25.463913173803338</c:v>
                </c:pt>
                <c:pt idx="1061">
                  <c:v>25.463913173803338</c:v>
                </c:pt>
                <c:pt idx="1062">
                  <c:v>25.463913173803338</c:v>
                </c:pt>
                <c:pt idx="1063">
                  <c:v>25.463913173803338</c:v>
                </c:pt>
                <c:pt idx="1064">
                  <c:v>25.463913173803338</c:v>
                </c:pt>
                <c:pt idx="1065">
                  <c:v>25.463913173803338</c:v>
                </c:pt>
                <c:pt idx="1066">
                  <c:v>25.463913173803338</c:v>
                </c:pt>
                <c:pt idx="1067">
                  <c:v>25.463913173803338</c:v>
                </c:pt>
                <c:pt idx="1068">
                  <c:v>25.463913173803338</c:v>
                </c:pt>
                <c:pt idx="1069">
                  <c:v>25.463913173803338</c:v>
                </c:pt>
                <c:pt idx="1070">
                  <c:v>25.463913173803338</c:v>
                </c:pt>
                <c:pt idx="1071">
                  <c:v>25.463913173803338</c:v>
                </c:pt>
                <c:pt idx="1072">
                  <c:v>25.463913173803338</c:v>
                </c:pt>
                <c:pt idx="1073">
                  <c:v>25.463913173803338</c:v>
                </c:pt>
                <c:pt idx="1074">
                  <c:v>25.463913173803338</c:v>
                </c:pt>
                <c:pt idx="1075">
                  <c:v>25.463913173803338</c:v>
                </c:pt>
                <c:pt idx="1076">
                  <c:v>25.463913173803338</c:v>
                </c:pt>
                <c:pt idx="1077">
                  <c:v>25.463913173803338</c:v>
                </c:pt>
                <c:pt idx="1078">
                  <c:v>25.463913173803338</c:v>
                </c:pt>
                <c:pt idx="1079">
                  <c:v>25.463913173803338</c:v>
                </c:pt>
                <c:pt idx="1080">
                  <c:v>25.560203006097737</c:v>
                </c:pt>
                <c:pt idx="1081">
                  <c:v>25.560203006097737</c:v>
                </c:pt>
                <c:pt idx="1082">
                  <c:v>25.560203006097737</c:v>
                </c:pt>
                <c:pt idx="1083">
                  <c:v>25.560203006097737</c:v>
                </c:pt>
                <c:pt idx="1084">
                  <c:v>25.560203006097737</c:v>
                </c:pt>
                <c:pt idx="1085">
                  <c:v>25.560203006097737</c:v>
                </c:pt>
                <c:pt idx="1086">
                  <c:v>25.560203006097737</c:v>
                </c:pt>
                <c:pt idx="1087">
                  <c:v>25.560203006097737</c:v>
                </c:pt>
                <c:pt idx="1088">
                  <c:v>25.560203006097737</c:v>
                </c:pt>
                <c:pt idx="1089">
                  <c:v>25.560203006097737</c:v>
                </c:pt>
                <c:pt idx="1090">
                  <c:v>25.560203006097737</c:v>
                </c:pt>
                <c:pt idx="1091">
                  <c:v>25.560203006097737</c:v>
                </c:pt>
                <c:pt idx="1092">
                  <c:v>25.560203006097737</c:v>
                </c:pt>
                <c:pt idx="1093">
                  <c:v>25.560203006097737</c:v>
                </c:pt>
                <c:pt idx="1094">
                  <c:v>25.560203006097737</c:v>
                </c:pt>
                <c:pt idx="1095">
                  <c:v>25.560203006097737</c:v>
                </c:pt>
                <c:pt idx="1096">
                  <c:v>25.560203006097737</c:v>
                </c:pt>
                <c:pt idx="1097">
                  <c:v>25.560203006097737</c:v>
                </c:pt>
                <c:pt idx="1098">
                  <c:v>25.560203006097737</c:v>
                </c:pt>
                <c:pt idx="1099">
                  <c:v>25.560203006097737</c:v>
                </c:pt>
                <c:pt idx="1100">
                  <c:v>25.560203006097737</c:v>
                </c:pt>
                <c:pt idx="1101">
                  <c:v>25.560203006097737</c:v>
                </c:pt>
                <c:pt idx="1102">
                  <c:v>25.560203006097737</c:v>
                </c:pt>
                <c:pt idx="1103">
                  <c:v>25.560203006097737</c:v>
                </c:pt>
                <c:pt idx="1104">
                  <c:v>25.560203006097737</c:v>
                </c:pt>
                <c:pt idx="1105">
                  <c:v>25.560203006097737</c:v>
                </c:pt>
                <c:pt idx="1106">
                  <c:v>25.560203006097737</c:v>
                </c:pt>
                <c:pt idx="1107">
                  <c:v>25.560203006097737</c:v>
                </c:pt>
                <c:pt idx="1108">
                  <c:v>25.560203006097737</c:v>
                </c:pt>
                <c:pt idx="1109">
                  <c:v>25.560203006097737</c:v>
                </c:pt>
                <c:pt idx="1110">
                  <c:v>25.560203006097737</c:v>
                </c:pt>
                <c:pt idx="1111">
                  <c:v>25.560203006097737</c:v>
                </c:pt>
                <c:pt idx="1112">
                  <c:v>25.560203006097737</c:v>
                </c:pt>
                <c:pt idx="1113">
                  <c:v>25.560203006097737</c:v>
                </c:pt>
                <c:pt idx="1114">
                  <c:v>25.560203006097737</c:v>
                </c:pt>
                <c:pt idx="1115">
                  <c:v>25.560203006097737</c:v>
                </c:pt>
                <c:pt idx="1116">
                  <c:v>25.560203006097737</c:v>
                </c:pt>
                <c:pt idx="1117">
                  <c:v>25.560203006097737</c:v>
                </c:pt>
                <c:pt idx="1118">
                  <c:v>25.560203006097737</c:v>
                </c:pt>
                <c:pt idx="1119">
                  <c:v>25.560203006097737</c:v>
                </c:pt>
                <c:pt idx="1120">
                  <c:v>25.560203006097737</c:v>
                </c:pt>
                <c:pt idx="1121">
                  <c:v>25.560203006097737</c:v>
                </c:pt>
                <c:pt idx="1122">
                  <c:v>25.560203006097737</c:v>
                </c:pt>
                <c:pt idx="1123">
                  <c:v>25.560203006097737</c:v>
                </c:pt>
                <c:pt idx="1124">
                  <c:v>25.560203006097737</c:v>
                </c:pt>
                <c:pt idx="1125">
                  <c:v>25.560203006097737</c:v>
                </c:pt>
                <c:pt idx="1126">
                  <c:v>25.560203006097737</c:v>
                </c:pt>
                <c:pt idx="1127">
                  <c:v>25.560203006097737</c:v>
                </c:pt>
                <c:pt idx="1128">
                  <c:v>25.560203006097737</c:v>
                </c:pt>
                <c:pt idx="1129">
                  <c:v>25.560203006097737</c:v>
                </c:pt>
                <c:pt idx="1130">
                  <c:v>25.560203006097737</c:v>
                </c:pt>
                <c:pt idx="1131">
                  <c:v>25.560203006097737</c:v>
                </c:pt>
                <c:pt idx="1132">
                  <c:v>25.560203006097737</c:v>
                </c:pt>
                <c:pt idx="1133">
                  <c:v>25.560203006097737</c:v>
                </c:pt>
                <c:pt idx="1134">
                  <c:v>25.560203006097737</c:v>
                </c:pt>
                <c:pt idx="1135">
                  <c:v>25.560203006097737</c:v>
                </c:pt>
                <c:pt idx="1136">
                  <c:v>25.560203006097737</c:v>
                </c:pt>
                <c:pt idx="1137">
                  <c:v>25.560203006097737</c:v>
                </c:pt>
                <c:pt idx="1138">
                  <c:v>25.560203006097737</c:v>
                </c:pt>
                <c:pt idx="1139">
                  <c:v>25.560203006097737</c:v>
                </c:pt>
                <c:pt idx="1140">
                  <c:v>25.560203006097737</c:v>
                </c:pt>
                <c:pt idx="1141">
                  <c:v>25.560203006097737</c:v>
                </c:pt>
                <c:pt idx="1142">
                  <c:v>25.560203006097737</c:v>
                </c:pt>
                <c:pt idx="1143">
                  <c:v>25.615599119138825</c:v>
                </c:pt>
                <c:pt idx="1144">
                  <c:v>25.615599119138825</c:v>
                </c:pt>
                <c:pt idx="1145">
                  <c:v>25.615599119138825</c:v>
                </c:pt>
                <c:pt idx="1146">
                  <c:v>25.615599119138825</c:v>
                </c:pt>
                <c:pt idx="1147">
                  <c:v>25.615599119138825</c:v>
                </c:pt>
                <c:pt idx="1148">
                  <c:v>25.615599119138825</c:v>
                </c:pt>
                <c:pt idx="1149">
                  <c:v>25.615599119138825</c:v>
                </c:pt>
                <c:pt idx="1150">
                  <c:v>25.615599119138825</c:v>
                </c:pt>
                <c:pt idx="1151">
                  <c:v>25.615599119138825</c:v>
                </c:pt>
                <c:pt idx="1152">
                  <c:v>25.615599119138825</c:v>
                </c:pt>
                <c:pt idx="1153">
                  <c:v>25.615599119138825</c:v>
                </c:pt>
                <c:pt idx="1154">
                  <c:v>25.615599119138825</c:v>
                </c:pt>
                <c:pt idx="1155">
                  <c:v>25.615599119138825</c:v>
                </c:pt>
                <c:pt idx="1156">
                  <c:v>25.615599119138825</c:v>
                </c:pt>
                <c:pt idx="1157">
                  <c:v>25.615599119138825</c:v>
                </c:pt>
                <c:pt idx="1158">
                  <c:v>25.615599119138825</c:v>
                </c:pt>
                <c:pt idx="1159">
                  <c:v>25.615599119138825</c:v>
                </c:pt>
                <c:pt idx="1160">
                  <c:v>25.615599119138825</c:v>
                </c:pt>
                <c:pt idx="1161">
                  <c:v>25.615599119138825</c:v>
                </c:pt>
                <c:pt idx="1162">
                  <c:v>25.615599119138825</c:v>
                </c:pt>
                <c:pt idx="1163">
                  <c:v>25.615599119138825</c:v>
                </c:pt>
                <c:pt idx="1164">
                  <c:v>25.615599119138825</c:v>
                </c:pt>
                <c:pt idx="1165">
                  <c:v>25.615599119138825</c:v>
                </c:pt>
                <c:pt idx="1166">
                  <c:v>25.615599119138825</c:v>
                </c:pt>
                <c:pt idx="1167">
                  <c:v>25.615599119138825</c:v>
                </c:pt>
                <c:pt idx="1168">
                  <c:v>25.615599119138825</c:v>
                </c:pt>
                <c:pt idx="1169">
                  <c:v>25.615599119138825</c:v>
                </c:pt>
                <c:pt idx="1170">
                  <c:v>25.615599119138825</c:v>
                </c:pt>
                <c:pt idx="1171">
                  <c:v>25.615599119138825</c:v>
                </c:pt>
                <c:pt idx="1172">
                  <c:v>25.615599119138825</c:v>
                </c:pt>
                <c:pt idx="1173">
                  <c:v>25.615599119138825</c:v>
                </c:pt>
                <c:pt idx="1174">
                  <c:v>25.615599119138825</c:v>
                </c:pt>
                <c:pt idx="1175">
                  <c:v>25.615599119138825</c:v>
                </c:pt>
                <c:pt idx="1176">
                  <c:v>25.615599119138825</c:v>
                </c:pt>
                <c:pt idx="1177">
                  <c:v>25.615599119138825</c:v>
                </c:pt>
                <c:pt idx="1178">
                  <c:v>25.615599119138825</c:v>
                </c:pt>
                <c:pt idx="1179">
                  <c:v>25.615599119138825</c:v>
                </c:pt>
                <c:pt idx="1180">
                  <c:v>25.615599119138825</c:v>
                </c:pt>
                <c:pt idx="1181">
                  <c:v>25.615599119138825</c:v>
                </c:pt>
                <c:pt idx="1182">
                  <c:v>25.615599119138825</c:v>
                </c:pt>
                <c:pt idx="1183">
                  <c:v>25.615599119138825</c:v>
                </c:pt>
                <c:pt idx="1184">
                  <c:v>25.615599119138825</c:v>
                </c:pt>
                <c:pt idx="1185">
                  <c:v>25.615599119138825</c:v>
                </c:pt>
                <c:pt idx="1186">
                  <c:v>25.615599119138825</c:v>
                </c:pt>
                <c:pt idx="1187">
                  <c:v>25.615599119138825</c:v>
                </c:pt>
                <c:pt idx="1188">
                  <c:v>25.615599119138825</c:v>
                </c:pt>
                <c:pt idx="1189">
                  <c:v>25.615599119138825</c:v>
                </c:pt>
                <c:pt idx="1190">
                  <c:v>25.615599119138825</c:v>
                </c:pt>
                <c:pt idx="1191">
                  <c:v>25.615599119138825</c:v>
                </c:pt>
                <c:pt idx="1192">
                  <c:v>25.615599119138825</c:v>
                </c:pt>
                <c:pt idx="1193">
                  <c:v>25.615599119138825</c:v>
                </c:pt>
                <c:pt idx="1194">
                  <c:v>25.615599119138825</c:v>
                </c:pt>
                <c:pt idx="1195">
                  <c:v>25.615599119138825</c:v>
                </c:pt>
                <c:pt idx="1196">
                  <c:v>25.615599119138825</c:v>
                </c:pt>
                <c:pt idx="1197">
                  <c:v>25.615599119138825</c:v>
                </c:pt>
                <c:pt idx="1198">
                  <c:v>25.615599119138825</c:v>
                </c:pt>
                <c:pt idx="1199">
                  <c:v>25.615599119138825</c:v>
                </c:pt>
                <c:pt idx="1200">
                  <c:v>25.615599119138825</c:v>
                </c:pt>
                <c:pt idx="1201">
                  <c:v>25.615599119138825</c:v>
                </c:pt>
                <c:pt idx="1202">
                  <c:v>25.615599119138825</c:v>
                </c:pt>
                <c:pt idx="1203">
                  <c:v>25.615599119138825</c:v>
                </c:pt>
                <c:pt idx="1204">
                  <c:v>25.615599119138825</c:v>
                </c:pt>
                <c:pt idx="1205">
                  <c:v>25.615599119138825</c:v>
                </c:pt>
                <c:pt idx="1206">
                  <c:v>25.615599119138825</c:v>
                </c:pt>
                <c:pt idx="1207">
                  <c:v>25.615599119138825</c:v>
                </c:pt>
                <c:pt idx="1208">
                  <c:v>25.647468832346746</c:v>
                </c:pt>
                <c:pt idx="1209">
                  <c:v>25.647468832346746</c:v>
                </c:pt>
                <c:pt idx="1210">
                  <c:v>25.647468832346746</c:v>
                </c:pt>
                <c:pt idx="1211">
                  <c:v>25.647468832346746</c:v>
                </c:pt>
                <c:pt idx="1212">
                  <c:v>25.647468832346746</c:v>
                </c:pt>
                <c:pt idx="1213">
                  <c:v>25.647468832346746</c:v>
                </c:pt>
                <c:pt idx="1214">
                  <c:v>25.647468832346746</c:v>
                </c:pt>
                <c:pt idx="1215">
                  <c:v>25.647468832346746</c:v>
                </c:pt>
                <c:pt idx="1216">
                  <c:v>25.647468832346746</c:v>
                </c:pt>
                <c:pt idx="1217">
                  <c:v>25.647468832346746</c:v>
                </c:pt>
                <c:pt idx="1218">
                  <c:v>25.647468832346746</c:v>
                </c:pt>
                <c:pt idx="1219">
                  <c:v>25.647468832346746</c:v>
                </c:pt>
                <c:pt idx="1220">
                  <c:v>25.647468832346746</c:v>
                </c:pt>
                <c:pt idx="1221">
                  <c:v>25.647468832346746</c:v>
                </c:pt>
                <c:pt idx="1222">
                  <c:v>25.647468832346746</c:v>
                </c:pt>
                <c:pt idx="1223">
                  <c:v>25.647468832346746</c:v>
                </c:pt>
                <c:pt idx="1224">
                  <c:v>25.647468832346746</c:v>
                </c:pt>
                <c:pt idx="1225">
                  <c:v>25.647468832346746</c:v>
                </c:pt>
                <c:pt idx="1226">
                  <c:v>25.647468832346746</c:v>
                </c:pt>
                <c:pt idx="1227">
                  <c:v>25.647468832346746</c:v>
                </c:pt>
                <c:pt idx="1228">
                  <c:v>25.647468832346746</c:v>
                </c:pt>
                <c:pt idx="1229">
                  <c:v>25.647468832346746</c:v>
                </c:pt>
                <c:pt idx="1230">
                  <c:v>25.647468832346746</c:v>
                </c:pt>
                <c:pt idx="1231">
                  <c:v>25.647468832346746</c:v>
                </c:pt>
                <c:pt idx="1232">
                  <c:v>25.647468832346746</c:v>
                </c:pt>
                <c:pt idx="1233">
                  <c:v>25.647468832346746</c:v>
                </c:pt>
                <c:pt idx="1234">
                  <c:v>25.647468832346746</c:v>
                </c:pt>
                <c:pt idx="1235">
                  <c:v>25.647468832346746</c:v>
                </c:pt>
                <c:pt idx="1236">
                  <c:v>25.647468832346746</c:v>
                </c:pt>
                <c:pt idx="1237">
                  <c:v>25.647468832346746</c:v>
                </c:pt>
                <c:pt idx="1238">
                  <c:v>25.647468832346746</c:v>
                </c:pt>
                <c:pt idx="1239">
                  <c:v>25.647468832346746</c:v>
                </c:pt>
                <c:pt idx="1240">
                  <c:v>25.647468832346746</c:v>
                </c:pt>
                <c:pt idx="1241">
                  <c:v>25.647468832346746</c:v>
                </c:pt>
                <c:pt idx="1242">
                  <c:v>25.647468832346746</c:v>
                </c:pt>
                <c:pt idx="1243">
                  <c:v>25.647468832346746</c:v>
                </c:pt>
                <c:pt idx="1244">
                  <c:v>25.647468832346746</c:v>
                </c:pt>
                <c:pt idx="1245">
                  <c:v>25.647468832346746</c:v>
                </c:pt>
                <c:pt idx="1246">
                  <c:v>25.647468832346746</c:v>
                </c:pt>
                <c:pt idx="1247">
                  <c:v>25.647468832346746</c:v>
                </c:pt>
                <c:pt idx="1248">
                  <c:v>25.647468832346746</c:v>
                </c:pt>
                <c:pt idx="1249">
                  <c:v>25.647468832346746</c:v>
                </c:pt>
                <c:pt idx="1250">
                  <c:v>25.647468832346746</c:v>
                </c:pt>
                <c:pt idx="1251">
                  <c:v>25.647468832346746</c:v>
                </c:pt>
                <c:pt idx="1252">
                  <c:v>25.665803667846877</c:v>
                </c:pt>
                <c:pt idx="1253">
                  <c:v>25.665803667846877</c:v>
                </c:pt>
                <c:pt idx="1254">
                  <c:v>25.665803667846877</c:v>
                </c:pt>
                <c:pt idx="1255">
                  <c:v>25.665803667846877</c:v>
                </c:pt>
                <c:pt idx="1256">
                  <c:v>25.665803667846877</c:v>
                </c:pt>
                <c:pt idx="1257">
                  <c:v>25.665803667846877</c:v>
                </c:pt>
                <c:pt idx="1258">
                  <c:v>25.665803667846877</c:v>
                </c:pt>
                <c:pt idx="1259">
                  <c:v>25.665803667846877</c:v>
                </c:pt>
                <c:pt idx="1260">
                  <c:v>25.665803667846877</c:v>
                </c:pt>
                <c:pt idx="1261">
                  <c:v>25.665803667846877</c:v>
                </c:pt>
                <c:pt idx="1262">
                  <c:v>25.665803667846877</c:v>
                </c:pt>
                <c:pt idx="1263">
                  <c:v>25.665803667846877</c:v>
                </c:pt>
                <c:pt idx="1264">
                  <c:v>25.665803667846877</c:v>
                </c:pt>
                <c:pt idx="1265">
                  <c:v>25.665803667846877</c:v>
                </c:pt>
                <c:pt idx="1266">
                  <c:v>25.665803667846877</c:v>
                </c:pt>
                <c:pt idx="1267">
                  <c:v>25.665803667846877</c:v>
                </c:pt>
                <c:pt idx="1268">
                  <c:v>25.665803667846877</c:v>
                </c:pt>
                <c:pt idx="1269">
                  <c:v>25.665803667846877</c:v>
                </c:pt>
                <c:pt idx="1270">
                  <c:v>25.665803667846877</c:v>
                </c:pt>
                <c:pt idx="1271">
                  <c:v>25.665803667846877</c:v>
                </c:pt>
                <c:pt idx="1272">
                  <c:v>25.665803667846877</c:v>
                </c:pt>
                <c:pt idx="1273">
                  <c:v>25.665803667846877</c:v>
                </c:pt>
                <c:pt idx="1274">
                  <c:v>25.665803667846877</c:v>
                </c:pt>
                <c:pt idx="1275">
                  <c:v>25.665803667846877</c:v>
                </c:pt>
                <c:pt idx="1276">
                  <c:v>25.665803667846877</c:v>
                </c:pt>
                <c:pt idx="1277">
                  <c:v>25.665803667846877</c:v>
                </c:pt>
                <c:pt idx="1278">
                  <c:v>25.665803667846877</c:v>
                </c:pt>
                <c:pt idx="1279">
                  <c:v>25.665803667846877</c:v>
                </c:pt>
                <c:pt idx="1280">
                  <c:v>25.665803667846877</c:v>
                </c:pt>
                <c:pt idx="1281">
                  <c:v>25.665803667846877</c:v>
                </c:pt>
                <c:pt idx="1282">
                  <c:v>25.665803667846877</c:v>
                </c:pt>
                <c:pt idx="1283">
                  <c:v>25.665803667846877</c:v>
                </c:pt>
                <c:pt idx="1284">
                  <c:v>25.665803667846877</c:v>
                </c:pt>
                <c:pt idx="1285">
                  <c:v>25.665803667846877</c:v>
                </c:pt>
                <c:pt idx="1286">
                  <c:v>25.665803667846877</c:v>
                </c:pt>
                <c:pt idx="1287">
                  <c:v>25.665803667846877</c:v>
                </c:pt>
                <c:pt idx="1288">
                  <c:v>25.665803667846877</c:v>
                </c:pt>
                <c:pt idx="1289">
                  <c:v>25.665803667846877</c:v>
                </c:pt>
                <c:pt idx="1290">
                  <c:v>25.665803667846877</c:v>
                </c:pt>
                <c:pt idx="1291">
                  <c:v>25.665803667846877</c:v>
                </c:pt>
                <c:pt idx="1292">
                  <c:v>25.665803667846877</c:v>
                </c:pt>
                <c:pt idx="1293">
                  <c:v>25.665803667846877</c:v>
                </c:pt>
                <c:pt idx="1294">
                  <c:v>25.665803667846877</c:v>
                </c:pt>
                <c:pt idx="1295">
                  <c:v>25.665803667846877</c:v>
                </c:pt>
                <c:pt idx="1296">
                  <c:v>25.665803667846877</c:v>
                </c:pt>
                <c:pt idx="1297">
                  <c:v>25.665803667846877</c:v>
                </c:pt>
                <c:pt idx="1298">
                  <c:v>25.665803667846877</c:v>
                </c:pt>
                <c:pt idx="1299">
                  <c:v>25.665803667846877</c:v>
                </c:pt>
                <c:pt idx="1300">
                  <c:v>25.665803667846877</c:v>
                </c:pt>
                <c:pt idx="1301">
                  <c:v>25.665803667846877</c:v>
                </c:pt>
                <c:pt idx="1302">
                  <c:v>25.665803667846877</c:v>
                </c:pt>
                <c:pt idx="1303">
                  <c:v>25.665803667846877</c:v>
                </c:pt>
                <c:pt idx="1304">
                  <c:v>25.665803667846877</c:v>
                </c:pt>
                <c:pt idx="1305">
                  <c:v>25.676351807725755</c:v>
                </c:pt>
                <c:pt idx="1306">
                  <c:v>25.676351807725755</c:v>
                </c:pt>
                <c:pt idx="1307">
                  <c:v>25.676351807725755</c:v>
                </c:pt>
                <c:pt idx="1308">
                  <c:v>25.676351807725755</c:v>
                </c:pt>
                <c:pt idx="1309">
                  <c:v>25.676351807725755</c:v>
                </c:pt>
                <c:pt idx="1310">
                  <c:v>25.676351807725755</c:v>
                </c:pt>
                <c:pt idx="1311">
                  <c:v>25.676351807725755</c:v>
                </c:pt>
                <c:pt idx="1312">
                  <c:v>25.676351807725755</c:v>
                </c:pt>
                <c:pt idx="1313">
                  <c:v>25.676351807725755</c:v>
                </c:pt>
                <c:pt idx="1314">
                  <c:v>25.676351807725755</c:v>
                </c:pt>
                <c:pt idx="1315">
                  <c:v>25.676351807725755</c:v>
                </c:pt>
                <c:pt idx="1316">
                  <c:v>25.676351807725755</c:v>
                </c:pt>
                <c:pt idx="1317">
                  <c:v>25.676351807725755</c:v>
                </c:pt>
                <c:pt idx="1318">
                  <c:v>25.676351807725755</c:v>
                </c:pt>
                <c:pt idx="1319">
                  <c:v>25.676351807725755</c:v>
                </c:pt>
                <c:pt idx="1320">
                  <c:v>25.676351807725755</c:v>
                </c:pt>
                <c:pt idx="1321">
                  <c:v>25.676351807725755</c:v>
                </c:pt>
                <c:pt idx="1322">
                  <c:v>25.676351807725755</c:v>
                </c:pt>
                <c:pt idx="1323">
                  <c:v>25.676351807725755</c:v>
                </c:pt>
                <c:pt idx="1324">
                  <c:v>25.676351807725755</c:v>
                </c:pt>
                <c:pt idx="1325">
                  <c:v>25.676351807725755</c:v>
                </c:pt>
                <c:pt idx="1326">
                  <c:v>25.676351807725755</c:v>
                </c:pt>
                <c:pt idx="1327">
                  <c:v>25.676351807725755</c:v>
                </c:pt>
                <c:pt idx="1328">
                  <c:v>25.676351807725755</c:v>
                </c:pt>
                <c:pt idx="1329">
                  <c:v>25.676351807725755</c:v>
                </c:pt>
                <c:pt idx="1330">
                  <c:v>25.676351807725755</c:v>
                </c:pt>
                <c:pt idx="1331">
                  <c:v>25.676351807725755</c:v>
                </c:pt>
                <c:pt idx="1332">
                  <c:v>25.676351807725755</c:v>
                </c:pt>
                <c:pt idx="1333">
                  <c:v>25.676351807725755</c:v>
                </c:pt>
                <c:pt idx="1334">
                  <c:v>25.676351807725755</c:v>
                </c:pt>
                <c:pt idx="1335">
                  <c:v>25.676351807725755</c:v>
                </c:pt>
                <c:pt idx="1336">
                  <c:v>25.676351807725755</c:v>
                </c:pt>
                <c:pt idx="1337">
                  <c:v>25.676351807725755</c:v>
                </c:pt>
                <c:pt idx="1338">
                  <c:v>25.676351807725755</c:v>
                </c:pt>
                <c:pt idx="1339">
                  <c:v>25.676351807725755</c:v>
                </c:pt>
                <c:pt idx="1340">
                  <c:v>25.676351807725755</c:v>
                </c:pt>
                <c:pt idx="1341">
                  <c:v>25.676351807725755</c:v>
                </c:pt>
                <c:pt idx="1342">
                  <c:v>25.676351807725755</c:v>
                </c:pt>
                <c:pt idx="1343">
                  <c:v>25.676351807725755</c:v>
                </c:pt>
                <c:pt idx="1344">
                  <c:v>25.676351807725755</c:v>
                </c:pt>
                <c:pt idx="1345">
                  <c:v>25.676351807725755</c:v>
                </c:pt>
                <c:pt idx="1346">
                  <c:v>25.676351807725755</c:v>
                </c:pt>
                <c:pt idx="1347">
                  <c:v>25.676351807725755</c:v>
                </c:pt>
                <c:pt idx="1348">
                  <c:v>25.676351807725755</c:v>
                </c:pt>
                <c:pt idx="1349">
                  <c:v>25.676351807725755</c:v>
                </c:pt>
                <c:pt idx="1350">
                  <c:v>25.676351807725755</c:v>
                </c:pt>
                <c:pt idx="1351">
                  <c:v>25.676351807725755</c:v>
                </c:pt>
                <c:pt idx="1352">
                  <c:v>25.676351807725755</c:v>
                </c:pt>
                <c:pt idx="1353">
                  <c:v>25.676351807725755</c:v>
                </c:pt>
                <c:pt idx="1354">
                  <c:v>25.676351807725755</c:v>
                </c:pt>
                <c:pt idx="1355">
                  <c:v>25.676351807725755</c:v>
                </c:pt>
                <c:pt idx="1356">
                  <c:v>25.676351807725755</c:v>
                </c:pt>
                <c:pt idx="1357">
                  <c:v>25.676351807725755</c:v>
                </c:pt>
                <c:pt idx="1358">
                  <c:v>25.676351807725755</c:v>
                </c:pt>
                <c:pt idx="1359">
                  <c:v>25.676351807725755</c:v>
                </c:pt>
                <c:pt idx="1360">
                  <c:v>25.682420215315428</c:v>
                </c:pt>
                <c:pt idx="1361">
                  <c:v>25.682420215315428</c:v>
                </c:pt>
                <c:pt idx="1362">
                  <c:v>25.682420215315428</c:v>
                </c:pt>
                <c:pt idx="1363">
                  <c:v>25.682420215315428</c:v>
                </c:pt>
                <c:pt idx="1364">
                  <c:v>25.682420215315428</c:v>
                </c:pt>
                <c:pt idx="1365">
                  <c:v>25.682420215315428</c:v>
                </c:pt>
                <c:pt idx="1366">
                  <c:v>25.682420215315428</c:v>
                </c:pt>
                <c:pt idx="1367">
                  <c:v>25.682420215315428</c:v>
                </c:pt>
                <c:pt idx="1368">
                  <c:v>25.682420215315428</c:v>
                </c:pt>
                <c:pt idx="1369">
                  <c:v>25.682420215315428</c:v>
                </c:pt>
                <c:pt idx="1370">
                  <c:v>25.682420215315428</c:v>
                </c:pt>
                <c:pt idx="1371">
                  <c:v>25.682420215315428</c:v>
                </c:pt>
                <c:pt idx="1372">
                  <c:v>25.682420215315428</c:v>
                </c:pt>
                <c:pt idx="1373">
                  <c:v>25.682420215315428</c:v>
                </c:pt>
                <c:pt idx="1374">
                  <c:v>25.682420215315428</c:v>
                </c:pt>
                <c:pt idx="1375">
                  <c:v>25.682420215315428</c:v>
                </c:pt>
                <c:pt idx="1376">
                  <c:v>25.682420215315428</c:v>
                </c:pt>
                <c:pt idx="1377">
                  <c:v>25.682420215315428</c:v>
                </c:pt>
                <c:pt idx="1378">
                  <c:v>25.682420215315428</c:v>
                </c:pt>
                <c:pt idx="1379">
                  <c:v>25.682420215315428</c:v>
                </c:pt>
                <c:pt idx="1380">
                  <c:v>25.682420215315428</c:v>
                </c:pt>
                <c:pt idx="1381">
                  <c:v>25.682420215315428</c:v>
                </c:pt>
                <c:pt idx="1382">
                  <c:v>25.682420215315428</c:v>
                </c:pt>
                <c:pt idx="1383">
                  <c:v>25.682420215315428</c:v>
                </c:pt>
                <c:pt idx="1384">
                  <c:v>25.682420215315428</c:v>
                </c:pt>
                <c:pt idx="1385">
                  <c:v>25.682420215315428</c:v>
                </c:pt>
                <c:pt idx="1386">
                  <c:v>25.682420215315428</c:v>
                </c:pt>
                <c:pt idx="1387">
                  <c:v>25.682420215315428</c:v>
                </c:pt>
                <c:pt idx="1388">
                  <c:v>25.682420215315428</c:v>
                </c:pt>
                <c:pt idx="1389">
                  <c:v>25.682420215315428</c:v>
                </c:pt>
                <c:pt idx="1390">
                  <c:v>25.682420215315428</c:v>
                </c:pt>
                <c:pt idx="1391">
                  <c:v>25.682420215315428</c:v>
                </c:pt>
                <c:pt idx="1392">
                  <c:v>25.682420215315428</c:v>
                </c:pt>
                <c:pt idx="1393">
                  <c:v>25.682420215315428</c:v>
                </c:pt>
                <c:pt idx="1394">
                  <c:v>25.682420215315428</c:v>
                </c:pt>
                <c:pt idx="1395">
                  <c:v>25.682420215315428</c:v>
                </c:pt>
                <c:pt idx="1396">
                  <c:v>25.682420215315428</c:v>
                </c:pt>
                <c:pt idx="1397">
                  <c:v>25.682420215315428</c:v>
                </c:pt>
                <c:pt idx="1398">
                  <c:v>25.682420215315428</c:v>
                </c:pt>
                <c:pt idx="1399">
                  <c:v>25.682420215315428</c:v>
                </c:pt>
                <c:pt idx="1400">
                  <c:v>25.682420215315428</c:v>
                </c:pt>
                <c:pt idx="1401">
                  <c:v>25.682420215315428</c:v>
                </c:pt>
                <c:pt idx="1402">
                  <c:v>25.682420215315428</c:v>
                </c:pt>
                <c:pt idx="1403">
                  <c:v>25.685911406283434</c:v>
                </c:pt>
                <c:pt idx="1404">
                  <c:v>25.685911406283434</c:v>
                </c:pt>
                <c:pt idx="1405">
                  <c:v>25.685911406283434</c:v>
                </c:pt>
                <c:pt idx="1406">
                  <c:v>25.685911406283434</c:v>
                </c:pt>
                <c:pt idx="1407">
                  <c:v>25.685911406283434</c:v>
                </c:pt>
                <c:pt idx="1408">
                  <c:v>25.685911406283434</c:v>
                </c:pt>
                <c:pt idx="1409">
                  <c:v>25.685911406283434</c:v>
                </c:pt>
                <c:pt idx="1410">
                  <c:v>25.685911406283434</c:v>
                </c:pt>
                <c:pt idx="1411">
                  <c:v>25.685911406283434</c:v>
                </c:pt>
                <c:pt idx="1412">
                  <c:v>25.685911406283434</c:v>
                </c:pt>
                <c:pt idx="1413">
                  <c:v>25.685911406283434</c:v>
                </c:pt>
                <c:pt idx="1414">
                  <c:v>25.685911406283434</c:v>
                </c:pt>
                <c:pt idx="1415">
                  <c:v>25.685911406283434</c:v>
                </c:pt>
                <c:pt idx="1416">
                  <c:v>25.685911406283434</c:v>
                </c:pt>
                <c:pt idx="1417">
                  <c:v>25.685911406283434</c:v>
                </c:pt>
                <c:pt idx="1418">
                  <c:v>25.685911406283434</c:v>
                </c:pt>
                <c:pt idx="1419">
                  <c:v>25.685911406283434</c:v>
                </c:pt>
                <c:pt idx="1420">
                  <c:v>25.685911406283434</c:v>
                </c:pt>
                <c:pt idx="1421">
                  <c:v>25.685911406283434</c:v>
                </c:pt>
                <c:pt idx="1422">
                  <c:v>25.685911406283434</c:v>
                </c:pt>
                <c:pt idx="1423">
                  <c:v>25.685911406283434</c:v>
                </c:pt>
                <c:pt idx="1424">
                  <c:v>25.685911406283434</c:v>
                </c:pt>
                <c:pt idx="1425">
                  <c:v>25.685911406283434</c:v>
                </c:pt>
                <c:pt idx="1426">
                  <c:v>25.687919909205323</c:v>
                </c:pt>
                <c:pt idx="1427">
                  <c:v>25.687919909205323</c:v>
                </c:pt>
                <c:pt idx="1428">
                  <c:v>25.687919909205323</c:v>
                </c:pt>
                <c:pt idx="1429">
                  <c:v>25.687919909205323</c:v>
                </c:pt>
                <c:pt idx="1430">
                  <c:v>25.687919909205323</c:v>
                </c:pt>
                <c:pt idx="1431">
                  <c:v>25.687919909205323</c:v>
                </c:pt>
                <c:pt idx="1432">
                  <c:v>25.687919909205323</c:v>
                </c:pt>
                <c:pt idx="1433">
                  <c:v>25.687919909205323</c:v>
                </c:pt>
                <c:pt idx="1434">
                  <c:v>25.687919909205323</c:v>
                </c:pt>
                <c:pt idx="1435">
                  <c:v>25.687919909205323</c:v>
                </c:pt>
                <c:pt idx="1436">
                  <c:v>25.687919909205323</c:v>
                </c:pt>
                <c:pt idx="1437">
                  <c:v>25.687919909205323</c:v>
                </c:pt>
                <c:pt idx="1438">
                  <c:v>25.687919909205323</c:v>
                </c:pt>
                <c:pt idx="1439">
                  <c:v>25.687919909205323</c:v>
                </c:pt>
                <c:pt idx="1440">
                  <c:v>25.687919909205323</c:v>
                </c:pt>
                <c:pt idx="1441">
                  <c:v>25.687919909205323</c:v>
                </c:pt>
                <c:pt idx="1442">
                  <c:v>25.687919909205323</c:v>
                </c:pt>
                <c:pt idx="1443">
                  <c:v>25.687919909205323</c:v>
                </c:pt>
                <c:pt idx="1444">
                  <c:v>25.687919909205323</c:v>
                </c:pt>
                <c:pt idx="1445">
                  <c:v>25.687919909205323</c:v>
                </c:pt>
                <c:pt idx="1446">
                  <c:v>25.689075412878488</c:v>
                </c:pt>
                <c:pt idx="1447">
                  <c:v>25.689075412878488</c:v>
                </c:pt>
                <c:pt idx="1448">
                  <c:v>25.689075412878488</c:v>
                </c:pt>
                <c:pt idx="1449">
                  <c:v>25.689075412878488</c:v>
                </c:pt>
                <c:pt idx="1450">
                  <c:v>25.689075412878488</c:v>
                </c:pt>
                <c:pt idx="1451">
                  <c:v>25.689075412878488</c:v>
                </c:pt>
                <c:pt idx="1452">
                  <c:v>25.689075412878488</c:v>
                </c:pt>
                <c:pt idx="1453">
                  <c:v>25.689075412878488</c:v>
                </c:pt>
                <c:pt idx="1454">
                  <c:v>25.689075412878488</c:v>
                </c:pt>
                <c:pt idx="1455">
                  <c:v>25.689075412878488</c:v>
                </c:pt>
                <c:pt idx="1456">
                  <c:v>25.689075412878488</c:v>
                </c:pt>
                <c:pt idx="1457">
                  <c:v>25.689075412878488</c:v>
                </c:pt>
                <c:pt idx="1458">
                  <c:v>25.689075412878488</c:v>
                </c:pt>
                <c:pt idx="1459">
                  <c:v>25.689075412878488</c:v>
                </c:pt>
                <c:pt idx="1460">
                  <c:v>25.689075412878488</c:v>
                </c:pt>
                <c:pt idx="1461">
                  <c:v>25.689075412878488</c:v>
                </c:pt>
                <c:pt idx="1462">
                  <c:v>25.689075412878488</c:v>
                </c:pt>
                <c:pt idx="1463">
                  <c:v>25.689075412878488</c:v>
                </c:pt>
                <c:pt idx="1464">
                  <c:v>25.689075412878488</c:v>
                </c:pt>
                <c:pt idx="1465">
                  <c:v>25.689075412878488</c:v>
                </c:pt>
                <c:pt idx="1466">
                  <c:v>25.689075412878488</c:v>
                </c:pt>
                <c:pt idx="1467">
                  <c:v>25.689075412878488</c:v>
                </c:pt>
                <c:pt idx="1468">
                  <c:v>25.689075412878488</c:v>
                </c:pt>
                <c:pt idx="1469">
                  <c:v>25.689075412878488</c:v>
                </c:pt>
                <c:pt idx="1470">
                  <c:v>25.689075412878488</c:v>
                </c:pt>
                <c:pt idx="1471">
                  <c:v>25.689075412878488</c:v>
                </c:pt>
                <c:pt idx="1472">
                  <c:v>25.689740181012077</c:v>
                </c:pt>
                <c:pt idx="1473">
                  <c:v>25.689740181012077</c:v>
                </c:pt>
                <c:pt idx="1474">
                  <c:v>25.689740181012077</c:v>
                </c:pt>
                <c:pt idx="1475">
                  <c:v>25.689740181012077</c:v>
                </c:pt>
                <c:pt idx="1476">
                  <c:v>25.689740181012077</c:v>
                </c:pt>
                <c:pt idx="1477">
                  <c:v>25.689740181012077</c:v>
                </c:pt>
                <c:pt idx="1478">
                  <c:v>25.689740181012077</c:v>
                </c:pt>
                <c:pt idx="1479">
                  <c:v>25.689740181012077</c:v>
                </c:pt>
                <c:pt idx="1480">
                  <c:v>25.689740181012077</c:v>
                </c:pt>
                <c:pt idx="1481">
                  <c:v>25.689740181012077</c:v>
                </c:pt>
                <c:pt idx="1482">
                  <c:v>25.689740181012077</c:v>
                </c:pt>
                <c:pt idx="1483">
                  <c:v>25.689740181012077</c:v>
                </c:pt>
                <c:pt idx="1484">
                  <c:v>25.689740181012077</c:v>
                </c:pt>
                <c:pt idx="1485">
                  <c:v>25.689740181012077</c:v>
                </c:pt>
                <c:pt idx="1486">
                  <c:v>25.689740181012077</c:v>
                </c:pt>
                <c:pt idx="1487">
                  <c:v>25.689740181012077</c:v>
                </c:pt>
                <c:pt idx="1488">
                  <c:v>25.689740181012077</c:v>
                </c:pt>
                <c:pt idx="1489">
                  <c:v>25.690122626071922</c:v>
                </c:pt>
                <c:pt idx="1490">
                  <c:v>25.690122626071922</c:v>
                </c:pt>
                <c:pt idx="1491">
                  <c:v>25.690122626071922</c:v>
                </c:pt>
                <c:pt idx="1492">
                  <c:v>25.690122626071922</c:v>
                </c:pt>
                <c:pt idx="1493">
                  <c:v>25.690122626071922</c:v>
                </c:pt>
                <c:pt idx="1494">
                  <c:v>25.690342648988803</c:v>
                </c:pt>
                <c:pt idx="1495">
                  <c:v>25.690342648988803</c:v>
                </c:pt>
                <c:pt idx="1496">
                  <c:v>25.690342648988803</c:v>
                </c:pt>
                <c:pt idx="1497">
                  <c:v>25.690342648988803</c:v>
                </c:pt>
                <c:pt idx="1498">
                  <c:v>25.690342648988803</c:v>
                </c:pt>
                <c:pt idx="1499">
                  <c:v>25.690469229481099</c:v>
                </c:pt>
                <c:pt idx="1500">
                  <c:v>25.690469229481099</c:v>
                </c:pt>
                <c:pt idx="1501">
                  <c:v>25.690469229481099</c:v>
                </c:pt>
                <c:pt idx="1502">
                  <c:v>25.690583947213845</c:v>
                </c:pt>
                <c:pt idx="1503">
                  <c:v>25.690608049784686</c:v>
                </c:pt>
                <c:pt idx="1504">
                  <c:v>25.690608049784686</c:v>
                </c:pt>
                <c:pt idx="1505">
                  <c:v>25.690608049784686</c:v>
                </c:pt>
                <c:pt idx="1506">
                  <c:v>25.690608049784686</c:v>
                </c:pt>
                <c:pt idx="1507">
                  <c:v>25.690608049784686</c:v>
                </c:pt>
                <c:pt idx="1508">
                  <c:v>25.690608049784686</c:v>
                </c:pt>
              </c:numCache>
            </c:numRef>
          </c:yVal>
          <c:smooth val="0"/>
          <c:extLst>
            <c:ext xmlns:c16="http://schemas.microsoft.com/office/drawing/2014/chart" uri="{C3380CC4-5D6E-409C-BE32-E72D297353CC}">
              <c16:uniqueId val="{00000000-4D6A-47F6-A8DB-AFDF68F3DCA3}"/>
            </c:ext>
          </c:extLst>
        </c:ser>
        <c:ser>
          <c:idx val="2"/>
          <c:order val="2"/>
          <c:tx>
            <c:strRef>
              <c:f>'Sand flathead'!$AF$1</c:f>
              <c:strCache>
                <c:ptCount val="1"/>
                <c:pt idx="0">
                  <c:v>Vline</c:v>
                </c:pt>
              </c:strCache>
            </c:strRef>
          </c:tx>
          <c:spPr>
            <a:ln w="19050" cap="rnd">
              <a:solidFill>
                <a:srgbClr val="FF0000"/>
              </a:solidFill>
              <a:round/>
            </a:ln>
            <a:effectLst/>
          </c:spPr>
          <c:marker>
            <c:symbol val="none"/>
          </c:marker>
          <c:xVal>
            <c:numRef>
              <c:f>'Sand flathead'!$AC$2:$AC$1600</c:f>
              <c:numCache>
                <c:formatCode>[&gt;=5]#,##0;[&lt;5]0.0</c:formatCode>
                <c:ptCount val="1599"/>
                <c:pt idx="0">
                  <c:v>4.9852327080438386</c:v>
                </c:pt>
                <c:pt idx="1">
                  <c:v>4.9852327080438386</c:v>
                </c:pt>
                <c:pt idx="2" formatCode="General">
                  <c:v>0</c:v>
                </c:pt>
                <c:pt idx="3" formatCode="General">
                  <c:v>0</c:v>
                </c:pt>
                <c:pt idx="4" formatCode="General">
                  <c:v>0</c:v>
                </c:pt>
                <c:pt idx="5" formatCode="General">
                  <c:v>0</c:v>
                </c:pt>
                <c:pt idx="6" formatCode="General">
                  <c:v>1</c:v>
                </c:pt>
                <c:pt idx="7" formatCode="General">
                  <c:v>1</c:v>
                </c:pt>
                <c:pt idx="8" formatCode="General">
                  <c:v>1</c:v>
                </c:pt>
                <c:pt idx="9" formatCode="General">
                  <c:v>1</c:v>
                </c:pt>
                <c:pt idx="10" formatCode="General">
                  <c:v>1</c:v>
                </c:pt>
                <c:pt idx="11" formatCode="General">
                  <c:v>1</c:v>
                </c:pt>
                <c:pt idx="12" formatCode="General">
                  <c:v>1</c:v>
                </c:pt>
                <c:pt idx="13" formatCode="General">
                  <c:v>1</c:v>
                </c:pt>
                <c:pt idx="14" formatCode="General">
                  <c:v>1</c:v>
                </c:pt>
                <c:pt idx="15" formatCode="General">
                  <c:v>1</c:v>
                </c:pt>
                <c:pt idx="16" formatCode="General">
                  <c:v>1</c:v>
                </c:pt>
                <c:pt idx="17" formatCode="General">
                  <c:v>1</c:v>
                </c:pt>
                <c:pt idx="18" formatCode="General">
                  <c:v>1</c:v>
                </c:pt>
                <c:pt idx="19" formatCode="General">
                  <c:v>1</c:v>
                </c:pt>
                <c:pt idx="20" formatCode="General">
                  <c:v>1</c:v>
                </c:pt>
                <c:pt idx="21" formatCode="General">
                  <c:v>1</c:v>
                </c:pt>
                <c:pt idx="22" formatCode="General">
                  <c:v>1</c:v>
                </c:pt>
                <c:pt idx="23" formatCode="General">
                  <c:v>1</c:v>
                </c:pt>
                <c:pt idx="24" formatCode="General">
                  <c:v>1</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2</c:v>
                </c:pt>
                <c:pt idx="84" formatCode="General">
                  <c:v>2</c:v>
                </c:pt>
                <c:pt idx="85" formatCode="General">
                  <c:v>2</c:v>
                </c:pt>
                <c:pt idx="86" formatCode="General">
                  <c:v>2</c:v>
                </c:pt>
                <c:pt idx="87" formatCode="General">
                  <c:v>2</c:v>
                </c:pt>
                <c:pt idx="88" formatCode="General">
                  <c:v>2</c:v>
                </c:pt>
                <c:pt idx="89" formatCode="General">
                  <c:v>2</c:v>
                </c:pt>
                <c:pt idx="90" formatCode="General">
                  <c:v>2</c:v>
                </c:pt>
                <c:pt idx="91" formatCode="General">
                  <c:v>2</c:v>
                </c:pt>
                <c:pt idx="92" formatCode="General">
                  <c:v>2</c:v>
                </c:pt>
                <c:pt idx="93" formatCode="General">
                  <c:v>2</c:v>
                </c:pt>
                <c:pt idx="94" formatCode="General">
                  <c:v>2</c:v>
                </c:pt>
                <c:pt idx="95" formatCode="General">
                  <c:v>2</c:v>
                </c:pt>
                <c:pt idx="96" formatCode="General">
                  <c:v>2</c:v>
                </c:pt>
                <c:pt idx="97" formatCode="General">
                  <c:v>2</c:v>
                </c:pt>
                <c:pt idx="98" formatCode="General">
                  <c:v>2</c:v>
                </c:pt>
                <c:pt idx="99" formatCode="General">
                  <c:v>2</c:v>
                </c:pt>
                <c:pt idx="100" formatCode="General">
                  <c:v>2</c:v>
                </c:pt>
                <c:pt idx="101" formatCode="General">
                  <c:v>2</c:v>
                </c:pt>
                <c:pt idx="102" formatCode="General">
                  <c:v>2</c:v>
                </c:pt>
                <c:pt idx="103" formatCode="General">
                  <c:v>2</c:v>
                </c:pt>
                <c:pt idx="104" formatCode="General">
                  <c:v>2</c:v>
                </c:pt>
                <c:pt idx="105" formatCode="General">
                  <c:v>2</c:v>
                </c:pt>
                <c:pt idx="106" formatCode="General">
                  <c:v>2</c:v>
                </c:pt>
                <c:pt idx="107" formatCode="General">
                  <c:v>2</c:v>
                </c:pt>
                <c:pt idx="108" formatCode="General">
                  <c:v>2</c:v>
                </c:pt>
                <c:pt idx="109" formatCode="General">
                  <c:v>2</c:v>
                </c:pt>
                <c:pt idx="110" formatCode="General">
                  <c:v>2</c:v>
                </c:pt>
                <c:pt idx="111" formatCode="General">
                  <c:v>2</c:v>
                </c:pt>
                <c:pt idx="112" formatCode="General">
                  <c:v>2</c:v>
                </c:pt>
                <c:pt idx="113" formatCode="General">
                  <c:v>2</c:v>
                </c:pt>
                <c:pt idx="114" formatCode="General">
                  <c:v>2</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3</c:v>
                </c:pt>
                <c:pt idx="302" formatCode="General">
                  <c:v>3</c:v>
                </c:pt>
                <c:pt idx="303" formatCode="General">
                  <c:v>3</c:v>
                </c:pt>
                <c:pt idx="304" formatCode="General">
                  <c:v>3</c:v>
                </c:pt>
                <c:pt idx="305" formatCode="General">
                  <c:v>3</c:v>
                </c:pt>
                <c:pt idx="306" formatCode="General">
                  <c:v>3</c:v>
                </c:pt>
                <c:pt idx="307" formatCode="General">
                  <c:v>3</c:v>
                </c:pt>
                <c:pt idx="308" formatCode="General">
                  <c:v>3</c:v>
                </c:pt>
                <c:pt idx="309" formatCode="General">
                  <c:v>3</c:v>
                </c:pt>
                <c:pt idx="310" formatCode="General">
                  <c:v>3</c:v>
                </c:pt>
                <c:pt idx="311" formatCode="General">
                  <c:v>3</c:v>
                </c:pt>
                <c:pt idx="312" formatCode="General">
                  <c:v>3</c:v>
                </c:pt>
                <c:pt idx="313" formatCode="General">
                  <c:v>3</c:v>
                </c:pt>
                <c:pt idx="314" formatCode="General">
                  <c:v>3</c:v>
                </c:pt>
                <c:pt idx="315" formatCode="General">
                  <c:v>3</c:v>
                </c:pt>
                <c:pt idx="316" formatCode="General">
                  <c:v>3</c:v>
                </c:pt>
                <c:pt idx="317" formatCode="General">
                  <c:v>3</c:v>
                </c:pt>
                <c:pt idx="318" formatCode="General">
                  <c:v>3</c:v>
                </c:pt>
                <c:pt idx="319" formatCode="General">
                  <c:v>3</c:v>
                </c:pt>
                <c:pt idx="320" formatCode="General">
                  <c:v>3</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3</c:v>
                </c:pt>
                <c:pt idx="506" formatCode="General">
                  <c:v>3</c:v>
                </c:pt>
                <c:pt idx="507" formatCode="General">
                  <c:v>3</c:v>
                </c:pt>
                <c:pt idx="508" formatCode="General">
                  <c:v>3</c:v>
                </c:pt>
                <c:pt idx="509" formatCode="General">
                  <c:v>3</c:v>
                </c:pt>
                <c:pt idx="510" formatCode="General">
                  <c:v>3</c:v>
                </c:pt>
                <c:pt idx="511" formatCode="General">
                  <c:v>3</c:v>
                </c:pt>
                <c:pt idx="512" formatCode="General">
                  <c:v>3</c:v>
                </c:pt>
                <c:pt idx="513" formatCode="General">
                  <c:v>3</c:v>
                </c:pt>
                <c:pt idx="514" formatCode="General">
                  <c:v>3</c:v>
                </c:pt>
                <c:pt idx="515" formatCode="General">
                  <c:v>4</c:v>
                </c:pt>
                <c:pt idx="516" formatCode="General">
                  <c:v>4</c:v>
                </c:pt>
                <c:pt idx="517" formatCode="General">
                  <c:v>4</c:v>
                </c:pt>
                <c:pt idx="518" formatCode="General">
                  <c:v>4</c:v>
                </c:pt>
                <c:pt idx="519" formatCode="General">
                  <c:v>4</c:v>
                </c:pt>
                <c:pt idx="520" formatCode="General">
                  <c:v>4</c:v>
                </c:pt>
                <c:pt idx="521" formatCode="General">
                  <c:v>4</c:v>
                </c:pt>
                <c:pt idx="522" formatCode="General">
                  <c:v>4</c:v>
                </c:pt>
                <c:pt idx="523" formatCode="General">
                  <c:v>4</c:v>
                </c:pt>
                <c:pt idx="524" formatCode="General">
                  <c:v>4</c:v>
                </c:pt>
                <c:pt idx="525" formatCode="General">
                  <c:v>4</c:v>
                </c:pt>
                <c:pt idx="526" formatCode="General">
                  <c:v>4</c:v>
                </c:pt>
                <c:pt idx="527" formatCode="General">
                  <c:v>4</c:v>
                </c:pt>
                <c:pt idx="528" formatCode="General">
                  <c:v>4</c:v>
                </c:pt>
                <c:pt idx="529" formatCode="General">
                  <c:v>4</c:v>
                </c:pt>
                <c:pt idx="530" formatCode="General">
                  <c:v>4</c:v>
                </c:pt>
                <c:pt idx="531" formatCode="General">
                  <c:v>4</c:v>
                </c:pt>
                <c:pt idx="532" formatCode="General">
                  <c:v>4</c:v>
                </c:pt>
                <c:pt idx="533" formatCode="General">
                  <c:v>4</c:v>
                </c:pt>
                <c:pt idx="534" formatCode="General">
                  <c:v>4</c:v>
                </c:pt>
                <c:pt idx="535" formatCode="General">
                  <c:v>4</c:v>
                </c:pt>
                <c:pt idx="536" formatCode="General">
                  <c:v>4</c:v>
                </c:pt>
                <c:pt idx="537" formatCode="General">
                  <c:v>4</c:v>
                </c:pt>
                <c:pt idx="538" formatCode="General">
                  <c:v>4</c:v>
                </c:pt>
                <c:pt idx="539" formatCode="General">
                  <c:v>4</c:v>
                </c:pt>
                <c:pt idx="540" formatCode="General">
                  <c:v>4</c:v>
                </c:pt>
                <c:pt idx="541" formatCode="General">
                  <c:v>4</c:v>
                </c:pt>
                <c:pt idx="542" formatCode="General">
                  <c:v>4</c:v>
                </c:pt>
                <c:pt idx="543" formatCode="General">
                  <c:v>4</c:v>
                </c:pt>
                <c:pt idx="544" formatCode="General">
                  <c:v>4</c:v>
                </c:pt>
                <c:pt idx="545" formatCode="General">
                  <c:v>4</c:v>
                </c:pt>
                <c:pt idx="546" formatCode="General">
                  <c:v>4</c:v>
                </c:pt>
                <c:pt idx="547" formatCode="General">
                  <c:v>4</c:v>
                </c:pt>
                <c:pt idx="548" formatCode="General">
                  <c:v>4</c:v>
                </c:pt>
                <c:pt idx="549" formatCode="General">
                  <c:v>4</c:v>
                </c:pt>
                <c:pt idx="550" formatCode="General">
                  <c:v>4</c:v>
                </c:pt>
                <c:pt idx="551" formatCode="General">
                  <c:v>4</c:v>
                </c:pt>
                <c:pt idx="552" formatCode="General">
                  <c:v>4</c:v>
                </c:pt>
                <c:pt idx="553" formatCode="General">
                  <c:v>4</c:v>
                </c:pt>
                <c:pt idx="554" formatCode="General">
                  <c:v>4</c:v>
                </c:pt>
                <c:pt idx="555" formatCode="General">
                  <c:v>4</c:v>
                </c:pt>
                <c:pt idx="556" formatCode="General">
                  <c:v>4</c:v>
                </c:pt>
                <c:pt idx="557" formatCode="General">
                  <c:v>4</c:v>
                </c:pt>
                <c:pt idx="558" formatCode="General">
                  <c:v>4</c:v>
                </c:pt>
                <c:pt idx="559" formatCode="General">
                  <c:v>4</c:v>
                </c:pt>
                <c:pt idx="560" formatCode="General">
                  <c:v>4</c:v>
                </c:pt>
                <c:pt idx="561" formatCode="General">
                  <c:v>4</c:v>
                </c:pt>
                <c:pt idx="562" formatCode="General">
                  <c:v>4</c:v>
                </c:pt>
                <c:pt idx="563" formatCode="General">
                  <c:v>4</c:v>
                </c:pt>
                <c:pt idx="564" formatCode="General">
                  <c:v>4</c:v>
                </c:pt>
                <c:pt idx="565" formatCode="General">
                  <c:v>4</c:v>
                </c:pt>
                <c:pt idx="566" formatCode="General">
                  <c:v>4</c:v>
                </c:pt>
                <c:pt idx="567" formatCode="General">
                  <c:v>4</c:v>
                </c:pt>
                <c:pt idx="568" formatCode="General">
                  <c:v>4</c:v>
                </c:pt>
                <c:pt idx="569" formatCode="General">
                  <c:v>4</c:v>
                </c:pt>
                <c:pt idx="570" formatCode="General">
                  <c:v>4</c:v>
                </c:pt>
                <c:pt idx="571" formatCode="General">
                  <c:v>4</c:v>
                </c:pt>
                <c:pt idx="572" formatCode="General">
                  <c:v>4</c:v>
                </c:pt>
                <c:pt idx="573" formatCode="General">
                  <c:v>4</c:v>
                </c:pt>
                <c:pt idx="574" formatCode="General">
                  <c:v>4</c:v>
                </c:pt>
                <c:pt idx="575" formatCode="General">
                  <c:v>4</c:v>
                </c:pt>
                <c:pt idx="576" formatCode="General">
                  <c:v>4</c:v>
                </c:pt>
                <c:pt idx="577" formatCode="General">
                  <c:v>4</c:v>
                </c:pt>
                <c:pt idx="578" formatCode="General">
                  <c:v>4</c:v>
                </c:pt>
                <c:pt idx="579" formatCode="General">
                  <c:v>4</c:v>
                </c:pt>
                <c:pt idx="580" formatCode="General">
                  <c:v>4</c:v>
                </c:pt>
                <c:pt idx="581" formatCode="General">
                  <c:v>4</c:v>
                </c:pt>
                <c:pt idx="582" formatCode="General">
                  <c:v>4</c:v>
                </c:pt>
                <c:pt idx="583" formatCode="General">
                  <c:v>4</c:v>
                </c:pt>
                <c:pt idx="584" formatCode="General">
                  <c:v>4</c:v>
                </c:pt>
                <c:pt idx="585" formatCode="General">
                  <c:v>4</c:v>
                </c:pt>
                <c:pt idx="586" formatCode="General">
                  <c:v>4</c:v>
                </c:pt>
                <c:pt idx="587" formatCode="General">
                  <c:v>4</c:v>
                </c:pt>
                <c:pt idx="588" formatCode="General">
                  <c:v>4</c:v>
                </c:pt>
                <c:pt idx="589" formatCode="General">
                  <c:v>4</c:v>
                </c:pt>
                <c:pt idx="590" formatCode="General">
                  <c:v>4</c:v>
                </c:pt>
                <c:pt idx="591" formatCode="General">
                  <c:v>4</c:v>
                </c:pt>
                <c:pt idx="592" formatCode="General">
                  <c:v>4</c:v>
                </c:pt>
                <c:pt idx="593" formatCode="General">
                  <c:v>4</c:v>
                </c:pt>
                <c:pt idx="594" formatCode="General">
                  <c:v>4</c:v>
                </c:pt>
                <c:pt idx="595" formatCode="General">
                  <c:v>4</c:v>
                </c:pt>
                <c:pt idx="596" formatCode="General">
                  <c:v>4</c:v>
                </c:pt>
                <c:pt idx="597" formatCode="General">
                  <c:v>4</c:v>
                </c:pt>
                <c:pt idx="598" formatCode="General">
                  <c:v>4</c:v>
                </c:pt>
                <c:pt idx="599" formatCode="General">
                  <c:v>4</c:v>
                </c:pt>
                <c:pt idx="600" formatCode="General">
                  <c:v>4</c:v>
                </c:pt>
                <c:pt idx="601" formatCode="General">
                  <c:v>4</c:v>
                </c:pt>
                <c:pt idx="602" formatCode="General">
                  <c:v>4</c:v>
                </c:pt>
                <c:pt idx="603" formatCode="General">
                  <c:v>4</c:v>
                </c:pt>
                <c:pt idx="604" formatCode="General">
                  <c:v>4</c:v>
                </c:pt>
                <c:pt idx="605" formatCode="General">
                  <c:v>4</c:v>
                </c:pt>
                <c:pt idx="606" formatCode="General">
                  <c:v>4</c:v>
                </c:pt>
                <c:pt idx="607" formatCode="General">
                  <c:v>4</c:v>
                </c:pt>
                <c:pt idx="608" formatCode="General">
                  <c:v>4</c:v>
                </c:pt>
                <c:pt idx="609" formatCode="General">
                  <c:v>4</c:v>
                </c:pt>
                <c:pt idx="610" formatCode="General">
                  <c:v>4</c:v>
                </c:pt>
                <c:pt idx="611" formatCode="General">
                  <c:v>4</c:v>
                </c:pt>
                <c:pt idx="612" formatCode="General">
                  <c:v>4</c:v>
                </c:pt>
                <c:pt idx="613" formatCode="General">
                  <c:v>4</c:v>
                </c:pt>
                <c:pt idx="614" formatCode="General">
                  <c:v>4</c:v>
                </c:pt>
                <c:pt idx="615" formatCode="General">
                  <c:v>4</c:v>
                </c:pt>
                <c:pt idx="616" formatCode="General">
                  <c:v>4</c:v>
                </c:pt>
                <c:pt idx="617" formatCode="General">
                  <c:v>4</c:v>
                </c:pt>
                <c:pt idx="618" formatCode="General">
                  <c:v>4</c:v>
                </c:pt>
                <c:pt idx="619" formatCode="General">
                  <c:v>4</c:v>
                </c:pt>
                <c:pt idx="620" formatCode="General">
                  <c:v>4</c:v>
                </c:pt>
                <c:pt idx="621" formatCode="General">
                  <c:v>4</c:v>
                </c:pt>
                <c:pt idx="622" formatCode="General">
                  <c:v>4</c:v>
                </c:pt>
                <c:pt idx="623" formatCode="General">
                  <c:v>4</c:v>
                </c:pt>
                <c:pt idx="624" formatCode="General">
                  <c:v>4</c:v>
                </c:pt>
                <c:pt idx="625" formatCode="General">
                  <c:v>4</c:v>
                </c:pt>
                <c:pt idx="626" formatCode="General">
                  <c:v>4</c:v>
                </c:pt>
                <c:pt idx="627" formatCode="General">
                  <c:v>4</c:v>
                </c:pt>
                <c:pt idx="628" formatCode="General">
                  <c:v>4</c:v>
                </c:pt>
                <c:pt idx="629" formatCode="General">
                  <c:v>4</c:v>
                </c:pt>
                <c:pt idx="630" formatCode="General">
                  <c:v>4</c:v>
                </c:pt>
                <c:pt idx="631" formatCode="General">
                  <c:v>4</c:v>
                </c:pt>
                <c:pt idx="632" formatCode="General">
                  <c:v>4</c:v>
                </c:pt>
                <c:pt idx="633" formatCode="General">
                  <c:v>4</c:v>
                </c:pt>
                <c:pt idx="634" formatCode="General">
                  <c:v>4</c:v>
                </c:pt>
                <c:pt idx="635" formatCode="General">
                  <c:v>4</c:v>
                </c:pt>
                <c:pt idx="636" formatCode="General">
                  <c:v>4</c:v>
                </c:pt>
                <c:pt idx="637" formatCode="General">
                  <c:v>4</c:v>
                </c:pt>
                <c:pt idx="638" formatCode="General">
                  <c:v>4</c:v>
                </c:pt>
                <c:pt idx="639" formatCode="General">
                  <c:v>4</c:v>
                </c:pt>
                <c:pt idx="640" formatCode="General">
                  <c:v>4</c:v>
                </c:pt>
                <c:pt idx="641" formatCode="General">
                  <c:v>4</c:v>
                </c:pt>
                <c:pt idx="642" formatCode="General">
                  <c:v>4</c:v>
                </c:pt>
                <c:pt idx="643" formatCode="General">
                  <c:v>4</c:v>
                </c:pt>
                <c:pt idx="644" formatCode="General">
                  <c:v>4</c:v>
                </c:pt>
                <c:pt idx="645" formatCode="General">
                  <c:v>4</c:v>
                </c:pt>
                <c:pt idx="646" formatCode="General">
                  <c:v>4</c:v>
                </c:pt>
                <c:pt idx="647" formatCode="General">
                  <c:v>4</c:v>
                </c:pt>
                <c:pt idx="648" formatCode="General">
                  <c:v>4</c:v>
                </c:pt>
                <c:pt idx="649" formatCode="General">
                  <c:v>4</c:v>
                </c:pt>
                <c:pt idx="650" formatCode="General">
                  <c:v>4</c:v>
                </c:pt>
                <c:pt idx="651" formatCode="General">
                  <c:v>4</c:v>
                </c:pt>
                <c:pt idx="652" formatCode="General">
                  <c:v>4</c:v>
                </c:pt>
                <c:pt idx="653" formatCode="General">
                  <c:v>4</c:v>
                </c:pt>
                <c:pt idx="654" formatCode="General">
                  <c:v>4</c:v>
                </c:pt>
                <c:pt idx="655" formatCode="General">
                  <c:v>4</c:v>
                </c:pt>
                <c:pt idx="656" formatCode="General">
                  <c:v>4</c:v>
                </c:pt>
                <c:pt idx="657" formatCode="General">
                  <c:v>4</c:v>
                </c:pt>
                <c:pt idx="658" formatCode="General">
                  <c:v>4</c:v>
                </c:pt>
                <c:pt idx="659" formatCode="General">
                  <c:v>4</c:v>
                </c:pt>
                <c:pt idx="660" formatCode="General">
                  <c:v>4</c:v>
                </c:pt>
                <c:pt idx="661" formatCode="General">
                  <c:v>4</c:v>
                </c:pt>
                <c:pt idx="662" formatCode="General">
                  <c:v>4</c:v>
                </c:pt>
                <c:pt idx="663" formatCode="General">
                  <c:v>4</c:v>
                </c:pt>
                <c:pt idx="664" formatCode="General">
                  <c:v>4</c:v>
                </c:pt>
                <c:pt idx="665" formatCode="General">
                  <c:v>4</c:v>
                </c:pt>
                <c:pt idx="666" formatCode="General">
                  <c:v>4</c:v>
                </c:pt>
                <c:pt idx="667" formatCode="General">
                  <c:v>4</c:v>
                </c:pt>
                <c:pt idx="668" formatCode="General">
                  <c:v>4</c:v>
                </c:pt>
                <c:pt idx="669" formatCode="General">
                  <c:v>4</c:v>
                </c:pt>
                <c:pt idx="670" formatCode="General">
                  <c:v>4</c:v>
                </c:pt>
                <c:pt idx="671" formatCode="General">
                  <c:v>4</c:v>
                </c:pt>
                <c:pt idx="672" formatCode="General">
                  <c:v>4</c:v>
                </c:pt>
                <c:pt idx="673" formatCode="General">
                  <c:v>4</c:v>
                </c:pt>
                <c:pt idx="674" formatCode="General">
                  <c:v>4</c:v>
                </c:pt>
                <c:pt idx="675" formatCode="General">
                  <c:v>4</c:v>
                </c:pt>
                <c:pt idx="676" formatCode="General">
                  <c:v>4</c:v>
                </c:pt>
                <c:pt idx="677" formatCode="General">
                  <c:v>4</c:v>
                </c:pt>
                <c:pt idx="678" formatCode="General">
                  <c:v>4</c:v>
                </c:pt>
                <c:pt idx="679" formatCode="General">
                  <c:v>4</c:v>
                </c:pt>
                <c:pt idx="680" formatCode="General">
                  <c:v>4</c:v>
                </c:pt>
                <c:pt idx="681" formatCode="General">
                  <c:v>4</c:v>
                </c:pt>
                <c:pt idx="682" formatCode="General">
                  <c:v>4</c:v>
                </c:pt>
                <c:pt idx="683" formatCode="General">
                  <c:v>4</c:v>
                </c:pt>
                <c:pt idx="684" formatCode="General">
                  <c:v>4</c:v>
                </c:pt>
                <c:pt idx="685" formatCode="General">
                  <c:v>4</c:v>
                </c:pt>
                <c:pt idx="686" formatCode="General">
                  <c:v>4</c:v>
                </c:pt>
                <c:pt idx="687" formatCode="General">
                  <c:v>4</c:v>
                </c:pt>
                <c:pt idx="688" formatCode="General">
                  <c:v>4</c:v>
                </c:pt>
                <c:pt idx="689" formatCode="General">
                  <c:v>4</c:v>
                </c:pt>
                <c:pt idx="690" formatCode="General">
                  <c:v>4</c:v>
                </c:pt>
                <c:pt idx="691" formatCode="General">
                  <c:v>4</c:v>
                </c:pt>
                <c:pt idx="692" formatCode="General">
                  <c:v>4</c:v>
                </c:pt>
                <c:pt idx="693" formatCode="General">
                  <c:v>4</c:v>
                </c:pt>
                <c:pt idx="694" formatCode="General">
                  <c:v>4</c:v>
                </c:pt>
                <c:pt idx="695" formatCode="General">
                  <c:v>4</c:v>
                </c:pt>
                <c:pt idx="696" formatCode="General">
                  <c:v>4</c:v>
                </c:pt>
                <c:pt idx="697" formatCode="General">
                  <c:v>4</c:v>
                </c:pt>
                <c:pt idx="698" formatCode="General">
                  <c:v>4</c:v>
                </c:pt>
                <c:pt idx="699" formatCode="General">
                  <c:v>4</c:v>
                </c:pt>
                <c:pt idx="700" formatCode="General">
                  <c:v>4</c:v>
                </c:pt>
                <c:pt idx="701" formatCode="General">
                  <c:v>4</c:v>
                </c:pt>
                <c:pt idx="702" formatCode="General">
                  <c:v>4</c:v>
                </c:pt>
                <c:pt idx="703" formatCode="General">
                  <c:v>4</c:v>
                </c:pt>
                <c:pt idx="704" formatCode="General">
                  <c:v>4</c:v>
                </c:pt>
                <c:pt idx="705" formatCode="General">
                  <c:v>4</c:v>
                </c:pt>
                <c:pt idx="706" formatCode="General">
                  <c:v>4</c:v>
                </c:pt>
                <c:pt idx="707" formatCode="General">
                  <c:v>4</c:v>
                </c:pt>
                <c:pt idx="708" formatCode="General">
                  <c:v>5</c:v>
                </c:pt>
                <c:pt idx="709" formatCode="General">
                  <c:v>5</c:v>
                </c:pt>
                <c:pt idx="710" formatCode="General">
                  <c:v>5</c:v>
                </c:pt>
                <c:pt idx="711" formatCode="General">
                  <c:v>5</c:v>
                </c:pt>
                <c:pt idx="712" formatCode="General">
                  <c:v>5</c:v>
                </c:pt>
                <c:pt idx="713" formatCode="General">
                  <c:v>5</c:v>
                </c:pt>
                <c:pt idx="714" formatCode="General">
                  <c:v>5</c:v>
                </c:pt>
                <c:pt idx="715" formatCode="General">
                  <c:v>5</c:v>
                </c:pt>
                <c:pt idx="716" formatCode="General">
                  <c:v>5</c:v>
                </c:pt>
                <c:pt idx="717" formatCode="General">
                  <c:v>5</c:v>
                </c:pt>
                <c:pt idx="718" formatCode="General">
                  <c:v>5</c:v>
                </c:pt>
                <c:pt idx="719" formatCode="General">
                  <c:v>5</c:v>
                </c:pt>
                <c:pt idx="720" formatCode="General">
                  <c:v>5</c:v>
                </c:pt>
                <c:pt idx="721" formatCode="General">
                  <c:v>5</c:v>
                </c:pt>
                <c:pt idx="722" formatCode="General">
                  <c:v>5</c:v>
                </c:pt>
                <c:pt idx="723" formatCode="General">
                  <c:v>5</c:v>
                </c:pt>
                <c:pt idx="724" formatCode="General">
                  <c:v>5</c:v>
                </c:pt>
                <c:pt idx="725" formatCode="General">
                  <c:v>5</c:v>
                </c:pt>
                <c:pt idx="726" formatCode="General">
                  <c:v>5</c:v>
                </c:pt>
                <c:pt idx="727" formatCode="General">
                  <c:v>5</c:v>
                </c:pt>
                <c:pt idx="728" formatCode="General">
                  <c:v>5</c:v>
                </c:pt>
                <c:pt idx="729" formatCode="General">
                  <c:v>5</c:v>
                </c:pt>
                <c:pt idx="730" formatCode="General">
                  <c:v>5</c:v>
                </c:pt>
                <c:pt idx="731" formatCode="General">
                  <c:v>5</c:v>
                </c:pt>
                <c:pt idx="732" formatCode="General">
                  <c:v>5</c:v>
                </c:pt>
                <c:pt idx="733" formatCode="General">
                  <c:v>5</c:v>
                </c:pt>
                <c:pt idx="734" formatCode="General">
                  <c:v>5</c:v>
                </c:pt>
                <c:pt idx="735" formatCode="General">
                  <c:v>5</c:v>
                </c:pt>
                <c:pt idx="736" formatCode="General">
                  <c:v>5</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5</c:v>
                </c:pt>
                <c:pt idx="760" formatCode="General">
                  <c:v>5</c:v>
                </c:pt>
                <c:pt idx="761" formatCode="General">
                  <c:v>5</c:v>
                </c:pt>
                <c:pt idx="762" formatCode="General">
                  <c:v>5</c:v>
                </c:pt>
                <c:pt idx="763" formatCode="General">
                  <c:v>5</c:v>
                </c:pt>
                <c:pt idx="764" formatCode="General">
                  <c:v>5</c:v>
                </c:pt>
                <c:pt idx="765" formatCode="General">
                  <c:v>5</c:v>
                </c:pt>
                <c:pt idx="766" formatCode="General">
                  <c:v>5</c:v>
                </c:pt>
                <c:pt idx="767" formatCode="General">
                  <c:v>5</c:v>
                </c:pt>
                <c:pt idx="768" formatCode="General">
                  <c:v>5</c:v>
                </c:pt>
                <c:pt idx="769" formatCode="General">
                  <c:v>5</c:v>
                </c:pt>
                <c:pt idx="770" formatCode="General">
                  <c:v>5</c:v>
                </c:pt>
                <c:pt idx="771" formatCode="General">
                  <c:v>5</c:v>
                </c:pt>
                <c:pt idx="772" formatCode="General">
                  <c:v>5</c:v>
                </c:pt>
                <c:pt idx="773" formatCode="General">
                  <c:v>5</c:v>
                </c:pt>
                <c:pt idx="774" formatCode="General">
                  <c:v>5</c:v>
                </c:pt>
                <c:pt idx="775" formatCode="General">
                  <c:v>5</c:v>
                </c:pt>
                <c:pt idx="776" formatCode="General">
                  <c:v>5</c:v>
                </c:pt>
                <c:pt idx="777" formatCode="General">
                  <c:v>5</c:v>
                </c:pt>
                <c:pt idx="778" formatCode="General">
                  <c:v>5</c:v>
                </c:pt>
                <c:pt idx="779" formatCode="General">
                  <c:v>5</c:v>
                </c:pt>
                <c:pt idx="780" formatCode="General">
                  <c:v>5</c:v>
                </c:pt>
                <c:pt idx="781" formatCode="General">
                  <c:v>5</c:v>
                </c:pt>
                <c:pt idx="782" formatCode="General">
                  <c:v>5</c:v>
                </c:pt>
                <c:pt idx="783" formatCode="General">
                  <c:v>5</c:v>
                </c:pt>
                <c:pt idx="784" formatCode="General">
                  <c:v>5</c:v>
                </c:pt>
                <c:pt idx="785" formatCode="General">
                  <c:v>5</c:v>
                </c:pt>
                <c:pt idx="786" formatCode="General">
                  <c:v>5</c:v>
                </c:pt>
                <c:pt idx="787" formatCode="General">
                  <c:v>5</c:v>
                </c:pt>
                <c:pt idx="788" formatCode="General">
                  <c:v>5</c:v>
                </c:pt>
                <c:pt idx="789" formatCode="General">
                  <c:v>5</c:v>
                </c:pt>
                <c:pt idx="790" formatCode="General">
                  <c:v>5</c:v>
                </c:pt>
                <c:pt idx="791" formatCode="General">
                  <c:v>5</c:v>
                </c:pt>
                <c:pt idx="792" formatCode="General">
                  <c:v>5</c:v>
                </c:pt>
                <c:pt idx="793" formatCode="General">
                  <c:v>5</c:v>
                </c:pt>
                <c:pt idx="794" formatCode="General">
                  <c:v>5</c:v>
                </c:pt>
                <c:pt idx="795" formatCode="General">
                  <c:v>5</c:v>
                </c:pt>
                <c:pt idx="796" formatCode="General">
                  <c:v>5</c:v>
                </c:pt>
                <c:pt idx="797" formatCode="General">
                  <c:v>5</c:v>
                </c:pt>
                <c:pt idx="798" formatCode="General">
                  <c:v>5</c:v>
                </c:pt>
                <c:pt idx="799" formatCode="General">
                  <c:v>5</c:v>
                </c:pt>
                <c:pt idx="800" formatCode="General">
                  <c:v>5</c:v>
                </c:pt>
                <c:pt idx="801" formatCode="General">
                  <c:v>5</c:v>
                </c:pt>
                <c:pt idx="802" formatCode="General">
                  <c:v>5</c:v>
                </c:pt>
                <c:pt idx="803" formatCode="General">
                  <c:v>5</c:v>
                </c:pt>
                <c:pt idx="804" formatCode="General">
                  <c:v>5</c:v>
                </c:pt>
                <c:pt idx="805" formatCode="General">
                  <c:v>5</c:v>
                </c:pt>
                <c:pt idx="806" formatCode="General">
                  <c:v>5</c:v>
                </c:pt>
                <c:pt idx="807" formatCode="General">
                  <c:v>5</c:v>
                </c:pt>
                <c:pt idx="808" formatCode="General">
                  <c:v>5</c:v>
                </c:pt>
                <c:pt idx="809" formatCode="General">
                  <c:v>5</c:v>
                </c:pt>
                <c:pt idx="810" formatCode="General">
                  <c:v>5</c:v>
                </c:pt>
                <c:pt idx="811" formatCode="General">
                  <c:v>5</c:v>
                </c:pt>
                <c:pt idx="812" formatCode="General">
                  <c:v>5</c:v>
                </c:pt>
                <c:pt idx="813" formatCode="General">
                  <c:v>5</c:v>
                </c:pt>
                <c:pt idx="814" formatCode="General">
                  <c:v>5</c:v>
                </c:pt>
                <c:pt idx="815" formatCode="General">
                  <c:v>5</c:v>
                </c:pt>
                <c:pt idx="816" formatCode="General">
                  <c:v>5</c:v>
                </c:pt>
                <c:pt idx="817" formatCode="General">
                  <c:v>5</c:v>
                </c:pt>
                <c:pt idx="818" formatCode="General">
                  <c:v>5</c:v>
                </c:pt>
                <c:pt idx="819" formatCode="General">
                  <c:v>5</c:v>
                </c:pt>
                <c:pt idx="820" formatCode="General">
                  <c:v>5</c:v>
                </c:pt>
                <c:pt idx="821" formatCode="General">
                  <c:v>5</c:v>
                </c:pt>
                <c:pt idx="822" formatCode="General">
                  <c:v>5</c:v>
                </c:pt>
                <c:pt idx="823" formatCode="General">
                  <c:v>5</c:v>
                </c:pt>
                <c:pt idx="824" formatCode="General">
                  <c:v>5</c:v>
                </c:pt>
                <c:pt idx="825" formatCode="General">
                  <c:v>5</c:v>
                </c:pt>
                <c:pt idx="826" formatCode="General">
                  <c:v>5</c:v>
                </c:pt>
                <c:pt idx="827" formatCode="General">
                  <c:v>5</c:v>
                </c:pt>
                <c:pt idx="828" formatCode="General">
                  <c:v>5</c:v>
                </c:pt>
                <c:pt idx="829" formatCode="General">
                  <c:v>5</c:v>
                </c:pt>
                <c:pt idx="830" formatCode="General">
                  <c:v>5</c:v>
                </c:pt>
                <c:pt idx="831" formatCode="General">
                  <c:v>5</c:v>
                </c:pt>
                <c:pt idx="832" formatCode="General">
                  <c:v>5</c:v>
                </c:pt>
                <c:pt idx="833" formatCode="General">
                  <c:v>5</c:v>
                </c:pt>
                <c:pt idx="834" formatCode="General">
                  <c:v>5</c:v>
                </c:pt>
                <c:pt idx="835" formatCode="General">
                  <c:v>5</c:v>
                </c:pt>
                <c:pt idx="836" formatCode="General">
                  <c:v>5</c:v>
                </c:pt>
                <c:pt idx="837" formatCode="General">
                  <c:v>5</c:v>
                </c:pt>
                <c:pt idx="838" formatCode="General">
                  <c:v>5</c:v>
                </c:pt>
                <c:pt idx="839" formatCode="General">
                  <c:v>5</c:v>
                </c:pt>
                <c:pt idx="840" formatCode="General">
                  <c:v>5</c:v>
                </c:pt>
                <c:pt idx="841" formatCode="General">
                  <c:v>5</c:v>
                </c:pt>
                <c:pt idx="842" formatCode="General">
                  <c:v>5</c:v>
                </c:pt>
                <c:pt idx="843" formatCode="General">
                  <c:v>5</c:v>
                </c:pt>
                <c:pt idx="844" formatCode="General">
                  <c:v>5</c:v>
                </c:pt>
                <c:pt idx="845" formatCode="General">
                  <c:v>5</c:v>
                </c:pt>
                <c:pt idx="846" formatCode="General">
                  <c:v>5</c:v>
                </c:pt>
                <c:pt idx="847" formatCode="General">
                  <c:v>5</c:v>
                </c:pt>
                <c:pt idx="848" formatCode="General">
                  <c:v>5</c:v>
                </c:pt>
                <c:pt idx="849" formatCode="General">
                  <c:v>5</c:v>
                </c:pt>
                <c:pt idx="850" formatCode="General">
                  <c:v>5</c:v>
                </c:pt>
                <c:pt idx="851" formatCode="General">
                  <c:v>5</c:v>
                </c:pt>
                <c:pt idx="852" formatCode="General">
                  <c:v>5</c:v>
                </c:pt>
                <c:pt idx="853" formatCode="General">
                  <c:v>5</c:v>
                </c:pt>
                <c:pt idx="854" formatCode="General">
                  <c:v>5</c:v>
                </c:pt>
                <c:pt idx="855" formatCode="General">
                  <c:v>5</c:v>
                </c:pt>
                <c:pt idx="856" formatCode="General">
                  <c:v>5</c:v>
                </c:pt>
                <c:pt idx="857" formatCode="General">
                  <c:v>5</c:v>
                </c:pt>
                <c:pt idx="858" formatCode="General">
                  <c:v>5</c:v>
                </c:pt>
                <c:pt idx="859" formatCode="General">
                  <c:v>5</c:v>
                </c:pt>
                <c:pt idx="860" formatCode="General">
                  <c:v>5</c:v>
                </c:pt>
                <c:pt idx="861" formatCode="General">
                  <c:v>5</c:v>
                </c:pt>
                <c:pt idx="862" formatCode="General">
                  <c:v>5</c:v>
                </c:pt>
                <c:pt idx="863" formatCode="General">
                  <c:v>5</c:v>
                </c:pt>
                <c:pt idx="864" formatCode="General">
                  <c:v>5</c:v>
                </c:pt>
                <c:pt idx="865" formatCode="General">
                  <c:v>5</c:v>
                </c:pt>
                <c:pt idx="866" formatCode="General">
                  <c:v>5</c:v>
                </c:pt>
                <c:pt idx="867" formatCode="General">
                  <c:v>5</c:v>
                </c:pt>
                <c:pt idx="868" formatCode="General">
                  <c:v>5</c:v>
                </c:pt>
                <c:pt idx="869" formatCode="General">
                  <c:v>5</c:v>
                </c:pt>
                <c:pt idx="870" formatCode="General">
                  <c:v>6</c:v>
                </c:pt>
                <c:pt idx="871" formatCode="General">
                  <c:v>6</c:v>
                </c:pt>
                <c:pt idx="872" formatCode="General">
                  <c:v>6</c:v>
                </c:pt>
                <c:pt idx="873" formatCode="General">
                  <c:v>6</c:v>
                </c:pt>
                <c:pt idx="874" formatCode="General">
                  <c:v>6</c:v>
                </c:pt>
                <c:pt idx="875" formatCode="General">
                  <c:v>6</c:v>
                </c:pt>
                <c:pt idx="876" formatCode="General">
                  <c:v>6</c:v>
                </c:pt>
                <c:pt idx="877" formatCode="General">
                  <c:v>6</c:v>
                </c:pt>
                <c:pt idx="878" formatCode="General">
                  <c:v>6</c:v>
                </c:pt>
                <c:pt idx="879" formatCode="General">
                  <c:v>6</c:v>
                </c:pt>
                <c:pt idx="880" formatCode="General">
                  <c:v>6</c:v>
                </c:pt>
                <c:pt idx="881" formatCode="General">
                  <c:v>6</c:v>
                </c:pt>
                <c:pt idx="882" formatCode="General">
                  <c:v>6</c:v>
                </c:pt>
                <c:pt idx="883" formatCode="General">
                  <c:v>6</c:v>
                </c:pt>
                <c:pt idx="884" formatCode="General">
                  <c:v>6</c:v>
                </c:pt>
                <c:pt idx="885" formatCode="General">
                  <c:v>6</c:v>
                </c:pt>
                <c:pt idx="886" formatCode="General">
                  <c:v>6</c:v>
                </c:pt>
                <c:pt idx="887" formatCode="General">
                  <c:v>6</c:v>
                </c:pt>
                <c:pt idx="888" formatCode="General">
                  <c:v>6</c:v>
                </c:pt>
                <c:pt idx="889" formatCode="General">
                  <c:v>6</c:v>
                </c:pt>
                <c:pt idx="890" formatCode="General">
                  <c:v>6</c:v>
                </c:pt>
                <c:pt idx="891" formatCode="General">
                  <c:v>6</c:v>
                </c:pt>
                <c:pt idx="892" formatCode="General">
                  <c:v>6</c:v>
                </c:pt>
                <c:pt idx="893" formatCode="General">
                  <c:v>6</c:v>
                </c:pt>
                <c:pt idx="894" formatCode="General">
                  <c:v>6</c:v>
                </c:pt>
                <c:pt idx="895" formatCode="General">
                  <c:v>6</c:v>
                </c:pt>
                <c:pt idx="896" formatCode="General">
                  <c:v>6</c:v>
                </c:pt>
                <c:pt idx="897" formatCode="General">
                  <c:v>6</c:v>
                </c:pt>
                <c:pt idx="898" formatCode="General">
                  <c:v>6</c:v>
                </c:pt>
                <c:pt idx="899" formatCode="General">
                  <c:v>6</c:v>
                </c:pt>
                <c:pt idx="900" formatCode="General">
                  <c:v>6</c:v>
                </c:pt>
                <c:pt idx="901" formatCode="General">
                  <c:v>6</c:v>
                </c:pt>
                <c:pt idx="902" formatCode="General">
                  <c:v>6</c:v>
                </c:pt>
                <c:pt idx="903" formatCode="General">
                  <c:v>6</c:v>
                </c:pt>
                <c:pt idx="904" formatCode="General">
                  <c:v>6</c:v>
                </c:pt>
                <c:pt idx="905" formatCode="General">
                  <c:v>6</c:v>
                </c:pt>
                <c:pt idx="906" formatCode="General">
                  <c:v>6</c:v>
                </c:pt>
                <c:pt idx="907" formatCode="General">
                  <c:v>6</c:v>
                </c:pt>
                <c:pt idx="908" formatCode="General">
                  <c:v>6</c:v>
                </c:pt>
                <c:pt idx="909" formatCode="General">
                  <c:v>6</c:v>
                </c:pt>
                <c:pt idx="910" formatCode="General">
                  <c:v>6</c:v>
                </c:pt>
                <c:pt idx="911" formatCode="General">
                  <c:v>6</c:v>
                </c:pt>
                <c:pt idx="912" formatCode="General">
                  <c:v>6</c:v>
                </c:pt>
                <c:pt idx="913" formatCode="General">
                  <c:v>6</c:v>
                </c:pt>
                <c:pt idx="914" formatCode="General">
                  <c:v>6</c:v>
                </c:pt>
                <c:pt idx="915" formatCode="General">
                  <c:v>6</c:v>
                </c:pt>
                <c:pt idx="916" formatCode="General">
                  <c:v>6</c:v>
                </c:pt>
                <c:pt idx="917" formatCode="General">
                  <c:v>6</c:v>
                </c:pt>
                <c:pt idx="918" formatCode="General">
                  <c:v>6</c:v>
                </c:pt>
                <c:pt idx="919" formatCode="General">
                  <c:v>6</c:v>
                </c:pt>
                <c:pt idx="920" formatCode="General">
                  <c:v>6</c:v>
                </c:pt>
                <c:pt idx="921" formatCode="General">
                  <c:v>6</c:v>
                </c:pt>
                <c:pt idx="922" formatCode="General">
                  <c:v>6</c:v>
                </c:pt>
                <c:pt idx="923" formatCode="General">
                  <c:v>6</c:v>
                </c:pt>
                <c:pt idx="924" formatCode="General">
                  <c:v>6</c:v>
                </c:pt>
                <c:pt idx="925" formatCode="General">
                  <c:v>6</c:v>
                </c:pt>
                <c:pt idx="926" formatCode="General">
                  <c:v>6</c:v>
                </c:pt>
                <c:pt idx="927" formatCode="General">
                  <c:v>6</c:v>
                </c:pt>
                <c:pt idx="928" formatCode="General">
                  <c:v>6</c:v>
                </c:pt>
                <c:pt idx="929" formatCode="General">
                  <c:v>6</c:v>
                </c:pt>
                <c:pt idx="930" formatCode="General">
                  <c:v>6</c:v>
                </c:pt>
                <c:pt idx="931" formatCode="General">
                  <c:v>6</c:v>
                </c:pt>
                <c:pt idx="932" formatCode="General">
                  <c:v>6</c:v>
                </c:pt>
                <c:pt idx="933" formatCode="General">
                  <c:v>6</c:v>
                </c:pt>
                <c:pt idx="934" formatCode="General">
                  <c:v>6</c:v>
                </c:pt>
                <c:pt idx="935" formatCode="General">
                  <c:v>6</c:v>
                </c:pt>
                <c:pt idx="936" formatCode="General">
                  <c:v>6</c:v>
                </c:pt>
                <c:pt idx="937" formatCode="General">
                  <c:v>6</c:v>
                </c:pt>
                <c:pt idx="938" formatCode="General">
                  <c:v>6</c:v>
                </c:pt>
                <c:pt idx="939" formatCode="General">
                  <c:v>6</c:v>
                </c:pt>
                <c:pt idx="940" formatCode="General">
                  <c:v>6</c:v>
                </c:pt>
                <c:pt idx="941" formatCode="General">
                  <c:v>6</c:v>
                </c:pt>
                <c:pt idx="942" formatCode="General">
                  <c:v>6</c:v>
                </c:pt>
                <c:pt idx="943" formatCode="General">
                  <c:v>6</c:v>
                </c:pt>
                <c:pt idx="944" formatCode="General">
                  <c:v>6</c:v>
                </c:pt>
                <c:pt idx="945" formatCode="General">
                  <c:v>6</c:v>
                </c:pt>
                <c:pt idx="946" formatCode="General">
                  <c:v>6</c:v>
                </c:pt>
                <c:pt idx="947" formatCode="General">
                  <c:v>6</c:v>
                </c:pt>
                <c:pt idx="948" formatCode="General">
                  <c:v>6</c:v>
                </c:pt>
                <c:pt idx="949" formatCode="General">
                  <c:v>6</c:v>
                </c:pt>
                <c:pt idx="950" formatCode="General">
                  <c:v>6</c:v>
                </c:pt>
                <c:pt idx="951" formatCode="General">
                  <c:v>6</c:v>
                </c:pt>
                <c:pt idx="952" formatCode="General">
                  <c:v>6</c:v>
                </c:pt>
                <c:pt idx="953" formatCode="General">
                  <c:v>6</c:v>
                </c:pt>
                <c:pt idx="954" formatCode="General">
                  <c:v>6</c:v>
                </c:pt>
                <c:pt idx="955" formatCode="General">
                  <c:v>6</c:v>
                </c:pt>
                <c:pt idx="956" formatCode="General">
                  <c:v>6</c:v>
                </c:pt>
                <c:pt idx="957" formatCode="General">
                  <c:v>6</c:v>
                </c:pt>
                <c:pt idx="958" formatCode="General">
                  <c:v>6</c:v>
                </c:pt>
                <c:pt idx="959" formatCode="General">
                  <c:v>6</c:v>
                </c:pt>
                <c:pt idx="960" formatCode="General">
                  <c:v>6</c:v>
                </c:pt>
                <c:pt idx="961" formatCode="General">
                  <c:v>6</c:v>
                </c:pt>
                <c:pt idx="962" formatCode="General">
                  <c:v>6</c:v>
                </c:pt>
                <c:pt idx="963" formatCode="General">
                  <c:v>6</c:v>
                </c:pt>
                <c:pt idx="964" formatCode="General">
                  <c:v>6</c:v>
                </c:pt>
                <c:pt idx="965" formatCode="General">
                  <c:v>6</c:v>
                </c:pt>
                <c:pt idx="966" formatCode="General">
                  <c:v>6</c:v>
                </c:pt>
                <c:pt idx="967" formatCode="General">
                  <c:v>6</c:v>
                </c:pt>
                <c:pt idx="968" formatCode="General">
                  <c:v>6</c:v>
                </c:pt>
                <c:pt idx="969" formatCode="General">
                  <c:v>6</c:v>
                </c:pt>
                <c:pt idx="970" formatCode="General">
                  <c:v>6</c:v>
                </c:pt>
                <c:pt idx="971" formatCode="General">
                  <c:v>6</c:v>
                </c:pt>
                <c:pt idx="972" formatCode="General">
                  <c:v>6</c:v>
                </c:pt>
                <c:pt idx="973" formatCode="General">
                  <c:v>6</c:v>
                </c:pt>
                <c:pt idx="974" formatCode="General">
                  <c:v>6</c:v>
                </c:pt>
                <c:pt idx="975" formatCode="General">
                  <c:v>6</c:v>
                </c:pt>
                <c:pt idx="976" formatCode="General">
                  <c:v>6</c:v>
                </c:pt>
                <c:pt idx="977" formatCode="General">
                  <c:v>6</c:v>
                </c:pt>
                <c:pt idx="978" formatCode="General">
                  <c:v>6</c:v>
                </c:pt>
                <c:pt idx="979" formatCode="General">
                  <c:v>6</c:v>
                </c:pt>
                <c:pt idx="980" formatCode="General">
                  <c:v>6</c:v>
                </c:pt>
                <c:pt idx="981" formatCode="General">
                  <c:v>6</c:v>
                </c:pt>
                <c:pt idx="982" formatCode="General">
                  <c:v>7</c:v>
                </c:pt>
                <c:pt idx="983" formatCode="General">
                  <c:v>7</c:v>
                </c:pt>
                <c:pt idx="984" formatCode="General">
                  <c:v>7</c:v>
                </c:pt>
                <c:pt idx="985" formatCode="General">
                  <c:v>7</c:v>
                </c:pt>
                <c:pt idx="986" formatCode="General">
                  <c:v>7</c:v>
                </c:pt>
                <c:pt idx="987" formatCode="General">
                  <c:v>7</c:v>
                </c:pt>
                <c:pt idx="988" formatCode="General">
                  <c:v>7</c:v>
                </c:pt>
                <c:pt idx="989" formatCode="General">
                  <c:v>7</c:v>
                </c:pt>
                <c:pt idx="990" formatCode="General">
                  <c:v>7</c:v>
                </c:pt>
                <c:pt idx="991" formatCode="General">
                  <c:v>7</c:v>
                </c:pt>
                <c:pt idx="992" formatCode="General">
                  <c:v>7</c:v>
                </c:pt>
                <c:pt idx="993" formatCode="General">
                  <c:v>7</c:v>
                </c:pt>
                <c:pt idx="994" formatCode="General">
                  <c:v>7</c:v>
                </c:pt>
                <c:pt idx="995" formatCode="General">
                  <c:v>7</c:v>
                </c:pt>
                <c:pt idx="996" formatCode="General">
                  <c:v>7</c:v>
                </c:pt>
                <c:pt idx="997" formatCode="General">
                  <c:v>7</c:v>
                </c:pt>
                <c:pt idx="998" formatCode="General">
                  <c:v>7</c:v>
                </c:pt>
                <c:pt idx="999" formatCode="General">
                  <c:v>7</c:v>
                </c:pt>
                <c:pt idx="1000" formatCode="General">
                  <c:v>7</c:v>
                </c:pt>
                <c:pt idx="1001" formatCode="General">
                  <c:v>7</c:v>
                </c:pt>
                <c:pt idx="1002" formatCode="General">
                  <c:v>7</c:v>
                </c:pt>
                <c:pt idx="1003" formatCode="General">
                  <c:v>7</c:v>
                </c:pt>
                <c:pt idx="1004" formatCode="General">
                  <c:v>7</c:v>
                </c:pt>
                <c:pt idx="1005" formatCode="General">
                  <c:v>7</c:v>
                </c:pt>
                <c:pt idx="1006" formatCode="General">
                  <c:v>7</c:v>
                </c:pt>
                <c:pt idx="1007" formatCode="General">
                  <c:v>7</c:v>
                </c:pt>
                <c:pt idx="1008" formatCode="General">
                  <c:v>7</c:v>
                </c:pt>
                <c:pt idx="1009" formatCode="General">
                  <c:v>7</c:v>
                </c:pt>
                <c:pt idx="1010" formatCode="General">
                  <c:v>7</c:v>
                </c:pt>
                <c:pt idx="1011" formatCode="General">
                  <c:v>7</c:v>
                </c:pt>
                <c:pt idx="1012" formatCode="General">
                  <c:v>7</c:v>
                </c:pt>
                <c:pt idx="1013" formatCode="General">
                  <c:v>7</c:v>
                </c:pt>
                <c:pt idx="1014" formatCode="General">
                  <c:v>7</c:v>
                </c:pt>
                <c:pt idx="1015" formatCode="General">
                  <c:v>7</c:v>
                </c:pt>
                <c:pt idx="1016" formatCode="General">
                  <c:v>7</c:v>
                </c:pt>
                <c:pt idx="1017" formatCode="General">
                  <c:v>7</c:v>
                </c:pt>
                <c:pt idx="1018" formatCode="General">
                  <c:v>7</c:v>
                </c:pt>
                <c:pt idx="1019" formatCode="General">
                  <c:v>7</c:v>
                </c:pt>
                <c:pt idx="1020" formatCode="General">
                  <c:v>7</c:v>
                </c:pt>
                <c:pt idx="1021" formatCode="General">
                  <c:v>7</c:v>
                </c:pt>
                <c:pt idx="1022" formatCode="General">
                  <c:v>7</c:v>
                </c:pt>
                <c:pt idx="1023" formatCode="General">
                  <c:v>7</c:v>
                </c:pt>
                <c:pt idx="1024" formatCode="General">
                  <c:v>7</c:v>
                </c:pt>
                <c:pt idx="1025" formatCode="General">
                  <c:v>7</c:v>
                </c:pt>
                <c:pt idx="1026" formatCode="General">
                  <c:v>7</c:v>
                </c:pt>
                <c:pt idx="1027" formatCode="General">
                  <c:v>7</c:v>
                </c:pt>
                <c:pt idx="1028" formatCode="General">
                  <c:v>7</c:v>
                </c:pt>
                <c:pt idx="1029" formatCode="General">
                  <c:v>7</c:v>
                </c:pt>
                <c:pt idx="1030" formatCode="General">
                  <c:v>7</c:v>
                </c:pt>
                <c:pt idx="1031" formatCode="General">
                  <c:v>7</c:v>
                </c:pt>
                <c:pt idx="1032" formatCode="General">
                  <c:v>7</c:v>
                </c:pt>
                <c:pt idx="1033" formatCode="General">
                  <c:v>7</c:v>
                </c:pt>
                <c:pt idx="1034" formatCode="General">
                  <c:v>7</c:v>
                </c:pt>
                <c:pt idx="1035" formatCode="General">
                  <c:v>7</c:v>
                </c:pt>
                <c:pt idx="1036" formatCode="General">
                  <c:v>7</c:v>
                </c:pt>
                <c:pt idx="1037" formatCode="General">
                  <c:v>7</c:v>
                </c:pt>
                <c:pt idx="1038" formatCode="General">
                  <c:v>7</c:v>
                </c:pt>
                <c:pt idx="1039" formatCode="General">
                  <c:v>7</c:v>
                </c:pt>
                <c:pt idx="1040" formatCode="General">
                  <c:v>7</c:v>
                </c:pt>
                <c:pt idx="1041" formatCode="General">
                  <c:v>7</c:v>
                </c:pt>
                <c:pt idx="1042" formatCode="General">
                  <c:v>7</c:v>
                </c:pt>
                <c:pt idx="1043" formatCode="General">
                  <c:v>7</c:v>
                </c:pt>
                <c:pt idx="1044" formatCode="General">
                  <c:v>7</c:v>
                </c:pt>
                <c:pt idx="1045" formatCode="General">
                  <c:v>7</c:v>
                </c:pt>
                <c:pt idx="1046" formatCode="General">
                  <c:v>7</c:v>
                </c:pt>
                <c:pt idx="1047" formatCode="General">
                  <c:v>7</c:v>
                </c:pt>
                <c:pt idx="1048" formatCode="General">
                  <c:v>7</c:v>
                </c:pt>
                <c:pt idx="1049" formatCode="General">
                  <c:v>7</c:v>
                </c:pt>
                <c:pt idx="1050" formatCode="General">
                  <c:v>7</c:v>
                </c:pt>
                <c:pt idx="1051" formatCode="General">
                  <c:v>7</c:v>
                </c:pt>
                <c:pt idx="1052" formatCode="General">
                  <c:v>7</c:v>
                </c:pt>
                <c:pt idx="1053" formatCode="General">
                  <c:v>7</c:v>
                </c:pt>
                <c:pt idx="1054" formatCode="General">
                  <c:v>7</c:v>
                </c:pt>
                <c:pt idx="1055" formatCode="General">
                  <c:v>7</c:v>
                </c:pt>
                <c:pt idx="1056" formatCode="General">
                  <c:v>7</c:v>
                </c:pt>
                <c:pt idx="1057" formatCode="General">
                  <c:v>7</c:v>
                </c:pt>
                <c:pt idx="1058" formatCode="General">
                  <c:v>7</c:v>
                </c:pt>
                <c:pt idx="1059" formatCode="General">
                  <c:v>7</c:v>
                </c:pt>
                <c:pt idx="1060" formatCode="General">
                  <c:v>7</c:v>
                </c:pt>
                <c:pt idx="1061" formatCode="General">
                  <c:v>7</c:v>
                </c:pt>
                <c:pt idx="1062" formatCode="General">
                  <c:v>7</c:v>
                </c:pt>
                <c:pt idx="1063" formatCode="General">
                  <c:v>7</c:v>
                </c:pt>
                <c:pt idx="1064" formatCode="General">
                  <c:v>7</c:v>
                </c:pt>
                <c:pt idx="1065" formatCode="General">
                  <c:v>7</c:v>
                </c:pt>
                <c:pt idx="1066" formatCode="General">
                  <c:v>7</c:v>
                </c:pt>
                <c:pt idx="1067" formatCode="General">
                  <c:v>7</c:v>
                </c:pt>
                <c:pt idx="1068" formatCode="General">
                  <c:v>7</c:v>
                </c:pt>
                <c:pt idx="1069" formatCode="General">
                  <c:v>7</c:v>
                </c:pt>
                <c:pt idx="1070" formatCode="General">
                  <c:v>7</c:v>
                </c:pt>
                <c:pt idx="1071" formatCode="General">
                  <c:v>7</c:v>
                </c:pt>
                <c:pt idx="1072" formatCode="General">
                  <c:v>7</c:v>
                </c:pt>
                <c:pt idx="1073" formatCode="General">
                  <c:v>7</c:v>
                </c:pt>
                <c:pt idx="1074" formatCode="General">
                  <c:v>7</c:v>
                </c:pt>
                <c:pt idx="1075" formatCode="General">
                  <c:v>7</c:v>
                </c:pt>
                <c:pt idx="1076" formatCode="General">
                  <c:v>7</c:v>
                </c:pt>
                <c:pt idx="1077" formatCode="General">
                  <c:v>7</c:v>
                </c:pt>
                <c:pt idx="1078" formatCode="General">
                  <c:v>7</c:v>
                </c:pt>
                <c:pt idx="1079" formatCode="General">
                  <c:v>7</c:v>
                </c:pt>
                <c:pt idx="1080" formatCode="General">
                  <c:v>8</c:v>
                </c:pt>
                <c:pt idx="1081" formatCode="General">
                  <c:v>8</c:v>
                </c:pt>
                <c:pt idx="1082" formatCode="General">
                  <c:v>8</c:v>
                </c:pt>
                <c:pt idx="1083" formatCode="General">
                  <c:v>8</c:v>
                </c:pt>
                <c:pt idx="1084" formatCode="General">
                  <c:v>8</c:v>
                </c:pt>
                <c:pt idx="1085" formatCode="General">
                  <c:v>8</c:v>
                </c:pt>
                <c:pt idx="1086" formatCode="General">
                  <c:v>8</c:v>
                </c:pt>
                <c:pt idx="1087" formatCode="General">
                  <c:v>8</c:v>
                </c:pt>
                <c:pt idx="1088" formatCode="General">
                  <c:v>8</c:v>
                </c:pt>
                <c:pt idx="1089" formatCode="General">
                  <c:v>8</c:v>
                </c:pt>
                <c:pt idx="1090" formatCode="General">
                  <c:v>8</c:v>
                </c:pt>
                <c:pt idx="1091" formatCode="General">
                  <c:v>8</c:v>
                </c:pt>
                <c:pt idx="1092" formatCode="General">
                  <c:v>8</c:v>
                </c:pt>
                <c:pt idx="1093" formatCode="General">
                  <c:v>8</c:v>
                </c:pt>
                <c:pt idx="1094" formatCode="General">
                  <c:v>8</c:v>
                </c:pt>
                <c:pt idx="1095" formatCode="General">
                  <c:v>8</c:v>
                </c:pt>
                <c:pt idx="1096" formatCode="General">
                  <c:v>8</c:v>
                </c:pt>
                <c:pt idx="1097" formatCode="General">
                  <c:v>8</c:v>
                </c:pt>
                <c:pt idx="1098" formatCode="General">
                  <c:v>8</c:v>
                </c:pt>
                <c:pt idx="1099" formatCode="General">
                  <c:v>8</c:v>
                </c:pt>
                <c:pt idx="1100" formatCode="General">
                  <c:v>8</c:v>
                </c:pt>
                <c:pt idx="1101" formatCode="General">
                  <c:v>8</c:v>
                </c:pt>
                <c:pt idx="1102" formatCode="General">
                  <c:v>8</c:v>
                </c:pt>
                <c:pt idx="1103" formatCode="General">
                  <c:v>8</c:v>
                </c:pt>
                <c:pt idx="1104" formatCode="General">
                  <c:v>8</c:v>
                </c:pt>
                <c:pt idx="1105" formatCode="General">
                  <c:v>8</c:v>
                </c:pt>
                <c:pt idx="1106" formatCode="General">
                  <c:v>8</c:v>
                </c:pt>
                <c:pt idx="1107" formatCode="General">
                  <c:v>8</c:v>
                </c:pt>
                <c:pt idx="1108" formatCode="General">
                  <c:v>8</c:v>
                </c:pt>
                <c:pt idx="1109" formatCode="General">
                  <c:v>8</c:v>
                </c:pt>
                <c:pt idx="1110" formatCode="General">
                  <c:v>8</c:v>
                </c:pt>
                <c:pt idx="1111" formatCode="General">
                  <c:v>8</c:v>
                </c:pt>
                <c:pt idx="1112" formatCode="General">
                  <c:v>8</c:v>
                </c:pt>
                <c:pt idx="1113" formatCode="General">
                  <c:v>8</c:v>
                </c:pt>
                <c:pt idx="1114" formatCode="General">
                  <c:v>8</c:v>
                </c:pt>
                <c:pt idx="1115" formatCode="General">
                  <c:v>8</c:v>
                </c:pt>
                <c:pt idx="1116" formatCode="General">
                  <c:v>8</c:v>
                </c:pt>
                <c:pt idx="1117" formatCode="General">
                  <c:v>8</c:v>
                </c:pt>
                <c:pt idx="1118" formatCode="General">
                  <c:v>8</c:v>
                </c:pt>
                <c:pt idx="1119" formatCode="General">
                  <c:v>8</c:v>
                </c:pt>
                <c:pt idx="1120" formatCode="General">
                  <c:v>8</c:v>
                </c:pt>
                <c:pt idx="1121" formatCode="General">
                  <c:v>8</c:v>
                </c:pt>
                <c:pt idx="1122" formatCode="General">
                  <c:v>8</c:v>
                </c:pt>
                <c:pt idx="1123" formatCode="General">
                  <c:v>8</c:v>
                </c:pt>
                <c:pt idx="1124" formatCode="General">
                  <c:v>8</c:v>
                </c:pt>
                <c:pt idx="1125" formatCode="General">
                  <c:v>8</c:v>
                </c:pt>
                <c:pt idx="1126" formatCode="General">
                  <c:v>8</c:v>
                </c:pt>
                <c:pt idx="1127" formatCode="General">
                  <c:v>8</c:v>
                </c:pt>
                <c:pt idx="1128" formatCode="General">
                  <c:v>8</c:v>
                </c:pt>
                <c:pt idx="1129" formatCode="General">
                  <c:v>8</c:v>
                </c:pt>
                <c:pt idx="1130" formatCode="General">
                  <c:v>8</c:v>
                </c:pt>
                <c:pt idx="1131" formatCode="General">
                  <c:v>8</c:v>
                </c:pt>
                <c:pt idx="1132" formatCode="General">
                  <c:v>8</c:v>
                </c:pt>
                <c:pt idx="1133" formatCode="General">
                  <c:v>8</c:v>
                </c:pt>
                <c:pt idx="1134" formatCode="General">
                  <c:v>8</c:v>
                </c:pt>
                <c:pt idx="1135" formatCode="General">
                  <c:v>8</c:v>
                </c:pt>
                <c:pt idx="1136" formatCode="General">
                  <c:v>8</c:v>
                </c:pt>
                <c:pt idx="1137" formatCode="General">
                  <c:v>8</c:v>
                </c:pt>
                <c:pt idx="1138" formatCode="General">
                  <c:v>8</c:v>
                </c:pt>
                <c:pt idx="1139" formatCode="General">
                  <c:v>8</c:v>
                </c:pt>
                <c:pt idx="1140" formatCode="General">
                  <c:v>8</c:v>
                </c:pt>
                <c:pt idx="1141" formatCode="General">
                  <c:v>8</c:v>
                </c:pt>
                <c:pt idx="1142" formatCode="General">
                  <c:v>8</c:v>
                </c:pt>
                <c:pt idx="1143" formatCode="General">
                  <c:v>9</c:v>
                </c:pt>
                <c:pt idx="1144" formatCode="General">
                  <c:v>9</c:v>
                </c:pt>
                <c:pt idx="1145" formatCode="General">
                  <c:v>9</c:v>
                </c:pt>
                <c:pt idx="1146" formatCode="General">
                  <c:v>9</c:v>
                </c:pt>
                <c:pt idx="1147" formatCode="General">
                  <c:v>9</c:v>
                </c:pt>
                <c:pt idx="1148" formatCode="General">
                  <c:v>9</c:v>
                </c:pt>
                <c:pt idx="1149" formatCode="General">
                  <c:v>9</c:v>
                </c:pt>
                <c:pt idx="1150" formatCode="General">
                  <c:v>9</c:v>
                </c:pt>
                <c:pt idx="1151" formatCode="General">
                  <c:v>9</c:v>
                </c:pt>
                <c:pt idx="1152" formatCode="General">
                  <c:v>9</c:v>
                </c:pt>
                <c:pt idx="1153" formatCode="General">
                  <c:v>9</c:v>
                </c:pt>
                <c:pt idx="1154" formatCode="General">
                  <c:v>9</c:v>
                </c:pt>
                <c:pt idx="1155" formatCode="General">
                  <c:v>9</c:v>
                </c:pt>
                <c:pt idx="1156" formatCode="General">
                  <c:v>9</c:v>
                </c:pt>
                <c:pt idx="1157" formatCode="General">
                  <c:v>9</c:v>
                </c:pt>
                <c:pt idx="1158" formatCode="General">
                  <c:v>9</c:v>
                </c:pt>
                <c:pt idx="1159" formatCode="General">
                  <c:v>9</c:v>
                </c:pt>
                <c:pt idx="1160" formatCode="General">
                  <c:v>9</c:v>
                </c:pt>
                <c:pt idx="1161" formatCode="General">
                  <c:v>9</c:v>
                </c:pt>
                <c:pt idx="1162" formatCode="General">
                  <c:v>9</c:v>
                </c:pt>
                <c:pt idx="1163" formatCode="General">
                  <c:v>9</c:v>
                </c:pt>
                <c:pt idx="1164" formatCode="General">
                  <c:v>9</c:v>
                </c:pt>
                <c:pt idx="1165" formatCode="General">
                  <c:v>9</c:v>
                </c:pt>
                <c:pt idx="1166" formatCode="General">
                  <c:v>9</c:v>
                </c:pt>
                <c:pt idx="1167" formatCode="General">
                  <c:v>9</c:v>
                </c:pt>
                <c:pt idx="1168" formatCode="General">
                  <c:v>9</c:v>
                </c:pt>
                <c:pt idx="1169" formatCode="General">
                  <c:v>9</c:v>
                </c:pt>
                <c:pt idx="1170" formatCode="General">
                  <c:v>9</c:v>
                </c:pt>
                <c:pt idx="1171" formatCode="General">
                  <c:v>9</c:v>
                </c:pt>
                <c:pt idx="1172" formatCode="General">
                  <c:v>9</c:v>
                </c:pt>
                <c:pt idx="1173" formatCode="General">
                  <c:v>9</c:v>
                </c:pt>
                <c:pt idx="1174" formatCode="General">
                  <c:v>9</c:v>
                </c:pt>
                <c:pt idx="1175" formatCode="General">
                  <c:v>9</c:v>
                </c:pt>
                <c:pt idx="1176" formatCode="General">
                  <c:v>9</c:v>
                </c:pt>
                <c:pt idx="1177" formatCode="General">
                  <c:v>9</c:v>
                </c:pt>
                <c:pt idx="1178" formatCode="General">
                  <c:v>9</c:v>
                </c:pt>
                <c:pt idx="1179" formatCode="General">
                  <c:v>9</c:v>
                </c:pt>
                <c:pt idx="1180" formatCode="General">
                  <c:v>9</c:v>
                </c:pt>
                <c:pt idx="1181" formatCode="General">
                  <c:v>9</c:v>
                </c:pt>
                <c:pt idx="1182" formatCode="General">
                  <c:v>9</c:v>
                </c:pt>
                <c:pt idx="1183" formatCode="General">
                  <c:v>9</c:v>
                </c:pt>
                <c:pt idx="1184" formatCode="General">
                  <c:v>9</c:v>
                </c:pt>
                <c:pt idx="1185" formatCode="General">
                  <c:v>9</c:v>
                </c:pt>
                <c:pt idx="1186" formatCode="General">
                  <c:v>9</c:v>
                </c:pt>
                <c:pt idx="1187" formatCode="General">
                  <c:v>9</c:v>
                </c:pt>
                <c:pt idx="1188" formatCode="General">
                  <c:v>9</c:v>
                </c:pt>
                <c:pt idx="1189" formatCode="General">
                  <c:v>9</c:v>
                </c:pt>
                <c:pt idx="1190" formatCode="General">
                  <c:v>9</c:v>
                </c:pt>
                <c:pt idx="1191" formatCode="General">
                  <c:v>9</c:v>
                </c:pt>
                <c:pt idx="1192" formatCode="General">
                  <c:v>9</c:v>
                </c:pt>
                <c:pt idx="1193" formatCode="General">
                  <c:v>9</c:v>
                </c:pt>
                <c:pt idx="1194" formatCode="General">
                  <c:v>9</c:v>
                </c:pt>
                <c:pt idx="1195" formatCode="General">
                  <c:v>9</c:v>
                </c:pt>
                <c:pt idx="1196" formatCode="General">
                  <c:v>9</c:v>
                </c:pt>
                <c:pt idx="1197" formatCode="General">
                  <c:v>9</c:v>
                </c:pt>
                <c:pt idx="1198" formatCode="General">
                  <c:v>9</c:v>
                </c:pt>
                <c:pt idx="1199" formatCode="General">
                  <c:v>9</c:v>
                </c:pt>
                <c:pt idx="1200" formatCode="General">
                  <c:v>9</c:v>
                </c:pt>
                <c:pt idx="1201" formatCode="General">
                  <c:v>9</c:v>
                </c:pt>
                <c:pt idx="1202" formatCode="General">
                  <c:v>9</c:v>
                </c:pt>
                <c:pt idx="1203" formatCode="General">
                  <c:v>9</c:v>
                </c:pt>
                <c:pt idx="1204" formatCode="General">
                  <c:v>9</c:v>
                </c:pt>
                <c:pt idx="1205" formatCode="General">
                  <c:v>9</c:v>
                </c:pt>
                <c:pt idx="1206" formatCode="General">
                  <c:v>9</c:v>
                </c:pt>
                <c:pt idx="1207" formatCode="General">
                  <c:v>9</c:v>
                </c:pt>
                <c:pt idx="1208" formatCode="General">
                  <c:v>10</c:v>
                </c:pt>
                <c:pt idx="1209" formatCode="General">
                  <c:v>10</c:v>
                </c:pt>
                <c:pt idx="1210" formatCode="General">
                  <c:v>10</c:v>
                </c:pt>
                <c:pt idx="1211" formatCode="General">
                  <c:v>10</c:v>
                </c:pt>
                <c:pt idx="1212" formatCode="General">
                  <c:v>10</c:v>
                </c:pt>
                <c:pt idx="1213" formatCode="General">
                  <c:v>10</c:v>
                </c:pt>
                <c:pt idx="1214" formatCode="General">
                  <c:v>10</c:v>
                </c:pt>
                <c:pt idx="1215" formatCode="General">
                  <c:v>10</c:v>
                </c:pt>
                <c:pt idx="1216" formatCode="General">
                  <c:v>10</c:v>
                </c:pt>
                <c:pt idx="1217" formatCode="General">
                  <c:v>10</c:v>
                </c:pt>
                <c:pt idx="1218" formatCode="General">
                  <c:v>10</c:v>
                </c:pt>
                <c:pt idx="1219" formatCode="General">
                  <c:v>10</c:v>
                </c:pt>
                <c:pt idx="1220" formatCode="General">
                  <c:v>10</c:v>
                </c:pt>
                <c:pt idx="1221" formatCode="General">
                  <c:v>10</c:v>
                </c:pt>
                <c:pt idx="1222" formatCode="General">
                  <c:v>10</c:v>
                </c:pt>
                <c:pt idx="1223" formatCode="General">
                  <c:v>10</c:v>
                </c:pt>
                <c:pt idx="1224" formatCode="General">
                  <c:v>10</c:v>
                </c:pt>
                <c:pt idx="1225" formatCode="General">
                  <c:v>10</c:v>
                </c:pt>
                <c:pt idx="1226" formatCode="General">
                  <c:v>10</c:v>
                </c:pt>
                <c:pt idx="1227" formatCode="General">
                  <c:v>10</c:v>
                </c:pt>
                <c:pt idx="1228" formatCode="General">
                  <c:v>10</c:v>
                </c:pt>
                <c:pt idx="1229" formatCode="General">
                  <c:v>10</c:v>
                </c:pt>
                <c:pt idx="1230" formatCode="General">
                  <c:v>10</c:v>
                </c:pt>
                <c:pt idx="1231" formatCode="General">
                  <c:v>10</c:v>
                </c:pt>
                <c:pt idx="1232" formatCode="General">
                  <c:v>10</c:v>
                </c:pt>
                <c:pt idx="1233" formatCode="General">
                  <c:v>10</c:v>
                </c:pt>
                <c:pt idx="1234" formatCode="General">
                  <c:v>10</c:v>
                </c:pt>
                <c:pt idx="1235" formatCode="General">
                  <c:v>10</c:v>
                </c:pt>
                <c:pt idx="1236" formatCode="General">
                  <c:v>10</c:v>
                </c:pt>
                <c:pt idx="1237" formatCode="General">
                  <c:v>10</c:v>
                </c:pt>
                <c:pt idx="1238" formatCode="General">
                  <c:v>10</c:v>
                </c:pt>
                <c:pt idx="1239" formatCode="General">
                  <c:v>10</c:v>
                </c:pt>
                <c:pt idx="1240" formatCode="General">
                  <c:v>10</c:v>
                </c:pt>
                <c:pt idx="1241" formatCode="General">
                  <c:v>10</c:v>
                </c:pt>
                <c:pt idx="1242" formatCode="General">
                  <c:v>10</c:v>
                </c:pt>
                <c:pt idx="1243" formatCode="General">
                  <c:v>10</c:v>
                </c:pt>
                <c:pt idx="1244" formatCode="General">
                  <c:v>10</c:v>
                </c:pt>
                <c:pt idx="1245" formatCode="General">
                  <c:v>10</c:v>
                </c:pt>
                <c:pt idx="1246" formatCode="General">
                  <c:v>10</c:v>
                </c:pt>
                <c:pt idx="1247" formatCode="General">
                  <c:v>10</c:v>
                </c:pt>
                <c:pt idx="1248" formatCode="General">
                  <c:v>10</c:v>
                </c:pt>
                <c:pt idx="1249" formatCode="General">
                  <c:v>10</c:v>
                </c:pt>
                <c:pt idx="1250" formatCode="General">
                  <c:v>10</c:v>
                </c:pt>
                <c:pt idx="1251" formatCode="General">
                  <c:v>10</c:v>
                </c:pt>
                <c:pt idx="1252" formatCode="General">
                  <c:v>11</c:v>
                </c:pt>
                <c:pt idx="1253" formatCode="General">
                  <c:v>11</c:v>
                </c:pt>
                <c:pt idx="1254" formatCode="General">
                  <c:v>11</c:v>
                </c:pt>
                <c:pt idx="1255" formatCode="General">
                  <c:v>11</c:v>
                </c:pt>
                <c:pt idx="1256" formatCode="General">
                  <c:v>11</c:v>
                </c:pt>
                <c:pt idx="1257" formatCode="General">
                  <c:v>11</c:v>
                </c:pt>
                <c:pt idx="1258" formatCode="General">
                  <c:v>11</c:v>
                </c:pt>
                <c:pt idx="1259" formatCode="General">
                  <c:v>11</c:v>
                </c:pt>
                <c:pt idx="1260" formatCode="General">
                  <c:v>11</c:v>
                </c:pt>
                <c:pt idx="1261" formatCode="General">
                  <c:v>11</c:v>
                </c:pt>
                <c:pt idx="1262" formatCode="General">
                  <c:v>11</c:v>
                </c:pt>
                <c:pt idx="1263" formatCode="General">
                  <c:v>11</c:v>
                </c:pt>
                <c:pt idx="1264" formatCode="General">
                  <c:v>11</c:v>
                </c:pt>
                <c:pt idx="1265" formatCode="General">
                  <c:v>11</c:v>
                </c:pt>
                <c:pt idx="1266" formatCode="General">
                  <c:v>11</c:v>
                </c:pt>
                <c:pt idx="1267" formatCode="General">
                  <c:v>11</c:v>
                </c:pt>
                <c:pt idx="1268" formatCode="General">
                  <c:v>11</c:v>
                </c:pt>
                <c:pt idx="1269" formatCode="General">
                  <c:v>11</c:v>
                </c:pt>
                <c:pt idx="1270" formatCode="General">
                  <c:v>11</c:v>
                </c:pt>
                <c:pt idx="1271" formatCode="General">
                  <c:v>11</c:v>
                </c:pt>
                <c:pt idx="1272" formatCode="General">
                  <c:v>11</c:v>
                </c:pt>
                <c:pt idx="1273" formatCode="General">
                  <c:v>11</c:v>
                </c:pt>
                <c:pt idx="1274" formatCode="General">
                  <c:v>11</c:v>
                </c:pt>
                <c:pt idx="1275" formatCode="General">
                  <c:v>11</c:v>
                </c:pt>
                <c:pt idx="1276" formatCode="General">
                  <c:v>11</c:v>
                </c:pt>
                <c:pt idx="1277" formatCode="General">
                  <c:v>11</c:v>
                </c:pt>
                <c:pt idx="1278" formatCode="General">
                  <c:v>11</c:v>
                </c:pt>
                <c:pt idx="1279" formatCode="General">
                  <c:v>11</c:v>
                </c:pt>
                <c:pt idx="1280" formatCode="General">
                  <c:v>11</c:v>
                </c:pt>
                <c:pt idx="1281" formatCode="General">
                  <c:v>11</c:v>
                </c:pt>
                <c:pt idx="1282" formatCode="General">
                  <c:v>11</c:v>
                </c:pt>
                <c:pt idx="1283" formatCode="General">
                  <c:v>11</c:v>
                </c:pt>
                <c:pt idx="1284" formatCode="General">
                  <c:v>11</c:v>
                </c:pt>
                <c:pt idx="1285" formatCode="General">
                  <c:v>11</c:v>
                </c:pt>
                <c:pt idx="1286" formatCode="General">
                  <c:v>11</c:v>
                </c:pt>
                <c:pt idx="1287" formatCode="General">
                  <c:v>11</c:v>
                </c:pt>
                <c:pt idx="1288" formatCode="General">
                  <c:v>11</c:v>
                </c:pt>
                <c:pt idx="1289" formatCode="General">
                  <c:v>11</c:v>
                </c:pt>
                <c:pt idx="1290" formatCode="General">
                  <c:v>11</c:v>
                </c:pt>
                <c:pt idx="1291" formatCode="General">
                  <c:v>11</c:v>
                </c:pt>
                <c:pt idx="1292" formatCode="General">
                  <c:v>11</c:v>
                </c:pt>
                <c:pt idx="1293" formatCode="General">
                  <c:v>11</c:v>
                </c:pt>
                <c:pt idx="1294" formatCode="General">
                  <c:v>11</c:v>
                </c:pt>
                <c:pt idx="1295" formatCode="General">
                  <c:v>11</c:v>
                </c:pt>
                <c:pt idx="1296" formatCode="General">
                  <c:v>11</c:v>
                </c:pt>
                <c:pt idx="1297" formatCode="General">
                  <c:v>11</c:v>
                </c:pt>
                <c:pt idx="1298" formatCode="General">
                  <c:v>11</c:v>
                </c:pt>
                <c:pt idx="1299" formatCode="General">
                  <c:v>11</c:v>
                </c:pt>
                <c:pt idx="1300" formatCode="General">
                  <c:v>11</c:v>
                </c:pt>
                <c:pt idx="1301" formatCode="General">
                  <c:v>11</c:v>
                </c:pt>
                <c:pt idx="1302" formatCode="General">
                  <c:v>11</c:v>
                </c:pt>
                <c:pt idx="1303" formatCode="General">
                  <c:v>11</c:v>
                </c:pt>
                <c:pt idx="1304" formatCode="General">
                  <c:v>11</c:v>
                </c:pt>
                <c:pt idx="1305" formatCode="General">
                  <c:v>12</c:v>
                </c:pt>
                <c:pt idx="1306" formatCode="General">
                  <c:v>12</c:v>
                </c:pt>
                <c:pt idx="1307" formatCode="General">
                  <c:v>12</c:v>
                </c:pt>
                <c:pt idx="1308" formatCode="General">
                  <c:v>12</c:v>
                </c:pt>
                <c:pt idx="1309" formatCode="General">
                  <c:v>12</c:v>
                </c:pt>
                <c:pt idx="1310" formatCode="General">
                  <c:v>12</c:v>
                </c:pt>
                <c:pt idx="1311" formatCode="General">
                  <c:v>12</c:v>
                </c:pt>
                <c:pt idx="1312" formatCode="General">
                  <c:v>12</c:v>
                </c:pt>
                <c:pt idx="1313" formatCode="General">
                  <c:v>12</c:v>
                </c:pt>
                <c:pt idx="1314" formatCode="General">
                  <c:v>12</c:v>
                </c:pt>
                <c:pt idx="1315" formatCode="General">
                  <c:v>12</c:v>
                </c:pt>
                <c:pt idx="1316" formatCode="General">
                  <c:v>12</c:v>
                </c:pt>
                <c:pt idx="1317" formatCode="General">
                  <c:v>12</c:v>
                </c:pt>
                <c:pt idx="1318" formatCode="General">
                  <c:v>12</c:v>
                </c:pt>
                <c:pt idx="1319" formatCode="General">
                  <c:v>12</c:v>
                </c:pt>
                <c:pt idx="1320" formatCode="General">
                  <c:v>12</c:v>
                </c:pt>
                <c:pt idx="1321" formatCode="General">
                  <c:v>12</c:v>
                </c:pt>
                <c:pt idx="1322" formatCode="General">
                  <c:v>12</c:v>
                </c:pt>
                <c:pt idx="1323" formatCode="General">
                  <c:v>12</c:v>
                </c:pt>
                <c:pt idx="1324" formatCode="General">
                  <c:v>12</c:v>
                </c:pt>
                <c:pt idx="1325" formatCode="General">
                  <c:v>12</c:v>
                </c:pt>
                <c:pt idx="1326" formatCode="General">
                  <c:v>12</c:v>
                </c:pt>
                <c:pt idx="1327" formatCode="General">
                  <c:v>12</c:v>
                </c:pt>
                <c:pt idx="1328" formatCode="General">
                  <c:v>12</c:v>
                </c:pt>
                <c:pt idx="1329" formatCode="General">
                  <c:v>12</c:v>
                </c:pt>
                <c:pt idx="1330" formatCode="General">
                  <c:v>12</c:v>
                </c:pt>
                <c:pt idx="1331" formatCode="General">
                  <c:v>12</c:v>
                </c:pt>
                <c:pt idx="1332" formatCode="General">
                  <c:v>12</c:v>
                </c:pt>
                <c:pt idx="1333" formatCode="General">
                  <c:v>12</c:v>
                </c:pt>
                <c:pt idx="1334" formatCode="General">
                  <c:v>12</c:v>
                </c:pt>
                <c:pt idx="1335" formatCode="General">
                  <c:v>12</c:v>
                </c:pt>
                <c:pt idx="1336" formatCode="General">
                  <c:v>12</c:v>
                </c:pt>
                <c:pt idx="1337" formatCode="General">
                  <c:v>12</c:v>
                </c:pt>
                <c:pt idx="1338" formatCode="General">
                  <c:v>12</c:v>
                </c:pt>
                <c:pt idx="1339" formatCode="General">
                  <c:v>12</c:v>
                </c:pt>
                <c:pt idx="1340" formatCode="General">
                  <c:v>12</c:v>
                </c:pt>
                <c:pt idx="1341" formatCode="General">
                  <c:v>12</c:v>
                </c:pt>
                <c:pt idx="1342" formatCode="General">
                  <c:v>12</c:v>
                </c:pt>
                <c:pt idx="1343" formatCode="General">
                  <c:v>12</c:v>
                </c:pt>
                <c:pt idx="1344" formatCode="General">
                  <c:v>12</c:v>
                </c:pt>
                <c:pt idx="1345" formatCode="General">
                  <c:v>12</c:v>
                </c:pt>
                <c:pt idx="1346" formatCode="General">
                  <c:v>12</c:v>
                </c:pt>
                <c:pt idx="1347" formatCode="General">
                  <c:v>12</c:v>
                </c:pt>
                <c:pt idx="1348" formatCode="General">
                  <c:v>12</c:v>
                </c:pt>
                <c:pt idx="1349" formatCode="General">
                  <c:v>12</c:v>
                </c:pt>
                <c:pt idx="1350" formatCode="General">
                  <c:v>12</c:v>
                </c:pt>
                <c:pt idx="1351" formatCode="General">
                  <c:v>12</c:v>
                </c:pt>
                <c:pt idx="1352" formatCode="General">
                  <c:v>12</c:v>
                </c:pt>
                <c:pt idx="1353" formatCode="General">
                  <c:v>12</c:v>
                </c:pt>
                <c:pt idx="1354" formatCode="General">
                  <c:v>12</c:v>
                </c:pt>
                <c:pt idx="1355" formatCode="General">
                  <c:v>12</c:v>
                </c:pt>
                <c:pt idx="1356" formatCode="General">
                  <c:v>12</c:v>
                </c:pt>
                <c:pt idx="1357" formatCode="General">
                  <c:v>12</c:v>
                </c:pt>
                <c:pt idx="1358" formatCode="General">
                  <c:v>12</c:v>
                </c:pt>
                <c:pt idx="1359" formatCode="General">
                  <c:v>12</c:v>
                </c:pt>
                <c:pt idx="1360" formatCode="General">
                  <c:v>13</c:v>
                </c:pt>
                <c:pt idx="1361" formatCode="General">
                  <c:v>13</c:v>
                </c:pt>
                <c:pt idx="1362" formatCode="General">
                  <c:v>13</c:v>
                </c:pt>
                <c:pt idx="1363" formatCode="General">
                  <c:v>13</c:v>
                </c:pt>
                <c:pt idx="1364" formatCode="General">
                  <c:v>13</c:v>
                </c:pt>
                <c:pt idx="1365" formatCode="General">
                  <c:v>13</c:v>
                </c:pt>
                <c:pt idx="1366" formatCode="General">
                  <c:v>13</c:v>
                </c:pt>
                <c:pt idx="1367" formatCode="General">
                  <c:v>13</c:v>
                </c:pt>
                <c:pt idx="1368" formatCode="General">
                  <c:v>13</c:v>
                </c:pt>
                <c:pt idx="1369" formatCode="General">
                  <c:v>13</c:v>
                </c:pt>
                <c:pt idx="1370" formatCode="General">
                  <c:v>13</c:v>
                </c:pt>
                <c:pt idx="1371" formatCode="General">
                  <c:v>13</c:v>
                </c:pt>
                <c:pt idx="1372" formatCode="General">
                  <c:v>13</c:v>
                </c:pt>
                <c:pt idx="1373" formatCode="General">
                  <c:v>13</c:v>
                </c:pt>
                <c:pt idx="1374" formatCode="General">
                  <c:v>13</c:v>
                </c:pt>
                <c:pt idx="1375" formatCode="General">
                  <c:v>13</c:v>
                </c:pt>
                <c:pt idx="1376" formatCode="General">
                  <c:v>13</c:v>
                </c:pt>
                <c:pt idx="1377" formatCode="General">
                  <c:v>13</c:v>
                </c:pt>
                <c:pt idx="1378" formatCode="General">
                  <c:v>13</c:v>
                </c:pt>
                <c:pt idx="1379" formatCode="General">
                  <c:v>13</c:v>
                </c:pt>
                <c:pt idx="1380" formatCode="General">
                  <c:v>13</c:v>
                </c:pt>
                <c:pt idx="1381" formatCode="General">
                  <c:v>13</c:v>
                </c:pt>
                <c:pt idx="1382" formatCode="General">
                  <c:v>13</c:v>
                </c:pt>
                <c:pt idx="1383" formatCode="General">
                  <c:v>13</c:v>
                </c:pt>
                <c:pt idx="1384" formatCode="General">
                  <c:v>13</c:v>
                </c:pt>
                <c:pt idx="1385" formatCode="General">
                  <c:v>13</c:v>
                </c:pt>
                <c:pt idx="1386" formatCode="General">
                  <c:v>13</c:v>
                </c:pt>
                <c:pt idx="1387" formatCode="General">
                  <c:v>13</c:v>
                </c:pt>
                <c:pt idx="1388" formatCode="General">
                  <c:v>13</c:v>
                </c:pt>
                <c:pt idx="1389" formatCode="General">
                  <c:v>13</c:v>
                </c:pt>
                <c:pt idx="1390" formatCode="General">
                  <c:v>13</c:v>
                </c:pt>
                <c:pt idx="1391" formatCode="General">
                  <c:v>13</c:v>
                </c:pt>
                <c:pt idx="1392" formatCode="General">
                  <c:v>13</c:v>
                </c:pt>
                <c:pt idx="1393" formatCode="General">
                  <c:v>13</c:v>
                </c:pt>
                <c:pt idx="1394" formatCode="General">
                  <c:v>13</c:v>
                </c:pt>
                <c:pt idx="1395" formatCode="General">
                  <c:v>13</c:v>
                </c:pt>
                <c:pt idx="1396" formatCode="General">
                  <c:v>13</c:v>
                </c:pt>
                <c:pt idx="1397" formatCode="General">
                  <c:v>13</c:v>
                </c:pt>
                <c:pt idx="1398" formatCode="General">
                  <c:v>13</c:v>
                </c:pt>
                <c:pt idx="1399" formatCode="General">
                  <c:v>13</c:v>
                </c:pt>
                <c:pt idx="1400" formatCode="General">
                  <c:v>13</c:v>
                </c:pt>
                <c:pt idx="1401" formatCode="General">
                  <c:v>13</c:v>
                </c:pt>
                <c:pt idx="1402" formatCode="General">
                  <c:v>13</c:v>
                </c:pt>
                <c:pt idx="1403" formatCode="General">
                  <c:v>14</c:v>
                </c:pt>
                <c:pt idx="1404" formatCode="General">
                  <c:v>14</c:v>
                </c:pt>
                <c:pt idx="1405" formatCode="General">
                  <c:v>14</c:v>
                </c:pt>
                <c:pt idx="1406" formatCode="General">
                  <c:v>14</c:v>
                </c:pt>
                <c:pt idx="1407" formatCode="General">
                  <c:v>14</c:v>
                </c:pt>
                <c:pt idx="1408" formatCode="General">
                  <c:v>14</c:v>
                </c:pt>
                <c:pt idx="1409" formatCode="General">
                  <c:v>14</c:v>
                </c:pt>
                <c:pt idx="1410" formatCode="General">
                  <c:v>14</c:v>
                </c:pt>
                <c:pt idx="1411" formatCode="General">
                  <c:v>14</c:v>
                </c:pt>
                <c:pt idx="1412" formatCode="General">
                  <c:v>14</c:v>
                </c:pt>
                <c:pt idx="1413" formatCode="General">
                  <c:v>14</c:v>
                </c:pt>
                <c:pt idx="1414" formatCode="General">
                  <c:v>14</c:v>
                </c:pt>
                <c:pt idx="1415" formatCode="General">
                  <c:v>14</c:v>
                </c:pt>
                <c:pt idx="1416" formatCode="General">
                  <c:v>14</c:v>
                </c:pt>
                <c:pt idx="1417" formatCode="General">
                  <c:v>14</c:v>
                </c:pt>
                <c:pt idx="1418" formatCode="General">
                  <c:v>14</c:v>
                </c:pt>
                <c:pt idx="1419" formatCode="General">
                  <c:v>14</c:v>
                </c:pt>
                <c:pt idx="1420" formatCode="General">
                  <c:v>14</c:v>
                </c:pt>
                <c:pt idx="1421" formatCode="General">
                  <c:v>14</c:v>
                </c:pt>
                <c:pt idx="1422" formatCode="General">
                  <c:v>14</c:v>
                </c:pt>
                <c:pt idx="1423" formatCode="General">
                  <c:v>14</c:v>
                </c:pt>
                <c:pt idx="1424" formatCode="General">
                  <c:v>14</c:v>
                </c:pt>
                <c:pt idx="1425" formatCode="General">
                  <c:v>14</c:v>
                </c:pt>
                <c:pt idx="1426" formatCode="General">
                  <c:v>15</c:v>
                </c:pt>
                <c:pt idx="1427" formatCode="General">
                  <c:v>15</c:v>
                </c:pt>
                <c:pt idx="1428" formatCode="General">
                  <c:v>15</c:v>
                </c:pt>
                <c:pt idx="1429" formatCode="General">
                  <c:v>15</c:v>
                </c:pt>
                <c:pt idx="1430" formatCode="General">
                  <c:v>15</c:v>
                </c:pt>
                <c:pt idx="1431" formatCode="General">
                  <c:v>15</c:v>
                </c:pt>
                <c:pt idx="1432" formatCode="General">
                  <c:v>15</c:v>
                </c:pt>
                <c:pt idx="1433" formatCode="General">
                  <c:v>15</c:v>
                </c:pt>
                <c:pt idx="1434" formatCode="General">
                  <c:v>15</c:v>
                </c:pt>
                <c:pt idx="1435" formatCode="General">
                  <c:v>15</c:v>
                </c:pt>
                <c:pt idx="1436" formatCode="General">
                  <c:v>15</c:v>
                </c:pt>
                <c:pt idx="1437" formatCode="General">
                  <c:v>15</c:v>
                </c:pt>
                <c:pt idx="1438" formatCode="General">
                  <c:v>15</c:v>
                </c:pt>
                <c:pt idx="1439" formatCode="General">
                  <c:v>15</c:v>
                </c:pt>
                <c:pt idx="1440" formatCode="General">
                  <c:v>15</c:v>
                </c:pt>
                <c:pt idx="1441" formatCode="General">
                  <c:v>15</c:v>
                </c:pt>
                <c:pt idx="1442" formatCode="General">
                  <c:v>15</c:v>
                </c:pt>
                <c:pt idx="1443" formatCode="General">
                  <c:v>15</c:v>
                </c:pt>
                <c:pt idx="1444" formatCode="General">
                  <c:v>15</c:v>
                </c:pt>
                <c:pt idx="1445" formatCode="General">
                  <c:v>15</c:v>
                </c:pt>
                <c:pt idx="1446" formatCode="General">
                  <c:v>16</c:v>
                </c:pt>
                <c:pt idx="1447" formatCode="General">
                  <c:v>16</c:v>
                </c:pt>
                <c:pt idx="1448" formatCode="General">
                  <c:v>16</c:v>
                </c:pt>
                <c:pt idx="1449" formatCode="General">
                  <c:v>16</c:v>
                </c:pt>
                <c:pt idx="1450" formatCode="General">
                  <c:v>16</c:v>
                </c:pt>
                <c:pt idx="1451" formatCode="General">
                  <c:v>16</c:v>
                </c:pt>
                <c:pt idx="1452" formatCode="General">
                  <c:v>16</c:v>
                </c:pt>
                <c:pt idx="1453" formatCode="General">
                  <c:v>16</c:v>
                </c:pt>
                <c:pt idx="1454" formatCode="General">
                  <c:v>16</c:v>
                </c:pt>
                <c:pt idx="1455" formatCode="General">
                  <c:v>16</c:v>
                </c:pt>
                <c:pt idx="1456" formatCode="General">
                  <c:v>16</c:v>
                </c:pt>
                <c:pt idx="1457" formatCode="General">
                  <c:v>16</c:v>
                </c:pt>
                <c:pt idx="1458" formatCode="General">
                  <c:v>16</c:v>
                </c:pt>
                <c:pt idx="1459" formatCode="General">
                  <c:v>16</c:v>
                </c:pt>
                <c:pt idx="1460" formatCode="General">
                  <c:v>16</c:v>
                </c:pt>
                <c:pt idx="1461" formatCode="General">
                  <c:v>16</c:v>
                </c:pt>
                <c:pt idx="1462" formatCode="General">
                  <c:v>16</c:v>
                </c:pt>
                <c:pt idx="1463" formatCode="General">
                  <c:v>16</c:v>
                </c:pt>
                <c:pt idx="1464" formatCode="General">
                  <c:v>16</c:v>
                </c:pt>
                <c:pt idx="1465" formatCode="General">
                  <c:v>16</c:v>
                </c:pt>
                <c:pt idx="1466" formatCode="General">
                  <c:v>16</c:v>
                </c:pt>
                <c:pt idx="1467" formatCode="General">
                  <c:v>16</c:v>
                </c:pt>
                <c:pt idx="1468" formatCode="General">
                  <c:v>16</c:v>
                </c:pt>
                <c:pt idx="1469" formatCode="General">
                  <c:v>16</c:v>
                </c:pt>
                <c:pt idx="1470" formatCode="General">
                  <c:v>16</c:v>
                </c:pt>
                <c:pt idx="1471" formatCode="General">
                  <c:v>16</c:v>
                </c:pt>
                <c:pt idx="1472" formatCode="General">
                  <c:v>17</c:v>
                </c:pt>
                <c:pt idx="1473" formatCode="General">
                  <c:v>17</c:v>
                </c:pt>
                <c:pt idx="1474" formatCode="General">
                  <c:v>17</c:v>
                </c:pt>
                <c:pt idx="1475" formatCode="General">
                  <c:v>17</c:v>
                </c:pt>
                <c:pt idx="1476" formatCode="General">
                  <c:v>17</c:v>
                </c:pt>
                <c:pt idx="1477" formatCode="General">
                  <c:v>17</c:v>
                </c:pt>
                <c:pt idx="1478" formatCode="General">
                  <c:v>17</c:v>
                </c:pt>
                <c:pt idx="1479" formatCode="General">
                  <c:v>17</c:v>
                </c:pt>
                <c:pt idx="1480" formatCode="General">
                  <c:v>17</c:v>
                </c:pt>
                <c:pt idx="1481" formatCode="General">
                  <c:v>17</c:v>
                </c:pt>
                <c:pt idx="1482" formatCode="General">
                  <c:v>17</c:v>
                </c:pt>
                <c:pt idx="1483" formatCode="General">
                  <c:v>17</c:v>
                </c:pt>
                <c:pt idx="1484" formatCode="General">
                  <c:v>17</c:v>
                </c:pt>
                <c:pt idx="1485" formatCode="General">
                  <c:v>17</c:v>
                </c:pt>
                <c:pt idx="1486" formatCode="General">
                  <c:v>17</c:v>
                </c:pt>
                <c:pt idx="1487" formatCode="General">
                  <c:v>17</c:v>
                </c:pt>
                <c:pt idx="1488" formatCode="General">
                  <c:v>17</c:v>
                </c:pt>
                <c:pt idx="1489" formatCode="General">
                  <c:v>18</c:v>
                </c:pt>
                <c:pt idx="1490" formatCode="General">
                  <c:v>18</c:v>
                </c:pt>
                <c:pt idx="1491" formatCode="General">
                  <c:v>18</c:v>
                </c:pt>
                <c:pt idx="1492" formatCode="General">
                  <c:v>18</c:v>
                </c:pt>
                <c:pt idx="1493" formatCode="General">
                  <c:v>18</c:v>
                </c:pt>
                <c:pt idx="1494" formatCode="General">
                  <c:v>19</c:v>
                </c:pt>
                <c:pt idx="1495" formatCode="General">
                  <c:v>19</c:v>
                </c:pt>
                <c:pt idx="1496" formatCode="General">
                  <c:v>19</c:v>
                </c:pt>
                <c:pt idx="1497" formatCode="General">
                  <c:v>19</c:v>
                </c:pt>
                <c:pt idx="1498" formatCode="General">
                  <c:v>19</c:v>
                </c:pt>
                <c:pt idx="1499" formatCode="General">
                  <c:v>20</c:v>
                </c:pt>
                <c:pt idx="1500" formatCode="General">
                  <c:v>20</c:v>
                </c:pt>
                <c:pt idx="1501" formatCode="General">
                  <c:v>20</c:v>
                </c:pt>
                <c:pt idx="1502" formatCode="General">
                  <c:v>22</c:v>
                </c:pt>
                <c:pt idx="1503" formatCode="General">
                  <c:v>23</c:v>
                </c:pt>
                <c:pt idx="1504" formatCode="General">
                  <c:v>23</c:v>
                </c:pt>
                <c:pt idx="1505" formatCode="General">
                  <c:v>23</c:v>
                </c:pt>
                <c:pt idx="1506" formatCode="General">
                  <c:v>23</c:v>
                </c:pt>
                <c:pt idx="1507" formatCode="General">
                  <c:v>23</c:v>
                </c:pt>
                <c:pt idx="1508" formatCode="General">
                  <c:v>23</c:v>
                </c:pt>
              </c:numCache>
            </c:numRef>
          </c:xVal>
          <c:yVal>
            <c:numRef>
              <c:f>'Sand flathead'!$AF$2:$AF$1600</c:f>
              <c:numCache>
                <c:formatCode>General</c:formatCode>
                <c:ptCount val="1599"/>
                <c:pt idx="0">
                  <c:v>0</c:v>
                </c:pt>
                <c:pt idx="1">
                  <c:v>25</c:v>
                </c:pt>
              </c:numCache>
            </c:numRef>
          </c:yVal>
          <c:smooth val="0"/>
          <c:extLst>
            <c:ext xmlns:c16="http://schemas.microsoft.com/office/drawing/2014/chart" uri="{C3380CC4-5D6E-409C-BE32-E72D297353CC}">
              <c16:uniqueId val="{00000002-4D6A-47F6-A8DB-AFDF68F3DCA3}"/>
            </c:ext>
          </c:extLst>
        </c:ser>
        <c:ser>
          <c:idx val="3"/>
          <c:order val="3"/>
          <c:tx>
            <c:strRef>
              <c:f>'Sand flathead'!$AG$1</c:f>
              <c:strCache>
                <c:ptCount val="1"/>
                <c:pt idx="0">
                  <c:v>Hline</c:v>
                </c:pt>
              </c:strCache>
            </c:strRef>
          </c:tx>
          <c:spPr>
            <a:ln w="19050" cap="rnd">
              <a:solidFill>
                <a:srgbClr val="FF0000"/>
              </a:solidFill>
              <a:round/>
            </a:ln>
            <a:effectLst/>
          </c:spPr>
          <c:marker>
            <c:symbol val="none"/>
          </c:marker>
          <c:xVal>
            <c:numRef>
              <c:f>'Sand flathead'!$AC$2:$AC$1600</c:f>
              <c:numCache>
                <c:formatCode>[&gt;=5]#,##0;[&lt;5]0.0</c:formatCode>
                <c:ptCount val="1599"/>
                <c:pt idx="0">
                  <c:v>4.9852327080438386</c:v>
                </c:pt>
                <c:pt idx="1">
                  <c:v>4.9852327080438386</c:v>
                </c:pt>
                <c:pt idx="2" formatCode="General">
                  <c:v>0</c:v>
                </c:pt>
                <c:pt idx="3" formatCode="General">
                  <c:v>0</c:v>
                </c:pt>
                <c:pt idx="4" formatCode="General">
                  <c:v>0</c:v>
                </c:pt>
                <c:pt idx="5" formatCode="General">
                  <c:v>0</c:v>
                </c:pt>
                <c:pt idx="6" formatCode="General">
                  <c:v>1</c:v>
                </c:pt>
                <c:pt idx="7" formatCode="General">
                  <c:v>1</c:v>
                </c:pt>
                <c:pt idx="8" formatCode="General">
                  <c:v>1</c:v>
                </c:pt>
                <c:pt idx="9" formatCode="General">
                  <c:v>1</c:v>
                </c:pt>
                <c:pt idx="10" formatCode="General">
                  <c:v>1</c:v>
                </c:pt>
                <c:pt idx="11" formatCode="General">
                  <c:v>1</c:v>
                </c:pt>
                <c:pt idx="12" formatCode="General">
                  <c:v>1</c:v>
                </c:pt>
                <c:pt idx="13" formatCode="General">
                  <c:v>1</c:v>
                </c:pt>
                <c:pt idx="14" formatCode="General">
                  <c:v>1</c:v>
                </c:pt>
                <c:pt idx="15" formatCode="General">
                  <c:v>1</c:v>
                </c:pt>
                <c:pt idx="16" formatCode="General">
                  <c:v>1</c:v>
                </c:pt>
                <c:pt idx="17" formatCode="General">
                  <c:v>1</c:v>
                </c:pt>
                <c:pt idx="18" formatCode="General">
                  <c:v>1</c:v>
                </c:pt>
                <c:pt idx="19" formatCode="General">
                  <c:v>1</c:v>
                </c:pt>
                <c:pt idx="20" formatCode="General">
                  <c:v>1</c:v>
                </c:pt>
                <c:pt idx="21" formatCode="General">
                  <c:v>1</c:v>
                </c:pt>
                <c:pt idx="22" formatCode="General">
                  <c:v>1</c:v>
                </c:pt>
                <c:pt idx="23" formatCode="General">
                  <c:v>1</c:v>
                </c:pt>
                <c:pt idx="24" formatCode="General">
                  <c:v>1</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2</c:v>
                </c:pt>
                <c:pt idx="84" formatCode="General">
                  <c:v>2</c:v>
                </c:pt>
                <c:pt idx="85" formatCode="General">
                  <c:v>2</c:v>
                </c:pt>
                <c:pt idx="86" formatCode="General">
                  <c:v>2</c:v>
                </c:pt>
                <c:pt idx="87" formatCode="General">
                  <c:v>2</c:v>
                </c:pt>
                <c:pt idx="88" formatCode="General">
                  <c:v>2</c:v>
                </c:pt>
                <c:pt idx="89" formatCode="General">
                  <c:v>2</c:v>
                </c:pt>
                <c:pt idx="90" formatCode="General">
                  <c:v>2</c:v>
                </c:pt>
                <c:pt idx="91" formatCode="General">
                  <c:v>2</c:v>
                </c:pt>
                <c:pt idx="92" formatCode="General">
                  <c:v>2</c:v>
                </c:pt>
                <c:pt idx="93" formatCode="General">
                  <c:v>2</c:v>
                </c:pt>
                <c:pt idx="94" formatCode="General">
                  <c:v>2</c:v>
                </c:pt>
                <c:pt idx="95" formatCode="General">
                  <c:v>2</c:v>
                </c:pt>
                <c:pt idx="96" formatCode="General">
                  <c:v>2</c:v>
                </c:pt>
                <c:pt idx="97" formatCode="General">
                  <c:v>2</c:v>
                </c:pt>
                <c:pt idx="98" formatCode="General">
                  <c:v>2</c:v>
                </c:pt>
                <c:pt idx="99" formatCode="General">
                  <c:v>2</c:v>
                </c:pt>
                <c:pt idx="100" formatCode="General">
                  <c:v>2</c:v>
                </c:pt>
                <c:pt idx="101" formatCode="General">
                  <c:v>2</c:v>
                </c:pt>
                <c:pt idx="102" formatCode="General">
                  <c:v>2</c:v>
                </c:pt>
                <c:pt idx="103" formatCode="General">
                  <c:v>2</c:v>
                </c:pt>
                <c:pt idx="104" formatCode="General">
                  <c:v>2</c:v>
                </c:pt>
                <c:pt idx="105" formatCode="General">
                  <c:v>2</c:v>
                </c:pt>
                <c:pt idx="106" formatCode="General">
                  <c:v>2</c:v>
                </c:pt>
                <c:pt idx="107" formatCode="General">
                  <c:v>2</c:v>
                </c:pt>
                <c:pt idx="108" formatCode="General">
                  <c:v>2</c:v>
                </c:pt>
                <c:pt idx="109" formatCode="General">
                  <c:v>2</c:v>
                </c:pt>
                <c:pt idx="110" formatCode="General">
                  <c:v>2</c:v>
                </c:pt>
                <c:pt idx="111" formatCode="General">
                  <c:v>2</c:v>
                </c:pt>
                <c:pt idx="112" formatCode="General">
                  <c:v>2</c:v>
                </c:pt>
                <c:pt idx="113" formatCode="General">
                  <c:v>2</c:v>
                </c:pt>
                <c:pt idx="114" formatCode="General">
                  <c:v>2</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3</c:v>
                </c:pt>
                <c:pt idx="302" formatCode="General">
                  <c:v>3</c:v>
                </c:pt>
                <c:pt idx="303" formatCode="General">
                  <c:v>3</c:v>
                </c:pt>
                <c:pt idx="304" formatCode="General">
                  <c:v>3</c:v>
                </c:pt>
                <c:pt idx="305" formatCode="General">
                  <c:v>3</c:v>
                </c:pt>
                <c:pt idx="306" formatCode="General">
                  <c:v>3</c:v>
                </c:pt>
                <c:pt idx="307" formatCode="General">
                  <c:v>3</c:v>
                </c:pt>
                <c:pt idx="308" formatCode="General">
                  <c:v>3</c:v>
                </c:pt>
                <c:pt idx="309" formatCode="General">
                  <c:v>3</c:v>
                </c:pt>
                <c:pt idx="310" formatCode="General">
                  <c:v>3</c:v>
                </c:pt>
                <c:pt idx="311" formatCode="General">
                  <c:v>3</c:v>
                </c:pt>
                <c:pt idx="312" formatCode="General">
                  <c:v>3</c:v>
                </c:pt>
                <c:pt idx="313" formatCode="General">
                  <c:v>3</c:v>
                </c:pt>
                <c:pt idx="314" formatCode="General">
                  <c:v>3</c:v>
                </c:pt>
                <c:pt idx="315" formatCode="General">
                  <c:v>3</c:v>
                </c:pt>
                <c:pt idx="316" formatCode="General">
                  <c:v>3</c:v>
                </c:pt>
                <c:pt idx="317" formatCode="General">
                  <c:v>3</c:v>
                </c:pt>
                <c:pt idx="318" formatCode="General">
                  <c:v>3</c:v>
                </c:pt>
                <c:pt idx="319" formatCode="General">
                  <c:v>3</c:v>
                </c:pt>
                <c:pt idx="320" formatCode="General">
                  <c:v>3</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3</c:v>
                </c:pt>
                <c:pt idx="506" formatCode="General">
                  <c:v>3</c:v>
                </c:pt>
                <c:pt idx="507" formatCode="General">
                  <c:v>3</c:v>
                </c:pt>
                <c:pt idx="508" formatCode="General">
                  <c:v>3</c:v>
                </c:pt>
                <c:pt idx="509" formatCode="General">
                  <c:v>3</c:v>
                </c:pt>
                <c:pt idx="510" formatCode="General">
                  <c:v>3</c:v>
                </c:pt>
                <c:pt idx="511" formatCode="General">
                  <c:v>3</c:v>
                </c:pt>
                <c:pt idx="512" formatCode="General">
                  <c:v>3</c:v>
                </c:pt>
                <c:pt idx="513" formatCode="General">
                  <c:v>3</c:v>
                </c:pt>
                <c:pt idx="514" formatCode="General">
                  <c:v>3</c:v>
                </c:pt>
                <c:pt idx="515" formatCode="General">
                  <c:v>4</c:v>
                </c:pt>
                <c:pt idx="516" formatCode="General">
                  <c:v>4</c:v>
                </c:pt>
                <c:pt idx="517" formatCode="General">
                  <c:v>4</c:v>
                </c:pt>
                <c:pt idx="518" formatCode="General">
                  <c:v>4</c:v>
                </c:pt>
                <c:pt idx="519" formatCode="General">
                  <c:v>4</c:v>
                </c:pt>
                <c:pt idx="520" formatCode="General">
                  <c:v>4</c:v>
                </c:pt>
                <c:pt idx="521" formatCode="General">
                  <c:v>4</c:v>
                </c:pt>
                <c:pt idx="522" formatCode="General">
                  <c:v>4</c:v>
                </c:pt>
                <c:pt idx="523" formatCode="General">
                  <c:v>4</c:v>
                </c:pt>
                <c:pt idx="524" formatCode="General">
                  <c:v>4</c:v>
                </c:pt>
                <c:pt idx="525" formatCode="General">
                  <c:v>4</c:v>
                </c:pt>
                <c:pt idx="526" formatCode="General">
                  <c:v>4</c:v>
                </c:pt>
                <c:pt idx="527" formatCode="General">
                  <c:v>4</c:v>
                </c:pt>
                <c:pt idx="528" formatCode="General">
                  <c:v>4</c:v>
                </c:pt>
                <c:pt idx="529" formatCode="General">
                  <c:v>4</c:v>
                </c:pt>
                <c:pt idx="530" formatCode="General">
                  <c:v>4</c:v>
                </c:pt>
                <c:pt idx="531" formatCode="General">
                  <c:v>4</c:v>
                </c:pt>
                <c:pt idx="532" formatCode="General">
                  <c:v>4</c:v>
                </c:pt>
                <c:pt idx="533" formatCode="General">
                  <c:v>4</c:v>
                </c:pt>
                <c:pt idx="534" formatCode="General">
                  <c:v>4</c:v>
                </c:pt>
                <c:pt idx="535" formatCode="General">
                  <c:v>4</c:v>
                </c:pt>
                <c:pt idx="536" formatCode="General">
                  <c:v>4</c:v>
                </c:pt>
                <c:pt idx="537" formatCode="General">
                  <c:v>4</c:v>
                </c:pt>
                <c:pt idx="538" formatCode="General">
                  <c:v>4</c:v>
                </c:pt>
                <c:pt idx="539" formatCode="General">
                  <c:v>4</c:v>
                </c:pt>
                <c:pt idx="540" formatCode="General">
                  <c:v>4</c:v>
                </c:pt>
                <c:pt idx="541" formatCode="General">
                  <c:v>4</c:v>
                </c:pt>
                <c:pt idx="542" formatCode="General">
                  <c:v>4</c:v>
                </c:pt>
                <c:pt idx="543" formatCode="General">
                  <c:v>4</c:v>
                </c:pt>
                <c:pt idx="544" formatCode="General">
                  <c:v>4</c:v>
                </c:pt>
                <c:pt idx="545" formatCode="General">
                  <c:v>4</c:v>
                </c:pt>
                <c:pt idx="546" formatCode="General">
                  <c:v>4</c:v>
                </c:pt>
                <c:pt idx="547" formatCode="General">
                  <c:v>4</c:v>
                </c:pt>
                <c:pt idx="548" formatCode="General">
                  <c:v>4</c:v>
                </c:pt>
                <c:pt idx="549" formatCode="General">
                  <c:v>4</c:v>
                </c:pt>
                <c:pt idx="550" formatCode="General">
                  <c:v>4</c:v>
                </c:pt>
                <c:pt idx="551" formatCode="General">
                  <c:v>4</c:v>
                </c:pt>
                <c:pt idx="552" formatCode="General">
                  <c:v>4</c:v>
                </c:pt>
                <c:pt idx="553" formatCode="General">
                  <c:v>4</c:v>
                </c:pt>
                <c:pt idx="554" formatCode="General">
                  <c:v>4</c:v>
                </c:pt>
                <c:pt idx="555" formatCode="General">
                  <c:v>4</c:v>
                </c:pt>
                <c:pt idx="556" formatCode="General">
                  <c:v>4</c:v>
                </c:pt>
                <c:pt idx="557" formatCode="General">
                  <c:v>4</c:v>
                </c:pt>
                <c:pt idx="558" formatCode="General">
                  <c:v>4</c:v>
                </c:pt>
                <c:pt idx="559" formatCode="General">
                  <c:v>4</c:v>
                </c:pt>
                <c:pt idx="560" formatCode="General">
                  <c:v>4</c:v>
                </c:pt>
                <c:pt idx="561" formatCode="General">
                  <c:v>4</c:v>
                </c:pt>
                <c:pt idx="562" formatCode="General">
                  <c:v>4</c:v>
                </c:pt>
                <c:pt idx="563" formatCode="General">
                  <c:v>4</c:v>
                </c:pt>
                <c:pt idx="564" formatCode="General">
                  <c:v>4</c:v>
                </c:pt>
                <c:pt idx="565" formatCode="General">
                  <c:v>4</c:v>
                </c:pt>
                <c:pt idx="566" formatCode="General">
                  <c:v>4</c:v>
                </c:pt>
                <c:pt idx="567" formatCode="General">
                  <c:v>4</c:v>
                </c:pt>
                <c:pt idx="568" formatCode="General">
                  <c:v>4</c:v>
                </c:pt>
                <c:pt idx="569" formatCode="General">
                  <c:v>4</c:v>
                </c:pt>
                <c:pt idx="570" formatCode="General">
                  <c:v>4</c:v>
                </c:pt>
                <c:pt idx="571" formatCode="General">
                  <c:v>4</c:v>
                </c:pt>
                <c:pt idx="572" formatCode="General">
                  <c:v>4</c:v>
                </c:pt>
                <c:pt idx="573" formatCode="General">
                  <c:v>4</c:v>
                </c:pt>
                <c:pt idx="574" formatCode="General">
                  <c:v>4</c:v>
                </c:pt>
                <c:pt idx="575" formatCode="General">
                  <c:v>4</c:v>
                </c:pt>
                <c:pt idx="576" formatCode="General">
                  <c:v>4</c:v>
                </c:pt>
                <c:pt idx="577" formatCode="General">
                  <c:v>4</c:v>
                </c:pt>
                <c:pt idx="578" formatCode="General">
                  <c:v>4</c:v>
                </c:pt>
                <c:pt idx="579" formatCode="General">
                  <c:v>4</c:v>
                </c:pt>
                <c:pt idx="580" formatCode="General">
                  <c:v>4</c:v>
                </c:pt>
                <c:pt idx="581" formatCode="General">
                  <c:v>4</c:v>
                </c:pt>
                <c:pt idx="582" formatCode="General">
                  <c:v>4</c:v>
                </c:pt>
                <c:pt idx="583" formatCode="General">
                  <c:v>4</c:v>
                </c:pt>
                <c:pt idx="584" formatCode="General">
                  <c:v>4</c:v>
                </c:pt>
                <c:pt idx="585" formatCode="General">
                  <c:v>4</c:v>
                </c:pt>
                <c:pt idx="586" formatCode="General">
                  <c:v>4</c:v>
                </c:pt>
                <c:pt idx="587" formatCode="General">
                  <c:v>4</c:v>
                </c:pt>
                <c:pt idx="588" formatCode="General">
                  <c:v>4</c:v>
                </c:pt>
                <c:pt idx="589" formatCode="General">
                  <c:v>4</c:v>
                </c:pt>
                <c:pt idx="590" formatCode="General">
                  <c:v>4</c:v>
                </c:pt>
                <c:pt idx="591" formatCode="General">
                  <c:v>4</c:v>
                </c:pt>
                <c:pt idx="592" formatCode="General">
                  <c:v>4</c:v>
                </c:pt>
                <c:pt idx="593" formatCode="General">
                  <c:v>4</c:v>
                </c:pt>
                <c:pt idx="594" formatCode="General">
                  <c:v>4</c:v>
                </c:pt>
                <c:pt idx="595" formatCode="General">
                  <c:v>4</c:v>
                </c:pt>
                <c:pt idx="596" formatCode="General">
                  <c:v>4</c:v>
                </c:pt>
                <c:pt idx="597" formatCode="General">
                  <c:v>4</c:v>
                </c:pt>
                <c:pt idx="598" formatCode="General">
                  <c:v>4</c:v>
                </c:pt>
                <c:pt idx="599" formatCode="General">
                  <c:v>4</c:v>
                </c:pt>
                <c:pt idx="600" formatCode="General">
                  <c:v>4</c:v>
                </c:pt>
                <c:pt idx="601" formatCode="General">
                  <c:v>4</c:v>
                </c:pt>
                <c:pt idx="602" formatCode="General">
                  <c:v>4</c:v>
                </c:pt>
                <c:pt idx="603" formatCode="General">
                  <c:v>4</c:v>
                </c:pt>
                <c:pt idx="604" formatCode="General">
                  <c:v>4</c:v>
                </c:pt>
                <c:pt idx="605" formatCode="General">
                  <c:v>4</c:v>
                </c:pt>
                <c:pt idx="606" formatCode="General">
                  <c:v>4</c:v>
                </c:pt>
                <c:pt idx="607" formatCode="General">
                  <c:v>4</c:v>
                </c:pt>
                <c:pt idx="608" formatCode="General">
                  <c:v>4</c:v>
                </c:pt>
                <c:pt idx="609" formatCode="General">
                  <c:v>4</c:v>
                </c:pt>
                <c:pt idx="610" formatCode="General">
                  <c:v>4</c:v>
                </c:pt>
                <c:pt idx="611" formatCode="General">
                  <c:v>4</c:v>
                </c:pt>
                <c:pt idx="612" formatCode="General">
                  <c:v>4</c:v>
                </c:pt>
                <c:pt idx="613" formatCode="General">
                  <c:v>4</c:v>
                </c:pt>
                <c:pt idx="614" formatCode="General">
                  <c:v>4</c:v>
                </c:pt>
                <c:pt idx="615" formatCode="General">
                  <c:v>4</c:v>
                </c:pt>
                <c:pt idx="616" formatCode="General">
                  <c:v>4</c:v>
                </c:pt>
                <c:pt idx="617" formatCode="General">
                  <c:v>4</c:v>
                </c:pt>
                <c:pt idx="618" formatCode="General">
                  <c:v>4</c:v>
                </c:pt>
                <c:pt idx="619" formatCode="General">
                  <c:v>4</c:v>
                </c:pt>
                <c:pt idx="620" formatCode="General">
                  <c:v>4</c:v>
                </c:pt>
                <c:pt idx="621" formatCode="General">
                  <c:v>4</c:v>
                </c:pt>
                <c:pt idx="622" formatCode="General">
                  <c:v>4</c:v>
                </c:pt>
                <c:pt idx="623" formatCode="General">
                  <c:v>4</c:v>
                </c:pt>
                <c:pt idx="624" formatCode="General">
                  <c:v>4</c:v>
                </c:pt>
                <c:pt idx="625" formatCode="General">
                  <c:v>4</c:v>
                </c:pt>
                <c:pt idx="626" formatCode="General">
                  <c:v>4</c:v>
                </c:pt>
                <c:pt idx="627" formatCode="General">
                  <c:v>4</c:v>
                </c:pt>
                <c:pt idx="628" formatCode="General">
                  <c:v>4</c:v>
                </c:pt>
                <c:pt idx="629" formatCode="General">
                  <c:v>4</c:v>
                </c:pt>
                <c:pt idx="630" formatCode="General">
                  <c:v>4</c:v>
                </c:pt>
                <c:pt idx="631" formatCode="General">
                  <c:v>4</c:v>
                </c:pt>
                <c:pt idx="632" formatCode="General">
                  <c:v>4</c:v>
                </c:pt>
                <c:pt idx="633" formatCode="General">
                  <c:v>4</c:v>
                </c:pt>
                <c:pt idx="634" formatCode="General">
                  <c:v>4</c:v>
                </c:pt>
                <c:pt idx="635" formatCode="General">
                  <c:v>4</c:v>
                </c:pt>
                <c:pt idx="636" formatCode="General">
                  <c:v>4</c:v>
                </c:pt>
                <c:pt idx="637" formatCode="General">
                  <c:v>4</c:v>
                </c:pt>
                <c:pt idx="638" formatCode="General">
                  <c:v>4</c:v>
                </c:pt>
                <c:pt idx="639" formatCode="General">
                  <c:v>4</c:v>
                </c:pt>
                <c:pt idx="640" formatCode="General">
                  <c:v>4</c:v>
                </c:pt>
                <c:pt idx="641" formatCode="General">
                  <c:v>4</c:v>
                </c:pt>
                <c:pt idx="642" formatCode="General">
                  <c:v>4</c:v>
                </c:pt>
                <c:pt idx="643" formatCode="General">
                  <c:v>4</c:v>
                </c:pt>
                <c:pt idx="644" formatCode="General">
                  <c:v>4</c:v>
                </c:pt>
                <c:pt idx="645" formatCode="General">
                  <c:v>4</c:v>
                </c:pt>
                <c:pt idx="646" formatCode="General">
                  <c:v>4</c:v>
                </c:pt>
                <c:pt idx="647" formatCode="General">
                  <c:v>4</c:v>
                </c:pt>
                <c:pt idx="648" formatCode="General">
                  <c:v>4</c:v>
                </c:pt>
                <c:pt idx="649" formatCode="General">
                  <c:v>4</c:v>
                </c:pt>
                <c:pt idx="650" formatCode="General">
                  <c:v>4</c:v>
                </c:pt>
                <c:pt idx="651" formatCode="General">
                  <c:v>4</c:v>
                </c:pt>
                <c:pt idx="652" formatCode="General">
                  <c:v>4</c:v>
                </c:pt>
                <c:pt idx="653" formatCode="General">
                  <c:v>4</c:v>
                </c:pt>
                <c:pt idx="654" formatCode="General">
                  <c:v>4</c:v>
                </c:pt>
                <c:pt idx="655" formatCode="General">
                  <c:v>4</c:v>
                </c:pt>
                <c:pt idx="656" formatCode="General">
                  <c:v>4</c:v>
                </c:pt>
                <c:pt idx="657" formatCode="General">
                  <c:v>4</c:v>
                </c:pt>
                <c:pt idx="658" formatCode="General">
                  <c:v>4</c:v>
                </c:pt>
                <c:pt idx="659" formatCode="General">
                  <c:v>4</c:v>
                </c:pt>
                <c:pt idx="660" formatCode="General">
                  <c:v>4</c:v>
                </c:pt>
                <c:pt idx="661" formatCode="General">
                  <c:v>4</c:v>
                </c:pt>
                <c:pt idx="662" formatCode="General">
                  <c:v>4</c:v>
                </c:pt>
                <c:pt idx="663" formatCode="General">
                  <c:v>4</c:v>
                </c:pt>
                <c:pt idx="664" formatCode="General">
                  <c:v>4</c:v>
                </c:pt>
                <c:pt idx="665" formatCode="General">
                  <c:v>4</c:v>
                </c:pt>
                <c:pt idx="666" formatCode="General">
                  <c:v>4</c:v>
                </c:pt>
                <c:pt idx="667" formatCode="General">
                  <c:v>4</c:v>
                </c:pt>
                <c:pt idx="668" formatCode="General">
                  <c:v>4</c:v>
                </c:pt>
                <c:pt idx="669" formatCode="General">
                  <c:v>4</c:v>
                </c:pt>
                <c:pt idx="670" formatCode="General">
                  <c:v>4</c:v>
                </c:pt>
                <c:pt idx="671" formatCode="General">
                  <c:v>4</c:v>
                </c:pt>
                <c:pt idx="672" formatCode="General">
                  <c:v>4</c:v>
                </c:pt>
                <c:pt idx="673" formatCode="General">
                  <c:v>4</c:v>
                </c:pt>
                <c:pt idx="674" formatCode="General">
                  <c:v>4</c:v>
                </c:pt>
                <c:pt idx="675" formatCode="General">
                  <c:v>4</c:v>
                </c:pt>
                <c:pt idx="676" formatCode="General">
                  <c:v>4</c:v>
                </c:pt>
                <c:pt idx="677" formatCode="General">
                  <c:v>4</c:v>
                </c:pt>
                <c:pt idx="678" formatCode="General">
                  <c:v>4</c:v>
                </c:pt>
                <c:pt idx="679" formatCode="General">
                  <c:v>4</c:v>
                </c:pt>
                <c:pt idx="680" formatCode="General">
                  <c:v>4</c:v>
                </c:pt>
                <c:pt idx="681" formatCode="General">
                  <c:v>4</c:v>
                </c:pt>
                <c:pt idx="682" formatCode="General">
                  <c:v>4</c:v>
                </c:pt>
                <c:pt idx="683" formatCode="General">
                  <c:v>4</c:v>
                </c:pt>
                <c:pt idx="684" formatCode="General">
                  <c:v>4</c:v>
                </c:pt>
                <c:pt idx="685" formatCode="General">
                  <c:v>4</c:v>
                </c:pt>
                <c:pt idx="686" formatCode="General">
                  <c:v>4</c:v>
                </c:pt>
                <c:pt idx="687" formatCode="General">
                  <c:v>4</c:v>
                </c:pt>
                <c:pt idx="688" formatCode="General">
                  <c:v>4</c:v>
                </c:pt>
                <c:pt idx="689" formatCode="General">
                  <c:v>4</c:v>
                </c:pt>
                <c:pt idx="690" formatCode="General">
                  <c:v>4</c:v>
                </c:pt>
                <c:pt idx="691" formatCode="General">
                  <c:v>4</c:v>
                </c:pt>
                <c:pt idx="692" formatCode="General">
                  <c:v>4</c:v>
                </c:pt>
                <c:pt idx="693" formatCode="General">
                  <c:v>4</c:v>
                </c:pt>
                <c:pt idx="694" formatCode="General">
                  <c:v>4</c:v>
                </c:pt>
                <c:pt idx="695" formatCode="General">
                  <c:v>4</c:v>
                </c:pt>
                <c:pt idx="696" formatCode="General">
                  <c:v>4</c:v>
                </c:pt>
                <c:pt idx="697" formatCode="General">
                  <c:v>4</c:v>
                </c:pt>
                <c:pt idx="698" formatCode="General">
                  <c:v>4</c:v>
                </c:pt>
                <c:pt idx="699" formatCode="General">
                  <c:v>4</c:v>
                </c:pt>
                <c:pt idx="700" formatCode="General">
                  <c:v>4</c:v>
                </c:pt>
                <c:pt idx="701" formatCode="General">
                  <c:v>4</c:v>
                </c:pt>
                <c:pt idx="702" formatCode="General">
                  <c:v>4</c:v>
                </c:pt>
                <c:pt idx="703" formatCode="General">
                  <c:v>4</c:v>
                </c:pt>
                <c:pt idx="704" formatCode="General">
                  <c:v>4</c:v>
                </c:pt>
                <c:pt idx="705" formatCode="General">
                  <c:v>4</c:v>
                </c:pt>
                <c:pt idx="706" formatCode="General">
                  <c:v>4</c:v>
                </c:pt>
                <c:pt idx="707" formatCode="General">
                  <c:v>4</c:v>
                </c:pt>
                <c:pt idx="708" formatCode="General">
                  <c:v>5</c:v>
                </c:pt>
                <c:pt idx="709" formatCode="General">
                  <c:v>5</c:v>
                </c:pt>
                <c:pt idx="710" formatCode="General">
                  <c:v>5</c:v>
                </c:pt>
                <c:pt idx="711" formatCode="General">
                  <c:v>5</c:v>
                </c:pt>
                <c:pt idx="712" formatCode="General">
                  <c:v>5</c:v>
                </c:pt>
                <c:pt idx="713" formatCode="General">
                  <c:v>5</c:v>
                </c:pt>
                <c:pt idx="714" formatCode="General">
                  <c:v>5</c:v>
                </c:pt>
                <c:pt idx="715" formatCode="General">
                  <c:v>5</c:v>
                </c:pt>
                <c:pt idx="716" formatCode="General">
                  <c:v>5</c:v>
                </c:pt>
                <c:pt idx="717" formatCode="General">
                  <c:v>5</c:v>
                </c:pt>
                <c:pt idx="718" formatCode="General">
                  <c:v>5</c:v>
                </c:pt>
                <c:pt idx="719" formatCode="General">
                  <c:v>5</c:v>
                </c:pt>
                <c:pt idx="720" formatCode="General">
                  <c:v>5</c:v>
                </c:pt>
                <c:pt idx="721" formatCode="General">
                  <c:v>5</c:v>
                </c:pt>
                <c:pt idx="722" formatCode="General">
                  <c:v>5</c:v>
                </c:pt>
                <c:pt idx="723" formatCode="General">
                  <c:v>5</c:v>
                </c:pt>
                <c:pt idx="724" formatCode="General">
                  <c:v>5</c:v>
                </c:pt>
                <c:pt idx="725" formatCode="General">
                  <c:v>5</c:v>
                </c:pt>
                <c:pt idx="726" formatCode="General">
                  <c:v>5</c:v>
                </c:pt>
                <c:pt idx="727" formatCode="General">
                  <c:v>5</c:v>
                </c:pt>
                <c:pt idx="728" formatCode="General">
                  <c:v>5</c:v>
                </c:pt>
                <c:pt idx="729" formatCode="General">
                  <c:v>5</c:v>
                </c:pt>
                <c:pt idx="730" formatCode="General">
                  <c:v>5</c:v>
                </c:pt>
                <c:pt idx="731" formatCode="General">
                  <c:v>5</c:v>
                </c:pt>
                <c:pt idx="732" formatCode="General">
                  <c:v>5</c:v>
                </c:pt>
                <c:pt idx="733" formatCode="General">
                  <c:v>5</c:v>
                </c:pt>
                <c:pt idx="734" formatCode="General">
                  <c:v>5</c:v>
                </c:pt>
                <c:pt idx="735" formatCode="General">
                  <c:v>5</c:v>
                </c:pt>
                <c:pt idx="736" formatCode="General">
                  <c:v>5</c:v>
                </c:pt>
                <c:pt idx="737" formatCode="General">
                  <c:v>5</c:v>
                </c:pt>
                <c:pt idx="738" formatCode="General">
                  <c:v>5</c:v>
                </c:pt>
                <c:pt idx="739" formatCode="General">
                  <c:v>5</c:v>
                </c:pt>
                <c:pt idx="740" formatCode="General">
                  <c:v>5</c:v>
                </c:pt>
                <c:pt idx="741" formatCode="General">
                  <c:v>5</c:v>
                </c:pt>
                <c:pt idx="742" formatCode="General">
                  <c:v>5</c:v>
                </c:pt>
                <c:pt idx="743" formatCode="General">
                  <c:v>5</c:v>
                </c:pt>
                <c:pt idx="744" formatCode="General">
                  <c:v>5</c:v>
                </c:pt>
                <c:pt idx="745" formatCode="General">
                  <c:v>5</c:v>
                </c:pt>
                <c:pt idx="746" formatCode="General">
                  <c:v>5</c:v>
                </c:pt>
                <c:pt idx="747" formatCode="General">
                  <c:v>5</c:v>
                </c:pt>
                <c:pt idx="748" formatCode="General">
                  <c:v>5</c:v>
                </c:pt>
                <c:pt idx="749" formatCode="General">
                  <c:v>5</c:v>
                </c:pt>
                <c:pt idx="750" formatCode="General">
                  <c:v>5</c:v>
                </c:pt>
                <c:pt idx="751" formatCode="General">
                  <c:v>5</c:v>
                </c:pt>
                <c:pt idx="752" formatCode="General">
                  <c:v>5</c:v>
                </c:pt>
                <c:pt idx="753" formatCode="General">
                  <c:v>5</c:v>
                </c:pt>
                <c:pt idx="754" formatCode="General">
                  <c:v>5</c:v>
                </c:pt>
                <c:pt idx="755" formatCode="General">
                  <c:v>5</c:v>
                </c:pt>
                <c:pt idx="756" formatCode="General">
                  <c:v>5</c:v>
                </c:pt>
                <c:pt idx="757" formatCode="General">
                  <c:v>5</c:v>
                </c:pt>
                <c:pt idx="758" formatCode="General">
                  <c:v>5</c:v>
                </c:pt>
                <c:pt idx="759" formatCode="General">
                  <c:v>5</c:v>
                </c:pt>
                <c:pt idx="760" formatCode="General">
                  <c:v>5</c:v>
                </c:pt>
                <c:pt idx="761" formatCode="General">
                  <c:v>5</c:v>
                </c:pt>
                <c:pt idx="762" formatCode="General">
                  <c:v>5</c:v>
                </c:pt>
                <c:pt idx="763" formatCode="General">
                  <c:v>5</c:v>
                </c:pt>
                <c:pt idx="764" formatCode="General">
                  <c:v>5</c:v>
                </c:pt>
                <c:pt idx="765" formatCode="General">
                  <c:v>5</c:v>
                </c:pt>
                <c:pt idx="766" formatCode="General">
                  <c:v>5</c:v>
                </c:pt>
                <c:pt idx="767" formatCode="General">
                  <c:v>5</c:v>
                </c:pt>
                <c:pt idx="768" formatCode="General">
                  <c:v>5</c:v>
                </c:pt>
                <c:pt idx="769" formatCode="General">
                  <c:v>5</c:v>
                </c:pt>
                <c:pt idx="770" formatCode="General">
                  <c:v>5</c:v>
                </c:pt>
                <c:pt idx="771" formatCode="General">
                  <c:v>5</c:v>
                </c:pt>
                <c:pt idx="772" formatCode="General">
                  <c:v>5</c:v>
                </c:pt>
                <c:pt idx="773" formatCode="General">
                  <c:v>5</c:v>
                </c:pt>
                <c:pt idx="774" formatCode="General">
                  <c:v>5</c:v>
                </c:pt>
                <c:pt idx="775" formatCode="General">
                  <c:v>5</c:v>
                </c:pt>
                <c:pt idx="776" formatCode="General">
                  <c:v>5</c:v>
                </c:pt>
                <c:pt idx="777" formatCode="General">
                  <c:v>5</c:v>
                </c:pt>
                <c:pt idx="778" formatCode="General">
                  <c:v>5</c:v>
                </c:pt>
                <c:pt idx="779" formatCode="General">
                  <c:v>5</c:v>
                </c:pt>
                <c:pt idx="780" formatCode="General">
                  <c:v>5</c:v>
                </c:pt>
                <c:pt idx="781" formatCode="General">
                  <c:v>5</c:v>
                </c:pt>
                <c:pt idx="782" formatCode="General">
                  <c:v>5</c:v>
                </c:pt>
                <c:pt idx="783" formatCode="General">
                  <c:v>5</c:v>
                </c:pt>
                <c:pt idx="784" formatCode="General">
                  <c:v>5</c:v>
                </c:pt>
                <c:pt idx="785" formatCode="General">
                  <c:v>5</c:v>
                </c:pt>
                <c:pt idx="786" formatCode="General">
                  <c:v>5</c:v>
                </c:pt>
                <c:pt idx="787" formatCode="General">
                  <c:v>5</c:v>
                </c:pt>
                <c:pt idx="788" formatCode="General">
                  <c:v>5</c:v>
                </c:pt>
                <c:pt idx="789" formatCode="General">
                  <c:v>5</c:v>
                </c:pt>
                <c:pt idx="790" formatCode="General">
                  <c:v>5</c:v>
                </c:pt>
                <c:pt idx="791" formatCode="General">
                  <c:v>5</c:v>
                </c:pt>
                <c:pt idx="792" formatCode="General">
                  <c:v>5</c:v>
                </c:pt>
                <c:pt idx="793" formatCode="General">
                  <c:v>5</c:v>
                </c:pt>
                <c:pt idx="794" formatCode="General">
                  <c:v>5</c:v>
                </c:pt>
                <c:pt idx="795" formatCode="General">
                  <c:v>5</c:v>
                </c:pt>
                <c:pt idx="796" formatCode="General">
                  <c:v>5</c:v>
                </c:pt>
                <c:pt idx="797" formatCode="General">
                  <c:v>5</c:v>
                </c:pt>
                <c:pt idx="798" formatCode="General">
                  <c:v>5</c:v>
                </c:pt>
                <c:pt idx="799" formatCode="General">
                  <c:v>5</c:v>
                </c:pt>
                <c:pt idx="800" formatCode="General">
                  <c:v>5</c:v>
                </c:pt>
                <c:pt idx="801" formatCode="General">
                  <c:v>5</c:v>
                </c:pt>
                <c:pt idx="802" formatCode="General">
                  <c:v>5</c:v>
                </c:pt>
                <c:pt idx="803" formatCode="General">
                  <c:v>5</c:v>
                </c:pt>
                <c:pt idx="804" formatCode="General">
                  <c:v>5</c:v>
                </c:pt>
                <c:pt idx="805" formatCode="General">
                  <c:v>5</c:v>
                </c:pt>
                <c:pt idx="806" formatCode="General">
                  <c:v>5</c:v>
                </c:pt>
                <c:pt idx="807" formatCode="General">
                  <c:v>5</c:v>
                </c:pt>
                <c:pt idx="808" formatCode="General">
                  <c:v>5</c:v>
                </c:pt>
                <c:pt idx="809" formatCode="General">
                  <c:v>5</c:v>
                </c:pt>
                <c:pt idx="810" formatCode="General">
                  <c:v>5</c:v>
                </c:pt>
                <c:pt idx="811" formatCode="General">
                  <c:v>5</c:v>
                </c:pt>
                <c:pt idx="812" formatCode="General">
                  <c:v>5</c:v>
                </c:pt>
                <c:pt idx="813" formatCode="General">
                  <c:v>5</c:v>
                </c:pt>
                <c:pt idx="814" formatCode="General">
                  <c:v>5</c:v>
                </c:pt>
                <c:pt idx="815" formatCode="General">
                  <c:v>5</c:v>
                </c:pt>
                <c:pt idx="816" formatCode="General">
                  <c:v>5</c:v>
                </c:pt>
                <c:pt idx="817" formatCode="General">
                  <c:v>5</c:v>
                </c:pt>
                <c:pt idx="818" formatCode="General">
                  <c:v>5</c:v>
                </c:pt>
                <c:pt idx="819" formatCode="General">
                  <c:v>5</c:v>
                </c:pt>
                <c:pt idx="820" formatCode="General">
                  <c:v>5</c:v>
                </c:pt>
                <c:pt idx="821" formatCode="General">
                  <c:v>5</c:v>
                </c:pt>
                <c:pt idx="822" formatCode="General">
                  <c:v>5</c:v>
                </c:pt>
                <c:pt idx="823" formatCode="General">
                  <c:v>5</c:v>
                </c:pt>
                <c:pt idx="824" formatCode="General">
                  <c:v>5</c:v>
                </c:pt>
                <c:pt idx="825" formatCode="General">
                  <c:v>5</c:v>
                </c:pt>
                <c:pt idx="826" formatCode="General">
                  <c:v>5</c:v>
                </c:pt>
                <c:pt idx="827" formatCode="General">
                  <c:v>5</c:v>
                </c:pt>
                <c:pt idx="828" formatCode="General">
                  <c:v>5</c:v>
                </c:pt>
                <c:pt idx="829" formatCode="General">
                  <c:v>5</c:v>
                </c:pt>
                <c:pt idx="830" formatCode="General">
                  <c:v>5</c:v>
                </c:pt>
                <c:pt idx="831" formatCode="General">
                  <c:v>5</c:v>
                </c:pt>
                <c:pt idx="832" formatCode="General">
                  <c:v>5</c:v>
                </c:pt>
                <c:pt idx="833" formatCode="General">
                  <c:v>5</c:v>
                </c:pt>
                <c:pt idx="834" formatCode="General">
                  <c:v>5</c:v>
                </c:pt>
                <c:pt idx="835" formatCode="General">
                  <c:v>5</c:v>
                </c:pt>
                <c:pt idx="836" formatCode="General">
                  <c:v>5</c:v>
                </c:pt>
                <c:pt idx="837" formatCode="General">
                  <c:v>5</c:v>
                </c:pt>
                <c:pt idx="838" formatCode="General">
                  <c:v>5</c:v>
                </c:pt>
                <c:pt idx="839" formatCode="General">
                  <c:v>5</c:v>
                </c:pt>
                <c:pt idx="840" formatCode="General">
                  <c:v>5</c:v>
                </c:pt>
                <c:pt idx="841" formatCode="General">
                  <c:v>5</c:v>
                </c:pt>
                <c:pt idx="842" formatCode="General">
                  <c:v>5</c:v>
                </c:pt>
                <c:pt idx="843" formatCode="General">
                  <c:v>5</c:v>
                </c:pt>
                <c:pt idx="844" formatCode="General">
                  <c:v>5</c:v>
                </c:pt>
                <c:pt idx="845" formatCode="General">
                  <c:v>5</c:v>
                </c:pt>
                <c:pt idx="846" formatCode="General">
                  <c:v>5</c:v>
                </c:pt>
                <c:pt idx="847" formatCode="General">
                  <c:v>5</c:v>
                </c:pt>
                <c:pt idx="848" formatCode="General">
                  <c:v>5</c:v>
                </c:pt>
                <c:pt idx="849" formatCode="General">
                  <c:v>5</c:v>
                </c:pt>
                <c:pt idx="850" formatCode="General">
                  <c:v>5</c:v>
                </c:pt>
                <c:pt idx="851" formatCode="General">
                  <c:v>5</c:v>
                </c:pt>
                <c:pt idx="852" formatCode="General">
                  <c:v>5</c:v>
                </c:pt>
                <c:pt idx="853" formatCode="General">
                  <c:v>5</c:v>
                </c:pt>
                <c:pt idx="854" formatCode="General">
                  <c:v>5</c:v>
                </c:pt>
                <c:pt idx="855" formatCode="General">
                  <c:v>5</c:v>
                </c:pt>
                <c:pt idx="856" formatCode="General">
                  <c:v>5</c:v>
                </c:pt>
                <c:pt idx="857" formatCode="General">
                  <c:v>5</c:v>
                </c:pt>
                <c:pt idx="858" formatCode="General">
                  <c:v>5</c:v>
                </c:pt>
                <c:pt idx="859" formatCode="General">
                  <c:v>5</c:v>
                </c:pt>
                <c:pt idx="860" formatCode="General">
                  <c:v>5</c:v>
                </c:pt>
                <c:pt idx="861" formatCode="General">
                  <c:v>5</c:v>
                </c:pt>
                <c:pt idx="862" formatCode="General">
                  <c:v>5</c:v>
                </c:pt>
                <c:pt idx="863" formatCode="General">
                  <c:v>5</c:v>
                </c:pt>
                <c:pt idx="864" formatCode="General">
                  <c:v>5</c:v>
                </c:pt>
                <c:pt idx="865" formatCode="General">
                  <c:v>5</c:v>
                </c:pt>
                <c:pt idx="866" formatCode="General">
                  <c:v>5</c:v>
                </c:pt>
                <c:pt idx="867" formatCode="General">
                  <c:v>5</c:v>
                </c:pt>
                <c:pt idx="868" formatCode="General">
                  <c:v>5</c:v>
                </c:pt>
                <c:pt idx="869" formatCode="General">
                  <c:v>5</c:v>
                </c:pt>
                <c:pt idx="870" formatCode="General">
                  <c:v>6</c:v>
                </c:pt>
                <c:pt idx="871" formatCode="General">
                  <c:v>6</c:v>
                </c:pt>
                <c:pt idx="872" formatCode="General">
                  <c:v>6</c:v>
                </c:pt>
                <c:pt idx="873" formatCode="General">
                  <c:v>6</c:v>
                </c:pt>
                <c:pt idx="874" formatCode="General">
                  <c:v>6</c:v>
                </c:pt>
                <c:pt idx="875" formatCode="General">
                  <c:v>6</c:v>
                </c:pt>
                <c:pt idx="876" formatCode="General">
                  <c:v>6</c:v>
                </c:pt>
                <c:pt idx="877" formatCode="General">
                  <c:v>6</c:v>
                </c:pt>
                <c:pt idx="878" formatCode="General">
                  <c:v>6</c:v>
                </c:pt>
                <c:pt idx="879" formatCode="General">
                  <c:v>6</c:v>
                </c:pt>
                <c:pt idx="880" formatCode="General">
                  <c:v>6</c:v>
                </c:pt>
                <c:pt idx="881" formatCode="General">
                  <c:v>6</c:v>
                </c:pt>
                <c:pt idx="882" formatCode="General">
                  <c:v>6</c:v>
                </c:pt>
                <c:pt idx="883" formatCode="General">
                  <c:v>6</c:v>
                </c:pt>
                <c:pt idx="884" formatCode="General">
                  <c:v>6</c:v>
                </c:pt>
                <c:pt idx="885" formatCode="General">
                  <c:v>6</c:v>
                </c:pt>
                <c:pt idx="886" formatCode="General">
                  <c:v>6</c:v>
                </c:pt>
                <c:pt idx="887" formatCode="General">
                  <c:v>6</c:v>
                </c:pt>
                <c:pt idx="888" formatCode="General">
                  <c:v>6</c:v>
                </c:pt>
                <c:pt idx="889" formatCode="General">
                  <c:v>6</c:v>
                </c:pt>
                <c:pt idx="890" formatCode="General">
                  <c:v>6</c:v>
                </c:pt>
                <c:pt idx="891" formatCode="General">
                  <c:v>6</c:v>
                </c:pt>
                <c:pt idx="892" formatCode="General">
                  <c:v>6</c:v>
                </c:pt>
                <c:pt idx="893" formatCode="General">
                  <c:v>6</c:v>
                </c:pt>
                <c:pt idx="894" formatCode="General">
                  <c:v>6</c:v>
                </c:pt>
                <c:pt idx="895" formatCode="General">
                  <c:v>6</c:v>
                </c:pt>
                <c:pt idx="896" formatCode="General">
                  <c:v>6</c:v>
                </c:pt>
                <c:pt idx="897" formatCode="General">
                  <c:v>6</c:v>
                </c:pt>
                <c:pt idx="898" formatCode="General">
                  <c:v>6</c:v>
                </c:pt>
                <c:pt idx="899" formatCode="General">
                  <c:v>6</c:v>
                </c:pt>
                <c:pt idx="900" formatCode="General">
                  <c:v>6</c:v>
                </c:pt>
                <c:pt idx="901" formatCode="General">
                  <c:v>6</c:v>
                </c:pt>
                <c:pt idx="902" formatCode="General">
                  <c:v>6</c:v>
                </c:pt>
                <c:pt idx="903" formatCode="General">
                  <c:v>6</c:v>
                </c:pt>
                <c:pt idx="904" formatCode="General">
                  <c:v>6</c:v>
                </c:pt>
                <c:pt idx="905" formatCode="General">
                  <c:v>6</c:v>
                </c:pt>
                <c:pt idx="906" formatCode="General">
                  <c:v>6</c:v>
                </c:pt>
                <c:pt idx="907" formatCode="General">
                  <c:v>6</c:v>
                </c:pt>
                <c:pt idx="908" formatCode="General">
                  <c:v>6</c:v>
                </c:pt>
                <c:pt idx="909" formatCode="General">
                  <c:v>6</c:v>
                </c:pt>
                <c:pt idx="910" formatCode="General">
                  <c:v>6</c:v>
                </c:pt>
                <c:pt idx="911" formatCode="General">
                  <c:v>6</c:v>
                </c:pt>
                <c:pt idx="912" formatCode="General">
                  <c:v>6</c:v>
                </c:pt>
                <c:pt idx="913" formatCode="General">
                  <c:v>6</c:v>
                </c:pt>
                <c:pt idx="914" formatCode="General">
                  <c:v>6</c:v>
                </c:pt>
                <c:pt idx="915" formatCode="General">
                  <c:v>6</c:v>
                </c:pt>
                <c:pt idx="916" formatCode="General">
                  <c:v>6</c:v>
                </c:pt>
                <c:pt idx="917" formatCode="General">
                  <c:v>6</c:v>
                </c:pt>
                <c:pt idx="918" formatCode="General">
                  <c:v>6</c:v>
                </c:pt>
                <c:pt idx="919" formatCode="General">
                  <c:v>6</c:v>
                </c:pt>
                <c:pt idx="920" formatCode="General">
                  <c:v>6</c:v>
                </c:pt>
                <c:pt idx="921" formatCode="General">
                  <c:v>6</c:v>
                </c:pt>
                <c:pt idx="922" formatCode="General">
                  <c:v>6</c:v>
                </c:pt>
                <c:pt idx="923" formatCode="General">
                  <c:v>6</c:v>
                </c:pt>
                <c:pt idx="924" formatCode="General">
                  <c:v>6</c:v>
                </c:pt>
                <c:pt idx="925" formatCode="General">
                  <c:v>6</c:v>
                </c:pt>
                <c:pt idx="926" formatCode="General">
                  <c:v>6</c:v>
                </c:pt>
                <c:pt idx="927" formatCode="General">
                  <c:v>6</c:v>
                </c:pt>
                <c:pt idx="928" formatCode="General">
                  <c:v>6</c:v>
                </c:pt>
                <c:pt idx="929" formatCode="General">
                  <c:v>6</c:v>
                </c:pt>
                <c:pt idx="930" formatCode="General">
                  <c:v>6</c:v>
                </c:pt>
                <c:pt idx="931" formatCode="General">
                  <c:v>6</c:v>
                </c:pt>
                <c:pt idx="932" formatCode="General">
                  <c:v>6</c:v>
                </c:pt>
                <c:pt idx="933" formatCode="General">
                  <c:v>6</c:v>
                </c:pt>
                <c:pt idx="934" formatCode="General">
                  <c:v>6</c:v>
                </c:pt>
                <c:pt idx="935" formatCode="General">
                  <c:v>6</c:v>
                </c:pt>
                <c:pt idx="936" formatCode="General">
                  <c:v>6</c:v>
                </c:pt>
                <c:pt idx="937" formatCode="General">
                  <c:v>6</c:v>
                </c:pt>
                <c:pt idx="938" formatCode="General">
                  <c:v>6</c:v>
                </c:pt>
                <c:pt idx="939" formatCode="General">
                  <c:v>6</c:v>
                </c:pt>
                <c:pt idx="940" formatCode="General">
                  <c:v>6</c:v>
                </c:pt>
                <c:pt idx="941" formatCode="General">
                  <c:v>6</c:v>
                </c:pt>
                <c:pt idx="942" formatCode="General">
                  <c:v>6</c:v>
                </c:pt>
                <c:pt idx="943" formatCode="General">
                  <c:v>6</c:v>
                </c:pt>
                <c:pt idx="944" formatCode="General">
                  <c:v>6</c:v>
                </c:pt>
                <c:pt idx="945" formatCode="General">
                  <c:v>6</c:v>
                </c:pt>
                <c:pt idx="946" formatCode="General">
                  <c:v>6</c:v>
                </c:pt>
                <c:pt idx="947" formatCode="General">
                  <c:v>6</c:v>
                </c:pt>
                <c:pt idx="948" formatCode="General">
                  <c:v>6</c:v>
                </c:pt>
                <c:pt idx="949" formatCode="General">
                  <c:v>6</c:v>
                </c:pt>
                <c:pt idx="950" formatCode="General">
                  <c:v>6</c:v>
                </c:pt>
                <c:pt idx="951" formatCode="General">
                  <c:v>6</c:v>
                </c:pt>
                <c:pt idx="952" formatCode="General">
                  <c:v>6</c:v>
                </c:pt>
                <c:pt idx="953" formatCode="General">
                  <c:v>6</c:v>
                </c:pt>
                <c:pt idx="954" formatCode="General">
                  <c:v>6</c:v>
                </c:pt>
                <c:pt idx="955" formatCode="General">
                  <c:v>6</c:v>
                </c:pt>
                <c:pt idx="956" formatCode="General">
                  <c:v>6</c:v>
                </c:pt>
                <c:pt idx="957" formatCode="General">
                  <c:v>6</c:v>
                </c:pt>
                <c:pt idx="958" formatCode="General">
                  <c:v>6</c:v>
                </c:pt>
                <c:pt idx="959" formatCode="General">
                  <c:v>6</c:v>
                </c:pt>
                <c:pt idx="960" formatCode="General">
                  <c:v>6</c:v>
                </c:pt>
                <c:pt idx="961" formatCode="General">
                  <c:v>6</c:v>
                </c:pt>
                <c:pt idx="962" formatCode="General">
                  <c:v>6</c:v>
                </c:pt>
                <c:pt idx="963" formatCode="General">
                  <c:v>6</c:v>
                </c:pt>
                <c:pt idx="964" formatCode="General">
                  <c:v>6</c:v>
                </c:pt>
                <c:pt idx="965" formatCode="General">
                  <c:v>6</c:v>
                </c:pt>
                <c:pt idx="966" formatCode="General">
                  <c:v>6</c:v>
                </c:pt>
                <c:pt idx="967" formatCode="General">
                  <c:v>6</c:v>
                </c:pt>
                <c:pt idx="968" formatCode="General">
                  <c:v>6</c:v>
                </c:pt>
                <c:pt idx="969" formatCode="General">
                  <c:v>6</c:v>
                </c:pt>
                <c:pt idx="970" formatCode="General">
                  <c:v>6</c:v>
                </c:pt>
                <c:pt idx="971" formatCode="General">
                  <c:v>6</c:v>
                </c:pt>
                <c:pt idx="972" formatCode="General">
                  <c:v>6</c:v>
                </c:pt>
                <c:pt idx="973" formatCode="General">
                  <c:v>6</c:v>
                </c:pt>
                <c:pt idx="974" formatCode="General">
                  <c:v>6</c:v>
                </c:pt>
                <c:pt idx="975" formatCode="General">
                  <c:v>6</c:v>
                </c:pt>
                <c:pt idx="976" formatCode="General">
                  <c:v>6</c:v>
                </c:pt>
                <c:pt idx="977" formatCode="General">
                  <c:v>6</c:v>
                </c:pt>
                <c:pt idx="978" formatCode="General">
                  <c:v>6</c:v>
                </c:pt>
                <c:pt idx="979" formatCode="General">
                  <c:v>6</c:v>
                </c:pt>
                <c:pt idx="980" formatCode="General">
                  <c:v>6</c:v>
                </c:pt>
                <c:pt idx="981" formatCode="General">
                  <c:v>6</c:v>
                </c:pt>
                <c:pt idx="982" formatCode="General">
                  <c:v>7</c:v>
                </c:pt>
                <c:pt idx="983" formatCode="General">
                  <c:v>7</c:v>
                </c:pt>
                <c:pt idx="984" formatCode="General">
                  <c:v>7</c:v>
                </c:pt>
                <c:pt idx="985" formatCode="General">
                  <c:v>7</c:v>
                </c:pt>
                <c:pt idx="986" formatCode="General">
                  <c:v>7</c:v>
                </c:pt>
                <c:pt idx="987" formatCode="General">
                  <c:v>7</c:v>
                </c:pt>
                <c:pt idx="988" formatCode="General">
                  <c:v>7</c:v>
                </c:pt>
                <c:pt idx="989" formatCode="General">
                  <c:v>7</c:v>
                </c:pt>
                <c:pt idx="990" formatCode="General">
                  <c:v>7</c:v>
                </c:pt>
                <c:pt idx="991" formatCode="General">
                  <c:v>7</c:v>
                </c:pt>
                <c:pt idx="992" formatCode="General">
                  <c:v>7</c:v>
                </c:pt>
                <c:pt idx="993" formatCode="General">
                  <c:v>7</c:v>
                </c:pt>
                <c:pt idx="994" formatCode="General">
                  <c:v>7</c:v>
                </c:pt>
                <c:pt idx="995" formatCode="General">
                  <c:v>7</c:v>
                </c:pt>
                <c:pt idx="996" formatCode="General">
                  <c:v>7</c:v>
                </c:pt>
                <c:pt idx="997" formatCode="General">
                  <c:v>7</c:v>
                </c:pt>
                <c:pt idx="998" formatCode="General">
                  <c:v>7</c:v>
                </c:pt>
                <c:pt idx="999" formatCode="General">
                  <c:v>7</c:v>
                </c:pt>
                <c:pt idx="1000" formatCode="General">
                  <c:v>7</c:v>
                </c:pt>
                <c:pt idx="1001" formatCode="General">
                  <c:v>7</c:v>
                </c:pt>
                <c:pt idx="1002" formatCode="General">
                  <c:v>7</c:v>
                </c:pt>
                <c:pt idx="1003" formatCode="General">
                  <c:v>7</c:v>
                </c:pt>
                <c:pt idx="1004" formatCode="General">
                  <c:v>7</c:v>
                </c:pt>
                <c:pt idx="1005" formatCode="General">
                  <c:v>7</c:v>
                </c:pt>
                <c:pt idx="1006" formatCode="General">
                  <c:v>7</c:v>
                </c:pt>
                <c:pt idx="1007" formatCode="General">
                  <c:v>7</c:v>
                </c:pt>
                <c:pt idx="1008" formatCode="General">
                  <c:v>7</c:v>
                </c:pt>
                <c:pt idx="1009" formatCode="General">
                  <c:v>7</c:v>
                </c:pt>
                <c:pt idx="1010" formatCode="General">
                  <c:v>7</c:v>
                </c:pt>
                <c:pt idx="1011" formatCode="General">
                  <c:v>7</c:v>
                </c:pt>
                <c:pt idx="1012" formatCode="General">
                  <c:v>7</c:v>
                </c:pt>
                <c:pt idx="1013" formatCode="General">
                  <c:v>7</c:v>
                </c:pt>
                <c:pt idx="1014" formatCode="General">
                  <c:v>7</c:v>
                </c:pt>
                <c:pt idx="1015" formatCode="General">
                  <c:v>7</c:v>
                </c:pt>
                <c:pt idx="1016" formatCode="General">
                  <c:v>7</c:v>
                </c:pt>
                <c:pt idx="1017" formatCode="General">
                  <c:v>7</c:v>
                </c:pt>
                <c:pt idx="1018" formatCode="General">
                  <c:v>7</c:v>
                </c:pt>
                <c:pt idx="1019" formatCode="General">
                  <c:v>7</c:v>
                </c:pt>
                <c:pt idx="1020" formatCode="General">
                  <c:v>7</c:v>
                </c:pt>
                <c:pt idx="1021" formatCode="General">
                  <c:v>7</c:v>
                </c:pt>
                <c:pt idx="1022" formatCode="General">
                  <c:v>7</c:v>
                </c:pt>
                <c:pt idx="1023" formatCode="General">
                  <c:v>7</c:v>
                </c:pt>
                <c:pt idx="1024" formatCode="General">
                  <c:v>7</c:v>
                </c:pt>
                <c:pt idx="1025" formatCode="General">
                  <c:v>7</c:v>
                </c:pt>
                <c:pt idx="1026" formatCode="General">
                  <c:v>7</c:v>
                </c:pt>
                <c:pt idx="1027" formatCode="General">
                  <c:v>7</c:v>
                </c:pt>
                <c:pt idx="1028" formatCode="General">
                  <c:v>7</c:v>
                </c:pt>
                <c:pt idx="1029" formatCode="General">
                  <c:v>7</c:v>
                </c:pt>
                <c:pt idx="1030" formatCode="General">
                  <c:v>7</c:v>
                </c:pt>
                <c:pt idx="1031" formatCode="General">
                  <c:v>7</c:v>
                </c:pt>
                <c:pt idx="1032" formatCode="General">
                  <c:v>7</c:v>
                </c:pt>
                <c:pt idx="1033" formatCode="General">
                  <c:v>7</c:v>
                </c:pt>
                <c:pt idx="1034" formatCode="General">
                  <c:v>7</c:v>
                </c:pt>
                <c:pt idx="1035" formatCode="General">
                  <c:v>7</c:v>
                </c:pt>
                <c:pt idx="1036" formatCode="General">
                  <c:v>7</c:v>
                </c:pt>
                <c:pt idx="1037" formatCode="General">
                  <c:v>7</c:v>
                </c:pt>
                <c:pt idx="1038" formatCode="General">
                  <c:v>7</c:v>
                </c:pt>
                <c:pt idx="1039" formatCode="General">
                  <c:v>7</c:v>
                </c:pt>
                <c:pt idx="1040" formatCode="General">
                  <c:v>7</c:v>
                </c:pt>
                <c:pt idx="1041" formatCode="General">
                  <c:v>7</c:v>
                </c:pt>
                <c:pt idx="1042" formatCode="General">
                  <c:v>7</c:v>
                </c:pt>
                <c:pt idx="1043" formatCode="General">
                  <c:v>7</c:v>
                </c:pt>
                <c:pt idx="1044" formatCode="General">
                  <c:v>7</c:v>
                </c:pt>
                <c:pt idx="1045" formatCode="General">
                  <c:v>7</c:v>
                </c:pt>
                <c:pt idx="1046" formatCode="General">
                  <c:v>7</c:v>
                </c:pt>
                <c:pt idx="1047" formatCode="General">
                  <c:v>7</c:v>
                </c:pt>
                <c:pt idx="1048" formatCode="General">
                  <c:v>7</c:v>
                </c:pt>
                <c:pt idx="1049" formatCode="General">
                  <c:v>7</c:v>
                </c:pt>
                <c:pt idx="1050" formatCode="General">
                  <c:v>7</c:v>
                </c:pt>
                <c:pt idx="1051" formatCode="General">
                  <c:v>7</c:v>
                </c:pt>
                <c:pt idx="1052" formatCode="General">
                  <c:v>7</c:v>
                </c:pt>
                <c:pt idx="1053" formatCode="General">
                  <c:v>7</c:v>
                </c:pt>
                <c:pt idx="1054" formatCode="General">
                  <c:v>7</c:v>
                </c:pt>
                <c:pt idx="1055" formatCode="General">
                  <c:v>7</c:v>
                </c:pt>
                <c:pt idx="1056" formatCode="General">
                  <c:v>7</c:v>
                </c:pt>
                <c:pt idx="1057" formatCode="General">
                  <c:v>7</c:v>
                </c:pt>
                <c:pt idx="1058" formatCode="General">
                  <c:v>7</c:v>
                </c:pt>
                <c:pt idx="1059" formatCode="General">
                  <c:v>7</c:v>
                </c:pt>
                <c:pt idx="1060" formatCode="General">
                  <c:v>7</c:v>
                </c:pt>
                <c:pt idx="1061" formatCode="General">
                  <c:v>7</c:v>
                </c:pt>
                <c:pt idx="1062" formatCode="General">
                  <c:v>7</c:v>
                </c:pt>
                <c:pt idx="1063" formatCode="General">
                  <c:v>7</c:v>
                </c:pt>
                <c:pt idx="1064" formatCode="General">
                  <c:v>7</c:v>
                </c:pt>
                <c:pt idx="1065" formatCode="General">
                  <c:v>7</c:v>
                </c:pt>
                <c:pt idx="1066" formatCode="General">
                  <c:v>7</c:v>
                </c:pt>
                <c:pt idx="1067" formatCode="General">
                  <c:v>7</c:v>
                </c:pt>
                <c:pt idx="1068" formatCode="General">
                  <c:v>7</c:v>
                </c:pt>
                <c:pt idx="1069" formatCode="General">
                  <c:v>7</c:v>
                </c:pt>
                <c:pt idx="1070" formatCode="General">
                  <c:v>7</c:v>
                </c:pt>
                <c:pt idx="1071" formatCode="General">
                  <c:v>7</c:v>
                </c:pt>
                <c:pt idx="1072" formatCode="General">
                  <c:v>7</c:v>
                </c:pt>
                <c:pt idx="1073" formatCode="General">
                  <c:v>7</c:v>
                </c:pt>
                <c:pt idx="1074" formatCode="General">
                  <c:v>7</c:v>
                </c:pt>
                <c:pt idx="1075" formatCode="General">
                  <c:v>7</c:v>
                </c:pt>
                <c:pt idx="1076" formatCode="General">
                  <c:v>7</c:v>
                </c:pt>
                <c:pt idx="1077" formatCode="General">
                  <c:v>7</c:v>
                </c:pt>
                <c:pt idx="1078" formatCode="General">
                  <c:v>7</c:v>
                </c:pt>
                <c:pt idx="1079" formatCode="General">
                  <c:v>7</c:v>
                </c:pt>
                <c:pt idx="1080" formatCode="General">
                  <c:v>8</c:v>
                </c:pt>
                <c:pt idx="1081" formatCode="General">
                  <c:v>8</c:v>
                </c:pt>
                <c:pt idx="1082" formatCode="General">
                  <c:v>8</c:v>
                </c:pt>
                <c:pt idx="1083" formatCode="General">
                  <c:v>8</c:v>
                </c:pt>
                <c:pt idx="1084" formatCode="General">
                  <c:v>8</c:v>
                </c:pt>
                <c:pt idx="1085" formatCode="General">
                  <c:v>8</c:v>
                </c:pt>
                <c:pt idx="1086" formatCode="General">
                  <c:v>8</c:v>
                </c:pt>
                <c:pt idx="1087" formatCode="General">
                  <c:v>8</c:v>
                </c:pt>
                <c:pt idx="1088" formatCode="General">
                  <c:v>8</c:v>
                </c:pt>
                <c:pt idx="1089" formatCode="General">
                  <c:v>8</c:v>
                </c:pt>
                <c:pt idx="1090" formatCode="General">
                  <c:v>8</c:v>
                </c:pt>
                <c:pt idx="1091" formatCode="General">
                  <c:v>8</c:v>
                </c:pt>
                <c:pt idx="1092" formatCode="General">
                  <c:v>8</c:v>
                </c:pt>
                <c:pt idx="1093" formatCode="General">
                  <c:v>8</c:v>
                </c:pt>
                <c:pt idx="1094" formatCode="General">
                  <c:v>8</c:v>
                </c:pt>
                <c:pt idx="1095" formatCode="General">
                  <c:v>8</c:v>
                </c:pt>
                <c:pt idx="1096" formatCode="General">
                  <c:v>8</c:v>
                </c:pt>
                <c:pt idx="1097" formatCode="General">
                  <c:v>8</c:v>
                </c:pt>
                <c:pt idx="1098" formatCode="General">
                  <c:v>8</c:v>
                </c:pt>
                <c:pt idx="1099" formatCode="General">
                  <c:v>8</c:v>
                </c:pt>
                <c:pt idx="1100" formatCode="General">
                  <c:v>8</c:v>
                </c:pt>
                <c:pt idx="1101" formatCode="General">
                  <c:v>8</c:v>
                </c:pt>
                <c:pt idx="1102" formatCode="General">
                  <c:v>8</c:v>
                </c:pt>
                <c:pt idx="1103" formatCode="General">
                  <c:v>8</c:v>
                </c:pt>
                <c:pt idx="1104" formatCode="General">
                  <c:v>8</c:v>
                </c:pt>
                <c:pt idx="1105" formatCode="General">
                  <c:v>8</c:v>
                </c:pt>
                <c:pt idx="1106" formatCode="General">
                  <c:v>8</c:v>
                </c:pt>
                <c:pt idx="1107" formatCode="General">
                  <c:v>8</c:v>
                </c:pt>
                <c:pt idx="1108" formatCode="General">
                  <c:v>8</c:v>
                </c:pt>
                <c:pt idx="1109" formatCode="General">
                  <c:v>8</c:v>
                </c:pt>
                <c:pt idx="1110" formatCode="General">
                  <c:v>8</c:v>
                </c:pt>
                <c:pt idx="1111" formatCode="General">
                  <c:v>8</c:v>
                </c:pt>
                <c:pt idx="1112" formatCode="General">
                  <c:v>8</c:v>
                </c:pt>
                <c:pt idx="1113" formatCode="General">
                  <c:v>8</c:v>
                </c:pt>
                <c:pt idx="1114" formatCode="General">
                  <c:v>8</c:v>
                </c:pt>
                <c:pt idx="1115" formatCode="General">
                  <c:v>8</c:v>
                </c:pt>
                <c:pt idx="1116" formatCode="General">
                  <c:v>8</c:v>
                </c:pt>
                <c:pt idx="1117" formatCode="General">
                  <c:v>8</c:v>
                </c:pt>
                <c:pt idx="1118" formatCode="General">
                  <c:v>8</c:v>
                </c:pt>
                <c:pt idx="1119" formatCode="General">
                  <c:v>8</c:v>
                </c:pt>
                <c:pt idx="1120" formatCode="General">
                  <c:v>8</c:v>
                </c:pt>
                <c:pt idx="1121" formatCode="General">
                  <c:v>8</c:v>
                </c:pt>
                <c:pt idx="1122" formatCode="General">
                  <c:v>8</c:v>
                </c:pt>
                <c:pt idx="1123" formatCode="General">
                  <c:v>8</c:v>
                </c:pt>
                <c:pt idx="1124" formatCode="General">
                  <c:v>8</c:v>
                </c:pt>
                <c:pt idx="1125" formatCode="General">
                  <c:v>8</c:v>
                </c:pt>
                <c:pt idx="1126" formatCode="General">
                  <c:v>8</c:v>
                </c:pt>
                <c:pt idx="1127" formatCode="General">
                  <c:v>8</c:v>
                </c:pt>
                <c:pt idx="1128" formatCode="General">
                  <c:v>8</c:v>
                </c:pt>
                <c:pt idx="1129" formatCode="General">
                  <c:v>8</c:v>
                </c:pt>
                <c:pt idx="1130" formatCode="General">
                  <c:v>8</c:v>
                </c:pt>
                <c:pt idx="1131" formatCode="General">
                  <c:v>8</c:v>
                </c:pt>
                <c:pt idx="1132" formatCode="General">
                  <c:v>8</c:v>
                </c:pt>
                <c:pt idx="1133" formatCode="General">
                  <c:v>8</c:v>
                </c:pt>
                <c:pt idx="1134" formatCode="General">
                  <c:v>8</c:v>
                </c:pt>
                <c:pt idx="1135" formatCode="General">
                  <c:v>8</c:v>
                </c:pt>
                <c:pt idx="1136" formatCode="General">
                  <c:v>8</c:v>
                </c:pt>
                <c:pt idx="1137" formatCode="General">
                  <c:v>8</c:v>
                </c:pt>
                <c:pt idx="1138" formatCode="General">
                  <c:v>8</c:v>
                </c:pt>
                <c:pt idx="1139" formatCode="General">
                  <c:v>8</c:v>
                </c:pt>
                <c:pt idx="1140" formatCode="General">
                  <c:v>8</c:v>
                </c:pt>
                <c:pt idx="1141" formatCode="General">
                  <c:v>8</c:v>
                </c:pt>
                <c:pt idx="1142" formatCode="General">
                  <c:v>8</c:v>
                </c:pt>
                <c:pt idx="1143" formatCode="General">
                  <c:v>9</c:v>
                </c:pt>
                <c:pt idx="1144" formatCode="General">
                  <c:v>9</c:v>
                </c:pt>
                <c:pt idx="1145" formatCode="General">
                  <c:v>9</c:v>
                </c:pt>
                <c:pt idx="1146" formatCode="General">
                  <c:v>9</c:v>
                </c:pt>
                <c:pt idx="1147" formatCode="General">
                  <c:v>9</c:v>
                </c:pt>
                <c:pt idx="1148" formatCode="General">
                  <c:v>9</c:v>
                </c:pt>
                <c:pt idx="1149" formatCode="General">
                  <c:v>9</c:v>
                </c:pt>
                <c:pt idx="1150" formatCode="General">
                  <c:v>9</c:v>
                </c:pt>
                <c:pt idx="1151" formatCode="General">
                  <c:v>9</c:v>
                </c:pt>
                <c:pt idx="1152" formatCode="General">
                  <c:v>9</c:v>
                </c:pt>
                <c:pt idx="1153" formatCode="General">
                  <c:v>9</c:v>
                </c:pt>
                <c:pt idx="1154" formatCode="General">
                  <c:v>9</c:v>
                </c:pt>
                <c:pt idx="1155" formatCode="General">
                  <c:v>9</c:v>
                </c:pt>
                <c:pt idx="1156" formatCode="General">
                  <c:v>9</c:v>
                </c:pt>
                <c:pt idx="1157" formatCode="General">
                  <c:v>9</c:v>
                </c:pt>
                <c:pt idx="1158" formatCode="General">
                  <c:v>9</c:v>
                </c:pt>
                <c:pt idx="1159" formatCode="General">
                  <c:v>9</c:v>
                </c:pt>
                <c:pt idx="1160" formatCode="General">
                  <c:v>9</c:v>
                </c:pt>
                <c:pt idx="1161" formatCode="General">
                  <c:v>9</c:v>
                </c:pt>
                <c:pt idx="1162" formatCode="General">
                  <c:v>9</c:v>
                </c:pt>
                <c:pt idx="1163" formatCode="General">
                  <c:v>9</c:v>
                </c:pt>
                <c:pt idx="1164" formatCode="General">
                  <c:v>9</c:v>
                </c:pt>
                <c:pt idx="1165" formatCode="General">
                  <c:v>9</c:v>
                </c:pt>
                <c:pt idx="1166" formatCode="General">
                  <c:v>9</c:v>
                </c:pt>
                <c:pt idx="1167" formatCode="General">
                  <c:v>9</c:v>
                </c:pt>
                <c:pt idx="1168" formatCode="General">
                  <c:v>9</c:v>
                </c:pt>
                <c:pt idx="1169" formatCode="General">
                  <c:v>9</c:v>
                </c:pt>
                <c:pt idx="1170" formatCode="General">
                  <c:v>9</c:v>
                </c:pt>
                <c:pt idx="1171" formatCode="General">
                  <c:v>9</c:v>
                </c:pt>
                <c:pt idx="1172" formatCode="General">
                  <c:v>9</c:v>
                </c:pt>
                <c:pt idx="1173" formatCode="General">
                  <c:v>9</c:v>
                </c:pt>
                <c:pt idx="1174" formatCode="General">
                  <c:v>9</c:v>
                </c:pt>
                <c:pt idx="1175" formatCode="General">
                  <c:v>9</c:v>
                </c:pt>
                <c:pt idx="1176" formatCode="General">
                  <c:v>9</c:v>
                </c:pt>
                <c:pt idx="1177" formatCode="General">
                  <c:v>9</c:v>
                </c:pt>
                <c:pt idx="1178" formatCode="General">
                  <c:v>9</c:v>
                </c:pt>
                <c:pt idx="1179" formatCode="General">
                  <c:v>9</c:v>
                </c:pt>
                <c:pt idx="1180" formatCode="General">
                  <c:v>9</c:v>
                </c:pt>
                <c:pt idx="1181" formatCode="General">
                  <c:v>9</c:v>
                </c:pt>
                <c:pt idx="1182" formatCode="General">
                  <c:v>9</c:v>
                </c:pt>
                <c:pt idx="1183" formatCode="General">
                  <c:v>9</c:v>
                </c:pt>
                <c:pt idx="1184" formatCode="General">
                  <c:v>9</c:v>
                </c:pt>
                <c:pt idx="1185" formatCode="General">
                  <c:v>9</c:v>
                </c:pt>
                <c:pt idx="1186" formatCode="General">
                  <c:v>9</c:v>
                </c:pt>
                <c:pt idx="1187" formatCode="General">
                  <c:v>9</c:v>
                </c:pt>
                <c:pt idx="1188" formatCode="General">
                  <c:v>9</c:v>
                </c:pt>
                <c:pt idx="1189" formatCode="General">
                  <c:v>9</c:v>
                </c:pt>
                <c:pt idx="1190" formatCode="General">
                  <c:v>9</c:v>
                </c:pt>
                <c:pt idx="1191" formatCode="General">
                  <c:v>9</c:v>
                </c:pt>
                <c:pt idx="1192" formatCode="General">
                  <c:v>9</c:v>
                </c:pt>
                <c:pt idx="1193" formatCode="General">
                  <c:v>9</c:v>
                </c:pt>
                <c:pt idx="1194" formatCode="General">
                  <c:v>9</c:v>
                </c:pt>
                <c:pt idx="1195" formatCode="General">
                  <c:v>9</c:v>
                </c:pt>
                <c:pt idx="1196" formatCode="General">
                  <c:v>9</c:v>
                </c:pt>
                <c:pt idx="1197" formatCode="General">
                  <c:v>9</c:v>
                </c:pt>
                <c:pt idx="1198" formatCode="General">
                  <c:v>9</c:v>
                </c:pt>
                <c:pt idx="1199" formatCode="General">
                  <c:v>9</c:v>
                </c:pt>
                <c:pt idx="1200" formatCode="General">
                  <c:v>9</c:v>
                </c:pt>
                <c:pt idx="1201" formatCode="General">
                  <c:v>9</c:v>
                </c:pt>
                <c:pt idx="1202" formatCode="General">
                  <c:v>9</c:v>
                </c:pt>
                <c:pt idx="1203" formatCode="General">
                  <c:v>9</c:v>
                </c:pt>
                <c:pt idx="1204" formatCode="General">
                  <c:v>9</c:v>
                </c:pt>
                <c:pt idx="1205" formatCode="General">
                  <c:v>9</c:v>
                </c:pt>
                <c:pt idx="1206" formatCode="General">
                  <c:v>9</c:v>
                </c:pt>
                <c:pt idx="1207" formatCode="General">
                  <c:v>9</c:v>
                </c:pt>
                <c:pt idx="1208" formatCode="General">
                  <c:v>10</c:v>
                </c:pt>
                <c:pt idx="1209" formatCode="General">
                  <c:v>10</c:v>
                </c:pt>
                <c:pt idx="1210" formatCode="General">
                  <c:v>10</c:v>
                </c:pt>
                <c:pt idx="1211" formatCode="General">
                  <c:v>10</c:v>
                </c:pt>
                <c:pt idx="1212" formatCode="General">
                  <c:v>10</c:v>
                </c:pt>
                <c:pt idx="1213" formatCode="General">
                  <c:v>10</c:v>
                </c:pt>
                <c:pt idx="1214" formatCode="General">
                  <c:v>10</c:v>
                </c:pt>
                <c:pt idx="1215" formatCode="General">
                  <c:v>10</c:v>
                </c:pt>
                <c:pt idx="1216" formatCode="General">
                  <c:v>10</c:v>
                </c:pt>
                <c:pt idx="1217" formatCode="General">
                  <c:v>10</c:v>
                </c:pt>
                <c:pt idx="1218" formatCode="General">
                  <c:v>10</c:v>
                </c:pt>
                <c:pt idx="1219" formatCode="General">
                  <c:v>10</c:v>
                </c:pt>
                <c:pt idx="1220" formatCode="General">
                  <c:v>10</c:v>
                </c:pt>
                <c:pt idx="1221" formatCode="General">
                  <c:v>10</c:v>
                </c:pt>
                <c:pt idx="1222" formatCode="General">
                  <c:v>10</c:v>
                </c:pt>
                <c:pt idx="1223" formatCode="General">
                  <c:v>10</c:v>
                </c:pt>
                <c:pt idx="1224" formatCode="General">
                  <c:v>10</c:v>
                </c:pt>
                <c:pt idx="1225" formatCode="General">
                  <c:v>10</c:v>
                </c:pt>
                <c:pt idx="1226" formatCode="General">
                  <c:v>10</c:v>
                </c:pt>
                <c:pt idx="1227" formatCode="General">
                  <c:v>10</c:v>
                </c:pt>
                <c:pt idx="1228" formatCode="General">
                  <c:v>10</c:v>
                </c:pt>
                <c:pt idx="1229" formatCode="General">
                  <c:v>10</c:v>
                </c:pt>
                <c:pt idx="1230" formatCode="General">
                  <c:v>10</c:v>
                </c:pt>
                <c:pt idx="1231" formatCode="General">
                  <c:v>10</c:v>
                </c:pt>
                <c:pt idx="1232" formatCode="General">
                  <c:v>10</c:v>
                </c:pt>
                <c:pt idx="1233" formatCode="General">
                  <c:v>10</c:v>
                </c:pt>
                <c:pt idx="1234" formatCode="General">
                  <c:v>10</c:v>
                </c:pt>
                <c:pt idx="1235" formatCode="General">
                  <c:v>10</c:v>
                </c:pt>
                <c:pt idx="1236" formatCode="General">
                  <c:v>10</c:v>
                </c:pt>
                <c:pt idx="1237" formatCode="General">
                  <c:v>10</c:v>
                </c:pt>
                <c:pt idx="1238" formatCode="General">
                  <c:v>10</c:v>
                </c:pt>
                <c:pt idx="1239" formatCode="General">
                  <c:v>10</c:v>
                </c:pt>
                <c:pt idx="1240" formatCode="General">
                  <c:v>10</c:v>
                </c:pt>
                <c:pt idx="1241" formatCode="General">
                  <c:v>10</c:v>
                </c:pt>
                <c:pt idx="1242" formatCode="General">
                  <c:v>10</c:v>
                </c:pt>
                <c:pt idx="1243" formatCode="General">
                  <c:v>10</c:v>
                </c:pt>
                <c:pt idx="1244" formatCode="General">
                  <c:v>10</c:v>
                </c:pt>
                <c:pt idx="1245" formatCode="General">
                  <c:v>10</c:v>
                </c:pt>
                <c:pt idx="1246" formatCode="General">
                  <c:v>10</c:v>
                </c:pt>
                <c:pt idx="1247" formatCode="General">
                  <c:v>10</c:v>
                </c:pt>
                <c:pt idx="1248" formatCode="General">
                  <c:v>10</c:v>
                </c:pt>
                <c:pt idx="1249" formatCode="General">
                  <c:v>10</c:v>
                </c:pt>
                <c:pt idx="1250" formatCode="General">
                  <c:v>10</c:v>
                </c:pt>
                <c:pt idx="1251" formatCode="General">
                  <c:v>10</c:v>
                </c:pt>
                <c:pt idx="1252" formatCode="General">
                  <c:v>11</c:v>
                </c:pt>
                <c:pt idx="1253" formatCode="General">
                  <c:v>11</c:v>
                </c:pt>
                <c:pt idx="1254" formatCode="General">
                  <c:v>11</c:v>
                </c:pt>
                <c:pt idx="1255" formatCode="General">
                  <c:v>11</c:v>
                </c:pt>
                <c:pt idx="1256" formatCode="General">
                  <c:v>11</c:v>
                </c:pt>
                <c:pt idx="1257" formatCode="General">
                  <c:v>11</c:v>
                </c:pt>
                <c:pt idx="1258" formatCode="General">
                  <c:v>11</c:v>
                </c:pt>
                <c:pt idx="1259" formatCode="General">
                  <c:v>11</c:v>
                </c:pt>
                <c:pt idx="1260" formatCode="General">
                  <c:v>11</c:v>
                </c:pt>
                <c:pt idx="1261" formatCode="General">
                  <c:v>11</c:v>
                </c:pt>
                <c:pt idx="1262" formatCode="General">
                  <c:v>11</c:v>
                </c:pt>
                <c:pt idx="1263" formatCode="General">
                  <c:v>11</c:v>
                </c:pt>
                <c:pt idx="1264" formatCode="General">
                  <c:v>11</c:v>
                </c:pt>
                <c:pt idx="1265" formatCode="General">
                  <c:v>11</c:v>
                </c:pt>
                <c:pt idx="1266" formatCode="General">
                  <c:v>11</c:v>
                </c:pt>
                <c:pt idx="1267" formatCode="General">
                  <c:v>11</c:v>
                </c:pt>
                <c:pt idx="1268" formatCode="General">
                  <c:v>11</c:v>
                </c:pt>
                <c:pt idx="1269" formatCode="General">
                  <c:v>11</c:v>
                </c:pt>
                <c:pt idx="1270" formatCode="General">
                  <c:v>11</c:v>
                </c:pt>
                <c:pt idx="1271" formatCode="General">
                  <c:v>11</c:v>
                </c:pt>
                <c:pt idx="1272" formatCode="General">
                  <c:v>11</c:v>
                </c:pt>
                <c:pt idx="1273" formatCode="General">
                  <c:v>11</c:v>
                </c:pt>
                <c:pt idx="1274" formatCode="General">
                  <c:v>11</c:v>
                </c:pt>
                <c:pt idx="1275" formatCode="General">
                  <c:v>11</c:v>
                </c:pt>
                <c:pt idx="1276" formatCode="General">
                  <c:v>11</c:v>
                </c:pt>
                <c:pt idx="1277" formatCode="General">
                  <c:v>11</c:v>
                </c:pt>
                <c:pt idx="1278" formatCode="General">
                  <c:v>11</c:v>
                </c:pt>
                <c:pt idx="1279" formatCode="General">
                  <c:v>11</c:v>
                </c:pt>
                <c:pt idx="1280" formatCode="General">
                  <c:v>11</c:v>
                </c:pt>
                <c:pt idx="1281" formatCode="General">
                  <c:v>11</c:v>
                </c:pt>
                <c:pt idx="1282" formatCode="General">
                  <c:v>11</c:v>
                </c:pt>
                <c:pt idx="1283" formatCode="General">
                  <c:v>11</c:v>
                </c:pt>
                <c:pt idx="1284" formatCode="General">
                  <c:v>11</c:v>
                </c:pt>
                <c:pt idx="1285" formatCode="General">
                  <c:v>11</c:v>
                </c:pt>
                <c:pt idx="1286" formatCode="General">
                  <c:v>11</c:v>
                </c:pt>
                <c:pt idx="1287" formatCode="General">
                  <c:v>11</c:v>
                </c:pt>
                <c:pt idx="1288" formatCode="General">
                  <c:v>11</c:v>
                </c:pt>
                <c:pt idx="1289" formatCode="General">
                  <c:v>11</c:v>
                </c:pt>
                <c:pt idx="1290" formatCode="General">
                  <c:v>11</c:v>
                </c:pt>
                <c:pt idx="1291" formatCode="General">
                  <c:v>11</c:v>
                </c:pt>
                <c:pt idx="1292" formatCode="General">
                  <c:v>11</c:v>
                </c:pt>
                <c:pt idx="1293" formatCode="General">
                  <c:v>11</c:v>
                </c:pt>
                <c:pt idx="1294" formatCode="General">
                  <c:v>11</c:v>
                </c:pt>
                <c:pt idx="1295" formatCode="General">
                  <c:v>11</c:v>
                </c:pt>
                <c:pt idx="1296" formatCode="General">
                  <c:v>11</c:v>
                </c:pt>
                <c:pt idx="1297" formatCode="General">
                  <c:v>11</c:v>
                </c:pt>
                <c:pt idx="1298" formatCode="General">
                  <c:v>11</c:v>
                </c:pt>
                <c:pt idx="1299" formatCode="General">
                  <c:v>11</c:v>
                </c:pt>
                <c:pt idx="1300" formatCode="General">
                  <c:v>11</c:v>
                </c:pt>
                <c:pt idx="1301" formatCode="General">
                  <c:v>11</c:v>
                </c:pt>
                <c:pt idx="1302" formatCode="General">
                  <c:v>11</c:v>
                </c:pt>
                <c:pt idx="1303" formatCode="General">
                  <c:v>11</c:v>
                </c:pt>
                <c:pt idx="1304" formatCode="General">
                  <c:v>11</c:v>
                </c:pt>
                <c:pt idx="1305" formatCode="General">
                  <c:v>12</c:v>
                </c:pt>
                <c:pt idx="1306" formatCode="General">
                  <c:v>12</c:v>
                </c:pt>
                <c:pt idx="1307" formatCode="General">
                  <c:v>12</c:v>
                </c:pt>
                <c:pt idx="1308" formatCode="General">
                  <c:v>12</c:v>
                </c:pt>
                <c:pt idx="1309" formatCode="General">
                  <c:v>12</c:v>
                </c:pt>
                <c:pt idx="1310" formatCode="General">
                  <c:v>12</c:v>
                </c:pt>
                <c:pt idx="1311" formatCode="General">
                  <c:v>12</c:v>
                </c:pt>
                <c:pt idx="1312" formatCode="General">
                  <c:v>12</c:v>
                </c:pt>
                <c:pt idx="1313" formatCode="General">
                  <c:v>12</c:v>
                </c:pt>
                <c:pt idx="1314" formatCode="General">
                  <c:v>12</c:v>
                </c:pt>
                <c:pt idx="1315" formatCode="General">
                  <c:v>12</c:v>
                </c:pt>
                <c:pt idx="1316" formatCode="General">
                  <c:v>12</c:v>
                </c:pt>
                <c:pt idx="1317" formatCode="General">
                  <c:v>12</c:v>
                </c:pt>
                <c:pt idx="1318" formatCode="General">
                  <c:v>12</c:v>
                </c:pt>
                <c:pt idx="1319" formatCode="General">
                  <c:v>12</c:v>
                </c:pt>
                <c:pt idx="1320" formatCode="General">
                  <c:v>12</c:v>
                </c:pt>
                <c:pt idx="1321" formatCode="General">
                  <c:v>12</c:v>
                </c:pt>
                <c:pt idx="1322" formatCode="General">
                  <c:v>12</c:v>
                </c:pt>
                <c:pt idx="1323" formatCode="General">
                  <c:v>12</c:v>
                </c:pt>
                <c:pt idx="1324" formatCode="General">
                  <c:v>12</c:v>
                </c:pt>
                <c:pt idx="1325" formatCode="General">
                  <c:v>12</c:v>
                </c:pt>
                <c:pt idx="1326" formatCode="General">
                  <c:v>12</c:v>
                </c:pt>
                <c:pt idx="1327" formatCode="General">
                  <c:v>12</c:v>
                </c:pt>
                <c:pt idx="1328" formatCode="General">
                  <c:v>12</c:v>
                </c:pt>
                <c:pt idx="1329" formatCode="General">
                  <c:v>12</c:v>
                </c:pt>
                <c:pt idx="1330" formatCode="General">
                  <c:v>12</c:v>
                </c:pt>
                <c:pt idx="1331" formatCode="General">
                  <c:v>12</c:v>
                </c:pt>
                <c:pt idx="1332" formatCode="General">
                  <c:v>12</c:v>
                </c:pt>
                <c:pt idx="1333" formatCode="General">
                  <c:v>12</c:v>
                </c:pt>
                <c:pt idx="1334" formatCode="General">
                  <c:v>12</c:v>
                </c:pt>
                <c:pt idx="1335" formatCode="General">
                  <c:v>12</c:v>
                </c:pt>
                <c:pt idx="1336" formatCode="General">
                  <c:v>12</c:v>
                </c:pt>
                <c:pt idx="1337" formatCode="General">
                  <c:v>12</c:v>
                </c:pt>
                <c:pt idx="1338" formatCode="General">
                  <c:v>12</c:v>
                </c:pt>
                <c:pt idx="1339" formatCode="General">
                  <c:v>12</c:v>
                </c:pt>
                <c:pt idx="1340" formatCode="General">
                  <c:v>12</c:v>
                </c:pt>
                <c:pt idx="1341" formatCode="General">
                  <c:v>12</c:v>
                </c:pt>
                <c:pt idx="1342" formatCode="General">
                  <c:v>12</c:v>
                </c:pt>
                <c:pt idx="1343" formatCode="General">
                  <c:v>12</c:v>
                </c:pt>
                <c:pt idx="1344" formatCode="General">
                  <c:v>12</c:v>
                </c:pt>
                <c:pt idx="1345" formatCode="General">
                  <c:v>12</c:v>
                </c:pt>
                <c:pt idx="1346" formatCode="General">
                  <c:v>12</c:v>
                </c:pt>
                <c:pt idx="1347" formatCode="General">
                  <c:v>12</c:v>
                </c:pt>
                <c:pt idx="1348" formatCode="General">
                  <c:v>12</c:v>
                </c:pt>
                <c:pt idx="1349" formatCode="General">
                  <c:v>12</c:v>
                </c:pt>
                <c:pt idx="1350" formatCode="General">
                  <c:v>12</c:v>
                </c:pt>
                <c:pt idx="1351" formatCode="General">
                  <c:v>12</c:v>
                </c:pt>
                <c:pt idx="1352" formatCode="General">
                  <c:v>12</c:v>
                </c:pt>
                <c:pt idx="1353" formatCode="General">
                  <c:v>12</c:v>
                </c:pt>
                <c:pt idx="1354" formatCode="General">
                  <c:v>12</c:v>
                </c:pt>
                <c:pt idx="1355" formatCode="General">
                  <c:v>12</c:v>
                </c:pt>
                <c:pt idx="1356" formatCode="General">
                  <c:v>12</c:v>
                </c:pt>
                <c:pt idx="1357" formatCode="General">
                  <c:v>12</c:v>
                </c:pt>
                <c:pt idx="1358" formatCode="General">
                  <c:v>12</c:v>
                </c:pt>
                <c:pt idx="1359" formatCode="General">
                  <c:v>12</c:v>
                </c:pt>
                <c:pt idx="1360" formatCode="General">
                  <c:v>13</c:v>
                </c:pt>
                <c:pt idx="1361" formatCode="General">
                  <c:v>13</c:v>
                </c:pt>
                <c:pt idx="1362" formatCode="General">
                  <c:v>13</c:v>
                </c:pt>
                <c:pt idx="1363" formatCode="General">
                  <c:v>13</c:v>
                </c:pt>
                <c:pt idx="1364" formatCode="General">
                  <c:v>13</c:v>
                </c:pt>
                <c:pt idx="1365" formatCode="General">
                  <c:v>13</c:v>
                </c:pt>
                <c:pt idx="1366" formatCode="General">
                  <c:v>13</c:v>
                </c:pt>
                <c:pt idx="1367" formatCode="General">
                  <c:v>13</c:v>
                </c:pt>
                <c:pt idx="1368" formatCode="General">
                  <c:v>13</c:v>
                </c:pt>
                <c:pt idx="1369" formatCode="General">
                  <c:v>13</c:v>
                </c:pt>
                <c:pt idx="1370" formatCode="General">
                  <c:v>13</c:v>
                </c:pt>
                <c:pt idx="1371" formatCode="General">
                  <c:v>13</c:v>
                </c:pt>
                <c:pt idx="1372" formatCode="General">
                  <c:v>13</c:v>
                </c:pt>
                <c:pt idx="1373" formatCode="General">
                  <c:v>13</c:v>
                </c:pt>
                <c:pt idx="1374" formatCode="General">
                  <c:v>13</c:v>
                </c:pt>
                <c:pt idx="1375" formatCode="General">
                  <c:v>13</c:v>
                </c:pt>
                <c:pt idx="1376" formatCode="General">
                  <c:v>13</c:v>
                </c:pt>
                <c:pt idx="1377" formatCode="General">
                  <c:v>13</c:v>
                </c:pt>
                <c:pt idx="1378" formatCode="General">
                  <c:v>13</c:v>
                </c:pt>
                <c:pt idx="1379" formatCode="General">
                  <c:v>13</c:v>
                </c:pt>
                <c:pt idx="1380" formatCode="General">
                  <c:v>13</c:v>
                </c:pt>
                <c:pt idx="1381" formatCode="General">
                  <c:v>13</c:v>
                </c:pt>
                <c:pt idx="1382" formatCode="General">
                  <c:v>13</c:v>
                </c:pt>
                <c:pt idx="1383" formatCode="General">
                  <c:v>13</c:v>
                </c:pt>
                <c:pt idx="1384" formatCode="General">
                  <c:v>13</c:v>
                </c:pt>
                <c:pt idx="1385" formatCode="General">
                  <c:v>13</c:v>
                </c:pt>
                <c:pt idx="1386" formatCode="General">
                  <c:v>13</c:v>
                </c:pt>
                <c:pt idx="1387" formatCode="General">
                  <c:v>13</c:v>
                </c:pt>
                <c:pt idx="1388" formatCode="General">
                  <c:v>13</c:v>
                </c:pt>
                <c:pt idx="1389" formatCode="General">
                  <c:v>13</c:v>
                </c:pt>
                <c:pt idx="1390" formatCode="General">
                  <c:v>13</c:v>
                </c:pt>
                <c:pt idx="1391" formatCode="General">
                  <c:v>13</c:v>
                </c:pt>
                <c:pt idx="1392" formatCode="General">
                  <c:v>13</c:v>
                </c:pt>
                <c:pt idx="1393" formatCode="General">
                  <c:v>13</c:v>
                </c:pt>
                <c:pt idx="1394" formatCode="General">
                  <c:v>13</c:v>
                </c:pt>
                <c:pt idx="1395" formatCode="General">
                  <c:v>13</c:v>
                </c:pt>
                <c:pt idx="1396" formatCode="General">
                  <c:v>13</c:v>
                </c:pt>
                <c:pt idx="1397" formatCode="General">
                  <c:v>13</c:v>
                </c:pt>
                <c:pt idx="1398" formatCode="General">
                  <c:v>13</c:v>
                </c:pt>
                <c:pt idx="1399" formatCode="General">
                  <c:v>13</c:v>
                </c:pt>
                <c:pt idx="1400" formatCode="General">
                  <c:v>13</c:v>
                </c:pt>
                <c:pt idx="1401" formatCode="General">
                  <c:v>13</c:v>
                </c:pt>
                <c:pt idx="1402" formatCode="General">
                  <c:v>13</c:v>
                </c:pt>
                <c:pt idx="1403" formatCode="General">
                  <c:v>14</c:v>
                </c:pt>
                <c:pt idx="1404" formatCode="General">
                  <c:v>14</c:v>
                </c:pt>
                <c:pt idx="1405" formatCode="General">
                  <c:v>14</c:v>
                </c:pt>
                <c:pt idx="1406" formatCode="General">
                  <c:v>14</c:v>
                </c:pt>
                <c:pt idx="1407" formatCode="General">
                  <c:v>14</c:v>
                </c:pt>
                <c:pt idx="1408" formatCode="General">
                  <c:v>14</c:v>
                </c:pt>
                <c:pt idx="1409" formatCode="General">
                  <c:v>14</c:v>
                </c:pt>
                <c:pt idx="1410" formatCode="General">
                  <c:v>14</c:v>
                </c:pt>
                <c:pt idx="1411" formatCode="General">
                  <c:v>14</c:v>
                </c:pt>
                <c:pt idx="1412" formatCode="General">
                  <c:v>14</c:v>
                </c:pt>
                <c:pt idx="1413" formatCode="General">
                  <c:v>14</c:v>
                </c:pt>
                <c:pt idx="1414" formatCode="General">
                  <c:v>14</c:v>
                </c:pt>
                <c:pt idx="1415" formatCode="General">
                  <c:v>14</c:v>
                </c:pt>
                <c:pt idx="1416" formatCode="General">
                  <c:v>14</c:v>
                </c:pt>
                <c:pt idx="1417" formatCode="General">
                  <c:v>14</c:v>
                </c:pt>
                <c:pt idx="1418" formatCode="General">
                  <c:v>14</c:v>
                </c:pt>
                <c:pt idx="1419" formatCode="General">
                  <c:v>14</c:v>
                </c:pt>
                <c:pt idx="1420" formatCode="General">
                  <c:v>14</c:v>
                </c:pt>
                <c:pt idx="1421" formatCode="General">
                  <c:v>14</c:v>
                </c:pt>
                <c:pt idx="1422" formatCode="General">
                  <c:v>14</c:v>
                </c:pt>
                <c:pt idx="1423" formatCode="General">
                  <c:v>14</c:v>
                </c:pt>
                <c:pt idx="1424" formatCode="General">
                  <c:v>14</c:v>
                </c:pt>
                <c:pt idx="1425" formatCode="General">
                  <c:v>14</c:v>
                </c:pt>
                <c:pt idx="1426" formatCode="General">
                  <c:v>15</c:v>
                </c:pt>
                <c:pt idx="1427" formatCode="General">
                  <c:v>15</c:v>
                </c:pt>
                <c:pt idx="1428" formatCode="General">
                  <c:v>15</c:v>
                </c:pt>
                <c:pt idx="1429" formatCode="General">
                  <c:v>15</c:v>
                </c:pt>
                <c:pt idx="1430" formatCode="General">
                  <c:v>15</c:v>
                </c:pt>
                <c:pt idx="1431" formatCode="General">
                  <c:v>15</c:v>
                </c:pt>
                <c:pt idx="1432" formatCode="General">
                  <c:v>15</c:v>
                </c:pt>
                <c:pt idx="1433" formatCode="General">
                  <c:v>15</c:v>
                </c:pt>
                <c:pt idx="1434" formatCode="General">
                  <c:v>15</c:v>
                </c:pt>
                <c:pt idx="1435" formatCode="General">
                  <c:v>15</c:v>
                </c:pt>
                <c:pt idx="1436" formatCode="General">
                  <c:v>15</c:v>
                </c:pt>
                <c:pt idx="1437" formatCode="General">
                  <c:v>15</c:v>
                </c:pt>
                <c:pt idx="1438" formatCode="General">
                  <c:v>15</c:v>
                </c:pt>
                <c:pt idx="1439" formatCode="General">
                  <c:v>15</c:v>
                </c:pt>
                <c:pt idx="1440" formatCode="General">
                  <c:v>15</c:v>
                </c:pt>
                <c:pt idx="1441" formatCode="General">
                  <c:v>15</c:v>
                </c:pt>
                <c:pt idx="1442" formatCode="General">
                  <c:v>15</c:v>
                </c:pt>
                <c:pt idx="1443" formatCode="General">
                  <c:v>15</c:v>
                </c:pt>
                <c:pt idx="1444" formatCode="General">
                  <c:v>15</c:v>
                </c:pt>
                <c:pt idx="1445" formatCode="General">
                  <c:v>15</c:v>
                </c:pt>
                <c:pt idx="1446" formatCode="General">
                  <c:v>16</c:v>
                </c:pt>
                <c:pt idx="1447" formatCode="General">
                  <c:v>16</c:v>
                </c:pt>
                <c:pt idx="1448" formatCode="General">
                  <c:v>16</c:v>
                </c:pt>
                <c:pt idx="1449" formatCode="General">
                  <c:v>16</c:v>
                </c:pt>
                <c:pt idx="1450" formatCode="General">
                  <c:v>16</c:v>
                </c:pt>
                <c:pt idx="1451" formatCode="General">
                  <c:v>16</c:v>
                </c:pt>
                <c:pt idx="1452" formatCode="General">
                  <c:v>16</c:v>
                </c:pt>
                <c:pt idx="1453" formatCode="General">
                  <c:v>16</c:v>
                </c:pt>
                <c:pt idx="1454" formatCode="General">
                  <c:v>16</c:v>
                </c:pt>
                <c:pt idx="1455" formatCode="General">
                  <c:v>16</c:v>
                </c:pt>
                <c:pt idx="1456" formatCode="General">
                  <c:v>16</c:v>
                </c:pt>
                <c:pt idx="1457" formatCode="General">
                  <c:v>16</c:v>
                </c:pt>
                <c:pt idx="1458" formatCode="General">
                  <c:v>16</c:v>
                </c:pt>
                <c:pt idx="1459" formatCode="General">
                  <c:v>16</c:v>
                </c:pt>
                <c:pt idx="1460" formatCode="General">
                  <c:v>16</c:v>
                </c:pt>
                <c:pt idx="1461" formatCode="General">
                  <c:v>16</c:v>
                </c:pt>
                <c:pt idx="1462" formatCode="General">
                  <c:v>16</c:v>
                </c:pt>
                <c:pt idx="1463" formatCode="General">
                  <c:v>16</c:v>
                </c:pt>
                <c:pt idx="1464" formatCode="General">
                  <c:v>16</c:v>
                </c:pt>
                <c:pt idx="1465" formatCode="General">
                  <c:v>16</c:v>
                </c:pt>
                <c:pt idx="1466" formatCode="General">
                  <c:v>16</c:v>
                </c:pt>
                <c:pt idx="1467" formatCode="General">
                  <c:v>16</c:v>
                </c:pt>
                <c:pt idx="1468" formatCode="General">
                  <c:v>16</c:v>
                </c:pt>
                <c:pt idx="1469" formatCode="General">
                  <c:v>16</c:v>
                </c:pt>
                <c:pt idx="1470" formatCode="General">
                  <c:v>16</c:v>
                </c:pt>
                <c:pt idx="1471" formatCode="General">
                  <c:v>16</c:v>
                </c:pt>
                <c:pt idx="1472" formatCode="General">
                  <c:v>17</c:v>
                </c:pt>
                <c:pt idx="1473" formatCode="General">
                  <c:v>17</c:v>
                </c:pt>
                <c:pt idx="1474" formatCode="General">
                  <c:v>17</c:v>
                </c:pt>
                <c:pt idx="1475" formatCode="General">
                  <c:v>17</c:v>
                </c:pt>
                <c:pt idx="1476" formatCode="General">
                  <c:v>17</c:v>
                </c:pt>
                <c:pt idx="1477" formatCode="General">
                  <c:v>17</c:v>
                </c:pt>
                <c:pt idx="1478" formatCode="General">
                  <c:v>17</c:v>
                </c:pt>
                <c:pt idx="1479" formatCode="General">
                  <c:v>17</c:v>
                </c:pt>
                <c:pt idx="1480" formatCode="General">
                  <c:v>17</c:v>
                </c:pt>
                <c:pt idx="1481" formatCode="General">
                  <c:v>17</c:v>
                </c:pt>
                <c:pt idx="1482" formatCode="General">
                  <c:v>17</c:v>
                </c:pt>
                <c:pt idx="1483" formatCode="General">
                  <c:v>17</c:v>
                </c:pt>
                <c:pt idx="1484" formatCode="General">
                  <c:v>17</c:v>
                </c:pt>
                <c:pt idx="1485" formatCode="General">
                  <c:v>17</c:v>
                </c:pt>
                <c:pt idx="1486" formatCode="General">
                  <c:v>17</c:v>
                </c:pt>
                <c:pt idx="1487" formatCode="General">
                  <c:v>17</c:v>
                </c:pt>
                <c:pt idx="1488" formatCode="General">
                  <c:v>17</c:v>
                </c:pt>
                <c:pt idx="1489" formatCode="General">
                  <c:v>18</c:v>
                </c:pt>
                <c:pt idx="1490" formatCode="General">
                  <c:v>18</c:v>
                </c:pt>
                <c:pt idx="1491" formatCode="General">
                  <c:v>18</c:v>
                </c:pt>
                <c:pt idx="1492" formatCode="General">
                  <c:v>18</c:v>
                </c:pt>
                <c:pt idx="1493" formatCode="General">
                  <c:v>18</c:v>
                </c:pt>
                <c:pt idx="1494" formatCode="General">
                  <c:v>19</c:v>
                </c:pt>
                <c:pt idx="1495" formatCode="General">
                  <c:v>19</c:v>
                </c:pt>
                <c:pt idx="1496" formatCode="General">
                  <c:v>19</c:v>
                </c:pt>
                <c:pt idx="1497" formatCode="General">
                  <c:v>19</c:v>
                </c:pt>
                <c:pt idx="1498" formatCode="General">
                  <c:v>19</c:v>
                </c:pt>
                <c:pt idx="1499" formatCode="General">
                  <c:v>20</c:v>
                </c:pt>
                <c:pt idx="1500" formatCode="General">
                  <c:v>20</c:v>
                </c:pt>
                <c:pt idx="1501" formatCode="General">
                  <c:v>20</c:v>
                </c:pt>
                <c:pt idx="1502" formatCode="General">
                  <c:v>22</c:v>
                </c:pt>
                <c:pt idx="1503" formatCode="General">
                  <c:v>23</c:v>
                </c:pt>
                <c:pt idx="1504" formatCode="General">
                  <c:v>23</c:v>
                </c:pt>
                <c:pt idx="1505" formatCode="General">
                  <c:v>23</c:v>
                </c:pt>
                <c:pt idx="1506" formatCode="General">
                  <c:v>23</c:v>
                </c:pt>
                <c:pt idx="1507" formatCode="General">
                  <c:v>23</c:v>
                </c:pt>
                <c:pt idx="1508" formatCode="General">
                  <c:v>23</c:v>
                </c:pt>
              </c:numCache>
            </c:numRef>
          </c:xVal>
          <c:yVal>
            <c:numRef>
              <c:f>'Sand flathead'!$AG$2:$AG$1600</c:f>
              <c:numCache>
                <c:formatCode>General</c:formatCode>
                <c:ptCount val="1599"/>
                <c:pt idx="1">
                  <c:v>25</c:v>
                </c:pt>
                <c:pt idx="2">
                  <c:v>25</c:v>
                </c:pt>
              </c:numCache>
            </c:numRef>
          </c:yVal>
          <c:smooth val="0"/>
          <c:extLst>
            <c:ext xmlns:c16="http://schemas.microsoft.com/office/drawing/2014/chart" uri="{C3380CC4-5D6E-409C-BE32-E72D297353CC}">
              <c16:uniqueId val="{00000003-4D6A-47F6-A8DB-AFDF68F3DCA3}"/>
            </c:ext>
          </c:extLst>
        </c:ser>
        <c:dLbls>
          <c:showLegendKey val="0"/>
          <c:showVal val="0"/>
          <c:showCatName val="0"/>
          <c:showSerName val="0"/>
          <c:showPercent val="0"/>
          <c:showBubbleSize val="0"/>
        </c:dLbls>
        <c:axId val="672537152"/>
        <c:axId val="672524256"/>
      </c:scatterChart>
      <c:valAx>
        <c:axId val="672537152"/>
        <c:scaling>
          <c:orientation val="minMax"/>
          <c:max val="24"/>
          <c:min val="0"/>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Age (years)</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0"/>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24256"/>
        <c:crosses val="autoZero"/>
        <c:crossBetween val="midCat"/>
        <c:majorUnit val="2"/>
        <c:minorUnit val="1"/>
      </c:valAx>
      <c:valAx>
        <c:axId val="672524256"/>
        <c:scaling>
          <c:orientation val="minMax"/>
          <c:max val="40"/>
          <c:min val="5"/>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Total</a:t>
                </a:r>
                <a:r>
                  <a:rPr lang="en-US" sz="1400" baseline="0">
                    <a:solidFill>
                      <a:sysClr val="windowText" lastClr="000000"/>
                    </a:solidFill>
                  </a:rPr>
                  <a:t> length (cm)</a:t>
                </a:r>
                <a:endParaRPr lang="en-US" sz="1400">
                  <a:solidFill>
                    <a:sysClr val="windowText" lastClr="000000"/>
                  </a:solidFill>
                </a:endParaRPr>
              </a:p>
            </c:rich>
          </c:tx>
          <c:layout>
            <c:manualLayout>
              <c:xMode val="edge"/>
              <c:yMode val="edge"/>
              <c:x val="2.400446752666555E-2"/>
              <c:y val="0.24316901356566914"/>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37152"/>
        <c:crosses val="autoZero"/>
        <c:crossBetween val="midCat"/>
        <c:majorUnit val="5"/>
        <c:minorUnit val="2.5"/>
      </c:valAx>
      <c:spPr>
        <a:noFill/>
        <a:ln w="12700">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4241997408183441"/>
          <c:y val="1.5748801194572084E-2"/>
          <c:w val="0.81017908039423669"/>
          <c:h val="0.79452977682362114"/>
        </c:manualLayout>
      </c:layout>
      <c:scatterChart>
        <c:scatterStyle val="lineMarker"/>
        <c:varyColors val="0"/>
        <c:ser>
          <c:idx val="0"/>
          <c:order val="0"/>
          <c:tx>
            <c:strRef>
              <c:f>Snapper!$R$1</c:f>
              <c:strCache>
                <c:ptCount val="1"/>
                <c:pt idx="0">
                  <c:v>Weight_kg</c:v>
                </c:pt>
              </c:strCache>
            </c:strRef>
          </c:tx>
          <c:spPr>
            <a:ln w="19050" cap="rnd">
              <a:noFill/>
              <a:round/>
            </a:ln>
            <a:effectLst/>
          </c:spPr>
          <c:marker>
            <c:symbol val="circle"/>
            <c:size val="5"/>
            <c:spPr>
              <a:noFill/>
              <a:ln w="9525">
                <a:solidFill>
                  <a:schemeClr val="tx1">
                    <a:alpha val="28000"/>
                  </a:schemeClr>
                </a:solidFill>
              </a:ln>
              <a:effectLst/>
            </c:spPr>
          </c:marker>
          <c:xVal>
            <c:numRef>
              <c:f>Snapper!$Q$2:$Q$1999</c:f>
              <c:numCache>
                <c:formatCode>General</c:formatCode>
                <c:ptCount val="1998"/>
                <c:pt idx="0">
                  <c:v>26</c:v>
                </c:pt>
                <c:pt idx="1">
                  <c:v>26</c:v>
                </c:pt>
                <c:pt idx="2">
                  <c:v>0</c:v>
                </c:pt>
                <c:pt idx="3">
                  <c:v>26</c:v>
                </c:pt>
                <c:pt idx="4">
                  <c:v>0</c:v>
                </c:pt>
                <c:pt idx="5">
                  <c:v>17.74258</c:v>
                </c:pt>
                <c:pt idx="6">
                  <c:v>18.080950000000001</c:v>
                </c:pt>
                <c:pt idx="7">
                  <c:v>18.193739999999998</c:v>
                </c:pt>
                <c:pt idx="8">
                  <c:v>18.306529999999999</c:v>
                </c:pt>
                <c:pt idx="9">
                  <c:v>18.419319999999999</c:v>
                </c:pt>
                <c:pt idx="10">
                  <c:v>18.6449</c:v>
                </c:pt>
                <c:pt idx="11">
                  <c:v>18.870480000000001</c:v>
                </c:pt>
                <c:pt idx="12">
                  <c:v>18.870480000000001</c:v>
                </c:pt>
                <c:pt idx="13">
                  <c:v>18.870480000000001</c:v>
                </c:pt>
                <c:pt idx="14">
                  <c:v>18.870480000000001</c:v>
                </c:pt>
                <c:pt idx="15">
                  <c:v>19.096060000000001</c:v>
                </c:pt>
                <c:pt idx="16">
                  <c:v>19.096060000000001</c:v>
                </c:pt>
                <c:pt idx="17">
                  <c:v>19.096060000000001</c:v>
                </c:pt>
                <c:pt idx="18">
                  <c:v>19.208850000000002</c:v>
                </c:pt>
                <c:pt idx="19">
                  <c:v>19.208850000000002</c:v>
                </c:pt>
                <c:pt idx="20">
                  <c:v>19.321639999999999</c:v>
                </c:pt>
                <c:pt idx="21">
                  <c:v>19.321639999999999</c:v>
                </c:pt>
                <c:pt idx="22">
                  <c:v>19.321639999999999</c:v>
                </c:pt>
                <c:pt idx="23">
                  <c:v>19.321639999999999</c:v>
                </c:pt>
                <c:pt idx="24">
                  <c:v>19.321639999999999</c:v>
                </c:pt>
                <c:pt idx="25">
                  <c:v>19.434429999999999</c:v>
                </c:pt>
                <c:pt idx="26">
                  <c:v>19.434429999999999</c:v>
                </c:pt>
                <c:pt idx="27">
                  <c:v>19.547219999999999</c:v>
                </c:pt>
                <c:pt idx="28">
                  <c:v>19.547219999999999</c:v>
                </c:pt>
                <c:pt idx="29">
                  <c:v>19.547219999999999</c:v>
                </c:pt>
                <c:pt idx="30">
                  <c:v>19.547219999999999</c:v>
                </c:pt>
                <c:pt idx="31">
                  <c:v>19.547219999999999</c:v>
                </c:pt>
                <c:pt idx="32">
                  <c:v>19.547219999999999</c:v>
                </c:pt>
                <c:pt idx="33">
                  <c:v>19.7728</c:v>
                </c:pt>
                <c:pt idx="34">
                  <c:v>19.7728</c:v>
                </c:pt>
                <c:pt idx="35">
                  <c:v>19.7728</c:v>
                </c:pt>
                <c:pt idx="36">
                  <c:v>19.885590000000001</c:v>
                </c:pt>
                <c:pt idx="37">
                  <c:v>19.998380000000001</c:v>
                </c:pt>
                <c:pt idx="38">
                  <c:v>19.998380000000001</c:v>
                </c:pt>
                <c:pt idx="39">
                  <c:v>19.998380000000001</c:v>
                </c:pt>
                <c:pt idx="40">
                  <c:v>20.223960000000002</c:v>
                </c:pt>
                <c:pt idx="41">
                  <c:v>20.223960000000002</c:v>
                </c:pt>
                <c:pt idx="42">
                  <c:v>20.223960000000002</c:v>
                </c:pt>
                <c:pt idx="43">
                  <c:v>20.223960000000002</c:v>
                </c:pt>
                <c:pt idx="44">
                  <c:v>20.223960000000002</c:v>
                </c:pt>
                <c:pt idx="45">
                  <c:v>20.336749999999999</c:v>
                </c:pt>
                <c:pt idx="46">
                  <c:v>20.336749999999999</c:v>
                </c:pt>
                <c:pt idx="47">
                  <c:v>20.336749999999999</c:v>
                </c:pt>
                <c:pt idx="48">
                  <c:v>20.449539999999999</c:v>
                </c:pt>
                <c:pt idx="49">
                  <c:v>20.562329999999999</c:v>
                </c:pt>
                <c:pt idx="50">
                  <c:v>20.67512</c:v>
                </c:pt>
                <c:pt idx="51">
                  <c:v>20.67512</c:v>
                </c:pt>
                <c:pt idx="52">
                  <c:v>20.67512</c:v>
                </c:pt>
                <c:pt idx="53">
                  <c:v>20.900700000000001</c:v>
                </c:pt>
                <c:pt idx="54">
                  <c:v>21.013490000000001</c:v>
                </c:pt>
                <c:pt idx="55">
                  <c:v>21.239070000000002</c:v>
                </c:pt>
                <c:pt idx="56">
                  <c:v>21.239070000000002</c:v>
                </c:pt>
                <c:pt idx="57">
                  <c:v>21.351859999999999</c:v>
                </c:pt>
                <c:pt idx="58">
                  <c:v>21.351859999999999</c:v>
                </c:pt>
                <c:pt idx="59">
                  <c:v>21.464649999999999</c:v>
                </c:pt>
                <c:pt idx="60">
                  <c:v>21.464649999999999</c:v>
                </c:pt>
                <c:pt idx="61">
                  <c:v>21.464649999999999</c:v>
                </c:pt>
                <c:pt idx="62">
                  <c:v>21.69023</c:v>
                </c:pt>
                <c:pt idx="63">
                  <c:v>22.141390000000001</c:v>
                </c:pt>
                <c:pt idx="64">
                  <c:v>22.254180000000002</c:v>
                </c:pt>
                <c:pt idx="65">
                  <c:v>22.254180000000002</c:v>
                </c:pt>
                <c:pt idx="66">
                  <c:v>22.366969999999998</c:v>
                </c:pt>
                <c:pt idx="67">
                  <c:v>22.479759999999999</c:v>
                </c:pt>
                <c:pt idx="68">
                  <c:v>22.479759999999999</c:v>
                </c:pt>
                <c:pt idx="69">
                  <c:v>22.592549999999999</c:v>
                </c:pt>
                <c:pt idx="70">
                  <c:v>22.592549999999999</c:v>
                </c:pt>
                <c:pt idx="71">
                  <c:v>22.592549999999999</c:v>
                </c:pt>
                <c:pt idx="72">
                  <c:v>22.592549999999999</c:v>
                </c:pt>
                <c:pt idx="73">
                  <c:v>22.81813</c:v>
                </c:pt>
                <c:pt idx="74">
                  <c:v>22.81813</c:v>
                </c:pt>
                <c:pt idx="75">
                  <c:v>22.81813</c:v>
                </c:pt>
                <c:pt idx="76">
                  <c:v>23.043710000000001</c:v>
                </c:pt>
                <c:pt idx="77">
                  <c:v>23.156500000000001</c:v>
                </c:pt>
                <c:pt idx="78">
                  <c:v>23.269290000000002</c:v>
                </c:pt>
                <c:pt idx="79">
                  <c:v>23.382079999999998</c:v>
                </c:pt>
                <c:pt idx="80">
                  <c:v>23.382079999999998</c:v>
                </c:pt>
                <c:pt idx="81">
                  <c:v>23.382079999999998</c:v>
                </c:pt>
                <c:pt idx="82">
                  <c:v>23.382079999999998</c:v>
                </c:pt>
                <c:pt idx="83">
                  <c:v>23.494869999999999</c:v>
                </c:pt>
                <c:pt idx="84">
                  <c:v>23.607659999999999</c:v>
                </c:pt>
                <c:pt idx="85">
                  <c:v>23.607659999999999</c:v>
                </c:pt>
                <c:pt idx="86">
                  <c:v>23.607659999999999</c:v>
                </c:pt>
                <c:pt idx="87">
                  <c:v>23.72045</c:v>
                </c:pt>
                <c:pt idx="88">
                  <c:v>23.72045</c:v>
                </c:pt>
                <c:pt idx="89">
                  <c:v>23.72045</c:v>
                </c:pt>
                <c:pt idx="90">
                  <c:v>23.72045</c:v>
                </c:pt>
                <c:pt idx="91">
                  <c:v>23.83324</c:v>
                </c:pt>
                <c:pt idx="92">
                  <c:v>23.83324</c:v>
                </c:pt>
                <c:pt idx="93">
                  <c:v>23.83324</c:v>
                </c:pt>
                <c:pt idx="94">
                  <c:v>23.94603</c:v>
                </c:pt>
                <c:pt idx="95">
                  <c:v>24.171610000000001</c:v>
                </c:pt>
                <c:pt idx="96">
                  <c:v>24.284400000000002</c:v>
                </c:pt>
                <c:pt idx="97">
                  <c:v>24.284400000000002</c:v>
                </c:pt>
                <c:pt idx="98">
                  <c:v>24.284400000000002</c:v>
                </c:pt>
                <c:pt idx="99">
                  <c:v>24.284400000000002</c:v>
                </c:pt>
                <c:pt idx="100">
                  <c:v>24.284400000000002</c:v>
                </c:pt>
                <c:pt idx="101">
                  <c:v>24.284400000000002</c:v>
                </c:pt>
                <c:pt idx="102">
                  <c:v>24.284400000000002</c:v>
                </c:pt>
                <c:pt idx="103">
                  <c:v>24.622769999999999</c:v>
                </c:pt>
                <c:pt idx="104">
                  <c:v>24.84835</c:v>
                </c:pt>
                <c:pt idx="105">
                  <c:v>24.84835</c:v>
                </c:pt>
                <c:pt idx="106">
                  <c:v>24.84835</c:v>
                </c:pt>
                <c:pt idx="107">
                  <c:v>24.84835</c:v>
                </c:pt>
                <c:pt idx="108">
                  <c:v>24.84835</c:v>
                </c:pt>
                <c:pt idx="109">
                  <c:v>24.96114</c:v>
                </c:pt>
                <c:pt idx="110">
                  <c:v>25.186720000000001</c:v>
                </c:pt>
                <c:pt idx="111">
                  <c:v>25.412299999999998</c:v>
                </c:pt>
                <c:pt idx="112">
                  <c:v>25.412299999999998</c:v>
                </c:pt>
                <c:pt idx="113">
                  <c:v>25.412299999999998</c:v>
                </c:pt>
                <c:pt idx="114">
                  <c:v>25.412299999999998</c:v>
                </c:pt>
                <c:pt idx="115">
                  <c:v>25.412299999999998</c:v>
                </c:pt>
                <c:pt idx="116">
                  <c:v>25.412299999999998</c:v>
                </c:pt>
                <c:pt idx="117">
                  <c:v>25.412299999999998</c:v>
                </c:pt>
                <c:pt idx="118">
                  <c:v>25.637879999999999</c:v>
                </c:pt>
                <c:pt idx="119">
                  <c:v>25.75067</c:v>
                </c:pt>
                <c:pt idx="120">
                  <c:v>25.75067</c:v>
                </c:pt>
                <c:pt idx="121">
                  <c:v>25.86346</c:v>
                </c:pt>
                <c:pt idx="122">
                  <c:v>25.97625</c:v>
                </c:pt>
                <c:pt idx="123">
                  <c:v>25.97625</c:v>
                </c:pt>
                <c:pt idx="124">
                  <c:v>25.97625</c:v>
                </c:pt>
                <c:pt idx="125">
                  <c:v>26.089040000000001</c:v>
                </c:pt>
                <c:pt idx="126">
                  <c:v>26.089040000000001</c:v>
                </c:pt>
                <c:pt idx="127">
                  <c:v>26.089040000000001</c:v>
                </c:pt>
                <c:pt idx="128">
                  <c:v>26.427409999999998</c:v>
                </c:pt>
                <c:pt idx="129">
                  <c:v>26.540199999999999</c:v>
                </c:pt>
                <c:pt idx="130">
                  <c:v>26.540199999999999</c:v>
                </c:pt>
                <c:pt idx="131">
                  <c:v>26.540199999999999</c:v>
                </c:pt>
                <c:pt idx="132">
                  <c:v>26.540199999999999</c:v>
                </c:pt>
                <c:pt idx="133">
                  <c:v>26.652989999999999</c:v>
                </c:pt>
                <c:pt idx="134">
                  <c:v>26.765779999999999</c:v>
                </c:pt>
                <c:pt idx="135">
                  <c:v>26.765779999999999</c:v>
                </c:pt>
                <c:pt idx="136">
                  <c:v>26.99136</c:v>
                </c:pt>
                <c:pt idx="137">
                  <c:v>27.216940000000001</c:v>
                </c:pt>
                <c:pt idx="138">
                  <c:v>27.442519999999998</c:v>
                </c:pt>
                <c:pt idx="139">
                  <c:v>27.668099999999999</c:v>
                </c:pt>
                <c:pt idx="140">
                  <c:v>27.668099999999999</c:v>
                </c:pt>
                <c:pt idx="141">
                  <c:v>27.668099999999999</c:v>
                </c:pt>
                <c:pt idx="142">
                  <c:v>27.668099999999999</c:v>
                </c:pt>
                <c:pt idx="143">
                  <c:v>27.668099999999999</c:v>
                </c:pt>
                <c:pt idx="144">
                  <c:v>27.89368</c:v>
                </c:pt>
                <c:pt idx="145">
                  <c:v>27.89368</c:v>
                </c:pt>
                <c:pt idx="146">
                  <c:v>27.89368</c:v>
                </c:pt>
                <c:pt idx="147">
                  <c:v>27.89368</c:v>
                </c:pt>
                <c:pt idx="148">
                  <c:v>28.232050000000001</c:v>
                </c:pt>
                <c:pt idx="149">
                  <c:v>28.232050000000001</c:v>
                </c:pt>
                <c:pt idx="150">
                  <c:v>28.457630000000002</c:v>
                </c:pt>
                <c:pt idx="151">
                  <c:v>28.570419999999999</c:v>
                </c:pt>
                <c:pt idx="152">
                  <c:v>28.795999999999999</c:v>
                </c:pt>
                <c:pt idx="153">
                  <c:v>28.795999999999999</c:v>
                </c:pt>
                <c:pt idx="154">
                  <c:v>28.795999999999999</c:v>
                </c:pt>
                <c:pt idx="155">
                  <c:v>28.795999999999999</c:v>
                </c:pt>
                <c:pt idx="156">
                  <c:v>28.795999999999999</c:v>
                </c:pt>
                <c:pt idx="157">
                  <c:v>28.795999999999999</c:v>
                </c:pt>
                <c:pt idx="158">
                  <c:v>28.795999999999999</c:v>
                </c:pt>
                <c:pt idx="159">
                  <c:v>28.795999999999999</c:v>
                </c:pt>
                <c:pt idx="160">
                  <c:v>28.795999999999999</c:v>
                </c:pt>
                <c:pt idx="161">
                  <c:v>28.795999999999999</c:v>
                </c:pt>
                <c:pt idx="162">
                  <c:v>28.795999999999999</c:v>
                </c:pt>
                <c:pt idx="163">
                  <c:v>28.795999999999999</c:v>
                </c:pt>
                <c:pt idx="164">
                  <c:v>28.795999999999999</c:v>
                </c:pt>
                <c:pt idx="165">
                  <c:v>28.795999999999999</c:v>
                </c:pt>
                <c:pt idx="166">
                  <c:v>28.795999999999999</c:v>
                </c:pt>
                <c:pt idx="167">
                  <c:v>28.795999999999999</c:v>
                </c:pt>
                <c:pt idx="168">
                  <c:v>28.795999999999999</c:v>
                </c:pt>
                <c:pt idx="169">
                  <c:v>28.795999999999999</c:v>
                </c:pt>
                <c:pt idx="170">
                  <c:v>28.795999999999999</c:v>
                </c:pt>
                <c:pt idx="171">
                  <c:v>28.795999999999999</c:v>
                </c:pt>
                <c:pt idx="172">
                  <c:v>28.90879</c:v>
                </c:pt>
                <c:pt idx="173">
                  <c:v>28.90879</c:v>
                </c:pt>
                <c:pt idx="174">
                  <c:v>29.02158</c:v>
                </c:pt>
                <c:pt idx="175">
                  <c:v>29.02158</c:v>
                </c:pt>
                <c:pt idx="176">
                  <c:v>29.134370000000001</c:v>
                </c:pt>
                <c:pt idx="177">
                  <c:v>29.134370000000001</c:v>
                </c:pt>
                <c:pt idx="178">
                  <c:v>29.134370000000001</c:v>
                </c:pt>
                <c:pt idx="179">
                  <c:v>29.247160000000001</c:v>
                </c:pt>
                <c:pt idx="180">
                  <c:v>29.247160000000001</c:v>
                </c:pt>
                <c:pt idx="181">
                  <c:v>29.247160000000001</c:v>
                </c:pt>
                <c:pt idx="182">
                  <c:v>29.359950000000001</c:v>
                </c:pt>
                <c:pt idx="183">
                  <c:v>29.811109999999999</c:v>
                </c:pt>
                <c:pt idx="184">
                  <c:v>29.9239</c:v>
                </c:pt>
                <c:pt idx="185">
                  <c:v>29.9239</c:v>
                </c:pt>
                <c:pt idx="186">
                  <c:v>29.9239</c:v>
                </c:pt>
                <c:pt idx="187">
                  <c:v>29.9239</c:v>
                </c:pt>
                <c:pt idx="188">
                  <c:v>29.9239</c:v>
                </c:pt>
                <c:pt idx="189">
                  <c:v>29.9239</c:v>
                </c:pt>
                <c:pt idx="190">
                  <c:v>29.9239</c:v>
                </c:pt>
                <c:pt idx="191">
                  <c:v>29.9239</c:v>
                </c:pt>
                <c:pt idx="192">
                  <c:v>29.9239</c:v>
                </c:pt>
                <c:pt idx="193">
                  <c:v>29.9239</c:v>
                </c:pt>
                <c:pt idx="194">
                  <c:v>29.9239</c:v>
                </c:pt>
                <c:pt idx="195">
                  <c:v>29.9239</c:v>
                </c:pt>
                <c:pt idx="196">
                  <c:v>29.9239</c:v>
                </c:pt>
                <c:pt idx="197">
                  <c:v>29.9239</c:v>
                </c:pt>
                <c:pt idx="198">
                  <c:v>29.9239</c:v>
                </c:pt>
                <c:pt idx="199">
                  <c:v>29.9239</c:v>
                </c:pt>
                <c:pt idx="200">
                  <c:v>29.9239</c:v>
                </c:pt>
                <c:pt idx="201">
                  <c:v>29.9239</c:v>
                </c:pt>
                <c:pt idx="202">
                  <c:v>29.9239</c:v>
                </c:pt>
                <c:pt idx="203">
                  <c:v>29.9239</c:v>
                </c:pt>
                <c:pt idx="204">
                  <c:v>29.9239</c:v>
                </c:pt>
                <c:pt idx="205">
                  <c:v>30.03669</c:v>
                </c:pt>
                <c:pt idx="206">
                  <c:v>30.149480000000001</c:v>
                </c:pt>
                <c:pt idx="207">
                  <c:v>30.262270000000001</c:v>
                </c:pt>
                <c:pt idx="208">
                  <c:v>30.375060000000001</c:v>
                </c:pt>
                <c:pt idx="209">
                  <c:v>30.487850000000002</c:v>
                </c:pt>
                <c:pt idx="210">
                  <c:v>30.600639999999999</c:v>
                </c:pt>
                <c:pt idx="211">
                  <c:v>30.713429999999999</c:v>
                </c:pt>
                <c:pt idx="212">
                  <c:v>30.713429999999999</c:v>
                </c:pt>
                <c:pt idx="213">
                  <c:v>30.826219999999999</c:v>
                </c:pt>
                <c:pt idx="214">
                  <c:v>30.826219999999999</c:v>
                </c:pt>
                <c:pt idx="215">
                  <c:v>30.93901</c:v>
                </c:pt>
                <c:pt idx="216">
                  <c:v>31.0518</c:v>
                </c:pt>
                <c:pt idx="217">
                  <c:v>31.0518</c:v>
                </c:pt>
                <c:pt idx="218">
                  <c:v>31.0518</c:v>
                </c:pt>
                <c:pt idx="219">
                  <c:v>31.0518</c:v>
                </c:pt>
                <c:pt idx="220">
                  <c:v>31.0518</c:v>
                </c:pt>
                <c:pt idx="221">
                  <c:v>31.0518</c:v>
                </c:pt>
                <c:pt idx="222">
                  <c:v>31.0518</c:v>
                </c:pt>
                <c:pt idx="223">
                  <c:v>31.0518</c:v>
                </c:pt>
                <c:pt idx="224">
                  <c:v>31.0518</c:v>
                </c:pt>
                <c:pt idx="225">
                  <c:v>31.0518</c:v>
                </c:pt>
                <c:pt idx="226">
                  <c:v>31.0518</c:v>
                </c:pt>
                <c:pt idx="227">
                  <c:v>31.0518</c:v>
                </c:pt>
                <c:pt idx="228">
                  <c:v>31.0518</c:v>
                </c:pt>
                <c:pt idx="229">
                  <c:v>31.0518</c:v>
                </c:pt>
                <c:pt idx="230">
                  <c:v>31.0518</c:v>
                </c:pt>
                <c:pt idx="231">
                  <c:v>31.0518</c:v>
                </c:pt>
                <c:pt idx="232">
                  <c:v>31.0518</c:v>
                </c:pt>
                <c:pt idx="233">
                  <c:v>31.0518</c:v>
                </c:pt>
                <c:pt idx="234">
                  <c:v>31.16459</c:v>
                </c:pt>
                <c:pt idx="235">
                  <c:v>31.390170000000001</c:v>
                </c:pt>
                <c:pt idx="236">
                  <c:v>31.502960000000002</c:v>
                </c:pt>
                <c:pt idx="237">
                  <c:v>31.615749999999998</c:v>
                </c:pt>
                <c:pt idx="238">
                  <c:v>31.728539999999999</c:v>
                </c:pt>
                <c:pt idx="239">
                  <c:v>31.728539999999999</c:v>
                </c:pt>
                <c:pt idx="240">
                  <c:v>31.841329999999999</c:v>
                </c:pt>
                <c:pt idx="241">
                  <c:v>31.841329999999999</c:v>
                </c:pt>
                <c:pt idx="242">
                  <c:v>31.841329999999999</c:v>
                </c:pt>
                <c:pt idx="243">
                  <c:v>31.841329999999999</c:v>
                </c:pt>
                <c:pt idx="244">
                  <c:v>31.95412</c:v>
                </c:pt>
                <c:pt idx="245">
                  <c:v>31.95412</c:v>
                </c:pt>
                <c:pt idx="246">
                  <c:v>32.06691</c:v>
                </c:pt>
                <c:pt idx="247">
                  <c:v>32.06691</c:v>
                </c:pt>
                <c:pt idx="248">
                  <c:v>32.179699999999997</c:v>
                </c:pt>
                <c:pt idx="249">
                  <c:v>32.179699999999997</c:v>
                </c:pt>
                <c:pt idx="250">
                  <c:v>32.179699999999997</c:v>
                </c:pt>
                <c:pt idx="251">
                  <c:v>32.179699999999997</c:v>
                </c:pt>
                <c:pt idx="252">
                  <c:v>32.179699999999997</c:v>
                </c:pt>
                <c:pt idx="253">
                  <c:v>32.179699999999997</c:v>
                </c:pt>
                <c:pt idx="254">
                  <c:v>32.179699999999997</c:v>
                </c:pt>
                <c:pt idx="255">
                  <c:v>32.179699999999997</c:v>
                </c:pt>
                <c:pt idx="256">
                  <c:v>32.179699999999997</c:v>
                </c:pt>
                <c:pt idx="257">
                  <c:v>32.179699999999997</c:v>
                </c:pt>
                <c:pt idx="258">
                  <c:v>32.179699999999997</c:v>
                </c:pt>
                <c:pt idx="259">
                  <c:v>32.179699999999997</c:v>
                </c:pt>
                <c:pt idx="260">
                  <c:v>32.179699999999997</c:v>
                </c:pt>
                <c:pt idx="261">
                  <c:v>32.179699999999997</c:v>
                </c:pt>
                <c:pt idx="262">
                  <c:v>32.179699999999997</c:v>
                </c:pt>
                <c:pt idx="263">
                  <c:v>32.179699999999997</c:v>
                </c:pt>
                <c:pt idx="264">
                  <c:v>32.179699999999997</c:v>
                </c:pt>
                <c:pt idx="265">
                  <c:v>32.179699999999997</c:v>
                </c:pt>
                <c:pt idx="266">
                  <c:v>32.179699999999997</c:v>
                </c:pt>
                <c:pt idx="267">
                  <c:v>32.179699999999997</c:v>
                </c:pt>
                <c:pt idx="268">
                  <c:v>32.179699999999997</c:v>
                </c:pt>
                <c:pt idx="269">
                  <c:v>32.292490000000001</c:v>
                </c:pt>
                <c:pt idx="270">
                  <c:v>32.405279999999998</c:v>
                </c:pt>
                <c:pt idx="271">
                  <c:v>32.518070000000002</c:v>
                </c:pt>
                <c:pt idx="272">
                  <c:v>32.518070000000002</c:v>
                </c:pt>
                <c:pt idx="273">
                  <c:v>32.630859999999998</c:v>
                </c:pt>
                <c:pt idx="274">
                  <c:v>32.630859999999998</c:v>
                </c:pt>
                <c:pt idx="275">
                  <c:v>32.630859999999998</c:v>
                </c:pt>
                <c:pt idx="276">
                  <c:v>32.856439999999999</c:v>
                </c:pt>
                <c:pt idx="277">
                  <c:v>32.969230000000003</c:v>
                </c:pt>
                <c:pt idx="278">
                  <c:v>32.969230000000003</c:v>
                </c:pt>
                <c:pt idx="279">
                  <c:v>32.969230000000003</c:v>
                </c:pt>
                <c:pt idx="280">
                  <c:v>32.969230000000003</c:v>
                </c:pt>
                <c:pt idx="281">
                  <c:v>33.08202</c:v>
                </c:pt>
                <c:pt idx="282">
                  <c:v>33.08202</c:v>
                </c:pt>
                <c:pt idx="283">
                  <c:v>33.307600000000001</c:v>
                </c:pt>
                <c:pt idx="284">
                  <c:v>33.307600000000001</c:v>
                </c:pt>
                <c:pt idx="285">
                  <c:v>33.307600000000001</c:v>
                </c:pt>
                <c:pt idx="286">
                  <c:v>33.307600000000001</c:v>
                </c:pt>
                <c:pt idx="287">
                  <c:v>33.307600000000001</c:v>
                </c:pt>
                <c:pt idx="288">
                  <c:v>33.307600000000001</c:v>
                </c:pt>
                <c:pt idx="289">
                  <c:v>33.307600000000001</c:v>
                </c:pt>
                <c:pt idx="290">
                  <c:v>33.307600000000001</c:v>
                </c:pt>
                <c:pt idx="291">
                  <c:v>33.307600000000001</c:v>
                </c:pt>
                <c:pt idx="292">
                  <c:v>33.307600000000001</c:v>
                </c:pt>
                <c:pt idx="293">
                  <c:v>33.307600000000001</c:v>
                </c:pt>
                <c:pt idx="294">
                  <c:v>33.307600000000001</c:v>
                </c:pt>
                <c:pt idx="295">
                  <c:v>33.307600000000001</c:v>
                </c:pt>
                <c:pt idx="296">
                  <c:v>33.307600000000001</c:v>
                </c:pt>
                <c:pt idx="297">
                  <c:v>33.307600000000001</c:v>
                </c:pt>
                <c:pt idx="298">
                  <c:v>33.307600000000001</c:v>
                </c:pt>
                <c:pt idx="299">
                  <c:v>33.307600000000001</c:v>
                </c:pt>
                <c:pt idx="300">
                  <c:v>33.307600000000001</c:v>
                </c:pt>
                <c:pt idx="301">
                  <c:v>33.307600000000001</c:v>
                </c:pt>
                <c:pt idx="302">
                  <c:v>33.307600000000001</c:v>
                </c:pt>
                <c:pt idx="303">
                  <c:v>33.307600000000001</c:v>
                </c:pt>
                <c:pt idx="304">
                  <c:v>33.307600000000001</c:v>
                </c:pt>
                <c:pt idx="305">
                  <c:v>33.307600000000001</c:v>
                </c:pt>
                <c:pt idx="306">
                  <c:v>33.307600000000001</c:v>
                </c:pt>
                <c:pt idx="307">
                  <c:v>33.420389999999998</c:v>
                </c:pt>
                <c:pt idx="308">
                  <c:v>33.533180000000002</c:v>
                </c:pt>
                <c:pt idx="309">
                  <c:v>33.533180000000002</c:v>
                </c:pt>
                <c:pt idx="310">
                  <c:v>33.645969999999998</c:v>
                </c:pt>
                <c:pt idx="311">
                  <c:v>33.758760000000002</c:v>
                </c:pt>
                <c:pt idx="312">
                  <c:v>33.871549999999999</c:v>
                </c:pt>
                <c:pt idx="313">
                  <c:v>33.871549999999999</c:v>
                </c:pt>
                <c:pt idx="314">
                  <c:v>34.209919999999997</c:v>
                </c:pt>
                <c:pt idx="315">
                  <c:v>34.209919999999997</c:v>
                </c:pt>
                <c:pt idx="316">
                  <c:v>34.209919999999997</c:v>
                </c:pt>
                <c:pt idx="317">
                  <c:v>34.435499999999998</c:v>
                </c:pt>
                <c:pt idx="318">
                  <c:v>34.435499999999998</c:v>
                </c:pt>
                <c:pt idx="319">
                  <c:v>34.435499999999998</c:v>
                </c:pt>
                <c:pt idx="320">
                  <c:v>34.435499999999998</c:v>
                </c:pt>
                <c:pt idx="321">
                  <c:v>34.435499999999998</c:v>
                </c:pt>
                <c:pt idx="322">
                  <c:v>34.435499999999998</c:v>
                </c:pt>
                <c:pt idx="323">
                  <c:v>34.435499999999998</c:v>
                </c:pt>
                <c:pt idx="324">
                  <c:v>34.435499999999998</c:v>
                </c:pt>
                <c:pt idx="325">
                  <c:v>34.435499999999998</c:v>
                </c:pt>
                <c:pt idx="326">
                  <c:v>34.435499999999998</c:v>
                </c:pt>
                <c:pt idx="327">
                  <c:v>34.435499999999998</c:v>
                </c:pt>
                <c:pt idx="328">
                  <c:v>34.435499999999998</c:v>
                </c:pt>
                <c:pt idx="329">
                  <c:v>34.435499999999998</c:v>
                </c:pt>
                <c:pt idx="330">
                  <c:v>34.435499999999998</c:v>
                </c:pt>
                <c:pt idx="331">
                  <c:v>34.435499999999998</c:v>
                </c:pt>
                <c:pt idx="332">
                  <c:v>34.435499999999998</c:v>
                </c:pt>
                <c:pt idx="333">
                  <c:v>34.435499999999998</c:v>
                </c:pt>
                <c:pt idx="334">
                  <c:v>34.435499999999998</c:v>
                </c:pt>
                <c:pt idx="335">
                  <c:v>34.435499999999998</c:v>
                </c:pt>
                <c:pt idx="336">
                  <c:v>34.435499999999998</c:v>
                </c:pt>
                <c:pt idx="337">
                  <c:v>34.435499999999998</c:v>
                </c:pt>
                <c:pt idx="338">
                  <c:v>34.435499999999998</c:v>
                </c:pt>
                <c:pt idx="339">
                  <c:v>34.435499999999998</c:v>
                </c:pt>
                <c:pt idx="340">
                  <c:v>34.435499999999998</c:v>
                </c:pt>
                <c:pt idx="341">
                  <c:v>34.435499999999998</c:v>
                </c:pt>
                <c:pt idx="342">
                  <c:v>34.435499999999998</c:v>
                </c:pt>
                <c:pt idx="343">
                  <c:v>34.435499999999998</c:v>
                </c:pt>
                <c:pt idx="344">
                  <c:v>34.435499999999998</c:v>
                </c:pt>
                <c:pt idx="345">
                  <c:v>34.435499999999998</c:v>
                </c:pt>
                <c:pt idx="346">
                  <c:v>34.435499999999998</c:v>
                </c:pt>
                <c:pt idx="347">
                  <c:v>34.435499999999998</c:v>
                </c:pt>
                <c:pt idx="348">
                  <c:v>34.773870000000002</c:v>
                </c:pt>
                <c:pt idx="349">
                  <c:v>34.773870000000002</c:v>
                </c:pt>
                <c:pt idx="350">
                  <c:v>34.773870000000002</c:v>
                </c:pt>
                <c:pt idx="351">
                  <c:v>34.886659999999999</c:v>
                </c:pt>
                <c:pt idx="352">
                  <c:v>34.999450000000003</c:v>
                </c:pt>
                <c:pt idx="353">
                  <c:v>35.11224</c:v>
                </c:pt>
                <c:pt idx="354">
                  <c:v>35.225029999999997</c:v>
                </c:pt>
                <c:pt idx="355">
                  <c:v>35.337820000000001</c:v>
                </c:pt>
                <c:pt idx="356">
                  <c:v>35.450609999999998</c:v>
                </c:pt>
                <c:pt idx="357">
                  <c:v>35.563400000000001</c:v>
                </c:pt>
                <c:pt idx="358">
                  <c:v>35.563400000000001</c:v>
                </c:pt>
                <c:pt idx="359">
                  <c:v>35.563400000000001</c:v>
                </c:pt>
                <c:pt idx="360">
                  <c:v>35.563400000000001</c:v>
                </c:pt>
                <c:pt idx="361">
                  <c:v>35.563400000000001</c:v>
                </c:pt>
                <c:pt idx="362">
                  <c:v>35.563400000000001</c:v>
                </c:pt>
                <c:pt idx="363">
                  <c:v>35.563400000000001</c:v>
                </c:pt>
                <c:pt idx="364">
                  <c:v>35.563400000000001</c:v>
                </c:pt>
                <c:pt idx="365">
                  <c:v>35.563400000000001</c:v>
                </c:pt>
                <c:pt idx="366">
                  <c:v>35.563400000000001</c:v>
                </c:pt>
                <c:pt idx="367">
                  <c:v>35.563400000000001</c:v>
                </c:pt>
                <c:pt idx="368">
                  <c:v>35.563400000000001</c:v>
                </c:pt>
                <c:pt idx="369">
                  <c:v>35.563400000000001</c:v>
                </c:pt>
                <c:pt idx="370">
                  <c:v>35.563400000000001</c:v>
                </c:pt>
                <c:pt idx="371">
                  <c:v>35.563400000000001</c:v>
                </c:pt>
                <c:pt idx="372">
                  <c:v>35.563400000000001</c:v>
                </c:pt>
                <c:pt idx="373">
                  <c:v>35.563400000000001</c:v>
                </c:pt>
                <c:pt idx="374">
                  <c:v>35.563400000000001</c:v>
                </c:pt>
                <c:pt idx="375">
                  <c:v>35.563400000000001</c:v>
                </c:pt>
                <c:pt idx="376">
                  <c:v>35.563400000000001</c:v>
                </c:pt>
                <c:pt idx="377">
                  <c:v>35.563400000000001</c:v>
                </c:pt>
                <c:pt idx="378">
                  <c:v>35.563400000000001</c:v>
                </c:pt>
                <c:pt idx="379">
                  <c:v>35.563400000000001</c:v>
                </c:pt>
                <c:pt idx="380">
                  <c:v>35.563400000000001</c:v>
                </c:pt>
                <c:pt idx="381">
                  <c:v>35.563400000000001</c:v>
                </c:pt>
                <c:pt idx="382">
                  <c:v>35.563400000000001</c:v>
                </c:pt>
                <c:pt idx="383">
                  <c:v>35.563400000000001</c:v>
                </c:pt>
                <c:pt idx="384">
                  <c:v>35.563400000000001</c:v>
                </c:pt>
                <c:pt idx="385">
                  <c:v>35.563400000000001</c:v>
                </c:pt>
                <c:pt idx="386">
                  <c:v>35.563400000000001</c:v>
                </c:pt>
                <c:pt idx="387">
                  <c:v>35.563400000000001</c:v>
                </c:pt>
                <c:pt idx="388">
                  <c:v>35.563400000000001</c:v>
                </c:pt>
                <c:pt idx="389">
                  <c:v>35.563400000000001</c:v>
                </c:pt>
                <c:pt idx="390">
                  <c:v>35.563400000000001</c:v>
                </c:pt>
                <c:pt idx="391">
                  <c:v>35.563400000000001</c:v>
                </c:pt>
                <c:pt idx="392">
                  <c:v>35.563400000000001</c:v>
                </c:pt>
                <c:pt idx="393">
                  <c:v>35.563400000000001</c:v>
                </c:pt>
                <c:pt idx="394">
                  <c:v>35.563400000000001</c:v>
                </c:pt>
                <c:pt idx="395">
                  <c:v>35.563400000000001</c:v>
                </c:pt>
                <c:pt idx="396">
                  <c:v>35.563400000000001</c:v>
                </c:pt>
                <c:pt idx="397">
                  <c:v>35.563400000000001</c:v>
                </c:pt>
                <c:pt idx="398">
                  <c:v>35.676189999999998</c:v>
                </c:pt>
                <c:pt idx="399">
                  <c:v>35.676189999999998</c:v>
                </c:pt>
                <c:pt idx="400">
                  <c:v>35.788980000000002</c:v>
                </c:pt>
                <c:pt idx="401">
                  <c:v>35.788980000000002</c:v>
                </c:pt>
                <c:pt idx="402">
                  <c:v>35.788980000000002</c:v>
                </c:pt>
                <c:pt idx="403">
                  <c:v>35.788980000000002</c:v>
                </c:pt>
                <c:pt idx="404">
                  <c:v>35.901769999999999</c:v>
                </c:pt>
                <c:pt idx="405">
                  <c:v>36.12735</c:v>
                </c:pt>
                <c:pt idx="406">
                  <c:v>36.12735</c:v>
                </c:pt>
                <c:pt idx="407">
                  <c:v>36.352930000000001</c:v>
                </c:pt>
                <c:pt idx="408">
                  <c:v>36.465719999999997</c:v>
                </c:pt>
                <c:pt idx="409">
                  <c:v>36.691299999999998</c:v>
                </c:pt>
                <c:pt idx="410">
                  <c:v>36.691299999999998</c:v>
                </c:pt>
                <c:pt idx="411">
                  <c:v>36.691299999999998</c:v>
                </c:pt>
                <c:pt idx="412">
                  <c:v>36.691299999999998</c:v>
                </c:pt>
                <c:pt idx="413">
                  <c:v>36.691299999999998</c:v>
                </c:pt>
                <c:pt idx="414">
                  <c:v>36.691299999999998</c:v>
                </c:pt>
                <c:pt idx="415">
                  <c:v>36.691299999999998</c:v>
                </c:pt>
                <c:pt idx="416">
                  <c:v>36.691299999999998</c:v>
                </c:pt>
                <c:pt idx="417">
                  <c:v>36.691299999999998</c:v>
                </c:pt>
                <c:pt idx="418">
                  <c:v>36.691299999999998</c:v>
                </c:pt>
                <c:pt idx="419">
                  <c:v>36.691299999999998</c:v>
                </c:pt>
                <c:pt idx="420">
                  <c:v>36.691299999999998</c:v>
                </c:pt>
                <c:pt idx="421">
                  <c:v>36.691299999999998</c:v>
                </c:pt>
                <c:pt idx="422">
                  <c:v>36.691299999999998</c:v>
                </c:pt>
                <c:pt idx="423">
                  <c:v>36.691299999999998</c:v>
                </c:pt>
                <c:pt idx="424">
                  <c:v>36.691299999999998</c:v>
                </c:pt>
                <c:pt idx="425">
                  <c:v>36.691299999999998</c:v>
                </c:pt>
                <c:pt idx="426">
                  <c:v>36.691299999999998</c:v>
                </c:pt>
                <c:pt idx="427">
                  <c:v>36.691299999999998</c:v>
                </c:pt>
                <c:pt idx="428">
                  <c:v>36.691299999999998</c:v>
                </c:pt>
                <c:pt idx="429">
                  <c:v>36.691299999999998</c:v>
                </c:pt>
                <c:pt idx="430">
                  <c:v>36.691299999999998</c:v>
                </c:pt>
                <c:pt idx="431">
                  <c:v>36.691299999999998</c:v>
                </c:pt>
                <c:pt idx="432">
                  <c:v>36.691299999999998</c:v>
                </c:pt>
                <c:pt idx="433">
                  <c:v>36.691299999999998</c:v>
                </c:pt>
                <c:pt idx="434">
                  <c:v>36.691299999999998</c:v>
                </c:pt>
                <c:pt idx="435">
                  <c:v>36.691299999999998</c:v>
                </c:pt>
                <c:pt idx="436">
                  <c:v>36.691299999999998</c:v>
                </c:pt>
                <c:pt idx="437">
                  <c:v>36.691299999999998</c:v>
                </c:pt>
                <c:pt idx="438">
                  <c:v>36.804090000000002</c:v>
                </c:pt>
                <c:pt idx="439">
                  <c:v>36.916879999999999</c:v>
                </c:pt>
                <c:pt idx="440">
                  <c:v>37.255249999999997</c:v>
                </c:pt>
                <c:pt idx="441">
                  <c:v>37.255249999999997</c:v>
                </c:pt>
                <c:pt idx="442">
                  <c:v>37.255249999999997</c:v>
                </c:pt>
                <c:pt idx="443">
                  <c:v>37.480829999999997</c:v>
                </c:pt>
                <c:pt idx="444">
                  <c:v>37.593620000000001</c:v>
                </c:pt>
                <c:pt idx="445">
                  <c:v>37.593620000000001</c:v>
                </c:pt>
                <c:pt idx="446">
                  <c:v>37.819200000000002</c:v>
                </c:pt>
                <c:pt idx="447">
                  <c:v>37.819200000000002</c:v>
                </c:pt>
                <c:pt idx="448">
                  <c:v>37.819200000000002</c:v>
                </c:pt>
                <c:pt idx="449">
                  <c:v>37.819200000000002</c:v>
                </c:pt>
                <c:pt idx="450">
                  <c:v>37.819200000000002</c:v>
                </c:pt>
                <c:pt idx="451">
                  <c:v>37.819200000000002</c:v>
                </c:pt>
                <c:pt idx="452">
                  <c:v>37.819200000000002</c:v>
                </c:pt>
                <c:pt idx="453">
                  <c:v>37.819200000000002</c:v>
                </c:pt>
                <c:pt idx="454">
                  <c:v>37.819200000000002</c:v>
                </c:pt>
                <c:pt idx="455">
                  <c:v>37.819200000000002</c:v>
                </c:pt>
                <c:pt idx="456">
                  <c:v>37.819200000000002</c:v>
                </c:pt>
                <c:pt idx="457">
                  <c:v>37.819200000000002</c:v>
                </c:pt>
                <c:pt idx="458">
                  <c:v>37.819200000000002</c:v>
                </c:pt>
                <c:pt idx="459">
                  <c:v>37.819200000000002</c:v>
                </c:pt>
                <c:pt idx="460">
                  <c:v>37.819200000000002</c:v>
                </c:pt>
                <c:pt idx="461">
                  <c:v>37.819200000000002</c:v>
                </c:pt>
                <c:pt idx="462">
                  <c:v>37.819200000000002</c:v>
                </c:pt>
                <c:pt idx="463">
                  <c:v>37.819200000000002</c:v>
                </c:pt>
                <c:pt idx="464">
                  <c:v>37.819200000000002</c:v>
                </c:pt>
                <c:pt idx="465">
                  <c:v>37.819200000000002</c:v>
                </c:pt>
                <c:pt idx="466">
                  <c:v>37.819200000000002</c:v>
                </c:pt>
                <c:pt idx="467">
                  <c:v>37.819200000000002</c:v>
                </c:pt>
                <c:pt idx="468">
                  <c:v>38.270359999999997</c:v>
                </c:pt>
                <c:pt idx="469">
                  <c:v>38.383150000000001</c:v>
                </c:pt>
                <c:pt idx="470">
                  <c:v>38.383150000000001</c:v>
                </c:pt>
                <c:pt idx="471">
                  <c:v>38.383150000000001</c:v>
                </c:pt>
                <c:pt idx="472">
                  <c:v>38.495939999999997</c:v>
                </c:pt>
                <c:pt idx="473">
                  <c:v>38.495939999999997</c:v>
                </c:pt>
                <c:pt idx="474">
                  <c:v>38.721519999999998</c:v>
                </c:pt>
                <c:pt idx="475">
                  <c:v>38.947099999999999</c:v>
                </c:pt>
                <c:pt idx="476">
                  <c:v>38.947099999999999</c:v>
                </c:pt>
                <c:pt idx="477">
                  <c:v>38.947099999999999</c:v>
                </c:pt>
                <c:pt idx="478">
                  <c:v>38.947099999999999</c:v>
                </c:pt>
                <c:pt idx="479">
                  <c:v>38.947099999999999</c:v>
                </c:pt>
                <c:pt idx="480">
                  <c:v>38.947099999999999</c:v>
                </c:pt>
                <c:pt idx="481">
                  <c:v>38.947099999999999</c:v>
                </c:pt>
                <c:pt idx="482">
                  <c:v>38.947099999999999</c:v>
                </c:pt>
                <c:pt idx="483">
                  <c:v>38.947099999999999</c:v>
                </c:pt>
                <c:pt idx="484">
                  <c:v>38.947099999999999</c:v>
                </c:pt>
                <c:pt idx="485">
                  <c:v>38.947099999999999</c:v>
                </c:pt>
                <c:pt idx="486">
                  <c:v>38.947099999999999</c:v>
                </c:pt>
                <c:pt idx="487">
                  <c:v>38.947099999999999</c:v>
                </c:pt>
                <c:pt idx="488">
                  <c:v>38.947099999999999</c:v>
                </c:pt>
                <c:pt idx="489">
                  <c:v>38.947099999999999</c:v>
                </c:pt>
                <c:pt idx="490">
                  <c:v>38.947099999999999</c:v>
                </c:pt>
                <c:pt idx="491">
                  <c:v>38.947099999999999</c:v>
                </c:pt>
                <c:pt idx="492">
                  <c:v>38.947099999999999</c:v>
                </c:pt>
                <c:pt idx="493">
                  <c:v>39.285469999999997</c:v>
                </c:pt>
                <c:pt idx="494">
                  <c:v>39.511049999999997</c:v>
                </c:pt>
                <c:pt idx="495">
                  <c:v>39.736629999999998</c:v>
                </c:pt>
                <c:pt idx="496">
                  <c:v>40.075000000000003</c:v>
                </c:pt>
                <c:pt idx="497">
                  <c:v>40.075000000000003</c:v>
                </c:pt>
                <c:pt idx="498">
                  <c:v>40.075000000000003</c:v>
                </c:pt>
                <c:pt idx="499">
                  <c:v>40.075000000000003</c:v>
                </c:pt>
                <c:pt idx="500">
                  <c:v>40.075000000000003</c:v>
                </c:pt>
                <c:pt idx="501">
                  <c:v>40.075000000000003</c:v>
                </c:pt>
                <c:pt idx="502">
                  <c:v>40.075000000000003</c:v>
                </c:pt>
                <c:pt idx="503">
                  <c:v>40.075000000000003</c:v>
                </c:pt>
                <c:pt idx="504">
                  <c:v>40.075000000000003</c:v>
                </c:pt>
                <c:pt idx="505">
                  <c:v>40.075000000000003</c:v>
                </c:pt>
                <c:pt idx="506">
                  <c:v>40.075000000000003</c:v>
                </c:pt>
                <c:pt idx="507">
                  <c:v>40.075000000000003</c:v>
                </c:pt>
                <c:pt idx="508">
                  <c:v>40.075000000000003</c:v>
                </c:pt>
                <c:pt idx="509">
                  <c:v>40.075000000000003</c:v>
                </c:pt>
                <c:pt idx="510">
                  <c:v>40.075000000000003</c:v>
                </c:pt>
                <c:pt idx="511">
                  <c:v>40.075000000000003</c:v>
                </c:pt>
                <c:pt idx="512">
                  <c:v>40.075000000000003</c:v>
                </c:pt>
                <c:pt idx="513">
                  <c:v>40.075000000000003</c:v>
                </c:pt>
                <c:pt idx="514">
                  <c:v>40.075000000000003</c:v>
                </c:pt>
                <c:pt idx="515">
                  <c:v>40.075000000000003</c:v>
                </c:pt>
                <c:pt idx="516">
                  <c:v>40.075000000000003</c:v>
                </c:pt>
                <c:pt idx="517">
                  <c:v>40.075000000000003</c:v>
                </c:pt>
                <c:pt idx="518">
                  <c:v>40.075000000000003</c:v>
                </c:pt>
                <c:pt idx="519">
                  <c:v>40.18779</c:v>
                </c:pt>
                <c:pt idx="520">
                  <c:v>40.300579999999997</c:v>
                </c:pt>
                <c:pt idx="521">
                  <c:v>40.638950000000001</c:v>
                </c:pt>
                <c:pt idx="522">
                  <c:v>40.638950000000001</c:v>
                </c:pt>
                <c:pt idx="523">
                  <c:v>40.751739999999998</c:v>
                </c:pt>
                <c:pt idx="524">
                  <c:v>40.864530000000002</c:v>
                </c:pt>
                <c:pt idx="525">
                  <c:v>41.2029</c:v>
                </c:pt>
                <c:pt idx="526">
                  <c:v>41.2029</c:v>
                </c:pt>
                <c:pt idx="527">
                  <c:v>41.2029</c:v>
                </c:pt>
                <c:pt idx="528">
                  <c:v>41.2029</c:v>
                </c:pt>
                <c:pt idx="529">
                  <c:v>41.2029</c:v>
                </c:pt>
                <c:pt idx="530">
                  <c:v>41.2029</c:v>
                </c:pt>
                <c:pt idx="531">
                  <c:v>41.2029</c:v>
                </c:pt>
                <c:pt idx="532">
                  <c:v>41.2029</c:v>
                </c:pt>
                <c:pt idx="533">
                  <c:v>41.2029</c:v>
                </c:pt>
                <c:pt idx="534">
                  <c:v>41.2029</c:v>
                </c:pt>
                <c:pt idx="535">
                  <c:v>41.2029</c:v>
                </c:pt>
                <c:pt idx="536">
                  <c:v>41.2029</c:v>
                </c:pt>
                <c:pt idx="537">
                  <c:v>41.2029</c:v>
                </c:pt>
                <c:pt idx="538">
                  <c:v>41.2029</c:v>
                </c:pt>
                <c:pt idx="539">
                  <c:v>41.2029</c:v>
                </c:pt>
                <c:pt idx="540">
                  <c:v>41.2029</c:v>
                </c:pt>
                <c:pt idx="541">
                  <c:v>41.2029</c:v>
                </c:pt>
                <c:pt idx="542">
                  <c:v>41.2029</c:v>
                </c:pt>
                <c:pt idx="543">
                  <c:v>41.2029</c:v>
                </c:pt>
                <c:pt idx="544">
                  <c:v>41.2029</c:v>
                </c:pt>
                <c:pt idx="545">
                  <c:v>41.2029</c:v>
                </c:pt>
                <c:pt idx="546">
                  <c:v>41.2029</c:v>
                </c:pt>
                <c:pt idx="547">
                  <c:v>41.2029</c:v>
                </c:pt>
                <c:pt idx="548">
                  <c:v>41.2029</c:v>
                </c:pt>
                <c:pt idx="549">
                  <c:v>41.2029</c:v>
                </c:pt>
                <c:pt idx="550">
                  <c:v>41.315689999999996</c:v>
                </c:pt>
                <c:pt idx="551">
                  <c:v>41.42848</c:v>
                </c:pt>
                <c:pt idx="552">
                  <c:v>41.42848</c:v>
                </c:pt>
                <c:pt idx="553">
                  <c:v>41.42848</c:v>
                </c:pt>
                <c:pt idx="554">
                  <c:v>41.766849999999998</c:v>
                </c:pt>
                <c:pt idx="555">
                  <c:v>41.766849999999998</c:v>
                </c:pt>
                <c:pt idx="556">
                  <c:v>42.21801</c:v>
                </c:pt>
                <c:pt idx="557">
                  <c:v>42.330800000000004</c:v>
                </c:pt>
                <c:pt idx="558">
                  <c:v>42.330800000000004</c:v>
                </c:pt>
                <c:pt idx="559">
                  <c:v>42.330800000000004</c:v>
                </c:pt>
                <c:pt idx="560">
                  <c:v>42.330800000000004</c:v>
                </c:pt>
                <c:pt idx="561">
                  <c:v>42.330800000000004</c:v>
                </c:pt>
                <c:pt idx="562">
                  <c:v>42.330800000000004</c:v>
                </c:pt>
                <c:pt idx="563">
                  <c:v>42.330800000000004</c:v>
                </c:pt>
                <c:pt idx="564">
                  <c:v>42.330800000000004</c:v>
                </c:pt>
                <c:pt idx="565">
                  <c:v>42.330800000000004</c:v>
                </c:pt>
                <c:pt idx="566">
                  <c:v>42.330800000000004</c:v>
                </c:pt>
                <c:pt idx="567">
                  <c:v>42.330800000000004</c:v>
                </c:pt>
                <c:pt idx="568">
                  <c:v>42.330800000000004</c:v>
                </c:pt>
                <c:pt idx="569">
                  <c:v>42.330800000000004</c:v>
                </c:pt>
                <c:pt idx="570">
                  <c:v>42.330800000000004</c:v>
                </c:pt>
                <c:pt idx="571">
                  <c:v>42.330800000000004</c:v>
                </c:pt>
                <c:pt idx="572">
                  <c:v>42.330800000000004</c:v>
                </c:pt>
                <c:pt idx="573">
                  <c:v>42.330800000000004</c:v>
                </c:pt>
                <c:pt idx="574">
                  <c:v>42.330800000000004</c:v>
                </c:pt>
                <c:pt idx="575">
                  <c:v>42.330800000000004</c:v>
                </c:pt>
                <c:pt idx="576">
                  <c:v>42.330800000000004</c:v>
                </c:pt>
                <c:pt idx="577">
                  <c:v>42.330800000000004</c:v>
                </c:pt>
                <c:pt idx="578">
                  <c:v>42.330800000000004</c:v>
                </c:pt>
                <c:pt idx="579">
                  <c:v>42.330800000000004</c:v>
                </c:pt>
                <c:pt idx="580">
                  <c:v>42.330800000000004</c:v>
                </c:pt>
                <c:pt idx="581">
                  <c:v>42.330800000000004</c:v>
                </c:pt>
                <c:pt idx="582">
                  <c:v>42.330800000000004</c:v>
                </c:pt>
                <c:pt idx="583">
                  <c:v>42.330800000000004</c:v>
                </c:pt>
                <c:pt idx="584">
                  <c:v>42.330800000000004</c:v>
                </c:pt>
                <c:pt idx="585">
                  <c:v>42.330800000000004</c:v>
                </c:pt>
                <c:pt idx="586">
                  <c:v>42.330800000000004</c:v>
                </c:pt>
                <c:pt idx="587">
                  <c:v>42.44359</c:v>
                </c:pt>
                <c:pt idx="588">
                  <c:v>42.781959999999998</c:v>
                </c:pt>
                <c:pt idx="589">
                  <c:v>42.894750000000002</c:v>
                </c:pt>
                <c:pt idx="590">
                  <c:v>43.23312</c:v>
                </c:pt>
                <c:pt idx="591">
                  <c:v>43.23312</c:v>
                </c:pt>
                <c:pt idx="592">
                  <c:v>43.345910000000003</c:v>
                </c:pt>
                <c:pt idx="593">
                  <c:v>43.345910000000003</c:v>
                </c:pt>
                <c:pt idx="594">
                  <c:v>43.4587</c:v>
                </c:pt>
                <c:pt idx="595">
                  <c:v>43.4587</c:v>
                </c:pt>
                <c:pt idx="596">
                  <c:v>43.4587</c:v>
                </c:pt>
                <c:pt idx="597">
                  <c:v>43.4587</c:v>
                </c:pt>
                <c:pt idx="598">
                  <c:v>43.4587</c:v>
                </c:pt>
                <c:pt idx="599">
                  <c:v>43.4587</c:v>
                </c:pt>
                <c:pt idx="600">
                  <c:v>43.4587</c:v>
                </c:pt>
                <c:pt idx="601">
                  <c:v>43.4587</c:v>
                </c:pt>
                <c:pt idx="602">
                  <c:v>43.4587</c:v>
                </c:pt>
                <c:pt idx="603">
                  <c:v>43.4587</c:v>
                </c:pt>
                <c:pt idx="604">
                  <c:v>43.4587</c:v>
                </c:pt>
                <c:pt idx="605">
                  <c:v>43.4587</c:v>
                </c:pt>
                <c:pt idx="606">
                  <c:v>43.4587</c:v>
                </c:pt>
                <c:pt idx="607">
                  <c:v>43.4587</c:v>
                </c:pt>
                <c:pt idx="608">
                  <c:v>43.4587</c:v>
                </c:pt>
                <c:pt idx="609">
                  <c:v>43.4587</c:v>
                </c:pt>
                <c:pt idx="610">
                  <c:v>43.4587</c:v>
                </c:pt>
                <c:pt idx="611">
                  <c:v>43.4587</c:v>
                </c:pt>
                <c:pt idx="612">
                  <c:v>43.4587</c:v>
                </c:pt>
                <c:pt idx="613">
                  <c:v>43.4587</c:v>
                </c:pt>
                <c:pt idx="614">
                  <c:v>43.4587</c:v>
                </c:pt>
                <c:pt idx="615">
                  <c:v>43.4587</c:v>
                </c:pt>
                <c:pt idx="616">
                  <c:v>43.4587</c:v>
                </c:pt>
                <c:pt idx="617">
                  <c:v>43.4587</c:v>
                </c:pt>
                <c:pt idx="618">
                  <c:v>43.4587</c:v>
                </c:pt>
                <c:pt idx="619">
                  <c:v>43.4587</c:v>
                </c:pt>
                <c:pt idx="620">
                  <c:v>43.4587</c:v>
                </c:pt>
                <c:pt idx="621">
                  <c:v>43.4587</c:v>
                </c:pt>
                <c:pt idx="622">
                  <c:v>43.4587</c:v>
                </c:pt>
                <c:pt idx="623">
                  <c:v>43.4587</c:v>
                </c:pt>
                <c:pt idx="624">
                  <c:v>43.4587</c:v>
                </c:pt>
                <c:pt idx="625">
                  <c:v>43.4587</c:v>
                </c:pt>
                <c:pt idx="626">
                  <c:v>43.4587</c:v>
                </c:pt>
                <c:pt idx="627">
                  <c:v>43.4587</c:v>
                </c:pt>
                <c:pt idx="628">
                  <c:v>43.4587</c:v>
                </c:pt>
                <c:pt idx="629">
                  <c:v>43.4587</c:v>
                </c:pt>
                <c:pt idx="630">
                  <c:v>43.4587</c:v>
                </c:pt>
                <c:pt idx="631">
                  <c:v>43.684280000000001</c:v>
                </c:pt>
                <c:pt idx="632">
                  <c:v>43.909860000000002</c:v>
                </c:pt>
                <c:pt idx="633">
                  <c:v>44.022649999999999</c:v>
                </c:pt>
                <c:pt idx="634">
                  <c:v>44.022649999999999</c:v>
                </c:pt>
                <c:pt idx="635">
                  <c:v>44.022649999999999</c:v>
                </c:pt>
                <c:pt idx="636">
                  <c:v>44.022649999999999</c:v>
                </c:pt>
                <c:pt idx="637">
                  <c:v>44.47381</c:v>
                </c:pt>
                <c:pt idx="638">
                  <c:v>44.586599999999997</c:v>
                </c:pt>
                <c:pt idx="639">
                  <c:v>44.586599999999997</c:v>
                </c:pt>
                <c:pt idx="640">
                  <c:v>44.586599999999997</c:v>
                </c:pt>
                <c:pt idx="641">
                  <c:v>44.586599999999997</c:v>
                </c:pt>
                <c:pt idx="642">
                  <c:v>44.586599999999997</c:v>
                </c:pt>
                <c:pt idx="643">
                  <c:v>44.586599999999997</c:v>
                </c:pt>
                <c:pt idx="644">
                  <c:v>44.586599999999997</c:v>
                </c:pt>
                <c:pt idx="645">
                  <c:v>44.586599999999997</c:v>
                </c:pt>
                <c:pt idx="646">
                  <c:v>44.586599999999997</c:v>
                </c:pt>
                <c:pt idx="647">
                  <c:v>44.586599999999997</c:v>
                </c:pt>
                <c:pt idx="648">
                  <c:v>44.586599999999997</c:v>
                </c:pt>
                <c:pt idx="649">
                  <c:v>44.586599999999997</c:v>
                </c:pt>
                <c:pt idx="650">
                  <c:v>44.586599999999997</c:v>
                </c:pt>
                <c:pt idx="651">
                  <c:v>44.586599999999997</c:v>
                </c:pt>
                <c:pt idx="652">
                  <c:v>44.586599999999997</c:v>
                </c:pt>
                <c:pt idx="653">
                  <c:v>44.586599999999997</c:v>
                </c:pt>
                <c:pt idx="654">
                  <c:v>44.586599999999997</c:v>
                </c:pt>
                <c:pt idx="655">
                  <c:v>44.586599999999997</c:v>
                </c:pt>
                <c:pt idx="656">
                  <c:v>44.586599999999997</c:v>
                </c:pt>
                <c:pt idx="657">
                  <c:v>44.586599999999997</c:v>
                </c:pt>
                <c:pt idx="658">
                  <c:v>44.586599999999997</c:v>
                </c:pt>
                <c:pt idx="659">
                  <c:v>44.586599999999997</c:v>
                </c:pt>
                <c:pt idx="660">
                  <c:v>44.586599999999997</c:v>
                </c:pt>
                <c:pt idx="661">
                  <c:v>44.586599999999997</c:v>
                </c:pt>
                <c:pt idx="662">
                  <c:v>44.586599999999997</c:v>
                </c:pt>
                <c:pt idx="663">
                  <c:v>44.586599999999997</c:v>
                </c:pt>
                <c:pt idx="664">
                  <c:v>44.586599999999997</c:v>
                </c:pt>
                <c:pt idx="665">
                  <c:v>44.586599999999997</c:v>
                </c:pt>
                <c:pt idx="666">
                  <c:v>44.586599999999997</c:v>
                </c:pt>
                <c:pt idx="667">
                  <c:v>44.586599999999997</c:v>
                </c:pt>
                <c:pt idx="668">
                  <c:v>44.586599999999997</c:v>
                </c:pt>
                <c:pt idx="669">
                  <c:v>44.586599999999997</c:v>
                </c:pt>
                <c:pt idx="670">
                  <c:v>44.586599999999997</c:v>
                </c:pt>
                <c:pt idx="671">
                  <c:v>44.586599999999997</c:v>
                </c:pt>
                <c:pt idx="672">
                  <c:v>44.586599999999997</c:v>
                </c:pt>
                <c:pt idx="673">
                  <c:v>44.812179999999998</c:v>
                </c:pt>
                <c:pt idx="674">
                  <c:v>45.037759999999999</c:v>
                </c:pt>
                <c:pt idx="675">
                  <c:v>45.150550000000003</c:v>
                </c:pt>
                <c:pt idx="676">
                  <c:v>45.150550000000003</c:v>
                </c:pt>
                <c:pt idx="677">
                  <c:v>45.263339999999999</c:v>
                </c:pt>
                <c:pt idx="678">
                  <c:v>45.48892</c:v>
                </c:pt>
                <c:pt idx="679">
                  <c:v>45.714500000000001</c:v>
                </c:pt>
                <c:pt idx="680">
                  <c:v>45.714500000000001</c:v>
                </c:pt>
                <c:pt idx="681">
                  <c:v>45.714500000000001</c:v>
                </c:pt>
                <c:pt idx="682">
                  <c:v>45.714500000000001</c:v>
                </c:pt>
                <c:pt idx="683">
                  <c:v>45.714500000000001</c:v>
                </c:pt>
                <c:pt idx="684">
                  <c:v>45.714500000000001</c:v>
                </c:pt>
                <c:pt idx="685">
                  <c:v>45.714500000000001</c:v>
                </c:pt>
                <c:pt idx="686">
                  <c:v>45.714500000000001</c:v>
                </c:pt>
                <c:pt idx="687">
                  <c:v>45.714500000000001</c:v>
                </c:pt>
                <c:pt idx="688">
                  <c:v>45.714500000000001</c:v>
                </c:pt>
                <c:pt idx="689">
                  <c:v>45.714500000000001</c:v>
                </c:pt>
                <c:pt idx="690">
                  <c:v>45.714500000000001</c:v>
                </c:pt>
                <c:pt idx="691">
                  <c:v>45.714500000000001</c:v>
                </c:pt>
                <c:pt idx="692">
                  <c:v>45.714500000000001</c:v>
                </c:pt>
                <c:pt idx="693">
                  <c:v>45.714500000000001</c:v>
                </c:pt>
                <c:pt idx="694">
                  <c:v>45.714500000000001</c:v>
                </c:pt>
                <c:pt idx="695">
                  <c:v>45.714500000000001</c:v>
                </c:pt>
                <c:pt idx="696">
                  <c:v>45.714500000000001</c:v>
                </c:pt>
                <c:pt idx="697">
                  <c:v>45.714500000000001</c:v>
                </c:pt>
                <c:pt idx="698">
                  <c:v>45.714500000000001</c:v>
                </c:pt>
                <c:pt idx="699">
                  <c:v>45.714500000000001</c:v>
                </c:pt>
                <c:pt idx="700">
                  <c:v>45.714500000000001</c:v>
                </c:pt>
                <c:pt idx="701">
                  <c:v>45.714500000000001</c:v>
                </c:pt>
                <c:pt idx="702">
                  <c:v>45.714500000000001</c:v>
                </c:pt>
                <c:pt idx="703">
                  <c:v>45.714500000000001</c:v>
                </c:pt>
                <c:pt idx="704">
                  <c:v>45.714500000000001</c:v>
                </c:pt>
                <c:pt idx="705">
                  <c:v>45.714500000000001</c:v>
                </c:pt>
                <c:pt idx="706">
                  <c:v>45.714500000000001</c:v>
                </c:pt>
                <c:pt idx="707">
                  <c:v>45.714500000000001</c:v>
                </c:pt>
                <c:pt idx="708">
                  <c:v>45.714500000000001</c:v>
                </c:pt>
                <c:pt idx="709">
                  <c:v>45.714500000000001</c:v>
                </c:pt>
                <c:pt idx="710">
                  <c:v>45.714500000000001</c:v>
                </c:pt>
                <c:pt idx="711">
                  <c:v>45.714500000000001</c:v>
                </c:pt>
                <c:pt idx="712">
                  <c:v>45.714500000000001</c:v>
                </c:pt>
                <c:pt idx="713">
                  <c:v>45.714500000000001</c:v>
                </c:pt>
                <c:pt idx="714">
                  <c:v>45.827289999999998</c:v>
                </c:pt>
                <c:pt idx="715">
                  <c:v>45.940080000000002</c:v>
                </c:pt>
                <c:pt idx="716">
                  <c:v>46.052869999999999</c:v>
                </c:pt>
                <c:pt idx="717">
                  <c:v>46.278449999999999</c:v>
                </c:pt>
                <c:pt idx="718">
                  <c:v>46.278449999999999</c:v>
                </c:pt>
                <c:pt idx="719">
                  <c:v>46.278449999999999</c:v>
                </c:pt>
                <c:pt idx="720">
                  <c:v>46.278449999999999</c:v>
                </c:pt>
                <c:pt idx="721">
                  <c:v>46.278449999999999</c:v>
                </c:pt>
                <c:pt idx="722">
                  <c:v>46.842399999999998</c:v>
                </c:pt>
                <c:pt idx="723">
                  <c:v>46.842399999999998</c:v>
                </c:pt>
                <c:pt idx="724">
                  <c:v>46.842399999999998</c:v>
                </c:pt>
                <c:pt idx="725">
                  <c:v>46.842399999999998</c:v>
                </c:pt>
                <c:pt idx="726">
                  <c:v>46.842399999999998</c:v>
                </c:pt>
                <c:pt idx="727">
                  <c:v>46.842399999999998</c:v>
                </c:pt>
                <c:pt idx="728">
                  <c:v>46.842399999999998</c:v>
                </c:pt>
                <c:pt idx="729">
                  <c:v>46.842399999999998</c:v>
                </c:pt>
                <c:pt idx="730">
                  <c:v>46.842399999999998</c:v>
                </c:pt>
                <c:pt idx="731">
                  <c:v>46.842399999999998</c:v>
                </c:pt>
                <c:pt idx="732">
                  <c:v>46.842399999999998</c:v>
                </c:pt>
                <c:pt idx="733">
                  <c:v>46.842399999999998</c:v>
                </c:pt>
                <c:pt idx="734">
                  <c:v>46.842399999999998</c:v>
                </c:pt>
                <c:pt idx="735">
                  <c:v>46.842399999999998</c:v>
                </c:pt>
                <c:pt idx="736">
                  <c:v>46.842399999999998</c:v>
                </c:pt>
                <c:pt idx="737">
                  <c:v>46.842399999999998</c:v>
                </c:pt>
                <c:pt idx="738">
                  <c:v>46.842399999999998</c:v>
                </c:pt>
                <c:pt idx="739">
                  <c:v>46.842399999999998</c:v>
                </c:pt>
                <c:pt idx="740">
                  <c:v>46.842399999999998</c:v>
                </c:pt>
                <c:pt idx="741">
                  <c:v>46.842399999999998</c:v>
                </c:pt>
                <c:pt idx="742">
                  <c:v>46.842399999999998</c:v>
                </c:pt>
                <c:pt idx="743">
                  <c:v>46.842399999999998</c:v>
                </c:pt>
                <c:pt idx="744">
                  <c:v>46.842399999999998</c:v>
                </c:pt>
                <c:pt idx="745">
                  <c:v>46.842399999999998</c:v>
                </c:pt>
                <c:pt idx="746">
                  <c:v>46.842399999999998</c:v>
                </c:pt>
                <c:pt idx="747">
                  <c:v>46.842399999999998</c:v>
                </c:pt>
                <c:pt idx="748">
                  <c:v>46.842399999999998</c:v>
                </c:pt>
                <c:pt idx="749">
                  <c:v>46.842399999999998</c:v>
                </c:pt>
                <c:pt idx="750">
                  <c:v>46.842399999999998</c:v>
                </c:pt>
                <c:pt idx="751">
                  <c:v>46.842399999999998</c:v>
                </c:pt>
                <c:pt idx="752">
                  <c:v>46.842399999999998</c:v>
                </c:pt>
                <c:pt idx="753">
                  <c:v>46.842399999999998</c:v>
                </c:pt>
                <c:pt idx="754">
                  <c:v>46.842399999999998</c:v>
                </c:pt>
                <c:pt idx="755">
                  <c:v>46.842399999999998</c:v>
                </c:pt>
                <c:pt idx="756">
                  <c:v>46.842399999999998</c:v>
                </c:pt>
                <c:pt idx="757">
                  <c:v>46.842399999999998</c:v>
                </c:pt>
                <c:pt idx="758">
                  <c:v>46.842399999999998</c:v>
                </c:pt>
                <c:pt idx="759">
                  <c:v>46.842399999999998</c:v>
                </c:pt>
                <c:pt idx="760">
                  <c:v>46.842399999999998</c:v>
                </c:pt>
                <c:pt idx="761">
                  <c:v>46.842399999999998</c:v>
                </c:pt>
                <c:pt idx="762">
                  <c:v>46.842399999999998</c:v>
                </c:pt>
                <c:pt idx="763">
                  <c:v>46.842399999999998</c:v>
                </c:pt>
                <c:pt idx="764">
                  <c:v>46.955190000000002</c:v>
                </c:pt>
                <c:pt idx="765">
                  <c:v>47.067979999999999</c:v>
                </c:pt>
                <c:pt idx="766">
                  <c:v>47.067979999999999</c:v>
                </c:pt>
                <c:pt idx="767">
                  <c:v>47.180770000000003</c:v>
                </c:pt>
                <c:pt idx="768">
                  <c:v>47.180770000000003</c:v>
                </c:pt>
                <c:pt idx="769">
                  <c:v>47.180770000000003</c:v>
                </c:pt>
                <c:pt idx="770">
                  <c:v>47.180770000000003</c:v>
                </c:pt>
                <c:pt idx="771">
                  <c:v>47.406350000000003</c:v>
                </c:pt>
                <c:pt idx="772">
                  <c:v>47.406350000000003</c:v>
                </c:pt>
                <c:pt idx="773">
                  <c:v>47.406350000000003</c:v>
                </c:pt>
                <c:pt idx="774">
                  <c:v>47.970300000000002</c:v>
                </c:pt>
                <c:pt idx="775">
                  <c:v>47.970300000000002</c:v>
                </c:pt>
                <c:pt idx="776">
                  <c:v>47.970300000000002</c:v>
                </c:pt>
                <c:pt idx="777">
                  <c:v>47.970300000000002</c:v>
                </c:pt>
                <c:pt idx="778">
                  <c:v>47.970300000000002</c:v>
                </c:pt>
                <c:pt idx="779">
                  <c:v>47.970300000000002</c:v>
                </c:pt>
                <c:pt idx="780">
                  <c:v>47.970300000000002</c:v>
                </c:pt>
                <c:pt idx="781">
                  <c:v>47.970300000000002</c:v>
                </c:pt>
                <c:pt idx="782">
                  <c:v>47.970300000000002</c:v>
                </c:pt>
                <c:pt idx="783">
                  <c:v>47.970300000000002</c:v>
                </c:pt>
                <c:pt idx="784">
                  <c:v>47.970300000000002</c:v>
                </c:pt>
                <c:pt idx="785">
                  <c:v>47.970300000000002</c:v>
                </c:pt>
                <c:pt idx="786">
                  <c:v>47.970300000000002</c:v>
                </c:pt>
                <c:pt idx="787">
                  <c:v>47.970300000000002</c:v>
                </c:pt>
                <c:pt idx="788">
                  <c:v>47.970300000000002</c:v>
                </c:pt>
                <c:pt idx="789">
                  <c:v>47.970300000000002</c:v>
                </c:pt>
                <c:pt idx="790">
                  <c:v>47.970300000000002</c:v>
                </c:pt>
                <c:pt idx="791">
                  <c:v>47.970300000000002</c:v>
                </c:pt>
                <c:pt idx="792">
                  <c:v>47.970300000000002</c:v>
                </c:pt>
                <c:pt idx="793">
                  <c:v>47.970300000000002</c:v>
                </c:pt>
                <c:pt idx="794">
                  <c:v>47.970300000000002</c:v>
                </c:pt>
                <c:pt idx="795">
                  <c:v>47.970300000000002</c:v>
                </c:pt>
                <c:pt idx="796">
                  <c:v>47.970300000000002</c:v>
                </c:pt>
                <c:pt idx="797">
                  <c:v>47.970300000000002</c:v>
                </c:pt>
                <c:pt idx="798">
                  <c:v>47.970300000000002</c:v>
                </c:pt>
                <c:pt idx="799">
                  <c:v>47.970300000000002</c:v>
                </c:pt>
                <c:pt idx="800">
                  <c:v>47.970300000000002</c:v>
                </c:pt>
                <c:pt idx="801">
                  <c:v>47.970300000000002</c:v>
                </c:pt>
                <c:pt idx="802">
                  <c:v>47.970300000000002</c:v>
                </c:pt>
                <c:pt idx="803">
                  <c:v>47.970300000000002</c:v>
                </c:pt>
                <c:pt idx="804">
                  <c:v>47.970300000000002</c:v>
                </c:pt>
                <c:pt idx="805">
                  <c:v>48.195880000000002</c:v>
                </c:pt>
                <c:pt idx="806">
                  <c:v>48.195880000000002</c:v>
                </c:pt>
                <c:pt idx="807">
                  <c:v>48.308669999999999</c:v>
                </c:pt>
                <c:pt idx="808">
                  <c:v>48.421460000000003</c:v>
                </c:pt>
                <c:pt idx="809">
                  <c:v>48.759830000000001</c:v>
                </c:pt>
                <c:pt idx="810">
                  <c:v>48.872619999999998</c:v>
                </c:pt>
                <c:pt idx="811">
                  <c:v>49.098199999999999</c:v>
                </c:pt>
                <c:pt idx="812">
                  <c:v>49.098199999999999</c:v>
                </c:pt>
                <c:pt idx="813">
                  <c:v>49.098199999999999</c:v>
                </c:pt>
                <c:pt idx="814">
                  <c:v>49.098199999999999</c:v>
                </c:pt>
                <c:pt idx="815">
                  <c:v>49.098199999999999</c:v>
                </c:pt>
                <c:pt idx="816">
                  <c:v>49.098199999999999</c:v>
                </c:pt>
                <c:pt idx="817">
                  <c:v>49.098199999999999</c:v>
                </c:pt>
                <c:pt idx="818">
                  <c:v>49.098199999999999</c:v>
                </c:pt>
                <c:pt idx="819">
                  <c:v>49.098199999999999</c:v>
                </c:pt>
                <c:pt idx="820">
                  <c:v>49.098199999999999</c:v>
                </c:pt>
                <c:pt idx="821">
                  <c:v>49.098199999999999</c:v>
                </c:pt>
                <c:pt idx="822">
                  <c:v>49.098199999999999</c:v>
                </c:pt>
                <c:pt idx="823">
                  <c:v>49.098199999999999</c:v>
                </c:pt>
                <c:pt idx="824">
                  <c:v>49.098199999999999</c:v>
                </c:pt>
                <c:pt idx="825">
                  <c:v>49.098199999999999</c:v>
                </c:pt>
                <c:pt idx="826">
                  <c:v>49.098199999999999</c:v>
                </c:pt>
                <c:pt idx="827">
                  <c:v>49.098199999999999</c:v>
                </c:pt>
                <c:pt idx="828">
                  <c:v>49.098199999999999</c:v>
                </c:pt>
                <c:pt idx="829">
                  <c:v>49.098199999999999</c:v>
                </c:pt>
                <c:pt idx="830">
                  <c:v>49.098199999999999</c:v>
                </c:pt>
                <c:pt idx="831">
                  <c:v>49.098199999999999</c:v>
                </c:pt>
                <c:pt idx="832">
                  <c:v>49.098199999999999</c:v>
                </c:pt>
                <c:pt idx="833">
                  <c:v>49.098199999999999</c:v>
                </c:pt>
                <c:pt idx="834">
                  <c:v>49.098199999999999</c:v>
                </c:pt>
                <c:pt idx="835">
                  <c:v>49.098199999999999</c:v>
                </c:pt>
                <c:pt idx="836">
                  <c:v>49.098199999999999</c:v>
                </c:pt>
                <c:pt idx="837">
                  <c:v>49.098199999999999</c:v>
                </c:pt>
                <c:pt idx="838">
                  <c:v>49.098199999999999</c:v>
                </c:pt>
                <c:pt idx="839">
                  <c:v>49.098199999999999</c:v>
                </c:pt>
                <c:pt idx="840">
                  <c:v>49.098199999999999</c:v>
                </c:pt>
                <c:pt idx="841">
                  <c:v>49.098199999999999</c:v>
                </c:pt>
                <c:pt idx="842">
                  <c:v>49.098199999999999</c:v>
                </c:pt>
                <c:pt idx="843">
                  <c:v>49.098199999999999</c:v>
                </c:pt>
                <c:pt idx="844">
                  <c:v>49.098199999999999</c:v>
                </c:pt>
                <c:pt idx="845">
                  <c:v>49.098199999999999</c:v>
                </c:pt>
                <c:pt idx="846">
                  <c:v>49.098199999999999</c:v>
                </c:pt>
                <c:pt idx="847">
                  <c:v>49.098199999999999</c:v>
                </c:pt>
                <c:pt idx="848">
                  <c:v>49.098199999999999</c:v>
                </c:pt>
                <c:pt idx="849">
                  <c:v>49.210990000000002</c:v>
                </c:pt>
                <c:pt idx="850">
                  <c:v>49.323779999999999</c:v>
                </c:pt>
                <c:pt idx="851">
                  <c:v>49.54936</c:v>
                </c:pt>
                <c:pt idx="852">
                  <c:v>49.662149999999997</c:v>
                </c:pt>
                <c:pt idx="853">
                  <c:v>50.000520000000002</c:v>
                </c:pt>
                <c:pt idx="854">
                  <c:v>50.000520000000002</c:v>
                </c:pt>
                <c:pt idx="855">
                  <c:v>50.226100000000002</c:v>
                </c:pt>
                <c:pt idx="856">
                  <c:v>50.226100000000002</c:v>
                </c:pt>
                <c:pt idx="857">
                  <c:v>50.226100000000002</c:v>
                </c:pt>
                <c:pt idx="858">
                  <c:v>50.226100000000002</c:v>
                </c:pt>
                <c:pt idx="859">
                  <c:v>50.226100000000002</c:v>
                </c:pt>
                <c:pt idx="860">
                  <c:v>50.226100000000002</c:v>
                </c:pt>
                <c:pt idx="861">
                  <c:v>50.226100000000002</c:v>
                </c:pt>
                <c:pt idx="862">
                  <c:v>50.226100000000002</c:v>
                </c:pt>
                <c:pt idx="863">
                  <c:v>50.226100000000002</c:v>
                </c:pt>
                <c:pt idx="864">
                  <c:v>50.226100000000002</c:v>
                </c:pt>
                <c:pt idx="865">
                  <c:v>50.226100000000002</c:v>
                </c:pt>
                <c:pt idx="866">
                  <c:v>50.226100000000002</c:v>
                </c:pt>
                <c:pt idx="867">
                  <c:v>50.226100000000002</c:v>
                </c:pt>
                <c:pt idx="868">
                  <c:v>50.226100000000002</c:v>
                </c:pt>
                <c:pt idx="869">
                  <c:v>50.226100000000002</c:v>
                </c:pt>
                <c:pt idx="870">
                  <c:v>50.226100000000002</c:v>
                </c:pt>
                <c:pt idx="871">
                  <c:v>50.226100000000002</c:v>
                </c:pt>
                <c:pt idx="872">
                  <c:v>50.226100000000002</c:v>
                </c:pt>
                <c:pt idx="873">
                  <c:v>50.226100000000002</c:v>
                </c:pt>
                <c:pt idx="874">
                  <c:v>50.226100000000002</c:v>
                </c:pt>
                <c:pt idx="875">
                  <c:v>50.226100000000002</c:v>
                </c:pt>
                <c:pt idx="876">
                  <c:v>50.226100000000002</c:v>
                </c:pt>
                <c:pt idx="877">
                  <c:v>50.226100000000002</c:v>
                </c:pt>
                <c:pt idx="878">
                  <c:v>50.226100000000002</c:v>
                </c:pt>
                <c:pt idx="879">
                  <c:v>50.226100000000002</c:v>
                </c:pt>
                <c:pt idx="880">
                  <c:v>50.226100000000002</c:v>
                </c:pt>
                <c:pt idx="881">
                  <c:v>50.226100000000002</c:v>
                </c:pt>
                <c:pt idx="882">
                  <c:v>50.226100000000002</c:v>
                </c:pt>
                <c:pt idx="883">
                  <c:v>50.226100000000002</c:v>
                </c:pt>
                <c:pt idx="884">
                  <c:v>50.226100000000002</c:v>
                </c:pt>
                <c:pt idx="885">
                  <c:v>50.226100000000002</c:v>
                </c:pt>
                <c:pt idx="886">
                  <c:v>50.226100000000002</c:v>
                </c:pt>
                <c:pt idx="887">
                  <c:v>50.226100000000002</c:v>
                </c:pt>
                <c:pt idx="888">
                  <c:v>50.226100000000002</c:v>
                </c:pt>
                <c:pt idx="889">
                  <c:v>50.226100000000002</c:v>
                </c:pt>
                <c:pt idx="890">
                  <c:v>50.226100000000002</c:v>
                </c:pt>
                <c:pt idx="891">
                  <c:v>50.226100000000002</c:v>
                </c:pt>
                <c:pt idx="892">
                  <c:v>50.226100000000002</c:v>
                </c:pt>
                <c:pt idx="893">
                  <c:v>50.226100000000002</c:v>
                </c:pt>
                <c:pt idx="894">
                  <c:v>50.226100000000002</c:v>
                </c:pt>
                <c:pt idx="895">
                  <c:v>50.226100000000002</c:v>
                </c:pt>
                <c:pt idx="896">
                  <c:v>50.226100000000002</c:v>
                </c:pt>
                <c:pt idx="897">
                  <c:v>50.226100000000002</c:v>
                </c:pt>
                <c:pt idx="898">
                  <c:v>50.226100000000002</c:v>
                </c:pt>
                <c:pt idx="899">
                  <c:v>50.226100000000002</c:v>
                </c:pt>
                <c:pt idx="900">
                  <c:v>50.226100000000002</c:v>
                </c:pt>
                <c:pt idx="901">
                  <c:v>50.226100000000002</c:v>
                </c:pt>
                <c:pt idx="902">
                  <c:v>50.226100000000002</c:v>
                </c:pt>
                <c:pt idx="903">
                  <c:v>50.226100000000002</c:v>
                </c:pt>
                <c:pt idx="904">
                  <c:v>50.226100000000002</c:v>
                </c:pt>
                <c:pt idx="905">
                  <c:v>50.226100000000002</c:v>
                </c:pt>
                <c:pt idx="906">
                  <c:v>50.226100000000002</c:v>
                </c:pt>
                <c:pt idx="907">
                  <c:v>50.56447</c:v>
                </c:pt>
                <c:pt idx="908">
                  <c:v>50.56447</c:v>
                </c:pt>
                <c:pt idx="909">
                  <c:v>50.790050000000001</c:v>
                </c:pt>
                <c:pt idx="910">
                  <c:v>51.353999999999999</c:v>
                </c:pt>
                <c:pt idx="911">
                  <c:v>51.353999999999999</c:v>
                </c:pt>
                <c:pt idx="912">
                  <c:v>51.353999999999999</c:v>
                </c:pt>
                <c:pt idx="913">
                  <c:v>51.353999999999999</c:v>
                </c:pt>
                <c:pt idx="914">
                  <c:v>51.353999999999999</c:v>
                </c:pt>
                <c:pt idx="915">
                  <c:v>51.353999999999999</c:v>
                </c:pt>
                <c:pt idx="916">
                  <c:v>51.353999999999999</c:v>
                </c:pt>
                <c:pt idx="917">
                  <c:v>51.353999999999999</c:v>
                </c:pt>
                <c:pt idx="918">
                  <c:v>51.353999999999999</c:v>
                </c:pt>
                <c:pt idx="919">
                  <c:v>51.353999999999999</c:v>
                </c:pt>
                <c:pt idx="920">
                  <c:v>51.353999999999999</c:v>
                </c:pt>
                <c:pt idx="921">
                  <c:v>51.353999999999999</c:v>
                </c:pt>
                <c:pt idx="922">
                  <c:v>51.353999999999999</c:v>
                </c:pt>
                <c:pt idx="923">
                  <c:v>51.353999999999999</c:v>
                </c:pt>
                <c:pt idx="924">
                  <c:v>51.353999999999999</c:v>
                </c:pt>
                <c:pt idx="925">
                  <c:v>51.353999999999999</c:v>
                </c:pt>
                <c:pt idx="926">
                  <c:v>51.353999999999999</c:v>
                </c:pt>
                <c:pt idx="927">
                  <c:v>51.353999999999999</c:v>
                </c:pt>
                <c:pt idx="928">
                  <c:v>51.353999999999999</c:v>
                </c:pt>
                <c:pt idx="929">
                  <c:v>51.353999999999999</c:v>
                </c:pt>
                <c:pt idx="930">
                  <c:v>51.353999999999999</c:v>
                </c:pt>
                <c:pt idx="931">
                  <c:v>51.353999999999999</c:v>
                </c:pt>
                <c:pt idx="932">
                  <c:v>51.353999999999999</c:v>
                </c:pt>
                <c:pt idx="933">
                  <c:v>51.353999999999999</c:v>
                </c:pt>
                <c:pt idx="934">
                  <c:v>51.353999999999999</c:v>
                </c:pt>
                <c:pt idx="935">
                  <c:v>51.353999999999999</c:v>
                </c:pt>
                <c:pt idx="936">
                  <c:v>51.466790000000003</c:v>
                </c:pt>
                <c:pt idx="937">
                  <c:v>51.57958</c:v>
                </c:pt>
                <c:pt idx="938">
                  <c:v>51.57958</c:v>
                </c:pt>
                <c:pt idx="939">
                  <c:v>51.57958</c:v>
                </c:pt>
                <c:pt idx="940">
                  <c:v>51.57958</c:v>
                </c:pt>
                <c:pt idx="941">
                  <c:v>51.57958</c:v>
                </c:pt>
                <c:pt idx="942">
                  <c:v>51.57958</c:v>
                </c:pt>
                <c:pt idx="943">
                  <c:v>51.692369999999997</c:v>
                </c:pt>
                <c:pt idx="944">
                  <c:v>51.917949999999998</c:v>
                </c:pt>
                <c:pt idx="945">
                  <c:v>51.917949999999998</c:v>
                </c:pt>
                <c:pt idx="946">
                  <c:v>51.917949999999998</c:v>
                </c:pt>
                <c:pt idx="947">
                  <c:v>52.030740000000002</c:v>
                </c:pt>
                <c:pt idx="948">
                  <c:v>52.143529999999998</c:v>
                </c:pt>
                <c:pt idx="949">
                  <c:v>52.481900000000003</c:v>
                </c:pt>
                <c:pt idx="950">
                  <c:v>52.481900000000003</c:v>
                </c:pt>
                <c:pt idx="951">
                  <c:v>52.481900000000003</c:v>
                </c:pt>
                <c:pt idx="952">
                  <c:v>52.481900000000003</c:v>
                </c:pt>
                <c:pt idx="953">
                  <c:v>52.481900000000003</c:v>
                </c:pt>
                <c:pt idx="954">
                  <c:v>52.481900000000003</c:v>
                </c:pt>
                <c:pt idx="955">
                  <c:v>52.481900000000003</c:v>
                </c:pt>
                <c:pt idx="956">
                  <c:v>52.481900000000003</c:v>
                </c:pt>
                <c:pt idx="957">
                  <c:v>52.481900000000003</c:v>
                </c:pt>
                <c:pt idx="958">
                  <c:v>52.481900000000003</c:v>
                </c:pt>
                <c:pt idx="959">
                  <c:v>52.481900000000003</c:v>
                </c:pt>
                <c:pt idx="960">
                  <c:v>52.481900000000003</c:v>
                </c:pt>
                <c:pt idx="961">
                  <c:v>52.481900000000003</c:v>
                </c:pt>
                <c:pt idx="962">
                  <c:v>52.481900000000003</c:v>
                </c:pt>
                <c:pt idx="963">
                  <c:v>52.481900000000003</c:v>
                </c:pt>
                <c:pt idx="964">
                  <c:v>52.481900000000003</c:v>
                </c:pt>
                <c:pt idx="965">
                  <c:v>52.481900000000003</c:v>
                </c:pt>
                <c:pt idx="966">
                  <c:v>52.481900000000003</c:v>
                </c:pt>
                <c:pt idx="967">
                  <c:v>52.481900000000003</c:v>
                </c:pt>
                <c:pt idx="968">
                  <c:v>52.481900000000003</c:v>
                </c:pt>
                <c:pt idx="969">
                  <c:v>52.481900000000003</c:v>
                </c:pt>
                <c:pt idx="970">
                  <c:v>52.481900000000003</c:v>
                </c:pt>
                <c:pt idx="971">
                  <c:v>52.481900000000003</c:v>
                </c:pt>
                <c:pt idx="972">
                  <c:v>52.481900000000003</c:v>
                </c:pt>
                <c:pt idx="973">
                  <c:v>52.481900000000003</c:v>
                </c:pt>
                <c:pt idx="974">
                  <c:v>52.481900000000003</c:v>
                </c:pt>
                <c:pt idx="975">
                  <c:v>52.481900000000003</c:v>
                </c:pt>
                <c:pt idx="976">
                  <c:v>52.481900000000003</c:v>
                </c:pt>
                <c:pt idx="977">
                  <c:v>52.481900000000003</c:v>
                </c:pt>
                <c:pt idx="978">
                  <c:v>52.481900000000003</c:v>
                </c:pt>
                <c:pt idx="979">
                  <c:v>52.481900000000003</c:v>
                </c:pt>
                <c:pt idx="980">
                  <c:v>52.481900000000003</c:v>
                </c:pt>
                <c:pt idx="981">
                  <c:v>52.481900000000003</c:v>
                </c:pt>
                <c:pt idx="982">
                  <c:v>52.481900000000003</c:v>
                </c:pt>
                <c:pt idx="983">
                  <c:v>52.481900000000003</c:v>
                </c:pt>
                <c:pt idx="984">
                  <c:v>52.481900000000003</c:v>
                </c:pt>
                <c:pt idx="985">
                  <c:v>52.481900000000003</c:v>
                </c:pt>
                <c:pt idx="986">
                  <c:v>52.59469</c:v>
                </c:pt>
                <c:pt idx="987">
                  <c:v>53.045850000000002</c:v>
                </c:pt>
                <c:pt idx="988">
                  <c:v>53.6098</c:v>
                </c:pt>
                <c:pt idx="989">
                  <c:v>53.6098</c:v>
                </c:pt>
                <c:pt idx="990">
                  <c:v>53.6098</c:v>
                </c:pt>
                <c:pt idx="991">
                  <c:v>53.6098</c:v>
                </c:pt>
                <c:pt idx="992">
                  <c:v>53.6098</c:v>
                </c:pt>
                <c:pt idx="993">
                  <c:v>53.6098</c:v>
                </c:pt>
                <c:pt idx="994">
                  <c:v>53.6098</c:v>
                </c:pt>
                <c:pt idx="995">
                  <c:v>53.6098</c:v>
                </c:pt>
                <c:pt idx="996">
                  <c:v>53.6098</c:v>
                </c:pt>
                <c:pt idx="997">
                  <c:v>53.6098</c:v>
                </c:pt>
                <c:pt idx="998">
                  <c:v>53.6098</c:v>
                </c:pt>
                <c:pt idx="999">
                  <c:v>53.6098</c:v>
                </c:pt>
                <c:pt idx="1000">
                  <c:v>53.6098</c:v>
                </c:pt>
                <c:pt idx="1001">
                  <c:v>53.6098</c:v>
                </c:pt>
                <c:pt idx="1002">
                  <c:v>53.6098</c:v>
                </c:pt>
                <c:pt idx="1003">
                  <c:v>53.6098</c:v>
                </c:pt>
                <c:pt idx="1004">
                  <c:v>53.6098</c:v>
                </c:pt>
                <c:pt idx="1005">
                  <c:v>53.6098</c:v>
                </c:pt>
                <c:pt idx="1006">
                  <c:v>53.6098</c:v>
                </c:pt>
                <c:pt idx="1007">
                  <c:v>53.6098</c:v>
                </c:pt>
                <c:pt idx="1008">
                  <c:v>53.6098</c:v>
                </c:pt>
                <c:pt idx="1009">
                  <c:v>53.6098</c:v>
                </c:pt>
                <c:pt idx="1010">
                  <c:v>53.6098</c:v>
                </c:pt>
                <c:pt idx="1011">
                  <c:v>53.6098</c:v>
                </c:pt>
                <c:pt idx="1012">
                  <c:v>53.6098</c:v>
                </c:pt>
                <c:pt idx="1013">
                  <c:v>53.6098</c:v>
                </c:pt>
                <c:pt idx="1014">
                  <c:v>53.6098</c:v>
                </c:pt>
                <c:pt idx="1015">
                  <c:v>53.6098</c:v>
                </c:pt>
                <c:pt idx="1016">
                  <c:v>53.6098</c:v>
                </c:pt>
                <c:pt idx="1017">
                  <c:v>53.6098</c:v>
                </c:pt>
                <c:pt idx="1018">
                  <c:v>53.6098</c:v>
                </c:pt>
                <c:pt idx="1019">
                  <c:v>53.6098</c:v>
                </c:pt>
                <c:pt idx="1020">
                  <c:v>53.6098</c:v>
                </c:pt>
                <c:pt idx="1021">
                  <c:v>54.173749999999998</c:v>
                </c:pt>
                <c:pt idx="1022">
                  <c:v>54.173749999999998</c:v>
                </c:pt>
                <c:pt idx="1023">
                  <c:v>54.173749999999998</c:v>
                </c:pt>
                <c:pt idx="1024">
                  <c:v>54.399329999999999</c:v>
                </c:pt>
                <c:pt idx="1025">
                  <c:v>54.512120000000003</c:v>
                </c:pt>
                <c:pt idx="1026">
                  <c:v>54.62491</c:v>
                </c:pt>
                <c:pt idx="1027">
                  <c:v>54.737699999999997</c:v>
                </c:pt>
                <c:pt idx="1028">
                  <c:v>54.737699999999997</c:v>
                </c:pt>
                <c:pt idx="1029">
                  <c:v>54.737699999999997</c:v>
                </c:pt>
                <c:pt idx="1030">
                  <c:v>54.737699999999997</c:v>
                </c:pt>
                <c:pt idx="1031">
                  <c:v>54.737699999999997</c:v>
                </c:pt>
                <c:pt idx="1032">
                  <c:v>54.737699999999997</c:v>
                </c:pt>
                <c:pt idx="1033">
                  <c:v>54.737699999999997</c:v>
                </c:pt>
                <c:pt idx="1034">
                  <c:v>54.737699999999997</c:v>
                </c:pt>
                <c:pt idx="1035">
                  <c:v>54.737699999999997</c:v>
                </c:pt>
                <c:pt idx="1036">
                  <c:v>54.737699999999997</c:v>
                </c:pt>
                <c:pt idx="1037">
                  <c:v>54.737699999999997</c:v>
                </c:pt>
                <c:pt idx="1038">
                  <c:v>54.737699999999997</c:v>
                </c:pt>
                <c:pt idx="1039">
                  <c:v>54.737699999999997</c:v>
                </c:pt>
                <c:pt idx="1040">
                  <c:v>54.737699999999997</c:v>
                </c:pt>
                <c:pt idx="1041">
                  <c:v>54.737699999999997</c:v>
                </c:pt>
                <c:pt idx="1042">
                  <c:v>54.737699999999997</c:v>
                </c:pt>
                <c:pt idx="1043">
                  <c:v>54.737699999999997</c:v>
                </c:pt>
                <c:pt idx="1044">
                  <c:v>54.737699999999997</c:v>
                </c:pt>
                <c:pt idx="1045">
                  <c:v>54.737699999999997</c:v>
                </c:pt>
                <c:pt idx="1046">
                  <c:v>54.737699999999997</c:v>
                </c:pt>
                <c:pt idx="1047">
                  <c:v>54.737699999999997</c:v>
                </c:pt>
                <c:pt idx="1048">
                  <c:v>54.737699999999997</c:v>
                </c:pt>
                <c:pt idx="1049">
                  <c:v>54.737699999999997</c:v>
                </c:pt>
                <c:pt idx="1050">
                  <c:v>54.737699999999997</c:v>
                </c:pt>
                <c:pt idx="1051">
                  <c:v>54.737699999999997</c:v>
                </c:pt>
                <c:pt idx="1052">
                  <c:v>54.737699999999997</c:v>
                </c:pt>
                <c:pt idx="1053">
                  <c:v>54.737699999999997</c:v>
                </c:pt>
                <c:pt idx="1054">
                  <c:v>54.737699999999997</c:v>
                </c:pt>
                <c:pt idx="1055">
                  <c:v>54.737699999999997</c:v>
                </c:pt>
                <c:pt idx="1056">
                  <c:v>54.737699999999997</c:v>
                </c:pt>
                <c:pt idx="1057">
                  <c:v>54.737699999999997</c:v>
                </c:pt>
                <c:pt idx="1058">
                  <c:v>54.737699999999997</c:v>
                </c:pt>
                <c:pt idx="1059">
                  <c:v>54.737699999999997</c:v>
                </c:pt>
                <c:pt idx="1060">
                  <c:v>54.737699999999997</c:v>
                </c:pt>
                <c:pt idx="1061">
                  <c:v>54.737699999999997</c:v>
                </c:pt>
                <c:pt idx="1062">
                  <c:v>54.737699999999997</c:v>
                </c:pt>
                <c:pt idx="1063">
                  <c:v>54.737699999999997</c:v>
                </c:pt>
                <c:pt idx="1064">
                  <c:v>54.737699999999997</c:v>
                </c:pt>
                <c:pt idx="1065">
                  <c:v>55.076070000000001</c:v>
                </c:pt>
                <c:pt idx="1066">
                  <c:v>55.188859999999998</c:v>
                </c:pt>
                <c:pt idx="1067">
                  <c:v>55.301650000000002</c:v>
                </c:pt>
                <c:pt idx="1068">
                  <c:v>55.301650000000002</c:v>
                </c:pt>
                <c:pt idx="1069">
                  <c:v>55.301650000000002</c:v>
                </c:pt>
                <c:pt idx="1070">
                  <c:v>55.301650000000002</c:v>
                </c:pt>
                <c:pt idx="1071">
                  <c:v>55.301650000000002</c:v>
                </c:pt>
                <c:pt idx="1072">
                  <c:v>55.414439999999999</c:v>
                </c:pt>
                <c:pt idx="1073">
                  <c:v>55.414439999999999</c:v>
                </c:pt>
                <c:pt idx="1074">
                  <c:v>55.865600000000001</c:v>
                </c:pt>
                <c:pt idx="1075">
                  <c:v>55.865600000000001</c:v>
                </c:pt>
                <c:pt idx="1076">
                  <c:v>55.865600000000001</c:v>
                </c:pt>
                <c:pt idx="1077">
                  <c:v>55.865600000000001</c:v>
                </c:pt>
                <c:pt idx="1078">
                  <c:v>55.865600000000001</c:v>
                </c:pt>
                <c:pt idx="1079">
                  <c:v>55.865600000000001</c:v>
                </c:pt>
                <c:pt idx="1080">
                  <c:v>55.865600000000001</c:v>
                </c:pt>
                <c:pt idx="1081">
                  <c:v>55.865600000000001</c:v>
                </c:pt>
                <c:pt idx="1082">
                  <c:v>55.865600000000001</c:v>
                </c:pt>
                <c:pt idx="1083">
                  <c:v>55.865600000000001</c:v>
                </c:pt>
                <c:pt idx="1084">
                  <c:v>55.865600000000001</c:v>
                </c:pt>
                <c:pt idx="1085">
                  <c:v>55.865600000000001</c:v>
                </c:pt>
                <c:pt idx="1086">
                  <c:v>55.865600000000001</c:v>
                </c:pt>
                <c:pt idx="1087">
                  <c:v>55.865600000000001</c:v>
                </c:pt>
                <c:pt idx="1088">
                  <c:v>55.865600000000001</c:v>
                </c:pt>
                <c:pt idx="1089">
                  <c:v>55.865600000000001</c:v>
                </c:pt>
                <c:pt idx="1090">
                  <c:v>55.865600000000001</c:v>
                </c:pt>
                <c:pt idx="1091">
                  <c:v>55.865600000000001</c:v>
                </c:pt>
                <c:pt idx="1092">
                  <c:v>55.865600000000001</c:v>
                </c:pt>
                <c:pt idx="1093">
                  <c:v>55.865600000000001</c:v>
                </c:pt>
                <c:pt idx="1094">
                  <c:v>55.865600000000001</c:v>
                </c:pt>
                <c:pt idx="1095">
                  <c:v>55.865600000000001</c:v>
                </c:pt>
                <c:pt idx="1096">
                  <c:v>55.865600000000001</c:v>
                </c:pt>
                <c:pt idx="1097">
                  <c:v>56.65513</c:v>
                </c:pt>
                <c:pt idx="1098">
                  <c:v>56.993499999999997</c:v>
                </c:pt>
                <c:pt idx="1099">
                  <c:v>56.993499999999997</c:v>
                </c:pt>
                <c:pt idx="1100">
                  <c:v>56.993499999999997</c:v>
                </c:pt>
                <c:pt idx="1101">
                  <c:v>56.993499999999997</c:v>
                </c:pt>
                <c:pt idx="1102">
                  <c:v>56.993499999999997</c:v>
                </c:pt>
                <c:pt idx="1103">
                  <c:v>56.993499999999997</c:v>
                </c:pt>
                <c:pt idx="1104">
                  <c:v>56.993499999999997</c:v>
                </c:pt>
                <c:pt idx="1105">
                  <c:v>56.993499999999997</c:v>
                </c:pt>
                <c:pt idx="1106">
                  <c:v>56.993499999999997</c:v>
                </c:pt>
                <c:pt idx="1107">
                  <c:v>56.993499999999997</c:v>
                </c:pt>
                <c:pt idx="1108">
                  <c:v>56.993499999999997</c:v>
                </c:pt>
                <c:pt idx="1109">
                  <c:v>56.993499999999997</c:v>
                </c:pt>
                <c:pt idx="1110">
                  <c:v>56.993499999999997</c:v>
                </c:pt>
                <c:pt idx="1111">
                  <c:v>56.993499999999997</c:v>
                </c:pt>
                <c:pt idx="1112">
                  <c:v>56.993499999999997</c:v>
                </c:pt>
                <c:pt idx="1113">
                  <c:v>56.993499999999997</c:v>
                </c:pt>
                <c:pt idx="1114">
                  <c:v>56.993499999999997</c:v>
                </c:pt>
                <c:pt idx="1115">
                  <c:v>56.993499999999997</c:v>
                </c:pt>
                <c:pt idx="1116">
                  <c:v>56.993499999999997</c:v>
                </c:pt>
                <c:pt idx="1117">
                  <c:v>56.993499999999997</c:v>
                </c:pt>
                <c:pt idx="1118">
                  <c:v>56.993499999999997</c:v>
                </c:pt>
                <c:pt idx="1119">
                  <c:v>56.993499999999997</c:v>
                </c:pt>
                <c:pt idx="1120">
                  <c:v>56.993499999999997</c:v>
                </c:pt>
                <c:pt idx="1121">
                  <c:v>56.993499999999997</c:v>
                </c:pt>
                <c:pt idx="1122">
                  <c:v>56.993499999999997</c:v>
                </c:pt>
                <c:pt idx="1123">
                  <c:v>56.993499999999997</c:v>
                </c:pt>
                <c:pt idx="1124">
                  <c:v>56.993499999999997</c:v>
                </c:pt>
                <c:pt idx="1125">
                  <c:v>56.993499999999997</c:v>
                </c:pt>
                <c:pt idx="1126">
                  <c:v>56.993499999999997</c:v>
                </c:pt>
                <c:pt idx="1127">
                  <c:v>57.106290000000001</c:v>
                </c:pt>
                <c:pt idx="1128">
                  <c:v>57.895820000000001</c:v>
                </c:pt>
                <c:pt idx="1129">
                  <c:v>58.121400000000001</c:v>
                </c:pt>
                <c:pt idx="1130">
                  <c:v>58.121400000000001</c:v>
                </c:pt>
                <c:pt idx="1131">
                  <c:v>58.121400000000001</c:v>
                </c:pt>
                <c:pt idx="1132">
                  <c:v>58.121400000000001</c:v>
                </c:pt>
                <c:pt idx="1133">
                  <c:v>58.121400000000001</c:v>
                </c:pt>
                <c:pt idx="1134">
                  <c:v>58.121400000000001</c:v>
                </c:pt>
                <c:pt idx="1135">
                  <c:v>58.121400000000001</c:v>
                </c:pt>
                <c:pt idx="1136">
                  <c:v>58.121400000000001</c:v>
                </c:pt>
                <c:pt idx="1137">
                  <c:v>58.121400000000001</c:v>
                </c:pt>
                <c:pt idx="1138">
                  <c:v>58.121400000000001</c:v>
                </c:pt>
                <c:pt idx="1139">
                  <c:v>58.121400000000001</c:v>
                </c:pt>
                <c:pt idx="1140">
                  <c:v>58.121400000000001</c:v>
                </c:pt>
                <c:pt idx="1141">
                  <c:v>58.121400000000001</c:v>
                </c:pt>
                <c:pt idx="1142">
                  <c:v>58.121400000000001</c:v>
                </c:pt>
                <c:pt idx="1143">
                  <c:v>58.121400000000001</c:v>
                </c:pt>
                <c:pt idx="1144">
                  <c:v>58.121400000000001</c:v>
                </c:pt>
                <c:pt idx="1145">
                  <c:v>58.121400000000001</c:v>
                </c:pt>
                <c:pt idx="1146">
                  <c:v>58.121400000000001</c:v>
                </c:pt>
                <c:pt idx="1147">
                  <c:v>58.121400000000001</c:v>
                </c:pt>
                <c:pt idx="1148">
                  <c:v>58.121400000000001</c:v>
                </c:pt>
                <c:pt idx="1149">
                  <c:v>59.249299999999998</c:v>
                </c:pt>
                <c:pt idx="1150">
                  <c:v>59.249299999999998</c:v>
                </c:pt>
                <c:pt idx="1151">
                  <c:v>59.249299999999998</c:v>
                </c:pt>
                <c:pt idx="1152">
                  <c:v>59.249299999999998</c:v>
                </c:pt>
                <c:pt idx="1153">
                  <c:v>59.249299999999998</c:v>
                </c:pt>
                <c:pt idx="1154">
                  <c:v>59.249299999999998</c:v>
                </c:pt>
                <c:pt idx="1155">
                  <c:v>59.249299999999998</c:v>
                </c:pt>
                <c:pt idx="1156">
                  <c:v>59.249299999999998</c:v>
                </c:pt>
                <c:pt idx="1157">
                  <c:v>59.249299999999998</c:v>
                </c:pt>
                <c:pt idx="1158">
                  <c:v>59.249299999999998</c:v>
                </c:pt>
                <c:pt idx="1159">
                  <c:v>59.249299999999998</c:v>
                </c:pt>
                <c:pt idx="1160">
                  <c:v>59.249299999999998</c:v>
                </c:pt>
                <c:pt idx="1161">
                  <c:v>59.249299999999998</c:v>
                </c:pt>
                <c:pt idx="1162">
                  <c:v>59.249299999999998</c:v>
                </c:pt>
                <c:pt idx="1163">
                  <c:v>59.249299999999998</c:v>
                </c:pt>
                <c:pt idx="1164">
                  <c:v>59.249299999999998</c:v>
                </c:pt>
                <c:pt idx="1165">
                  <c:v>59.249299999999998</c:v>
                </c:pt>
                <c:pt idx="1166">
                  <c:v>59.249299999999998</c:v>
                </c:pt>
                <c:pt idx="1167">
                  <c:v>59.249299999999998</c:v>
                </c:pt>
                <c:pt idx="1168">
                  <c:v>59.249299999999998</c:v>
                </c:pt>
                <c:pt idx="1169">
                  <c:v>59.249299999999998</c:v>
                </c:pt>
                <c:pt idx="1170">
                  <c:v>59.362090000000002</c:v>
                </c:pt>
                <c:pt idx="1171">
                  <c:v>60.377200000000002</c:v>
                </c:pt>
                <c:pt idx="1172">
                  <c:v>60.377200000000002</c:v>
                </c:pt>
                <c:pt idx="1173">
                  <c:v>60.377200000000002</c:v>
                </c:pt>
                <c:pt idx="1174">
                  <c:v>60.377200000000002</c:v>
                </c:pt>
                <c:pt idx="1175">
                  <c:v>60.377200000000002</c:v>
                </c:pt>
                <c:pt idx="1176">
                  <c:v>60.377200000000002</c:v>
                </c:pt>
                <c:pt idx="1177">
                  <c:v>60.377200000000002</c:v>
                </c:pt>
                <c:pt idx="1178">
                  <c:v>60.377200000000002</c:v>
                </c:pt>
                <c:pt idx="1179">
                  <c:v>60.377200000000002</c:v>
                </c:pt>
                <c:pt idx="1180">
                  <c:v>60.377200000000002</c:v>
                </c:pt>
                <c:pt idx="1181">
                  <c:v>60.377200000000002</c:v>
                </c:pt>
                <c:pt idx="1182">
                  <c:v>60.377200000000002</c:v>
                </c:pt>
                <c:pt idx="1183">
                  <c:v>60.377200000000002</c:v>
                </c:pt>
                <c:pt idx="1184">
                  <c:v>60.377200000000002</c:v>
                </c:pt>
                <c:pt idx="1185">
                  <c:v>60.377200000000002</c:v>
                </c:pt>
                <c:pt idx="1186">
                  <c:v>60.377200000000002</c:v>
                </c:pt>
                <c:pt idx="1187">
                  <c:v>60.377200000000002</c:v>
                </c:pt>
                <c:pt idx="1188">
                  <c:v>60.377200000000002</c:v>
                </c:pt>
                <c:pt idx="1189">
                  <c:v>60.377200000000002</c:v>
                </c:pt>
                <c:pt idx="1190">
                  <c:v>60.377200000000002</c:v>
                </c:pt>
                <c:pt idx="1191">
                  <c:v>60.377200000000002</c:v>
                </c:pt>
                <c:pt idx="1192">
                  <c:v>60.377200000000002</c:v>
                </c:pt>
                <c:pt idx="1193">
                  <c:v>60.377200000000002</c:v>
                </c:pt>
                <c:pt idx="1194">
                  <c:v>60.377200000000002</c:v>
                </c:pt>
                <c:pt idx="1195">
                  <c:v>60.377200000000002</c:v>
                </c:pt>
                <c:pt idx="1196">
                  <c:v>60.377200000000002</c:v>
                </c:pt>
                <c:pt idx="1197">
                  <c:v>60.377200000000002</c:v>
                </c:pt>
                <c:pt idx="1198">
                  <c:v>60.71557</c:v>
                </c:pt>
                <c:pt idx="1199">
                  <c:v>61.166730000000001</c:v>
                </c:pt>
                <c:pt idx="1200">
                  <c:v>61.505099999999999</c:v>
                </c:pt>
                <c:pt idx="1201">
                  <c:v>61.505099999999999</c:v>
                </c:pt>
                <c:pt idx="1202">
                  <c:v>61.505099999999999</c:v>
                </c:pt>
                <c:pt idx="1203">
                  <c:v>61.505099999999999</c:v>
                </c:pt>
                <c:pt idx="1204">
                  <c:v>61.505099999999999</c:v>
                </c:pt>
                <c:pt idx="1205">
                  <c:v>61.505099999999999</c:v>
                </c:pt>
                <c:pt idx="1206">
                  <c:v>61.505099999999999</c:v>
                </c:pt>
                <c:pt idx="1207">
                  <c:v>61.505099999999999</c:v>
                </c:pt>
                <c:pt idx="1208">
                  <c:v>61.505099999999999</c:v>
                </c:pt>
                <c:pt idx="1209">
                  <c:v>61.505099999999999</c:v>
                </c:pt>
                <c:pt idx="1210">
                  <c:v>61.505099999999999</c:v>
                </c:pt>
                <c:pt idx="1211">
                  <c:v>61.505099999999999</c:v>
                </c:pt>
                <c:pt idx="1212">
                  <c:v>61.505099999999999</c:v>
                </c:pt>
                <c:pt idx="1213">
                  <c:v>61.505099999999999</c:v>
                </c:pt>
                <c:pt idx="1214">
                  <c:v>61.505099999999999</c:v>
                </c:pt>
                <c:pt idx="1215">
                  <c:v>61.505099999999999</c:v>
                </c:pt>
                <c:pt idx="1216">
                  <c:v>61.505099999999999</c:v>
                </c:pt>
                <c:pt idx="1217">
                  <c:v>61.505099999999999</c:v>
                </c:pt>
                <c:pt idx="1218">
                  <c:v>62.633000000000003</c:v>
                </c:pt>
                <c:pt idx="1219">
                  <c:v>62.633000000000003</c:v>
                </c:pt>
                <c:pt idx="1220">
                  <c:v>62.633000000000003</c:v>
                </c:pt>
                <c:pt idx="1221">
                  <c:v>62.633000000000003</c:v>
                </c:pt>
                <c:pt idx="1222">
                  <c:v>62.633000000000003</c:v>
                </c:pt>
                <c:pt idx="1223">
                  <c:v>62.633000000000003</c:v>
                </c:pt>
                <c:pt idx="1224">
                  <c:v>62.633000000000003</c:v>
                </c:pt>
                <c:pt idx="1225">
                  <c:v>62.633000000000003</c:v>
                </c:pt>
                <c:pt idx="1226">
                  <c:v>62.633000000000003</c:v>
                </c:pt>
                <c:pt idx="1227">
                  <c:v>62.633000000000003</c:v>
                </c:pt>
                <c:pt idx="1228">
                  <c:v>62.633000000000003</c:v>
                </c:pt>
                <c:pt idx="1229">
                  <c:v>62.633000000000003</c:v>
                </c:pt>
                <c:pt idx="1230">
                  <c:v>62.633000000000003</c:v>
                </c:pt>
                <c:pt idx="1231">
                  <c:v>62.633000000000003</c:v>
                </c:pt>
                <c:pt idx="1232">
                  <c:v>62.633000000000003</c:v>
                </c:pt>
                <c:pt idx="1233">
                  <c:v>62.633000000000003</c:v>
                </c:pt>
                <c:pt idx="1234">
                  <c:v>63.084159999999997</c:v>
                </c:pt>
                <c:pt idx="1235">
                  <c:v>63.309739999999998</c:v>
                </c:pt>
                <c:pt idx="1236">
                  <c:v>63.760899999999999</c:v>
                </c:pt>
                <c:pt idx="1237">
                  <c:v>63.760899999999999</c:v>
                </c:pt>
                <c:pt idx="1238">
                  <c:v>63.760899999999999</c:v>
                </c:pt>
                <c:pt idx="1239">
                  <c:v>63.760899999999999</c:v>
                </c:pt>
                <c:pt idx="1240">
                  <c:v>63.760899999999999</c:v>
                </c:pt>
                <c:pt idx="1241">
                  <c:v>63.760899999999999</c:v>
                </c:pt>
                <c:pt idx="1242">
                  <c:v>63.760899999999999</c:v>
                </c:pt>
                <c:pt idx="1243">
                  <c:v>63.760899999999999</c:v>
                </c:pt>
                <c:pt idx="1244">
                  <c:v>63.760899999999999</c:v>
                </c:pt>
                <c:pt idx="1245">
                  <c:v>63.760899999999999</c:v>
                </c:pt>
                <c:pt idx="1246">
                  <c:v>63.760899999999999</c:v>
                </c:pt>
                <c:pt idx="1247">
                  <c:v>63.760899999999999</c:v>
                </c:pt>
                <c:pt idx="1248">
                  <c:v>63.760899999999999</c:v>
                </c:pt>
                <c:pt idx="1249">
                  <c:v>63.760899999999999</c:v>
                </c:pt>
                <c:pt idx="1250">
                  <c:v>63.760899999999999</c:v>
                </c:pt>
                <c:pt idx="1251">
                  <c:v>63.760899999999999</c:v>
                </c:pt>
                <c:pt idx="1252">
                  <c:v>63.760899999999999</c:v>
                </c:pt>
                <c:pt idx="1253">
                  <c:v>63.760899999999999</c:v>
                </c:pt>
                <c:pt idx="1254">
                  <c:v>64.888800000000003</c:v>
                </c:pt>
                <c:pt idx="1255">
                  <c:v>64.888800000000003</c:v>
                </c:pt>
                <c:pt idx="1256">
                  <c:v>64.888800000000003</c:v>
                </c:pt>
                <c:pt idx="1257">
                  <c:v>64.888800000000003</c:v>
                </c:pt>
                <c:pt idx="1258">
                  <c:v>64.888800000000003</c:v>
                </c:pt>
                <c:pt idx="1259">
                  <c:v>64.888800000000003</c:v>
                </c:pt>
                <c:pt idx="1260">
                  <c:v>64.888800000000003</c:v>
                </c:pt>
                <c:pt idx="1261">
                  <c:v>64.888800000000003</c:v>
                </c:pt>
                <c:pt idx="1262">
                  <c:v>64.888800000000003</c:v>
                </c:pt>
                <c:pt idx="1263">
                  <c:v>64.888800000000003</c:v>
                </c:pt>
                <c:pt idx="1264">
                  <c:v>64.888800000000003</c:v>
                </c:pt>
                <c:pt idx="1265">
                  <c:v>64.888800000000003</c:v>
                </c:pt>
                <c:pt idx="1266">
                  <c:v>64.888800000000003</c:v>
                </c:pt>
                <c:pt idx="1267">
                  <c:v>64.888800000000003</c:v>
                </c:pt>
                <c:pt idx="1268">
                  <c:v>64.888800000000003</c:v>
                </c:pt>
                <c:pt idx="1269">
                  <c:v>64.888800000000003</c:v>
                </c:pt>
                <c:pt idx="1270">
                  <c:v>64.888800000000003</c:v>
                </c:pt>
                <c:pt idx="1271">
                  <c:v>64.888800000000003</c:v>
                </c:pt>
                <c:pt idx="1272">
                  <c:v>64.888800000000003</c:v>
                </c:pt>
                <c:pt idx="1273">
                  <c:v>64.888800000000003</c:v>
                </c:pt>
                <c:pt idx="1274">
                  <c:v>64.888800000000003</c:v>
                </c:pt>
                <c:pt idx="1275">
                  <c:v>64.888800000000003</c:v>
                </c:pt>
                <c:pt idx="1276">
                  <c:v>64.888800000000003</c:v>
                </c:pt>
                <c:pt idx="1277">
                  <c:v>65.791120000000006</c:v>
                </c:pt>
                <c:pt idx="1278">
                  <c:v>66.0167</c:v>
                </c:pt>
                <c:pt idx="1279">
                  <c:v>66.0167</c:v>
                </c:pt>
                <c:pt idx="1280">
                  <c:v>66.0167</c:v>
                </c:pt>
                <c:pt idx="1281">
                  <c:v>66.0167</c:v>
                </c:pt>
                <c:pt idx="1282">
                  <c:v>66.0167</c:v>
                </c:pt>
                <c:pt idx="1283">
                  <c:v>66.0167</c:v>
                </c:pt>
                <c:pt idx="1284">
                  <c:v>66.0167</c:v>
                </c:pt>
                <c:pt idx="1285">
                  <c:v>66.0167</c:v>
                </c:pt>
                <c:pt idx="1286">
                  <c:v>66.0167</c:v>
                </c:pt>
                <c:pt idx="1287">
                  <c:v>66.0167</c:v>
                </c:pt>
                <c:pt idx="1288">
                  <c:v>66.0167</c:v>
                </c:pt>
                <c:pt idx="1289">
                  <c:v>66.0167</c:v>
                </c:pt>
                <c:pt idx="1290">
                  <c:v>66.355069999999998</c:v>
                </c:pt>
                <c:pt idx="1291">
                  <c:v>66.919020000000003</c:v>
                </c:pt>
                <c:pt idx="1292">
                  <c:v>67.144599999999997</c:v>
                </c:pt>
                <c:pt idx="1293">
                  <c:v>67.144599999999997</c:v>
                </c:pt>
                <c:pt idx="1294">
                  <c:v>67.144599999999997</c:v>
                </c:pt>
                <c:pt idx="1295">
                  <c:v>67.144599999999997</c:v>
                </c:pt>
                <c:pt idx="1296">
                  <c:v>67.144599999999997</c:v>
                </c:pt>
                <c:pt idx="1297">
                  <c:v>67.144599999999997</c:v>
                </c:pt>
                <c:pt idx="1298">
                  <c:v>67.144599999999997</c:v>
                </c:pt>
                <c:pt idx="1299">
                  <c:v>67.144599999999997</c:v>
                </c:pt>
                <c:pt idx="1300">
                  <c:v>67.144599999999997</c:v>
                </c:pt>
                <c:pt idx="1301">
                  <c:v>67.144599999999997</c:v>
                </c:pt>
                <c:pt idx="1302">
                  <c:v>67.144599999999997</c:v>
                </c:pt>
                <c:pt idx="1303">
                  <c:v>67.144599999999997</c:v>
                </c:pt>
                <c:pt idx="1304">
                  <c:v>67.144599999999997</c:v>
                </c:pt>
                <c:pt idx="1305">
                  <c:v>67.144599999999997</c:v>
                </c:pt>
                <c:pt idx="1306">
                  <c:v>67.144599999999997</c:v>
                </c:pt>
                <c:pt idx="1307">
                  <c:v>67.144599999999997</c:v>
                </c:pt>
                <c:pt idx="1308">
                  <c:v>67.144599999999997</c:v>
                </c:pt>
                <c:pt idx="1309">
                  <c:v>67.144599999999997</c:v>
                </c:pt>
                <c:pt idx="1310">
                  <c:v>67.144599999999997</c:v>
                </c:pt>
                <c:pt idx="1311">
                  <c:v>67.144599999999997</c:v>
                </c:pt>
                <c:pt idx="1312">
                  <c:v>67.144599999999997</c:v>
                </c:pt>
                <c:pt idx="1313">
                  <c:v>67.144599999999997</c:v>
                </c:pt>
                <c:pt idx="1314">
                  <c:v>67.144599999999997</c:v>
                </c:pt>
                <c:pt idx="1315">
                  <c:v>67.144599999999997</c:v>
                </c:pt>
                <c:pt idx="1316">
                  <c:v>68.272499999999994</c:v>
                </c:pt>
                <c:pt idx="1317">
                  <c:v>68.272499999999994</c:v>
                </c:pt>
                <c:pt idx="1318">
                  <c:v>68.272499999999994</c:v>
                </c:pt>
                <c:pt idx="1319">
                  <c:v>68.272499999999994</c:v>
                </c:pt>
                <c:pt idx="1320">
                  <c:v>68.272499999999994</c:v>
                </c:pt>
                <c:pt idx="1321">
                  <c:v>68.272499999999994</c:v>
                </c:pt>
                <c:pt idx="1322">
                  <c:v>68.272499999999994</c:v>
                </c:pt>
                <c:pt idx="1323">
                  <c:v>68.272499999999994</c:v>
                </c:pt>
                <c:pt idx="1324">
                  <c:v>68.272499999999994</c:v>
                </c:pt>
                <c:pt idx="1325">
                  <c:v>68.272499999999994</c:v>
                </c:pt>
                <c:pt idx="1326">
                  <c:v>68.272499999999994</c:v>
                </c:pt>
                <c:pt idx="1327">
                  <c:v>68.272499999999994</c:v>
                </c:pt>
                <c:pt idx="1328">
                  <c:v>69.400400000000005</c:v>
                </c:pt>
                <c:pt idx="1329">
                  <c:v>69.400400000000005</c:v>
                </c:pt>
                <c:pt idx="1330">
                  <c:v>69.400400000000005</c:v>
                </c:pt>
                <c:pt idx="1331">
                  <c:v>69.400400000000005</c:v>
                </c:pt>
                <c:pt idx="1332">
                  <c:v>69.400400000000005</c:v>
                </c:pt>
                <c:pt idx="1333">
                  <c:v>69.400400000000005</c:v>
                </c:pt>
                <c:pt idx="1334">
                  <c:v>69.400400000000005</c:v>
                </c:pt>
                <c:pt idx="1335">
                  <c:v>69.400400000000005</c:v>
                </c:pt>
                <c:pt idx="1336">
                  <c:v>69.400400000000005</c:v>
                </c:pt>
                <c:pt idx="1337">
                  <c:v>69.400400000000005</c:v>
                </c:pt>
                <c:pt idx="1338">
                  <c:v>69.400400000000005</c:v>
                </c:pt>
                <c:pt idx="1339">
                  <c:v>69.400400000000005</c:v>
                </c:pt>
                <c:pt idx="1340">
                  <c:v>69.738770000000002</c:v>
                </c:pt>
                <c:pt idx="1341">
                  <c:v>69.964349999999996</c:v>
                </c:pt>
                <c:pt idx="1342">
                  <c:v>70.302719999999994</c:v>
                </c:pt>
                <c:pt idx="1343">
                  <c:v>70.528300000000002</c:v>
                </c:pt>
                <c:pt idx="1344">
                  <c:v>70.528300000000002</c:v>
                </c:pt>
                <c:pt idx="1345">
                  <c:v>70.528300000000002</c:v>
                </c:pt>
                <c:pt idx="1346">
                  <c:v>70.528300000000002</c:v>
                </c:pt>
                <c:pt idx="1347">
                  <c:v>70.528300000000002</c:v>
                </c:pt>
                <c:pt idx="1348">
                  <c:v>70.528300000000002</c:v>
                </c:pt>
                <c:pt idx="1349">
                  <c:v>70.528300000000002</c:v>
                </c:pt>
                <c:pt idx="1350">
                  <c:v>70.528300000000002</c:v>
                </c:pt>
                <c:pt idx="1351">
                  <c:v>70.528300000000002</c:v>
                </c:pt>
                <c:pt idx="1352">
                  <c:v>70.528300000000002</c:v>
                </c:pt>
                <c:pt idx="1353">
                  <c:v>70.528300000000002</c:v>
                </c:pt>
                <c:pt idx="1354">
                  <c:v>70.528300000000002</c:v>
                </c:pt>
                <c:pt idx="1355">
                  <c:v>70.528300000000002</c:v>
                </c:pt>
                <c:pt idx="1356">
                  <c:v>70.528300000000002</c:v>
                </c:pt>
                <c:pt idx="1357">
                  <c:v>70.979460000000003</c:v>
                </c:pt>
                <c:pt idx="1358">
                  <c:v>71.430620000000005</c:v>
                </c:pt>
                <c:pt idx="1359">
                  <c:v>71.656199999999998</c:v>
                </c:pt>
                <c:pt idx="1360">
                  <c:v>71.656199999999998</c:v>
                </c:pt>
                <c:pt idx="1361">
                  <c:v>71.656199999999998</c:v>
                </c:pt>
                <c:pt idx="1362">
                  <c:v>71.656199999999998</c:v>
                </c:pt>
                <c:pt idx="1363">
                  <c:v>71.656199999999998</c:v>
                </c:pt>
                <c:pt idx="1364">
                  <c:v>71.656199999999998</c:v>
                </c:pt>
                <c:pt idx="1365">
                  <c:v>71.656199999999998</c:v>
                </c:pt>
                <c:pt idx="1366">
                  <c:v>71.656199999999998</c:v>
                </c:pt>
                <c:pt idx="1367">
                  <c:v>71.656199999999998</c:v>
                </c:pt>
                <c:pt idx="1368">
                  <c:v>71.656199999999998</c:v>
                </c:pt>
                <c:pt idx="1369">
                  <c:v>71.656199999999998</c:v>
                </c:pt>
                <c:pt idx="1370">
                  <c:v>71.656199999999998</c:v>
                </c:pt>
                <c:pt idx="1371">
                  <c:v>71.881780000000006</c:v>
                </c:pt>
                <c:pt idx="1372">
                  <c:v>72.784099999999995</c:v>
                </c:pt>
                <c:pt idx="1373">
                  <c:v>72.784099999999995</c:v>
                </c:pt>
                <c:pt idx="1374">
                  <c:v>72.784099999999995</c:v>
                </c:pt>
                <c:pt idx="1375">
                  <c:v>72.784099999999995</c:v>
                </c:pt>
                <c:pt idx="1376">
                  <c:v>72.784099999999995</c:v>
                </c:pt>
                <c:pt idx="1377">
                  <c:v>72.784099999999995</c:v>
                </c:pt>
                <c:pt idx="1378">
                  <c:v>72.784099999999995</c:v>
                </c:pt>
                <c:pt idx="1379">
                  <c:v>72.784099999999995</c:v>
                </c:pt>
                <c:pt idx="1380">
                  <c:v>73.460840000000005</c:v>
                </c:pt>
                <c:pt idx="1381">
                  <c:v>73.912000000000006</c:v>
                </c:pt>
                <c:pt idx="1382">
                  <c:v>73.912000000000006</c:v>
                </c:pt>
                <c:pt idx="1383">
                  <c:v>73.912000000000006</c:v>
                </c:pt>
                <c:pt idx="1384">
                  <c:v>73.912000000000006</c:v>
                </c:pt>
                <c:pt idx="1385">
                  <c:v>73.912000000000006</c:v>
                </c:pt>
                <c:pt idx="1386">
                  <c:v>73.912000000000006</c:v>
                </c:pt>
                <c:pt idx="1387">
                  <c:v>73.912000000000006</c:v>
                </c:pt>
                <c:pt idx="1388">
                  <c:v>73.912000000000006</c:v>
                </c:pt>
                <c:pt idx="1389">
                  <c:v>73.912000000000006</c:v>
                </c:pt>
                <c:pt idx="1390">
                  <c:v>73.912000000000006</c:v>
                </c:pt>
                <c:pt idx="1391">
                  <c:v>73.912000000000006</c:v>
                </c:pt>
                <c:pt idx="1392">
                  <c:v>73.912000000000006</c:v>
                </c:pt>
                <c:pt idx="1393">
                  <c:v>73.912000000000006</c:v>
                </c:pt>
                <c:pt idx="1394">
                  <c:v>73.912000000000006</c:v>
                </c:pt>
                <c:pt idx="1395">
                  <c:v>73.912000000000006</c:v>
                </c:pt>
                <c:pt idx="1396">
                  <c:v>74.13758</c:v>
                </c:pt>
                <c:pt idx="1397">
                  <c:v>74.13758</c:v>
                </c:pt>
                <c:pt idx="1398">
                  <c:v>74.363159999999993</c:v>
                </c:pt>
                <c:pt idx="1399">
                  <c:v>74.701530000000005</c:v>
                </c:pt>
                <c:pt idx="1400">
                  <c:v>74.814319999999995</c:v>
                </c:pt>
                <c:pt idx="1401">
                  <c:v>75.039900000000003</c:v>
                </c:pt>
                <c:pt idx="1402">
                  <c:v>75.039900000000003</c:v>
                </c:pt>
                <c:pt idx="1403">
                  <c:v>75.039900000000003</c:v>
                </c:pt>
                <c:pt idx="1404">
                  <c:v>75.039900000000003</c:v>
                </c:pt>
                <c:pt idx="1405">
                  <c:v>75.039900000000003</c:v>
                </c:pt>
                <c:pt idx="1406">
                  <c:v>75.039900000000003</c:v>
                </c:pt>
                <c:pt idx="1407">
                  <c:v>75.039900000000003</c:v>
                </c:pt>
                <c:pt idx="1408">
                  <c:v>75.039900000000003</c:v>
                </c:pt>
                <c:pt idx="1409">
                  <c:v>75.039900000000003</c:v>
                </c:pt>
                <c:pt idx="1410">
                  <c:v>75.039900000000003</c:v>
                </c:pt>
                <c:pt idx="1411">
                  <c:v>75.265479999999997</c:v>
                </c:pt>
                <c:pt idx="1412">
                  <c:v>75.265479999999997</c:v>
                </c:pt>
                <c:pt idx="1413">
                  <c:v>75.491060000000004</c:v>
                </c:pt>
                <c:pt idx="1414">
                  <c:v>75.829430000000002</c:v>
                </c:pt>
                <c:pt idx="1415">
                  <c:v>76.055009999999996</c:v>
                </c:pt>
                <c:pt idx="1416">
                  <c:v>76.1678</c:v>
                </c:pt>
                <c:pt idx="1417">
                  <c:v>76.1678</c:v>
                </c:pt>
                <c:pt idx="1418">
                  <c:v>76.1678</c:v>
                </c:pt>
                <c:pt idx="1419">
                  <c:v>76.1678</c:v>
                </c:pt>
                <c:pt idx="1420">
                  <c:v>76.1678</c:v>
                </c:pt>
                <c:pt idx="1421">
                  <c:v>76.1678</c:v>
                </c:pt>
                <c:pt idx="1422">
                  <c:v>76.1678</c:v>
                </c:pt>
                <c:pt idx="1423">
                  <c:v>76.1678</c:v>
                </c:pt>
                <c:pt idx="1424">
                  <c:v>76.1678</c:v>
                </c:pt>
                <c:pt idx="1425">
                  <c:v>76.1678</c:v>
                </c:pt>
                <c:pt idx="1426">
                  <c:v>76.1678</c:v>
                </c:pt>
                <c:pt idx="1427">
                  <c:v>76.1678</c:v>
                </c:pt>
                <c:pt idx="1428">
                  <c:v>76.393379999999993</c:v>
                </c:pt>
                <c:pt idx="1429">
                  <c:v>76.506169999999997</c:v>
                </c:pt>
                <c:pt idx="1430">
                  <c:v>76.731750000000005</c:v>
                </c:pt>
                <c:pt idx="1431">
                  <c:v>76.844539999999995</c:v>
                </c:pt>
                <c:pt idx="1432">
                  <c:v>76.844539999999995</c:v>
                </c:pt>
                <c:pt idx="1433">
                  <c:v>76.957329999999999</c:v>
                </c:pt>
                <c:pt idx="1434">
                  <c:v>77.295699999999997</c:v>
                </c:pt>
                <c:pt idx="1435">
                  <c:v>77.295699999999997</c:v>
                </c:pt>
                <c:pt idx="1436">
                  <c:v>77.295699999999997</c:v>
                </c:pt>
                <c:pt idx="1437">
                  <c:v>77.295699999999997</c:v>
                </c:pt>
                <c:pt idx="1438">
                  <c:v>77.295699999999997</c:v>
                </c:pt>
                <c:pt idx="1439">
                  <c:v>77.40849</c:v>
                </c:pt>
                <c:pt idx="1440">
                  <c:v>77.859650000000002</c:v>
                </c:pt>
                <c:pt idx="1441">
                  <c:v>78.310810000000004</c:v>
                </c:pt>
                <c:pt idx="1442">
                  <c:v>78.423599999999993</c:v>
                </c:pt>
                <c:pt idx="1443">
                  <c:v>78.423599999999993</c:v>
                </c:pt>
                <c:pt idx="1444">
                  <c:v>78.423599999999993</c:v>
                </c:pt>
                <c:pt idx="1445">
                  <c:v>78.423599999999993</c:v>
                </c:pt>
                <c:pt idx="1446">
                  <c:v>78.423599999999993</c:v>
                </c:pt>
                <c:pt idx="1447">
                  <c:v>78.536389999999997</c:v>
                </c:pt>
                <c:pt idx="1448">
                  <c:v>78.536389999999997</c:v>
                </c:pt>
                <c:pt idx="1449">
                  <c:v>78.649180000000001</c:v>
                </c:pt>
                <c:pt idx="1450">
                  <c:v>78.987549999999999</c:v>
                </c:pt>
                <c:pt idx="1451">
                  <c:v>78.987549999999999</c:v>
                </c:pt>
                <c:pt idx="1452">
                  <c:v>78.987549999999999</c:v>
                </c:pt>
                <c:pt idx="1453">
                  <c:v>79.43871</c:v>
                </c:pt>
                <c:pt idx="1454">
                  <c:v>79.551500000000004</c:v>
                </c:pt>
                <c:pt idx="1455">
                  <c:v>79.551500000000004</c:v>
                </c:pt>
                <c:pt idx="1456">
                  <c:v>79.551500000000004</c:v>
                </c:pt>
                <c:pt idx="1457">
                  <c:v>79.551500000000004</c:v>
                </c:pt>
                <c:pt idx="1458">
                  <c:v>79.551500000000004</c:v>
                </c:pt>
                <c:pt idx="1459">
                  <c:v>79.551500000000004</c:v>
                </c:pt>
                <c:pt idx="1460">
                  <c:v>79.551500000000004</c:v>
                </c:pt>
                <c:pt idx="1461">
                  <c:v>79.777079999999998</c:v>
                </c:pt>
                <c:pt idx="1462">
                  <c:v>79.889870000000002</c:v>
                </c:pt>
                <c:pt idx="1463">
                  <c:v>80.679400000000001</c:v>
                </c:pt>
                <c:pt idx="1464">
                  <c:v>80.679400000000001</c:v>
                </c:pt>
                <c:pt idx="1465">
                  <c:v>80.679400000000001</c:v>
                </c:pt>
                <c:pt idx="1466">
                  <c:v>80.679400000000001</c:v>
                </c:pt>
                <c:pt idx="1467">
                  <c:v>80.679400000000001</c:v>
                </c:pt>
                <c:pt idx="1468">
                  <c:v>80.679400000000001</c:v>
                </c:pt>
                <c:pt idx="1469">
                  <c:v>80.904979999999995</c:v>
                </c:pt>
                <c:pt idx="1470">
                  <c:v>80.904979999999995</c:v>
                </c:pt>
                <c:pt idx="1471">
                  <c:v>81.581720000000004</c:v>
                </c:pt>
                <c:pt idx="1472">
                  <c:v>81.807299999999998</c:v>
                </c:pt>
                <c:pt idx="1473">
                  <c:v>81.807299999999998</c:v>
                </c:pt>
                <c:pt idx="1474">
                  <c:v>81.807299999999998</c:v>
                </c:pt>
                <c:pt idx="1475">
                  <c:v>81.807299999999998</c:v>
                </c:pt>
                <c:pt idx="1476">
                  <c:v>82.145669999999996</c:v>
                </c:pt>
                <c:pt idx="1477">
                  <c:v>82.935199999999995</c:v>
                </c:pt>
                <c:pt idx="1478">
                  <c:v>82.935199999999995</c:v>
                </c:pt>
                <c:pt idx="1479">
                  <c:v>82.935199999999995</c:v>
                </c:pt>
                <c:pt idx="1480">
                  <c:v>83.49915</c:v>
                </c:pt>
                <c:pt idx="1481">
                  <c:v>84.063100000000006</c:v>
                </c:pt>
                <c:pt idx="1482">
                  <c:v>84.063100000000006</c:v>
                </c:pt>
                <c:pt idx="1483">
                  <c:v>84.288679999999999</c:v>
                </c:pt>
                <c:pt idx="1484">
                  <c:v>86.318899999999999</c:v>
                </c:pt>
                <c:pt idx="1485">
                  <c:v>87.446799999999996</c:v>
                </c:pt>
                <c:pt idx="1486">
                  <c:v>88.574700000000007</c:v>
                </c:pt>
                <c:pt idx="1487">
                  <c:v>88.574700000000007</c:v>
                </c:pt>
                <c:pt idx="1488">
                  <c:v>88.574700000000007</c:v>
                </c:pt>
                <c:pt idx="1489">
                  <c:v>89.138649999999998</c:v>
                </c:pt>
                <c:pt idx="1490">
                  <c:v>89.702600000000004</c:v>
                </c:pt>
                <c:pt idx="1491">
                  <c:v>89.702600000000004</c:v>
                </c:pt>
                <c:pt idx="1492">
                  <c:v>90.830500000000001</c:v>
                </c:pt>
                <c:pt idx="1493">
                  <c:v>91.958399999999997</c:v>
                </c:pt>
                <c:pt idx="1494">
                  <c:v>94.214200000000005</c:v>
                </c:pt>
                <c:pt idx="1495">
                  <c:v>94.214200000000005</c:v>
                </c:pt>
                <c:pt idx="1496">
                  <c:v>95.342100000000002</c:v>
                </c:pt>
                <c:pt idx="1497">
                  <c:v>96.47</c:v>
                </c:pt>
                <c:pt idx="1498">
                  <c:v>96.47</c:v>
                </c:pt>
                <c:pt idx="1499">
                  <c:v>96.47</c:v>
                </c:pt>
                <c:pt idx="1500">
                  <c:v>97.597899999999996</c:v>
                </c:pt>
                <c:pt idx="1501">
                  <c:v>99.289749999999998</c:v>
                </c:pt>
                <c:pt idx="1502">
                  <c:v>99.853700000000003</c:v>
                </c:pt>
                <c:pt idx="1503">
                  <c:v>100.9816</c:v>
                </c:pt>
                <c:pt idx="1504">
                  <c:v>102.1095</c:v>
                </c:pt>
                <c:pt idx="1505">
                  <c:v>102.1095</c:v>
                </c:pt>
                <c:pt idx="1506">
                  <c:v>102.1095</c:v>
                </c:pt>
                <c:pt idx="1507">
                  <c:v>102.1095</c:v>
                </c:pt>
              </c:numCache>
            </c:numRef>
          </c:xVal>
          <c:yVal>
            <c:numRef>
              <c:f>Snapper!$R$2:$R$1999</c:f>
              <c:numCache>
                <c:formatCode>General</c:formatCode>
                <c:ptCount val="1998"/>
                <c:pt idx="5">
                  <c:v>7.6999999999999999E-2</c:v>
                </c:pt>
                <c:pt idx="6">
                  <c:v>0.08</c:v>
                </c:pt>
                <c:pt idx="7">
                  <c:v>8.5000000000000006E-2</c:v>
                </c:pt>
                <c:pt idx="8">
                  <c:v>8.3000000000000004E-2</c:v>
                </c:pt>
                <c:pt idx="9">
                  <c:v>9.1999999999999998E-2</c:v>
                </c:pt>
                <c:pt idx="10">
                  <c:v>8.5999999999999993E-2</c:v>
                </c:pt>
                <c:pt idx="11">
                  <c:v>9.6000000000000002E-2</c:v>
                </c:pt>
                <c:pt idx="12">
                  <c:v>9.0999999999999998E-2</c:v>
                </c:pt>
                <c:pt idx="13">
                  <c:v>9.2999999999999999E-2</c:v>
                </c:pt>
                <c:pt idx="14">
                  <c:v>8.7999999999999995E-2</c:v>
                </c:pt>
                <c:pt idx="15">
                  <c:v>9.1999999999999998E-2</c:v>
                </c:pt>
                <c:pt idx="16">
                  <c:v>9.5000000000000001E-2</c:v>
                </c:pt>
                <c:pt idx="17">
                  <c:v>9.7000000000000003E-2</c:v>
                </c:pt>
                <c:pt idx="18">
                  <c:v>9.4E-2</c:v>
                </c:pt>
                <c:pt idx="19">
                  <c:v>9.9000000000000005E-2</c:v>
                </c:pt>
                <c:pt idx="20">
                  <c:v>0.104</c:v>
                </c:pt>
                <c:pt idx="21">
                  <c:v>0.104</c:v>
                </c:pt>
                <c:pt idx="22">
                  <c:v>9.9000000000000005E-2</c:v>
                </c:pt>
                <c:pt idx="23">
                  <c:v>9.9000000000000005E-2</c:v>
                </c:pt>
                <c:pt idx="24">
                  <c:v>9.2999999999999999E-2</c:v>
                </c:pt>
                <c:pt idx="25">
                  <c:v>0.1</c:v>
                </c:pt>
                <c:pt idx="26">
                  <c:v>9.9000000000000005E-2</c:v>
                </c:pt>
                <c:pt idx="27">
                  <c:v>0.105</c:v>
                </c:pt>
                <c:pt idx="28">
                  <c:v>0.105</c:v>
                </c:pt>
                <c:pt idx="29">
                  <c:v>0.104</c:v>
                </c:pt>
                <c:pt idx="30">
                  <c:v>0.106</c:v>
                </c:pt>
                <c:pt idx="31">
                  <c:v>0.11</c:v>
                </c:pt>
                <c:pt idx="32">
                  <c:v>0.10100000000000001</c:v>
                </c:pt>
                <c:pt idx="33">
                  <c:v>0.10100000000000001</c:v>
                </c:pt>
                <c:pt idx="34">
                  <c:v>0.09</c:v>
                </c:pt>
                <c:pt idx="35">
                  <c:v>0.10199999999999999</c:v>
                </c:pt>
                <c:pt idx="36">
                  <c:v>0.109</c:v>
                </c:pt>
                <c:pt idx="37">
                  <c:v>0.108</c:v>
                </c:pt>
                <c:pt idx="38">
                  <c:v>0.115</c:v>
                </c:pt>
                <c:pt idx="39">
                  <c:v>0.11600000000000001</c:v>
                </c:pt>
                <c:pt idx="40">
                  <c:v>0.111</c:v>
                </c:pt>
                <c:pt idx="41">
                  <c:v>0.112</c:v>
                </c:pt>
                <c:pt idx="42">
                  <c:v>0.11799999999999999</c:v>
                </c:pt>
                <c:pt idx="43">
                  <c:v>0.11600000000000001</c:v>
                </c:pt>
                <c:pt idx="44">
                  <c:v>0.112</c:v>
                </c:pt>
                <c:pt idx="45">
                  <c:v>0.11600000000000001</c:v>
                </c:pt>
                <c:pt idx="46">
                  <c:v>0.115</c:v>
                </c:pt>
                <c:pt idx="47">
                  <c:v>0.112</c:v>
                </c:pt>
                <c:pt idx="48">
                  <c:v>0.124</c:v>
                </c:pt>
                <c:pt idx="49">
                  <c:v>0.111</c:v>
                </c:pt>
                <c:pt idx="50">
                  <c:v>0.111</c:v>
                </c:pt>
                <c:pt idx="51">
                  <c:v>0.11700000000000001</c:v>
                </c:pt>
                <c:pt idx="52">
                  <c:v>0.11899999999999999</c:v>
                </c:pt>
                <c:pt idx="53">
                  <c:v>0.123</c:v>
                </c:pt>
                <c:pt idx="54">
                  <c:v>0.129</c:v>
                </c:pt>
                <c:pt idx="55">
                  <c:v>0.128</c:v>
                </c:pt>
                <c:pt idx="56">
                  <c:v>0.13100000000000001</c:v>
                </c:pt>
                <c:pt idx="57">
                  <c:v>0.126</c:v>
                </c:pt>
                <c:pt idx="58">
                  <c:v>0.13100000000000001</c:v>
                </c:pt>
                <c:pt idx="59">
                  <c:v>0.129</c:v>
                </c:pt>
                <c:pt idx="60">
                  <c:v>0.13100000000000001</c:v>
                </c:pt>
                <c:pt idx="61">
                  <c:v>0.14399999999999999</c:v>
                </c:pt>
                <c:pt idx="62">
                  <c:v>0.13500000000000001</c:v>
                </c:pt>
                <c:pt idx="63">
                  <c:v>0.14199999999999999</c:v>
                </c:pt>
                <c:pt idx="64">
                  <c:v>0.15</c:v>
                </c:pt>
                <c:pt idx="65">
                  <c:v>0.13800000000000001</c:v>
                </c:pt>
                <c:pt idx="66">
                  <c:v>0.161</c:v>
                </c:pt>
                <c:pt idx="67">
                  <c:v>0.13500000000000001</c:v>
                </c:pt>
                <c:pt idx="68">
                  <c:v>0.15</c:v>
                </c:pt>
                <c:pt idx="69">
                  <c:v>0.153</c:v>
                </c:pt>
                <c:pt idx="70">
                  <c:v>0.157</c:v>
                </c:pt>
                <c:pt idx="71">
                  <c:v>0.16</c:v>
                </c:pt>
                <c:pt idx="72">
                  <c:v>0.13600000000000001</c:v>
                </c:pt>
                <c:pt idx="73">
                  <c:v>0.186</c:v>
                </c:pt>
                <c:pt idx="74">
                  <c:v>0.159</c:v>
                </c:pt>
                <c:pt idx="75">
                  <c:v>0.161</c:v>
                </c:pt>
                <c:pt idx="76">
                  <c:v>0.161</c:v>
                </c:pt>
                <c:pt idx="77">
                  <c:v>0.156</c:v>
                </c:pt>
                <c:pt idx="78">
                  <c:v>0.17799999999999999</c:v>
                </c:pt>
                <c:pt idx="79">
                  <c:v>0.16300000000000001</c:v>
                </c:pt>
                <c:pt idx="80">
                  <c:v>0.2</c:v>
                </c:pt>
                <c:pt idx="81">
                  <c:v>0.16300000000000001</c:v>
                </c:pt>
                <c:pt idx="82">
                  <c:v>0.17100000000000001</c:v>
                </c:pt>
                <c:pt idx="83">
                  <c:v>0.18099999999999999</c:v>
                </c:pt>
                <c:pt idx="84">
                  <c:v>0.17199999999999999</c:v>
                </c:pt>
                <c:pt idx="85">
                  <c:v>0.17299999999999999</c:v>
                </c:pt>
                <c:pt idx="86">
                  <c:v>0.18099999999999999</c:v>
                </c:pt>
                <c:pt idx="87">
                  <c:v>0.15</c:v>
                </c:pt>
                <c:pt idx="88">
                  <c:v>0.17799999999999999</c:v>
                </c:pt>
                <c:pt idx="89">
                  <c:v>0.20100000000000001</c:v>
                </c:pt>
                <c:pt idx="90">
                  <c:v>0.186</c:v>
                </c:pt>
                <c:pt idx="91">
                  <c:v>0.17599999999999999</c:v>
                </c:pt>
                <c:pt idx="92">
                  <c:v>0.186</c:v>
                </c:pt>
                <c:pt idx="93">
                  <c:v>0.18</c:v>
                </c:pt>
                <c:pt idx="94">
                  <c:v>0.182</c:v>
                </c:pt>
                <c:pt idx="95">
                  <c:v>0.20100000000000001</c:v>
                </c:pt>
                <c:pt idx="96">
                  <c:v>0.22500000000000001</c:v>
                </c:pt>
                <c:pt idx="97">
                  <c:v>0.22800000000000001</c:v>
                </c:pt>
                <c:pt idx="98">
                  <c:v>0.19900000000000001</c:v>
                </c:pt>
                <c:pt idx="99">
                  <c:v>0.19400000000000001</c:v>
                </c:pt>
                <c:pt idx="100">
                  <c:v>0.21299999999999999</c:v>
                </c:pt>
                <c:pt idx="101">
                  <c:v>0.19900000000000001</c:v>
                </c:pt>
                <c:pt idx="102">
                  <c:v>0.19600000000000001</c:v>
                </c:pt>
                <c:pt idx="103">
                  <c:v>0.193</c:v>
                </c:pt>
                <c:pt idx="104">
                  <c:v>0.20200000000000001</c:v>
                </c:pt>
                <c:pt idx="105">
                  <c:v>0.20300000000000001</c:v>
                </c:pt>
                <c:pt idx="106">
                  <c:v>0.17499999999999999</c:v>
                </c:pt>
                <c:pt idx="107">
                  <c:v>0.22600000000000001</c:v>
                </c:pt>
                <c:pt idx="108">
                  <c:v>0.20499999999999999</c:v>
                </c:pt>
                <c:pt idx="109">
                  <c:v>0.214</c:v>
                </c:pt>
                <c:pt idx="110">
                  <c:v>0.222</c:v>
                </c:pt>
                <c:pt idx="111">
                  <c:v>0.23200000000000001</c:v>
                </c:pt>
                <c:pt idx="112">
                  <c:v>0.221</c:v>
                </c:pt>
                <c:pt idx="113">
                  <c:v>0.22700000000000001</c:v>
                </c:pt>
                <c:pt idx="114">
                  <c:v>0.23</c:v>
                </c:pt>
                <c:pt idx="115">
                  <c:v>0.21299999999999999</c:v>
                </c:pt>
                <c:pt idx="116">
                  <c:v>0.21299999999999999</c:v>
                </c:pt>
                <c:pt idx="117">
                  <c:v>0.22700000000000001</c:v>
                </c:pt>
                <c:pt idx="118">
                  <c:v>0.23899999999999999</c:v>
                </c:pt>
                <c:pt idx="119">
                  <c:v>0.23899999999999999</c:v>
                </c:pt>
                <c:pt idx="120">
                  <c:v>0.216</c:v>
                </c:pt>
                <c:pt idx="121">
                  <c:v>0.21299999999999999</c:v>
                </c:pt>
                <c:pt idx="122">
                  <c:v>0.26200000000000001</c:v>
                </c:pt>
                <c:pt idx="123">
                  <c:v>0.25800000000000001</c:v>
                </c:pt>
                <c:pt idx="124">
                  <c:v>0.26400000000000001</c:v>
                </c:pt>
                <c:pt idx="125">
                  <c:v>0.25600000000000001</c:v>
                </c:pt>
                <c:pt idx="126">
                  <c:v>0.249</c:v>
                </c:pt>
                <c:pt idx="127">
                  <c:v>0.26800000000000002</c:v>
                </c:pt>
                <c:pt idx="128">
                  <c:v>0.254</c:v>
                </c:pt>
                <c:pt idx="129">
                  <c:v>0.254</c:v>
                </c:pt>
                <c:pt idx="130">
                  <c:v>0.24</c:v>
                </c:pt>
                <c:pt idx="131">
                  <c:v>0.24299999999999999</c:v>
                </c:pt>
                <c:pt idx="132">
                  <c:v>0.25</c:v>
                </c:pt>
                <c:pt idx="133">
                  <c:v>0.28799999999999998</c:v>
                </c:pt>
                <c:pt idx="134">
                  <c:v>0.27200000000000002</c:v>
                </c:pt>
                <c:pt idx="135">
                  <c:v>0.248</c:v>
                </c:pt>
                <c:pt idx="136">
                  <c:v>0.27600000000000002</c:v>
                </c:pt>
                <c:pt idx="137">
                  <c:v>0.30099999999999999</c:v>
                </c:pt>
                <c:pt idx="138">
                  <c:v>0.30199999999999999</c:v>
                </c:pt>
                <c:pt idx="139">
                  <c:v>0.27500000000000002</c:v>
                </c:pt>
                <c:pt idx="140">
                  <c:v>0.28499999999999998</c:v>
                </c:pt>
                <c:pt idx="141">
                  <c:v>0.25800000000000001</c:v>
                </c:pt>
                <c:pt idx="142">
                  <c:v>0.318</c:v>
                </c:pt>
                <c:pt idx="143">
                  <c:v>0.33</c:v>
                </c:pt>
                <c:pt idx="144">
                  <c:v>0.33200000000000002</c:v>
                </c:pt>
                <c:pt idx="145">
                  <c:v>0.31</c:v>
                </c:pt>
                <c:pt idx="146">
                  <c:v>0.307</c:v>
                </c:pt>
                <c:pt idx="147">
                  <c:v>0.29899999999999999</c:v>
                </c:pt>
                <c:pt idx="148">
                  <c:v>0.33700000000000002</c:v>
                </c:pt>
                <c:pt idx="149">
                  <c:v>0.32</c:v>
                </c:pt>
                <c:pt idx="150">
                  <c:v>0.27900000000000003</c:v>
                </c:pt>
                <c:pt idx="151">
                  <c:v>0.31900000000000001</c:v>
                </c:pt>
                <c:pt idx="152">
                  <c:v>0.3</c:v>
                </c:pt>
                <c:pt idx="153">
                  <c:v>0.3</c:v>
                </c:pt>
                <c:pt idx="154">
                  <c:v>0.33</c:v>
                </c:pt>
                <c:pt idx="155">
                  <c:v>0.27800000000000002</c:v>
                </c:pt>
                <c:pt idx="156">
                  <c:v>0.28000000000000003</c:v>
                </c:pt>
                <c:pt idx="157">
                  <c:v>0.3</c:v>
                </c:pt>
                <c:pt idx="158">
                  <c:v>0.28799999999999998</c:v>
                </c:pt>
                <c:pt idx="159">
                  <c:v>0.26</c:v>
                </c:pt>
                <c:pt idx="160">
                  <c:v>0.28999999999999998</c:v>
                </c:pt>
                <c:pt idx="161">
                  <c:v>0.32</c:v>
                </c:pt>
                <c:pt idx="162">
                  <c:v>0.3</c:v>
                </c:pt>
                <c:pt idx="163">
                  <c:v>0.25800000000000001</c:v>
                </c:pt>
                <c:pt idx="164">
                  <c:v>0.3</c:v>
                </c:pt>
                <c:pt idx="165">
                  <c:v>0.35</c:v>
                </c:pt>
                <c:pt idx="166">
                  <c:v>0.27500000000000002</c:v>
                </c:pt>
                <c:pt idx="167">
                  <c:v>0.34399999999999997</c:v>
                </c:pt>
                <c:pt idx="168">
                  <c:v>0.36</c:v>
                </c:pt>
                <c:pt idx="169">
                  <c:v>0.36499999999999999</c:v>
                </c:pt>
                <c:pt idx="170">
                  <c:v>0.3</c:v>
                </c:pt>
                <c:pt idx="171">
                  <c:v>0.3</c:v>
                </c:pt>
                <c:pt idx="172">
                  <c:v>0.33500000000000002</c:v>
                </c:pt>
                <c:pt idx="173">
                  <c:v>0.34799999999999998</c:v>
                </c:pt>
                <c:pt idx="174">
                  <c:v>0.34300000000000003</c:v>
                </c:pt>
                <c:pt idx="175">
                  <c:v>0.35399999999999998</c:v>
                </c:pt>
                <c:pt idx="176">
                  <c:v>0.32300000000000001</c:v>
                </c:pt>
                <c:pt idx="177">
                  <c:v>0.32800000000000001</c:v>
                </c:pt>
                <c:pt idx="178">
                  <c:v>0.32700000000000001</c:v>
                </c:pt>
                <c:pt idx="179">
                  <c:v>0.35599999999999998</c:v>
                </c:pt>
                <c:pt idx="180">
                  <c:v>0.35499999999999998</c:v>
                </c:pt>
                <c:pt idx="181">
                  <c:v>0.314</c:v>
                </c:pt>
                <c:pt idx="182">
                  <c:v>0.36399999999999999</c:v>
                </c:pt>
                <c:pt idx="183">
                  <c:v>0.32400000000000001</c:v>
                </c:pt>
                <c:pt idx="184">
                  <c:v>0.38600000000000001</c:v>
                </c:pt>
                <c:pt idx="185">
                  <c:v>0.35</c:v>
                </c:pt>
                <c:pt idx="186">
                  <c:v>0.35899999999999999</c:v>
                </c:pt>
                <c:pt idx="187">
                  <c:v>0.35</c:v>
                </c:pt>
                <c:pt idx="188">
                  <c:v>0.35599999999999998</c:v>
                </c:pt>
                <c:pt idx="189">
                  <c:v>0.31</c:v>
                </c:pt>
                <c:pt idx="190">
                  <c:v>0.30499999999999999</c:v>
                </c:pt>
                <c:pt idx="191">
                  <c:v>0.37</c:v>
                </c:pt>
                <c:pt idx="192">
                  <c:v>0.308</c:v>
                </c:pt>
                <c:pt idx="193">
                  <c:v>0.35</c:v>
                </c:pt>
                <c:pt idx="194">
                  <c:v>0.35</c:v>
                </c:pt>
                <c:pt idx="195">
                  <c:v>0.35</c:v>
                </c:pt>
                <c:pt idx="196">
                  <c:v>0.34</c:v>
                </c:pt>
                <c:pt idx="197">
                  <c:v>0.39</c:v>
                </c:pt>
                <c:pt idx="198">
                  <c:v>0.34</c:v>
                </c:pt>
                <c:pt idx="199">
                  <c:v>0.4</c:v>
                </c:pt>
                <c:pt idx="200">
                  <c:v>0.4</c:v>
                </c:pt>
                <c:pt idx="201">
                  <c:v>0.3</c:v>
                </c:pt>
                <c:pt idx="202">
                  <c:v>0.28799999999999998</c:v>
                </c:pt>
                <c:pt idx="203">
                  <c:v>0.43</c:v>
                </c:pt>
                <c:pt idx="204">
                  <c:v>0.3</c:v>
                </c:pt>
                <c:pt idx="205">
                  <c:v>0.375</c:v>
                </c:pt>
                <c:pt idx="206">
                  <c:v>0.37</c:v>
                </c:pt>
                <c:pt idx="207">
                  <c:v>0.371</c:v>
                </c:pt>
                <c:pt idx="208">
                  <c:v>0.32700000000000001</c:v>
                </c:pt>
                <c:pt idx="209">
                  <c:v>0.36499999999999999</c:v>
                </c:pt>
                <c:pt idx="210">
                  <c:v>0.42</c:v>
                </c:pt>
                <c:pt idx="211">
                  <c:v>0.379</c:v>
                </c:pt>
                <c:pt idx="212">
                  <c:v>0.41</c:v>
                </c:pt>
                <c:pt idx="213">
                  <c:v>0.39300000000000002</c:v>
                </c:pt>
                <c:pt idx="214">
                  <c:v>0.39500000000000002</c:v>
                </c:pt>
                <c:pt idx="215">
                  <c:v>0.4</c:v>
                </c:pt>
                <c:pt idx="216">
                  <c:v>0.377</c:v>
                </c:pt>
                <c:pt idx="217">
                  <c:v>0.35</c:v>
                </c:pt>
                <c:pt idx="218">
                  <c:v>0.5</c:v>
                </c:pt>
                <c:pt idx="219">
                  <c:v>0.32500000000000001</c:v>
                </c:pt>
                <c:pt idx="220">
                  <c:v>0.32500000000000001</c:v>
                </c:pt>
                <c:pt idx="221">
                  <c:v>0.435</c:v>
                </c:pt>
                <c:pt idx="222">
                  <c:v>0.4</c:v>
                </c:pt>
                <c:pt idx="223">
                  <c:v>0.505</c:v>
                </c:pt>
                <c:pt idx="224">
                  <c:v>0.36599999999999999</c:v>
                </c:pt>
                <c:pt idx="225">
                  <c:v>0.35</c:v>
                </c:pt>
                <c:pt idx="226">
                  <c:v>0.312</c:v>
                </c:pt>
                <c:pt idx="227">
                  <c:v>0.53</c:v>
                </c:pt>
                <c:pt idx="228">
                  <c:v>0.34</c:v>
                </c:pt>
                <c:pt idx="229">
                  <c:v>0.41</c:v>
                </c:pt>
                <c:pt idx="230">
                  <c:v>0.35</c:v>
                </c:pt>
                <c:pt idx="231">
                  <c:v>0.27500000000000002</c:v>
                </c:pt>
                <c:pt idx="232">
                  <c:v>0.40500000000000003</c:v>
                </c:pt>
                <c:pt idx="233">
                  <c:v>0.45</c:v>
                </c:pt>
                <c:pt idx="234">
                  <c:v>0.36399999999999999</c:v>
                </c:pt>
                <c:pt idx="235">
                  <c:v>0.42399999999999999</c:v>
                </c:pt>
                <c:pt idx="236">
                  <c:v>0.40100000000000002</c:v>
                </c:pt>
                <c:pt idx="237">
                  <c:v>0.41</c:v>
                </c:pt>
                <c:pt idx="238">
                  <c:v>0.41299999999999998</c:v>
                </c:pt>
                <c:pt idx="239">
                  <c:v>0.44600000000000001</c:v>
                </c:pt>
                <c:pt idx="240">
                  <c:v>0.4</c:v>
                </c:pt>
                <c:pt idx="241">
                  <c:v>0.44900000000000001</c:v>
                </c:pt>
                <c:pt idx="242">
                  <c:v>0.39800000000000002</c:v>
                </c:pt>
                <c:pt idx="243">
                  <c:v>0.40500000000000003</c:v>
                </c:pt>
                <c:pt idx="244">
                  <c:v>0.41599999999999998</c:v>
                </c:pt>
                <c:pt idx="245">
                  <c:v>0.435</c:v>
                </c:pt>
                <c:pt idx="246">
                  <c:v>0.41</c:v>
                </c:pt>
                <c:pt idx="247">
                  <c:v>0.44500000000000001</c:v>
                </c:pt>
                <c:pt idx="248">
                  <c:v>0.42499999999999999</c:v>
                </c:pt>
                <c:pt idx="249">
                  <c:v>0.5</c:v>
                </c:pt>
                <c:pt idx="250">
                  <c:v>0.41299999999999998</c:v>
                </c:pt>
                <c:pt idx="251">
                  <c:v>0.5</c:v>
                </c:pt>
                <c:pt idx="252">
                  <c:v>0.46</c:v>
                </c:pt>
                <c:pt idx="253">
                  <c:v>0.47</c:v>
                </c:pt>
                <c:pt idx="254">
                  <c:v>0.44</c:v>
                </c:pt>
                <c:pt idx="255">
                  <c:v>0.46</c:v>
                </c:pt>
                <c:pt idx="256">
                  <c:v>0.44</c:v>
                </c:pt>
                <c:pt idx="257">
                  <c:v>0.39400000000000002</c:v>
                </c:pt>
                <c:pt idx="258">
                  <c:v>0.47499999999999998</c:v>
                </c:pt>
                <c:pt idx="259">
                  <c:v>0.44</c:v>
                </c:pt>
                <c:pt idx="260">
                  <c:v>0.45</c:v>
                </c:pt>
                <c:pt idx="261">
                  <c:v>0.43</c:v>
                </c:pt>
                <c:pt idx="262">
                  <c:v>0.46500000000000002</c:v>
                </c:pt>
                <c:pt idx="263">
                  <c:v>0.35799999999999998</c:v>
                </c:pt>
                <c:pt idx="264">
                  <c:v>0.434</c:v>
                </c:pt>
                <c:pt idx="265">
                  <c:v>0.44800000000000001</c:v>
                </c:pt>
                <c:pt idx="266">
                  <c:v>0.438</c:v>
                </c:pt>
                <c:pt idx="267">
                  <c:v>0.31</c:v>
                </c:pt>
                <c:pt idx="268">
                  <c:v>0.46</c:v>
                </c:pt>
                <c:pt idx="269">
                  <c:v>0.41499999999999998</c:v>
                </c:pt>
                <c:pt idx="270">
                  <c:v>0.45200000000000001</c:v>
                </c:pt>
                <c:pt idx="271">
                  <c:v>0.47</c:v>
                </c:pt>
                <c:pt idx="272">
                  <c:v>0.45200000000000001</c:v>
                </c:pt>
                <c:pt idx="273">
                  <c:v>0.41499999999999998</c:v>
                </c:pt>
                <c:pt idx="274">
                  <c:v>0.45500000000000002</c:v>
                </c:pt>
                <c:pt idx="275">
                  <c:v>0.432</c:v>
                </c:pt>
                <c:pt idx="276">
                  <c:v>0.48199999999999998</c:v>
                </c:pt>
                <c:pt idx="277">
                  <c:v>0.42299999999999999</c:v>
                </c:pt>
                <c:pt idx="278">
                  <c:v>0.58799999999999997</c:v>
                </c:pt>
                <c:pt idx="279">
                  <c:v>0.46</c:v>
                </c:pt>
                <c:pt idx="280">
                  <c:v>0.45900000000000002</c:v>
                </c:pt>
                <c:pt idx="281">
                  <c:v>0.51</c:v>
                </c:pt>
                <c:pt idx="282">
                  <c:v>0.54</c:v>
                </c:pt>
                <c:pt idx="283">
                  <c:v>0.40400000000000003</c:v>
                </c:pt>
                <c:pt idx="284">
                  <c:v>0.46500000000000002</c:v>
                </c:pt>
                <c:pt idx="285">
                  <c:v>0.442</c:v>
                </c:pt>
                <c:pt idx="286">
                  <c:v>0.47</c:v>
                </c:pt>
                <c:pt idx="287">
                  <c:v>0.44</c:v>
                </c:pt>
                <c:pt idx="288">
                  <c:v>0.44</c:v>
                </c:pt>
                <c:pt idx="289">
                  <c:v>0.45200000000000001</c:v>
                </c:pt>
                <c:pt idx="290">
                  <c:v>0.59</c:v>
                </c:pt>
                <c:pt idx="291">
                  <c:v>0.55500000000000005</c:v>
                </c:pt>
                <c:pt idx="292">
                  <c:v>0.46</c:v>
                </c:pt>
                <c:pt idx="293">
                  <c:v>0.41599999999999998</c:v>
                </c:pt>
                <c:pt idx="294">
                  <c:v>0.46500000000000002</c:v>
                </c:pt>
                <c:pt idx="295">
                  <c:v>0.48799999999999999</c:v>
                </c:pt>
                <c:pt idx="296">
                  <c:v>1.2549999999999999</c:v>
                </c:pt>
                <c:pt idx="297">
                  <c:v>0.40799999999999997</c:v>
                </c:pt>
                <c:pt idx="298">
                  <c:v>0.47199999999999998</c:v>
                </c:pt>
                <c:pt idx="299">
                  <c:v>0.45</c:v>
                </c:pt>
                <c:pt idx="300">
                  <c:v>0.54</c:v>
                </c:pt>
                <c:pt idx="301">
                  <c:v>0.51</c:v>
                </c:pt>
                <c:pt idx="302">
                  <c:v>0.48499999999999999</c:v>
                </c:pt>
                <c:pt idx="303">
                  <c:v>0.52500000000000002</c:v>
                </c:pt>
                <c:pt idx="304">
                  <c:v>0.48699999999999999</c:v>
                </c:pt>
                <c:pt idx="305">
                  <c:v>0.5</c:v>
                </c:pt>
                <c:pt idx="306">
                  <c:v>0.51500000000000001</c:v>
                </c:pt>
                <c:pt idx="307">
                  <c:v>0.432</c:v>
                </c:pt>
                <c:pt idx="308">
                  <c:v>0.54</c:v>
                </c:pt>
                <c:pt idx="309">
                  <c:v>0.47899999999999998</c:v>
                </c:pt>
                <c:pt idx="310">
                  <c:v>0.51</c:v>
                </c:pt>
                <c:pt idx="311">
                  <c:v>0.51200000000000001</c:v>
                </c:pt>
                <c:pt idx="312">
                  <c:v>0.55000000000000004</c:v>
                </c:pt>
                <c:pt idx="313">
                  <c:v>0.50700000000000001</c:v>
                </c:pt>
                <c:pt idx="314">
                  <c:v>0.48799999999999999</c:v>
                </c:pt>
                <c:pt idx="315">
                  <c:v>0.52300000000000002</c:v>
                </c:pt>
                <c:pt idx="316">
                  <c:v>0.56000000000000005</c:v>
                </c:pt>
                <c:pt idx="317">
                  <c:v>0.56000000000000005</c:v>
                </c:pt>
                <c:pt idx="318">
                  <c:v>0.45</c:v>
                </c:pt>
                <c:pt idx="319">
                  <c:v>0.55000000000000004</c:v>
                </c:pt>
                <c:pt idx="320">
                  <c:v>0.502</c:v>
                </c:pt>
                <c:pt idx="321">
                  <c:v>0.54600000000000004</c:v>
                </c:pt>
                <c:pt idx="322">
                  <c:v>5.8000000000000003E-2</c:v>
                </c:pt>
                <c:pt idx="323">
                  <c:v>0.44500000000000001</c:v>
                </c:pt>
                <c:pt idx="324">
                  <c:v>0.5</c:v>
                </c:pt>
                <c:pt idx="325">
                  <c:v>0.65</c:v>
                </c:pt>
                <c:pt idx="326">
                  <c:v>0.56999999999999995</c:v>
                </c:pt>
                <c:pt idx="327">
                  <c:v>0.59</c:v>
                </c:pt>
                <c:pt idx="328">
                  <c:v>0.53</c:v>
                </c:pt>
                <c:pt idx="329">
                  <c:v>0.59</c:v>
                </c:pt>
                <c:pt idx="330">
                  <c:v>0.625</c:v>
                </c:pt>
                <c:pt idx="331">
                  <c:v>0.505</c:v>
                </c:pt>
                <c:pt idx="332">
                  <c:v>0.73499999999999999</c:v>
                </c:pt>
                <c:pt idx="333">
                  <c:v>0.44500000000000001</c:v>
                </c:pt>
                <c:pt idx="334">
                  <c:v>0.6</c:v>
                </c:pt>
                <c:pt idx="335">
                  <c:v>0.49199999999999999</c:v>
                </c:pt>
                <c:pt idx="336">
                  <c:v>0.56499999999999995</c:v>
                </c:pt>
                <c:pt idx="337">
                  <c:v>0.54500000000000004</c:v>
                </c:pt>
                <c:pt idx="338">
                  <c:v>0.55000000000000004</c:v>
                </c:pt>
                <c:pt idx="339">
                  <c:v>0.48</c:v>
                </c:pt>
                <c:pt idx="340">
                  <c:v>0.436</c:v>
                </c:pt>
                <c:pt idx="341">
                  <c:v>0.52</c:v>
                </c:pt>
                <c:pt idx="342">
                  <c:v>0.59499999999999997</c:v>
                </c:pt>
                <c:pt idx="343">
                  <c:v>0.59</c:v>
                </c:pt>
                <c:pt idx="344">
                  <c:v>0.55000000000000004</c:v>
                </c:pt>
                <c:pt idx="345">
                  <c:v>0.45</c:v>
                </c:pt>
                <c:pt idx="346">
                  <c:v>0.56000000000000005</c:v>
                </c:pt>
                <c:pt idx="347">
                  <c:v>0.59499999999999997</c:v>
                </c:pt>
                <c:pt idx="348">
                  <c:v>0.56999999999999995</c:v>
                </c:pt>
                <c:pt idx="349">
                  <c:v>0.49399999999999999</c:v>
                </c:pt>
                <c:pt idx="350">
                  <c:v>0.59</c:v>
                </c:pt>
                <c:pt idx="351">
                  <c:v>0.56899999999999995</c:v>
                </c:pt>
                <c:pt idx="352">
                  <c:v>0.62</c:v>
                </c:pt>
                <c:pt idx="353">
                  <c:v>0.62</c:v>
                </c:pt>
                <c:pt idx="354">
                  <c:v>0.59199999999999997</c:v>
                </c:pt>
                <c:pt idx="355">
                  <c:v>0.54500000000000004</c:v>
                </c:pt>
                <c:pt idx="356">
                  <c:v>0.55600000000000005</c:v>
                </c:pt>
                <c:pt idx="357">
                  <c:v>0.60499999999999998</c:v>
                </c:pt>
                <c:pt idx="358">
                  <c:v>0.58599999999999997</c:v>
                </c:pt>
                <c:pt idx="359">
                  <c:v>0.67</c:v>
                </c:pt>
                <c:pt idx="360">
                  <c:v>0.60099999999999998</c:v>
                </c:pt>
                <c:pt idx="361">
                  <c:v>0.67300000000000004</c:v>
                </c:pt>
                <c:pt idx="362">
                  <c:v>0.55000000000000004</c:v>
                </c:pt>
                <c:pt idx="363">
                  <c:v>0.63</c:v>
                </c:pt>
                <c:pt idx="364">
                  <c:v>0.59</c:v>
                </c:pt>
                <c:pt idx="365">
                  <c:v>0.58499999999999996</c:v>
                </c:pt>
                <c:pt idx="366">
                  <c:v>0.64</c:v>
                </c:pt>
                <c:pt idx="367">
                  <c:v>0.65500000000000003</c:v>
                </c:pt>
                <c:pt idx="368">
                  <c:v>0.625</c:v>
                </c:pt>
                <c:pt idx="369">
                  <c:v>0.57999999999999996</c:v>
                </c:pt>
                <c:pt idx="370">
                  <c:v>0.67</c:v>
                </c:pt>
                <c:pt idx="371">
                  <c:v>0.65</c:v>
                </c:pt>
                <c:pt idx="372">
                  <c:v>0.6</c:v>
                </c:pt>
                <c:pt idx="373">
                  <c:v>0.69</c:v>
                </c:pt>
                <c:pt idx="374">
                  <c:v>0.59499999999999997</c:v>
                </c:pt>
                <c:pt idx="375">
                  <c:v>0.56000000000000005</c:v>
                </c:pt>
                <c:pt idx="376">
                  <c:v>0.56000000000000005</c:v>
                </c:pt>
                <c:pt idx="377">
                  <c:v>0.61699999999999999</c:v>
                </c:pt>
                <c:pt idx="378">
                  <c:v>0.54</c:v>
                </c:pt>
                <c:pt idx="379">
                  <c:v>0.54500000000000004</c:v>
                </c:pt>
                <c:pt idx="380">
                  <c:v>0.59499999999999997</c:v>
                </c:pt>
                <c:pt idx="381">
                  <c:v>0.62</c:v>
                </c:pt>
                <c:pt idx="382">
                  <c:v>0.52</c:v>
                </c:pt>
                <c:pt idx="383">
                  <c:v>0.48</c:v>
                </c:pt>
                <c:pt idx="384">
                  <c:v>0.6</c:v>
                </c:pt>
                <c:pt idx="385">
                  <c:v>0.55900000000000005</c:v>
                </c:pt>
                <c:pt idx="386">
                  <c:v>0.67</c:v>
                </c:pt>
                <c:pt idx="387">
                  <c:v>0.6</c:v>
                </c:pt>
                <c:pt idx="388">
                  <c:v>0.53800000000000003</c:v>
                </c:pt>
                <c:pt idx="389">
                  <c:v>0.6</c:v>
                </c:pt>
                <c:pt idx="390">
                  <c:v>0.60499999999999998</c:v>
                </c:pt>
                <c:pt idx="391">
                  <c:v>0.5</c:v>
                </c:pt>
                <c:pt idx="392">
                  <c:v>0.61499999999999999</c:v>
                </c:pt>
                <c:pt idx="393">
                  <c:v>0.59499999999999997</c:v>
                </c:pt>
                <c:pt idx="394">
                  <c:v>0.52</c:v>
                </c:pt>
                <c:pt idx="395">
                  <c:v>0.58499999999999996</c:v>
                </c:pt>
                <c:pt idx="396">
                  <c:v>0.52800000000000002</c:v>
                </c:pt>
                <c:pt idx="397">
                  <c:v>0.52400000000000002</c:v>
                </c:pt>
                <c:pt idx="398">
                  <c:v>0.622</c:v>
                </c:pt>
                <c:pt idx="399">
                  <c:v>0.59</c:v>
                </c:pt>
                <c:pt idx="400">
                  <c:v>0.69699999999999995</c:v>
                </c:pt>
                <c:pt idx="401">
                  <c:v>0.69</c:v>
                </c:pt>
                <c:pt idx="402">
                  <c:v>0.56000000000000005</c:v>
                </c:pt>
                <c:pt idx="403">
                  <c:v>0.55000000000000004</c:v>
                </c:pt>
                <c:pt idx="404">
                  <c:v>0.54800000000000004</c:v>
                </c:pt>
                <c:pt idx="405">
                  <c:v>0.59</c:v>
                </c:pt>
                <c:pt idx="406">
                  <c:v>0.53700000000000003</c:v>
                </c:pt>
                <c:pt idx="407">
                  <c:v>0.65500000000000003</c:v>
                </c:pt>
                <c:pt idx="408">
                  <c:v>0.67</c:v>
                </c:pt>
                <c:pt idx="409">
                  <c:v>0.7</c:v>
                </c:pt>
                <c:pt idx="410">
                  <c:v>0.63</c:v>
                </c:pt>
                <c:pt idx="411">
                  <c:v>0.72</c:v>
                </c:pt>
                <c:pt idx="412">
                  <c:v>0.56999999999999995</c:v>
                </c:pt>
                <c:pt idx="413">
                  <c:v>0.8</c:v>
                </c:pt>
                <c:pt idx="414">
                  <c:v>0.375</c:v>
                </c:pt>
                <c:pt idx="415">
                  <c:v>0.66</c:v>
                </c:pt>
                <c:pt idx="416">
                  <c:v>0.58799999999999997</c:v>
                </c:pt>
                <c:pt idx="417">
                  <c:v>0.66</c:v>
                </c:pt>
                <c:pt idx="418">
                  <c:v>0.58799999999999997</c:v>
                </c:pt>
                <c:pt idx="419">
                  <c:v>0.7</c:v>
                </c:pt>
                <c:pt idx="420">
                  <c:v>0.65500000000000003</c:v>
                </c:pt>
                <c:pt idx="421">
                  <c:v>0.55400000000000005</c:v>
                </c:pt>
                <c:pt idx="422">
                  <c:v>0.67500000000000004</c:v>
                </c:pt>
                <c:pt idx="423">
                  <c:v>0.75</c:v>
                </c:pt>
                <c:pt idx="424">
                  <c:v>0.7</c:v>
                </c:pt>
                <c:pt idx="425">
                  <c:v>0.63500000000000001</c:v>
                </c:pt>
                <c:pt idx="426">
                  <c:v>0.6</c:v>
                </c:pt>
                <c:pt idx="427">
                  <c:v>0.62</c:v>
                </c:pt>
                <c:pt idx="428">
                  <c:v>0.53200000000000003</c:v>
                </c:pt>
                <c:pt idx="429">
                  <c:v>0.65</c:v>
                </c:pt>
                <c:pt idx="430">
                  <c:v>0.57999999999999996</c:v>
                </c:pt>
                <c:pt idx="431">
                  <c:v>0.68</c:v>
                </c:pt>
                <c:pt idx="432">
                  <c:v>0.77</c:v>
                </c:pt>
                <c:pt idx="433">
                  <c:v>0.60499999999999998</c:v>
                </c:pt>
                <c:pt idx="434">
                  <c:v>0.67</c:v>
                </c:pt>
                <c:pt idx="435">
                  <c:v>0.7</c:v>
                </c:pt>
                <c:pt idx="436">
                  <c:v>0.63500000000000001</c:v>
                </c:pt>
                <c:pt idx="437">
                  <c:v>0.68500000000000005</c:v>
                </c:pt>
                <c:pt idx="438">
                  <c:v>0.66100000000000003</c:v>
                </c:pt>
                <c:pt idx="439">
                  <c:v>0.65800000000000003</c:v>
                </c:pt>
                <c:pt idx="440">
                  <c:v>0.67</c:v>
                </c:pt>
                <c:pt idx="441">
                  <c:v>0.62</c:v>
                </c:pt>
                <c:pt idx="442">
                  <c:v>0.72</c:v>
                </c:pt>
                <c:pt idx="443">
                  <c:v>0.68400000000000005</c:v>
                </c:pt>
                <c:pt idx="444">
                  <c:v>0.71</c:v>
                </c:pt>
                <c:pt idx="445">
                  <c:v>0.71</c:v>
                </c:pt>
                <c:pt idx="446">
                  <c:v>0.71499999999999997</c:v>
                </c:pt>
                <c:pt idx="447">
                  <c:v>0.8</c:v>
                </c:pt>
                <c:pt idx="448">
                  <c:v>0.56599999999999995</c:v>
                </c:pt>
                <c:pt idx="449">
                  <c:v>0.55000000000000004</c:v>
                </c:pt>
                <c:pt idx="450">
                  <c:v>0.65</c:v>
                </c:pt>
                <c:pt idx="451">
                  <c:v>0.7</c:v>
                </c:pt>
                <c:pt idx="452">
                  <c:v>0.69</c:v>
                </c:pt>
                <c:pt idx="453">
                  <c:v>0.78</c:v>
                </c:pt>
                <c:pt idx="454">
                  <c:v>0.65</c:v>
                </c:pt>
                <c:pt idx="455">
                  <c:v>0.7</c:v>
                </c:pt>
                <c:pt idx="456">
                  <c:v>0.78</c:v>
                </c:pt>
                <c:pt idx="457">
                  <c:v>0.8</c:v>
                </c:pt>
                <c:pt idx="458">
                  <c:v>0.73499999999999999</c:v>
                </c:pt>
                <c:pt idx="459">
                  <c:v>0.8</c:v>
                </c:pt>
                <c:pt idx="460">
                  <c:v>0.61499999999999999</c:v>
                </c:pt>
                <c:pt idx="461">
                  <c:v>0.69</c:v>
                </c:pt>
                <c:pt idx="462">
                  <c:v>0.7</c:v>
                </c:pt>
                <c:pt idx="463">
                  <c:v>0.72499999999999998</c:v>
                </c:pt>
                <c:pt idx="464">
                  <c:v>0.63</c:v>
                </c:pt>
                <c:pt idx="465">
                  <c:v>0.74</c:v>
                </c:pt>
                <c:pt idx="466">
                  <c:v>0.64600000000000002</c:v>
                </c:pt>
                <c:pt idx="467">
                  <c:v>0.83</c:v>
                </c:pt>
                <c:pt idx="468">
                  <c:v>0.8</c:v>
                </c:pt>
                <c:pt idx="469">
                  <c:v>0.74099999999999999</c:v>
                </c:pt>
                <c:pt idx="470">
                  <c:v>0.74</c:v>
                </c:pt>
                <c:pt idx="471">
                  <c:v>0.76</c:v>
                </c:pt>
                <c:pt idx="472">
                  <c:v>0.72499999999999998</c:v>
                </c:pt>
                <c:pt idx="473">
                  <c:v>0.76400000000000001</c:v>
                </c:pt>
                <c:pt idx="474">
                  <c:v>0.76500000000000001</c:v>
                </c:pt>
                <c:pt idx="475">
                  <c:v>0.8</c:v>
                </c:pt>
                <c:pt idx="476">
                  <c:v>0.79</c:v>
                </c:pt>
                <c:pt idx="477">
                  <c:v>0.76500000000000001</c:v>
                </c:pt>
                <c:pt idx="478">
                  <c:v>0.70799999999999996</c:v>
                </c:pt>
                <c:pt idx="479">
                  <c:v>0.8</c:v>
                </c:pt>
                <c:pt idx="480">
                  <c:v>0.745</c:v>
                </c:pt>
                <c:pt idx="481">
                  <c:v>0.72499999999999998</c:v>
                </c:pt>
                <c:pt idx="482">
                  <c:v>0.92</c:v>
                </c:pt>
                <c:pt idx="483">
                  <c:v>0.67500000000000004</c:v>
                </c:pt>
                <c:pt idx="484">
                  <c:v>0.86699999999999999</c:v>
                </c:pt>
                <c:pt idx="485">
                  <c:v>0.79500000000000004</c:v>
                </c:pt>
                <c:pt idx="486">
                  <c:v>0.7</c:v>
                </c:pt>
                <c:pt idx="487">
                  <c:v>0.72</c:v>
                </c:pt>
                <c:pt idx="488">
                  <c:v>0.67800000000000005</c:v>
                </c:pt>
                <c:pt idx="489">
                  <c:v>0.73</c:v>
                </c:pt>
                <c:pt idx="490">
                  <c:v>0.89</c:v>
                </c:pt>
                <c:pt idx="491">
                  <c:v>0.7</c:v>
                </c:pt>
                <c:pt idx="492">
                  <c:v>0.67500000000000004</c:v>
                </c:pt>
                <c:pt idx="493">
                  <c:v>0.84</c:v>
                </c:pt>
                <c:pt idx="494">
                  <c:v>0.85</c:v>
                </c:pt>
                <c:pt idx="495">
                  <c:v>0.79</c:v>
                </c:pt>
                <c:pt idx="496">
                  <c:v>0.85</c:v>
                </c:pt>
                <c:pt idx="497">
                  <c:v>0.78500000000000003</c:v>
                </c:pt>
                <c:pt idx="498">
                  <c:v>0.72899999999999998</c:v>
                </c:pt>
                <c:pt idx="499">
                  <c:v>0.84</c:v>
                </c:pt>
                <c:pt idx="500">
                  <c:v>0.86</c:v>
                </c:pt>
                <c:pt idx="501">
                  <c:v>0.79100000000000004</c:v>
                </c:pt>
                <c:pt idx="502">
                  <c:v>0.81</c:v>
                </c:pt>
                <c:pt idx="503">
                  <c:v>0.93500000000000005</c:v>
                </c:pt>
                <c:pt idx="504">
                  <c:v>0.71799999999999997</c:v>
                </c:pt>
                <c:pt idx="505">
                  <c:v>0.93</c:v>
                </c:pt>
                <c:pt idx="506">
                  <c:v>0.60499999999999998</c:v>
                </c:pt>
                <c:pt idx="507">
                  <c:v>0.92</c:v>
                </c:pt>
                <c:pt idx="508">
                  <c:v>0.8</c:v>
                </c:pt>
                <c:pt idx="509">
                  <c:v>0.875</c:v>
                </c:pt>
                <c:pt idx="510">
                  <c:v>0.89</c:v>
                </c:pt>
                <c:pt idx="511">
                  <c:v>1</c:v>
                </c:pt>
                <c:pt idx="512">
                  <c:v>0.89</c:v>
                </c:pt>
                <c:pt idx="513">
                  <c:v>0.78800000000000003</c:v>
                </c:pt>
                <c:pt idx="514">
                  <c:v>0.91</c:v>
                </c:pt>
                <c:pt idx="515">
                  <c:v>0.86</c:v>
                </c:pt>
                <c:pt idx="516">
                  <c:v>0.84</c:v>
                </c:pt>
                <c:pt idx="517">
                  <c:v>0.8</c:v>
                </c:pt>
                <c:pt idx="518">
                  <c:v>1.1499999999999999</c:v>
                </c:pt>
                <c:pt idx="519">
                  <c:v>0.89500000000000002</c:v>
                </c:pt>
                <c:pt idx="520">
                  <c:v>0.9</c:v>
                </c:pt>
                <c:pt idx="521">
                  <c:v>0.90400000000000003</c:v>
                </c:pt>
                <c:pt idx="522">
                  <c:v>0.83</c:v>
                </c:pt>
                <c:pt idx="523">
                  <c:v>0.90400000000000003</c:v>
                </c:pt>
                <c:pt idx="524">
                  <c:v>0.92</c:v>
                </c:pt>
                <c:pt idx="525">
                  <c:v>0.93</c:v>
                </c:pt>
                <c:pt idx="526">
                  <c:v>0.99</c:v>
                </c:pt>
                <c:pt idx="527">
                  <c:v>0.95499999999999996</c:v>
                </c:pt>
                <c:pt idx="528">
                  <c:v>0.89500000000000002</c:v>
                </c:pt>
                <c:pt idx="529">
                  <c:v>0.89</c:v>
                </c:pt>
                <c:pt idx="530">
                  <c:v>0.96</c:v>
                </c:pt>
                <c:pt idx="531">
                  <c:v>0.99</c:v>
                </c:pt>
                <c:pt idx="532">
                  <c:v>0.90500000000000003</c:v>
                </c:pt>
                <c:pt idx="533">
                  <c:v>1.03</c:v>
                </c:pt>
                <c:pt idx="534">
                  <c:v>0.86</c:v>
                </c:pt>
                <c:pt idx="535">
                  <c:v>0.91500000000000004</c:v>
                </c:pt>
                <c:pt idx="536">
                  <c:v>0.93</c:v>
                </c:pt>
                <c:pt idx="537">
                  <c:v>0.93</c:v>
                </c:pt>
                <c:pt idx="538">
                  <c:v>0.99</c:v>
                </c:pt>
                <c:pt idx="539">
                  <c:v>0.88500000000000001</c:v>
                </c:pt>
                <c:pt idx="540">
                  <c:v>0.82</c:v>
                </c:pt>
                <c:pt idx="541">
                  <c:v>0.92500000000000004</c:v>
                </c:pt>
                <c:pt idx="542">
                  <c:v>0.93</c:v>
                </c:pt>
                <c:pt idx="543">
                  <c:v>0.98</c:v>
                </c:pt>
                <c:pt idx="544">
                  <c:v>0.87</c:v>
                </c:pt>
                <c:pt idx="545">
                  <c:v>0.88500000000000001</c:v>
                </c:pt>
                <c:pt idx="546">
                  <c:v>0.96</c:v>
                </c:pt>
                <c:pt idx="547">
                  <c:v>0.9</c:v>
                </c:pt>
                <c:pt idx="548">
                  <c:v>0.94</c:v>
                </c:pt>
                <c:pt idx="549">
                  <c:v>0.93300000000000005</c:v>
                </c:pt>
                <c:pt idx="550">
                  <c:v>0.89</c:v>
                </c:pt>
                <c:pt idx="551">
                  <c:v>0.94499999999999995</c:v>
                </c:pt>
                <c:pt idx="552">
                  <c:v>0.91500000000000004</c:v>
                </c:pt>
                <c:pt idx="553">
                  <c:v>0.82399999999999995</c:v>
                </c:pt>
                <c:pt idx="554">
                  <c:v>0.874</c:v>
                </c:pt>
                <c:pt idx="555">
                  <c:v>0.94499999999999995</c:v>
                </c:pt>
                <c:pt idx="556">
                  <c:v>0.86</c:v>
                </c:pt>
                <c:pt idx="557">
                  <c:v>1.006</c:v>
                </c:pt>
                <c:pt idx="558">
                  <c:v>0.93500000000000005</c:v>
                </c:pt>
                <c:pt idx="559">
                  <c:v>1.88</c:v>
                </c:pt>
                <c:pt idx="560">
                  <c:v>1</c:v>
                </c:pt>
                <c:pt idx="561">
                  <c:v>0.99</c:v>
                </c:pt>
                <c:pt idx="562">
                  <c:v>1.07</c:v>
                </c:pt>
                <c:pt idx="563">
                  <c:v>0.91</c:v>
                </c:pt>
                <c:pt idx="564">
                  <c:v>1.1000000000000001</c:v>
                </c:pt>
                <c:pt idx="565">
                  <c:v>0.9</c:v>
                </c:pt>
                <c:pt idx="566">
                  <c:v>1.04</c:v>
                </c:pt>
                <c:pt idx="567">
                  <c:v>1.0149999999999999</c:v>
                </c:pt>
                <c:pt idx="568">
                  <c:v>1.1299999999999999</c:v>
                </c:pt>
                <c:pt idx="569">
                  <c:v>0.88</c:v>
                </c:pt>
                <c:pt idx="570">
                  <c:v>0.92500000000000004</c:v>
                </c:pt>
                <c:pt idx="571">
                  <c:v>0.98</c:v>
                </c:pt>
                <c:pt idx="572">
                  <c:v>1.0369999999999999</c:v>
                </c:pt>
                <c:pt idx="573">
                  <c:v>0.995</c:v>
                </c:pt>
                <c:pt idx="574">
                  <c:v>0.98499999999999999</c:v>
                </c:pt>
                <c:pt idx="575">
                  <c:v>0.85799999999999998</c:v>
                </c:pt>
                <c:pt idx="576">
                  <c:v>1.02</c:v>
                </c:pt>
                <c:pt idx="577">
                  <c:v>1.0249999999999999</c:v>
                </c:pt>
                <c:pt idx="578">
                  <c:v>1.1000000000000001</c:v>
                </c:pt>
                <c:pt idx="579">
                  <c:v>0.99</c:v>
                </c:pt>
                <c:pt idx="580">
                  <c:v>1.03</c:v>
                </c:pt>
                <c:pt idx="581">
                  <c:v>1</c:v>
                </c:pt>
                <c:pt idx="582">
                  <c:v>1.01</c:v>
                </c:pt>
                <c:pt idx="583">
                  <c:v>0.98399999999999999</c:v>
                </c:pt>
                <c:pt idx="584">
                  <c:v>0.85</c:v>
                </c:pt>
                <c:pt idx="585">
                  <c:v>1.2</c:v>
                </c:pt>
                <c:pt idx="586">
                  <c:v>0.90500000000000003</c:v>
                </c:pt>
                <c:pt idx="587">
                  <c:v>0.97499999999999998</c:v>
                </c:pt>
                <c:pt idx="588">
                  <c:v>0.97699999999999998</c:v>
                </c:pt>
                <c:pt idx="589">
                  <c:v>1.07</c:v>
                </c:pt>
                <c:pt idx="590">
                  <c:v>0.96199999999999997</c:v>
                </c:pt>
                <c:pt idx="591">
                  <c:v>1.1499999999999999</c:v>
                </c:pt>
                <c:pt idx="592">
                  <c:v>1.02</c:v>
                </c:pt>
                <c:pt idx="593">
                  <c:v>1.07</c:v>
                </c:pt>
                <c:pt idx="594">
                  <c:v>0.99</c:v>
                </c:pt>
                <c:pt idx="595">
                  <c:v>1.0900000000000001</c:v>
                </c:pt>
                <c:pt idx="596">
                  <c:v>0.99</c:v>
                </c:pt>
                <c:pt idx="597">
                  <c:v>1.34</c:v>
                </c:pt>
                <c:pt idx="598">
                  <c:v>1.01</c:v>
                </c:pt>
                <c:pt idx="599">
                  <c:v>0.97499999999999998</c:v>
                </c:pt>
                <c:pt idx="600">
                  <c:v>1.3</c:v>
                </c:pt>
                <c:pt idx="601">
                  <c:v>1.03</c:v>
                </c:pt>
                <c:pt idx="602">
                  <c:v>1.1299999999999999</c:v>
                </c:pt>
                <c:pt idx="603">
                  <c:v>1.08</c:v>
                </c:pt>
                <c:pt idx="604">
                  <c:v>1.2</c:v>
                </c:pt>
                <c:pt idx="605">
                  <c:v>0.93500000000000005</c:v>
                </c:pt>
                <c:pt idx="606">
                  <c:v>1.08</c:v>
                </c:pt>
                <c:pt idx="607">
                  <c:v>0.97</c:v>
                </c:pt>
                <c:pt idx="608">
                  <c:v>1.17</c:v>
                </c:pt>
                <c:pt idx="609">
                  <c:v>1.0920000000000001</c:v>
                </c:pt>
                <c:pt idx="610">
                  <c:v>1.1499999999999999</c:v>
                </c:pt>
                <c:pt idx="611">
                  <c:v>1.1000000000000001</c:v>
                </c:pt>
                <c:pt idx="612">
                  <c:v>0.89600000000000002</c:v>
                </c:pt>
                <c:pt idx="613">
                  <c:v>1.02</c:v>
                </c:pt>
                <c:pt idx="614">
                  <c:v>0.98</c:v>
                </c:pt>
                <c:pt idx="615">
                  <c:v>1.03</c:v>
                </c:pt>
                <c:pt idx="616">
                  <c:v>1.1100000000000001</c:v>
                </c:pt>
                <c:pt idx="617">
                  <c:v>1.165</c:v>
                </c:pt>
                <c:pt idx="618">
                  <c:v>1.1399999999999999</c:v>
                </c:pt>
                <c:pt idx="619">
                  <c:v>1.87</c:v>
                </c:pt>
                <c:pt idx="620">
                  <c:v>1.02</c:v>
                </c:pt>
                <c:pt idx="621">
                  <c:v>1.0049999999999999</c:v>
                </c:pt>
                <c:pt idx="622">
                  <c:v>1.18</c:v>
                </c:pt>
                <c:pt idx="623">
                  <c:v>1</c:v>
                </c:pt>
                <c:pt idx="624">
                  <c:v>1.1000000000000001</c:v>
                </c:pt>
                <c:pt idx="625">
                  <c:v>1.07</c:v>
                </c:pt>
                <c:pt idx="626">
                  <c:v>1.06</c:v>
                </c:pt>
                <c:pt idx="627">
                  <c:v>1.01</c:v>
                </c:pt>
                <c:pt idx="628">
                  <c:v>1.01</c:v>
                </c:pt>
                <c:pt idx="629">
                  <c:v>1.29</c:v>
                </c:pt>
                <c:pt idx="630">
                  <c:v>0.99</c:v>
                </c:pt>
                <c:pt idx="631">
                  <c:v>1.115</c:v>
                </c:pt>
                <c:pt idx="632">
                  <c:v>1.08</c:v>
                </c:pt>
                <c:pt idx="633">
                  <c:v>1.105</c:v>
                </c:pt>
                <c:pt idx="634">
                  <c:v>1.1599999999999999</c:v>
                </c:pt>
                <c:pt idx="635">
                  <c:v>1.1559999999999999</c:v>
                </c:pt>
                <c:pt idx="636">
                  <c:v>1.1100000000000001</c:v>
                </c:pt>
                <c:pt idx="637">
                  <c:v>1.22</c:v>
                </c:pt>
                <c:pt idx="638">
                  <c:v>1.21</c:v>
                </c:pt>
                <c:pt idx="639">
                  <c:v>1.05</c:v>
                </c:pt>
                <c:pt idx="640">
                  <c:v>1.0900000000000001</c:v>
                </c:pt>
                <c:pt idx="641">
                  <c:v>1.1200000000000001</c:v>
                </c:pt>
                <c:pt idx="642">
                  <c:v>1.2</c:v>
                </c:pt>
                <c:pt idx="643">
                  <c:v>1.17</c:v>
                </c:pt>
                <c:pt idx="644">
                  <c:v>1.1599999999999999</c:v>
                </c:pt>
                <c:pt idx="645">
                  <c:v>1.21</c:v>
                </c:pt>
                <c:pt idx="646">
                  <c:v>1.1100000000000001</c:v>
                </c:pt>
                <c:pt idx="647">
                  <c:v>1.32</c:v>
                </c:pt>
                <c:pt idx="648">
                  <c:v>1.1200000000000001</c:v>
                </c:pt>
                <c:pt idx="649">
                  <c:v>0.98</c:v>
                </c:pt>
                <c:pt idx="650">
                  <c:v>1.1850000000000001</c:v>
                </c:pt>
                <c:pt idx="651">
                  <c:v>1.1200000000000001</c:v>
                </c:pt>
                <c:pt idx="652">
                  <c:v>1.1200000000000001</c:v>
                </c:pt>
                <c:pt idx="653">
                  <c:v>1.27</c:v>
                </c:pt>
                <c:pt idx="654">
                  <c:v>1.28</c:v>
                </c:pt>
                <c:pt idx="655">
                  <c:v>1.25</c:v>
                </c:pt>
                <c:pt idx="656">
                  <c:v>1.1850000000000001</c:v>
                </c:pt>
                <c:pt idx="657">
                  <c:v>1.27</c:v>
                </c:pt>
                <c:pt idx="658">
                  <c:v>1.2</c:v>
                </c:pt>
                <c:pt idx="659">
                  <c:v>1.1599999999999999</c:v>
                </c:pt>
                <c:pt idx="660">
                  <c:v>1.1000000000000001</c:v>
                </c:pt>
                <c:pt idx="661">
                  <c:v>1.2</c:v>
                </c:pt>
                <c:pt idx="662">
                  <c:v>1.1000000000000001</c:v>
                </c:pt>
                <c:pt idx="663">
                  <c:v>1.2</c:v>
                </c:pt>
                <c:pt idx="664">
                  <c:v>1.28</c:v>
                </c:pt>
                <c:pt idx="665">
                  <c:v>1.1399999999999999</c:v>
                </c:pt>
                <c:pt idx="666">
                  <c:v>1.1200000000000001</c:v>
                </c:pt>
                <c:pt idx="667">
                  <c:v>1.22</c:v>
                </c:pt>
                <c:pt idx="668">
                  <c:v>1.2549999999999999</c:v>
                </c:pt>
                <c:pt idx="669">
                  <c:v>1.4</c:v>
                </c:pt>
                <c:pt idx="670">
                  <c:v>1.2</c:v>
                </c:pt>
                <c:pt idx="671">
                  <c:v>1.2849999999999999</c:v>
                </c:pt>
                <c:pt idx="672">
                  <c:v>1.2</c:v>
                </c:pt>
                <c:pt idx="673">
                  <c:v>1.1200000000000001</c:v>
                </c:pt>
                <c:pt idx="674">
                  <c:v>1.03</c:v>
                </c:pt>
                <c:pt idx="675">
                  <c:v>1.0640000000000001</c:v>
                </c:pt>
                <c:pt idx="676">
                  <c:v>1.1299999999999999</c:v>
                </c:pt>
                <c:pt idx="677">
                  <c:v>1.34</c:v>
                </c:pt>
                <c:pt idx="678">
                  <c:v>1.25</c:v>
                </c:pt>
                <c:pt idx="679">
                  <c:v>1.18</c:v>
                </c:pt>
                <c:pt idx="680">
                  <c:v>1.2</c:v>
                </c:pt>
                <c:pt idx="681">
                  <c:v>1.079</c:v>
                </c:pt>
                <c:pt idx="682">
                  <c:v>1.01</c:v>
                </c:pt>
                <c:pt idx="683">
                  <c:v>1.23</c:v>
                </c:pt>
                <c:pt idx="684">
                  <c:v>1.4139999999999999</c:v>
                </c:pt>
                <c:pt idx="685">
                  <c:v>1.1599999999999999</c:v>
                </c:pt>
                <c:pt idx="686">
                  <c:v>1.2250000000000001</c:v>
                </c:pt>
                <c:pt idx="687">
                  <c:v>1.28</c:v>
                </c:pt>
                <c:pt idx="688">
                  <c:v>1.5</c:v>
                </c:pt>
                <c:pt idx="689">
                  <c:v>1.2</c:v>
                </c:pt>
                <c:pt idx="690">
                  <c:v>1.1100000000000001</c:v>
                </c:pt>
                <c:pt idx="691">
                  <c:v>1.2549999999999999</c:v>
                </c:pt>
                <c:pt idx="692">
                  <c:v>1.2809999999999999</c:v>
                </c:pt>
                <c:pt idx="693">
                  <c:v>1.25</c:v>
                </c:pt>
                <c:pt idx="694">
                  <c:v>1.3</c:v>
                </c:pt>
                <c:pt idx="695">
                  <c:v>1.18</c:v>
                </c:pt>
                <c:pt idx="696">
                  <c:v>1.1200000000000001</c:v>
                </c:pt>
                <c:pt idx="697">
                  <c:v>1.35</c:v>
                </c:pt>
                <c:pt idx="698">
                  <c:v>1.35</c:v>
                </c:pt>
                <c:pt idx="699">
                  <c:v>1.345</c:v>
                </c:pt>
                <c:pt idx="700">
                  <c:v>1.2</c:v>
                </c:pt>
                <c:pt idx="701">
                  <c:v>1.26</c:v>
                </c:pt>
                <c:pt idx="702">
                  <c:v>1.23</c:v>
                </c:pt>
                <c:pt idx="703">
                  <c:v>1.165</c:v>
                </c:pt>
                <c:pt idx="704">
                  <c:v>1.1299999999999999</c:v>
                </c:pt>
                <c:pt idx="705">
                  <c:v>1.1850000000000001</c:v>
                </c:pt>
                <c:pt idx="706">
                  <c:v>1.25</c:v>
                </c:pt>
                <c:pt idx="707">
                  <c:v>1.1499999999999999</c:v>
                </c:pt>
                <c:pt idx="708">
                  <c:v>1.46</c:v>
                </c:pt>
                <c:pt idx="709">
                  <c:v>1.2749999999999999</c:v>
                </c:pt>
                <c:pt idx="710">
                  <c:v>1.325</c:v>
                </c:pt>
                <c:pt idx="711">
                  <c:v>1.33</c:v>
                </c:pt>
                <c:pt idx="712">
                  <c:v>1.32</c:v>
                </c:pt>
                <c:pt idx="713">
                  <c:v>1.1599999999999999</c:v>
                </c:pt>
                <c:pt idx="714">
                  <c:v>1.32</c:v>
                </c:pt>
                <c:pt idx="715">
                  <c:v>1.1499999999999999</c:v>
                </c:pt>
                <c:pt idx="716">
                  <c:v>1.18</c:v>
                </c:pt>
                <c:pt idx="717">
                  <c:v>1.21</c:v>
                </c:pt>
                <c:pt idx="718">
                  <c:v>1.2849999999999999</c:v>
                </c:pt>
                <c:pt idx="719">
                  <c:v>1.365</c:v>
                </c:pt>
                <c:pt idx="720">
                  <c:v>1.25</c:v>
                </c:pt>
                <c:pt idx="721">
                  <c:v>1.3149999999999999</c:v>
                </c:pt>
                <c:pt idx="722">
                  <c:v>1.22</c:v>
                </c:pt>
                <c:pt idx="723">
                  <c:v>1.4</c:v>
                </c:pt>
                <c:pt idx="724">
                  <c:v>1.38</c:v>
                </c:pt>
                <c:pt idx="725">
                  <c:v>1.35</c:v>
                </c:pt>
                <c:pt idx="726">
                  <c:v>1.37</c:v>
                </c:pt>
                <c:pt idx="727">
                  <c:v>1.24</c:v>
                </c:pt>
                <c:pt idx="728">
                  <c:v>1.26</c:v>
                </c:pt>
                <c:pt idx="729">
                  <c:v>1.1950000000000001</c:v>
                </c:pt>
                <c:pt idx="730">
                  <c:v>1.0880000000000001</c:v>
                </c:pt>
                <c:pt idx="731">
                  <c:v>1.3280000000000001</c:v>
                </c:pt>
                <c:pt idx="732">
                  <c:v>1.32</c:v>
                </c:pt>
                <c:pt idx="733">
                  <c:v>1.49</c:v>
                </c:pt>
                <c:pt idx="734">
                  <c:v>1.3049999999999999</c:v>
                </c:pt>
                <c:pt idx="735">
                  <c:v>1.43</c:v>
                </c:pt>
                <c:pt idx="736">
                  <c:v>1.26</c:v>
                </c:pt>
                <c:pt idx="737">
                  <c:v>1.395</c:v>
                </c:pt>
                <c:pt idx="738">
                  <c:v>1.37</c:v>
                </c:pt>
                <c:pt idx="739">
                  <c:v>1.4</c:v>
                </c:pt>
                <c:pt idx="740">
                  <c:v>1.4550000000000001</c:v>
                </c:pt>
                <c:pt idx="741">
                  <c:v>1.4</c:v>
                </c:pt>
                <c:pt idx="742">
                  <c:v>1.385</c:v>
                </c:pt>
                <c:pt idx="743">
                  <c:v>1.33</c:v>
                </c:pt>
                <c:pt idx="744">
                  <c:v>1.3</c:v>
                </c:pt>
                <c:pt idx="745">
                  <c:v>1.54</c:v>
                </c:pt>
                <c:pt idx="746">
                  <c:v>2.2999999999999998</c:v>
                </c:pt>
                <c:pt idx="747">
                  <c:v>1.18</c:v>
                </c:pt>
                <c:pt idx="748">
                  <c:v>1.4</c:v>
                </c:pt>
                <c:pt idx="749">
                  <c:v>1.42</c:v>
                </c:pt>
                <c:pt idx="750">
                  <c:v>1.4</c:v>
                </c:pt>
                <c:pt idx="751">
                  <c:v>1.365</c:v>
                </c:pt>
                <c:pt idx="752">
                  <c:v>1.38</c:v>
                </c:pt>
                <c:pt idx="753">
                  <c:v>1.335</c:v>
                </c:pt>
                <c:pt idx="754">
                  <c:v>1.3149999999999999</c:v>
                </c:pt>
                <c:pt idx="755">
                  <c:v>1.17</c:v>
                </c:pt>
                <c:pt idx="756">
                  <c:v>1.26</c:v>
                </c:pt>
                <c:pt idx="757">
                  <c:v>1.391</c:v>
                </c:pt>
                <c:pt idx="758">
                  <c:v>1.33</c:v>
                </c:pt>
                <c:pt idx="759">
                  <c:v>1.22</c:v>
                </c:pt>
                <c:pt idx="760">
                  <c:v>1.29</c:v>
                </c:pt>
                <c:pt idx="761">
                  <c:v>0.27400000000000002</c:v>
                </c:pt>
                <c:pt idx="762">
                  <c:v>1.41</c:v>
                </c:pt>
                <c:pt idx="763">
                  <c:v>1.43</c:v>
                </c:pt>
                <c:pt idx="764">
                  <c:v>1.4670000000000001</c:v>
                </c:pt>
                <c:pt idx="765">
                  <c:v>1.266</c:v>
                </c:pt>
                <c:pt idx="766">
                  <c:v>1.4990000000000001</c:v>
                </c:pt>
                <c:pt idx="767">
                  <c:v>1.34</c:v>
                </c:pt>
                <c:pt idx="768">
                  <c:v>1.22</c:v>
                </c:pt>
                <c:pt idx="769">
                  <c:v>1.25</c:v>
                </c:pt>
                <c:pt idx="770">
                  <c:v>1.27</c:v>
                </c:pt>
                <c:pt idx="771">
                  <c:v>1.32</c:v>
                </c:pt>
                <c:pt idx="772">
                  <c:v>1.33</c:v>
                </c:pt>
                <c:pt idx="773">
                  <c:v>1.32</c:v>
                </c:pt>
                <c:pt idx="774">
                  <c:v>1.5</c:v>
                </c:pt>
                <c:pt idx="775">
                  <c:v>1.4</c:v>
                </c:pt>
                <c:pt idx="776">
                  <c:v>1.42</c:v>
                </c:pt>
                <c:pt idx="777">
                  <c:v>1.5249999999999999</c:v>
                </c:pt>
                <c:pt idx="778">
                  <c:v>1.2849999999999999</c:v>
                </c:pt>
                <c:pt idx="779">
                  <c:v>1.5649999999999999</c:v>
                </c:pt>
                <c:pt idx="780">
                  <c:v>1.395</c:v>
                </c:pt>
                <c:pt idx="781">
                  <c:v>1</c:v>
                </c:pt>
                <c:pt idx="782">
                  <c:v>1.4750000000000001</c:v>
                </c:pt>
                <c:pt idx="783">
                  <c:v>1.575</c:v>
                </c:pt>
                <c:pt idx="784">
                  <c:v>1.28</c:v>
                </c:pt>
                <c:pt idx="785">
                  <c:v>1.55</c:v>
                </c:pt>
                <c:pt idx="786">
                  <c:v>1.34</c:v>
                </c:pt>
                <c:pt idx="787">
                  <c:v>1.35</c:v>
                </c:pt>
                <c:pt idx="788">
                  <c:v>1.39</c:v>
                </c:pt>
                <c:pt idx="789">
                  <c:v>1.36</c:v>
                </c:pt>
                <c:pt idx="790">
                  <c:v>1</c:v>
                </c:pt>
                <c:pt idx="791">
                  <c:v>1.56</c:v>
                </c:pt>
                <c:pt idx="792">
                  <c:v>1.36</c:v>
                </c:pt>
                <c:pt idx="793">
                  <c:v>1.43</c:v>
                </c:pt>
                <c:pt idx="794">
                  <c:v>1.38</c:v>
                </c:pt>
                <c:pt idx="795">
                  <c:v>1.4</c:v>
                </c:pt>
                <c:pt idx="796">
                  <c:v>1.38</c:v>
                </c:pt>
                <c:pt idx="797">
                  <c:v>1.45</c:v>
                </c:pt>
                <c:pt idx="798">
                  <c:v>1.385</c:v>
                </c:pt>
                <c:pt idx="799">
                  <c:v>1.43</c:v>
                </c:pt>
                <c:pt idx="800">
                  <c:v>1.47</c:v>
                </c:pt>
                <c:pt idx="801">
                  <c:v>1.37</c:v>
                </c:pt>
                <c:pt idx="802">
                  <c:v>1.33</c:v>
                </c:pt>
                <c:pt idx="803">
                  <c:v>1.46</c:v>
                </c:pt>
                <c:pt idx="804">
                  <c:v>1.3280000000000001</c:v>
                </c:pt>
                <c:pt idx="805">
                  <c:v>1.5049999999999999</c:v>
                </c:pt>
                <c:pt idx="806">
                  <c:v>1.43</c:v>
                </c:pt>
                <c:pt idx="807">
                  <c:v>1.31</c:v>
                </c:pt>
                <c:pt idx="808">
                  <c:v>1.5049999999999999</c:v>
                </c:pt>
                <c:pt idx="809">
                  <c:v>1.52</c:v>
                </c:pt>
                <c:pt idx="810">
                  <c:v>1.5</c:v>
                </c:pt>
                <c:pt idx="811">
                  <c:v>1.635</c:v>
                </c:pt>
                <c:pt idx="812">
                  <c:v>1.18</c:v>
                </c:pt>
                <c:pt idx="813">
                  <c:v>1.415</c:v>
                </c:pt>
                <c:pt idx="814">
                  <c:v>2.2999999999999998</c:v>
                </c:pt>
                <c:pt idx="815">
                  <c:v>1.4450000000000001</c:v>
                </c:pt>
                <c:pt idx="816">
                  <c:v>1.65</c:v>
                </c:pt>
                <c:pt idx="817">
                  <c:v>1.45</c:v>
                </c:pt>
                <c:pt idx="818">
                  <c:v>1.45</c:v>
                </c:pt>
                <c:pt idx="819">
                  <c:v>1.5249999999999999</c:v>
                </c:pt>
                <c:pt idx="820">
                  <c:v>1.55</c:v>
                </c:pt>
                <c:pt idx="821">
                  <c:v>1.55</c:v>
                </c:pt>
                <c:pt idx="822">
                  <c:v>1.5</c:v>
                </c:pt>
                <c:pt idx="823">
                  <c:v>1.46</c:v>
                </c:pt>
                <c:pt idx="824">
                  <c:v>1.33</c:v>
                </c:pt>
                <c:pt idx="825">
                  <c:v>1.45</c:v>
                </c:pt>
                <c:pt idx="826">
                  <c:v>1.5</c:v>
                </c:pt>
                <c:pt idx="827">
                  <c:v>1.57</c:v>
                </c:pt>
                <c:pt idx="828">
                  <c:v>1.62</c:v>
                </c:pt>
                <c:pt idx="829">
                  <c:v>1.3049999999999999</c:v>
                </c:pt>
                <c:pt idx="830">
                  <c:v>1.5</c:v>
                </c:pt>
                <c:pt idx="831">
                  <c:v>1.37</c:v>
                </c:pt>
                <c:pt idx="832">
                  <c:v>1.5169999999999999</c:v>
                </c:pt>
                <c:pt idx="833">
                  <c:v>1.56</c:v>
                </c:pt>
                <c:pt idx="834">
                  <c:v>1.5549999999999999</c:v>
                </c:pt>
                <c:pt idx="835">
                  <c:v>1.73</c:v>
                </c:pt>
                <c:pt idx="836">
                  <c:v>1.35</c:v>
                </c:pt>
                <c:pt idx="837">
                  <c:v>1.32</c:v>
                </c:pt>
                <c:pt idx="838">
                  <c:v>1.5</c:v>
                </c:pt>
                <c:pt idx="839">
                  <c:v>1.53</c:v>
                </c:pt>
                <c:pt idx="840">
                  <c:v>1.42</c:v>
                </c:pt>
                <c:pt idx="841">
                  <c:v>1.6</c:v>
                </c:pt>
                <c:pt idx="842">
                  <c:v>1.4750000000000001</c:v>
                </c:pt>
                <c:pt idx="843">
                  <c:v>1.48</c:v>
                </c:pt>
                <c:pt idx="844">
                  <c:v>1.42</c:v>
                </c:pt>
                <c:pt idx="845">
                  <c:v>1.59</c:v>
                </c:pt>
                <c:pt idx="846">
                  <c:v>1.7</c:v>
                </c:pt>
                <c:pt idx="847">
                  <c:v>1.59</c:v>
                </c:pt>
                <c:pt idx="848">
                  <c:v>1.49</c:v>
                </c:pt>
                <c:pt idx="849">
                  <c:v>1.4950000000000001</c:v>
                </c:pt>
                <c:pt idx="850">
                  <c:v>1.7150000000000001</c:v>
                </c:pt>
                <c:pt idx="851">
                  <c:v>1.355</c:v>
                </c:pt>
                <c:pt idx="852">
                  <c:v>1.615</c:v>
                </c:pt>
                <c:pt idx="853">
                  <c:v>1.5</c:v>
                </c:pt>
                <c:pt idx="854">
                  <c:v>1.4750000000000001</c:v>
                </c:pt>
                <c:pt idx="855">
                  <c:v>1.53</c:v>
                </c:pt>
                <c:pt idx="856">
                  <c:v>1.4650000000000001</c:v>
                </c:pt>
                <c:pt idx="857">
                  <c:v>1.52</c:v>
                </c:pt>
                <c:pt idx="858">
                  <c:v>1.77</c:v>
                </c:pt>
                <c:pt idx="859">
                  <c:v>1.49</c:v>
                </c:pt>
                <c:pt idx="860">
                  <c:v>1.7989999999999999</c:v>
                </c:pt>
                <c:pt idx="861">
                  <c:v>1.48</c:v>
                </c:pt>
                <c:pt idx="862">
                  <c:v>1.92</c:v>
                </c:pt>
                <c:pt idx="863">
                  <c:v>1.59</c:v>
                </c:pt>
                <c:pt idx="864">
                  <c:v>1.36</c:v>
                </c:pt>
                <c:pt idx="865">
                  <c:v>1.46</c:v>
                </c:pt>
                <c:pt idx="866">
                  <c:v>1.69</c:v>
                </c:pt>
                <c:pt idx="867">
                  <c:v>1.4650000000000001</c:v>
                </c:pt>
                <c:pt idx="868">
                  <c:v>1.4</c:v>
                </c:pt>
                <c:pt idx="869">
                  <c:v>0.8</c:v>
                </c:pt>
                <c:pt idx="870">
                  <c:v>1.91</c:v>
                </c:pt>
                <c:pt idx="871">
                  <c:v>1.41</c:v>
                </c:pt>
                <c:pt idx="872">
                  <c:v>1.54</c:v>
                </c:pt>
                <c:pt idx="873">
                  <c:v>1.49</c:v>
                </c:pt>
                <c:pt idx="874">
                  <c:v>1.47</c:v>
                </c:pt>
                <c:pt idx="875">
                  <c:v>1.7250000000000001</c:v>
                </c:pt>
                <c:pt idx="876">
                  <c:v>1.57</c:v>
                </c:pt>
                <c:pt idx="877">
                  <c:v>1.69</c:v>
                </c:pt>
                <c:pt idx="878">
                  <c:v>1.4450000000000001</c:v>
                </c:pt>
                <c:pt idx="879">
                  <c:v>1.65</c:v>
                </c:pt>
                <c:pt idx="880">
                  <c:v>1.61</c:v>
                </c:pt>
                <c:pt idx="881">
                  <c:v>1.66</c:v>
                </c:pt>
                <c:pt idx="882">
                  <c:v>1.7250000000000001</c:v>
                </c:pt>
                <c:pt idx="883">
                  <c:v>1.3049999999999999</c:v>
                </c:pt>
                <c:pt idx="884">
                  <c:v>1.59</c:v>
                </c:pt>
                <c:pt idx="885">
                  <c:v>1.26</c:v>
                </c:pt>
                <c:pt idx="886">
                  <c:v>1.57</c:v>
                </c:pt>
                <c:pt idx="887">
                  <c:v>1.6</c:v>
                </c:pt>
                <c:pt idx="888">
                  <c:v>1.67</c:v>
                </c:pt>
                <c:pt idx="889">
                  <c:v>1.47</c:v>
                </c:pt>
                <c:pt idx="890">
                  <c:v>1.48</c:v>
                </c:pt>
                <c:pt idx="891">
                  <c:v>1.71</c:v>
                </c:pt>
                <c:pt idx="892">
                  <c:v>1.335</c:v>
                </c:pt>
                <c:pt idx="893">
                  <c:v>1.6</c:v>
                </c:pt>
                <c:pt idx="894">
                  <c:v>1.345</c:v>
                </c:pt>
                <c:pt idx="895">
                  <c:v>1.47</c:v>
                </c:pt>
                <c:pt idx="896">
                  <c:v>1.6</c:v>
                </c:pt>
                <c:pt idx="897">
                  <c:v>1.78</c:v>
                </c:pt>
                <c:pt idx="898">
                  <c:v>1.2</c:v>
                </c:pt>
                <c:pt idx="899">
                  <c:v>1.625</c:v>
                </c:pt>
                <c:pt idx="900">
                  <c:v>1.52</c:v>
                </c:pt>
                <c:pt idx="901">
                  <c:v>1.51</c:v>
                </c:pt>
                <c:pt idx="902">
                  <c:v>1.35</c:v>
                </c:pt>
                <c:pt idx="903">
                  <c:v>1.71</c:v>
                </c:pt>
                <c:pt idx="904">
                  <c:v>1.71</c:v>
                </c:pt>
                <c:pt idx="905">
                  <c:v>1.51</c:v>
                </c:pt>
                <c:pt idx="906">
                  <c:v>1.69</c:v>
                </c:pt>
                <c:pt idx="907">
                  <c:v>1.665</c:v>
                </c:pt>
                <c:pt idx="908">
                  <c:v>1.69</c:v>
                </c:pt>
                <c:pt idx="909">
                  <c:v>1.73</c:v>
                </c:pt>
                <c:pt idx="910">
                  <c:v>1.76</c:v>
                </c:pt>
                <c:pt idx="911">
                  <c:v>1.85</c:v>
                </c:pt>
                <c:pt idx="912">
                  <c:v>1.92</c:v>
                </c:pt>
                <c:pt idx="913">
                  <c:v>1.84</c:v>
                </c:pt>
                <c:pt idx="914">
                  <c:v>1.73</c:v>
                </c:pt>
                <c:pt idx="915">
                  <c:v>1.77</c:v>
                </c:pt>
                <c:pt idx="916">
                  <c:v>1.61</c:v>
                </c:pt>
                <c:pt idx="917">
                  <c:v>1.76</c:v>
                </c:pt>
                <c:pt idx="918">
                  <c:v>1.7</c:v>
                </c:pt>
                <c:pt idx="919">
                  <c:v>1.7</c:v>
                </c:pt>
                <c:pt idx="920">
                  <c:v>1.76</c:v>
                </c:pt>
                <c:pt idx="921">
                  <c:v>1.62</c:v>
                </c:pt>
                <c:pt idx="922">
                  <c:v>1.58</c:v>
                </c:pt>
                <c:pt idx="923">
                  <c:v>1.8080000000000001</c:v>
                </c:pt>
                <c:pt idx="924">
                  <c:v>1.68</c:v>
                </c:pt>
                <c:pt idx="925">
                  <c:v>1.506</c:v>
                </c:pt>
                <c:pt idx="926">
                  <c:v>1.94</c:v>
                </c:pt>
                <c:pt idx="927">
                  <c:v>1.9</c:v>
                </c:pt>
                <c:pt idx="928">
                  <c:v>1.74</c:v>
                </c:pt>
                <c:pt idx="929">
                  <c:v>1.57</c:v>
                </c:pt>
                <c:pt idx="930">
                  <c:v>1.1599999999999999</c:v>
                </c:pt>
                <c:pt idx="931">
                  <c:v>1.77</c:v>
                </c:pt>
                <c:pt idx="932">
                  <c:v>1.46</c:v>
                </c:pt>
                <c:pt idx="933">
                  <c:v>1.845</c:v>
                </c:pt>
                <c:pt idx="934">
                  <c:v>1.74</c:v>
                </c:pt>
                <c:pt idx="935">
                  <c:v>1.73</c:v>
                </c:pt>
                <c:pt idx="936">
                  <c:v>1.6</c:v>
                </c:pt>
                <c:pt idx="937">
                  <c:v>1.56</c:v>
                </c:pt>
                <c:pt idx="938">
                  <c:v>1.78</c:v>
                </c:pt>
                <c:pt idx="939">
                  <c:v>1.74</c:v>
                </c:pt>
                <c:pt idx="940">
                  <c:v>1.71</c:v>
                </c:pt>
                <c:pt idx="941">
                  <c:v>1.66</c:v>
                </c:pt>
                <c:pt idx="942">
                  <c:v>1.6</c:v>
                </c:pt>
                <c:pt idx="943">
                  <c:v>2.73</c:v>
                </c:pt>
                <c:pt idx="944">
                  <c:v>1.7</c:v>
                </c:pt>
                <c:pt idx="945">
                  <c:v>1.835</c:v>
                </c:pt>
                <c:pt idx="946">
                  <c:v>1.63</c:v>
                </c:pt>
                <c:pt idx="947">
                  <c:v>1.6850000000000001</c:v>
                </c:pt>
                <c:pt idx="948">
                  <c:v>1.63</c:v>
                </c:pt>
                <c:pt idx="949">
                  <c:v>1.91</c:v>
                </c:pt>
                <c:pt idx="950">
                  <c:v>2.04</c:v>
                </c:pt>
                <c:pt idx="951">
                  <c:v>2.0299999999999998</c:v>
                </c:pt>
                <c:pt idx="952">
                  <c:v>1.65</c:v>
                </c:pt>
                <c:pt idx="953">
                  <c:v>1.88</c:v>
                </c:pt>
                <c:pt idx="954">
                  <c:v>1.84</c:v>
                </c:pt>
                <c:pt idx="955">
                  <c:v>1.78</c:v>
                </c:pt>
                <c:pt idx="956">
                  <c:v>1.7</c:v>
                </c:pt>
                <c:pt idx="957">
                  <c:v>1.9</c:v>
                </c:pt>
                <c:pt idx="958">
                  <c:v>1.88</c:v>
                </c:pt>
                <c:pt idx="959">
                  <c:v>1.915</c:v>
                </c:pt>
                <c:pt idx="960">
                  <c:v>2</c:v>
                </c:pt>
                <c:pt idx="961">
                  <c:v>1.75</c:v>
                </c:pt>
                <c:pt idx="962">
                  <c:v>1.161</c:v>
                </c:pt>
                <c:pt idx="963">
                  <c:v>1.77</c:v>
                </c:pt>
                <c:pt idx="964">
                  <c:v>1.752</c:v>
                </c:pt>
                <c:pt idx="965">
                  <c:v>1.93</c:v>
                </c:pt>
                <c:pt idx="966">
                  <c:v>1.625</c:v>
                </c:pt>
                <c:pt idx="967">
                  <c:v>1.7929999999999999</c:v>
                </c:pt>
                <c:pt idx="968">
                  <c:v>1.84</c:v>
                </c:pt>
                <c:pt idx="969">
                  <c:v>1.57</c:v>
                </c:pt>
                <c:pt idx="970">
                  <c:v>1.92</c:v>
                </c:pt>
                <c:pt idx="971">
                  <c:v>1.6679999999999999</c:v>
                </c:pt>
                <c:pt idx="972">
                  <c:v>1.7250000000000001</c:v>
                </c:pt>
                <c:pt idx="973">
                  <c:v>2</c:v>
                </c:pt>
                <c:pt idx="974">
                  <c:v>1.6</c:v>
                </c:pt>
                <c:pt idx="975">
                  <c:v>1.52</c:v>
                </c:pt>
                <c:pt idx="976">
                  <c:v>1.835</c:v>
                </c:pt>
                <c:pt idx="977">
                  <c:v>1.73</c:v>
                </c:pt>
                <c:pt idx="978">
                  <c:v>1.675</c:v>
                </c:pt>
                <c:pt idx="979">
                  <c:v>1.88</c:v>
                </c:pt>
                <c:pt idx="980">
                  <c:v>1.75</c:v>
                </c:pt>
                <c:pt idx="981">
                  <c:v>1.88</c:v>
                </c:pt>
                <c:pt idx="982">
                  <c:v>1.69</c:v>
                </c:pt>
                <c:pt idx="983">
                  <c:v>1.87</c:v>
                </c:pt>
                <c:pt idx="984">
                  <c:v>1.847</c:v>
                </c:pt>
                <c:pt idx="985">
                  <c:v>1.9</c:v>
                </c:pt>
                <c:pt idx="986">
                  <c:v>1.86</c:v>
                </c:pt>
                <c:pt idx="987">
                  <c:v>1.77</c:v>
                </c:pt>
                <c:pt idx="988">
                  <c:v>1.89</c:v>
                </c:pt>
                <c:pt idx="989">
                  <c:v>2</c:v>
                </c:pt>
                <c:pt idx="990">
                  <c:v>1.91</c:v>
                </c:pt>
                <c:pt idx="991">
                  <c:v>1.89</c:v>
                </c:pt>
                <c:pt idx="992">
                  <c:v>2.25</c:v>
                </c:pt>
                <c:pt idx="993">
                  <c:v>2.08</c:v>
                </c:pt>
                <c:pt idx="994">
                  <c:v>1.97</c:v>
                </c:pt>
                <c:pt idx="995">
                  <c:v>1.75</c:v>
                </c:pt>
                <c:pt idx="996">
                  <c:v>1.7350000000000001</c:v>
                </c:pt>
                <c:pt idx="997">
                  <c:v>1.65</c:v>
                </c:pt>
                <c:pt idx="998">
                  <c:v>2.12</c:v>
                </c:pt>
                <c:pt idx="999">
                  <c:v>1.7549999999999999</c:v>
                </c:pt>
                <c:pt idx="1000">
                  <c:v>1.76</c:v>
                </c:pt>
                <c:pt idx="1001">
                  <c:v>1.97</c:v>
                </c:pt>
                <c:pt idx="1002">
                  <c:v>2.09</c:v>
                </c:pt>
                <c:pt idx="1003">
                  <c:v>1.8</c:v>
                </c:pt>
                <c:pt idx="1004">
                  <c:v>2.0299999999999998</c:v>
                </c:pt>
                <c:pt idx="1005">
                  <c:v>1.76</c:v>
                </c:pt>
                <c:pt idx="1006">
                  <c:v>1.85</c:v>
                </c:pt>
                <c:pt idx="1007">
                  <c:v>1.9</c:v>
                </c:pt>
                <c:pt idx="1008">
                  <c:v>1.93</c:v>
                </c:pt>
                <c:pt idx="1009">
                  <c:v>2.44</c:v>
                </c:pt>
                <c:pt idx="1010">
                  <c:v>2.17</c:v>
                </c:pt>
                <c:pt idx="1011">
                  <c:v>2.1</c:v>
                </c:pt>
                <c:pt idx="1012">
                  <c:v>1.8</c:v>
                </c:pt>
                <c:pt idx="1013">
                  <c:v>1.87</c:v>
                </c:pt>
                <c:pt idx="1014">
                  <c:v>2.0590000000000002</c:v>
                </c:pt>
                <c:pt idx="1015">
                  <c:v>2.1800000000000002</c:v>
                </c:pt>
                <c:pt idx="1016">
                  <c:v>2</c:v>
                </c:pt>
                <c:pt idx="1017">
                  <c:v>2.0499999999999998</c:v>
                </c:pt>
                <c:pt idx="1018">
                  <c:v>1.95</c:v>
                </c:pt>
                <c:pt idx="1019">
                  <c:v>1.8</c:v>
                </c:pt>
                <c:pt idx="1020">
                  <c:v>2.02</c:v>
                </c:pt>
                <c:pt idx="1021">
                  <c:v>1.925</c:v>
                </c:pt>
                <c:pt idx="1022">
                  <c:v>1.86</c:v>
                </c:pt>
                <c:pt idx="1023">
                  <c:v>1.9950000000000001</c:v>
                </c:pt>
                <c:pt idx="1024">
                  <c:v>1.99</c:v>
                </c:pt>
                <c:pt idx="1025">
                  <c:v>1.99</c:v>
                </c:pt>
                <c:pt idx="1026">
                  <c:v>2.2599999999999998</c:v>
                </c:pt>
                <c:pt idx="1027">
                  <c:v>2.1800000000000002</c:v>
                </c:pt>
                <c:pt idx="1028">
                  <c:v>2.1800000000000002</c:v>
                </c:pt>
                <c:pt idx="1029">
                  <c:v>2.0350000000000001</c:v>
                </c:pt>
                <c:pt idx="1030">
                  <c:v>2.15</c:v>
                </c:pt>
                <c:pt idx="1031">
                  <c:v>1.98</c:v>
                </c:pt>
                <c:pt idx="1032">
                  <c:v>2.3050000000000002</c:v>
                </c:pt>
                <c:pt idx="1033">
                  <c:v>2.1150000000000002</c:v>
                </c:pt>
                <c:pt idx="1034">
                  <c:v>1.83</c:v>
                </c:pt>
                <c:pt idx="1035">
                  <c:v>1.97</c:v>
                </c:pt>
                <c:pt idx="1036">
                  <c:v>2.2000000000000002</c:v>
                </c:pt>
                <c:pt idx="1037">
                  <c:v>2.16</c:v>
                </c:pt>
                <c:pt idx="1038">
                  <c:v>1.6</c:v>
                </c:pt>
                <c:pt idx="1039">
                  <c:v>2.2000000000000002</c:v>
                </c:pt>
                <c:pt idx="1040">
                  <c:v>2.34</c:v>
                </c:pt>
                <c:pt idx="1041">
                  <c:v>1.96</c:v>
                </c:pt>
                <c:pt idx="1042">
                  <c:v>2.17</c:v>
                </c:pt>
                <c:pt idx="1043">
                  <c:v>2.13</c:v>
                </c:pt>
                <c:pt idx="1044">
                  <c:v>1.87</c:v>
                </c:pt>
                <c:pt idx="1045">
                  <c:v>2.0670000000000002</c:v>
                </c:pt>
                <c:pt idx="1046">
                  <c:v>2.1</c:v>
                </c:pt>
                <c:pt idx="1047">
                  <c:v>2.2349999999999999</c:v>
                </c:pt>
                <c:pt idx="1048">
                  <c:v>1.9950000000000001</c:v>
                </c:pt>
                <c:pt idx="1049">
                  <c:v>2</c:v>
                </c:pt>
                <c:pt idx="1050">
                  <c:v>2.09</c:v>
                </c:pt>
                <c:pt idx="1051">
                  <c:v>2.17</c:v>
                </c:pt>
                <c:pt idx="1052">
                  <c:v>1.99</c:v>
                </c:pt>
                <c:pt idx="1053">
                  <c:v>2.12</c:v>
                </c:pt>
                <c:pt idx="1054">
                  <c:v>2.105</c:v>
                </c:pt>
                <c:pt idx="1055">
                  <c:v>2.23</c:v>
                </c:pt>
                <c:pt idx="1056">
                  <c:v>2.0299999999999998</c:v>
                </c:pt>
                <c:pt idx="1057">
                  <c:v>1.98</c:v>
                </c:pt>
                <c:pt idx="1058">
                  <c:v>2.2400000000000002</c:v>
                </c:pt>
                <c:pt idx="1059">
                  <c:v>2.0379999999999998</c:v>
                </c:pt>
                <c:pt idx="1060">
                  <c:v>2.2549999999999999</c:v>
                </c:pt>
                <c:pt idx="1061">
                  <c:v>1.85</c:v>
                </c:pt>
                <c:pt idx="1062">
                  <c:v>1.92</c:v>
                </c:pt>
                <c:pt idx="1063">
                  <c:v>1.99</c:v>
                </c:pt>
                <c:pt idx="1064">
                  <c:v>2.37</c:v>
                </c:pt>
                <c:pt idx="1065">
                  <c:v>1.925</c:v>
                </c:pt>
                <c:pt idx="1066">
                  <c:v>2.085</c:v>
                </c:pt>
                <c:pt idx="1067">
                  <c:v>2.125</c:v>
                </c:pt>
                <c:pt idx="1068">
                  <c:v>2.2000000000000002</c:v>
                </c:pt>
                <c:pt idx="1069">
                  <c:v>2.4</c:v>
                </c:pt>
                <c:pt idx="1070">
                  <c:v>2.1059999999999999</c:v>
                </c:pt>
                <c:pt idx="1071">
                  <c:v>1.91</c:v>
                </c:pt>
                <c:pt idx="1072">
                  <c:v>2.2799999999999998</c:v>
                </c:pt>
                <c:pt idx="1073">
                  <c:v>2.3250000000000002</c:v>
                </c:pt>
                <c:pt idx="1074">
                  <c:v>2.6</c:v>
                </c:pt>
                <c:pt idx="1075">
                  <c:v>2.21</c:v>
                </c:pt>
                <c:pt idx="1076">
                  <c:v>2.4350000000000001</c:v>
                </c:pt>
                <c:pt idx="1077">
                  <c:v>1.99</c:v>
                </c:pt>
                <c:pt idx="1078">
                  <c:v>2.19</c:v>
                </c:pt>
                <c:pt idx="1079">
                  <c:v>2.04</c:v>
                </c:pt>
                <c:pt idx="1080">
                  <c:v>2.2999999999999998</c:v>
                </c:pt>
                <c:pt idx="1081">
                  <c:v>2.29</c:v>
                </c:pt>
                <c:pt idx="1082">
                  <c:v>2.2000000000000002</c:v>
                </c:pt>
                <c:pt idx="1083">
                  <c:v>2.25</c:v>
                </c:pt>
                <c:pt idx="1084">
                  <c:v>2.2799999999999998</c:v>
                </c:pt>
                <c:pt idx="1085">
                  <c:v>2.1</c:v>
                </c:pt>
                <c:pt idx="1086">
                  <c:v>2.14</c:v>
                </c:pt>
                <c:pt idx="1087">
                  <c:v>2.79</c:v>
                </c:pt>
                <c:pt idx="1088">
                  <c:v>2.2799999999999998</c:v>
                </c:pt>
                <c:pt idx="1089">
                  <c:v>2.12</c:v>
                </c:pt>
                <c:pt idx="1090">
                  <c:v>2.3450000000000002</c:v>
                </c:pt>
                <c:pt idx="1091">
                  <c:v>2.23</c:v>
                </c:pt>
                <c:pt idx="1092">
                  <c:v>2.2799999999999998</c:v>
                </c:pt>
                <c:pt idx="1093">
                  <c:v>2.23</c:v>
                </c:pt>
                <c:pt idx="1094">
                  <c:v>1.87</c:v>
                </c:pt>
                <c:pt idx="1095">
                  <c:v>2.0550000000000002</c:v>
                </c:pt>
                <c:pt idx="1096">
                  <c:v>2.0099999999999998</c:v>
                </c:pt>
                <c:pt idx="1097">
                  <c:v>1.86</c:v>
                </c:pt>
                <c:pt idx="1098">
                  <c:v>2.4649999999999999</c:v>
                </c:pt>
                <c:pt idx="1099">
                  <c:v>2.68</c:v>
                </c:pt>
                <c:pt idx="1100">
                  <c:v>2.3199999999999998</c:v>
                </c:pt>
                <c:pt idx="1101">
                  <c:v>2.4700000000000002</c:v>
                </c:pt>
                <c:pt idx="1102">
                  <c:v>2.5</c:v>
                </c:pt>
                <c:pt idx="1103">
                  <c:v>2.21</c:v>
                </c:pt>
                <c:pt idx="1104">
                  <c:v>2.355</c:v>
                </c:pt>
                <c:pt idx="1105">
                  <c:v>2.6</c:v>
                </c:pt>
                <c:pt idx="1106">
                  <c:v>2.04</c:v>
                </c:pt>
                <c:pt idx="1107">
                  <c:v>2.33</c:v>
                </c:pt>
                <c:pt idx="1108">
                  <c:v>2.59</c:v>
                </c:pt>
                <c:pt idx="1109">
                  <c:v>2.2999999999999998</c:v>
                </c:pt>
                <c:pt idx="1110">
                  <c:v>1.5</c:v>
                </c:pt>
                <c:pt idx="1111">
                  <c:v>2.31</c:v>
                </c:pt>
                <c:pt idx="1112">
                  <c:v>2.25</c:v>
                </c:pt>
                <c:pt idx="1113">
                  <c:v>1.6</c:v>
                </c:pt>
                <c:pt idx="1114">
                  <c:v>2.5</c:v>
                </c:pt>
                <c:pt idx="1115">
                  <c:v>2.11</c:v>
                </c:pt>
                <c:pt idx="1116">
                  <c:v>2.34</c:v>
                </c:pt>
                <c:pt idx="1117">
                  <c:v>2.34</c:v>
                </c:pt>
                <c:pt idx="1118">
                  <c:v>2.2250000000000001</c:v>
                </c:pt>
                <c:pt idx="1119">
                  <c:v>2.66</c:v>
                </c:pt>
                <c:pt idx="1120">
                  <c:v>2.31</c:v>
                </c:pt>
                <c:pt idx="1121">
                  <c:v>2.0750000000000002</c:v>
                </c:pt>
                <c:pt idx="1122">
                  <c:v>2.61</c:v>
                </c:pt>
                <c:pt idx="1123">
                  <c:v>2.5419999999999998</c:v>
                </c:pt>
                <c:pt idx="1124">
                  <c:v>2.25</c:v>
                </c:pt>
                <c:pt idx="1125">
                  <c:v>2.5</c:v>
                </c:pt>
                <c:pt idx="1126">
                  <c:v>2.1</c:v>
                </c:pt>
                <c:pt idx="1127">
                  <c:v>2.25</c:v>
                </c:pt>
                <c:pt idx="1128">
                  <c:v>2.25</c:v>
                </c:pt>
                <c:pt idx="1129">
                  <c:v>2.33</c:v>
                </c:pt>
                <c:pt idx="1130">
                  <c:v>2.2000000000000002</c:v>
                </c:pt>
                <c:pt idx="1131">
                  <c:v>2.1800000000000002</c:v>
                </c:pt>
                <c:pt idx="1132">
                  <c:v>2.2400000000000002</c:v>
                </c:pt>
                <c:pt idx="1133">
                  <c:v>2.57</c:v>
                </c:pt>
                <c:pt idx="1134">
                  <c:v>2.52</c:v>
                </c:pt>
                <c:pt idx="1135">
                  <c:v>2.11</c:v>
                </c:pt>
                <c:pt idx="1136">
                  <c:v>2.68</c:v>
                </c:pt>
                <c:pt idx="1137">
                  <c:v>2.52</c:v>
                </c:pt>
                <c:pt idx="1138">
                  <c:v>2.21</c:v>
                </c:pt>
                <c:pt idx="1139">
                  <c:v>2.3530000000000002</c:v>
                </c:pt>
                <c:pt idx="1140">
                  <c:v>2.41</c:v>
                </c:pt>
                <c:pt idx="1141">
                  <c:v>2.56</c:v>
                </c:pt>
                <c:pt idx="1142">
                  <c:v>2.4</c:v>
                </c:pt>
                <c:pt idx="1143">
                  <c:v>2.25</c:v>
                </c:pt>
                <c:pt idx="1144">
                  <c:v>2.4049999999999998</c:v>
                </c:pt>
                <c:pt idx="1145">
                  <c:v>2.4300000000000002</c:v>
                </c:pt>
                <c:pt idx="1146">
                  <c:v>2.415</c:v>
                </c:pt>
                <c:pt idx="1147">
                  <c:v>2.5</c:v>
                </c:pt>
                <c:pt idx="1148">
                  <c:v>2.68</c:v>
                </c:pt>
                <c:pt idx="1149">
                  <c:v>2.52</c:v>
                </c:pt>
                <c:pt idx="1150">
                  <c:v>2.4500000000000002</c:v>
                </c:pt>
                <c:pt idx="1151">
                  <c:v>2.67</c:v>
                </c:pt>
                <c:pt idx="1152">
                  <c:v>3.6</c:v>
                </c:pt>
                <c:pt idx="1153">
                  <c:v>2.86</c:v>
                </c:pt>
                <c:pt idx="1154">
                  <c:v>2.5099999999999998</c:v>
                </c:pt>
                <c:pt idx="1155">
                  <c:v>2.62</c:v>
                </c:pt>
                <c:pt idx="1156">
                  <c:v>2.355</c:v>
                </c:pt>
                <c:pt idx="1157">
                  <c:v>2.42</c:v>
                </c:pt>
                <c:pt idx="1158">
                  <c:v>2.64</c:v>
                </c:pt>
                <c:pt idx="1159">
                  <c:v>2.31</c:v>
                </c:pt>
                <c:pt idx="1160">
                  <c:v>1.8</c:v>
                </c:pt>
                <c:pt idx="1161">
                  <c:v>2.0950000000000002</c:v>
                </c:pt>
                <c:pt idx="1162">
                  <c:v>2.52</c:v>
                </c:pt>
                <c:pt idx="1163">
                  <c:v>2.4900000000000002</c:v>
                </c:pt>
                <c:pt idx="1164">
                  <c:v>2.57</c:v>
                </c:pt>
                <c:pt idx="1165">
                  <c:v>2.92</c:v>
                </c:pt>
                <c:pt idx="1166">
                  <c:v>2.3650000000000002</c:v>
                </c:pt>
                <c:pt idx="1167">
                  <c:v>2.67</c:v>
                </c:pt>
                <c:pt idx="1168">
                  <c:v>2.34</c:v>
                </c:pt>
                <c:pt idx="1169">
                  <c:v>2.835</c:v>
                </c:pt>
                <c:pt idx="1170">
                  <c:v>2.5299999999999998</c:v>
                </c:pt>
                <c:pt idx="1171">
                  <c:v>2.6</c:v>
                </c:pt>
                <c:pt idx="1172">
                  <c:v>2.36</c:v>
                </c:pt>
                <c:pt idx="1173">
                  <c:v>2.77</c:v>
                </c:pt>
                <c:pt idx="1174">
                  <c:v>2.64</c:v>
                </c:pt>
                <c:pt idx="1175">
                  <c:v>2.48</c:v>
                </c:pt>
                <c:pt idx="1176">
                  <c:v>2.52</c:v>
                </c:pt>
                <c:pt idx="1177">
                  <c:v>2.73</c:v>
                </c:pt>
                <c:pt idx="1178">
                  <c:v>2.67</c:v>
                </c:pt>
                <c:pt idx="1179">
                  <c:v>2.3450000000000002</c:v>
                </c:pt>
                <c:pt idx="1180">
                  <c:v>2.1</c:v>
                </c:pt>
                <c:pt idx="1181">
                  <c:v>2.15</c:v>
                </c:pt>
                <c:pt idx="1182">
                  <c:v>3.085</c:v>
                </c:pt>
                <c:pt idx="1183">
                  <c:v>2.3650000000000002</c:v>
                </c:pt>
                <c:pt idx="1184">
                  <c:v>2.71</c:v>
                </c:pt>
                <c:pt idx="1185">
                  <c:v>2.6269999999999998</c:v>
                </c:pt>
                <c:pt idx="1186">
                  <c:v>2.94</c:v>
                </c:pt>
                <c:pt idx="1187">
                  <c:v>2.78</c:v>
                </c:pt>
                <c:pt idx="1188">
                  <c:v>3.22</c:v>
                </c:pt>
                <c:pt idx="1189">
                  <c:v>2.71</c:v>
                </c:pt>
                <c:pt idx="1190">
                  <c:v>2.97</c:v>
                </c:pt>
                <c:pt idx="1191">
                  <c:v>2.95</c:v>
                </c:pt>
                <c:pt idx="1192">
                  <c:v>2.9950000000000001</c:v>
                </c:pt>
                <c:pt idx="1193">
                  <c:v>2.61</c:v>
                </c:pt>
                <c:pt idx="1194">
                  <c:v>2.8250000000000002</c:v>
                </c:pt>
                <c:pt idx="1195">
                  <c:v>3.0049999999999999</c:v>
                </c:pt>
                <c:pt idx="1196">
                  <c:v>2.64</c:v>
                </c:pt>
                <c:pt idx="1197">
                  <c:v>3.04</c:v>
                </c:pt>
                <c:pt idx="1198">
                  <c:v>2.94</c:v>
                </c:pt>
                <c:pt idx="1199">
                  <c:v>2.665</c:v>
                </c:pt>
                <c:pt idx="1200">
                  <c:v>2.46</c:v>
                </c:pt>
                <c:pt idx="1201">
                  <c:v>2.81</c:v>
                </c:pt>
                <c:pt idx="1202">
                  <c:v>2.8450000000000002</c:v>
                </c:pt>
                <c:pt idx="1203">
                  <c:v>2.8</c:v>
                </c:pt>
                <c:pt idx="1204">
                  <c:v>3.0059999999999998</c:v>
                </c:pt>
                <c:pt idx="1205">
                  <c:v>2.85</c:v>
                </c:pt>
                <c:pt idx="1206">
                  <c:v>2.6</c:v>
                </c:pt>
                <c:pt idx="1207">
                  <c:v>3.17</c:v>
                </c:pt>
                <c:pt idx="1208">
                  <c:v>3.0830000000000002</c:v>
                </c:pt>
                <c:pt idx="1209">
                  <c:v>2.4809999999999999</c:v>
                </c:pt>
                <c:pt idx="1210">
                  <c:v>2.6280000000000001</c:v>
                </c:pt>
                <c:pt idx="1211">
                  <c:v>2.8650000000000002</c:v>
                </c:pt>
                <c:pt idx="1212">
                  <c:v>2.46</c:v>
                </c:pt>
                <c:pt idx="1213">
                  <c:v>3.3</c:v>
                </c:pt>
                <c:pt idx="1214">
                  <c:v>3.4550000000000001</c:v>
                </c:pt>
                <c:pt idx="1215">
                  <c:v>2.79</c:v>
                </c:pt>
                <c:pt idx="1216">
                  <c:v>3.11</c:v>
                </c:pt>
                <c:pt idx="1217">
                  <c:v>2.65</c:v>
                </c:pt>
                <c:pt idx="1218">
                  <c:v>3.54</c:v>
                </c:pt>
                <c:pt idx="1219">
                  <c:v>3.105</c:v>
                </c:pt>
                <c:pt idx="1220">
                  <c:v>3.5</c:v>
                </c:pt>
                <c:pt idx="1221">
                  <c:v>3.4249999999999998</c:v>
                </c:pt>
                <c:pt idx="1222">
                  <c:v>3.0750000000000002</c:v>
                </c:pt>
                <c:pt idx="1223">
                  <c:v>2.69</c:v>
                </c:pt>
                <c:pt idx="1224">
                  <c:v>2.5</c:v>
                </c:pt>
                <c:pt idx="1225">
                  <c:v>2.99</c:v>
                </c:pt>
                <c:pt idx="1226">
                  <c:v>4.1050000000000004</c:v>
                </c:pt>
                <c:pt idx="1227">
                  <c:v>2.98</c:v>
                </c:pt>
                <c:pt idx="1228">
                  <c:v>2.5099999999999998</c:v>
                </c:pt>
                <c:pt idx="1229">
                  <c:v>2.5</c:v>
                </c:pt>
                <c:pt idx="1230">
                  <c:v>3.1059999999999999</c:v>
                </c:pt>
                <c:pt idx="1231">
                  <c:v>2.5</c:v>
                </c:pt>
                <c:pt idx="1232">
                  <c:v>3.073</c:v>
                </c:pt>
                <c:pt idx="1233">
                  <c:v>3.14</c:v>
                </c:pt>
                <c:pt idx="1234">
                  <c:v>3.125</c:v>
                </c:pt>
                <c:pt idx="1235">
                  <c:v>3.4</c:v>
                </c:pt>
                <c:pt idx="1236">
                  <c:v>3</c:v>
                </c:pt>
                <c:pt idx="1237">
                  <c:v>3.2149999999999999</c:v>
                </c:pt>
                <c:pt idx="1238">
                  <c:v>2.8</c:v>
                </c:pt>
                <c:pt idx="1239">
                  <c:v>2.5</c:v>
                </c:pt>
                <c:pt idx="1240">
                  <c:v>3.26</c:v>
                </c:pt>
                <c:pt idx="1241">
                  <c:v>2.7149999999999999</c:v>
                </c:pt>
                <c:pt idx="1242">
                  <c:v>5.0199999999999996</c:v>
                </c:pt>
                <c:pt idx="1243">
                  <c:v>2.95</c:v>
                </c:pt>
                <c:pt idx="1244">
                  <c:v>3.52</c:v>
                </c:pt>
                <c:pt idx="1245">
                  <c:v>3.03</c:v>
                </c:pt>
                <c:pt idx="1246">
                  <c:v>3.49</c:v>
                </c:pt>
                <c:pt idx="1247">
                  <c:v>3.2450000000000001</c:v>
                </c:pt>
                <c:pt idx="1248">
                  <c:v>2.65</c:v>
                </c:pt>
                <c:pt idx="1249">
                  <c:v>3.21</c:v>
                </c:pt>
                <c:pt idx="1250">
                  <c:v>3.28</c:v>
                </c:pt>
                <c:pt idx="1251">
                  <c:v>2.78</c:v>
                </c:pt>
                <c:pt idx="1252">
                  <c:v>2.875</c:v>
                </c:pt>
                <c:pt idx="1253">
                  <c:v>2.9950000000000001</c:v>
                </c:pt>
                <c:pt idx="1254">
                  <c:v>3.1</c:v>
                </c:pt>
                <c:pt idx="1255">
                  <c:v>3.32</c:v>
                </c:pt>
                <c:pt idx="1256">
                  <c:v>3.25</c:v>
                </c:pt>
                <c:pt idx="1257">
                  <c:v>3.3959999999999999</c:v>
                </c:pt>
                <c:pt idx="1258">
                  <c:v>3.15</c:v>
                </c:pt>
                <c:pt idx="1259">
                  <c:v>3.56</c:v>
                </c:pt>
                <c:pt idx="1260">
                  <c:v>3.12</c:v>
                </c:pt>
                <c:pt idx="1261">
                  <c:v>3.8</c:v>
                </c:pt>
                <c:pt idx="1262">
                  <c:v>3.238</c:v>
                </c:pt>
                <c:pt idx="1263">
                  <c:v>2.8</c:v>
                </c:pt>
                <c:pt idx="1264">
                  <c:v>3.3</c:v>
                </c:pt>
                <c:pt idx="1265">
                  <c:v>3.6669999999999998</c:v>
                </c:pt>
                <c:pt idx="1266">
                  <c:v>3.395</c:v>
                </c:pt>
                <c:pt idx="1267">
                  <c:v>3.98</c:v>
                </c:pt>
                <c:pt idx="1268">
                  <c:v>2.9649999999999999</c:v>
                </c:pt>
                <c:pt idx="1269">
                  <c:v>3.25</c:v>
                </c:pt>
                <c:pt idx="1270">
                  <c:v>3.4</c:v>
                </c:pt>
                <c:pt idx="1271">
                  <c:v>3.24</c:v>
                </c:pt>
                <c:pt idx="1272">
                  <c:v>3.1</c:v>
                </c:pt>
                <c:pt idx="1273">
                  <c:v>3.16</c:v>
                </c:pt>
                <c:pt idx="1274">
                  <c:v>3.07</c:v>
                </c:pt>
                <c:pt idx="1275">
                  <c:v>3.36</c:v>
                </c:pt>
                <c:pt idx="1276">
                  <c:v>3.01</c:v>
                </c:pt>
                <c:pt idx="1277">
                  <c:v>3.84</c:v>
                </c:pt>
                <c:pt idx="1278">
                  <c:v>3.6629999999999998</c:v>
                </c:pt>
                <c:pt idx="1279">
                  <c:v>3.4580000000000002</c:v>
                </c:pt>
                <c:pt idx="1280">
                  <c:v>3.665</c:v>
                </c:pt>
                <c:pt idx="1281">
                  <c:v>3.73</c:v>
                </c:pt>
                <c:pt idx="1282">
                  <c:v>3.9</c:v>
                </c:pt>
                <c:pt idx="1283">
                  <c:v>3.29</c:v>
                </c:pt>
                <c:pt idx="1284">
                  <c:v>3.2949999999999999</c:v>
                </c:pt>
                <c:pt idx="1285">
                  <c:v>3.3</c:v>
                </c:pt>
                <c:pt idx="1286">
                  <c:v>3.21</c:v>
                </c:pt>
                <c:pt idx="1287">
                  <c:v>2.8</c:v>
                </c:pt>
                <c:pt idx="1288">
                  <c:v>4</c:v>
                </c:pt>
                <c:pt idx="1289">
                  <c:v>4.0549999999999997</c:v>
                </c:pt>
                <c:pt idx="1290">
                  <c:v>3.76</c:v>
                </c:pt>
                <c:pt idx="1291">
                  <c:v>4</c:v>
                </c:pt>
                <c:pt idx="1292">
                  <c:v>3.78</c:v>
                </c:pt>
                <c:pt idx="1293">
                  <c:v>3.86</c:v>
                </c:pt>
                <c:pt idx="1294">
                  <c:v>3.6</c:v>
                </c:pt>
                <c:pt idx="1295">
                  <c:v>3.36</c:v>
                </c:pt>
                <c:pt idx="1296">
                  <c:v>3.6549999999999998</c:v>
                </c:pt>
                <c:pt idx="1297">
                  <c:v>3.47</c:v>
                </c:pt>
                <c:pt idx="1298">
                  <c:v>3.25</c:v>
                </c:pt>
                <c:pt idx="1299">
                  <c:v>3.6549999999999998</c:v>
                </c:pt>
                <c:pt idx="1300">
                  <c:v>3.8849999999999998</c:v>
                </c:pt>
                <c:pt idx="1301">
                  <c:v>3.5249999999999999</c:v>
                </c:pt>
                <c:pt idx="1302">
                  <c:v>4.0999999999999996</c:v>
                </c:pt>
                <c:pt idx="1303">
                  <c:v>3.9</c:v>
                </c:pt>
                <c:pt idx="1304">
                  <c:v>3.2949999999999999</c:v>
                </c:pt>
                <c:pt idx="1305">
                  <c:v>3.375</c:v>
                </c:pt>
                <c:pt idx="1306">
                  <c:v>3.78</c:v>
                </c:pt>
                <c:pt idx="1307">
                  <c:v>4.165</c:v>
                </c:pt>
                <c:pt idx="1308">
                  <c:v>3.395</c:v>
                </c:pt>
                <c:pt idx="1309">
                  <c:v>3.86</c:v>
                </c:pt>
                <c:pt idx="1310">
                  <c:v>3.75</c:v>
                </c:pt>
                <c:pt idx="1311">
                  <c:v>4.3</c:v>
                </c:pt>
                <c:pt idx="1312">
                  <c:v>3.6</c:v>
                </c:pt>
                <c:pt idx="1313">
                  <c:v>2.8</c:v>
                </c:pt>
                <c:pt idx="1314">
                  <c:v>3.97</c:v>
                </c:pt>
                <c:pt idx="1315">
                  <c:v>3.06</c:v>
                </c:pt>
                <c:pt idx="1316">
                  <c:v>4.0999999999999996</c:v>
                </c:pt>
                <c:pt idx="1317">
                  <c:v>4.16</c:v>
                </c:pt>
                <c:pt idx="1318">
                  <c:v>4.08</c:v>
                </c:pt>
                <c:pt idx="1319">
                  <c:v>4.1950000000000003</c:v>
                </c:pt>
                <c:pt idx="1320">
                  <c:v>3.2</c:v>
                </c:pt>
                <c:pt idx="1321">
                  <c:v>3.63</c:v>
                </c:pt>
                <c:pt idx="1322">
                  <c:v>4.2050000000000001</c:v>
                </c:pt>
                <c:pt idx="1323">
                  <c:v>3.42</c:v>
                </c:pt>
                <c:pt idx="1324">
                  <c:v>4.2750000000000004</c:v>
                </c:pt>
                <c:pt idx="1325">
                  <c:v>3.6</c:v>
                </c:pt>
                <c:pt idx="1326">
                  <c:v>3.47</c:v>
                </c:pt>
                <c:pt idx="1327">
                  <c:v>3.2</c:v>
                </c:pt>
                <c:pt idx="1328">
                  <c:v>4.1900000000000004</c:v>
                </c:pt>
                <c:pt idx="1329">
                  <c:v>4.085</c:v>
                </c:pt>
                <c:pt idx="1330">
                  <c:v>3.8069999999999999</c:v>
                </c:pt>
                <c:pt idx="1331">
                  <c:v>4.3449999999999998</c:v>
                </c:pt>
                <c:pt idx="1332">
                  <c:v>3.97</c:v>
                </c:pt>
                <c:pt idx="1333">
                  <c:v>4.13</c:v>
                </c:pt>
                <c:pt idx="1334">
                  <c:v>4</c:v>
                </c:pt>
                <c:pt idx="1335">
                  <c:v>4.5599999999999996</c:v>
                </c:pt>
                <c:pt idx="1336">
                  <c:v>3.69</c:v>
                </c:pt>
                <c:pt idx="1337">
                  <c:v>4.09</c:v>
                </c:pt>
                <c:pt idx="1338">
                  <c:v>3</c:v>
                </c:pt>
                <c:pt idx="1339">
                  <c:v>4.38</c:v>
                </c:pt>
                <c:pt idx="1340">
                  <c:v>4.5999999999999996</c:v>
                </c:pt>
                <c:pt idx="1341">
                  <c:v>4</c:v>
                </c:pt>
                <c:pt idx="1342">
                  <c:v>5.25</c:v>
                </c:pt>
                <c:pt idx="1343">
                  <c:v>4.28</c:v>
                </c:pt>
                <c:pt idx="1344">
                  <c:v>3.9049999999999998</c:v>
                </c:pt>
                <c:pt idx="1345">
                  <c:v>4.41</c:v>
                </c:pt>
                <c:pt idx="1346">
                  <c:v>3.76</c:v>
                </c:pt>
                <c:pt idx="1347">
                  <c:v>4.1500000000000004</c:v>
                </c:pt>
                <c:pt idx="1348">
                  <c:v>4.93</c:v>
                </c:pt>
                <c:pt idx="1349">
                  <c:v>3.89</c:v>
                </c:pt>
                <c:pt idx="1350">
                  <c:v>4.2649999999999997</c:v>
                </c:pt>
                <c:pt idx="1351">
                  <c:v>4.7300000000000004</c:v>
                </c:pt>
                <c:pt idx="1352">
                  <c:v>3.74</c:v>
                </c:pt>
                <c:pt idx="1353">
                  <c:v>3.76</c:v>
                </c:pt>
                <c:pt idx="1354">
                  <c:v>4.7549999999999999</c:v>
                </c:pt>
                <c:pt idx="1355">
                  <c:v>4.9000000000000004</c:v>
                </c:pt>
                <c:pt idx="1356">
                  <c:v>4</c:v>
                </c:pt>
                <c:pt idx="1357">
                  <c:v>4.4000000000000004</c:v>
                </c:pt>
                <c:pt idx="1358">
                  <c:v>4.2</c:v>
                </c:pt>
                <c:pt idx="1359">
                  <c:v>4.625</c:v>
                </c:pt>
                <c:pt idx="1360">
                  <c:v>4.7</c:v>
                </c:pt>
                <c:pt idx="1361">
                  <c:v>4.1550000000000002</c:v>
                </c:pt>
                <c:pt idx="1362">
                  <c:v>4.7300000000000004</c:v>
                </c:pt>
                <c:pt idx="1363">
                  <c:v>4.18</c:v>
                </c:pt>
                <c:pt idx="1364">
                  <c:v>4.5999999999999996</c:v>
                </c:pt>
                <c:pt idx="1365">
                  <c:v>4.42</c:v>
                </c:pt>
                <c:pt idx="1366">
                  <c:v>3.65</c:v>
                </c:pt>
                <c:pt idx="1367">
                  <c:v>4.4000000000000004</c:v>
                </c:pt>
                <c:pt idx="1368">
                  <c:v>4.8899999999999997</c:v>
                </c:pt>
                <c:pt idx="1369">
                  <c:v>4.01</c:v>
                </c:pt>
                <c:pt idx="1370">
                  <c:v>3.6</c:v>
                </c:pt>
                <c:pt idx="1371">
                  <c:v>5.7</c:v>
                </c:pt>
                <c:pt idx="1372">
                  <c:v>5.9</c:v>
                </c:pt>
                <c:pt idx="1373">
                  <c:v>4.9749999999999996</c:v>
                </c:pt>
                <c:pt idx="1374">
                  <c:v>5.1150000000000002</c:v>
                </c:pt>
                <c:pt idx="1375">
                  <c:v>4.04</c:v>
                </c:pt>
                <c:pt idx="1376">
                  <c:v>4.6660000000000004</c:v>
                </c:pt>
                <c:pt idx="1377">
                  <c:v>4.03</c:v>
                </c:pt>
                <c:pt idx="1378">
                  <c:v>4.05</c:v>
                </c:pt>
                <c:pt idx="1379">
                  <c:v>3.5</c:v>
                </c:pt>
                <c:pt idx="1380">
                  <c:v>5.0999999999999996</c:v>
                </c:pt>
                <c:pt idx="1381">
                  <c:v>4.5</c:v>
                </c:pt>
                <c:pt idx="1382">
                  <c:v>3.4350000000000001</c:v>
                </c:pt>
                <c:pt idx="1383">
                  <c:v>4</c:v>
                </c:pt>
                <c:pt idx="1384">
                  <c:v>4.38</c:v>
                </c:pt>
                <c:pt idx="1385">
                  <c:v>4.88</c:v>
                </c:pt>
                <c:pt idx="1386">
                  <c:v>4.3949999999999996</c:v>
                </c:pt>
                <c:pt idx="1387">
                  <c:v>5.2</c:v>
                </c:pt>
                <c:pt idx="1388">
                  <c:v>4.99</c:v>
                </c:pt>
                <c:pt idx="1389">
                  <c:v>5.26</c:v>
                </c:pt>
                <c:pt idx="1390">
                  <c:v>5</c:v>
                </c:pt>
                <c:pt idx="1391">
                  <c:v>4.5449999999999999</c:v>
                </c:pt>
                <c:pt idx="1392">
                  <c:v>4.8</c:v>
                </c:pt>
                <c:pt idx="1393">
                  <c:v>4.8849999999999998</c:v>
                </c:pt>
                <c:pt idx="1394">
                  <c:v>4.82</c:v>
                </c:pt>
                <c:pt idx="1395">
                  <c:v>5.0999999999999996</c:v>
                </c:pt>
                <c:pt idx="1396">
                  <c:v>6</c:v>
                </c:pt>
                <c:pt idx="1397">
                  <c:v>4.7</c:v>
                </c:pt>
                <c:pt idx="1398">
                  <c:v>5.3</c:v>
                </c:pt>
                <c:pt idx="1399">
                  <c:v>5.65</c:v>
                </c:pt>
                <c:pt idx="1400">
                  <c:v>5.9</c:v>
                </c:pt>
                <c:pt idx="1401">
                  <c:v>5.0999999999999996</c:v>
                </c:pt>
                <c:pt idx="1402">
                  <c:v>5</c:v>
                </c:pt>
                <c:pt idx="1403">
                  <c:v>5.3150000000000004</c:v>
                </c:pt>
                <c:pt idx="1404">
                  <c:v>5.4</c:v>
                </c:pt>
                <c:pt idx="1405">
                  <c:v>5.23</c:v>
                </c:pt>
                <c:pt idx="1406">
                  <c:v>5.2350000000000003</c:v>
                </c:pt>
                <c:pt idx="1407">
                  <c:v>5.37</c:v>
                </c:pt>
                <c:pt idx="1408">
                  <c:v>5.34</c:v>
                </c:pt>
                <c:pt idx="1409">
                  <c:v>5.23</c:v>
                </c:pt>
                <c:pt idx="1410">
                  <c:v>4.8250000000000002</c:v>
                </c:pt>
                <c:pt idx="1411">
                  <c:v>5.8</c:v>
                </c:pt>
                <c:pt idx="1412">
                  <c:v>5.8</c:v>
                </c:pt>
                <c:pt idx="1413">
                  <c:v>5.85</c:v>
                </c:pt>
                <c:pt idx="1414">
                  <c:v>5.0999999999999996</c:v>
                </c:pt>
                <c:pt idx="1415">
                  <c:v>6.2</c:v>
                </c:pt>
                <c:pt idx="1416">
                  <c:v>5.6849999999999996</c:v>
                </c:pt>
                <c:pt idx="1417">
                  <c:v>4.7</c:v>
                </c:pt>
                <c:pt idx="1418">
                  <c:v>5.6</c:v>
                </c:pt>
                <c:pt idx="1419">
                  <c:v>5.0999999999999996</c:v>
                </c:pt>
                <c:pt idx="1420">
                  <c:v>5.14</c:v>
                </c:pt>
                <c:pt idx="1421">
                  <c:v>5.17</c:v>
                </c:pt>
                <c:pt idx="1422">
                  <c:v>6.1</c:v>
                </c:pt>
                <c:pt idx="1423">
                  <c:v>5.2</c:v>
                </c:pt>
                <c:pt idx="1424">
                  <c:v>4.2549999999999999</c:v>
                </c:pt>
                <c:pt idx="1425">
                  <c:v>5.4</c:v>
                </c:pt>
                <c:pt idx="1426">
                  <c:v>5.47</c:v>
                </c:pt>
                <c:pt idx="1427">
                  <c:v>5.2</c:v>
                </c:pt>
                <c:pt idx="1428">
                  <c:v>4.7</c:v>
                </c:pt>
                <c:pt idx="1429">
                  <c:v>6.06</c:v>
                </c:pt>
                <c:pt idx="1430">
                  <c:v>5.7</c:v>
                </c:pt>
                <c:pt idx="1431">
                  <c:v>6.15</c:v>
                </c:pt>
                <c:pt idx="1432">
                  <c:v>5.4</c:v>
                </c:pt>
                <c:pt idx="1433">
                  <c:v>5.5</c:v>
                </c:pt>
                <c:pt idx="1434">
                  <c:v>5.0999999999999996</c:v>
                </c:pt>
                <c:pt idx="1435">
                  <c:v>5.44</c:v>
                </c:pt>
                <c:pt idx="1436">
                  <c:v>4.99</c:v>
                </c:pt>
                <c:pt idx="1437">
                  <c:v>5.2549999999999999</c:v>
                </c:pt>
                <c:pt idx="1438">
                  <c:v>6.25</c:v>
                </c:pt>
                <c:pt idx="1439">
                  <c:v>4.4000000000000004</c:v>
                </c:pt>
                <c:pt idx="1440">
                  <c:v>5.5</c:v>
                </c:pt>
                <c:pt idx="1441">
                  <c:v>6.2</c:v>
                </c:pt>
                <c:pt idx="1442">
                  <c:v>6.2949999999999999</c:v>
                </c:pt>
                <c:pt idx="1443">
                  <c:v>5.8</c:v>
                </c:pt>
                <c:pt idx="1444">
                  <c:v>4.8899999999999997</c:v>
                </c:pt>
                <c:pt idx="1445">
                  <c:v>6.2</c:v>
                </c:pt>
                <c:pt idx="1446">
                  <c:v>6.5</c:v>
                </c:pt>
                <c:pt idx="1447">
                  <c:v>6.1</c:v>
                </c:pt>
                <c:pt idx="1448">
                  <c:v>7</c:v>
                </c:pt>
                <c:pt idx="1449">
                  <c:v>7.2</c:v>
                </c:pt>
                <c:pt idx="1450">
                  <c:v>5.2</c:v>
                </c:pt>
                <c:pt idx="1451">
                  <c:v>5.3</c:v>
                </c:pt>
                <c:pt idx="1452">
                  <c:v>6.5</c:v>
                </c:pt>
                <c:pt idx="1453">
                  <c:v>5.3</c:v>
                </c:pt>
                <c:pt idx="1454">
                  <c:v>5.9</c:v>
                </c:pt>
                <c:pt idx="1455">
                  <c:v>5.61</c:v>
                </c:pt>
                <c:pt idx="1456">
                  <c:v>6.2</c:v>
                </c:pt>
                <c:pt idx="1457">
                  <c:v>4.3949999999999996</c:v>
                </c:pt>
                <c:pt idx="1458">
                  <c:v>4.5999999999999996</c:v>
                </c:pt>
                <c:pt idx="1459">
                  <c:v>5.86</c:v>
                </c:pt>
                <c:pt idx="1460">
                  <c:v>3.42</c:v>
                </c:pt>
                <c:pt idx="1461">
                  <c:v>5.2</c:v>
                </c:pt>
                <c:pt idx="1462">
                  <c:v>6.3</c:v>
                </c:pt>
                <c:pt idx="1463">
                  <c:v>6.4</c:v>
                </c:pt>
                <c:pt idx="1464">
                  <c:v>6.8</c:v>
                </c:pt>
                <c:pt idx="1465">
                  <c:v>5.91</c:v>
                </c:pt>
                <c:pt idx="1466">
                  <c:v>5.86</c:v>
                </c:pt>
                <c:pt idx="1467">
                  <c:v>6.97</c:v>
                </c:pt>
                <c:pt idx="1468">
                  <c:v>7.4</c:v>
                </c:pt>
                <c:pt idx="1469">
                  <c:v>6.85</c:v>
                </c:pt>
                <c:pt idx="1470">
                  <c:v>6.61</c:v>
                </c:pt>
                <c:pt idx="1471">
                  <c:v>5.6</c:v>
                </c:pt>
                <c:pt idx="1472">
                  <c:v>7.5</c:v>
                </c:pt>
                <c:pt idx="1473">
                  <c:v>7</c:v>
                </c:pt>
                <c:pt idx="1474">
                  <c:v>7.3</c:v>
                </c:pt>
                <c:pt idx="1475">
                  <c:v>6.8</c:v>
                </c:pt>
                <c:pt idx="1476">
                  <c:v>6.2</c:v>
                </c:pt>
                <c:pt idx="1477">
                  <c:v>8</c:v>
                </c:pt>
                <c:pt idx="1478">
                  <c:v>7.05</c:v>
                </c:pt>
                <c:pt idx="1479">
                  <c:v>5.6</c:v>
                </c:pt>
                <c:pt idx="1480">
                  <c:v>7.6</c:v>
                </c:pt>
                <c:pt idx="1481">
                  <c:v>6.4</c:v>
                </c:pt>
                <c:pt idx="1482">
                  <c:v>7.3</c:v>
                </c:pt>
                <c:pt idx="1483">
                  <c:v>8.6</c:v>
                </c:pt>
                <c:pt idx="1484">
                  <c:v>8.8949999999999996</c:v>
                </c:pt>
                <c:pt idx="1485">
                  <c:v>8.15</c:v>
                </c:pt>
                <c:pt idx="1486">
                  <c:v>8</c:v>
                </c:pt>
                <c:pt idx="1487">
                  <c:v>7.55</c:v>
                </c:pt>
                <c:pt idx="1488">
                  <c:v>9.1999999999999993</c:v>
                </c:pt>
                <c:pt idx="1489">
                  <c:v>9.08</c:v>
                </c:pt>
                <c:pt idx="1490">
                  <c:v>8.6</c:v>
                </c:pt>
                <c:pt idx="1491">
                  <c:v>7.85</c:v>
                </c:pt>
                <c:pt idx="1492">
                  <c:v>9.4</c:v>
                </c:pt>
                <c:pt idx="1493">
                  <c:v>9.5</c:v>
                </c:pt>
                <c:pt idx="1494">
                  <c:v>8</c:v>
                </c:pt>
                <c:pt idx="1495">
                  <c:v>11.1</c:v>
                </c:pt>
                <c:pt idx="1496">
                  <c:v>9.1950000000000003</c:v>
                </c:pt>
                <c:pt idx="1497">
                  <c:v>9.08</c:v>
                </c:pt>
                <c:pt idx="1498">
                  <c:v>10.5</c:v>
                </c:pt>
                <c:pt idx="1499">
                  <c:v>11.6</c:v>
                </c:pt>
                <c:pt idx="1500">
                  <c:v>7.9050000000000002</c:v>
                </c:pt>
                <c:pt idx="1501">
                  <c:v>11.2</c:v>
                </c:pt>
                <c:pt idx="1502">
                  <c:v>9.5</c:v>
                </c:pt>
                <c:pt idx="1503">
                  <c:v>8.7799999999999994</c:v>
                </c:pt>
                <c:pt idx="1504">
                  <c:v>11</c:v>
                </c:pt>
                <c:pt idx="1505">
                  <c:v>8.6</c:v>
                </c:pt>
                <c:pt idx="1506">
                  <c:v>11</c:v>
                </c:pt>
                <c:pt idx="1507">
                  <c:v>8.6</c:v>
                </c:pt>
              </c:numCache>
            </c:numRef>
          </c:yVal>
          <c:smooth val="0"/>
          <c:extLst>
            <c:ext xmlns:c16="http://schemas.microsoft.com/office/drawing/2014/chart" uri="{C3380CC4-5D6E-409C-BE32-E72D297353CC}">
              <c16:uniqueId val="{00000000-8A93-4DD5-AC4A-EF1D29AA22B6}"/>
            </c:ext>
          </c:extLst>
        </c:ser>
        <c:ser>
          <c:idx val="1"/>
          <c:order val="1"/>
          <c:tx>
            <c:strRef>
              <c:f>Snapper!$S$1</c:f>
              <c:strCache>
                <c:ptCount val="1"/>
                <c:pt idx="0">
                  <c:v>est_wt_kg</c:v>
                </c:pt>
              </c:strCache>
            </c:strRef>
          </c:tx>
          <c:spPr>
            <a:ln w="19050" cap="rnd">
              <a:solidFill>
                <a:schemeClr val="accent1"/>
              </a:solidFill>
              <a:round/>
            </a:ln>
            <a:effectLst/>
          </c:spPr>
          <c:marker>
            <c:symbol val="none"/>
          </c:marker>
          <c:xVal>
            <c:numRef>
              <c:f>Snapper!$Q$2:$Q$1999</c:f>
              <c:numCache>
                <c:formatCode>General</c:formatCode>
                <c:ptCount val="1998"/>
                <c:pt idx="0">
                  <c:v>26</c:v>
                </c:pt>
                <c:pt idx="1">
                  <c:v>26</c:v>
                </c:pt>
                <c:pt idx="2">
                  <c:v>0</c:v>
                </c:pt>
                <c:pt idx="3">
                  <c:v>26</c:v>
                </c:pt>
                <c:pt idx="4">
                  <c:v>0</c:v>
                </c:pt>
                <c:pt idx="5">
                  <c:v>17.74258</c:v>
                </c:pt>
                <c:pt idx="6">
                  <c:v>18.080950000000001</c:v>
                </c:pt>
                <c:pt idx="7">
                  <c:v>18.193739999999998</c:v>
                </c:pt>
                <c:pt idx="8">
                  <c:v>18.306529999999999</c:v>
                </c:pt>
                <c:pt idx="9">
                  <c:v>18.419319999999999</c:v>
                </c:pt>
                <c:pt idx="10">
                  <c:v>18.6449</c:v>
                </c:pt>
                <c:pt idx="11">
                  <c:v>18.870480000000001</c:v>
                </c:pt>
                <c:pt idx="12">
                  <c:v>18.870480000000001</c:v>
                </c:pt>
                <c:pt idx="13">
                  <c:v>18.870480000000001</c:v>
                </c:pt>
                <c:pt idx="14">
                  <c:v>18.870480000000001</c:v>
                </c:pt>
                <c:pt idx="15">
                  <c:v>19.096060000000001</c:v>
                </c:pt>
                <c:pt idx="16">
                  <c:v>19.096060000000001</c:v>
                </c:pt>
                <c:pt idx="17">
                  <c:v>19.096060000000001</c:v>
                </c:pt>
                <c:pt idx="18">
                  <c:v>19.208850000000002</c:v>
                </c:pt>
                <c:pt idx="19">
                  <c:v>19.208850000000002</c:v>
                </c:pt>
                <c:pt idx="20">
                  <c:v>19.321639999999999</c:v>
                </c:pt>
                <c:pt idx="21">
                  <c:v>19.321639999999999</c:v>
                </c:pt>
                <c:pt idx="22">
                  <c:v>19.321639999999999</c:v>
                </c:pt>
                <c:pt idx="23">
                  <c:v>19.321639999999999</c:v>
                </c:pt>
                <c:pt idx="24">
                  <c:v>19.321639999999999</c:v>
                </c:pt>
                <c:pt idx="25">
                  <c:v>19.434429999999999</c:v>
                </c:pt>
                <c:pt idx="26">
                  <c:v>19.434429999999999</c:v>
                </c:pt>
                <c:pt idx="27">
                  <c:v>19.547219999999999</c:v>
                </c:pt>
                <c:pt idx="28">
                  <c:v>19.547219999999999</c:v>
                </c:pt>
                <c:pt idx="29">
                  <c:v>19.547219999999999</c:v>
                </c:pt>
                <c:pt idx="30">
                  <c:v>19.547219999999999</c:v>
                </c:pt>
                <c:pt idx="31">
                  <c:v>19.547219999999999</c:v>
                </c:pt>
                <c:pt idx="32">
                  <c:v>19.547219999999999</c:v>
                </c:pt>
                <c:pt idx="33">
                  <c:v>19.7728</c:v>
                </c:pt>
                <c:pt idx="34">
                  <c:v>19.7728</c:v>
                </c:pt>
                <c:pt idx="35">
                  <c:v>19.7728</c:v>
                </c:pt>
                <c:pt idx="36">
                  <c:v>19.885590000000001</c:v>
                </c:pt>
                <c:pt idx="37">
                  <c:v>19.998380000000001</c:v>
                </c:pt>
                <c:pt idx="38">
                  <c:v>19.998380000000001</c:v>
                </c:pt>
                <c:pt idx="39">
                  <c:v>19.998380000000001</c:v>
                </c:pt>
                <c:pt idx="40">
                  <c:v>20.223960000000002</c:v>
                </c:pt>
                <c:pt idx="41">
                  <c:v>20.223960000000002</c:v>
                </c:pt>
                <c:pt idx="42">
                  <c:v>20.223960000000002</c:v>
                </c:pt>
                <c:pt idx="43">
                  <c:v>20.223960000000002</c:v>
                </c:pt>
                <c:pt idx="44">
                  <c:v>20.223960000000002</c:v>
                </c:pt>
                <c:pt idx="45">
                  <c:v>20.336749999999999</c:v>
                </c:pt>
                <c:pt idx="46">
                  <c:v>20.336749999999999</c:v>
                </c:pt>
                <c:pt idx="47">
                  <c:v>20.336749999999999</c:v>
                </c:pt>
                <c:pt idx="48">
                  <c:v>20.449539999999999</c:v>
                </c:pt>
                <c:pt idx="49">
                  <c:v>20.562329999999999</c:v>
                </c:pt>
                <c:pt idx="50">
                  <c:v>20.67512</c:v>
                </c:pt>
                <c:pt idx="51">
                  <c:v>20.67512</c:v>
                </c:pt>
                <c:pt idx="52">
                  <c:v>20.67512</c:v>
                </c:pt>
                <c:pt idx="53">
                  <c:v>20.900700000000001</c:v>
                </c:pt>
                <c:pt idx="54">
                  <c:v>21.013490000000001</c:v>
                </c:pt>
                <c:pt idx="55">
                  <c:v>21.239070000000002</c:v>
                </c:pt>
                <c:pt idx="56">
                  <c:v>21.239070000000002</c:v>
                </c:pt>
                <c:pt idx="57">
                  <c:v>21.351859999999999</c:v>
                </c:pt>
                <c:pt idx="58">
                  <c:v>21.351859999999999</c:v>
                </c:pt>
                <c:pt idx="59">
                  <c:v>21.464649999999999</c:v>
                </c:pt>
                <c:pt idx="60">
                  <c:v>21.464649999999999</c:v>
                </c:pt>
                <c:pt idx="61">
                  <c:v>21.464649999999999</c:v>
                </c:pt>
                <c:pt idx="62">
                  <c:v>21.69023</c:v>
                </c:pt>
                <c:pt idx="63">
                  <c:v>22.141390000000001</c:v>
                </c:pt>
                <c:pt idx="64">
                  <c:v>22.254180000000002</c:v>
                </c:pt>
                <c:pt idx="65">
                  <c:v>22.254180000000002</c:v>
                </c:pt>
                <c:pt idx="66">
                  <c:v>22.366969999999998</c:v>
                </c:pt>
                <c:pt idx="67">
                  <c:v>22.479759999999999</c:v>
                </c:pt>
                <c:pt idx="68">
                  <c:v>22.479759999999999</c:v>
                </c:pt>
                <c:pt idx="69">
                  <c:v>22.592549999999999</c:v>
                </c:pt>
                <c:pt idx="70">
                  <c:v>22.592549999999999</c:v>
                </c:pt>
                <c:pt idx="71">
                  <c:v>22.592549999999999</c:v>
                </c:pt>
                <c:pt idx="72">
                  <c:v>22.592549999999999</c:v>
                </c:pt>
                <c:pt idx="73">
                  <c:v>22.81813</c:v>
                </c:pt>
                <c:pt idx="74">
                  <c:v>22.81813</c:v>
                </c:pt>
                <c:pt idx="75">
                  <c:v>22.81813</c:v>
                </c:pt>
                <c:pt idx="76">
                  <c:v>23.043710000000001</c:v>
                </c:pt>
                <c:pt idx="77">
                  <c:v>23.156500000000001</c:v>
                </c:pt>
                <c:pt idx="78">
                  <c:v>23.269290000000002</c:v>
                </c:pt>
                <c:pt idx="79">
                  <c:v>23.382079999999998</c:v>
                </c:pt>
                <c:pt idx="80">
                  <c:v>23.382079999999998</c:v>
                </c:pt>
                <c:pt idx="81">
                  <c:v>23.382079999999998</c:v>
                </c:pt>
                <c:pt idx="82">
                  <c:v>23.382079999999998</c:v>
                </c:pt>
                <c:pt idx="83">
                  <c:v>23.494869999999999</c:v>
                </c:pt>
                <c:pt idx="84">
                  <c:v>23.607659999999999</c:v>
                </c:pt>
                <c:pt idx="85">
                  <c:v>23.607659999999999</c:v>
                </c:pt>
                <c:pt idx="86">
                  <c:v>23.607659999999999</c:v>
                </c:pt>
                <c:pt idx="87">
                  <c:v>23.72045</c:v>
                </c:pt>
                <c:pt idx="88">
                  <c:v>23.72045</c:v>
                </c:pt>
                <c:pt idx="89">
                  <c:v>23.72045</c:v>
                </c:pt>
                <c:pt idx="90">
                  <c:v>23.72045</c:v>
                </c:pt>
                <c:pt idx="91">
                  <c:v>23.83324</c:v>
                </c:pt>
                <c:pt idx="92">
                  <c:v>23.83324</c:v>
                </c:pt>
                <c:pt idx="93">
                  <c:v>23.83324</c:v>
                </c:pt>
                <c:pt idx="94">
                  <c:v>23.94603</c:v>
                </c:pt>
                <c:pt idx="95">
                  <c:v>24.171610000000001</c:v>
                </c:pt>
                <c:pt idx="96">
                  <c:v>24.284400000000002</c:v>
                </c:pt>
                <c:pt idx="97">
                  <c:v>24.284400000000002</c:v>
                </c:pt>
                <c:pt idx="98">
                  <c:v>24.284400000000002</c:v>
                </c:pt>
                <c:pt idx="99">
                  <c:v>24.284400000000002</c:v>
                </c:pt>
                <c:pt idx="100">
                  <c:v>24.284400000000002</c:v>
                </c:pt>
                <c:pt idx="101">
                  <c:v>24.284400000000002</c:v>
                </c:pt>
                <c:pt idx="102">
                  <c:v>24.284400000000002</c:v>
                </c:pt>
                <c:pt idx="103">
                  <c:v>24.622769999999999</c:v>
                </c:pt>
                <c:pt idx="104">
                  <c:v>24.84835</c:v>
                </c:pt>
                <c:pt idx="105">
                  <c:v>24.84835</c:v>
                </c:pt>
                <c:pt idx="106">
                  <c:v>24.84835</c:v>
                </c:pt>
                <c:pt idx="107">
                  <c:v>24.84835</c:v>
                </c:pt>
                <c:pt idx="108">
                  <c:v>24.84835</c:v>
                </c:pt>
                <c:pt idx="109">
                  <c:v>24.96114</c:v>
                </c:pt>
                <c:pt idx="110">
                  <c:v>25.186720000000001</c:v>
                </c:pt>
                <c:pt idx="111">
                  <c:v>25.412299999999998</c:v>
                </c:pt>
                <c:pt idx="112">
                  <c:v>25.412299999999998</c:v>
                </c:pt>
                <c:pt idx="113">
                  <c:v>25.412299999999998</c:v>
                </c:pt>
                <c:pt idx="114">
                  <c:v>25.412299999999998</c:v>
                </c:pt>
                <c:pt idx="115">
                  <c:v>25.412299999999998</c:v>
                </c:pt>
                <c:pt idx="116">
                  <c:v>25.412299999999998</c:v>
                </c:pt>
                <c:pt idx="117">
                  <c:v>25.412299999999998</c:v>
                </c:pt>
                <c:pt idx="118">
                  <c:v>25.637879999999999</c:v>
                </c:pt>
                <c:pt idx="119">
                  <c:v>25.75067</c:v>
                </c:pt>
                <c:pt idx="120">
                  <c:v>25.75067</c:v>
                </c:pt>
                <c:pt idx="121">
                  <c:v>25.86346</c:v>
                </c:pt>
                <c:pt idx="122">
                  <c:v>25.97625</c:v>
                </c:pt>
                <c:pt idx="123">
                  <c:v>25.97625</c:v>
                </c:pt>
                <c:pt idx="124">
                  <c:v>25.97625</c:v>
                </c:pt>
                <c:pt idx="125">
                  <c:v>26.089040000000001</c:v>
                </c:pt>
                <c:pt idx="126">
                  <c:v>26.089040000000001</c:v>
                </c:pt>
                <c:pt idx="127">
                  <c:v>26.089040000000001</c:v>
                </c:pt>
                <c:pt idx="128">
                  <c:v>26.427409999999998</c:v>
                </c:pt>
                <c:pt idx="129">
                  <c:v>26.540199999999999</c:v>
                </c:pt>
                <c:pt idx="130">
                  <c:v>26.540199999999999</c:v>
                </c:pt>
                <c:pt idx="131">
                  <c:v>26.540199999999999</c:v>
                </c:pt>
                <c:pt idx="132">
                  <c:v>26.540199999999999</c:v>
                </c:pt>
                <c:pt idx="133">
                  <c:v>26.652989999999999</c:v>
                </c:pt>
                <c:pt idx="134">
                  <c:v>26.765779999999999</c:v>
                </c:pt>
                <c:pt idx="135">
                  <c:v>26.765779999999999</c:v>
                </c:pt>
                <c:pt idx="136">
                  <c:v>26.99136</c:v>
                </c:pt>
                <c:pt idx="137">
                  <c:v>27.216940000000001</c:v>
                </c:pt>
                <c:pt idx="138">
                  <c:v>27.442519999999998</c:v>
                </c:pt>
                <c:pt idx="139">
                  <c:v>27.668099999999999</c:v>
                </c:pt>
                <c:pt idx="140">
                  <c:v>27.668099999999999</c:v>
                </c:pt>
                <c:pt idx="141">
                  <c:v>27.668099999999999</c:v>
                </c:pt>
                <c:pt idx="142">
                  <c:v>27.668099999999999</c:v>
                </c:pt>
                <c:pt idx="143">
                  <c:v>27.668099999999999</c:v>
                </c:pt>
                <c:pt idx="144">
                  <c:v>27.89368</c:v>
                </c:pt>
                <c:pt idx="145">
                  <c:v>27.89368</c:v>
                </c:pt>
                <c:pt idx="146">
                  <c:v>27.89368</c:v>
                </c:pt>
                <c:pt idx="147">
                  <c:v>27.89368</c:v>
                </c:pt>
                <c:pt idx="148">
                  <c:v>28.232050000000001</c:v>
                </c:pt>
                <c:pt idx="149">
                  <c:v>28.232050000000001</c:v>
                </c:pt>
                <c:pt idx="150">
                  <c:v>28.457630000000002</c:v>
                </c:pt>
                <c:pt idx="151">
                  <c:v>28.570419999999999</c:v>
                </c:pt>
                <c:pt idx="152">
                  <c:v>28.795999999999999</c:v>
                </c:pt>
                <c:pt idx="153">
                  <c:v>28.795999999999999</c:v>
                </c:pt>
                <c:pt idx="154">
                  <c:v>28.795999999999999</c:v>
                </c:pt>
                <c:pt idx="155">
                  <c:v>28.795999999999999</c:v>
                </c:pt>
                <c:pt idx="156">
                  <c:v>28.795999999999999</c:v>
                </c:pt>
                <c:pt idx="157">
                  <c:v>28.795999999999999</c:v>
                </c:pt>
                <c:pt idx="158">
                  <c:v>28.795999999999999</c:v>
                </c:pt>
                <c:pt idx="159">
                  <c:v>28.795999999999999</c:v>
                </c:pt>
                <c:pt idx="160">
                  <c:v>28.795999999999999</c:v>
                </c:pt>
                <c:pt idx="161">
                  <c:v>28.795999999999999</c:v>
                </c:pt>
                <c:pt idx="162">
                  <c:v>28.795999999999999</c:v>
                </c:pt>
                <c:pt idx="163">
                  <c:v>28.795999999999999</c:v>
                </c:pt>
                <c:pt idx="164">
                  <c:v>28.795999999999999</c:v>
                </c:pt>
                <c:pt idx="165">
                  <c:v>28.795999999999999</c:v>
                </c:pt>
                <c:pt idx="166">
                  <c:v>28.795999999999999</c:v>
                </c:pt>
                <c:pt idx="167">
                  <c:v>28.795999999999999</c:v>
                </c:pt>
                <c:pt idx="168">
                  <c:v>28.795999999999999</c:v>
                </c:pt>
                <c:pt idx="169">
                  <c:v>28.795999999999999</c:v>
                </c:pt>
                <c:pt idx="170">
                  <c:v>28.795999999999999</c:v>
                </c:pt>
                <c:pt idx="171">
                  <c:v>28.795999999999999</c:v>
                </c:pt>
                <c:pt idx="172">
                  <c:v>28.90879</c:v>
                </c:pt>
                <c:pt idx="173">
                  <c:v>28.90879</c:v>
                </c:pt>
                <c:pt idx="174">
                  <c:v>29.02158</c:v>
                </c:pt>
                <c:pt idx="175">
                  <c:v>29.02158</c:v>
                </c:pt>
                <c:pt idx="176">
                  <c:v>29.134370000000001</c:v>
                </c:pt>
                <c:pt idx="177">
                  <c:v>29.134370000000001</c:v>
                </c:pt>
                <c:pt idx="178">
                  <c:v>29.134370000000001</c:v>
                </c:pt>
                <c:pt idx="179">
                  <c:v>29.247160000000001</c:v>
                </c:pt>
                <c:pt idx="180">
                  <c:v>29.247160000000001</c:v>
                </c:pt>
                <c:pt idx="181">
                  <c:v>29.247160000000001</c:v>
                </c:pt>
                <c:pt idx="182">
                  <c:v>29.359950000000001</c:v>
                </c:pt>
                <c:pt idx="183">
                  <c:v>29.811109999999999</c:v>
                </c:pt>
                <c:pt idx="184">
                  <c:v>29.9239</c:v>
                </c:pt>
                <c:pt idx="185">
                  <c:v>29.9239</c:v>
                </c:pt>
                <c:pt idx="186">
                  <c:v>29.9239</c:v>
                </c:pt>
                <c:pt idx="187">
                  <c:v>29.9239</c:v>
                </c:pt>
                <c:pt idx="188">
                  <c:v>29.9239</c:v>
                </c:pt>
                <c:pt idx="189">
                  <c:v>29.9239</c:v>
                </c:pt>
                <c:pt idx="190">
                  <c:v>29.9239</c:v>
                </c:pt>
                <c:pt idx="191">
                  <c:v>29.9239</c:v>
                </c:pt>
                <c:pt idx="192">
                  <c:v>29.9239</c:v>
                </c:pt>
                <c:pt idx="193">
                  <c:v>29.9239</c:v>
                </c:pt>
                <c:pt idx="194">
                  <c:v>29.9239</c:v>
                </c:pt>
                <c:pt idx="195">
                  <c:v>29.9239</c:v>
                </c:pt>
                <c:pt idx="196">
                  <c:v>29.9239</c:v>
                </c:pt>
                <c:pt idx="197">
                  <c:v>29.9239</c:v>
                </c:pt>
                <c:pt idx="198">
                  <c:v>29.9239</c:v>
                </c:pt>
                <c:pt idx="199">
                  <c:v>29.9239</c:v>
                </c:pt>
                <c:pt idx="200">
                  <c:v>29.9239</c:v>
                </c:pt>
                <c:pt idx="201">
                  <c:v>29.9239</c:v>
                </c:pt>
                <c:pt idx="202">
                  <c:v>29.9239</c:v>
                </c:pt>
                <c:pt idx="203">
                  <c:v>29.9239</c:v>
                </c:pt>
                <c:pt idx="204">
                  <c:v>29.9239</c:v>
                </c:pt>
                <c:pt idx="205">
                  <c:v>30.03669</c:v>
                </c:pt>
                <c:pt idx="206">
                  <c:v>30.149480000000001</c:v>
                </c:pt>
                <c:pt idx="207">
                  <c:v>30.262270000000001</c:v>
                </c:pt>
                <c:pt idx="208">
                  <c:v>30.375060000000001</c:v>
                </c:pt>
                <c:pt idx="209">
                  <c:v>30.487850000000002</c:v>
                </c:pt>
                <c:pt idx="210">
                  <c:v>30.600639999999999</c:v>
                </c:pt>
                <c:pt idx="211">
                  <c:v>30.713429999999999</c:v>
                </c:pt>
                <c:pt idx="212">
                  <c:v>30.713429999999999</c:v>
                </c:pt>
                <c:pt idx="213">
                  <c:v>30.826219999999999</c:v>
                </c:pt>
                <c:pt idx="214">
                  <c:v>30.826219999999999</c:v>
                </c:pt>
                <c:pt idx="215">
                  <c:v>30.93901</c:v>
                </c:pt>
                <c:pt idx="216">
                  <c:v>31.0518</c:v>
                </c:pt>
                <c:pt idx="217">
                  <c:v>31.0518</c:v>
                </c:pt>
                <c:pt idx="218">
                  <c:v>31.0518</c:v>
                </c:pt>
                <c:pt idx="219">
                  <c:v>31.0518</c:v>
                </c:pt>
                <c:pt idx="220">
                  <c:v>31.0518</c:v>
                </c:pt>
                <c:pt idx="221">
                  <c:v>31.0518</c:v>
                </c:pt>
                <c:pt idx="222">
                  <c:v>31.0518</c:v>
                </c:pt>
                <c:pt idx="223">
                  <c:v>31.0518</c:v>
                </c:pt>
                <c:pt idx="224">
                  <c:v>31.0518</c:v>
                </c:pt>
                <c:pt idx="225">
                  <c:v>31.0518</c:v>
                </c:pt>
                <c:pt idx="226">
                  <c:v>31.0518</c:v>
                </c:pt>
                <c:pt idx="227">
                  <c:v>31.0518</c:v>
                </c:pt>
                <c:pt idx="228">
                  <c:v>31.0518</c:v>
                </c:pt>
                <c:pt idx="229">
                  <c:v>31.0518</c:v>
                </c:pt>
                <c:pt idx="230">
                  <c:v>31.0518</c:v>
                </c:pt>
                <c:pt idx="231">
                  <c:v>31.0518</c:v>
                </c:pt>
                <c:pt idx="232">
                  <c:v>31.0518</c:v>
                </c:pt>
                <c:pt idx="233">
                  <c:v>31.0518</c:v>
                </c:pt>
                <c:pt idx="234">
                  <c:v>31.16459</c:v>
                </c:pt>
                <c:pt idx="235">
                  <c:v>31.390170000000001</c:v>
                </c:pt>
                <c:pt idx="236">
                  <c:v>31.502960000000002</c:v>
                </c:pt>
                <c:pt idx="237">
                  <c:v>31.615749999999998</c:v>
                </c:pt>
                <c:pt idx="238">
                  <c:v>31.728539999999999</c:v>
                </c:pt>
                <c:pt idx="239">
                  <c:v>31.728539999999999</c:v>
                </c:pt>
                <c:pt idx="240">
                  <c:v>31.841329999999999</c:v>
                </c:pt>
                <c:pt idx="241">
                  <c:v>31.841329999999999</c:v>
                </c:pt>
                <c:pt idx="242">
                  <c:v>31.841329999999999</c:v>
                </c:pt>
                <c:pt idx="243">
                  <c:v>31.841329999999999</c:v>
                </c:pt>
                <c:pt idx="244">
                  <c:v>31.95412</c:v>
                </c:pt>
                <c:pt idx="245">
                  <c:v>31.95412</c:v>
                </c:pt>
                <c:pt idx="246">
                  <c:v>32.06691</c:v>
                </c:pt>
                <c:pt idx="247">
                  <c:v>32.06691</c:v>
                </c:pt>
                <c:pt idx="248">
                  <c:v>32.179699999999997</c:v>
                </c:pt>
                <c:pt idx="249">
                  <c:v>32.179699999999997</c:v>
                </c:pt>
                <c:pt idx="250">
                  <c:v>32.179699999999997</c:v>
                </c:pt>
                <c:pt idx="251">
                  <c:v>32.179699999999997</c:v>
                </c:pt>
                <c:pt idx="252">
                  <c:v>32.179699999999997</c:v>
                </c:pt>
                <c:pt idx="253">
                  <c:v>32.179699999999997</c:v>
                </c:pt>
                <c:pt idx="254">
                  <c:v>32.179699999999997</c:v>
                </c:pt>
                <c:pt idx="255">
                  <c:v>32.179699999999997</c:v>
                </c:pt>
                <c:pt idx="256">
                  <c:v>32.179699999999997</c:v>
                </c:pt>
                <c:pt idx="257">
                  <c:v>32.179699999999997</c:v>
                </c:pt>
                <c:pt idx="258">
                  <c:v>32.179699999999997</c:v>
                </c:pt>
                <c:pt idx="259">
                  <c:v>32.179699999999997</c:v>
                </c:pt>
                <c:pt idx="260">
                  <c:v>32.179699999999997</c:v>
                </c:pt>
                <c:pt idx="261">
                  <c:v>32.179699999999997</c:v>
                </c:pt>
                <c:pt idx="262">
                  <c:v>32.179699999999997</c:v>
                </c:pt>
                <c:pt idx="263">
                  <c:v>32.179699999999997</c:v>
                </c:pt>
                <c:pt idx="264">
                  <c:v>32.179699999999997</c:v>
                </c:pt>
                <c:pt idx="265">
                  <c:v>32.179699999999997</c:v>
                </c:pt>
                <c:pt idx="266">
                  <c:v>32.179699999999997</c:v>
                </c:pt>
                <c:pt idx="267">
                  <c:v>32.179699999999997</c:v>
                </c:pt>
                <c:pt idx="268">
                  <c:v>32.179699999999997</c:v>
                </c:pt>
                <c:pt idx="269">
                  <c:v>32.292490000000001</c:v>
                </c:pt>
                <c:pt idx="270">
                  <c:v>32.405279999999998</c:v>
                </c:pt>
                <c:pt idx="271">
                  <c:v>32.518070000000002</c:v>
                </c:pt>
                <c:pt idx="272">
                  <c:v>32.518070000000002</c:v>
                </c:pt>
                <c:pt idx="273">
                  <c:v>32.630859999999998</c:v>
                </c:pt>
                <c:pt idx="274">
                  <c:v>32.630859999999998</c:v>
                </c:pt>
                <c:pt idx="275">
                  <c:v>32.630859999999998</c:v>
                </c:pt>
                <c:pt idx="276">
                  <c:v>32.856439999999999</c:v>
                </c:pt>
                <c:pt idx="277">
                  <c:v>32.969230000000003</c:v>
                </c:pt>
                <c:pt idx="278">
                  <c:v>32.969230000000003</c:v>
                </c:pt>
                <c:pt idx="279">
                  <c:v>32.969230000000003</c:v>
                </c:pt>
                <c:pt idx="280">
                  <c:v>32.969230000000003</c:v>
                </c:pt>
                <c:pt idx="281">
                  <c:v>33.08202</c:v>
                </c:pt>
                <c:pt idx="282">
                  <c:v>33.08202</c:v>
                </c:pt>
                <c:pt idx="283">
                  <c:v>33.307600000000001</c:v>
                </c:pt>
                <c:pt idx="284">
                  <c:v>33.307600000000001</c:v>
                </c:pt>
                <c:pt idx="285">
                  <c:v>33.307600000000001</c:v>
                </c:pt>
                <c:pt idx="286">
                  <c:v>33.307600000000001</c:v>
                </c:pt>
                <c:pt idx="287">
                  <c:v>33.307600000000001</c:v>
                </c:pt>
                <c:pt idx="288">
                  <c:v>33.307600000000001</c:v>
                </c:pt>
                <c:pt idx="289">
                  <c:v>33.307600000000001</c:v>
                </c:pt>
                <c:pt idx="290">
                  <c:v>33.307600000000001</c:v>
                </c:pt>
                <c:pt idx="291">
                  <c:v>33.307600000000001</c:v>
                </c:pt>
                <c:pt idx="292">
                  <c:v>33.307600000000001</c:v>
                </c:pt>
                <c:pt idx="293">
                  <c:v>33.307600000000001</c:v>
                </c:pt>
                <c:pt idx="294">
                  <c:v>33.307600000000001</c:v>
                </c:pt>
                <c:pt idx="295">
                  <c:v>33.307600000000001</c:v>
                </c:pt>
                <c:pt idx="296">
                  <c:v>33.307600000000001</c:v>
                </c:pt>
                <c:pt idx="297">
                  <c:v>33.307600000000001</c:v>
                </c:pt>
                <c:pt idx="298">
                  <c:v>33.307600000000001</c:v>
                </c:pt>
                <c:pt idx="299">
                  <c:v>33.307600000000001</c:v>
                </c:pt>
                <c:pt idx="300">
                  <c:v>33.307600000000001</c:v>
                </c:pt>
                <c:pt idx="301">
                  <c:v>33.307600000000001</c:v>
                </c:pt>
                <c:pt idx="302">
                  <c:v>33.307600000000001</c:v>
                </c:pt>
                <c:pt idx="303">
                  <c:v>33.307600000000001</c:v>
                </c:pt>
                <c:pt idx="304">
                  <c:v>33.307600000000001</c:v>
                </c:pt>
                <c:pt idx="305">
                  <c:v>33.307600000000001</c:v>
                </c:pt>
                <c:pt idx="306">
                  <c:v>33.307600000000001</c:v>
                </c:pt>
                <c:pt idx="307">
                  <c:v>33.420389999999998</c:v>
                </c:pt>
                <c:pt idx="308">
                  <c:v>33.533180000000002</c:v>
                </c:pt>
                <c:pt idx="309">
                  <c:v>33.533180000000002</c:v>
                </c:pt>
                <c:pt idx="310">
                  <c:v>33.645969999999998</c:v>
                </c:pt>
                <c:pt idx="311">
                  <c:v>33.758760000000002</c:v>
                </c:pt>
                <c:pt idx="312">
                  <c:v>33.871549999999999</c:v>
                </c:pt>
                <c:pt idx="313">
                  <c:v>33.871549999999999</c:v>
                </c:pt>
                <c:pt idx="314">
                  <c:v>34.209919999999997</c:v>
                </c:pt>
                <c:pt idx="315">
                  <c:v>34.209919999999997</c:v>
                </c:pt>
                <c:pt idx="316">
                  <c:v>34.209919999999997</c:v>
                </c:pt>
                <c:pt idx="317">
                  <c:v>34.435499999999998</c:v>
                </c:pt>
                <c:pt idx="318">
                  <c:v>34.435499999999998</c:v>
                </c:pt>
                <c:pt idx="319">
                  <c:v>34.435499999999998</c:v>
                </c:pt>
                <c:pt idx="320">
                  <c:v>34.435499999999998</c:v>
                </c:pt>
                <c:pt idx="321">
                  <c:v>34.435499999999998</c:v>
                </c:pt>
                <c:pt idx="322">
                  <c:v>34.435499999999998</c:v>
                </c:pt>
                <c:pt idx="323">
                  <c:v>34.435499999999998</c:v>
                </c:pt>
                <c:pt idx="324">
                  <c:v>34.435499999999998</c:v>
                </c:pt>
                <c:pt idx="325">
                  <c:v>34.435499999999998</c:v>
                </c:pt>
                <c:pt idx="326">
                  <c:v>34.435499999999998</c:v>
                </c:pt>
                <c:pt idx="327">
                  <c:v>34.435499999999998</c:v>
                </c:pt>
                <c:pt idx="328">
                  <c:v>34.435499999999998</c:v>
                </c:pt>
                <c:pt idx="329">
                  <c:v>34.435499999999998</c:v>
                </c:pt>
                <c:pt idx="330">
                  <c:v>34.435499999999998</c:v>
                </c:pt>
                <c:pt idx="331">
                  <c:v>34.435499999999998</c:v>
                </c:pt>
                <c:pt idx="332">
                  <c:v>34.435499999999998</c:v>
                </c:pt>
                <c:pt idx="333">
                  <c:v>34.435499999999998</c:v>
                </c:pt>
                <c:pt idx="334">
                  <c:v>34.435499999999998</c:v>
                </c:pt>
                <c:pt idx="335">
                  <c:v>34.435499999999998</c:v>
                </c:pt>
                <c:pt idx="336">
                  <c:v>34.435499999999998</c:v>
                </c:pt>
                <c:pt idx="337">
                  <c:v>34.435499999999998</c:v>
                </c:pt>
                <c:pt idx="338">
                  <c:v>34.435499999999998</c:v>
                </c:pt>
                <c:pt idx="339">
                  <c:v>34.435499999999998</c:v>
                </c:pt>
                <c:pt idx="340">
                  <c:v>34.435499999999998</c:v>
                </c:pt>
                <c:pt idx="341">
                  <c:v>34.435499999999998</c:v>
                </c:pt>
                <c:pt idx="342">
                  <c:v>34.435499999999998</c:v>
                </c:pt>
                <c:pt idx="343">
                  <c:v>34.435499999999998</c:v>
                </c:pt>
                <c:pt idx="344">
                  <c:v>34.435499999999998</c:v>
                </c:pt>
                <c:pt idx="345">
                  <c:v>34.435499999999998</c:v>
                </c:pt>
                <c:pt idx="346">
                  <c:v>34.435499999999998</c:v>
                </c:pt>
                <c:pt idx="347">
                  <c:v>34.435499999999998</c:v>
                </c:pt>
                <c:pt idx="348">
                  <c:v>34.773870000000002</c:v>
                </c:pt>
                <c:pt idx="349">
                  <c:v>34.773870000000002</c:v>
                </c:pt>
                <c:pt idx="350">
                  <c:v>34.773870000000002</c:v>
                </c:pt>
                <c:pt idx="351">
                  <c:v>34.886659999999999</c:v>
                </c:pt>
                <c:pt idx="352">
                  <c:v>34.999450000000003</c:v>
                </c:pt>
                <c:pt idx="353">
                  <c:v>35.11224</c:v>
                </c:pt>
                <c:pt idx="354">
                  <c:v>35.225029999999997</c:v>
                </c:pt>
                <c:pt idx="355">
                  <c:v>35.337820000000001</c:v>
                </c:pt>
                <c:pt idx="356">
                  <c:v>35.450609999999998</c:v>
                </c:pt>
                <c:pt idx="357">
                  <c:v>35.563400000000001</c:v>
                </c:pt>
                <c:pt idx="358">
                  <c:v>35.563400000000001</c:v>
                </c:pt>
                <c:pt idx="359">
                  <c:v>35.563400000000001</c:v>
                </c:pt>
                <c:pt idx="360">
                  <c:v>35.563400000000001</c:v>
                </c:pt>
                <c:pt idx="361">
                  <c:v>35.563400000000001</c:v>
                </c:pt>
                <c:pt idx="362">
                  <c:v>35.563400000000001</c:v>
                </c:pt>
                <c:pt idx="363">
                  <c:v>35.563400000000001</c:v>
                </c:pt>
                <c:pt idx="364">
                  <c:v>35.563400000000001</c:v>
                </c:pt>
                <c:pt idx="365">
                  <c:v>35.563400000000001</c:v>
                </c:pt>
                <c:pt idx="366">
                  <c:v>35.563400000000001</c:v>
                </c:pt>
                <c:pt idx="367">
                  <c:v>35.563400000000001</c:v>
                </c:pt>
                <c:pt idx="368">
                  <c:v>35.563400000000001</c:v>
                </c:pt>
                <c:pt idx="369">
                  <c:v>35.563400000000001</c:v>
                </c:pt>
                <c:pt idx="370">
                  <c:v>35.563400000000001</c:v>
                </c:pt>
                <c:pt idx="371">
                  <c:v>35.563400000000001</c:v>
                </c:pt>
                <c:pt idx="372">
                  <c:v>35.563400000000001</c:v>
                </c:pt>
                <c:pt idx="373">
                  <c:v>35.563400000000001</c:v>
                </c:pt>
                <c:pt idx="374">
                  <c:v>35.563400000000001</c:v>
                </c:pt>
                <c:pt idx="375">
                  <c:v>35.563400000000001</c:v>
                </c:pt>
                <c:pt idx="376">
                  <c:v>35.563400000000001</c:v>
                </c:pt>
                <c:pt idx="377">
                  <c:v>35.563400000000001</c:v>
                </c:pt>
                <c:pt idx="378">
                  <c:v>35.563400000000001</c:v>
                </c:pt>
                <c:pt idx="379">
                  <c:v>35.563400000000001</c:v>
                </c:pt>
                <c:pt idx="380">
                  <c:v>35.563400000000001</c:v>
                </c:pt>
                <c:pt idx="381">
                  <c:v>35.563400000000001</c:v>
                </c:pt>
                <c:pt idx="382">
                  <c:v>35.563400000000001</c:v>
                </c:pt>
                <c:pt idx="383">
                  <c:v>35.563400000000001</c:v>
                </c:pt>
                <c:pt idx="384">
                  <c:v>35.563400000000001</c:v>
                </c:pt>
                <c:pt idx="385">
                  <c:v>35.563400000000001</c:v>
                </c:pt>
                <c:pt idx="386">
                  <c:v>35.563400000000001</c:v>
                </c:pt>
                <c:pt idx="387">
                  <c:v>35.563400000000001</c:v>
                </c:pt>
                <c:pt idx="388">
                  <c:v>35.563400000000001</c:v>
                </c:pt>
                <c:pt idx="389">
                  <c:v>35.563400000000001</c:v>
                </c:pt>
                <c:pt idx="390">
                  <c:v>35.563400000000001</c:v>
                </c:pt>
                <c:pt idx="391">
                  <c:v>35.563400000000001</c:v>
                </c:pt>
                <c:pt idx="392">
                  <c:v>35.563400000000001</c:v>
                </c:pt>
                <c:pt idx="393">
                  <c:v>35.563400000000001</c:v>
                </c:pt>
                <c:pt idx="394">
                  <c:v>35.563400000000001</c:v>
                </c:pt>
                <c:pt idx="395">
                  <c:v>35.563400000000001</c:v>
                </c:pt>
                <c:pt idx="396">
                  <c:v>35.563400000000001</c:v>
                </c:pt>
                <c:pt idx="397">
                  <c:v>35.563400000000001</c:v>
                </c:pt>
                <c:pt idx="398">
                  <c:v>35.676189999999998</c:v>
                </c:pt>
                <c:pt idx="399">
                  <c:v>35.676189999999998</c:v>
                </c:pt>
                <c:pt idx="400">
                  <c:v>35.788980000000002</c:v>
                </c:pt>
                <c:pt idx="401">
                  <c:v>35.788980000000002</c:v>
                </c:pt>
                <c:pt idx="402">
                  <c:v>35.788980000000002</c:v>
                </c:pt>
                <c:pt idx="403">
                  <c:v>35.788980000000002</c:v>
                </c:pt>
                <c:pt idx="404">
                  <c:v>35.901769999999999</c:v>
                </c:pt>
                <c:pt idx="405">
                  <c:v>36.12735</c:v>
                </c:pt>
                <c:pt idx="406">
                  <c:v>36.12735</c:v>
                </c:pt>
                <c:pt idx="407">
                  <c:v>36.352930000000001</c:v>
                </c:pt>
                <c:pt idx="408">
                  <c:v>36.465719999999997</c:v>
                </c:pt>
                <c:pt idx="409">
                  <c:v>36.691299999999998</c:v>
                </c:pt>
                <c:pt idx="410">
                  <c:v>36.691299999999998</c:v>
                </c:pt>
                <c:pt idx="411">
                  <c:v>36.691299999999998</c:v>
                </c:pt>
                <c:pt idx="412">
                  <c:v>36.691299999999998</c:v>
                </c:pt>
                <c:pt idx="413">
                  <c:v>36.691299999999998</c:v>
                </c:pt>
                <c:pt idx="414">
                  <c:v>36.691299999999998</c:v>
                </c:pt>
                <c:pt idx="415">
                  <c:v>36.691299999999998</c:v>
                </c:pt>
                <c:pt idx="416">
                  <c:v>36.691299999999998</c:v>
                </c:pt>
                <c:pt idx="417">
                  <c:v>36.691299999999998</c:v>
                </c:pt>
                <c:pt idx="418">
                  <c:v>36.691299999999998</c:v>
                </c:pt>
                <c:pt idx="419">
                  <c:v>36.691299999999998</c:v>
                </c:pt>
                <c:pt idx="420">
                  <c:v>36.691299999999998</c:v>
                </c:pt>
                <c:pt idx="421">
                  <c:v>36.691299999999998</c:v>
                </c:pt>
                <c:pt idx="422">
                  <c:v>36.691299999999998</c:v>
                </c:pt>
                <c:pt idx="423">
                  <c:v>36.691299999999998</c:v>
                </c:pt>
                <c:pt idx="424">
                  <c:v>36.691299999999998</c:v>
                </c:pt>
                <c:pt idx="425">
                  <c:v>36.691299999999998</c:v>
                </c:pt>
                <c:pt idx="426">
                  <c:v>36.691299999999998</c:v>
                </c:pt>
                <c:pt idx="427">
                  <c:v>36.691299999999998</c:v>
                </c:pt>
                <c:pt idx="428">
                  <c:v>36.691299999999998</c:v>
                </c:pt>
                <c:pt idx="429">
                  <c:v>36.691299999999998</c:v>
                </c:pt>
                <c:pt idx="430">
                  <c:v>36.691299999999998</c:v>
                </c:pt>
                <c:pt idx="431">
                  <c:v>36.691299999999998</c:v>
                </c:pt>
                <c:pt idx="432">
                  <c:v>36.691299999999998</c:v>
                </c:pt>
                <c:pt idx="433">
                  <c:v>36.691299999999998</c:v>
                </c:pt>
                <c:pt idx="434">
                  <c:v>36.691299999999998</c:v>
                </c:pt>
                <c:pt idx="435">
                  <c:v>36.691299999999998</c:v>
                </c:pt>
                <c:pt idx="436">
                  <c:v>36.691299999999998</c:v>
                </c:pt>
                <c:pt idx="437">
                  <c:v>36.691299999999998</c:v>
                </c:pt>
                <c:pt idx="438">
                  <c:v>36.804090000000002</c:v>
                </c:pt>
                <c:pt idx="439">
                  <c:v>36.916879999999999</c:v>
                </c:pt>
                <c:pt idx="440">
                  <c:v>37.255249999999997</c:v>
                </c:pt>
                <c:pt idx="441">
                  <c:v>37.255249999999997</c:v>
                </c:pt>
                <c:pt idx="442">
                  <c:v>37.255249999999997</c:v>
                </c:pt>
                <c:pt idx="443">
                  <c:v>37.480829999999997</c:v>
                </c:pt>
                <c:pt idx="444">
                  <c:v>37.593620000000001</c:v>
                </c:pt>
                <c:pt idx="445">
                  <c:v>37.593620000000001</c:v>
                </c:pt>
                <c:pt idx="446">
                  <c:v>37.819200000000002</c:v>
                </c:pt>
                <c:pt idx="447">
                  <c:v>37.819200000000002</c:v>
                </c:pt>
                <c:pt idx="448">
                  <c:v>37.819200000000002</c:v>
                </c:pt>
                <c:pt idx="449">
                  <c:v>37.819200000000002</c:v>
                </c:pt>
                <c:pt idx="450">
                  <c:v>37.819200000000002</c:v>
                </c:pt>
                <c:pt idx="451">
                  <c:v>37.819200000000002</c:v>
                </c:pt>
                <c:pt idx="452">
                  <c:v>37.819200000000002</c:v>
                </c:pt>
                <c:pt idx="453">
                  <c:v>37.819200000000002</c:v>
                </c:pt>
                <c:pt idx="454">
                  <c:v>37.819200000000002</c:v>
                </c:pt>
                <c:pt idx="455">
                  <c:v>37.819200000000002</c:v>
                </c:pt>
                <c:pt idx="456">
                  <c:v>37.819200000000002</c:v>
                </c:pt>
                <c:pt idx="457">
                  <c:v>37.819200000000002</c:v>
                </c:pt>
                <c:pt idx="458">
                  <c:v>37.819200000000002</c:v>
                </c:pt>
                <c:pt idx="459">
                  <c:v>37.819200000000002</c:v>
                </c:pt>
                <c:pt idx="460">
                  <c:v>37.819200000000002</c:v>
                </c:pt>
                <c:pt idx="461">
                  <c:v>37.819200000000002</c:v>
                </c:pt>
                <c:pt idx="462">
                  <c:v>37.819200000000002</c:v>
                </c:pt>
                <c:pt idx="463">
                  <c:v>37.819200000000002</c:v>
                </c:pt>
                <c:pt idx="464">
                  <c:v>37.819200000000002</c:v>
                </c:pt>
                <c:pt idx="465">
                  <c:v>37.819200000000002</c:v>
                </c:pt>
                <c:pt idx="466">
                  <c:v>37.819200000000002</c:v>
                </c:pt>
                <c:pt idx="467">
                  <c:v>37.819200000000002</c:v>
                </c:pt>
                <c:pt idx="468">
                  <c:v>38.270359999999997</c:v>
                </c:pt>
                <c:pt idx="469">
                  <c:v>38.383150000000001</c:v>
                </c:pt>
                <c:pt idx="470">
                  <c:v>38.383150000000001</c:v>
                </c:pt>
                <c:pt idx="471">
                  <c:v>38.383150000000001</c:v>
                </c:pt>
                <c:pt idx="472">
                  <c:v>38.495939999999997</c:v>
                </c:pt>
                <c:pt idx="473">
                  <c:v>38.495939999999997</c:v>
                </c:pt>
                <c:pt idx="474">
                  <c:v>38.721519999999998</c:v>
                </c:pt>
                <c:pt idx="475">
                  <c:v>38.947099999999999</c:v>
                </c:pt>
                <c:pt idx="476">
                  <c:v>38.947099999999999</c:v>
                </c:pt>
                <c:pt idx="477">
                  <c:v>38.947099999999999</c:v>
                </c:pt>
                <c:pt idx="478">
                  <c:v>38.947099999999999</c:v>
                </c:pt>
                <c:pt idx="479">
                  <c:v>38.947099999999999</c:v>
                </c:pt>
                <c:pt idx="480">
                  <c:v>38.947099999999999</c:v>
                </c:pt>
                <c:pt idx="481">
                  <c:v>38.947099999999999</c:v>
                </c:pt>
                <c:pt idx="482">
                  <c:v>38.947099999999999</c:v>
                </c:pt>
                <c:pt idx="483">
                  <c:v>38.947099999999999</c:v>
                </c:pt>
                <c:pt idx="484">
                  <c:v>38.947099999999999</c:v>
                </c:pt>
                <c:pt idx="485">
                  <c:v>38.947099999999999</c:v>
                </c:pt>
                <c:pt idx="486">
                  <c:v>38.947099999999999</c:v>
                </c:pt>
                <c:pt idx="487">
                  <c:v>38.947099999999999</c:v>
                </c:pt>
                <c:pt idx="488">
                  <c:v>38.947099999999999</c:v>
                </c:pt>
                <c:pt idx="489">
                  <c:v>38.947099999999999</c:v>
                </c:pt>
                <c:pt idx="490">
                  <c:v>38.947099999999999</c:v>
                </c:pt>
                <c:pt idx="491">
                  <c:v>38.947099999999999</c:v>
                </c:pt>
                <c:pt idx="492">
                  <c:v>38.947099999999999</c:v>
                </c:pt>
                <c:pt idx="493">
                  <c:v>39.285469999999997</c:v>
                </c:pt>
                <c:pt idx="494">
                  <c:v>39.511049999999997</c:v>
                </c:pt>
                <c:pt idx="495">
                  <c:v>39.736629999999998</c:v>
                </c:pt>
                <c:pt idx="496">
                  <c:v>40.075000000000003</c:v>
                </c:pt>
                <c:pt idx="497">
                  <c:v>40.075000000000003</c:v>
                </c:pt>
                <c:pt idx="498">
                  <c:v>40.075000000000003</c:v>
                </c:pt>
                <c:pt idx="499">
                  <c:v>40.075000000000003</c:v>
                </c:pt>
                <c:pt idx="500">
                  <c:v>40.075000000000003</c:v>
                </c:pt>
                <c:pt idx="501">
                  <c:v>40.075000000000003</c:v>
                </c:pt>
                <c:pt idx="502">
                  <c:v>40.075000000000003</c:v>
                </c:pt>
                <c:pt idx="503">
                  <c:v>40.075000000000003</c:v>
                </c:pt>
                <c:pt idx="504">
                  <c:v>40.075000000000003</c:v>
                </c:pt>
                <c:pt idx="505">
                  <c:v>40.075000000000003</c:v>
                </c:pt>
                <c:pt idx="506">
                  <c:v>40.075000000000003</c:v>
                </c:pt>
                <c:pt idx="507">
                  <c:v>40.075000000000003</c:v>
                </c:pt>
                <c:pt idx="508">
                  <c:v>40.075000000000003</c:v>
                </c:pt>
                <c:pt idx="509">
                  <c:v>40.075000000000003</c:v>
                </c:pt>
                <c:pt idx="510">
                  <c:v>40.075000000000003</c:v>
                </c:pt>
                <c:pt idx="511">
                  <c:v>40.075000000000003</c:v>
                </c:pt>
                <c:pt idx="512">
                  <c:v>40.075000000000003</c:v>
                </c:pt>
                <c:pt idx="513">
                  <c:v>40.075000000000003</c:v>
                </c:pt>
                <c:pt idx="514">
                  <c:v>40.075000000000003</c:v>
                </c:pt>
                <c:pt idx="515">
                  <c:v>40.075000000000003</c:v>
                </c:pt>
                <c:pt idx="516">
                  <c:v>40.075000000000003</c:v>
                </c:pt>
                <c:pt idx="517">
                  <c:v>40.075000000000003</c:v>
                </c:pt>
                <c:pt idx="518">
                  <c:v>40.075000000000003</c:v>
                </c:pt>
                <c:pt idx="519">
                  <c:v>40.18779</c:v>
                </c:pt>
                <c:pt idx="520">
                  <c:v>40.300579999999997</c:v>
                </c:pt>
                <c:pt idx="521">
                  <c:v>40.638950000000001</c:v>
                </c:pt>
                <c:pt idx="522">
                  <c:v>40.638950000000001</c:v>
                </c:pt>
                <c:pt idx="523">
                  <c:v>40.751739999999998</c:v>
                </c:pt>
                <c:pt idx="524">
                  <c:v>40.864530000000002</c:v>
                </c:pt>
                <c:pt idx="525">
                  <c:v>41.2029</c:v>
                </c:pt>
                <c:pt idx="526">
                  <c:v>41.2029</c:v>
                </c:pt>
                <c:pt idx="527">
                  <c:v>41.2029</c:v>
                </c:pt>
                <c:pt idx="528">
                  <c:v>41.2029</c:v>
                </c:pt>
                <c:pt idx="529">
                  <c:v>41.2029</c:v>
                </c:pt>
                <c:pt idx="530">
                  <c:v>41.2029</c:v>
                </c:pt>
                <c:pt idx="531">
                  <c:v>41.2029</c:v>
                </c:pt>
                <c:pt idx="532">
                  <c:v>41.2029</c:v>
                </c:pt>
                <c:pt idx="533">
                  <c:v>41.2029</c:v>
                </c:pt>
                <c:pt idx="534">
                  <c:v>41.2029</c:v>
                </c:pt>
                <c:pt idx="535">
                  <c:v>41.2029</c:v>
                </c:pt>
                <c:pt idx="536">
                  <c:v>41.2029</c:v>
                </c:pt>
                <c:pt idx="537">
                  <c:v>41.2029</c:v>
                </c:pt>
                <c:pt idx="538">
                  <c:v>41.2029</c:v>
                </c:pt>
                <c:pt idx="539">
                  <c:v>41.2029</c:v>
                </c:pt>
                <c:pt idx="540">
                  <c:v>41.2029</c:v>
                </c:pt>
                <c:pt idx="541">
                  <c:v>41.2029</c:v>
                </c:pt>
                <c:pt idx="542">
                  <c:v>41.2029</c:v>
                </c:pt>
                <c:pt idx="543">
                  <c:v>41.2029</c:v>
                </c:pt>
                <c:pt idx="544">
                  <c:v>41.2029</c:v>
                </c:pt>
                <c:pt idx="545">
                  <c:v>41.2029</c:v>
                </c:pt>
                <c:pt idx="546">
                  <c:v>41.2029</c:v>
                </c:pt>
                <c:pt idx="547">
                  <c:v>41.2029</c:v>
                </c:pt>
                <c:pt idx="548">
                  <c:v>41.2029</c:v>
                </c:pt>
                <c:pt idx="549">
                  <c:v>41.2029</c:v>
                </c:pt>
                <c:pt idx="550">
                  <c:v>41.315689999999996</c:v>
                </c:pt>
                <c:pt idx="551">
                  <c:v>41.42848</c:v>
                </c:pt>
                <c:pt idx="552">
                  <c:v>41.42848</c:v>
                </c:pt>
                <c:pt idx="553">
                  <c:v>41.42848</c:v>
                </c:pt>
                <c:pt idx="554">
                  <c:v>41.766849999999998</c:v>
                </c:pt>
                <c:pt idx="555">
                  <c:v>41.766849999999998</c:v>
                </c:pt>
                <c:pt idx="556">
                  <c:v>42.21801</c:v>
                </c:pt>
                <c:pt idx="557">
                  <c:v>42.330800000000004</c:v>
                </c:pt>
                <c:pt idx="558">
                  <c:v>42.330800000000004</c:v>
                </c:pt>
                <c:pt idx="559">
                  <c:v>42.330800000000004</c:v>
                </c:pt>
                <c:pt idx="560">
                  <c:v>42.330800000000004</c:v>
                </c:pt>
                <c:pt idx="561">
                  <c:v>42.330800000000004</c:v>
                </c:pt>
                <c:pt idx="562">
                  <c:v>42.330800000000004</c:v>
                </c:pt>
                <c:pt idx="563">
                  <c:v>42.330800000000004</c:v>
                </c:pt>
                <c:pt idx="564">
                  <c:v>42.330800000000004</c:v>
                </c:pt>
                <c:pt idx="565">
                  <c:v>42.330800000000004</c:v>
                </c:pt>
                <c:pt idx="566">
                  <c:v>42.330800000000004</c:v>
                </c:pt>
                <c:pt idx="567">
                  <c:v>42.330800000000004</c:v>
                </c:pt>
                <c:pt idx="568">
                  <c:v>42.330800000000004</c:v>
                </c:pt>
                <c:pt idx="569">
                  <c:v>42.330800000000004</c:v>
                </c:pt>
                <c:pt idx="570">
                  <c:v>42.330800000000004</c:v>
                </c:pt>
                <c:pt idx="571">
                  <c:v>42.330800000000004</c:v>
                </c:pt>
                <c:pt idx="572">
                  <c:v>42.330800000000004</c:v>
                </c:pt>
                <c:pt idx="573">
                  <c:v>42.330800000000004</c:v>
                </c:pt>
                <c:pt idx="574">
                  <c:v>42.330800000000004</c:v>
                </c:pt>
                <c:pt idx="575">
                  <c:v>42.330800000000004</c:v>
                </c:pt>
                <c:pt idx="576">
                  <c:v>42.330800000000004</c:v>
                </c:pt>
                <c:pt idx="577">
                  <c:v>42.330800000000004</c:v>
                </c:pt>
                <c:pt idx="578">
                  <c:v>42.330800000000004</c:v>
                </c:pt>
                <c:pt idx="579">
                  <c:v>42.330800000000004</c:v>
                </c:pt>
                <c:pt idx="580">
                  <c:v>42.330800000000004</c:v>
                </c:pt>
                <c:pt idx="581">
                  <c:v>42.330800000000004</c:v>
                </c:pt>
                <c:pt idx="582">
                  <c:v>42.330800000000004</c:v>
                </c:pt>
                <c:pt idx="583">
                  <c:v>42.330800000000004</c:v>
                </c:pt>
                <c:pt idx="584">
                  <c:v>42.330800000000004</c:v>
                </c:pt>
                <c:pt idx="585">
                  <c:v>42.330800000000004</c:v>
                </c:pt>
                <c:pt idx="586">
                  <c:v>42.330800000000004</c:v>
                </c:pt>
                <c:pt idx="587">
                  <c:v>42.44359</c:v>
                </c:pt>
                <c:pt idx="588">
                  <c:v>42.781959999999998</c:v>
                </c:pt>
                <c:pt idx="589">
                  <c:v>42.894750000000002</c:v>
                </c:pt>
                <c:pt idx="590">
                  <c:v>43.23312</c:v>
                </c:pt>
                <c:pt idx="591">
                  <c:v>43.23312</c:v>
                </c:pt>
                <c:pt idx="592">
                  <c:v>43.345910000000003</c:v>
                </c:pt>
                <c:pt idx="593">
                  <c:v>43.345910000000003</c:v>
                </c:pt>
                <c:pt idx="594">
                  <c:v>43.4587</c:v>
                </c:pt>
                <c:pt idx="595">
                  <c:v>43.4587</c:v>
                </c:pt>
                <c:pt idx="596">
                  <c:v>43.4587</c:v>
                </c:pt>
                <c:pt idx="597">
                  <c:v>43.4587</c:v>
                </c:pt>
                <c:pt idx="598">
                  <c:v>43.4587</c:v>
                </c:pt>
                <c:pt idx="599">
                  <c:v>43.4587</c:v>
                </c:pt>
                <c:pt idx="600">
                  <c:v>43.4587</c:v>
                </c:pt>
                <c:pt idx="601">
                  <c:v>43.4587</c:v>
                </c:pt>
                <c:pt idx="602">
                  <c:v>43.4587</c:v>
                </c:pt>
                <c:pt idx="603">
                  <c:v>43.4587</c:v>
                </c:pt>
                <c:pt idx="604">
                  <c:v>43.4587</c:v>
                </c:pt>
                <c:pt idx="605">
                  <c:v>43.4587</c:v>
                </c:pt>
                <c:pt idx="606">
                  <c:v>43.4587</c:v>
                </c:pt>
                <c:pt idx="607">
                  <c:v>43.4587</c:v>
                </c:pt>
                <c:pt idx="608">
                  <c:v>43.4587</c:v>
                </c:pt>
                <c:pt idx="609">
                  <c:v>43.4587</c:v>
                </c:pt>
                <c:pt idx="610">
                  <c:v>43.4587</c:v>
                </c:pt>
                <c:pt idx="611">
                  <c:v>43.4587</c:v>
                </c:pt>
                <c:pt idx="612">
                  <c:v>43.4587</c:v>
                </c:pt>
                <c:pt idx="613">
                  <c:v>43.4587</c:v>
                </c:pt>
                <c:pt idx="614">
                  <c:v>43.4587</c:v>
                </c:pt>
                <c:pt idx="615">
                  <c:v>43.4587</c:v>
                </c:pt>
                <c:pt idx="616">
                  <c:v>43.4587</c:v>
                </c:pt>
                <c:pt idx="617">
                  <c:v>43.4587</c:v>
                </c:pt>
                <c:pt idx="618">
                  <c:v>43.4587</c:v>
                </c:pt>
                <c:pt idx="619">
                  <c:v>43.4587</c:v>
                </c:pt>
                <c:pt idx="620">
                  <c:v>43.4587</c:v>
                </c:pt>
                <c:pt idx="621">
                  <c:v>43.4587</c:v>
                </c:pt>
                <c:pt idx="622">
                  <c:v>43.4587</c:v>
                </c:pt>
                <c:pt idx="623">
                  <c:v>43.4587</c:v>
                </c:pt>
                <c:pt idx="624">
                  <c:v>43.4587</c:v>
                </c:pt>
                <c:pt idx="625">
                  <c:v>43.4587</c:v>
                </c:pt>
                <c:pt idx="626">
                  <c:v>43.4587</c:v>
                </c:pt>
                <c:pt idx="627">
                  <c:v>43.4587</c:v>
                </c:pt>
                <c:pt idx="628">
                  <c:v>43.4587</c:v>
                </c:pt>
                <c:pt idx="629">
                  <c:v>43.4587</c:v>
                </c:pt>
                <c:pt idx="630">
                  <c:v>43.4587</c:v>
                </c:pt>
                <c:pt idx="631">
                  <c:v>43.684280000000001</c:v>
                </c:pt>
                <c:pt idx="632">
                  <c:v>43.909860000000002</c:v>
                </c:pt>
                <c:pt idx="633">
                  <c:v>44.022649999999999</c:v>
                </c:pt>
                <c:pt idx="634">
                  <c:v>44.022649999999999</c:v>
                </c:pt>
                <c:pt idx="635">
                  <c:v>44.022649999999999</c:v>
                </c:pt>
                <c:pt idx="636">
                  <c:v>44.022649999999999</c:v>
                </c:pt>
                <c:pt idx="637">
                  <c:v>44.47381</c:v>
                </c:pt>
                <c:pt idx="638">
                  <c:v>44.586599999999997</c:v>
                </c:pt>
                <c:pt idx="639">
                  <c:v>44.586599999999997</c:v>
                </c:pt>
                <c:pt idx="640">
                  <c:v>44.586599999999997</c:v>
                </c:pt>
                <c:pt idx="641">
                  <c:v>44.586599999999997</c:v>
                </c:pt>
                <c:pt idx="642">
                  <c:v>44.586599999999997</c:v>
                </c:pt>
                <c:pt idx="643">
                  <c:v>44.586599999999997</c:v>
                </c:pt>
                <c:pt idx="644">
                  <c:v>44.586599999999997</c:v>
                </c:pt>
                <c:pt idx="645">
                  <c:v>44.586599999999997</c:v>
                </c:pt>
                <c:pt idx="646">
                  <c:v>44.586599999999997</c:v>
                </c:pt>
                <c:pt idx="647">
                  <c:v>44.586599999999997</c:v>
                </c:pt>
                <c:pt idx="648">
                  <c:v>44.586599999999997</c:v>
                </c:pt>
                <c:pt idx="649">
                  <c:v>44.586599999999997</c:v>
                </c:pt>
                <c:pt idx="650">
                  <c:v>44.586599999999997</c:v>
                </c:pt>
                <c:pt idx="651">
                  <c:v>44.586599999999997</c:v>
                </c:pt>
                <c:pt idx="652">
                  <c:v>44.586599999999997</c:v>
                </c:pt>
                <c:pt idx="653">
                  <c:v>44.586599999999997</c:v>
                </c:pt>
                <c:pt idx="654">
                  <c:v>44.586599999999997</c:v>
                </c:pt>
                <c:pt idx="655">
                  <c:v>44.586599999999997</c:v>
                </c:pt>
                <c:pt idx="656">
                  <c:v>44.586599999999997</c:v>
                </c:pt>
                <c:pt idx="657">
                  <c:v>44.586599999999997</c:v>
                </c:pt>
                <c:pt idx="658">
                  <c:v>44.586599999999997</c:v>
                </c:pt>
                <c:pt idx="659">
                  <c:v>44.586599999999997</c:v>
                </c:pt>
                <c:pt idx="660">
                  <c:v>44.586599999999997</c:v>
                </c:pt>
                <c:pt idx="661">
                  <c:v>44.586599999999997</c:v>
                </c:pt>
                <c:pt idx="662">
                  <c:v>44.586599999999997</c:v>
                </c:pt>
                <c:pt idx="663">
                  <c:v>44.586599999999997</c:v>
                </c:pt>
                <c:pt idx="664">
                  <c:v>44.586599999999997</c:v>
                </c:pt>
                <c:pt idx="665">
                  <c:v>44.586599999999997</c:v>
                </c:pt>
                <c:pt idx="666">
                  <c:v>44.586599999999997</c:v>
                </c:pt>
                <c:pt idx="667">
                  <c:v>44.586599999999997</c:v>
                </c:pt>
                <c:pt idx="668">
                  <c:v>44.586599999999997</c:v>
                </c:pt>
                <c:pt idx="669">
                  <c:v>44.586599999999997</c:v>
                </c:pt>
                <c:pt idx="670">
                  <c:v>44.586599999999997</c:v>
                </c:pt>
                <c:pt idx="671">
                  <c:v>44.586599999999997</c:v>
                </c:pt>
                <c:pt idx="672">
                  <c:v>44.586599999999997</c:v>
                </c:pt>
                <c:pt idx="673">
                  <c:v>44.812179999999998</c:v>
                </c:pt>
                <c:pt idx="674">
                  <c:v>45.037759999999999</c:v>
                </c:pt>
                <c:pt idx="675">
                  <c:v>45.150550000000003</c:v>
                </c:pt>
                <c:pt idx="676">
                  <c:v>45.150550000000003</c:v>
                </c:pt>
                <c:pt idx="677">
                  <c:v>45.263339999999999</c:v>
                </c:pt>
                <c:pt idx="678">
                  <c:v>45.48892</c:v>
                </c:pt>
                <c:pt idx="679">
                  <c:v>45.714500000000001</c:v>
                </c:pt>
                <c:pt idx="680">
                  <c:v>45.714500000000001</c:v>
                </c:pt>
                <c:pt idx="681">
                  <c:v>45.714500000000001</c:v>
                </c:pt>
                <c:pt idx="682">
                  <c:v>45.714500000000001</c:v>
                </c:pt>
                <c:pt idx="683">
                  <c:v>45.714500000000001</c:v>
                </c:pt>
                <c:pt idx="684">
                  <c:v>45.714500000000001</c:v>
                </c:pt>
                <c:pt idx="685">
                  <c:v>45.714500000000001</c:v>
                </c:pt>
                <c:pt idx="686">
                  <c:v>45.714500000000001</c:v>
                </c:pt>
                <c:pt idx="687">
                  <c:v>45.714500000000001</c:v>
                </c:pt>
                <c:pt idx="688">
                  <c:v>45.714500000000001</c:v>
                </c:pt>
                <c:pt idx="689">
                  <c:v>45.714500000000001</c:v>
                </c:pt>
                <c:pt idx="690">
                  <c:v>45.714500000000001</c:v>
                </c:pt>
                <c:pt idx="691">
                  <c:v>45.714500000000001</c:v>
                </c:pt>
                <c:pt idx="692">
                  <c:v>45.714500000000001</c:v>
                </c:pt>
                <c:pt idx="693">
                  <c:v>45.714500000000001</c:v>
                </c:pt>
                <c:pt idx="694">
                  <c:v>45.714500000000001</c:v>
                </c:pt>
                <c:pt idx="695">
                  <c:v>45.714500000000001</c:v>
                </c:pt>
                <c:pt idx="696">
                  <c:v>45.714500000000001</c:v>
                </c:pt>
                <c:pt idx="697">
                  <c:v>45.714500000000001</c:v>
                </c:pt>
                <c:pt idx="698">
                  <c:v>45.714500000000001</c:v>
                </c:pt>
                <c:pt idx="699">
                  <c:v>45.714500000000001</c:v>
                </c:pt>
                <c:pt idx="700">
                  <c:v>45.714500000000001</c:v>
                </c:pt>
                <c:pt idx="701">
                  <c:v>45.714500000000001</c:v>
                </c:pt>
                <c:pt idx="702">
                  <c:v>45.714500000000001</c:v>
                </c:pt>
                <c:pt idx="703">
                  <c:v>45.714500000000001</c:v>
                </c:pt>
                <c:pt idx="704">
                  <c:v>45.714500000000001</c:v>
                </c:pt>
                <c:pt idx="705">
                  <c:v>45.714500000000001</c:v>
                </c:pt>
                <c:pt idx="706">
                  <c:v>45.714500000000001</c:v>
                </c:pt>
                <c:pt idx="707">
                  <c:v>45.714500000000001</c:v>
                </c:pt>
                <c:pt idx="708">
                  <c:v>45.714500000000001</c:v>
                </c:pt>
                <c:pt idx="709">
                  <c:v>45.714500000000001</c:v>
                </c:pt>
                <c:pt idx="710">
                  <c:v>45.714500000000001</c:v>
                </c:pt>
                <c:pt idx="711">
                  <c:v>45.714500000000001</c:v>
                </c:pt>
                <c:pt idx="712">
                  <c:v>45.714500000000001</c:v>
                </c:pt>
                <c:pt idx="713">
                  <c:v>45.714500000000001</c:v>
                </c:pt>
                <c:pt idx="714">
                  <c:v>45.827289999999998</c:v>
                </c:pt>
                <c:pt idx="715">
                  <c:v>45.940080000000002</c:v>
                </c:pt>
                <c:pt idx="716">
                  <c:v>46.052869999999999</c:v>
                </c:pt>
                <c:pt idx="717">
                  <c:v>46.278449999999999</c:v>
                </c:pt>
                <c:pt idx="718">
                  <c:v>46.278449999999999</c:v>
                </c:pt>
                <c:pt idx="719">
                  <c:v>46.278449999999999</c:v>
                </c:pt>
                <c:pt idx="720">
                  <c:v>46.278449999999999</c:v>
                </c:pt>
                <c:pt idx="721">
                  <c:v>46.278449999999999</c:v>
                </c:pt>
                <c:pt idx="722">
                  <c:v>46.842399999999998</c:v>
                </c:pt>
                <c:pt idx="723">
                  <c:v>46.842399999999998</c:v>
                </c:pt>
                <c:pt idx="724">
                  <c:v>46.842399999999998</c:v>
                </c:pt>
                <c:pt idx="725">
                  <c:v>46.842399999999998</c:v>
                </c:pt>
                <c:pt idx="726">
                  <c:v>46.842399999999998</c:v>
                </c:pt>
                <c:pt idx="727">
                  <c:v>46.842399999999998</c:v>
                </c:pt>
                <c:pt idx="728">
                  <c:v>46.842399999999998</c:v>
                </c:pt>
                <c:pt idx="729">
                  <c:v>46.842399999999998</c:v>
                </c:pt>
                <c:pt idx="730">
                  <c:v>46.842399999999998</c:v>
                </c:pt>
                <c:pt idx="731">
                  <c:v>46.842399999999998</c:v>
                </c:pt>
                <c:pt idx="732">
                  <c:v>46.842399999999998</c:v>
                </c:pt>
                <c:pt idx="733">
                  <c:v>46.842399999999998</c:v>
                </c:pt>
                <c:pt idx="734">
                  <c:v>46.842399999999998</c:v>
                </c:pt>
                <c:pt idx="735">
                  <c:v>46.842399999999998</c:v>
                </c:pt>
                <c:pt idx="736">
                  <c:v>46.842399999999998</c:v>
                </c:pt>
                <c:pt idx="737">
                  <c:v>46.842399999999998</c:v>
                </c:pt>
                <c:pt idx="738">
                  <c:v>46.842399999999998</c:v>
                </c:pt>
                <c:pt idx="739">
                  <c:v>46.842399999999998</c:v>
                </c:pt>
                <c:pt idx="740">
                  <c:v>46.842399999999998</c:v>
                </c:pt>
                <c:pt idx="741">
                  <c:v>46.842399999999998</c:v>
                </c:pt>
                <c:pt idx="742">
                  <c:v>46.842399999999998</c:v>
                </c:pt>
                <c:pt idx="743">
                  <c:v>46.842399999999998</c:v>
                </c:pt>
                <c:pt idx="744">
                  <c:v>46.842399999999998</c:v>
                </c:pt>
                <c:pt idx="745">
                  <c:v>46.842399999999998</c:v>
                </c:pt>
                <c:pt idx="746">
                  <c:v>46.842399999999998</c:v>
                </c:pt>
                <c:pt idx="747">
                  <c:v>46.842399999999998</c:v>
                </c:pt>
                <c:pt idx="748">
                  <c:v>46.842399999999998</c:v>
                </c:pt>
                <c:pt idx="749">
                  <c:v>46.842399999999998</c:v>
                </c:pt>
                <c:pt idx="750">
                  <c:v>46.842399999999998</c:v>
                </c:pt>
                <c:pt idx="751">
                  <c:v>46.842399999999998</c:v>
                </c:pt>
                <c:pt idx="752">
                  <c:v>46.842399999999998</c:v>
                </c:pt>
                <c:pt idx="753">
                  <c:v>46.842399999999998</c:v>
                </c:pt>
                <c:pt idx="754">
                  <c:v>46.842399999999998</c:v>
                </c:pt>
                <c:pt idx="755">
                  <c:v>46.842399999999998</c:v>
                </c:pt>
                <c:pt idx="756">
                  <c:v>46.842399999999998</c:v>
                </c:pt>
                <c:pt idx="757">
                  <c:v>46.842399999999998</c:v>
                </c:pt>
                <c:pt idx="758">
                  <c:v>46.842399999999998</c:v>
                </c:pt>
                <c:pt idx="759">
                  <c:v>46.842399999999998</c:v>
                </c:pt>
                <c:pt idx="760">
                  <c:v>46.842399999999998</c:v>
                </c:pt>
                <c:pt idx="761">
                  <c:v>46.842399999999998</c:v>
                </c:pt>
                <c:pt idx="762">
                  <c:v>46.842399999999998</c:v>
                </c:pt>
                <c:pt idx="763">
                  <c:v>46.842399999999998</c:v>
                </c:pt>
                <c:pt idx="764">
                  <c:v>46.955190000000002</c:v>
                </c:pt>
                <c:pt idx="765">
                  <c:v>47.067979999999999</c:v>
                </c:pt>
                <c:pt idx="766">
                  <c:v>47.067979999999999</c:v>
                </c:pt>
                <c:pt idx="767">
                  <c:v>47.180770000000003</c:v>
                </c:pt>
                <c:pt idx="768">
                  <c:v>47.180770000000003</c:v>
                </c:pt>
                <c:pt idx="769">
                  <c:v>47.180770000000003</c:v>
                </c:pt>
                <c:pt idx="770">
                  <c:v>47.180770000000003</c:v>
                </c:pt>
                <c:pt idx="771">
                  <c:v>47.406350000000003</c:v>
                </c:pt>
                <c:pt idx="772">
                  <c:v>47.406350000000003</c:v>
                </c:pt>
                <c:pt idx="773">
                  <c:v>47.406350000000003</c:v>
                </c:pt>
                <c:pt idx="774">
                  <c:v>47.970300000000002</c:v>
                </c:pt>
                <c:pt idx="775">
                  <c:v>47.970300000000002</c:v>
                </c:pt>
                <c:pt idx="776">
                  <c:v>47.970300000000002</c:v>
                </c:pt>
                <c:pt idx="777">
                  <c:v>47.970300000000002</c:v>
                </c:pt>
                <c:pt idx="778">
                  <c:v>47.970300000000002</c:v>
                </c:pt>
                <c:pt idx="779">
                  <c:v>47.970300000000002</c:v>
                </c:pt>
                <c:pt idx="780">
                  <c:v>47.970300000000002</c:v>
                </c:pt>
                <c:pt idx="781">
                  <c:v>47.970300000000002</c:v>
                </c:pt>
                <c:pt idx="782">
                  <c:v>47.970300000000002</c:v>
                </c:pt>
                <c:pt idx="783">
                  <c:v>47.970300000000002</c:v>
                </c:pt>
                <c:pt idx="784">
                  <c:v>47.970300000000002</c:v>
                </c:pt>
                <c:pt idx="785">
                  <c:v>47.970300000000002</c:v>
                </c:pt>
                <c:pt idx="786">
                  <c:v>47.970300000000002</c:v>
                </c:pt>
                <c:pt idx="787">
                  <c:v>47.970300000000002</c:v>
                </c:pt>
                <c:pt idx="788">
                  <c:v>47.970300000000002</c:v>
                </c:pt>
                <c:pt idx="789">
                  <c:v>47.970300000000002</c:v>
                </c:pt>
                <c:pt idx="790">
                  <c:v>47.970300000000002</c:v>
                </c:pt>
                <c:pt idx="791">
                  <c:v>47.970300000000002</c:v>
                </c:pt>
                <c:pt idx="792">
                  <c:v>47.970300000000002</c:v>
                </c:pt>
                <c:pt idx="793">
                  <c:v>47.970300000000002</c:v>
                </c:pt>
                <c:pt idx="794">
                  <c:v>47.970300000000002</c:v>
                </c:pt>
                <c:pt idx="795">
                  <c:v>47.970300000000002</c:v>
                </c:pt>
                <c:pt idx="796">
                  <c:v>47.970300000000002</c:v>
                </c:pt>
                <c:pt idx="797">
                  <c:v>47.970300000000002</c:v>
                </c:pt>
                <c:pt idx="798">
                  <c:v>47.970300000000002</c:v>
                </c:pt>
                <c:pt idx="799">
                  <c:v>47.970300000000002</c:v>
                </c:pt>
                <c:pt idx="800">
                  <c:v>47.970300000000002</c:v>
                </c:pt>
                <c:pt idx="801">
                  <c:v>47.970300000000002</c:v>
                </c:pt>
                <c:pt idx="802">
                  <c:v>47.970300000000002</c:v>
                </c:pt>
                <c:pt idx="803">
                  <c:v>47.970300000000002</c:v>
                </c:pt>
                <c:pt idx="804">
                  <c:v>47.970300000000002</c:v>
                </c:pt>
                <c:pt idx="805">
                  <c:v>48.195880000000002</c:v>
                </c:pt>
                <c:pt idx="806">
                  <c:v>48.195880000000002</c:v>
                </c:pt>
                <c:pt idx="807">
                  <c:v>48.308669999999999</c:v>
                </c:pt>
                <c:pt idx="808">
                  <c:v>48.421460000000003</c:v>
                </c:pt>
                <c:pt idx="809">
                  <c:v>48.759830000000001</c:v>
                </c:pt>
                <c:pt idx="810">
                  <c:v>48.872619999999998</c:v>
                </c:pt>
                <c:pt idx="811">
                  <c:v>49.098199999999999</c:v>
                </c:pt>
                <c:pt idx="812">
                  <c:v>49.098199999999999</c:v>
                </c:pt>
                <c:pt idx="813">
                  <c:v>49.098199999999999</c:v>
                </c:pt>
                <c:pt idx="814">
                  <c:v>49.098199999999999</c:v>
                </c:pt>
                <c:pt idx="815">
                  <c:v>49.098199999999999</c:v>
                </c:pt>
                <c:pt idx="816">
                  <c:v>49.098199999999999</c:v>
                </c:pt>
                <c:pt idx="817">
                  <c:v>49.098199999999999</c:v>
                </c:pt>
                <c:pt idx="818">
                  <c:v>49.098199999999999</c:v>
                </c:pt>
                <c:pt idx="819">
                  <c:v>49.098199999999999</c:v>
                </c:pt>
                <c:pt idx="820">
                  <c:v>49.098199999999999</c:v>
                </c:pt>
                <c:pt idx="821">
                  <c:v>49.098199999999999</c:v>
                </c:pt>
                <c:pt idx="822">
                  <c:v>49.098199999999999</c:v>
                </c:pt>
                <c:pt idx="823">
                  <c:v>49.098199999999999</c:v>
                </c:pt>
                <c:pt idx="824">
                  <c:v>49.098199999999999</c:v>
                </c:pt>
                <c:pt idx="825">
                  <c:v>49.098199999999999</c:v>
                </c:pt>
                <c:pt idx="826">
                  <c:v>49.098199999999999</c:v>
                </c:pt>
                <c:pt idx="827">
                  <c:v>49.098199999999999</c:v>
                </c:pt>
                <c:pt idx="828">
                  <c:v>49.098199999999999</c:v>
                </c:pt>
                <c:pt idx="829">
                  <c:v>49.098199999999999</c:v>
                </c:pt>
                <c:pt idx="830">
                  <c:v>49.098199999999999</c:v>
                </c:pt>
                <c:pt idx="831">
                  <c:v>49.098199999999999</c:v>
                </c:pt>
                <c:pt idx="832">
                  <c:v>49.098199999999999</c:v>
                </c:pt>
                <c:pt idx="833">
                  <c:v>49.098199999999999</c:v>
                </c:pt>
                <c:pt idx="834">
                  <c:v>49.098199999999999</c:v>
                </c:pt>
                <c:pt idx="835">
                  <c:v>49.098199999999999</c:v>
                </c:pt>
                <c:pt idx="836">
                  <c:v>49.098199999999999</c:v>
                </c:pt>
                <c:pt idx="837">
                  <c:v>49.098199999999999</c:v>
                </c:pt>
                <c:pt idx="838">
                  <c:v>49.098199999999999</c:v>
                </c:pt>
                <c:pt idx="839">
                  <c:v>49.098199999999999</c:v>
                </c:pt>
                <c:pt idx="840">
                  <c:v>49.098199999999999</c:v>
                </c:pt>
                <c:pt idx="841">
                  <c:v>49.098199999999999</c:v>
                </c:pt>
                <c:pt idx="842">
                  <c:v>49.098199999999999</c:v>
                </c:pt>
                <c:pt idx="843">
                  <c:v>49.098199999999999</c:v>
                </c:pt>
                <c:pt idx="844">
                  <c:v>49.098199999999999</c:v>
                </c:pt>
                <c:pt idx="845">
                  <c:v>49.098199999999999</c:v>
                </c:pt>
                <c:pt idx="846">
                  <c:v>49.098199999999999</c:v>
                </c:pt>
                <c:pt idx="847">
                  <c:v>49.098199999999999</c:v>
                </c:pt>
                <c:pt idx="848">
                  <c:v>49.098199999999999</c:v>
                </c:pt>
                <c:pt idx="849">
                  <c:v>49.210990000000002</c:v>
                </c:pt>
                <c:pt idx="850">
                  <c:v>49.323779999999999</c:v>
                </c:pt>
                <c:pt idx="851">
                  <c:v>49.54936</c:v>
                </c:pt>
                <c:pt idx="852">
                  <c:v>49.662149999999997</c:v>
                </c:pt>
                <c:pt idx="853">
                  <c:v>50.000520000000002</c:v>
                </c:pt>
                <c:pt idx="854">
                  <c:v>50.000520000000002</c:v>
                </c:pt>
                <c:pt idx="855">
                  <c:v>50.226100000000002</c:v>
                </c:pt>
                <c:pt idx="856">
                  <c:v>50.226100000000002</c:v>
                </c:pt>
                <c:pt idx="857">
                  <c:v>50.226100000000002</c:v>
                </c:pt>
                <c:pt idx="858">
                  <c:v>50.226100000000002</c:v>
                </c:pt>
                <c:pt idx="859">
                  <c:v>50.226100000000002</c:v>
                </c:pt>
                <c:pt idx="860">
                  <c:v>50.226100000000002</c:v>
                </c:pt>
                <c:pt idx="861">
                  <c:v>50.226100000000002</c:v>
                </c:pt>
                <c:pt idx="862">
                  <c:v>50.226100000000002</c:v>
                </c:pt>
                <c:pt idx="863">
                  <c:v>50.226100000000002</c:v>
                </c:pt>
                <c:pt idx="864">
                  <c:v>50.226100000000002</c:v>
                </c:pt>
                <c:pt idx="865">
                  <c:v>50.226100000000002</c:v>
                </c:pt>
                <c:pt idx="866">
                  <c:v>50.226100000000002</c:v>
                </c:pt>
                <c:pt idx="867">
                  <c:v>50.226100000000002</c:v>
                </c:pt>
                <c:pt idx="868">
                  <c:v>50.226100000000002</c:v>
                </c:pt>
                <c:pt idx="869">
                  <c:v>50.226100000000002</c:v>
                </c:pt>
                <c:pt idx="870">
                  <c:v>50.226100000000002</c:v>
                </c:pt>
                <c:pt idx="871">
                  <c:v>50.226100000000002</c:v>
                </c:pt>
                <c:pt idx="872">
                  <c:v>50.226100000000002</c:v>
                </c:pt>
                <c:pt idx="873">
                  <c:v>50.226100000000002</c:v>
                </c:pt>
                <c:pt idx="874">
                  <c:v>50.226100000000002</c:v>
                </c:pt>
                <c:pt idx="875">
                  <c:v>50.226100000000002</c:v>
                </c:pt>
                <c:pt idx="876">
                  <c:v>50.226100000000002</c:v>
                </c:pt>
                <c:pt idx="877">
                  <c:v>50.226100000000002</c:v>
                </c:pt>
                <c:pt idx="878">
                  <c:v>50.226100000000002</c:v>
                </c:pt>
                <c:pt idx="879">
                  <c:v>50.226100000000002</c:v>
                </c:pt>
                <c:pt idx="880">
                  <c:v>50.226100000000002</c:v>
                </c:pt>
                <c:pt idx="881">
                  <c:v>50.226100000000002</c:v>
                </c:pt>
                <c:pt idx="882">
                  <c:v>50.226100000000002</c:v>
                </c:pt>
                <c:pt idx="883">
                  <c:v>50.226100000000002</c:v>
                </c:pt>
                <c:pt idx="884">
                  <c:v>50.226100000000002</c:v>
                </c:pt>
                <c:pt idx="885">
                  <c:v>50.226100000000002</c:v>
                </c:pt>
                <c:pt idx="886">
                  <c:v>50.226100000000002</c:v>
                </c:pt>
                <c:pt idx="887">
                  <c:v>50.226100000000002</c:v>
                </c:pt>
                <c:pt idx="888">
                  <c:v>50.226100000000002</c:v>
                </c:pt>
                <c:pt idx="889">
                  <c:v>50.226100000000002</c:v>
                </c:pt>
                <c:pt idx="890">
                  <c:v>50.226100000000002</c:v>
                </c:pt>
                <c:pt idx="891">
                  <c:v>50.226100000000002</c:v>
                </c:pt>
                <c:pt idx="892">
                  <c:v>50.226100000000002</c:v>
                </c:pt>
                <c:pt idx="893">
                  <c:v>50.226100000000002</c:v>
                </c:pt>
                <c:pt idx="894">
                  <c:v>50.226100000000002</c:v>
                </c:pt>
                <c:pt idx="895">
                  <c:v>50.226100000000002</c:v>
                </c:pt>
                <c:pt idx="896">
                  <c:v>50.226100000000002</c:v>
                </c:pt>
                <c:pt idx="897">
                  <c:v>50.226100000000002</c:v>
                </c:pt>
                <c:pt idx="898">
                  <c:v>50.226100000000002</c:v>
                </c:pt>
                <c:pt idx="899">
                  <c:v>50.226100000000002</c:v>
                </c:pt>
                <c:pt idx="900">
                  <c:v>50.226100000000002</c:v>
                </c:pt>
                <c:pt idx="901">
                  <c:v>50.226100000000002</c:v>
                </c:pt>
                <c:pt idx="902">
                  <c:v>50.226100000000002</c:v>
                </c:pt>
                <c:pt idx="903">
                  <c:v>50.226100000000002</c:v>
                </c:pt>
                <c:pt idx="904">
                  <c:v>50.226100000000002</c:v>
                </c:pt>
                <c:pt idx="905">
                  <c:v>50.226100000000002</c:v>
                </c:pt>
                <c:pt idx="906">
                  <c:v>50.226100000000002</c:v>
                </c:pt>
                <c:pt idx="907">
                  <c:v>50.56447</c:v>
                </c:pt>
                <c:pt idx="908">
                  <c:v>50.56447</c:v>
                </c:pt>
                <c:pt idx="909">
                  <c:v>50.790050000000001</c:v>
                </c:pt>
                <c:pt idx="910">
                  <c:v>51.353999999999999</c:v>
                </c:pt>
                <c:pt idx="911">
                  <c:v>51.353999999999999</c:v>
                </c:pt>
                <c:pt idx="912">
                  <c:v>51.353999999999999</c:v>
                </c:pt>
                <c:pt idx="913">
                  <c:v>51.353999999999999</c:v>
                </c:pt>
                <c:pt idx="914">
                  <c:v>51.353999999999999</c:v>
                </c:pt>
                <c:pt idx="915">
                  <c:v>51.353999999999999</c:v>
                </c:pt>
                <c:pt idx="916">
                  <c:v>51.353999999999999</c:v>
                </c:pt>
                <c:pt idx="917">
                  <c:v>51.353999999999999</c:v>
                </c:pt>
                <c:pt idx="918">
                  <c:v>51.353999999999999</c:v>
                </c:pt>
                <c:pt idx="919">
                  <c:v>51.353999999999999</c:v>
                </c:pt>
                <c:pt idx="920">
                  <c:v>51.353999999999999</c:v>
                </c:pt>
                <c:pt idx="921">
                  <c:v>51.353999999999999</c:v>
                </c:pt>
                <c:pt idx="922">
                  <c:v>51.353999999999999</c:v>
                </c:pt>
                <c:pt idx="923">
                  <c:v>51.353999999999999</c:v>
                </c:pt>
                <c:pt idx="924">
                  <c:v>51.353999999999999</c:v>
                </c:pt>
                <c:pt idx="925">
                  <c:v>51.353999999999999</c:v>
                </c:pt>
                <c:pt idx="926">
                  <c:v>51.353999999999999</c:v>
                </c:pt>
                <c:pt idx="927">
                  <c:v>51.353999999999999</c:v>
                </c:pt>
                <c:pt idx="928">
                  <c:v>51.353999999999999</c:v>
                </c:pt>
                <c:pt idx="929">
                  <c:v>51.353999999999999</c:v>
                </c:pt>
                <c:pt idx="930">
                  <c:v>51.353999999999999</c:v>
                </c:pt>
                <c:pt idx="931">
                  <c:v>51.353999999999999</c:v>
                </c:pt>
                <c:pt idx="932">
                  <c:v>51.353999999999999</c:v>
                </c:pt>
                <c:pt idx="933">
                  <c:v>51.353999999999999</c:v>
                </c:pt>
                <c:pt idx="934">
                  <c:v>51.353999999999999</c:v>
                </c:pt>
                <c:pt idx="935">
                  <c:v>51.353999999999999</c:v>
                </c:pt>
                <c:pt idx="936">
                  <c:v>51.466790000000003</c:v>
                </c:pt>
                <c:pt idx="937">
                  <c:v>51.57958</c:v>
                </c:pt>
                <c:pt idx="938">
                  <c:v>51.57958</c:v>
                </c:pt>
                <c:pt idx="939">
                  <c:v>51.57958</c:v>
                </c:pt>
                <c:pt idx="940">
                  <c:v>51.57958</c:v>
                </c:pt>
                <c:pt idx="941">
                  <c:v>51.57958</c:v>
                </c:pt>
                <c:pt idx="942">
                  <c:v>51.57958</c:v>
                </c:pt>
                <c:pt idx="943">
                  <c:v>51.692369999999997</c:v>
                </c:pt>
                <c:pt idx="944">
                  <c:v>51.917949999999998</c:v>
                </c:pt>
                <c:pt idx="945">
                  <c:v>51.917949999999998</c:v>
                </c:pt>
                <c:pt idx="946">
                  <c:v>51.917949999999998</c:v>
                </c:pt>
                <c:pt idx="947">
                  <c:v>52.030740000000002</c:v>
                </c:pt>
                <c:pt idx="948">
                  <c:v>52.143529999999998</c:v>
                </c:pt>
                <c:pt idx="949">
                  <c:v>52.481900000000003</c:v>
                </c:pt>
                <c:pt idx="950">
                  <c:v>52.481900000000003</c:v>
                </c:pt>
                <c:pt idx="951">
                  <c:v>52.481900000000003</c:v>
                </c:pt>
                <c:pt idx="952">
                  <c:v>52.481900000000003</c:v>
                </c:pt>
                <c:pt idx="953">
                  <c:v>52.481900000000003</c:v>
                </c:pt>
                <c:pt idx="954">
                  <c:v>52.481900000000003</c:v>
                </c:pt>
                <c:pt idx="955">
                  <c:v>52.481900000000003</c:v>
                </c:pt>
                <c:pt idx="956">
                  <c:v>52.481900000000003</c:v>
                </c:pt>
                <c:pt idx="957">
                  <c:v>52.481900000000003</c:v>
                </c:pt>
                <c:pt idx="958">
                  <c:v>52.481900000000003</c:v>
                </c:pt>
                <c:pt idx="959">
                  <c:v>52.481900000000003</c:v>
                </c:pt>
                <c:pt idx="960">
                  <c:v>52.481900000000003</c:v>
                </c:pt>
                <c:pt idx="961">
                  <c:v>52.481900000000003</c:v>
                </c:pt>
                <c:pt idx="962">
                  <c:v>52.481900000000003</c:v>
                </c:pt>
                <c:pt idx="963">
                  <c:v>52.481900000000003</c:v>
                </c:pt>
                <c:pt idx="964">
                  <c:v>52.481900000000003</c:v>
                </c:pt>
                <c:pt idx="965">
                  <c:v>52.481900000000003</c:v>
                </c:pt>
                <c:pt idx="966">
                  <c:v>52.481900000000003</c:v>
                </c:pt>
                <c:pt idx="967">
                  <c:v>52.481900000000003</c:v>
                </c:pt>
                <c:pt idx="968">
                  <c:v>52.481900000000003</c:v>
                </c:pt>
                <c:pt idx="969">
                  <c:v>52.481900000000003</c:v>
                </c:pt>
                <c:pt idx="970">
                  <c:v>52.481900000000003</c:v>
                </c:pt>
                <c:pt idx="971">
                  <c:v>52.481900000000003</c:v>
                </c:pt>
                <c:pt idx="972">
                  <c:v>52.481900000000003</c:v>
                </c:pt>
                <c:pt idx="973">
                  <c:v>52.481900000000003</c:v>
                </c:pt>
                <c:pt idx="974">
                  <c:v>52.481900000000003</c:v>
                </c:pt>
                <c:pt idx="975">
                  <c:v>52.481900000000003</c:v>
                </c:pt>
                <c:pt idx="976">
                  <c:v>52.481900000000003</c:v>
                </c:pt>
                <c:pt idx="977">
                  <c:v>52.481900000000003</c:v>
                </c:pt>
                <c:pt idx="978">
                  <c:v>52.481900000000003</c:v>
                </c:pt>
                <c:pt idx="979">
                  <c:v>52.481900000000003</c:v>
                </c:pt>
                <c:pt idx="980">
                  <c:v>52.481900000000003</c:v>
                </c:pt>
                <c:pt idx="981">
                  <c:v>52.481900000000003</c:v>
                </c:pt>
                <c:pt idx="982">
                  <c:v>52.481900000000003</c:v>
                </c:pt>
                <c:pt idx="983">
                  <c:v>52.481900000000003</c:v>
                </c:pt>
                <c:pt idx="984">
                  <c:v>52.481900000000003</c:v>
                </c:pt>
                <c:pt idx="985">
                  <c:v>52.481900000000003</c:v>
                </c:pt>
                <c:pt idx="986">
                  <c:v>52.59469</c:v>
                </c:pt>
                <c:pt idx="987">
                  <c:v>53.045850000000002</c:v>
                </c:pt>
                <c:pt idx="988">
                  <c:v>53.6098</c:v>
                </c:pt>
                <c:pt idx="989">
                  <c:v>53.6098</c:v>
                </c:pt>
                <c:pt idx="990">
                  <c:v>53.6098</c:v>
                </c:pt>
                <c:pt idx="991">
                  <c:v>53.6098</c:v>
                </c:pt>
                <c:pt idx="992">
                  <c:v>53.6098</c:v>
                </c:pt>
                <c:pt idx="993">
                  <c:v>53.6098</c:v>
                </c:pt>
                <c:pt idx="994">
                  <c:v>53.6098</c:v>
                </c:pt>
                <c:pt idx="995">
                  <c:v>53.6098</c:v>
                </c:pt>
                <c:pt idx="996">
                  <c:v>53.6098</c:v>
                </c:pt>
                <c:pt idx="997">
                  <c:v>53.6098</c:v>
                </c:pt>
                <c:pt idx="998">
                  <c:v>53.6098</c:v>
                </c:pt>
                <c:pt idx="999">
                  <c:v>53.6098</c:v>
                </c:pt>
                <c:pt idx="1000">
                  <c:v>53.6098</c:v>
                </c:pt>
                <c:pt idx="1001">
                  <c:v>53.6098</c:v>
                </c:pt>
                <c:pt idx="1002">
                  <c:v>53.6098</c:v>
                </c:pt>
                <c:pt idx="1003">
                  <c:v>53.6098</c:v>
                </c:pt>
                <c:pt idx="1004">
                  <c:v>53.6098</c:v>
                </c:pt>
                <c:pt idx="1005">
                  <c:v>53.6098</c:v>
                </c:pt>
                <c:pt idx="1006">
                  <c:v>53.6098</c:v>
                </c:pt>
                <c:pt idx="1007">
                  <c:v>53.6098</c:v>
                </c:pt>
                <c:pt idx="1008">
                  <c:v>53.6098</c:v>
                </c:pt>
                <c:pt idx="1009">
                  <c:v>53.6098</c:v>
                </c:pt>
                <c:pt idx="1010">
                  <c:v>53.6098</c:v>
                </c:pt>
                <c:pt idx="1011">
                  <c:v>53.6098</c:v>
                </c:pt>
                <c:pt idx="1012">
                  <c:v>53.6098</c:v>
                </c:pt>
                <c:pt idx="1013">
                  <c:v>53.6098</c:v>
                </c:pt>
                <c:pt idx="1014">
                  <c:v>53.6098</c:v>
                </c:pt>
                <c:pt idx="1015">
                  <c:v>53.6098</c:v>
                </c:pt>
                <c:pt idx="1016">
                  <c:v>53.6098</c:v>
                </c:pt>
                <c:pt idx="1017">
                  <c:v>53.6098</c:v>
                </c:pt>
                <c:pt idx="1018">
                  <c:v>53.6098</c:v>
                </c:pt>
                <c:pt idx="1019">
                  <c:v>53.6098</c:v>
                </c:pt>
                <c:pt idx="1020">
                  <c:v>53.6098</c:v>
                </c:pt>
                <c:pt idx="1021">
                  <c:v>54.173749999999998</c:v>
                </c:pt>
                <c:pt idx="1022">
                  <c:v>54.173749999999998</c:v>
                </c:pt>
                <c:pt idx="1023">
                  <c:v>54.173749999999998</c:v>
                </c:pt>
                <c:pt idx="1024">
                  <c:v>54.399329999999999</c:v>
                </c:pt>
                <c:pt idx="1025">
                  <c:v>54.512120000000003</c:v>
                </c:pt>
                <c:pt idx="1026">
                  <c:v>54.62491</c:v>
                </c:pt>
                <c:pt idx="1027">
                  <c:v>54.737699999999997</c:v>
                </c:pt>
                <c:pt idx="1028">
                  <c:v>54.737699999999997</c:v>
                </c:pt>
                <c:pt idx="1029">
                  <c:v>54.737699999999997</c:v>
                </c:pt>
                <c:pt idx="1030">
                  <c:v>54.737699999999997</c:v>
                </c:pt>
                <c:pt idx="1031">
                  <c:v>54.737699999999997</c:v>
                </c:pt>
                <c:pt idx="1032">
                  <c:v>54.737699999999997</c:v>
                </c:pt>
                <c:pt idx="1033">
                  <c:v>54.737699999999997</c:v>
                </c:pt>
                <c:pt idx="1034">
                  <c:v>54.737699999999997</c:v>
                </c:pt>
                <c:pt idx="1035">
                  <c:v>54.737699999999997</c:v>
                </c:pt>
                <c:pt idx="1036">
                  <c:v>54.737699999999997</c:v>
                </c:pt>
                <c:pt idx="1037">
                  <c:v>54.737699999999997</c:v>
                </c:pt>
                <c:pt idx="1038">
                  <c:v>54.737699999999997</c:v>
                </c:pt>
                <c:pt idx="1039">
                  <c:v>54.737699999999997</c:v>
                </c:pt>
                <c:pt idx="1040">
                  <c:v>54.737699999999997</c:v>
                </c:pt>
                <c:pt idx="1041">
                  <c:v>54.737699999999997</c:v>
                </c:pt>
                <c:pt idx="1042">
                  <c:v>54.737699999999997</c:v>
                </c:pt>
                <c:pt idx="1043">
                  <c:v>54.737699999999997</c:v>
                </c:pt>
                <c:pt idx="1044">
                  <c:v>54.737699999999997</c:v>
                </c:pt>
                <c:pt idx="1045">
                  <c:v>54.737699999999997</c:v>
                </c:pt>
                <c:pt idx="1046">
                  <c:v>54.737699999999997</c:v>
                </c:pt>
                <c:pt idx="1047">
                  <c:v>54.737699999999997</c:v>
                </c:pt>
                <c:pt idx="1048">
                  <c:v>54.737699999999997</c:v>
                </c:pt>
                <c:pt idx="1049">
                  <c:v>54.737699999999997</c:v>
                </c:pt>
                <c:pt idx="1050">
                  <c:v>54.737699999999997</c:v>
                </c:pt>
                <c:pt idx="1051">
                  <c:v>54.737699999999997</c:v>
                </c:pt>
                <c:pt idx="1052">
                  <c:v>54.737699999999997</c:v>
                </c:pt>
                <c:pt idx="1053">
                  <c:v>54.737699999999997</c:v>
                </c:pt>
                <c:pt idx="1054">
                  <c:v>54.737699999999997</c:v>
                </c:pt>
                <c:pt idx="1055">
                  <c:v>54.737699999999997</c:v>
                </c:pt>
                <c:pt idx="1056">
                  <c:v>54.737699999999997</c:v>
                </c:pt>
                <c:pt idx="1057">
                  <c:v>54.737699999999997</c:v>
                </c:pt>
                <c:pt idx="1058">
                  <c:v>54.737699999999997</c:v>
                </c:pt>
                <c:pt idx="1059">
                  <c:v>54.737699999999997</c:v>
                </c:pt>
                <c:pt idx="1060">
                  <c:v>54.737699999999997</c:v>
                </c:pt>
                <c:pt idx="1061">
                  <c:v>54.737699999999997</c:v>
                </c:pt>
                <c:pt idx="1062">
                  <c:v>54.737699999999997</c:v>
                </c:pt>
                <c:pt idx="1063">
                  <c:v>54.737699999999997</c:v>
                </c:pt>
                <c:pt idx="1064">
                  <c:v>54.737699999999997</c:v>
                </c:pt>
                <c:pt idx="1065">
                  <c:v>55.076070000000001</c:v>
                </c:pt>
                <c:pt idx="1066">
                  <c:v>55.188859999999998</c:v>
                </c:pt>
                <c:pt idx="1067">
                  <c:v>55.301650000000002</c:v>
                </c:pt>
                <c:pt idx="1068">
                  <c:v>55.301650000000002</c:v>
                </c:pt>
                <c:pt idx="1069">
                  <c:v>55.301650000000002</c:v>
                </c:pt>
                <c:pt idx="1070">
                  <c:v>55.301650000000002</c:v>
                </c:pt>
                <c:pt idx="1071">
                  <c:v>55.301650000000002</c:v>
                </c:pt>
                <c:pt idx="1072">
                  <c:v>55.414439999999999</c:v>
                </c:pt>
                <c:pt idx="1073">
                  <c:v>55.414439999999999</c:v>
                </c:pt>
                <c:pt idx="1074">
                  <c:v>55.865600000000001</c:v>
                </c:pt>
                <c:pt idx="1075">
                  <c:v>55.865600000000001</c:v>
                </c:pt>
                <c:pt idx="1076">
                  <c:v>55.865600000000001</c:v>
                </c:pt>
                <c:pt idx="1077">
                  <c:v>55.865600000000001</c:v>
                </c:pt>
                <c:pt idx="1078">
                  <c:v>55.865600000000001</c:v>
                </c:pt>
                <c:pt idx="1079">
                  <c:v>55.865600000000001</c:v>
                </c:pt>
                <c:pt idx="1080">
                  <c:v>55.865600000000001</c:v>
                </c:pt>
                <c:pt idx="1081">
                  <c:v>55.865600000000001</c:v>
                </c:pt>
                <c:pt idx="1082">
                  <c:v>55.865600000000001</c:v>
                </c:pt>
                <c:pt idx="1083">
                  <c:v>55.865600000000001</c:v>
                </c:pt>
                <c:pt idx="1084">
                  <c:v>55.865600000000001</c:v>
                </c:pt>
                <c:pt idx="1085">
                  <c:v>55.865600000000001</c:v>
                </c:pt>
                <c:pt idx="1086">
                  <c:v>55.865600000000001</c:v>
                </c:pt>
                <c:pt idx="1087">
                  <c:v>55.865600000000001</c:v>
                </c:pt>
                <c:pt idx="1088">
                  <c:v>55.865600000000001</c:v>
                </c:pt>
                <c:pt idx="1089">
                  <c:v>55.865600000000001</c:v>
                </c:pt>
                <c:pt idx="1090">
                  <c:v>55.865600000000001</c:v>
                </c:pt>
                <c:pt idx="1091">
                  <c:v>55.865600000000001</c:v>
                </c:pt>
                <c:pt idx="1092">
                  <c:v>55.865600000000001</c:v>
                </c:pt>
                <c:pt idx="1093">
                  <c:v>55.865600000000001</c:v>
                </c:pt>
                <c:pt idx="1094">
                  <c:v>55.865600000000001</c:v>
                </c:pt>
                <c:pt idx="1095">
                  <c:v>55.865600000000001</c:v>
                </c:pt>
                <c:pt idx="1096">
                  <c:v>55.865600000000001</c:v>
                </c:pt>
                <c:pt idx="1097">
                  <c:v>56.65513</c:v>
                </c:pt>
                <c:pt idx="1098">
                  <c:v>56.993499999999997</c:v>
                </c:pt>
                <c:pt idx="1099">
                  <c:v>56.993499999999997</c:v>
                </c:pt>
                <c:pt idx="1100">
                  <c:v>56.993499999999997</c:v>
                </c:pt>
                <c:pt idx="1101">
                  <c:v>56.993499999999997</c:v>
                </c:pt>
                <c:pt idx="1102">
                  <c:v>56.993499999999997</c:v>
                </c:pt>
                <c:pt idx="1103">
                  <c:v>56.993499999999997</c:v>
                </c:pt>
                <c:pt idx="1104">
                  <c:v>56.993499999999997</c:v>
                </c:pt>
                <c:pt idx="1105">
                  <c:v>56.993499999999997</c:v>
                </c:pt>
                <c:pt idx="1106">
                  <c:v>56.993499999999997</c:v>
                </c:pt>
                <c:pt idx="1107">
                  <c:v>56.993499999999997</c:v>
                </c:pt>
                <c:pt idx="1108">
                  <c:v>56.993499999999997</c:v>
                </c:pt>
                <c:pt idx="1109">
                  <c:v>56.993499999999997</c:v>
                </c:pt>
                <c:pt idx="1110">
                  <c:v>56.993499999999997</c:v>
                </c:pt>
                <c:pt idx="1111">
                  <c:v>56.993499999999997</c:v>
                </c:pt>
                <c:pt idx="1112">
                  <c:v>56.993499999999997</c:v>
                </c:pt>
                <c:pt idx="1113">
                  <c:v>56.993499999999997</c:v>
                </c:pt>
                <c:pt idx="1114">
                  <c:v>56.993499999999997</c:v>
                </c:pt>
                <c:pt idx="1115">
                  <c:v>56.993499999999997</c:v>
                </c:pt>
                <c:pt idx="1116">
                  <c:v>56.993499999999997</c:v>
                </c:pt>
                <c:pt idx="1117">
                  <c:v>56.993499999999997</c:v>
                </c:pt>
                <c:pt idx="1118">
                  <c:v>56.993499999999997</c:v>
                </c:pt>
                <c:pt idx="1119">
                  <c:v>56.993499999999997</c:v>
                </c:pt>
                <c:pt idx="1120">
                  <c:v>56.993499999999997</c:v>
                </c:pt>
                <c:pt idx="1121">
                  <c:v>56.993499999999997</c:v>
                </c:pt>
                <c:pt idx="1122">
                  <c:v>56.993499999999997</c:v>
                </c:pt>
                <c:pt idx="1123">
                  <c:v>56.993499999999997</c:v>
                </c:pt>
                <c:pt idx="1124">
                  <c:v>56.993499999999997</c:v>
                </c:pt>
                <c:pt idx="1125">
                  <c:v>56.993499999999997</c:v>
                </c:pt>
                <c:pt idx="1126">
                  <c:v>56.993499999999997</c:v>
                </c:pt>
                <c:pt idx="1127">
                  <c:v>57.106290000000001</c:v>
                </c:pt>
                <c:pt idx="1128">
                  <c:v>57.895820000000001</c:v>
                </c:pt>
                <c:pt idx="1129">
                  <c:v>58.121400000000001</c:v>
                </c:pt>
                <c:pt idx="1130">
                  <c:v>58.121400000000001</c:v>
                </c:pt>
                <c:pt idx="1131">
                  <c:v>58.121400000000001</c:v>
                </c:pt>
                <c:pt idx="1132">
                  <c:v>58.121400000000001</c:v>
                </c:pt>
                <c:pt idx="1133">
                  <c:v>58.121400000000001</c:v>
                </c:pt>
                <c:pt idx="1134">
                  <c:v>58.121400000000001</c:v>
                </c:pt>
                <c:pt idx="1135">
                  <c:v>58.121400000000001</c:v>
                </c:pt>
                <c:pt idx="1136">
                  <c:v>58.121400000000001</c:v>
                </c:pt>
                <c:pt idx="1137">
                  <c:v>58.121400000000001</c:v>
                </c:pt>
                <c:pt idx="1138">
                  <c:v>58.121400000000001</c:v>
                </c:pt>
                <c:pt idx="1139">
                  <c:v>58.121400000000001</c:v>
                </c:pt>
                <c:pt idx="1140">
                  <c:v>58.121400000000001</c:v>
                </c:pt>
                <c:pt idx="1141">
                  <c:v>58.121400000000001</c:v>
                </c:pt>
                <c:pt idx="1142">
                  <c:v>58.121400000000001</c:v>
                </c:pt>
                <c:pt idx="1143">
                  <c:v>58.121400000000001</c:v>
                </c:pt>
                <c:pt idx="1144">
                  <c:v>58.121400000000001</c:v>
                </c:pt>
                <c:pt idx="1145">
                  <c:v>58.121400000000001</c:v>
                </c:pt>
                <c:pt idx="1146">
                  <c:v>58.121400000000001</c:v>
                </c:pt>
                <c:pt idx="1147">
                  <c:v>58.121400000000001</c:v>
                </c:pt>
                <c:pt idx="1148">
                  <c:v>58.121400000000001</c:v>
                </c:pt>
                <c:pt idx="1149">
                  <c:v>59.249299999999998</c:v>
                </c:pt>
                <c:pt idx="1150">
                  <c:v>59.249299999999998</c:v>
                </c:pt>
                <c:pt idx="1151">
                  <c:v>59.249299999999998</c:v>
                </c:pt>
                <c:pt idx="1152">
                  <c:v>59.249299999999998</c:v>
                </c:pt>
                <c:pt idx="1153">
                  <c:v>59.249299999999998</c:v>
                </c:pt>
                <c:pt idx="1154">
                  <c:v>59.249299999999998</c:v>
                </c:pt>
                <c:pt idx="1155">
                  <c:v>59.249299999999998</c:v>
                </c:pt>
                <c:pt idx="1156">
                  <c:v>59.249299999999998</c:v>
                </c:pt>
                <c:pt idx="1157">
                  <c:v>59.249299999999998</c:v>
                </c:pt>
                <c:pt idx="1158">
                  <c:v>59.249299999999998</c:v>
                </c:pt>
                <c:pt idx="1159">
                  <c:v>59.249299999999998</c:v>
                </c:pt>
                <c:pt idx="1160">
                  <c:v>59.249299999999998</c:v>
                </c:pt>
                <c:pt idx="1161">
                  <c:v>59.249299999999998</c:v>
                </c:pt>
                <c:pt idx="1162">
                  <c:v>59.249299999999998</c:v>
                </c:pt>
                <c:pt idx="1163">
                  <c:v>59.249299999999998</c:v>
                </c:pt>
                <c:pt idx="1164">
                  <c:v>59.249299999999998</c:v>
                </c:pt>
                <c:pt idx="1165">
                  <c:v>59.249299999999998</c:v>
                </c:pt>
                <c:pt idx="1166">
                  <c:v>59.249299999999998</c:v>
                </c:pt>
                <c:pt idx="1167">
                  <c:v>59.249299999999998</c:v>
                </c:pt>
                <c:pt idx="1168">
                  <c:v>59.249299999999998</c:v>
                </c:pt>
                <c:pt idx="1169">
                  <c:v>59.249299999999998</c:v>
                </c:pt>
                <c:pt idx="1170">
                  <c:v>59.362090000000002</c:v>
                </c:pt>
                <c:pt idx="1171">
                  <c:v>60.377200000000002</c:v>
                </c:pt>
                <c:pt idx="1172">
                  <c:v>60.377200000000002</c:v>
                </c:pt>
                <c:pt idx="1173">
                  <c:v>60.377200000000002</c:v>
                </c:pt>
                <c:pt idx="1174">
                  <c:v>60.377200000000002</c:v>
                </c:pt>
                <c:pt idx="1175">
                  <c:v>60.377200000000002</c:v>
                </c:pt>
                <c:pt idx="1176">
                  <c:v>60.377200000000002</c:v>
                </c:pt>
                <c:pt idx="1177">
                  <c:v>60.377200000000002</c:v>
                </c:pt>
                <c:pt idx="1178">
                  <c:v>60.377200000000002</c:v>
                </c:pt>
                <c:pt idx="1179">
                  <c:v>60.377200000000002</c:v>
                </c:pt>
                <c:pt idx="1180">
                  <c:v>60.377200000000002</c:v>
                </c:pt>
                <c:pt idx="1181">
                  <c:v>60.377200000000002</c:v>
                </c:pt>
                <c:pt idx="1182">
                  <c:v>60.377200000000002</c:v>
                </c:pt>
                <c:pt idx="1183">
                  <c:v>60.377200000000002</c:v>
                </c:pt>
                <c:pt idx="1184">
                  <c:v>60.377200000000002</c:v>
                </c:pt>
                <c:pt idx="1185">
                  <c:v>60.377200000000002</c:v>
                </c:pt>
                <c:pt idx="1186">
                  <c:v>60.377200000000002</c:v>
                </c:pt>
                <c:pt idx="1187">
                  <c:v>60.377200000000002</c:v>
                </c:pt>
                <c:pt idx="1188">
                  <c:v>60.377200000000002</c:v>
                </c:pt>
                <c:pt idx="1189">
                  <c:v>60.377200000000002</c:v>
                </c:pt>
                <c:pt idx="1190">
                  <c:v>60.377200000000002</c:v>
                </c:pt>
                <c:pt idx="1191">
                  <c:v>60.377200000000002</c:v>
                </c:pt>
                <c:pt idx="1192">
                  <c:v>60.377200000000002</c:v>
                </c:pt>
                <c:pt idx="1193">
                  <c:v>60.377200000000002</c:v>
                </c:pt>
                <c:pt idx="1194">
                  <c:v>60.377200000000002</c:v>
                </c:pt>
                <c:pt idx="1195">
                  <c:v>60.377200000000002</c:v>
                </c:pt>
                <c:pt idx="1196">
                  <c:v>60.377200000000002</c:v>
                </c:pt>
                <c:pt idx="1197">
                  <c:v>60.377200000000002</c:v>
                </c:pt>
                <c:pt idx="1198">
                  <c:v>60.71557</c:v>
                </c:pt>
                <c:pt idx="1199">
                  <c:v>61.166730000000001</c:v>
                </c:pt>
                <c:pt idx="1200">
                  <c:v>61.505099999999999</c:v>
                </c:pt>
                <c:pt idx="1201">
                  <c:v>61.505099999999999</c:v>
                </c:pt>
                <c:pt idx="1202">
                  <c:v>61.505099999999999</c:v>
                </c:pt>
                <c:pt idx="1203">
                  <c:v>61.505099999999999</c:v>
                </c:pt>
                <c:pt idx="1204">
                  <c:v>61.505099999999999</c:v>
                </c:pt>
                <c:pt idx="1205">
                  <c:v>61.505099999999999</c:v>
                </c:pt>
                <c:pt idx="1206">
                  <c:v>61.505099999999999</c:v>
                </c:pt>
                <c:pt idx="1207">
                  <c:v>61.505099999999999</c:v>
                </c:pt>
                <c:pt idx="1208">
                  <c:v>61.505099999999999</c:v>
                </c:pt>
                <c:pt idx="1209">
                  <c:v>61.505099999999999</c:v>
                </c:pt>
                <c:pt idx="1210">
                  <c:v>61.505099999999999</c:v>
                </c:pt>
                <c:pt idx="1211">
                  <c:v>61.505099999999999</c:v>
                </c:pt>
                <c:pt idx="1212">
                  <c:v>61.505099999999999</c:v>
                </c:pt>
                <c:pt idx="1213">
                  <c:v>61.505099999999999</c:v>
                </c:pt>
                <c:pt idx="1214">
                  <c:v>61.505099999999999</c:v>
                </c:pt>
                <c:pt idx="1215">
                  <c:v>61.505099999999999</c:v>
                </c:pt>
                <c:pt idx="1216">
                  <c:v>61.505099999999999</c:v>
                </c:pt>
                <c:pt idx="1217">
                  <c:v>61.505099999999999</c:v>
                </c:pt>
                <c:pt idx="1218">
                  <c:v>62.633000000000003</c:v>
                </c:pt>
                <c:pt idx="1219">
                  <c:v>62.633000000000003</c:v>
                </c:pt>
                <c:pt idx="1220">
                  <c:v>62.633000000000003</c:v>
                </c:pt>
                <c:pt idx="1221">
                  <c:v>62.633000000000003</c:v>
                </c:pt>
                <c:pt idx="1222">
                  <c:v>62.633000000000003</c:v>
                </c:pt>
                <c:pt idx="1223">
                  <c:v>62.633000000000003</c:v>
                </c:pt>
                <c:pt idx="1224">
                  <c:v>62.633000000000003</c:v>
                </c:pt>
                <c:pt idx="1225">
                  <c:v>62.633000000000003</c:v>
                </c:pt>
                <c:pt idx="1226">
                  <c:v>62.633000000000003</c:v>
                </c:pt>
                <c:pt idx="1227">
                  <c:v>62.633000000000003</c:v>
                </c:pt>
                <c:pt idx="1228">
                  <c:v>62.633000000000003</c:v>
                </c:pt>
                <c:pt idx="1229">
                  <c:v>62.633000000000003</c:v>
                </c:pt>
                <c:pt idx="1230">
                  <c:v>62.633000000000003</c:v>
                </c:pt>
                <c:pt idx="1231">
                  <c:v>62.633000000000003</c:v>
                </c:pt>
                <c:pt idx="1232">
                  <c:v>62.633000000000003</c:v>
                </c:pt>
                <c:pt idx="1233">
                  <c:v>62.633000000000003</c:v>
                </c:pt>
                <c:pt idx="1234">
                  <c:v>63.084159999999997</c:v>
                </c:pt>
                <c:pt idx="1235">
                  <c:v>63.309739999999998</c:v>
                </c:pt>
                <c:pt idx="1236">
                  <c:v>63.760899999999999</c:v>
                </c:pt>
                <c:pt idx="1237">
                  <c:v>63.760899999999999</c:v>
                </c:pt>
                <c:pt idx="1238">
                  <c:v>63.760899999999999</c:v>
                </c:pt>
                <c:pt idx="1239">
                  <c:v>63.760899999999999</c:v>
                </c:pt>
                <c:pt idx="1240">
                  <c:v>63.760899999999999</c:v>
                </c:pt>
                <c:pt idx="1241">
                  <c:v>63.760899999999999</c:v>
                </c:pt>
                <c:pt idx="1242">
                  <c:v>63.760899999999999</c:v>
                </c:pt>
                <c:pt idx="1243">
                  <c:v>63.760899999999999</c:v>
                </c:pt>
                <c:pt idx="1244">
                  <c:v>63.760899999999999</c:v>
                </c:pt>
                <c:pt idx="1245">
                  <c:v>63.760899999999999</c:v>
                </c:pt>
                <c:pt idx="1246">
                  <c:v>63.760899999999999</c:v>
                </c:pt>
                <c:pt idx="1247">
                  <c:v>63.760899999999999</c:v>
                </c:pt>
                <c:pt idx="1248">
                  <c:v>63.760899999999999</c:v>
                </c:pt>
                <c:pt idx="1249">
                  <c:v>63.760899999999999</c:v>
                </c:pt>
                <c:pt idx="1250">
                  <c:v>63.760899999999999</c:v>
                </c:pt>
                <c:pt idx="1251">
                  <c:v>63.760899999999999</c:v>
                </c:pt>
                <c:pt idx="1252">
                  <c:v>63.760899999999999</c:v>
                </c:pt>
                <c:pt idx="1253">
                  <c:v>63.760899999999999</c:v>
                </c:pt>
                <c:pt idx="1254">
                  <c:v>64.888800000000003</c:v>
                </c:pt>
                <c:pt idx="1255">
                  <c:v>64.888800000000003</c:v>
                </c:pt>
                <c:pt idx="1256">
                  <c:v>64.888800000000003</c:v>
                </c:pt>
                <c:pt idx="1257">
                  <c:v>64.888800000000003</c:v>
                </c:pt>
                <c:pt idx="1258">
                  <c:v>64.888800000000003</c:v>
                </c:pt>
                <c:pt idx="1259">
                  <c:v>64.888800000000003</c:v>
                </c:pt>
                <c:pt idx="1260">
                  <c:v>64.888800000000003</c:v>
                </c:pt>
                <c:pt idx="1261">
                  <c:v>64.888800000000003</c:v>
                </c:pt>
                <c:pt idx="1262">
                  <c:v>64.888800000000003</c:v>
                </c:pt>
                <c:pt idx="1263">
                  <c:v>64.888800000000003</c:v>
                </c:pt>
                <c:pt idx="1264">
                  <c:v>64.888800000000003</c:v>
                </c:pt>
                <c:pt idx="1265">
                  <c:v>64.888800000000003</c:v>
                </c:pt>
                <c:pt idx="1266">
                  <c:v>64.888800000000003</c:v>
                </c:pt>
                <c:pt idx="1267">
                  <c:v>64.888800000000003</c:v>
                </c:pt>
                <c:pt idx="1268">
                  <c:v>64.888800000000003</c:v>
                </c:pt>
                <c:pt idx="1269">
                  <c:v>64.888800000000003</c:v>
                </c:pt>
                <c:pt idx="1270">
                  <c:v>64.888800000000003</c:v>
                </c:pt>
                <c:pt idx="1271">
                  <c:v>64.888800000000003</c:v>
                </c:pt>
                <c:pt idx="1272">
                  <c:v>64.888800000000003</c:v>
                </c:pt>
                <c:pt idx="1273">
                  <c:v>64.888800000000003</c:v>
                </c:pt>
                <c:pt idx="1274">
                  <c:v>64.888800000000003</c:v>
                </c:pt>
                <c:pt idx="1275">
                  <c:v>64.888800000000003</c:v>
                </c:pt>
                <c:pt idx="1276">
                  <c:v>64.888800000000003</c:v>
                </c:pt>
                <c:pt idx="1277">
                  <c:v>65.791120000000006</c:v>
                </c:pt>
                <c:pt idx="1278">
                  <c:v>66.0167</c:v>
                </c:pt>
                <c:pt idx="1279">
                  <c:v>66.0167</c:v>
                </c:pt>
                <c:pt idx="1280">
                  <c:v>66.0167</c:v>
                </c:pt>
                <c:pt idx="1281">
                  <c:v>66.0167</c:v>
                </c:pt>
                <c:pt idx="1282">
                  <c:v>66.0167</c:v>
                </c:pt>
                <c:pt idx="1283">
                  <c:v>66.0167</c:v>
                </c:pt>
                <c:pt idx="1284">
                  <c:v>66.0167</c:v>
                </c:pt>
                <c:pt idx="1285">
                  <c:v>66.0167</c:v>
                </c:pt>
                <c:pt idx="1286">
                  <c:v>66.0167</c:v>
                </c:pt>
                <c:pt idx="1287">
                  <c:v>66.0167</c:v>
                </c:pt>
                <c:pt idx="1288">
                  <c:v>66.0167</c:v>
                </c:pt>
                <c:pt idx="1289">
                  <c:v>66.0167</c:v>
                </c:pt>
                <c:pt idx="1290">
                  <c:v>66.355069999999998</c:v>
                </c:pt>
                <c:pt idx="1291">
                  <c:v>66.919020000000003</c:v>
                </c:pt>
                <c:pt idx="1292">
                  <c:v>67.144599999999997</c:v>
                </c:pt>
                <c:pt idx="1293">
                  <c:v>67.144599999999997</c:v>
                </c:pt>
                <c:pt idx="1294">
                  <c:v>67.144599999999997</c:v>
                </c:pt>
                <c:pt idx="1295">
                  <c:v>67.144599999999997</c:v>
                </c:pt>
                <c:pt idx="1296">
                  <c:v>67.144599999999997</c:v>
                </c:pt>
                <c:pt idx="1297">
                  <c:v>67.144599999999997</c:v>
                </c:pt>
                <c:pt idx="1298">
                  <c:v>67.144599999999997</c:v>
                </c:pt>
                <c:pt idx="1299">
                  <c:v>67.144599999999997</c:v>
                </c:pt>
                <c:pt idx="1300">
                  <c:v>67.144599999999997</c:v>
                </c:pt>
                <c:pt idx="1301">
                  <c:v>67.144599999999997</c:v>
                </c:pt>
                <c:pt idx="1302">
                  <c:v>67.144599999999997</c:v>
                </c:pt>
                <c:pt idx="1303">
                  <c:v>67.144599999999997</c:v>
                </c:pt>
                <c:pt idx="1304">
                  <c:v>67.144599999999997</c:v>
                </c:pt>
                <c:pt idx="1305">
                  <c:v>67.144599999999997</c:v>
                </c:pt>
                <c:pt idx="1306">
                  <c:v>67.144599999999997</c:v>
                </c:pt>
                <c:pt idx="1307">
                  <c:v>67.144599999999997</c:v>
                </c:pt>
                <c:pt idx="1308">
                  <c:v>67.144599999999997</c:v>
                </c:pt>
                <c:pt idx="1309">
                  <c:v>67.144599999999997</c:v>
                </c:pt>
                <c:pt idx="1310">
                  <c:v>67.144599999999997</c:v>
                </c:pt>
                <c:pt idx="1311">
                  <c:v>67.144599999999997</c:v>
                </c:pt>
                <c:pt idx="1312">
                  <c:v>67.144599999999997</c:v>
                </c:pt>
                <c:pt idx="1313">
                  <c:v>67.144599999999997</c:v>
                </c:pt>
                <c:pt idx="1314">
                  <c:v>67.144599999999997</c:v>
                </c:pt>
                <c:pt idx="1315">
                  <c:v>67.144599999999997</c:v>
                </c:pt>
                <c:pt idx="1316">
                  <c:v>68.272499999999994</c:v>
                </c:pt>
                <c:pt idx="1317">
                  <c:v>68.272499999999994</c:v>
                </c:pt>
                <c:pt idx="1318">
                  <c:v>68.272499999999994</c:v>
                </c:pt>
                <c:pt idx="1319">
                  <c:v>68.272499999999994</c:v>
                </c:pt>
                <c:pt idx="1320">
                  <c:v>68.272499999999994</c:v>
                </c:pt>
                <c:pt idx="1321">
                  <c:v>68.272499999999994</c:v>
                </c:pt>
                <c:pt idx="1322">
                  <c:v>68.272499999999994</c:v>
                </c:pt>
                <c:pt idx="1323">
                  <c:v>68.272499999999994</c:v>
                </c:pt>
                <c:pt idx="1324">
                  <c:v>68.272499999999994</c:v>
                </c:pt>
                <c:pt idx="1325">
                  <c:v>68.272499999999994</c:v>
                </c:pt>
                <c:pt idx="1326">
                  <c:v>68.272499999999994</c:v>
                </c:pt>
                <c:pt idx="1327">
                  <c:v>68.272499999999994</c:v>
                </c:pt>
                <c:pt idx="1328">
                  <c:v>69.400400000000005</c:v>
                </c:pt>
                <c:pt idx="1329">
                  <c:v>69.400400000000005</c:v>
                </c:pt>
                <c:pt idx="1330">
                  <c:v>69.400400000000005</c:v>
                </c:pt>
                <c:pt idx="1331">
                  <c:v>69.400400000000005</c:v>
                </c:pt>
                <c:pt idx="1332">
                  <c:v>69.400400000000005</c:v>
                </c:pt>
                <c:pt idx="1333">
                  <c:v>69.400400000000005</c:v>
                </c:pt>
                <c:pt idx="1334">
                  <c:v>69.400400000000005</c:v>
                </c:pt>
                <c:pt idx="1335">
                  <c:v>69.400400000000005</c:v>
                </c:pt>
                <c:pt idx="1336">
                  <c:v>69.400400000000005</c:v>
                </c:pt>
                <c:pt idx="1337">
                  <c:v>69.400400000000005</c:v>
                </c:pt>
                <c:pt idx="1338">
                  <c:v>69.400400000000005</c:v>
                </c:pt>
                <c:pt idx="1339">
                  <c:v>69.400400000000005</c:v>
                </c:pt>
                <c:pt idx="1340">
                  <c:v>69.738770000000002</c:v>
                </c:pt>
                <c:pt idx="1341">
                  <c:v>69.964349999999996</c:v>
                </c:pt>
                <c:pt idx="1342">
                  <c:v>70.302719999999994</c:v>
                </c:pt>
                <c:pt idx="1343">
                  <c:v>70.528300000000002</c:v>
                </c:pt>
                <c:pt idx="1344">
                  <c:v>70.528300000000002</c:v>
                </c:pt>
                <c:pt idx="1345">
                  <c:v>70.528300000000002</c:v>
                </c:pt>
                <c:pt idx="1346">
                  <c:v>70.528300000000002</c:v>
                </c:pt>
                <c:pt idx="1347">
                  <c:v>70.528300000000002</c:v>
                </c:pt>
                <c:pt idx="1348">
                  <c:v>70.528300000000002</c:v>
                </c:pt>
                <c:pt idx="1349">
                  <c:v>70.528300000000002</c:v>
                </c:pt>
                <c:pt idx="1350">
                  <c:v>70.528300000000002</c:v>
                </c:pt>
                <c:pt idx="1351">
                  <c:v>70.528300000000002</c:v>
                </c:pt>
                <c:pt idx="1352">
                  <c:v>70.528300000000002</c:v>
                </c:pt>
                <c:pt idx="1353">
                  <c:v>70.528300000000002</c:v>
                </c:pt>
                <c:pt idx="1354">
                  <c:v>70.528300000000002</c:v>
                </c:pt>
                <c:pt idx="1355">
                  <c:v>70.528300000000002</c:v>
                </c:pt>
                <c:pt idx="1356">
                  <c:v>70.528300000000002</c:v>
                </c:pt>
                <c:pt idx="1357">
                  <c:v>70.979460000000003</c:v>
                </c:pt>
                <c:pt idx="1358">
                  <c:v>71.430620000000005</c:v>
                </c:pt>
                <c:pt idx="1359">
                  <c:v>71.656199999999998</c:v>
                </c:pt>
                <c:pt idx="1360">
                  <c:v>71.656199999999998</c:v>
                </c:pt>
                <c:pt idx="1361">
                  <c:v>71.656199999999998</c:v>
                </c:pt>
                <c:pt idx="1362">
                  <c:v>71.656199999999998</c:v>
                </c:pt>
                <c:pt idx="1363">
                  <c:v>71.656199999999998</c:v>
                </c:pt>
                <c:pt idx="1364">
                  <c:v>71.656199999999998</c:v>
                </c:pt>
                <c:pt idx="1365">
                  <c:v>71.656199999999998</c:v>
                </c:pt>
                <c:pt idx="1366">
                  <c:v>71.656199999999998</c:v>
                </c:pt>
                <c:pt idx="1367">
                  <c:v>71.656199999999998</c:v>
                </c:pt>
                <c:pt idx="1368">
                  <c:v>71.656199999999998</c:v>
                </c:pt>
                <c:pt idx="1369">
                  <c:v>71.656199999999998</c:v>
                </c:pt>
                <c:pt idx="1370">
                  <c:v>71.656199999999998</c:v>
                </c:pt>
                <c:pt idx="1371">
                  <c:v>71.881780000000006</c:v>
                </c:pt>
                <c:pt idx="1372">
                  <c:v>72.784099999999995</c:v>
                </c:pt>
                <c:pt idx="1373">
                  <c:v>72.784099999999995</c:v>
                </c:pt>
                <c:pt idx="1374">
                  <c:v>72.784099999999995</c:v>
                </c:pt>
                <c:pt idx="1375">
                  <c:v>72.784099999999995</c:v>
                </c:pt>
                <c:pt idx="1376">
                  <c:v>72.784099999999995</c:v>
                </c:pt>
                <c:pt idx="1377">
                  <c:v>72.784099999999995</c:v>
                </c:pt>
                <c:pt idx="1378">
                  <c:v>72.784099999999995</c:v>
                </c:pt>
                <c:pt idx="1379">
                  <c:v>72.784099999999995</c:v>
                </c:pt>
                <c:pt idx="1380">
                  <c:v>73.460840000000005</c:v>
                </c:pt>
                <c:pt idx="1381">
                  <c:v>73.912000000000006</c:v>
                </c:pt>
                <c:pt idx="1382">
                  <c:v>73.912000000000006</c:v>
                </c:pt>
                <c:pt idx="1383">
                  <c:v>73.912000000000006</c:v>
                </c:pt>
                <c:pt idx="1384">
                  <c:v>73.912000000000006</c:v>
                </c:pt>
                <c:pt idx="1385">
                  <c:v>73.912000000000006</c:v>
                </c:pt>
                <c:pt idx="1386">
                  <c:v>73.912000000000006</c:v>
                </c:pt>
                <c:pt idx="1387">
                  <c:v>73.912000000000006</c:v>
                </c:pt>
                <c:pt idx="1388">
                  <c:v>73.912000000000006</c:v>
                </c:pt>
                <c:pt idx="1389">
                  <c:v>73.912000000000006</c:v>
                </c:pt>
                <c:pt idx="1390">
                  <c:v>73.912000000000006</c:v>
                </c:pt>
                <c:pt idx="1391">
                  <c:v>73.912000000000006</c:v>
                </c:pt>
                <c:pt idx="1392">
                  <c:v>73.912000000000006</c:v>
                </c:pt>
                <c:pt idx="1393">
                  <c:v>73.912000000000006</c:v>
                </c:pt>
                <c:pt idx="1394">
                  <c:v>73.912000000000006</c:v>
                </c:pt>
                <c:pt idx="1395">
                  <c:v>73.912000000000006</c:v>
                </c:pt>
                <c:pt idx="1396">
                  <c:v>74.13758</c:v>
                </c:pt>
                <c:pt idx="1397">
                  <c:v>74.13758</c:v>
                </c:pt>
                <c:pt idx="1398">
                  <c:v>74.363159999999993</c:v>
                </c:pt>
                <c:pt idx="1399">
                  <c:v>74.701530000000005</c:v>
                </c:pt>
                <c:pt idx="1400">
                  <c:v>74.814319999999995</c:v>
                </c:pt>
                <c:pt idx="1401">
                  <c:v>75.039900000000003</c:v>
                </c:pt>
                <c:pt idx="1402">
                  <c:v>75.039900000000003</c:v>
                </c:pt>
                <c:pt idx="1403">
                  <c:v>75.039900000000003</c:v>
                </c:pt>
                <c:pt idx="1404">
                  <c:v>75.039900000000003</c:v>
                </c:pt>
                <c:pt idx="1405">
                  <c:v>75.039900000000003</c:v>
                </c:pt>
                <c:pt idx="1406">
                  <c:v>75.039900000000003</c:v>
                </c:pt>
                <c:pt idx="1407">
                  <c:v>75.039900000000003</c:v>
                </c:pt>
                <c:pt idx="1408">
                  <c:v>75.039900000000003</c:v>
                </c:pt>
                <c:pt idx="1409">
                  <c:v>75.039900000000003</c:v>
                </c:pt>
                <c:pt idx="1410">
                  <c:v>75.039900000000003</c:v>
                </c:pt>
                <c:pt idx="1411">
                  <c:v>75.265479999999997</c:v>
                </c:pt>
                <c:pt idx="1412">
                  <c:v>75.265479999999997</c:v>
                </c:pt>
                <c:pt idx="1413">
                  <c:v>75.491060000000004</c:v>
                </c:pt>
                <c:pt idx="1414">
                  <c:v>75.829430000000002</c:v>
                </c:pt>
                <c:pt idx="1415">
                  <c:v>76.055009999999996</c:v>
                </c:pt>
                <c:pt idx="1416">
                  <c:v>76.1678</c:v>
                </c:pt>
                <c:pt idx="1417">
                  <c:v>76.1678</c:v>
                </c:pt>
                <c:pt idx="1418">
                  <c:v>76.1678</c:v>
                </c:pt>
                <c:pt idx="1419">
                  <c:v>76.1678</c:v>
                </c:pt>
                <c:pt idx="1420">
                  <c:v>76.1678</c:v>
                </c:pt>
                <c:pt idx="1421">
                  <c:v>76.1678</c:v>
                </c:pt>
                <c:pt idx="1422">
                  <c:v>76.1678</c:v>
                </c:pt>
                <c:pt idx="1423">
                  <c:v>76.1678</c:v>
                </c:pt>
                <c:pt idx="1424">
                  <c:v>76.1678</c:v>
                </c:pt>
                <c:pt idx="1425">
                  <c:v>76.1678</c:v>
                </c:pt>
                <c:pt idx="1426">
                  <c:v>76.1678</c:v>
                </c:pt>
                <c:pt idx="1427">
                  <c:v>76.1678</c:v>
                </c:pt>
                <c:pt idx="1428">
                  <c:v>76.393379999999993</c:v>
                </c:pt>
                <c:pt idx="1429">
                  <c:v>76.506169999999997</c:v>
                </c:pt>
                <c:pt idx="1430">
                  <c:v>76.731750000000005</c:v>
                </c:pt>
                <c:pt idx="1431">
                  <c:v>76.844539999999995</c:v>
                </c:pt>
                <c:pt idx="1432">
                  <c:v>76.844539999999995</c:v>
                </c:pt>
                <c:pt idx="1433">
                  <c:v>76.957329999999999</c:v>
                </c:pt>
                <c:pt idx="1434">
                  <c:v>77.295699999999997</c:v>
                </c:pt>
                <c:pt idx="1435">
                  <c:v>77.295699999999997</c:v>
                </c:pt>
                <c:pt idx="1436">
                  <c:v>77.295699999999997</c:v>
                </c:pt>
                <c:pt idx="1437">
                  <c:v>77.295699999999997</c:v>
                </c:pt>
                <c:pt idx="1438">
                  <c:v>77.295699999999997</c:v>
                </c:pt>
                <c:pt idx="1439">
                  <c:v>77.40849</c:v>
                </c:pt>
                <c:pt idx="1440">
                  <c:v>77.859650000000002</c:v>
                </c:pt>
                <c:pt idx="1441">
                  <c:v>78.310810000000004</c:v>
                </c:pt>
                <c:pt idx="1442">
                  <c:v>78.423599999999993</c:v>
                </c:pt>
                <c:pt idx="1443">
                  <c:v>78.423599999999993</c:v>
                </c:pt>
                <c:pt idx="1444">
                  <c:v>78.423599999999993</c:v>
                </c:pt>
                <c:pt idx="1445">
                  <c:v>78.423599999999993</c:v>
                </c:pt>
                <c:pt idx="1446">
                  <c:v>78.423599999999993</c:v>
                </c:pt>
                <c:pt idx="1447">
                  <c:v>78.536389999999997</c:v>
                </c:pt>
                <c:pt idx="1448">
                  <c:v>78.536389999999997</c:v>
                </c:pt>
                <c:pt idx="1449">
                  <c:v>78.649180000000001</c:v>
                </c:pt>
                <c:pt idx="1450">
                  <c:v>78.987549999999999</c:v>
                </c:pt>
                <c:pt idx="1451">
                  <c:v>78.987549999999999</c:v>
                </c:pt>
                <c:pt idx="1452">
                  <c:v>78.987549999999999</c:v>
                </c:pt>
                <c:pt idx="1453">
                  <c:v>79.43871</c:v>
                </c:pt>
                <c:pt idx="1454">
                  <c:v>79.551500000000004</c:v>
                </c:pt>
                <c:pt idx="1455">
                  <c:v>79.551500000000004</c:v>
                </c:pt>
                <c:pt idx="1456">
                  <c:v>79.551500000000004</c:v>
                </c:pt>
                <c:pt idx="1457">
                  <c:v>79.551500000000004</c:v>
                </c:pt>
                <c:pt idx="1458">
                  <c:v>79.551500000000004</c:v>
                </c:pt>
                <c:pt idx="1459">
                  <c:v>79.551500000000004</c:v>
                </c:pt>
                <c:pt idx="1460">
                  <c:v>79.551500000000004</c:v>
                </c:pt>
                <c:pt idx="1461">
                  <c:v>79.777079999999998</c:v>
                </c:pt>
                <c:pt idx="1462">
                  <c:v>79.889870000000002</c:v>
                </c:pt>
                <c:pt idx="1463">
                  <c:v>80.679400000000001</c:v>
                </c:pt>
                <c:pt idx="1464">
                  <c:v>80.679400000000001</c:v>
                </c:pt>
                <c:pt idx="1465">
                  <c:v>80.679400000000001</c:v>
                </c:pt>
                <c:pt idx="1466">
                  <c:v>80.679400000000001</c:v>
                </c:pt>
                <c:pt idx="1467">
                  <c:v>80.679400000000001</c:v>
                </c:pt>
                <c:pt idx="1468">
                  <c:v>80.679400000000001</c:v>
                </c:pt>
                <c:pt idx="1469">
                  <c:v>80.904979999999995</c:v>
                </c:pt>
                <c:pt idx="1470">
                  <c:v>80.904979999999995</c:v>
                </c:pt>
                <c:pt idx="1471">
                  <c:v>81.581720000000004</c:v>
                </c:pt>
                <c:pt idx="1472">
                  <c:v>81.807299999999998</c:v>
                </c:pt>
                <c:pt idx="1473">
                  <c:v>81.807299999999998</c:v>
                </c:pt>
                <c:pt idx="1474">
                  <c:v>81.807299999999998</c:v>
                </c:pt>
                <c:pt idx="1475">
                  <c:v>81.807299999999998</c:v>
                </c:pt>
                <c:pt idx="1476">
                  <c:v>82.145669999999996</c:v>
                </c:pt>
                <c:pt idx="1477">
                  <c:v>82.935199999999995</c:v>
                </c:pt>
                <c:pt idx="1478">
                  <c:v>82.935199999999995</c:v>
                </c:pt>
                <c:pt idx="1479">
                  <c:v>82.935199999999995</c:v>
                </c:pt>
                <c:pt idx="1480">
                  <c:v>83.49915</c:v>
                </c:pt>
                <c:pt idx="1481">
                  <c:v>84.063100000000006</c:v>
                </c:pt>
                <c:pt idx="1482">
                  <c:v>84.063100000000006</c:v>
                </c:pt>
                <c:pt idx="1483">
                  <c:v>84.288679999999999</c:v>
                </c:pt>
                <c:pt idx="1484">
                  <c:v>86.318899999999999</c:v>
                </c:pt>
                <c:pt idx="1485">
                  <c:v>87.446799999999996</c:v>
                </c:pt>
                <c:pt idx="1486">
                  <c:v>88.574700000000007</c:v>
                </c:pt>
                <c:pt idx="1487">
                  <c:v>88.574700000000007</c:v>
                </c:pt>
                <c:pt idx="1488">
                  <c:v>88.574700000000007</c:v>
                </c:pt>
                <c:pt idx="1489">
                  <c:v>89.138649999999998</c:v>
                </c:pt>
                <c:pt idx="1490">
                  <c:v>89.702600000000004</c:v>
                </c:pt>
                <c:pt idx="1491">
                  <c:v>89.702600000000004</c:v>
                </c:pt>
                <c:pt idx="1492">
                  <c:v>90.830500000000001</c:v>
                </c:pt>
                <c:pt idx="1493">
                  <c:v>91.958399999999997</c:v>
                </c:pt>
                <c:pt idx="1494">
                  <c:v>94.214200000000005</c:v>
                </c:pt>
                <c:pt idx="1495">
                  <c:v>94.214200000000005</c:v>
                </c:pt>
                <c:pt idx="1496">
                  <c:v>95.342100000000002</c:v>
                </c:pt>
                <c:pt idx="1497">
                  <c:v>96.47</c:v>
                </c:pt>
                <c:pt idx="1498">
                  <c:v>96.47</c:v>
                </c:pt>
                <c:pt idx="1499">
                  <c:v>96.47</c:v>
                </c:pt>
                <c:pt idx="1500">
                  <c:v>97.597899999999996</c:v>
                </c:pt>
                <c:pt idx="1501">
                  <c:v>99.289749999999998</c:v>
                </c:pt>
                <c:pt idx="1502">
                  <c:v>99.853700000000003</c:v>
                </c:pt>
                <c:pt idx="1503">
                  <c:v>100.9816</c:v>
                </c:pt>
                <c:pt idx="1504">
                  <c:v>102.1095</c:v>
                </c:pt>
                <c:pt idx="1505">
                  <c:v>102.1095</c:v>
                </c:pt>
                <c:pt idx="1506">
                  <c:v>102.1095</c:v>
                </c:pt>
                <c:pt idx="1507">
                  <c:v>102.1095</c:v>
                </c:pt>
              </c:numCache>
            </c:numRef>
          </c:xVal>
          <c:yVal>
            <c:numRef>
              <c:f>Snapper!$S$2:$S$1999</c:f>
              <c:numCache>
                <c:formatCode>General</c:formatCode>
                <c:ptCount val="1998"/>
                <c:pt idx="5">
                  <c:v>7.8795315624839199E-2</c:v>
                </c:pt>
                <c:pt idx="6">
                  <c:v>8.3214800993236859E-2</c:v>
                </c:pt>
                <c:pt idx="7">
                  <c:v>8.4723165960981686E-2</c:v>
                </c:pt>
                <c:pt idx="8">
                  <c:v>8.6249295751642654E-2</c:v>
                </c:pt>
                <c:pt idx="9">
                  <c:v>8.7793288203896355E-2</c:v>
                </c:pt>
                <c:pt idx="10">
                  <c:v>9.093525211296706E-2</c:v>
                </c:pt>
                <c:pt idx="11">
                  <c:v>9.4149839064264731E-2</c:v>
                </c:pt>
                <c:pt idx="12">
                  <c:v>9.4149839064264731E-2</c:v>
                </c:pt>
                <c:pt idx="13">
                  <c:v>9.4149839064264731E-2</c:v>
                </c:pt>
                <c:pt idx="14">
                  <c:v>9.4149839064264731E-2</c:v>
                </c:pt>
                <c:pt idx="15">
                  <c:v>9.7437829382224145E-2</c:v>
                </c:pt>
                <c:pt idx="16">
                  <c:v>9.7437829382224145E-2</c:v>
                </c:pt>
                <c:pt idx="17">
                  <c:v>9.7437829382224145E-2</c:v>
                </c:pt>
                <c:pt idx="18">
                  <c:v>9.9109594370974663E-2</c:v>
                </c:pt>
                <c:pt idx="19">
                  <c:v>9.9109594370974663E-2</c:v>
                </c:pt>
                <c:pt idx="20">
                  <c:v>0.10080000235360728</c:v>
                </c:pt>
                <c:pt idx="21">
                  <c:v>0.10080000235360728</c:v>
                </c:pt>
                <c:pt idx="22">
                  <c:v>0.10080000235360728</c:v>
                </c:pt>
                <c:pt idx="23">
                  <c:v>0.10080000235360728</c:v>
                </c:pt>
                <c:pt idx="24">
                  <c:v>0.10080000235360728</c:v>
                </c:pt>
                <c:pt idx="25">
                  <c:v>0.10250915058106454</c:v>
                </c:pt>
                <c:pt idx="26">
                  <c:v>0.10250915058106454</c:v>
                </c:pt>
                <c:pt idx="27">
                  <c:v>0.10423713624111763</c:v>
                </c:pt>
                <c:pt idx="28">
                  <c:v>0.10423713624111763</c:v>
                </c:pt>
                <c:pt idx="29">
                  <c:v>0.10423713624111763</c:v>
                </c:pt>
                <c:pt idx="30">
                  <c:v>0.10423713624111763</c:v>
                </c:pt>
                <c:pt idx="31">
                  <c:v>0.10423713624111763</c:v>
                </c:pt>
                <c:pt idx="32">
                  <c:v>0.10423713624111763</c:v>
                </c:pt>
                <c:pt idx="33">
                  <c:v>0.10775000829667949</c:v>
                </c:pt>
                <c:pt idx="34">
                  <c:v>0.10775000829667949</c:v>
                </c:pt>
                <c:pt idx="35">
                  <c:v>0.10775000829667949</c:v>
                </c:pt>
                <c:pt idx="36">
                  <c:v>0.1095350887555164</c:v>
                </c:pt>
                <c:pt idx="37">
                  <c:v>0.11133939477439489</c:v>
                </c:pt>
                <c:pt idx="38">
                  <c:v>0.11133939477439489</c:v>
                </c:pt>
                <c:pt idx="39">
                  <c:v>0.11133939477439489</c:v>
                </c:pt>
                <c:pt idx="40">
                  <c:v>0.11500607094318567</c:v>
                </c:pt>
                <c:pt idx="41">
                  <c:v>0.11500607094318567</c:v>
                </c:pt>
                <c:pt idx="42">
                  <c:v>0.11500607094318567</c:v>
                </c:pt>
                <c:pt idx="43">
                  <c:v>0.11500607094318567</c:v>
                </c:pt>
                <c:pt idx="44">
                  <c:v>0.11500607094318567</c:v>
                </c:pt>
                <c:pt idx="45">
                  <c:v>0.11686863466693116</c:v>
                </c:pt>
                <c:pt idx="46">
                  <c:v>0.11686863466693116</c:v>
                </c:pt>
                <c:pt idx="47">
                  <c:v>0.11686863466693116</c:v>
                </c:pt>
                <c:pt idx="48">
                  <c:v>0.11875081109913813</c:v>
                </c:pt>
                <c:pt idx="49">
                  <c:v>0.12065269687678896</c:v>
                </c:pt>
                <c:pt idx="50">
                  <c:v>0.12257438857755533</c:v>
                </c:pt>
                <c:pt idx="51">
                  <c:v>0.12257438857755533</c:v>
                </c:pt>
                <c:pt idx="52">
                  <c:v>0.12257438857755533</c:v>
                </c:pt>
                <c:pt idx="53">
                  <c:v>0.1264775757647279</c:v>
                </c:pt>
                <c:pt idx="54">
                  <c:v>0.128459264113154</c:v>
                </c:pt>
                <c:pt idx="55">
                  <c:v>0.13248331204003091</c:v>
                </c:pt>
                <c:pt idx="56">
                  <c:v>0.13248331204003091</c:v>
                </c:pt>
                <c:pt idx="57">
                  <c:v>0.13452586413418918</c:v>
                </c:pt>
                <c:pt idx="58">
                  <c:v>0.13452586413418918</c:v>
                </c:pt>
                <c:pt idx="59">
                  <c:v>0.13658889656429721</c:v>
                </c:pt>
                <c:pt idx="60">
                  <c:v>0.13658889656429721</c:v>
                </c:pt>
                <c:pt idx="61">
                  <c:v>0.13658889656429721</c:v>
                </c:pt>
                <c:pt idx="62">
                  <c:v>0.14077678683957506</c:v>
                </c:pt>
                <c:pt idx="63">
                  <c:v>0.14940255677171907</c:v>
                </c:pt>
                <c:pt idx="64">
                  <c:v>0.151611639672703</c:v>
                </c:pt>
                <c:pt idx="65">
                  <c:v>0.151611639672703</c:v>
                </c:pt>
                <c:pt idx="66">
                  <c:v>0.15384197028083474</c:v>
                </c:pt>
                <c:pt idx="67">
                  <c:v>0.15609364427129294</c:v>
                </c:pt>
                <c:pt idx="68">
                  <c:v>0.15609364427129294</c:v>
                </c:pt>
                <c:pt idx="69">
                  <c:v>0.15836675726556732</c:v>
                </c:pt>
                <c:pt idx="70">
                  <c:v>0.15836675726556732</c:v>
                </c:pt>
                <c:pt idx="71">
                  <c:v>0.15836675726556732</c:v>
                </c:pt>
                <c:pt idx="72">
                  <c:v>0.15836675726556732</c:v>
                </c:pt>
                <c:pt idx="73">
                  <c:v>0.16297768248487787</c:v>
                </c:pt>
                <c:pt idx="74">
                  <c:v>0.16297768248487787</c:v>
                </c:pt>
                <c:pt idx="75">
                  <c:v>0.16297768248487787</c:v>
                </c:pt>
                <c:pt idx="76">
                  <c:v>0.16767550984821783</c:v>
                </c:pt>
                <c:pt idx="77">
                  <c:v>0.17005725032561411</c:v>
                </c:pt>
                <c:pt idx="78">
                  <c:v>0.17246100242485751</c:v>
                </c:pt>
                <c:pt idx="79">
                  <c:v>0.1748868613998262</c:v>
                </c:pt>
                <c:pt idx="80">
                  <c:v>0.1748868613998262</c:v>
                </c:pt>
                <c:pt idx="81">
                  <c:v>0.1748868613998262</c:v>
                </c:pt>
                <c:pt idx="82">
                  <c:v>0.1748868613998262</c:v>
                </c:pt>
                <c:pt idx="83">
                  <c:v>0.17733492245302057</c:v>
                </c:pt>
                <c:pt idx="84">
                  <c:v>0.17980528073583621</c:v>
                </c:pt>
                <c:pt idx="85">
                  <c:v>0.17980528073583621</c:v>
                </c:pt>
                <c:pt idx="86">
                  <c:v>0.17980528073583621</c:v>
                </c:pt>
                <c:pt idx="87">
                  <c:v>0.1822980313488364</c:v>
                </c:pt>
                <c:pt idx="88">
                  <c:v>0.1822980313488364</c:v>
                </c:pt>
                <c:pt idx="89">
                  <c:v>0.1822980313488364</c:v>
                </c:pt>
                <c:pt idx="90">
                  <c:v>0.1822980313488364</c:v>
                </c:pt>
                <c:pt idx="91">
                  <c:v>0.18481326934202308</c:v>
                </c:pt>
                <c:pt idx="92">
                  <c:v>0.18481326934202308</c:v>
                </c:pt>
                <c:pt idx="93">
                  <c:v>0.18481326934202308</c:v>
                </c:pt>
                <c:pt idx="94">
                  <c:v>0.18735108971510345</c:v>
                </c:pt>
                <c:pt idx="95">
                  <c:v>0.19249485734988386</c:v>
                </c:pt>
                <c:pt idx="96">
                  <c:v>0.19510099436189141</c:v>
                </c:pt>
                <c:pt idx="97">
                  <c:v>0.19510099436189141</c:v>
                </c:pt>
                <c:pt idx="98">
                  <c:v>0.19510099436189141</c:v>
                </c:pt>
                <c:pt idx="99">
                  <c:v>0.19510099436189141</c:v>
                </c:pt>
                <c:pt idx="100">
                  <c:v>0.19510099436189141</c:v>
                </c:pt>
                <c:pt idx="101">
                  <c:v>0.19510099436189141</c:v>
                </c:pt>
                <c:pt idx="102">
                  <c:v>0.19510099436189141</c:v>
                </c:pt>
                <c:pt idx="103">
                  <c:v>0.20305755564390615</c:v>
                </c:pt>
                <c:pt idx="104">
                  <c:v>0.20847800195054803</c:v>
                </c:pt>
                <c:pt idx="105">
                  <c:v>0.20847800195054803</c:v>
                </c:pt>
                <c:pt idx="106">
                  <c:v>0.20847800195054803</c:v>
                </c:pt>
                <c:pt idx="107">
                  <c:v>0.20847800195054803</c:v>
                </c:pt>
                <c:pt idx="108">
                  <c:v>0.20847800195054803</c:v>
                </c:pt>
                <c:pt idx="109">
                  <c:v>0.21122333055971243</c:v>
                </c:pt>
                <c:pt idx="110">
                  <c:v>0.21678467124437961</c:v>
                </c:pt>
                <c:pt idx="111">
                  <c:v>0.22244088607035609</c:v>
                </c:pt>
                <c:pt idx="112">
                  <c:v>0.22244088607035609</c:v>
                </c:pt>
                <c:pt idx="113">
                  <c:v>0.22244088607035609</c:v>
                </c:pt>
                <c:pt idx="114">
                  <c:v>0.22244088607035609</c:v>
                </c:pt>
                <c:pt idx="115">
                  <c:v>0.22244088607035609</c:v>
                </c:pt>
                <c:pt idx="116">
                  <c:v>0.22244088607035609</c:v>
                </c:pt>
                <c:pt idx="117">
                  <c:v>0.22244088607035609</c:v>
                </c:pt>
                <c:pt idx="118">
                  <c:v>0.22819272980299179</c:v>
                </c:pt>
                <c:pt idx="119">
                  <c:v>0.23110474816945317</c:v>
                </c:pt>
                <c:pt idx="120">
                  <c:v>0.23110474816945317</c:v>
                </c:pt>
                <c:pt idx="121">
                  <c:v>0.23404095646221745</c:v>
                </c:pt>
                <c:pt idx="122">
                  <c:v>0.23700144881849983</c:v>
                </c:pt>
                <c:pt idx="123">
                  <c:v>0.23700144881849983</c:v>
                </c:pt>
                <c:pt idx="124">
                  <c:v>0.23700144881849983</c:v>
                </c:pt>
                <c:pt idx="125">
                  <c:v>0.23998631932982981</c:v>
                </c:pt>
                <c:pt idx="126">
                  <c:v>0.23998631932982981</c:v>
                </c:pt>
                <c:pt idx="127">
                  <c:v>0.23998631932982981</c:v>
                </c:pt>
                <c:pt idx="128">
                  <c:v>0.24908814002873383</c:v>
                </c:pt>
                <c:pt idx="129">
                  <c:v>0.2521714631695135</c:v>
                </c:pt>
                <c:pt idx="130">
                  <c:v>0.2521714631695135</c:v>
                </c:pt>
                <c:pt idx="131">
                  <c:v>0.2521714631695135</c:v>
                </c:pt>
                <c:pt idx="132">
                  <c:v>0.2521714631695135</c:v>
                </c:pt>
                <c:pt idx="133">
                  <c:v>0.25527963424535205</c:v>
                </c:pt>
                <c:pt idx="134">
                  <c:v>0.25841274707822537</c:v>
                </c:pt>
                <c:pt idx="135">
                  <c:v>0.25841274707822537</c:v>
                </c:pt>
                <c:pt idx="136">
                  <c:v>0.26475417308226951</c:v>
                </c:pt>
                <c:pt idx="137">
                  <c:v>0.27119649087748759</c:v>
                </c:pt>
                <c:pt idx="138">
                  <c:v>0.27774044946260934</c:v>
                </c:pt>
                <c:pt idx="139">
                  <c:v>0.28438679714566567</c:v>
                </c:pt>
                <c:pt idx="140">
                  <c:v>0.28438679714566567</c:v>
                </c:pt>
                <c:pt idx="141">
                  <c:v>0.28438679714566567</c:v>
                </c:pt>
                <c:pt idx="142">
                  <c:v>0.28438679714566567</c:v>
                </c:pt>
                <c:pt idx="143">
                  <c:v>0.28438679714566567</c:v>
                </c:pt>
                <c:pt idx="144">
                  <c:v>0.29113628155030075</c:v>
                </c:pt>
                <c:pt idx="145">
                  <c:v>0.29113628155030075</c:v>
                </c:pt>
                <c:pt idx="146">
                  <c:v>0.29113628155030075</c:v>
                </c:pt>
                <c:pt idx="147">
                  <c:v>0.29113628155030075</c:v>
                </c:pt>
                <c:pt idx="148">
                  <c:v>0.30145552326944791</c:v>
                </c:pt>
                <c:pt idx="149">
                  <c:v>0.30145552326944791</c:v>
                </c:pt>
                <c:pt idx="150">
                  <c:v>0.30846611589580836</c:v>
                </c:pt>
                <c:pt idx="151">
                  <c:v>0.31201102119369695</c:v>
                </c:pt>
                <c:pt idx="152">
                  <c:v>0.31918051524803442</c:v>
                </c:pt>
                <c:pt idx="153">
                  <c:v>0.31918051524803442</c:v>
                </c:pt>
                <c:pt idx="154">
                  <c:v>0.31918051524803442</c:v>
                </c:pt>
                <c:pt idx="155">
                  <c:v>0.31918051524803442</c:v>
                </c:pt>
                <c:pt idx="156">
                  <c:v>0.31918051524803442</c:v>
                </c:pt>
                <c:pt idx="157">
                  <c:v>0.31918051524803442</c:v>
                </c:pt>
                <c:pt idx="158">
                  <c:v>0.31918051524803442</c:v>
                </c:pt>
                <c:pt idx="159">
                  <c:v>0.31918051524803442</c:v>
                </c:pt>
                <c:pt idx="160">
                  <c:v>0.31918051524803442</c:v>
                </c:pt>
                <c:pt idx="161">
                  <c:v>0.31918051524803442</c:v>
                </c:pt>
                <c:pt idx="162">
                  <c:v>0.31918051524803442</c:v>
                </c:pt>
                <c:pt idx="163">
                  <c:v>0.31918051524803442</c:v>
                </c:pt>
                <c:pt idx="164">
                  <c:v>0.31918051524803442</c:v>
                </c:pt>
                <c:pt idx="165">
                  <c:v>0.31918051524803442</c:v>
                </c:pt>
                <c:pt idx="166">
                  <c:v>0.31918051524803442</c:v>
                </c:pt>
                <c:pt idx="167">
                  <c:v>0.31918051524803442</c:v>
                </c:pt>
                <c:pt idx="168">
                  <c:v>0.31918051524803442</c:v>
                </c:pt>
                <c:pt idx="169">
                  <c:v>0.31918051524803442</c:v>
                </c:pt>
                <c:pt idx="170">
                  <c:v>0.31918051524803442</c:v>
                </c:pt>
                <c:pt idx="171">
                  <c:v>0.31918051524803442</c:v>
                </c:pt>
                <c:pt idx="172">
                  <c:v>0.32280529007754344</c:v>
                </c:pt>
                <c:pt idx="173">
                  <c:v>0.32280529007754344</c:v>
                </c:pt>
                <c:pt idx="174">
                  <c:v>0.32645687408962554</c:v>
                </c:pt>
                <c:pt idx="175">
                  <c:v>0.32645687408962554</c:v>
                </c:pt>
                <c:pt idx="176">
                  <c:v>0.33013536021953599</c:v>
                </c:pt>
                <c:pt idx="177">
                  <c:v>0.33013536021953599</c:v>
                </c:pt>
                <c:pt idx="178">
                  <c:v>0.33013536021953599</c:v>
                </c:pt>
                <c:pt idx="179">
                  <c:v>0.33384084136233289</c:v>
                </c:pt>
                <c:pt idx="180">
                  <c:v>0.33384084136233289</c:v>
                </c:pt>
                <c:pt idx="181">
                  <c:v>0.33384084136233289</c:v>
                </c:pt>
                <c:pt idx="182">
                  <c:v>0.33757341037305483</c:v>
                </c:pt>
                <c:pt idx="183">
                  <c:v>0.35277642080472238</c:v>
                </c:pt>
                <c:pt idx="184">
                  <c:v>0.35664582059177663</c:v>
                </c:pt>
                <c:pt idx="185">
                  <c:v>0.35664582059177663</c:v>
                </c:pt>
                <c:pt idx="186">
                  <c:v>0.35664582059177663</c:v>
                </c:pt>
                <c:pt idx="187">
                  <c:v>0.35664582059177663</c:v>
                </c:pt>
                <c:pt idx="188">
                  <c:v>0.35664582059177663</c:v>
                </c:pt>
                <c:pt idx="189">
                  <c:v>0.35664582059177663</c:v>
                </c:pt>
                <c:pt idx="190">
                  <c:v>0.35664582059177663</c:v>
                </c:pt>
                <c:pt idx="191">
                  <c:v>0.35664582059177663</c:v>
                </c:pt>
                <c:pt idx="192">
                  <c:v>0.35664582059177663</c:v>
                </c:pt>
                <c:pt idx="193">
                  <c:v>0.35664582059177663</c:v>
                </c:pt>
                <c:pt idx="194">
                  <c:v>0.35664582059177663</c:v>
                </c:pt>
                <c:pt idx="195">
                  <c:v>0.35664582059177663</c:v>
                </c:pt>
                <c:pt idx="196">
                  <c:v>0.35664582059177663</c:v>
                </c:pt>
                <c:pt idx="197">
                  <c:v>0.35664582059177663</c:v>
                </c:pt>
                <c:pt idx="198">
                  <c:v>0.35664582059177663</c:v>
                </c:pt>
                <c:pt idx="199">
                  <c:v>0.35664582059177663</c:v>
                </c:pt>
                <c:pt idx="200">
                  <c:v>0.35664582059177663</c:v>
                </c:pt>
                <c:pt idx="201">
                  <c:v>0.35664582059177663</c:v>
                </c:pt>
                <c:pt idx="202">
                  <c:v>0.35664582059177663</c:v>
                </c:pt>
                <c:pt idx="203">
                  <c:v>0.35664582059177663</c:v>
                </c:pt>
                <c:pt idx="204">
                  <c:v>0.35664582059177663</c:v>
                </c:pt>
                <c:pt idx="205">
                  <c:v>0.36054286454602086</c:v>
                </c:pt>
                <c:pt idx="206">
                  <c:v>0.3644676452470606</c:v>
                </c:pt>
                <c:pt idx="207">
                  <c:v>0.36842025523581629</c:v>
                </c:pt>
                <c:pt idx="208">
                  <c:v>0.3724007870146781</c:v>
                </c:pt>
                <c:pt idx="209">
                  <c:v>0.37640933304766994</c:v>
                </c:pt>
                <c:pt idx="210">
                  <c:v>0.38044598576060545</c:v>
                </c:pt>
                <c:pt idx="211">
                  <c:v>0.3845108375412451</c:v>
                </c:pt>
                <c:pt idx="212">
                  <c:v>0.3845108375412451</c:v>
                </c:pt>
                <c:pt idx="213">
                  <c:v>0.38860398073945457</c:v>
                </c:pt>
                <c:pt idx="214">
                  <c:v>0.38860398073945457</c:v>
                </c:pt>
                <c:pt idx="215">
                  <c:v>0.39272550766735503</c:v>
                </c:pt>
                <c:pt idx="216">
                  <c:v>0.39687551059948084</c:v>
                </c:pt>
                <c:pt idx="217">
                  <c:v>0.39687551059948084</c:v>
                </c:pt>
                <c:pt idx="218">
                  <c:v>0.39687551059948084</c:v>
                </c:pt>
                <c:pt idx="219">
                  <c:v>0.39687551059948084</c:v>
                </c:pt>
                <c:pt idx="220">
                  <c:v>0.39687551059948084</c:v>
                </c:pt>
                <c:pt idx="221">
                  <c:v>0.39687551059948084</c:v>
                </c:pt>
                <c:pt idx="222">
                  <c:v>0.39687551059948084</c:v>
                </c:pt>
                <c:pt idx="223">
                  <c:v>0.39687551059948084</c:v>
                </c:pt>
                <c:pt idx="224">
                  <c:v>0.39687551059948084</c:v>
                </c:pt>
                <c:pt idx="225">
                  <c:v>0.39687551059948084</c:v>
                </c:pt>
                <c:pt idx="226">
                  <c:v>0.39687551059948084</c:v>
                </c:pt>
                <c:pt idx="227">
                  <c:v>0.39687551059948084</c:v>
                </c:pt>
                <c:pt idx="228">
                  <c:v>0.39687551059948084</c:v>
                </c:pt>
                <c:pt idx="229">
                  <c:v>0.39687551059948084</c:v>
                </c:pt>
                <c:pt idx="230">
                  <c:v>0.39687551059948084</c:v>
                </c:pt>
                <c:pt idx="231">
                  <c:v>0.39687551059948084</c:v>
                </c:pt>
                <c:pt idx="232">
                  <c:v>0.39687551059948084</c:v>
                </c:pt>
                <c:pt idx="233">
                  <c:v>0.39687551059948084</c:v>
                </c:pt>
                <c:pt idx="234">
                  <c:v>0.40105408177292795</c:v>
                </c:pt>
                <c:pt idx="235">
                  <c:v>0.40949729760590275</c:v>
                </c:pt>
                <c:pt idx="236">
                  <c:v>0.41376212655379579</c:v>
                </c:pt>
                <c:pt idx="237">
                  <c:v>0.41805589232004153</c:v>
                </c:pt>
                <c:pt idx="238">
                  <c:v>0.42237868695679631</c:v>
                </c:pt>
                <c:pt idx="239">
                  <c:v>0.42237868695679631</c:v>
                </c:pt>
                <c:pt idx="240">
                  <c:v>0.42673060247967293</c:v>
                </c:pt>
                <c:pt idx="241">
                  <c:v>0.42673060247967293</c:v>
                </c:pt>
                <c:pt idx="242">
                  <c:v>0.42673060247967293</c:v>
                </c:pt>
                <c:pt idx="243">
                  <c:v>0.42673060247967293</c:v>
                </c:pt>
                <c:pt idx="244">
                  <c:v>0.43111173086788129</c:v>
                </c:pt>
                <c:pt idx="245">
                  <c:v>0.43111173086788129</c:v>
                </c:pt>
                <c:pt idx="246">
                  <c:v>0.43552216406437005</c:v>
                </c:pt>
                <c:pt idx="247">
                  <c:v>0.43552216406437005</c:v>
                </c:pt>
                <c:pt idx="248">
                  <c:v>0.43996199397597224</c:v>
                </c:pt>
                <c:pt idx="249">
                  <c:v>0.43996199397597224</c:v>
                </c:pt>
                <c:pt idx="250">
                  <c:v>0.43996199397597224</c:v>
                </c:pt>
                <c:pt idx="251">
                  <c:v>0.43996199397597224</c:v>
                </c:pt>
                <c:pt idx="252">
                  <c:v>0.43996199397597224</c:v>
                </c:pt>
                <c:pt idx="253">
                  <c:v>0.43996199397597224</c:v>
                </c:pt>
                <c:pt idx="254">
                  <c:v>0.43996199397597224</c:v>
                </c:pt>
                <c:pt idx="255">
                  <c:v>0.43996199397597224</c:v>
                </c:pt>
                <c:pt idx="256">
                  <c:v>0.43996199397597224</c:v>
                </c:pt>
                <c:pt idx="257">
                  <c:v>0.43996199397597224</c:v>
                </c:pt>
                <c:pt idx="258">
                  <c:v>0.43996199397597224</c:v>
                </c:pt>
                <c:pt idx="259">
                  <c:v>0.43996199397597224</c:v>
                </c:pt>
                <c:pt idx="260">
                  <c:v>0.43996199397597224</c:v>
                </c:pt>
                <c:pt idx="261">
                  <c:v>0.43996199397597224</c:v>
                </c:pt>
                <c:pt idx="262">
                  <c:v>0.43996199397597224</c:v>
                </c:pt>
                <c:pt idx="263">
                  <c:v>0.43996199397597224</c:v>
                </c:pt>
                <c:pt idx="264">
                  <c:v>0.43996199397597224</c:v>
                </c:pt>
                <c:pt idx="265">
                  <c:v>0.43996199397597224</c:v>
                </c:pt>
                <c:pt idx="266">
                  <c:v>0.43996199397597224</c:v>
                </c:pt>
                <c:pt idx="267">
                  <c:v>0.43996199397597224</c:v>
                </c:pt>
                <c:pt idx="268">
                  <c:v>0.43996199397597224</c:v>
                </c:pt>
                <c:pt idx="269">
                  <c:v>0.44443131247354428</c:v>
                </c:pt>
                <c:pt idx="270">
                  <c:v>0.44893021139210726</c:v>
                </c:pt>
                <c:pt idx="271">
                  <c:v>0.4534587825309852</c:v>
                </c:pt>
                <c:pt idx="272">
                  <c:v>0.4534587825309852</c:v>
                </c:pt>
                <c:pt idx="273">
                  <c:v>0.45801711765394354</c:v>
                </c:pt>
                <c:pt idx="274">
                  <c:v>0.45801711765394354</c:v>
                </c:pt>
                <c:pt idx="275">
                  <c:v>0.45801711765394354</c:v>
                </c:pt>
                <c:pt idx="276">
                  <c:v>0.46722344673018967</c:v>
                </c:pt>
                <c:pt idx="277">
                  <c:v>0.47187162403444349</c:v>
                </c:pt>
                <c:pt idx="278">
                  <c:v>0.47187162403444349</c:v>
                </c:pt>
                <c:pt idx="279">
                  <c:v>0.47187162403444349</c:v>
                </c:pt>
                <c:pt idx="280">
                  <c:v>0.47187162403444349</c:v>
                </c:pt>
                <c:pt idx="281">
                  <c:v>0.47654993202497614</c:v>
                </c:pt>
                <c:pt idx="282">
                  <c:v>0.47654993202497614</c:v>
                </c:pt>
                <c:pt idx="283">
                  <c:v>0.48599730638216199</c:v>
                </c:pt>
                <c:pt idx="284">
                  <c:v>0.48599730638216199</c:v>
                </c:pt>
                <c:pt idx="285">
                  <c:v>0.48599730638216199</c:v>
                </c:pt>
                <c:pt idx="286">
                  <c:v>0.48599730638216199</c:v>
                </c:pt>
                <c:pt idx="287">
                  <c:v>0.48599730638216199</c:v>
                </c:pt>
                <c:pt idx="288">
                  <c:v>0.48599730638216199</c:v>
                </c:pt>
                <c:pt idx="289">
                  <c:v>0.48599730638216199</c:v>
                </c:pt>
                <c:pt idx="290">
                  <c:v>0.48599730638216199</c:v>
                </c:pt>
                <c:pt idx="291">
                  <c:v>0.48599730638216199</c:v>
                </c:pt>
                <c:pt idx="292">
                  <c:v>0.48599730638216199</c:v>
                </c:pt>
                <c:pt idx="293">
                  <c:v>0.48599730638216199</c:v>
                </c:pt>
                <c:pt idx="294">
                  <c:v>0.48599730638216199</c:v>
                </c:pt>
                <c:pt idx="295">
                  <c:v>0.48599730638216199</c:v>
                </c:pt>
                <c:pt idx="296">
                  <c:v>0.48599730638216199</c:v>
                </c:pt>
                <c:pt idx="297">
                  <c:v>0.48599730638216199</c:v>
                </c:pt>
                <c:pt idx="298">
                  <c:v>0.48599730638216199</c:v>
                </c:pt>
                <c:pt idx="299">
                  <c:v>0.48599730638216199</c:v>
                </c:pt>
                <c:pt idx="300">
                  <c:v>0.48599730638216199</c:v>
                </c:pt>
                <c:pt idx="301">
                  <c:v>0.48599730638216199</c:v>
                </c:pt>
                <c:pt idx="302">
                  <c:v>0.48599730638216199</c:v>
                </c:pt>
                <c:pt idx="303">
                  <c:v>0.48599730638216199</c:v>
                </c:pt>
                <c:pt idx="304">
                  <c:v>0.48599730638216199</c:v>
                </c:pt>
                <c:pt idx="305">
                  <c:v>0.48599730638216199</c:v>
                </c:pt>
                <c:pt idx="306">
                  <c:v>0.48599730638216199</c:v>
                </c:pt>
                <c:pt idx="307">
                  <c:v>0.49076655582070633</c:v>
                </c:pt>
                <c:pt idx="308">
                  <c:v>0.49556630208957653</c:v>
                </c:pt>
                <c:pt idx="309">
                  <c:v>0.49556630208957653</c:v>
                </c:pt>
                <c:pt idx="310">
                  <c:v>0.50039663663855893</c:v>
                </c:pt>
                <c:pt idx="311">
                  <c:v>0.50525765088320662</c:v>
                </c:pt>
                <c:pt idx="312">
                  <c:v>0.51014943620496878</c:v>
                </c:pt>
                <c:pt idx="313">
                  <c:v>0.51014943620496878</c:v>
                </c:pt>
                <c:pt idx="314">
                  <c:v>0.5250103319385182</c:v>
                </c:pt>
                <c:pt idx="315">
                  <c:v>0.5250103319385182</c:v>
                </c:pt>
                <c:pt idx="316">
                  <c:v>0.5250103319385182</c:v>
                </c:pt>
                <c:pt idx="317">
                  <c:v>0.53507312494977499</c:v>
                </c:pt>
                <c:pt idx="318">
                  <c:v>0.53507312494977499</c:v>
                </c:pt>
                <c:pt idx="319">
                  <c:v>0.53507312494977499</c:v>
                </c:pt>
                <c:pt idx="320">
                  <c:v>0.53507312494977499</c:v>
                </c:pt>
                <c:pt idx="321">
                  <c:v>0.53507312494977499</c:v>
                </c:pt>
                <c:pt idx="322">
                  <c:v>0.53507312494977499</c:v>
                </c:pt>
                <c:pt idx="323">
                  <c:v>0.53507312494977499</c:v>
                </c:pt>
                <c:pt idx="324">
                  <c:v>0.53507312494977499</c:v>
                </c:pt>
                <c:pt idx="325">
                  <c:v>0.53507312494977499</c:v>
                </c:pt>
                <c:pt idx="326">
                  <c:v>0.53507312494977499</c:v>
                </c:pt>
                <c:pt idx="327">
                  <c:v>0.53507312494977499</c:v>
                </c:pt>
                <c:pt idx="328">
                  <c:v>0.53507312494977499</c:v>
                </c:pt>
                <c:pt idx="329">
                  <c:v>0.53507312494977499</c:v>
                </c:pt>
                <c:pt idx="330">
                  <c:v>0.53507312494977499</c:v>
                </c:pt>
                <c:pt idx="331">
                  <c:v>0.53507312494977499</c:v>
                </c:pt>
                <c:pt idx="332">
                  <c:v>0.53507312494977499</c:v>
                </c:pt>
                <c:pt idx="333">
                  <c:v>0.53507312494977499</c:v>
                </c:pt>
                <c:pt idx="334">
                  <c:v>0.53507312494977499</c:v>
                </c:pt>
                <c:pt idx="335">
                  <c:v>0.53507312494977499</c:v>
                </c:pt>
                <c:pt idx="336">
                  <c:v>0.53507312494977499</c:v>
                </c:pt>
                <c:pt idx="337">
                  <c:v>0.53507312494977499</c:v>
                </c:pt>
                <c:pt idx="338">
                  <c:v>0.53507312494977499</c:v>
                </c:pt>
                <c:pt idx="339">
                  <c:v>0.53507312494977499</c:v>
                </c:pt>
                <c:pt idx="340">
                  <c:v>0.53507312494977499</c:v>
                </c:pt>
                <c:pt idx="341">
                  <c:v>0.53507312494977499</c:v>
                </c:pt>
                <c:pt idx="342">
                  <c:v>0.53507312494977499</c:v>
                </c:pt>
                <c:pt idx="343">
                  <c:v>0.53507312494977499</c:v>
                </c:pt>
                <c:pt idx="344">
                  <c:v>0.53507312494977499</c:v>
                </c:pt>
                <c:pt idx="345">
                  <c:v>0.53507312494977499</c:v>
                </c:pt>
                <c:pt idx="346">
                  <c:v>0.53507312494977499</c:v>
                </c:pt>
                <c:pt idx="347">
                  <c:v>0.53507312494977499</c:v>
                </c:pt>
                <c:pt idx="348">
                  <c:v>0.55040243217403317</c:v>
                </c:pt>
                <c:pt idx="349">
                  <c:v>0.55040243217403317</c:v>
                </c:pt>
                <c:pt idx="350">
                  <c:v>0.55040243217403317</c:v>
                </c:pt>
                <c:pt idx="351">
                  <c:v>0.55557526378975641</c:v>
                </c:pt>
                <c:pt idx="352">
                  <c:v>0.56077977844875504</c:v>
                </c:pt>
                <c:pt idx="353">
                  <c:v>0.5660160671654898</c:v>
                </c:pt>
                <c:pt idx="354">
                  <c:v>0.5712842209217851</c:v>
                </c:pt>
                <c:pt idx="355">
                  <c:v>0.57658433066693504</c:v>
                </c:pt>
                <c:pt idx="356">
                  <c:v>0.5819164873178263</c:v>
                </c:pt>
                <c:pt idx="357">
                  <c:v>0.5872807817590503</c:v>
                </c:pt>
                <c:pt idx="358">
                  <c:v>0.5872807817590503</c:v>
                </c:pt>
                <c:pt idx="359">
                  <c:v>0.5872807817590503</c:v>
                </c:pt>
                <c:pt idx="360">
                  <c:v>0.5872807817590503</c:v>
                </c:pt>
                <c:pt idx="361">
                  <c:v>0.5872807817590503</c:v>
                </c:pt>
                <c:pt idx="362">
                  <c:v>0.5872807817590503</c:v>
                </c:pt>
                <c:pt idx="363">
                  <c:v>0.5872807817590503</c:v>
                </c:pt>
                <c:pt idx="364">
                  <c:v>0.5872807817590503</c:v>
                </c:pt>
                <c:pt idx="365">
                  <c:v>0.5872807817590503</c:v>
                </c:pt>
                <c:pt idx="366">
                  <c:v>0.5872807817590503</c:v>
                </c:pt>
                <c:pt idx="367">
                  <c:v>0.5872807817590503</c:v>
                </c:pt>
                <c:pt idx="368">
                  <c:v>0.5872807817590503</c:v>
                </c:pt>
                <c:pt idx="369">
                  <c:v>0.5872807817590503</c:v>
                </c:pt>
                <c:pt idx="370">
                  <c:v>0.5872807817590503</c:v>
                </c:pt>
                <c:pt idx="371">
                  <c:v>0.5872807817590503</c:v>
                </c:pt>
                <c:pt idx="372">
                  <c:v>0.5872807817590503</c:v>
                </c:pt>
                <c:pt idx="373">
                  <c:v>0.5872807817590503</c:v>
                </c:pt>
                <c:pt idx="374">
                  <c:v>0.5872807817590503</c:v>
                </c:pt>
                <c:pt idx="375">
                  <c:v>0.5872807817590503</c:v>
                </c:pt>
                <c:pt idx="376">
                  <c:v>0.5872807817590503</c:v>
                </c:pt>
                <c:pt idx="377">
                  <c:v>0.5872807817590503</c:v>
                </c:pt>
                <c:pt idx="378">
                  <c:v>0.5872807817590503</c:v>
                </c:pt>
                <c:pt idx="379">
                  <c:v>0.5872807817590503</c:v>
                </c:pt>
                <c:pt idx="380">
                  <c:v>0.5872807817590503</c:v>
                </c:pt>
                <c:pt idx="381">
                  <c:v>0.5872807817590503</c:v>
                </c:pt>
                <c:pt idx="382">
                  <c:v>0.5872807817590503</c:v>
                </c:pt>
                <c:pt idx="383">
                  <c:v>0.5872807817590503</c:v>
                </c:pt>
                <c:pt idx="384">
                  <c:v>0.5872807817590503</c:v>
                </c:pt>
                <c:pt idx="385">
                  <c:v>0.5872807817590503</c:v>
                </c:pt>
                <c:pt idx="386">
                  <c:v>0.5872807817590503</c:v>
                </c:pt>
                <c:pt idx="387">
                  <c:v>0.5872807817590503</c:v>
                </c:pt>
                <c:pt idx="388">
                  <c:v>0.5872807817590503</c:v>
                </c:pt>
                <c:pt idx="389">
                  <c:v>0.5872807817590503</c:v>
                </c:pt>
                <c:pt idx="390">
                  <c:v>0.5872807817590503</c:v>
                </c:pt>
                <c:pt idx="391">
                  <c:v>0.5872807817590503</c:v>
                </c:pt>
                <c:pt idx="392">
                  <c:v>0.5872807817590503</c:v>
                </c:pt>
                <c:pt idx="393">
                  <c:v>0.5872807817590503</c:v>
                </c:pt>
                <c:pt idx="394">
                  <c:v>0.5872807817590503</c:v>
                </c:pt>
                <c:pt idx="395">
                  <c:v>0.5872807817590503</c:v>
                </c:pt>
                <c:pt idx="396">
                  <c:v>0.5872807817590503</c:v>
                </c:pt>
                <c:pt idx="397">
                  <c:v>0.5872807817590503</c:v>
                </c:pt>
                <c:pt idx="398">
                  <c:v>0.59267730484301806</c:v>
                </c:pt>
                <c:pt idx="399">
                  <c:v>0.59267730484301806</c:v>
                </c:pt>
                <c:pt idx="400">
                  <c:v>0.59810614739007073</c:v>
                </c:pt>
                <c:pt idx="401">
                  <c:v>0.59810614739007073</c:v>
                </c:pt>
                <c:pt idx="402">
                  <c:v>0.59810614739007073</c:v>
                </c:pt>
                <c:pt idx="403">
                  <c:v>0.59810614739007073</c:v>
                </c:pt>
                <c:pt idx="404">
                  <c:v>0.60356740018859734</c:v>
                </c:pt>
                <c:pt idx="405">
                  <c:v>0.61458749953452552</c:v>
                </c:pt>
                <c:pt idx="406">
                  <c:v>0.61458749953452552</c:v>
                </c:pt>
                <c:pt idx="407">
                  <c:v>0.62573832855304767</c:v>
                </c:pt>
                <c:pt idx="408">
                  <c:v>0.6313629933241488</c:v>
                </c:pt>
                <c:pt idx="409">
                  <c:v>0.64271127638506254</c:v>
                </c:pt>
                <c:pt idx="410">
                  <c:v>0.64271127638506254</c:v>
                </c:pt>
                <c:pt idx="411">
                  <c:v>0.64271127638506254</c:v>
                </c:pt>
                <c:pt idx="412">
                  <c:v>0.64271127638506254</c:v>
                </c:pt>
                <c:pt idx="413">
                  <c:v>0.64271127638506254</c:v>
                </c:pt>
                <c:pt idx="414">
                  <c:v>0.64271127638506254</c:v>
                </c:pt>
                <c:pt idx="415">
                  <c:v>0.64271127638506254</c:v>
                </c:pt>
                <c:pt idx="416">
                  <c:v>0.64271127638506254</c:v>
                </c:pt>
                <c:pt idx="417">
                  <c:v>0.64271127638506254</c:v>
                </c:pt>
                <c:pt idx="418">
                  <c:v>0.64271127638506254</c:v>
                </c:pt>
                <c:pt idx="419">
                  <c:v>0.64271127638506254</c:v>
                </c:pt>
                <c:pt idx="420">
                  <c:v>0.64271127638506254</c:v>
                </c:pt>
                <c:pt idx="421">
                  <c:v>0.64271127638506254</c:v>
                </c:pt>
                <c:pt idx="422">
                  <c:v>0.64271127638506254</c:v>
                </c:pt>
                <c:pt idx="423">
                  <c:v>0.64271127638506254</c:v>
                </c:pt>
                <c:pt idx="424">
                  <c:v>0.64271127638506254</c:v>
                </c:pt>
                <c:pt idx="425">
                  <c:v>0.64271127638506254</c:v>
                </c:pt>
                <c:pt idx="426">
                  <c:v>0.64271127638506254</c:v>
                </c:pt>
                <c:pt idx="427">
                  <c:v>0.64271127638506254</c:v>
                </c:pt>
                <c:pt idx="428">
                  <c:v>0.64271127638506254</c:v>
                </c:pt>
                <c:pt idx="429">
                  <c:v>0.64271127638506254</c:v>
                </c:pt>
                <c:pt idx="430">
                  <c:v>0.64271127638506254</c:v>
                </c:pt>
                <c:pt idx="431">
                  <c:v>0.64271127638506254</c:v>
                </c:pt>
                <c:pt idx="432">
                  <c:v>0.64271127638506254</c:v>
                </c:pt>
                <c:pt idx="433">
                  <c:v>0.64271127638506254</c:v>
                </c:pt>
                <c:pt idx="434">
                  <c:v>0.64271127638506254</c:v>
                </c:pt>
                <c:pt idx="435">
                  <c:v>0.64271127638506254</c:v>
                </c:pt>
                <c:pt idx="436">
                  <c:v>0.64271127638506254</c:v>
                </c:pt>
                <c:pt idx="437">
                  <c:v>0.64271127638506254</c:v>
                </c:pt>
                <c:pt idx="438">
                  <c:v>0.64843507577938886</c:v>
                </c:pt>
                <c:pt idx="439">
                  <c:v>0.65419210110094606</c:v>
                </c:pt>
                <c:pt idx="440">
                  <c:v>0.67166343722403876</c:v>
                </c:pt>
                <c:pt idx="441">
                  <c:v>0.67166343722403876</c:v>
                </c:pt>
                <c:pt idx="442">
                  <c:v>0.67166343722403876</c:v>
                </c:pt>
                <c:pt idx="443">
                  <c:v>0.68347878216328828</c:v>
                </c:pt>
                <c:pt idx="444">
                  <c:v>0.6894370619475243</c:v>
                </c:pt>
                <c:pt idx="445">
                  <c:v>0.6894370619475243</c:v>
                </c:pt>
                <c:pt idx="446">
                  <c:v>0.70145528760453069</c:v>
                </c:pt>
                <c:pt idx="447">
                  <c:v>0.70145528760453069</c:v>
                </c:pt>
                <c:pt idx="448">
                  <c:v>0.70145528760453069</c:v>
                </c:pt>
                <c:pt idx="449">
                  <c:v>0.70145528760453069</c:v>
                </c:pt>
                <c:pt idx="450">
                  <c:v>0.70145528760453069</c:v>
                </c:pt>
                <c:pt idx="451">
                  <c:v>0.70145528760453069</c:v>
                </c:pt>
                <c:pt idx="452">
                  <c:v>0.70145528760453069</c:v>
                </c:pt>
                <c:pt idx="453">
                  <c:v>0.70145528760453069</c:v>
                </c:pt>
                <c:pt idx="454">
                  <c:v>0.70145528760453069</c:v>
                </c:pt>
                <c:pt idx="455">
                  <c:v>0.70145528760453069</c:v>
                </c:pt>
                <c:pt idx="456">
                  <c:v>0.70145528760453069</c:v>
                </c:pt>
                <c:pt idx="457">
                  <c:v>0.70145528760453069</c:v>
                </c:pt>
                <c:pt idx="458">
                  <c:v>0.70145528760453069</c:v>
                </c:pt>
                <c:pt idx="459">
                  <c:v>0.70145528760453069</c:v>
                </c:pt>
                <c:pt idx="460">
                  <c:v>0.70145528760453069</c:v>
                </c:pt>
                <c:pt idx="461">
                  <c:v>0.70145528760453069</c:v>
                </c:pt>
                <c:pt idx="462">
                  <c:v>0.70145528760453069</c:v>
                </c:pt>
                <c:pt idx="463">
                  <c:v>0.70145528760453069</c:v>
                </c:pt>
                <c:pt idx="464">
                  <c:v>0.70145528760453069</c:v>
                </c:pt>
                <c:pt idx="465">
                  <c:v>0.70145528760453069</c:v>
                </c:pt>
                <c:pt idx="466">
                  <c:v>0.70145528760453069</c:v>
                </c:pt>
                <c:pt idx="467">
                  <c:v>0.70145528760453069</c:v>
                </c:pt>
                <c:pt idx="468">
                  <c:v>0.72590092955053886</c:v>
                </c:pt>
                <c:pt idx="469">
                  <c:v>0.7320981140447731</c:v>
                </c:pt>
                <c:pt idx="470">
                  <c:v>0.7320981140447731</c:v>
                </c:pt>
                <c:pt idx="471">
                  <c:v>0.7320981140447731</c:v>
                </c:pt>
                <c:pt idx="472">
                  <c:v>0.73832978835226382</c:v>
                </c:pt>
                <c:pt idx="473">
                  <c:v>0.73832978835226382</c:v>
                </c:pt>
                <c:pt idx="474">
                  <c:v>0.75089696659134708</c:v>
                </c:pt>
                <c:pt idx="475">
                  <c:v>0.76360318434338736</c:v>
                </c:pt>
                <c:pt idx="476">
                  <c:v>0.76360318434338736</c:v>
                </c:pt>
                <c:pt idx="477">
                  <c:v>0.76360318434338736</c:v>
                </c:pt>
                <c:pt idx="478">
                  <c:v>0.76360318434338736</c:v>
                </c:pt>
                <c:pt idx="479">
                  <c:v>0.76360318434338736</c:v>
                </c:pt>
                <c:pt idx="480">
                  <c:v>0.76360318434338736</c:v>
                </c:pt>
                <c:pt idx="481">
                  <c:v>0.76360318434338736</c:v>
                </c:pt>
                <c:pt idx="482">
                  <c:v>0.76360318434338736</c:v>
                </c:pt>
                <c:pt idx="483">
                  <c:v>0.76360318434338736</c:v>
                </c:pt>
                <c:pt idx="484">
                  <c:v>0.76360318434338736</c:v>
                </c:pt>
                <c:pt idx="485">
                  <c:v>0.76360318434338736</c:v>
                </c:pt>
                <c:pt idx="486">
                  <c:v>0.76360318434338736</c:v>
                </c:pt>
                <c:pt idx="487">
                  <c:v>0.76360318434338736</c:v>
                </c:pt>
                <c:pt idx="488">
                  <c:v>0.76360318434338736</c:v>
                </c:pt>
                <c:pt idx="489">
                  <c:v>0.76360318434338736</c:v>
                </c:pt>
                <c:pt idx="490">
                  <c:v>0.76360318434338736</c:v>
                </c:pt>
                <c:pt idx="491">
                  <c:v>0.76360318434338736</c:v>
                </c:pt>
                <c:pt idx="492">
                  <c:v>0.76360318434338736</c:v>
                </c:pt>
                <c:pt idx="493">
                  <c:v>0.78292478407560651</c:v>
                </c:pt>
                <c:pt idx="494">
                  <c:v>0.79598174788483322</c:v>
                </c:pt>
                <c:pt idx="495">
                  <c:v>0.80918026781523156</c:v>
                </c:pt>
                <c:pt idx="496">
                  <c:v>0.82924503593551968</c:v>
                </c:pt>
                <c:pt idx="497">
                  <c:v>0.82924503593551968</c:v>
                </c:pt>
                <c:pt idx="498">
                  <c:v>0.82924503593551968</c:v>
                </c:pt>
                <c:pt idx="499">
                  <c:v>0.82924503593551968</c:v>
                </c:pt>
                <c:pt idx="500">
                  <c:v>0.82924503593551968</c:v>
                </c:pt>
                <c:pt idx="501">
                  <c:v>0.82924503593551968</c:v>
                </c:pt>
                <c:pt idx="502">
                  <c:v>0.82924503593551968</c:v>
                </c:pt>
                <c:pt idx="503">
                  <c:v>0.82924503593551968</c:v>
                </c:pt>
                <c:pt idx="504">
                  <c:v>0.82924503593551968</c:v>
                </c:pt>
                <c:pt idx="505">
                  <c:v>0.82924503593551968</c:v>
                </c:pt>
                <c:pt idx="506">
                  <c:v>0.82924503593551968</c:v>
                </c:pt>
                <c:pt idx="507">
                  <c:v>0.82924503593551968</c:v>
                </c:pt>
                <c:pt idx="508">
                  <c:v>0.82924503593551968</c:v>
                </c:pt>
                <c:pt idx="509">
                  <c:v>0.82924503593551968</c:v>
                </c:pt>
                <c:pt idx="510">
                  <c:v>0.82924503593551968</c:v>
                </c:pt>
                <c:pt idx="511">
                  <c:v>0.82924503593551968</c:v>
                </c:pt>
                <c:pt idx="512">
                  <c:v>0.82924503593551968</c:v>
                </c:pt>
                <c:pt idx="513">
                  <c:v>0.82924503593551968</c:v>
                </c:pt>
                <c:pt idx="514">
                  <c:v>0.82924503593551968</c:v>
                </c:pt>
                <c:pt idx="515">
                  <c:v>0.82924503593551968</c:v>
                </c:pt>
                <c:pt idx="516">
                  <c:v>0.82924503593551968</c:v>
                </c:pt>
                <c:pt idx="517">
                  <c:v>0.82924503593551968</c:v>
                </c:pt>
                <c:pt idx="518">
                  <c:v>0.82924503593551968</c:v>
                </c:pt>
                <c:pt idx="519">
                  <c:v>0.8360048475797508</c:v>
                </c:pt>
                <c:pt idx="520">
                  <c:v>0.84280058642064759</c:v>
                </c:pt>
                <c:pt idx="521">
                  <c:v>0.86340426193101549</c:v>
                </c:pt>
                <c:pt idx="522">
                  <c:v>0.86340426193101549</c:v>
                </c:pt>
                <c:pt idx="523">
                  <c:v>0.87034460522707391</c:v>
                </c:pt>
                <c:pt idx="524">
                  <c:v>0.87732132341516422</c:v>
                </c:pt>
                <c:pt idx="525">
                  <c:v>0.89847062175471371</c:v>
                </c:pt>
                <c:pt idx="526">
                  <c:v>0.89847062175471371</c:v>
                </c:pt>
                <c:pt idx="527">
                  <c:v>0.89847062175471371</c:v>
                </c:pt>
                <c:pt idx="528">
                  <c:v>0.89847062175471371</c:v>
                </c:pt>
                <c:pt idx="529">
                  <c:v>0.89847062175471371</c:v>
                </c:pt>
                <c:pt idx="530">
                  <c:v>0.89847062175471371</c:v>
                </c:pt>
                <c:pt idx="531">
                  <c:v>0.89847062175471371</c:v>
                </c:pt>
                <c:pt idx="532">
                  <c:v>0.89847062175471371</c:v>
                </c:pt>
                <c:pt idx="533">
                  <c:v>0.89847062175471371</c:v>
                </c:pt>
                <c:pt idx="534">
                  <c:v>0.89847062175471371</c:v>
                </c:pt>
                <c:pt idx="535">
                  <c:v>0.89847062175471371</c:v>
                </c:pt>
                <c:pt idx="536">
                  <c:v>0.89847062175471371</c:v>
                </c:pt>
                <c:pt idx="537">
                  <c:v>0.89847062175471371</c:v>
                </c:pt>
                <c:pt idx="538">
                  <c:v>0.89847062175471371</c:v>
                </c:pt>
                <c:pt idx="539">
                  <c:v>0.89847062175471371</c:v>
                </c:pt>
                <c:pt idx="540">
                  <c:v>0.89847062175471371</c:v>
                </c:pt>
                <c:pt idx="541">
                  <c:v>0.89847062175471371</c:v>
                </c:pt>
                <c:pt idx="542">
                  <c:v>0.89847062175471371</c:v>
                </c:pt>
                <c:pt idx="543">
                  <c:v>0.89847062175471371</c:v>
                </c:pt>
                <c:pt idx="544">
                  <c:v>0.89847062175471371</c:v>
                </c:pt>
                <c:pt idx="545">
                  <c:v>0.89847062175471371</c:v>
                </c:pt>
                <c:pt idx="546">
                  <c:v>0.89847062175471371</c:v>
                </c:pt>
                <c:pt idx="547">
                  <c:v>0.89847062175471371</c:v>
                </c:pt>
                <c:pt idx="548">
                  <c:v>0.89847062175471371</c:v>
                </c:pt>
                <c:pt idx="549">
                  <c:v>0.89847062175471371</c:v>
                </c:pt>
                <c:pt idx="550">
                  <c:v>0.90559373379696306</c:v>
                </c:pt>
                <c:pt idx="551">
                  <c:v>0.91275366773749322</c:v>
                </c:pt>
                <c:pt idx="552">
                  <c:v>0.91275366773749322</c:v>
                </c:pt>
                <c:pt idx="553">
                  <c:v>0.91275366773749322</c:v>
                </c:pt>
                <c:pt idx="554">
                  <c:v>0.93445529400834704</c:v>
                </c:pt>
                <c:pt idx="555">
                  <c:v>0.93445529400834704</c:v>
                </c:pt>
                <c:pt idx="556">
                  <c:v>0.96391171790971364</c:v>
                </c:pt>
                <c:pt idx="557">
                  <c:v>0.9713694402746893</c:v>
                </c:pt>
                <c:pt idx="558">
                  <c:v>0.9713694402746893</c:v>
                </c:pt>
                <c:pt idx="559">
                  <c:v>0.9713694402746893</c:v>
                </c:pt>
                <c:pt idx="560">
                  <c:v>0.9713694402746893</c:v>
                </c:pt>
                <c:pt idx="561">
                  <c:v>0.9713694402746893</c:v>
                </c:pt>
                <c:pt idx="562">
                  <c:v>0.9713694402746893</c:v>
                </c:pt>
                <c:pt idx="563">
                  <c:v>0.9713694402746893</c:v>
                </c:pt>
                <c:pt idx="564">
                  <c:v>0.9713694402746893</c:v>
                </c:pt>
                <c:pt idx="565">
                  <c:v>0.9713694402746893</c:v>
                </c:pt>
                <c:pt idx="566">
                  <c:v>0.9713694402746893</c:v>
                </c:pt>
                <c:pt idx="567">
                  <c:v>0.9713694402746893</c:v>
                </c:pt>
                <c:pt idx="568">
                  <c:v>0.9713694402746893</c:v>
                </c:pt>
                <c:pt idx="569">
                  <c:v>0.9713694402746893</c:v>
                </c:pt>
                <c:pt idx="570">
                  <c:v>0.9713694402746893</c:v>
                </c:pt>
                <c:pt idx="571">
                  <c:v>0.9713694402746893</c:v>
                </c:pt>
                <c:pt idx="572">
                  <c:v>0.9713694402746893</c:v>
                </c:pt>
                <c:pt idx="573">
                  <c:v>0.9713694402746893</c:v>
                </c:pt>
                <c:pt idx="574">
                  <c:v>0.9713694402746893</c:v>
                </c:pt>
                <c:pt idx="575">
                  <c:v>0.9713694402746893</c:v>
                </c:pt>
                <c:pt idx="576">
                  <c:v>0.9713694402746893</c:v>
                </c:pt>
                <c:pt idx="577">
                  <c:v>0.9713694402746893</c:v>
                </c:pt>
                <c:pt idx="578">
                  <c:v>0.9713694402746893</c:v>
                </c:pt>
                <c:pt idx="579">
                  <c:v>0.9713694402746893</c:v>
                </c:pt>
                <c:pt idx="580">
                  <c:v>0.9713694402746893</c:v>
                </c:pt>
                <c:pt idx="581">
                  <c:v>0.9713694402746893</c:v>
                </c:pt>
                <c:pt idx="582">
                  <c:v>0.9713694402746893</c:v>
                </c:pt>
                <c:pt idx="583">
                  <c:v>0.9713694402746893</c:v>
                </c:pt>
                <c:pt idx="584">
                  <c:v>0.9713694402746893</c:v>
                </c:pt>
                <c:pt idx="585">
                  <c:v>0.9713694402746893</c:v>
                </c:pt>
                <c:pt idx="586">
                  <c:v>0.9713694402746893</c:v>
                </c:pt>
                <c:pt idx="587">
                  <c:v>0.97886478744577998</c:v>
                </c:pt>
                <c:pt idx="588">
                  <c:v>1.001577468452187</c:v>
                </c:pt>
                <c:pt idx="589">
                  <c:v>1.0092242053727616</c:v>
                </c:pt>
                <c:pt idx="590">
                  <c:v>1.0323931915247966</c:v>
                </c:pt>
                <c:pt idx="591">
                  <c:v>1.0323931915247966</c:v>
                </c:pt>
                <c:pt idx="592">
                  <c:v>1.0401927417786279</c:v>
                </c:pt>
                <c:pt idx="593">
                  <c:v>1.0401927417786279</c:v>
                </c:pt>
                <c:pt idx="594">
                  <c:v>1.048030717605879</c:v>
                </c:pt>
                <c:pt idx="595">
                  <c:v>1.048030717605879</c:v>
                </c:pt>
                <c:pt idx="596">
                  <c:v>1.048030717605879</c:v>
                </c:pt>
                <c:pt idx="597">
                  <c:v>1.048030717605879</c:v>
                </c:pt>
                <c:pt idx="598">
                  <c:v>1.048030717605879</c:v>
                </c:pt>
                <c:pt idx="599">
                  <c:v>1.048030717605879</c:v>
                </c:pt>
                <c:pt idx="600">
                  <c:v>1.048030717605879</c:v>
                </c:pt>
                <c:pt idx="601">
                  <c:v>1.048030717605879</c:v>
                </c:pt>
                <c:pt idx="602">
                  <c:v>1.048030717605879</c:v>
                </c:pt>
                <c:pt idx="603">
                  <c:v>1.048030717605879</c:v>
                </c:pt>
                <c:pt idx="604">
                  <c:v>1.048030717605879</c:v>
                </c:pt>
                <c:pt idx="605">
                  <c:v>1.048030717605879</c:v>
                </c:pt>
                <c:pt idx="606">
                  <c:v>1.048030717605879</c:v>
                </c:pt>
                <c:pt idx="607">
                  <c:v>1.048030717605879</c:v>
                </c:pt>
                <c:pt idx="608">
                  <c:v>1.048030717605879</c:v>
                </c:pt>
                <c:pt idx="609">
                  <c:v>1.048030717605879</c:v>
                </c:pt>
                <c:pt idx="610">
                  <c:v>1.048030717605879</c:v>
                </c:pt>
                <c:pt idx="611">
                  <c:v>1.048030717605879</c:v>
                </c:pt>
                <c:pt idx="612">
                  <c:v>1.048030717605879</c:v>
                </c:pt>
                <c:pt idx="613">
                  <c:v>1.048030717605879</c:v>
                </c:pt>
                <c:pt idx="614">
                  <c:v>1.048030717605879</c:v>
                </c:pt>
                <c:pt idx="615">
                  <c:v>1.048030717605879</c:v>
                </c:pt>
                <c:pt idx="616">
                  <c:v>1.048030717605879</c:v>
                </c:pt>
                <c:pt idx="617">
                  <c:v>1.048030717605879</c:v>
                </c:pt>
                <c:pt idx="618">
                  <c:v>1.048030717605879</c:v>
                </c:pt>
                <c:pt idx="619">
                  <c:v>1.048030717605879</c:v>
                </c:pt>
                <c:pt idx="620">
                  <c:v>1.048030717605879</c:v>
                </c:pt>
                <c:pt idx="621">
                  <c:v>1.048030717605879</c:v>
                </c:pt>
                <c:pt idx="622">
                  <c:v>1.048030717605879</c:v>
                </c:pt>
                <c:pt idx="623">
                  <c:v>1.048030717605879</c:v>
                </c:pt>
                <c:pt idx="624">
                  <c:v>1.048030717605879</c:v>
                </c:pt>
                <c:pt idx="625">
                  <c:v>1.048030717605879</c:v>
                </c:pt>
                <c:pt idx="626">
                  <c:v>1.048030717605879</c:v>
                </c:pt>
                <c:pt idx="627">
                  <c:v>1.048030717605879</c:v>
                </c:pt>
                <c:pt idx="628">
                  <c:v>1.048030717605879</c:v>
                </c:pt>
                <c:pt idx="629">
                  <c:v>1.048030717605879</c:v>
                </c:pt>
                <c:pt idx="630">
                  <c:v>1.048030717605879</c:v>
                </c:pt>
                <c:pt idx="631">
                  <c:v>1.063822301332811</c:v>
                </c:pt>
                <c:pt idx="632">
                  <c:v>1.0797686531537412</c:v>
                </c:pt>
                <c:pt idx="633">
                  <c:v>1.0878000890028121</c:v>
                </c:pt>
                <c:pt idx="634">
                  <c:v>1.0878000890028121</c:v>
                </c:pt>
                <c:pt idx="635">
                  <c:v>1.0878000890028121</c:v>
                </c:pt>
                <c:pt idx="636">
                  <c:v>1.0878000890028121</c:v>
                </c:pt>
                <c:pt idx="637">
                  <c:v>1.1203163017558482</c:v>
                </c:pt>
                <c:pt idx="638">
                  <c:v>1.1285434155523371</c:v>
                </c:pt>
                <c:pt idx="639">
                  <c:v>1.1285434155523371</c:v>
                </c:pt>
                <c:pt idx="640">
                  <c:v>1.1285434155523371</c:v>
                </c:pt>
                <c:pt idx="641">
                  <c:v>1.1285434155523371</c:v>
                </c:pt>
                <c:pt idx="642">
                  <c:v>1.1285434155523371</c:v>
                </c:pt>
                <c:pt idx="643">
                  <c:v>1.1285434155523371</c:v>
                </c:pt>
                <c:pt idx="644">
                  <c:v>1.1285434155523371</c:v>
                </c:pt>
                <c:pt idx="645">
                  <c:v>1.1285434155523371</c:v>
                </c:pt>
                <c:pt idx="646">
                  <c:v>1.1285434155523371</c:v>
                </c:pt>
                <c:pt idx="647">
                  <c:v>1.1285434155523371</c:v>
                </c:pt>
                <c:pt idx="648">
                  <c:v>1.1285434155523371</c:v>
                </c:pt>
                <c:pt idx="649">
                  <c:v>1.1285434155523371</c:v>
                </c:pt>
                <c:pt idx="650">
                  <c:v>1.1285434155523371</c:v>
                </c:pt>
                <c:pt idx="651">
                  <c:v>1.1285434155523371</c:v>
                </c:pt>
                <c:pt idx="652">
                  <c:v>1.1285434155523371</c:v>
                </c:pt>
                <c:pt idx="653">
                  <c:v>1.1285434155523371</c:v>
                </c:pt>
                <c:pt idx="654">
                  <c:v>1.1285434155523371</c:v>
                </c:pt>
                <c:pt idx="655">
                  <c:v>1.1285434155523371</c:v>
                </c:pt>
                <c:pt idx="656">
                  <c:v>1.1285434155523371</c:v>
                </c:pt>
                <c:pt idx="657">
                  <c:v>1.1285434155523371</c:v>
                </c:pt>
                <c:pt idx="658">
                  <c:v>1.1285434155523371</c:v>
                </c:pt>
                <c:pt idx="659">
                  <c:v>1.1285434155523371</c:v>
                </c:pt>
                <c:pt idx="660">
                  <c:v>1.1285434155523371</c:v>
                </c:pt>
                <c:pt idx="661">
                  <c:v>1.1285434155523371</c:v>
                </c:pt>
                <c:pt idx="662">
                  <c:v>1.1285434155523371</c:v>
                </c:pt>
                <c:pt idx="663">
                  <c:v>1.1285434155523371</c:v>
                </c:pt>
                <c:pt idx="664">
                  <c:v>1.1285434155523371</c:v>
                </c:pt>
                <c:pt idx="665">
                  <c:v>1.1285434155523371</c:v>
                </c:pt>
                <c:pt idx="666">
                  <c:v>1.1285434155523371</c:v>
                </c:pt>
                <c:pt idx="667">
                  <c:v>1.1285434155523371</c:v>
                </c:pt>
                <c:pt idx="668">
                  <c:v>1.1285434155523371</c:v>
                </c:pt>
                <c:pt idx="669">
                  <c:v>1.1285434155523371</c:v>
                </c:pt>
                <c:pt idx="670">
                  <c:v>1.1285434155523371</c:v>
                </c:pt>
                <c:pt idx="671">
                  <c:v>1.1285434155523371</c:v>
                </c:pt>
                <c:pt idx="672">
                  <c:v>1.1285434155523371</c:v>
                </c:pt>
                <c:pt idx="673">
                  <c:v>1.1451159361006806</c:v>
                </c:pt>
                <c:pt idx="674">
                  <c:v>1.1618467709063334</c:v>
                </c:pt>
                <c:pt idx="675">
                  <c:v>1.1702717774314444</c:v>
                </c:pt>
                <c:pt idx="676">
                  <c:v>1.1702717774314444</c:v>
                </c:pt>
                <c:pt idx="677">
                  <c:v>1.1787366280024243</c:v>
                </c:pt>
                <c:pt idx="678">
                  <c:v>1.195786215027455</c:v>
                </c:pt>
                <c:pt idx="679">
                  <c:v>1.2129962392274782</c:v>
                </c:pt>
                <c:pt idx="680">
                  <c:v>1.2129962392274782</c:v>
                </c:pt>
                <c:pt idx="681">
                  <c:v>1.2129962392274782</c:v>
                </c:pt>
                <c:pt idx="682">
                  <c:v>1.2129962392274782</c:v>
                </c:pt>
                <c:pt idx="683">
                  <c:v>1.2129962392274782</c:v>
                </c:pt>
                <c:pt idx="684">
                  <c:v>1.2129962392274782</c:v>
                </c:pt>
                <c:pt idx="685">
                  <c:v>1.2129962392274782</c:v>
                </c:pt>
                <c:pt idx="686">
                  <c:v>1.2129962392274782</c:v>
                </c:pt>
                <c:pt idx="687">
                  <c:v>1.2129962392274782</c:v>
                </c:pt>
                <c:pt idx="688">
                  <c:v>1.2129962392274782</c:v>
                </c:pt>
                <c:pt idx="689">
                  <c:v>1.2129962392274782</c:v>
                </c:pt>
                <c:pt idx="690">
                  <c:v>1.2129962392274782</c:v>
                </c:pt>
                <c:pt idx="691">
                  <c:v>1.2129962392274782</c:v>
                </c:pt>
                <c:pt idx="692">
                  <c:v>1.2129962392274782</c:v>
                </c:pt>
                <c:pt idx="693">
                  <c:v>1.2129962392274782</c:v>
                </c:pt>
                <c:pt idx="694">
                  <c:v>1.2129962392274782</c:v>
                </c:pt>
                <c:pt idx="695">
                  <c:v>1.2129962392274782</c:v>
                </c:pt>
                <c:pt idx="696">
                  <c:v>1.2129962392274782</c:v>
                </c:pt>
                <c:pt idx="697">
                  <c:v>1.2129962392274782</c:v>
                </c:pt>
                <c:pt idx="698">
                  <c:v>1.2129962392274782</c:v>
                </c:pt>
                <c:pt idx="699">
                  <c:v>1.2129962392274782</c:v>
                </c:pt>
                <c:pt idx="700">
                  <c:v>1.2129962392274782</c:v>
                </c:pt>
                <c:pt idx="701">
                  <c:v>1.2129962392274782</c:v>
                </c:pt>
                <c:pt idx="702">
                  <c:v>1.2129962392274782</c:v>
                </c:pt>
                <c:pt idx="703">
                  <c:v>1.2129962392274782</c:v>
                </c:pt>
                <c:pt idx="704">
                  <c:v>1.2129962392274782</c:v>
                </c:pt>
                <c:pt idx="705">
                  <c:v>1.2129962392274782</c:v>
                </c:pt>
                <c:pt idx="706">
                  <c:v>1.2129962392274782</c:v>
                </c:pt>
                <c:pt idx="707">
                  <c:v>1.2129962392274782</c:v>
                </c:pt>
                <c:pt idx="708">
                  <c:v>1.2129962392274782</c:v>
                </c:pt>
                <c:pt idx="709">
                  <c:v>1.2129962392274782</c:v>
                </c:pt>
                <c:pt idx="710">
                  <c:v>1.2129962392274782</c:v>
                </c:pt>
                <c:pt idx="711">
                  <c:v>1.2129962392274782</c:v>
                </c:pt>
                <c:pt idx="712">
                  <c:v>1.2129962392274782</c:v>
                </c:pt>
                <c:pt idx="713">
                  <c:v>1.2129962392274782</c:v>
                </c:pt>
                <c:pt idx="714">
                  <c:v>1.2216616361757229</c:v>
                </c:pt>
                <c:pt idx="715">
                  <c:v>1.2303674074582531</c:v>
                </c:pt>
                <c:pt idx="716">
                  <c:v>1.2391136413714106</c:v>
                </c:pt>
                <c:pt idx="717">
                  <c:v>1.2567278501543884</c:v>
                </c:pt>
                <c:pt idx="718">
                  <c:v>1.2567278501543884</c:v>
                </c:pt>
                <c:pt idx="719">
                  <c:v>1.2567278501543884</c:v>
                </c:pt>
                <c:pt idx="720">
                  <c:v>1.2567278501543884</c:v>
                </c:pt>
                <c:pt idx="721">
                  <c:v>1.2567278501543884</c:v>
                </c:pt>
                <c:pt idx="722">
                  <c:v>1.3014776442633795</c:v>
                </c:pt>
                <c:pt idx="723">
                  <c:v>1.3014776442633795</c:v>
                </c:pt>
                <c:pt idx="724">
                  <c:v>1.3014776442633795</c:v>
                </c:pt>
                <c:pt idx="725">
                  <c:v>1.3014776442633795</c:v>
                </c:pt>
                <c:pt idx="726">
                  <c:v>1.3014776442633795</c:v>
                </c:pt>
                <c:pt idx="727">
                  <c:v>1.3014776442633795</c:v>
                </c:pt>
                <c:pt idx="728">
                  <c:v>1.3014776442633795</c:v>
                </c:pt>
                <c:pt idx="729">
                  <c:v>1.3014776442633795</c:v>
                </c:pt>
                <c:pt idx="730">
                  <c:v>1.3014776442633795</c:v>
                </c:pt>
                <c:pt idx="731">
                  <c:v>1.3014776442633795</c:v>
                </c:pt>
                <c:pt idx="732">
                  <c:v>1.3014776442633795</c:v>
                </c:pt>
                <c:pt idx="733">
                  <c:v>1.3014776442633795</c:v>
                </c:pt>
                <c:pt idx="734">
                  <c:v>1.3014776442633795</c:v>
                </c:pt>
                <c:pt idx="735">
                  <c:v>1.3014776442633795</c:v>
                </c:pt>
                <c:pt idx="736">
                  <c:v>1.3014776442633795</c:v>
                </c:pt>
                <c:pt idx="737">
                  <c:v>1.3014776442633795</c:v>
                </c:pt>
                <c:pt idx="738">
                  <c:v>1.3014776442633795</c:v>
                </c:pt>
                <c:pt idx="739">
                  <c:v>1.3014776442633795</c:v>
                </c:pt>
                <c:pt idx="740">
                  <c:v>1.3014776442633795</c:v>
                </c:pt>
                <c:pt idx="741">
                  <c:v>1.3014776442633795</c:v>
                </c:pt>
                <c:pt idx="742">
                  <c:v>1.3014776442633795</c:v>
                </c:pt>
                <c:pt idx="743">
                  <c:v>1.3014776442633795</c:v>
                </c:pt>
                <c:pt idx="744">
                  <c:v>1.3014776442633795</c:v>
                </c:pt>
                <c:pt idx="745">
                  <c:v>1.3014776442633795</c:v>
                </c:pt>
                <c:pt idx="746">
                  <c:v>1.3014776442633795</c:v>
                </c:pt>
                <c:pt idx="747">
                  <c:v>1.3014776442633795</c:v>
                </c:pt>
                <c:pt idx="748">
                  <c:v>1.3014776442633795</c:v>
                </c:pt>
                <c:pt idx="749">
                  <c:v>1.3014776442633795</c:v>
                </c:pt>
                <c:pt idx="750">
                  <c:v>1.3014776442633795</c:v>
                </c:pt>
                <c:pt idx="751">
                  <c:v>1.3014776442633795</c:v>
                </c:pt>
                <c:pt idx="752">
                  <c:v>1.3014776442633795</c:v>
                </c:pt>
                <c:pt idx="753">
                  <c:v>1.3014776442633795</c:v>
                </c:pt>
                <c:pt idx="754">
                  <c:v>1.3014776442633795</c:v>
                </c:pt>
                <c:pt idx="755">
                  <c:v>1.3014776442633795</c:v>
                </c:pt>
                <c:pt idx="756">
                  <c:v>1.3014776442633795</c:v>
                </c:pt>
                <c:pt idx="757">
                  <c:v>1.3014776442633795</c:v>
                </c:pt>
                <c:pt idx="758">
                  <c:v>1.3014776442633795</c:v>
                </c:pt>
                <c:pt idx="759">
                  <c:v>1.3014776442633795</c:v>
                </c:pt>
                <c:pt idx="760">
                  <c:v>1.3014776442633795</c:v>
                </c:pt>
                <c:pt idx="761">
                  <c:v>1.3014776442633795</c:v>
                </c:pt>
                <c:pt idx="762">
                  <c:v>1.3014776442633795</c:v>
                </c:pt>
                <c:pt idx="763">
                  <c:v>1.3014776442633795</c:v>
                </c:pt>
                <c:pt idx="764">
                  <c:v>1.3105507550082565</c:v>
                </c:pt>
                <c:pt idx="765">
                  <c:v>1.319665121972917</c:v>
                </c:pt>
                <c:pt idx="766">
                  <c:v>1.319665121972917</c:v>
                </c:pt>
                <c:pt idx="767">
                  <c:v>1.3288208332153562</c:v>
                </c:pt>
                <c:pt idx="768">
                  <c:v>1.3288208332153562</c:v>
                </c:pt>
                <c:pt idx="769">
                  <c:v>1.3288208332153562</c:v>
                </c:pt>
                <c:pt idx="770">
                  <c:v>1.3288208332153562</c:v>
                </c:pt>
                <c:pt idx="771">
                  <c:v>1.3472566406481385</c:v>
                </c:pt>
                <c:pt idx="772">
                  <c:v>1.3472566406481385</c:v>
                </c:pt>
                <c:pt idx="773">
                  <c:v>1.3472566406481385</c:v>
                </c:pt>
                <c:pt idx="774">
                  <c:v>1.3940758436448251</c:v>
                </c:pt>
                <c:pt idx="775">
                  <c:v>1.3940758436448251</c:v>
                </c:pt>
                <c:pt idx="776">
                  <c:v>1.3940758436448251</c:v>
                </c:pt>
                <c:pt idx="777">
                  <c:v>1.3940758436448251</c:v>
                </c:pt>
                <c:pt idx="778">
                  <c:v>1.3940758436448251</c:v>
                </c:pt>
                <c:pt idx="779">
                  <c:v>1.3940758436448251</c:v>
                </c:pt>
                <c:pt idx="780">
                  <c:v>1.3940758436448251</c:v>
                </c:pt>
                <c:pt idx="781">
                  <c:v>1.3940758436448251</c:v>
                </c:pt>
                <c:pt idx="782">
                  <c:v>1.3940758436448251</c:v>
                </c:pt>
                <c:pt idx="783">
                  <c:v>1.3940758436448251</c:v>
                </c:pt>
                <c:pt idx="784">
                  <c:v>1.3940758436448251</c:v>
                </c:pt>
                <c:pt idx="785">
                  <c:v>1.3940758436448251</c:v>
                </c:pt>
                <c:pt idx="786">
                  <c:v>1.3940758436448251</c:v>
                </c:pt>
                <c:pt idx="787">
                  <c:v>1.3940758436448251</c:v>
                </c:pt>
                <c:pt idx="788">
                  <c:v>1.3940758436448251</c:v>
                </c:pt>
                <c:pt idx="789">
                  <c:v>1.3940758436448251</c:v>
                </c:pt>
                <c:pt idx="790">
                  <c:v>1.3940758436448251</c:v>
                </c:pt>
                <c:pt idx="791">
                  <c:v>1.3940758436448251</c:v>
                </c:pt>
                <c:pt idx="792">
                  <c:v>1.3940758436448251</c:v>
                </c:pt>
                <c:pt idx="793">
                  <c:v>1.3940758436448251</c:v>
                </c:pt>
                <c:pt idx="794">
                  <c:v>1.3940758436448251</c:v>
                </c:pt>
                <c:pt idx="795">
                  <c:v>1.3940758436448251</c:v>
                </c:pt>
                <c:pt idx="796">
                  <c:v>1.3940758436448251</c:v>
                </c:pt>
                <c:pt idx="797">
                  <c:v>1.3940758436448251</c:v>
                </c:pt>
                <c:pt idx="798">
                  <c:v>1.3940758436448251</c:v>
                </c:pt>
                <c:pt idx="799">
                  <c:v>1.3940758436448251</c:v>
                </c:pt>
                <c:pt idx="800">
                  <c:v>1.3940758436448251</c:v>
                </c:pt>
                <c:pt idx="801">
                  <c:v>1.3940758436448251</c:v>
                </c:pt>
                <c:pt idx="802">
                  <c:v>1.3940758436448251</c:v>
                </c:pt>
                <c:pt idx="803">
                  <c:v>1.3940758436448251</c:v>
                </c:pt>
                <c:pt idx="804">
                  <c:v>1.3940758436448251</c:v>
                </c:pt>
                <c:pt idx="805">
                  <c:v>1.41309724488906</c:v>
                </c:pt>
                <c:pt idx="806">
                  <c:v>1.41309724488906</c:v>
                </c:pt>
                <c:pt idx="807">
                  <c:v>1.4226712369624643</c:v>
                </c:pt>
                <c:pt idx="808">
                  <c:v>1.4322875404150637</c:v>
                </c:pt>
                <c:pt idx="809">
                  <c:v>1.4613911967364577</c:v>
                </c:pt>
                <c:pt idx="810">
                  <c:v>1.4711776232807143</c:v>
                </c:pt>
                <c:pt idx="811">
                  <c:v>1.4908788141961387</c:v>
                </c:pt>
                <c:pt idx="812">
                  <c:v>1.4908788141961387</c:v>
                </c:pt>
                <c:pt idx="813">
                  <c:v>1.4908788141961387</c:v>
                </c:pt>
                <c:pt idx="814">
                  <c:v>1.4908788141961387</c:v>
                </c:pt>
                <c:pt idx="815">
                  <c:v>1.4908788141961387</c:v>
                </c:pt>
                <c:pt idx="816">
                  <c:v>1.4908788141961387</c:v>
                </c:pt>
                <c:pt idx="817">
                  <c:v>1.4908788141961387</c:v>
                </c:pt>
                <c:pt idx="818">
                  <c:v>1.4908788141961387</c:v>
                </c:pt>
                <c:pt idx="819">
                  <c:v>1.4908788141961387</c:v>
                </c:pt>
                <c:pt idx="820">
                  <c:v>1.4908788141961387</c:v>
                </c:pt>
                <c:pt idx="821">
                  <c:v>1.4908788141961387</c:v>
                </c:pt>
                <c:pt idx="822">
                  <c:v>1.4908788141961387</c:v>
                </c:pt>
                <c:pt idx="823">
                  <c:v>1.4908788141961387</c:v>
                </c:pt>
                <c:pt idx="824">
                  <c:v>1.4908788141961387</c:v>
                </c:pt>
                <c:pt idx="825">
                  <c:v>1.4908788141961387</c:v>
                </c:pt>
                <c:pt idx="826">
                  <c:v>1.4908788141961387</c:v>
                </c:pt>
                <c:pt idx="827">
                  <c:v>1.4908788141961387</c:v>
                </c:pt>
                <c:pt idx="828">
                  <c:v>1.4908788141961387</c:v>
                </c:pt>
                <c:pt idx="829">
                  <c:v>1.4908788141961387</c:v>
                </c:pt>
                <c:pt idx="830">
                  <c:v>1.4908788141961387</c:v>
                </c:pt>
                <c:pt idx="831">
                  <c:v>1.4908788141961387</c:v>
                </c:pt>
                <c:pt idx="832">
                  <c:v>1.4908788141961387</c:v>
                </c:pt>
                <c:pt idx="833">
                  <c:v>1.4908788141961387</c:v>
                </c:pt>
                <c:pt idx="834">
                  <c:v>1.4908788141961387</c:v>
                </c:pt>
                <c:pt idx="835">
                  <c:v>1.4908788141961387</c:v>
                </c:pt>
                <c:pt idx="836">
                  <c:v>1.4908788141961387</c:v>
                </c:pt>
                <c:pt idx="837">
                  <c:v>1.4908788141961387</c:v>
                </c:pt>
                <c:pt idx="838">
                  <c:v>1.4908788141961387</c:v>
                </c:pt>
                <c:pt idx="839">
                  <c:v>1.4908788141961387</c:v>
                </c:pt>
                <c:pt idx="840">
                  <c:v>1.4908788141961387</c:v>
                </c:pt>
                <c:pt idx="841">
                  <c:v>1.4908788141961387</c:v>
                </c:pt>
                <c:pt idx="842">
                  <c:v>1.4908788141961387</c:v>
                </c:pt>
                <c:pt idx="843">
                  <c:v>1.4908788141961387</c:v>
                </c:pt>
                <c:pt idx="844">
                  <c:v>1.4908788141961387</c:v>
                </c:pt>
                <c:pt idx="845">
                  <c:v>1.4908788141961387</c:v>
                </c:pt>
                <c:pt idx="846">
                  <c:v>1.4908788141961387</c:v>
                </c:pt>
                <c:pt idx="847">
                  <c:v>1.4908788141961387</c:v>
                </c:pt>
                <c:pt idx="848">
                  <c:v>1.4908788141961387</c:v>
                </c:pt>
                <c:pt idx="849">
                  <c:v>1.5007937538788718</c:v>
                </c:pt>
                <c:pt idx="850">
                  <c:v>1.5107517065486105</c:v>
                </c:pt>
                <c:pt idx="851">
                  <c:v>1.5307970012259928</c:v>
                </c:pt>
                <c:pt idx="852">
                  <c:v>1.5408845183663897</c:v>
                </c:pt>
                <c:pt idx="853">
                  <c:v>1.5714075993251619</c:v>
                </c:pt>
                <c:pt idx="854">
                  <c:v>1.5714075993251619</c:v>
                </c:pt>
                <c:pt idx="855">
                  <c:v>1.5919743027463005</c:v>
                </c:pt>
                <c:pt idx="856">
                  <c:v>1.5919743027463005</c:v>
                </c:pt>
                <c:pt idx="857">
                  <c:v>1.5919743027463005</c:v>
                </c:pt>
                <c:pt idx="858">
                  <c:v>1.5919743027463005</c:v>
                </c:pt>
                <c:pt idx="859">
                  <c:v>1.5919743027463005</c:v>
                </c:pt>
                <c:pt idx="860">
                  <c:v>1.5919743027463005</c:v>
                </c:pt>
                <c:pt idx="861">
                  <c:v>1.5919743027463005</c:v>
                </c:pt>
                <c:pt idx="862">
                  <c:v>1.5919743027463005</c:v>
                </c:pt>
                <c:pt idx="863">
                  <c:v>1.5919743027463005</c:v>
                </c:pt>
                <c:pt idx="864">
                  <c:v>1.5919743027463005</c:v>
                </c:pt>
                <c:pt idx="865">
                  <c:v>1.5919743027463005</c:v>
                </c:pt>
                <c:pt idx="866">
                  <c:v>1.5919743027463005</c:v>
                </c:pt>
                <c:pt idx="867">
                  <c:v>1.5919743027463005</c:v>
                </c:pt>
                <c:pt idx="868">
                  <c:v>1.5919743027463005</c:v>
                </c:pt>
                <c:pt idx="869">
                  <c:v>1.5919743027463005</c:v>
                </c:pt>
                <c:pt idx="870">
                  <c:v>1.5919743027463005</c:v>
                </c:pt>
                <c:pt idx="871">
                  <c:v>1.5919743027463005</c:v>
                </c:pt>
                <c:pt idx="872">
                  <c:v>1.5919743027463005</c:v>
                </c:pt>
                <c:pt idx="873">
                  <c:v>1.5919743027463005</c:v>
                </c:pt>
                <c:pt idx="874">
                  <c:v>1.5919743027463005</c:v>
                </c:pt>
                <c:pt idx="875">
                  <c:v>1.5919743027463005</c:v>
                </c:pt>
                <c:pt idx="876">
                  <c:v>1.5919743027463005</c:v>
                </c:pt>
                <c:pt idx="877">
                  <c:v>1.5919743027463005</c:v>
                </c:pt>
                <c:pt idx="878">
                  <c:v>1.5919743027463005</c:v>
                </c:pt>
                <c:pt idx="879">
                  <c:v>1.5919743027463005</c:v>
                </c:pt>
                <c:pt idx="880">
                  <c:v>1.5919743027463005</c:v>
                </c:pt>
                <c:pt idx="881">
                  <c:v>1.5919743027463005</c:v>
                </c:pt>
                <c:pt idx="882">
                  <c:v>1.5919743027463005</c:v>
                </c:pt>
                <c:pt idx="883">
                  <c:v>1.5919743027463005</c:v>
                </c:pt>
                <c:pt idx="884">
                  <c:v>1.5919743027463005</c:v>
                </c:pt>
                <c:pt idx="885">
                  <c:v>1.5919743027463005</c:v>
                </c:pt>
                <c:pt idx="886">
                  <c:v>1.5919743027463005</c:v>
                </c:pt>
                <c:pt idx="887">
                  <c:v>1.5919743027463005</c:v>
                </c:pt>
                <c:pt idx="888">
                  <c:v>1.5919743027463005</c:v>
                </c:pt>
                <c:pt idx="889">
                  <c:v>1.5919743027463005</c:v>
                </c:pt>
                <c:pt idx="890">
                  <c:v>1.5919743027463005</c:v>
                </c:pt>
                <c:pt idx="891">
                  <c:v>1.5919743027463005</c:v>
                </c:pt>
                <c:pt idx="892">
                  <c:v>1.5919743027463005</c:v>
                </c:pt>
                <c:pt idx="893">
                  <c:v>1.5919743027463005</c:v>
                </c:pt>
                <c:pt idx="894">
                  <c:v>1.5919743027463005</c:v>
                </c:pt>
                <c:pt idx="895">
                  <c:v>1.5919743027463005</c:v>
                </c:pt>
                <c:pt idx="896">
                  <c:v>1.5919743027463005</c:v>
                </c:pt>
                <c:pt idx="897">
                  <c:v>1.5919743027463005</c:v>
                </c:pt>
                <c:pt idx="898">
                  <c:v>1.5919743027463005</c:v>
                </c:pt>
                <c:pt idx="899">
                  <c:v>1.5919743027463005</c:v>
                </c:pt>
                <c:pt idx="900">
                  <c:v>1.5919743027463005</c:v>
                </c:pt>
                <c:pt idx="901">
                  <c:v>1.5919743027463005</c:v>
                </c:pt>
                <c:pt idx="902">
                  <c:v>1.5919743027463005</c:v>
                </c:pt>
                <c:pt idx="903">
                  <c:v>1.5919743027463005</c:v>
                </c:pt>
                <c:pt idx="904">
                  <c:v>1.5919743027463005</c:v>
                </c:pt>
                <c:pt idx="905">
                  <c:v>1.5919743027463005</c:v>
                </c:pt>
                <c:pt idx="906">
                  <c:v>1.5919743027463005</c:v>
                </c:pt>
                <c:pt idx="907">
                  <c:v>1.6231530807307408</c:v>
                </c:pt>
                <c:pt idx="908">
                  <c:v>1.6231530807307408</c:v>
                </c:pt>
                <c:pt idx="909">
                  <c:v>1.644159100715088</c:v>
                </c:pt>
                <c:pt idx="910">
                  <c:v>1.6974498319952087</c:v>
                </c:pt>
                <c:pt idx="911">
                  <c:v>1.6974498319952087</c:v>
                </c:pt>
                <c:pt idx="912">
                  <c:v>1.6974498319952087</c:v>
                </c:pt>
                <c:pt idx="913">
                  <c:v>1.6974498319952087</c:v>
                </c:pt>
                <c:pt idx="914">
                  <c:v>1.6974498319952087</c:v>
                </c:pt>
                <c:pt idx="915">
                  <c:v>1.6974498319952087</c:v>
                </c:pt>
                <c:pt idx="916">
                  <c:v>1.6974498319952087</c:v>
                </c:pt>
                <c:pt idx="917">
                  <c:v>1.6974498319952087</c:v>
                </c:pt>
                <c:pt idx="918">
                  <c:v>1.6974498319952087</c:v>
                </c:pt>
                <c:pt idx="919">
                  <c:v>1.6974498319952087</c:v>
                </c:pt>
                <c:pt idx="920">
                  <c:v>1.6974498319952087</c:v>
                </c:pt>
                <c:pt idx="921">
                  <c:v>1.6974498319952087</c:v>
                </c:pt>
                <c:pt idx="922">
                  <c:v>1.6974498319952087</c:v>
                </c:pt>
                <c:pt idx="923">
                  <c:v>1.6974498319952087</c:v>
                </c:pt>
                <c:pt idx="924">
                  <c:v>1.6974498319952087</c:v>
                </c:pt>
                <c:pt idx="925">
                  <c:v>1.6974498319952087</c:v>
                </c:pt>
                <c:pt idx="926">
                  <c:v>1.6974498319952087</c:v>
                </c:pt>
                <c:pt idx="927">
                  <c:v>1.6974498319952087</c:v>
                </c:pt>
                <c:pt idx="928">
                  <c:v>1.6974498319952087</c:v>
                </c:pt>
                <c:pt idx="929">
                  <c:v>1.6974498319952087</c:v>
                </c:pt>
                <c:pt idx="930">
                  <c:v>1.6974498319952087</c:v>
                </c:pt>
                <c:pt idx="931">
                  <c:v>1.6974498319952087</c:v>
                </c:pt>
                <c:pt idx="932">
                  <c:v>1.6974498319952087</c:v>
                </c:pt>
                <c:pt idx="933">
                  <c:v>1.6974498319952087</c:v>
                </c:pt>
                <c:pt idx="934">
                  <c:v>1.6974498319952087</c:v>
                </c:pt>
                <c:pt idx="935">
                  <c:v>1.6974498319952087</c:v>
                </c:pt>
                <c:pt idx="936">
                  <c:v>1.7082416502327213</c:v>
                </c:pt>
                <c:pt idx="937">
                  <c:v>1.7190782292802926</c:v>
                </c:pt>
                <c:pt idx="938">
                  <c:v>1.7190782292802926</c:v>
                </c:pt>
                <c:pt idx="939">
                  <c:v>1.7190782292802926</c:v>
                </c:pt>
                <c:pt idx="940">
                  <c:v>1.7190782292802926</c:v>
                </c:pt>
                <c:pt idx="941">
                  <c:v>1.7190782292802926</c:v>
                </c:pt>
                <c:pt idx="942">
                  <c:v>1.7190782292802926</c:v>
                </c:pt>
                <c:pt idx="943">
                  <c:v>1.7299596563022657</c:v>
                </c:pt>
                <c:pt idx="944">
                  <c:v>1.751857402820761</c:v>
                </c:pt>
                <c:pt idx="945">
                  <c:v>1.751857402820761</c:v>
                </c:pt>
                <c:pt idx="946">
                  <c:v>1.751857402820761</c:v>
                </c:pt>
                <c:pt idx="947">
                  <c:v>1.7628738965401041</c:v>
                </c:pt>
                <c:pt idx="948">
                  <c:v>1.7739355866795898</c:v>
                </c:pt>
                <c:pt idx="949">
                  <c:v>1.807392706102029</c:v>
                </c:pt>
                <c:pt idx="950">
                  <c:v>1.807392706102029</c:v>
                </c:pt>
                <c:pt idx="951">
                  <c:v>1.807392706102029</c:v>
                </c:pt>
                <c:pt idx="952">
                  <c:v>1.807392706102029</c:v>
                </c:pt>
                <c:pt idx="953">
                  <c:v>1.807392706102029</c:v>
                </c:pt>
                <c:pt idx="954">
                  <c:v>1.807392706102029</c:v>
                </c:pt>
                <c:pt idx="955">
                  <c:v>1.807392706102029</c:v>
                </c:pt>
                <c:pt idx="956">
                  <c:v>1.807392706102029</c:v>
                </c:pt>
                <c:pt idx="957">
                  <c:v>1.807392706102029</c:v>
                </c:pt>
                <c:pt idx="958">
                  <c:v>1.807392706102029</c:v>
                </c:pt>
                <c:pt idx="959">
                  <c:v>1.807392706102029</c:v>
                </c:pt>
                <c:pt idx="960">
                  <c:v>1.807392706102029</c:v>
                </c:pt>
                <c:pt idx="961">
                  <c:v>1.807392706102029</c:v>
                </c:pt>
                <c:pt idx="962">
                  <c:v>1.807392706102029</c:v>
                </c:pt>
                <c:pt idx="963">
                  <c:v>1.807392706102029</c:v>
                </c:pt>
                <c:pt idx="964">
                  <c:v>1.807392706102029</c:v>
                </c:pt>
                <c:pt idx="965">
                  <c:v>1.807392706102029</c:v>
                </c:pt>
                <c:pt idx="966">
                  <c:v>1.807392706102029</c:v>
                </c:pt>
                <c:pt idx="967">
                  <c:v>1.807392706102029</c:v>
                </c:pt>
                <c:pt idx="968">
                  <c:v>1.807392706102029</c:v>
                </c:pt>
                <c:pt idx="969">
                  <c:v>1.807392706102029</c:v>
                </c:pt>
                <c:pt idx="970">
                  <c:v>1.807392706102029</c:v>
                </c:pt>
                <c:pt idx="971">
                  <c:v>1.807392706102029</c:v>
                </c:pt>
                <c:pt idx="972">
                  <c:v>1.807392706102029</c:v>
                </c:pt>
                <c:pt idx="973">
                  <c:v>1.807392706102029</c:v>
                </c:pt>
                <c:pt idx="974">
                  <c:v>1.807392706102029</c:v>
                </c:pt>
                <c:pt idx="975">
                  <c:v>1.807392706102029</c:v>
                </c:pt>
                <c:pt idx="976">
                  <c:v>1.807392706102029</c:v>
                </c:pt>
                <c:pt idx="977">
                  <c:v>1.807392706102029</c:v>
                </c:pt>
                <c:pt idx="978">
                  <c:v>1.807392706102029</c:v>
                </c:pt>
                <c:pt idx="979">
                  <c:v>1.807392706102029</c:v>
                </c:pt>
                <c:pt idx="980">
                  <c:v>1.807392706102029</c:v>
                </c:pt>
                <c:pt idx="981">
                  <c:v>1.807392706102029</c:v>
                </c:pt>
                <c:pt idx="982">
                  <c:v>1.807392706102029</c:v>
                </c:pt>
                <c:pt idx="983">
                  <c:v>1.807392706102029</c:v>
                </c:pt>
                <c:pt idx="984">
                  <c:v>1.807392706102029</c:v>
                </c:pt>
                <c:pt idx="985">
                  <c:v>1.807392706102029</c:v>
                </c:pt>
                <c:pt idx="986">
                  <c:v>1.8186360523006111</c:v>
                </c:pt>
                <c:pt idx="987">
                  <c:v>1.8640666215862249</c:v>
                </c:pt>
                <c:pt idx="988">
                  <c:v>1.9218900160146049</c:v>
                </c:pt>
                <c:pt idx="989">
                  <c:v>1.9218900160146049</c:v>
                </c:pt>
                <c:pt idx="990">
                  <c:v>1.9218900160146049</c:v>
                </c:pt>
                <c:pt idx="991">
                  <c:v>1.9218900160146049</c:v>
                </c:pt>
                <c:pt idx="992">
                  <c:v>1.9218900160146049</c:v>
                </c:pt>
                <c:pt idx="993">
                  <c:v>1.9218900160146049</c:v>
                </c:pt>
                <c:pt idx="994">
                  <c:v>1.9218900160146049</c:v>
                </c:pt>
                <c:pt idx="995">
                  <c:v>1.9218900160146049</c:v>
                </c:pt>
                <c:pt idx="996">
                  <c:v>1.9218900160146049</c:v>
                </c:pt>
                <c:pt idx="997">
                  <c:v>1.9218900160146049</c:v>
                </c:pt>
                <c:pt idx="998">
                  <c:v>1.9218900160146049</c:v>
                </c:pt>
                <c:pt idx="999">
                  <c:v>1.9218900160146049</c:v>
                </c:pt>
                <c:pt idx="1000">
                  <c:v>1.9218900160146049</c:v>
                </c:pt>
                <c:pt idx="1001">
                  <c:v>1.9218900160146049</c:v>
                </c:pt>
                <c:pt idx="1002">
                  <c:v>1.9218900160146049</c:v>
                </c:pt>
                <c:pt idx="1003">
                  <c:v>1.9218900160146049</c:v>
                </c:pt>
                <c:pt idx="1004">
                  <c:v>1.9218900160146049</c:v>
                </c:pt>
                <c:pt idx="1005">
                  <c:v>1.9218900160146049</c:v>
                </c:pt>
                <c:pt idx="1006">
                  <c:v>1.9218900160146049</c:v>
                </c:pt>
                <c:pt idx="1007">
                  <c:v>1.9218900160146049</c:v>
                </c:pt>
                <c:pt idx="1008">
                  <c:v>1.9218900160146049</c:v>
                </c:pt>
                <c:pt idx="1009">
                  <c:v>1.9218900160146049</c:v>
                </c:pt>
                <c:pt idx="1010">
                  <c:v>1.9218900160146049</c:v>
                </c:pt>
                <c:pt idx="1011">
                  <c:v>1.9218900160146049</c:v>
                </c:pt>
                <c:pt idx="1012">
                  <c:v>1.9218900160146049</c:v>
                </c:pt>
                <c:pt idx="1013">
                  <c:v>1.9218900160146049</c:v>
                </c:pt>
                <c:pt idx="1014">
                  <c:v>1.9218900160146049</c:v>
                </c:pt>
                <c:pt idx="1015">
                  <c:v>1.9218900160146049</c:v>
                </c:pt>
                <c:pt idx="1016">
                  <c:v>1.9218900160146049</c:v>
                </c:pt>
                <c:pt idx="1017">
                  <c:v>1.9218900160146049</c:v>
                </c:pt>
                <c:pt idx="1018">
                  <c:v>1.9218900160146049</c:v>
                </c:pt>
                <c:pt idx="1019">
                  <c:v>1.9218900160146049</c:v>
                </c:pt>
                <c:pt idx="1020">
                  <c:v>1.9218900160146049</c:v>
                </c:pt>
                <c:pt idx="1021">
                  <c:v>1.9808737432760399</c:v>
                </c:pt>
                <c:pt idx="1022">
                  <c:v>1.9808737432760399</c:v>
                </c:pt>
                <c:pt idx="1023">
                  <c:v>1.9808737432760399</c:v>
                </c:pt>
                <c:pt idx="1024">
                  <c:v>2.0047945562231013</c:v>
                </c:pt>
                <c:pt idx="1025">
                  <c:v>2.0168254498504119</c:v>
                </c:pt>
                <c:pt idx="1026">
                  <c:v>2.0289034504254593</c:v>
                </c:pt>
                <c:pt idx="1027">
                  <c:v>2.0410286445572003</c:v>
                </c:pt>
                <c:pt idx="1028">
                  <c:v>2.0410286445572003</c:v>
                </c:pt>
                <c:pt idx="1029">
                  <c:v>2.0410286445572003</c:v>
                </c:pt>
                <c:pt idx="1030">
                  <c:v>2.0410286445572003</c:v>
                </c:pt>
                <c:pt idx="1031">
                  <c:v>2.0410286445572003</c:v>
                </c:pt>
                <c:pt idx="1032">
                  <c:v>2.0410286445572003</c:v>
                </c:pt>
                <c:pt idx="1033">
                  <c:v>2.0410286445572003</c:v>
                </c:pt>
                <c:pt idx="1034">
                  <c:v>2.0410286445572003</c:v>
                </c:pt>
                <c:pt idx="1035">
                  <c:v>2.0410286445572003</c:v>
                </c:pt>
                <c:pt idx="1036">
                  <c:v>2.0410286445572003</c:v>
                </c:pt>
                <c:pt idx="1037">
                  <c:v>2.0410286445572003</c:v>
                </c:pt>
                <c:pt idx="1038">
                  <c:v>2.0410286445572003</c:v>
                </c:pt>
                <c:pt idx="1039">
                  <c:v>2.0410286445572003</c:v>
                </c:pt>
                <c:pt idx="1040">
                  <c:v>2.0410286445572003</c:v>
                </c:pt>
                <c:pt idx="1041">
                  <c:v>2.0410286445572003</c:v>
                </c:pt>
                <c:pt idx="1042">
                  <c:v>2.0410286445572003</c:v>
                </c:pt>
                <c:pt idx="1043">
                  <c:v>2.0410286445572003</c:v>
                </c:pt>
                <c:pt idx="1044">
                  <c:v>2.0410286445572003</c:v>
                </c:pt>
                <c:pt idx="1045">
                  <c:v>2.0410286445572003</c:v>
                </c:pt>
                <c:pt idx="1046">
                  <c:v>2.0410286445572003</c:v>
                </c:pt>
                <c:pt idx="1047">
                  <c:v>2.0410286445572003</c:v>
                </c:pt>
                <c:pt idx="1048">
                  <c:v>2.0410286445572003</c:v>
                </c:pt>
                <c:pt idx="1049">
                  <c:v>2.0410286445572003</c:v>
                </c:pt>
                <c:pt idx="1050">
                  <c:v>2.0410286445572003</c:v>
                </c:pt>
                <c:pt idx="1051">
                  <c:v>2.0410286445572003</c:v>
                </c:pt>
                <c:pt idx="1052">
                  <c:v>2.0410286445572003</c:v>
                </c:pt>
                <c:pt idx="1053">
                  <c:v>2.0410286445572003</c:v>
                </c:pt>
                <c:pt idx="1054">
                  <c:v>2.0410286445572003</c:v>
                </c:pt>
                <c:pt idx="1055">
                  <c:v>2.0410286445572003</c:v>
                </c:pt>
                <c:pt idx="1056">
                  <c:v>2.0410286445572003</c:v>
                </c:pt>
                <c:pt idx="1057">
                  <c:v>2.0410286445572003</c:v>
                </c:pt>
                <c:pt idx="1058">
                  <c:v>2.0410286445572003</c:v>
                </c:pt>
                <c:pt idx="1059">
                  <c:v>2.0410286445572003</c:v>
                </c:pt>
                <c:pt idx="1060">
                  <c:v>2.0410286445572003</c:v>
                </c:pt>
                <c:pt idx="1061">
                  <c:v>2.0410286445572003</c:v>
                </c:pt>
                <c:pt idx="1062">
                  <c:v>2.0410286445572003</c:v>
                </c:pt>
                <c:pt idx="1063">
                  <c:v>2.0410286445572003</c:v>
                </c:pt>
                <c:pt idx="1064">
                  <c:v>2.0410286445572003</c:v>
                </c:pt>
                <c:pt idx="1065">
                  <c:v>2.0776882540839794</c:v>
                </c:pt>
                <c:pt idx="1066">
                  <c:v>2.0900030881347678</c:v>
                </c:pt>
                <c:pt idx="1067">
                  <c:v>2.1023655484894328</c:v>
                </c:pt>
                <c:pt idx="1068">
                  <c:v>2.1023655484894328</c:v>
                </c:pt>
                <c:pt idx="1069">
                  <c:v>2.1023655484894328</c:v>
                </c:pt>
                <c:pt idx="1070">
                  <c:v>2.1023655484894328</c:v>
                </c:pt>
                <c:pt idx="1071">
                  <c:v>2.1023655484894328</c:v>
                </c:pt>
                <c:pt idx="1072">
                  <c:v>2.1147757216381868</c:v>
                </c:pt>
                <c:pt idx="1073">
                  <c:v>2.1147757216381868</c:v>
                </c:pt>
                <c:pt idx="1074">
                  <c:v>2.1648952712924223</c:v>
                </c:pt>
                <c:pt idx="1075">
                  <c:v>2.1648952712924223</c:v>
                </c:pt>
                <c:pt idx="1076">
                  <c:v>2.1648952712924223</c:v>
                </c:pt>
                <c:pt idx="1077">
                  <c:v>2.1648952712924223</c:v>
                </c:pt>
                <c:pt idx="1078">
                  <c:v>2.1648952712924223</c:v>
                </c:pt>
                <c:pt idx="1079">
                  <c:v>2.1648952712924223</c:v>
                </c:pt>
                <c:pt idx="1080">
                  <c:v>2.1648952712924223</c:v>
                </c:pt>
                <c:pt idx="1081">
                  <c:v>2.1648952712924223</c:v>
                </c:pt>
                <c:pt idx="1082">
                  <c:v>2.1648952712924223</c:v>
                </c:pt>
                <c:pt idx="1083">
                  <c:v>2.1648952712924223</c:v>
                </c:pt>
                <c:pt idx="1084">
                  <c:v>2.1648952712924223</c:v>
                </c:pt>
                <c:pt idx="1085">
                  <c:v>2.1648952712924223</c:v>
                </c:pt>
                <c:pt idx="1086">
                  <c:v>2.1648952712924223</c:v>
                </c:pt>
                <c:pt idx="1087">
                  <c:v>2.1648952712924223</c:v>
                </c:pt>
                <c:pt idx="1088">
                  <c:v>2.1648952712924223</c:v>
                </c:pt>
                <c:pt idx="1089">
                  <c:v>2.1648952712924223</c:v>
                </c:pt>
                <c:pt idx="1090">
                  <c:v>2.1648952712924223</c:v>
                </c:pt>
                <c:pt idx="1091">
                  <c:v>2.1648952712924223</c:v>
                </c:pt>
                <c:pt idx="1092">
                  <c:v>2.1648952712924223</c:v>
                </c:pt>
                <c:pt idx="1093">
                  <c:v>2.1648952712924223</c:v>
                </c:pt>
                <c:pt idx="1094">
                  <c:v>2.1648952712924223</c:v>
                </c:pt>
                <c:pt idx="1095">
                  <c:v>2.1648952712924223</c:v>
                </c:pt>
                <c:pt idx="1096">
                  <c:v>2.1648952712924223</c:v>
                </c:pt>
                <c:pt idx="1097">
                  <c:v>2.2544613873243891</c:v>
                </c:pt>
                <c:pt idx="1098">
                  <c:v>2.2935763771717674</c:v>
                </c:pt>
                <c:pt idx="1099">
                  <c:v>2.2935763771717674</c:v>
                </c:pt>
                <c:pt idx="1100">
                  <c:v>2.2935763771717674</c:v>
                </c:pt>
                <c:pt idx="1101">
                  <c:v>2.2935763771717674</c:v>
                </c:pt>
                <c:pt idx="1102">
                  <c:v>2.2935763771717674</c:v>
                </c:pt>
                <c:pt idx="1103">
                  <c:v>2.2935763771717674</c:v>
                </c:pt>
                <c:pt idx="1104">
                  <c:v>2.2935763771717674</c:v>
                </c:pt>
                <c:pt idx="1105">
                  <c:v>2.2935763771717674</c:v>
                </c:pt>
                <c:pt idx="1106">
                  <c:v>2.2935763771717674</c:v>
                </c:pt>
                <c:pt idx="1107">
                  <c:v>2.2935763771717674</c:v>
                </c:pt>
                <c:pt idx="1108">
                  <c:v>2.2935763771717674</c:v>
                </c:pt>
                <c:pt idx="1109">
                  <c:v>2.2935763771717674</c:v>
                </c:pt>
                <c:pt idx="1110">
                  <c:v>2.2935763771717674</c:v>
                </c:pt>
                <c:pt idx="1111">
                  <c:v>2.2935763771717674</c:v>
                </c:pt>
                <c:pt idx="1112">
                  <c:v>2.2935763771717674</c:v>
                </c:pt>
                <c:pt idx="1113">
                  <c:v>2.2935763771717674</c:v>
                </c:pt>
                <c:pt idx="1114">
                  <c:v>2.2935763771717674</c:v>
                </c:pt>
                <c:pt idx="1115">
                  <c:v>2.2935763771717674</c:v>
                </c:pt>
                <c:pt idx="1116">
                  <c:v>2.2935763771717674</c:v>
                </c:pt>
                <c:pt idx="1117">
                  <c:v>2.2935763771717674</c:v>
                </c:pt>
                <c:pt idx="1118">
                  <c:v>2.2935763771717674</c:v>
                </c:pt>
                <c:pt idx="1119">
                  <c:v>2.2935763771717674</c:v>
                </c:pt>
                <c:pt idx="1120">
                  <c:v>2.2935763771717674</c:v>
                </c:pt>
                <c:pt idx="1121">
                  <c:v>2.2935763771717674</c:v>
                </c:pt>
                <c:pt idx="1122">
                  <c:v>2.2935763771717674</c:v>
                </c:pt>
                <c:pt idx="1123">
                  <c:v>2.2935763771717674</c:v>
                </c:pt>
                <c:pt idx="1124">
                  <c:v>2.2935763771717674</c:v>
                </c:pt>
                <c:pt idx="1125">
                  <c:v>2.2935763771717674</c:v>
                </c:pt>
                <c:pt idx="1126">
                  <c:v>2.2935763771717674</c:v>
                </c:pt>
                <c:pt idx="1127">
                  <c:v>2.3067126078128397</c:v>
                </c:pt>
                <c:pt idx="1128">
                  <c:v>2.4000456779976886</c:v>
                </c:pt>
                <c:pt idx="1129">
                  <c:v>2.4271582489880963</c:v>
                </c:pt>
                <c:pt idx="1130">
                  <c:v>2.4271582489880963</c:v>
                </c:pt>
                <c:pt idx="1131">
                  <c:v>2.4271582489880963</c:v>
                </c:pt>
                <c:pt idx="1132">
                  <c:v>2.4271582489880963</c:v>
                </c:pt>
                <c:pt idx="1133">
                  <c:v>2.4271582489880963</c:v>
                </c:pt>
                <c:pt idx="1134">
                  <c:v>2.4271582489880963</c:v>
                </c:pt>
                <c:pt idx="1135">
                  <c:v>2.4271582489880963</c:v>
                </c:pt>
                <c:pt idx="1136">
                  <c:v>2.4271582489880963</c:v>
                </c:pt>
                <c:pt idx="1137">
                  <c:v>2.4271582489880963</c:v>
                </c:pt>
                <c:pt idx="1138">
                  <c:v>2.4271582489880963</c:v>
                </c:pt>
                <c:pt idx="1139">
                  <c:v>2.4271582489880963</c:v>
                </c:pt>
                <c:pt idx="1140">
                  <c:v>2.4271582489880963</c:v>
                </c:pt>
                <c:pt idx="1141">
                  <c:v>2.4271582489880963</c:v>
                </c:pt>
                <c:pt idx="1142">
                  <c:v>2.4271582489880963</c:v>
                </c:pt>
                <c:pt idx="1143">
                  <c:v>2.4271582489880963</c:v>
                </c:pt>
                <c:pt idx="1144">
                  <c:v>2.4271582489880963</c:v>
                </c:pt>
                <c:pt idx="1145">
                  <c:v>2.4271582489880963</c:v>
                </c:pt>
                <c:pt idx="1146">
                  <c:v>2.4271582489880963</c:v>
                </c:pt>
                <c:pt idx="1147">
                  <c:v>2.4271582489880963</c:v>
                </c:pt>
                <c:pt idx="1148">
                  <c:v>2.4271582489880963</c:v>
                </c:pt>
                <c:pt idx="1149">
                  <c:v>2.5657269836421279</c:v>
                </c:pt>
                <c:pt idx="1150">
                  <c:v>2.5657269836421279</c:v>
                </c:pt>
                <c:pt idx="1151">
                  <c:v>2.5657269836421279</c:v>
                </c:pt>
                <c:pt idx="1152">
                  <c:v>2.5657269836421279</c:v>
                </c:pt>
                <c:pt idx="1153">
                  <c:v>2.5657269836421279</c:v>
                </c:pt>
                <c:pt idx="1154">
                  <c:v>2.5657269836421279</c:v>
                </c:pt>
                <c:pt idx="1155">
                  <c:v>2.5657269836421279</c:v>
                </c:pt>
                <c:pt idx="1156">
                  <c:v>2.5657269836421279</c:v>
                </c:pt>
                <c:pt idx="1157">
                  <c:v>2.5657269836421279</c:v>
                </c:pt>
                <c:pt idx="1158">
                  <c:v>2.5657269836421279</c:v>
                </c:pt>
                <c:pt idx="1159">
                  <c:v>2.5657269836421279</c:v>
                </c:pt>
                <c:pt idx="1160">
                  <c:v>2.5657269836421279</c:v>
                </c:pt>
                <c:pt idx="1161">
                  <c:v>2.5657269836421279</c:v>
                </c:pt>
                <c:pt idx="1162">
                  <c:v>2.5657269836421279</c:v>
                </c:pt>
                <c:pt idx="1163">
                  <c:v>2.5657269836421279</c:v>
                </c:pt>
                <c:pt idx="1164">
                  <c:v>2.5657269836421279</c:v>
                </c:pt>
                <c:pt idx="1165">
                  <c:v>2.5657269836421279</c:v>
                </c:pt>
                <c:pt idx="1166">
                  <c:v>2.5657269836421279</c:v>
                </c:pt>
                <c:pt idx="1167">
                  <c:v>2.5657269836421279</c:v>
                </c:pt>
                <c:pt idx="1168">
                  <c:v>2.5657269836421279</c:v>
                </c:pt>
                <c:pt idx="1169">
                  <c:v>2.5657269836421279</c:v>
                </c:pt>
                <c:pt idx="1170">
                  <c:v>2.5798614437291105</c:v>
                </c:pt>
                <c:pt idx="1171">
                  <c:v>2.7093684922343697</c:v>
                </c:pt>
                <c:pt idx="1172">
                  <c:v>2.7093684922343697</c:v>
                </c:pt>
                <c:pt idx="1173">
                  <c:v>2.7093684922343697</c:v>
                </c:pt>
                <c:pt idx="1174">
                  <c:v>2.7093684922343697</c:v>
                </c:pt>
                <c:pt idx="1175">
                  <c:v>2.7093684922343697</c:v>
                </c:pt>
                <c:pt idx="1176">
                  <c:v>2.7093684922343697</c:v>
                </c:pt>
                <c:pt idx="1177">
                  <c:v>2.7093684922343697</c:v>
                </c:pt>
                <c:pt idx="1178">
                  <c:v>2.7093684922343697</c:v>
                </c:pt>
                <c:pt idx="1179">
                  <c:v>2.7093684922343697</c:v>
                </c:pt>
                <c:pt idx="1180">
                  <c:v>2.7093684922343697</c:v>
                </c:pt>
                <c:pt idx="1181">
                  <c:v>2.7093684922343697</c:v>
                </c:pt>
                <c:pt idx="1182">
                  <c:v>2.7093684922343697</c:v>
                </c:pt>
                <c:pt idx="1183">
                  <c:v>2.7093684922343697</c:v>
                </c:pt>
                <c:pt idx="1184">
                  <c:v>2.7093684922343697</c:v>
                </c:pt>
                <c:pt idx="1185">
                  <c:v>2.7093684922343697</c:v>
                </c:pt>
                <c:pt idx="1186">
                  <c:v>2.7093684922343697</c:v>
                </c:pt>
                <c:pt idx="1187">
                  <c:v>2.7093684922343697</c:v>
                </c:pt>
                <c:pt idx="1188">
                  <c:v>2.7093684922343697</c:v>
                </c:pt>
                <c:pt idx="1189">
                  <c:v>2.7093684922343697</c:v>
                </c:pt>
                <c:pt idx="1190">
                  <c:v>2.7093684922343697</c:v>
                </c:pt>
                <c:pt idx="1191">
                  <c:v>2.7093684922343697</c:v>
                </c:pt>
                <c:pt idx="1192">
                  <c:v>2.7093684922343697</c:v>
                </c:pt>
                <c:pt idx="1193">
                  <c:v>2.7093684922343697</c:v>
                </c:pt>
                <c:pt idx="1194">
                  <c:v>2.7093684922343697</c:v>
                </c:pt>
                <c:pt idx="1195">
                  <c:v>2.7093684922343697</c:v>
                </c:pt>
                <c:pt idx="1196">
                  <c:v>2.7093684922343697</c:v>
                </c:pt>
                <c:pt idx="1197">
                  <c:v>2.7093684922343697</c:v>
                </c:pt>
                <c:pt idx="1198">
                  <c:v>2.753462956941914</c:v>
                </c:pt>
                <c:pt idx="1199">
                  <c:v>2.8129817639350176</c:v>
                </c:pt>
                <c:pt idx="1200">
                  <c:v>2.8581685039925886</c:v>
                </c:pt>
                <c:pt idx="1201">
                  <c:v>2.8581685039925886</c:v>
                </c:pt>
                <c:pt idx="1202">
                  <c:v>2.8581685039925886</c:v>
                </c:pt>
                <c:pt idx="1203">
                  <c:v>2.8581685039925886</c:v>
                </c:pt>
                <c:pt idx="1204">
                  <c:v>2.8581685039925886</c:v>
                </c:pt>
                <c:pt idx="1205">
                  <c:v>2.8581685039925886</c:v>
                </c:pt>
                <c:pt idx="1206">
                  <c:v>2.8581685039925886</c:v>
                </c:pt>
                <c:pt idx="1207">
                  <c:v>2.8581685039925886</c:v>
                </c:pt>
                <c:pt idx="1208">
                  <c:v>2.8581685039925886</c:v>
                </c:pt>
                <c:pt idx="1209">
                  <c:v>2.8581685039925886</c:v>
                </c:pt>
                <c:pt idx="1210">
                  <c:v>2.8581685039925886</c:v>
                </c:pt>
                <c:pt idx="1211">
                  <c:v>2.8581685039925886</c:v>
                </c:pt>
                <c:pt idx="1212">
                  <c:v>2.8581685039925886</c:v>
                </c:pt>
                <c:pt idx="1213">
                  <c:v>2.8581685039925886</c:v>
                </c:pt>
                <c:pt idx="1214">
                  <c:v>2.8581685039925886</c:v>
                </c:pt>
                <c:pt idx="1215">
                  <c:v>2.8581685039925886</c:v>
                </c:pt>
                <c:pt idx="1216">
                  <c:v>2.8581685039925886</c:v>
                </c:pt>
                <c:pt idx="1217">
                  <c:v>2.8581685039925886</c:v>
                </c:pt>
                <c:pt idx="1218">
                  <c:v>3.0122125700445164</c:v>
                </c:pt>
                <c:pt idx="1219">
                  <c:v>3.0122125700445164</c:v>
                </c:pt>
                <c:pt idx="1220">
                  <c:v>3.0122125700445164</c:v>
                </c:pt>
                <c:pt idx="1221">
                  <c:v>3.0122125700445164</c:v>
                </c:pt>
                <c:pt idx="1222">
                  <c:v>3.0122125700445164</c:v>
                </c:pt>
                <c:pt idx="1223">
                  <c:v>3.0122125700445164</c:v>
                </c:pt>
                <c:pt idx="1224">
                  <c:v>3.0122125700445164</c:v>
                </c:pt>
                <c:pt idx="1225">
                  <c:v>3.0122125700445164</c:v>
                </c:pt>
                <c:pt idx="1226">
                  <c:v>3.0122125700445164</c:v>
                </c:pt>
                <c:pt idx="1227">
                  <c:v>3.0122125700445164</c:v>
                </c:pt>
                <c:pt idx="1228">
                  <c:v>3.0122125700445164</c:v>
                </c:pt>
                <c:pt idx="1229">
                  <c:v>3.0122125700445164</c:v>
                </c:pt>
                <c:pt idx="1230">
                  <c:v>3.0122125700445164</c:v>
                </c:pt>
                <c:pt idx="1231">
                  <c:v>3.0122125700445164</c:v>
                </c:pt>
                <c:pt idx="1232">
                  <c:v>3.0122125700445164</c:v>
                </c:pt>
                <c:pt idx="1233">
                  <c:v>3.0122125700445164</c:v>
                </c:pt>
                <c:pt idx="1234">
                  <c:v>3.0753176618199021</c:v>
                </c:pt>
                <c:pt idx="1235">
                  <c:v>3.107191679577574</c:v>
                </c:pt>
                <c:pt idx="1236">
                  <c:v>3.1715860670446276</c:v>
                </c:pt>
                <c:pt idx="1237">
                  <c:v>3.1715860670446276</c:v>
                </c:pt>
                <c:pt idx="1238">
                  <c:v>3.1715860670446276</c:v>
                </c:pt>
                <c:pt idx="1239">
                  <c:v>3.1715860670446276</c:v>
                </c:pt>
                <c:pt idx="1240">
                  <c:v>3.1715860670446276</c:v>
                </c:pt>
                <c:pt idx="1241">
                  <c:v>3.1715860670446276</c:v>
                </c:pt>
                <c:pt idx="1242">
                  <c:v>3.1715860670446276</c:v>
                </c:pt>
                <c:pt idx="1243">
                  <c:v>3.1715860670446276</c:v>
                </c:pt>
                <c:pt idx="1244">
                  <c:v>3.1715860670446276</c:v>
                </c:pt>
                <c:pt idx="1245">
                  <c:v>3.1715860670446276</c:v>
                </c:pt>
                <c:pt idx="1246">
                  <c:v>3.1715860670446276</c:v>
                </c:pt>
                <c:pt idx="1247">
                  <c:v>3.1715860670446276</c:v>
                </c:pt>
                <c:pt idx="1248">
                  <c:v>3.1715860670446276</c:v>
                </c:pt>
                <c:pt idx="1249">
                  <c:v>3.1715860670446276</c:v>
                </c:pt>
                <c:pt idx="1250">
                  <c:v>3.1715860670446276</c:v>
                </c:pt>
                <c:pt idx="1251">
                  <c:v>3.1715860670446276</c:v>
                </c:pt>
                <c:pt idx="1252">
                  <c:v>3.1715860670446276</c:v>
                </c:pt>
                <c:pt idx="1253">
                  <c:v>3.1715860670446276</c:v>
                </c:pt>
                <c:pt idx="1254">
                  <c:v>3.3363742006630503</c:v>
                </c:pt>
                <c:pt idx="1255">
                  <c:v>3.3363742006630503</c:v>
                </c:pt>
                <c:pt idx="1256">
                  <c:v>3.3363742006630503</c:v>
                </c:pt>
                <c:pt idx="1257">
                  <c:v>3.3363742006630503</c:v>
                </c:pt>
                <c:pt idx="1258">
                  <c:v>3.3363742006630503</c:v>
                </c:pt>
                <c:pt idx="1259">
                  <c:v>3.3363742006630503</c:v>
                </c:pt>
                <c:pt idx="1260">
                  <c:v>3.3363742006630503</c:v>
                </c:pt>
                <c:pt idx="1261">
                  <c:v>3.3363742006630503</c:v>
                </c:pt>
                <c:pt idx="1262">
                  <c:v>3.3363742006630503</c:v>
                </c:pt>
                <c:pt idx="1263">
                  <c:v>3.3363742006630503</c:v>
                </c:pt>
                <c:pt idx="1264">
                  <c:v>3.3363742006630503</c:v>
                </c:pt>
                <c:pt idx="1265">
                  <c:v>3.3363742006630503</c:v>
                </c:pt>
                <c:pt idx="1266">
                  <c:v>3.3363742006630503</c:v>
                </c:pt>
                <c:pt idx="1267">
                  <c:v>3.3363742006630503</c:v>
                </c:pt>
                <c:pt idx="1268">
                  <c:v>3.3363742006630503</c:v>
                </c:pt>
                <c:pt idx="1269">
                  <c:v>3.3363742006630503</c:v>
                </c:pt>
                <c:pt idx="1270">
                  <c:v>3.3363742006630503</c:v>
                </c:pt>
                <c:pt idx="1271">
                  <c:v>3.3363742006630503</c:v>
                </c:pt>
                <c:pt idx="1272">
                  <c:v>3.3363742006630503</c:v>
                </c:pt>
                <c:pt idx="1273">
                  <c:v>3.3363742006630503</c:v>
                </c:pt>
                <c:pt idx="1274">
                  <c:v>3.3363742006630503</c:v>
                </c:pt>
                <c:pt idx="1275">
                  <c:v>3.3363742006630503</c:v>
                </c:pt>
                <c:pt idx="1276">
                  <c:v>3.3363742006630503</c:v>
                </c:pt>
                <c:pt idx="1277">
                  <c:v>3.4721603970378645</c:v>
                </c:pt>
                <c:pt idx="1278">
                  <c:v>3.5066620089442848</c:v>
                </c:pt>
                <c:pt idx="1279">
                  <c:v>3.5066620089442848</c:v>
                </c:pt>
                <c:pt idx="1280">
                  <c:v>3.5066620089442848</c:v>
                </c:pt>
                <c:pt idx="1281">
                  <c:v>3.5066620089442848</c:v>
                </c:pt>
                <c:pt idx="1282">
                  <c:v>3.5066620089442848</c:v>
                </c:pt>
                <c:pt idx="1283">
                  <c:v>3.5066620089442848</c:v>
                </c:pt>
                <c:pt idx="1284">
                  <c:v>3.5066620089442848</c:v>
                </c:pt>
                <c:pt idx="1285">
                  <c:v>3.5066620089442848</c:v>
                </c:pt>
                <c:pt idx="1286">
                  <c:v>3.5066620089442848</c:v>
                </c:pt>
                <c:pt idx="1287">
                  <c:v>3.5066620089442848</c:v>
                </c:pt>
                <c:pt idx="1288">
                  <c:v>3.5066620089442848</c:v>
                </c:pt>
                <c:pt idx="1289">
                  <c:v>3.5066620089442848</c:v>
                </c:pt>
                <c:pt idx="1290">
                  <c:v>3.5588334808456956</c:v>
                </c:pt>
                <c:pt idx="1291">
                  <c:v>3.6469090618655735</c:v>
                </c:pt>
                <c:pt idx="1292">
                  <c:v>3.682534365542788</c:v>
                </c:pt>
                <c:pt idx="1293">
                  <c:v>3.682534365542788</c:v>
                </c:pt>
                <c:pt idx="1294">
                  <c:v>3.682534365542788</c:v>
                </c:pt>
                <c:pt idx="1295">
                  <c:v>3.682534365542788</c:v>
                </c:pt>
                <c:pt idx="1296">
                  <c:v>3.682534365542788</c:v>
                </c:pt>
                <c:pt idx="1297">
                  <c:v>3.682534365542788</c:v>
                </c:pt>
                <c:pt idx="1298">
                  <c:v>3.682534365542788</c:v>
                </c:pt>
                <c:pt idx="1299">
                  <c:v>3.682534365542788</c:v>
                </c:pt>
                <c:pt idx="1300">
                  <c:v>3.682534365542788</c:v>
                </c:pt>
                <c:pt idx="1301">
                  <c:v>3.682534365542788</c:v>
                </c:pt>
                <c:pt idx="1302">
                  <c:v>3.682534365542788</c:v>
                </c:pt>
                <c:pt idx="1303">
                  <c:v>3.682534365542788</c:v>
                </c:pt>
                <c:pt idx="1304">
                  <c:v>3.682534365542788</c:v>
                </c:pt>
                <c:pt idx="1305">
                  <c:v>3.682534365542788</c:v>
                </c:pt>
                <c:pt idx="1306">
                  <c:v>3.682534365542788</c:v>
                </c:pt>
                <c:pt idx="1307">
                  <c:v>3.682534365542788</c:v>
                </c:pt>
                <c:pt idx="1308">
                  <c:v>3.682534365542788</c:v>
                </c:pt>
                <c:pt idx="1309">
                  <c:v>3.682534365542788</c:v>
                </c:pt>
                <c:pt idx="1310">
                  <c:v>3.682534365542788</c:v>
                </c:pt>
                <c:pt idx="1311">
                  <c:v>3.682534365542788</c:v>
                </c:pt>
                <c:pt idx="1312">
                  <c:v>3.682534365542788</c:v>
                </c:pt>
                <c:pt idx="1313">
                  <c:v>3.682534365542788</c:v>
                </c:pt>
                <c:pt idx="1314">
                  <c:v>3.682534365542788</c:v>
                </c:pt>
                <c:pt idx="1315">
                  <c:v>3.682534365542788</c:v>
                </c:pt>
                <c:pt idx="1316">
                  <c:v>3.8640759828418125</c:v>
                </c:pt>
                <c:pt idx="1317">
                  <c:v>3.8640759828418125</c:v>
                </c:pt>
                <c:pt idx="1318">
                  <c:v>3.8640759828418125</c:v>
                </c:pt>
                <c:pt idx="1319">
                  <c:v>3.8640759828418125</c:v>
                </c:pt>
                <c:pt idx="1320">
                  <c:v>3.8640759828418125</c:v>
                </c:pt>
                <c:pt idx="1321">
                  <c:v>3.8640759828418125</c:v>
                </c:pt>
                <c:pt idx="1322">
                  <c:v>3.8640759828418125</c:v>
                </c:pt>
                <c:pt idx="1323">
                  <c:v>3.8640759828418125</c:v>
                </c:pt>
                <c:pt idx="1324">
                  <c:v>3.8640759828418125</c:v>
                </c:pt>
                <c:pt idx="1325">
                  <c:v>3.8640759828418125</c:v>
                </c:pt>
                <c:pt idx="1326">
                  <c:v>3.8640759828418125</c:v>
                </c:pt>
                <c:pt idx="1327">
                  <c:v>3.8640759828418125</c:v>
                </c:pt>
                <c:pt idx="1328">
                  <c:v>4.0513714149618494</c:v>
                </c:pt>
                <c:pt idx="1329">
                  <c:v>4.0513714149618494</c:v>
                </c:pt>
                <c:pt idx="1330">
                  <c:v>4.0513714149618494</c:v>
                </c:pt>
                <c:pt idx="1331">
                  <c:v>4.0513714149618494</c:v>
                </c:pt>
                <c:pt idx="1332">
                  <c:v>4.0513714149618494</c:v>
                </c:pt>
                <c:pt idx="1333">
                  <c:v>4.0513714149618494</c:v>
                </c:pt>
                <c:pt idx="1334">
                  <c:v>4.0513714149618494</c:v>
                </c:pt>
                <c:pt idx="1335">
                  <c:v>4.0513714149618494</c:v>
                </c:pt>
                <c:pt idx="1336">
                  <c:v>4.0513714149618494</c:v>
                </c:pt>
                <c:pt idx="1337">
                  <c:v>4.0513714149618494</c:v>
                </c:pt>
                <c:pt idx="1338">
                  <c:v>4.0513714149618494</c:v>
                </c:pt>
                <c:pt idx="1339">
                  <c:v>4.0513714149618494</c:v>
                </c:pt>
                <c:pt idx="1340">
                  <c:v>4.1086946601184353</c:v>
                </c:pt>
                <c:pt idx="1341">
                  <c:v>4.1472031921839871</c:v>
                </c:pt>
                <c:pt idx="1342">
                  <c:v>4.205407228444459</c:v>
                </c:pt>
                <c:pt idx="1343">
                  <c:v>4.2445050606640251</c:v>
                </c:pt>
                <c:pt idx="1344">
                  <c:v>4.2445050606640251</c:v>
                </c:pt>
                <c:pt idx="1345">
                  <c:v>4.2445050606640251</c:v>
                </c:pt>
                <c:pt idx="1346">
                  <c:v>4.2445050606640251</c:v>
                </c:pt>
                <c:pt idx="1347">
                  <c:v>4.2445050606640251</c:v>
                </c:pt>
                <c:pt idx="1348">
                  <c:v>4.2445050606640251</c:v>
                </c:pt>
                <c:pt idx="1349">
                  <c:v>4.2445050606640251</c:v>
                </c:pt>
                <c:pt idx="1350">
                  <c:v>4.2445050606640251</c:v>
                </c:pt>
                <c:pt idx="1351">
                  <c:v>4.2445050606640251</c:v>
                </c:pt>
                <c:pt idx="1352">
                  <c:v>4.2445050606640251</c:v>
                </c:pt>
                <c:pt idx="1353">
                  <c:v>4.2445050606640251</c:v>
                </c:pt>
                <c:pt idx="1354">
                  <c:v>4.2445050606640251</c:v>
                </c:pt>
                <c:pt idx="1355">
                  <c:v>4.2445050606640251</c:v>
                </c:pt>
                <c:pt idx="1356">
                  <c:v>4.2445050606640251</c:v>
                </c:pt>
                <c:pt idx="1357">
                  <c:v>4.3234120949613946</c:v>
                </c:pt>
                <c:pt idx="1358">
                  <c:v>4.4032721095114278</c:v>
                </c:pt>
                <c:pt idx="1359">
                  <c:v>4.4435611661541552</c:v>
                </c:pt>
                <c:pt idx="1360">
                  <c:v>4.4435611661541552</c:v>
                </c:pt>
                <c:pt idx="1361">
                  <c:v>4.4435611661541552</c:v>
                </c:pt>
                <c:pt idx="1362">
                  <c:v>4.4435611661541552</c:v>
                </c:pt>
                <c:pt idx="1363">
                  <c:v>4.4435611661541552</c:v>
                </c:pt>
                <c:pt idx="1364">
                  <c:v>4.4435611661541552</c:v>
                </c:pt>
                <c:pt idx="1365">
                  <c:v>4.4435611661541552</c:v>
                </c:pt>
                <c:pt idx="1366">
                  <c:v>4.4435611661541552</c:v>
                </c:pt>
                <c:pt idx="1367">
                  <c:v>4.4435611661541552</c:v>
                </c:pt>
                <c:pt idx="1368">
                  <c:v>4.4435611661541552</c:v>
                </c:pt>
                <c:pt idx="1369">
                  <c:v>4.4435611661541552</c:v>
                </c:pt>
                <c:pt idx="1370">
                  <c:v>4.4435611661541552</c:v>
                </c:pt>
                <c:pt idx="1371">
                  <c:v>4.4840904855138835</c:v>
                </c:pt>
                <c:pt idx="1372">
                  <c:v>4.6486238277919485</c:v>
                </c:pt>
                <c:pt idx="1373">
                  <c:v>4.6486238277919485</c:v>
                </c:pt>
                <c:pt idx="1374">
                  <c:v>4.6486238277919485</c:v>
                </c:pt>
                <c:pt idx="1375">
                  <c:v>4.6486238277919485</c:v>
                </c:pt>
                <c:pt idx="1376">
                  <c:v>4.6486238277919485</c:v>
                </c:pt>
                <c:pt idx="1377">
                  <c:v>4.6486238277919485</c:v>
                </c:pt>
                <c:pt idx="1378">
                  <c:v>4.6486238277919485</c:v>
                </c:pt>
                <c:pt idx="1379">
                  <c:v>4.6486238277919485</c:v>
                </c:pt>
                <c:pt idx="1380">
                  <c:v>4.7745795006130054</c:v>
                </c:pt>
                <c:pt idx="1381">
                  <c:v>4.8597769947104288</c:v>
                </c:pt>
                <c:pt idx="1382">
                  <c:v>4.8597769947104288</c:v>
                </c:pt>
                <c:pt idx="1383">
                  <c:v>4.8597769947104288</c:v>
                </c:pt>
                <c:pt idx="1384">
                  <c:v>4.8597769947104288</c:v>
                </c:pt>
                <c:pt idx="1385">
                  <c:v>4.8597769947104288</c:v>
                </c:pt>
                <c:pt idx="1386">
                  <c:v>4.8597769947104288</c:v>
                </c:pt>
                <c:pt idx="1387">
                  <c:v>4.8597769947104288</c:v>
                </c:pt>
                <c:pt idx="1388">
                  <c:v>4.8597769947104288</c:v>
                </c:pt>
                <c:pt idx="1389">
                  <c:v>4.8597769947104288</c:v>
                </c:pt>
                <c:pt idx="1390">
                  <c:v>4.8597769947104288</c:v>
                </c:pt>
                <c:pt idx="1391">
                  <c:v>4.8597769947104288</c:v>
                </c:pt>
                <c:pt idx="1392">
                  <c:v>4.8597769947104288</c:v>
                </c:pt>
                <c:pt idx="1393">
                  <c:v>4.8597769947104288</c:v>
                </c:pt>
                <c:pt idx="1394">
                  <c:v>4.8597769947104288</c:v>
                </c:pt>
                <c:pt idx="1395">
                  <c:v>4.8597769947104288</c:v>
                </c:pt>
                <c:pt idx="1396">
                  <c:v>4.9027458660372245</c:v>
                </c:pt>
                <c:pt idx="1397">
                  <c:v>4.9027458660372245</c:v>
                </c:pt>
                <c:pt idx="1398">
                  <c:v>4.945962379956125</c:v>
                </c:pt>
                <c:pt idx="1399">
                  <c:v>5.0112529452108054</c:v>
                </c:pt>
                <c:pt idx="1400">
                  <c:v>5.0331410134296224</c:v>
                </c:pt>
                <c:pt idx="1401">
                  <c:v>5.0771044713495455</c:v>
                </c:pt>
                <c:pt idx="1402">
                  <c:v>5.0771044713495455</c:v>
                </c:pt>
                <c:pt idx="1403">
                  <c:v>5.0771044713495455</c:v>
                </c:pt>
                <c:pt idx="1404">
                  <c:v>5.0771044713495455</c:v>
                </c:pt>
                <c:pt idx="1405">
                  <c:v>5.0771044713495455</c:v>
                </c:pt>
                <c:pt idx="1406">
                  <c:v>5.0771044713495455</c:v>
                </c:pt>
                <c:pt idx="1407">
                  <c:v>5.0771044713495455</c:v>
                </c:pt>
                <c:pt idx="1408">
                  <c:v>5.0771044713495455</c:v>
                </c:pt>
                <c:pt idx="1409">
                  <c:v>5.0771044713495455</c:v>
                </c:pt>
                <c:pt idx="1410">
                  <c:v>5.0771044713495455</c:v>
                </c:pt>
                <c:pt idx="1411">
                  <c:v>5.1213182485938047</c:v>
                </c:pt>
                <c:pt idx="1412">
                  <c:v>5.1213182485938047</c:v>
                </c:pt>
                <c:pt idx="1413">
                  <c:v>5.1657830137841501</c:v>
                </c:pt>
                <c:pt idx="1414">
                  <c:v>5.2329522260300196</c:v>
                </c:pt>
                <c:pt idx="1415">
                  <c:v>5.2780473848440055</c:v>
                </c:pt>
                <c:pt idx="1416">
                  <c:v>5.3006899199083888</c:v>
                </c:pt>
                <c:pt idx="1417">
                  <c:v>5.3006899199083888</c:v>
                </c:pt>
                <c:pt idx="1418">
                  <c:v>5.3006899199083888</c:v>
                </c:pt>
                <c:pt idx="1419">
                  <c:v>5.3006899199083888</c:v>
                </c:pt>
                <c:pt idx="1420">
                  <c:v>5.3006899199083888</c:v>
                </c:pt>
                <c:pt idx="1421">
                  <c:v>5.3006899199083888</c:v>
                </c:pt>
                <c:pt idx="1422">
                  <c:v>5.3006899199083888</c:v>
                </c:pt>
                <c:pt idx="1423">
                  <c:v>5.3006899199083888</c:v>
                </c:pt>
                <c:pt idx="1424">
                  <c:v>5.3006899199083888</c:v>
                </c:pt>
                <c:pt idx="1425">
                  <c:v>5.3006899199083888</c:v>
                </c:pt>
                <c:pt idx="1426">
                  <c:v>5.3006899199083888</c:v>
                </c:pt>
                <c:pt idx="1427">
                  <c:v>5.3006899199083888</c:v>
                </c:pt>
                <c:pt idx="1428">
                  <c:v>5.3461653186512743</c:v>
                </c:pt>
                <c:pt idx="1429">
                  <c:v>5.3689983492082707</c:v>
                </c:pt>
                <c:pt idx="1430">
                  <c:v>5.414855489786742</c:v>
                </c:pt>
                <c:pt idx="1431">
                  <c:v>5.437879766604496</c:v>
                </c:pt>
                <c:pt idx="1432">
                  <c:v>5.437879766604496</c:v>
                </c:pt>
                <c:pt idx="1433">
                  <c:v>5.4609679589494062</c:v>
                </c:pt>
                <c:pt idx="1434">
                  <c:v>5.5306168627194019</c:v>
                </c:pt>
                <c:pt idx="1435">
                  <c:v>5.5306168627194019</c:v>
                </c:pt>
                <c:pt idx="1436">
                  <c:v>5.5306168627194019</c:v>
                </c:pt>
                <c:pt idx="1437">
                  <c:v>5.5306168627194019</c:v>
                </c:pt>
                <c:pt idx="1438">
                  <c:v>5.5306168627194019</c:v>
                </c:pt>
                <c:pt idx="1439">
                  <c:v>5.553961550677438</c:v>
                </c:pt>
                <c:pt idx="1440">
                  <c:v>5.6479844575211215</c:v>
                </c:pt>
                <c:pt idx="1441">
                  <c:v>5.7430420091504013</c:v>
                </c:pt>
                <c:pt idx="1442">
                  <c:v>5.7669686845486199</c:v>
                </c:pt>
                <c:pt idx="1443">
                  <c:v>5.7669686845486199</c:v>
                </c:pt>
                <c:pt idx="1444">
                  <c:v>5.7669686845486199</c:v>
                </c:pt>
                <c:pt idx="1445">
                  <c:v>5.7669686845486199</c:v>
                </c:pt>
                <c:pt idx="1446">
                  <c:v>5.7669686845486199</c:v>
                </c:pt>
                <c:pt idx="1447">
                  <c:v>5.7909604413412019</c:v>
                </c:pt>
                <c:pt idx="1448">
                  <c:v>5.7909604413412019</c:v>
                </c:pt>
                <c:pt idx="1449">
                  <c:v>5.8150173627037764</c:v>
                </c:pt>
                <c:pt idx="1450">
                  <c:v>5.8875799457686666</c:v>
                </c:pt>
                <c:pt idx="1451">
                  <c:v>5.8875799457686666</c:v>
                </c:pt>
                <c:pt idx="1452">
                  <c:v>5.8875799457686666</c:v>
                </c:pt>
                <c:pt idx="1453">
                  <c:v>5.9852474041698907</c:v>
                </c:pt>
                <c:pt idx="1454">
                  <c:v>6.0098286348250003</c:v>
                </c:pt>
                <c:pt idx="1455">
                  <c:v>6.0098286348250003</c:v>
                </c:pt>
                <c:pt idx="1456">
                  <c:v>6.0098286348250003</c:v>
                </c:pt>
                <c:pt idx="1457">
                  <c:v>6.0098286348250003</c:v>
                </c:pt>
                <c:pt idx="1458">
                  <c:v>6.0098286348250003</c:v>
                </c:pt>
                <c:pt idx="1459">
                  <c:v>6.0098286348250003</c:v>
                </c:pt>
                <c:pt idx="1460">
                  <c:v>6.0098286348250003</c:v>
                </c:pt>
                <c:pt idx="1461">
                  <c:v>6.0591889168443078</c:v>
                </c:pt>
                <c:pt idx="1462">
                  <c:v>6.0839681342826974</c:v>
                </c:pt>
                <c:pt idx="1463">
                  <c:v>6.2592798298020282</c:v>
                </c:pt>
                <c:pt idx="1464">
                  <c:v>6.2592798298020282</c:v>
                </c:pt>
                <c:pt idx="1465">
                  <c:v>6.2592798298020282</c:v>
                </c:pt>
                <c:pt idx="1466">
                  <c:v>6.2592798298020282</c:v>
                </c:pt>
                <c:pt idx="1467">
                  <c:v>6.2592798298020282</c:v>
                </c:pt>
                <c:pt idx="1468">
                  <c:v>6.2592798298020282</c:v>
                </c:pt>
                <c:pt idx="1469">
                  <c:v>6.3099683231407626</c:v>
                </c:pt>
                <c:pt idx="1470">
                  <c:v>6.3099683231407626</c:v>
                </c:pt>
                <c:pt idx="1471">
                  <c:v>6.4636422523577242</c:v>
                </c:pt>
                <c:pt idx="1472">
                  <c:v>6.5154052546547625</c:v>
                </c:pt>
                <c:pt idx="1473">
                  <c:v>6.5154052546547625</c:v>
                </c:pt>
                <c:pt idx="1474">
                  <c:v>6.5154052546547625</c:v>
                </c:pt>
                <c:pt idx="1475">
                  <c:v>6.5154052546547625</c:v>
                </c:pt>
                <c:pt idx="1476">
                  <c:v>6.5935567472697487</c:v>
                </c:pt>
                <c:pt idx="1477">
                  <c:v>6.7782877655150093</c:v>
                </c:pt>
                <c:pt idx="1478">
                  <c:v>6.7782877655150093</c:v>
                </c:pt>
                <c:pt idx="1479">
                  <c:v>6.7782877655150093</c:v>
                </c:pt>
                <c:pt idx="1480">
                  <c:v>6.9122887859412856</c:v>
                </c:pt>
                <c:pt idx="1481">
                  <c:v>7.048010091447181</c:v>
                </c:pt>
                <c:pt idx="1482">
                  <c:v>7.048010091447181</c:v>
                </c:pt>
                <c:pt idx="1483">
                  <c:v>7.1027826057683079</c:v>
                </c:pt>
                <c:pt idx="1484">
                  <c:v>7.6083044809094398</c:v>
                </c:pt>
                <c:pt idx="1485">
                  <c:v>7.899041384235292</c:v>
                </c:pt>
                <c:pt idx="1486">
                  <c:v>8.1969477858002708</c:v>
                </c:pt>
                <c:pt idx="1487">
                  <c:v>8.1969477858002708</c:v>
                </c:pt>
                <c:pt idx="1488">
                  <c:v>8.1969477858002708</c:v>
                </c:pt>
                <c:pt idx="1489">
                  <c:v>8.3486152159425178</c:v>
                </c:pt>
                <c:pt idx="1490">
                  <c:v>8.50210580706662</c:v>
                </c:pt>
                <c:pt idx="1491">
                  <c:v>8.50210580706662</c:v>
                </c:pt>
                <c:pt idx="1492">
                  <c:v>8.8145974531726061</c:v>
                </c:pt>
                <c:pt idx="1493">
                  <c:v>9.1345046145569455</c:v>
                </c:pt>
                <c:pt idx="1494">
                  <c:v>9.7968924808682036</c:v>
                </c:pt>
                <c:pt idx="1495">
                  <c:v>9.7968924808682036</c:v>
                </c:pt>
                <c:pt idx="1496">
                  <c:v>10.139536407208778</c:v>
                </c:pt>
                <c:pt idx="1497">
                  <c:v>10.48992229462025</c:v>
                </c:pt>
                <c:pt idx="1498">
                  <c:v>10.48992229462025</c:v>
                </c:pt>
                <c:pt idx="1499">
                  <c:v>10.48992229462025</c:v>
                </c:pt>
                <c:pt idx="1500">
                  <c:v>10.848131482976035</c:v>
                </c:pt>
                <c:pt idx="1501">
                  <c:v>11.400291625739538</c:v>
                </c:pt>
                <c:pt idx="1502">
                  <c:v>11.588344594409692</c:v>
                </c:pt>
                <c:pt idx="1503">
                  <c:v>11.970510673670992</c:v>
                </c:pt>
                <c:pt idx="1504">
                  <c:v>12.360824368862222</c:v>
                </c:pt>
                <c:pt idx="1505">
                  <c:v>12.360824368862222</c:v>
                </c:pt>
                <c:pt idx="1506">
                  <c:v>12.360824368862222</c:v>
                </c:pt>
                <c:pt idx="1507">
                  <c:v>12.360824368862222</c:v>
                </c:pt>
              </c:numCache>
            </c:numRef>
          </c:yVal>
          <c:smooth val="0"/>
          <c:extLst>
            <c:ext xmlns:c16="http://schemas.microsoft.com/office/drawing/2014/chart" uri="{C3380CC4-5D6E-409C-BE32-E72D297353CC}">
              <c16:uniqueId val="{00000001-8A93-4DD5-AC4A-EF1D29AA22B6}"/>
            </c:ext>
          </c:extLst>
        </c:ser>
        <c:ser>
          <c:idx val="2"/>
          <c:order val="2"/>
          <c:tx>
            <c:strRef>
              <c:f>Snapper!$T$1</c:f>
              <c:strCache>
                <c:ptCount val="1"/>
                <c:pt idx="0">
                  <c:v>Vline</c:v>
                </c:pt>
              </c:strCache>
            </c:strRef>
          </c:tx>
          <c:spPr>
            <a:ln w="19050" cap="rnd">
              <a:solidFill>
                <a:srgbClr val="FF0000"/>
              </a:solidFill>
              <a:round/>
            </a:ln>
            <a:effectLst/>
          </c:spPr>
          <c:marker>
            <c:symbol val="none"/>
          </c:marker>
          <c:xVal>
            <c:numRef>
              <c:f>Snapper!$Q$2:$Q$1999</c:f>
              <c:numCache>
                <c:formatCode>General</c:formatCode>
                <c:ptCount val="1998"/>
                <c:pt idx="0">
                  <c:v>26</c:v>
                </c:pt>
                <c:pt idx="1">
                  <c:v>26</c:v>
                </c:pt>
                <c:pt idx="2">
                  <c:v>0</c:v>
                </c:pt>
                <c:pt idx="3">
                  <c:v>26</c:v>
                </c:pt>
                <c:pt idx="4">
                  <c:v>0</c:v>
                </c:pt>
                <c:pt idx="5">
                  <c:v>17.74258</c:v>
                </c:pt>
                <c:pt idx="6">
                  <c:v>18.080950000000001</c:v>
                </c:pt>
                <c:pt idx="7">
                  <c:v>18.193739999999998</c:v>
                </c:pt>
                <c:pt idx="8">
                  <c:v>18.306529999999999</c:v>
                </c:pt>
                <c:pt idx="9">
                  <c:v>18.419319999999999</c:v>
                </c:pt>
                <c:pt idx="10">
                  <c:v>18.6449</c:v>
                </c:pt>
                <c:pt idx="11">
                  <c:v>18.870480000000001</c:v>
                </c:pt>
                <c:pt idx="12">
                  <c:v>18.870480000000001</c:v>
                </c:pt>
                <c:pt idx="13">
                  <c:v>18.870480000000001</c:v>
                </c:pt>
                <c:pt idx="14">
                  <c:v>18.870480000000001</c:v>
                </c:pt>
                <c:pt idx="15">
                  <c:v>19.096060000000001</c:v>
                </c:pt>
                <c:pt idx="16">
                  <c:v>19.096060000000001</c:v>
                </c:pt>
                <c:pt idx="17">
                  <c:v>19.096060000000001</c:v>
                </c:pt>
                <c:pt idx="18">
                  <c:v>19.208850000000002</c:v>
                </c:pt>
                <c:pt idx="19">
                  <c:v>19.208850000000002</c:v>
                </c:pt>
                <c:pt idx="20">
                  <c:v>19.321639999999999</c:v>
                </c:pt>
                <c:pt idx="21">
                  <c:v>19.321639999999999</c:v>
                </c:pt>
                <c:pt idx="22">
                  <c:v>19.321639999999999</c:v>
                </c:pt>
                <c:pt idx="23">
                  <c:v>19.321639999999999</c:v>
                </c:pt>
                <c:pt idx="24">
                  <c:v>19.321639999999999</c:v>
                </c:pt>
                <c:pt idx="25">
                  <c:v>19.434429999999999</c:v>
                </c:pt>
                <c:pt idx="26">
                  <c:v>19.434429999999999</c:v>
                </c:pt>
                <c:pt idx="27">
                  <c:v>19.547219999999999</c:v>
                </c:pt>
                <c:pt idx="28">
                  <c:v>19.547219999999999</c:v>
                </c:pt>
                <c:pt idx="29">
                  <c:v>19.547219999999999</c:v>
                </c:pt>
                <c:pt idx="30">
                  <c:v>19.547219999999999</c:v>
                </c:pt>
                <c:pt idx="31">
                  <c:v>19.547219999999999</c:v>
                </c:pt>
                <c:pt idx="32">
                  <c:v>19.547219999999999</c:v>
                </c:pt>
                <c:pt idx="33">
                  <c:v>19.7728</c:v>
                </c:pt>
                <c:pt idx="34">
                  <c:v>19.7728</c:v>
                </c:pt>
                <c:pt idx="35">
                  <c:v>19.7728</c:v>
                </c:pt>
                <c:pt idx="36">
                  <c:v>19.885590000000001</c:v>
                </c:pt>
                <c:pt idx="37">
                  <c:v>19.998380000000001</c:v>
                </c:pt>
                <c:pt idx="38">
                  <c:v>19.998380000000001</c:v>
                </c:pt>
                <c:pt idx="39">
                  <c:v>19.998380000000001</c:v>
                </c:pt>
                <c:pt idx="40">
                  <c:v>20.223960000000002</c:v>
                </c:pt>
                <c:pt idx="41">
                  <c:v>20.223960000000002</c:v>
                </c:pt>
                <c:pt idx="42">
                  <c:v>20.223960000000002</c:v>
                </c:pt>
                <c:pt idx="43">
                  <c:v>20.223960000000002</c:v>
                </c:pt>
                <c:pt idx="44">
                  <c:v>20.223960000000002</c:v>
                </c:pt>
                <c:pt idx="45">
                  <c:v>20.336749999999999</c:v>
                </c:pt>
                <c:pt idx="46">
                  <c:v>20.336749999999999</c:v>
                </c:pt>
                <c:pt idx="47">
                  <c:v>20.336749999999999</c:v>
                </c:pt>
                <c:pt idx="48">
                  <c:v>20.449539999999999</c:v>
                </c:pt>
                <c:pt idx="49">
                  <c:v>20.562329999999999</c:v>
                </c:pt>
                <c:pt idx="50">
                  <c:v>20.67512</c:v>
                </c:pt>
                <c:pt idx="51">
                  <c:v>20.67512</c:v>
                </c:pt>
                <c:pt idx="52">
                  <c:v>20.67512</c:v>
                </c:pt>
                <c:pt idx="53">
                  <c:v>20.900700000000001</c:v>
                </c:pt>
                <c:pt idx="54">
                  <c:v>21.013490000000001</c:v>
                </c:pt>
                <c:pt idx="55">
                  <c:v>21.239070000000002</c:v>
                </c:pt>
                <c:pt idx="56">
                  <c:v>21.239070000000002</c:v>
                </c:pt>
                <c:pt idx="57">
                  <c:v>21.351859999999999</c:v>
                </c:pt>
                <c:pt idx="58">
                  <c:v>21.351859999999999</c:v>
                </c:pt>
                <c:pt idx="59">
                  <c:v>21.464649999999999</c:v>
                </c:pt>
                <c:pt idx="60">
                  <c:v>21.464649999999999</c:v>
                </c:pt>
                <c:pt idx="61">
                  <c:v>21.464649999999999</c:v>
                </c:pt>
                <c:pt idx="62">
                  <c:v>21.69023</c:v>
                </c:pt>
                <c:pt idx="63">
                  <c:v>22.141390000000001</c:v>
                </c:pt>
                <c:pt idx="64">
                  <c:v>22.254180000000002</c:v>
                </c:pt>
                <c:pt idx="65">
                  <c:v>22.254180000000002</c:v>
                </c:pt>
                <c:pt idx="66">
                  <c:v>22.366969999999998</c:v>
                </c:pt>
                <c:pt idx="67">
                  <c:v>22.479759999999999</c:v>
                </c:pt>
                <c:pt idx="68">
                  <c:v>22.479759999999999</c:v>
                </c:pt>
                <c:pt idx="69">
                  <c:v>22.592549999999999</c:v>
                </c:pt>
                <c:pt idx="70">
                  <c:v>22.592549999999999</c:v>
                </c:pt>
                <c:pt idx="71">
                  <c:v>22.592549999999999</c:v>
                </c:pt>
                <c:pt idx="72">
                  <c:v>22.592549999999999</c:v>
                </c:pt>
                <c:pt idx="73">
                  <c:v>22.81813</c:v>
                </c:pt>
                <c:pt idx="74">
                  <c:v>22.81813</c:v>
                </c:pt>
                <c:pt idx="75">
                  <c:v>22.81813</c:v>
                </c:pt>
                <c:pt idx="76">
                  <c:v>23.043710000000001</c:v>
                </c:pt>
                <c:pt idx="77">
                  <c:v>23.156500000000001</c:v>
                </c:pt>
                <c:pt idx="78">
                  <c:v>23.269290000000002</c:v>
                </c:pt>
                <c:pt idx="79">
                  <c:v>23.382079999999998</c:v>
                </c:pt>
                <c:pt idx="80">
                  <c:v>23.382079999999998</c:v>
                </c:pt>
                <c:pt idx="81">
                  <c:v>23.382079999999998</c:v>
                </c:pt>
                <c:pt idx="82">
                  <c:v>23.382079999999998</c:v>
                </c:pt>
                <c:pt idx="83">
                  <c:v>23.494869999999999</c:v>
                </c:pt>
                <c:pt idx="84">
                  <c:v>23.607659999999999</c:v>
                </c:pt>
                <c:pt idx="85">
                  <c:v>23.607659999999999</c:v>
                </c:pt>
                <c:pt idx="86">
                  <c:v>23.607659999999999</c:v>
                </c:pt>
                <c:pt idx="87">
                  <c:v>23.72045</c:v>
                </c:pt>
                <c:pt idx="88">
                  <c:v>23.72045</c:v>
                </c:pt>
                <c:pt idx="89">
                  <c:v>23.72045</c:v>
                </c:pt>
                <c:pt idx="90">
                  <c:v>23.72045</c:v>
                </c:pt>
                <c:pt idx="91">
                  <c:v>23.83324</c:v>
                </c:pt>
                <c:pt idx="92">
                  <c:v>23.83324</c:v>
                </c:pt>
                <c:pt idx="93">
                  <c:v>23.83324</c:v>
                </c:pt>
                <c:pt idx="94">
                  <c:v>23.94603</c:v>
                </c:pt>
                <c:pt idx="95">
                  <c:v>24.171610000000001</c:v>
                </c:pt>
                <c:pt idx="96">
                  <c:v>24.284400000000002</c:v>
                </c:pt>
                <c:pt idx="97">
                  <c:v>24.284400000000002</c:v>
                </c:pt>
                <c:pt idx="98">
                  <c:v>24.284400000000002</c:v>
                </c:pt>
                <c:pt idx="99">
                  <c:v>24.284400000000002</c:v>
                </c:pt>
                <c:pt idx="100">
                  <c:v>24.284400000000002</c:v>
                </c:pt>
                <c:pt idx="101">
                  <c:v>24.284400000000002</c:v>
                </c:pt>
                <c:pt idx="102">
                  <c:v>24.284400000000002</c:v>
                </c:pt>
                <c:pt idx="103">
                  <c:v>24.622769999999999</c:v>
                </c:pt>
                <c:pt idx="104">
                  <c:v>24.84835</c:v>
                </c:pt>
                <c:pt idx="105">
                  <c:v>24.84835</c:v>
                </c:pt>
                <c:pt idx="106">
                  <c:v>24.84835</c:v>
                </c:pt>
                <c:pt idx="107">
                  <c:v>24.84835</c:v>
                </c:pt>
                <c:pt idx="108">
                  <c:v>24.84835</c:v>
                </c:pt>
                <c:pt idx="109">
                  <c:v>24.96114</c:v>
                </c:pt>
                <c:pt idx="110">
                  <c:v>25.186720000000001</c:v>
                </c:pt>
                <c:pt idx="111">
                  <c:v>25.412299999999998</c:v>
                </c:pt>
                <c:pt idx="112">
                  <c:v>25.412299999999998</c:v>
                </c:pt>
                <c:pt idx="113">
                  <c:v>25.412299999999998</c:v>
                </c:pt>
                <c:pt idx="114">
                  <c:v>25.412299999999998</c:v>
                </c:pt>
                <c:pt idx="115">
                  <c:v>25.412299999999998</c:v>
                </c:pt>
                <c:pt idx="116">
                  <c:v>25.412299999999998</c:v>
                </c:pt>
                <c:pt idx="117">
                  <c:v>25.412299999999998</c:v>
                </c:pt>
                <c:pt idx="118">
                  <c:v>25.637879999999999</c:v>
                </c:pt>
                <c:pt idx="119">
                  <c:v>25.75067</c:v>
                </c:pt>
                <c:pt idx="120">
                  <c:v>25.75067</c:v>
                </c:pt>
                <c:pt idx="121">
                  <c:v>25.86346</c:v>
                </c:pt>
                <c:pt idx="122">
                  <c:v>25.97625</c:v>
                </c:pt>
                <c:pt idx="123">
                  <c:v>25.97625</c:v>
                </c:pt>
                <c:pt idx="124">
                  <c:v>25.97625</c:v>
                </c:pt>
                <c:pt idx="125">
                  <c:v>26.089040000000001</c:v>
                </c:pt>
                <c:pt idx="126">
                  <c:v>26.089040000000001</c:v>
                </c:pt>
                <c:pt idx="127">
                  <c:v>26.089040000000001</c:v>
                </c:pt>
                <c:pt idx="128">
                  <c:v>26.427409999999998</c:v>
                </c:pt>
                <c:pt idx="129">
                  <c:v>26.540199999999999</c:v>
                </c:pt>
                <c:pt idx="130">
                  <c:v>26.540199999999999</c:v>
                </c:pt>
                <c:pt idx="131">
                  <c:v>26.540199999999999</c:v>
                </c:pt>
                <c:pt idx="132">
                  <c:v>26.540199999999999</c:v>
                </c:pt>
                <c:pt idx="133">
                  <c:v>26.652989999999999</c:v>
                </c:pt>
                <c:pt idx="134">
                  <c:v>26.765779999999999</c:v>
                </c:pt>
                <c:pt idx="135">
                  <c:v>26.765779999999999</c:v>
                </c:pt>
                <c:pt idx="136">
                  <c:v>26.99136</c:v>
                </c:pt>
                <c:pt idx="137">
                  <c:v>27.216940000000001</c:v>
                </c:pt>
                <c:pt idx="138">
                  <c:v>27.442519999999998</c:v>
                </c:pt>
                <c:pt idx="139">
                  <c:v>27.668099999999999</c:v>
                </c:pt>
                <c:pt idx="140">
                  <c:v>27.668099999999999</c:v>
                </c:pt>
                <c:pt idx="141">
                  <c:v>27.668099999999999</c:v>
                </c:pt>
                <c:pt idx="142">
                  <c:v>27.668099999999999</c:v>
                </c:pt>
                <c:pt idx="143">
                  <c:v>27.668099999999999</c:v>
                </c:pt>
                <c:pt idx="144">
                  <c:v>27.89368</c:v>
                </c:pt>
                <c:pt idx="145">
                  <c:v>27.89368</c:v>
                </c:pt>
                <c:pt idx="146">
                  <c:v>27.89368</c:v>
                </c:pt>
                <c:pt idx="147">
                  <c:v>27.89368</c:v>
                </c:pt>
                <c:pt idx="148">
                  <c:v>28.232050000000001</c:v>
                </c:pt>
                <c:pt idx="149">
                  <c:v>28.232050000000001</c:v>
                </c:pt>
                <c:pt idx="150">
                  <c:v>28.457630000000002</c:v>
                </c:pt>
                <c:pt idx="151">
                  <c:v>28.570419999999999</c:v>
                </c:pt>
                <c:pt idx="152">
                  <c:v>28.795999999999999</c:v>
                </c:pt>
                <c:pt idx="153">
                  <c:v>28.795999999999999</c:v>
                </c:pt>
                <c:pt idx="154">
                  <c:v>28.795999999999999</c:v>
                </c:pt>
                <c:pt idx="155">
                  <c:v>28.795999999999999</c:v>
                </c:pt>
                <c:pt idx="156">
                  <c:v>28.795999999999999</c:v>
                </c:pt>
                <c:pt idx="157">
                  <c:v>28.795999999999999</c:v>
                </c:pt>
                <c:pt idx="158">
                  <c:v>28.795999999999999</c:v>
                </c:pt>
                <c:pt idx="159">
                  <c:v>28.795999999999999</c:v>
                </c:pt>
                <c:pt idx="160">
                  <c:v>28.795999999999999</c:v>
                </c:pt>
                <c:pt idx="161">
                  <c:v>28.795999999999999</c:v>
                </c:pt>
                <c:pt idx="162">
                  <c:v>28.795999999999999</c:v>
                </c:pt>
                <c:pt idx="163">
                  <c:v>28.795999999999999</c:v>
                </c:pt>
                <c:pt idx="164">
                  <c:v>28.795999999999999</c:v>
                </c:pt>
                <c:pt idx="165">
                  <c:v>28.795999999999999</c:v>
                </c:pt>
                <c:pt idx="166">
                  <c:v>28.795999999999999</c:v>
                </c:pt>
                <c:pt idx="167">
                  <c:v>28.795999999999999</c:v>
                </c:pt>
                <c:pt idx="168">
                  <c:v>28.795999999999999</c:v>
                </c:pt>
                <c:pt idx="169">
                  <c:v>28.795999999999999</c:v>
                </c:pt>
                <c:pt idx="170">
                  <c:v>28.795999999999999</c:v>
                </c:pt>
                <c:pt idx="171">
                  <c:v>28.795999999999999</c:v>
                </c:pt>
                <c:pt idx="172">
                  <c:v>28.90879</c:v>
                </c:pt>
                <c:pt idx="173">
                  <c:v>28.90879</c:v>
                </c:pt>
                <c:pt idx="174">
                  <c:v>29.02158</c:v>
                </c:pt>
                <c:pt idx="175">
                  <c:v>29.02158</c:v>
                </c:pt>
                <c:pt idx="176">
                  <c:v>29.134370000000001</c:v>
                </c:pt>
                <c:pt idx="177">
                  <c:v>29.134370000000001</c:v>
                </c:pt>
                <c:pt idx="178">
                  <c:v>29.134370000000001</c:v>
                </c:pt>
                <c:pt idx="179">
                  <c:v>29.247160000000001</c:v>
                </c:pt>
                <c:pt idx="180">
                  <c:v>29.247160000000001</c:v>
                </c:pt>
                <c:pt idx="181">
                  <c:v>29.247160000000001</c:v>
                </c:pt>
                <c:pt idx="182">
                  <c:v>29.359950000000001</c:v>
                </c:pt>
                <c:pt idx="183">
                  <c:v>29.811109999999999</c:v>
                </c:pt>
                <c:pt idx="184">
                  <c:v>29.9239</c:v>
                </c:pt>
                <c:pt idx="185">
                  <c:v>29.9239</c:v>
                </c:pt>
                <c:pt idx="186">
                  <c:v>29.9239</c:v>
                </c:pt>
                <c:pt idx="187">
                  <c:v>29.9239</c:v>
                </c:pt>
                <c:pt idx="188">
                  <c:v>29.9239</c:v>
                </c:pt>
                <c:pt idx="189">
                  <c:v>29.9239</c:v>
                </c:pt>
                <c:pt idx="190">
                  <c:v>29.9239</c:v>
                </c:pt>
                <c:pt idx="191">
                  <c:v>29.9239</c:v>
                </c:pt>
                <c:pt idx="192">
                  <c:v>29.9239</c:v>
                </c:pt>
                <c:pt idx="193">
                  <c:v>29.9239</c:v>
                </c:pt>
                <c:pt idx="194">
                  <c:v>29.9239</c:v>
                </c:pt>
                <c:pt idx="195">
                  <c:v>29.9239</c:v>
                </c:pt>
                <c:pt idx="196">
                  <c:v>29.9239</c:v>
                </c:pt>
                <c:pt idx="197">
                  <c:v>29.9239</c:v>
                </c:pt>
                <c:pt idx="198">
                  <c:v>29.9239</c:v>
                </c:pt>
                <c:pt idx="199">
                  <c:v>29.9239</c:v>
                </c:pt>
                <c:pt idx="200">
                  <c:v>29.9239</c:v>
                </c:pt>
                <c:pt idx="201">
                  <c:v>29.9239</c:v>
                </c:pt>
                <c:pt idx="202">
                  <c:v>29.9239</c:v>
                </c:pt>
                <c:pt idx="203">
                  <c:v>29.9239</c:v>
                </c:pt>
                <c:pt idx="204">
                  <c:v>29.9239</c:v>
                </c:pt>
                <c:pt idx="205">
                  <c:v>30.03669</c:v>
                </c:pt>
                <c:pt idx="206">
                  <c:v>30.149480000000001</c:v>
                </c:pt>
                <c:pt idx="207">
                  <c:v>30.262270000000001</c:v>
                </c:pt>
                <c:pt idx="208">
                  <c:v>30.375060000000001</c:v>
                </c:pt>
                <c:pt idx="209">
                  <c:v>30.487850000000002</c:v>
                </c:pt>
                <c:pt idx="210">
                  <c:v>30.600639999999999</c:v>
                </c:pt>
                <c:pt idx="211">
                  <c:v>30.713429999999999</c:v>
                </c:pt>
                <c:pt idx="212">
                  <c:v>30.713429999999999</c:v>
                </c:pt>
                <c:pt idx="213">
                  <c:v>30.826219999999999</c:v>
                </c:pt>
                <c:pt idx="214">
                  <c:v>30.826219999999999</c:v>
                </c:pt>
                <c:pt idx="215">
                  <c:v>30.93901</c:v>
                </c:pt>
                <c:pt idx="216">
                  <c:v>31.0518</c:v>
                </c:pt>
                <c:pt idx="217">
                  <c:v>31.0518</c:v>
                </c:pt>
                <c:pt idx="218">
                  <c:v>31.0518</c:v>
                </c:pt>
                <c:pt idx="219">
                  <c:v>31.0518</c:v>
                </c:pt>
                <c:pt idx="220">
                  <c:v>31.0518</c:v>
                </c:pt>
                <c:pt idx="221">
                  <c:v>31.0518</c:v>
                </c:pt>
                <c:pt idx="222">
                  <c:v>31.0518</c:v>
                </c:pt>
                <c:pt idx="223">
                  <c:v>31.0518</c:v>
                </c:pt>
                <c:pt idx="224">
                  <c:v>31.0518</c:v>
                </c:pt>
                <c:pt idx="225">
                  <c:v>31.0518</c:v>
                </c:pt>
                <c:pt idx="226">
                  <c:v>31.0518</c:v>
                </c:pt>
                <c:pt idx="227">
                  <c:v>31.0518</c:v>
                </c:pt>
                <c:pt idx="228">
                  <c:v>31.0518</c:v>
                </c:pt>
                <c:pt idx="229">
                  <c:v>31.0518</c:v>
                </c:pt>
                <c:pt idx="230">
                  <c:v>31.0518</c:v>
                </c:pt>
                <c:pt idx="231">
                  <c:v>31.0518</c:v>
                </c:pt>
                <c:pt idx="232">
                  <c:v>31.0518</c:v>
                </c:pt>
                <c:pt idx="233">
                  <c:v>31.0518</c:v>
                </c:pt>
                <c:pt idx="234">
                  <c:v>31.16459</c:v>
                </c:pt>
                <c:pt idx="235">
                  <c:v>31.390170000000001</c:v>
                </c:pt>
                <c:pt idx="236">
                  <c:v>31.502960000000002</c:v>
                </c:pt>
                <c:pt idx="237">
                  <c:v>31.615749999999998</c:v>
                </c:pt>
                <c:pt idx="238">
                  <c:v>31.728539999999999</c:v>
                </c:pt>
                <c:pt idx="239">
                  <c:v>31.728539999999999</c:v>
                </c:pt>
                <c:pt idx="240">
                  <c:v>31.841329999999999</c:v>
                </c:pt>
                <c:pt idx="241">
                  <c:v>31.841329999999999</c:v>
                </c:pt>
                <c:pt idx="242">
                  <c:v>31.841329999999999</c:v>
                </c:pt>
                <c:pt idx="243">
                  <c:v>31.841329999999999</c:v>
                </c:pt>
                <c:pt idx="244">
                  <c:v>31.95412</c:v>
                </c:pt>
                <c:pt idx="245">
                  <c:v>31.95412</c:v>
                </c:pt>
                <c:pt idx="246">
                  <c:v>32.06691</c:v>
                </c:pt>
                <c:pt idx="247">
                  <c:v>32.06691</c:v>
                </c:pt>
                <c:pt idx="248">
                  <c:v>32.179699999999997</c:v>
                </c:pt>
                <c:pt idx="249">
                  <c:v>32.179699999999997</c:v>
                </c:pt>
                <c:pt idx="250">
                  <c:v>32.179699999999997</c:v>
                </c:pt>
                <c:pt idx="251">
                  <c:v>32.179699999999997</c:v>
                </c:pt>
                <c:pt idx="252">
                  <c:v>32.179699999999997</c:v>
                </c:pt>
                <c:pt idx="253">
                  <c:v>32.179699999999997</c:v>
                </c:pt>
                <c:pt idx="254">
                  <c:v>32.179699999999997</c:v>
                </c:pt>
                <c:pt idx="255">
                  <c:v>32.179699999999997</c:v>
                </c:pt>
                <c:pt idx="256">
                  <c:v>32.179699999999997</c:v>
                </c:pt>
                <c:pt idx="257">
                  <c:v>32.179699999999997</c:v>
                </c:pt>
                <c:pt idx="258">
                  <c:v>32.179699999999997</c:v>
                </c:pt>
                <c:pt idx="259">
                  <c:v>32.179699999999997</c:v>
                </c:pt>
                <c:pt idx="260">
                  <c:v>32.179699999999997</c:v>
                </c:pt>
                <c:pt idx="261">
                  <c:v>32.179699999999997</c:v>
                </c:pt>
                <c:pt idx="262">
                  <c:v>32.179699999999997</c:v>
                </c:pt>
                <c:pt idx="263">
                  <c:v>32.179699999999997</c:v>
                </c:pt>
                <c:pt idx="264">
                  <c:v>32.179699999999997</c:v>
                </c:pt>
                <c:pt idx="265">
                  <c:v>32.179699999999997</c:v>
                </c:pt>
                <c:pt idx="266">
                  <c:v>32.179699999999997</c:v>
                </c:pt>
                <c:pt idx="267">
                  <c:v>32.179699999999997</c:v>
                </c:pt>
                <c:pt idx="268">
                  <c:v>32.179699999999997</c:v>
                </c:pt>
                <c:pt idx="269">
                  <c:v>32.292490000000001</c:v>
                </c:pt>
                <c:pt idx="270">
                  <c:v>32.405279999999998</c:v>
                </c:pt>
                <c:pt idx="271">
                  <c:v>32.518070000000002</c:v>
                </c:pt>
                <c:pt idx="272">
                  <c:v>32.518070000000002</c:v>
                </c:pt>
                <c:pt idx="273">
                  <c:v>32.630859999999998</c:v>
                </c:pt>
                <c:pt idx="274">
                  <c:v>32.630859999999998</c:v>
                </c:pt>
                <c:pt idx="275">
                  <c:v>32.630859999999998</c:v>
                </c:pt>
                <c:pt idx="276">
                  <c:v>32.856439999999999</c:v>
                </c:pt>
                <c:pt idx="277">
                  <c:v>32.969230000000003</c:v>
                </c:pt>
                <c:pt idx="278">
                  <c:v>32.969230000000003</c:v>
                </c:pt>
                <c:pt idx="279">
                  <c:v>32.969230000000003</c:v>
                </c:pt>
                <c:pt idx="280">
                  <c:v>32.969230000000003</c:v>
                </c:pt>
                <c:pt idx="281">
                  <c:v>33.08202</c:v>
                </c:pt>
                <c:pt idx="282">
                  <c:v>33.08202</c:v>
                </c:pt>
                <c:pt idx="283">
                  <c:v>33.307600000000001</c:v>
                </c:pt>
                <c:pt idx="284">
                  <c:v>33.307600000000001</c:v>
                </c:pt>
                <c:pt idx="285">
                  <c:v>33.307600000000001</c:v>
                </c:pt>
                <c:pt idx="286">
                  <c:v>33.307600000000001</c:v>
                </c:pt>
                <c:pt idx="287">
                  <c:v>33.307600000000001</c:v>
                </c:pt>
                <c:pt idx="288">
                  <c:v>33.307600000000001</c:v>
                </c:pt>
                <c:pt idx="289">
                  <c:v>33.307600000000001</c:v>
                </c:pt>
                <c:pt idx="290">
                  <c:v>33.307600000000001</c:v>
                </c:pt>
                <c:pt idx="291">
                  <c:v>33.307600000000001</c:v>
                </c:pt>
                <c:pt idx="292">
                  <c:v>33.307600000000001</c:v>
                </c:pt>
                <c:pt idx="293">
                  <c:v>33.307600000000001</c:v>
                </c:pt>
                <c:pt idx="294">
                  <c:v>33.307600000000001</c:v>
                </c:pt>
                <c:pt idx="295">
                  <c:v>33.307600000000001</c:v>
                </c:pt>
                <c:pt idx="296">
                  <c:v>33.307600000000001</c:v>
                </c:pt>
                <c:pt idx="297">
                  <c:v>33.307600000000001</c:v>
                </c:pt>
                <c:pt idx="298">
                  <c:v>33.307600000000001</c:v>
                </c:pt>
                <c:pt idx="299">
                  <c:v>33.307600000000001</c:v>
                </c:pt>
                <c:pt idx="300">
                  <c:v>33.307600000000001</c:v>
                </c:pt>
                <c:pt idx="301">
                  <c:v>33.307600000000001</c:v>
                </c:pt>
                <c:pt idx="302">
                  <c:v>33.307600000000001</c:v>
                </c:pt>
                <c:pt idx="303">
                  <c:v>33.307600000000001</c:v>
                </c:pt>
                <c:pt idx="304">
                  <c:v>33.307600000000001</c:v>
                </c:pt>
                <c:pt idx="305">
                  <c:v>33.307600000000001</c:v>
                </c:pt>
                <c:pt idx="306">
                  <c:v>33.307600000000001</c:v>
                </c:pt>
                <c:pt idx="307">
                  <c:v>33.420389999999998</c:v>
                </c:pt>
                <c:pt idx="308">
                  <c:v>33.533180000000002</c:v>
                </c:pt>
                <c:pt idx="309">
                  <c:v>33.533180000000002</c:v>
                </c:pt>
                <c:pt idx="310">
                  <c:v>33.645969999999998</c:v>
                </c:pt>
                <c:pt idx="311">
                  <c:v>33.758760000000002</c:v>
                </c:pt>
                <c:pt idx="312">
                  <c:v>33.871549999999999</c:v>
                </c:pt>
                <c:pt idx="313">
                  <c:v>33.871549999999999</c:v>
                </c:pt>
                <c:pt idx="314">
                  <c:v>34.209919999999997</c:v>
                </c:pt>
                <c:pt idx="315">
                  <c:v>34.209919999999997</c:v>
                </c:pt>
                <c:pt idx="316">
                  <c:v>34.209919999999997</c:v>
                </c:pt>
                <c:pt idx="317">
                  <c:v>34.435499999999998</c:v>
                </c:pt>
                <c:pt idx="318">
                  <c:v>34.435499999999998</c:v>
                </c:pt>
                <c:pt idx="319">
                  <c:v>34.435499999999998</c:v>
                </c:pt>
                <c:pt idx="320">
                  <c:v>34.435499999999998</c:v>
                </c:pt>
                <c:pt idx="321">
                  <c:v>34.435499999999998</c:v>
                </c:pt>
                <c:pt idx="322">
                  <c:v>34.435499999999998</c:v>
                </c:pt>
                <c:pt idx="323">
                  <c:v>34.435499999999998</c:v>
                </c:pt>
                <c:pt idx="324">
                  <c:v>34.435499999999998</c:v>
                </c:pt>
                <c:pt idx="325">
                  <c:v>34.435499999999998</c:v>
                </c:pt>
                <c:pt idx="326">
                  <c:v>34.435499999999998</c:v>
                </c:pt>
                <c:pt idx="327">
                  <c:v>34.435499999999998</c:v>
                </c:pt>
                <c:pt idx="328">
                  <c:v>34.435499999999998</c:v>
                </c:pt>
                <c:pt idx="329">
                  <c:v>34.435499999999998</c:v>
                </c:pt>
                <c:pt idx="330">
                  <c:v>34.435499999999998</c:v>
                </c:pt>
                <c:pt idx="331">
                  <c:v>34.435499999999998</c:v>
                </c:pt>
                <c:pt idx="332">
                  <c:v>34.435499999999998</c:v>
                </c:pt>
                <c:pt idx="333">
                  <c:v>34.435499999999998</c:v>
                </c:pt>
                <c:pt idx="334">
                  <c:v>34.435499999999998</c:v>
                </c:pt>
                <c:pt idx="335">
                  <c:v>34.435499999999998</c:v>
                </c:pt>
                <c:pt idx="336">
                  <c:v>34.435499999999998</c:v>
                </c:pt>
                <c:pt idx="337">
                  <c:v>34.435499999999998</c:v>
                </c:pt>
                <c:pt idx="338">
                  <c:v>34.435499999999998</c:v>
                </c:pt>
                <c:pt idx="339">
                  <c:v>34.435499999999998</c:v>
                </c:pt>
                <c:pt idx="340">
                  <c:v>34.435499999999998</c:v>
                </c:pt>
                <c:pt idx="341">
                  <c:v>34.435499999999998</c:v>
                </c:pt>
                <c:pt idx="342">
                  <c:v>34.435499999999998</c:v>
                </c:pt>
                <c:pt idx="343">
                  <c:v>34.435499999999998</c:v>
                </c:pt>
                <c:pt idx="344">
                  <c:v>34.435499999999998</c:v>
                </c:pt>
                <c:pt idx="345">
                  <c:v>34.435499999999998</c:v>
                </c:pt>
                <c:pt idx="346">
                  <c:v>34.435499999999998</c:v>
                </c:pt>
                <c:pt idx="347">
                  <c:v>34.435499999999998</c:v>
                </c:pt>
                <c:pt idx="348">
                  <c:v>34.773870000000002</c:v>
                </c:pt>
                <c:pt idx="349">
                  <c:v>34.773870000000002</c:v>
                </c:pt>
                <c:pt idx="350">
                  <c:v>34.773870000000002</c:v>
                </c:pt>
                <c:pt idx="351">
                  <c:v>34.886659999999999</c:v>
                </c:pt>
                <c:pt idx="352">
                  <c:v>34.999450000000003</c:v>
                </c:pt>
                <c:pt idx="353">
                  <c:v>35.11224</c:v>
                </c:pt>
                <c:pt idx="354">
                  <c:v>35.225029999999997</c:v>
                </c:pt>
                <c:pt idx="355">
                  <c:v>35.337820000000001</c:v>
                </c:pt>
                <c:pt idx="356">
                  <c:v>35.450609999999998</c:v>
                </c:pt>
                <c:pt idx="357">
                  <c:v>35.563400000000001</c:v>
                </c:pt>
                <c:pt idx="358">
                  <c:v>35.563400000000001</c:v>
                </c:pt>
                <c:pt idx="359">
                  <c:v>35.563400000000001</c:v>
                </c:pt>
                <c:pt idx="360">
                  <c:v>35.563400000000001</c:v>
                </c:pt>
                <c:pt idx="361">
                  <c:v>35.563400000000001</c:v>
                </c:pt>
                <c:pt idx="362">
                  <c:v>35.563400000000001</c:v>
                </c:pt>
                <c:pt idx="363">
                  <c:v>35.563400000000001</c:v>
                </c:pt>
                <c:pt idx="364">
                  <c:v>35.563400000000001</c:v>
                </c:pt>
                <c:pt idx="365">
                  <c:v>35.563400000000001</c:v>
                </c:pt>
                <c:pt idx="366">
                  <c:v>35.563400000000001</c:v>
                </c:pt>
                <c:pt idx="367">
                  <c:v>35.563400000000001</c:v>
                </c:pt>
                <c:pt idx="368">
                  <c:v>35.563400000000001</c:v>
                </c:pt>
                <c:pt idx="369">
                  <c:v>35.563400000000001</c:v>
                </c:pt>
                <c:pt idx="370">
                  <c:v>35.563400000000001</c:v>
                </c:pt>
                <c:pt idx="371">
                  <c:v>35.563400000000001</c:v>
                </c:pt>
                <c:pt idx="372">
                  <c:v>35.563400000000001</c:v>
                </c:pt>
                <c:pt idx="373">
                  <c:v>35.563400000000001</c:v>
                </c:pt>
                <c:pt idx="374">
                  <c:v>35.563400000000001</c:v>
                </c:pt>
                <c:pt idx="375">
                  <c:v>35.563400000000001</c:v>
                </c:pt>
                <c:pt idx="376">
                  <c:v>35.563400000000001</c:v>
                </c:pt>
                <c:pt idx="377">
                  <c:v>35.563400000000001</c:v>
                </c:pt>
                <c:pt idx="378">
                  <c:v>35.563400000000001</c:v>
                </c:pt>
                <c:pt idx="379">
                  <c:v>35.563400000000001</c:v>
                </c:pt>
                <c:pt idx="380">
                  <c:v>35.563400000000001</c:v>
                </c:pt>
                <c:pt idx="381">
                  <c:v>35.563400000000001</c:v>
                </c:pt>
                <c:pt idx="382">
                  <c:v>35.563400000000001</c:v>
                </c:pt>
                <c:pt idx="383">
                  <c:v>35.563400000000001</c:v>
                </c:pt>
                <c:pt idx="384">
                  <c:v>35.563400000000001</c:v>
                </c:pt>
                <c:pt idx="385">
                  <c:v>35.563400000000001</c:v>
                </c:pt>
                <c:pt idx="386">
                  <c:v>35.563400000000001</c:v>
                </c:pt>
                <c:pt idx="387">
                  <c:v>35.563400000000001</c:v>
                </c:pt>
                <c:pt idx="388">
                  <c:v>35.563400000000001</c:v>
                </c:pt>
                <c:pt idx="389">
                  <c:v>35.563400000000001</c:v>
                </c:pt>
                <c:pt idx="390">
                  <c:v>35.563400000000001</c:v>
                </c:pt>
                <c:pt idx="391">
                  <c:v>35.563400000000001</c:v>
                </c:pt>
                <c:pt idx="392">
                  <c:v>35.563400000000001</c:v>
                </c:pt>
                <c:pt idx="393">
                  <c:v>35.563400000000001</c:v>
                </c:pt>
                <c:pt idx="394">
                  <c:v>35.563400000000001</c:v>
                </c:pt>
                <c:pt idx="395">
                  <c:v>35.563400000000001</c:v>
                </c:pt>
                <c:pt idx="396">
                  <c:v>35.563400000000001</c:v>
                </c:pt>
                <c:pt idx="397">
                  <c:v>35.563400000000001</c:v>
                </c:pt>
                <c:pt idx="398">
                  <c:v>35.676189999999998</c:v>
                </c:pt>
                <c:pt idx="399">
                  <c:v>35.676189999999998</c:v>
                </c:pt>
                <c:pt idx="400">
                  <c:v>35.788980000000002</c:v>
                </c:pt>
                <c:pt idx="401">
                  <c:v>35.788980000000002</c:v>
                </c:pt>
                <c:pt idx="402">
                  <c:v>35.788980000000002</c:v>
                </c:pt>
                <c:pt idx="403">
                  <c:v>35.788980000000002</c:v>
                </c:pt>
                <c:pt idx="404">
                  <c:v>35.901769999999999</c:v>
                </c:pt>
                <c:pt idx="405">
                  <c:v>36.12735</c:v>
                </c:pt>
                <c:pt idx="406">
                  <c:v>36.12735</c:v>
                </c:pt>
                <c:pt idx="407">
                  <c:v>36.352930000000001</c:v>
                </c:pt>
                <c:pt idx="408">
                  <c:v>36.465719999999997</c:v>
                </c:pt>
                <c:pt idx="409">
                  <c:v>36.691299999999998</c:v>
                </c:pt>
                <c:pt idx="410">
                  <c:v>36.691299999999998</c:v>
                </c:pt>
                <c:pt idx="411">
                  <c:v>36.691299999999998</c:v>
                </c:pt>
                <c:pt idx="412">
                  <c:v>36.691299999999998</c:v>
                </c:pt>
                <c:pt idx="413">
                  <c:v>36.691299999999998</c:v>
                </c:pt>
                <c:pt idx="414">
                  <c:v>36.691299999999998</c:v>
                </c:pt>
                <c:pt idx="415">
                  <c:v>36.691299999999998</c:v>
                </c:pt>
                <c:pt idx="416">
                  <c:v>36.691299999999998</c:v>
                </c:pt>
                <c:pt idx="417">
                  <c:v>36.691299999999998</c:v>
                </c:pt>
                <c:pt idx="418">
                  <c:v>36.691299999999998</c:v>
                </c:pt>
                <c:pt idx="419">
                  <c:v>36.691299999999998</c:v>
                </c:pt>
                <c:pt idx="420">
                  <c:v>36.691299999999998</c:v>
                </c:pt>
                <c:pt idx="421">
                  <c:v>36.691299999999998</c:v>
                </c:pt>
                <c:pt idx="422">
                  <c:v>36.691299999999998</c:v>
                </c:pt>
                <c:pt idx="423">
                  <c:v>36.691299999999998</c:v>
                </c:pt>
                <c:pt idx="424">
                  <c:v>36.691299999999998</c:v>
                </c:pt>
                <c:pt idx="425">
                  <c:v>36.691299999999998</c:v>
                </c:pt>
                <c:pt idx="426">
                  <c:v>36.691299999999998</c:v>
                </c:pt>
                <c:pt idx="427">
                  <c:v>36.691299999999998</c:v>
                </c:pt>
                <c:pt idx="428">
                  <c:v>36.691299999999998</c:v>
                </c:pt>
                <c:pt idx="429">
                  <c:v>36.691299999999998</c:v>
                </c:pt>
                <c:pt idx="430">
                  <c:v>36.691299999999998</c:v>
                </c:pt>
                <c:pt idx="431">
                  <c:v>36.691299999999998</c:v>
                </c:pt>
                <c:pt idx="432">
                  <c:v>36.691299999999998</c:v>
                </c:pt>
                <c:pt idx="433">
                  <c:v>36.691299999999998</c:v>
                </c:pt>
                <c:pt idx="434">
                  <c:v>36.691299999999998</c:v>
                </c:pt>
                <c:pt idx="435">
                  <c:v>36.691299999999998</c:v>
                </c:pt>
                <c:pt idx="436">
                  <c:v>36.691299999999998</c:v>
                </c:pt>
                <c:pt idx="437">
                  <c:v>36.691299999999998</c:v>
                </c:pt>
                <c:pt idx="438">
                  <c:v>36.804090000000002</c:v>
                </c:pt>
                <c:pt idx="439">
                  <c:v>36.916879999999999</c:v>
                </c:pt>
                <c:pt idx="440">
                  <c:v>37.255249999999997</c:v>
                </c:pt>
                <c:pt idx="441">
                  <c:v>37.255249999999997</c:v>
                </c:pt>
                <c:pt idx="442">
                  <c:v>37.255249999999997</c:v>
                </c:pt>
                <c:pt idx="443">
                  <c:v>37.480829999999997</c:v>
                </c:pt>
                <c:pt idx="444">
                  <c:v>37.593620000000001</c:v>
                </c:pt>
                <c:pt idx="445">
                  <c:v>37.593620000000001</c:v>
                </c:pt>
                <c:pt idx="446">
                  <c:v>37.819200000000002</c:v>
                </c:pt>
                <c:pt idx="447">
                  <c:v>37.819200000000002</c:v>
                </c:pt>
                <c:pt idx="448">
                  <c:v>37.819200000000002</c:v>
                </c:pt>
                <c:pt idx="449">
                  <c:v>37.819200000000002</c:v>
                </c:pt>
                <c:pt idx="450">
                  <c:v>37.819200000000002</c:v>
                </c:pt>
                <c:pt idx="451">
                  <c:v>37.819200000000002</c:v>
                </c:pt>
                <c:pt idx="452">
                  <c:v>37.819200000000002</c:v>
                </c:pt>
                <c:pt idx="453">
                  <c:v>37.819200000000002</c:v>
                </c:pt>
                <c:pt idx="454">
                  <c:v>37.819200000000002</c:v>
                </c:pt>
                <c:pt idx="455">
                  <c:v>37.819200000000002</c:v>
                </c:pt>
                <c:pt idx="456">
                  <c:v>37.819200000000002</c:v>
                </c:pt>
                <c:pt idx="457">
                  <c:v>37.819200000000002</c:v>
                </c:pt>
                <c:pt idx="458">
                  <c:v>37.819200000000002</c:v>
                </c:pt>
                <c:pt idx="459">
                  <c:v>37.819200000000002</c:v>
                </c:pt>
                <c:pt idx="460">
                  <c:v>37.819200000000002</c:v>
                </c:pt>
                <c:pt idx="461">
                  <c:v>37.819200000000002</c:v>
                </c:pt>
                <c:pt idx="462">
                  <c:v>37.819200000000002</c:v>
                </c:pt>
                <c:pt idx="463">
                  <c:v>37.819200000000002</c:v>
                </c:pt>
                <c:pt idx="464">
                  <c:v>37.819200000000002</c:v>
                </c:pt>
                <c:pt idx="465">
                  <c:v>37.819200000000002</c:v>
                </c:pt>
                <c:pt idx="466">
                  <c:v>37.819200000000002</c:v>
                </c:pt>
                <c:pt idx="467">
                  <c:v>37.819200000000002</c:v>
                </c:pt>
                <c:pt idx="468">
                  <c:v>38.270359999999997</c:v>
                </c:pt>
                <c:pt idx="469">
                  <c:v>38.383150000000001</c:v>
                </c:pt>
                <c:pt idx="470">
                  <c:v>38.383150000000001</c:v>
                </c:pt>
                <c:pt idx="471">
                  <c:v>38.383150000000001</c:v>
                </c:pt>
                <c:pt idx="472">
                  <c:v>38.495939999999997</c:v>
                </c:pt>
                <c:pt idx="473">
                  <c:v>38.495939999999997</c:v>
                </c:pt>
                <c:pt idx="474">
                  <c:v>38.721519999999998</c:v>
                </c:pt>
                <c:pt idx="475">
                  <c:v>38.947099999999999</c:v>
                </c:pt>
                <c:pt idx="476">
                  <c:v>38.947099999999999</c:v>
                </c:pt>
                <c:pt idx="477">
                  <c:v>38.947099999999999</c:v>
                </c:pt>
                <c:pt idx="478">
                  <c:v>38.947099999999999</c:v>
                </c:pt>
                <c:pt idx="479">
                  <c:v>38.947099999999999</c:v>
                </c:pt>
                <c:pt idx="480">
                  <c:v>38.947099999999999</c:v>
                </c:pt>
                <c:pt idx="481">
                  <c:v>38.947099999999999</c:v>
                </c:pt>
                <c:pt idx="482">
                  <c:v>38.947099999999999</c:v>
                </c:pt>
                <c:pt idx="483">
                  <c:v>38.947099999999999</c:v>
                </c:pt>
                <c:pt idx="484">
                  <c:v>38.947099999999999</c:v>
                </c:pt>
                <c:pt idx="485">
                  <c:v>38.947099999999999</c:v>
                </c:pt>
                <c:pt idx="486">
                  <c:v>38.947099999999999</c:v>
                </c:pt>
                <c:pt idx="487">
                  <c:v>38.947099999999999</c:v>
                </c:pt>
                <c:pt idx="488">
                  <c:v>38.947099999999999</c:v>
                </c:pt>
                <c:pt idx="489">
                  <c:v>38.947099999999999</c:v>
                </c:pt>
                <c:pt idx="490">
                  <c:v>38.947099999999999</c:v>
                </c:pt>
                <c:pt idx="491">
                  <c:v>38.947099999999999</c:v>
                </c:pt>
                <c:pt idx="492">
                  <c:v>38.947099999999999</c:v>
                </c:pt>
                <c:pt idx="493">
                  <c:v>39.285469999999997</c:v>
                </c:pt>
                <c:pt idx="494">
                  <c:v>39.511049999999997</c:v>
                </c:pt>
                <c:pt idx="495">
                  <c:v>39.736629999999998</c:v>
                </c:pt>
                <c:pt idx="496">
                  <c:v>40.075000000000003</c:v>
                </c:pt>
                <c:pt idx="497">
                  <c:v>40.075000000000003</c:v>
                </c:pt>
                <c:pt idx="498">
                  <c:v>40.075000000000003</c:v>
                </c:pt>
                <c:pt idx="499">
                  <c:v>40.075000000000003</c:v>
                </c:pt>
                <c:pt idx="500">
                  <c:v>40.075000000000003</c:v>
                </c:pt>
                <c:pt idx="501">
                  <c:v>40.075000000000003</c:v>
                </c:pt>
                <c:pt idx="502">
                  <c:v>40.075000000000003</c:v>
                </c:pt>
                <c:pt idx="503">
                  <c:v>40.075000000000003</c:v>
                </c:pt>
                <c:pt idx="504">
                  <c:v>40.075000000000003</c:v>
                </c:pt>
                <c:pt idx="505">
                  <c:v>40.075000000000003</c:v>
                </c:pt>
                <c:pt idx="506">
                  <c:v>40.075000000000003</c:v>
                </c:pt>
                <c:pt idx="507">
                  <c:v>40.075000000000003</c:v>
                </c:pt>
                <c:pt idx="508">
                  <c:v>40.075000000000003</c:v>
                </c:pt>
                <c:pt idx="509">
                  <c:v>40.075000000000003</c:v>
                </c:pt>
                <c:pt idx="510">
                  <c:v>40.075000000000003</c:v>
                </c:pt>
                <c:pt idx="511">
                  <c:v>40.075000000000003</c:v>
                </c:pt>
                <c:pt idx="512">
                  <c:v>40.075000000000003</c:v>
                </c:pt>
                <c:pt idx="513">
                  <c:v>40.075000000000003</c:v>
                </c:pt>
                <c:pt idx="514">
                  <c:v>40.075000000000003</c:v>
                </c:pt>
                <c:pt idx="515">
                  <c:v>40.075000000000003</c:v>
                </c:pt>
                <c:pt idx="516">
                  <c:v>40.075000000000003</c:v>
                </c:pt>
                <c:pt idx="517">
                  <c:v>40.075000000000003</c:v>
                </c:pt>
                <c:pt idx="518">
                  <c:v>40.075000000000003</c:v>
                </c:pt>
                <c:pt idx="519">
                  <c:v>40.18779</c:v>
                </c:pt>
                <c:pt idx="520">
                  <c:v>40.300579999999997</c:v>
                </c:pt>
                <c:pt idx="521">
                  <c:v>40.638950000000001</c:v>
                </c:pt>
                <c:pt idx="522">
                  <c:v>40.638950000000001</c:v>
                </c:pt>
                <c:pt idx="523">
                  <c:v>40.751739999999998</c:v>
                </c:pt>
                <c:pt idx="524">
                  <c:v>40.864530000000002</c:v>
                </c:pt>
                <c:pt idx="525">
                  <c:v>41.2029</c:v>
                </c:pt>
                <c:pt idx="526">
                  <c:v>41.2029</c:v>
                </c:pt>
                <c:pt idx="527">
                  <c:v>41.2029</c:v>
                </c:pt>
                <c:pt idx="528">
                  <c:v>41.2029</c:v>
                </c:pt>
                <c:pt idx="529">
                  <c:v>41.2029</c:v>
                </c:pt>
                <c:pt idx="530">
                  <c:v>41.2029</c:v>
                </c:pt>
                <c:pt idx="531">
                  <c:v>41.2029</c:v>
                </c:pt>
                <c:pt idx="532">
                  <c:v>41.2029</c:v>
                </c:pt>
                <c:pt idx="533">
                  <c:v>41.2029</c:v>
                </c:pt>
                <c:pt idx="534">
                  <c:v>41.2029</c:v>
                </c:pt>
                <c:pt idx="535">
                  <c:v>41.2029</c:v>
                </c:pt>
                <c:pt idx="536">
                  <c:v>41.2029</c:v>
                </c:pt>
                <c:pt idx="537">
                  <c:v>41.2029</c:v>
                </c:pt>
                <c:pt idx="538">
                  <c:v>41.2029</c:v>
                </c:pt>
                <c:pt idx="539">
                  <c:v>41.2029</c:v>
                </c:pt>
                <c:pt idx="540">
                  <c:v>41.2029</c:v>
                </c:pt>
                <c:pt idx="541">
                  <c:v>41.2029</c:v>
                </c:pt>
                <c:pt idx="542">
                  <c:v>41.2029</c:v>
                </c:pt>
                <c:pt idx="543">
                  <c:v>41.2029</c:v>
                </c:pt>
                <c:pt idx="544">
                  <c:v>41.2029</c:v>
                </c:pt>
                <c:pt idx="545">
                  <c:v>41.2029</c:v>
                </c:pt>
                <c:pt idx="546">
                  <c:v>41.2029</c:v>
                </c:pt>
                <c:pt idx="547">
                  <c:v>41.2029</c:v>
                </c:pt>
                <c:pt idx="548">
                  <c:v>41.2029</c:v>
                </c:pt>
                <c:pt idx="549">
                  <c:v>41.2029</c:v>
                </c:pt>
                <c:pt idx="550">
                  <c:v>41.315689999999996</c:v>
                </c:pt>
                <c:pt idx="551">
                  <c:v>41.42848</c:v>
                </c:pt>
                <c:pt idx="552">
                  <c:v>41.42848</c:v>
                </c:pt>
                <c:pt idx="553">
                  <c:v>41.42848</c:v>
                </c:pt>
                <c:pt idx="554">
                  <c:v>41.766849999999998</c:v>
                </c:pt>
                <c:pt idx="555">
                  <c:v>41.766849999999998</c:v>
                </c:pt>
                <c:pt idx="556">
                  <c:v>42.21801</c:v>
                </c:pt>
                <c:pt idx="557">
                  <c:v>42.330800000000004</c:v>
                </c:pt>
                <c:pt idx="558">
                  <c:v>42.330800000000004</c:v>
                </c:pt>
                <c:pt idx="559">
                  <c:v>42.330800000000004</c:v>
                </c:pt>
                <c:pt idx="560">
                  <c:v>42.330800000000004</c:v>
                </c:pt>
                <c:pt idx="561">
                  <c:v>42.330800000000004</c:v>
                </c:pt>
                <c:pt idx="562">
                  <c:v>42.330800000000004</c:v>
                </c:pt>
                <c:pt idx="563">
                  <c:v>42.330800000000004</c:v>
                </c:pt>
                <c:pt idx="564">
                  <c:v>42.330800000000004</c:v>
                </c:pt>
                <c:pt idx="565">
                  <c:v>42.330800000000004</c:v>
                </c:pt>
                <c:pt idx="566">
                  <c:v>42.330800000000004</c:v>
                </c:pt>
                <c:pt idx="567">
                  <c:v>42.330800000000004</c:v>
                </c:pt>
                <c:pt idx="568">
                  <c:v>42.330800000000004</c:v>
                </c:pt>
                <c:pt idx="569">
                  <c:v>42.330800000000004</c:v>
                </c:pt>
                <c:pt idx="570">
                  <c:v>42.330800000000004</c:v>
                </c:pt>
                <c:pt idx="571">
                  <c:v>42.330800000000004</c:v>
                </c:pt>
                <c:pt idx="572">
                  <c:v>42.330800000000004</c:v>
                </c:pt>
                <c:pt idx="573">
                  <c:v>42.330800000000004</c:v>
                </c:pt>
                <c:pt idx="574">
                  <c:v>42.330800000000004</c:v>
                </c:pt>
                <c:pt idx="575">
                  <c:v>42.330800000000004</c:v>
                </c:pt>
                <c:pt idx="576">
                  <c:v>42.330800000000004</c:v>
                </c:pt>
                <c:pt idx="577">
                  <c:v>42.330800000000004</c:v>
                </c:pt>
                <c:pt idx="578">
                  <c:v>42.330800000000004</c:v>
                </c:pt>
                <c:pt idx="579">
                  <c:v>42.330800000000004</c:v>
                </c:pt>
                <c:pt idx="580">
                  <c:v>42.330800000000004</c:v>
                </c:pt>
                <c:pt idx="581">
                  <c:v>42.330800000000004</c:v>
                </c:pt>
                <c:pt idx="582">
                  <c:v>42.330800000000004</c:v>
                </c:pt>
                <c:pt idx="583">
                  <c:v>42.330800000000004</c:v>
                </c:pt>
                <c:pt idx="584">
                  <c:v>42.330800000000004</c:v>
                </c:pt>
                <c:pt idx="585">
                  <c:v>42.330800000000004</c:v>
                </c:pt>
                <c:pt idx="586">
                  <c:v>42.330800000000004</c:v>
                </c:pt>
                <c:pt idx="587">
                  <c:v>42.44359</c:v>
                </c:pt>
                <c:pt idx="588">
                  <c:v>42.781959999999998</c:v>
                </c:pt>
                <c:pt idx="589">
                  <c:v>42.894750000000002</c:v>
                </c:pt>
                <c:pt idx="590">
                  <c:v>43.23312</c:v>
                </c:pt>
                <c:pt idx="591">
                  <c:v>43.23312</c:v>
                </c:pt>
                <c:pt idx="592">
                  <c:v>43.345910000000003</c:v>
                </c:pt>
                <c:pt idx="593">
                  <c:v>43.345910000000003</c:v>
                </c:pt>
                <c:pt idx="594">
                  <c:v>43.4587</c:v>
                </c:pt>
                <c:pt idx="595">
                  <c:v>43.4587</c:v>
                </c:pt>
                <c:pt idx="596">
                  <c:v>43.4587</c:v>
                </c:pt>
                <c:pt idx="597">
                  <c:v>43.4587</c:v>
                </c:pt>
                <c:pt idx="598">
                  <c:v>43.4587</c:v>
                </c:pt>
                <c:pt idx="599">
                  <c:v>43.4587</c:v>
                </c:pt>
                <c:pt idx="600">
                  <c:v>43.4587</c:v>
                </c:pt>
                <c:pt idx="601">
                  <c:v>43.4587</c:v>
                </c:pt>
                <c:pt idx="602">
                  <c:v>43.4587</c:v>
                </c:pt>
                <c:pt idx="603">
                  <c:v>43.4587</c:v>
                </c:pt>
                <c:pt idx="604">
                  <c:v>43.4587</c:v>
                </c:pt>
                <c:pt idx="605">
                  <c:v>43.4587</c:v>
                </c:pt>
                <c:pt idx="606">
                  <c:v>43.4587</c:v>
                </c:pt>
                <c:pt idx="607">
                  <c:v>43.4587</c:v>
                </c:pt>
                <c:pt idx="608">
                  <c:v>43.4587</c:v>
                </c:pt>
                <c:pt idx="609">
                  <c:v>43.4587</c:v>
                </c:pt>
                <c:pt idx="610">
                  <c:v>43.4587</c:v>
                </c:pt>
                <c:pt idx="611">
                  <c:v>43.4587</c:v>
                </c:pt>
                <c:pt idx="612">
                  <c:v>43.4587</c:v>
                </c:pt>
                <c:pt idx="613">
                  <c:v>43.4587</c:v>
                </c:pt>
                <c:pt idx="614">
                  <c:v>43.4587</c:v>
                </c:pt>
                <c:pt idx="615">
                  <c:v>43.4587</c:v>
                </c:pt>
                <c:pt idx="616">
                  <c:v>43.4587</c:v>
                </c:pt>
                <c:pt idx="617">
                  <c:v>43.4587</c:v>
                </c:pt>
                <c:pt idx="618">
                  <c:v>43.4587</c:v>
                </c:pt>
                <c:pt idx="619">
                  <c:v>43.4587</c:v>
                </c:pt>
                <c:pt idx="620">
                  <c:v>43.4587</c:v>
                </c:pt>
                <c:pt idx="621">
                  <c:v>43.4587</c:v>
                </c:pt>
                <c:pt idx="622">
                  <c:v>43.4587</c:v>
                </c:pt>
                <c:pt idx="623">
                  <c:v>43.4587</c:v>
                </c:pt>
                <c:pt idx="624">
                  <c:v>43.4587</c:v>
                </c:pt>
                <c:pt idx="625">
                  <c:v>43.4587</c:v>
                </c:pt>
                <c:pt idx="626">
                  <c:v>43.4587</c:v>
                </c:pt>
                <c:pt idx="627">
                  <c:v>43.4587</c:v>
                </c:pt>
                <c:pt idx="628">
                  <c:v>43.4587</c:v>
                </c:pt>
                <c:pt idx="629">
                  <c:v>43.4587</c:v>
                </c:pt>
                <c:pt idx="630">
                  <c:v>43.4587</c:v>
                </c:pt>
                <c:pt idx="631">
                  <c:v>43.684280000000001</c:v>
                </c:pt>
                <c:pt idx="632">
                  <c:v>43.909860000000002</c:v>
                </c:pt>
                <c:pt idx="633">
                  <c:v>44.022649999999999</c:v>
                </c:pt>
                <c:pt idx="634">
                  <c:v>44.022649999999999</c:v>
                </c:pt>
                <c:pt idx="635">
                  <c:v>44.022649999999999</c:v>
                </c:pt>
                <c:pt idx="636">
                  <c:v>44.022649999999999</c:v>
                </c:pt>
                <c:pt idx="637">
                  <c:v>44.47381</c:v>
                </c:pt>
                <c:pt idx="638">
                  <c:v>44.586599999999997</c:v>
                </c:pt>
                <c:pt idx="639">
                  <c:v>44.586599999999997</c:v>
                </c:pt>
                <c:pt idx="640">
                  <c:v>44.586599999999997</c:v>
                </c:pt>
                <c:pt idx="641">
                  <c:v>44.586599999999997</c:v>
                </c:pt>
                <c:pt idx="642">
                  <c:v>44.586599999999997</c:v>
                </c:pt>
                <c:pt idx="643">
                  <c:v>44.586599999999997</c:v>
                </c:pt>
                <c:pt idx="644">
                  <c:v>44.586599999999997</c:v>
                </c:pt>
                <c:pt idx="645">
                  <c:v>44.586599999999997</c:v>
                </c:pt>
                <c:pt idx="646">
                  <c:v>44.586599999999997</c:v>
                </c:pt>
                <c:pt idx="647">
                  <c:v>44.586599999999997</c:v>
                </c:pt>
                <c:pt idx="648">
                  <c:v>44.586599999999997</c:v>
                </c:pt>
                <c:pt idx="649">
                  <c:v>44.586599999999997</c:v>
                </c:pt>
                <c:pt idx="650">
                  <c:v>44.586599999999997</c:v>
                </c:pt>
                <c:pt idx="651">
                  <c:v>44.586599999999997</c:v>
                </c:pt>
                <c:pt idx="652">
                  <c:v>44.586599999999997</c:v>
                </c:pt>
                <c:pt idx="653">
                  <c:v>44.586599999999997</c:v>
                </c:pt>
                <c:pt idx="654">
                  <c:v>44.586599999999997</c:v>
                </c:pt>
                <c:pt idx="655">
                  <c:v>44.586599999999997</c:v>
                </c:pt>
                <c:pt idx="656">
                  <c:v>44.586599999999997</c:v>
                </c:pt>
                <c:pt idx="657">
                  <c:v>44.586599999999997</c:v>
                </c:pt>
                <c:pt idx="658">
                  <c:v>44.586599999999997</c:v>
                </c:pt>
                <c:pt idx="659">
                  <c:v>44.586599999999997</c:v>
                </c:pt>
                <c:pt idx="660">
                  <c:v>44.586599999999997</c:v>
                </c:pt>
                <c:pt idx="661">
                  <c:v>44.586599999999997</c:v>
                </c:pt>
                <c:pt idx="662">
                  <c:v>44.586599999999997</c:v>
                </c:pt>
                <c:pt idx="663">
                  <c:v>44.586599999999997</c:v>
                </c:pt>
                <c:pt idx="664">
                  <c:v>44.586599999999997</c:v>
                </c:pt>
                <c:pt idx="665">
                  <c:v>44.586599999999997</c:v>
                </c:pt>
                <c:pt idx="666">
                  <c:v>44.586599999999997</c:v>
                </c:pt>
                <c:pt idx="667">
                  <c:v>44.586599999999997</c:v>
                </c:pt>
                <c:pt idx="668">
                  <c:v>44.586599999999997</c:v>
                </c:pt>
                <c:pt idx="669">
                  <c:v>44.586599999999997</c:v>
                </c:pt>
                <c:pt idx="670">
                  <c:v>44.586599999999997</c:v>
                </c:pt>
                <c:pt idx="671">
                  <c:v>44.586599999999997</c:v>
                </c:pt>
                <c:pt idx="672">
                  <c:v>44.586599999999997</c:v>
                </c:pt>
                <c:pt idx="673">
                  <c:v>44.812179999999998</c:v>
                </c:pt>
                <c:pt idx="674">
                  <c:v>45.037759999999999</c:v>
                </c:pt>
                <c:pt idx="675">
                  <c:v>45.150550000000003</c:v>
                </c:pt>
                <c:pt idx="676">
                  <c:v>45.150550000000003</c:v>
                </c:pt>
                <c:pt idx="677">
                  <c:v>45.263339999999999</c:v>
                </c:pt>
                <c:pt idx="678">
                  <c:v>45.48892</c:v>
                </c:pt>
                <c:pt idx="679">
                  <c:v>45.714500000000001</c:v>
                </c:pt>
                <c:pt idx="680">
                  <c:v>45.714500000000001</c:v>
                </c:pt>
                <c:pt idx="681">
                  <c:v>45.714500000000001</c:v>
                </c:pt>
                <c:pt idx="682">
                  <c:v>45.714500000000001</c:v>
                </c:pt>
                <c:pt idx="683">
                  <c:v>45.714500000000001</c:v>
                </c:pt>
                <c:pt idx="684">
                  <c:v>45.714500000000001</c:v>
                </c:pt>
                <c:pt idx="685">
                  <c:v>45.714500000000001</c:v>
                </c:pt>
                <c:pt idx="686">
                  <c:v>45.714500000000001</c:v>
                </c:pt>
                <c:pt idx="687">
                  <c:v>45.714500000000001</c:v>
                </c:pt>
                <c:pt idx="688">
                  <c:v>45.714500000000001</c:v>
                </c:pt>
                <c:pt idx="689">
                  <c:v>45.714500000000001</c:v>
                </c:pt>
                <c:pt idx="690">
                  <c:v>45.714500000000001</c:v>
                </c:pt>
                <c:pt idx="691">
                  <c:v>45.714500000000001</c:v>
                </c:pt>
                <c:pt idx="692">
                  <c:v>45.714500000000001</c:v>
                </c:pt>
                <c:pt idx="693">
                  <c:v>45.714500000000001</c:v>
                </c:pt>
                <c:pt idx="694">
                  <c:v>45.714500000000001</c:v>
                </c:pt>
                <c:pt idx="695">
                  <c:v>45.714500000000001</c:v>
                </c:pt>
                <c:pt idx="696">
                  <c:v>45.714500000000001</c:v>
                </c:pt>
                <c:pt idx="697">
                  <c:v>45.714500000000001</c:v>
                </c:pt>
                <c:pt idx="698">
                  <c:v>45.714500000000001</c:v>
                </c:pt>
                <c:pt idx="699">
                  <c:v>45.714500000000001</c:v>
                </c:pt>
                <c:pt idx="700">
                  <c:v>45.714500000000001</c:v>
                </c:pt>
                <c:pt idx="701">
                  <c:v>45.714500000000001</c:v>
                </c:pt>
                <c:pt idx="702">
                  <c:v>45.714500000000001</c:v>
                </c:pt>
                <c:pt idx="703">
                  <c:v>45.714500000000001</c:v>
                </c:pt>
                <c:pt idx="704">
                  <c:v>45.714500000000001</c:v>
                </c:pt>
                <c:pt idx="705">
                  <c:v>45.714500000000001</c:v>
                </c:pt>
                <c:pt idx="706">
                  <c:v>45.714500000000001</c:v>
                </c:pt>
                <c:pt idx="707">
                  <c:v>45.714500000000001</c:v>
                </c:pt>
                <c:pt idx="708">
                  <c:v>45.714500000000001</c:v>
                </c:pt>
                <c:pt idx="709">
                  <c:v>45.714500000000001</c:v>
                </c:pt>
                <c:pt idx="710">
                  <c:v>45.714500000000001</c:v>
                </c:pt>
                <c:pt idx="711">
                  <c:v>45.714500000000001</c:v>
                </c:pt>
                <c:pt idx="712">
                  <c:v>45.714500000000001</c:v>
                </c:pt>
                <c:pt idx="713">
                  <c:v>45.714500000000001</c:v>
                </c:pt>
                <c:pt idx="714">
                  <c:v>45.827289999999998</c:v>
                </c:pt>
                <c:pt idx="715">
                  <c:v>45.940080000000002</c:v>
                </c:pt>
                <c:pt idx="716">
                  <c:v>46.052869999999999</c:v>
                </c:pt>
                <c:pt idx="717">
                  <c:v>46.278449999999999</c:v>
                </c:pt>
                <c:pt idx="718">
                  <c:v>46.278449999999999</c:v>
                </c:pt>
                <c:pt idx="719">
                  <c:v>46.278449999999999</c:v>
                </c:pt>
                <c:pt idx="720">
                  <c:v>46.278449999999999</c:v>
                </c:pt>
                <c:pt idx="721">
                  <c:v>46.278449999999999</c:v>
                </c:pt>
                <c:pt idx="722">
                  <c:v>46.842399999999998</c:v>
                </c:pt>
                <c:pt idx="723">
                  <c:v>46.842399999999998</c:v>
                </c:pt>
                <c:pt idx="724">
                  <c:v>46.842399999999998</c:v>
                </c:pt>
                <c:pt idx="725">
                  <c:v>46.842399999999998</c:v>
                </c:pt>
                <c:pt idx="726">
                  <c:v>46.842399999999998</c:v>
                </c:pt>
                <c:pt idx="727">
                  <c:v>46.842399999999998</c:v>
                </c:pt>
                <c:pt idx="728">
                  <c:v>46.842399999999998</c:v>
                </c:pt>
                <c:pt idx="729">
                  <c:v>46.842399999999998</c:v>
                </c:pt>
                <c:pt idx="730">
                  <c:v>46.842399999999998</c:v>
                </c:pt>
                <c:pt idx="731">
                  <c:v>46.842399999999998</c:v>
                </c:pt>
                <c:pt idx="732">
                  <c:v>46.842399999999998</c:v>
                </c:pt>
                <c:pt idx="733">
                  <c:v>46.842399999999998</c:v>
                </c:pt>
                <c:pt idx="734">
                  <c:v>46.842399999999998</c:v>
                </c:pt>
                <c:pt idx="735">
                  <c:v>46.842399999999998</c:v>
                </c:pt>
                <c:pt idx="736">
                  <c:v>46.842399999999998</c:v>
                </c:pt>
                <c:pt idx="737">
                  <c:v>46.842399999999998</c:v>
                </c:pt>
                <c:pt idx="738">
                  <c:v>46.842399999999998</c:v>
                </c:pt>
                <c:pt idx="739">
                  <c:v>46.842399999999998</c:v>
                </c:pt>
                <c:pt idx="740">
                  <c:v>46.842399999999998</c:v>
                </c:pt>
                <c:pt idx="741">
                  <c:v>46.842399999999998</c:v>
                </c:pt>
                <c:pt idx="742">
                  <c:v>46.842399999999998</c:v>
                </c:pt>
                <c:pt idx="743">
                  <c:v>46.842399999999998</c:v>
                </c:pt>
                <c:pt idx="744">
                  <c:v>46.842399999999998</c:v>
                </c:pt>
                <c:pt idx="745">
                  <c:v>46.842399999999998</c:v>
                </c:pt>
                <c:pt idx="746">
                  <c:v>46.842399999999998</c:v>
                </c:pt>
                <c:pt idx="747">
                  <c:v>46.842399999999998</c:v>
                </c:pt>
                <c:pt idx="748">
                  <c:v>46.842399999999998</c:v>
                </c:pt>
                <c:pt idx="749">
                  <c:v>46.842399999999998</c:v>
                </c:pt>
                <c:pt idx="750">
                  <c:v>46.842399999999998</c:v>
                </c:pt>
                <c:pt idx="751">
                  <c:v>46.842399999999998</c:v>
                </c:pt>
                <c:pt idx="752">
                  <c:v>46.842399999999998</c:v>
                </c:pt>
                <c:pt idx="753">
                  <c:v>46.842399999999998</c:v>
                </c:pt>
                <c:pt idx="754">
                  <c:v>46.842399999999998</c:v>
                </c:pt>
                <c:pt idx="755">
                  <c:v>46.842399999999998</c:v>
                </c:pt>
                <c:pt idx="756">
                  <c:v>46.842399999999998</c:v>
                </c:pt>
                <c:pt idx="757">
                  <c:v>46.842399999999998</c:v>
                </c:pt>
                <c:pt idx="758">
                  <c:v>46.842399999999998</c:v>
                </c:pt>
                <c:pt idx="759">
                  <c:v>46.842399999999998</c:v>
                </c:pt>
                <c:pt idx="760">
                  <c:v>46.842399999999998</c:v>
                </c:pt>
                <c:pt idx="761">
                  <c:v>46.842399999999998</c:v>
                </c:pt>
                <c:pt idx="762">
                  <c:v>46.842399999999998</c:v>
                </c:pt>
                <c:pt idx="763">
                  <c:v>46.842399999999998</c:v>
                </c:pt>
                <c:pt idx="764">
                  <c:v>46.955190000000002</c:v>
                </c:pt>
                <c:pt idx="765">
                  <c:v>47.067979999999999</c:v>
                </c:pt>
                <c:pt idx="766">
                  <c:v>47.067979999999999</c:v>
                </c:pt>
                <c:pt idx="767">
                  <c:v>47.180770000000003</c:v>
                </c:pt>
                <c:pt idx="768">
                  <c:v>47.180770000000003</c:v>
                </c:pt>
                <c:pt idx="769">
                  <c:v>47.180770000000003</c:v>
                </c:pt>
                <c:pt idx="770">
                  <c:v>47.180770000000003</c:v>
                </c:pt>
                <c:pt idx="771">
                  <c:v>47.406350000000003</c:v>
                </c:pt>
                <c:pt idx="772">
                  <c:v>47.406350000000003</c:v>
                </c:pt>
                <c:pt idx="773">
                  <c:v>47.406350000000003</c:v>
                </c:pt>
                <c:pt idx="774">
                  <c:v>47.970300000000002</c:v>
                </c:pt>
                <c:pt idx="775">
                  <c:v>47.970300000000002</c:v>
                </c:pt>
                <c:pt idx="776">
                  <c:v>47.970300000000002</c:v>
                </c:pt>
                <c:pt idx="777">
                  <c:v>47.970300000000002</c:v>
                </c:pt>
                <c:pt idx="778">
                  <c:v>47.970300000000002</c:v>
                </c:pt>
                <c:pt idx="779">
                  <c:v>47.970300000000002</c:v>
                </c:pt>
                <c:pt idx="780">
                  <c:v>47.970300000000002</c:v>
                </c:pt>
                <c:pt idx="781">
                  <c:v>47.970300000000002</c:v>
                </c:pt>
                <c:pt idx="782">
                  <c:v>47.970300000000002</c:v>
                </c:pt>
                <c:pt idx="783">
                  <c:v>47.970300000000002</c:v>
                </c:pt>
                <c:pt idx="784">
                  <c:v>47.970300000000002</c:v>
                </c:pt>
                <c:pt idx="785">
                  <c:v>47.970300000000002</c:v>
                </c:pt>
                <c:pt idx="786">
                  <c:v>47.970300000000002</c:v>
                </c:pt>
                <c:pt idx="787">
                  <c:v>47.970300000000002</c:v>
                </c:pt>
                <c:pt idx="788">
                  <c:v>47.970300000000002</c:v>
                </c:pt>
                <c:pt idx="789">
                  <c:v>47.970300000000002</c:v>
                </c:pt>
                <c:pt idx="790">
                  <c:v>47.970300000000002</c:v>
                </c:pt>
                <c:pt idx="791">
                  <c:v>47.970300000000002</c:v>
                </c:pt>
                <c:pt idx="792">
                  <c:v>47.970300000000002</c:v>
                </c:pt>
                <c:pt idx="793">
                  <c:v>47.970300000000002</c:v>
                </c:pt>
                <c:pt idx="794">
                  <c:v>47.970300000000002</c:v>
                </c:pt>
                <c:pt idx="795">
                  <c:v>47.970300000000002</c:v>
                </c:pt>
                <c:pt idx="796">
                  <c:v>47.970300000000002</c:v>
                </c:pt>
                <c:pt idx="797">
                  <c:v>47.970300000000002</c:v>
                </c:pt>
                <c:pt idx="798">
                  <c:v>47.970300000000002</c:v>
                </c:pt>
                <c:pt idx="799">
                  <c:v>47.970300000000002</c:v>
                </c:pt>
                <c:pt idx="800">
                  <c:v>47.970300000000002</c:v>
                </c:pt>
                <c:pt idx="801">
                  <c:v>47.970300000000002</c:v>
                </c:pt>
                <c:pt idx="802">
                  <c:v>47.970300000000002</c:v>
                </c:pt>
                <c:pt idx="803">
                  <c:v>47.970300000000002</c:v>
                </c:pt>
                <c:pt idx="804">
                  <c:v>47.970300000000002</c:v>
                </c:pt>
                <c:pt idx="805">
                  <c:v>48.195880000000002</c:v>
                </c:pt>
                <c:pt idx="806">
                  <c:v>48.195880000000002</c:v>
                </c:pt>
                <c:pt idx="807">
                  <c:v>48.308669999999999</c:v>
                </c:pt>
                <c:pt idx="808">
                  <c:v>48.421460000000003</c:v>
                </c:pt>
                <c:pt idx="809">
                  <c:v>48.759830000000001</c:v>
                </c:pt>
                <c:pt idx="810">
                  <c:v>48.872619999999998</c:v>
                </c:pt>
                <c:pt idx="811">
                  <c:v>49.098199999999999</c:v>
                </c:pt>
                <c:pt idx="812">
                  <c:v>49.098199999999999</c:v>
                </c:pt>
                <c:pt idx="813">
                  <c:v>49.098199999999999</c:v>
                </c:pt>
                <c:pt idx="814">
                  <c:v>49.098199999999999</c:v>
                </c:pt>
                <c:pt idx="815">
                  <c:v>49.098199999999999</c:v>
                </c:pt>
                <c:pt idx="816">
                  <c:v>49.098199999999999</c:v>
                </c:pt>
                <c:pt idx="817">
                  <c:v>49.098199999999999</c:v>
                </c:pt>
                <c:pt idx="818">
                  <c:v>49.098199999999999</c:v>
                </c:pt>
                <c:pt idx="819">
                  <c:v>49.098199999999999</c:v>
                </c:pt>
                <c:pt idx="820">
                  <c:v>49.098199999999999</c:v>
                </c:pt>
                <c:pt idx="821">
                  <c:v>49.098199999999999</c:v>
                </c:pt>
                <c:pt idx="822">
                  <c:v>49.098199999999999</c:v>
                </c:pt>
                <c:pt idx="823">
                  <c:v>49.098199999999999</c:v>
                </c:pt>
                <c:pt idx="824">
                  <c:v>49.098199999999999</c:v>
                </c:pt>
                <c:pt idx="825">
                  <c:v>49.098199999999999</c:v>
                </c:pt>
                <c:pt idx="826">
                  <c:v>49.098199999999999</c:v>
                </c:pt>
                <c:pt idx="827">
                  <c:v>49.098199999999999</c:v>
                </c:pt>
                <c:pt idx="828">
                  <c:v>49.098199999999999</c:v>
                </c:pt>
                <c:pt idx="829">
                  <c:v>49.098199999999999</c:v>
                </c:pt>
                <c:pt idx="830">
                  <c:v>49.098199999999999</c:v>
                </c:pt>
                <c:pt idx="831">
                  <c:v>49.098199999999999</c:v>
                </c:pt>
                <c:pt idx="832">
                  <c:v>49.098199999999999</c:v>
                </c:pt>
                <c:pt idx="833">
                  <c:v>49.098199999999999</c:v>
                </c:pt>
                <c:pt idx="834">
                  <c:v>49.098199999999999</c:v>
                </c:pt>
                <c:pt idx="835">
                  <c:v>49.098199999999999</c:v>
                </c:pt>
                <c:pt idx="836">
                  <c:v>49.098199999999999</c:v>
                </c:pt>
                <c:pt idx="837">
                  <c:v>49.098199999999999</c:v>
                </c:pt>
                <c:pt idx="838">
                  <c:v>49.098199999999999</c:v>
                </c:pt>
                <c:pt idx="839">
                  <c:v>49.098199999999999</c:v>
                </c:pt>
                <c:pt idx="840">
                  <c:v>49.098199999999999</c:v>
                </c:pt>
                <c:pt idx="841">
                  <c:v>49.098199999999999</c:v>
                </c:pt>
                <c:pt idx="842">
                  <c:v>49.098199999999999</c:v>
                </c:pt>
                <c:pt idx="843">
                  <c:v>49.098199999999999</c:v>
                </c:pt>
                <c:pt idx="844">
                  <c:v>49.098199999999999</c:v>
                </c:pt>
                <c:pt idx="845">
                  <c:v>49.098199999999999</c:v>
                </c:pt>
                <c:pt idx="846">
                  <c:v>49.098199999999999</c:v>
                </c:pt>
                <c:pt idx="847">
                  <c:v>49.098199999999999</c:v>
                </c:pt>
                <c:pt idx="848">
                  <c:v>49.098199999999999</c:v>
                </c:pt>
                <c:pt idx="849">
                  <c:v>49.210990000000002</c:v>
                </c:pt>
                <c:pt idx="850">
                  <c:v>49.323779999999999</c:v>
                </c:pt>
                <c:pt idx="851">
                  <c:v>49.54936</c:v>
                </c:pt>
                <c:pt idx="852">
                  <c:v>49.662149999999997</c:v>
                </c:pt>
                <c:pt idx="853">
                  <c:v>50.000520000000002</c:v>
                </c:pt>
                <c:pt idx="854">
                  <c:v>50.000520000000002</c:v>
                </c:pt>
                <c:pt idx="855">
                  <c:v>50.226100000000002</c:v>
                </c:pt>
                <c:pt idx="856">
                  <c:v>50.226100000000002</c:v>
                </c:pt>
                <c:pt idx="857">
                  <c:v>50.226100000000002</c:v>
                </c:pt>
                <c:pt idx="858">
                  <c:v>50.226100000000002</c:v>
                </c:pt>
                <c:pt idx="859">
                  <c:v>50.226100000000002</c:v>
                </c:pt>
                <c:pt idx="860">
                  <c:v>50.226100000000002</c:v>
                </c:pt>
                <c:pt idx="861">
                  <c:v>50.226100000000002</c:v>
                </c:pt>
                <c:pt idx="862">
                  <c:v>50.226100000000002</c:v>
                </c:pt>
                <c:pt idx="863">
                  <c:v>50.226100000000002</c:v>
                </c:pt>
                <c:pt idx="864">
                  <c:v>50.226100000000002</c:v>
                </c:pt>
                <c:pt idx="865">
                  <c:v>50.226100000000002</c:v>
                </c:pt>
                <c:pt idx="866">
                  <c:v>50.226100000000002</c:v>
                </c:pt>
                <c:pt idx="867">
                  <c:v>50.226100000000002</c:v>
                </c:pt>
                <c:pt idx="868">
                  <c:v>50.226100000000002</c:v>
                </c:pt>
                <c:pt idx="869">
                  <c:v>50.226100000000002</c:v>
                </c:pt>
                <c:pt idx="870">
                  <c:v>50.226100000000002</c:v>
                </c:pt>
                <c:pt idx="871">
                  <c:v>50.226100000000002</c:v>
                </c:pt>
                <c:pt idx="872">
                  <c:v>50.226100000000002</c:v>
                </c:pt>
                <c:pt idx="873">
                  <c:v>50.226100000000002</c:v>
                </c:pt>
                <c:pt idx="874">
                  <c:v>50.226100000000002</c:v>
                </c:pt>
                <c:pt idx="875">
                  <c:v>50.226100000000002</c:v>
                </c:pt>
                <c:pt idx="876">
                  <c:v>50.226100000000002</c:v>
                </c:pt>
                <c:pt idx="877">
                  <c:v>50.226100000000002</c:v>
                </c:pt>
                <c:pt idx="878">
                  <c:v>50.226100000000002</c:v>
                </c:pt>
                <c:pt idx="879">
                  <c:v>50.226100000000002</c:v>
                </c:pt>
                <c:pt idx="880">
                  <c:v>50.226100000000002</c:v>
                </c:pt>
                <c:pt idx="881">
                  <c:v>50.226100000000002</c:v>
                </c:pt>
                <c:pt idx="882">
                  <c:v>50.226100000000002</c:v>
                </c:pt>
                <c:pt idx="883">
                  <c:v>50.226100000000002</c:v>
                </c:pt>
                <c:pt idx="884">
                  <c:v>50.226100000000002</c:v>
                </c:pt>
                <c:pt idx="885">
                  <c:v>50.226100000000002</c:v>
                </c:pt>
                <c:pt idx="886">
                  <c:v>50.226100000000002</c:v>
                </c:pt>
                <c:pt idx="887">
                  <c:v>50.226100000000002</c:v>
                </c:pt>
                <c:pt idx="888">
                  <c:v>50.226100000000002</c:v>
                </c:pt>
                <c:pt idx="889">
                  <c:v>50.226100000000002</c:v>
                </c:pt>
                <c:pt idx="890">
                  <c:v>50.226100000000002</c:v>
                </c:pt>
                <c:pt idx="891">
                  <c:v>50.226100000000002</c:v>
                </c:pt>
                <c:pt idx="892">
                  <c:v>50.226100000000002</c:v>
                </c:pt>
                <c:pt idx="893">
                  <c:v>50.226100000000002</c:v>
                </c:pt>
                <c:pt idx="894">
                  <c:v>50.226100000000002</c:v>
                </c:pt>
                <c:pt idx="895">
                  <c:v>50.226100000000002</c:v>
                </c:pt>
                <c:pt idx="896">
                  <c:v>50.226100000000002</c:v>
                </c:pt>
                <c:pt idx="897">
                  <c:v>50.226100000000002</c:v>
                </c:pt>
                <c:pt idx="898">
                  <c:v>50.226100000000002</c:v>
                </c:pt>
                <c:pt idx="899">
                  <c:v>50.226100000000002</c:v>
                </c:pt>
                <c:pt idx="900">
                  <c:v>50.226100000000002</c:v>
                </c:pt>
                <c:pt idx="901">
                  <c:v>50.226100000000002</c:v>
                </c:pt>
                <c:pt idx="902">
                  <c:v>50.226100000000002</c:v>
                </c:pt>
                <c:pt idx="903">
                  <c:v>50.226100000000002</c:v>
                </c:pt>
                <c:pt idx="904">
                  <c:v>50.226100000000002</c:v>
                </c:pt>
                <c:pt idx="905">
                  <c:v>50.226100000000002</c:v>
                </c:pt>
                <c:pt idx="906">
                  <c:v>50.226100000000002</c:v>
                </c:pt>
                <c:pt idx="907">
                  <c:v>50.56447</c:v>
                </c:pt>
                <c:pt idx="908">
                  <c:v>50.56447</c:v>
                </c:pt>
                <c:pt idx="909">
                  <c:v>50.790050000000001</c:v>
                </c:pt>
                <c:pt idx="910">
                  <c:v>51.353999999999999</c:v>
                </c:pt>
                <c:pt idx="911">
                  <c:v>51.353999999999999</c:v>
                </c:pt>
                <c:pt idx="912">
                  <c:v>51.353999999999999</c:v>
                </c:pt>
                <c:pt idx="913">
                  <c:v>51.353999999999999</c:v>
                </c:pt>
                <c:pt idx="914">
                  <c:v>51.353999999999999</c:v>
                </c:pt>
                <c:pt idx="915">
                  <c:v>51.353999999999999</c:v>
                </c:pt>
                <c:pt idx="916">
                  <c:v>51.353999999999999</c:v>
                </c:pt>
                <c:pt idx="917">
                  <c:v>51.353999999999999</c:v>
                </c:pt>
                <c:pt idx="918">
                  <c:v>51.353999999999999</c:v>
                </c:pt>
                <c:pt idx="919">
                  <c:v>51.353999999999999</c:v>
                </c:pt>
                <c:pt idx="920">
                  <c:v>51.353999999999999</c:v>
                </c:pt>
                <c:pt idx="921">
                  <c:v>51.353999999999999</c:v>
                </c:pt>
                <c:pt idx="922">
                  <c:v>51.353999999999999</c:v>
                </c:pt>
                <c:pt idx="923">
                  <c:v>51.353999999999999</c:v>
                </c:pt>
                <c:pt idx="924">
                  <c:v>51.353999999999999</c:v>
                </c:pt>
                <c:pt idx="925">
                  <c:v>51.353999999999999</c:v>
                </c:pt>
                <c:pt idx="926">
                  <c:v>51.353999999999999</c:v>
                </c:pt>
                <c:pt idx="927">
                  <c:v>51.353999999999999</c:v>
                </c:pt>
                <c:pt idx="928">
                  <c:v>51.353999999999999</c:v>
                </c:pt>
                <c:pt idx="929">
                  <c:v>51.353999999999999</c:v>
                </c:pt>
                <c:pt idx="930">
                  <c:v>51.353999999999999</c:v>
                </c:pt>
                <c:pt idx="931">
                  <c:v>51.353999999999999</c:v>
                </c:pt>
                <c:pt idx="932">
                  <c:v>51.353999999999999</c:v>
                </c:pt>
                <c:pt idx="933">
                  <c:v>51.353999999999999</c:v>
                </c:pt>
                <c:pt idx="934">
                  <c:v>51.353999999999999</c:v>
                </c:pt>
                <c:pt idx="935">
                  <c:v>51.353999999999999</c:v>
                </c:pt>
                <c:pt idx="936">
                  <c:v>51.466790000000003</c:v>
                </c:pt>
                <c:pt idx="937">
                  <c:v>51.57958</c:v>
                </c:pt>
                <c:pt idx="938">
                  <c:v>51.57958</c:v>
                </c:pt>
                <c:pt idx="939">
                  <c:v>51.57958</c:v>
                </c:pt>
                <c:pt idx="940">
                  <c:v>51.57958</c:v>
                </c:pt>
                <c:pt idx="941">
                  <c:v>51.57958</c:v>
                </c:pt>
                <c:pt idx="942">
                  <c:v>51.57958</c:v>
                </c:pt>
                <c:pt idx="943">
                  <c:v>51.692369999999997</c:v>
                </c:pt>
                <c:pt idx="944">
                  <c:v>51.917949999999998</c:v>
                </c:pt>
                <c:pt idx="945">
                  <c:v>51.917949999999998</c:v>
                </c:pt>
                <c:pt idx="946">
                  <c:v>51.917949999999998</c:v>
                </c:pt>
                <c:pt idx="947">
                  <c:v>52.030740000000002</c:v>
                </c:pt>
                <c:pt idx="948">
                  <c:v>52.143529999999998</c:v>
                </c:pt>
                <c:pt idx="949">
                  <c:v>52.481900000000003</c:v>
                </c:pt>
                <c:pt idx="950">
                  <c:v>52.481900000000003</c:v>
                </c:pt>
                <c:pt idx="951">
                  <c:v>52.481900000000003</c:v>
                </c:pt>
                <c:pt idx="952">
                  <c:v>52.481900000000003</c:v>
                </c:pt>
                <c:pt idx="953">
                  <c:v>52.481900000000003</c:v>
                </c:pt>
                <c:pt idx="954">
                  <c:v>52.481900000000003</c:v>
                </c:pt>
                <c:pt idx="955">
                  <c:v>52.481900000000003</c:v>
                </c:pt>
                <c:pt idx="956">
                  <c:v>52.481900000000003</c:v>
                </c:pt>
                <c:pt idx="957">
                  <c:v>52.481900000000003</c:v>
                </c:pt>
                <c:pt idx="958">
                  <c:v>52.481900000000003</c:v>
                </c:pt>
                <c:pt idx="959">
                  <c:v>52.481900000000003</c:v>
                </c:pt>
                <c:pt idx="960">
                  <c:v>52.481900000000003</c:v>
                </c:pt>
                <c:pt idx="961">
                  <c:v>52.481900000000003</c:v>
                </c:pt>
                <c:pt idx="962">
                  <c:v>52.481900000000003</c:v>
                </c:pt>
                <c:pt idx="963">
                  <c:v>52.481900000000003</c:v>
                </c:pt>
                <c:pt idx="964">
                  <c:v>52.481900000000003</c:v>
                </c:pt>
                <c:pt idx="965">
                  <c:v>52.481900000000003</c:v>
                </c:pt>
                <c:pt idx="966">
                  <c:v>52.481900000000003</c:v>
                </c:pt>
                <c:pt idx="967">
                  <c:v>52.481900000000003</c:v>
                </c:pt>
                <c:pt idx="968">
                  <c:v>52.481900000000003</c:v>
                </c:pt>
                <c:pt idx="969">
                  <c:v>52.481900000000003</c:v>
                </c:pt>
                <c:pt idx="970">
                  <c:v>52.481900000000003</c:v>
                </c:pt>
                <c:pt idx="971">
                  <c:v>52.481900000000003</c:v>
                </c:pt>
                <c:pt idx="972">
                  <c:v>52.481900000000003</c:v>
                </c:pt>
                <c:pt idx="973">
                  <c:v>52.481900000000003</c:v>
                </c:pt>
                <c:pt idx="974">
                  <c:v>52.481900000000003</c:v>
                </c:pt>
                <c:pt idx="975">
                  <c:v>52.481900000000003</c:v>
                </c:pt>
                <c:pt idx="976">
                  <c:v>52.481900000000003</c:v>
                </c:pt>
                <c:pt idx="977">
                  <c:v>52.481900000000003</c:v>
                </c:pt>
                <c:pt idx="978">
                  <c:v>52.481900000000003</c:v>
                </c:pt>
                <c:pt idx="979">
                  <c:v>52.481900000000003</c:v>
                </c:pt>
                <c:pt idx="980">
                  <c:v>52.481900000000003</c:v>
                </c:pt>
                <c:pt idx="981">
                  <c:v>52.481900000000003</c:v>
                </c:pt>
                <c:pt idx="982">
                  <c:v>52.481900000000003</c:v>
                </c:pt>
                <c:pt idx="983">
                  <c:v>52.481900000000003</c:v>
                </c:pt>
                <c:pt idx="984">
                  <c:v>52.481900000000003</c:v>
                </c:pt>
                <c:pt idx="985">
                  <c:v>52.481900000000003</c:v>
                </c:pt>
                <c:pt idx="986">
                  <c:v>52.59469</c:v>
                </c:pt>
                <c:pt idx="987">
                  <c:v>53.045850000000002</c:v>
                </c:pt>
                <c:pt idx="988">
                  <c:v>53.6098</c:v>
                </c:pt>
                <c:pt idx="989">
                  <c:v>53.6098</c:v>
                </c:pt>
                <c:pt idx="990">
                  <c:v>53.6098</c:v>
                </c:pt>
                <c:pt idx="991">
                  <c:v>53.6098</c:v>
                </c:pt>
                <c:pt idx="992">
                  <c:v>53.6098</c:v>
                </c:pt>
                <c:pt idx="993">
                  <c:v>53.6098</c:v>
                </c:pt>
                <c:pt idx="994">
                  <c:v>53.6098</c:v>
                </c:pt>
                <c:pt idx="995">
                  <c:v>53.6098</c:v>
                </c:pt>
                <c:pt idx="996">
                  <c:v>53.6098</c:v>
                </c:pt>
                <c:pt idx="997">
                  <c:v>53.6098</c:v>
                </c:pt>
                <c:pt idx="998">
                  <c:v>53.6098</c:v>
                </c:pt>
                <c:pt idx="999">
                  <c:v>53.6098</c:v>
                </c:pt>
                <c:pt idx="1000">
                  <c:v>53.6098</c:v>
                </c:pt>
                <c:pt idx="1001">
                  <c:v>53.6098</c:v>
                </c:pt>
                <c:pt idx="1002">
                  <c:v>53.6098</c:v>
                </c:pt>
                <c:pt idx="1003">
                  <c:v>53.6098</c:v>
                </c:pt>
                <c:pt idx="1004">
                  <c:v>53.6098</c:v>
                </c:pt>
                <c:pt idx="1005">
                  <c:v>53.6098</c:v>
                </c:pt>
                <c:pt idx="1006">
                  <c:v>53.6098</c:v>
                </c:pt>
                <c:pt idx="1007">
                  <c:v>53.6098</c:v>
                </c:pt>
                <c:pt idx="1008">
                  <c:v>53.6098</c:v>
                </c:pt>
                <c:pt idx="1009">
                  <c:v>53.6098</c:v>
                </c:pt>
                <c:pt idx="1010">
                  <c:v>53.6098</c:v>
                </c:pt>
                <c:pt idx="1011">
                  <c:v>53.6098</c:v>
                </c:pt>
                <c:pt idx="1012">
                  <c:v>53.6098</c:v>
                </c:pt>
                <c:pt idx="1013">
                  <c:v>53.6098</c:v>
                </c:pt>
                <c:pt idx="1014">
                  <c:v>53.6098</c:v>
                </c:pt>
                <c:pt idx="1015">
                  <c:v>53.6098</c:v>
                </c:pt>
                <c:pt idx="1016">
                  <c:v>53.6098</c:v>
                </c:pt>
                <c:pt idx="1017">
                  <c:v>53.6098</c:v>
                </c:pt>
                <c:pt idx="1018">
                  <c:v>53.6098</c:v>
                </c:pt>
                <c:pt idx="1019">
                  <c:v>53.6098</c:v>
                </c:pt>
                <c:pt idx="1020">
                  <c:v>53.6098</c:v>
                </c:pt>
                <c:pt idx="1021">
                  <c:v>54.173749999999998</c:v>
                </c:pt>
                <c:pt idx="1022">
                  <c:v>54.173749999999998</c:v>
                </c:pt>
                <c:pt idx="1023">
                  <c:v>54.173749999999998</c:v>
                </c:pt>
                <c:pt idx="1024">
                  <c:v>54.399329999999999</c:v>
                </c:pt>
                <c:pt idx="1025">
                  <c:v>54.512120000000003</c:v>
                </c:pt>
                <c:pt idx="1026">
                  <c:v>54.62491</c:v>
                </c:pt>
                <c:pt idx="1027">
                  <c:v>54.737699999999997</c:v>
                </c:pt>
                <c:pt idx="1028">
                  <c:v>54.737699999999997</c:v>
                </c:pt>
                <c:pt idx="1029">
                  <c:v>54.737699999999997</c:v>
                </c:pt>
                <c:pt idx="1030">
                  <c:v>54.737699999999997</c:v>
                </c:pt>
                <c:pt idx="1031">
                  <c:v>54.737699999999997</c:v>
                </c:pt>
                <c:pt idx="1032">
                  <c:v>54.737699999999997</c:v>
                </c:pt>
                <c:pt idx="1033">
                  <c:v>54.737699999999997</c:v>
                </c:pt>
                <c:pt idx="1034">
                  <c:v>54.737699999999997</c:v>
                </c:pt>
                <c:pt idx="1035">
                  <c:v>54.737699999999997</c:v>
                </c:pt>
                <c:pt idx="1036">
                  <c:v>54.737699999999997</c:v>
                </c:pt>
                <c:pt idx="1037">
                  <c:v>54.737699999999997</c:v>
                </c:pt>
                <c:pt idx="1038">
                  <c:v>54.737699999999997</c:v>
                </c:pt>
                <c:pt idx="1039">
                  <c:v>54.737699999999997</c:v>
                </c:pt>
                <c:pt idx="1040">
                  <c:v>54.737699999999997</c:v>
                </c:pt>
                <c:pt idx="1041">
                  <c:v>54.737699999999997</c:v>
                </c:pt>
                <c:pt idx="1042">
                  <c:v>54.737699999999997</c:v>
                </c:pt>
                <c:pt idx="1043">
                  <c:v>54.737699999999997</c:v>
                </c:pt>
                <c:pt idx="1044">
                  <c:v>54.737699999999997</c:v>
                </c:pt>
                <c:pt idx="1045">
                  <c:v>54.737699999999997</c:v>
                </c:pt>
                <c:pt idx="1046">
                  <c:v>54.737699999999997</c:v>
                </c:pt>
                <c:pt idx="1047">
                  <c:v>54.737699999999997</c:v>
                </c:pt>
                <c:pt idx="1048">
                  <c:v>54.737699999999997</c:v>
                </c:pt>
                <c:pt idx="1049">
                  <c:v>54.737699999999997</c:v>
                </c:pt>
                <c:pt idx="1050">
                  <c:v>54.737699999999997</c:v>
                </c:pt>
                <c:pt idx="1051">
                  <c:v>54.737699999999997</c:v>
                </c:pt>
                <c:pt idx="1052">
                  <c:v>54.737699999999997</c:v>
                </c:pt>
                <c:pt idx="1053">
                  <c:v>54.737699999999997</c:v>
                </c:pt>
                <c:pt idx="1054">
                  <c:v>54.737699999999997</c:v>
                </c:pt>
                <c:pt idx="1055">
                  <c:v>54.737699999999997</c:v>
                </c:pt>
                <c:pt idx="1056">
                  <c:v>54.737699999999997</c:v>
                </c:pt>
                <c:pt idx="1057">
                  <c:v>54.737699999999997</c:v>
                </c:pt>
                <c:pt idx="1058">
                  <c:v>54.737699999999997</c:v>
                </c:pt>
                <c:pt idx="1059">
                  <c:v>54.737699999999997</c:v>
                </c:pt>
                <c:pt idx="1060">
                  <c:v>54.737699999999997</c:v>
                </c:pt>
                <c:pt idx="1061">
                  <c:v>54.737699999999997</c:v>
                </c:pt>
                <c:pt idx="1062">
                  <c:v>54.737699999999997</c:v>
                </c:pt>
                <c:pt idx="1063">
                  <c:v>54.737699999999997</c:v>
                </c:pt>
                <c:pt idx="1064">
                  <c:v>54.737699999999997</c:v>
                </c:pt>
                <c:pt idx="1065">
                  <c:v>55.076070000000001</c:v>
                </c:pt>
                <c:pt idx="1066">
                  <c:v>55.188859999999998</c:v>
                </c:pt>
                <c:pt idx="1067">
                  <c:v>55.301650000000002</c:v>
                </c:pt>
                <c:pt idx="1068">
                  <c:v>55.301650000000002</c:v>
                </c:pt>
                <c:pt idx="1069">
                  <c:v>55.301650000000002</c:v>
                </c:pt>
                <c:pt idx="1070">
                  <c:v>55.301650000000002</c:v>
                </c:pt>
                <c:pt idx="1071">
                  <c:v>55.301650000000002</c:v>
                </c:pt>
                <c:pt idx="1072">
                  <c:v>55.414439999999999</c:v>
                </c:pt>
                <c:pt idx="1073">
                  <c:v>55.414439999999999</c:v>
                </c:pt>
                <c:pt idx="1074">
                  <c:v>55.865600000000001</c:v>
                </c:pt>
                <c:pt idx="1075">
                  <c:v>55.865600000000001</c:v>
                </c:pt>
                <c:pt idx="1076">
                  <c:v>55.865600000000001</c:v>
                </c:pt>
                <c:pt idx="1077">
                  <c:v>55.865600000000001</c:v>
                </c:pt>
                <c:pt idx="1078">
                  <c:v>55.865600000000001</c:v>
                </c:pt>
                <c:pt idx="1079">
                  <c:v>55.865600000000001</c:v>
                </c:pt>
                <c:pt idx="1080">
                  <c:v>55.865600000000001</c:v>
                </c:pt>
                <c:pt idx="1081">
                  <c:v>55.865600000000001</c:v>
                </c:pt>
                <c:pt idx="1082">
                  <c:v>55.865600000000001</c:v>
                </c:pt>
                <c:pt idx="1083">
                  <c:v>55.865600000000001</c:v>
                </c:pt>
                <c:pt idx="1084">
                  <c:v>55.865600000000001</c:v>
                </c:pt>
                <c:pt idx="1085">
                  <c:v>55.865600000000001</c:v>
                </c:pt>
                <c:pt idx="1086">
                  <c:v>55.865600000000001</c:v>
                </c:pt>
                <c:pt idx="1087">
                  <c:v>55.865600000000001</c:v>
                </c:pt>
                <c:pt idx="1088">
                  <c:v>55.865600000000001</c:v>
                </c:pt>
                <c:pt idx="1089">
                  <c:v>55.865600000000001</c:v>
                </c:pt>
                <c:pt idx="1090">
                  <c:v>55.865600000000001</c:v>
                </c:pt>
                <c:pt idx="1091">
                  <c:v>55.865600000000001</c:v>
                </c:pt>
                <c:pt idx="1092">
                  <c:v>55.865600000000001</c:v>
                </c:pt>
                <c:pt idx="1093">
                  <c:v>55.865600000000001</c:v>
                </c:pt>
                <c:pt idx="1094">
                  <c:v>55.865600000000001</c:v>
                </c:pt>
                <c:pt idx="1095">
                  <c:v>55.865600000000001</c:v>
                </c:pt>
                <c:pt idx="1096">
                  <c:v>55.865600000000001</c:v>
                </c:pt>
                <c:pt idx="1097">
                  <c:v>56.65513</c:v>
                </c:pt>
                <c:pt idx="1098">
                  <c:v>56.993499999999997</c:v>
                </c:pt>
                <c:pt idx="1099">
                  <c:v>56.993499999999997</c:v>
                </c:pt>
                <c:pt idx="1100">
                  <c:v>56.993499999999997</c:v>
                </c:pt>
                <c:pt idx="1101">
                  <c:v>56.993499999999997</c:v>
                </c:pt>
                <c:pt idx="1102">
                  <c:v>56.993499999999997</c:v>
                </c:pt>
                <c:pt idx="1103">
                  <c:v>56.993499999999997</c:v>
                </c:pt>
                <c:pt idx="1104">
                  <c:v>56.993499999999997</c:v>
                </c:pt>
                <c:pt idx="1105">
                  <c:v>56.993499999999997</c:v>
                </c:pt>
                <c:pt idx="1106">
                  <c:v>56.993499999999997</c:v>
                </c:pt>
                <c:pt idx="1107">
                  <c:v>56.993499999999997</c:v>
                </c:pt>
                <c:pt idx="1108">
                  <c:v>56.993499999999997</c:v>
                </c:pt>
                <c:pt idx="1109">
                  <c:v>56.993499999999997</c:v>
                </c:pt>
                <c:pt idx="1110">
                  <c:v>56.993499999999997</c:v>
                </c:pt>
                <c:pt idx="1111">
                  <c:v>56.993499999999997</c:v>
                </c:pt>
                <c:pt idx="1112">
                  <c:v>56.993499999999997</c:v>
                </c:pt>
                <c:pt idx="1113">
                  <c:v>56.993499999999997</c:v>
                </c:pt>
                <c:pt idx="1114">
                  <c:v>56.993499999999997</c:v>
                </c:pt>
                <c:pt idx="1115">
                  <c:v>56.993499999999997</c:v>
                </c:pt>
                <c:pt idx="1116">
                  <c:v>56.993499999999997</c:v>
                </c:pt>
                <c:pt idx="1117">
                  <c:v>56.993499999999997</c:v>
                </c:pt>
                <c:pt idx="1118">
                  <c:v>56.993499999999997</c:v>
                </c:pt>
                <c:pt idx="1119">
                  <c:v>56.993499999999997</c:v>
                </c:pt>
                <c:pt idx="1120">
                  <c:v>56.993499999999997</c:v>
                </c:pt>
                <c:pt idx="1121">
                  <c:v>56.993499999999997</c:v>
                </c:pt>
                <c:pt idx="1122">
                  <c:v>56.993499999999997</c:v>
                </c:pt>
                <c:pt idx="1123">
                  <c:v>56.993499999999997</c:v>
                </c:pt>
                <c:pt idx="1124">
                  <c:v>56.993499999999997</c:v>
                </c:pt>
                <c:pt idx="1125">
                  <c:v>56.993499999999997</c:v>
                </c:pt>
                <c:pt idx="1126">
                  <c:v>56.993499999999997</c:v>
                </c:pt>
                <c:pt idx="1127">
                  <c:v>57.106290000000001</c:v>
                </c:pt>
                <c:pt idx="1128">
                  <c:v>57.895820000000001</c:v>
                </c:pt>
                <c:pt idx="1129">
                  <c:v>58.121400000000001</c:v>
                </c:pt>
                <c:pt idx="1130">
                  <c:v>58.121400000000001</c:v>
                </c:pt>
                <c:pt idx="1131">
                  <c:v>58.121400000000001</c:v>
                </c:pt>
                <c:pt idx="1132">
                  <c:v>58.121400000000001</c:v>
                </c:pt>
                <c:pt idx="1133">
                  <c:v>58.121400000000001</c:v>
                </c:pt>
                <c:pt idx="1134">
                  <c:v>58.121400000000001</c:v>
                </c:pt>
                <c:pt idx="1135">
                  <c:v>58.121400000000001</c:v>
                </c:pt>
                <c:pt idx="1136">
                  <c:v>58.121400000000001</c:v>
                </c:pt>
                <c:pt idx="1137">
                  <c:v>58.121400000000001</c:v>
                </c:pt>
                <c:pt idx="1138">
                  <c:v>58.121400000000001</c:v>
                </c:pt>
                <c:pt idx="1139">
                  <c:v>58.121400000000001</c:v>
                </c:pt>
                <c:pt idx="1140">
                  <c:v>58.121400000000001</c:v>
                </c:pt>
                <c:pt idx="1141">
                  <c:v>58.121400000000001</c:v>
                </c:pt>
                <c:pt idx="1142">
                  <c:v>58.121400000000001</c:v>
                </c:pt>
                <c:pt idx="1143">
                  <c:v>58.121400000000001</c:v>
                </c:pt>
                <c:pt idx="1144">
                  <c:v>58.121400000000001</c:v>
                </c:pt>
                <c:pt idx="1145">
                  <c:v>58.121400000000001</c:v>
                </c:pt>
                <c:pt idx="1146">
                  <c:v>58.121400000000001</c:v>
                </c:pt>
                <c:pt idx="1147">
                  <c:v>58.121400000000001</c:v>
                </c:pt>
                <c:pt idx="1148">
                  <c:v>58.121400000000001</c:v>
                </c:pt>
                <c:pt idx="1149">
                  <c:v>59.249299999999998</c:v>
                </c:pt>
                <c:pt idx="1150">
                  <c:v>59.249299999999998</c:v>
                </c:pt>
                <c:pt idx="1151">
                  <c:v>59.249299999999998</c:v>
                </c:pt>
                <c:pt idx="1152">
                  <c:v>59.249299999999998</c:v>
                </c:pt>
                <c:pt idx="1153">
                  <c:v>59.249299999999998</c:v>
                </c:pt>
                <c:pt idx="1154">
                  <c:v>59.249299999999998</c:v>
                </c:pt>
                <c:pt idx="1155">
                  <c:v>59.249299999999998</c:v>
                </c:pt>
                <c:pt idx="1156">
                  <c:v>59.249299999999998</c:v>
                </c:pt>
                <c:pt idx="1157">
                  <c:v>59.249299999999998</c:v>
                </c:pt>
                <c:pt idx="1158">
                  <c:v>59.249299999999998</c:v>
                </c:pt>
                <c:pt idx="1159">
                  <c:v>59.249299999999998</c:v>
                </c:pt>
                <c:pt idx="1160">
                  <c:v>59.249299999999998</c:v>
                </c:pt>
                <c:pt idx="1161">
                  <c:v>59.249299999999998</c:v>
                </c:pt>
                <c:pt idx="1162">
                  <c:v>59.249299999999998</c:v>
                </c:pt>
                <c:pt idx="1163">
                  <c:v>59.249299999999998</c:v>
                </c:pt>
                <c:pt idx="1164">
                  <c:v>59.249299999999998</c:v>
                </c:pt>
                <c:pt idx="1165">
                  <c:v>59.249299999999998</c:v>
                </c:pt>
                <c:pt idx="1166">
                  <c:v>59.249299999999998</c:v>
                </c:pt>
                <c:pt idx="1167">
                  <c:v>59.249299999999998</c:v>
                </c:pt>
                <c:pt idx="1168">
                  <c:v>59.249299999999998</c:v>
                </c:pt>
                <c:pt idx="1169">
                  <c:v>59.249299999999998</c:v>
                </c:pt>
                <c:pt idx="1170">
                  <c:v>59.362090000000002</c:v>
                </c:pt>
                <c:pt idx="1171">
                  <c:v>60.377200000000002</c:v>
                </c:pt>
                <c:pt idx="1172">
                  <c:v>60.377200000000002</c:v>
                </c:pt>
                <c:pt idx="1173">
                  <c:v>60.377200000000002</c:v>
                </c:pt>
                <c:pt idx="1174">
                  <c:v>60.377200000000002</c:v>
                </c:pt>
                <c:pt idx="1175">
                  <c:v>60.377200000000002</c:v>
                </c:pt>
                <c:pt idx="1176">
                  <c:v>60.377200000000002</c:v>
                </c:pt>
                <c:pt idx="1177">
                  <c:v>60.377200000000002</c:v>
                </c:pt>
                <c:pt idx="1178">
                  <c:v>60.377200000000002</c:v>
                </c:pt>
                <c:pt idx="1179">
                  <c:v>60.377200000000002</c:v>
                </c:pt>
                <c:pt idx="1180">
                  <c:v>60.377200000000002</c:v>
                </c:pt>
                <c:pt idx="1181">
                  <c:v>60.377200000000002</c:v>
                </c:pt>
                <c:pt idx="1182">
                  <c:v>60.377200000000002</c:v>
                </c:pt>
                <c:pt idx="1183">
                  <c:v>60.377200000000002</c:v>
                </c:pt>
                <c:pt idx="1184">
                  <c:v>60.377200000000002</c:v>
                </c:pt>
                <c:pt idx="1185">
                  <c:v>60.377200000000002</c:v>
                </c:pt>
                <c:pt idx="1186">
                  <c:v>60.377200000000002</c:v>
                </c:pt>
                <c:pt idx="1187">
                  <c:v>60.377200000000002</c:v>
                </c:pt>
                <c:pt idx="1188">
                  <c:v>60.377200000000002</c:v>
                </c:pt>
                <c:pt idx="1189">
                  <c:v>60.377200000000002</c:v>
                </c:pt>
                <c:pt idx="1190">
                  <c:v>60.377200000000002</c:v>
                </c:pt>
                <c:pt idx="1191">
                  <c:v>60.377200000000002</c:v>
                </c:pt>
                <c:pt idx="1192">
                  <c:v>60.377200000000002</c:v>
                </c:pt>
                <c:pt idx="1193">
                  <c:v>60.377200000000002</c:v>
                </c:pt>
                <c:pt idx="1194">
                  <c:v>60.377200000000002</c:v>
                </c:pt>
                <c:pt idx="1195">
                  <c:v>60.377200000000002</c:v>
                </c:pt>
                <c:pt idx="1196">
                  <c:v>60.377200000000002</c:v>
                </c:pt>
                <c:pt idx="1197">
                  <c:v>60.377200000000002</c:v>
                </c:pt>
                <c:pt idx="1198">
                  <c:v>60.71557</c:v>
                </c:pt>
                <c:pt idx="1199">
                  <c:v>61.166730000000001</c:v>
                </c:pt>
                <c:pt idx="1200">
                  <c:v>61.505099999999999</c:v>
                </c:pt>
                <c:pt idx="1201">
                  <c:v>61.505099999999999</c:v>
                </c:pt>
                <c:pt idx="1202">
                  <c:v>61.505099999999999</c:v>
                </c:pt>
                <c:pt idx="1203">
                  <c:v>61.505099999999999</c:v>
                </c:pt>
                <c:pt idx="1204">
                  <c:v>61.505099999999999</c:v>
                </c:pt>
                <c:pt idx="1205">
                  <c:v>61.505099999999999</c:v>
                </c:pt>
                <c:pt idx="1206">
                  <c:v>61.505099999999999</c:v>
                </c:pt>
                <c:pt idx="1207">
                  <c:v>61.505099999999999</c:v>
                </c:pt>
                <c:pt idx="1208">
                  <c:v>61.505099999999999</c:v>
                </c:pt>
                <c:pt idx="1209">
                  <c:v>61.505099999999999</c:v>
                </c:pt>
                <c:pt idx="1210">
                  <c:v>61.505099999999999</c:v>
                </c:pt>
                <c:pt idx="1211">
                  <c:v>61.505099999999999</c:v>
                </c:pt>
                <c:pt idx="1212">
                  <c:v>61.505099999999999</c:v>
                </c:pt>
                <c:pt idx="1213">
                  <c:v>61.505099999999999</c:v>
                </c:pt>
                <c:pt idx="1214">
                  <c:v>61.505099999999999</c:v>
                </c:pt>
                <c:pt idx="1215">
                  <c:v>61.505099999999999</c:v>
                </c:pt>
                <c:pt idx="1216">
                  <c:v>61.505099999999999</c:v>
                </c:pt>
                <c:pt idx="1217">
                  <c:v>61.505099999999999</c:v>
                </c:pt>
                <c:pt idx="1218">
                  <c:v>62.633000000000003</c:v>
                </c:pt>
                <c:pt idx="1219">
                  <c:v>62.633000000000003</c:v>
                </c:pt>
                <c:pt idx="1220">
                  <c:v>62.633000000000003</c:v>
                </c:pt>
                <c:pt idx="1221">
                  <c:v>62.633000000000003</c:v>
                </c:pt>
                <c:pt idx="1222">
                  <c:v>62.633000000000003</c:v>
                </c:pt>
                <c:pt idx="1223">
                  <c:v>62.633000000000003</c:v>
                </c:pt>
                <c:pt idx="1224">
                  <c:v>62.633000000000003</c:v>
                </c:pt>
                <c:pt idx="1225">
                  <c:v>62.633000000000003</c:v>
                </c:pt>
                <c:pt idx="1226">
                  <c:v>62.633000000000003</c:v>
                </c:pt>
                <c:pt idx="1227">
                  <c:v>62.633000000000003</c:v>
                </c:pt>
                <c:pt idx="1228">
                  <c:v>62.633000000000003</c:v>
                </c:pt>
                <c:pt idx="1229">
                  <c:v>62.633000000000003</c:v>
                </c:pt>
                <c:pt idx="1230">
                  <c:v>62.633000000000003</c:v>
                </c:pt>
                <c:pt idx="1231">
                  <c:v>62.633000000000003</c:v>
                </c:pt>
                <c:pt idx="1232">
                  <c:v>62.633000000000003</c:v>
                </c:pt>
                <c:pt idx="1233">
                  <c:v>62.633000000000003</c:v>
                </c:pt>
                <c:pt idx="1234">
                  <c:v>63.084159999999997</c:v>
                </c:pt>
                <c:pt idx="1235">
                  <c:v>63.309739999999998</c:v>
                </c:pt>
                <c:pt idx="1236">
                  <c:v>63.760899999999999</c:v>
                </c:pt>
                <c:pt idx="1237">
                  <c:v>63.760899999999999</c:v>
                </c:pt>
                <c:pt idx="1238">
                  <c:v>63.760899999999999</c:v>
                </c:pt>
                <c:pt idx="1239">
                  <c:v>63.760899999999999</c:v>
                </c:pt>
                <c:pt idx="1240">
                  <c:v>63.760899999999999</c:v>
                </c:pt>
                <c:pt idx="1241">
                  <c:v>63.760899999999999</c:v>
                </c:pt>
                <c:pt idx="1242">
                  <c:v>63.760899999999999</c:v>
                </c:pt>
                <c:pt idx="1243">
                  <c:v>63.760899999999999</c:v>
                </c:pt>
                <c:pt idx="1244">
                  <c:v>63.760899999999999</c:v>
                </c:pt>
                <c:pt idx="1245">
                  <c:v>63.760899999999999</c:v>
                </c:pt>
                <c:pt idx="1246">
                  <c:v>63.760899999999999</c:v>
                </c:pt>
                <c:pt idx="1247">
                  <c:v>63.760899999999999</c:v>
                </c:pt>
                <c:pt idx="1248">
                  <c:v>63.760899999999999</c:v>
                </c:pt>
                <c:pt idx="1249">
                  <c:v>63.760899999999999</c:v>
                </c:pt>
                <c:pt idx="1250">
                  <c:v>63.760899999999999</c:v>
                </c:pt>
                <c:pt idx="1251">
                  <c:v>63.760899999999999</c:v>
                </c:pt>
                <c:pt idx="1252">
                  <c:v>63.760899999999999</c:v>
                </c:pt>
                <c:pt idx="1253">
                  <c:v>63.760899999999999</c:v>
                </c:pt>
                <c:pt idx="1254">
                  <c:v>64.888800000000003</c:v>
                </c:pt>
                <c:pt idx="1255">
                  <c:v>64.888800000000003</c:v>
                </c:pt>
                <c:pt idx="1256">
                  <c:v>64.888800000000003</c:v>
                </c:pt>
                <c:pt idx="1257">
                  <c:v>64.888800000000003</c:v>
                </c:pt>
                <c:pt idx="1258">
                  <c:v>64.888800000000003</c:v>
                </c:pt>
                <c:pt idx="1259">
                  <c:v>64.888800000000003</c:v>
                </c:pt>
                <c:pt idx="1260">
                  <c:v>64.888800000000003</c:v>
                </c:pt>
                <c:pt idx="1261">
                  <c:v>64.888800000000003</c:v>
                </c:pt>
                <c:pt idx="1262">
                  <c:v>64.888800000000003</c:v>
                </c:pt>
                <c:pt idx="1263">
                  <c:v>64.888800000000003</c:v>
                </c:pt>
                <c:pt idx="1264">
                  <c:v>64.888800000000003</c:v>
                </c:pt>
                <c:pt idx="1265">
                  <c:v>64.888800000000003</c:v>
                </c:pt>
                <c:pt idx="1266">
                  <c:v>64.888800000000003</c:v>
                </c:pt>
                <c:pt idx="1267">
                  <c:v>64.888800000000003</c:v>
                </c:pt>
                <c:pt idx="1268">
                  <c:v>64.888800000000003</c:v>
                </c:pt>
                <c:pt idx="1269">
                  <c:v>64.888800000000003</c:v>
                </c:pt>
                <c:pt idx="1270">
                  <c:v>64.888800000000003</c:v>
                </c:pt>
                <c:pt idx="1271">
                  <c:v>64.888800000000003</c:v>
                </c:pt>
                <c:pt idx="1272">
                  <c:v>64.888800000000003</c:v>
                </c:pt>
                <c:pt idx="1273">
                  <c:v>64.888800000000003</c:v>
                </c:pt>
                <c:pt idx="1274">
                  <c:v>64.888800000000003</c:v>
                </c:pt>
                <c:pt idx="1275">
                  <c:v>64.888800000000003</c:v>
                </c:pt>
                <c:pt idx="1276">
                  <c:v>64.888800000000003</c:v>
                </c:pt>
                <c:pt idx="1277">
                  <c:v>65.791120000000006</c:v>
                </c:pt>
                <c:pt idx="1278">
                  <c:v>66.0167</c:v>
                </c:pt>
                <c:pt idx="1279">
                  <c:v>66.0167</c:v>
                </c:pt>
                <c:pt idx="1280">
                  <c:v>66.0167</c:v>
                </c:pt>
                <c:pt idx="1281">
                  <c:v>66.0167</c:v>
                </c:pt>
                <c:pt idx="1282">
                  <c:v>66.0167</c:v>
                </c:pt>
                <c:pt idx="1283">
                  <c:v>66.0167</c:v>
                </c:pt>
                <c:pt idx="1284">
                  <c:v>66.0167</c:v>
                </c:pt>
                <c:pt idx="1285">
                  <c:v>66.0167</c:v>
                </c:pt>
                <c:pt idx="1286">
                  <c:v>66.0167</c:v>
                </c:pt>
                <c:pt idx="1287">
                  <c:v>66.0167</c:v>
                </c:pt>
                <c:pt idx="1288">
                  <c:v>66.0167</c:v>
                </c:pt>
                <c:pt idx="1289">
                  <c:v>66.0167</c:v>
                </c:pt>
                <c:pt idx="1290">
                  <c:v>66.355069999999998</c:v>
                </c:pt>
                <c:pt idx="1291">
                  <c:v>66.919020000000003</c:v>
                </c:pt>
                <c:pt idx="1292">
                  <c:v>67.144599999999997</c:v>
                </c:pt>
                <c:pt idx="1293">
                  <c:v>67.144599999999997</c:v>
                </c:pt>
                <c:pt idx="1294">
                  <c:v>67.144599999999997</c:v>
                </c:pt>
                <c:pt idx="1295">
                  <c:v>67.144599999999997</c:v>
                </c:pt>
                <c:pt idx="1296">
                  <c:v>67.144599999999997</c:v>
                </c:pt>
                <c:pt idx="1297">
                  <c:v>67.144599999999997</c:v>
                </c:pt>
                <c:pt idx="1298">
                  <c:v>67.144599999999997</c:v>
                </c:pt>
                <c:pt idx="1299">
                  <c:v>67.144599999999997</c:v>
                </c:pt>
                <c:pt idx="1300">
                  <c:v>67.144599999999997</c:v>
                </c:pt>
                <c:pt idx="1301">
                  <c:v>67.144599999999997</c:v>
                </c:pt>
                <c:pt idx="1302">
                  <c:v>67.144599999999997</c:v>
                </c:pt>
                <c:pt idx="1303">
                  <c:v>67.144599999999997</c:v>
                </c:pt>
                <c:pt idx="1304">
                  <c:v>67.144599999999997</c:v>
                </c:pt>
                <c:pt idx="1305">
                  <c:v>67.144599999999997</c:v>
                </c:pt>
                <c:pt idx="1306">
                  <c:v>67.144599999999997</c:v>
                </c:pt>
                <c:pt idx="1307">
                  <c:v>67.144599999999997</c:v>
                </c:pt>
                <c:pt idx="1308">
                  <c:v>67.144599999999997</c:v>
                </c:pt>
                <c:pt idx="1309">
                  <c:v>67.144599999999997</c:v>
                </c:pt>
                <c:pt idx="1310">
                  <c:v>67.144599999999997</c:v>
                </c:pt>
                <c:pt idx="1311">
                  <c:v>67.144599999999997</c:v>
                </c:pt>
                <c:pt idx="1312">
                  <c:v>67.144599999999997</c:v>
                </c:pt>
                <c:pt idx="1313">
                  <c:v>67.144599999999997</c:v>
                </c:pt>
                <c:pt idx="1314">
                  <c:v>67.144599999999997</c:v>
                </c:pt>
                <c:pt idx="1315">
                  <c:v>67.144599999999997</c:v>
                </c:pt>
                <c:pt idx="1316">
                  <c:v>68.272499999999994</c:v>
                </c:pt>
                <c:pt idx="1317">
                  <c:v>68.272499999999994</c:v>
                </c:pt>
                <c:pt idx="1318">
                  <c:v>68.272499999999994</c:v>
                </c:pt>
                <c:pt idx="1319">
                  <c:v>68.272499999999994</c:v>
                </c:pt>
                <c:pt idx="1320">
                  <c:v>68.272499999999994</c:v>
                </c:pt>
                <c:pt idx="1321">
                  <c:v>68.272499999999994</c:v>
                </c:pt>
                <c:pt idx="1322">
                  <c:v>68.272499999999994</c:v>
                </c:pt>
                <c:pt idx="1323">
                  <c:v>68.272499999999994</c:v>
                </c:pt>
                <c:pt idx="1324">
                  <c:v>68.272499999999994</c:v>
                </c:pt>
                <c:pt idx="1325">
                  <c:v>68.272499999999994</c:v>
                </c:pt>
                <c:pt idx="1326">
                  <c:v>68.272499999999994</c:v>
                </c:pt>
                <c:pt idx="1327">
                  <c:v>68.272499999999994</c:v>
                </c:pt>
                <c:pt idx="1328">
                  <c:v>69.400400000000005</c:v>
                </c:pt>
                <c:pt idx="1329">
                  <c:v>69.400400000000005</c:v>
                </c:pt>
                <c:pt idx="1330">
                  <c:v>69.400400000000005</c:v>
                </c:pt>
                <c:pt idx="1331">
                  <c:v>69.400400000000005</c:v>
                </c:pt>
                <c:pt idx="1332">
                  <c:v>69.400400000000005</c:v>
                </c:pt>
                <c:pt idx="1333">
                  <c:v>69.400400000000005</c:v>
                </c:pt>
                <c:pt idx="1334">
                  <c:v>69.400400000000005</c:v>
                </c:pt>
                <c:pt idx="1335">
                  <c:v>69.400400000000005</c:v>
                </c:pt>
                <c:pt idx="1336">
                  <c:v>69.400400000000005</c:v>
                </c:pt>
                <c:pt idx="1337">
                  <c:v>69.400400000000005</c:v>
                </c:pt>
                <c:pt idx="1338">
                  <c:v>69.400400000000005</c:v>
                </c:pt>
                <c:pt idx="1339">
                  <c:v>69.400400000000005</c:v>
                </c:pt>
                <c:pt idx="1340">
                  <c:v>69.738770000000002</c:v>
                </c:pt>
                <c:pt idx="1341">
                  <c:v>69.964349999999996</c:v>
                </c:pt>
                <c:pt idx="1342">
                  <c:v>70.302719999999994</c:v>
                </c:pt>
                <c:pt idx="1343">
                  <c:v>70.528300000000002</c:v>
                </c:pt>
                <c:pt idx="1344">
                  <c:v>70.528300000000002</c:v>
                </c:pt>
                <c:pt idx="1345">
                  <c:v>70.528300000000002</c:v>
                </c:pt>
                <c:pt idx="1346">
                  <c:v>70.528300000000002</c:v>
                </c:pt>
                <c:pt idx="1347">
                  <c:v>70.528300000000002</c:v>
                </c:pt>
                <c:pt idx="1348">
                  <c:v>70.528300000000002</c:v>
                </c:pt>
                <c:pt idx="1349">
                  <c:v>70.528300000000002</c:v>
                </c:pt>
                <c:pt idx="1350">
                  <c:v>70.528300000000002</c:v>
                </c:pt>
                <c:pt idx="1351">
                  <c:v>70.528300000000002</c:v>
                </c:pt>
                <c:pt idx="1352">
                  <c:v>70.528300000000002</c:v>
                </c:pt>
                <c:pt idx="1353">
                  <c:v>70.528300000000002</c:v>
                </c:pt>
                <c:pt idx="1354">
                  <c:v>70.528300000000002</c:v>
                </c:pt>
                <c:pt idx="1355">
                  <c:v>70.528300000000002</c:v>
                </c:pt>
                <c:pt idx="1356">
                  <c:v>70.528300000000002</c:v>
                </c:pt>
                <c:pt idx="1357">
                  <c:v>70.979460000000003</c:v>
                </c:pt>
                <c:pt idx="1358">
                  <c:v>71.430620000000005</c:v>
                </c:pt>
                <c:pt idx="1359">
                  <c:v>71.656199999999998</c:v>
                </c:pt>
                <c:pt idx="1360">
                  <c:v>71.656199999999998</c:v>
                </c:pt>
                <c:pt idx="1361">
                  <c:v>71.656199999999998</c:v>
                </c:pt>
                <c:pt idx="1362">
                  <c:v>71.656199999999998</c:v>
                </c:pt>
                <c:pt idx="1363">
                  <c:v>71.656199999999998</c:v>
                </c:pt>
                <c:pt idx="1364">
                  <c:v>71.656199999999998</c:v>
                </c:pt>
                <c:pt idx="1365">
                  <c:v>71.656199999999998</c:v>
                </c:pt>
                <c:pt idx="1366">
                  <c:v>71.656199999999998</c:v>
                </c:pt>
                <c:pt idx="1367">
                  <c:v>71.656199999999998</c:v>
                </c:pt>
                <c:pt idx="1368">
                  <c:v>71.656199999999998</c:v>
                </c:pt>
                <c:pt idx="1369">
                  <c:v>71.656199999999998</c:v>
                </c:pt>
                <c:pt idx="1370">
                  <c:v>71.656199999999998</c:v>
                </c:pt>
                <c:pt idx="1371">
                  <c:v>71.881780000000006</c:v>
                </c:pt>
                <c:pt idx="1372">
                  <c:v>72.784099999999995</c:v>
                </c:pt>
                <c:pt idx="1373">
                  <c:v>72.784099999999995</c:v>
                </c:pt>
                <c:pt idx="1374">
                  <c:v>72.784099999999995</c:v>
                </c:pt>
                <c:pt idx="1375">
                  <c:v>72.784099999999995</c:v>
                </c:pt>
                <c:pt idx="1376">
                  <c:v>72.784099999999995</c:v>
                </c:pt>
                <c:pt idx="1377">
                  <c:v>72.784099999999995</c:v>
                </c:pt>
                <c:pt idx="1378">
                  <c:v>72.784099999999995</c:v>
                </c:pt>
                <c:pt idx="1379">
                  <c:v>72.784099999999995</c:v>
                </c:pt>
                <c:pt idx="1380">
                  <c:v>73.460840000000005</c:v>
                </c:pt>
                <c:pt idx="1381">
                  <c:v>73.912000000000006</c:v>
                </c:pt>
                <c:pt idx="1382">
                  <c:v>73.912000000000006</c:v>
                </c:pt>
                <c:pt idx="1383">
                  <c:v>73.912000000000006</c:v>
                </c:pt>
                <c:pt idx="1384">
                  <c:v>73.912000000000006</c:v>
                </c:pt>
                <c:pt idx="1385">
                  <c:v>73.912000000000006</c:v>
                </c:pt>
                <c:pt idx="1386">
                  <c:v>73.912000000000006</c:v>
                </c:pt>
                <c:pt idx="1387">
                  <c:v>73.912000000000006</c:v>
                </c:pt>
                <c:pt idx="1388">
                  <c:v>73.912000000000006</c:v>
                </c:pt>
                <c:pt idx="1389">
                  <c:v>73.912000000000006</c:v>
                </c:pt>
                <c:pt idx="1390">
                  <c:v>73.912000000000006</c:v>
                </c:pt>
                <c:pt idx="1391">
                  <c:v>73.912000000000006</c:v>
                </c:pt>
                <c:pt idx="1392">
                  <c:v>73.912000000000006</c:v>
                </c:pt>
                <c:pt idx="1393">
                  <c:v>73.912000000000006</c:v>
                </c:pt>
                <c:pt idx="1394">
                  <c:v>73.912000000000006</c:v>
                </c:pt>
                <c:pt idx="1395">
                  <c:v>73.912000000000006</c:v>
                </c:pt>
                <c:pt idx="1396">
                  <c:v>74.13758</c:v>
                </c:pt>
                <c:pt idx="1397">
                  <c:v>74.13758</c:v>
                </c:pt>
                <c:pt idx="1398">
                  <c:v>74.363159999999993</c:v>
                </c:pt>
                <c:pt idx="1399">
                  <c:v>74.701530000000005</c:v>
                </c:pt>
                <c:pt idx="1400">
                  <c:v>74.814319999999995</c:v>
                </c:pt>
                <c:pt idx="1401">
                  <c:v>75.039900000000003</c:v>
                </c:pt>
                <c:pt idx="1402">
                  <c:v>75.039900000000003</c:v>
                </c:pt>
                <c:pt idx="1403">
                  <c:v>75.039900000000003</c:v>
                </c:pt>
                <c:pt idx="1404">
                  <c:v>75.039900000000003</c:v>
                </c:pt>
                <c:pt idx="1405">
                  <c:v>75.039900000000003</c:v>
                </c:pt>
                <c:pt idx="1406">
                  <c:v>75.039900000000003</c:v>
                </c:pt>
                <c:pt idx="1407">
                  <c:v>75.039900000000003</c:v>
                </c:pt>
                <c:pt idx="1408">
                  <c:v>75.039900000000003</c:v>
                </c:pt>
                <c:pt idx="1409">
                  <c:v>75.039900000000003</c:v>
                </c:pt>
                <c:pt idx="1410">
                  <c:v>75.039900000000003</c:v>
                </c:pt>
                <c:pt idx="1411">
                  <c:v>75.265479999999997</c:v>
                </c:pt>
                <c:pt idx="1412">
                  <c:v>75.265479999999997</c:v>
                </c:pt>
                <c:pt idx="1413">
                  <c:v>75.491060000000004</c:v>
                </c:pt>
                <c:pt idx="1414">
                  <c:v>75.829430000000002</c:v>
                </c:pt>
                <c:pt idx="1415">
                  <c:v>76.055009999999996</c:v>
                </c:pt>
                <c:pt idx="1416">
                  <c:v>76.1678</c:v>
                </c:pt>
                <c:pt idx="1417">
                  <c:v>76.1678</c:v>
                </c:pt>
                <c:pt idx="1418">
                  <c:v>76.1678</c:v>
                </c:pt>
                <c:pt idx="1419">
                  <c:v>76.1678</c:v>
                </c:pt>
                <c:pt idx="1420">
                  <c:v>76.1678</c:v>
                </c:pt>
                <c:pt idx="1421">
                  <c:v>76.1678</c:v>
                </c:pt>
                <c:pt idx="1422">
                  <c:v>76.1678</c:v>
                </c:pt>
                <c:pt idx="1423">
                  <c:v>76.1678</c:v>
                </c:pt>
                <c:pt idx="1424">
                  <c:v>76.1678</c:v>
                </c:pt>
                <c:pt idx="1425">
                  <c:v>76.1678</c:v>
                </c:pt>
                <c:pt idx="1426">
                  <c:v>76.1678</c:v>
                </c:pt>
                <c:pt idx="1427">
                  <c:v>76.1678</c:v>
                </c:pt>
                <c:pt idx="1428">
                  <c:v>76.393379999999993</c:v>
                </c:pt>
                <c:pt idx="1429">
                  <c:v>76.506169999999997</c:v>
                </c:pt>
                <c:pt idx="1430">
                  <c:v>76.731750000000005</c:v>
                </c:pt>
                <c:pt idx="1431">
                  <c:v>76.844539999999995</c:v>
                </c:pt>
                <c:pt idx="1432">
                  <c:v>76.844539999999995</c:v>
                </c:pt>
                <c:pt idx="1433">
                  <c:v>76.957329999999999</c:v>
                </c:pt>
                <c:pt idx="1434">
                  <c:v>77.295699999999997</c:v>
                </c:pt>
                <c:pt idx="1435">
                  <c:v>77.295699999999997</c:v>
                </c:pt>
                <c:pt idx="1436">
                  <c:v>77.295699999999997</c:v>
                </c:pt>
                <c:pt idx="1437">
                  <c:v>77.295699999999997</c:v>
                </c:pt>
                <c:pt idx="1438">
                  <c:v>77.295699999999997</c:v>
                </c:pt>
                <c:pt idx="1439">
                  <c:v>77.40849</c:v>
                </c:pt>
                <c:pt idx="1440">
                  <c:v>77.859650000000002</c:v>
                </c:pt>
                <c:pt idx="1441">
                  <c:v>78.310810000000004</c:v>
                </c:pt>
                <c:pt idx="1442">
                  <c:v>78.423599999999993</c:v>
                </c:pt>
                <c:pt idx="1443">
                  <c:v>78.423599999999993</c:v>
                </c:pt>
                <c:pt idx="1444">
                  <c:v>78.423599999999993</c:v>
                </c:pt>
                <c:pt idx="1445">
                  <c:v>78.423599999999993</c:v>
                </c:pt>
                <c:pt idx="1446">
                  <c:v>78.423599999999993</c:v>
                </c:pt>
                <c:pt idx="1447">
                  <c:v>78.536389999999997</c:v>
                </c:pt>
                <c:pt idx="1448">
                  <c:v>78.536389999999997</c:v>
                </c:pt>
                <c:pt idx="1449">
                  <c:v>78.649180000000001</c:v>
                </c:pt>
                <c:pt idx="1450">
                  <c:v>78.987549999999999</c:v>
                </c:pt>
                <c:pt idx="1451">
                  <c:v>78.987549999999999</c:v>
                </c:pt>
                <c:pt idx="1452">
                  <c:v>78.987549999999999</c:v>
                </c:pt>
                <c:pt idx="1453">
                  <c:v>79.43871</c:v>
                </c:pt>
                <c:pt idx="1454">
                  <c:v>79.551500000000004</c:v>
                </c:pt>
                <c:pt idx="1455">
                  <c:v>79.551500000000004</c:v>
                </c:pt>
                <c:pt idx="1456">
                  <c:v>79.551500000000004</c:v>
                </c:pt>
                <c:pt idx="1457">
                  <c:v>79.551500000000004</c:v>
                </c:pt>
                <c:pt idx="1458">
                  <c:v>79.551500000000004</c:v>
                </c:pt>
                <c:pt idx="1459">
                  <c:v>79.551500000000004</c:v>
                </c:pt>
                <c:pt idx="1460">
                  <c:v>79.551500000000004</c:v>
                </c:pt>
                <c:pt idx="1461">
                  <c:v>79.777079999999998</c:v>
                </c:pt>
                <c:pt idx="1462">
                  <c:v>79.889870000000002</c:v>
                </c:pt>
                <c:pt idx="1463">
                  <c:v>80.679400000000001</c:v>
                </c:pt>
                <c:pt idx="1464">
                  <c:v>80.679400000000001</c:v>
                </c:pt>
                <c:pt idx="1465">
                  <c:v>80.679400000000001</c:v>
                </c:pt>
                <c:pt idx="1466">
                  <c:v>80.679400000000001</c:v>
                </c:pt>
                <c:pt idx="1467">
                  <c:v>80.679400000000001</c:v>
                </c:pt>
                <c:pt idx="1468">
                  <c:v>80.679400000000001</c:v>
                </c:pt>
                <c:pt idx="1469">
                  <c:v>80.904979999999995</c:v>
                </c:pt>
                <c:pt idx="1470">
                  <c:v>80.904979999999995</c:v>
                </c:pt>
                <c:pt idx="1471">
                  <c:v>81.581720000000004</c:v>
                </c:pt>
                <c:pt idx="1472">
                  <c:v>81.807299999999998</c:v>
                </c:pt>
                <c:pt idx="1473">
                  <c:v>81.807299999999998</c:v>
                </c:pt>
                <c:pt idx="1474">
                  <c:v>81.807299999999998</c:v>
                </c:pt>
                <c:pt idx="1475">
                  <c:v>81.807299999999998</c:v>
                </c:pt>
                <c:pt idx="1476">
                  <c:v>82.145669999999996</c:v>
                </c:pt>
                <c:pt idx="1477">
                  <c:v>82.935199999999995</c:v>
                </c:pt>
                <c:pt idx="1478">
                  <c:v>82.935199999999995</c:v>
                </c:pt>
                <c:pt idx="1479">
                  <c:v>82.935199999999995</c:v>
                </c:pt>
                <c:pt idx="1480">
                  <c:v>83.49915</c:v>
                </c:pt>
                <c:pt idx="1481">
                  <c:v>84.063100000000006</c:v>
                </c:pt>
                <c:pt idx="1482">
                  <c:v>84.063100000000006</c:v>
                </c:pt>
                <c:pt idx="1483">
                  <c:v>84.288679999999999</c:v>
                </c:pt>
                <c:pt idx="1484">
                  <c:v>86.318899999999999</c:v>
                </c:pt>
                <c:pt idx="1485">
                  <c:v>87.446799999999996</c:v>
                </c:pt>
                <c:pt idx="1486">
                  <c:v>88.574700000000007</c:v>
                </c:pt>
                <c:pt idx="1487">
                  <c:v>88.574700000000007</c:v>
                </c:pt>
                <c:pt idx="1488">
                  <c:v>88.574700000000007</c:v>
                </c:pt>
                <c:pt idx="1489">
                  <c:v>89.138649999999998</c:v>
                </c:pt>
                <c:pt idx="1490">
                  <c:v>89.702600000000004</c:v>
                </c:pt>
                <c:pt idx="1491">
                  <c:v>89.702600000000004</c:v>
                </c:pt>
                <c:pt idx="1492">
                  <c:v>90.830500000000001</c:v>
                </c:pt>
                <c:pt idx="1493">
                  <c:v>91.958399999999997</c:v>
                </c:pt>
                <c:pt idx="1494">
                  <c:v>94.214200000000005</c:v>
                </c:pt>
                <c:pt idx="1495">
                  <c:v>94.214200000000005</c:v>
                </c:pt>
                <c:pt idx="1496">
                  <c:v>95.342100000000002</c:v>
                </c:pt>
                <c:pt idx="1497">
                  <c:v>96.47</c:v>
                </c:pt>
                <c:pt idx="1498">
                  <c:v>96.47</c:v>
                </c:pt>
                <c:pt idx="1499">
                  <c:v>96.47</c:v>
                </c:pt>
                <c:pt idx="1500">
                  <c:v>97.597899999999996</c:v>
                </c:pt>
                <c:pt idx="1501">
                  <c:v>99.289749999999998</c:v>
                </c:pt>
                <c:pt idx="1502">
                  <c:v>99.853700000000003</c:v>
                </c:pt>
                <c:pt idx="1503">
                  <c:v>100.9816</c:v>
                </c:pt>
                <c:pt idx="1504">
                  <c:v>102.1095</c:v>
                </c:pt>
                <c:pt idx="1505">
                  <c:v>102.1095</c:v>
                </c:pt>
                <c:pt idx="1506">
                  <c:v>102.1095</c:v>
                </c:pt>
                <c:pt idx="1507">
                  <c:v>102.1095</c:v>
                </c:pt>
              </c:numCache>
            </c:numRef>
          </c:xVal>
          <c:yVal>
            <c:numRef>
              <c:f>Snapper!$T$2:$T$1999</c:f>
              <c:numCache>
                <c:formatCode>0.000</c:formatCode>
                <c:ptCount val="1998"/>
                <c:pt idx="0" formatCode="General">
                  <c:v>0</c:v>
                </c:pt>
                <c:pt idx="1">
                  <c:v>0.24</c:v>
                </c:pt>
              </c:numCache>
            </c:numRef>
          </c:yVal>
          <c:smooth val="0"/>
          <c:extLst>
            <c:ext xmlns:c16="http://schemas.microsoft.com/office/drawing/2014/chart" uri="{C3380CC4-5D6E-409C-BE32-E72D297353CC}">
              <c16:uniqueId val="{00000002-8A93-4DD5-AC4A-EF1D29AA22B6}"/>
            </c:ext>
          </c:extLst>
        </c:ser>
        <c:ser>
          <c:idx val="3"/>
          <c:order val="3"/>
          <c:tx>
            <c:strRef>
              <c:f>Snapper!$U$1</c:f>
              <c:strCache>
                <c:ptCount val="1"/>
                <c:pt idx="0">
                  <c:v>Hline</c:v>
                </c:pt>
              </c:strCache>
            </c:strRef>
          </c:tx>
          <c:spPr>
            <a:ln w="19050" cap="rnd">
              <a:solidFill>
                <a:srgbClr val="FF0000"/>
              </a:solidFill>
              <a:round/>
            </a:ln>
            <a:effectLst/>
          </c:spPr>
          <c:marker>
            <c:symbol val="circle"/>
            <c:size val="5"/>
            <c:spPr>
              <a:solidFill>
                <a:srgbClr val="FF0000"/>
              </a:solidFill>
              <a:ln w="9525">
                <a:solidFill>
                  <a:schemeClr val="tx1"/>
                </a:solidFill>
              </a:ln>
              <a:effectLst/>
            </c:spPr>
          </c:marker>
          <c:dPt>
            <c:idx val="2"/>
            <c:marker>
              <c:symbol val="circle"/>
              <c:size val="5"/>
              <c:spPr>
                <a:solidFill>
                  <a:srgbClr val="FF0000"/>
                </a:solidFill>
                <a:ln w="9525">
                  <a:solidFill>
                    <a:schemeClr val="tx1"/>
                  </a:solidFill>
                </a:ln>
                <a:effectLst/>
              </c:spPr>
            </c:marker>
            <c:bubble3D val="0"/>
            <c:spPr>
              <a:ln w="19050" cap="rnd">
                <a:solidFill>
                  <a:srgbClr val="FF0000"/>
                </a:solidFill>
                <a:round/>
              </a:ln>
              <a:effectLst/>
            </c:spPr>
            <c:extLst>
              <c:ext xmlns:c16="http://schemas.microsoft.com/office/drawing/2014/chart" uri="{C3380CC4-5D6E-409C-BE32-E72D297353CC}">
                <c16:uniqueId val="{00000004-8A93-4DD5-AC4A-EF1D29AA22B6}"/>
              </c:ext>
            </c:extLst>
          </c:dPt>
          <c:xVal>
            <c:numRef>
              <c:f>Snapper!$Q$2:$Q$1999</c:f>
              <c:numCache>
                <c:formatCode>General</c:formatCode>
                <c:ptCount val="1998"/>
                <c:pt idx="0">
                  <c:v>26</c:v>
                </c:pt>
                <c:pt idx="1">
                  <c:v>26</c:v>
                </c:pt>
                <c:pt idx="2">
                  <c:v>0</c:v>
                </c:pt>
                <c:pt idx="3">
                  <c:v>26</c:v>
                </c:pt>
                <c:pt idx="4">
                  <c:v>0</c:v>
                </c:pt>
                <c:pt idx="5">
                  <c:v>17.74258</c:v>
                </c:pt>
                <c:pt idx="6">
                  <c:v>18.080950000000001</c:v>
                </c:pt>
                <c:pt idx="7">
                  <c:v>18.193739999999998</c:v>
                </c:pt>
                <c:pt idx="8">
                  <c:v>18.306529999999999</c:v>
                </c:pt>
                <c:pt idx="9">
                  <c:v>18.419319999999999</c:v>
                </c:pt>
                <c:pt idx="10">
                  <c:v>18.6449</c:v>
                </c:pt>
                <c:pt idx="11">
                  <c:v>18.870480000000001</c:v>
                </c:pt>
                <c:pt idx="12">
                  <c:v>18.870480000000001</c:v>
                </c:pt>
                <c:pt idx="13">
                  <c:v>18.870480000000001</c:v>
                </c:pt>
                <c:pt idx="14">
                  <c:v>18.870480000000001</c:v>
                </c:pt>
                <c:pt idx="15">
                  <c:v>19.096060000000001</c:v>
                </c:pt>
                <c:pt idx="16">
                  <c:v>19.096060000000001</c:v>
                </c:pt>
                <c:pt idx="17">
                  <c:v>19.096060000000001</c:v>
                </c:pt>
                <c:pt idx="18">
                  <c:v>19.208850000000002</c:v>
                </c:pt>
                <c:pt idx="19">
                  <c:v>19.208850000000002</c:v>
                </c:pt>
                <c:pt idx="20">
                  <c:v>19.321639999999999</c:v>
                </c:pt>
                <c:pt idx="21">
                  <c:v>19.321639999999999</c:v>
                </c:pt>
                <c:pt idx="22">
                  <c:v>19.321639999999999</c:v>
                </c:pt>
                <c:pt idx="23">
                  <c:v>19.321639999999999</c:v>
                </c:pt>
                <c:pt idx="24">
                  <c:v>19.321639999999999</c:v>
                </c:pt>
                <c:pt idx="25">
                  <c:v>19.434429999999999</c:v>
                </c:pt>
                <c:pt idx="26">
                  <c:v>19.434429999999999</c:v>
                </c:pt>
                <c:pt idx="27">
                  <c:v>19.547219999999999</c:v>
                </c:pt>
                <c:pt idx="28">
                  <c:v>19.547219999999999</c:v>
                </c:pt>
                <c:pt idx="29">
                  <c:v>19.547219999999999</c:v>
                </c:pt>
                <c:pt idx="30">
                  <c:v>19.547219999999999</c:v>
                </c:pt>
                <c:pt idx="31">
                  <c:v>19.547219999999999</c:v>
                </c:pt>
                <c:pt idx="32">
                  <c:v>19.547219999999999</c:v>
                </c:pt>
                <c:pt idx="33">
                  <c:v>19.7728</c:v>
                </c:pt>
                <c:pt idx="34">
                  <c:v>19.7728</c:v>
                </c:pt>
                <c:pt idx="35">
                  <c:v>19.7728</c:v>
                </c:pt>
                <c:pt idx="36">
                  <c:v>19.885590000000001</c:v>
                </c:pt>
                <c:pt idx="37">
                  <c:v>19.998380000000001</c:v>
                </c:pt>
                <c:pt idx="38">
                  <c:v>19.998380000000001</c:v>
                </c:pt>
                <c:pt idx="39">
                  <c:v>19.998380000000001</c:v>
                </c:pt>
                <c:pt idx="40">
                  <c:v>20.223960000000002</c:v>
                </c:pt>
                <c:pt idx="41">
                  <c:v>20.223960000000002</c:v>
                </c:pt>
                <c:pt idx="42">
                  <c:v>20.223960000000002</c:v>
                </c:pt>
                <c:pt idx="43">
                  <c:v>20.223960000000002</c:v>
                </c:pt>
                <c:pt idx="44">
                  <c:v>20.223960000000002</c:v>
                </c:pt>
                <c:pt idx="45">
                  <c:v>20.336749999999999</c:v>
                </c:pt>
                <c:pt idx="46">
                  <c:v>20.336749999999999</c:v>
                </c:pt>
                <c:pt idx="47">
                  <c:v>20.336749999999999</c:v>
                </c:pt>
                <c:pt idx="48">
                  <c:v>20.449539999999999</c:v>
                </c:pt>
                <c:pt idx="49">
                  <c:v>20.562329999999999</c:v>
                </c:pt>
                <c:pt idx="50">
                  <c:v>20.67512</c:v>
                </c:pt>
                <c:pt idx="51">
                  <c:v>20.67512</c:v>
                </c:pt>
                <c:pt idx="52">
                  <c:v>20.67512</c:v>
                </c:pt>
                <c:pt idx="53">
                  <c:v>20.900700000000001</c:v>
                </c:pt>
                <c:pt idx="54">
                  <c:v>21.013490000000001</c:v>
                </c:pt>
                <c:pt idx="55">
                  <c:v>21.239070000000002</c:v>
                </c:pt>
                <c:pt idx="56">
                  <c:v>21.239070000000002</c:v>
                </c:pt>
                <c:pt idx="57">
                  <c:v>21.351859999999999</c:v>
                </c:pt>
                <c:pt idx="58">
                  <c:v>21.351859999999999</c:v>
                </c:pt>
                <c:pt idx="59">
                  <c:v>21.464649999999999</c:v>
                </c:pt>
                <c:pt idx="60">
                  <c:v>21.464649999999999</c:v>
                </c:pt>
                <c:pt idx="61">
                  <c:v>21.464649999999999</c:v>
                </c:pt>
                <c:pt idx="62">
                  <c:v>21.69023</c:v>
                </c:pt>
                <c:pt idx="63">
                  <c:v>22.141390000000001</c:v>
                </c:pt>
                <c:pt idx="64">
                  <c:v>22.254180000000002</c:v>
                </c:pt>
                <c:pt idx="65">
                  <c:v>22.254180000000002</c:v>
                </c:pt>
                <c:pt idx="66">
                  <c:v>22.366969999999998</c:v>
                </c:pt>
                <c:pt idx="67">
                  <c:v>22.479759999999999</c:v>
                </c:pt>
                <c:pt idx="68">
                  <c:v>22.479759999999999</c:v>
                </c:pt>
                <c:pt idx="69">
                  <c:v>22.592549999999999</c:v>
                </c:pt>
                <c:pt idx="70">
                  <c:v>22.592549999999999</c:v>
                </c:pt>
                <c:pt idx="71">
                  <c:v>22.592549999999999</c:v>
                </c:pt>
                <c:pt idx="72">
                  <c:v>22.592549999999999</c:v>
                </c:pt>
                <c:pt idx="73">
                  <c:v>22.81813</c:v>
                </c:pt>
                <c:pt idx="74">
                  <c:v>22.81813</c:v>
                </c:pt>
                <c:pt idx="75">
                  <c:v>22.81813</c:v>
                </c:pt>
                <c:pt idx="76">
                  <c:v>23.043710000000001</c:v>
                </c:pt>
                <c:pt idx="77">
                  <c:v>23.156500000000001</c:v>
                </c:pt>
                <c:pt idx="78">
                  <c:v>23.269290000000002</c:v>
                </c:pt>
                <c:pt idx="79">
                  <c:v>23.382079999999998</c:v>
                </c:pt>
                <c:pt idx="80">
                  <c:v>23.382079999999998</c:v>
                </c:pt>
                <c:pt idx="81">
                  <c:v>23.382079999999998</c:v>
                </c:pt>
                <c:pt idx="82">
                  <c:v>23.382079999999998</c:v>
                </c:pt>
                <c:pt idx="83">
                  <c:v>23.494869999999999</c:v>
                </c:pt>
                <c:pt idx="84">
                  <c:v>23.607659999999999</c:v>
                </c:pt>
                <c:pt idx="85">
                  <c:v>23.607659999999999</c:v>
                </c:pt>
                <c:pt idx="86">
                  <c:v>23.607659999999999</c:v>
                </c:pt>
                <c:pt idx="87">
                  <c:v>23.72045</c:v>
                </c:pt>
                <c:pt idx="88">
                  <c:v>23.72045</c:v>
                </c:pt>
                <c:pt idx="89">
                  <c:v>23.72045</c:v>
                </c:pt>
                <c:pt idx="90">
                  <c:v>23.72045</c:v>
                </c:pt>
                <c:pt idx="91">
                  <c:v>23.83324</c:v>
                </c:pt>
                <c:pt idx="92">
                  <c:v>23.83324</c:v>
                </c:pt>
                <c:pt idx="93">
                  <c:v>23.83324</c:v>
                </c:pt>
                <c:pt idx="94">
                  <c:v>23.94603</c:v>
                </c:pt>
                <c:pt idx="95">
                  <c:v>24.171610000000001</c:v>
                </c:pt>
                <c:pt idx="96">
                  <c:v>24.284400000000002</c:v>
                </c:pt>
                <c:pt idx="97">
                  <c:v>24.284400000000002</c:v>
                </c:pt>
                <c:pt idx="98">
                  <c:v>24.284400000000002</c:v>
                </c:pt>
                <c:pt idx="99">
                  <c:v>24.284400000000002</c:v>
                </c:pt>
                <c:pt idx="100">
                  <c:v>24.284400000000002</c:v>
                </c:pt>
                <c:pt idx="101">
                  <c:v>24.284400000000002</c:v>
                </c:pt>
                <c:pt idx="102">
                  <c:v>24.284400000000002</c:v>
                </c:pt>
                <c:pt idx="103">
                  <c:v>24.622769999999999</c:v>
                </c:pt>
                <c:pt idx="104">
                  <c:v>24.84835</c:v>
                </c:pt>
                <c:pt idx="105">
                  <c:v>24.84835</c:v>
                </c:pt>
                <c:pt idx="106">
                  <c:v>24.84835</c:v>
                </c:pt>
                <c:pt idx="107">
                  <c:v>24.84835</c:v>
                </c:pt>
                <c:pt idx="108">
                  <c:v>24.84835</c:v>
                </c:pt>
                <c:pt idx="109">
                  <c:v>24.96114</c:v>
                </c:pt>
                <c:pt idx="110">
                  <c:v>25.186720000000001</c:v>
                </c:pt>
                <c:pt idx="111">
                  <c:v>25.412299999999998</c:v>
                </c:pt>
                <c:pt idx="112">
                  <c:v>25.412299999999998</c:v>
                </c:pt>
                <c:pt idx="113">
                  <c:v>25.412299999999998</c:v>
                </c:pt>
                <c:pt idx="114">
                  <c:v>25.412299999999998</c:v>
                </c:pt>
                <c:pt idx="115">
                  <c:v>25.412299999999998</c:v>
                </c:pt>
                <c:pt idx="116">
                  <c:v>25.412299999999998</c:v>
                </c:pt>
                <c:pt idx="117">
                  <c:v>25.412299999999998</c:v>
                </c:pt>
                <c:pt idx="118">
                  <c:v>25.637879999999999</c:v>
                </c:pt>
                <c:pt idx="119">
                  <c:v>25.75067</c:v>
                </c:pt>
                <c:pt idx="120">
                  <c:v>25.75067</c:v>
                </c:pt>
                <c:pt idx="121">
                  <c:v>25.86346</c:v>
                </c:pt>
                <c:pt idx="122">
                  <c:v>25.97625</c:v>
                </c:pt>
                <c:pt idx="123">
                  <c:v>25.97625</c:v>
                </c:pt>
                <c:pt idx="124">
                  <c:v>25.97625</c:v>
                </c:pt>
                <c:pt idx="125">
                  <c:v>26.089040000000001</c:v>
                </c:pt>
                <c:pt idx="126">
                  <c:v>26.089040000000001</c:v>
                </c:pt>
                <c:pt idx="127">
                  <c:v>26.089040000000001</c:v>
                </c:pt>
                <c:pt idx="128">
                  <c:v>26.427409999999998</c:v>
                </c:pt>
                <c:pt idx="129">
                  <c:v>26.540199999999999</c:v>
                </c:pt>
                <c:pt idx="130">
                  <c:v>26.540199999999999</c:v>
                </c:pt>
                <c:pt idx="131">
                  <c:v>26.540199999999999</c:v>
                </c:pt>
                <c:pt idx="132">
                  <c:v>26.540199999999999</c:v>
                </c:pt>
                <c:pt idx="133">
                  <c:v>26.652989999999999</c:v>
                </c:pt>
                <c:pt idx="134">
                  <c:v>26.765779999999999</c:v>
                </c:pt>
                <c:pt idx="135">
                  <c:v>26.765779999999999</c:v>
                </c:pt>
                <c:pt idx="136">
                  <c:v>26.99136</c:v>
                </c:pt>
                <c:pt idx="137">
                  <c:v>27.216940000000001</c:v>
                </c:pt>
                <c:pt idx="138">
                  <c:v>27.442519999999998</c:v>
                </c:pt>
                <c:pt idx="139">
                  <c:v>27.668099999999999</c:v>
                </c:pt>
                <c:pt idx="140">
                  <c:v>27.668099999999999</c:v>
                </c:pt>
                <c:pt idx="141">
                  <c:v>27.668099999999999</c:v>
                </c:pt>
                <c:pt idx="142">
                  <c:v>27.668099999999999</c:v>
                </c:pt>
                <c:pt idx="143">
                  <c:v>27.668099999999999</c:v>
                </c:pt>
                <c:pt idx="144">
                  <c:v>27.89368</c:v>
                </c:pt>
                <c:pt idx="145">
                  <c:v>27.89368</c:v>
                </c:pt>
                <c:pt idx="146">
                  <c:v>27.89368</c:v>
                </c:pt>
                <c:pt idx="147">
                  <c:v>27.89368</c:v>
                </c:pt>
                <c:pt idx="148">
                  <c:v>28.232050000000001</c:v>
                </c:pt>
                <c:pt idx="149">
                  <c:v>28.232050000000001</c:v>
                </c:pt>
                <c:pt idx="150">
                  <c:v>28.457630000000002</c:v>
                </c:pt>
                <c:pt idx="151">
                  <c:v>28.570419999999999</c:v>
                </c:pt>
                <c:pt idx="152">
                  <c:v>28.795999999999999</c:v>
                </c:pt>
                <c:pt idx="153">
                  <c:v>28.795999999999999</c:v>
                </c:pt>
                <c:pt idx="154">
                  <c:v>28.795999999999999</c:v>
                </c:pt>
                <c:pt idx="155">
                  <c:v>28.795999999999999</c:v>
                </c:pt>
                <c:pt idx="156">
                  <c:v>28.795999999999999</c:v>
                </c:pt>
                <c:pt idx="157">
                  <c:v>28.795999999999999</c:v>
                </c:pt>
                <c:pt idx="158">
                  <c:v>28.795999999999999</c:v>
                </c:pt>
                <c:pt idx="159">
                  <c:v>28.795999999999999</c:v>
                </c:pt>
                <c:pt idx="160">
                  <c:v>28.795999999999999</c:v>
                </c:pt>
                <c:pt idx="161">
                  <c:v>28.795999999999999</c:v>
                </c:pt>
                <c:pt idx="162">
                  <c:v>28.795999999999999</c:v>
                </c:pt>
                <c:pt idx="163">
                  <c:v>28.795999999999999</c:v>
                </c:pt>
                <c:pt idx="164">
                  <c:v>28.795999999999999</c:v>
                </c:pt>
                <c:pt idx="165">
                  <c:v>28.795999999999999</c:v>
                </c:pt>
                <c:pt idx="166">
                  <c:v>28.795999999999999</c:v>
                </c:pt>
                <c:pt idx="167">
                  <c:v>28.795999999999999</c:v>
                </c:pt>
                <c:pt idx="168">
                  <c:v>28.795999999999999</c:v>
                </c:pt>
                <c:pt idx="169">
                  <c:v>28.795999999999999</c:v>
                </c:pt>
                <c:pt idx="170">
                  <c:v>28.795999999999999</c:v>
                </c:pt>
                <c:pt idx="171">
                  <c:v>28.795999999999999</c:v>
                </c:pt>
                <c:pt idx="172">
                  <c:v>28.90879</c:v>
                </c:pt>
                <c:pt idx="173">
                  <c:v>28.90879</c:v>
                </c:pt>
                <c:pt idx="174">
                  <c:v>29.02158</c:v>
                </c:pt>
                <c:pt idx="175">
                  <c:v>29.02158</c:v>
                </c:pt>
                <c:pt idx="176">
                  <c:v>29.134370000000001</c:v>
                </c:pt>
                <c:pt idx="177">
                  <c:v>29.134370000000001</c:v>
                </c:pt>
                <c:pt idx="178">
                  <c:v>29.134370000000001</c:v>
                </c:pt>
                <c:pt idx="179">
                  <c:v>29.247160000000001</c:v>
                </c:pt>
                <c:pt idx="180">
                  <c:v>29.247160000000001</c:v>
                </c:pt>
                <c:pt idx="181">
                  <c:v>29.247160000000001</c:v>
                </c:pt>
                <c:pt idx="182">
                  <c:v>29.359950000000001</c:v>
                </c:pt>
                <c:pt idx="183">
                  <c:v>29.811109999999999</c:v>
                </c:pt>
                <c:pt idx="184">
                  <c:v>29.9239</c:v>
                </c:pt>
                <c:pt idx="185">
                  <c:v>29.9239</c:v>
                </c:pt>
                <c:pt idx="186">
                  <c:v>29.9239</c:v>
                </c:pt>
                <c:pt idx="187">
                  <c:v>29.9239</c:v>
                </c:pt>
                <c:pt idx="188">
                  <c:v>29.9239</c:v>
                </c:pt>
                <c:pt idx="189">
                  <c:v>29.9239</c:v>
                </c:pt>
                <c:pt idx="190">
                  <c:v>29.9239</c:v>
                </c:pt>
                <c:pt idx="191">
                  <c:v>29.9239</c:v>
                </c:pt>
                <c:pt idx="192">
                  <c:v>29.9239</c:v>
                </c:pt>
                <c:pt idx="193">
                  <c:v>29.9239</c:v>
                </c:pt>
                <c:pt idx="194">
                  <c:v>29.9239</c:v>
                </c:pt>
                <c:pt idx="195">
                  <c:v>29.9239</c:v>
                </c:pt>
                <c:pt idx="196">
                  <c:v>29.9239</c:v>
                </c:pt>
                <c:pt idx="197">
                  <c:v>29.9239</c:v>
                </c:pt>
                <c:pt idx="198">
                  <c:v>29.9239</c:v>
                </c:pt>
                <c:pt idx="199">
                  <c:v>29.9239</c:v>
                </c:pt>
                <c:pt idx="200">
                  <c:v>29.9239</c:v>
                </c:pt>
                <c:pt idx="201">
                  <c:v>29.9239</c:v>
                </c:pt>
                <c:pt idx="202">
                  <c:v>29.9239</c:v>
                </c:pt>
                <c:pt idx="203">
                  <c:v>29.9239</c:v>
                </c:pt>
                <c:pt idx="204">
                  <c:v>29.9239</c:v>
                </c:pt>
                <c:pt idx="205">
                  <c:v>30.03669</c:v>
                </c:pt>
                <c:pt idx="206">
                  <c:v>30.149480000000001</c:v>
                </c:pt>
                <c:pt idx="207">
                  <c:v>30.262270000000001</c:v>
                </c:pt>
                <c:pt idx="208">
                  <c:v>30.375060000000001</c:v>
                </c:pt>
                <c:pt idx="209">
                  <c:v>30.487850000000002</c:v>
                </c:pt>
                <c:pt idx="210">
                  <c:v>30.600639999999999</c:v>
                </c:pt>
                <c:pt idx="211">
                  <c:v>30.713429999999999</c:v>
                </c:pt>
                <c:pt idx="212">
                  <c:v>30.713429999999999</c:v>
                </c:pt>
                <c:pt idx="213">
                  <c:v>30.826219999999999</c:v>
                </c:pt>
                <c:pt idx="214">
                  <c:v>30.826219999999999</c:v>
                </c:pt>
                <c:pt idx="215">
                  <c:v>30.93901</c:v>
                </c:pt>
                <c:pt idx="216">
                  <c:v>31.0518</c:v>
                </c:pt>
                <c:pt idx="217">
                  <c:v>31.0518</c:v>
                </c:pt>
                <c:pt idx="218">
                  <c:v>31.0518</c:v>
                </c:pt>
                <c:pt idx="219">
                  <c:v>31.0518</c:v>
                </c:pt>
                <c:pt idx="220">
                  <c:v>31.0518</c:v>
                </c:pt>
                <c:pt idx="221">
                  <c:v>31.0518</c:v>
                </c:pt>
                <c:pt idx="222">
                  <c:v>31.0518</c:v>
                </c:pt>
                <c:pt idx="223">
                  <c:v>31.0518</c:v>
                </c:pt>
                <c:pt idx="224">
                  <c:v>31.0518</c:v>
                </c:pt>
                <c:pt idx="225">
                  <c:v>31.0518</c:v>
                </c:pt>
                <c:pt idx="226">
                  <c:v>31.0518</c:v>
                </c:pt>
                <c:pt idx="227">
                  <c:v>31.0518</c:v>
                </c:pt>
                <c:pt idx="228">
                  <c:v>31.0518</c:v>
                </c:pt>
                <c:pt idx="229">
                  <c:v>31.0518</c:v>
                </c:pt>
                <c:pt idx="230">
                  <c:v>31.0518</c:v>
                </c:pt>
                <c:pt idx="231">
                  <c:v>31.0518</c:v>
                </c:pt>
                <c:pt idx="232">
                  <c:v>31.0518</c:v>
                </c:pt>
                <c:pt idx="233">
                  <c:v>31.0518</c:v>
                </c:pt>
                <c:pt idx="234">
                  <c:v>31.16459</c:v>
                </c:pt>
                <c:pt idx="235">
                  <c:v>31.390170000000001</c:v>
                </c:pt>
                <c:pt idx="236">
                  <c:v>31.502960000000002</c:v>
                </c:pt>
                <c:pt idx="237">
                  <c:v>31.615749999999998</c:v>
                </c:pt>
                <c:pt idx="238">
                  <c:v>31.728539999999999</c:v>
                </c:pt>
                <c:pt idx="239">
                  <c:v>31.728539999999999</c:v>
                </c:pt>
                <c:pt idx="240">
                  <c:v>31.841329999999999</c:v>
                </c:pt>
                <c:pt idx="241">
                  <c:v>31.841329999999999</c:v>
                </c:pt>
                <c:pt idx="242">
                  <c:v>31.841329999999999</c:v>
                </c:pt>
                <c:pt idx="243">
                  <c:v>31.841329999999999</c:v>
                </c:pt>
                <c:pt idx="244">
                  <c:v>31.95412</c:v>
                </c:pt>
                <c:pt idx="245">
                  <c:v>31.95412</c:v>
                </c:pt>
                <c:pt idx="246">
                  <c:v>32.06691</c:v>
                </c:pt>
                <c:pt idx="247">
                  <c:v>32.06691</c:v>
                </c:pt>
                <c:pt idx="248">
                  <c:v>32.179699999999997</c:v>
                </c:pt>
                <c:pt idx="249">
                  <c:v>32.179699999999997</c:v>
                </c:pt>
                <c:pt idx="250">
                  <c:v>32.179699999999997</c:v>
                </c:pt>
                <c:pt idx="251">
                  <c:v>32.179699999999997</c:v>
                </c:pt>
                <c:pt idx="252">
                  <c:v>32.179699999999997</c:v>
                </c:pt>
                <c:pt idx="253">
                  <c:v>32.179699999999997</c:v>
                </c:pt>
                <c:pt idx="254">
                  <c:v>32.179699999999997</c:v>
                </c:pt>
                <c:pt idx="255">
                  <c:v>32.179699999999997</c:v>
                </c:pt>
                <c:pt idx="256">
                  <c:v>32.179699999999997</c:v>
                </c:pt>
                <c:pt idx="257">
                  <c:v>32.179699999999997</c:v>
                </c:pt>
                <c:pt idx="258">
                  <c:v>32.179699999999997</c:v>
                </c:pt>
                <c:pt idx="259">
                  <c:v>32.179699999999997</c:v>
                </c:pt>
                <c:pt idx="260">
                  <c:v>32.179699999999997</c:v>
                </c:pt>
                <c:pt idx="261">
                  <c:v>32.179699999999997</c:v>
                </c:pt>
                <c:pt idx="262">
                  <c:v>32.179699999999997</c:v>
                </c:pt>
                <c:pt idx="263">
                  <c:v>32.179699999999997</c:v>
                </c:pt>
                <c:pt idx="264">
                  <c:v>32.179699999999997</c:v>
                </c:pt>
                <c:pt idx="265">
                  <c:v>32.179699999999997</c:v>
                </c:pt>
                <c:pt idx="266">
                  <c:v>32.179699999999997</c:v>
                </c:pt>
                <c:pt idx="267">
                  <c:v>32.179699999999997</c:v>
                </c:pt>
                <c:pt idx="268">
                  <c:v>32.179699999999997</c:v>
                </c:pt>
                <c:pt idx="269">
                  <c:v>32.292490000000001</c:v>
                </c:pt>
                <c:pt idx="270">
                  <c:v>32.405279999999998</c:v>
                </c:pt>
                <c:pt idx="271">
                  <c:v>32.518070000000002</c:v>
                </c:pt>
                <c:pt idx="272">
                  <c:v>32.518070000000002</c:v>
                </c:pt>
                <c:pt idx="273">
                  <c:v>32.630859999999998</c:v>
                </c:pt>
                <c:pt idx="274">
                  <c:v>32.630859999999998</c:v>
                </c:pt>
                <c:pt idx="275">
                  <c:v>32.630859999999998</c:v>
                </c:pt>
                <c:pt idx="276">
                  <c:v>32.856439999999999</c:v>
                </c:pt>
                <c:pt idx="277">
                  <c:v>32.969230000000003</c:v>
                </c:pt>
                <c:pt idx="278">
                  <c:v>32.969230000000003</c:v>
                </c:pt>
                <c:pt idx="279">
                  <c:v>32.969230000000003</c:v>
                </c:pt>
                <c:pt idx="280">
                  <c:v>32.969230000000003</c:v>
                </c:pt>
                <c:pt idx="281">
                  <c:v>33.08202</c:v>
                </c:pt>
                <c:pt idx="282">
                  <c:v>33.08202</c:v>
                </c:pt>
                <c:pt idx="283">
                  <c:v>33.307600000000001</c:v>
                </c:pt>
                <c:pt idx="284">
                  <c:v>33.307600000000001</c:v>
                </c:pt>
                <c:pt idx="285">
                  <c:v>33.307600000000001</c:v>
                </c:pt>
                <c:pt idx="286">
                  <c:v>33.307600000000001</c:v>
                </c:pt>
                <c:pt idx="287">
                  <c:v>33.307600000000001</c:v>
                </c:pt>
                <c:pt idx="288">
                  <c:v>33.307600000000001</c:v>
                </c:pt>
                <c:pt idx="289">
                  <c:v>33.307600000000001</c:v>
                </c:pt>
                <c:pt idx="290">
                  <c:v>33.307600000000001</c:v>
                </c:pt>
                <c:pt idx="291">
                  <c:v>33.307600000000001</c:v>
                </c:pt>
                <c:pt idx="292">
                  <c:v>33.307600000000001</c:v>
                </c:pt>
                <c:pt idx="293">
                  <c:v>33.307600000000001</c:v>
                </c:pt>
                <c:pt idx="294">
                  <c:v>33.307600000000001</c:v>
                </c:pt>
                <c:pt idx="295">
                  <c:v>33.307600000000001</c:v>
                </c:pt>
                <c:pt idx="296">
                  <c:v>33.307600000000001</c:v>
                </c:pt>
                <c:pt idx="297">
                  <c:v>33.307600000000001</c:v>
                </c:pt>
                <c:pt idx="298">
                  <c:v>33.307600000000001</c:v>
                </c:pt>
                <c:pt idx="299">
                  <c:v>33.307600000000001</c:v>
                </c:pt>
                <c:pt idx="300">
                  <c:v>33.307600000000001</c:v>
                </c:pt>
                <c:pt idx="301">
                  <c:v>33.307600000000001</c:v>
                </c:pt>
                <c:pt idx="302">
                  <c:v>33.307600000000001</c:v>
                </c:pt>
                <c:pt idx="303">
                  <c:v>33.307600000000001</c:v>
                </c:pt>
                <c:pt idx="304">
                  <c:v>33.307600000000001</c:v>
                </c:pt>
                <c:pt idx="305">
                  <c:v>33.307600000000001</c:v>
                </c:pt>
                <c:pt idx="306">
                  <c:v>33.307600000000001</c:v>
                </c:pt>
                <c:pt idx="307">
                  <c:v>33.420389999999998</c:v>
                </c:pt>
                <c:pt idx="308">
                  <c:v>33.533180000000002</c:v>
                </c:pt>
                <c:pt idx="309">
                  <c:v>33.533180000000002</c:v>
                </c:pt>
                <c:pt idx="310">
                  <c:v>33.645969999999998</c:v>
                </c:pt>
                <c:pt idx="311">
                  <c:v>33.758760000000002</c:v>
                </c:pt>
                <c:pt idx="312">
                  <c:v>33.871549999999999</c:v>
                </c:pt>
                <c:pt idx="313">
                  <c:v>33.871549999999999</c:v>
                </c:pt>
                <c:pt idx="314">
                  <c:v>34.209919999999997</c:v>
                </c:pt>
                <c:pt idx="315">
                  <c:v>34.209919999999997</c:v>
                </c:pt>
                <c:pt idx="316">
                  <c:v>34.209919999999997</c:v>
                </c:pt>
                <c:pt idx="317">
                  <c:v>34.435499999999998</c:v>
                </c:pt>
                <c:pt idx="318">
                  <c:v>34.435499999999998</c:v>
                </c:pt>
                <c:pt idx="319">
                  <c:v>34.435499999999998</c:v>
                </c:pt>
                <c:pt idx="320">
                  <c:v>34.435499999999998</c:v>
                </c:pt>
                <c:pt idx="321">
                  <c:v>34.435499999999998</c:v>
                </c:pt>
                <c:pt idx="322">
                  <c:v>34.435499999999998</c:v>
                </c:pt>
                <c:pt idx="323">
                  <c:v>34.435499999999998</c:v>
                </c:pt>
                <c:pt idx="324">
                  <c:v>34.435499999999998</c:v>
                </c:pt>
                <c:pt idx="325">
                  <c:v>34.435499999999998</c:v>
                </c:pt>
                <c:pt idx="326">
                  <c:v>34.435499999999998</c:v>
                </c:pt>
                <c:pt idx="327">
                  <c:v>34.435499999999998</c:v>
                </c:pt>
                <c:pt idx="328">
                  <c:v>34.435499999999998</c:v>
                </c:pt>
                <c:pt idx="329">
                  <c:v>34.435499999999998</c:v>
                </c:pt>
                <c:pt idx="330">
                  <c:v>34.435499999999998</c:v>
                </c:pt>
                <c:pt idx="331">
                  <c:v>34.435499999999998</c:v>
                </c:pt>
                <c:pt idx="332">
                  <c:v>34.435499999999998</c:v>
                </c:pt>
                <c:pt idx="333">
                  <c:v>34.435499999999998</c:v>
                </c:pt>
                <c:pt idx="334">
                  <c:v>34.435499999999998</c:v>
                </c:pt>
                <c:pt idx="335">
                  <c:v>34.435499999999998</c:v>
                </c:pt>
                <c:pt idx="336">
                  <c:v>34.435499999999998</c:v>
                </c:pt>
                <c:pt idx="337">
                  <c:v>34.435499999999998</c:v>
                </c:pt>
                <c:pt idx="338">
                  <c:v>34.435499999999998</c:v>
                </c:pt>
                <c:pt idx="339">
                  <c:v>34.435499999999998</c:v>
                </c:pt>
                <c:pt idx="340">
                  <c:v>34.435499999999998</c:v>
                </c:pt>
                <c:pt idx="341">
                  <c:v>34.435499999999998</c:v>
                </c:pt>
                <c:pt idx="342">
                  <c:v>34.435499999999998</c:v>
                </c:pt>
                <c:pt idx="343">
                  <c:v>34.435499999999998</c:v>
                </c:pt>
                <c:pt idx="344">
                  <c:v>34.435499999999998</c:v>
                </c:pt>
                <c:pt idx="345">
                  <c:v>34.435499999999998</c:v>
                </c:pt>
                <c:pt idx="346">
                  <c:v>34.435499999999998</c:v>
                </c:pt>
                <c:pt idx="347">
                  <c:v>34.435499999999998</c:v>
                </c:pt>
                <c:pt idx="348">
                  <c:v>34.773870000000002</c:v>
                </c:pt>
                <c:pt idx="349">
                  <c:v>34.773870000000002</c:v>
                </c:pt>
                <c:pt idx="350">
                  <c:v>34.773870000000002</c:v>
                </c:pt>
                <c:pt idx="351">
                  <c:v>34.886659999999999</c:v>
                </c:pt>
                <c:pt idx="352">
                  <c:v>34.999450000000003</c:v>
                </c:pt>
                <c:pt idx="353">
                  <c:v>35.11224</c:v>
                </c:pt>
                <c:pt idx="354">
                  <c:v>35.225029999999997</c:v>
                </c:pt>
                <c:pt idx="355">
                  <c:v>35.337820000000001</c:v>
                </c:pt>
                <c:pt idx="356">
                  <c:v>35.450609999999998</c:v>
                </c:pt>
                <c:pt idx="357">
                  <c:v>35.563400000000001</c:v>
                </c:pt>
                <c:pt idx="358">
                  <c:v>35.563400000000001</c:v>
                </c:pt>
                <c:pt idx="359">
                  <c:v>35.563400000000001</c:v>
                </c:pt>
                <c:pt idx="360">
                  <c:v>35.563400000000001</c:v>
                </c:pt>
                <c:pt idx="361">
                  <c:v>35.563400000000001</c:v>
                </c:pt>
                <c:pt idx="362">
                  <c:v>35.563400000000001</c:v>
                </c:pt>
                <c:pt idx="363">
                  <c:v>35.563400000000001</c:v>
                </c:pt>
                <c:pt idx="364">
                  <c:v>35.563400000000001</c:v>
                </c:pt>
                <c:pt idx="365">
                  <c:v>35.563400000000001</c:v>
                </c:pt>
                <c:pt idx="366">
                  <c:v>35.563400000000001</c:v>
                </c:pt>
                <c:pt idx="367">
                  <c:v>35.563400000000001</c:v>
                </c:pt>
                <c:pt idx="368">
                  <c:v>35.563400000000001</c:v>
                </c:pt>
                <c:pt idx="369">
                  <c:v>35.563400000000001</c:v>
                </c:pt>
                <c:pt idx="370">
                  <c:v>35.563400000000001</c:v>
                </c:pt>
                <c:pt idx="371">
                  <c:v>35.563400000000001</c:v>
                </c:pt>
                <c:pt idx="372">
                  <c:v>35.563400000000001</c:v>
                </c:pt>
                <c:pt idx="373">
                  <c:v>35.563400000000001</c:v>
                </c:pt>
                <c:pt idx="374">
                  <c:v>35.563400000000001</c:v>
                </c:pt>
                <c:pt idx="375">
                  <c:v>35.563400000000001</c:v>
                </c:pt>
                <c:pt idx="376">
                  <c:v>35.563400000000001</c:v>
                </c:pt>
                <c:pt idx="377">
                  <c:v>35.563400000000001</c:v>
                </c:pt>
                <c:pt idx="378">
                  <c:v>35.563400000000001</c:v>
                </c:pt>
                <c:pt idx="379">
                  <c:v>35.563400000000001</c:v>
                </c:pt>
                <c:pt idx="380">
                  <c:v>35.563400000000001</c:v>
                </c:pt>
                <c:pt idx="381">
                  <c:v>35.563400000000001</c:v>
                </c:pt>
                <c:pt idx="382">
                  <c:v>35.563400000000001</c:v>
                </c:pt>
                <c:pt idx="383">
                  <c:v>35.563400000000001</c:v>
                </c:pt>
                <c:pt idx="384">
                  <c:v>35.563400000000001</c:v>
                </c:pt>
                <c:pt idx="385">
                  <c:v>35.563400000000001</c:v>
                </c:pt>
                <c:pt idx="386">
                  <c:v>35.563400000000001</c:v>
                </c:pt>
                <c:pt idx="387">
                  <c:v>35.563400000000001</c:v>
                </c:pt>
                <c:pt idx="388">
                  <c:v>35.563400000000001</c:v>
                </c:pt>
                <c:pt idx="389">
                  <c:v>35.563400000000001</c:v>
                </c:pt>
                <c:pt idx="390">
                  <c:v>35.563400000000001</c:v>
                </c:pt>
                <c:pt idx="391">
                  <c:v>35.563400000000001</c:v>
                </c:pt>
                <c:pt idx="392">
                  <c:v>35.563400000000001</c:v>
                </c:pt>
                <c:pt idx="393">
                  <c:v>35.563400000000001</c:v>
                </c:pt>
                <c:pt idx="394">
                  <c:v>35.563400000000001</c:v>
                </c:pt>
                <c:pt idx="395">
                  <c:v>35.563400000000001</c:v>
                </c:pt>
                <c:pt idx="396">
                  <c:v>35.563400000000001</c:v>
                </c:pt>
                <c:pt idx="397">
                  <c:v>35.563400000000001</c:v>
                </c:pt>
                <c:pt idx="398">
                  <c:v>35.676189999999998</c:v>
                </c:pt>
                <c:pt idx="399">
                  <c:v>35.676189999999998</c:v>
                </c:pt>
                <c:pt idx="400">
                  <c:v>35.788980000000002</c:v>
                </c:pt>
                <c:pt idx="401">
                  <c:v>35.788980000000002</c:v>
                </c:pt>
                <c:pt idx="402">
                  <c:v>35.788980000000002</c:v>
                </c:pt>
                <c:pt idx="403">
                  <c:v>35.788980000000002</c:v>
                </c:pt>
                <c:pt idx="404">
                  <c:v>35.901769999999999</c:v>
                </c:pt>
                <c:pt idx="405">
                  <c:v>36.12735</c:v>
                </c:pt>
                <c:pt idx="406">
                  <c:v>36.12735</c:v>
                </c:pt>
                <c:pt idx="407">
                  <c:v>36.352930000000001</c:v>
                </c:pt>
                <c:pt idx="408">
                  <c:v>36.465719999999997</c:v>
                </c:pt>
                <c:pt idx="409">
                  <c:v>36.691299999999998</c:v>
                </c:pt>
                <c:pt idx="410">
                  <c:v>36.691299999999998</c:v>
                </c:pt>
                <c:pt idx="411">
                  <c:v>36.691299999999998</c:v>
                </c:pt>
                <c:pt idx="412">
                  <c:v>36.691299999999998</c:v>
                </c:pt>
                <c:pt idx="413">
                  <c:v>36.691299999999998</c:v>
                </c:pt>
                <c:pt idx="414">
                  <c:v>36.691299999999998</c:v>
                </c:pt>
                <c:pt idx="415">
                  <c:v>36.691299999999998</c:v>
                </c:pt>
                <c:pt idx="416">
                  <c:v>36.691299999999998</c:v>
                </c:pt>
                <c:pt idx="417">
                  <c:v>36.691299999999998</c:v>
                </c:pt>
                <c:pt idx="418">
                  <c:v>36.691299999999998</c:v>
                </c:pt>
                <c:pt idx="419">
                  <c:v>36.691299999999998</c:v>
                </c:pt>
                <c:pt idx="420">
                  <c:v>36.691299999999998</c:v>
                </c:pt>
                <c:pt idx="421">
                  <c:v>36.691299999999998</c:v>
                </c:pt>
                <c:pt idx="422">
                  <c:v>36.691299999999998</c:v>
                </c:pt>
                <c:pt idx="423">
                  <c:v>36.691299999999998</c:v>
                </c:pt>
                <c:pt idx="424">
                  <c:v>36.691299999999998</c:v>
                </c:pt>
                <c:pt idx="425">
                  <c:v>36.691299999999998</c:v>
                </c:pt>
                <c:pt idx="426">
                  <c:v>36.691299999999998</c:v>
                </c:pt>
                <c:pt idx="427">
                  <c:v>36.691299999999998</c:v>
                </c:pt>
                <c:pt idx="428">
                  <c:v>36.691299999999998</c:v>
                </c:pt>
                <c:pt idx="429">
                  <c:v>36.691299999999998</c:v>
                </c:pt>
                <c:pt idx="430">
                  <c:v>36.691299999999998</c:v>
                </c:pt>
                <c:pt idx="431">
                  <c:v>36.691299999999998</c:v>
                </c:pt>
                <c:pt idx="432">
                  <c:v>36.691299999999998</c:v>
                </c:pt>
                <c:pt idx="433">
                  <c:v>36.691299999999998</c:v>
                </c:pt>
                <c:pt idx="434">
                  <c:v>36.691299999999998</c:v>
                </c:pt>
                <c:pt idx="435">
                  <c:v>36.691299999999998</c:v>
                </c:pt>
                <c:pt idx="436">
                  <c:v>36.691299999999998</c:v>
                </c:pt>
                <c:pt idx="437">
                  <c:v>36.691299999999998</c:v>
                </c:pt>
                <c:pt idx="438">
                  <c:v>36.804090000000002</c:v>
                </c:pt>
                <c:pt idx="439">
                  <c:v>36.916879999999999</c:v>
                </c:pt>
                <c:pt idx="440">
                  <c:v>37.255249999999997</c:v>
                </c:pt>
                <c:pt idx="441">
                  <c:v>37.255249999999997</c:v>
                </c:pt>
                <c:pt idx="442">
                  <c:v>37.255249999999997</c:v>
                </c:pt>
                <c:pt idx="443">
                  <c:v>37.480829999999997</c:v>
                </c:pt>
                <c:pt idx="444">
                  <c:v>37.593620000000001</c:v>
                </c:pt>
                <c:pt idx="445">
                  <c:v>37.593620000000001</c:v>
                </c:pt>
                <c:pt idx="446">
                  <c:v>37.819200000000002</c:v>
                </c:pt>
                <c:pt idx="447">
                  <c:v>37.819200000000002</c:v>
                </c:pt>
                <c:pt idx="448">
                  <c:v>37.819200000000002</c:v>
                </c:pt>
                <c:pt idx="449">
                  <c:v>37.819200000000002</c:v>
                </c:pt>
                <c:pt idx="450">
                  <c:v>37.819200000000002</c:v>
                </c:pt>
                <c:pt idx="451">
                  <c:v>37.819200000000002</c:v>
                </c:pt>
                <c:pt idx="452">
                  <c:v>37.819200000000002</c:v>
                </c:pt>
                <c:pt idx="453">
                  <c:v>37.819200000000002</c:v>
                </c:pt>
                <c:pt idx="454">
                  <c:v>37.819200000000002</c:v>
                </c:pt>
                <c:pt idx="455">
                  <c:v>37.819200000000002</c:v>
                </c:pt>
                <c:pt idx="456">
                  <c:v>37.819200000000002</c:v>
                </c:pt>
                <c:pt idx="457">
                  <c:v>37.819200000000002</c:v>
                </c:pt>
                <c:pt idx="458">
                  <c:v>37.819200000000002</c:v>
                </c:pt>
                <c:pt idx="459">
                  <c:v>37.819200000000002</c:v>
                </c:pt>
                <c:pt idx="460">
                  <c:v>37.819200000000002</c:v>
                </c:pt>
                <c:pt idx="461">
                  <c:v>37.819200000000002</c:v>
                </c:pt>
                <c:pt idx="462">
                  <c:v>37.819200000000002</c:v>
                </c:pt>
                <c:pt idx="463">
                  <c:v>37.819200000000002</c:v>
                </c:pt>
                <c:pt idx="464">
                  <c:v>37.819200000000002</c:v>
                </c:pt>
                <c:pt idx="465">
                  <c:v>37.819200000000002</c:v>
                </c:pt>
                <c:pt idx="466">
                  <c:v>37.819200000000002</c:v>
                </c:pt>
                <c:pt idx="467">
                  <c:v>37.819200000000002</c:v>
                </c:pt>
                <c:pt idx="468">
                  <c:v>38.270359999999997</c:v>
                </c:pt>
                <c:pt idx="469">
                  <c:v>38.383150000000001</c:v>
                </c:pt>
                <c:pt idx="470">
                  <c:v>38.383150000000001</c:v>
                </c:pt>
                <c:pt idx="471">
                  <c:v>38.383150000000001</c:v>
                </c:pt>
                <c:pt idx="472">
                  <c:v>38.495939999999997</c:v>
                </c:pt>
                <c:pt idx="473">
                  <c:v>38.495939999999997</c:v>
                </c:pt>
                <c:pt idx="474">
                  <c:v>38.721519999999998</c:v>
                </c:pt>
                <c:pt idx="475">
                  <c:v>38.947099999999999</c:v>
                </c:pt>
                <c:pt idx="476">
                  <c:v>38.947099999999999</c:v>
                </c:pt>
                <c:pt idx="477">
                  <c:v>38.947099999999999</c:v>
                </c:pt>
                <c:pt idx="478">
                  <c:v>38.947099999999999</c:v>
                </c:pt>
                <c:pt idx="479">
                  <c:v>38.947099999999999</c:v>
                </c:pt>
                <c:pt idx="480">
                  <c:v>38.947099999999999</c:v>
                </c:pt>
                <c:pt idx="481">
                  <c:v>38.947099999999999</c:v>
                </c:pt>
                <c:pt idx="482">
                  <c:v>38.947099999999999</c:v>
                </c:pt>
                <c:pt idx="483">
                  <c:v>38.947099999999999</c:v>
                </c:pt>
                <c:pt idx="484">
                  <c:v>38.947099999999999</c:v>
                </c:pt>
                <c:pt idx="485">
                  <c:v>38.947099999999999</c:v>
                </c:pt>
                <c:pt idx="486">
                  <c:v>38.947099999999999</c:v>
                </c:pt>
                <c:pt idx="487">
                  <c:v>38.947099999999999</c:v>
                </c:pt>
                <c:pt idx="488">
                  <c:v>38.947099999999999</c:v>
                </c:pt>
                <c:pt idx="489">
                  <c:v>38.947099999999999</c:v>
                </c:pt>
                <c:pt idx="490">
                  <c:v>38.947099999999999</c:v>
                </c:pt>
                <c:pt idx="491">
                  <c:v>38.947099999999999</c:v>
                </c:pt>
                <c:pt idx="492">
                  <c:v>38.947099999999999</c:v>
                </c:pt>
                <c:pt idx="493">
                  <c:v>39.285469999999997</c:v>
                </c:pt>
                <c:pt idx="494">
                  <c:v>39.511049999999997</c:v>
                </c:pt>
                <c:pt idx="495">
                  <c:v>39.736629999999998</c:v>
                </c:pt>
                <c:pt idx="496">
                  <c:v>40.075000000000003</c:v>
                </c:pt>
                <c:pt idx="497">
                  <c:v>40.075000000000003</c:v>
                </c:pt>
                <c:pt idx="498">
                  <c:v>40.075000000000003</c:v>
                </c:pt>
                <c:pt idx="499">
                  <c:v>40.075000000000003</c:v>
                </c:pt>
                <c:pt idx="500">
                  <c:v>40.075000000000003</c:v>
                </c:pt>
                <c:pt idx="501">
                  <c:v>40.075000000000003</c:v>
                </c:pt>
                <c:pt idx="502">
                  <c:v>40.075000000000003</c:v>
                </c:pt>
                <c:pt idx="503">
                  <c:v>40.075000000000003</c:v>
                </c:pt>
                <c:pt idx="504">
                  <c:v>40.075000000000003</c:v>
                </c:pt>
                <c:pt idx="505">
                  <c:v>40.075000000000003</c:v>
                </c:pt>
                <c:pt idx="506">
                  <c:v>40.075000000000003</c:v>
                </c:pt>
                <c:pt idx="507">
                  <c:v>40.075000000000003</c:v>
                </c:pt>
                <c:pt idx="508">
                  <c:v>40.075000000000003</c:v>
                </c:pt>
                <c:pt idx="509">
                  <c:v>40.075000000000003</c:v>
                </c:pt>
                <c:pt idx="510">
                  <c:v>40.075000000000003</c:v>
                </c:pt>
                <c:pt idx="511">
                  <c:v>40.075000000000003</c:v>
                </c:pt>
                <c:pt idx="512">
                  <c:v>40.075000000000003</c:v>
                </c:pt>
                <c:pt idx="513">
                  <c:v>40.075000000000003</c:v>
                </c:pt>
                <c:pt idx="514">
                  <c:v>40.075000000000003</c:v>
                </c:pt>
                <c:pt idx="515">
                  <c:v>40.075000000000003</c:v>
                </c:pt>
                <c:pt idx="516">
                  <c:v>40.075000000000003</c:v>
                </c:pt>
                <c:pt idx="517">
                  <c:v>40.075000000000003</c:v>
                </c:pt>
                <c:pt idx="518">
                  <c:v>40.075000000000003</c:v>
                </c:pt>
                <c:pt idx="519">
                  <c:v>40.18779</c:v>
                </c:pt>
                <c:pt idx="520">
                  <c:v>40.300579999999997</c:v>
                </c:pt>
                <c:pt idx="521">
                  <c:v>40.638950000000001</c:v>
                </c:pt>
                <c:pt idx="522">
                  <c:v>40.638950000000001</c:v>
                </c:pt>
                <c:pt idx="523">
                  <c:v>40.751739999999998</c:v>
                </c:pt>
                <c:pt idx="524">
                  <c:v>40.864530000000002</c:v>
                </c:pt>
                <c:pt idx="525">
                  <c:v>41.2029</c:v>
                </c:pt>
                <c:pt idx="526">
                  <c:v>41.2029</c:v>
                </c:pt>
                <c:pt idx="527">
                  <c:v>41.2029</c:v>
                </c:pt>
                <c:pt idx="528">
                  <c:v>41.2029</c:v>
                </c:pt>
                <c:pt idx="529">
                  <c:v>41.2029</c:v>
                </c:pt>
                <c:pt idx="530">
                  <c:v>41.2029</c:v>
                </c:pt>
                <c:pt idx="531">
                  <c:v>41.2029</c:v>
                </c:pt>
                <c:pt idx="532">
                  <c:v>41.2029</c:v>
                </c:pt>
                <c:pt idx="533">
                  <c:v>41.2029</c:v>
                </c:pt>
                <c:pt idx="534">
                  <c:v>41.2029</c:v>
                </c:pt>
                <c:pt idx="535">
                  <c:v>41.2029</c:v>
                </c:pt>
                <c:pt idx="536">
                  <c:v>41.2029</c:v>
                </c:pt>
                <c:pt idx="537">
                  <c:v>41.2029</c:v>
                </c:pt>
                <c:pt idx="538">
                  <c:v>41.2029</c:v>
                </c:pt>
                <c:pt idx="539">
                  <c:v>41.2029</c:v>
                </c:pt>
                <c:pt idx="540">
                  <c:v>41.2029</c:v>
                </c:pt>
                <c:pt idx="541">
                  <c:v>41.2029</c:v>
                </c:pt>
                <c:pt idx="542">
                  <c:v>41.2029</c:v>
                </c:pt>
                <c:pt idx="543">
                  <c:v>41.2029</c:v>
                </c:pt>
                <c:pt idx="544">
                  <c:v>41.2029</c:v>
                </c:pt>
                <c:pt idx="545">
                  <c:v>41.2029</c:v>
                </c:pt>
                <c:pt idx="546">
                  <c:v>41.2029</c:v>
                </c:pt>
                <c:pt idx="547">
                  <c:v>41.2029</c:v>
                </c:pt>
                <c:pt idx="548">
                  <c:v>41.2029</c:v>
                </c:pt>
                <c:pt idx="549">
                  <c:v>41.2029</c:v>
                </c:pt>
                <c:pt idx="550">
                  <c:v>41.315689999999996</c:v>
                </c:pt>
                <c:pt idx="551">
                  <c:v>41.42848</c:v>
                </c:pt>
                <c:pt idx="552">
                  <c:v>41.42848</c:v>
                </c:pt>
                <c:pt idx="553">
                  <c:v>41.42848</c:v>
                </c:pt>
                <c:pt idx="554">
                  <c:v>41.766849999999998</c:v>
                </c:pt>
                <c:pt idx="555">
                  <c:v>41.766849999999998</c:v>
                </c:pt>
                <c:pt idx="556">
                  <c:v>42.21801</c:v>
                </c:pt>
                <c:pt idx="557">
                  <c:v>42.330800000000004</c:v>
                </c:pt>
                <c:pt idx="558">
                  <c:v>42.330800000000004</c:v>
                </c:pt>
                <c:pt idx="559">
                  <c:v>42.330800000000004</c:v>
                </c:pt>
                <c:pt idx="560">
                  <c:v>42.330800000000004</c:v>
                </c:pt>
                <c:pt idx="561">
                  <c:v>42.330800000000004</c:v>
                </c:pt>
                <c:pt idx="562">
                  <c:v>42.330800000000004</c:v>
                </c:pt>
                <c:pt idx="563">
                  <c:v>42.330800000000004</c:v>
                </c:pt>
                <c:pt idx="564">
                  <c:v>42.330800000000004</c:v>
                </c:pt>
                <c:pt idx="565">
                  <c:v>42.330800000000004</c:v>
                </c:pt>
                <c:pt idx="566">
                  <c:v>42.330800000000004</c:v>
                </c:pt>
                <c:pt idx="567">
                  <c:v>42.330800000000004</c:v>
                </c:pt>
                <c:pt idx="568">
                  <c:v>42.330800000000004</c:v>
                </c:pt>
                <c:pt idx="569">
                  <c:v>42.330800000000004</c:v>
                </c:pt>
                <c:pt idx="570">
                  <c:v>42.330800000000004</c:v>
                </c:pt>
                <c:pt idx="571">
                  <c:v>42.330800000000004</c:v>
                </c:pt>
                <c:pt idx="572">
                  <c:v>42.330800000000004</c:v>
                </c:pt>
                <c:pt idx="573">
                  <c:v>42.330800000000004</c:v>
                </c:pt>
                <c:pt idx="574">
                  <c:v>42.330800000000004</c:v>
                </c:pt>
                <c:pt idx="575">
                  <c:v>42.330800000000004</c:v>
                </c:pt>
                <c:pt idx="576">
                  <c:v>42.330800000000004</c:v>
                </c:pt>
                <c:pt idx="577">
                  <c:v>42.330800000000004</c:v>
                </c:pt>
                <c:pt idx="578">
                  <c:v>42.330800000000004</c:v>
                </c:pt>
                <c:pt idx="579">
                  <c:v>42.330800000000004</c:v>
                </c:pt>
                <c:pt idx="580">
                  <c:v>42.330800000000004</c:v>
                </c:pt>
                <c:pt idx="581">
                  <c:v>42.330800000000004</c:v>
                </c:pt>
                <c:pt idx="582">
                  <c:v>42.330800000000004</c:v>
                </c:pt>
                <c:pt idx="583">
                  <c:v>42.330800000000004</c:v>
                </c:pt>
                <c:pt idx="584">
                  <c:v>42.330800000000004</c:v>
                </c:pt>
                <c:pt idx="585">
                  <c:v>42.330800000000004</c:v>
                </c:pt>
                <c:pt idx="586">
                  <c:v>42.330800000000004</c:v>
                </c:pt>
                <c:pt idx="587">
                  <c:v>42.44359</c:v>
                </c:pt>
                <c:pt idx="588">
                  <c:v>42.781959999999998</c:v>
                </c:pt>
                <c:pt idx="589">
                  <c:v>42.894750000000002</c:v>
                </c:pt>
                <c:pt idx="590">
                  <c:v>43.23312</c:v>
                </c:pt>
                <c:pt idx="591">
                  <c:v>43.23312</c:v>
                </c:pt>
                <c:pt idx="592">
                  <c:v>43.345910000000003</c:v>
                </c:pt>
                <c:pt idx="593">
                  <c:v>43.345910000000003</c:v>
                </c:pt>
                <c:pt idx="594">
                  <c:v>43.4587</c:v>
                </c:pt>
                <c:pt idx="595">
                  <c:v>43.4587</c:v>
                </c:pt>
                <c:pt idx="596">
                  <c:v>43.4587</c:v>
                </c:pt>
                <c:pt idx="597">
                  <c:v>43.4587</c:v>
                </c:pt>
                <c:pt idx="598">
                  <c:v>43.4587</c:v>
                </c:pt>
                <c:pt idx="599">
                  <c:v>43.4587</c:v>
                </c:pt>
                <c:pt idx="600">
                  <c:v>43.4587</c:v>
                </c:pt>
                <c:pt idx="601">
                  <c:v>43.4587</c:v>
                </c:pt>
                <c:pt idx="602">
                  <c:v>43.4587</c:v>
                </c:pt>
                <c:pt idx="603">
                  <c:v>43.4587</c:v>
                </c:pt>
                <c:pt idx="604">
                  <c:v>43.4587</c:v>
                </c:pt>
                <c:pt idx="605">
                  <c:v>43.4587</c:v>
                </c:pt>
                <c:pt idx="606">
                  <c:v>43.4587</c:v>
                </c:pt>
                <c:pt idx="607">
                  <c:v>43.4587</c:v>
                </c:pt>
                <c:pt idx="608">
                  <c:v>43.4587</c:v>
                </c:pt>
                <c:pt idx="609">
                  <c:v>43.4587</c:v>
                </c:pt>
                <c:pt idx="610">
                  <c:v>43.4587</c:v>
                </c:pt>
                <c:pt idx="611">
                  <c:v>43.4587</c:v>
                </c:pt>
                <c:pt idx="612">
                  <c:v>43.4587</c:v>
                </c:pt>
                <c:pt idx="613">
                  <c:v>43.4587</c:v>
                </c:pt>
                <c:pt idx="614">
                  <c:v>43.4587</c:v>
                </c:pt>
                <c:pt idx="615">
                  <c:v>43.4587</c:v>
                </c:pt>
                <c:pt idx="616">
                  <c:v>43.4587</c:v>
                </c:pt>
                <c:pt idx="617">
                  <c:v>43.4587</c:v>
                </c:pt>
                <c:pt idx="618">
                  <c:v>43.4587</c:v>
                </c:pt>
                <c:pt idx="619">
                  <c:v>43.4587</c:v>
                </c:pt>
                <c:pt idx="620">
                  <c:v>43.4587</c:v>
                </c:pt>
                <c:pt idx="621">
                  <c:v>43.4587</c:v>
                </c:pt>
                <c:pt idx="622">
                  <c:v>43.4587</c:v>
                </c:pt>
                <c:pt idx="623">
                  <c:v>43.4587</c:v>
                </c:pt>
                <c:pt idx="624">
                  <c:v>43.4587</c:v>
                </c:pt>
                <c:pt idx="625">
                  <c:v>43.4587</c:v>
                </c:pt>
                <c:pt idx="626">
                  <c:v>43.4587</c:v>
                </c:pt>
                <c:pt idx="627">
                  <c:v>43.4587</c:v>
                </c:pt>
                <c:pt idx="628">
                  <c:v>43.4587</c:v>
                </c:pt>
                <c:pt idx="629">
                  <c:v>43.4587</c:v>
                </c:pt>
                <c:pt idx="630">
                  <c:v>43.4587</c:v>
                </c:pt>
                <c:pt idx="631">
                  <c:v>43.684280000000001</c:v>
                </c:pt>
                <c:pt idx="632">
                  <c:v>43.909860000000002</c:v>
                </c:pt>
                <c:pt idx="633">
                  <c:v>44.022649999999999</c:v>
                </c:pt>
                <c:pt idx="634">
                  <c:v>44.022649999999999</c:v>
                </c:pt>
                <c:pt idx="635">
                  <c:v>44.022649999999999</c:v>
                </c:pt>
                <c:pt idx="636">
                  <c:v>44.022649999999999</c:v>
                </c:pt>
                <c:pt idx="637">
                  <c:v>44.47381</c:v>
                </c:pt>
                <c:pt idx="638">
                  <c:v>44.586599999999997</c:v>
                </c:pt>
                <c:pt idx="639">
                  <c:v>44.586599999999997</c:v>
                </c:pt>
                <c:pt idx="640">
                  <c:v>44.586599999999997</c:v>
                </c:pt>
                <c:pt idx="641">
                  <c:v>44.586599999999997</c:v>
                </c:pt>
                <c:pt idx="642">
                  <c:v>44.586599999999997</c:v>
                </c:pt>
                <c:pt idx="643">
                  <c:v>44.586599999999997</c:v>
                </c:pt>
                <c:pt idx="644">
                  <c:v>44.586599999999997</c:v>
                </c:pt>
                <c:pt idx="645">
                  <c:v>44.586599999999997</c:v>
                </c:pt>
                <c:pt idx="646">
                  <c:v>44.586599999999997</c:v>
                </c:pt>
                <c:pt idx="647">
                  <c:v>44.586599999999997</c:v>
                </c:pt>
                <c:pt idx="648">
                  <c:v>44.586599999999997</c:v>
                </c:pt>
                <c:pt idx="649">
                  <c:v>44.586599999999997</c:v>
                </c:pt>
                <c:pt idx="650">
                  <c:v>44.586599999999997</c:v>
                </c:pt>
                <c:pt idx="651">
                  <c:v>44.586599999999997</c:v>
                </c:pt>
                <c:pt idx="652">
                  <c:v>44.586599999999997</c:v>
                </c:pt>
                <c:pt idx="653">
                  <c:v>44.586599999999997</c:v>
                </c:pt>
                <c:pt idx="654">
                  <c:v>44.586599999999997</c:v>
                </c:pt>
                <c:pt idx="655">
                  <c:v>44.586599999999997</c:v>
                </c:pt>
                <c:pt idx="656">
                  <c:v>44.586599999999997</c:v>
                </c:pt>
                <c:pt idx="657">
                  <c:v>44.586599999999997</c:v>
                </c:pt>
                <c:pt idx="658">
                  <c:v>44.586599999999997</c:v>
                </c:pt>
                <c:pt idx="659">
                  <c:v>44.586599999999997</c:v>
                </c:pt>
                <c:pt idx="660">
                  <c:v>44.586599999999997</c:v>
                </c:pt>
                <c:pt idx="661">
                  <c:v>44.586599999999997</c:v>
                </c:pt>
                <c:pt idx="662">
                  <c:v>44.586599999999997</c:v>
                </c:pt>
                <c:pt idx="663">
                  <c:v>44.586599999999997</c:v>
                </c:pt>
                <c:pt idx="664">
                  <c:v>44.586599999999997</c:v>
                </c:pt>
                <c:pt idx="665">
                  <c:v>44.586599999999997</c:v>
                </c:pt>
                <c:pt idx="666">
                  <c:v>44.586599999999997</c:v>
                </c:pt>
                <c:pt idx="667">
                  <c:v>44.586599999999997</c:v>
                </c:pt>
                <c:pt idx="668">
                  <c:v>44.586599999999997</c:v>
                </c:pt>
                <c:pt idx="669">
                  <c:v>44.586599999999997</c:v>
                </c:pt>
                <c:pt idx="670">
                  <c:v>44.586599999999997</c:v>
                </c:pt>
                <c:pt idx="671">
                  <c:v>44.586599999999997</c:v>
                </c:pt>
                <c:pt idx="672">
                  <c:v>44.586599999999997</c:v>
                </c:pt>
                <c:pt idx="673">
                  <c:v>44.812179999999998</c:v>
                </c:pt>
                <c:pt idx="674">
                  <c:v>45.037759999999999</c:v>
                </c:pt>
                <c:pt idx="675">
                  <c:v>45.150550000000003</c:v>
                </c:pt>
                <c:pt idx="676">
                  <c:v>45.150550000000003</c:v>
                </c:pt>
                <c:pt idx="677">
                  <c:v>45.263339999999999</c:v>
                </c:pt>
                <c:pt idx="678">
                  <c:v>45.48892</c:v>
                </c:pt>
                <c:pt idx="679">
                  <c:v>45.714500000000001</c:v>
                </c:pt>
                <c:pt idx="680">
                  <c:v>45.714500000000001</c:v>
                </c:pt>
                <c:pt idx="681">
                  <c:v>45.714500000000001</c:v>
                </c:pt>
                <c:pt idx="682">
                  <c:v>45.714500000000001</c:v>
                </c:pt>
                <c:pt idx="683">
                  <c:v>45.714500000000001</c:v>
                </c:pt>
                <c:pt idx="684">
                  <c:v>45.714500000000001</c:v>
                </c:pt>
                <c:pt idx="685">
                  <c:v>45.714500000000001</c:v>
                </c:pt>
                <c:pt idx="686">
                  <c:v>45.714500000000001</c:v>
                </c:pt>
                <c:pt idx="687">
                  <c:v>45.714500000000001</c:v>
                </c:pt>
                <c:pt idx="688">
                  <c:v>45.714500000000001</c:v>
                </c:pt>
                <c:pt idx="689">
                  <c:v>45.714500000000001</c:v>
                </c:pt>
                <c:pt idx="690">
                  <c:v>45.714500000000001</c:v>
                </c:pt>
                <c:pt idx="691">
                  <c:v>45.714500000000001</c:v>
                </c:pt>
                <c:pt idx="692">
                  <c:v>45.714500000000001</c:v>
                </c:pt>
                <c:pt idx="693">
                  <c:v>45.714500000000001</c:v>
                </c:pt>
                <c:pt idx="694">
                  <c:v>45.714500000000001</c:v>
                </c:pt>
                <c:pt idx="695">
                  <c:v>45.714500000000001</c:v>
                </c:pt>
                <c:pt idx="696">
                  <c:v>45.714500000000001</c:v>
                </c:pt>
                <c:pt idx="697">
                  <c:v>45.714500000000001</c:v>
                </c:pt>
                <c:pt idx="698">
                  <c:v>45.714500000000001</c:v>
                </c:pt>
                <c:pt idx="699">
                  <c:v>45.714500000000001</c:v>
                </c:pt>
                <c:pt idx="700">
                  <c:v>45.714500000000001</c:v>
                </c:pt>
                <c:pt idx="701">
                  <c:v>45.714500000000001</c:v>
                </c:pt>
                <c:pt idx="702">
                  <c:v>45.714500000000001</c:v>
                </c:pt>
                <c:pt idx="703">
                  <c:v>45.714500000000001</c:v>
                </c:pt>
                <c:pt idx="704">
                  <c:v>45.714500000000001</c:v>
                </c:pt>
                <c:pt idx="705">
                  <c:v>45.714500000000001</c:v>
                </c:pt>
                <c:pt idx="706">
                  <c:v>45.714500000000001</c:v>
                </c:pt>
                <c:pt idx="707">
                  <c:v>45.714500000000001</c:v>
                </c:pt>
                <c:pt idx="708">
                  <c:v>45.714500000000001</c:v>
                </c:pt>
                <c:pt idx="709">
                  <c:v>45.714500000000001</c:v>
                </c:pt>
                <c:pt idx="710">
                  <c:v>45.714500000000001</c:v>
                </c:pt>
                <c:pt idx="711">
                  <c:v>45.714500000000001</c:v>
                </c:pt>
                <c:pt idx="712">
                  <c:v>45.714500000000001</c:v>
                </c:pt>
                <c:pt idx="713">
                  <c:v>45.714500000000001</c:v>
                </c:pt>
                <c:pt idx="714">
                  <c:v>45.827289999999998</c:v>
                </c:pt>
                <c:pt idx="715">
                  <c:v>45.940080000000002</c:v>
                </c:pt>
                <c:pt idx="716">
                  <c:v>46.052869999999999</c:v>
                </c:pt>
                <c:pt idx="717">
                  <c:v>46.278449999999999</c:v>
                </c:pt>
                <c:pt idx="718">
                  <c:v>46.278449999999999</c:v>
                </c:pt>
                <c:pt idx="719">
                  <c:v>46.278449999999999</c:v>
                </c:pt>
                <c:pt idx="720">
                  <c:v>46.278449999999999</c:v>
                </c:pt>
                <c:pt idx="721">
                  <c:v>46.278449999999999</c:v>
                </c:pt>
                <c:pt idx="722">
                  <c:v>46.842399999999998</c:v>
                </c:pt>
                <c:pt idx="723">
                  <c:v>46.842399999999998</c:v>
                </c:pt>
                <c:pt idx="724">
                  <c:v>46.842399999999998</c:v>
                </c:pt>
                <c:pt idx="725">
                  <c:v>46.842399999999998</c:v>
                </c:pt>
                <c:pt idx="726">
                  <c:v>46.842399999999998</c:v>
                </c:pt>
                <c:pt idx="727">
                  <c:v>46.842399999999998</c:v>
                </c:pt>
                <c:pt idx="728">
                  <c:v>46.842399999999998</c:v>
                </c:pt>
                <c:pt idx="729">
                  <c:v>46.842399999999998</c:v>
                </c:pt>
                <c:pt idx="730">
                  <c:v>46.842399999999998</c:v>
                </c:pt>
                <c:pt idx="731">
                  <c:v>46.842399999999998</c:v>
                </c:pt>
                <c:pt idx="732">
                  <c:v>46.842399999999998</c:v>
                </c:pt>
                <c:pt idx="733">
                  <c:v>46.842399999999998</c:v>
                </c:pt>
                <c:pt idx="734">
                  <c:v>46.842399999999998</c:v>
                </c:pt>
                <c:pt idx="735">
                  <c:v>46.842399999999998</c:v>
                </c:pt>
                <c:pt idx="736">
                  <c:v>46.842399999999998</c:v>
                </c:pt>
                <c:pt idx="737">
                  <c:v>46.842399999999998</c:v>
                </c:pt>
                <c:pt idx="738">
                  <c:v>46.842399999999998</c:v>
                </c:pt>
                <c:pt idx="739">
                  <c:v>46.842399999999998</c:v>
                </c:pt>
                <c:pt idx="740">
                  <c:v>46.842399999999998</c:v>
                </c:pt>
                <c:pt idx="741">
                  <c:v>46.842399999999998</c:v>
                </c:pt>
                <c:pt idx="742">
                  <c:v>46.842399999999998</c:v>
                </c:pt>
                <c:pt idx="743">
                  <c:v>46.842399999999998</c:v>
                </c:pt>
                <c:pt idx="744">
                  <c:v>46.842399999999998</c:v>
                </c:pt>
                <c:pt idx="745">
                  <c:v>46.842399999999998</c:v>
                </c:pt>
                <c:pt idx="746">
                  <c:v>46.842399999999998</c:v>
                </c:pt>
                <c:pt idx="747">
                  <c:v>46.842399999999998</c:v>
                </c:pt>
                <c:pt idx="748">
                  <c:v>46.842399999999998</c:v>
                </c:pt>
                <c:pt idx="749">
                  <c:v>46.842399999999998</c:v>
                </c:pt>
                <c:pt idx="750">
                  <c:v>46.842399999999998</c:v>
                </c:pt>
                <c:pt idx="751">
                  <c:v>46.842399999999998</c:v>
                </c:pt>
                <c:pt idx="752">
                  <c:v>46.842399999999998</c:v>
                </c:pt>
                <c:pt idx="753">
                  <c:v>46.842399999999998</c:v>
                </c:pt>
                <c:pt idx="754">
                  <c:v>46.842399999999998</c:v>
                </c:pt>
                <c:pt idx="755">
                  <c:v>46.842399999999998</c:v>
                </c:pt>
                <c:pt idx="756">
                  <c:v>46.842399999999998</c:v>
                </c:pt>
                <c:pt idx="757">
                  <c:v>46.842399999999998</c:v>
                </c:pt>
                <c:pt idx="758">
                  <c:v>46.842399999999998</c:v>
                </c:pt>
                <c:pt idx="759">
                  <c:v>46.842399999999998</c:v>
                </c:pt>
                <c:pt idx="760">
                  <c:v>46.842399999999998</c:v>
                </c:pt>
                <c:pt idx="761">
                  <c:v>46.842399999999998</c:v>
                </c:pt>
                <c:pt idx="762">
                  <c:v>46.842399999999998</c:v>
                </c:pt>
                <c:pt idx="763">
                  <c:v>46.842399999999998</c:v>
                </c:pt>
                <c:pt idx="764">
                  <c:v>46.955190000000002</c:v>
                </c:pt>
                <c:pt idx="765">
                  <c:v>47.067979999999999</c:v>
                </c:pt>
                <c:pt idx="766">
                  <c:v>47.067979999999999</c:v>
                </c:pt>
                <c:pt idx="767">
                  <c:v>47.180770000000003</c:v>
                </c:pt>
                <c:pt idx="768">
                  <c:v>47.180770000000003</c:v>
                </c:pt>
                <c:pt idx="769">
                  <c:v>47.180770000000003</c:v>
                </c:pt>
                <c:pt idx="770">
                  <c:v>47.180770000000003</c:v>
                </c:pt>
                <c:pt idx="771">
                  <c:v>47.406350000000003</c:v>
                </c:pt>
                <c:pt idx="772">
                  <c:v>47.406350000000003</c:v>
                </c:pt>
                <c:pt idx="773">
                  <c:v>47.406350000000003</c:v>
                </c:pt>
                <c:pt idx="774">
                  <c:v>47.970300000000002</c:v>
                </c:pt>
                <c:pt idx="775">
                  <c:v>47.970300000000002</c:v>
                </c:pt>
                <c:pt idx="776">
                  <c:v>47.970300000000002</c:v>
                </c:pt>
                <c:pt idx="777">
                  <c:v>47.970300000000002</c:v>
                </c:pt>
                <c:pt idx="778">
                  <c:v>47.970300000000002</c:v>
                </c:pt>
                <c:pt idx="779">
                  <c:v>47.970300000000002</c:v>
                </c:pt>
                <c:pt idx="780">
                  <c:v>47.970300000000002</c:v>
                </c:pt>
                <c:pt idx="781">
                  <c:v>47.970300000000002</c:v>
                </c:pt>
                <c:pt idx="782">
                  <c:v>47.970300000000002</c:v>
                </c:pt>
                <c:pt idx="783">
                  <c:v>47.970300000000002</c:v>
                </c:pt>
                <c:pt idx="784">
                  <c:v>47.970300000000002</c:v>
                </c:pt>
                <c:pt idx="785">
                  <c:v>47.970300000000002</c:v>
                </c:pt>
                <c:pt idx="786">
                  <c:v>47.970300000000002</c:v>
                </c:pt>
                <c:pt idx="787">
                  <c:v>47.970300000000002</c:v>
                </c:pt>
                <c:pt idx="788">
                  <c:v>47.970300000000002</c:v>
                </c:pt>
                <c:pt idx="789">
                  <c:v>47.970300000000002</c:v>
                </c:pt>
                <c:pt idx="790">
                  <c:v>47.970300000000002</c:v>
                </c:pt>
                <c:pt idx="791">
                  <c:v>47.970300000000002</c:v>
                </c:pt>
                <c:pt idx="792">
                  <c:v>47.970300000000002</c:v>
                </c:pt>
                <c:pt idx="793">
                  <c:v>47.970300000000002</c:v>
                </c:pt>
                <c:pt idx="794">
                  <c:v>47.970300000000002</c:v>
                </c:pt>
                <c:pt idx="795">
                  <c:v>47.970300000000002</c:v>
                </c:pt>
                <c:pt idx="796">
                  <c:v>47.970300000000002</c:v>
                </c:pt>
                <c:pt idx="797">
                  <c:v>47.970300000000002</c:v>
                </c:pt>
                <c:pt idx="798">
                  <c:v>47.970300000000002</c:v>
                </c:pt>
                <c:pt idx="799">
                  <c:v>47.970300000000002</c:v>
                </c:pt>
                <c:pt idx="800">
                  <c:v>47.970300000000002</c:v>
                </c:pt>
                <c:pt idx="801">
                  <c:v>47.970300000000002</c:v>
                </c:pt>
                <c:pt idx="802">
                  <c:v>47.970300000000002</c:v>
                </c:pt>
                <c:pt idx="803">
                  <c:v>47.970300000000002</c:v>
                </c:pt>
                <c:pt idx="804">
                  <c:v>47.970300000000002</c:v>
                </c:pt>
                <c:pt idx="805">
                  <c:v>48.195880000000002</c:v>
                </c:pt>
                <c:pt idx="806">
                  <c:v>48.195880000000002</c:v>
                </c:pt>
                <c:pt idx="807">
                  <c:v>48.308669999999999</c:v>
                </c:pt>
                <c:pt idx="808">
                  <c:v>48.421460000000003</c:v>
                </c:pt>
                <c:pt idx="809">
                  <c:v>48.759830000000001</c:v>
                </c:pt>
                <c:pt idx="810">
                  <c:v>48.872619999999998</c:v>
                </c:pt>
                <c:pt idx="811">
                  <c:v>49.098199999999999</c:v>
                </c:pt>
                <c:pt idx="812">
                  <c:v>49.098199999999999</c:v>
                </c:pt>
                <c:pt idx="813">
                  <c:v>49.098199999999999</c:v>
                </c:pt>
                <c:pt idx="814">
                  <c:v>49.098199999999999</c:v>
                </c:pt>
                <c:pt idx="815">
                  <c:v>49.098199999999999</c:v>
                </c:pt>
                <c:pt idx="816">
                  <c:v>49.098199999999999</c:v>
                </c:pt>
                <c:pt idx="817">
                  <c:v>49.098199999999999</c:v>
                </c:pt>
                <c:pt idx="818">
                  <c:v>49.098199999999999</c:v>
                </c:pt>
                <c:pt idx="819">
                  <c:v>49.098199999999999</c:v>
                </c:pt>
                <c:pt idx="820">
                  <c:v>49.098199999999999</c:v>
                </c:pt>
                <c:pt idx="821">
                  <c:v>49.098199999999999</c:v>
                </c:pt>
                <c:pt idx="822">
                  <c:v>49.098199999999999</c:v>
                </c:pt>
                <c:pt idx="823">
                  <c:v>49.098199999999999</c:v>
                </c:pt>
                <c:pt idx="824">
                  <c:v>49.098199999999999</c:v>
                </c:pt>
                <c:pt idx="825">
                  <c:v>49.098199999999999</c:v>
                </c:pt>
                <c:pt idx="826">
                  <c:v>49.098199999999999</c:v>
                </c:pt>
                <c:pt idx="827">
                  <c:v>49.098199999999999</c:v>
                </c:pt>
                <c:pt idx="828">
                  <c:v>49.098199999999999</c:v>
                </c:pt>
                <c:pt idx="829">
                  <c:v>49.098199999999999</c:v>
                </c:pt>
                <c:pt idx="830">
                  <c:v>49.098199999999999</c:v>
                </c:pt>
                <c:pt idx="831">
                  <c:v>49.098199999999999</c:v>
                </c:pt>
                <c:pt idx="832">
                  <c:v>49.098199999999999</c:v>
                </c:pt>
                <c:pt idx="833">
                  <c:v>49.098199999999999</c:v>
                </c:pt>
                <c:pt idx="834">
                  <c:v>49.098199999999999</c:v>
                </c:pt>
                <c:pt idx="835">
                  <c:v>49.098199999999999</c:v>
                </c:pt>
                <c:pt idx="836">
                  <c:v>49.098199999999999</c:v>
                </c:pt>
                <c:pt idx="837">
                  <c:v>49.098199999999999</c:v>
                </c:pt>
                <c:pt idx="838">
                  <c:v>49.098199999999999</c:v>
                </c:pt>
                <c:pt idx="839">
                  <c:v>49.098199999999999</c:v>
                </c:pt>
                <c:pt idx="840">
                  <c:v>49.098199999999999</c:v>
                </c:pt>
                <c:pt idx="841">
                  <c:v>49.098199999999999</c:v>
                </c:pt>
                <c:pt idx="842">
                  <c:v>49.098199999999999</c:v>
                </c:pt>
                <c:pt idx="843">
                  <c:v>49.098199999999999</c:v>
                </c:pt>
                <c:pt idx="844">
                  <c:v>49.098199999999999</c:v>
                </c:pt>
                <c:pt idx="845">
                  <c:v>49.098199999999999</c:v>
                </c:pt>
                <c:pt idx="846">
                  <c:v>49.098199999999999</c:v>
                </c:pt>
                <c:pt idx="847">
                  <c:v>49.098199999999999</c:v>
                </c:pt>
                <c:pt idx="848">
                  <c:v>49.098199999999999</c:v>
                </c:pt>
                <c:pt idx="849">
                  <c:v>49.210990000000002</c:v>
                </c:pt>
                <c:pt idx="850">
                  <c:v>49.323779999999999</c:v>
                </c:pt>
                <c:pt idx="851">
                  <c:v>49.54936</c:v>
                </c:pt>
                <c:pt idx="852">
                  <c:v>49.662149999999997</c:v>
                </c:pt>
                <c:pt idx="853">
                  <c:v>50.000520000000002</c:v>
                </c:pt>
                <c:pt idx="854">
                  <c:v>50.000520000000002</c:v>
                </c:pt>
                <c:pt idx="855">
                  <c:v>50.226100000000002</c:v>
                </c:pt>
                <c:pt idx="856">
                  <c:v>50.226100000000002</c:v>
                </c:pt>
                <c:pt idx="857">
                  <c:v>50.226100000000002</c:v>
                </c:pt>
                <c:pt idx="858">
                  <c:v>50.226100000000002</c:v>
                </c:pt>
                <c:pt idx="859">
                  <c:v>50.226100000000002</c:v>
                </c:pt>
                <c:pt idx="860">
                  <c:v>50.226100000000002</c:v>
                </c:pt>
                <c:pt idx="861">
                  <c:v>50.226100000000002</c:v>
                </c:pt>
                <c:pt idx="862">
                  <c:v>50.226100000000002</c:v>
                </c:pt>
                <c:pt idx="863">
                  <c:v>50.226100000000002</c:v>
                </c:pt>
                <c:pt idx="864">
                  <c:v>50.226100000000002</c:v>
                </c:pt>
                <c:pt idx="865">
                  <c:v>50.226100000000002</c:v>
                </c:pt>
                <c:pt idx="866">
                  <c:v>50.226100000000002</c:v>
                </c:pt>
                <c:pt idx="867">
                  <c:v>50.226100000000002</c:v>
                </c:pt>
                <c:pt idx="868">
                  <c:v>50.226100000000002</c:v>
                </c:pt>
                <c:pt idx="869">
                  <c:v>50.226100000000002</c:v>
                </c:pt>
                <c:pt idx="870">
                  <c:v>50.226100000000002</c:v>
                </c:pt>
                <c:pt idx="871">
                  <c:v>50.226100000000002</c:v>
                </c:pt>
                <c:pt idx="872">
                  <c:v>50.226100000000002</c:v>
                </c:pt>
                <c:pt idx="873">
                  <c:v>50.226100000000002</c:v>
                </c:pt>
                <c:pt idx="874">
                  <c:v>50.226100000000002</c:v>
                </c:pt>
                <c:pt idx="875">
                  <c:v>50.226100000000002</c:v>
                </c:pt>
                <c:pt idx="876">
                  <c:v>50.226100000000002</c:v>
                </c:pt>
                <c:pt idx="877">
                  <c:v>50.226100000000002</c:v>
                </c:pt>
                <c:pt idx="878">
                  <c:v>50.226100000000002</c:v>
                </c:pt>
                <c:pt idx="879">
                  <c:v>50.226100000000002</c:v>
                </c:pt>
                <c:pt idx="880">
                  <c:v>50.226100000000002</c:v>
                </c:pt>
                <c:pt idx="881">
                  <c:v>50.226100000000002</c:v>
                </c:pt>
                <c:pt idx="882">
                  <c:v>50.226100000000002</c:v>
                </c:pt>
                <c:pt idx="883">
                  <c:v>50.226100000000002</c:v>
                </c:pt>
                <c:pt idx="884">
                  <c:v>50.226100000000002</c:v>
                </c:pt>
                <c:pt idx="885">
                  <c:v>50.226100000000002</c:v>
                </c:pt>
                <c:pt idx="886">
                  <c:v>50.226100000000002</c:v>
                </c:pt>
                <c:pt idx="887">
                  <c:v>50.226100000000002</c:v>
                </c:pt>
                <c:pt idx="888">
                  <c:v>50.226100000000002</c:v>
                </c:pt>
                <c:pt idx="889">
                  <c:v>50.226100000000002</c:v>
                </c:pt>
                <c:pt idx="890">
                  <c:v>50.226100000000002</c:v>
                </c:pt>
                <c:pt idx="891">
                  <c:v>50.226100000000002</c:v>
                </c:pt>
                <c:pt idx="892">
                  <c:v>50.226100000000002</c:v>
                </c:pt>
                <c:pt idx="893">
                  <c:v>50.226100000000002</c:v>
                </c:pt>
                <c:pt idx="894">
                  <c:v>50.226100000000002</c:v>
                </c:pt>
                <c:pt idx="895">
                  <c:v>50.226100000000002</c:v>
                </c:pt>
                <c:pt idx="896">
                  <c:v>50.226100000000002</c:v>
                </c:pt>
                <c:pt idx="897">
                  <c:v>50.226100000000002</c:v>
                </c:pt>
                <c:pt idx="898">
                  <c:v>50.226100000000002</c:v>
                </c:pt>
                <c:pt idx="899">
                  <c:v>50.226100000000002</c:v>
                </c:pt>
                <c:pt idx="900">
                  <c:v>50.226100000000002</c:v>
                </c:pt>
                <c:pt idx="901">
                  <c:v>50.226100000000002</c:v>
                </c:pt>
                <c:pt idx="902">
                  <c:v>50.226100000000002</c:v>
                </c:pt>
                <c:pt idx="903">
                  <c:v>50.226100000000002</c:v>
                </c:pt>
                <c:pt idx="904">
                  <c:v>50.226100000000002</c:v>
                </c:pt>
                <c:pt idx="905">
                  <c:v>50.226100000000002</c:v>
                </c:pt>
                <c:pt idx="906">
                  <c:v>50.226100000000002</c:v>
                </c:pt>
                <c:pt idx="907">
                  <c:v>50.56447</c:v>
                </c:pt>
                <c:pt idx="908">
                  <c:v>50.56447</c:v>
                </c:pt>
                <c:pt idx="909">
                  <c:v>50.790050000000001</c:v>
                </c:pt>
                <c:pt idx="910">
                  <c:v>51.353999999999999</c:v>
                </c:pt>
                <c:pt idx="911">
                  <c:v>51.353999999999999</c:v>
                </c:pt>
                <c:pt idx="912">
                  <c:v>51.353999999999999</c:v>
                </c:pt>
                <c:pt idx="913">
                  <c:v>51.353999999999999</c:v>
                </c:pt>
                <c:pt idx="914">
                  <c:v>51.353999999999999</c:v>
                </c:pt>
                <c:pt idx="915">
                  <c:v>51.353999999999999</c:v>
                </c:pt>
                <c:pt idx="916">
                  <c:v>51.353999999999999</c:v>
                </c:pt>
                <c:pt idx="917">
                  <c:v>51.353999999999999</c:v>
                </c:pt>
                <c:pt idx="918">
                  <c:v>51.353999999999999</c:v>
                </c:pt>
                <c:pt idx="919">
                  <c:v>51.353999999999999</c:v>
                </c:pt>
                <c:pt idx="920">
                  <c:v>51.353999999999999</c:v>
                </c:pt>
                <c:pt idx="921">
                  <c:v>51.353999999999999</c:v>
                </c:pt>
                <c:pt idx="922">
                  <c:v>51.353999999999999</c:v>
                </c:pt>
                <c:pt idx="923">
                  <c:v>51.353999999999999</c:v>
                </c:pt>
                <c:pt idx="924">
                  <c:v>51.353999999999999</c:v>
                </c:pt>
                <c:pt idx="925">
                  <c:v>51.353999999999999</c:v>
                </c:pt>
                <c:pt idx="926">
                  <c:v>51.353999999999999</c:v>
                </c:pt>
                <c:pt idx="927">
                  <c:v>51.353999999999999</c:v>
                </c:pt>
                <c:pt idx="928">
                  <c:v>51.353999999999999</c:v>
                </c:pt>
                <c:pt idx="929">
                  <c:v>51.353999999999999</c:v>
                </c:pt>
                <c:pt idx="930">
                  <c:v>51.353999999999999</c:v>
                </c:pt>
                <c:pt idx="931">
                  <c:v>51.353999999999999</c:v>
                </c:pt>
                <c:pt idx="932">
                  <c:v>51.353999999999999</c:v>
                </c:pt>
                <c:pt idx="933">
                  <c:v>51.353999999999999</c:v>
                </c:pt>
                <c:pt idx="934">
                  <c:v>51.353999999999999</c:v>
                </c:pt>
                <c:pt idx="935">
                  <c:v>51.353999999999999</c:v>
                </c:pt>
                <c:pt idx="936">
                  <c:v>51.466790000000003</c:v>
                </c:pt>
                <c:pt idx="937">
                  <c:v>51.57958</c:v>
                </c:pt>
                <c:pt idx="938">
                  <c:v>51.57958</c:v>
                </c:pt>
                <c:pt idx="939">
                  <c:v>51.57958</c:v>
                </c:pt>
                <c:pt idx="940">
                  <c:v>51.57958</c:v>
                </c:pt>
                <c:pt idx="941">
                  <c:v>51.57958</c:v>
                </c:pt>
                <c:pt idx="942">
                  <c:v>51.57958</c:v>
                </c:pt>
                <c:pt idx="943">
                  <c:v>51.692369999999997</c:v>
                </c:pt>
                <c:pt idx="944">
                  <c:v>51.917949999999998</c:v>
                </c:pt>
                <c:pt idx="945">
                  <c:v>51.917949999999998</c:v>
                </c:pt>
                <c:pt idx="946">
                  <c:v>51.917949999999998</c:v>
                </c:pt>
                <c:pt idx="947">
                  <c:v>52.030740000000002</c:v>
                </c:pt>
                <c:pt idx="948">
                  <c:v>52.143529999999998</c:v>
                </c:pt>
                <c:pt idx="949">
                  <c:v>52.481900000000003</c:v>
                </c:pt>
                <c:pt idx="950">
                  <c:v>52.481900000000003</c:v>
                </c:pt>
                <c:pt idx="951">
                  <c:v>52.481900000000003</c:v>
                </c:pt>
                <c:pt idx="952">
                  <c:v>52.481900000000003</c:v>
                </c:pt>
                <c:pt idx="953">
                  <c:v>52.481900000000003</c:v>
                </c:pt>
                <c:pt idx="954">
                  <c:v>52.481900000000003</c:v>
                </c:pt>
                <c:pt idx="955">
                  <c:v>52.481900000000003</c:v>
                </c:pt>
                <c:pt idx="956">
                  <c:v>52.481900000000003</c:v>
                </c:pt>
                <c:pt idx="957">
                  <c:v>52.481900000000003</c:v>
                </c:pt>
                <c:pt idx="958">
                  <c:v>52.481900000000003</c:v>
                </c:pt>
                <c:pt idx="959">
                  <c:v>52.481900000000003</c:v>
                </c:pt>
                <c:pt idx="960">
                  <c:v>52.481900000000003</c:v>
                </c:pt>
                <c:pt idx="961">
                  <c:v>52.481900000000003</c:v>
                </c:pt>
                <c:pt idx="962">
                  <c:v>52.481900000000003</c:v>
                </c:pt>
                <c:pt idx="963">
                  <c:v>52.481900000000003</c:v>
                </c:pt>
                <c:pt idx="964">
                  <c:v>52.481900000000003</c:v>
                </c:pt>
                <c:pt idx="965">
                  <c:v>52.481900000000003</c:v>
                </c:pt>
                <c:pt idx="966">
                  <c:v>52.481900000000003</c:v>
                </c:pt>
                <c:pt idx="967">
                  <c:v>52.481900000000003</c:v>
                </c:pt>
                <c:pt idx="968">
                  <c:v>52.481900000000003</c:v>
                </c:pt>
                <c:pt idx="969">
                  <c:v>52.481900000000003</c:v>
                </c:pt>
                <c:pt idx="970">
                  <c:v>52.481900000000003</c:v>
                </c:pt>
                <c:pt idx="971">
                  <c:v>52.481900000000003</c:v>
                </c:pt>
                <c:pt idx="972">
                  <c:v>52.481900000000003</c:v>
                </c:pt>
                <c:pt idx="973">
                  <c:v>52.481900000000003</c:v>
                </c:pt>
                <c:pt idx="974">
                  <c:v>52.481900000000003</c:v>
                </c:pt>
                <c:pt idx="975">
                  <c:v>52.481900000000003</c:v>
                </c:pt>
                <c:pt idx="976">
                  <c:v>52.481900000000003</c:v>
                </c:pt>
                <c:pt idx="977">
                  <c:v>52.481900000000003</c:v>
                </c:pt>
                <c:pt idx="978">
                  <c:v>52.481900000000003</c:v>
                </c:pt>
                <c:pt idx="979">
                  <c:v>52.481900000000003</c:v>
                </c:pt>
                <c:pt idx="980">
                  <c:v>52.481900000000003</c:v>
                </c:pt>
                <c:pt idx="981">
                  <c:v>52.481900000000003</c:v>
                </c:pt>
                <c:pt idx="982">
                  <c:v>52.481900000000003</c:v>
                </c:pt>
                <c:pt idx="983">
                  <c:v>52.481900000000003</c:v>
                </c:pt>
                <c:pt idx="984">
                  <c:v>52.481900000000003</c:v>
                </c:pt>
                <c:pt idx="985">
                  <c:v>52.481900000000003</c:v>
                </c:pt>
                <c:pt idx="986">
                  <c:v>52.59469</c:v>
                </c:pt>
                <c:pt idx="987">
                  <c:v>53.045850000000002</c:v>
                </c:pt>
                <c:pt idx="988">
                  <c:v>53.6098</c:v>
                </c:pt>
                <c:pt idx="989">
                  <c:v>53.6098</c:v>
                </c:pt>
                <c:pt idx="990">
                  <c:v>53.6098</c:v>
                </c:pt>
                <c:pt idx="991">
                  <c:v>53.6098</c:v>
                </c:pt>
                <c:pt idx="992">
                  <c:v>53.6098</c:v>
                </c:pt>
                <c:pt idx="993">
                  <c:v>53.6098</c:v>
                </c:pt>
                <c:pt idx="994">
                  <c:v>53.6098</c:v>
                </c:pt>
                <c:pt idx="995">
                  <c:v>53.6098</c:v>
                </c:pt>
                <c:pt idx="996">
                  <c:v>53.6098</c:v>
                </c:pt>
                <c:pt idx="997">
                  <c:v>53.6098</c:v>
                </c:pt>
                <c:pt idx="998">
                  <c:v>53.6098</c:v>
                </c:pt>
                <c:pt idx="999">
                  <c:v>53.6098</c:v>
                </c:pt>
                <c:pt idx="1000">
                  <c:v>53.6098</c:v>
                </c:pt>
                <c:pt idx="1001">
                  <c:v>53.6098</c:v>
                </c:pt>
                <c:pt idx="1002">
                  <c:v>53.6098</c:v>
                </c:pt>
                <c:pt idx="1003">
                  <c:v>53.6098</c:v>
                </c:pt>
                <c:pt idx="1004">
                  <c:v>53.6098</c:v>
                </c:pt>
                <c:pt idx="1005">
                  <c:v>53.6098</c:v>
                </c:pt>
                <c:pt idx="1006">
                  <c:v>53.6098</c:v>
                </c:pt>
                <c:pt idx="1007">
                  <c:v>53.6098</c:v>
                </c:pt>
                <c:pt idx="1008">
                  <c:v>53.6098</c:v>
                </c:pt>
                <c:pt idx="1009">
                  <c:v>53.6098</c:v>
                </c:pt>
                <c:pt idx="1010">
                  <c:v>53.6098</c:v>
                </c:pt>
                <c:pt idx="1011">
                  <c:v>53.6098</c:v>
                </c:pt>
                <c:pt idx="1012">
                  <c:v>53.6098</c:v>
                </c:pt>
                <c:pt idx="1013">
                  <c:v>53.6098</c:v>
                </c:pt>
                <c:pt idx="1014">
                  <c:v>53.6098</c:v>
                </c:pt>
                <c:pt idx="1015">
                  <c:v>53.6098</c:v>
                </c:pt>
                <c:pt idx="1016">
                  <c:v>53.6098</c:v>
                </c:pt>
                <c:pt idx="1017">
                  <c:v>53.6098</c:v>
                </c:pt>
                <c:pt idx="1018">
                  <c:v>53.6098</c:v>
                </c:pt>
                <c:pt idx="1019">
                  <c:v>53.6098</c:v>
                </c:pt>
                <c:pt idx="1020">
                  <c:v>53.6098</c:v>
                </c:pt>
                <c:pt idx="1021">
                  <c:v>54.173749999999998</c:v>
                </c:pt>
                <c:pt idx="1022">
                  <c:v>54.173749999999998</c:v>
                </c:pt>
                <c:pt idx="1023">
                  <c:v>54.173749999999998</c:v>
                </c:pt>
                <c:pt idx="1024">
                  <c:v>54.399329999999999</c:v>
                </c:pt>
                <c:pt idx="1025">
                  <c:v>54.512120000000003</c:v>
                </c:pt>
                <c:pt idx="1026">
                  <c:v>54.62491</c:v>
                </c:pt>
                <c:pt idx="1027">
                  <c:v>54.737699999999997</c:v>
                </c:pt>
                <c:pt idx="1028">
                  <c:v>54.737699999999997</c:v>
                </c:pt>
                <c:pt idx="1029">
                  <c:v>54.737699999999997</c:v>
                </c:pt>
                <c:pt idx="1030">
                  <c:v>54.737699999999997</c:v>
                </c:pt>
                <c:pt idx="1031">
                  <c:v>54.737699999999997</c:v>
                </c:pt>
                <c:pt idx="1032">
                  <c:v>54.737699999999997</c:v>
                </c:pt>
                <c:pt idx="1033">
                  <c:v>54.737699999999997</c:v>
                </c:pt>
                <c:pt idx="1034">
                  <c:v>54.737699999999997</c:v>
                </c:pt>
                <c:pt idx="1035">
                  <c:v>54.737699999999997</c:v>
                </c:pt>
                <c:pt idx="1036">
                  <c:v>54.737699999999997</c:v>
                </c:pt>
                <c:pt idx="1037">
                  <c:v>54.737699999999997</c:v>
                </c:pt>
                <c:pt idx="1038">
                  <c:v>54.737699999999997</c:v>
                </c:pt>
                <c:pt idx="1039">
                  <c:v>54.737699999999997</c:v>
                </c:pt>
                <c:pt idx="1040">
                  <c:v>54.737699999999997</c:v>
                </c:pt>
                <c:pt idx="1041">
                  <c:v>54.737699999999997</c:v>
                </c:pt>
                <c:pt idx="1042">
                  <c:v>54.737699999999997</c:v>
                </c:pt>
                <c:pt idx="1043">
                  <c:v>54.737699999999997</c:v>
                </c:pt>
                <c:pt idx="1044">
                  <c:v>54.737699999999997</c:v>
                </c:pt>
                <c:pt idx="1045">
                  <c:v>54.737699999999997</c:v>
                </c:pt>
                <c:pt idx="1046">
                  <c:v>54.737699999999997</c:v>
                </c:pt>
                <c:pt idx="1047">
                  <c:v>54.737699999999997</c:v>
                </c:pt>
                <c:pt idx="1048">
                  <c:v>54.737699999999997</c:v>
                </c:pt>
                <c:pt idx="1049">
                  <c:v>54.737699999999997</c:v>
                </c:pt>
                <c:pt idx="1050">
                  <c:v>54.737699999999997</c:v>
                </c:pt>
                <c:pt idx="1051">
                  <c:v>54.737699999999997</c:v>
                </c:pt>
                <c:pt idx="1052">
                  <c:v>54.737699999999997</c:v>
                </c:pt>
                <c:pt idx="1053">
                  <c:v>54.737699999999997</c:v>
                </c:pt>
                <c:pt idx="1054">
                  <c:v>54.737699999999997</c:v>
                </c:pt>
                <c:pt idx="1055">
                  <c:v>54.737699999999997</c:v>
                </c:pt>
                <c:pt idx="1056">
                  <c:v>54.737699999999997</c:v>
                </c:pt>
                <c:pt idx="1057">
                  <c:v>54.737699999999997</c:v>
                </c:pt>
                <c:pt idx="1058">
                  <c:v>54.737699999999997</c:v>
                </c:pt>
                <c:pt idx="1059">
                  <c:v>54.737699999999997</c:v>
                </c:pt>
                <c:pt idx="1060">
                  <c:v>54.737699999999997</c:v>
                </c:pt>
                <c:pt idx="1061">
                  <c:v>54.737699999999997</c:v>
                </c:pt>
                <c:pt idx="1062">
                  <c:v>54.737699999999997</c:v>
                </c:pt>
                <c:pt idx="1063">
                  <c:v>54.737699999999997</c:v>
                </c:pt>
                <c:pt idx="1064">
                  <c:v>54.737699999999997</c:v>
                </c:pt>
                <c:pt idx="1065">
                  <c:v>55.076070000000001</c:v>
                </c:pt>
                <c:pt idx="1066">
                  <c:v>55.188859999999998</c:v>
                </c:pt>
                <c:pt idx="1067">
                  <c:v>55.301650000000002</c:v>
                </c:pt>
                <c:pt idx="1068">
                  <c:v>55.301650000000002</c:v>
                </c:pt>
                <c:pt idx="1069">
                  <c:v>55.301650000000002</c:v>
                </c:pt>
                <c:pt idx="1070">
                  <c:v>55.301650000000002</c:v>
                </c:pt>
                <c:pt idx="1071">
                  <c:v>55.301650000000002</c:v>
                </c:pt>
                <c:pt idx="1072">
                  <c:v>55.414439999999999</c:v>
                </c:pt>
                <c:pt idx="1073">
                  <c:v>55.414439999999999</c:v>
                </c:pt>
                <c:pt idx="1074">
                  <c:v>55.865600000000001</c:v>
                </c:pt>
                <c:pt idx="1075">
                  <c:v>55.865600000000001</c:v>
                </c:pt>
                <c:pt idx="1076">
                  <c:v>55.865600000000001</c:v>
                </c:pt>
                <c:pt idx="1077">
                  <c:v>55.865600000000001</c:v>
                </c:pt>
                <c:pt idx="1078">
                  <c:v>55.865600000000001</c:v>
                </c:pt>
                <c:pt idx="1079">
                  <c:v>55.865600000000001</c:v>
                </c:pt>
                <c:pt idx="1080">
                  <c:v>55.865600000000001</c:v>
                </c:pt>
                <c:pt idx="1081">
                  <c:v>55.865600000000001</c:v>
                </c:pt>
                <c:pt idx="1082">
                  <c:v>55.865600000000001</c:v>
                </c:pt>
                <c:pt idx="1083">
                  <c:v>55.865600000000001</c:v>
                </c:pt>
                <c:pt idx="1084">
                  <c:v>55.865600000000001</c:v>
                </c:pt>
                <c:pt idx="1085">
                  <c:v>55.865600000000001</c:v>
                </c:pt>
                <c:pt idx="1086">
                  <c:v>55.865600000000001</c:v>
                </c:pt>
                <c:pt idx="1087">
                  <c:v>55.865600000000001</c:v>
                </c:pt>
                <c:pt idx="1088">
                  <c:v>55.865600000000001</c:v>
                </c:pt>
                <c:pt idx="1089">
                  <c:v>55.865600000000001</c:v>
                </c:pt>
                <c:pt idx="1090">
                  <c:v>55.865600000000001</c:v>
                </c:pt>
                <c:pt idx="1091">
                  <c:v>55.865600000000001</c:v>
                </c:pt>
                <c:pt idx="1092">
                  <c:v>55.865600000000001</c:v>
                </c:pt>
                <c:pt idx="1093">
                  <c:v>55.865600000000001</c:v>
                </c:pt>
                <c:pt idx="1094">
                  <c:v>55.865600000000001</c:v>
                </c:pt>
                <c:pt idx="1095">
                  <c:v>55.865600000000001</c:v>
                </c:pt>
                <c:pt idx="1096">
                  <c:v>55.865600000000001</c:v>
                </c:pt>
                <c:pt idx="1097">
                  <c:v>56.65513</c:v>
                </c:pt>
                <c:pt idx="1098">
                  <c:v>56.993499999999997</c:v>
                </c:pt>
                <c:pt idx="1099">
                  <c:v>56.993499999999997</c:v>
                </c:pt>
                <c:pt idx="1100">
                  <c:v>56.993499999999997</c:v>
                </c:pt>
                <c:pt idx="1101">
                  <c:v>56.993499999999997</c:v>
                </c:pt>
                <c:pt idx="1102">
                  <c:v>56.993499999999997</c:v>
                </c:pt>
                <c:pt idx="1103">
                  <c:v>56.993499999999997</c:v>
                </c:pt>
                <c:pt idx="1104">
                  <c:v>56.993499999999997</c:v>
                </c:pt>
                <c:pt idx="1105">
                  <c:v>56.993499999999997</c:v>
                </c:pt>
                <c:pt idx="1106">
                  <c:v>56.993499999999997</c:v>
                </c:pt>
                <c:pt idx="1107">
                  <c:v>56.993499999999997</c:v>
                </c:pt>
                <c:pt idx="1108">
                  <c:v>56.993499999999997</c:v>
                </c:pt>
                <c:pt idx="1109">
                  <c:v>56.993499999999997</c:v>
                </c:pt>
                <c:pt idx="1110">
                  <c:v>56.993499999999997</c:v>
                </c:pt>
                <c:pt idx="1111">
                  <c:v>56.993499999999997</c:v>
                </c:pt>
                <c:pt idx="1112">
                  <c:v>56.993499999999997</c:v>
                </c:pt>
                <c:pt idx="1113">
                  <c:v>56.993499999999997</c:v>
                </c:pt>
                <c:pt idx="1114">
                  <c:v>56.993499999999997</c:v>
                </c:pt>
                <c:pt idx="1115">
                  <c:v>56.993499999999997</c:v>
                </c:pt>
                <c:pt idx="1116">
                  <c:v>56.993499999999997</c:v>
                </c:pt>
                <c:pt idx="1117">
                  <c:v>56.993499999999997</c:v>
                </c:pt>
                <c:pt idx="1118">
                  <c:v>56.993499999999997</c:v>
                </c:pt>
                <c:pt idx="1119">
                  <c:v>56.993499999999997</c:v>
                </c:pt>
                <c:pt idx="1120">
                  <c:v>56.993499999999997</c:v>
                </c:pt>
                <c:pt idx="1121">
                  <c:v>56.993499999999997</c:v>
                </c:pt>
                <c:pt idx="1122">
                  <c:v>56.993499999999997</c:v>
                </c:pt>
                <c:pt idx="1123">
                  <c:v>56.993499999999997</c:v>
                </c:pt>
                <c:pt idx="1124">
                  <c:v>56.993499999999997</c:v>
                </c:pt>
                <c:pt idx="1125">
                  <c:v>56.993499999999997</c:v>
                </c:pt>
                <c:pt idx="1126">
                  <c:v>56.993499999999997</c:v>
                </c:pt>
                <c:pt idx="1127">
                  <c:v>57.106290000000001</c:v>
                </c:pt>
                <c:pt idx="1128">
                  <c:v>57.895820000000001</c:v>
                </c:pt>
                <c:pt idx="1129">
                  <c:v>58.121400000000001</c:v>
                </c:pt>
                <c:pt idx="1130">
                  <c:v>58.121400000000001</c:v>
                </c:pt>
                <c:pt idx="1131">
                  <c:v>58.121400000000001</c:v>
                </c:pt>
                <c:pt idx="1132">
                  <c:v>58.121400000000001</c:v>
                </c:pt>
                <c:pt idx="1133">
                  <c:v>58.121400000000001</c:v>
                </c:pt>
                <c:pt idx="1134">
                  <c:v>58.121400000000001</c:v>
                </c:pt>
                <c:pt idx="1135">
                  <c:v>58.121400000000001</c:v>
                </c:pt>
                <c:pt idx="1136">
                  <c:v>58.121400000000001</c:v>
                </c:pt>
                <c:pt idx="1137">
                  <c:v>58.121400000000001</c:v>
                </c:pt>
                <c:pt idx="1138">
                  <c:v>58.121400000000001</c:v>
                </c:pt>
                <c:pt idx="1139">
                  <c:v>58.121400000000001</c:v>
                </c:pt>
                <c:pt idx="1140">
                  <c:v>58.121400000000001</c:v>
                </c:pt>
                <c:pt idx="1141">
                  <c:v>58.121400000000001</c:v>
                </c:pt>
                <c:pt idx="1142">
                  <c:v>58.121400000000001</c:v>
                </c:pt>
                <c:pt idx="1143">
                  <c:v>58.121400000000001</c:v>
                </c:pt>
                <c:pt idx="1144">
                  <c:v>58.121400000000001</c:v>
                </c:pt>
                <c:pt idx="1145">
                  <c:v>58.121400000000001</c:v>
                </c:pt>
                <c:pt idx="1146">
                  <c:v>58.121400000000001</c:v>
                </c:pt>
                <c:pt idx="1147">
                  <c:v>58.121400000000001</c:v>
                </c:pt>
                <c:pt idx="1148">
                  <c:v>58.121400000000001</c:v>
                </c:pt>
                <c:pt idx="1149">
                  <c:v>59.249299999999998</c:v>
                </c:pt>
                <c:pt idx="1150">
                  <c:v>59.249299999999998</c:v>
                </c:pt>
                <c:pt idx="1151">
                  <c:v>59.249299999999998</c:v>
                </c:pt>
                <c:pt idx="1152">
                  <c:v>59.249299999999998</c:v>
                </c:pt>
                <c:pt idx="1153">
                  <c:v>59.249299999999998</c:v>
                </c:pt>
                <c:pt idx="1154">
                  <c:v>59.249299999999998</c:v>
                </c:pt>
                <c:pt idx="1155">
                  <c:v>59.249299999999998</c:v>
                </c:pt>
                <c:pt idx="1156">
                  <c:v>59.249299999999998</c:v>
                </c:pt>
                <c:pt idx="1157">
                  <c:v>59.249299999999998</c:v>
                </c:pt>
                <c:pt idx="1158">
                  <c:v>59.249299999999998</c:v>
                </c:pt>
                <c:pt idx="1159">
                  <c:v>59.249299999999998</c:v>
                </c:pt>
                <c:pt idx="1160">
                  <c:v>59.249299999999998</c:v>
                </c:pt>
                <c:pt idx="1161">
                  <c:v>59.249299999999998</c:v>
                </c:pt>
                <c:pt idx="1162">
                  <c:v>59.249299999999998</c:v>
                </c:pt>
                <c:pt idx="1163">
                  <c:v>59.249299999999998</c:v>
                </c:pt>
                <c:pt idx="1164">
                  <c:v>59.249299999999998</c:v>
                </c:pt>
                <c:pt idx="1165">
                  <c:v>59.249299999999998</c:v>
                </c:pt>
                <c:pt idx="1166">
                  <c:v>59.249299999999998</c:v>
                </c:pt>
                <c:pt idx="1167">
                  <c:v>59.249299999999998</c:v>
                </c:pt>
                <c:pt idx="1168">
                  <c:v>59.249299999999998</c:v>
                </c:pt>
                <c:pt idx="1169">
                  <c:v>59.249299999999998</c:v>
                </c:pt>
                <c:pt idx="1170">
                  <c:v>59.362090000000002</c:v>
                </c:pt>
                <c:pt idx="1171">
                  <c:v>60.377200000000002</c:v>
                </c:pt>
                <c:pt idx="1172">
                  <c:v>60.377200000000002</c:v>
                </c:pt>
                <c:pt idx="1173">
                  <c:v>60.377200000000002</c:v>
                </c:pt>
                <c:pt idx="1174">
                  <c:v>60.377200000000002</c:v>
                </c:pt>
                <c:pt idx="1175">
                  <c:v>60.377200000000002</c:v>
                </c:pt>
                <c:pt idx="1176">
                  <c:v>60.377200000000002</c:v>
                </c:pt>
                <c:pt idx="1177">
                  <c:v>60.377200000000002</c:v>
                </c:pt>
                <c:pt idx="1178">
                  <c:v>60.377200000000002</c:v>
                </c:pt>
                <c:pt idx="1179">
                  <c:v>60.377200000000002</c:v>
                </c:pt>
                <c:pt idx="1180">
                  <c:v>60.377200000000002</c:v>
                </c:pt>
                <c:pt idx="1181">
                  <c:v>60.377200000000002</c:v>
                </c:pt>
                <c:pt idx="1182">
                  <c:v>60.377200000000002</c:v>
                </c:pt>
                <c:pt idx="1183">
                  <c:v>60.377200000000002</c:v>
                </c:pt>
                <c:pt idx="1184">
                  <c:v>60.377200000000002</c:v>
                </c:pt>
                <c:pt idx="1185">
                  <c:v>60.377200000000002</c:v>
                </c:pt>
                <c:pt idx="1186">
                  <c:v>60.377200000000002</c:v>
                </c:pt>
                <c:pt idx="1187">
                  <c:v>60.377200000000002</c:v>
                </c:pt>
                <c:pt idx="1188">
                  <c:v>60.377200000000002</c:v>
                </c:pt>
                <c:pt idx="1189">
                  <c:v>60.377200000000002</c:v>
                </c:pt>
                <c:pt idx="1190">
                  <c:v>60.377200000000002</c:v>
                </c:pt>
                <c:pt idx="1191">
                  <c:v>60.377200000000002</c:v>
                </c:pt>
                <c:pt idx="1192">
                  <c:v>60.377200000000002</c:v>
                </c:pt>
                <c:pt idx="1193">
                  <c:v>60.377200000000002</c:v>
                </c:pt>
                <c:pt idx="1194">
                  <c:v>60.377200000000002</c:v>
                </c:pt>
                <c:pt idx="1195">
                  <c:v>60.377200000000002</c:v>
                </c:pt>
                <c:pt idx="1196">
                  <c:v>60.377200000000002</c:v>
                </c:pt>
                <c:pt idx="1197">
                  <c:v>60.377200000000002</c:v>
                </c:pt>
                <c:pt idx="1198">
                  <c:v>60.71557</c:v>
                </c:pt>
                <c:pt idx="1199">
                  <c:v>61.166730000000001</c:v>
                </c:pt>
                <c:pt idx="1200">
                  <c:v>61.505099999999999</c:v>
                </c:pt>
                <c:pt idx="1201">
                  <c:v>61.505099999999999</c:v>
                </c:pt>
                <c:pt idx="1202">
                  <c:v>61.505099999999999</c:v>
                </c:pt>
                <c:pt idx="1203">
                  <c:v>61.505099999999999</c:v>
                </c:pt>
                <c:pt idx="1204">
                  <c:v>61.505099999999999</c:v>
                </c:pt>
                <c:pt idx="1205">
                  <c:v>61.505099999999999</c:v>
                </c:pt>
                <c:pt idx="1206">
                  <c:v>61.505099999999999</c:v>
                </c:pt>
                <c:pt idx="1207">
                  <c:v>61.505099999999999</c:v>
                </c:pt>
                <c:pt idx="1208">
                  <c:v>61.505099999999999</c:v>
                </c:pt>
                <c:pt idx="1209">
                  <c:v>61.505099999999999</c:v>
                </c:pt>
                <c:pt idx="1210">
                  <c:v>61.505099999999999</c:v>
                </c:pt>
                <c:pt idx="1211">
                  <c:v>61.505099999999999</c:v>
                </c:pt>
                <c:pt idx="1212">
                  <c:v>61.505099999999999</c:v>
                </c:pt>
                <c:pt idx="1213">
                  <c:v>61.505099999999999</c:v>
                </c:pt>
                <c:pt idx="1214">
                  <c:v>61.505099999999999</c:v>
                </c:pt>
                <c:pt idx="1215">
                  <c:v>61.505099999999999</c:v>
                </c:pt>
                <c:pt idx="1216">
                  <c:v>61.505099999999999</c:v>
                </c:pt>
                <c:pt idx="1217">
                  <c:v>61.505099999999999</c:v>
                </c:pt>
                <c:pt idx="1218">
                  <c:v>62.633000000000003</c:v>
                </c:pt>
                <c:pt idx="1219">
                  <c:v>62.633000000000003</c:v>
                </c:pt>
                <c:pt idx="1220">
                  <c:v>62.633000000000003</c:v>
                </c:pt>
                <c:pt idx="1221">
                  <c:v>62.633000000000003</c:v>
                </c:pt>
                <c:pt idx="1222">
                  <c:v>62.633000000000003</c:v>
                </c:pt>
                <c:pt idx="1223">
                  <c:v>62.633000000000003</c:v>
                </c:pt>
                <c:pt idx="1224">
                  <c:v>62.633000000000003</c:v>
                </c:pt>
                <c:pt idx="1225">
                  <c:v>62.633000000000003</c:v>
                </c:pt>
                <c:pt idx="1226">
                  <c:v>62.633000000000003</c:v>
                </c:pt>
                <c:pt idx="1227">
                  <c:v>62.633000000000003</c:v>
                </c:pt>
                <c:pt idx="1228">
                  <c:v>62.633000000000003</c:v>
                </c:pt>
                <c:pt idx="1229">
                  <c:v>62.633000000000003</c:v>
                </c:pt>
                <c:pt idx="1230">
                  <c:v>62.633000000000003</c:v>
                </c:pt>
                <c:pt idx="1231">
                  <c:v>62.633000000000003</c:v>
                </c:pt>
                <c:pt idx="1232">
                  <c:v>62.633000000000003</c:v>
                </c:pt>
                <c:pt idx="1233">
                  <c:v>62.633000000000003</c:v>
                </c:pt>
                <c:pt idx="1234">
                  <c:v>63.084159999999997</c:v>
                </c:pt>
                <c:pt idx="1235">
                  <c:v>63.309739999999998</c:v>
                </c:pt>
                <c:pt idx="1236">
                  <c:v>63.760899999999999</c:v>
                </c:pt>
                <c:pt idx="1237">
                  <c:v>63.760899999999999</c:v>
                </c:pt>
                <c:pt idx="1238">
                  <c:v>63.760899999999999</c:v>
                </c:pt>
                <c:pt idx="1239">
                  <c:v>63.760899999999999</c:v>
                </c:pt>
                <c:pt idx="1240">
                  <c:v>63.760899999999999</c:v>
                </c:pt>
                <c:pt idx="1241">
                  <c:v>63.760899999999999</c:v>
                </c:pt>
                <c:pt idx="1242">
                  <c:v>63.760899999999999</c:v>
                </c:pt>
                <c:pt idx="1243">
                  <c:v>63.760899999999999</c:v>
                </c:pt>
                <c:pt idx="1244">
                  <c:v>63.760899999999999</c:v>
                </c:pt>
                <c:pt idx="1245">
                  <c:v>63.760899999999999</c:v>
                </c:pt>
                <c:pt idx="1246">
                  <c:v>63.760899999999999</c:v>
                </c:pt>
                <c:pt idx="1247">
                  <c:v>63.760899999999999</c:v>
                </c:pt>
                <c:pt idx="1248">
                  <c:v>63.760899999999999</c:v>
                </c:pt>
                <c:pt idx="1249">
                  <c:v>63.760899999999999</c:v>
                </c:pt>
                <c:pt idx="1250">
                  <c:v>63.760899999999999</c:v>
                </c:pt>
                <c:pt idx="1251">
                  <c:v>63.760899999999999</c:v>
                </c:pt>
                <c:pt idx="1252">
                  <c:v>63.760899999999999</c:v>
                </c:pt>
                <c:pt idx="1253">
                  <c:v>63.760899999999999</c:v>
                </c:pt>
                <c:pt idx="1254">
                  <c:v>64.888800000000003</c:v>
                </c:pt>
                <c:pt idx="1255">
                  <c:v>64.888800000000003</c:v>
                </c:pt>
                <c:pt idx="1256">
                  <c:v>64.888800000000003</c:v>
                </c:pt>
                <c:pt idx="1257">
                  <c:v>64.888800000000003</c:v>
                </c:pt>
                <c:pt idx="1258">
                  <c:v>64.888800000000003</c:v>
                </c:pt>
                <c:pt idx="1259">
                  <c:v>64.888800000000003</c:v>
                </c:pt>
                <c:pt idx="1260">
                  <c:v>64.888800000000003</c:v>
                </c:pt>
                <c:pt idx="1261">
                  <c:v>64.888800000000003</c:v>
                </c:pt>
                <c:pt idx="1262">
                  <c:v>64.888800000000003</c:v>
                </c:pt>
                <c:pt idx="1263">
                  <c:v>64.888800000000003</c:v>
                </c:pt>
                <c:pt idx="1264">
                  <c:v>64.888800000000003</c:v>
                </c:pt>
                <c:pt idx="1265">
                  <c:v>64.888800000000003</c:v>
                </c:pt>
                <c:pt idx="1266">
                  <c:v>64.888800000000003</c:v>
                </c:pt>
                <c:pt idx="1267">
                  <c:v>64.888800000000003</c:v>
                </c:pt>
                <c:pt idx="1268">
                  <c:v>64.888800000000003</c:v>
                </c:pt>
                <c:pt idx="1269">
                  <c:v>64.888800000000003</c:v>
                </c:pt>
                <c:pt idx="1270">
                  <c:v>64.888800000000003</c:v>
                </c:pt>
                <c:pt idx="1271">
                  <c:v>64.888800000000003</c:v>
                </c:pt>
                <c:pt idx="1272">
                  <c:v>64.888800000000003</c:v>
                </c:pt>
                <c:pt idx="1273">
                  <c:v>64.888800000000003</c:v>
                </c:pt>
                <c:pt idx="1274">
                  <c:v>64.888800000000003</c:v>
                </c:pt>
                <c:pt idx="1275">
                  <c:v>64.888800000000003</c:v>
                </c:pt>
                <c:pt idx="1276">
                  <c:v>64.888800000000003</c:v>
                </c:pt>
                <c:pt idx="1277">
                  <c:v>65.791120000000006</c:v>
                </c:pt>
                <c:pt idx="1278">
                  <c:v>66.0167</c:v>
                </c:pt>
                <c:pt idx="1279">
                  <c:v>66.0167</c:v>
                </c:pt>
                <c:pt idx="1280">
                  <c:v>66.0167</c:v>
                </c:pt>
                <c:pt idx="1281">
                  <c:v>66.0167</c:v>
                </c:pt>
                <c:pt idx="1282">
                  <c:v>66.0167</c:v>
                </c:pt>
                <c:pt idx="1283">
                  <c:v>66.0167</c:v>
                </c:pt>
                <c:pt idx="1284">
                  <c:v>66.0167</c:v>
                </c:pt>
                <c:pt idx="1285">
                  <c:v>66.0167</c:v>
                </c:pt>
                <c:pt idx="1286">
                  <c:v>66.0167</c:v>
                </c:pt>
                <c:pt idx="1287">
                  <c:v>66.0167</c:v>
                </c:pt>
                <c:pt idx="1288">
                  <c:v>66.0167</c:v>
                </c:pt>
                <c:pt idx="1289">
                  <c:v>66.0167</c:v>
                </c:pt>
                <c:pt idx="1290">
                  <c:v>66.355069999999998</c:v>
                </c:pt>
                <c:pt idx="1291">
                  <c:v>66.919020000000003</c:v>
                </c:pt>
                <c:pt idx="1292">
                  <c:v>67.144599999999997</c:v>
                </c:pt>
                <c:pt idx="1293">
                  <c:v>67.144599999999997</c:v>
                </c:pt>
                <c:pt idx="1294">
                  <c:v>67.144599999999997</c:v>
                </c:pt>
                <c:pt idx="1295">
                  <c:v>67.144599999999997</c:v>
                </c:pt>
                <c:pt idx="1296">
                  <c:v>67.144599999999997</c:v>
                </c:pt>
                <c:pt idx="1297">
                  <c:v>67.144599999999997</c:v>
                </c:pt>
                <c:pt idx="1298">
                  <c:v>67.144599999999997</c:v>
                </c:pt>
                <c:pt idx="1299">
                  <c:v>67.144599999999997</c:v>
                </c:pt>
                <c:pt idx="1300">
                  <c:v>67.144599999999997</c:v>
                </c:pt>
                <c:pt idx="1301">
                  <c:v>67.144599999999997</c:v>
                </c:pt>
                <c:pt idx="1302">
                  <c:v>67.144599999999997</c:v>
                </c:pt>
                <c:pt idx="1303">
                  <c:v>67.144599999999997</c:v>
                </c:pt>
                <c:pt idx="1304">
                  <c:v>67.144599999999997</c:v>
                </c:pt>
                <c:pt idx="1305">
                  <c:v>67.144599999999997</c:v>
                </c:pt>
                <c:pt idx="1306">
                  <c:v>67.144599999999997</c:v>
                </c:pt>
                <c:pt idx="1307">
                  <c:v>67.144599999999997</c:v>
                </c:pt>
                <c:pt idx="1308">
                  <c:v>67.144599999999997</c:v>
                </c:pt>
                <c:pt idx="1309">
                  <c:v>67.144599999999997</c:v>
                </c:pt>
                <c:pt idx="1310">
                  <c:v>67.144599999999997</c:v>
                </c:pt>
                <c:pt idx="1311">
                  <c:v>67.144599999999997</c:v>
                </c:pt>
                <c:pt idx="1312">
                  <c:v>67.144599999999997</c:v>
                </c:pt>
                <c:pt idx="1313">
                  <c:v>67.144599999999997</c:v>
                </c:pt>
                <c:pt idx="1314">
                  <c:v>67.144599999999997</c:v>
                </c:pt>
                <c:pt idx="1315">
                  <c:v>67.144599999999997</c:v>
                </c:pt>
                <c:pt idx="1316">
                  <c:v>68.272499999999994</c:v>
                </c:pt>
                <c:pt idx="1317">
                  <c:v>68.272499999999994</c:v>
                </c:pt>
                <c:pt idx="1318">
                  <c:v>68.272499999999994</c:v>
                </c:pt>
                <c:pt idx="1319">
                  <c:v>68.272499999999994</c:v>
                </c:pt>
                <c:pt idx="1320">
                  <c:v>68.272499999999994</c:v>
                </c:pt>
                <c:pt idx="1321">
                  <c:v>68.272499999999994</c:v>
                </c:pt>
                <c:pt idx="1322">
                  <c:v>68.272499999999994</c:v>
                </c:pt>
                <c:pt idx="1323">
                  <c:v>68.272499999999994</c:v>
                </c:pt>
                <c:pt idx="1324">
                  <c:v>68.272499999999994</c:v>
                </c:pt>
                <c:pt idx="1325">
                  <c:v>68.272499999999994</c:v>
                </c:pt>
                <c:pt idx="1326">
                  <c:v>68.272499999999994</c:v>
                </c:pt>
                <c:pt idx="1327">
                  <c:v>68.272499999999994</c:v>
                </c:pt>
                <c:pt idx="1328">
                  <c:v>69.400400000000005</c:v>
                </c:pt>
                <c:pt idx="1329">
                  <c:v>69.400400000000005</c:v>
                </c:pt>
                <c:pt idx="1330">
                  <c:v>69.400400000000005</c:v>
                </c:pt>
                <c:pt idx="1331">
                  <c:v>69.400400000000005</c:v>
                </c:pt>
                <c:pt idx="1332">
                  <c:v>69.400400000000005</c:v>
                </c:pt>
                <c:pt idx="1333">
                  <c:v>69.400400000000005</c:v>
                </c:pt>
                <c:pt idx="1334">
                  <c:v>69.400400000000005</c:v>
                </c:pt>
                <c:pt idx="1335">
                  <c:v>69.400400000000005</c:v>
                </c:pt>
                <c:pt idx="1336">
                  <c:v>69.400400000000005</c:v>
                </c:pt>
                <c:pt idx="1337">
                  <c:v>69.400400000000005</c:v>
                </c:pt>
                <c:pt idx="1338">
                  <c:v>69.400400000000005</c:v>
                </c:pt>
                <c:pt idx="1339">
                  <c:v>69.400400000000005</c:v>
                </c:pt>
                <c:pt idx="1340">
                  <c:v>69.738770000000002</c:v>
                </c:pt>
                <c:pt idx="1341">
                  <c:v>69.964349999999996</c:v>
                </c:pt>
                <c:pt idx="1342">
                  <c:v>70.302719999999994</c:v>
                </c:pt>
                <c:pt idx="1343">
                  <c:v>70.528300000000002</c:v>
                </c:pt>
                <c:pt idx="1344">
                  <c:v>70.528300000000002</c:v>
                </c:pt>
                <c:pt idx="1345">
                  <c:v>70.528300000000002</c:v>
                </c:pt>
                <c:pt idx="1346">
                  <c:v>70.528300000000002</c:v>
                </c:pt>
                <c:pt idx="1347">
                  <c:v>70.528300000000002</c:v>
                </c:pt>
                <c:pt idx="1348">
                  <c:v>70.528300000000002</c:v>
                </c:pt>
                <c:pt idx="1349">
                  <c:v>70.528300000000002</c:v>
                </c:pt>
                <c:pt idx="1350">
                  <c:v>70.528300000000002</c:v>
                </c:pt>
                <c:pt idx="1351">
                  <c:v>70.528300000000002</c:v>
                </c:pt>
                <c:pt idx="1352">
                  <c:v>70.528300000000002</c:v>
                </c:pt>
                <c:pt idx="1353">
                  <c:v>70.528300000000002</c:v>
                </c:pt>
                <c:pt idx="1354">
                  <c:v>70.528300000000002</c:v>
                </c:pt>
                <c:pt idx="1355">
                  <c:v>70.528300000000002</c:v>
                </c:pt>
                <c:pt idx="1356">
                  <c:v>70.528300000000002</c:v>
                </c:pt>
                <c:pt idx="1357">
                  <c:v>70.979460000000003</c:v>
                </c:pt>
                <c:pt idx="1358">
                  <c:v>71.430620000000005</c:v>
                </c:pt>
                <c:pt idx="1359">
                  <c:v>71.656199999999998</c:v>
                </c:pt>
                <c:pt idx="1360">
                  <c:v>71.656199999999998</c:v>
                </c:pt>
                <c:pt idx="1361">
                  <c:v>71.656199999999998</c:v>
                </c:pt>
                <c:pt idx="1362">
                  <c:v>71.656199999999998</c:v>
                </c:pt>
                <c:pt idx="1363">
                  <c:v>71.656199999999998</c:v>
                </c:pt>
                <c:pt idx="1364">
                  <c:v>71.656199999999998</c:v>
                </c:pt>
                <c:pt idx="1365">
                  <c:v>71.656199999999998</c:v>
                </c:pt>
                <c:pt idx="1366">
                  <c:v>71.656199999999998</c:v>
                </c:pt>
                <c:pt idx="1367">
                  <c:v>71.656199999999998</c:v>
                </c:pt>
                <c:pt idx="1368">
                  <c:v>71.656199999999998</c:v>
                </c:pt>
                <c:pt idx="1369">
                  <c:v>71.656199999999998</c:v>
                </c:pt>
                <c:pt idx="1370">
                  <c:v>71.656199999999998</c:v>
                </c:pt>
                <c:pt idx="1371">
                  <c:v>71.881780000000006</c:v>
                </c:pt>
                <c:pt idx="1372">
                  <c:v>72.784099999999995</c:v>
                </c:pt>
                <c:pt idx="1373">
                  <c:v>72.784099999999995</c:v>
                </c:pt>
                <c:pt idx="1374">
                  <c:v>72.784099999999995</c:v>
                </c:pt>
                <c:pt idx="1375">
                  <c:v>72.784099999999995</c:v>
                </c:pt>
                <c:pt idx="1376">
                  <c:v>72.784099999999995</c:v>
                </c:pt>
                <c:pt idx="1377">
                  <c:v>72.784099999999995</c:v>
                </c:pt>
                <c:pt idx="1378">
                  <c:v>72.784099999999995</c:v>
                </c:pt>
                <c:pt idx="1379">
                  <c:v>72.784099999999995</c:v>
                </c:pt>
                <c:pt idx="1380">
                  <c:v>73.460840000000005</c:v>
                </c:pt>
                <c:pt idx="1381">
                  <c:v>73.912000000000006</c:v>
                </c:pt>
                <c:pt idx="1382">
                  <c:v>73.912000000000006</c:v>
                </c:pt>
                <c:pt idx="1383">
                  <c:v>73.912000000000006</c:v>
                </c:pt>
                <c:pt idx="1384">
                  <c:v>73.912000000000006</c:v>
                </c:pt>
                <c:pt idx="1385">
                  <c:v>73.912000000000006</c:v>
                </c:pt>
                <c:pt idx="1386">
                  <c:v>73.912000000000006</c:v>
                </c:pt>
                <c:pt idx="1387">
                  <c:v>73.912000000000006</c:v>
                </c:pt>
                <c:pt idx="1388">
                  <c:v>73.912000000000006</c:v>
                </c:pt>
                <c:pt idx="1389">
                  <c:v>73.912000000000006</c:v>
                </c:pt>
                <c:pt idx="1390">
                  <c:v>73.912000000000006</c:v>
                </c:pt>
                <c:pt idx="1391">
                  <c:v>73.912000000000006</c:v>
                </c:pt>
                <c:pt idx="1392">
                  <c:v>73.912000000000006</c:v>
                </c:pt>
                <c:pt idx="1393">
                  <c:v>73.912000000000006</c:v>
                </c:pt>
                <c:pt idx="1394">
                  <c:v>73.912000000000006</c:v>
                </c:pt>
                <c:pt idx="1395">
                  <c:v>73.912000000000006</c:v>
                </c:pt>
                <c:pt idx="1396">
                  <c:v>74.13758</c:v>
                </c:pt>
                <c:pt idx="1397">
                  <c:v>74.13758</c:v>
                </c:pt>
                <c:pt idx="1398">
                  <c:v>74.363159999999993</c:v>
                </c:pt>
                <c:pt idx="1399">
                  <c:v>74.701530000000005</c:v>
                </c:pt>
                <c:pt idx="1400">
                  <c:v>74.814319999999995</c:v>
                </c:pt>
                <c:pt idx="1401">
                  <c:v>75.039900000000003</c:v>
                </c:pt>
                <c:pt idx="1402">
                  <c:v>75.039900000000003</c:v>
                </c:pt>
                <c:pt idx="1403">
                  <c:v>75.039900000000003</c:v>
                </c:pt>
                <c:pt idx="1404">
                  <c:v>75.039900000000003</c:v>
                </c:pt>
                <c:pt idx="1405">
                  <c:v>75.039900000000003</c:v>
                </c:pt>
                <c:pt idx="1406">
                  <c:v>75.039900000000003</c:v>
                </c:pt>
                <c:pt idx="1407">
                  <c:v>75.039900000000003</c:v>
                </c:pt>
                <c:pt idx="1408">
                  <c:v>75.039900000000003</c:v>
                </c:pt>
                <c:pt idx="1409">
                  <c:v>75.039900000000003</c:v>
                </c:pt>
                <c:pt idx="1410">
                  <c:v>75.039900000000003</c:v>
                </c:pt>
                <c:pt idx="1411">
                  <c:v>75.265479999999997</c:v>
                </c:pt>
                <c:pt idx="1412">
                  <c:v>75.265479999999997</c:v>
                </c:pt>
                <c:pt idx="1413">
                  <c:v>75.491060000000004</c:v>
                </c:pt>
                <c:pt idx="1414">
                  <c:v>75.829430000000002</c:v>
                </c:pt>
                <c:pt idx="1415">
                  <c:v>76.055009999999996</c:v>
                </c:pt>
                <c:pt idx="1416">
                  <c:v>76.1678</c:v>
                </c:pt>
                <c:pt idx="1417">
                  <c:v>76.1678</c:v>
                </c:pt>
                <c:pt idx="1418">
                  <c:v>76.1678</c:v>
                </c:pt>
                <c:pt idx="1419">
                  <c:v>76.1678</c:v>
                </c:pt>
                <c:pt idx="1420">
                  <c:v>76.1678</c:v>
                </c:pt>
                <c:pt idx="1421">
                  <c:v>76.1678</c:v>
                </c:pt>
                <c:pt idx="1422">
                  <c:v>76.1678</c:v>
                </c:pt>
                <c:pt idx="1423">
                  <c:v>76.1678</c:v>
                </c:pt>
                <c:pt idx="1424">
                  <c:v>76.1678</c:v>
                </c:pt>
                <c:pt idx="1425">
                  <c:v>76.1678</c:v>
                </c:pt>
                <c:pt idx="1426">
                  <c:v>76.1678</c:v>
                </c:pt>
                <c:pt idx="1427">
                  <c:v>76.1678</c:v>
                </c:pt>
                <c:pt idx="1428">
                  <c:v>76.393379999999993</c:v>
                </c:pt>
                <c:pt idx="1429">
                  <c:v>76.506169999999997</c:v>
                </c:pt>
                <c:pt idx="1430">
                  <c:v>76.731750000000005</c:v>
                </c:pt>
                <c:pt idx="1431">
                  <c:v>76.844539999999995</c:v>
                </c:pt>
                <c:pt idx="1432">
                  <c:v>76.844539999999995</c:v>
                </c:pt>
                <c:pt idx="1433">
                  <c:v>76.957329999999999</c:v>
                </c:pt>
                <c:pt idx="1434">
                  <c:v>77.295699999999997</c:v>
                </c:pt>
                <c:pt idx="1435">
                  <c:v>77.295699999999997</c:v>
                </c:pt>
                <c:pt idx="1436">
                  <c:v>77.295699999999997</c:v>
                </c:pt>
                <c:pt idx="1437">
                  <c:v>77.295699999999997</c:v>
                </c:pt>
                <c:pt idx="1438">
                  <c:v>77.295699999999997</c:v>
                </c:pt>
                <c:pt idx="1439">
                  <c:v>77.40849</c:v>
                </c:pt>
                <c:pt idx="1440">
                  <c:v>77.859650000000002</c:v>
                </c:pt>
                <c:pt idx="1441">
                  <c:v>78.310810000000004</c:v>
                </c:pt>
                <c:pt idx="1442">
                  <c:v>78.423599999999993</c:v>
                </c:pt>
                <c:pt idx="1443">
                  <c:v>78.423599999999993</c:v>
                </c:pt>
                <c:pt idx="1444">
                  <c:v>78.423599999999993</c:v>
                </c:pt>
                <c:pt idx="1445">
                  <c:v>78.423599999999993</c:v>
                </c:pt>
                <c:pt idx="1446">
                  <c:v>78.423599999999993</c:v>
                </c:pt>
                <c:pt idx="1447">
                  <c:v>78.536389999999997</c:v>
                </c:pt>
                <c:pt idx="1448">
                  <c:v>78.536389999999997</c:v>
                </c:pt>
                <c:pt idx="1449">
                  <c:v>78.649180000000001</c:v>
                </c:pt>
                <c:pt idx="1450">
                  <c:v>78.987549999999999</c:v>
                </c:pt>
                <c:pt idx="1451">
                  <c:v>78.987549999999999</c:v>
                </c:pt>
                <c:pt idx="1452">
                  <c:v>78.987549999999999</c:v>
                </c:pt>
                <c:pt idx="1453">
                  <c:v>79.43871</c:v>
                </c:pt>
                <c:pt idx="1454">
                  <c:v>79.551500000000004</c:v>
                </c:pt>
                <c:pt idx="1455">
                  <c:v>79.551500000000004</c:v>
                </c:pt>
                <c:pt idx="1456">
                  <c:v>79.551500000000004</c:v>
                </c:pt>
                <c:pt idx="1457">
                  <c:v>79.551500000000004</c:v>
                </c:pt>
                <c:pt idx="1458">
                  <c:v>79.551500000000004</c:v>
                </c:pt>
                <c:pt idx="1459">
                  <c:v>79.551500000000004</c:v>
                </c:pt>
                <c:pt idx="1460">
                  <c:v>79.551500000000004</c:v>
                </c:pt>
                <c:pt idx="1461">
                  <c:v>79.777079999999998</c:v>
                </c:pt>
                <c:pt idx="1462">
                  <c:v>79.889870000000002</c:v>
                </c:pt>
                <c:pt idx="1463">
                  <c:v>80.679400000000001</c:v>
                </c:pt>
                <c:pt idx="1464">
                  <c:v>80.679400000000001</c:v>
                </c:pt>
                <c:pt idx="1465">
                  <c:v>80.679400000000001</c:v>
                </c:pt>
                <c:pt idx="1466">
                  <c:v>80.679400000000001</c:v>
                </c:pt>
                <c:pt idx="1467">
                  <c:v>80.679400000000001</c:v>
                </c:pt>
                <c:pt idx="1468">
                  <c:v>80.679400000000001</c:v>
                </c:pt>
                <c:pt idx="1469">
                  <c:v>80.904979999999995</c:v>
                </c:pt>
                <c:pt idx="1470">
                  <c:v>80.904979999999995</c:v>
                </c:pt>
                <c:pt idx="1471">
                  <c:v>81.581720000000004</c:v>
                </c:pt>
                <c:pt idx="1472">
                  <c:v>81.807299999999998</c:v>
                </c:pt>
                <c:pt idx="1473">
                  <c:v>81.807299999999998</c:v>
                </c:pt>
                <c:pt idx="1474">
                  <c:v>81.807299999999998</c:v>
                </c:pt>
                <c:pt idx="1475">
                  <c:v>81.807299999999998</c:v>
                </c:pt>
                <c:pt idx="1476">
                  <c:v>82.145669999999996</c:v>
                </c:pt>
                <c:pt idx="1477">
                  <c:v>82.935199999999995</c:v>
                </c:pt>
                <c:pt idx="1478">
                  <c:v>82.935199999999995</c:v>
                </c:pt>
                <c:pt idx="1479">
                  <c:v>82.935199999999995</c:v>
                </c:pt>
                <c:pt idx="1480">
                  <c:v>83.49915</c:v>
                </c:pt>
                <c:pt idx="1481">
                  <c:v>84.063100000000006</c:v>
                </c:pt>
                <c:pt idx="1482">
                  <c:v>84.063100000000006</c:v>
                </c:pt>
                <c:pt idx="1483">
                  <c:v>84.288679999999999</c:v>
                </c:pt>
                <c:pt idx="1484">
                  <c:v>86.318899999999999</c:v>
                </c:pt>
                <c:pt idx="1485">
                  <c:v>87.446799999999996</c:v>
                </c:pt>
                <c:pt idx="1486">
                  <c:v>88.574700000000007</c:v>
                </c:pt>
                <c:pt idx="1487">
                  <c:v>88.574700000000007</c:v>
                </c:pt>
                <c:pt idx="1488">
                  <c:v>88.574700000000007</c:v>
                </c:pt>
                <c:pt idx="1489">
                  <c:v>89.138649999999998</c:v>
                </c:pt>
                <c:pt idx="1490">
                  <c:v>89.702600000000004</c:v>
                </c:pt>
                <c:pt idx="1491">
                  <c:v>89.702600000000004</c:v>
                </c:pt>
                <c:pt idx="1492">
                  <c:v>90.830500000000001</c:v>
                </c:pt>
                <c:pt idx="1493">
                  <c:v>91.958399999999997</c:v>
                </c:pt>
                <c:pt idx="1494">
                  <c:v>94.214200000000005</c:v>
                </c:pt>
                <c:pt idx="1495">
                  <c:v>94.214200000000005</c:v>
                </c:pt>
                <c:pt idx="1496">
                  <c:v>95.342100000000002</c:v>
                </c:pt>
                <c:pt idx="1497">
                  <c:v>96.47</c:v>
                </c:pt>
                <c:pt idx="1498">
                  <c:v>96.47</c:v>
                </c:pt>
                <c:pt idx="1499">
                  <c:v>96.47</c:v>
                </c:pt>
                <c:pt idx="1500">
                  <c:v>97.597899999999996</c:v>
                </c:pt>
                <c:pt idx="1501">
                  <c:v>99.289749999999998</c:v>
                </c:pt>
                <c:pt idx="1502">
                  <c:v>99.853700000000003</c:v>
                </c:pt>
                <c:pt idx="1503">
                  <c:v>100.9816</c:v>
                </c:pt>
                <c:pt idx="1504">
                  <c:v>102.1095</c:v>
                </c:pt>
                <c:pt idx="1505">
                  <c:v>102.1095</c:v>
                </c:pt>
                <c:pt idx="1506">
                  <c:v>102.1095</c:v>
                </c:pt>
                <c:pt idx="1507">
                  <c:v>102.1095</c:v>
                </c:pt>
              </c:numCache>
            </c:numRef>
          </c:xVal>
          <c:yVal>
            <c:numRef>
              <c:f>Snapper!$U$2:$U$1999</c:f>
              <c:numCache>
                <c:formatCode>General</c:formatCode>
                <c:ptCount val="1998"/>
                <c:pt idx="1">
                  <c:v>0.24</c:v>
                </c:pt>
                <c:pt idx="2">
                  <c:v>0.24</c:v>
                </c:pt>
              </c:numCache>
            </c:numRef>
          </c:yVal>
          <c:smooth val="0"/>
          <c:extLst>
            <c:ext xmlns:c16="http://schemas.microsoft.com/office/drawing/2014/chart" uri="{C3380CC4-5D6E-409C-BE32-E72D297353CC}">
              <c16:uniqueId val="{00000005-8A93-4DD5-AC4A-EF1D29AA22B6}"/>
            </c:ext>
          </c:extLst>
        </c:ser>
        <c:dLbls>
          <c:showLegendKey val="0"/>
          <c:showVal val="0"/>
          <c:showCatName val="0"/>
          <c:showSerName val="0"/>
          <c:showPercent val="0"/>
          <c:showBubbleSize val="0"/>
        </c:dLbls>
        <c:axId val="811613752"/>
        <c:axId val="814444256"/>
      </c:scatterChart>
      <c:valAx>
        <c:axId val="811613752"/>
        <c:scaling>
          <c:orientation val="minMax"/>
          <c:max val="105"/>
          <c:min val="5"/>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Total Length (cm)</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10"/>
        <c:minorUnit val="5"/>
      </c:valAx>
      <c:valAx>
        <c:axId val="814444256"/>
        <c:scaling>
          <c:orientation val="minMax"/>
          <c:max val="13"/>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layout>
            <c:manualLayout>
              <c:xMode val="edge"/>
              <c:yMode val="edge"/>
              <c:x val="7.6850374716597265E-3"/>
              <c:y val="0.31628125406503854"/>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1"/>
        <c:minorUnit val="0.5"/>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scatterChart>
        <c:scatterStyle val="lineMarker"/>
        <c:varyColors val="0"/>
        <c:ser>
          <c:idx val="0"/>
          <c:order val="0"/>
          <c:tx>
            <c:strRef>
              <c:f>Snapper!$AD$1</c:f>
              <c:strCache>
                <c:ptCount val="1"/>
                <c:pt idx="0">
                  <c:v>tl</c:v>
                </c:pt>
              </c:strCache>
            </c:strRef>
          </c:tx>
          <c:spPr>
            <a:ln w="19050" cap="rnd">
              <a:noFill/>
              <a:round/>
            </a:ln>
            <a:effectLst/>
          </c:spPr>
          <c:marker>
            <c:symbol val="circle"/>
            <c:size val="5"/>
            <c:spPr>
              <a:noFill/>
              <a:ln w="6350">
                <a:solidFill>
                  <a:schemeClr val="tx1">
                    <a:alpha val="28000"/>
                  </a:schemeClr>
                </a:solidFill>
              </a:ln>
              <a:effectLst/>
            </c:spPr>
          </c:marker>
          <c:xVal>
            <c:numRef>
              <c:f>Snapper!$AC$2:$AC$1600</c:f>
              <c:numCache>
                <c:formatCode>[&gt;=5]#,##0;[&lt;5]0.0</c:formatCode>
                <c:ptCount val="1599"/>
                <c:pt idx="0">
                  <c:v>2.1859017545507218</c:v>
                </c:pt>
                <c:pt idx="1">
                  <c:v>2.1859017545507218</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0</c:v>
                </c:pt>
                <c:pt idx="26" formatCode="General">
                  <c:v>0</c:v>
                </c:pt>
                <c:pt idx="27" formatCode="General">
                  <c:v>0</c:v>
                </c:pt>
                <c:pt idx="28" formatCode="General">
                  <c:v>0</c:v>
                </c:pt>
                <c:pt idx="29" formatCode="General">
                  <c:v>0</c:v>
                </c:pt>
                <c:pt idx="30" formatCode="General">
                  <c:v>0</c:v>
                </c:pt>
                <c:pt idx="31" formatCode="General">
                  <c:v>0</c:v>
                </c:pt>
                <c:pt idx="32" formatCode="General">
                  <c:v>0</c:v>
                </c:pt>
                <c:pt idx="33" formatCode="General">
                  <c:v>0</c:v>
                </c:pt>
                <c:pt idx="34" formatCode="General">
                  <c:v>0</c:v>
                </c:pt>
                <c:pt idx="35" formatCode="General">
                  <c:v>0</c:v>
                </c:pt>
                <c:pt idx="36" formatCode="General">
                  <c:v>0</c:v>
                </c:pt>
                <c:pt idx="37" formatCode="General">
                  <c:v>0</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3</c:v>
                </c:pt>
                <c:pt idx="213" formatCode="General">
                  <c:v>3</c:v>
                </c:pt>
                <c:pt idx="214" formatCode="General">
                  <c:v>3</c:v>
                </c:pt>
                <c:pt idx="215" formatCode="General">
                  <c:v>3</c:v>
                </c:pt>
                <c:pt idx="216" formatCode="General">
                  <c:v>3</c:v>
                </c:pt>
                <c:pt idx="217" formatCode="General">
                  <c:v>3</c:v>
                </c:pt>
                <c:pt idx="218" formatCode="General">
                  <c:v>3</c:v>
                </c:pt>
                <c:pt idx="219" formatCode="General">
                  <c:v>3</c:v>
                </c:pt>
                <c:pt idx="220" formatCode="General">
                  <c:v>3</c:v>
                </c:pt>
                <c:pt idx="221" formatCode="General">
                  <c:v>3</c:v>
                </c:pt>
                <c:pt idx="222" formatCode="General">
                  <c:v>3</c:v>
                </c:pt>
                <c:pt idx="223" formatCode="General">
                  <c:v>3</c:v>
                </c:pt>
                <c:pt idx="224" formatCode="General">
                  <c:v>3</c:v>
                </c:pt>
                <c:pt idx="225" formatCode="General">
                  <c:v>3</c:v>
                </c:pt>
                <c:pt idx="226" formatCode="General">
                  <c:v>3</c:v>
                </c:pt>
                <c:pt idx="227" formatCode="General">
                  <c:v>3</c:v>
                </c:pt>
                <c:pt idx="228" formatCode="General">
                  <c:v>3</c:v>
                </c:pt>
                <c:pt idx="229" formatCode="General">
                  <c:v>3</c:v>
                </c:pt>
                <c:pt idx="230" formatCode="General">
                  <c:v>3</c:v>
                </c:pt>
                <c:pt idx="231" formatCode="General">
                  <c:v>3</c:v>
                </c:pt>
                <c:pt idx="232" formatCode="General">
                  <c:v>3</c:v>
                </c:pt>
                <c:pt idx="233" formatCode="General">
                  <c:v>3</c:v>
                </c:pt>
                <c:pt idx="234" formatCode="General">
                  <c:v>3</c:v>
                </c:pt>
                <c:pt idx="235" formatCode="General">
                  <c:v>3</c:v>
                </c:pt>
                <c:pt idx="236" formatCode="General">
                  <c:v>3</c:v>
                </c:pt>
                <c:pt idx="237" formatCode="General">
                  <c:v>3</c:v>
                </c:pt>
                <c:pt idx="238" formatCode="General">
                  <c:v>3</c:v>
                </c:pt>
                <c:pt idx="239" formatCode="General">
                  <c:v>3</c:v>
                </c:pt>
                <c:pt idx="240" formatCode="General">
                  <c:v>3</c:v>
                </c:pt>
                <c:pt idx="241" formatCode="General">
                  <c:v>3</c:v>
                </c:pt>
                <c:pt idx="242" formatCode="General">
                  <c:v>3</c:v>
                </c:pt>
                <c:pt idx="243" formatCode="General">
                  <c:v>3</c:v>
                </c:pt>
                <c:pt idx="244" formatCode="General">
                  <c:v>3</c:v>
                </c:pt>
                <c:pt idx="245" formatCode="General">
                  <c:v>3</c:v>
                </c:pt>
                <c:pt idx="246" formatCode="General">
                  <c:v>3</c:v>
                </c:pt>
                <c:pt idx="247" formatCode="General">
                  <c:v>3</c:v>
                </c:pt>
                <c:pt idx="248" formatCode="General">
                  <c:v>3</c:v>
                </c:pt>
                <c:pt idx="249" formatCode="General">
                  <c:v>3</c:v>
                </c:pt>
                <c:pt idx="250" formatCode="General">
                  <c:v>3</c:v>
                </c:pt>
                <c:pt idx="251" formatCode="General">
                  <c:v>3</c:v>
                </c:pt>
                <c:pt idx="252" formatCode="General">
                  <c:v>3</c:v>
                </c:pt>
                <c:pt idx="253" formatCode="General">
                  <c:v>3</c:v>
                </c:pt>
                <c:pt idx="254" formatCode="General">
                  <c:v>3</c:v>
                </c:pt>
                <c:pt idx="255" formatCode="General">
                  <c:v>3</c:v>
                </c:pt>
                <c:pt idx="256" formatCode="General">
                  <c:v>3</c:v>
                </c:pt>
                <c:pt idx="257" formatCode="General">
                  <c:v>3</c:v>
                </c:pt>
                <c:pt idx="258" formatCode="General">
                  <c:v>3</c:v>
                </c:pt>
                <c:pt idx="259" formatCode="General">
                  <c:v>3</c:v>
                </c:pt>
                <c:pt idx="260" formatCode="General">
                  <c:v>3</c:v>
                </c:pt>
                <c:pt idx="261" formatCode="General">
                  <c:v>3</c:v>
                </c:pt>
                <c:pt idx="262" formatCode="General">
                  <c:v>3</c:v>
                </c:pt>
                <c:pt idx="263" formatCode="General">
                  <c:v>3</c:v>
                </c:pt>
                <c:pt idx="264" formatCode="General">
                  <c:v>3</c:v>
                </c:pt>
                <c:pt idx="265" formatCode="General">
                  <c:v>3</c:v>
                </c:pt>
                <c:pt idx="266" formatCode="General">
                  <c:v>3</c:v>
                </c:pt>
                <c:pt idx="267" formatCode="General">
                  <c:v>3</c:v>
                </c:pt>
                <c:pt idx="268" formatCode="General">
                  <c:v>3</c:v>
                </c:pt>
                <c:pt idx="269" formatCode="General">
                  <c:v>3</c:v>
                </c:pt>
                <c:pt idx="270" formatCode="General">
                  <c:v>3</c:v>
                </c:pt>
                <c:pt idx="271" formatCode="General">
                  <c:v>3</c:v>
                </c:pt>
                <c:pt idx="272" formatCode="General">
                  <c:v>3</c:v>
                </c:pt>
                <c:pt idx="273" formatCode="General">
                  <c:v>3</c:v>
                </c:pt>
                <c:pt idx="274" formatCode="General">
                  <c:v>3</c:v>
                </c:pt>
                <c:pt idx="275" formatCode="General">
                  <c:v>3</c:v>
                </c:pt>
                <c:pt idx="276" formatCode="General">
                  <c:v>3</c:v>
                </c:pt>
                <c:pt idx="277" formatCode="General">
                  <c:v>3</c:v>
                </c:pt>
                <c:pt idx="278" formatCode="General">
                  <c:v>3</c:v>
                </c:pt>
                <c:pt idx="279" formatCode="General">
                  <c:v>3</c:v>
                </c:pt>
                <c:pt idx="280" formatCode="General">
                  <c:v>3</c:v>
                </c:pt>
                <c:pt idx="281" formatCode="General">
                  <c:v>3</c:v>
                </c:pt>
                <c:pt idx="282" formatCode="General">
                  <c:v>3</c:v>
                </c:pt>
                <c:pt idx="283" formatCode="General">
                  <c:v>3</c:v>
                </c:pt>
                <c:pt idx="284" formatCode="General">
                  <c:v>3</c:v>
                </c:pt>
                <c:pt idx="285" formatCode="General">
                  <c:v>3</c:v>
                </c:pt>
                <c:pt idx="286" formatCode="General">
                  <c:v>3</c:v>
                </c:pt>
                <c:pt idx="287" formatCode="General">
                  <c:v>3</c:v>
                </c:pt>
                <c:pt idx="288" formatCode="General">
                  <c:v>3</c:v>
                </c:pt>
                <c:pt idx="289" formatCode="General">
                  <c:v>3</c:v>
                </c:pt>
                <c:pt idx="290" formatCode="General">
                  <c:v>3</c:v>
                </c:pt>
                <c:pt idx="291" formatCode="General">
                  <c:v>3</c:v>
                </c:pt>
                <c:pt idx="292" formatCode="General">
                  <c:v>3</c:v>
                </c:pt>
                <c:pt idx="293" formatCode="General">
                  <c:v>3</c:v>
                </c:pt>
                <c:pt idx="294" formatCode="General">
                  <c:v>3</c:v>
                </c:pt>
                <c:pt idx="295" formatCode="General">
                  <c:v>3</c:v>
                </c:pt>
                <c:pt idx="296" formatCode="General">
                  <c:v>3</c:v>
                </c:pt>
                <c:pt idx="297" formatCode="General">
                  <c:v>3</c:v>
                </c:pt>
                <c:pt idx="298" formatCode="General">
                  <c:v>3</c:v>
                </c:pt>
                <c:pt idx="299" formatCode="General">
                  <c:v>3</c:v>
                </c:pt>
                <c:pt idx="300" formatCode="General">
                  <c:v>3</c:v>
                </c:pt>
                <c:pt idx="301" formatCode="General">
                  <c:v>3</c:v>
                </c:pt>
                <c:pt idx="302" formatCode="General">
                  <c:v>3</c:v>
                </c:pt>
                <c:pt idx="303" formatCode="General">
                  <c:v>3</c:v>
                </c:pt>
                <c:pt idx="304" formatCode="General">
                  <c:v>3</c:v>
                </c:pt>
                <c:pt idx="305" formatCode="General">
                  <c:v>3</c:v>
                </c:pt>
                <c:pt idx="306" formatCode="General">
                  <c:v>3</c:v>
                </c:pt>
                <c:pt idx="307" formatCode="General">
                  <c:v>3</c:v>
                </c:pt>
                <c:pt idx="308" formatCode="General">
                  <c:v>3</c:v>
                </c:pt>
                <c:pt idx="309" formatCode="General">
                  <c:v>3</c:v>
                </c:pt>
                <c:pt idx="310" formatCode="General">
                  <c:v>3</c:v>
                </c:pt>
                <c:pt idx="311" formatCode="General">
                  <c:v>3</c:v>
                </c:pt>
                <c:pt idx="312" formatCode="General">
                  <c:v>3</c:v>
                </c:pt>
                <c:pt idx="313" formatCode="General">
                  <c:v>3</c:v>
                </c:pt>
                <c:pt idx="314" formatCode="General">
                  <c:v>3</c:v>
                </c:pt>
                <c:pt idx="315" formatCode="General">
                  <c:v>3</c:v>
                </c:pt>
                <c:pt idx="316" formatCode="General">
                  <c:v>3</c:v>
                </c:pt>
                <c:pt idx="317" formatCode="General">
                  <c:v>3</c:v>
                </c:pt>
                <c:pt idx="318" formatCode="General">
                  <c:v>3</c:v>
                </c:pt>
                <c:pt idx="319" formatCode="General">
                  <c:v>3</c:v>
                </c:pt>
                <c:pt idx="320" formatCode="General">
                  <c:v>3</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4</c:v>
                </c:pt>
                <c:pt idx="422" formatCode="General">
                  <c:v>4</c:v>
                </c:pt>
                <c:pt idx="423" formatCode="General">
                  <c:v>4</c:v>
                </c:pt>
                <c:pt idx="424" formatCode="General">
                  <c:v>4</c:v>
                </c:pt>
                <c:pt idx="425" formatCode="General">
                  <c:v>4</c:v>
                </c:pt>
                <c:pt idx="426" formatCode="General">
                  <c:v>4</c:v>
                </c:pt>
                <c:pt idx="427" formatCode="General">
                  <c:v>4</c:v>
                </c:pt>
                <c:pt idx="428" formatCode="General">
                  <c:v>4</c:v>
                </c:pt>
                <c:pt idx="429" formatCode="General">
                  <c:v>4</c:v>
                </c:pt>
                <c:pt idx="430" formatCode="General">
                  <c:v>4</c:v>
                </c:pt>
                <c:pt idx="431" formatCode="General">
                  <c:v>4</c:v>
                </c:pt>
                <c:pt idx="432" formatCode="General">
                  <c:v>4</c:v>
                </c:pt>
                <c:pt idx="433" formatCode="General">
                  <c:v>4</c:v>
                </c:pt>
                <c:pt idx="434" formatCode="General">
                  <c:v>4</c:v>
                </c:pt>
                <c:pt idx="435" formatCode="General">
                  <c:v>4</c:v>
                </c:pt>
                <c:pt idx="436" formatCode="General">
                  <c:v>4</c:v>
                </c:pt>
                <c:pt idx="437" formatCode="General">
                  <c:v>4</c:v>
                </c:pt>
                <c:pt idx="438" formatCode="General">
                  <c:v>4</c:v>
                </c:pt>
                <c:pt idx="439" formatCode="General">
                  <c:v>4</c:v>
                </c:pt>
                <c:pt idx="440" formatCode="General">
                  <c:v>4</c:v>
                </c:pt>
                <c:pt idx="441" formatCode="General">
                  <c:v>4</c:v>
                </c:pt>
                <c:pt idx="442" formatCode="General">
                  <c:v>4</c:v>
                </c:pt>
                <c:pt idx="443" formatCode="General">
                  <c:v>4</c:v>
                </c:pt>
                <c:pt idx="444" formatCode="General">
                  <c:v>4</c:v>
                </c:pt>
                <c:pt idx="445" formatCode="General">
                  <c:v>4</c:v>
                </c:pt>
                <c:pt idx="446" formatCode="General">
                  <c:v>4</c:v>
                </c:pt>
                <c:pt idx="447" formatCode="General">
                  <c:v>4</c:v>
                </c:pt>
                <c:pt idx="448" formatCode="General">
                  <c:v>4</c:v>
                </c:pt>
                <c:pt idx="449" formatCode="General">
                  <c:v>4</c:v>
                </c:pt>
                <c:pt idx="450" formatCode="General">
                  <c:v>4</c:v>
                </c:pt>
                <c:pt idx="451" formatCode="General">
                  <c:v>4</c:v>
                </c:pt>
                <c:pt idx="452" formatCode="General">
                  <c:v>4</c:v>
                </c:pt>
                <c:pt idx="453" formatCode="General">
                  <c:v>4</c:v>
                </c:pt>
                <c:pt idx="454" formatCode="General">
                  <c:v>4</c:v>
                </c:pt>
                <c:pt idx="455" formatCode="General">
                  <c:v>4</c:v>
                </c:pt>
                <c:pt idx="456" formatCode="General">
                  <c:v>4</c:v>
                </c:pt>
                <c:pt idx="457" formatCode="General">
                  <c:v>4</c:v>
                </c:pt>
                <c:pt idx="458" formatCode="General">
                  <c:v>4</c:v>
                </c:pt>
                <c:pt idx="459" formatCode="General">
                  <c:v>4</c:v>
                </c:pt>
                <c:pt idx="460" formatCode="General">
                  <c:v>4</c:v>
                </c:pt>
                <c:pt idx="461" formatCode="General">
                  <c:v>4</c:v>
                </c:pt>
                <c:pt idx="462" formatCode="General">
                  <c:v>4</c:v>
                </c:pt>
                <c:pt idx="463" formatCode="General">
                  <c:v>4</c:v>
                </c:pt>
                <c:pt idx="464" formatCode="General">
                  <c:v>4</c:v>
                </c:pt>
                <c:pt idx="465" formatCode="General">
                  <c:v>4</c:v>
                </c:pt>
                <c:pt idx="466" formatCode="General">
                  <c:v>4</c:v>
                </c:pt>
                <c:pt idx="467" formatCode="General">
                  <c:v>4</c:v>
                </c:pt>
                <c:pt idx="468" formatCode="General">
                  <c:v>4</c:v>
                </c:pt>
                <c:pt idx="469" formatCode="General">
                  <c:v>4</c:v>
                </c:pt>
                <c:pt idx="470" formatCode="General">
                  <c:v>4</c:v>
                </c:pt>
                <c:pt idx="471" formatCode="General">
                  <c:v>4</c:v>
                </c:pt>
                <c:pt idx="472" formatCode="General">
                  <c:v>4</c:v>
                </c:pt>
                <c:pt idx="473" formatCode="General">
                  <c:v>4</c:v>
                </c:pt>
                <c:pt idx="474" formatCode="General">
                  <c:v>4</c:v>
                </c:pt>
                <c:pt idx="475" formatCode="General">
                  <c:v>4</c:v>
                </c:pt>
                <c:pt idx="476" formatCode="General">
                  <c:v>4</c:v>
                </c:pt>
                <c:pt idx="477" formatCode="General">
                  <c:v>4</c:v>
                </c:pt>
                <c:pt idx="478" formatCode="General">
                  <c:v>4</c:v>
                </c:pt>
                <c:pt idx="479" formatCode="General">
                  <c:v>4</c:v>
                </c:pt>
                <c:pt idx="480" formatCode="General">
                  <c:v>4</c:v>
                </c:pt>
                <c:pt idx="481" formatCode="General">
                  <c:v>4</c:v>
                </c:pt>
                <c:pt idx="482" formatCode="General">
                  <c:v>4</c:v>
                </c:pt>
                <c:pt idx="483" formatCode="General">
                  <c:v>4</c:v>
                </c:pt>
                <c:pt idx="484" formatCode="General">
                  <c:v>4</c:v>
                </c:pt>
                <c:pt idx="485" formatCode="General">
                  <c:v>4</c:v>
                </c:pt>
                <c:pt idx="486" formatCode="General">
                  <c:v>4</c:v>
                </c:pt>
                <c:pt idx="487" formatCode="General">
                  <c:v>4</c:v>
                </c:pt>
                <c:pt idx="488" formatCode="General">
                  <c:v>4</c:v>
                </c:pt>
                <c:pt idx="489" formatCode="General">
                  <c:v>4</c:v>
                </c:pt>
                <c:pt idx="490" formatCode="General">
                  <c:v>4</c:v>
                </c:pt>
                <c:pt idx="491" formatCode="General">
                  <c:v>4</c:v>
                </c:pt>
                <c:pt idx="492" formatCode="General">
                  <c:v>4</c:v>
                </c:pt>
                <c:pt idx="493" formatCode="General">
                  <c:v>4</c:v>
                </c:pt>
                <c:pt idx="494" formatCode="General">
                  <c:v>4</c:v>
                </c:pt>
                <c:pt idx="495" formatCode="General">
                  <c:v>4</c:v>
                </c:pt>
                <c:pt idx="496" formatCode="General">
                  <c:v>4</c:v>
                </c:pt>
                <c:pt idx="497" formatCode="General">
                  <c:v>4</c:v>
                </c:pt>
                <c:pt idx="498" formatCode="General">
                  <c:v>4</c:v>
                </c:pt>
                <c:pt idx="499" formatCode="General">
                  <c:v>4</c:v>
                </c:pt>
                <c:pt idx="500" formatCode="General">
                  <c:v>4</c:v>
                </c:pt>
                <c:pt idx="501" formatCode="General">
                  <c:v>4</c:v>
                </c:pt>
                <c:pt idx="502" formatCode="General">
                  <c:v>4</c:v>
                </c:pt>
                <c:pt idx="503" formatCode="General">
                  <c:v>4</c:v>
                </c:pt>
                <c:pt idx="504" formatCode="General">
                  <c:v>4</c:v>
                </c:pt>
                <c:pt idx="505" formatCode="General">
                  <c:v>4</c:v>
                </c:pt>
                <c:pt idx="506" formatCode="General">
                  <c:v>4</c:v>
                </c:pt>
                <c:pt idx="507" formatCode="General">
                  <c:v>4</c:v>
                </c:pt>
                <c:pt idx="508" formatCode="General">
                  <c:v>4</c:v>
                </c:pt>
                <c:pt idx="509" formatCode="General">
                  <c:v>4</c:v>
                </c:pt>
                <c:pt idx="510" formatCode="General">
                  <c:v>4</c:v>
                </c:pt>
                <c:pt idx="511" formatCode="General">
                  <c:v>4</c:v>
                </c:pt>
                <c:pt idx="512" formatCode="General">
                  <c:v>4</c:v>
                </c:pt>
                <c:pt idx="513" formatCode="General">
                  <c:v>4</c:v>
                </c:pt>
                <c:pt idx="514" formatCode="General">
                  <c:v>4</c:v>
                </c:pt>
                <c:pt idx="515" formatCode="General">
                  <c:v>4</c:v>
                </c:pt>
                <c:pt idx="516" formatCode="General">
                  <c:v>4</c:v>
                </c:pt>
                <c:pt idx="517" formatCode="General">
                  <c:v>4</c:v>
                </c:pt>
                <c:pt idx="518" formatCode="General">
                  <c:v>4</c:v>
                </c:pt>
                <c:pt idx="519" formatCode="General">
                  <c:v>5</c:v>
                </c:pt>
                <c:pt idx="520" formatCode="General">
                  <c:v>5</c:v>
                </c:pt>
                <c:pt idx="521" formatCode="General">
                  <c:v>5</c:v>
                </c:pt>
                <c:pt idx="522" formatCode="General">
                  <c:v>5</c:v>
                </c:pt>
                <c:pt idx="523" formatCode="General">
                  <c:v>5</c:v>
                </c:pt>
                <c:pt idx="524" formatCode="General">
                  <c:v>5</c:v>
                </c:pt>
                <c:pt idx="525" formatCode="General">
                  <c:v>5</c:v>
                </c:pt>
                <c:pt idx="526" formatCode="General">
                  <c:v>5</c:v>
                </c:pt>
                <c:pt idx="527" formatCode="General">
                  <c:v>5</c:v>
                </c:pt>
                <c:pt idx="528" formatCode="General">
                  <c:v>5</c:v>
                </c:pt>
                <c:pt idx="529" formatCode="General">
                  <c:v>5</c:v>
                </c:pt>
                <c:pt idx="530" formatCode="General">
                  <c:v>5</c:v>
                </c:pt>
                <c:pt idx="531" formatCode="General">
                  <c:v>5</c:v>
                </c:pt>
                <c:pt idx="532" formatCode="General">
                  <c:v>5</c:v>
                </c:pt>
                <c:pt idx="533" formatCode="General">
                  <c:v>5</c:v>
                </c:pt>
                <c:pt idx="534" formatCode="General">
                  <c:v>5</c:v>
                </c:pt>
                <c:pt idx="535" formatCode="General">
                  <c:v>5</c:v>
                </c:pt>
                <c:pt idx="536" formatCode="General">
                  <c:v>5</c:v>
                </c:pt>
                <c:pt idx="537" formatCode="General">
                  <c:v>5</c:v>
                </c:pt>
                <c:pt idx="538" formatCode="General">
                  <c:v>5</c:v>
                </c:pt>
                <c:pt idx="539" formatCode="General">
                  <c:v>5</c:v>
                </c:pt>
                <c:pt idx="540" formatCode="General">
                  <c:v>5</c:v>
                </c:pt>
                <c:pt idx="541" formatCode="General">
                  <c:v>5</c:v>
                </c:pt>
                <c:pt idx="542" formatCode="General">
                  <c:v>5</c:v>
                </c:pt>
                <c:pt idx="543" formatCode="General">
                  <c:v>5</c:v>
                </c:pt>
                <c:pt idx="544" formatCode="General">
                  <c:v>5</c:v>
                </c:pt>
                <c:pt idx="545" formatCode="General">
                  <c:v>5</c:v>
                </c:pt>
                <c:pt idx="546" formatCode="General">
                  <c:v>5</c:v>
                </c:pt>
                <c:pt idx="547" formatCode="General">
                  <c:v>5</c:v>
                </c:pt>
                <c:pt idx="548" formatCode="General">
                  <c:v>5</c:v>
                </c:pt>
                <c:pt idx="549" formatCode="General">
                  <c:v>5</c:v>
                </c:pt>
                <c:pt idx="550" formatCode="General">
                  <c:v>5</c:v>
                </c:pt>
                <c:pt idx="551" formatCode="General">
                  <c:v>5</c:v>
                </c:pt>
                <c:pt idx="552" formatCode="General">
                  <c:v>5</c:v>
                </c:pt>
                <c:pt idx="553" formatCode="General">
                  <c:v>5</c:v>
                </c:pt>
                <c:pt idx="554" formatCode="General">
                  <c:v>5</c:v>
                </c:pt>
                <c:pt idx="555" formatCode="General">
                  <c:v>5</c:v>
                </c:pt>
                <c:pt idx="556" formatCode="General">
                  <c:v>5</c:v>
                </c:pt>
                <c:pt idx="557" formatCode="General">
                  <c:v>5</c:v>
                </c:pt>
                <c:pt idx="558" formatCode="General">
                  <c:v>5</c:v>
                </c:pt>
                <c:pt idx="559" formatCode="General">
                  <c:v>5</c:v>
                </c:pt>
                <c:pt idx="560" formatCode="General">
                  <c:v>5</c:v>
                </c:pt>
                <c:pt idx="561" formatCode="General">
                  <c:v>5</c:v>
                </c:pt>
                <c:pt idx="562" formatCode="General">
                  <c:v>5</c:v>
                </c:pt>
                <c:pt idx="563" formatCode="General">
                  <c:v>5</c:v>
                </c:pt>
                <c:pt idx="564" formatCode="General">
                  <c:v>5</c:v>
                </c:pt>
                <c:pt idx="565" formatCode="General">
                  <c:v>5</c:v>
                </c:pt>
                <c:pt idx="566" formatCode="General">
                  <c:v>5</c:v>
                </c:pt>
                <c:pt idx="567" formatCode="General">
                  <c:v>5</c:v>
                </c:pt>
                <c:pt idx="568" formatCode="General">
                  <c:v>5</c:v>
                </c:pt>
                <c:pt idx="569" formatCode="General">
                  <c:v>5</c:v>
                </c:pt>
                <c:pt idx="570" formatCode="General">
                  <c:v>5</c:v>
                </c:pt>
                <c:pt idx="571" formatCode="General">
                  <c:v>5</c:v>
                </c:pt>
                <c:pt idx="572" formatCode="General">
                  <c:v>5</c:v>
                </c:pt>
                <c:pt idx="573" formatCode="General">
                  <c:v>5</c:v>
                </c:pt>
                <c:pt idx="574" formatCode="General">
                  <c:v>5</c:v>
                </c:pt>
                <c:pt idx="575" formatCode="General">
                  <c:v>5</c:v>
                </c:pt>
                <c:pt idx="576" formatCode="General">
                  <c:v>5</c:v>
                </c:pt>
                <c:pt idx="577" formatCode="General">
                  <c:v>5</c:v>
                </c:pt>
                <c:pt idx="578" formatCode="General">
                  <c:v>5</c:v>
                </c:pt>
                <c:pt idx="579" formatCode="General">
                  <c:v>5</c:v>
                </c:pt>
                <c:pt idx="580" formatCode="General">
                  <c:v>5</c:v>
                </c:pt>
                <c:pt idx="581" formatCode="General">
                  <c:v>5</c:v>
                </c:pt>
                <c:pt idx="582" formatCode="General">
                  <c:v>5</c:v>
                </c:pt>
                <c:pt idx="583" formatCode="General">
                  <c:v>5</c:v>
                </c:pt>
                <c:pt idx="584" formatCode="General">
                  <c:v>5</c:v>
                </c:pt>
                <c:pt idx="585" formatCode="General">
                  <c:v>5</c:v>
                </c:pt>
                <c:pt idx="586" formatCode="General">
                  <c:v>5</c:v>
                </c:pt>
                <c:pt idx="587" formatCode="General">
                  <c:v>5</c:v>
                </c:pt>
                <c:pt idx="588" formatCode="General">
                  <c:v>5</c:v>
                </c:pt>
                <c:pt idx="589" formatCode="General">
                  <c:v>5</c:v>
                </c:pt>
                <c:pt idx="590" formatCode="General">
                  <c:v>5</c:v>
                </c:pt>
                <c:pt idx="591" formatCode="General">
                  <c:v>5</c:v>
                </c:pt>
                <c:pt idx="592" formatCode="General">
                  <c:v>5</c:v>
                </c:pt>
                <c:pt idx="593" formatCode="General">
                  <c:v>5</c:v>
                </c:pt>
                <c:pt idx="594" formatCode="General">
                  <c:v>5</c:v>
                </c:pt>
                <c:pt idx="595" formatCode="General">
                  <c:v>5</c:v>
                </c:pt>
                <c:pt idx="596" formatCode="General">
                  <c:v>5</c:v>
                </c:pt>
                <c:pt idx="597" formatCode="General">
                  <c:v>5</c:v>
                </c:pt>
                <c:pt idx="598" formatCode="General">
                  <c:v>5</c:v>
                </c:pt>
                <c:pt idx="599" formatCode="General">
                  <c:v>5</c:v>
                </c:pt>
                <c:pt idx="600" formatCode="General">
                  <c:v>5</c:v>
                </c:pt>
                <c:pt idx="601" formatCode="General">
                  <c:v>5</c:v>
                </c:pt>
                <c:pt idx="602" formatCode="General">
                  <c:v>5</c:v>
                </c:pt>
                <c:pt idx="603" formatCode="General">
                  <c:v>5</c:v>
                </c:pt>
                <c:pt idx="604" formatCode="General">
                  <c:v>5</c:v>
                </c:pt>
                <c:pt idx="605" formatCode="General">
                  <c:v>5</c:v>
                </c:pt>
                <c:pt idx="606" formatCode="General">
                  <c:v>5</c:v>
                </c:pt>
                <c:pt idx="607" formatCode="General">
                  <c:v>5</c:v>
                </c:pt>
                <c:pt idx="608" formatCode="General">
                  <c:v>5</c:v>
                </c:pt>
                <c:pt idx="609" formatCode="General">
                  <c:v>5</c:v>
                </c:pt>
                <c:pt idx="610" formatCode="General">
                  <c:v>5</c:v>
                </c:pt>
                <c:pt idx="611" formatCode="General">
                  <c:v>5</c:v>
                </c:pt>
                <c:pt idx="612" formatCode="General">
                  <c:v>5</c:v>
                </c:pt>
                <c:pt idx="613" formatCode="General">
                  <c:v>5</c:v>
                </c:pt>
                <c:pt idx="614" formatCode="General">
                  <c:v>5</c:v>
                </c:pt>
                <c:pt idx="615" formatCode="General">
                  <c:v>5</c:v>
                </c:pt>
                <c:pt idx="616" formatCode="General">
                  <c:v>5</c:v>
                </c:pt>
                <c:pt idx="617" formatCode="General">
                  <c:v>5</c:v>
                </c:pt>
                <c:pt idx="618" formatCode="General">
                  <c:v>5</c:v>
                </c:pt>
                <c:pt idx="619" formatCode="General">
                  <c:v>5</c:v>
                </c:pt>
                <c:pt idx="620" formatCode="General">
                  <c:v>5</c:v>
                </c:pt>
                <c:pt idx="621" formatCode="General">
                  <c:v>5</c:v>
                </c:pt>
                <c:pt idx="622" formatCode="General">
                  <c:v>5</c:v>
                </c:pt>
                <c:pt idx="623" formatCode="General">
                  <c:v>5</c:v>
                </c:pt>
                <c:pt idx="624" formatCode="General">
                  <c:v>5</c:v>
                </c:pt>
                <c:pt idx="625" formatCode="General">
                  <c:v>5</c:v>
                </c:pt>
                <c:pt idx="626" formatCode="General">
                  <c:v>5</c:v>
                </c:pt>
                <c:pt idx="627" formatCode="General">
                  <c:v>5</c:v>
                </c:pt>
                <c:pt idx="628" formatCode="General">
                  <c:v>5</c:v>
                </c:pt>
                <c:pt idx="629" formatCode="General">
                  <c:v>5</c:v>
                </c:pt>
                <c:pt idx="630" formatCode="General">
                  <c:v>5</c:v>
                </c:pt>
                <c:pt idx="631" formatCode="General">
                  <c:v>5</c:v>
                </c:pt>
                <c:pt idx="632" formatCode="General">
                  <c:v>5</c:v>
                </c:pt>
                <c:pt idx="633" formatCode="General">
                  <c:v>5</c:v>
                </c:pt>
                <c:pt idx="634" formatCode="General">
                  <c:v>5</c:v>
                </c:pt>
                <c:pt idx="635" formatCode="General">
                  <c:v>5</c:v>
                </c:pt>
                <c:pt idx="636" formatCode="General">
                  <c:v>5</c:v>
                </c:pt>
                <c:pt idx="637" formatCode="General">
                  <c:v>5</c:v>
                </c:pt>
                <c:pt idx="638" formatCode="General">
                  <c:v>5</c:v>
                </c:pt>
                <c:pt idx="639" formatCode="General">
                  <c:v>5</c:v>
                </c:pt>
                <c:pt idx="640" formatCode="General">
                  <c:v>5</c:v>
                </c:pt>
                <c:pt idx="641" formatCode="General">
                  <c:v>5</c:v>
                </c:pt>
                <c:pt idx="642" formatCode="General">
                  <c:v>5</c:v>
                </c:pt>
                <c:pt idx="643" formatCode="General">
                  <c:v>5</c:v>
                </c:pt>
                <c:pt idx="644" formatCode="General">
                  <c:v>5</c:v>
                </c:pt>
                <c:pt idx="645" formatCode="General">
                  <c:v>5</c:v>
                </c:pt>
                <c:pt idx="646" formatCode="General">
                  <c:v>5</c:v>
                </c:pt>
                <c:pt idx="647" formatCode="General">
                  <c:v>5</c:v>
                </c:pt>
                <c:pt idx="648" formatCode="General">
                  <c:v>5</c:v>
                </c:pt>
                <c:pt idx="649" formatCode="General">
                  <c:v>5</c:v>
                </c:pt>
                <c:pt idx="650" formatCode="General">
                  <c:v>5</c:v>
                </c:pt>
                <c:pt idx="651" formatCode="General">
                  <c:v>5</c:v>
                </c:pt>
                <c:pt idx="652" formatCode="General">
                  <c:v>5</c:v>
                </c:pt>
                <c:pt idx="653" formatCode="General">
                  <c:v>5</c:v>
                </c:pt>
                <c:pt idx="654" formatCode="General">
                  <c:v>5</c:v>
                </c:pt>
                <c:pt idx="655" formatCode="General">
                  <c:v>5</c:v>
                </c:pt>
                <c:pt idx="656" formatCode="General">
                  <c:v>5</c:v>
                </c:pt>
                <c:pt idx="657" formatCode="General">
                  <c:v>5</c:v>
                </c:pt>
                <c:pt idx="658" formatCode="General">
                  <c:v>5</c:v>
                </c:pt>
                <c:pt idx="659" formatCode="General">
                  <c:v>5</c:v>
                </c:pt>
                <c:pt idx="660" formatCode="General">
                  <c:v>5</c:v>
                </c:pt>
                <c:pt idx="661" formatCode="General">
                  <c:v>5</c:v>
                </c:pt>
                <c:pt idx="662" formatCode="General">
                  <c:v>5</c:v>
                </c:pt>
                <c:pt idx="663" formatCode="General">
                  <c:v>5</c:v>
                </c:pt>
                <c:pt idx="664" formatCode="General">
                  <c:v>5</c:v>
                </c:pt>
                <c:pt idx="665" formatCode="General">
                  <c:v>5</c:v>
                </c:pt>
                <c:pt idx="666" formatCode="General">
                  <c:v>5</c:v>
                </c:pt>
                <c:pt idx="667" formatCode="General">
                  <c:v>5</c:v>
                </c:pt>
                <c:pt idx="668" formatCode="General">
                  <c:v>5</c:v>
                </c:pt>
                <c:pt idx="669" formatCode="General">
                  <c:v>5</c:v>
                </c:pt>
                <c:pt idx="670" formatCode="General">
                  <c:v>5</c:v>
                </c:pt>
                <c:pt idx="671" formatCode="General">
                  <c:v>5</c:v>
                </c:pt>
                <c:pt idx="672" formatCode="General">
                  <c:v>6</c:v>
                </c:pt>
                <c:pt idx="673" formatCode="General">
                  <c:v>6</c:v>
                </c:pt>
                <c:pt idx="674" formatCode="General">
                  <c:v>6</c:v>
                </c:pt>
                <c:pt idx="675" formatCode="General">
                  <c:v>6</c:v>
                </c:pt>
                <c:pt idx="676" formatCode="General">
                  <c:v>6</c:v>
                </c:pt>
                <c:pt idx="677" formatCode="General">
                  <c:v>6</c:v>
                </c:pt>
                <c:pt idx="678" formatCode="General">
                  <c:v>6</c:v>
                </c:pt>
                <c:pt idx="679" formatCode="General">
                  <c:v>6</c:v>
                </c:pt>
                <c:pt idx="680" formatCode="General">
                  <c:v>6</c:v>
                </c:pt>
                <c:pt idx="681" formatCode="General">
                  <c:v>6</c:v>
                </c:pt>
                <c:pt idx="682" formatCode="General">
                  <c:v>6</c:v>
                </c:pt>
                <c:pt idx="683" formatCode="General">
                  <c:v>6</c:v>
                </c:pt>
                <c:pt idx="684" formatCode="General">
                  <c:v>6</c:v>
                </c:pt>
                <c:pt idx="685" formatCode="General">
                  <c:v>6</c:v>
                </c:pt>
                <c:pt idx="686" formatCode="General">
                  <c:v>6</c:v>
                </c:pt>
                <c:pt idx="687" formatCode="General">
                  <c:v>6</c:v>
                </c:pt>
                <c:pt idx="688" formatCode="General">
                  <c:v>6</c:v>
                </c:pt>
                <c:pt idx="689" formatCode="General">
                  <c:v>6</c:v>
                </c:pt>
                <c:pt idx="690" formatCode="General">
                  <c:v>6</c:v>
                </c:pt>
                <c:pt idx="691" formatCode="General">
                  <c:v>6</c:v>
                </c:pt>
                <c:pt idx="692" formatCode="General">
                  <c:v>6</c:v>
                </c:pt>
                <c:pt idx="693" formatCode="General">
                  <c:v>6</c:v>
                </c:pt>
                <c:pt idx="694" formatCode="General">
                  <c:v>6</c:v>
                </c:pt>
                <c:pt idx="695" formatCode="General">
                  <c:v>6</c:v>
                </c:pt>
                <c:pt idx="696" formatCode="General">
                  <c:v>6</c:v>
                </c:pt>
                <c:pt idx="697" formatCode="General">
                  <c:v>6</c:v>
                </c:pt>
                <c:pt idx="698" formatCode="General">
                  <c:v>6</c:v>
                </c:pt>
                <c:pt idx="699" formatCode="General">
                  <c:v>6</c:v>
                </c:pt>
                <c:pt idx="700" formatCode="General">
                  <c:v>6</c:v>
                </c:pt>
                <c:pt idx="701" formatCode="General">
                  <c:v>6</c:v>
                </c:pt>
                <c:pt idx="702" formatCode="General">
                  <c:v>6</c:v>
                </c:pt>
                <c:pt idx="703" formatCode="General">
                  <c:v>6</c:v>
                </c:pt>
                <c:pt idx="704" formatCode="General">
                  <c:v>6</c:v>
                </c:pt>
                <c:pt idx="705" formatCode="General">
                  <c:v>6</c:v>
                </c:pt>
                <c:pt idx="706" formatCode="General">
                  <c:v>6</c:v>
                </c:pt>
                <c:pt idx="707" formatCode="General">
                  <c:v>6</c:v>
                </c:pt>
                <c:pt idx="708" formatCode="General">
                  <c:v>6</c:v>
                </c:pt>
                <c:pt idx="709" formatCode="General">
                  <c:v>6</c:v>
                </c:pt>
                <c:pt idx="710" formatCode="General">
                  <c:v>6</c:v>
                </c:pt>
                <c:pt idx="711" formatCode="General">
                  <c:v>6</c:v>
                </c:pt>
                <c:pt idx="712" formatCode="General">
                  <c:v>6</c:v>
                </c:pt>
                <c:pt idx="713" formatCode="General">
                  <c:v>6</c:v>
                </c:pt>
                <c:pt idx="714" formatCode="General">
                  <c:v>6</c:v>
                </c:pt>
                <c:pt idx="715" formatCode="General">
                  <c:v>6</c:v>
                </c:pt>
                <c:pt idx="716" formatCode="General">
                  <c:v>6</c:v>
                </c:pt>
                <c:pt idx="717" formatCode="General">
                  <c:v>6</c:v>
                </c:pt>
                <c:pt idx="718" formatCode="General">
                  <c:v>6</c:v>
                </c:pt>
                <c:pt idx="719" formatCode="General">
                  <c:v>6</c:v>
                </c:pt>
                <c:pt idx="720" formatCode="General">
                  <c:v>6</c:v>
                </c:pt>
                <c:pt idx="721" formatCode="General">
                  <c:v>6</c:v>
                </c:pt>
                <c:pt idx="722" formatCode="General">
                  <c:v>6</c:v>
                </c:pt>
                <c:pt idx="723" formatCode="General">
                  <c:v>6</c:v>
                </c:pt>
                <c:pt idx="724" formatCode="General">
                  <c:v>6</c:v>
                </c:pt>
                <c:pt idx="725" formatCode="General">
                  <c:v>6</c:v>
                </c:pt>
                <c:pt idx="726" formatCode="General">
                  <c:v>6</c:v>
                </c:pt>
                <c:pt idx="727" formatCode="General">
                  <c:v>6</c:v>
                </c:pt>
                <c:pt idx="728" formatCode="General">
                  <c:v>6</c:v>
                </c:pt>
                <c:pt idx="729" formatCode="General">
                  <c:v>6</c:v>
                </c:pt>
                <c:pt idx="730" formatCode="General">
                  <c:v>6</c:v>
                </c:pt>
                <c:pt idx="731" formatCode="General">
                  <c:v>6</c:v>
                </c:pt>
                <c:pt idx="732" formatCode="General">
                  <c:v>6</c:v>
                </c:pt>
                <c:pt idx="733" formatCode="General">
                  <c:v>6</c:v>
                </c:pt>
                <c:pt idx="734" formatCode="General">
                  <c:v>6</c:v>
                </c:pt>
                <c:pt idx="735" formatCode="General">
                  <c:v>6</c:v>
                </c:pt>
                <c:pt idx="736" formatCode="General">
                  <c:v>6</c:v>
                </c:pt>
                <c:pt idx="737" formatCode="General">
                  <c:v>6</c:v>
                </c:pt>
                <c:pt idx="738" formatCode="General">
                  <c:v>6</c:v>
                </c:pt>
                <c:pt idx="739" formatCode="General">
                  <c:v>6</c:v>
                </c:pt>
                <c:pt idx="740" formatCode="General">
                  <c:v>6</c:v>
                </c:pt>
                <c:pt idx="741" formatCode="General">
                  <c:v>6</c:v>
                </c:pt>
                <c:pt idx="742" formatCode="General">
                  <c:v>6</c:v>
                </c:pt>
                <c:pt idx="743" formatCode="General">
                  <c:v>6</c:v>
                </c:pt>
                <c:pt idx="744" formatCode="General">
                  <c:v>6</c:v>
                </c:pt>
                <c:pt idx="745" formatCode="General">
                  <c:v>6</c:v>
                </c:pt>
                <c:pt idx="746" formatCode="General">
                  <c:v>6</c:v>
                </c:pt>
                <c:pt idx="747" formatCode="General">
                  <c:v>6</c:v>
                </c:pt>
                <c:pt idx="748" formatCode="General">
                  <c:v>6</c:v>
                </c:pt>
                <c:pt idx="749" formatCode="General">
                  <c:v>6</c:v>
                </c:pt>
                <c:pt idx="750" formatCode="General">
                  <c:v>6</c:v>
                </c:pt>
                <c:pt idx="751" formatCode="General">
                  <c:v>6</c:v>
                </c:pt>
                <c:pt idx="752" formatCode="General">
                  <c:v>6</c:v>
                </c:pt>
                <c:pt idx="753" formatCode="General">
                  <c:v>6</c:v>
                </c:pt>
                <c:pt idx="754" formatCode="General">
                  <c:v>6</c:v>
                </c:pt>
                <c:pt idx="755" formatCode="General">
                  <c:v>6</c:v>
                </c:pt>
                <c:pt idx="756" formatCode="General">
                  <c:v>6</c:v>
                </c:pt>
                <c:pt idx="757" formatCode="General">
                  <c:v>6</c:v>
                </c:pt>
                <c:pt idx="758" formatCode="General">
                  <c:v>6</c:v>
                </c:pt>
                <c:pt idx="759" formatCode="General">
                  <c:v>6</c:v>
                </c:pt>
                <c:pt idx="760" formatCode="General">
                  <c:v>6</c:v>
                </c:pt>
                <c:pt idx="761" formatCode="General">
                  <c:v>6</c:v>
                </c:pt>
                <c:pt idx="762" formatCode="General">
                  <c:v>6</c:v>
                </c:pt>
                <c:pt idx="763" formatCode="General">
                  <c:v>6</c:v>
                </c:pt>
                <c:pt idx="764" formatCode="General">
                  <c:v>6</c:v>
                </c:pt>
                <c:pt idx="765" formatCode="General">
                  <c:v>6</c:v>
                </c:pt>
                <c:pt idx="766" formatCode="General">
                  <c:v>6</c:v>
                </c:pt>
                <c:pt idx="767" formatCode="General">
                  <c:v>6</c:v>
                </c:pt>
                <c:pt idx="768" formatCode="General">
                  <c:v>6</c:v>
                </c:pt>
                <c:pt idx="769" formatCode="General">
                  <c:v>6</c:v>
                </c:pt>
                <c:pt idx="770" formatCode="General">
                  <c:v>6</c:v>
                </c:pt>
                <c:pt idx="771" formatCode="General">
                  <c:v>6</c:v>
                </c:pt>
                <c:pt idx="772" formatCode="General">
                  <c:v>6</c:v>
                </c:pt>
                <c:pt idx="773" formatCode="General">
                  <c:v>6</c:v>
                </c:pt>
                <c:pt idx="774" formatCode="General">
                  <c:v>6</c:v>
                </c:pt>
                <c:pt idx="775" formatCode="General">
                  <c:v>6</c:v>
                </c:pt>
                <c:pt idx="776" formatCode="General">
                  <c:v>6</c:v>
                </c:pt>
                <c:pt idx="777" formatCode="General">
                  <c:v>6</c:v>
                </c:pt>
                <c:pt idx="778" formatCode="General">
                  <c:v>6</c:v>
                </c:pt>
                <c:pt idx="779" formatCode="General">
                  <c:v>6</c:v>
                </c:pt>
                <c:pt idx="780" formatCode="General">
                  <c:v>6</c:v>
                </c:pt>
                <c:pt idx="781" formatCode="General">
                  <c:v>6</c:v>
                </c:pt>
                <c:pt idx="782" formatCode="General">
                  <c:v>6</c:v>
                </c:pt>
                <c:pt idx="783" formatCode="General">
                  <c:v>6</c:v>
                </c:pt>
                <c:pt idx="784" formatCode="General">
                  <c:v>6</c:v>
                </c:pt>
                <c:pt idx="785" formatCode="General">
                  <c:v>6</c:v>
                </c:pt>
                <c:pt idx="786" formatCode="General">
                  <c:v>6</c:v>
                </c:pt>
                <c:pt idx="787" formatCode="General">
                  <c:v>6</c:v>
                </c:pt>
                <c:pt idx="788" formatCode="General">
                  <c:v>6</c:v>
                </c:pt>
                <c:pt idx="789" formatCode="General">
                  <c:v>6</c:v>
                </c:pt>
                <c:pt idx="790" formatCode="General">
                  <c:v>6</c:v>
                </c:pt>
                <c:pt idx="791" formatCode="General">
                  <c:v>6</c:v>
                </c:pt>
                <c:pt idx="792" formatCode="General">
                  <c:v>6</c:v>
                </c:pt>
                <c:pt idx="793" formatCode="General">
                  <c:v>6</c:v>
                </c:pt>
                <c:pt idx="794" formatCode="General">
                  <c:v>6</c:v>
                </c:pt>
                <c:pt idx="795" formatCode="General">
                  <c:v>6</c:v>
                </c:pt>
                <c:pt idx="796" formatCode="General">
                  <c:v>6</c:v>
                </c:pt>
                <c:pt idx="797" formatCode="General">
                  <c:v>6</c:v>
                </c:pt>
                <c:pt idx="798" formatCode="General">
                  <c:v>6</c:v>
                </c:pt>
                <c:pt idx="799" formatCode="General">
                  <c:v>6</c:v>
                </c:pt>
                <c:pt idx="800" formatCode="General">
                  <c:v>6</c:v>
                </c:pt>
                <c:pt idx="801" formatCode="General">
                  <c:v>6</c:v>
                </c:pt>
                <c:pt idx="802" formatCode="General">
                  <c:v>6</c:v>
                </c:pt>
                <c:pt idx="803" formatCode="General">
                  <c:v>6</c:v>
                </c:pt>
                <c:pt idx="804" formatCode="General">
                  <c:v>6</c:v>
                </c:pt>
                <c:pt idx="805" formatCode="General">
                  <c:v>6</c:v>
                </c:pt>
                <c:pt idx="806" formatCode="General">
                  <c:v>6</c:v>
                </c:pt>
                <c:pt idx="807" formatCode="General">
                  <c:v>6</c:v>
                </c:pt>
                <c:pt idx="808" formatCode="General">
                  <c:v>6</c:v>
                </c:pt>
                <c:pt idx="809" formatCode="General">
                  <c:v>6</c:v>
                </c:pt>
                <c:pt idx="810" formatCode="General">
                  <c:v>6</c:v>
                </c:pt>
                <c:pt idx="811" formatCode="General">
                  <c:v>6</c:v>
                </c:pt>
                <c:pt idx="812" formatCode="General">
                  <c:v>6</c:v>
                </c:pt>
                <c:pt idx="813" formatCode="General">
                  <c:v>6</c:v>
                </c:pt>
                <c:pt idx="814" formatCode="General">
                  <c:v>6</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6</c:v>
                </c:pt>
                <c:pt idx="826" formatCode="General">
                  <c:v>6</c:v>
                </c:pt>
                <c:pt idx="827" formatCode="General">
                  <c:v>6</c:v>
                </c:pt>
                <c:pt idx="828" formatCode="General">
                  <c:v>6</c:v>
                </c:pt>
                <c:pt idx="829" formatCode="General">
                  <c:v>6</c:v>
                </c:pt>
                <c:pt idx="830" formatCode="General">
                  <c:v>6</c:v>
                </c:pt>
                <c:pt idx="831" formatCode="General">
                  <c:v>6</c:v>
                </c:pt>
                <c:pt idx="832" formatCode="General">
                  <c:v>6</c:v>
                </c:pt>
                <c:pt idx="833" formatCode="General">
                  <c:v>6</c:v>
                </c:pt>
                <c:pt idx="834" formatCode="General">
                  <c:v>6</c:v>
                </c:pt>
                <c:pt idx="835" formatCode="General">
                  <c:v>6</c:v>
                </c:pt>
                <c:pt idx="836" formatCode="General">
                  <c:v>6</c:v>
                </c:pt>
                <c:pt idx="837" formatCode="General">
                  <c:v>6</c:v>
                </c:pt>
                <c:pt idx="838" formatCode="General">
                  <c:v>6</c:v>
                </c:pt>
                <c:pt idx="839" formatCode="General">
                  <c:v>6</c:v>
                </c:pt>
                <c:pt idx="840" formatCode="General">
                  <c:v>7</c:v>
                </c:pt>
                <c:pt idx="841" formatCode="General">
                  <c:v>7</c:v>
                </c:pt>
                <c:pt idx="842" formatCode="General">
                  <c:v>7</c:v>
                </c:pt>
                <c:pt idx="843" formatCode="General">
                  <c:v>7</c:v>
                </c:pt>
                <c:pt idx="844" formatCode="General">
                  <c:v>7</c:v>
                </c:pt>
                <c:pt idx="845" formatCode="General">
                  <c:v>7</c:v>
                </c:pt>
                <c:pt idx="846" formatCode="General">
                  <c:v>7</c:v>
                </c:pt>
                <c:pt idx="847" formatCode="General">
                  <c:v>7</c:v>
                </c:pt>
                <c:pt idx="848" formatCode="General">
                  <c:v>7</c:v>
                </c:pt>
                <c:pt idx="849" formatCode="General">
                  <c:v>7</c:v>
                </c:pt>
                <c:pt idx="850" formatCode="General">
                  <c:v>7</c:v>
                </c:pt>
                <c:pt idx="851" formatCode="General">
                  <c:v>7</c:v>
                </c:pt>
                <c:pt idx="852" formatCode="General">
                  <c:v>7</c:v>
                </c:pt>
                <c:pt idx="853" formatCode="General">
                  <c:v>7</c:v>
                </c:pt>
                <c:pt idx="854" formatCode="General">
                  <c:v>7</c:v>
                </c:pt>
                <c:pt idx="855" formatCode="General">
                  <c:v>7</c:v>
                </c:pt>
                <c:pt idx="856" formatCode="General">
                  <c:v>7</c:v>
                </c:pt>
                <c:pt idx="857" formatCode="General">
                  <c:v>7</c:v>
                </c:pt>
                <c:pt idx="858" formatCode="General">
                  <c:v>7</c:v>
                </c:pt>
                <c:pt idx="859" formatCode="General">
                  <c:v>7</c:v>
                </c:pt>
                <c:pt idx="860" formatCode="General">
                  <c:v>7</c:v>
                </c:pt>
                <c:pt idx="861" formatCode="General">
                  <c:v>7</c:v>
                </c:pt>
                <c:pt idx="862" formatCode="General">
                  <c:v>7</c:v>
                </c:pt>
                <c:pt idx="863" formatCode="General">
                  <c:v>7</c:v>
                </c:pt>
                <c:pt idx="864" formatCode="General">
                  <c:v>7</c:v>
                </c:pt>
                <c:pt idx="865" formatCode="General">
                  <c:v>7</c:v>
                </c:pt>
                <c:pt idx="866" formatCode="General">
                  <c:v>7</c:v>
                </c:pt>
                <c:pt idx="867" formatCode="General">
                  <c:v>7</c:v>
                </c:pt>
                <c:pt idx="868" formatCode="General">
                  <c:v>7</c:v>
                </c:pt>
                <c:pt idx="869" formatCode="General">
                  <c:v>7</c:v>
                </c:pt>
                <c:pt idx="870" formatCode="General">
                  <c:v>7</c:v>
                </c:pt>
                <c:pt idx="871" formatCode="General">
                  <c:v>7</c:v>
                </c:pt>
                <c:pt idx="872" formatCode="General">
                  <c:v>7</c:v>
                </c:pt>
                <c:pt idx="873" formatCode="General">
                  <c:v>7</c:v>
                </c:pt>
                <c:pt idx="874" formatCode="General">
                  <c:v>7</c:v>
                </c:pt>
                <c:pt idx="875" formatCode="General">
                  <c:v>7</c:v>
                </c:pt>
                <c:pt idx="876" formatCode="General">
                  <c:v>7</c:v>
                </c:pt>
                <c:pt idx="877" formatCode="General">
                  <c:v>7</c:v>
                </c:pt>
                <c:pt idx="878" formatCode="General">
                  <c:v>7</c:v>
                </c:pt>
                <c:pt idx="879" formatCode="General">
                  <c:v>7</c:v>
                </c:pt>
                <c:pt idx="880" formatCode="General">
                  <c:v>7</c:v>
                </c:pt>
                <c:pt idx="881" formatCode="General">
                  <c:v>7</c:v>
                </c:pt>
                <c:pt idx="882" formatCode="General">
                  <c:v>7</c:v>
                </c:pt>
                <c:pt idx="883" formatCode="General">
                  <c:v>7</c:v>
                </c:pt>
                <c:pt idx="884" formatCode="General">
                  <c:v>7</c:v>
                </c:pt>
                <c:pt idx="885" formatCode="General">
                  <c:v>7</c:v>
                </c:pt>
                <c:pt idx="886" formatCode="General">
                  <c:v>7</c:v>
                </c:pt>
                <c:pt idx="887" formatCode="General">
                  <c:v>7</c:v>
                </c:pt>
                <c:pt idx="888" formatCode="General">
                  <c:v>7</c:v>
                </c:pt>
                <c:pt idx="889" formatCode="General">
                  <c:v>7</c:v>
                </c:pt>
                <c:pt idx="890" formatCode="General">
                  <c:v>7</c:v>
                </c:pt>
                <c:pt idx="891" formatCode="General">
                  <c:v>7</c:v>
                </c:pt>
                <c:pt idx="892" formatCode="General">
                  <c:v>7</c:v>
                </c:pt>
                <c:pt idx="893" formatCode="General">
                  <c:v>7</c:v>
                </c:pt>
                <c:pt idx="894" formatCode="General">
                  <c:v>7</c:v>
                </c:pt>
                <c:pt idx="895" formatCode="General">
                  <c:v>7</c:v>
                </c:pt>
                <c:pt idx="896" formatCode="General">
                  <c:v>7</c:v>
                </c:pt>
                <c:pt idx="897" formatCode="General">
                  <c:v>7</c:v>
                </c:pt>
                <c:pt idx="898" formatCode="General">
                  <c:v>7</c:v>
                </c:pt>
                <c:pt idx="899" formatCode="General">
                  <c:v>7</c:v>
                </c:pt>
                <c:pt idx="900" formatCode="General">
                  <c:v>7</c:v>
                </c:pt>
                <c:pt idx="901" formatCode="General">
                  <c:v>7</c:v>
                </c:pt>
                <c:pt idx="902" formatCode="General">
                  <c:v>7</c:v>
                </c:pt>
                <c:pt idx="903" formatCode="General">
                  <c:v>7</c:v>
                </c:pt>
                <c:pt idx="904" formatCode="General">
                  <c:v>7</c:v>
                </c:pt>
                <c:pt idx="905" formatCode="General">
                  <c:v>7</c:v>
                </c:pt>
                <c:pt idx="906" formatCode="General">
                  <c:v>7</c:v>
                </c:pt>
                <c:pt idx="907" formatCode="General">
                  <c:v>7</c:v>
                </c:pt>
                <c:pt idx="908" formatCode="General">
                  <c:v>7</c:v>
                </c:pt>
                <c:pt idx="909" formatCode="General">
                  <c:v>7</c:v>
                </c:pt>
                <c:pt idx="910" formatCode="General">
                  <c:v>7</c:v>
                </c:pt>
                <c:pt idx="911" formatCode="General">
                  <c:v>7</c:v>
                </c:pt>
                <c:pt idx="912" formatCode="General">
                  <c:v>7</c:v>
                </c:pt>
                <c:pt idx="913" formatCode="General">
                  <c:v>7</c:v>
                </c:pt>
                <c:pt idx="914" formatCode="General">
                  <c:v>7</c:v>
                </c:pt>
                <c:pt idx="915" formatCode="General">
                  <c:v>7</c:v>
                </c:pt>
                <c:pt idx="916" formatCode="General">
                  <c:v>7</c:v>
                </c:pt>
                <c:pt idx="917" formatCode="General">
                  <c:v>7</c:v>
                </c:pt>
                <c:pt idx="918" formatCode="General">
                  <c:v>7</c:v>
                </c:pt>
                <c:pt idx="919" formatCode="General">
                  <c:v>7</c:v>
                </c:pt>
                <c:pt idx="920" formatCode="General">
                  <c:v>7</c:v>
                </c:pt>
                <c:pt idx="921" formatCode="General">
                  <c:v>7</c:v>
                </c:pt>
                <c:pt idx="922" formatCode="General">
                  <c:v>7</c:v>
                </c:pt>
                <c:pt idx="923" formatCode="General">
                  <c:v>7</c:v>
                </c:pt>
                <c:pt idx="924" formatCode="General">
                  <c:v>7</c:v>
                </c:pt>
                <c:pt idx="925" formatCode="General">
                  <c:v>7</c:v>
                </c:pt>
                <c:pt idx="926" formatCode="General">
                  <c:v>7</c:v>
                </c:pt>
                <c:pt idx="927" formatCode="General">
                  <c:v>7</c:v>
                </c:pt>
                <c:pt idx="928" formatCode="General">
                  <c:v>7</c:v>
                </c:pt>
                <c:pt idx="929" formatCode="General">
                  <c:v>7</c:v>
                </c:pt>
                <c:pt idx="930" formatCode="General">
                  <c:v>7</c:v>
                </c:pt>
                <c:pt idx="931" formatCode="General">
                  <c:v>7</c:v>
                </c:pt>
                <c:pt idx="932" formatCode="General">
                  <c:v>7</c:v>
                </c:pt>
                <c:pt idx="933" formatCode="General">
                  <c:v>7</c:v>
                </c:pt>
                <c:pt idx="934" formatCode="General">
                  <c:v>7</c:v>
                </c:pt>
                <c:pt idx="935" formatCode="General">
                  <c:v>7</c:v>
                </c:pt>
                <c:pt idx="936" formatCode="General">
                  <c:v>7</c:v>
                </c:pt>
                <c:pt idx="937" formatCode="General">
                  <c:v>7</c:v>
                </c:pt>
                <c:pt idx="938" formatCode="General">
                  <c:v>7</c:v>
                </c:pt>
                <c:pt idx="939" formatCode="General">
                  <c:v>7</c:v>
                </c:pt>
                <c:pt idx="940" formatCode="General">
                  <c:v>7</c:v>
                </c:pt>
                <c:pt idx="941" formatCode="General">
                  <c:v>7</c:v>
                </c:pt>
                <c:pt idx="942" formatCode="General">
                  <c:v>7</c:v>
                </c:pt>
                <c:pt idx="943" formatCode="General">
                  <c:v>7</c:v>
                </c:pt>
                <c:pt idx="944" formatCode="General">
                  <c:v>7</c:v>
                </c:pt>
                <c:pt idx="945" formatCode="General">
                  <c:v>7</c:v>
                </c:pt>
                <c:pt idx="946" formatCode="General">
                  <c:v>7</c:v>
                </c:pt>
                <c:pt idx="947" formatCode="General">
                  <c:v>7</c:v>
                </c:pt>
                <c:pt idx="948" formatCode="General">
                  <c:v>7</c:v>
                </c:pt>
                <c:pt idx="949" formatCode="General">
                  <c:v>7</c:v>
                </c:pt>
                <c:pt idx="950" formatCode="General">
                  <c:v>7</c:v>
                </c:pt>
                <c:pt idx="951" formatCode="General">
                  <c:v>7</c:v>
                </c:pt>
                <c:pt idx="952" formatCode="General">
                  <c:v>7</c:v>
                </c:pt>
                <c:pt idx="953" formatCode="General">
                  <c:v>7</c:v>
                </c:pt>
                <c:pt idx="954" formatCode="General">
                  <c:v>7</c:v>
                </c:pt>
                <c:pt idx="955" formatCode="General">
                  <c:v>7</c:v>
                </c:pt>
                <c:pt idx="956" formatCode="General">
                  <c:v>7</c:v>
                </c:pt>
                <c:pt idx="957" formatCode="General">
                  <c:v>7</c:v>
                </c:pt>
                <c:pt idx="958" formatCode="General">
                  <c:v>7</c:v>
                </c:pt>
                <c:pt idx="959" formatCode="General">
                  <c:v>7</c:v>
                </c:pt>
                <c:pt idx="960" formatCode="General">
                  <c:v>7</c:v>
                </c:pt>
                <c:pt idx="961" formatCode="General">
                  <c:v>7</c:v>
                </c:pt>
                <c:pt idx="962" formatCode="General">
                  <c:v>7</c:v>
                </c:pt>
                <c:pt idx="963" formatCode="General">
                  <c:v>7</c:v>
                </c:pt>
                <c:pt idx="964" formatCode="General">
                  <c:v>7</c:v>
                </c:pt>
                <c:pt idx="965" formatCode="General">
                  <c:v>7</c:v>
                </c:pt>
                <c:pt idx="966" formatCode="General">
                  <c:v>7</c:v>
                </c:pt>
                <c:pt idx="967" formatCode="General">
                  <c:v>7</c:v>
                </c:pt>
                <c:pt idx="968" formatCode="General">
                  <c:v>7</c:v>
                </c:pt>
                <c:pt idx="969" formatCode="General">
                  <c:v>7</c:v>
                </c:pt>
                <c:pt idx="970" formatCode="General">
                  <c:v>7</c:v>
                </c:pt>
                <c:pt idx="971" formatCode="General">
                  <c:v>7</c:v>
                </c:pt>
                <c:pt idx="972" formatCode="General">
                  <c:v>7</c:v>
                </c:pt>
                <c:pt idx="973" formatCode="General">
                  <c:v>7</c:v>
                </c:pt>
                <c:pt idx="974" formatCode="General">
                  <c:v>7</c:v>
                </c:pt>
                <c:pt idx="975" formatCode="General">
                  <c:v>7</c:v>
                </c:pt>
                <c:pt idx="976" formatCode="General">
                  <c:v>7</c:v>
                </c:pt>
                <c:pt idx="977" formatCode="General">
                  <c:v>7</c:v>
                </c:pt>
                <c:pt idx="978" formatCode="General">
                  <c:v>7</c:v>
                </c:pt>
                <c:pt idx="979" formatCode="General">
                  <c:v>7</c:v>
                </c:pt>
                <c:pt idx="980" formatCode="General">
                  <c:v>7</c:v>
                </c:pt>
                <c:pt idx="981" formatCode="General">
                  <c:v>7</c:v>
                </c:pt>
                <c:pt idx="982" formatCode="General">
                  <c:v>7</c:v>
                </c:pt>
                <c:pt idx="983" formatCode="General">
                  <c:v>7</c:v>
                </c:pt>
                <c:pt idx="984" formatCode="General">
                  <c:v>7</c:v>
                </c:pt>
                <c:pt idx="985" formatCode="General">
                  <c:v>7</c:v>
                </c:pt>
                <c:pt idx="986" formatCode="General">
                  <c:v>7</c:v>
                </c:pt>
                <c:pt idx="987" formatCode="General">
                  <c:v>7</c:v>
                </c:pt>
                <c:pt idx="988" formatCode="General">
                  <c:v>7</c:v>
                </c:pt>
                <c:pt idx="989" formatCode="General">
                  <c:v>7</c:v>
                </c:pt>
                <c:pt idx="990" formatCode="General">
                  <c:v>7</c:v>
                </c:pt>
                <c:pt idx="991" formatCode="General">
                  <c:v>7</c:v>
                </c:pt>
                <c:pt idx="992" formatCode="General">
                  <c:v>7</c:v>
                </c:pt>
                <c:pt idx="993" formatCode="General">
                  <c:v>7</c:v>
                </c:pt>
                <c:pt idx="994" formatCode="General">
                  <c:v>7</c:v>
                </c:pt>
                <c:pt idx="995" formatCode="General">
                  <c:v>7</c:v>
                </c:pt>
                <c:pt idx="996" formatCode="General">
                  <c:v>7</c:v>
                </c:pt>
                <c:pt idx="997" formatCode="General">
                  <c:v>7</c:v>
                </c:pt>
                <c:pt idx="998" formatCode="General">
                  <c:v>7</c:v>
                </c:pt>
                <c:pt idx="999" formatCode="General">
                  <c:v>7</c:v>
                </c:pt>
                <c:pt idx="1000" formatCode="General">
                  <c:v>7</c:v>
                </c:pt>
                <c:pt idx="1001" formatCode="General">
                  <c:v>7</c:v>
                </c:pt>
                <c:pt idx="1002" formatCode="General">
                  <c:v>7</c:v>
                </c:pt>
                <c:pt idx="1003" formatCode="General">
                  <c:v>8</c:v>
                </c:pt>
                <c:pt idx="1004" formatCode="General">
                  <c:v>8</c:v>
                </c:pt>
                <c:pt idx="1005" formatCode="General">
                  <c:v>8</c:v>
                </c:pt>
                <c:pt idx="1006" formatCode="General">
                  <c:v>8</c:v>
                </c:pt>
                <c:pt idx="1007" formatCode="General">
                  <c:v>8</c:v>
                </c:pt>
                <c:pt idx="1008" formatCode="General">
                  <c:v>8</c:v>
                </c:pt>
                <c:pt idx="1009" formatCode="General">
                  <c:v>8</c:v>
                </c:pt>
                <c:pt idx="1010" formatCode="General">
                  <c:v>8</c:v>
                </c:pt>
                <c:pt idx="1011" formatCode="General">
                  <c:v>8</c:v>
                </c:pt>
                <c:pt idx="1012" formatCode="General">
                  <c:v>8</c:v>
                </c:pt>
                <c:pt idx="1013" formatCode="General">
                  <c:v>8</c:v>
                </c:pt>
                <c:pt idx="1014" formatCode="General">
                  <c:v>8</c:v>
                </c:pt>
                <c:pt idx="1015" formatCode="General">
                  <c:v>8</c:v>
                </c:pt>
                <c:pt idx="1016" formatCode="General">
                  <c:v>8</c:v>
                </c:pt>
                <c:pt idx="1017" formatCode="General">
                  <c:v>8</c:v>
                </c:pt>
                <c:pt idx="1018" formatCode="General">
                  <c:v>8</c:v>
                </c:pt>
                <c:pt idx="1019" formatCode="General">
                  <c:v>8</c:v>
                </c:pt>
                <c:pt idx="1020" formatCode="General">
                  <c:v>8</c:v>
                </c:pt>
                <c:pt idx="1021" formatCode="General">
                  <c:v>8</c:v>
                </c:pt>
                <c:pt idx="1022" formatCode="General">
                  <c:v>8</c:v>
                </c:pt>
                <c:pt idx="1023" formatCode="General">
                  <c:v>8</c:v>
                </c:pt>
                <c:pt idx="1024" formatCode="General">
                  <c:v>8</c:v>
                </c:pt>
                <c:pt idx="1025" formatCode="General">
                  <c:v>8</c:v>
                </c:pt>
                <c:pt idx="1026" formatCode="General">
                  <c:v>8</c:v>
                </c:pt>
                <c:pt idx="1027" formatCode="General">
                  <c:v>8</c:v>
                </c:pt>
                <c:pt idx="1028" formatCode="General">
                  <c:v>8</c:v>
                </c:pt>
                <c:pt idx="1029" formatCode="General">
                  <c:v>8</c:v>
                </c:pt>
                <c:pt idx="1030" formatCode="General">
                  <c:v>8</c:v>
                </c:pt>
                <c:pt idx="1031" formatCode="General">
                  <c:v>8</c:v>
                </c:pt>
                <c:pt idx="1032" formatCode="General">
                  <c:v>8</c:v>
                </c:pt>
                <c:pt idx="1033" formatCode="General">
                  <c:v>8</c:v>
                </c:pt>
                <c:pt idx="1034" formatCode="General">
                  <c:v>8</c:v>
                </c:pt>
                <c:pt idx="1035" formatCode="General">
                  <c:v>8</c:v>
                </c:pt>
                <c:pt idx="1036" formatCode="General">
                  <c:v>8</c:v>
                </c:pt>
                <c:pt idx="1037" formatCode="General">
                  <c:v>8</c:v>
                </c:pt>
                <c:pt idx="1038" formatCode="General">
                  <c:v>8</c:v>
                </c:pt>
                <c:pt idx="1039" formatCode="General">
                  <c:v>8</c:v>
                </c:pt>
                <c:pt idx="1040" formatCode="General">
                  <c:v>8</c:v>
                </c:pt>
                <c:pt idx="1041" formatCode="General">
                  <c:v>8</c:v>
                </c:pt>
                <c:pt idx="1042" formatCode="General">
                  <c:v>8</c:v>
                </c:pt>
                <c:pt idx="1043" formatCode="General">
                  <c:v>8</c:v>
                </c:pt>
                <c:pt idx="1044" formatCode="General">
                  <c:v>8</c:v>
                </c:pt>
                <c:pt idx="1045" formatCode="General">
                  <c:v>8</c:v>
                </c:pt>
                <c:pt idx="1046" formatCode="General">
                  <c:v>8</c:v>
                </c:pt>
                <c:pt idx="1047" formatCode="General">
                  <c:v>8</c:v>
                </c:pt>
                <c:pt idx="1048" formatCode="General">
                  <c:v>8</c:v>
                </c:pt>
                <c:pt idx="1049" formatCode="General">
                  <c:v>8</c:v>
                </c:pt>
                <c:pt idx="1050" formatCode="General">
                  <c:v>8</c:v>
                </c:pt>
                <c:pt idx="1051" formatCode="General">
                  <c:v>8</c:v>
                </c:pt>
                <c:pt idx="1052" formatCode="General">
                  <c:v>8</c:v>
                </c:pt>
                <c:pt idx="1053" formatCode="General">
                  <c:v>8</c:v>
                </c:pt>
                <c:pt idx="1054" formatCode="General">
                  <c:v>8</c:v>
                </c:pt>
                <c:pt idx="1055" formatCode="General">
                  <c:v>8</c:v>
                </c:pt>
                <c:pt idx="1056" formatCode="General">
                  <c:v>8</c:v>
                </c:pt>
                <c:pt idx="1057" formatCode="General">
                  <c:v>8</c:v>
                </c:pt>
                <c:pt idx="1058" formatCode="General">
                  <c:v>8</c:v>
                </c:pt>
                <c:pt idx="1059" formatCode="General">
                  <c:v>8</c:v>
                </c:pt>
                <c:pt idx="1060" formatCode="General">
                  <c:v>8</c:v>
                </c:pt>
                <c:pt idx="1061" formatCode="General">
                  <c:v>8</c:v>
                </c:pt>
                <c:pt idx="1062" formatCode="General">
                  <c:v>8</c:v>
                </c:pt>
                <c:pt idx="1063" formatCode="General">
                  <c:v>8</c:v>
                </c:pt>
                <c:pt idx="1064" formatCode="General">
                  <c:v>8</c:v>
                </c:pt>
                <c:pt idx="1065" formatCode="General">
                  <c:v>8</c:v>
                </c:pt>
                <c:pt idx="1066" formatCode="General">
                  <c:v>8</c:v>
                </c:pt>
                <c:pt idx="1067" formatCode="General">
                  <c:v>8</c:v>
                </c:pt>
                <c:pt idx="1068" formatCode="General">
                  <c:v>8</c:v>
                </c:pt>
                <c:pt idx="1069" formatCode="General">
                  <c:v>8</c:v>
                </c:pt>
                <c:pt idx="1070" formatCode="General">
                  <c:v>8</c:v>
                </c:pt>
                <c:pt idx="1071" formatCode="General">
                  <c:v>8</c:v>
                </c:pt>
                <c:pt idx="1072" formatCode="General">
                  <c:v>8</c:v>
                </c:pt>
                <c:pt idx="1073" formatCode="General">
                  <c:v>8</c:v>
                </c:pt>
                <c:pt idx="1074" formatCode="General">
                  <c:v>8</c:v>
                </c:pt>
                <c:pt idx="1075" formatCode="General">
                  <c:v>8</c:v>
                </c:pt>
                <c:pt idx="1076" formatCode="General">
                  <c:v>8</c:v>
                </c:pt>
                <c:pt idx="1077" formatCode="General">
                  <c:v>8</c:v>
                </c:pt>
                <c:pt idx="1078" formatCode="General">
                  <c:v>8</c:v>
                </c:pt>
                <c:pt idx="1079" formatCode="General">
                  <c:v>8</c:v>
                </c:pt>
                <c:pt idx="1080" formatCode="General">
                  <c:v>8</c:v>
                </c:pt>
                <c:pt idx="1081" formatCode="General">
                  <c:v>8</c:v>
                </c:pt>
                <c:pt idx="1082" formatCode="General">
                  <c:v>8</c:v>
                </c:pt>
                <c:pt idx="1083" formatCode="General">
                  <c:v>8</c:v>
                </c:pt>
                <c:pt idx="1084" formatCode="General">
                  <c:v>8</c:v>
                </c:pt>
                <c:pt idx="1085" formatCode="General">
                  <c:v>8</c:v>
                </c:pt>
                <c:pt idx="1086" formatCode="General">
                  <c:v>8</c:v>
                </c:pt>
                <c:pt idx="1087" formatCode="General">
                  <c:v>8</c:v>
                </c:pt>
                <c:pt idx="1088" formatCode="General">
                  <c:v>8</c:v>
                </c:pt>
                <c:pt idx="1089" formatCode="General">
                  <c:v>8</c:v>
                </c:pt>
                <c:pt idx="1090" formatCode="General">
                  <c:v>8</c:v>
                </c:pt>
                <c:pt idx="1091" formatCode="General">
                  <c:v>8</c:v>
                </c:pt>
                <c:pt idx="1092" formatCode="General">
                  <c:v>8</c:v>
                </c:pt>
                <c:pt idx="1093" formatCode="General">
                  <c:v>8</c:v>
                </c:pt>
                <c:pt idx="1094" formatCode="General">
                  <c:v>8</c:v>
                </c:pt>
                <c:pt idx="1095" formatCode="General">
                  <c:v>8</c:v>
                </c:pt>
                <c:pt idx="1096" formatCode="General">
                  <c:v>8</c:v>
                </c:pt>
                <c:pt idx="1097" formatCode="General">
                  <c:v>8</c:v>
                </c:pt>
                <c:pt idx="1098" formatCode="General">
                  <c:v>8</c:v>
                </c:pt>
                <c:pt idx="1099" formatCode="General">
                  <c:v>8</c:v>
                </c:pt>
                <c:pt idx="1100" formatCode="General">
                  <c:v>8</c:v>
                </c:pt>
                <c:pt idx="1101" formatCode="General">
                  <c:v>8</c:v>
                </c:pt>
                <c:pt idx="1102" formatCode="General">
                  <c:v>8</c:v>
                </c:pt>
                <c:pt idx="1103" formatCode="General">
                  <c:v>8</c:v>
                </c:pt>
                <c:pt idx="1104" formatCode="General">
                  <c:v>8</c:v>
                </c:pt>
                <c:pt idx="1105" formatCode="General">
                  <c:v>8</c:v>
                </c:pt>
                <c:pt idx="1106" formatCode="General">
                  <c:v>8</c:v>
                </c:pt>
                <c:pt idx="1107" formatCode="General">
                  <c:v>9</c:v>
                </c:pt>
                <c:pt idx="1108" formatCode="General">
                  <c:v>9</c:v>
                </c:pt>
                <c:pt idx="1109" formatCode="General">
                  <c:v>9</c:v>
                </c:pt>
                <c:pt idx="1110" formatCode="General">
                  <c:v>9</c:v>
                </c:pt>
                <c:pt idx="1111" formatCode="General">
                  <c:v>9</c:v>
                </c:pt>
                <c:pt idx="1112" formatCode="General">
                  <c:v>9</c:v>
                </c:pt>
                <c:pt idx="1113" formatCode="General">
                  <c:v>9</c:v>
                </c:pt>
                <c:pt idx="1114" formatCode="General">
                  <c:v>9</c:v>
                </c:pt>
                <c:pt idx="1115" formatCode="General">
                  <c:v>9</c:v>
                </c:pt>
                <c:pt idx="1116" formatCode="General">
                  <c:v>9</c:v>
                </c:pt>
                <c:pt idx="1117" formatCode="General">
                  <c:v>9</c:v>
                </c:pt>
                <c:pt idx="1118" formatCode="General">
                  <c:v>9</c:v>
                </c:pt>
                <c:pt idx="1119" formatCode="General">
                  <c:v>9</c:v>
                </c:pt>
                <c:pt idx="1120" formatCode="General">
                  <c:v>9</c:v>
                </c:pt>
                <c:pt idx="1121" formatCode="General">
                  <c:v>9</c:v>
                </c:pt>
                <c:pt idx="1122" formatCode="General">
                  <c:v>9</c:v>
                </c:pt>
                <c:pt idx="1123" formatCode="General">
                  <c:v>9</c:v>
                </c:pt>
                <c:pt idx="1124" formatCode="General">
                  <c:v>9</c:v>
                </c:pt>
                <c:pt idx="1125" formatCode="General">
                  <c:v>9</c:v>
                </c:pt>
                <c:pt idx="1126" formatCode="General">
                  <c:v>9</c:v>
                </c:pt>
                <c:pt idx="1127" formatCode="General">
                  <c:v>9</c:v>
                </c:pt>
                <c:pt idx="1128" formatCode="General">
                  <c:v>9</c:v>
                </c:pt>
                <c:pt idx="1129" formatCode="General">
                  <c:v>9</c:v>
                </c:pt>
                <c:pt idx="1130" formatCode="General">
                  <c:v>9</c:v>
                </c:pt>
                <c:pt idx="1131" formatCode="General">
                  <c:v>9</c:v>
                </c:pt>
                <c:pt idx="1132" formatCode="General">
                  <c:v>9</c:v>
                </c:pt>
                <c:pt idx="1133" formatCode="General">
                  <c:v>9</c:v>
                </c:pt>
                <c:pt idx="1134" formatCode="General">
                  <c:v>9</c:v>
                </c:pt>
                <c:pt idx="1135" formatCode="General">
                  <c:v>9</c:v>
                </c:pt>
                <c:pt idx="1136" formatCode="General">
                  <c:v>9</c:v>
                </c:pt>
                <c:pt idx="1137" formatCode="General">
                  <c:v>9</c:v>
                </c:pt>
                <c:pt idx="1138" formatCode="General">
                  <c:v>9</c:v>
                </c:pt>
                <c:pt idx="1139" formatCode="General">
                  <c:v>9</c:v>
                </c:pt>
                <c:pt idx="1140" formatCode="General">
                  <c:v>9</c:v>
                </c:pt>
                <c:pt idx="1141" formatCode="General">
                  <c:v>9</c:v>
                </c:pt>
                <c:pt idx="1142" formatCode="General">
                  <c:v>9</c:v>
                </c:pt>
                <c:pt idx="1143" formatCode="General">
                  <c:v>9</c:v>
                </c:pt>
                <c:pt idx="1144" formatCode="General">
                  <c:v>9</c:v>
                </c:pt>
                <c:pt idx="1145" formatCode="General">
                  <c:v>9</c:v>
                </c:pt>
                <c:pt idx="1146" formatCode="General">
                  <c:v>9</c:v>
                </c:pt>
                <c:pt idx="1147" formatCode="General">
                  <c:v>9</c:v>
                </c:pt>
                <c:pt idx="1148" formatCode="General">
                  <c:v>9</c:v>
                </c:pt>
                <c:pt idx="1149" formatCode="General">
                  <c:v>9</c:v>
                </c:pt>
                <c:pt idx="1150" formatCode="General">
                  <c:v>9</c:v>
                </c:pt>
                <c:pt idx="1151" formatCode="General">
                  <c:v>9</c:v>
                </c:pt>
                <c:pt idx="1152" formatCode="General">
                  <c:v>9</c:v>
                </c:pt>
                <c:pt idx="1153" formatCode="General">
                  <c:v>9</c:v>
                </c:pt>
                <c:pt idx="1154" formatCode="General">
                  <c:v>9</c:v>
                </c:pt>
                <c:pt idx="1155" formatCode="General">
                  <c:v>9</c:v>
                </c:pt>
                <c:pt idx="1156" formatCode="General">
                  <c:v>9</c:v>
                </c:pt>
                <c:pt idx="1157" formatCode="General">
                  <c:v>9</c:v>
                </c:pt>
                <c:pt idx="1158" formatCode="General">
                  <c:v>9</c:v>
                </c:pt>
                <c:pt idx="1159" formatCode="General">
                  <c:v>9</c:v>
                </c:pt>
                <c:pt idx="1160" formatCode="General">
                  <c:v>9</c:v>
                </c:pt>
                <c:pt idx="1161" formatCode="General">
                  <c:v>9</c:v>
                </c:pt>
                <c:pt idx="1162" formatCode="General">
                  <c:v>9</c:v>
                </c:pt>
                <c:pt idx="1163" formatCode="General">
                  <c:v>9</c:v>
                </c:pt>
                <c:pt idx="1164" formatCode="General">
                  <c:v>9</c:v>
                </c:pt>
                <c:pt idx="1165" formatCode="General">
                  <c:v>9</c:v>
                </c:pt>
                <c:pt idx="1166" formatCode="General">
                  <c:v>9</c:v>
                </c:pt>
                <c:pt idx="1167" formatCode="General">
                  <c:v>9</c:v>
                </c:pt>
                <c:pt idx="1168" formatCode="General">
                  <c:v>9</c:v>
                </c:pt>
                <c:pt idx="1169" formatCode="General">
                  <c:v>9</c:v>
                </c:pt>
                <c:pt idx="1170" formatCode="General">
                  <c:v>9</c:v>
                </c:pt>
                <c:pt idx="1171" formatCode="General">
                  <c:v>9</c:v>
                </c:pt>
                <c:pt idx="1172" formatCode="General">
                  <c:v>9</c:v>
                </c:pt>
                <c:pt idx="1173" formatCode="General">
                  <c:v>9</c:v>
                </c:pt>
                <c:pt idx="1174" formatCode="General">
                  <c:v>9</c:v>
                </c:pt>
                <c:pt idx="1175" formatCode="General">
                  <c:v>9</c:v>
                </c:pt>
                <c:pt idx="1176" formatCode="General">
                  <c:v>9</c:v>
                </c:pt>
                <c:pt idx="1177" formatCode="General">
                  <c:v>9</c:v>
                </c:pt>
                <c:pt idx="1178" formatCode="General">
                  <c:v>9</c:v>
                </c:pt>
                <c:pt idx="1179" formatCode="General">
                  <c:v>9</c:v>
                </c:pt>
                <c:pt idx="1180" formatCode="General">
                  <c:v>9</c:v>
                </c:pt>
                <c:pt idx="1181" formatCode="General">
                  <c:v>9</c:v>
                </c:pt>
                <c:pt idx="1182" formatCode="General">
                  <c:v>9</c:v>
                </c:pt>
                <c:pt idx="1183" formatCode="General">
                  <c:v>9</c:v>
                </c:pt>
                <c:pt idx="1184" formatCode="General">
                  <c:v>9</c:v>
                </c:pt>
                <c:pt idx="1185" formatCode="General">
                  <c:v>9</c:v>
                </c:pt>
                <c:pt idx="1186" formatCode="General">
                  <c:v>9</c:v>
                </c:pt>
                <c:pt idx="1187" formatCode="General">
                  <c:v>9</c:v>
                </c:pt>
                <c:pt idx="1188" formatCode="General">
                  <c:v>9</c:v>
                </c:pt>
                <c:pt idx="1189" formatCode="General">
                  <c:v>9</c:v>
                </c:pt>
                <c:pt idx="1190" formatCode="General">
                  <c:v>9</c:v>
                </c:pt>
                <c:pt idx="1191" formatCode="General">
                  <c:v>9</c:v>
                </c:pt>
                <c:pt idx="1192" formatCode="General">
                  <c:v>9</c:v>
                </c:pt>
                <c:pt idx="1193" formatCode="General">
                  <c:v>9</c:v>
                </c:pt>
                <c:pt idx="1194" formatCode="General">
                  <c:v>9</c:v>
                </c:pt>
                <c:pt idx="1195" formatCode="General">
                  <c:v>9</c:v>
                </c:pt>
                <c:pt idx="1196" formatCode="General">
                  <c:v>9</c:v>
                </c:pt>
                <c:pt idx="1197" formatCode="General">
                  <c:v>9</c:v>
                </c:pt>
                <c:pt idx="1198" formatCode="General">
                  <c:v>9</c:v>
                </c:pt>
                <c:pt idx="1199" formatCode="General">
                  <c:v>9</c:v>
                </c:pt>
                <c:pt idx="1200" formatCode="General">
                  <c:v>9</c:v>
                </c:pt>
                <c:pt idx="1201" formatCode="General">
                  <c:v>9</c:v>
                </c:pt>
                <c:pt idx="1202" formatCode="General">
                  <c:v>9</c:v>
                </c:pt>
                <c:pt idx="1203" formatCode="General">
                  <c:v>9</c:v>
                </c:pt>
                <c:pt idx="1204" formatCode="General">
                  <c:v>9</c:v>
                </c:pt>
                <c:pt idx="1205" formatCode="General">
                  <c:v>9</c:v>
                </c:pt>
                <c:pt idx="1206" formatCode="General">
                  <c:v>9</c:v>
                </c:pt>
                <c:pt idx="1207" formatCode="General">
                  <c:v>9</c:v>
                </c:pt>
                <c:pt idx="1208" formatCode="General">
                  <c:v>9</c:v>
                </c:pt>
                <c:pt idx="1209" formatCode="General">
                  <c:v>9</c:v>
                </c:pt>
                <c:pt idx="1210" formatCode="General">
                  <c:v>9</c:v>
                </c:pt>
                <c:pt idx="1211" formatCode="General">
                  <c:v>9</c:v>
                </c:pt>
                <c:pt idx="1212" formatCode="General">
                  <c:v>9</c:v>
                </c:pt>
                <c:pt idx="1213" formatCode="General">
                  <c:v>9</c:v>
                </c:pt>
                <c:pt idx="1214" formatCode="General">
                  <c:v>9</c:v>
                </c:pt>
                <c:pt idx="1215" formatCode="General">
                  <c:v>9</c:v>
                </c:pt>
                <c:pt idx="1216" formatCode="General">
                  <c:v>9</c:v>
                </c:pt>
                <c:pt idx="1217" formatCode="General">
                  <c:v>9</c:v>
                </c:pt>
                <c:pt idx="1218" formatCode="General">
                  <c:v>9</c:v>
                </c:pt>
                <c:pt idx="1219" formatCode="General">
                  <c:v>9</c:v>
                </c:pt>
                <c:pt idx="1220" formatCode="General">
                  <c:v>9</c:v>
                </c:pt>
                <c:pt idx="1221" formatCode="General">
                  <c:v>9</c:v>
                </c:pt>
                <c:pt idx="1222" formatCode="General">
                  <c:v>9</c:v>
                </c:pt>
                <c:pt idx="1223" formatCode="General">
                  <c:v>9</c:v>
                </c:pt>
                <c:pt idx="1224" formatCode="General">
                  <c:v>9</c:v>
                </c:pt>
                <c:pt idx="1225" formatCode="General">
                  <c:v>9</c:v>
                </c:pt>
                <c:pt idx="1226" formatCode="General">
                  <c:v>9</c:v>
                </c:pt>
                <c:pt idx="1227" formatCode="General">
                  <c:v>9</c:v>
                </c:pt>
                <c:pt idx="1228" formatCode="General">
                  <c:v>9</c:v>
                </c:pt>
                <c:pt idx="1229" formatCode="General">
                  <c:v>9</c:v>
                </c:pt>
                <c:pt idx="1230" formatCode="General">
                  <c:v>9</c:v>
                </c:pt>
                <c:pt idx="1231" formatCode="General">
                  <c:v>9</c:v>
                </c:pt>
                <c:pt idx="1232" formatCode="General">
                  <c:v>9</c:v>
                </c:pt>
                <c:pt idx="1233" formatCode="General">
                  <c:v>9</c:v>
                </c:pt>
                <c:pt idx="1234" formatCode="General">
                  <c:v>9</c:v>
                </c:pt>
                <c:pt idx="1235" formatCode="General">
                  <c:v>9</c:v>
                </c:pt>
                <c:pt idx="1236" formatCode="General">
                  <c:v>9</c:v>
                </c:pt>
                <c:pt idx="1237" formatCode="General">
                  <c:v>9</c:v>
                </c:pt>
                <c:pt idx="1238" formatCode="General">
                  <c:v>9</c:v>
                </c:pt>
                <c:pt idx="1239" formatCode="General">
                  <c:v>9</c:v>
                </c:pt>
                <c:pt idx="1240" formatCode="General">
                  <c:v>9</c:v>
                </c:pt>
                <c:pt idx="1241" formatCode="General">
                  <c:v>9</c:v>
                </c:pt>
                <c:pt idx="1242" formatCode="General">
                  <c:v>9</c:v>
                </c:pt>
                <c:pt idx="1243" formatCode="General">
                  <c:v>9</c:v>
                </c:pt>
                <c:pt idx="1244" formatCode="General">
                  <c:v>9</c:v>
                </c:pt>
                <c:pt idx="1245" formatCode="General">
                  <c:v>9</c:v>
                </c:pt>
                <c:pt idx="1246" formatCode="General">
                  <c:v>9</c:v>
                </c:pt>
                <c:pt idx="1247" formatCode="General">
                  <c:v>9</c:v>
                </c:pt>
                <c:pt idx="1248" formatCode="General">
                  <c:v>9</c:v>
                </c:pt>
                <c:pt idx="1249" formatCode="General">
                  <c:v>9</c:v>
                </c:pt>
                <c:pt idx="1250" formatCode="General">
                  <c:v>9</c:v>
                </c:pt>
                <c:pt idx="1251" formatCode="General">
                  <c:v>9</c:v>
                </c:pt>
                <c:pt idx="1252" formatCode="General">
                  <c:v>9</c:v>
                </c:pt>
                <c:pt idx="1253" formatCode="General">
                  <c:v>9</c:v>
                </c:pt>
                <c:pt idx="1254" formatCode="General">
                  <c:v>9</c:v>
                </c:pt>
                <c:pt idx="1255" formatCode="General">
                  <c:v>9</c:v>
                </c:pt>
                <c:pt idx="1256" formatCode="General">
                  <c:v>9</c:v>
                </c:pt>
                <c:pt idx="1257" formatCode="General">
                  <c:v>9</c:v>
                </c:pt>
                <c:pt idx="1258" formatCode="General">
                  <c:v>9</c:v>
                </c:pt>
                <c:pt idx="1259" formatCode="General">
                  <c:v>9</c:v>
                </c:pt>
                <c:pt idx="1260" formatCode="General">
                  <c:v>10</c:v>
                </c:pt>
                <c:pt idx="1261" formatCode="General">
                  <c:v>10</c:v>
                </c:pt>
                <c:pt idx="1262" formatCode="General">
                  <c:v>10</c:v>
                </c:pt>
                <c:pt idx="1263" formatCode="General">
                  <c:v>10</c:v>
                </c:pt>
                <c:pt idx="1264" formatCode="General">
                  <c:v>10</c:v>
                </c:pt>
                <c:pt idx="1265" formatCode="General">
                  <c:v>10</c:v>
                </c:pt>
                <c:pt idx="1266" formatCode="General">
                  <c:v>10</c:v>
                </c:pt>
                <c:pt idx="1267" formatCode="General">
                  <c:v>10</c:v>
                </c:pt>
                <c:pt idx="1268" formatCode="General">
                  <c:v>10</c:v>
                </c:pt>
                <c:pt idx="1269" formatCode="General">
                  <c:v>10</c:v>
                </c:pt>
                <c:pt idx="1270" formatCode="General">
                  <c:v>10</c:v>
                </c:pt>
                <c:pt idx="1271" formatCode="General">
                  <c:v>10</c:v>
                </c:pt>
                <c:pt idx="1272" formatCode="General">
                  <c:v>10</c:v>
                </c:pt>
                <c:pt idx="1273" formatCode="General">
                  <c:v>10</c:v>
                </c:pt>
                <c:pt idx="1274" formatCode="General">
                  <c:v>10</c:v>
                </c:pt>
                <c:pt idx="1275" formatCode="General">
                  <c:v>10</c:v>
                </c:pt>
                <c:pt idx="1276" formatCode="General">
                  <c:v>10</c:v>
                </c:pt>
                <c:pt idx="1277" formatCode="General">
                  <c:v>10</c:v>
                </c:pt>
                <c:pt idx="1278" formatCode="General">
                  <c:v>10</c:v>
                </c:pt>
                <c:pt idx="1279" formatCode="General">
                  <c:v>10</c:v>
                </c:pt>
                <c:pt idx="1280" formatCode="General">
                  <c:v>10</c:v>
                </c:pt>
                <c:pt idx="1281" formatCode="General">
                  <c:v>10</c:v>
                </c:pt>
                <c:pt idx="1282" formatCode="General">
                  <c:v>10</c:v>
                </c:pt>
                <c:pt idx="1283" formatCode="General">
                  <c:v>10</c:v>
                </c:pt>
                <c:pt idx="1284" formatCode="General">
                  <c:v>10</c:v>
                </c:pt>
                <c:pt idx="1285" formatCode="General">
                  <c:v>10</c:v>
                </c:pt>
                <c:pt idx="1286" formatCode="General">
                  <c:v>10</c:v>
                </c:pt>
                <c:pt idx="1287" formatCode="General">
                  <c:v>10</c:v>
                </c:pt>
                <c:pt idx="1288" formatCode="General">
                  <c:v>10</c:v>
                </c:pt>
                <c:pt idx="1289" formatCode="General">
                  <c:v>10</c:v>
                </c:pt>
                <c:pt idx="1290" formatCode="General">
                  <c:v>10</c:v>
                </c:pt>
                <c:pt idx="1291" formatCode="General">
                  <c:v>10</c:v>
                </c:pt>
                <c:pt idx="1292" formatCode="General">
                  <c:v>10</c:v>
                </c:pt>
                <c:pt idx="1293" formatCode="General">
                  <c:v>10</c:v>
                </c:pt>
                <c:pt idx="1294" formatCode="General">
                  <c:v>10</c:v>
                </c:pt>
                <c:pt idx="1295" formatCode="General">
                  <c:v>10</c:v>
                </c:pt>
                <c:pt idx="1296" formatCode="General">
                  <c:v>10</c:v>
                </c:pt>
                <c:pt idx="1297" formatCode="General">
                  <c:v>10</c:v>
                </c:pt>
                <c:pt idx="1298" formatCode="General">
                  <c:v>10</c:v>
                </c:pt>
                <c:pt idx="1299" formatCode="General">
                  <c:v>10</c:v>
                </c:pt>
                <c:pt idx="1300" formatCode="General">
                  <c:v>10</c:v>
                </c:pt>
                <c:pt idx="1301" formatCode="General">
                  <c:v>10</c:v>
                </c:pt>
                <c:pt idx="1302" formatCode="General">
                  <c:v>10</c:v>
                </c:pt>
                <c:pt idx="1303" formatCode="General">
                  <c:v>10</c:v>
                </c:pt>
                <c:pt idx="1304" formatCode="General">
                  <c:v>10</c:v>
                </c:pt>
                <c:pt idx="1305" formatCode="General">
                  <c:v>10</c:v>
                </c:pt>
                <c:pt idx="1306" formatCode="General">
                  <c:v>10</c:v>
                </c:pt>
                <c:pt idx="1307" formatCode="General">
                  <c:v>10</c:v>
                </c:pt>
                <c:pt idx="1308" formatCode="General">
                  <c:v>10</c:v>
                </c:pt>
                <c:pt idx="1309" formatCode="General">
                  <c:v>10</c:v>
                </c:pt>
                <c:pt idx="1310" formatCode="General">
                  <c:v>10</c:v>
                </c:pt>
                <c:pt idx="1311" formatCode="General">
                  <c:v>10</c:v>
                </c:pt>
                <c:pt idx="1312" formatCode="General">
                  <c:v>10</c:v>
                </c:pt>
                <c:pt idx="1313" formatCode="General">
                  <c:v>10</c:v>
                </c:pt>
                <c:pt idx="1314" formatCode="General">
                  <c:v>10</c:v>
                </c:pt>
                <c:pt idx="1315" formatCode="General">
                  <c:v>10</c:v>
                </c:pt>
                <c:pt idx="1316" formatCode="General">
                  <c:v>10</c:v>
                </c:pt>
                <c:pt idx="1317" formatCode="General">
                  <c:v>10</c:v>
                </c:pt>
                <c:pt idx="1318" formatCode="General">
                  <c:v>10</c:v>
                </c:pt>
                <c:pt idx="1319" formatCode="General">
                  <c:v>10</c:v>
                </c:pt>
                <c:pt idx="1320" formatCode="General">
                  <c:v>10</c:v>
                </c:pt>
                <c:pt idx="1321" formatCode="General">
                  <c:v>10</c:v>
                </c:pt>
                <c:pt idx="1322" formatCode="General">
                  <c:v>10</c:v>
                </c:pt>
                <c:pt idx="1323" formatCode="General">
                  <c:v>10</c:v>
                </c:pt>
                <c:pt idx="1324" formatCode="General">
                  <c:v>10</c:v>
                </c:pt>
                <c:pt idx="1325" formatCode="General">
                  <c:v>10</c:v>
                </c:pt>
                <c:pt idx="1326" formatCode="General">
                  <c:v>10</c:v>
                </c:pt>
                <c:pt idx="1327" formatCode="General">
                  <c:v>10</c:v>
                </c:pt>
                <c:pt idx="1328" formatCode="General">
                  <c:v>10</c:v>
                </c:pt>
                <c:pt idx="1329" formatCode="General">
                  <c:v>10</c:v>
                </c:pt>
                <c:pt idx="1330" formatCode="General">
                  <c:v>10</c:v>
                </c:pt>
                <c:pt idx="1331" formatCode="General">
                  <c:v>10</c:v>
                </c:pt>
                <c:pt idx="1332" formatCode="General">
                  <c:v>11</c:v>
                </c:pt>
                <c:pt idx="1333" formatCode="General">
                  <c:v>11</c:v>
                </c:pt>
                <c:pt idx="1334" formatCode="General">
                  <c:v>11</c:v>
                </c:pt>
                <c:pt idx="1335" formatCode="General">
                  <c:v>11</c:v>
                </c:pt>
                <c:pt idx="1336" formatCode="General">
                  <c:v>11</c:v>
                </c:pt>
                <c:pt idx="1337" formatCode="General">
                  <c:v>11</c:v>
                </c:pt>
                <c:pt idx="1338" formatCode="General">
                  <c:v>11</c:v>
                </c:pt>
                <c:pt idx="1339" formatCode="General">
                  <c:v>11</c:v>
                </c:pt>
                <c:pt idx="1340" formatCode="General">
                  <c:v>11</c:v>
                </c:pt>
                <c:pt idx="1341" formatCode="General">
                  <c:v>11</c:v>
                </c:pt>
                <c:pt idx="1342" formatCode="General">
                  <c:v>11</c:v>
                </c:pt>
                <c:pt idx="1343" formatCode="General">
                  <c:v>11</c:v>
                </c:pt>
                <c:pt idx="1344" formatCode="General">
                  <c:v>11</c:v>
                </c:pt>
                <c:pt idx="1345" formatCode="General">
                  <c:v>11</c:v>
                </c:pt>
                <c:pt idx="1346" formatCode="General">
                  <c:v>11</c:v>
                </c:pt>
                <c:pt idx="1347" formatCode="General">
                  <c:v>11</c:v>
                </c:pt>
                <c:pt idx="1348" formatCode="General">
                  <c:v>11</c:v>
                </c:pt>
                <c:pt idx="1349" formatCode="General">
                  <c:v>11</c:v>
                </c:pt>
                <c:pt idx="1350" formatCode="General">
                  <c:v>11</c:v>
                </c:pt>
                <c:pt idx="1351" formatCode="General">
                  <c:v>11</c:v>
                </c:pt>
                <c:pt idx="1352" formatCode="General">
                  <c:v>11</c:v>
                </c:pt>
                <c:pt idx="1353" formatCode="General">
                  <c:v>11</c:v>
                </c:pt>
                <c:pt idx="1354" formatCode="General">
                  <c:v>11</c:v>
                </c:pt>
                <c:pt idx="1355" formatCode="General">
                  <c:v>11</c:v>
                </c:pt>
                <c:pt idx="1356" formatCode="General">
                  <c:v>11</c:v>
                </c:pt>
                <c:pt idx="1357" formatCode="General">
                  <c:v>11</c:v>
                </c:pt>
                <c:pt idx="1358" formatCode="General">
                  <c:v>11</c:v>
                </c:pt>
                <c:pt idx="1359" formatCode="General">
                  <c:v>11</c:v>
                </c:pt>
                <c:pt idx="1360" formatCode="General">
                  <c:v>11</c:v>
                </c:pt>
                <c:pt idx="1361" formatCode="General">
                  <c:v>11</c:v>
                </c:pt>
                <c:pt idx="1362" formatCode="General">
                  <c:v>11</c:v>
                </c:pt>
                <c:pt idx="1363" formatCode="General">
                  <c:v>11</c:v>
                </c:pt>
                <c:pt idx="1364" formatCode="General">
                  <c:v>11</c:v>
                </c:pt>
                <c:pt idx="1365" formatCode="General">
                  <c:v>11</c:v>
                </c:pt>
                <c:pt idx="1366" formatCode="General">
                  <c:v>11</c:v>
                </c:pt>
                <c:pt idx="1367" formatCode="General">
                  <c:v>11</c:v>
                </c:pt>
                <c:pt idx="1368" formatCode="General">
                  <c:v>11</c:v>
                </c:pt>
                <c:pt idx="1369" formatCode="General">
                  <c:v>11</c:v>
                </c:pt>
                <c:pt idx="1370" formatCode="General">
                  <c:v>11</c:v>
                </c:pt>
                <c:pt idx="1371" formatCode="General">
                  <c:v>11</c:v>
                </c:pt>
                <c:pt idx="1372" formatCode="General">
                  <c:v>11</c:v>
                </c:pt>
                <c:pt idx="1373" formatCode="General">
                  <c:v>11</c:v>
                </c:pt>
                <c:pt idx="1374" formatCode="General">
                  <c:v>12</c:v>
                </c:pt>
                <c:pt idx="1375" formatCode="General">
                  <c:v>12</c:v>
                </c:pt>
                <c:pt idx="1376" formatCode="General">
                  <c:v>12</c:v>
                </c:pt>
                <c:pt idx="1377" formatCode="General">
                  <c:v>12</c:v>
                </c:pt>
                <c:pt idx="1378" formatCode="General">
                  <c:v>12</c:v>
                </c:pt>
                <c:pt idx="1379" formatCode="General">
                  <c:v>12</c:v>
                </c:pt>
                <c:pt idx="1380" formatCode="General">
                  <c:v>12</c:v>
                </c:pt>
                <c:pt idx="1381" formatCode="General">
                  <c:v>12</c:v>
                </c:pt>
                <c:pt idx="1382" formatCode="General">
                  <c:v>12</c:v>
                </c:pt>
                <c:pt idx="1383" formatCode="General">
                  <c:v>12</c:v>
                </c:pt>
                <c:pt idx="1384" formatCode="General">
                  <c:v>12</c:v>
                </c:pt>
                <c:pt idx="1385" formatCode="General">
                  <c:v>12</c:v>
                </c:pt>
                <c:pt idx="1386" formatCode="General">
                  <c:v>12</c:v>
                </c:pt>
                <c:pt idx="1387" formatCode="General">
                  <c:v>12</c:v>
                </c:pt>
                <c:pt idx="1388" formatCode="General">
                  <c:v>12</c:v>
                </c:pt>
                <c:pt idx="1389" formatCode="General">
                  <c:v>12</c:v>
                </c:pt>
                <c:pt idx="1390" formatCode="General">
                  <c:v>12</c:v>
                </c:pt>
                <c:pt idx="1391" formatCode="General">
                  <c:v>12</c:v>
                </c:pt>
                <c:pt idx="1392" formatCode="General">
                  <c:v>12</c:v>
                </c:pt>
                <c:pt idx="1393" formatCode="General">
                  <c:v>12</c:v>
                </c:pt>
                <c:pt idx="1394" formatCode="General">
                  <c:v>12</c:v>
                </c:pt>
                <c:pt idx="1395" formatCode="General">
                  <c:v>12</c:v>
                </c:pt>
                <c:pt idx="1396" formatCode="General">
                  <c:v>12</c:v>
                </c:pt>
                <c:pt idx="1397" formatCode="General">
                  <c:v>12</c:v>
                </c:pt>
                <c:pt idx="1398" formatCode="General">
                  <c:v>12</c:v>
                </c:pt>
                <c:pt idx="1399" formatCode="General">
                  <c:v>12</c:v>
                </c:pt>
                <c:pt idx="1400" formatCode="General">
                  <c:v>12</c:v>
                </c:pt>
                <c:pt idx="1401" formatCode="General">
                  <c:v>12</c:v>
                </c:pt>
                <c:pt idx="1402" formatCode="General">
                  <c:v>12</c:v>
                </c:pt>
                <c:pt idx="1403" formatCode="General">
                  <c:v>12</c:v>
                </c:pt>
                <c:pt idx="1404" formatCode="General">
                  <c:v>12</c:v>
                </c:pt>
                <c:pt idx="1405" formatCode="General">
                  <c:v>12</c:v>
                </c:pt>
                <c:pt idx="1406" formatCode="General">
                  <c:v>12</c:v>
                </c:pt>
                <c:pt idx="1407" formatCode="General">
                  <c:v>12</c:v>
                </c:pt>
                <c:pt idx="1408" formatCode="General">
                  <c:v>12</c:v>
                </c:pt>
                <c:pt idx="1409" formatCode="General">
                  <c:v>12</c:v>
                </c:pt>
                <c:pt idx="1410" formatCode="General">
                  <c:v>12</c:v>
                </c:pt>
                <c:pt idx="1411" formatCode="General">
                  <c:v>12</c:v>
                </c:pt>
                <c:pt idx="1412" formatCode="General">
                  <c:v>12</c:v>
                </c:pt>
                <c:pt idx="1413" formatCode="General">
                  <c:v>13</c:v>
                </c:pt>
                <c:pt idx="1414" formatCode="General">
                  <c:v>13</c:v>
                </c:pt>
                <c:pt idx="1415" formatCode="General">
                  <c:v>13</c:v>
                </c:pt>
                <c:pt idx="1416" formatCode="General">
                  <c:v>13</c:v>
                </c:pt>
                <c:pt idx="1417" formatCode="General">
                  <c:v>13</c:v>
                </c:pt>
                <c:pt idx="1418" formatCode="General">
                  <c:v>13</c:v>
                </c:pt>
                <c:pt idx="1419" formatCode="General">
                  <c:v>13</c:v>
                </c:pt>
                <c:pt idx="1420" formatCode="General">
                  <c:v>13</c:v>
                </c:pt>
                <c:pt idx="1421" formatCode="General">
                  <c:v>13</c:v>
                </c:pt>
                <c:pt idx="1422" formatCode="General">
                  <c:v>13</c:v>
                </c:pt>
                <c:pt idx="1423" formatCode="General">
                  <c:v>13</c:v>
                </c:pt>
                <c:pt idx="1424" formatCode="General">
                  <c:v>13</c:v>
                </c:pt>
                <c:pt idx="1425" formatCode="General">
                  <c:v>13</c:v>
                </c:pt>
                <c:pt idx="1426" formatCode="General">
                  <c:v>13</c:v>
                </c:pt>
                <c:pt idx="1427" formatCode="General">
                  <c:v>13</c:v>
                </c:pt>
                <c:pt idx="1428" formatCode="General">
                  <c:v>13</c:v>
                </c:pt>
                <c:pt idx="1429" formatCode="General">
                  <c:v>13</c:v>
                </c:pt>
                <c:pt idx="1430" formatCode="General">
                  <c:v>13</c:v>
                </c:pt>
                <c:pt idx="1431" formatCode="General">
                  <c:v>13</c:v>
                </c:pt>
                <c:pt idx="1432" formatCode="General">
                  <c:v>13</c:v>
                </c:pt>
                <c:pt idx="1433" formatCode="General">
                  <c:v>13</c:v>
                </c:pt>
                <c:pt idx="1434" formatCode="General">
                  <c:v>13</c:v>
                </c:pt>
                <c:pt idx="1435" formatCode="General">
                  <c:v>13</c:v>
                </c:pt>
                <c:pt idx="1436" formatCode="General">
                  <c:v>13</c:v>
                </c:pt>
                <c:pt idx="1437" formatCode="General">
                  <c:v>13</c:v>
                </c:pt>
                <c:pt idx="1438" formatCode="General">
                  <c:v>13</c:v>
                </c:pt>
                <c:pt idx="1439" formatCode="General">
                  <c:v>13</c:v>
                </c:pt>
                <c:pt idx="1440" formatCode="General">
                  <c:v>13</c:v>
                </c:pt>
                <c:pt idx="1441" formatCode="General">
                  <c:v>13</c:v>
                </c:pt>
                <c:pt idx="1442" formatCode="General">
                  <c:v>13</c:v>
                </c:pt>
                <c:pt idx="1443" formatCode="General">
                  <c:v>13</c:v>
                </c:pt>
                <c:pt idx="1444" formatCode="General">
                  <c:v>13</c:v>
                </c:pt>
                <c:pt idx="1445" formatCode="General">
                  <c:v>13</c:v>
                </c:pt>
                <c:pt idx="1446" formatCode="General">
                  <c:v>13</c:v>
                </c:pt>
                <c:pt idx="1447" formatCode="General">
                  <c:v>13</c:v>
                </c:pt>
                <c:pt idx="1448" formatCode="General">
                  <c:v>14</c:v>
                </c:pt>
                <c:pt idx="1449" formatCode="General">
                  <c:v>14</c:v>
                </c:pt>
                <c:pt idx="1450" formatCode="General">
                  <c:v>14</c:v>
                </c:pt>
                <c:pt idx="1451" formatCode="General">
                  <c:v>14</c:v>
                </c:pt>
                <c:pt idx="1452" formatCode="General">
                  <c:v>14</c:v>
                </c:pt>
                <c:pt idx="1453" formatCode="General">
                  <c:v>14</c:v>
                </c:pt>
                <c:pt idx="1454" formatCode="General">
                  <c:v>14</c:v>
                </c:pt>
                <c:pt idx="1455" formatCode="General">
                  <c:v>14</c:v>
                </c:pt>
                <c:pt idx="1456" formatCode="General">
                  <c:v>14</c:v>
                </c:pt>
                <c:pt idx="1457" formatCode="General">
                  <c:v>14</c:v>
                </c:pt>
                <c:pt idx="1458" formatCode="General">
                  <c:v>14</c:v>
                </c:pt>
                <c:pt idx="1459" formatCode="General">
                  <c:v>14</c:v>
                </c:pt>
                <c:pt idx="1460" formatCode="General">
                  <c:v>14</c:v>
                </c:pt>
                <c:pt idx="1461" formatCode="General">
                  <c:v>14</c:v>
                </c:pt>
                <c:pt idx="1462" formatCode="General">
                  <c:v>15</c:v>
                </c:pt>
                <c:pt idx="1463" formatCode="General">
                  <c:v>15</c:v>
                </c:pt>
                <c:pt idx="1464" formatCode="General">
                  <c:v>15</c:v>
                </c:pt>
                <c:pt idx="1465" formatCode="General">
                  <c:v>15</c:v>
                </c:pt>
                <c:pt idx="1466" formatCode="General">
                  <c:v>15</c:v>
                </c:pt>
                <c:pt idx="1467" formatCode="General">
                  <c:v>15</c:v>
                </c:pt>
                <c:pt idx="1468" formatCode="General">
                  <c:v>15</c:v>
                </c:pt>
                <c:pt idx="1469" formatCode="General">
                  <c:v>15</c:v>
                </c:pt>
                <c:pt idx="1470" formatCode="General">
                  <c:v>15</c:v>
                </c:pt>
                <c:pt idx="1471" formatCode="General">
                  <c:v>15</c:v>
                </c:pt>
                <c:pt idx="1472" formatCode="General">
                  <c:v>15</c:v>
                </c:pt>
                <c:pt idx="1473" formatCode="General">
                  <c:v>15</c:v>
                </c:pt>
                <c:pt idx="1474" formatCode="General">
                  <c:v>15</c:v>
                </c:pt>
                <c:pt idx="1475" formatCode="General">
                  <c:v>15</c:v>
                </c:pt>
                <c:pt idx="1476" formatCode="General">
                  <c:v>16</c:v>
                </c:pt>
                <c:pt idx="1477" formatCode="General">
                  <c:v>16</c:v>
                </c:pt>
                <c:pt idx="1478" formatCode="General">
                  <c:v>16</c:v>
                </c:pt>
                <c:pt idx="1479" formatCode="General">
                  <c:v>16</c:v>
                </c:pt>
                <c:pt idx="1480" formatCode="General">
                  <c:v>17</c:v>
                </c:pt>
                <c:pt idx="1481" formatCode="General">
                  <c:v>17</c:v>
                </c:pt>
                <c:pt idx="1482" formatCode="General">
                  <c:v>17</c:v>
                </c:pt>
                <c:pt idx="1483" formatCode="General">
                  <c:v>17</c:v>
                </c:pt>
                <c:pt idx="1484" formatCode="General">
                  <c:v>17</c:v>
                </c:pt>
                <c:pt idx="1485" formatCode="General">
                  <c:v>17</c:v>
                </c:pt>
                <c:pt idx="1486" formatCode="General">
                  <c:v>17</c:v>
                </c:pt>
                <c:pt idx="1487" formatCode="General">
                  <c:v>17</c:v>
                </c:pt>
                <c:pt idx="1488" formatCode="General">
                  <c:v>18</c:v>
                </c:pt>
                <c:pt idx="1489" formatCode="General">
                  <c:v>18</c:v>
                </c:pt>
                <c:pt idx="1490" formatCode="General">
                  <c:v>18</c:v>
                </c:pt>
                <c:pt idx="1491" formatCode="General">
                  <c:v>18</c:v>
                </c:pt>
                <c:pt idx="1492" formatCode="General">
                  <c:v>19</c:v>
                </c:pt>
                <c:pt idx="1493" formatCode="General">
                  <c:v>19</c:v>
                </c:pt>
                <c:pt idx="1494" formatCode="General">
                  <c:v>19</c:v>
                </c:pt>
                <c:pt idx="1495" formatCode="General">
                  <c:v>20</c:v>
                </c:pt>
                <c:pt idx="1496" formatCode="General">
                  <c:v>20</c:v>
                </c:pt>
                <c:pt idx="1497" formatCode="General">
                  <c:v>21</c:v>
                </c:pt>
                <c:pt idx="1498" formatCode="General">
                  <c:v>22</c:v>
                </c:pt>
                <c:pt idx="1499" formatCode="General">
                  <c:v>23</c:v>
                </c:pt>
                <c:pt idx="1500" formatCode="General">
                  <c:v>24</c:v>
                </c:pt>
                <c:pt idx="1501" formatCode="General">
                  <c:v>26</c:v>
                </c:pt>
                <c:pt idx="1502" formatCode="General">
                  <c:v>26</c:v>
                </c:pt>
                <c:pt idx="1503" formatCode="General">
                  <c:v>26</c:v>
                </c:pt>
                <c:pt idx="1504" formatCode="General">
                  <c:v>27</c:v>
                </c:pt>
                <c:pt idx="1505" formatCode="General">
                  <c:v>28</c:v>
                </c:pt>
              </c:numCache>
            </c:numRef>
          </c:xVal>
          <c:yVal>
            <c:numRef>
              <c:f>Snapper!$AD$2:$AD$1600</c:f>
              <c:numCache>
                <c:formatCode>General</c:formatCode>
                <c:ptCount val="1599"/>
                <c:pt idx="4">
                  <c:v>11.28</c:v>
                </c:pt>
                <c:pt idx="5">
                  <c:v>8.58</c:v>
                </c:pt>
                <c:pt idx="6">
                  <c:v>13.6866797084736</c:v>
                </c:pt>
                <c:pt idx="7">
                  <c:v>9.1425000000000001</c:v>
                </c:pt>
                <c:pt idx="8">
                  <c:v>10.38</c:v>
                </c:pt>
                <c:pt idx="9">
                  <c:v>11.055</c:v>
                </c:pt>
                <c:pt idx="10">
                  <c:v>10.605</c:v>
                </c:pt>
                <c:pt idx="11">
                  <c:v>10.9029188720999</c:v>
                </c:pt>
                <c:pt idx="12">
                  <c:v>10.605</c:v>
                </c:pt>
                <c:pt idx="13">
                  <c:v>8.6925000000000008</c:v>
                </c:pt>
                <c:pt idx="14">
                  <c:v>8.6925000000000008</c:v>
                </c:pt>
                <c:pt idx="15">
                  <c:v>9.48</c:v>
                </c:pt>
                <c:pt idx="16">
                  <c:v>12.1926096591678</c:v>
                </c:pt>
                <c:pt idx="17">
                  <c:v>10.605</c:v>
                </c:pt>
                <c:pt idx="18">
                  <c:v>8.9175000000000004</c:v>
                </c:pt>
                <c:pt idx="19">
                  <c:v>9.3954172038211006</c:v>
                </c:pt>
                <c:pt idx="20">
                  <c:v>12.288405668719699</c:v>
                </c:pt>
                <c:pt idx="21">
                  <c:v>10.4925</c:v>
                </c:pt>
                <c:pt idx="22">
                  <c:v>12.3446956158862</c:v>
                </c:pt>
                <c:pt idx="23">
                  <c:v>11.28</c:v>
                </c:pt>
                <c:pt idx="24">
                  <c:v>8.9175000000000004</c:v>
                </c:pt>
                <c:pt idx="25">
                  <c:v>12.5355446925726</c:v>
                </c:pt>
                <c:pt idx="26">
                  <c:v>11.3925</c:v>
                </c:pt>
                <c:pt idx="27">
                  <c:v>10.38</c:v>
                </c:pt>
                <c:pt idx="28">
                  <c:v>11.955</c:v>
                </c:pt>
                <c:pt idx="29">
                  <c:v>11.4952760733149</c:v>
                </c:pt>
                <c:pt idx="30">
                  <c:v>10.766524462994401</c:v>
                </c:pt>
                <c:pt idx="31">
                  <c:v>8.9175000000000004</c:v>
                </c:pt>
                <c:pt idx="32">
                  <c:v>8.8049999999999997</c:v>
                </c:pt>
                <c:pt idx="33">
                  <c:v>10.2028644710742</c:v>
                </c:pt>
                <c:pt idx="34">
                  <c:v>9.9105535598985508</c:v>
                </c:pt>
                <c:pt idx="35">
                  <c:v>10.326815993176499</c:v>
                </c:pt>
                <c:pt idx="36">
                  <c:v>9.0299999999999994</c:v>
                </c:pt>
                <c:pt idx="37">
                  <c:v>12.2925</c:v>
                </c:pt>
                <c:pt idx="38">
                  <c:v>17.355</c:v>
                </c:pt>
                <c:pt idx="39">
                  <c:v>16.23</c:v>
                </c:pt>
                <c:pt idx="40">
                  <c:v>18.254999999999999</c:v>
                </c:pt>
                <c:pt idx="41">
                  <c:v>21.126945937657698</c:v>
                </c:pt>
                <c:pt idx="42">
                  <c:v>20.506051672742998</c:v>
                </c:pt>
                <c:pt idx="43">
                  <c:v>17.692499999999999</c:v>
                </c:pt>
                <c:pt idx="44">
                  <c:v>16.1175</c:v>
                </c:pt>
                <c:pt idx="45">
                  <c:v>20.092213227985798</c:v>
                </c:pt>
                <c:pt idx="46">
                  <c:v>19.155000000000001</c:v>
                </c:pt>
                <c:pt idx="47">
                  <c:v>19.4925</c:v>
                </c:pt>
                <c:pt idx="48">
                  <c:v>18.406864534166399</c:v>
                </c:pt>
                <c:pt idx="49">
                  <c:v>17.9175</c:v>
                </c:pt>
                <c:pt idx="50">
                  <c:v>21.618955098491401</c:v>
                </c:pt>
                <c:pt idx="51">
                  <c:v>17.579999999999998</c:v>
                </c:pt>
                <c:pt idx="52">
                  <c:v>19.4925</c:v>
                </c:pt>
                <c:pt idx="53">
                  <c:v>17.355</c:v>
                </c:pt>
                <c:pt idx="54">
                  <c:v>16.7925</c:v>
                </c:pt>
                <c:pt idx="55">
                  <c:v>18.592500000000001</c:v>
                </c:pt>
                <c:pt idx="56">
                  <c:v>17.692499999999999</c:v>
                </c:pt>
                <c:pt idx="57">
                  <c:v>16.004999999999999</c:v>
                </c:pt>
                <c:pt idx="58">
                  <c:v>16.567499999999999</c:v>
                </c:pt>
                <c:pt idx="59">
                  <c:v>18.828435818790201</c:v>
                </c:pt>
                <c:pt idx="60">
                  <c:v>19.38</c:v>
                </c:pt>
                <c:pt idx="61">
                  <c:v>17.355</c:v>
                </c:pt>
                <c:pt idx="62">
                  <c:v>17.355</c:v>
                </c:pt>
                <c:pt idx="63">
                  <c:v>16.905000000000001</c:v>
                </c:pt>
                <c:pt idx="64">
                  <c:v>19.0425</c:v>
                </c:pt>
                <c:pt idx="65">
                  <c:v>20.73</c:v>
                </c:pt>
                <c:pt idx="66">
                  <c:v>17.13</c:v>
                </c:pt>
                <c:pt idx="67">
                  <c:v>18.704999999999998</c:v>
                </c:pt>
                <c:pt idx="68">
                  <c:v>18.351681106768002</c:v>
                </c:pt>
                <c:pt idx="69">
                  <c:v>21.0212941662069</c:v>
                </c:pt>
                <c:pt idx="70">
                  <c:v>16.905000000000001</c:v>
                </c:pt>
                <c:pt idx="71">
                  <c:v>19.267499999999998</c:v>
                </c:pt>
                <c:pt idx="72">
                  <c:v>22.896676567028599</c:v>
                </c:pt>
                <c:pt idx="73">
                  <c:v>18.142499999999998</c:v>
                </c:pt>
                <c:pt idx="74">
                  <c:v>19.267499999999998</c:v>
                </c:pt>
                <c:pt idx="75">
                  <c:v>18.48</c:v>
                </c:pt>
                <c:pt idx="76">
                  <c:v>19.155000000000001</c:v>
                </c:pt>
                <c:pt idx="77">
                  <c:v>18.03</c:v>
                </c:pt>
                <c:pt idx="78">
                  <c:v>19.953072633059801</c:v>
                </c:pt>
                <c:pt idx="79">
                  <c:v>18.817499999999999</c:v>
                </c:pt>
                <c:pt idx="80">
                  <c:v>19.0425</c:v>
                </c:pt>
                <c:pt idx="81">
                  <c:v>21.5804005112551</c:v>
                </c:pt>
                <c:pt idx="82">
                  <c:v>18.48</c:v>
                </c:pt>
                <c:pt idx="83">
                  <c:v>16.68</c:v>
                </c:pt>
                <c:pt idx="84">
                  <c:v>19.38</c:v>
                </c:pt>
                <c:pt idx="85">
                  <c:v>20.547485648057901</c:v>
                </c:pt>
                <c:pt idx="86">
                  <c:v>18.3675</c:v>
                </c:pt>
                <c:pt idx="87">
                  <c:v>18.3885620229883</c:v>
                </c:pt>
                <c:pt idx="88">
                  <c:v>19.9543534855251</c:v>
                </c:pt>
                <c:pt idx="89">
                  <c:v>17.227630629907502</c:v>
                </c:pt>
                <c:pt idx="90">
                  <c:v>15.7608001681528</c:v>
                </c:pt>
                <c:pt idx="91">
                  <c:v>18.817499999999999</c:v>
                </c:pt>
                <c:pt idx="92">
                  <c:v>19.717500000000001</c:v>
                </c:pt>
                <c:pt idx="93">
                  <c:v>18.817499999999999</c:v>
                </c:pt>
                <c:pt idx="94">
                  <c:v>20.28</c:v>
                </c:pt>
                <c:pt idx="95">
                  <c:v>19.717500000000001</c:v>
                </c:pt>
                <c:pt idx="96">
                  <c:v>20.055</c:v>
                </c:pt>
                <c:pt idx="97">
                  <c:v>18.03</c:v>
                </c:pt>
                <c:pt idx="98">
                  <c:v>17.692499999999999</c:v>
                </c:pt>
                <c:pt idx="99">
                  <c:v>16.567499999999999</c:v>
                </c:pt>
                <c:pt idx="100">
                  <c:v>18.142499999999998</c:v>
                </c:pt>
                <c:pt idx="101">
                  <c:v>18.592500000000001</c:v>
                </c:pt>
                <c:pt idx="102">
                  <c:v>19.942499999999999</c:v>
                </c:pt>
                <c:pt idx="103">
                  <c:v>18.93</c:v>
                </c:pt>
                <c:pt idx="104">
                  <c:v>19.160932329647402</c:v>
                </c:pt>
                <c:pt idx="105">
                  <c:v>18.48</c:v>
                </c:pt>
                <c:pt idx="106">
                  <c:v>29.055</c:v>
                </c:pt>
                <c:pt idx="107">
                  <c:v>18.254999999999999</c:v>
                </c:pt>
                <c:pt idx="108">
                  <c:v>18.888971361599701</c:v>
                </c:pt>
                <c:pt idx="109">
                  <c:v>19.38</c:v>
                </c:pt>
                <c:pt idx="110">
                  <c:v>18.254999999999999</c:v>
                </c:pt>
                <c:pt idx="111">
                  <c:v>17.805</c:v>
                </c:pt>
                <c:pt idx="112">
                  <c:v>20.018794644448501</c:v>
                </c:pt>
                <c:pt idx="113">
                  <c:v>19.156578940150801</c:v>
                </c:pt>
                <c:pt idx="114">
                  <c:v>20.73</c:v>
                </c:pt>
                <c:pt idx="115">
                  <c:v>23.336277186304201</c:v>
                </c:pt>
                <c:pt idx="116">
                  <c:v>18.3675</c:v>
                </c:pt>
                <c:pt idx="117">
                  <c:v>30.535625799664999</c:v>
                </c:pt>
                <c:pt idx="118">
                  <c:v>29.382888302785702</c:v>
                </c:pt>
                <c:pt idx="119">
                  <c:v>28.765133212923399</c:v>
                </c:pt>
                <c:pt idx="120">
                  <c:v>29.054509753687601</c:v>
                </c:pt>
                <c:pt idx="121">
                  <c:v>21.517499999999998</c:v>
                </c:pt>
                <c:pt idx="122">
                  <c:v>29.328177193477501</c:v>
                </c:pt>
                <c:pt idx="123">
                  <c:v>25.078724209212901</c:v>
                </c:pt>
                <c:pt idx="124">
                  <c:v>22.53</c:v>
                </c:pt>
                <c:pt idx="125">
                  <c:v>27.7850718549082</c:v>
                </c:pt>
                <c:pt idx="126">
                  <c:v>27.728616813279402</c:v>
                </c:pt>
                <c:pt idx="127">
                  <c:v>28.029344252289199</c:v>
                </c:pt>
                <c:pt idx="128">
                  <c:v>28.915393335055299</c:v>
                </c:pt>
                <c:pt idx="129">
                  <c:v>19.605</c:v>
                </c:pt>
                <c:pt idx="130">
                  <c:v>21.067499999999999</c:v>
                </c:pt>
                <c:pt idx="131">
                  <c:v>18.704999999999998</c:v>
                </c:pt>
                <c:pt idx="132">
                  <c:v>28.124544769946802</c:v>
                </c:pt>
                <c:pt idx="133">
                  <c:v>27.757575056118501</c:v>
                </c:pt>
                <c:pt idx="134">
                  <c:v>29.498787706115799</c:v>
                </c:pt>
                <c:pt idx="135">
                  <c:v>29.8527561211875</c:v>
                </c:pt>
                <c:pt idx="136">
                  <c:v>22.642499999999998</c:v>
                </c:pt>
                <c:pt idx="137">
                  <c:v>31.0518</c:v>
                </c:pt>
                <c:pt idx="138">
                  <c:v>24.9620372252962</c:v>
                </c:pt>
                <c:pt idx="139">
                  <c:v>28.263529654691599</c:v>
                </c:pt>
                <c:pt idx="140">
                  <c:v>28.543734248119801</c:v>
                </c:pt>
                <c:pt idx="141">
                  <c:v>20.73</c:v>
                </c:pt>
                <c:pt idx="142">
                  <c:v>28.045432065562899</c:v>
                </c:pt>
                <c:pt idx="143">
                  <c:v>27.637650688733</c:v>
                </c:pt>
                <c:pt idx="144">
                  <c:v>23.317499999999999</c:v>
                </c:pt>
                <c:pt idx="145">
                  <c:v>29.358188781772501</c:v>
                </c:pt>
                <c:pt idx="146">
                  <c:v>32.179699999999997</c:v>
                </c:pt>
                <c:pt idx="147">
                  <c:v>30.151888378777802</c:v>
                </c:pt>
                <c:pt idx="148">
                  <c:v>27.854272093618899</c:v>
                </c:pt>
                <c:pt idx="149">
                  <c:v>30.979429367764101</c:v>
                </c:pt>
                <c:pt idx="150">
                  <c:v>29.094034982296101</c:v>
                </c:pt>
                <c:pt idx="151">
                  <c:v>24.087444483034599</c:v>
                </c:pt>
                <c:pt idx="152">
                  <c:v>21.929662877765399</c:v>
                </c:pt>
                <c:pt idx="153">
                  <c:v>28.215039913899101</c:v>
                </c:pt>
                <c:pt idx="154">
                  <c:v>29.125399874870901</c:v>
                </c:pt>
                <c:pt idx="155">
                  <c:v>24.5473939617188</c:v>
                </c:pt>
                <c:pt idx="156">
                  <c:v>28.770059738146301</c:v>
                </c:pt>
                <c:pt idx="157">
                  <c:v>27.051858936715199</c:v>
                </c:pt>
                <c:pt idx="158">
                  <c:v>26.692499999999999</c:v>
                </c:pt>
                <c:pt idx="159">
                  <c:v>28.795999999999999</c:v>
                </c:pt>
                <c:pt idx="160">
                  <c:v>21.967500000000001</c:v>
                </c:pt>
                <c:pt idx="161">
                  <c:v>27.536167900419098</c:v>
                </c:pt>
                <c:pt idx="162">
                  <c:v>24.635617416806699</c:v>
                </c:pt>
                <c:pt idx="163">
                  <c:v>27.469292637579201</c:v>
                </c:pt>
                <c:pt idx="164">
                  <c:v>23.7568959999297</c:v>
                </c:pt>
                <c:pt idx="165">
                  <c:v>21.4003353597789</c:v>
                </c:pt>
                <c:pt idx="166">
                  <c:v>27.958090355961499</c:v>
                </c:pt>
                <c:pt idx="167">
                  <c:v>32.327624383069796</c:v>
                </c:pt>
                <c:pt idx="168">
                  <c:v>29.535790233786798</c:v>
                </c:pt>
                <c:pt idx="169">
                  <c:v>29.137624982035302</c:v>
                </c:pt>
                <c:pt idx="170">
                  <c:v>20.954999999999998</c:v>
                </c:pt>
                <c:pt idx="171">
                  <c:v>22.371200059442099</c:v>
                </c:pt>
                <c:pt idx="172">
                  <c:v>24.542375690154699</c:v>
                </c:pt>
                <c:pt idx="173">
                  <c:v>18.704999999999998</c:v>
                </c:pt>
                <c:pt idx="174">
                  <c:v>24.275635879928899</c:v>
                </c:pt>
                <c:pt idx="175">
                  <c:v>28.971678696467301</c:v>
                </c:pt>
                <c:pt idx="176">
                  <c:v>29.9239</c:v>
                </c:pt>
                <c:pt idx="177">
                  <c:v>24.3585324167138</c:v>
                </c:pt>
                <c:pt idx="178">
                  <c:v>29.3826027056279</c:v>
                </c:pt>
                <c:pt idx="179">
                  <c:v>26.816649384181101</c:v>
                </c:pt>
                <c:pt idx="180">
                  <c:v>23.0193400463146</c:v>
                </c:pt>
                <c:pt idx="181">
                  <c:v>27.6823397868535</c:v>
                </c:pt>
                <c:pt idx="182">
                  <c:v>21.521930766714899</c:v>
                </c:pt>
                <c:pt idx="183">
                  <c:v>23.649523301406798</c:v>
                </c:pt>
                <c:pt idx="184">
                  <c:v>27.668099999999999</c:v>
                </c:pt>
                <c:pt idx="185">
                  <c:v>24.373270501216499</c:v>
                </c:pt>
                <c:pt idx="186">
                  <c:v>28.365944016142802</c:v>
                </c:pt>
                <c:pt idx="187">
                  <c:v>25.538485236531699</c:v>
                </c:pt>
                <c:pt idx="188">
                  <c:v>27.407864688193602</c:v>
                </c:pt>
                <c:pt idx="189">
                  <c:v>29.366667110095001</c:v>
                </c:pt>
                <c:pt idx="190">
                  <c:v>25.4264681867927</c:v>
                </c:pt>
                <c:pt idx="191">
                  <c:v>26.8308793722796</c:v>
                </c:pt>
                <c:pt idx="192">
                  <c:v>27.9893214206263</c:v>
                </c:pt>
                <c:pt idx="193">
                  <c:v>28.7768542824227</c:v>
                </c:pt>
                <c:pt idx="194">
                  <c:v>19.155000000000001</c:v>
                </c:pt>
                <c:pt idx="195">
                  <c:v>19.829999999999998</c:v>
                </c:pt>
                <c:pt idx="196">
                  <c:v>27.375234489673598</c:v>
                </c:pt>
                <c:pt idx="197">
                  <c:v>23.317499999999999</c:v>
                </c:pt>
                <c:pt idx="198">
                  <c:v>28.390329484118698</c:v>
                </c:pt>
                <c:pt idx="199">
                  <c:v>30.202984482848802</c:v>
                </c:pt>
                <c:pt idx="200">
                  <c:v>26.440032012701099</c:v>
                </c:pt>
                <c:pt idx="201">
                  <c:v>22.173282425317701</c:v>
                </c:pt>
                <c:pt idx="202">
                  <c:v>30.2925</c:v>
                </c:pt>
                <c:pt idx="203">
                  <c:v>24.945734785041498</c:v>
                </c:pt>
                <c:pt idx="204">
                  <c:v>19.155000000000001</c:v>
                </c:pt>
                <c:pt idx="205">
                  <c:v>28.252698237562399</c:v>
                </c:pt>
                <c:pt idx="206">
                  <c:v>32.179699999999997</c:v>
                </c:pt>
                <c:pt idx="207">
                  <c:v>28.710344769736199</c:v>
                </c:pt>
                <c:pt idx="208">
                  <c:v>26.13</c:v>
                </c:pt>
                <c:pt idx="209">
                  <c:v>27.1990704757708</c:v>
                </c:pt>
                <c:pt idx="210">
                  <c:v>25.588912234594002</c:v>
                </c:pt>
                <c:pt idx="211">
                  <c:v>26.2928172382905</c:v>
                </c:pt>
                <c:pt idx="212">
                  <c:v>29.522991786941098</c:v>
                </c:pt>
                <c:pt idx="213">
                  <c:v>33.307600000000001</c:v>
                </c:pt>
                <c:pt idx="214">
                  <c:v>27.4544409150209</c:v>
                </c:pt>
                <c:pt idx="215">
                  <c:v>26.158067446744099</c:v>
                </c:pt>
                <c:pt idx="216">
                  <c:v>33.0188584098455</c:v>
                </c:pt>
                <c:pt idx="217">
                  <c:v>29.541852122360002</c:v>
                </c:pt>
                <c:pt idx="218">
                  <c:v>33.183194915288297</c:v>
                </c:pt>
                <c:pt idx="219">
                  <c:v>30.3675739513141</c:v>
                </c:pt>
                <c:pt idx="220">
                  <c:v>31.877208831465701</c:v>
                </c:pt>
                <c:pt idx="221">
                  <c:v>31.327703969267802</c:v>
                </c:pt>
                <c:pt idx="222">
                  <c:v>30.972846873582601</c:v>
                </c:pt>
                <c:pt idx="223">
                  <c:v>33.180922550977897</c:v>
                </c:pt>
                <c:pt idx="224">
                  <c:v>25.675538922186899</c:v>
                </c:pt>
                <c:pt idx="225">
                  <c:v>24.442499999999999</c:v>
                </c:pt>
                <c:pt idx="226">
                  <c:v>29.323703042454198</c:v>
                </c:pt>
                <c:pt idx="227">
                  <c:v>31.192499999999999</c:v>
                </c:pt>
                <c:pt idx="228">
                  <c:v>31.703089017303402</c:v>
                </c:pt>
                <c:pt idx="229">
                  <c:v>26.692001617557601</c:v>
                </c:pt>
                <c:pt idx="230">
                  <c:v>26.409898688267599</c:v>
                </c:pt>
                <c:pt idx="231">
                  <c:v>33.013143732811301</c:v>
                </c:pt>
                <c:pt idx="232">
                  <c:v>24.3577800001963</c:v>
                </c:pt>
                <c:pt idx="233">
                  <c:v>32.802524046623397</c:v>
                </c:pt>
                <c:pt idx="234">
                  <c:v>25.125662428335598</c:v>
                </c:pt>
                <c:pt idx="235">
                  <c:v>26.425387235095499</c:v>
                </c:pt>
                <c:pt idx="236">
                  <c:v>32.268599575999701</c:v>
                </c:pt>
                <c:pt idx="237">
                  <c:v>34.176287474706101</c:v>
                </c:pt>
                <c:pt idx="238">
                  <c:v>28.0425</c:v>
                </c:pt>
                <c:pt idx="239">
                  <c:v>34.259402217361099</c:v>
                </c:pt>
                <c:pt idx="240">
                  <c:v>25.479340334369201</c:v>
                </c:pt>
                <c:pt idx="241">
                  <c:v>31.128481353985599</c:v>
                </c:pt>
                <c:pt idx="242">
                  <c:v>25.454999999999998</c:v>
                </c:pt>
                <c:pt idx="243">
                  <c:v>32.732604373992402</c:v>
                </c:pt>
                <c:pt idx="244">
                  <c:v>30.8085452605455</c:v>
                </c:pt>
                <c:pt idx="245">
                  <c:v>30.191677205659399</c:v>
                </c:pt>
                <c:pt idx="246">
                  <c:v>29.621746171283</c:v>
                </c:pt>
                <c:pt idx="247">
                  <c:v>29.262012571560302</c:v>
                </c:pt>
                <c:pt idx="248">
                  <c:v>28.444088955002101</c:v>
                </c:pt>
                <c:pt idx="249">
                  <c:v>22.851493973594302</c:v>
                </c:pt>
                <c:pt idx="250">
                  <c:v>23.5604356020309</c:v>
                </c:pt>
                <c:pt idx="251">
                  <c:v>22.871935483024501</c:v>
                </c:pt>
                <c:pt idx="252">
                  <c:v>25.7208552137993</c:v>
                </c:pt>
                <c:pt idx="253">
                  <c:v>26.975549719777</c:v>
                </c:pt>
                <c:pt idx="254">
                  <c:v>25.342500000000001</c:v>
                </c:pt>
                <c:pt idx="255">
                  <c:v>32.940457541172997</c:v>
                </c:pt>
                <c:pt idx="256">
                  <c:v>33.260208963218297</c:v>
                </c:pt>
                <c:pt idx="257">
                  <c:v>25.095437567585702</c:v>
                </c:pt>
                <c:pt idx="258">
                  <c:v>30.873927922249202</c:v>
                </c:pt>
                <c:pt idx="259">
                  <c:v>43.905000000000001</c:v>
                </c:pt>
                <c:pt idx="260">
                  <c:v>30.5231228404752</c:v>
                </c:pt>
                <c:pt idx="261">
                  <c:v>33.321195074945997</c:v>
                </c:pt>
                <c:pt idx="262">
                  <c:v>33.3114212058465</c:v>
                </c:pt>
                <c:pt idx="263">
                  <c:v>35.917499999999997</c:v>
                </c:pt>
                <c:pt idx="264">
                  <c:v>26.514027887226</c:v>
                </c:pt>
                <c:pt idx="265">
                  <c:v>29.8095791472991</c:v>
                </c:pt>
                <c:pt idx="266">
                  <c:v>36.03</c:v>
                </c:pt>
                <c:pt idx="267">
                  <c:v>32.370562824198799</c:v>
                </c:pt>
                <c:pt idx="268">
                  <c:v>25.288444666405599</c:v>
                </c:pt>
                <c:pt idx="269">
                  <c:v>30.4014644963484</c:v>
                </c:pt>
                <c:pt idx="270">
                  <c:v>26.6461081475301</c:v>
                </c:pt>
                <c:pt idx="271">
                  <c:v>29.069988852013399</c:v>
                </c:pt>
                <c:pt idx="272">
                  <c:v>38.729999999999997</c:v>
                </c:pt>
                <c:pt idx="273">
                  <c:v>25.1175</c:v>
                </c:pt>
                <c:pt idx="274">
                  <c:v>28.808155520594202</c:v>
                </c:pt>
                <c:pt idx="275">
                  <c:v>26.9175</c:v>
                </c:pt>
                <c:pt idx="276">
                  <c:v>34.050245188904697</c:v>
                </c:pt>
                <c:pt idx="277">
                  <c:v>27.103838204821201</c:v>
                </c:pt>
                <c:pt idx="278">
                  <c:v>36.479999999999997</c:v>
                </c:pt>
                <c:pt idx="279">
                  <c:v>34.435499999999998</c:v>
                </c:pt>
                <c:pt idx="280">
                  <c:v>25.454999999999998</c:v>
                </c:pt>
                <c:pt idx="281">
                  <c:v>31.670739494896001</c:v>
                </c:pt>
                <c:pt idx="282">
                  <c:v>35.3541727682261</c:v>
                </c:pt>
                <c:pt idx="283">
                  <c:v>27.493631206982599</c:v>
                </c:pt>
                <c:pt idx="284">
                  <c:v>28.4299508491453</c:v>
                </c:pt>
                <c:pt idx="285">
                  <c:v>25.437387461201801</c:v>
                </c:pt>
                <c:pt idx="286">
                  <c:v>33.569642584471602</c:v>
                </c:pt>
                <c:pt idx="287">
                  <c:v>30.448476324714001</c:v>
                </c:pt>
                <c:pt idx="288">
                  <c:v>34.638449655371801</c:v>
                </c:pt>
                <c:pt idx="289">
                  <c:v>36.93</c:v>
                </c:pt>
                <c:pt idx="290">
                  <c:v>30.962883960996699</c:v>
                </c:pt>
                <c:pt idx="291">
                  <c:v>25.099789632005098</c:v>
                </c:pt>
                <c:pt idx="292">
                  <c:v>29.566911365363101</c:v>
                </c:pt>
                <c:pt idx="293">
                  <c:v>34.960466086512398</c:v>
                </c:pt>
                <c:pt idx="294">
                  <c:v>30.63</c:v>
                </c:pt>
                <c:pt idx="295">
                  <c:v>27.396461701084402</c:v>
                </c:pt>
                <c:pt idx="296">
                  <c:v>29.726366620383001</c:v>
                </c:pt>
                <c:pt idx="297">
                  <c:v>37.552959286670301</c:v>
                </c:pt>
                <c:pt idx="298">
                  <c:v>35.354999999999997</c:v>
                </c:pt>
                <c:pt idx="299">
                  <c:v>27.592500000000001</c:v>
                </c:pt>
                <c:pt idx="300">
                  <c:v>28.9061169053501</c:v>
                </c:pt>
                <c:pt idx="301">
                  <c:v>33.618634012918498</c:v>
                </c:pt>
                <c:pt idx="302">
                  <c:v>31.0518</c:v>
                </c:pt>
                <c:pt idx="303">
                  <c:v>31.192499999999999</c:v>
                </c:pt>
                <c:pt idx="304">
                  <c:v>32.218539125905998</c:v>
                </c:pt>
                <c:pt idx="305">
                  <c:v>25.4923129638509</c:v>
                </c:pt>
                <c:pt idx="306">
                  <c:v>36.210633500536801</c:v>
                </c:pt>
                <c:pt idx="307">
                  <c:v>31.708297814710001</c:v>
                </c:pt>
                <c:pt idx="308">
                  <c:v>26.587629089486501</c:v>
                </c:pt>
                <c:pt idx="309">
                  <c:v>34.911583493878602</c:v>
                </c:pt>
                <c:pt idx="310">
                  <c:v>30.6924484481783</c:v>
                </c:pt>
                <c:pt idx="311">
                  <c:v>23.204431236161401</c:v>
                </c:pt>
                <c:pt idx="312">
                  <c:v>30.491616330763399</c:v>
                </c:pt>
                <c:pt idx="313">
                  <c:v>34.153537762900001</c:v>
                </c:pt>
                <c:pt idx="314">
                  <c:v>34.792499999999997</c:v>
                </c:pt>
                <c:pt idx="315">
                  <c:v>33.798477208328599</c:v>
                </c:pt>
                <c:pt idx="316">
                  <c:v>26.725081716342299</c:v>
                </c:pt>
                <c:pt idx="317">
                  <c:v>34.694779948584099</c:v>
                </c:pt>
                <c:pt idx="318">
                  <c:v>31.928222216338099</c:v>
                </c:pt>
                <c:pt idx="319">
                  <c:v>33.541034729466197</c:v>
                </c:pt>
                <c:pt idx="320">
                  <c:v>31.977888340438302</c:v>
                </c:pt>
                <c:pt idx="321">
                  <c:v>24.262829179123099</c:v>
                </c:pt>
                <c:pt idx="322">
                  <c:v>23.172049304505698</c:v>
                </c:pt>
                <c:pt idx="323">
                  <c:v>35.8578655835164</c:v>
                </c:pt>
                <c:pt idx="324">
                  <c:v>36.479999999999997</c:v>
                </c:pt>
                <c:pt idx="325">
                  <c:v>31.643294028016602</c:v>
                </c:pt>
                <c:pt idx="326">
                  <c:v>30.957918084018999</c:v>
                </c:pt>
                <c:pt idx="327">
                  <c:v>26.780731304951399</c:v>
                </c:pt>
                <c:pt idx="328">
                  <c:v>25.905000000000001</c:v>
                </c:pt>
                <c:pt idx="329">
                  <c:v>33.918288284542903</c:v>
                </c:pt>
                <c:pt idx="330">
                  <c:v>25.342500000000001</c:v>
                </c:pt>
                <c:pt idx="331">
                  <c:v>28.8695178251158</c:v>
                </c:pt>
                <c:pt idx="332">
                  <c:v>37.819200000000002</c:v>
                </c:pt>
                <c:pt idx="333">
                  <c:v>34.790600109971002</c:v>
                </c:pt>
                <c:pt idx="334">
                  <c:v>24.778258508138201</c:v>
                </c:pt>
                <c:pt idx="335">
                  <c:v>28.664872195904699</c:v>
                </c:pt>
                <c:pt idx="336">
                  <c:v>29.365929268811399</c:v>
                </c:pt>
                <c:pt idx="337">
                  <c:v>29.381502893405401</c:v>
                </c:pt>
                <c:pt idx="338">
                  <c:v>34.319845699720197</c:v>
                </c:pt>
                <c:pt idx="339">
                  <c:v>28.984621377235602</c:v>
                </c:pt>
                <c:pt idx="340">
                  <c:v>26.325091140362499</c:v>
                </c:pt>
                <c:pt idx="341">
                  <c:v>25.318935874010901</c:v>
                </c:pt>
                <c:pt idx="342">
                  <c:v>25.740119384447102</c:v>
                </c:pt>
                <c:pt idx="343">
                  <c:v>25.1808703797413</c:v>
                </c:pt>
                <c:pt idx="344">
                  <c:v>36.479999999999997</c:v>
                </c:pt>
                <c:pt idx="345">
                  <c:v>25.540519040565499</c:v>
                </c:pt>
                <c:pt idx="346">
                  <c:v>26.355</c:v>
                </c:pt>
                <c:pt idx="347">
                  <c:v>31.139986247557299</c:v>
                </c:pt>
                <c:pt idx="348">
                  <c:v>50.542499999999997</c:v>
                </c:pt>
                <c:pt idx="349">
                  <c:v>43.23</c:v>
                </c:pt>
                <c:pt idx="350">
                  <c:v>24.5582849624018</c:v>
                </c:pt>
                <c:pt idx="351">
                  <c:v>30.161669643581099</c:v>
                </c:pt>
                <c:pt idx="352">
                  <c:v>34.734269820085302</c:v>
                </c:pt>
                <c:pt idx="353">
                  <c:v>39.804174664285398</c:v>
                </c:pt>
                <c:pt idx="354">
                  <c:v>26.783372976500502</c:v>
                </c:pt>
                <c:pt idx="355">
                  <c:v>28.6985207564415</c:v>
                </c:pt>
                <c:pt idx="356">
                  <c:v>24.656685855098502</c:v>
                </c:pt>
                <c:pt idx="357">
                  <c:v>34.996074854142798</c:v>
                </c:pt>
                <c:pt idx="358">
                  <c:v>26.145621459958999</c:v>
                </c:pt>
                <c:pt idx="359">
                  <c:v>30.251172395941399</c:v>
                </c:pt>
                <c:pt idx="360">
                  <c:v>31.208626504911699</c:v>
                </c:pt>
                <c:pt idx="361">
                  <c:v>33.117569052208601</c:v>
                </c:pt>
                <c:pt idx="362">
                  <c:v>30.201544064635101</c:v>
                </c:pt>
                <c:pt idx="363">
                  <c:v>32.179699999999997</c:v>
                </c:pt>
                <c:pt idx="364">
                  <c:v>32.011465077411799</c:v>
                </c:pt>
                <c:pt idx="365">
                  <c:v>32.2414626990874</c:v>
                </c:pt>
                <c:pt idx="366">
                  <c:v>31.721275669825101</c:v>
                </c:pt>
                <c:pt idx="367">
                  <c:v>25.306458993171201</c:v>
                </c:pt>
                <c:pt idx="368">
                  <c:v>30.178086676105998</c:v>
                </c:pt>
                <c:pt idx="369">
                  <c:v>37.188206563837497</c:v>
                </c:pt>
                <c:pt idx="370">
                  <c:v>29.046865597068201</c:v>
                </c:pt>
                <c:pt idx="371">
                  <c:v>35.692500000000003</c:v>
                </c:pt>
                <c:pt idx="372">
                  <c:v>34.792499999999997</c:v>
                </c:pt>
                <c:pt idx="373">
                  <c:v>26.992197036389602</c:v>
                </c:pt>
                <c:pt idx="374">
                  <c:v>35.373003197610203</c:v>
                </c:pt>
                <c:pt idx="375">
                  <c:v>34.905000000000001</c:v>
                </c:pt>
                <c:pt idx="376">
                  <c:v>28.0434285129157</c:v>
                </c:pt>
                <c:pt idx="377">
                  <c:v>30.327489469994099</c:v>
                </c:pt>
                <c:pt idx="378">
                  <c:v>31.088753354533701</c:v>
                </c:pt>
                <c:pt idx="379">
                  <c:v>33.712847969839302</c:v>
                </c:pt>
                <c:pt idx="380">
                  <c:v>33.720574511050202</c:v>
                </c:pt>
                <c:pt idx="381">
                  <c:v>28.722644797401799</c:v>
                </c:pt>
                <c:pt idx="382">
                  <c:v>34.969254624818198</c:v>
                </c:pt>
                <c:pt idx="383">
                  <c:v>30.185027908512001</c:v>
                </c:pt>
                <c:pt idx="384">
                  <c:v>27.7975352972501</c:v>
                </c:pt>
                <c:pt idx="385">
                  <c:v>30.7397851652287</c:v>
                </c:pt>
                <c:pt idx="386">
                  <c:v>29.3167587267348</c:v>
                </c:pt>
                <c:pt idx="387">
                  <c:v>28.962448056280699</c:v>
                </c:pt>
                <c:pt idx="388">
                  <c:v>35.692500000000003</c:v>
                </c:pt>
                <c:pt idx="389">
                  <c:v>31.0518</c:v>
                </c:pt>
                <c:pt idx="390">
                  <c:v>36.378236719906901</c:v>
                </c:pt>
                <c:pt idx="391">
                  <c:v>30.575032801220601</c:v>
                </c:pt>
                <c:pt idx="392">
                  <c:v>35.725161799216799</c:v>
                </c:pt>
                <c:pt idx="393">
                  <c:v>32.542499999999997</c:v>
                </c:pt>
                <c:pt idx="394">
                  <c:v>24.218858801400401</c:v>
                </c:pt>
                <c:pt idx="395">
                  <c:v>30.271095978316499</c:v>
                </c:pt>
                <c:pt idx="396">
                  <c:v>38.954999999999998</c:v>
                </c:pt>
                <c:pt idx="397">
                  <c:v>30.620266616692501</c:v>
                </c:pt>
                <c:pt idx="398">
                  <c:v>32.345393781647097</c:v>
                </c:pt>
                <c:pt idx="399">
                  <c:v>25.845889701216599</c:v>
                </c:pt>
                <c:pt idx="400">
                  <c:v>25.501610268706202</c:v>
                </c:pt>
                <c:pt idx="401">
                  <c:v>34.668129273052003</c:v>
                </c:pt>
                <c:pt idx="402">
                  <c:v>30.223642376442001</c:v>
                </c:pt>
                <c:pt idx="403">
                  <c:v>34.9149112176869</c:v>
                </c:pt>
                <c:pt idx="404">
                  <c:v>27.871489391943101</c:v>
                </c:pt>
                <c:pt idx="405">
                  <c:v>32.284581180619298</c:v>
                </c:pt>
                <c:pt idx="406">
                  <c:v>31.074169062162799</c:v>
                </c:pt>
                <c:pt idx="407">
                  <c:v>33.077974995553298</c:v>
                </c:pt>
                <c:pt idx="408">
                  <c:v>29.1058710599299</c:v>
                </c:pt>
                <c:pt idx="409">
                  <c:v>24.442499999999999</c:v>
                </c:pt>
                <c:pt idx="410">
                  <c:v>32.076699937496997</c:v>
                </c:pt>
                <c:pt idx="411">
                  <c:v>33.797417930624498</c:v>
                </c:pt>
                <c:pt idx="412">
                  <c:v>24.214120415327699</c:v>
                </c:pt>
                <c:pt idx="413">
                  <c:v>29.991336736913802</c:v>
                </c:pt>
                <c:pt idx="414">
                  <c:v>31.699111985530401</c:v>
                </c:pt>
                <c:pt idx="415">
                  <c:v>32.363229839132003</c:v>
                </c:pt>
                <c:pt idx="416">
                  <c:v>41.876745449693701</c:v>
                </c:pt>
                <c:pt idx="417">
                  <c:v>37.379082541732203</c:v>
                </c:pt>
                <c:pt idx="418">
                  <c:v>36.419680616493899</c:v>
                </c:pt>
                <c:pt idx="419">
                  <c:v>31.708717794427699</c:v>
                </c:pt>
                <c:pt idx="420">
                  <c:v>37.489176800237402</c:v>
                </c:pt>
                <c:pt idx="421">
                  <c:v>34.730130338104999</c:v>
                </c:pt>
                <c:pt idx="422">
                  <c:v>28.9481053469197</c:v>
                </c:pt>
                <c:pt idx="423">
                  <c:v>32.452960375579998</c:v>
                </c:pt>
                <c:pt idx="424">
                  <c:v>28.928231929714599</c:v>
                </c:pt>
                <c:pt idx="425">
                  <c:v>35.060673946284403</c:v>
                </c:pt>
                <c:pt idx="426">
                  <c:v>28.841629993312999</c:v>
                </c:pt>
                <c:pt idx="427">
                  <c:v>32.391651330749497</c:v>
                </c:pt>
                <c:pt idx="428">
                  <c:v>33.307600000000001</c:v>
                </c:pt>
                <c:pt idx="429">
                  <c:v>45.290188755227597</c:v>
                </c:pt>
                <c:pt idx="430">
                  <c:v>29.348950166350999</c:v>
                </c:pt>
                <c:pt idx="431">
                  <c:v>31.611765611120902</c:v>
                </c:pt>
                <c:pt idx="432">
                  <c:v>40.53</c:v>
                </c:pt>
                <c:pt idx="433">
                  <c:v>31.404276337756201</c:v>
                </c:pt>
                <c:pt idx="434">
                  <c:v>29.531041363740101</c:v>
                </c:pt>
                <c:pt idx="435">
                  <c:v>26.13</c:v>
                </c:pt>
                <c:pt idx="436">
                  <c:v>39.293799011375903</c:v>
                </c:pt>
                <c:pt idx="437">
                  <c:v>30.346988723824001</c:v>
                </c:pt>
                <c:pt idx="438">
                  <c:v>40.787061798117399</c:v>
                </c:pt>
                <c:pt idx="439">
                  <c:v>41.317500000000003</c:v>
                </c:pt>
                <c:pt idx="440">
                  <c:v>33.364951403289197</c:v>
                </c:pt>
                <c:pt idx="441">
                  <c:v>31.8784673597847</c:v>
                </c:pt>
                <c:pt idx="442">
                  <c:v>30.7485338293985</c:v>
                </c:pt>
                <c:pt idx="443">
                  <c:v>29.3692839497091</c:v>
                </c:pt>
                <c:pt idx="444">
                  <c:v>33.165811976987598</c:v>
                </c:pt>
                <c:pt idx="445">
                  <c:v>35.290680786602699</c:v>
                </c:pt>
                <c:pt idx="446">
                  <c:v>39.223199862913603</c:v>
                </c:pt>
                <c:pt idx="447">
                  <c:v>35.7725880271636</c:v>
                </c:pt>
                <c:pt idx="448">
                  <c:v>31.410859879501199</c:v>
                </c:pt>
                <c:pt idx="449">
                  <c:v>40.53</c:v>
                </c:pt>
                <c:pt idx="450">
                  <c:v>42.447829961382702</c:v>
                </c:pt>
                <c:pt idx="451">
                  <c:v>30.884198138530699</c:v>
                </c:pt>
                <c:pt idx="452">
                  <c:v>36.221824275549203</c:v>
                </c:pt>
                <c:pt idx="453">
                  <c:v>39.285638690551302</c:v>
                </c:pt>
                <c:pt idx="454">
                  <c:v>49.713537877962402</c:v>
                </c:pt>
                <c:pt idx="455">
                  <c:v>28.2520540836184</c:v>
                </c:pt>
                <c:pt idx="456">
                  <c:v>34.5980488106553</c:v>
                </c:pt>
                <c:pt idx="457">
                  <c:v>41.9925</c:v>
                </c:pt>
                <c:pt idx="458">
                  <c:v>26.879093836044898</c:v>
                </c:pt>
                <c:pt idx="459">
                  <c:v>40.2714470023828</c:v>
                </c:pt>
                <c:pt idx="460">
                  <c:v>32.269419333129697</c:v>
                </c:pt>
                <c:pt idx="461">
                  <c:v>25.211787825019801</c:v>
                </c:pt>
                <c:pt idx="462">
                  <c:v>34.893432665784601</c:v>
                </c:pt>
                <c:pt idx="463">
                  <c:v>53.13</c:v>
                </c:pt>
                <c:pt idx="464">
                  <c:v>31.5862645434588</c:v>
                </c:pt>
                <c:pt idx="465">
                  <c:v>34.1175</c:v>
                </c:pt>
                <c:pt idx="466">
                  <c:v>34.549128711182803</c:v>
                </c:pt>
                <c:pt idx="467">
                  <c:v>31.923126521323201</c:v>
                </c:pt>
                <c:pt idx="468">
                  <c:v>59.9925</c:v>
                </c:pt>
                <c:pt idx="469">
                  <c:v>29.165168469621001</c:v>
                </c:pt>
                <c:pt idx="470">
                  <c:v>31.171672260125298</c:v>
                </c:pt>
                <c:pt idx="471">
                  <c:v>28.686974156525601</c:v>
                </c:pt>
                <c:pt idx="472">
                  <c:v>28.438217419340099</c:v>
                </c:pt>
                <c:pt idx="473">
                  <c:v>32.402154127931098</c:v>
                </c:pt>
                <c:pt idx="474">
                  <c:v>27.291983802609899</c:v>
                </c:pt>
                <c:pt idx="475">
                  <c:v>28.121949426473101</c:v>
                </c:pt>
                <c:pt idx="476">
                  <c:v>35.553932837685799</c:v>
                </c:pt>
                <c:pt idx="477">
                  <c:v>29.837754185317401</c:v>
                </c:pt>
                <c:pt idx="478">
                  <c:v>32.772017076806399</c:v>
                </c:pt>
                <c:pt idx="479">
                  <c:v>41.5733712681117</c:v>
                </c:pt>
                <c:pt idx="480">
                  <c:v>28.660493412398498</c:v>
                </c:pt>
                <c:pt idx="481">
                  <c:v>43.800664605563398</c:v>
                </c:pt>
                <c:pt idx="482">
                  <c:v>31.4543219931987</c:v>
                </c:pt>
                <c:pt idx="483">
                  <c:v>33.587302121963297</c:v>
                </c:pt>
                <c:pt idx="484">
                  <c:v>34.611859572974197</c:v>
                </c:pt>
                <c:pt idx="485">
                  <c:v>48.606466989595098</c:v>
                </c:pt>
                <c:pt idx="486">
                  <c:v>29.282089724366401</c:v>
                </c:pt>
                <c:pt idx="487">
                  <c:v>28.1408947523487</c:v>
                </c:pt>
                <c:pt idx="488">
                  <c:v>25.905000000000001</c:v>
                </c:pt>
                <c:pt idx="489">
                  <c:v>38.5277199537841</c:v>
                </c:pt>
                <c:pt idx="490">
                  <c:v>35.4782054232478</c:v>
                </c:pt>
                <c:pt idx="491">
                  <c:v>27.033348549184801</c:v>
                </c:pt>
                <c:pt idx="492">
                  <c:v>28.7072405514553</c:v>
                </c:pt>
                <c:pt idx="493">
                  <c:v>35.649364749829701</c:v>
                </c:pt>
                <c:pt idx="494">
                  <c:v>44.641360977326798</c:v>
                </c:pt>
                <c:pt idx="495">
                  <c:v>38.656863579529897</c:v>
                </c:pt>
                <c:pt idx="496">
                  <c:v>39.1841673501266</c:v>
                </c:pt>
                <c:pt idx="497">
                  <c:v>31.417603190508299</c:v>
                </c:pt>
                <c:pt idx="498">
                  <c:v>31.937774322041999</c:v>
                </c:pt>
                <c:pt idx="499">
                  <c:v>31.714324038747002</c:v>
                </c:pt>
                <c:pt idx="500">
                  <c:v>44.692500000000003</c:v>
                </c:pt>
                <c:pt idx="501">
                  <c:v>37.315727736929098</c:v>
                </c:pt>
                <c:pt idx="502">
                  <c:v>49.246896482762203</c:v>
                </c:pt>
                <c:pt idx="503">
                  <c:v>30.3168996031409</c:v>
                </c:pt>
                <c:pt idx="504">
                  <c:v>29.4551430792432</c:v>
                </c:pt>
                <c:pt idx="505">
                  <c:v>40.512446751966898</c:v>
                </c:pt>
                <c:pt idx="506">
                  <c:v>32.3157130485409</c:v>
                </c:pt>
                <c:pt idx="507">
                  <c:v>27.6731382125534</c:v>
                </c:pt>
                <c:pt idx="508">
                  <c:v>29.9986787335435</c:v>
                </c:pt>
                <c:pt idx="509">
                  <c:v>30.016269977996501</c:v>
                </c:pt>
                <c:pt idx="510">
                  <c:v>31.517259553781901</c:v>
                </c:pt>
                <c:pt idx="511">
                  <c:v>40.223576251202999</c:v>
                </c:pt>
                <c:pt idx="512">
                  <c:v>27.122422071569002</c:v>
                </c:pt>
                <c:pt idx="513">
                  <c:v>31.277510186155499</c:v>
                </c:pt>
                <c:pt idx="514">
                  <c:v>55.865600000000001</c:v>
                </c:pt>
                <c:pt idx="515">
                  <c:v>32.678501859011703</c:v>
                </c:pt>
                <c:pt idx="516">
                  <c:v>51.701719122360501</c:v>
                </c:pt>
                <c:pt idx="517">
                  <c:v>33.633767029429997</c:v>
                </c:pt>
                <c:pt idx="518">
                  <c:v>33.420203694503797</c:v>
                </c:pt>
                <c:pt idx="519">
                  <c:v>34.435499999999998</c:v>
                </c:pt>
                <c:pt idx="520">
                  <c:v>56.660720002260099</c:v>
                </c:pt>
                <c:pt idx="521">
                  <c:v>28.0425</c:v>
                </c:pt>
                <c:pt idx="522">
                  <c:v>54.592500000000001</c:v>
                </c:pt>
                <c:pt idx="523">
                  <c:v>34.672082981822598</c:v>
                </c:pt>
                <c:pt idx="524">
                  <c:v>34.868148023651599</c:v>
                </c:pt>
                <c:pt idx="525">
                  <c:v>33.5212769738406</c:v>
                </c:pt>
                <c:pt idx="526">
                  <c:v>52.487089495268698</c:v>
                </c:pt>
                <c:pt idx="527">
                  <c:v>37.886296695122098</c:v>
                </c:pt>
                <c:pt idx="528">
                  <c:v>48.067500000000003</c:v>
                </c:pt>
                <c:pt idx="529">
                  <c:v>35.802355676826103</c:v>
                </c:pt>
                <c:pt idx="530">
                  <c:v>31.770431043950399</c:v>
                </c:pt>
                <c:pt idx="531">
                  <c:v>30.875552123097101</c:v>
                </c:pt>
                <c:pt idx="532">
                  <c:v>38.855551805305701</c:v>
                </c:pt>
                <c:pt idx="533">
                  <c:v>43.886361764818901</c:v>
                </c:pt>
                <c:pt idx="534">
                  <c:v>35.904648313677498</c:v>
                </c:pt>
                <c:pt idx="535">
                  <c:v>44.812311518983698</c:v>
                </c:pt>
                <c:pt idx="536">
                  <c:v>50.556869183804501</c:v>
                </c:pt>
                <c:pt idx="537">
                  <c:v>28.277685433967498</c:v>
                </c:pt>
                <c:pt idx="538">
                  <c:v>52.425490322683501</c:v>
                </c:pt>
                <c:pt idx="539">
                  <c:v>35.563400000000001</c:v>
                </c:pt>
                <c:pt idx="540">
                  <c:v>49.98</c:v>
                </c:pt>
                <c:pt idx="541">
                  <c:v>29.561962405698701</c:v>
                </c:pt>
                <c:pt idx="542">
                  <c:v>47.798203725329401</c:v>
                </c:pt>
                <c:pt idx="543">
                  <c:v>39.708788370585303</c:v>
                </c:pt>
                <c:pt idx="544">
                  <c:v>55.155000000000001</c:v>
                </c:pt>
                <c:pt idx="545">
                  <c:v>37.819200000000002</c:v>
                </c:pt>
                <c:pt idx="546">
                  <c:v>35.563400000000001</c:v>
                </c:pt>
                <c:pt idx="547">
                  <c:v>56.133336428063103</c:v>
                </c:pt>
                <c:pt idx="548">
                  <c:v>42.162799133186297</c:v>
                </c:pt>
                <c:pt idx="549">
                  <c:v>52.8316573137269</c:v>
                </c:pt>
                <c:pt idx="550">
                  <c:v>49.98</c:v>
                </c:pt>
                <c:pt idx="551">
                  <c:v>45.48</c:v>
                </c:pt>
                <c:pt idx="552">
                  <c:v>49.768103869735398</c:v>
                </c:pt>
                <c:pt idx="553">
                  <c:v>51.314977104684402</c:v>
                </c:pt>
                <c:pt idx="554">
                  <c:v>30.928253963446199</c:v>
                </c:pt>
                <c:pt idx="555">
                  <c:v>54.03</c:v>
                </c:pt>
                <c:pt idx="556">
                  <c:v>34.949844301363001</c:v>
                </c:pt>
                <c:pt idx="557">
                  <c:v>36.458593231917</c:v>
                </c:pt>
                <c:pt idx="558">
                  <c:v>33.189770370765899</c:v>
                </c:pt>
                <c:pt idx="559">
                  <c:v>37.171349947933301</c:v>
                </c:pt>
                <c:pt idx="560">
                  <c:v>52.567500000000003</c:v>
                </c:pt>
                <c:pt idx="561">
                  <c:v>58.317628992007002</c:v>
                </c:pt>
                <c:pt idx="562">
                  <c:v>42.903828900798999</c:v>
                </c:pt>
                <c:pt idx="563">
                  <c:v>34.435499999999998</c:v>
                </c:pt>
                <c:pt idx="564">
                  <c:v>47.902378291322201</c:v>
                </c:pt>
                <c:pt idx="565">
                  <c:v>47.28</c:v>
                </c:pt>
                <c:pt idx="566">
                  <c:v>34.435499999999998</c:v>
                </c:pt>
                <c:pt idx="567">
                  <c:v>42.504583251242202</c:v>
                </c:pt>
                <c:pt idx="568">
                  <c:v>29.960898018947599</c:v>
                </c:pt>
                <c:pt idx="569">
                  <c:v>40.333803282786299</c:v>
                </c:pt>
                <c:pt idx="570">
                  <c:v>51.936231173311903</c:v>
                </c:pt>
                <c:pt idx="571">
                  <c:v>30.3541976213311</c:v>
                </c:pt>
                <c:pt idx="572">
                  <c:v>51.790429404333999</c:v>
                </c:pt>
                <c:pt idx="573">
                  <c:v>46.502402701355599</c:v>
                </c:pt>
                <c:pt idx="574">
                  <c:v>31.0518</c:v>
                </c:pt>
                <c:pt idx="575">
                  <c:v>33.307600000000001</c:v>
                </c:pt>
                <c:pt idx="576">
                  <c:v>49.192500000000003</c:v>
                </c:pt>
                <c:pt idx="577">
                  <c:v>48.710065566993499</c:v>
                </c:pt>
                <c:pt idx="578">
                  <c:v>48.18</c:v>
                </c:pt>
                <c:pt idx="579">
                  <c:v>36.691299999999998</c:v>
                </c:pt>
                <c:pt idx="580">
                  <c:v>43.471449875814798</c:v>
                </c:pt>
                <c:pt idx="581">
                  <c:v>55.471752172885303</c:v>
                </c:pt>
                <c:pt idx="582">
                  <c:v>34.720172857202101</c:v>
                </c:pt>
                <c:pt idx="583">
                  <c:v>47.575986112570803</c:v>
                </c:pt>
                <c:pt idx="584">
                  <c:v>31.192499999999999</c:v>
                </c:pt>
                <c:pt idx="585">
                  <c:v>49.755000000000003</c:v>
                </c:pt>
                <c:pt idx="586">
                  <c:v>42.438122036527503</c:v>
                </c:pt>
                <c:pt idx="587">
                  <c:v>31.940561341338299</c:v>
                </c:pt>
                <c:pt idx="588">
                  <c:v>44.687959869050303</c:v>
                </c:pt>
                <c:pt idx="589">
                  <c:v>46.697433954995397</c:v>
                </c:pt>
                <c:pt idx="590">
                  <c:v>28.155000000000001</c:v>
                </c:pt>
                <c:pt idx="591">
                  <c:v>39.711441173090599</c:v>
                </c:pt>
                <c:pt idx="592">
                  <c:v>42.992378678927899</c:v>
                </c:pt>
                <c:pt idx="593">
                  <c:v>63.817500000000003</c:v>
                </c:pt>
                <c:pt idx="594">
                  <c:v>30.18</c:v>
                </c:pt>
                <c:pt idx="595">
                  <c:v>35.073328571086201</c:v>
                </c:pt>
                <c:pt idx="596">
                  <c:v>27.290088257804101</c:v>
                </c:pt>
                <c:pt idx="597">
                  <c:v>47.28</c:v>
                </c:pt>
                <c:pt idx="598">
                  <c:v>32.8425992994487</c:v>
                </c:pt>
                <c:pt idx="599">
                  <c:v>41.355044224576098</c:v>
                </c:pt>
                <c:pt idx="600">
                  <c:v>39.708196522116801</c:v>
                </c:pt>
                <c:pt idx="601">
                  <c:v>37.190821656548998</c:v>
                </c:pt>
                <c:pt idx="602">
                  <c:v>30.63</c:v>
                </c:pt>
                <c:pt idx="603">
                  <c:v>37.638274034415304</c:v>
                </c:pt>
                <c:pt idx="604">
                  <c:v>44.787118792749197</c:v>
                </c:pt>
                <c:pt idx="605">
                  <c:v>43.579251952935003</c:v>
                </c:pt>
                <c:pt idx="606">
                  <c:v>56.2451799627216</c:v>
                </c:pt>
                <c:pt idx="607">
                  <c:v>50.317500000000003</c:v>
                </c:pt>
                <c:pt idx="608">
                  <c:v>52.0778768542772</c:v>
                </c:pt>
                <c:pt idx="609">
                  <c:v>46.267793716214499</c:v>
                </c:pt>
                <c:pt idx="610">
                  <c:v>36.599395954106797</c:v>
                </c:pt>
                <c:pt idx="611">
                  <c:v>44.984512735804103</c:v>
                </c:pt>
                <c:pt idx="612">
                  <c:v>49.98</c:v>
                </c:pt>
                <c:pt idx="613">
                  <c:v>37.588500706137097</c:v>
                </c:pt>
                <c:pt idx="614">
                  <c:v>28.942499999999999</c:v>
                </c:pt>
                <c:pt idx="615">
                  <c:v>29.9239</c:v>
                </c:pt>
                <c:pt idx="616">
                  <c:v>40.936131558223998</c:v>
                </c:pt>
                <c:pt idx="617">
                  <c:v>50.008968259162401</c:v>
                </c:pt>
                <c:pt idx="618">
                  <c:v>30.6694799118821</c:v>
                </c:pt>
                <c:pt idx="619">
                  <c:v>38.947099999999999</c:v>
                </c:pt>
                <c:pt idx="620">
                  <c:v>45.255000000000003</c:v>
                </c:pt>
                <c:pt idx="621">
                  <c:v>52.039975565958798</c:v>
                </c:pt>
                <c:pt idx="622">
                  <c:v>33.435394754904301</c:v>
                </c:pt>
                <c:pt idx="623">
                  <c:v>29.927138595149501</c:v>
                </c:pt>
                <c:pt idx="624">
                  <c:v>32.179699999999997</c:v>
                </c:pt>
                <c:pt idx="625">
                  <c:v>40.755000000000003</c:v>
                </c:pt>
                <c:pt idx="626">
                  <c:v>62.146438745977903</c:v>
                </c:pt>
                <c:pt idx="627">
                  <c:v>43.072868699145403</c:v>
                </c:pt>
                <c:pt idx="628">
                  <c:v>36.669174740933201</c:v>
                </c:pt>
                <c:pt idx="629">
                  <c:v>35.563400000000001</c:v>
                </c:pt>
                <c:pt idx="630">
                  <c:v>33.307600000000001</c:v>
                </c:pt>
                <c:pt idx="631">
                  <c:v>51.78</c:v>
                </c:pt>
                <c:pt idx="632">
                  <c:v>45.2325555039371</c:v>
                </c:pt>
                <c:pt idx="633">
                  <c:v>35.351595738137902</c:v>
                </c:pt>
                <c:pt idx="634">
                  <c:v>45.803875640792697</c:v>
                </c:pt>
                <c:pt idx="635">
                  <c:v>29.433704653551999</c:v>
                </c:pt>
                <c:pt idx="636">
                  <c:v>39.798981178794598</c:v>
                </c:pt>
                <c:pt idx="637">
                  <c:v>32.179699999999997</c:v>
                </c:pt>
                <c:pt idx="638">
                  <c:v>36.008696851263103</c:v>
                </c:pt>
                <c:pt idx="639">
                  <c:v>31.0518</c:v>
                </c:pt>
                <c:pt idx="640">
                  <c:v>48.2150521171205</c:v>
                </c:pt>
                <c:pt idx="641">
                  <c:v>35.560936953021198</c:v>
                </c:pt>
                <c:pt idx="642">
                  <c:v>46.1155679728206</c:v>
                </c:pt>
                <c:pt idx="643">
                  <c:v>30.393028326114099</c:v>
                </c:pt>
                <c:pt idx="644">
                  <c:v>36.817500000000003</c:v>
                </c:pt>
                <c:pt idx="645">
                  <c:v>46.382372845800703</c:v>
                </c:pt>
                <c:pt idx="646">
                  <c:v>28.795999999999999</c:v>
                </c:pt>
                <c:pt idx="647">
                  <c:v>49.98</c:v>
                </c:pt>
                <c:pt idx="648">
                  <c:v>46.8982372371594</c:v>
                </c:pt>
                <c:pt idx="649">
                  <c:v>41.204999999999998</c:v>
                </c:pt>
                <c:pt idx="650">
                  <c:v>35.744772779990399</c:v>
                </c:pt>
                <c:pt idx="651">
                  <c:v>31.0518</c:v>
                </c:pt>
                <c:pt idx="652">
                  <c:v>45.376899343182998</c:v>
                </c:pt>
                <c:pt idx="653">
                  <c:v>50.503921486220399</c:v>
                </c:pt>
                <c:pt idx="654">
                  <c:v>34.067420481071501</c:v>
                </c:pt>
                <c:pt idx="655">
                  <c:v>51.892499999999998</c:v>
                </c:pt>
                <c:pt idx="656">
                  <c:v>44.962229846606</c:v>
                </c:pt>
                <c:pt idx="657">
                  <c:v>45.714500000000001</c:v>
                </c:pt>
                <c:pt idx="658">
                  <c:v>35.563400000000001</c:v>
                </c:pt>
                <c:pt idx="659">
                  <c:v>51.893106129211297</c:v>
                </c:pt>
                <c:pt idx="660">
                  <c:v>36.231314392378003</c:v>
                </c:pt>
                <c:pt idx="661">
                  <c:v>56.28</c:v>
                </c:pt>
                <c:pt idx="662">
                  <c:v>27.254999999999999</c:v>
                </c:pt>
                <c:pt idx="663">
                  <c:v>39.933859821835199</c:v>
                </c:pt>
                <c:pt idx="664">
                  <c:v>39.454904422347397</c:v>
                </c:pt>
                <c:pt idx="665">
                  <c:v>39.715627342017797</c:v>
                </c:pt>
                <c:pt idx="666">
                  <c:v>44.676415600680002</c:v>
                </c:pt>
                <c:pt idx="667">
                  <c:v>49.98</c:v>
                </c:pt>
                <c:pt idx="668">
                  <c:v>57.967500000000001</c:v>
                </c:pt>
                <c:pt idx="669">
                  <c:v>50.317500000000003</c:v>
                </c:pt>
                <c:pt idx="670">
                  <c:v>44.322326331019397</c:v>
                </c:pt>
                <c:pt idx="671">
                  <c:v>31.200274425623402</c:v>
                </c:pt>
                <c:pt idx="672">
                  <c:v>45.342434097287999</c:v>
                </c:pt>
                <c:pt idx="673">
                  <c:v>34.1280819696617</c:v>
                </c:pt>
                <c:pt idx="674">
                  <c:v>34.151975742820497</c:v>
                </c:pt>
                <c:pt idx="675">
                  <c:v>48.036685525065003</c:v>
                </c:pt>
                <c:pt idx="676">
                  <c:v>38.389790009518499</c:v>
                </c:pt>
                <c:pt idx="677">
                  <c:v>44.431792235051702</c:v>
                </c:pt>
                <c:pt idx="678">
                  <c:v>37.819200000000002</c:v>
                </c:pt>
                <c:pt idx="679">
                  <c:v>56.369921254700202</c:v>
                </c:pt>
                <c:pt idx="680">
                  <c:v>39.876224008886197</c:v>
                </c:pt>
                <c:pt idx="681">
                  <c:v>54.282984448016002</c:v>
                </c:pt>
                <c:pt idx="682">
                  <c:v>56.347071015734997</c:v>
                </c:pt>
                <c:pt idx="683">
                  <c:v>50.968909571047298</c:v>
                </c:pt>
                <c:pt idx="684">
                  <c:v>42.330800000000004</c:v>
                </c:pt>
                <c:pt idx="685">
                  <c:v>45.635542010676502</c:v>
                </c:pt>
                <c:pt idx="686">
                  <c:v>50.6167374049963</c:v>
                </c:pt>
                <c:pt idx="687">
                  <c:v>50.941985377972401</c:v>
                </c:pt>
                <c:pt idx="688">
                  <c:v>50.278335236570499</c:v>
                </c:pt>
                <c:pt idx="689">
                  <c:v>40.123539582677097</c:v>
                </c:pt>
                <c:pt idx="690">
                  <c:v>45.878238212726401</c:v>
                </c:pt>
                <c:pt idx="691">
                  <c:v>46.297112327504003</c:v>
                </c:pt>
                <c:pt idx="692">
                  <c:v>34.3283993285904</c:v>
                </c:pt>
                <c:pt idx="693">
                  <c:v>48.721243611463201</c:v>
                </c:pt>
                <c:pt idx="694">
                  <c:v>56.351476834070702</c:v>
                </c:pt>
                <c:pt idx="695">
                  <c:v>49.261421920838998</c:v>
                </c:pt>
                <c:pt idx="696">
                  <c:v>47.970300000000002</c:v>
                </c:pt>
                <c:pt idx="697">
                  <c:v>46.529820631378797</c:v>
                </c:pt>
                <c:pt idx="698">
                  <c:v>30.110644387915698</c:v>
                </c:pt>
                <c:pt idx="699">
                  <c:v>51.742527726944999</c:v>
                </c:pt>
                <c:pt idx="700">
                  <c:v>43.357552711043901</c:v>
                </c:pt>
                <c:pt idx="701">
                  <c:v>52.715452794982802</c:v>
                </c:pt>
                <c:pt idx="702">
                  <c:v>55.429969899438298</c:v>
                </c:pt>
                <c:pt idx="703">
                  <c:v>48.856321469719198</c:v>
                </c:pt>
                <c:pt idx="704">
                  <c:v>47.202675495671699</c:v>
                </c:pt>
                <c:pt idx="705">
                  <c:v>55.073004042076299</c:v>
                </c:pt>
                <c:pt idx="706">
                  <c:v>59.3796754829118</c:v>
                </c:pt>
                <c:pt idx="707">
                  <c:v>54.03</c:v>
                </c:pt>
                <c:pt idx="708">
                  <c:v>46.717125166078503</c:v>
                </c:pt>
                <c:pt idx="709">
                  <c:v>51.353999999999999</c:v>
                </c:pt>
                <c:pt idx="710">
                  <c:v>34.435499999999998</c:v>
                </c:pt>
                <c:pt idx="711">
                  <c:v>40.863675265759298</c:v>
                </c:pt>
                <c:pt idx="712">
                  <c:v>35.563400000000001</c:v>
                </c:pt>
                <c:pt idx="713">
                  <c:v>51.249630630072801</c:v>
                </c:pt>
                <c:pt idx="714">
                  <c:v>45.606970454923598</c:v>
                </c:pt>
                <c:pt idx="715">
                  <c:v>44.209856880166399</c:v>
                </c:pt>
                <c:pt idx="716">
                  <c:v>43.469606951079001</c:v>
                </c:pt>
                <c:pt idx="717">
                  <c:v>55.865600000000001</c:v>
                </c:pt>
                <c:pt idx="718">
                  <c:v>54.737699999999997</c:v>
                </c:pt>
                <c:pt idx="719">
                  <c:v>37.631950844097602</c:v>
                </c:pt>
                <c:pt idx="720">
                  <c:v>54.462002201621097</c:v>
                </c:pt>
                <c:pt idx="721">
                  <c:v>57.774477827733897</c:v>
                </c:pt>
                <c:pt idx="722">
                  <c:v>45.749217934928602</c:v>
                </c:pt>
                <c:pt idx="723">
                  <c:v>44.861821657747299</c:v>
                </c:pt>
                <c:pt idx="724">
                  <c:v>37.942500000000003</c:v>
                </c:pt>
                <c:pt idx="725">
                  <c:v>54.376072708760297</c:v>
                </c:pt>
                <c:pt idx="726">
                  <c:v>41.989656056991102</c:v>
                </c:pt>
                <c:pt idx="727">
                  <c:v>54.622730178799401</c:v>
                </c:pt>
                <c:pt idx="728">
                  <c:v>41.778600506539803</c:v>
                </c:pt>
                <c:pt idx="729">
                  <c:v>53.650694463498397</c:v>
                </c:pt>
                <c:pt idx="730">
                  <c:v>53.794902696142998</c:v>
                </c:pt>
                <c:pt idx="731">
                  <c:v>37.844337549102903</c:v>
                </c:pt>
                <c:pt idx="732">
                  <c:v>49.165668763265003</c:v>
                </c:pt>
                <c:pt idx="733">
                  <c:v>41.281183835711602</c:v>
                </c:pt>
                <c:pt idx="734">
                  <c:v>38.165292337814499</c:v>
                </c:pt>
                <c:pt idx="735">
                  <c:v>59.572119386523802</c:v>
                </c:pt>
                <c:pt idx="736">
                  <c:v>43.120838326572297</c:v>
                </c:pt>
                <c:pt idx="737">
                  <c:v>41.593594855410501</c:v>
                </c:pt>
                <c:pt idx="738">
                  <c:v>45.687740151988102</c:v>
                </c:pt>
                <c:pt idx="739">
                  <c:v>52.6962803466715</c:v>
                </c:pt>
                <c:pt idx="740">
                  <c:v>43.065085933824903</c:v>
                </c:pt>
                <c:pt idx="741">
                  <c:v>46.9876529634017</c:v>
                </c:pt>
                <c:pt idx="742">
                  <c:v>44.1923084894621</c:v>
                </c:pt>
                <c:pt idx="743">
                  <c:v>48.295585947274503</c:v>
                </c:pt>
                <c:pt idx="744">
                  <c:v>47.144310190963999</c:v>
                </c:pt>
                <c:pt idx="745">
                  <c:v>46.542561033135897</c:v>
                </c:pt>
                <c:pt idx="746">
                  <c:v>49.031867390463503</c:v>
                </c:pt>
                <c:pt idx="747">
                  <c:v>44.931518817082498</c:v>
                </c:pt>
                <c:pt idx="748">
                  <c:v>52.825188111920198</c:v>
                </c:pt>
                <c:pt idx="749">
                  <c:v>47.643760422150599</c:v>
                </c:pt>
                <c:pt idx="750">
                  <c:v>40.903962338053802</c:v>
                </c:pt>
                <c:pt idx="751">
                  <c:v>47.502748210081002</c:v>
                </c:pt>
                <c:pt idx="752">
                  <c:v>33.510325790797999</c:v>
                </c:pt>
                <c:pt idx="753">
                  <c:v>35.599053909031603</c:v>
                </c:pt>
                <c:pt idx="754">
                  <c:v>44.809328776986099</c:v>
                </c:pt>
                <c:pt idx="755">
                  <c:v>54.196989667643699</c:v>
                </c:pt>
                <c:pt idx="756">
                  <c:v>48.813368520996498</c:v>
                </c:pt>
                <c:pt idx="757">
                  <c:v>47.280804010837997</c:v>
                </c:pt>
                <c:pt idx="758">
                  <c:v>40.075000000000003</c:v>
                </c:pt>
                <c:pt idx="759">
                  <c:v>57.690661842328097</c:v>
                </c:pt>
                <c:pt idx="760">
                  <c:v>34.601288726201901</c:v>
                </c:pt>
                <c:pt idx="761">
                  <c:v>34.435499999999998</c:v>
                </c:pt>
                <c:pt idx="762">
                  <c:v>61.877284160290898</c:v>
                </c:pt>
                <c:pt idx="763">
                  <c:v>51.936927998535303</c:v>
                </c:pt>
                <c:pt idx="764">
                  <c:v>54.471274137990598</c:v>
                </c:pt>
                <c:pt idx="765">
                  <c:v>33.859156523362003</c:v>
                </c:pt>
                <c:pt idx="766">
                  <c:v>35.4211375634193</c:v>
                </c:pt>
                <c:pt idx="767">
                  <c:v>39.272586389412801</c:v>
                </c:pt>
                <c:pt idx="768">
                  <c:v>46.842399999999998</c:v>
                </c:pt>
                <c:pt idx="769">
                  <c:v>43.618595738966903</c:v>
                </c:pt>
                <c:pt idx="770">
                  <c:v>36.691299999999998</c:v>
                </c:pt>
                <c:pt idx="771">
                  <c:v>50.476155825841197</c:v>
                </c:pt>
                <c:pt idx="772">
                  <c:v>53.542693317851104</c:v>
                </c:pt>
                <c:pt idx="773">
                  <c:v>45.637502899793397</c:v>
                </c:pt>
                <c:pt idx="774">
                  <c:v>35.889210273220399</c:v>
                </c:pt>
                <c:pt idx="775">
                  <c:v>35.876073124821602</c:v>
                </c:pt>
                <c:pt idx="776">
                  <c:v>40.247623244520497</c:v>
                </c:pt>
                <c:pt idx="777">
                  <c:v>47.600081655239201</c:v>
                </c:pt>
                <c:pt idx="778">
                  <c:v>50.718645944548001</c:v>
                </c:pt>
                <c:pt idx="779">
                  <c:v>60.017403382293899</c:v>
                </c:pt>
                <c:pt idx="780">
                  <c:v>47.174985953520597</c:v>
                </c:pt>
                <c:pt idx="781">
                  <c:v>42.399804972528898</c:v>
                </c:pt>
                <c:pt idx="782">
                  <c:v>46.7262036546297</c:v>
                </c:pt>
                <c:pt idx="783">
                  <c:v>51.166938596092599</c:v>
                </c:pt>
                <c:pt idx="784">
                  <c:v>29.7661611019454</c:v>
                </c:pt>
                <c:pt idx="785">
                  <c:v>54.03</c:v>
                </c:pt>
                <c:pt idx="786">
                  <c:v>54.8956115802497</c:v>
                </c:pt>
                <c:pt idx="787">
                  <c:v>49.2811346008871</c:v>
                </c:pt>
                <c:pt idx="788">
                  <c:v>50.335026672920698</c:v>
                </c:pt>
                <c:pt idx="789">
                  <c:v>33.346879760583597</c:v>
                </c:pt>
                <c:pt idx="790">
                  <c:v>44.9036395347092</c:v>
                </c:pt>
                <c:pt idx="791">
                  <c:v>45.070735993586098</c:v>
                </c:pt>
                <c:pt idx="792">
                  <c:v>47.721925142038799</c:v>
                </c:pt>
                <c:pt idx="793">
                  <c:v>51.992042109181597</c:v>
                </c:pt>
                <c:pt idx="794">
                  <c:v>54.592500000000001</c:v>
                </c:pt>
                <c:pt idx="795">
                  <c:v>53.178256141137503</c:v>
                </c:pt>
                <c:pt idx="796">
                  <c:v>43.728100658952499</c:v>
                </c:pt>
                <c:pt idx="797">
                  <c:v>52.194858062823002</c:v>
                </c:pt>
                <c:pt idx="798">
                  <c:v>66.788857831396598</c:v>
                </c:pt>
                <c:pt idx="799">
                  <c:v>40.042488602901599</c:v>
                </c:pt>
                <c:pt idx="800">
                  <c:v>52.869469495441002</c:v>
                </c:pt>
                <c:pt idx="801">
                  <c:v>49.606098847365502</c:v>
                </c:pt>
                <c:pt idx="802">
                  <c:v>36.577761131680703</c:v>
                </c:pt>
                <c:pt idx="803">
                  <c:v>44.586599999999997</c:v>
                </c:pt>
                <c:pt idx="804">
                  <c:v>46.312151182095697</c:v>
                </c:pt>
                <c:pt idx="805">
                  <c:v>42.9638028756792</c:v>
                </c:pt>
                <c:pt idx="806">
                  <c:v>52.481900000000003</c:v>
                </c:pt>
                <c:pt idx="807">
                  <c:v>51.0162996124782</c:v>
                </c:pt>
                <c:pt idx="808">
                  <c:v>40.378864108672403</c:v>
                </c:pt>
                <c:pt idx="809">
                  <c:v>35.6816900376093</c:v>
                </c:pt>
                <c:pt idx="810">
                  <c:v>36.691299999999998</c:v>
                </c:pt>
                <c:pt idx="811">
                  <c:v>38.947099999999999</c:v>
                </c:pt>
                <c:pt idx="812">
                  <c:v>66.169438255934196</c:v>
                </c:pt>
                <c:pt idx="813">
                  <c:v>54.9856950536944</c:v>
                </c:pt>
                <c:pt idx="814">
                  <c:v>40.796653351766402</c:v>
                </c:pt>
                <c:pt idx="815">
                  <c:v>53.980311551741799</c:v>
                </c:pt>
                <c:pt idx="816">
                  <c:v>34.488319564746703</c:v>
                </c:pt>
                <c:pt idx="817">
                  <c:v>51.383382551823502</c:v>
                </c:pt>
                <c:pt idx="818">
                  <c:v>50.444904245823899</c:v>
                </c:pt>
                <c:pt idx="819">
                  <c:v>47.3513258383893</c:v>
                </c:pt>
                <c:pt idx="820">
                  <c:v>42.829547260965697</c:v>
                </c:pt>
                <c:pt idx="821">
                  <c:v>40.849901369998904</c:v>
                </c:pt>
                <c:pt idx="822">
                  <c:v>56.981350050895799</c:v>
                </c:pt>
                <c:pt idx="823">
                  <c:v>48.399181980044702</c:v>
                </c:pt>
                <c:pt idx="824">
                  <c:v>52.729913750000797</c:v>
                </c:pt>
                <c:pt idx="825">
                  <c:v>37.444266922932599</c:v>
                </c:pt>
                <c:pt idx="826">
                  <c:v>52.902747152534701</c:v>
                </c:pt>
                <c:pt idx="827">
                  <c:v>53.888823389066602</c:v>
                </c:pt>
                <c:pt idx="828">
                  <c:v>53.920130833955298</c:v>
                </c:pt>
                <c:pt idx="829">
                  <c:v>47.393328268854702</c:v>
                </c:pt>
                <c:pt idx="830">
                  <c:v>51.442500000000003</c:v>
                </c:pt>
                <c:pt idx="831">
                  <c:v>49.889319144079302</c:v>
                </c:pt>
                <c:pt idx="832">
                  <c:v>56.127801262603903</c:v>
                </c:pt>
                <c:pt idx="833">
                  <c:v>46.720996167884103</c:v>
                </c:pt>
                <c:pt idx="834">
                  <c:v>52.506593256202599</c:v>
                </c:pt>
                <c:pt idx="835">
                  <c:v>39.262984053564097</c:v>
                </c:pt>
                <c:pt idx="836">
                  <c:v>53.916415235624399</c:v>
                </c:pt>
                <c:pt idx="837">
                  <c:v>41.155675170712001</c:v>
                </c:pt>
                <c:pt idx="838">
                  <c:v>48.655167738774701</c:v>
                </c:pt>
                <c:pt idx="839">
                  <c:v>49.022702615144901</c:v>
                </c:pt>
                <c:pt idx="840">
                  <c:v>51.5881414230956</c:v>
                </c:pt>
                <c:pt idx="841">
                  <c:v>58.674976483092998</c:v>
                </c:pt>
                <c:pt idx="842">
                  <c:v>63.655633010824303</c:v>
                </c:pt>
                <c:pt idx="843">
                  <c:v>51.649004589975398</c:v>
                </c:pt>
                <c:pt idx="844">
                  <c:v>57.949738140384099</c:v>
                </c:pt>
                <c:pt idx="845">
                  <c:v>53.867515108761303</c:v>
                </c:pt>
                <c:pt idx="846">
                  <c:v>50.732112676721101</c:v>
                </c:pt>
                <c:pt idx="847">
                  <c:v>59.676423534312697</c:v>
                </c:pt>
                <c:pt idx="848">
                  <c:v>56.297080134583197</c:v>
                </c:pt>
                <c:pt idx="849">
                  <c:v>48.176599433736001</c:v>
                </c:pt>
                <c:pt idx="850">
                  <c:v>70.488198932147</c:v>
                </c:pt>
                <c:pt idx="851">
                  <c:v>52.605355342409403</c:v>
                </c:pt>
                <c:pt idx="852">
                  <c:v>61.037970880152898</c:v>
                </c:pt>
                <c:pt idx="853">
                  <c:v>52.428956558240898</c:v>
                </c:pt>
                <c:pt idx="854">
                  <c:v>64.290799091590799</c:v>
                </c:pt>
                <c:pt idx="855">
                  <c:v>33.108285189709001</c:v>
                </c:pt>
                <c:pt idx="856">
                  <c:v>58.130374512850501</c:v>
                </c:pt>
                <c:pt idx="857">
                  <c:v>58.516810436161101</c:v>
                </c:pt>
                <c:pt idx="858">
                  <c:v>64.370832992562597</c:v>
                </c:pt>
                <c:pt idx="859">
                  <c:v>58.209996320177403</c:v>
                </c:pt>
                <c:pt idx="860">
                  <c:v>49.159505555226801</c:v>
                </c:pt>
                <c:pt idx="861">
                  <c:v>52.986691872700597</c:v>
                </c:pt>
                <c:pt idx="862">
                  <c:v>59.403212468274802</c:v>
                </c:pt>
                <c:pt idx="863">
                  <c:v>53.428498681779502</c:v>
                </c:pt>
                <c:pt idx="864">
                  <c:v>51.835674147288003</c:v>
                </c:pt>
                <c:pt idx="865">
                  <c:v>56.7003404897943</c:v>
                </c:pt>
                <c:pt idx="866">
                  <c:v>52.6617949923954</c:v>
                </c:pt>
                <c:pt idx="867">
                  <c:v>53.2128228309425</c:v>
                </c:pt>
                <c:pt idx="868">
                  <c:v>41.683781562376801</c:v>
                </c:pt>
                <c:pt idx="869">
                  <c:v>49.011104688235001</c:v>
                </c:pt>
                <c:pt idx="870">
                  <c:v>55.494219044073397</c:v>
                </c:pt>
                <c:pt idx="871">
                  <c:v>64.821728104039096</c:v>
                </c:pt>
                <c:pt idx="872">
                  <c:v>51.956087356325199</c:v>
                </c:pt>
                <c:pt idx="873">
                  <c:v>55.2725621139788</c:v>
                </c:pt>
                <c:pt idx="874">
                  <c:v>46.151142901570502</c:v>
                </c:pt>
                <c:pt idx="875">
                  <c:v>51.926466973352198</c:v>
                </c:pt>
                <c:pt idx="876">
                  <c:v>55.7437712223091</c:v>
                </c:pt>
                <c:pt idx="877">
                  <c:v>55.1863832905997</c:v>
                </c:pt>
                <c:pt idx="878">
                  <c:v>28.332057629741001</c:v>
                </c:pt>
                <c:pt idx="879">
                  <c:v>62.428544750852197</c:v>
                </c:pt>
                <c:pt idx="880">
                  <c:v>63.9398568665016</c:v>
                </c:pt>
                <c:pt idx="881">
                  <c:v>49.831555243546298</c:v>
                </c:pt>
                <c:pt idx="882">
                  <c:v>46.431908437308202</c:v>
                </c:pt>
                <c:pt idx="883">
                  <c:v>56.907082578664102</c:v>
                </c:pt>
                <c:pt idx="884">
                  <c:v>55.865600000000001</c:v>
                </c:pt>
                <c:pt idx="885">
                  <c:v>53.026718181874301</c:v>
                </c:pt>
                <c:pt idx="886">
                  <c:v>49.050573554593797</c:v>
                </c:pt>
                <c:pt idx="887">
                  <c:v>62.787016860936198</c:v>
                </c:pt>
                <c:pt idx="888">
                  <c:v>56.168950320449497</c:v>
                </c:pt>
                <c:pt idx="889">
                  <c:v>59.187253353011002</c:v>
                </c:pt>
                <c:pt idx="890">
                  <c:v>49.949635193195</c:v>
                </c:pt>
                <c:pt idx="891">
                  <c:v>60.751485825795399</c:v>
                </c:pt>
                <c:pt idx="892">
                  <c:v>47.877494237912998</c:v>
                </c:pt>
                <c:pt idx="893">
                  <c:v>35.692500000000003</c:v>
                </c:pt>
                <c:pt idx="894">
                  <c:v>56.752543207590001</c:v>
                </c:pt>
                <c:pt idx="895">
                  <c:v>52.533992136319199</c:v>
                </c:pt>
                <c:pt idx="896">
                  <c:v>52.845784000653197</c:v>
                </c:pt>
                <c:pt idx="897">
                  <c:v>56.079160010406497</c:v>
                </c:pt>
                <c:pt idx="898">
                  <c:v>55.830188336161299</c:v>
                </c:pt>
                <c:pt idx="899">
                  <c:v>60.282001207551701</c:v>
                </c:pt>
                <c:pt idx="900">
                  <c:v>51.3968383403882</c:v>
                </c:pt>
                <c:pt idx="901">
                  <c:v>53.239549951266298</c:v>
                </c:pt>
                <c:pt idx="902">
                  <c:v>52.536314672296101</c:v>
                </c:pt>
                <c:pt idx="903">
                  <c:v>54.484365695653203</c:v>
                </c:pt>
                <c:pt idx="904">
                  <c:v>40.598253834785801</c:v>
                </c:pt>
                <c:pt idx="905">
                  <c:v>71.286019361582603</c:v>
                </c:pt>
                <c:pt idx="906">
                  <c:v>57.328979623438599</c:v>
                </c:pt>
                <c:pt idx="907">
                  <c:v>54.269886080134803</c:v>
                </c:pt>
                <c:pt idx="908">
                  <c:v>52.244262921560697</c:v>
                </c:pt>
                <c:pt idx="909">
                  <c:v>43.984113515557098</c:v>
                </c:pt>
                <c:pt idx="910">
                  <c:v>63.030285633764102</c:v>
                </c:pt>
                <c:pt idx="911">
                  <c:v>46.4548261158888</c:v>
                </c:pt>
                <c:pt idx="912">
                  <c:v>59.1626875509481</c:v>
                </c:pt>
                <c:pt idx="913">
                  <c:v>56.475410390734702</c:v>
                </c:pt>
                <c:pt idx="914">
                  <c:v>62.576174273545703</c:v>
                </c:pt>
                <c:pt idx="915">
                  <c:v>53.535474541088497</c:v>
                </c:pt>
                <c:pt idx="916">
                  <c:v>56.993320571080098</c:v>
                </c:pt>
                <c:pt idx="917">
                  <c:v>49.946233847803903</c:v>
                </c:pt>
                <c:pt idx="918">
                  <c:v>58.010659673852402</c:v>
                </c:pt>
                <c:pt idx="919">
                  <c:v>61.921324825408298</c:v>
                </c:pt>
                <c:pt idx="920">
                  <c:v>50.109296868515102</c:v>
                </c:pt>
                <c:pt idx="921">
                  <c:v>50.883448950182199</c:v>
                </c:pt>
                <c:pt idx="922">
                  <c:v>62.941017338383404</c:v>
                </c:pt>
                <c:pt idx="923">
                  <c:v>68.643478246036395</c:v>
                </c:pt>
                <c:pt idx="924">
                  <c:v>53.187675316308798</c:v>
                </c:pt>
                <c:pt idx="925">
                  <c:v>49.2385852259671</c:v>
                </c:pt>
                <c:pt idx="926">
                  <c:v>50.013507739851299</c:v>
                </c:pt>
                <c:pt idx="927">
                  <c:v>59.5652585344409</c:v>
                </c:pt>
                <c:pt idx="928">
                  <c:v>53.526836147022102</c:v>
                </c:pt>
                <c:pt idx="929">
                  <c:v>43.053482120300401</c:v>
                </c:pt>
                <c:pt idx="930">
                  <c:v>36.691299999999998</c:v>
                </c:pt>
                <c:pt idx="931">
                  <c:v>56.2349922957373</c:v>
                </c:pt>
                <c:pt idx="932">
                  <c:v>59.422522957418899</c:v>
                </c:pt>
                <c:pt idx="933">
                  <c:v>54.03</c:v>
                </c:pt>
                <c:pt idx="934">
                  <c:v>58.548362369035601</c:v>
                </c:pt>
                <c:pt idx="935">
                  <c:v>42.420306612971103</c:v>
                </c:pt>
                <c:pt idx="936">
                  <c:v>54.214320012831699</c:v>
                </c:pt>
                <c:pt idx="937">
                  <c:v>54.817500000000003</c:v>
                </c:pt>
                <c:pt idx="938">
                  <c:v>52.584468086158097</c:v>
                </c:pt>
                <c:pt idx="939">
                  <c:v>54.793064302506103</c:v>
                </c:pt>
                <c:pt idx="940">
                  <c:v>60.703771942312201</c:v>
                </c:pt>
                <c:pt idx="941">
                  <c:v>55.561487380946097</c:v>
                </c:pt>
                <c:pt idx="942">
                  <c:v>52.050973414887899</c:v>
                </c:pt>
                <c:pt idx="943">
                  <c:v>57.604618714489597</c:v>
                </c:pt>
                <c:pt idx="944">
                  <c:v>57.4581981197882</c:v>
                </c:pt>
                <c:pt idx="945">
                  <c:v>59.084103917007099</c:v>
                </c:pt>
                <c:pt idx="946">
                  <c:v>55.062121802295898</c:v>
                </c:pt>
                <c:pt idx="947">
                  <c:v>67.003185755472302</c:v>
                </c:pt>
                <c:pt idx="948">
                  <c:v>54.4995196636131</c:v>
                </c:pt>
                <c:pt idx="949">
                  <c:v>52.744822736358103</c:v>
                </c:pt>
                <c:pt idx="950">
                  <c:v>53.404658550885998</c:v>
                </c:pt>
                <c:pt idx="951">
                  <c:v>55.342756631678498</c:v>
                </c:pt>
                <c:pt idx="952">
                  <c:v>62.937871881939699</c:v>
                </c:pt>
                <c:pt idx="953">
                  <c:v>49.445641213310303</c:v>
                </c:pt>
                <c:pt idx="954">
                  <c:v>55.587762606263702</c:v>
                </c:pt>
                <c:pt idx="955">
                  <c:v>62.081508250137603</c:v>
                </c:pt>
                <c:pt idx="956">
                  <c:v>52.222236447514703</c:v>
                </c:pt>
                <c:pt idx="957">
                  <c:v>54.787018993044803</c:v>
                </c:pt>
                <c:pt idx="958">
                  <c:v>44.3006253221753</c:v>
                </c:pt>
                <c:pt idx="959">
                  <c:v>57.820475622366097</c:v>
                </c:pt>
                <c:pt idx="960">
                  <c:v>54.662644088012001</c:v>
                </c:pt>
                <c:pt idx="961">
                  <c:v>46.897567058430901</c:v>
                </c:pt>
                <c:pt idx="962">
                  <c:v>53.381968243579898</c:v>
                </c:pt>
                <c:pt idx="963">
                  <c:v>63.745827815544096</c:v>
                </c:pt>
                <c:pt idx="964">
                  <c:v>52.383119932962202</c:v>
                </c:pt>
                <c:pt idx="965">
                  <c:v>56.392130084886702</c:v>
                </c:pt>
                <c:pt idx="966">
                  <c:v>54.405671825673799</c:v>
                </c:pt>
                <c:pt idx="967">
                  <c:v>56.917795978463097</c:v>
                </c:pt>
                <c:pt idx="968">
                  <c:v>55.0554200154508</c:v>
                </c:pt>
                <c:pt idx="969">
                  <c:v>54.505142169612</c:v>
                </c:pt>
                <c:pt idx="970">
                  <c:v>53.224361289667101</c:v>
                </c:pt>
                <c:pt idx="971">
                  <c:v>63.220897673486597</c:v>
                </c:pt>
                <c:pt idx="972">
                  <c:v>44.854312167331301</c:v>
                </c:pt>
                <c:pt idx="973">
                  <c:v>60.994079116070701</c:v>
                </c:pt>
                <c:pt idx="974">
                  <c:v>55.939524709625601</c:v>
                </c:pt>
                <c:pt idx="975">
                  <c:v>56.928379466566398</c:v>
                </c:pt>
                <c:pt idx="976">
                  <c:v>46.481210908553599</c:v>
                </c:pt>
                <c:pt idx="977">
                  <c:v>53.185063785801098</c:v>
                </c:pt>
                <c:pt idx="978">
                  <c:v>60.508122901453703</c:v>
                </c:pt>
                <c:pt idx="979">
                  <c:v>47.198949381077902</c:v>
                </c:pt>
                <c:pt idx="980">
                  <c:v>51.706056191028701</c:v>
                </c:pt>
                <c:pt idx="981">
                  <c:v>55.280631406312203</c:v>
                </c:pt>
                <c:pt idx="982">
                  <c:v>58.327933602653303</c:v>
                </c:pt>
                <c:pt idx="983">
                  <c:v>60.442466624919497</c:v>
                </c:pt>
                <c:pt idx="984">
                  <c:v>48.178285970762403</c:v>
                </c:pt>
                <c:pt idx="985">
                  <c:v>61.504730453322203</c:v>
                </c:pt>
                <c:pt idx="986">
                  <c:v>65.858615812067399</c:v>
                </c:pt>
                <c:pt idx="987">
                  <c:v>61.152735697227698</c:v>
                </c:pt>
                <c:pt idx="988">
                  <c:v>53.461161848021398</c:v>
                </c:pt>
                <c:pt idx="989">
                  <c:v>54.984947577758497</c:v>
                </c:pt>
                <c:pt idx="990">
                  <c:v>50.317588048291199</c:v>
                </c:pt>
                <c:pt idx="991">
                  <c:v>50.675323088135201</c:v>
                </c:pt>
                <c:pt idx="992">
                  <c:v>57.6578486950892</c:v>
                </c:pt>
                <c:pt idx="993">
                  <c:v>38.838938863563399</c:v>
                </c:pt>
                <c:pt idx="994">
                  <c:v>47.834307587147499</c:v>
                </c:pt>
                <c:pt idx="995">
                  <c:v>59.906591953142502</c:v>
                </c:pt>
                <c:pt idx="996">
                  <c:v>51.353999999999999</c:v>
                </c:pt>
                <c:pt idx="997">
                  <c:v>45.5652108570739</c:v>
                </c:pt>
                <c:pt idx="998">
                  <c:v>56.362804664024303</c:v>
                </c:pt>
                <c:pt idx="999">
                  <c:v>44.2122186365823</c:v>
                </c:pt>
                <c:pt idx="1000">
                  <c:v>55.9676938647155</c:v>
                </c:pt>
                <c:pt idx="1001">
                  <c:v>47.545186326512699</c:v>
                </c:pt>
                <c:pt idx="1002">
                  <c:v>57.297914232239499</c:v>
                </c:pt>
                <c:pt idx="1003">
                  <c:v>58.305480850535503</c:v>
                </c:pt>
                <c:pt idx="1004">
                  <c:v>75.156658591063604</c:v>
                </c:pt>
                <c:pt idx="1005">
                  <c:v>55.983271844007398</c:v>
                </c:pt>
                <c:pt idx="1006">
                  <c:v>51.597804998243703</c:v>
                </c:pt>
                <c:pt idx="1007">
                  <c:v>73.037181172177498</c:v>
                </c:pt>
                <c:pt idx="1008">
                  <c:v>55.823393661817597</c:v>
                </c:pt>
                <c:pt idx="1009">
                  <c:v>60.378969225284798</c:v>
                </c:pt>
                <c:pt idx="1010">
                  <c:v>51.353999999999999</c:v>
                </c:pt>
                <c:pt idx="1011">
                  <c:v>52.378362119111003</c:v>
                </c:pt>
                <c:pt idx="1012">
                  <c:v>50.226100000000002</c:v>
                </c:pt>
                <c:pt idx="1013">
                  <c:v>52.481900000000003</c:v>
                </c:pt>
                <c:pt idx="1014">
                  <c:v>61.601499012389198</c:v>
                </c:pt>
                <c:pt idx="1015">
                  <c:v>57.022796835755003</c:v>
                </c:pt>
                <c:pt idx="1016">
                  <c:v>56.130956243155403</c:v>
                </c:pt>
                <c:pt idx="1017">
                  <c:v>67.010285499501094</c:v>
                </c:pt>
                <c:pt idx="1018">
                  <c:v>64.251114308082506</c:v>
                </c:pt>
                <c:pt idx="1019">
                  <c:v>64.670388120527704</c:v>
                </c:pt>
                <c:pt idx="1020">
                  <c:v>55.942500000000003</c:v>
                </c:pt>
                <c:pt idx="1021">
                  <c:v>62.737685513869899</c:v>
                </c:pt>
                <c:pt idx="1022">
                  <c:v>71.984229638883207</c:v>
                </c:pt>
                <c:pt idx="1023">
                  <c:v>62.100726760480399</c:v>
                </c:pt>
                <c:pt idx="1024">
                  <c:v>69.386015298105306</c:v>
                </c:pt>
                <c:pt idx="1025">
                  <c:v>61.991851946064997</c:v>
                </c:pt>
                <c:pt idx="1026">
                  <c:v>53.6098</c:v>
                </c:pt>
                <c:pt idx="1027">
                  <c:v>72.784099999999995</c:v>
                </c:pt>
                <c:pt idx="1028">
                  <c:v>50.226100000000002</c:v>
                </c:pt>
                <c:pt idx="1029">
                  <c:v>66.610949434304004</c:v>
                </c:pt>
                <c:pt idx="1030">
                  <c:v>55.2343746566604</c:v>
                </c:pt>
                <c:pt idx="1031">
                  <c:v>68.309168661928098</c:v>
                </c:pt>
                <c:pt idx="1032">
                  <c:v>68.552501507667401</c:v>
                </c:pt>
                <c:pt idx="1033">
                  <c:v>55.869625948799403</c:v>
                </c:pt>
                <c:pt idx="1034">
                  <c:v>53.389579592989698</c:v>
                </c:pt>
                <c:pt idx="1035">
                  <c:v>59.407817584233896</c:v>
                </c:pt>
                <c:pt idx="1036">
                  <c:v>61.571119660661203</c:v>
                </c:pt>
                <c:pt idx="1037">
                  <c:v>59.038857833120403</c:v>
                </c:pt>
                <c:pt idx="1038">
                  <c:v>67.145507540673094</c:v>
                </c:pt>
                <c:pt idx="1039">
                  <c:v>60.349269420703301</c:v>
                </c:pt>
                <c:pt idx="1040">
                  <c:v>62.633000000000003</c:v>
                </c:pt>
                <c:pt idx="1041">
                  <c:v>74.5191979311914</c:v>
                </c:pt>
                <c:pt idx="1042">
                  <c:v>64.697000860856605</c:v>
                </c:pt>
                <c:pt idx="1043">
                  <c:v>68.155134342175401</c:v>
                </c:pt>
                <c:pt idx="1044">
                  <c:v>58.3351457395407</c:v>
                </c:pt>
                <c:pt idx="1045">
                  <c:v>52.1266969505674</c:v>
                </c:pt>
                <c:pt idx="1046">
                  <c:v>66.2825503920225</c:v>
                </c:pt>
                <c:pt idx="1047">
                  <c:v>67.122754837791405</c:v>
                </c:pt>
                <c:pt idx="1048">
                  <c:v>68.573389510755206</c:v>
                </c:pt>
                <c:pt idx="1049">
                  <c:v>55.461852446922997</c:v>
                </c:pt>
                <c:pt idx="1050">
                  <c:v>61.1091031060799</c:v>
                </c:pt>
                <c:pt idx="1051">
                  <c:v>55.927906911962801</c:v>
                </c:pt>
                <c:pt idx="1052">
                  <c:v>49.098199999999999</c:v>
                </c:pt>
                <c:pt idx="1053">
                  <c:v>65.217985868047606</c:v>
                </c:pt>
                <c:pt idx="1054">
                  <c:v>50.209894376991002</c:v>
                </c:pt>
                <c:pt idx="1055">
                  <c:v>55.045083756022102</c:v>
                </c:pt>
                <c:pt idx="1056">
                  <c:v>58.143754683686403</c:v>
                </c:pt>
                <c:pt idx="1057">
                  <c:v>69.714792219712294</c:v>
                </c:pt>
                <c:pt idx="1058">
                  <c:v>71.191505186434696</c:v>
                </c:pt>
                <c:pt idx="1059">
                  <c:v>69.638065821537296</c:v>
                </c:pt>
                <c:pt idx="1060">
                  <c:v>57.908992548761397</c:v>
                </c:pt>
                <c:pt idx="1061">
                  <c:v>61.505099999999999</c:v>
                </c:pt>
                <c:pt idx="1062">
                  <c:v>55.256616432843302</c:v>
                </c:pt>
                <c:pt idx="1063">
                  <c:v>49.098199999999999</c:v>
                </c:pt>
                <c:pt idx="1064">
                  <c:v>65.647893628191795</c:v>
                </c:pt>
                <c:pt idx="1065">
                  <c:v>71.605416887884502</c:v>
                </c:pt>
                <c:pt idx="1066">
                  <c:v>66.973569263511607</c:v>
                </c:pt>
                <c:pt idx="1067">
                  <c:v>52.382349176001298</c:v>
                </c:pt>
                <c:pt idx="1068">
                  <c:v>70.742945716250503</c:v>
                </c:pt>
                <c:pt idx="1069">
                  <c:v>57.471099256563903</c:v>
                </c:pt>
                <c:pt idx="1070">
                  <c:v>73.717500000000001</c:v>
                </c:pt>
                <c:pt idx="1071">
                  <c:v>57.8719711431403</c:v>
                </c:pt>
                <c:pt idx="1072">
                  <c:v>55.229322779512202</c:v>
                </c:pt>
                <c:pt idx="1073">
                  <c:v>64.455347147098493</c:v>
                </c:pt>
                <c:pt idx="1074">
                  <c:v>49.585022181860197</c:v>
                </c:pt>
                <c:pt idx="1075">
                  <c:v>47.6568481252596</c:v>
                </c:pt>
                <c:pt idx="1076">
                  <c:v>57.18</c:v>
                </c:pt>
                <c:pt idx="1077">
                  <c:v>47.764869940510899</c:v>
                </c:pt>
                <c:pt idx="1078">
                  <c:v>60.711327692370901</c:v>
                </c:pt>
                <c:pt idx="1079">
                  <c:v>61.984712627364502</c:v>
                </c:pt>
                <c:pt idx="1080">
                  <c:v>46.575361254226301</c:v>
                </c:pt>
                <c:pt idx="1081">
                  <c:v>59.7655240333847</c:v>
                </c:pt>
                <c:pt idx="1082">
                  <c:v>73.2988814912582</c:v>
                </c:pt>
                <c:pt idx="1083">
                  <c:v>67.148301211860897</c:v>
                </c:pt>
                <c:pt idx="1084">
                  <c:v>50.226100000000002</c:v>
                </c:pt>
                <c:pt idx="1085">
                  <c:v>57.959446092182397</c:v>
                </c:pt>
                <c:pt idx="1086">
                  <c:v>68.960083969958802</c:v>
                </c:pt>
                <c:pt idx="1087">
                  <c:v>64.995190978898606</c:v>
                </c:pt>
                <c:pt idx="1088">
                  <c:v>56.8898186586772</c:v>
                </c:pt>
                <c:pt idx="1089">
                  <c:v>65.416081945637799</c:v>
                </c:pt>
                <c:pt idx="1090">
                  <c:v>64.042500000000004</c:v>
                </c:pt>
                <c:pt idx="1091">
                  <c:v>53.354999999999997</c:v>
                </c:pt>
                <c:pt idx="1092">
                  <c:v>68.522803297247805</c:v>
                </c:pt>
                <c:pt idx="1093">
                  <c:v>46.842399999999998</c:v>
                </c:pt>
                <c:pt idx="1094">
                  <c:v>53.363912215355498</c:v>
                </c:pt>
                <c:pt idx="1095">
                  <c:v>55.065004429140899</c:v>
                </c:pt>
                <c:pt idx="1096">
                  <c:v>48.416013712008599</c:v>
                </c:pt>
                <c:pt idx="1097">
                  <c:v>58.958063970370098</c:v>
                </c:pt>
                <c:pt idx="1098">
                  <c:v>66.447411200054106</c:v>
                </c:pt>
                <c:pt idx="1099">
                  <c:v>62.001765631781097</c:v>
                </c:pt>
                <c:pt idx="1100">
                  <c:v>54.993598358786599</c:v>
                </c:pt>
                <c:pt idx="1101">
                  <c:v>55.302274330614502</c:v>
                </c:pt>
                <c:pt idx="1102">
                  <c:v>50.494107319440097</c:v>
                </c:pt>
                <c:pt idx="1103">
                  <c:v>64.682448920785703</c:v>
                </c:pt>
                <c:pt idx="1104">
                  <c:v>72.106796122911504</c:v>
                </c:pt>
                <c:pt idx="1105">
                  <c:v>61.7180218812967</c:v>
                </c:pt>
                <c:pt idx="1106">
                  <c:v>71.58</c:v>
                </c:pt>
                <c:pt idx="1107">
                  <c:v>60.059141428103999</c:v>
                </c:pt>
                <c:pt idx="1108">
                  <c:v>53.6098</c:v>
                </c:pt>
                <c:pt idx="1109">
                  <c:v>64.329315661153501</c:v>
                </c:pt>
                <c:pt idx="1110">
                  <c:v>66.0167</c:v>
                </c:pt>
                <c:pt idx="1111">
                  <c:v>59.969858185602199</c:v>
                </c:pt>
                <c:pt idx="1112">
                  <c:v>58.192848108855898</c:v>
                </c:pt>
                <c:pt idx="1113">
                  <c:v>66.0167</c:v>
                </c:pt>
                <c:pt idx="1114">
                  <c:v>68.292801951794004</c:v>
                </c:pt>
                <c:pt idx="1115">
                  <c:v>60.217500000000001</c:v>
                </c:pt>
                <c:pt idx="1116">
                  <c:v>63.48</c:v>
                </c:pt>
                <c:pt idx="1117">
                  <c:v>61.869002263304701</c:v>
                </c:pt>
                <c:pt idx="1118">
                  <c:v>59.249299999999998</c:v>
                </c:pt>
                <c:pt idx="1119">
                  <c:v>45.714500000000001</c:v>
                </c:pt>
                <c:pt idx="1120">
                  <c:v>56.993499999999997</c:v>
                </c:pt>
                <c:pt idx="1121">
                  <c:v>59.456041962047799</c:v>
                </c:pt>
                <c:pt idx="1122">
                  <c:v>67.168404059066205</c:v>
                </c:pt>
                <c:pt idx="1123">
                  <c:v>64.942499999999995</c:v>
                </c:pt>
                <c:pt idx="1124">
                  <c:v>52.481900000000003</c:v>
                </c:pt>
                <c:pt idx="1125">
                  <c:v>66.5668240009729</c:v>
                </c:pt>
                <c:pt idx="1126">
                  <c:v>48.090111518012002</c:v>
                </c:pt>
                <c:pt idx="1127">
                  <c:v>62.633000000000003</c:v>
                </c:pt>
                <c:pt idx="1128">
                  <c:v>54.762888494167697</c:v>
                </c:pt>
                <c:pt idx="1129">
                  <c:v>65.504999999999995</c:v>
                </c:pt>
                <c:pt idx="1130">
                  <c:v>67.7841459580806</c:v>
                </c:pt>
                <c:pt idx="1131">
                  <c:v>52.026546855428798</c:v>
                </c:pt>
                <c:pt idx="1132">
                  <c:v>66.855000000000004</c:v>
                </c:pt>
                <c:pt idx="1133">
                  <c:v>64.888800000000003</c:v>
                </c:pt>
                <c:pt idx="1134">
                  <c:v>67.754999999999995</c:v>
                </c:pt>
                <c:pt idx="1135">
                  <c:v>51.677790911400102</c:v>
                </c:pt>
                <c:pt idx="1136">
                  <c:v>53.6098</c:v>
                </c:pt>
                <c:pt idx="1137">
                  <c:v>70.613422920863201</c:v>
                </c:pt>
                <c:pt idx="1138">
                  <c:v>61.596116655904403</c:v>
                </c:pt>
                <c:pt idx="1139">
                  <c:v>64.477172811620605</c:v>
                </c:pt>
                <c:pt idx="1140">
                  <c:v>72.870013862640505</c:v>
                </c:pt>
                <c:pt idx="1141">
                  <c:v>78.78</c:v>
                </c:pt>
                <c:pt idx="1142">
                  <c:v>61.484132700221103</c:v>
                </c:pt>
                <c:pt idx="1143">
                  <c:v>62.4425538213819</c:v>
                </c:pt>
                <c:pt idx="1144">
                  <c:v>58.0782082001178</c:v>
                </c:pt>
                <c:pt idx="1145">
                  <c:v>74.116626911587502</c:v>
                </c:pt>
                <c:pt idx="1146">
                  <c:v>58.584308589253403</c:v>
                </c:pt>
                <c:pt idx="1147">
                  <c:v>70.9455483781895</c:v>
                </c:pt>
                <c:pt idx="1148">
                  <c:v>53.6098</c:v>
                </c:pt>
                <c:pt idx="1149">
                  <c:v>57.854999999999997</c:v>
                </c:pt>
                <c:pt idx="1150">
                  <c:v>64.881259029757302</c:v>
                </c:pt>
                <c:pt idx="1151">
                  <c:v>58.78</c:v>
                </c:pt>
                <c:pt idx="1152">
                  <c:v>61.6768534879551</c:v>
                </c:pt>
                <c:pt idx="1153">
                  <c:v>67.193848876164097</c:v>
                </c:pt>
                <c:pt idx="1154">
                  <c:v>64.333298804682698</c:v>
                </c:pt>
                <c:pt idx="1155">
                  <c:v>69.843538948241601</c:v>
                </c:pt>
                <c:pt idx="1156">
                  <c:v>58.121400000000001</c:v>
                </c:pt>
                <c:pt idx="1157">
                  <c:v>62.121855884615997</c:v>
                </c:pt>
                <c:pt idx="1158">
                  <c:v>67.108930365221596</c:v>
                </c:pt>
                <c:pt idx="1159">
                  <c:v>66.520523399726798</c:v>
                </c:pt>
                <c:pt idx="1160">
                  <c:v>70.696924942860704</c:v>
                </c:pt>
                <c:pt idx="1161">
                  <c:v>63.760899999999999</c:v>
                </c:pt>
                <c:pt idx="1162">
                  <c:v>51.353999999999999</c:v>
                </c:pt>
                <c:pt idx="1163">
                  <c:v>70.528300000000002</c:v>
                </c:pt>
                <c:pt idx="1164">
                  <c:v>58.121400000000001</c:v>
                </c:pt>
                <c:pt idx="1165">
                  <c:v>70.567499999999995</c:v>
                </c:pt>
                <c:pt idx="1166">
                  <c:v>59.249299999999998</c:v>
                </c:pt>
                <c:pt idx="1167">
                  <c:v>66.693136353436799</c:v>
                </c:pt>
                <c:pt idx="1168">
                  <c:v>66.127328695693805</c:v>
                </c:pt>
                <c:pt idx="1169">
                  <c:v>47.968985799671799</c:v>
                </c:pt>
                <c:pt idx="1170">
                  <c:v>71.332542959674697</c:v>
                </c:pt>
                <c:pt idx="1171">
                  <c:v>72.784099999999995</c:v>
                </c:pt>
                <c:pt idx="1172">
                  <c:v>67.532216535813504</c:v>
                </c:pt>
                <c:pt idx="1173">
                  <c:v>60.395755401365797</c:v>
                </c:pt>
                <c:pt idx="1174">
                  <c:v>59.249299999999998</c:v>
                </c:pt>
                <c:pt idx="1175">
                  <c:v>52.481900000000003</c:v>
                </c:pt>
                <c:pt idx="1176">
                  <c:v>61.343114178975902</c:v>
                </c:pt>
                <c:pt idx="1177">
                  <c:v>78.423599999999993</c:v>
                </c:pt>
                <c:pt idx="1178">
                  <c:v>61.6700158411807</c:v>
                </c:pt>
                <c:pt idx="1179">
                  <c:v>69.529270129398199</c:v>
                </c:pt>
                <c:pt idx="1180">
                  <c:v>77.554934923281806</c:v>
                </c:pt>
                <c:pt idx="1181">
                  <c:v>61.505099999999999</c:v>
                </c:pt>
                <c:pt idx="1182">
                  <c:v>52.481900000000003</c:v>
                </c:pt>
                <c:pt idx="1183">
                  <c:v>51.442500000000003</c:v>
                </c:pt>
                <c:pt idx="1184">
                  <c:v>61.505099999999999</c:v>
                </c:pt>
                <c:pt idx="1185">
                  <c:v>63.095763248096802</c:v>
                </c:pt>
                <c:pt idx="1186">
                  <c:v>64.888800000000003</c:v>
                </c:pt>
                <c:pt idx="1187">
                  <c:v>50.226100000000002</c:v>
                </c:pt>
                <c:pt idx="1188">
                  <c:v>55.393541290700398</c:v>
                </c:pt>
                <c:pt idx="1189">
                  <c:v>58.121400000000001</c:v>
                </c:pt>
                <c:pt idx="1190">
                  <c:v>66.989569496482204</c:v>
                </c:pt>
                <c:pt idx="1191">
                  <c:v>60.104999999999997</c:v>
                </c:pt>
                <c:pt idx="1192">
                  <c:v>62.741555948940302</c:v>
                </c:pt>
                <c:pt idx="1193">
                  <c:v>60.377200000000002</c:v>
                </c:pt>
                <c:pt idx="1194">
                  <c:v>65.525762625434794</c:v>
                </c:pt>
                <c:pt idx="1195">
                  <c:v>63.320511114505798</c:v>
                </c:pt>
                <c:pt idx="1196">
                  <c:v>60.426239725496799</c:v>
                </c:pt>
                <c:pt idx="1197">
                  <c:v>53.945087784518002</c:v>
                </c:pt>
                <c:pt idx="1198">
                  <c:v>59.249299999999998</c:v>
                </c:pt>
                <c:pt idx="1199">
                  <c:v>63.907485593394703</c:v>
                </c:pt>
                <c:pt idx="1200">
                  <c:v>62.692500000000003</c:v>
                </c:pt>
                <c:pt idx="1201">
                  <c:v>53.6098</c:v>
                </c:pt>
                <c:pt idx="1202">
                  <c:v>68.243909566192499</c:v>
                </c:pt>
                <c:pt idx="1203">
                  <c:v>65.931080533281602</c:v>
                </c:pt>
                <c:pt idx="1204">
                  <c:v>66.856856154217994</c:v>
                </c:pt>
                <c:pt idx="1205">
                  <c:v>61.256243748906201</c:v>
                </c:pt>
                <c:pt idx="1206">
                  <c:v>62.719665624408101</c:v>
                </c:pt>
                <c:pt idx="1207">
                  <c:v>68.413648979448297</c:v>
                </c:pt>
                <c:pt idx="1208">
                  <c:v>46.842399999999998</c:v>
                </c:pt>
                <c:pt idx="1209">
                  <c:v>59.352279971143702</c:v>
                </c:pt>
                <c:pt idx="1210">
                  <c:v>54.906302408435003</c:v>
                </c:pt>
                <c:pt idx="1211">
                  <c:v>72.522093054549501</c:v>
                </c:pt>
                <c:pt idx="1212">
                  <c:v>65.065213967501904</c:v>
                </c:pt>
                <c:pt idx="1213">
                  <c:v>61.359976985884202</c:v>
                </c:pt>
                <c:pt idx="1214">
                  <c:v>66.792084829259693</c:v>
                </c:pt>
                <c:pt idx="1215">
                  <c:v>69.591634528772303</c:v>
                </c:pt>
                <c:pt idx="1216">
                  <c:v>66.341692674433304</c:v>
                </c:pt>
                <c:pt idx="1217">
                  <c:v>67.234895119513197</c:v>
                </c:pt>
                <c:pt idx="1218">
                  <c:v>59.249299999999998</c:v>
                </c:pt>
                <c:pt idx="1219">
                  <c:v>64.888800000000003</c:v>
                </c:pt>
                <c:pt idx="1220">
                  <c:v>64.010826209409998</c:v>
                </c:pt>
                <c:pt idx="1221">
                  <c:v>62.633000000000003</c:v>
                </c:pt>
                <c:pt idx="1222">
                  <c:v>65.726938951467702</c:v>
                </c:pt>
                <c:pt idx="1223">
                  <c:v>61.505099999999999</c:v>
                </c:pt>
                <c:pt idx="1224">
                  <c:v>58.121400000000001</c:v>
                </c:pt>
                <c:pt idx="1225">
                  <c:v>63.972458332360603</c:v>
                </c:pt>
                <c:pt idx="1226">
                  <c:v>61.23</c:v>
                </c:pt>
                <c:pt idx="1227">
                  <c:v>70.532261315224503</c:v>
                </c:pt>
                <c:pt idx="1228">
                  <c:v>55.865600000000001</c:v>
                </c:pt>
                <c:pt idx="1229">
                  <c:v>52.481900000000003</c:v>
                </c:pt>
                <c:pt idx="1230">
                  <c:v>63.261042969600098</c:v>
                </c:pt>
                <c:pt idx="1231">
                  <c:v>63.760899999999999</c:v>
                </c:pt>
                <c:pt idx="1232">
                  <c:v>60.377200000000002</c:v>
                </c:pt>
                <c:pt idx="1233">
                  <c:v>60.377200000000002</c:v>
                </c:pt>
                <c:pt idx="1234">
                  <c:v>74.73</c:v>
                </c:pt>
                <c:pt idx="1235">
                  <c:v>57.523156862025601</c:v>
                </c:pt>
                <c:pt idx="1236">
                  <c:v>41.2029</c:v>
                </c:pt>
                <c:pt idx="1237">
                  <c:v>47.970300000000002</c:v>
                </c:pt>
                <c:pt idx="1238">
                  <c:v>66.102245992039201</c:v>
                </c:pt>
                <c:pt idx="1239">
                  <c:v>55.748509150257902</c:v>
                </c:pt>
                <c:pt idx="1240">
                  <c:v>57.634515427163201</c:v>
                </c:pt>
                <c:pt idx="1241">
                  <c:v>65.164408946232697</c:v>
                </c:pt>
                <c:pt idx="1242">
                  <c:v>59.120945101452897</c:v>
                </c:pt>
                <c:pt idx="1243">
                  <c:v>58.844272402543297</c:v>
                </c:pt>
                <c:pt idx="1244">
                  <c:v>60.213434577217598</c:v>
                </c:pt>
                <c:pt idx="1245">
                  <c:v>58.880771482869001</c:v>
                </c:pt>
                <c:pt idx="1246">
                  <c:v>51.353999999999999</c:v>
                </c:pt>
                <c:pt idx="1247">
                  <c:v>74.366561734713301</c:v>
                </c:pt>
                <c:pt idx="1248">
                  <c:v>69.3118798013858</c:v>
                </c:pt>
                <c:pt idx="1249">
                  <c:v>58.7911713483456</c:v>
                </c:pt>
                <c:pt idx="1250">
                  <c:v>62.217753620519701</c:v>
                </c:pt>
                <c:pt idx="1251">
                  <c:v>64.725949048879301</c:v>
                </c:pt>
                <c:pt idx="1252">
                  <c:v>60.377200000000002</c:v>
                </c:pt>
                <c:pt idx="1253">
                  <c:v>64.557915190191494</c:v>
                </c:pt>
                <c:pt idx="1254">
                  <c:v>69.400400000000005</c:v>
                </c:pt>
                <c:pt idx="1255">
                  <c:v>62.079333140825199</c:v>
                </c:pt>
                <c:pt idx="1256">
                  <c:v>62.633000000000003</c:v>
                </c:pt>
                <c:pt idx="1257">
                  <c:v>76.681776537592597</c:v>
                </c:pt>
                <c:pt idx="1258">
                  <c:v>49.232232612130801</c:v>
                </c:pt>
                <c:pt idx="1259">
                  <c:v>70.528300000000002</c:v>
                </c:pt>
                <c:pt idx="1260">
                  <c:v>67.800557058379397</c:v>
                </c:pt>
                <c:pt idx="1261">
                  <c:v>70.312473786770099</c:v>
                </c:pt>
                <c:pt idx="1262">
                  <c:v>64.423763482804503</c:v>
                </c:pt>
                <c:pt idx="1263">
                  <c:v>69.163656099670604</c:v>
                </c:pt>
                <c:pt idx="1264">
                  <c:v>71.005844430284498</c:v>
                </c:pt>
                <c:pt idx="1265">
                  <c:v>73.845516514168295</c:v>
                </c:pt>
                <c:pt idx="1266">
                  <c:v>63.648891482762401</c:v>
                </c:pt>
                <c:pt idx="1267">
                  <c:v>70.784283606611098</c:v>
                </c:pt>
                <c:pt idx="1268">
                  <c:v>66.967500000000001</c:v>
                </c:pt>
                <c:pt idx="1269">
                  <c:v>74.094038774195596</c:v>
                </c:pt>
                <c:pt idx="1270">
                  <c:v>60.299360119727901</c:v>
                </c:pt>
                <c:pt idx="1271">
                  <c:v>74.664527173409894</c:v>
                </c:pt>
                <c:pt idx="1272">
                  <c:v>66.855000000000004</c:v>
                </c:pt>
                <c:pt idx="1273">
                  <c:v>63.272981899507897</c:v>
                </c:pt>
                <c:pt idx="1274">
                  <c:v>60.8467056670234</c:v>
                </c:pt>
                <c:pt idx="1275">
                  <c:v>74.109752347949296</c:v>
                </c:pt>
                <c:pt idx="1276">
                  <c:v>73.882388683469699</c:v>
                </c:pt>
                <c:pt idx="1277">
                  <c:v>59.240257730733802</c:v>
                </c:pt>
                <c:pt idx="1278">
                  <c:v>69.683983809874803</c:v>
                </c:pt>
                <c:pt idx="1279">
                  <c:v>73.188213638615196</c:v>
                </c:pt>
                <c:pt idx="1280">
                  <c:v>70.070423601859503</c:v>
                </c:pt>
                <c:pt idx="1281">
                  <c:v>65.774796931888105</c:v>
                </c:pt>
                <c:pt idx="1282">
                  <c:v>70.441804647724496</c:v>
                </c:pt>
                <c:pt idx="1283">
                  <c:v>73.611481861243007</c:v>
                </c:pt>
                <c:pt idx="1284">
                  <c:v>83.2759254744076</c:v>
                </c:pt>
                <c:pt idx="1285">
                  <c:v>71.749294291620799</c:v>
                </c:pt>
                <c:pt idx="1286">
                  <c:v>76.374401557854796</c:v>
                </c:pt>
                <c:pt idx="1287">
                  <c:v>75.771754649116801</c:v>
                </c:pt>
                <c:pt idx="1288">
                  <c:v>81.704999999999998</c:v>
                </c:pt>
                <c:pt idx="1289">
                  <c:v>65.679539588198693</c:v>
                </c:pt>
                <c:pt idx="1290">
                  <c:v>66.033773582807797</c:v>
                </c:pt>
                <c:pt idx="1291">
                  <c:v>67.471064455946404</c:v>
                </c:pt>
                <c:pt idx="1292">
                  <c:v>65.560573785314006</c:v>
                </c:pt>
                <c:pt idx="1293">
                  <c:v>60.537768138065303</c:v>
                </c:pt>
                <c:pt idx="1294">
                  <c:v>68.7183848618821</c:v>
                </c:pt>
                <c:pt idx="1295">
                  <c:v>76.435360531154799</c:v>
                </c:pt>
                <c:pt idx="1296">
                  <c:v>73.629371556833306</c:v>
                </c:pt>
                <c:pt idx="1297">
                  <c:v>69.575236241132302</c:v>
                </c:pt>
                <c:pt idx="1298">
                  <c:v>69.834834718041805</c:v>
                </c:pt>
                <c:pt idx="1299">
                  <c:v>63.503099076328802</c:v>
                </c:pt>
                <c:pt idx="1300">
                  <c:v>60.4100486653304</c:v>
                </c:pt>
                <c:pt idx="1301">
                  <c:v>63.844995255661303</c:v>
                </c:pt>
                <c:pt idx="1302">
                  <c:v>59.020659336044297</c:v>
                </c:pt>
                <c:pt idx="1303">
                  <c:v>79.768043724818298</c:v>
                </c:pt>
                <c:pt idx="1304">
                  <c:v>66.196615626548507</c:v>
                </c:pt>
                <c:pt idx="1305">
                  <c:v>67.294490109163604</c:v>
                </c:pt>
                <c:pt idx="1306">
                  <c:v>79.4299835347054</c:v>
                </c:pt>
                <c:pt idx="1307">
                  <c:v>63.813706124272997</c:v>
                </c:pt>
                <c:pt idx="1308">
                  <c:v>72.185122698719894</c:v>
                </c:pt>
                <c:pt idx="1309">
                  <c:v>71.071621954060404</c:v>
                </c:pt>
                <c:pt idx="1310">
                  <c:v>72.077387777368202</c:v>
                </c:pt>
                <c:pt idx="1311">
                  <c:v>66.5763031131509</c:v>
                </c:pt>
                <c:pt idx="1312">
                  <c:v>58.213522562755202</c:v>
                </c:pt>
                <c:pt idx="1313">
                  <c:v>61.345016554620898</c:v>
                </c:pt>
                <c:pt idx="1314">
                  <c:v>76.716403813487702</c:v>
                </c:pt>
                <c:pt idx="1315">
                  <c:v>74.191816250389195</c:v>
                </c:pt>
                <c:pt idx="1316">
                  <c:v>73.912000000000006</c:v>
                </c:pt>
                <c:pt idx="1317">
                  <c:v>56.605803166956498</c:v>
                </c:pt>
                <c:pt idx="1318">
                  <c:v>68.139076105618699</c:v>
                </c:pt>
                <c:pt idx="1319">
                  <c:v>62.805</c:v>
                </c:pt>
                <c:pt idx="1320">
                  <c:v>61.779239018515</c:v>
                </c:pt>
                <c:pt idx="1321">
                  <c:v>70.896896616238607</c:v>
                </c:pt>
                <c:pt idx="1322">
                  <c:v>66.855000000000004</c:v>
                </c:pt>
                <c:pt idx="1323">
                  <c:v>64.785402686478406</c:v>
                </c:pt>
                <c:pt idx="1324">
                  <c:v>53.152260958566401</c:v>
                </c:pt>
                <c:pt idx="1325">
                  <c:v>66.573465941585496</c:v>
                </c:pt>
                <c:pt idx="1326">
                  <c:v>66.898970767570404</c:v>
                </c:pt>
                <c:pt idx="1327">
                  <c:v>66.052636129514696</c:v>
                </c:pt>
                <c:pt idx="1328">
                  <c:v>77.303341078666094</c:v>
                </c:pt>
                <c:pt idx="1329">
                  <c:v>62.633000000000003</c:v>
                </c:pt>
                <c:pt idx="1330">
                  <c:v>68.276069235708604</c:v>
                </c:pt>
                <c:pt idx="1331">
                  <c:v>64.318803719956307</c:v>
                </c:pt>
                <c:pt idx="1332">
                  <c:v>72.859460587784895</c:v>
                </c:pt>
                <c:pt idx="1333">
                  <c:v>65.168272556589898</c:v>
                </c:pt>
                <c:pt idx="1334">
                  <c:v>62.920684796095301</c:v>
                </c:pt>
                <c:pt idx="1335">
                  <c:v>77.633438238620499</c:v>
                </c:pt>
                <c:pt idx="1336">
                  <c:v>79.962467197005694</c:v>
                </c:pt>
                <c:pt idx="1337">
                  <c:v>85.399293823792803</c:v>
                </c:pt>
                <c:pt idx="1338">
                  <c:v>69.935361871044705</c:v>
                </c:pt>
                <c:pt idx="1339">
                  <c:v>79.568213387569799</c:v>
                </c:pt>
                <c:pt idx="1340">
                  <c:v>77.0531534475668</c:v>
                </c:pt>
                <c:pt idx="1341">
                  <c:v>77.556433301619705</c:v>
                </c:pt>
                <c:pt idx="1342">
                  <c:v>66.172159516591094</c:v>
                </c:pt>
                <c:pt idx="1343">
                  <c:v>75.024805657125498</c:v>
                </c:pt>
                <c:pt idx="1344">
                  <c:v>76.819431008240102</c:v>
                </c:pt>
                <c:pt idx="1345">
                  <c:v>62.623611263299502</c:v>
                </c:pt>
                <c:pt idx="1346">
                  <c:v>56.698730837349302</c:v>
                </c:pt>
                <c:pt idx="1347">
                  <c:v>72.763024453726004</c:v>
                </c:pt>
                <c:pt idx="1348">
                  <c:v>73.774282421050103</c:v>
                </c:pt>
                <c:pt idx="1349">
                  <c:v>68.992709916826698</c:v>
                </c:pt>
                <c:pt idx="1350">
                  <c:v>71.472086509230394</c:v>
                </c:pt>
                <c:pt idx="1351">
                  <c:v>71.985526073563904</c:v>
                </c:pt>
                <c:pt idx="1352">
                  <c:v>67.939633695921799</c:v>
                </c:pt>
                <c:pt idx="1353">
                  <c:v>66.170015548560102</c:v>
                </c:pt>
                <c:pt idx="1354">
                  <c:v>71.419737499965706</c:v>
                </c:pt>
                <c:pt idx="1355">
                  <c:v>61.888211903434602</c:v>
                </c:pt>
                <c:pt idx="1356">
                  <c:v>63.209633111083498</c:v>
                </c:pt>
                <c:pt idx="1357">
                  <c:v>70.842529081841803</c:v>
                </c:pt>
                <c:pt idx="1358">
                  <c:v>72.557531338540599</c:v>
                </c:pt>
                <c:pt idx="1359">
                  <c:v>69.217500000000001</c:v>
                </c:pt>
                <c:pt idx="1360">
                  <c:v>77.704506732482699</c:v>
                </c:pt>
                <c:pt idx="1361">
                  <c:v>67.241809566477102</c:v>
                </c:pt>
                <c:pt idx="1362">
                  <c:v>70.416246736212003</c:v>
                </c:pt>
                <c:pt idx="1363">
                  <c:v>68.255517450646295</c:v>
                </c:pt>
                <c:pt idx="1364">
                  <c:v>64.605000000000004</c:v>
                </c:pt>
                <c:pt idx="1365">
                  <c:v>70.118896022690905</c:v>
                </c:pt>
                <c:pt idx="1366">
                  <c:v>78.333047638527106</c:v>
                </c:pt>
                <c:pt idx="1367">
                  <c:v>71.58</c:v>
                </c:pt>
                <c:pt idx="1368">
                  <c:v>72.447039206320994</c:v>
                </c:pt>
                <c:pt idx="1369">
                  <c:v>58.121400000000001</c:v>
                </c:pt>
                <c:pt idx="1370">
                  <c:v>72.695704142850104</c:v>
                </c:pt>
                <c:pt idx="1371">
                  <c:v>73.263624908101903</c:v>
                </c:pt>
                <c:pt idx="1372">
                  <c:v>65.683929312120199</c:v>
                </c:pt>
                <c:pt idx="1373">
                  <c:v>63.002008511775699</c:v>
                </c:pt>
                <c:pt idx="1374">
                  <c:v>78.836505917886498</c:v>
                </c:pt>
                <c:pt idx="1375">
                  <c:v>64.884474272108505</c:v>
                </c:pt>
                <c:pt idx="1376">
                  <c:v>72.821994949147495</c:v>
                </c:pt>
                <c:pt idx="1377">
                  <c:v>80.679400000000001</c:v>
                </c:pt>
                <c:pt idx="1378">
                  <c:v>67.478403765356603</c:v>
                </c:pt>
                <c:pt idx="1379">
                  <c:v>72.454809164738705</c:v>
                </c:pt>
                <c:pt idx="1380">
                  <c:v>72.575869052310907</c:v>
                </c:pt>
                <c:pt idx="1381">
                  <c:v>71.3732022232753</c:v>
                </c:pt>
                <c:pt idx="1382">
                  <c:v>79.486802011117703</c:v>
                </c:pt>
                <c:pt idx="1383">
                  <c:v>64.348997086303001</c:v>
                </c:pt>
                <c:pt idx="1384">
                  <c:v>66.855000000000004</c:v>
                </c:pt>
                <c:pt idx="1385">
                  <c:v>74.342345343882599</c:v>
                </c:pt>
                <c:pt idx="1386">
                  <c:v>73.047573493277397</c:v>
                </c:pt>
                <c:pt idx="1387">
                  <c:v>66.944833136829303</c:v>
                </c:pt>
                <c:pt idx="1388">
                  <c:v>66.694935123808904</c:v>
                </c:pt>
                <c:pt idx="1389">
                  <c:v>70.342500000000001</c:v>
                </c:pt>
                <c:pt idx="1390">
                  <c:v>73.229366779272695</c:v>
                </c:pt>
                <c:pt idx="1391">
                  <c:v>71.364836902653494</c:v>
                </c:pt>
                <c:pt idx="1392">
                  <c:v>69.400400000000005</c:v>
                </c:pt>
                <c:pt idx="1393">
                  <c:v>78.044327781118199</c:v>
                </c:pt>
                <c:pt idx="1394">
                  <c:v>65.2692245178402</c:v>
                </c:pt>
                <c:pt idx="1395">
                  <c:v>78.2309457697976</c:v>
                </c:pt>
                <c:pt idx="1396">
                  <c:v>68.055960532054797</c:v>
                </c:pt>
                <c:pt idx="1397">
                  <c:v>69.559931801866796</c:v>
                </c:pt>
                <c:pt idx="1398">
                  <c:v>75.314637503339696</c:v>
                </c:pt>
                <c:pt idx="1399">
                  <c:v>74.607249127000301</c:v>
                </c:pt>
                <c:pt idx="1400">
                  <c:v>63.338186611067499</c:v>
                </c:pt>
                <c:pt idx="1401">
                  <c:v>79.551500000000004</c:v>
                </c:pt>
                <c:pt idx="1402">
                  <c:v>76.568339991430307</c:v>
                </c:pt>
                <c:pt idx="1403">
                  <c:v>71.276344895721294</c:v>
                </c:pt>
                <c:pt idx="1404">
                  <c:v>61.999901193490899</c:v>
                </c:pt>
                <c:pt idx="1405">
                  <c:v>74.977598409567506</c:v>
                </c:pt>
                <c:pt idx="1406">
                  <c:v>80.643298326977302</c:v>
                </c:pt>
                <c:pt idx="1407">
                  <c:v>72.012646743630995</c:v>
                </c:pt>
                <c:pt idx="1408">
                  <c:v>71.291618692333202</c:v>
                </c:pt>
                <c:pt idx="1409">
                  <c:v>81.48</c:v>
                </c:pt>
                <c:pt idx="1410">
                  <c:v>67.085123095362803</c:v>
                </c:pt>
                <c:pt idx="1411">
                  <c:v>69.4633756234374</c:v>
                </c:pt>
                <c:pt idx="1412">
                  <c:v>76.694419349758206</c:v>
                </c:pt>
                <c:pt idx="1413">
                  <c:v>79.551500000000004</c:v>
                </c:pt>
                <c:pt idx="1414">
                  <c:v>75.012555908235299</c:v>
                </c:pt>
                <c:pt idx="1415">
                  <c:v>78.757151553548397</c:v>
                </c:pt>
                <c:pt idx="1416">
                  <c:v>75.292500000000004</c:v>
                </c:pt>
                <c:pt idx="1417">
                  <c:v>73.220414521553195</c:v>
                </c:pt>
                <c:pt idx="1418">
                  <c:v>75.738413678330204</c:v>
                </c:pt>
                <c:pt idx="1419">
                  <c:v>77.479444297687806</c:v>
                </c:pt>
                <c:pt idx="1420">
                  <c:v>73.518953785737594</c:v>
                </c:pt>
                <c:pt idx="1421">
                  <c:v>74.6416820764276</c:v>
                </c:pt>
                <c:pt idx="1422">
                  <c:v>74.861301739501101</c:v>
                </c:pt>
                <c:pt idx="1423">
                  <c:v>70.239376587269106</c:v>
                </c:pt>
                <c:pt idx="1424">
                  <c:v>71.692499999999995</c:v>
                </c:pt>
                <c:pt idx="1425">
                  <c:v>67.694974292840797</c:v>
                </c:pt>
                <c:pt idx="1426">
                  <c:v>71.689763718370102</c:v>
                </c:pt>
                <c:pt idx="1427">
                  <c:v>76.754999999999995</c:v>
                </c:pt>
                <c:pt idx="1428">
                  <c:v>67.923852842571605</c:v>
                </c:pt>
                <c:pt idx="1429">
                  <c:v>67.104163799928997</c:v>
                </c:pt>
                <c:pt idx="1430">
                  <c:v>76.087111096978006</c:v>
                </c:pt>
                <c:pt idx="1431">
                  <c:v>77.188671145360203</c:v>
                </c:pt>
                <c:pt idx="1432">
                  <c:v>75.515197250392504</c:v>
                </c:pt>
                <c:pt idx="1433">
                  <c:v>74.639869284903497</c:v>
                </c:pt>
                <c:pt idx="1434">
                  <c:v>68.528812764360893</c:v>
                </c:pt>
                <c:pt idx="1435">
                  <c:v>76.754999999999995</c:v>
                </c:pt>
                <c:pt idx="1436">
                  <c:v>76.147458779720395</c:v>
                </c:pt>
                <c:pt idx="1437">
                  <c:v>75.534091711387902</c:v>
                </c:pt>
                <c:pt idx="1438">
                  <c:v>73.492500000000007</c:v>
                </c:pt>
                <c:pt idx="1439">
                  <c:v>78.423599999999993</c:v>
                </c:pt>
                <c:pt idx="1440">
                  <c:v>74.697677189598096</c:v>
                </c:pt>
                <c:pt idx="1441">
                  <c:v>68.852951057097002</c:v>
                </c:pt>
                <c:pt idx="1442">
                  <c:v>70.740963697806293</c:v>
                </c:pt>
                <c:pt idx="1443">
                  <c:v>68.3727084139597</c:v>
                </c:pt>
                <c:pt idx="1444">
                  <c:v>68.241945368587196</c:v>
                </c:pt>
                <c:pt idx="1445">
                  <c:v>75.220810390582997</c:v>
                </c:pt>
                <c:pt idx="1446">
                  <c:v>69.217500000000001</c:v>
                </c:pt>
                <c:pt idx="1447">
                  <c:v>71.081257902866099</c:v>
                </c:pt>
                <c:pt idx="1448">
                  <c:v>70.343429821670895</c:v>
                </c:pt>
                <c:pt idx="1449">
                  <c:v>67.98</c:v>
                </c:pt>
                <c:pt idx="1450">
                  <c:v>74.466483012588697</c:v>
                </c:pt>
                <c:pt idx="1451">
                  <c:v>73.605000000000004</c:v>
                </c:pt>
                <c:pt idx="1452">
                  <c:v>76.912906524360395</c:v>
                </c:pt>
                <c:pt idx="1453">
                  <c:v>72.941398345280405</c:v>
                </c:pt>
                <c:pt idx="1454">
                  <c:v>76.429280024627104</c:v>
                </c:pt>
                <c:pt idx="1455">
                  <c:v>70.23</c:v>
                </c:pt>
                <c:pt idx="1456">
                  <c:v>79.885309919864298</c:v>
                </c:pt>
                <c:pt idx="1457">
                  <c:v>82.917195685700406</c:v>
                </c:pt>
                <c:pt idx="1458">
                  <c:v>77.317499999999995</c:v>
                </c:pt>
                <c:pt idx="1459">
                  <c:v>84.405000000000001</c:v>
                </c:pt>
                <c:pt idx="1460">
                  <c:v>86.318899999999999</c:v>
                </c:pt>
                <c:pt idx="1461">
                  <c:v>83.28</c:v>
                </c:pt>
                <c:pt idx="1462">
                  <c:v>80.13</c:v>
                </c:pt>
                <c:pt idx="1463">
                  <c:v>69.667500000000004</c:v>
                </c:pt>
                <c:pt idx="1464">
                  <c:v>74.568869494335601</c:v>
                </c:pt>
                <c:pt idx="1465">
                  <c:v>75.925100078418495</c:v>
                </c:pt>
                <c:pt idx="1466">
                  <c:v>73.155000000000001</c:v>
                </c:pt>
                <c:pt idx="1467">
                  <c:v>68.615394324921297</c:v>
                </c:pt>
                <c:pt idx="1468">
                  <c:v>79.428156058714407</c:v>
                </c:pt>
                <c:pt idx="1469">
                  <c:v>76.162666049613705</c:v>
                </c:pt>
                <c:pt idx="1470">
                  <c:v>85.117706108094495</c:v>
                </c:pt>
                <c:pt idx="1471">
                  <c:v>66.084718816986594</c:v>
                </c:pt>
                <c:pt idx="1472">
                  <c:v>75.63</c:v>
                </c:pt>
                <c:pt idx="1473">
                  <c:v>76.53</c:v>
                </c:pt>
                <c:pt idx="1474">
                  <c:v>75.039900000000003</c:v>
                </c:pt>
                <c:pt idx="1475">
                  <c:v>70.190162839128504</c:v>
                </c:pt>
                <c:pt idx="1476">
                  <c:v>75.489289885820099</c:v>
                </c:pt>
                <c:pt idx="1477">
                  <c:v>78.654485552992099</c:v>
                </c:pt>
                <c:pt idx="1478">
                  <c:v>91.942499999999995</c:v>
                </c:pt>
                <c:pt idx="1479">
                  <c:v>72.346940200825401</c:v>
                </c:pt>
                <c:pt idx="1480">
                  <c:v>78.363518721142896</c:v>
                </c:pt>
                <c:pt idx="1481">
                  <c:v>83.504999999999995</c:v>
                </c:pt>
                <c:pt idx="1482">
                  <c:v>80.823264402867906</c:v>
                </c:pt>
                <c:pt idx="1483">
                  <c:v>72.659585966241806</c:v>
                </c:pt>
                <c:pt idx="1484">
                  <c:v>78.686626411659802</c:v>
                </c:pt>
                <c:pt idx="1485">
                  <c:v>85.175949544380003</c:v>
                </c:pt>
                <c:pt idx="1486">
                  <c:v>91.856469132472697</c:v>
                </c:pt>
                <c:pt idx="1487">
                  <c:v>96.78</c:v>
                </c:pt>
                <c:pt idx="1488">
                  <c:v>79.454999999999998</c:v>
                </c:pt>
                <c:pt idx="1489">
                  <c:v>81.179207381834999</c:v>
                </c:pt>
                <c:pt idx="1490">
                  <c:v>76.417500000000004</c:v>
                </c:pt>
                <c:pt idx="1491">
                  <c:v>79.575100473596507</c:v>
                </c:pt>
                <c:pt idx="1492">
                  <c:v>87.155687188098696</c:v>
                </c:pt>
                <c:pt idx="1493">
                  <c:v>78.761686665287598</c:v>
                </c:pt>
                <c:pt idx="1494">
                  <c:v>72.387232374188898</c:v>
                </c:pt>
                <c:pt idx="1495">
                  <c:v>80.246581132854203</c:v>
                </c:pt>
                <c:pt idx="1496">
                  <c:v>82.267499999999998</c:v>
                </c:pt>
                <c:pt idx="1497">
                  <c:v>72.009925935950804</c:v>
                </c:pt>
                <c:pt idx="1498">
                  <c:v>78.711490463225402</c:v>
                </c:pt>
                <c:pt idx="1499">
                  <c:v>79.135019884947894</c:v>
                </c:pt>
                <c:pt idx="1500">
                  <c:v>86.655000000000001</c:v>
                </c:pt>
                <c:pt idx="1501">
                  <c:v>85.478120442393404</c:v>
                </c:pt>
                <c:pt idx="1502">
                  <c:v>89.099555500446598</c:v>
                </c:pt>
                <c:pt idx="1503">
                  <c:v>82.968818121222398</c:v>
                </c:pt>
                <c:pt idx="1504">
                  <c:v>99.027259209366505</c:v>
                </c:pt>
                <c:pt idx="1505">
                  <c:v>97.799507235582993</c:v>
                </c:pt>
              </c:numCache>
            </c:numRef>
          </c:yVal>
          <c:smooth val="0"/>
          <c:extLst>
            <c:ext xmlns:c16="http://schemas.microsoft.com/office/drawing/2014/chart" uri="{C3380CC4-5D6E-409C-BE32-E72D297353CC}">
              <c16:uniqueId val="{00000000-8DB0-4343-B798-3B10CE10BE1A}"/>
            </c:ext>
          </c:extLst>
        </c:ser>
        <c:ser>
          <c:idx val="1"/>
          <c:order val="1"/>
          <c:tx>
            <c:strRef>
              <c:f>Snapper!$AE$1</c:f>
              <c:strCache>
                <c:ptCount val="1"/>
                <c:pt idx="0">
                  <c:v>est_lth</c:v>
                </c:pt>
              </c:strCache>
            </c:strRef>
          </c:tx>
          <c:spPr>
            <a:ln w="19050" cap="rnd">
              <a:solidFill>
                <a:schemeClr val="accent1"/>
              </a:solidFill>
              <a:round/>
            </a:ln>
            <a:effectLst/>
          </c:spPr>
          <c:marker>
            <c:symbol val="none"/>
          </c:marker>
          <c:xVal>
            <c:numRef>
              <c:f>Snapper!$AC$2:$AC$1600</c:f>
              <c:numCache>
                <c:formatCode>[&gt;=5]#,##0;[&lt;5]0.0</c:formatCode>
                <c:ptCount val="1599"/>
                <c:pt idx="0">
                  <c:v>2.1859017545507218</c:v>
                </c:pt>
                <c:pt idx="1">
                  <c:v>2.1859017545507218</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0</c:v>
                </c:pt>
                <c:pt idx="26" formatCode="General">
                  <c:v>0</c:v>
                </c:pt>
                <c:pt idx="27" formatCode="General">
                  <c:v>0</c:v>
                </c:pt>
                <c:pt idx="28" formatCode="General">
                  <c:v>0</c:v>
                </c:pt>
                <c:pt idx="29" formatCode="General">
                  <c:v>0</c:v>
                </c:pt>
                <c:pt idx="30" formatCode="General">
                  <c:v>0</c:v>
                </c:pt>
                <c:pt idx="31" formatCode="General">
                  <c:v>0</c:v>
                </c:pt>
                <c:pt idx="32" formatCode="General">
                  <c:v>0</c:v>
                </c:pt>
                <c:pt idx="33" formatCode="General">
                  <c:v>0</c:v>
                </c:pt>
                <c:pt idx="34" formatCode="General">
                  <c:v>0</c:v>
                </c:pt>
                <c:pt idx="35" formatCode="General">
                  <c:v>0</c:v>
                </c:pt>
                <c:pt idx="36" formatCode="General">
                  <c:v>0</c:v>
                </c:pt>
                <c:pt idx="37" formatCode="General">
                  <c:v>0</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3</c:v>
                </c:pt>
                <c:pt idx="213" formatCode="General">
                  <c:v>3</c:v>
                </c:pt>
                <c:pt idx="214" formatCode="General">
                  <c:v>3</c:v>
                </c:pt>
                <c:pt idx="215" formatCode="General">
                  <c:v>3</c:v>
                </c:pt>
                <c:pt idx="216" formatCode="General">
                  <c:v>3</c:v>
                </c:pt>
                <c:pt idx="217" formatCode="General">
                  <c:v>3</c:v>
                </c:pt>
                <c:pt idx="218" formatCode="General">
                  <c:v>3</c:v>
                </c:pt>
                <c:pt idx="219" formatCode="General">
                  <c:v>3</c:v>
                </c:pt>
                <c:pt idx="220" formatCode="General">
                  <c:v>3</c:v>
                </c:pt>
                <c:pt idx="221" formatCode="General">
                  <c:v>3</c:v>
                </c:pt>
                <c:pt idx="222" formatCode="General">
                  <c:v>3</c:v>
                </c:pt>
                <c:pt idx="223" formatCode="General">
                  <c:v>3</c:v>
                </c:pt>
                <c:pt idx="224" formatCode="General">
                  <c:v>3</c:v>
                </c:pt>
                <c:pt idx="225" formatCode="General">
                  <c:v>3</c:v>
                </c:pt>
                <c:pt idx="226" formatCode="General">
                  <c:v>3</c:v>
                </c:pt>
                <c:pt idx="227" formatCode="General">
                  <c:v>3</c:v>
                </c:pt>
                <c:pt idx="228" formatCode="General">
                  <c:v>3</c:v>
                </c:pt>
                <c:pt idx="229" formatCode="General">
                  <c:v>3</c:v>
                </c:pt>
                <c:pt idx="230" formatCode="General">
                  <c:v>3</c:v>
                </c:pt>
                <c:pt idx="231" formatCode="General">
                  <c:v>3</c:v>
                </c:pt>
                <c:pt idx="232" formatCode="General">
                  <c:v>3</c:v>
                </c:pt>
                <c:pt idx="233" formatCode="General">
                  <c:v>3</c:v>
                </c:pt>
                <c:pt idx="234" formatCode="General">
                  <c:v>3</c:v>
                </c:pt>
                <c:pt idx="235" formatCode="General">
                  <c:v>3</c:v>
                </c:pt>
                <c:pt idx="236" formatCode="General">
                  <c:v>3</c:v>
                </c:pt>
                <c:pt idx="237" formatCode="General">
                  <c:v>3</c:v>
                </c:pt>
                <c:pt idx="238" formatCode="General">
                  <c:v>3</c:v>
                </c:pt>
                <c:pt idx="239" formatCode="General">
                  <c:v>3</c:v>
                </c:pt>
                <c:pt idx="240" formatCode="General">
                  <c:v>3</c:v>
                </c:pt>
                <c:pt idx="241" formatCode="General">
                  <c:v>3</c:v>
                </c:pt>
                <c:pt idx="242" formatCode="General">
                  <c:v>3</c:v>
                </c:pt>
                <c:pt idx="243" formatCode="General">
                  <c:v>3</c:v>
                </c:pt>
                <c:pt idx="244" formatCode="General">
                  <c:v>3</c:v>
                </c:pt>
                <c:pt idx="245" formatCode="General">
                  <c:v>3</c:v>
                </c:pt>
                <c:pt idx="246" formatCode="General">
                  <c:v>3</c:v>
                </c:pt>
                <c:pt idx="247" formatCode="General">
                  <c:v>3</c:v>
                </c:pt>
                <c:pt idx="248" formatCode="General">
                  <c:v>3</c:v>
                </c:pt>
                <c:pt idx="249" formatCode="General">
                  <c:v>3</c:v>
                </c:pt>
                <c:pt idx="250" formatCode="General">
                  <c:v>3</c:v>
                </c:pt>
                <c:pt idx="251" formatCode="General">
                  <c:v>3</c:v>
                </c:pt>
                <c:pt idx="252" formatCode="General">
                  <c:v>3</c:v>
                </c:pt>
                <c:pt idx="253" formatCode="General">
                  <c:v>3</c:v>
                </c:pt>
                <c:pt idx="254" formatCode="General">
                  <c:v>3</c:v>
                </c:pt>
                <c:pt idx="255" formatCode="General">
                  <c:v>3</c:v>
                </c:pt>
                <c:pt idx="256" formatCode="General">
                  <c:v>3</c:v>
                </c:pt>
                <c:pt idx="257" formatCode="General">
                  <c:v>3</c:v>
                </c:pt>
                <c:pt idx="258" formatCode="General">
                  <c:v>3</c:v>
                </c:pt>
                <c:pt idx="259" formatCode="General">
                  <c:v>3</c:v>
                </c:pt>
                <c:pt idx="260" formatCode="General">
                  <c:v>3</c:v>
                </c:pt>
                <c:pt idx="261" formatCode="General">
                  <c:v>3</c:v>
                </c:pt>
                <c:pt idx="262" formatCode="General">
                  <c:v>3</c:v>
                </c:pt>
                <c:pt idx="263" formatCode="General">
                  <c:v>3</c:v>
                </c:pt>
                <c:pt idx="264" formatCode="General">
                  <c:v>3</c:v>
                </c:pt>
                <c:pt idx="265" formatCode="General">
                  <c:v>3</c:v>
                </c:pt>
                <c:pt idx="266" formatCode="General">
                  <c:v>3</c:v>
                </c:pt>
                <c:pt idx="267" formatCode="General">
                  <c:v>3</c:v>
                </c:pt>
                <c:pt idx="268" formatCode="General">
                  <c:v>3</c:v>
                </c:pt>
                <c:pt idx="269" formatCode="General">
                  <c:v>3</c:v>
                </c:pt>
                <c:pt idx="270" formatCode="General">
                  <c:v>3</c:v>
                </c:pt>
                <c:pt idx="271" formatCode="General">
                  <c:v>3</c:v>
                </c:pt>
                <c:pt idx="272" formatCode="General">
                  <c:v>3</c:v>
                </c:pt>
                <c:pt idx="273" formatCode="General">
                  <c:v>3</c:v>
                </c:pt>
                <c:pt idx="274" formatCode="General">
                  <c:v>3</c:v>
                </c:pt>
                <c:pt idx="275" formatCode="General">
                  <c:v>3</c:v>
                </c:pt>
                <c:pt idx="276" formatCode="General">
                  <c:v>3</c:v>
                </c:pt>
                <c:pt idx="277" formatCode="General">
                  <c:v>3</c:v>
                </c:pt>
                <c:pt idx="278" formatCode="General">
                  <c:v>3</c:v>
                </c:pt>
                <c:pt idx="279" formatCode="General">
                  <c:v>3</c:v>
                </c:pt>
                <c:pt idx="280" formatCode="General">
                  <c:v>3</c:v>
                </c:pt>
                <c:pt idx="281" formatCode="General">
                  <c:v>3</c:v>
                </c:pt>
                <c:pt idx="282" formatCode="General">
                  <c:v>3</c:v>
                </c:pt>
                <c:pt idx="283" formatCode="General">
                  <c:v>3</c:v>
                </c:pt>
                <c:pt idx="284" formatCode="General">
                  <c:v>3</c:v>
                </c:pt>
                <c:pt idx="285" formatCode="General">
                  <c:v>3</c:v>
                </c:pt>
                <c:pt idx="286" formatCode="General">
                  <c:v>3</c:v>
                </c:pt>
                <c:pt idx="287" formatCode="General">
                  <c:v>3</c:v>
                </c:pt>
                <c:pt idx="288" formatCode="General">
                  <c:v>3</c:v>
                </c:pt>
                <c:pt idx="289" formatCode="General">
                  <c:v>3</c:v>
                </c:pt>
                <c:pt idx="290" formatCode="General">
                  <c:v>3</c:v>
                </c:pt>
                <c:pt idx="291" formatCode="General">
                  <c:v>3</c:v>
                </c:pt>
                <c:pt idx="292" formatCode="General">
                  <c:v>3</c:v>
                </c:pt>
                <c:pt idx="293" formatCode="General">
                  <c:v>3</c:v>
                </c:pt>
                <c:pt idx="294" formatCode="General">
                  <c:v>3</c:v>
                </c:pt>
                <c:pt idx="295" formatCode="General">
                  <c:v>3</c:v>
                </c:pt>
                <c:pt idx="296" formatCode="General">
                  <c:v>3</c:v>
                </c:pt>
                <c:pt idx="297" formatCode="General">
                  <c:v>3</c:v>
                </c:pt>
                <c:pt idx="298" formatCode="General">
                  <c:v>3</c:v>
                </c:pt>
                <c:pt idx="299" formatCode="General">
                  <c:v>3</c:v>
                </c:pt>
                <c:pt idx="300" formatCode="General">
                  <c:v>3</c:v>
                </c:pt>
                <c:pt idx="301" formatCode="General">
                  <c:v>3</c:v>
                </c:pt>
                <c:pt idx="302" formatCode="General">
                  <c:v>3</c:v>
                </c:pt>
                <c:pt idx="303" formatCode="General">
                  <c:v>3</c:v>
                </c:pt>
                <c:pt idx="304" formatCode="General">
                  <c:v>3</c:v>
                </c:pt>
                <c:pt idx="305" formatCode="General">
                  <c:v>3</c:v>
                </c:pt>
                <c:pt idx="306" formatCode="General">
                  <c:v>3</c:v>
                </c:pt>
                <c:pt idx="307" formatCode="General">
                  <c:v>3</c:v>
                </c:pt>
                <c:pt idx="308" formatCode="General">
                  <c:v>3</c:v>
                </c:pt>
                <c:pt idx="309" formatCode="General">
                  <c:v>3</c:v>
                </c:pt>
                <c:pt idx="310" formatCode="General">
                  <c:v>3</c:v>
                </c:pt>
                <c:pt idx="311" formatCode="General">
                  <c:v>3</c:v>
                </c:pt>
                <c:pt idx="312" formatCode="General">
                  <c:v>3</c:v>
                </c:pt>
                <c:pt idx="313" formatCode="General">
                  <c:v>3</c:v>
                </c:pt>
                <c:pt idx="314" formatCode="General">
                  <c:v>3</c:v>
                </c:pt>
                <c:pt idx="315" formatCode="General">
                  <c:v>3</c:v>
                </c:pt>
                <c:pt idx="316" formatCode="General">
                  <c:v>3</c:v>
                </c:pt>
                <c:pt idx="317" formatCode="General">
                  <c:v>3</c:v>
                </c:pt>
                <c:pt idx="318" formatCode="General">
                  <c:v>3</c:v>
                </c:pt>
                <c:pt idx="319" formatCode="General">
                  <c:v>3</c:v>
                </c:pt>
                <c:pt idx="320" formatCode="General">
                  <c:v>3</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4</c:v>
                </c:pt>
                <c:pt idx="422" formatCode="General">
                  <c:v>4</c:v>
                </c:pt>
                <c:pt idx="423" formatCode="General">
                  <c:v>4</c:v>
                </c:pt>
                <c:pt idx="424" formatCode="General">
                  <c:v>4</c:v>
                </c:pt>
                <c:pt idx="425" formatCode="General">
                  <c:v>4</c:v>
                </c:pt>
                <c:pt idx="426" formatCode="General">
                  <c:v>4</c:v>
                </c:pt>
                <c:pt idx="427" formatCode="General">
                  <c:v>4</c:v>
                </c:pt>
                <c:pt idx="428" formatCode="General">
                  <c:v>4</c:v>
                </c:pt>
                <c:pt idx="429" formatCode="General">
                  <c:v>4</c:v>
                </c:pt>
                <c:pt idx="430" formatCode="General">
                  <c:v>4</c:v>
                </c:pt>
                <c:pt idx="431" formatCode="General">
                  <c:v>4</c:v>
                </c:pt>
                <c:pt idx="432" formatCode="General">
                  <c:v>4</c:v>
                </c:pt>
                <c:pt idx="433" formatCode="General">
                  <c:v>4</c:v>
                </c:pt>
                <c:pt idx="434" formatCode="General">
                  <c:v>4</c:v>
                </c:pt>
                <c:pt idx="435" formatCode="General">
                  <c:v>4</c:v>
                </c:pt>
                <c:pt idx="436" formatCode="General">
                  <c:v>4</c:v>
                </c:pt>
                <c:pt idx="437" formatCode="General">
                  <c:v>4</c:v>
                </c:pt>
                <c:pt idx="438" formatCode="General">
                  <c:v>4</c:v>
                </c:pt>
                <c:pt idx="439" formatCode="General">
                  <c:v>4</c:v>
                </c:pt>
                <c:pt idx="440" formatCode="General">
                  <c:v>4</c:v>
                </c:pt>
                <c:pt idx="441" formatCode="General">
                  <c:v>4</c:v>
                </c:pt>
                <c:pt idx="442" formatCode="General">
                  <c:v>4</c:v>
                </c:pt>
                <c:pt idx="443" formatCode="General">
                  <c:v>4</c:v>
                </c:pt>
                <c:pt idx="444" formatCode="General">
                  <c:v>4</c:v>
                </c:pt>
                <c:pt idx="445" formatCode="General">
                  <c:v>4</c:v>
                </c:pt>
                <c:pt idx="446" formatCode="General">
                  <c:v>4</c:v>
                </c:pt>
                <c:pt idx="447" formatCode="General">
                  <c:v>4</c:v>
                </c:pt>
                <c:pt idx="448" formatCode="General">
                  <c:v>4</c:v>
                </c:pt>
                <c:pt idx="449" formatCode="General">
                  <c:v>4</c:v>
                </c:pt>
                <c:pt idx="450" formatCode="General">
                  <c:v>4</c:v>
                </c:pt>
                <c:pt idx="451" formatCode="General">
                  <c:v>4</c:v>
                </c:pt>
                <c:pt idx="452" formatCode="General">
                  <c:v>4</c:v>
                </c:pt>
                <c:pt idx="453" formatCode="General">
                  <c:v>4</c:v>
                </c:pt>
                <c:pt idx="454" formatCode="General">
                  <c:v>4</c:v>
                </c:pt>
                <c:pt idx="455" formatCode="General">
                  <c:v>4</c:v>
                </c:pt>
                <c:pt idx="456" formatCode="General">
                  <c:v>4</c:v>
                </c:pt>
                <c:pt idx="457" formatCode="General">
                  <c:v>4</c:v>
                </c:pt>
                <c:pt idx="458" formatCode="General">
                  <c:v>4</c:v>
                </c:pt>
                <c:pt idx="459" formatCode="General">
                  <c:v>4</c:v>
                </c:pt>
                <c:pt idx="460" formatCode="General">
                  <c:v>4</c:v>
                </c:pt>
                <c:pt idx="461" formatCode="General">
                  <c:v>4</c:v>
                </c:pt>
                <c:pt idx="462" formatCode="General">
                  <c:v>4</c:v>
                </c:pt>
                <c:pt idx="463" formatCode="General">
                  <c:v>4</c:v>
                </c:pt>
                <c:pt idx="464" formatCode="General">
                  <c:v>4</c:v>
                </c:pt>
                <c:pt idx="465" formatCode="General">
                  <c:v>4</c:v>
                </c:pt>
                <c:pt idx="466" formatCode="General">
                  <c:v>4</c:v>
                </c:pt>
                <c:pt idx="467" formatCode="General">
                  <c:v>4</c:v>
                </c:pt>
                <c:pt idx="468" formatCode="General">
                  <c:v>4</c:v>
                </c:pt>
                <c:pt idx="469" formatCode="General">
                  <c:v>4</c:v>
                </c:pt>
                <c:pt idx="470" formatCode="General">
                  <c:v>4</c:v>
                </c:pt>
                <c:pt idx="471" formatCode="General">
                  <c:v>4</c:v>
                </c:pt>
                <c:pt idx="472" formatCode="General">
                  <c:v>4</c:v>
                </c:pt>
                <c:pt idx="473" formatCode="General">
                  <c:v>4</c:v>
                </c:pt>
                <c:pt idx="474" formatCode="General">
                  <c:v>4</c:v>
                </c:pt>
                <c:pt idx="475" formatCode="General">
                  <c:v>4</c:v>
                </c:pt>
                <c:pt idx="476" formatCode="General">
                  <c:v>4</c:v>
                </c:pt>
                <c:pt idx="477" formatCode="General">
                  <c:v>4</c:v>
                </c:pt>
                <c:pt idx="478" formatCode="General">
                  <c:v>4</c:v>
                </c:pt>
                <c:pt idx="479" formatCode="General">
                  <c:v>4</c:v>
                </c:pt>
                <c:pt idx="480" formatCode="General">
                  <c:v>4</c:v>
                </c:pt>
                <c:pt idx="481" formatCode="General">
                  <c:v>4</c:v>
                </c:pt>
                <c:pt idx="482" formatCode="General">
                  <c:v>4</c:v>
                </c:pt>
                <c:pt idx="483" formatCode="General">
                  <c:v>4</c:v>
                </c:pt>
                <c:pt idx="484" formatCode="General">
                  <c:v>4</c:v>
                </c:pt>
                <c:pt idx="485" formatCode="General">
                  <c:v>4</c:v>
                </c:pt>
                <c:pt idx="486" formatCode="General">
                  <c:v>4</c:v>
                </c:pt>
                <c:pt idx="487" formatCode="General">
                  <c:v>4</c:v>
                </c:pt>
                <c:pt idx="488" formatCode="General">
                  <c:v>4</c:v>
                </c:pt>
                <c:pt idx="489" formatCode="General">
                  <c:v>4</c:v>
                </c:pt>
                <c:pt idx="490" formatCode="General">
                  <c:v>4</c:v>
                </c:pt>
                <c:pt idx="491" formatCode="General">
                  <c:v>4</c:v>
                </c:pt>
                <c:pt idx="492" formatCode="General">
                  <c:v>4</c:v>
                </c:pt>
                <c:pt idx="493" formatCode="General">
                  <c:v>4</c:v>
                </c:pt>
                <c:pt idx="494" formatCode="General">
                  <c:v>4</c:v>
                </c:pt>
                <c:pt idx="495" formatCode="General">
                  <c:v>4</c:v>
                </c:pt>
                <c:pt idx="496" formatCode="General">
                  <c:v>4</c:v>
                </c:pt>
                <c:pt idx="497" formatCode="General">
                  <c:v>4</c:v>
                </c:pt>
                <c:pt idx="498" formatCode="General">
                  <c:v>4</c:v>
                </c:pt>
                <c:pt idx="499" formatCode="General">
                  <c:v>4</c:v>
                </c:pt>
                <c:pt idx="500" formatCode="General">
                  <c:v>4</c:v>
                </c:pt>
                <c:pt idx="501" formatCode="General">
                  <c:v>4</c:v>
                </c:pt>
                <c:pt idx="502" formatCode="General">
                  <c:v>4</c:v>
                </c:pt>
                <c:pt idx="503" formatCode="General">
                  <c:v>4</c:v>
                </c:pt>
                <c:pt idx="504" formatCode="General">
                  <c:v>4</c:v>
                </c:pt>
                <c:pt idx="505" formatCode="General">
                  <c:v>4</c:v>
                </c:pt>
                <c:pt idx="506" formatCode="General">
                  <c:v>4</c:v>
                </c:pt>
                <c:pt idx="507" formatCode="General">
                  <c:v>4</c:v>
                </c:pt>
                <c:pt idx="508" formatCode="General">
                  <c:v>4</c:v>
                </c:pt>
                <c:pt idx="509" formatCode="General">
                  <c:v>4</c:v>
                </c:pt>
                <c:pt idx="510" formatCode="General">
                  <c:v>4</c:v>
                </c:pt>
                <c:pt idx="511" formatCode="General">
                  <c:v>4</c:v>
                </c:pt>
                <c:pt idx="512" formatCode="General">
                  <c:v>4</c:v>
                </c:pt>
                <c:pt idx="513" formatCode="General">
                  <c:v>4</c:v>
                </c:pt>
                <c:pt idx="514" formatCode="General">
                  <c:v>4</c:v>
                </c:pt>
                <c:pt idx="515" formatCode="General">
                  <c:v>4</c:v>
                </c:pt>
                <c:pt idx="516" formatCode="General">
                  <c:v>4</c:v>
                </c:pt>
                <c:pt idx="517" formatCode="General">
                  <c:v>4</c:v>
                </c:pt>
                <c:pt idx="518" formatCode="General">
                  <c:v>4</c:v>
                </c:pt>
                <c:pt idx="519" formatCode="General">
                  <c:v>5</c:v>
                </c:pt>
                <c:pt idx="520" formatCode="General">
                  <c:v>5</c:v>
                </c:pt>
                <c:pt idx="521" formatCode="General">
                  <c:v>5</c:v>
                </c:pt>
                <c:pt idx="522" formatCode="General">
                  <c:v>5</c:v>
                </c:pt>
                <c:pt idx="523" formatCode="General">
                  <c:v>5</c:v>
                </c:pt>
                <c:pt idx="524" formatCode="General">
                  <c:v>5</c:v>
                </c:pt>
                <c:pt idx="525" formatCode="General">
                  <c:v>5</c:v>
                </c:pt>
                <c:pt idx="526" formatCode="General">
                  <c:v>5</c:v>
                </c:pt>
                <c:pt idx="527" formatCode="General">
                  <c:v>5</c:v>
                </c:pt>
                <c:pt idx="528" formatCode="General">
                  <c:v>5</c:v>
                </c:pt>
                <c:pt idx="529" formatCode="General">
                  <c:v>5</c:v>
                </c:pt>
                <c:pt idx="530" formatCode="General">
                  <c:v>5</c:v>
                </c:pt>
                <c:pt idx="531" formatCode="General">
                  <c:v>5</c:v>
                </c:pt>
                <c:pt idx="532" formatCode="General">
                  <c:v>5</c:v>
                </c:pt>
                <c:pt idx="533" formatCode="General">
                  <c:v>5</c:v>
                </c:pt>
                <c:pt idx="534" formatCode="General">
                  <c:v>5</c:v>
                </c:pt>
                <c:pt idx="535" formatCode="General">
                  <c:v>5</c:v>
                </c:pt>
                <c:pt idx="536" formatCode="General">
                  <c:v>5</c:v>
                </c:pt>
                <c:pt idx="537" formatCode="General">
                  <c:v>5</c:v>
                </c:pt>
                <c:pt idx="538" formatCode="General">
                  <c:v>5</c:v>
                </c:pt>
                <c:pt idx="539" formatCode="General">
                  <c:v>5</c:v>
                </c:pt>
                <c:pt idx="540" formatCode="General">
                  <c:v>5</c:v>
                </c:pt>
                <c:pt idx="541" formatCode="General">
                  <c:v>5</c:v>
                </c:pt>
                <c:pt idx="542" formatCode="General">
                  <c:v>5</c:v>
                </c:pt>
                <c:pt idx="543" formatCode="General">
                  <c:v>5</c:v>
                </c:pt>
                <c:pt idx="544" formatCode="General">
                  <c:v>5</c:v>
                </c:pt>
                <c:pt idx="545" formatCode="General">
                  <c:v>5</c:v>
                </c:pt>
                <c:pt idx="546" formatCode="General">
                  <c:v>5</c:v>
                </c:pt>
                <c:pt idx="547" formatCode="General">
                  <c:v>5</c:v>
                </c:pt>
                <c:pt idx="548" formatCode="General">
                  <c:v>5</c:v>
                </c:pt>
                <c:pt idx="549" formatCode="General">
                  <c:v>5</c:v>
                </c:pt>
                <c:pt idx="550" formatCode="General">
                  <c:v>5</c:v>
                </c:pt>
                <c:pt idx="551" formatCode="General">
                  <c:v>5</c:v>
                </c:pt>
                <c:pt idx="552" formatCode="General">
                  <c:v>5</c:v>
                </c:pt>
                <c:pt idx="553" formatCode="General">
                  <c:v>5</c:v>
                </c:pt>
                <c:pt idx="554" formatCode="General">
                  <c:v>5</c:v>
                </c:pt>
                <c:pt idx="555" formatCode="General">
                  <c:v>5</c:v>
                </c:pt>
                <c:pt idx="556" formatCode="General">
                  <c:v>5</c:v>
                </c:pt>
                <c:pt idx="557" formatCode="General">
                  <c:v>5</c:v>
                </c:pt>
                <c:pt idx="558" formatCode="General">
                  <c:v>5</c:v>
                </c:pt>
                <c:pt idx="559" formatCode="General">
                  <c:v>5</c:v>
                </c:pt>
                <c:pt idx="560" formatCode="General">
                  <c:v>5</c:v>
                </c:pt>
                <c:pt idx="561" formatCode="General">
                  <c:v>5</c:v>
                </c:pt>
                <c:pt idx="562" formatCode="General">
                  <c:v>5</c:v>
                </c:pt>
                <c:pt idx="563" formatCode="General">
                  <c:v>5</c:v>
                </c:pt>
                <c:pt idx="564" formatCode="General">
                  <c:v>5</c:v>
                </c:pt>
                <c:pt idx="565" formatCode="General">
                  <c:v>5</c:v>
                </c:pt>
                <c:pt idx="566" formatCode="General">
                  <c:v>5</c:v>
                </c:pt>
                <c:pt idx="567" formatCode="General">
                  <c:v>5</c:v>
                </c:pt>
                <c:pt idx="568" formatCode="General">
                  <c:v>5</c:v>
                </c:pt>
                <c:pt idx="569" formatCode="General">
                  <c:v>5</c:v>
                </c:pt>
                <c:pt idx="570" formatCode="General">
                  <c:v>5</c:v>
                </c:pt>
                <c:pt idx="571" formatCode="General">
                  <c:v>5</c:v>
                </c:pt>
                <c:pt idx="572" formatCode="General">
                  <c:v>5</c:v>
                </c:pt>
                <c:pt idx="573" formatCode="General">
                  <c:v>5</c:v>
                </c:pt>
                <c:pt idx="574" formatCode="General">
                  <c:v>5</c:v>
                </c:pt>
                <c:pt idx="575" formatCode="General">
                  <c:v>5</c:v>
                </c:pt>
                <c:pt idx="576" formatCode="General">
                  <c:v>5</c:v>
                </c:pt>
                <c:pt idx="577" formatCode="General">
                  <c:v>5</c:v>
                </c:pt>
                <c:pt idx="578" formatCode="General">
                  <c:v>5</c:v>
                </c:pt>
                <c:pt idx="579" formatCode="General">
                  <c:v>5</c:v>
                </c:pt>
                <c:pt idx="580" formatCode="General">
                  <c:v>5</c:v>
                </c:pt>
                <c:pt idx="581" formatCode="General">
                  <c:v>5</c:v>
                </c:pt>
                <c:pt idx="582" formatCode="General">
                  <c:v>5</c:v>
                </c:pt>
                <c:pt idx="583" formatCode="General">
                  <c:v>5</c:v>
                </c:pt>
                <c:pt idx="584" formatCode="General">
                  <c:v>5</c:v>
                </c:pt>
                <c:pt idx="585" formatCode="General">
                  <c:v>5</c:v>
                </c:pt>
                <c:pt idx="586" formatCode="General">
                  <c:v>5</c:v>
                </c:pt>
                <c:pt idx="587" formatCode="General">
                  <c:v>5</c:v>
                </c:pt>
                <c:pt idx="588" formatCode="General">
                  <c:v>5</c:v>
                </c:pt>
                <c:pt idx="589" formatCode="General">
                  <c:v>5</c:v>
                </c:pt>
                <c:pt idx="590" formatCode="General">
                  <c:v>5</c:v>
                </c:pt>
                <c:pt idx="591" formatCode="General">
                  <c:v>5</c:v>
                </c:pt>
                <c:pt idx="592" formatCode="General">
                  <c:v>5</c:v>
                </c:pt>
                <c:pt idx="593" formatCode="General">
                  <c:v>5</c:v>
                </c:pt>
                <c:pt idx="594" formatCode="General">
                  <c:v>5</c:v>
                </c:pt>
                <c:pt idx="595" formatCode="General">
                  <c:v>5</c:v>
                </c:pt>
                <c:pt idx="596" formatCode="General">
                  <c:v>5</c:v>
                </c:pt>
                <c:pt idx="597" formatCode="General">
                  <c:v>5</c:v>
                </c:pt>
                <c:pt idx="598" formatCode="General">
                  <c:v>5</c:v>
                </c:pt>
                <c:pt idx="599" formatCode="General">
                  <c:v>5</c:v>
                </c:pt>
                <c:pt idx="600" formatCode="General">
                  <c:v>5</c:v>
                </c:pt>
                <c:pt idx="601" formatCode="General">
                  <c:v>5</c:v>
                </c:pt>
                <c:pt idx="602" formatCode="General">
                  <c:v>5</c:v>
                </c:pt>
                <c:pt idx="603" formatCode="General">
                  <c:v>5</c:v>
                </c:pt>
                <c:pt idx="604" formatCode="General">
                  <c:v>5</c:v>
                </c:pt>
                <c:pt idx="605" formatCode="General">
                  <c:v>5</c:v>
                </c:pt>
                <c:pt idx="606" formatCode="General">
                  <c:v>5</c:v>
                </c:pt>
                <c:pt idx="607" formatCode="General">
                  <c:v>5</c:v>
                </c:pt>
                <c:pt idx="608" formatCode="General">
                  <c:v>5</c:v>
                </c:pt>
                <c:pt idx="609" formatCode="General">
                  <c:v>5</c:v>
                </c:pt>
                <c:pt idx="610" formatCode="General">
                  <c:v>5</c:v>
                </c:pt>
                <c:pt idx="611" formatCode="General">
                  <c:v>5</c:v>
                </c:pt>
                <c:pt idx="612" formatCode="General">
                  <c:v>5</c:v>
                </c:pt>
                <c:pt idx="613" formatCode="General">
                  <c:v>5</c:v>
                </c:pt>
                <c:pt idx="614" formatCode="General">
                  <c:v>5</c:v>
                </c:pt>
                <c:pt idx="615" formatCode="General">
                  <c:v>5</c:v>
                </c:pt>
                <c:pt idx="616" formatCode="General">
                  <c:v>5</c:v>
                </c:pt>
                <c:pt idx="617" formatCode="General">
                  <c:v>5</c:v>
                </c:pt>
                <c:pt idx="618" formatCode="General">
                  <c:v>5</c:v>
                </c:pt>
                <c:pt idx="619" formatCode="General">
                  <c:v>5</c:v>
                </c:pt>
                <c:pt idx="620" formatCode="General">
                  <c:v>5</c:v>
                </c:pt>
                <c:pt idx="621" formatCode="General">
                  <c:v>5</c:v>
                </c:pt>
                <c:pt idx="622" formatCode="General">
                  <c:v>5</c:v>
                </c:pt>
                <c:pt idx="623" formatCode="General">
                  <c:v>5</c:v>
                </c:pt>
                <c:pt idx="624" formatCode="General">
                  <c:v>5</c:v>
                </c:pt>
                <c:pt idx="625" formatCode="General">
                  <c:v>5</c:v>
                </c:pt>
                <c:pt idx="626" formatCode="General">
                  <c:v>5</c:v>
                </c:pt>
                <c:pt idx="627" formatCode="General">
                  <c:v>5</c:v>
                </c:pt>
                <c:pt idx="628" formatCode="General">
                  <c:v>5</c:v>
                </c:pt>
                <c:pt idx="629" formatCode="General">
                  <c:v>5</c:v>
                </c:pt>
                <c:pt idx="630" formatCode="General">
                  <c:v>5</c:v>
                </c:pt>
                <c:pt idx="631" formatCode="General">
                  <c:v>5</c:v>
                </c:pt>
                <c:pt idx="632" formatCode="General">
                  <c:v>5</c:v>
                </c:pt>
                <c:pt idx="633" formatCode="General">
                  <c:v>5</c:v>
                </c:pt>
                <c:pt idx="634" formatCode="General">
                  <c:v>5</c:v>
                </c:pt>
                <c:pt idx="635" formatCode="General">
                  <c:v>5</c:v>
                </c:pt>
                <c:pt idx="636" formatCode="General">
                  <c:v>5</c:v>
                </c:pt>
                <c:pt idx="637" formatCode="General">
                  <c:v>5</c:v>
                </c:pt>
                <c:pt idx="638" formatCode="General">
                  <c:v>5</c:v>
                </c:pt>
                <c:pt idx="639" formatCode="General">
                  <c:v>5</c:v>
                </c:pt>
                <c:pt idx="640" formatCode="General">
                  <c:v>5</c:v>
                </c:pt>
                <c:pt idx="641" formatCode="General">
                  <c:v>5</c:v>
                </c:pt>
                <c:pt idx="642" formatCode="General">
                  <c:v>5</c:v>
                </c:pt>
                <c:pt idx="643" formatCode="General">
                  <c:v>5</c:v>
                </c:pt>
                <c:pt idx="644" formatCode="General">
                  <c:v>5</c:v>
                </c:pt>
                <c:pt idx="645" formatCode="General">
                  <c:v>5</c:v>
                </c:pt>
                <c:pt idx="646" formatCode="General">
                  <c:v>5</c:v>
                </c:pt>
                <c:pt idx="647" formatCode="General">
                  <c:v>5</c:v>
                </c:pt>
                <c:pt idx="648" formatCode="General">
                  <c:v>5</c:v>
                </c:pt>
                <c:pt idx="649" formatCode="General">
                  <c:v>5</c:v>
                </c:pt>
                <c:pt idx="650" formatCode="General">
                  <c:v>5</c:v>
                </c:pt>
                <c:pt idx="651" formatCode="General">
                  <c:v>5</c:v>
                </c:pt>
                <c:pt idx="652" formatCode="General">
                  <c:v>5</c:v>
                </c:pt>
                <c:pt idx="653" formatCode="General">
                  <c:v>5</c:v>
                </c:pt>
                <c:pt idx="654" formatCode="General">
                  <c:v>5</c:v>
                </c:pt>
                <c:pt idx="655" formatCode="General">
                  <c:v>5</c:v>
                </c:pt>
                <c:pt idx="656" formatCode="General">
                  <c:v>5</c:v>
                </c:pt>
                <c:pt idx="657" formatCode="General">
                  <c:v>5</c:v>
                </c:pt>
                <c:pt idx="658" formatCode="General">
                  <c:v>5</c:v>
                </c:pt>
                <c:pt idx="659" formatCode="General">
                  <c:v>5</c:v>
                </c:pt>
                <c:pt idx="660" formatCode="General">
                  <c:v>5</c:v>
                </c:pt>
                <c:pt idx="661" formatCode="General">
                  <c:v>5</c:v>
                </c:pt>
                <c:pt idx="662" formatCode="General">
                  <c:v>5</c:v>
                </c:pt>
                <c:pt idx="663" formatCode="General">
                  <c:v>5</c:v>
                </c:pt>
                <c:pt idx="664" formatCode="General">
                  <c:v>5</c:v>
                </c:pt>
                <c:pt idx="665" formatCode="General">
                  <c:v>5</c:v>
                </c:pt>
                <c:pt idx="666" formatCode="General">
                  <c:v>5</c:v>
                </c:pt>
                <c:pt idx="667" formatCode="General">
                  <c:v>5</c:v>
                </c:pt>
                <c:pt idx="668" formatCode="General">
                  <c:v>5</c:v>
                </c:pt>
                <c:pt idx="669" formatCode="General">
                  <c:v>5</c:v>
                </c:pt>
                <c:pt idx="670" formatCode="General">
                  <c:v>5</c:v>
                </c:pt>
                <c:pt idx="671" formatCode="General">
                  <c:v>5</c:v>
                </c:pt>
                <c:pt idx="672" formatCode="General">
                  <c:v>6</c:v>
                </c:pt>
                <c:pt idx="673" formatCode="General">
                  <c:v>6</c:v>
                </c:pt>
                <c:pt idx="674" formatCode="General">
                  <c:v>6</c:v>
                </c:pt>
                <c:pt idx="675" formatCode="General">
                  <c:v>6</c:v>
                </c:pt>
                <c:pt idx="676" formatCode="General">
                  <c:v>6</c:v>
                </c:pt>
                <c:pt idx="677" formatCode="General">
                  <c:v>6</c:v>
                </c:pt>
                <c:pt idx="678" formatCode="General">
                  <c:v>6</c:v>
                </c:pt>
                <c:pt idx="679" formatCode="General">
                  <c:v>6</c:v>
                </c:pt>
                <c:pt idx="680" formatCode="General">
                  <c:v>6</c:v>
                </c:pt>
                <c:pt idx="681" formatCode="General">
                  <c:v>6</c:v>
                </c:pt>
                <c:pt idx="682" formatCode="General">
                  <c:v>6</c:v>
                </c:pt>
                <c:pt idx="683" formatCode="General">
                  <c:v>6</c:v>
                </c:pt>
                <c:pt idx="684" formatCode="General">
                  <c:v>6</c:v>
                </c:pt>
                <c:pt idx="685" formatCode="General">
                  <c:v>6</c:v>
                </c:pt>
                <c:pt idx="686" formatCode="General">
                  <c:v>6</c:v>
                </c:pt>
                <c:pt idx="687" formatCode="General">
                  <c:v>6</c:v>
                </c:pt>
                <c:pt idx="688" formatCode="General">
                  <c:v>6</c:v>
                </c:pt>
                <c:pt idx="689" formatCode="General">
                  <c:v>6</c:v>
                </c:pt>
                <c:pt idx="690" formatCode="General">
                  <c:v>6</c:v>
                </c:pt>
                <c:pt idx="691" formatCode="General">
                  <c:v>6</c:v>
                </c:pt>
                <c:pt idx="692" formatCode="General">
                  <c:v>6</c:v>
                </c:pt>
                <c:pt idx="693" formatCode="General">
                  <c:v>6</c:v>
                </c:pt>
                <c:pt idx="694" formatCode="General">
                  <c:v>6</c:v>
                </c:pt>
                <c:pt idx="695" formatCode="General">
                  <c:v>6</c:v>
                </c:pt>
                <c:pt idx="696" formatCode="General">
                  <c:v>6</c:v>
                </c:pt>
                <c:pt idx="697" formatCode="General">
                  <c:v>6</c:v>
                </c:pt>
                <c:pt idx="698" formatCode="General">
                  <c:v>6</c:v>
                </c:pt>
                <c:pt idx="699" formatCode="General">
                  <c:v>6</c:v>
                </c:pt>
                <c:pt idx="700" formatCode="General">
                  <c:v>6</c:v>
                </c:pt>
                <c:pt idx="701" formatCode="General">
                  <c:v>6</c:v>
                </c:pt>
                <c:pt idx="702" formatCode="General">
                  <c:v>6</c:v>
                </c:pt>
                <c:pt idx="703" formatCode="General">
                  <c:v>6</c:v>
                </c:pt>
                <c:pt idx="704" formatCode="General">
                  <c:v>6</c:v>
                </c:pt>
                <c:pt idx="705" formatCode="General">
                  <c:v>6</c:v>
                </c:pt>
                <c:pt idx="706" formatCode="General">
                  <c:v>6</c:v>
                </c:pt>
                <c:pt idx="707" formatCode="General">
                  <c:v>6</c:v>
                </c:pt>
                <c:pt idx="708" formatCode="General">
                  <c:v>6</c:v>
                </c:pt>
                <c:pt idx="709" formatCode="General">
                  <c:v>6</c:v>
                </c:pt>
                <c:pt idx="710" formatCode="General">
                  <c:v>6</c:v>
                </c:pt>
                <c:pt idx="711" formatCode="General">
                  <c:v>6</c:v>
                </c:pt>
                <c:pt idx="712" formatCode="General">
                  <c:v>6</c:v>
                </c:pt>
                <c:pt idx="713" formatCode="General">
                  <c:v>6</c:v>
                </c:pt>
                <c:pt idx="714" formatCode="General">
                  <c:v>6</c:v>
                </c:pt>
                <c:pt idx="715" formatCode="General">
                  <c:v>6</c:v>
                </c:pt>
                <c:pt idx="716" formatCode="General">
                  <c:v>6</c:v>
                </c:pt>
                <c:pt idx="717" formatCode="General">
                  <c:v>6</c:v>
                </c:pt>
                <c:pt idx="718" formatCode="General">
                  <c:v>6</c:v>
                </c:pt>
                <c:pt idx="719" formatCode="General">
                  <c:v>6</c:v>
                </c:pt>
                <c:pt idx="720" formatCode="General">
                  <c:v>6</c:v>
                </c:pt>
                <c:pt idx="721" formatCode="General">
                  <c:v>6</c:v>
                </c:pt>
                <c:pt idx="722" formatCode="General">
                  <c:v>6</c:v>
                </c:pt>
                <c:pt idx="723" formatCode="General">
                  <c:v>6</c:v>
                </c:pt>
                <c:pt idx="724" formatCode="General">
                  <c:v>6</c:v>
                </c:pt>
                <c:pt idx="725" formatCode="General">
                  <c:v>6</c:v>
                </c:pt>
                <c:pt idx="726" formatCode="General">
                  <c:v>6</c:v>
                </c:pt>
                <c:pt idx="727" formatCode="General">
                  <c:v>6</c:v>
                </c:pt>
                <c:pt idx="728" formatCode="General">
                  <c:v>6</c:v>
                </c:pt>
                <c:pt idx="729" formatCode="General">
                  <c:v>6</c:v>
                </c:pt>
                <c:pt idx="730" formatCode="General">
                  <c:v>6</c:v>
                </c:pt>
                <c:pt idx="731" formatCode="General">
                  <c:v>6</c:v>
                </c:pt>
                <c:pt idx="732" formatCode="General">
                  <c:v>6</c:v>
                </c:pt>
                <c:pt idx="733" formatCode="General">
                  <c:v>6</c:v>
                </c:pt>
                <c:pt idx="734" formatCode="General">
                  <c:v>6</c:v>
                </c:pt>
                <c:pt idx="735" formatCode="General">
                  <c:v>6</c:v>
                </c:pt>
                <c:pt idx="736" formatCode="General">
                  <c:v>6</c:v>
                </c:pt>
                <c:pt idx="737" formatCode="General">
                  <c:v>6</c:v>
                </c:pt>
                <c:pt idx="738" formatCode="General">
                  <c:v>6</c:v>
                </c:pt>
                <c:pt idx="739" formatCode="General">
                  <c:v>6</c:v>
                </c:pt>
                <c:pt idx="740" formatCode="General">
                  <c:v>6</c:v>
                </c:pt>
                <c:pt idx="741" formatCode="General">
                  <c:v>6</c:v>
                </c:pt>
                <c:pt idx="742" formatCode="General">
                  <c:v>6</c:v>
                </c:pt>
                <c:pt idx="743" formatCode="General">
                  <c:v>6</c:v>
                </c:pt>
                <c:pt idx="744" formatCode="General">
                  <c:v>6</c:v>
                </c:pt>
                <c:pt idx="745" formatCode="General">
                  <c:v>6</c:v>
                </c:pt>
                <c:pt idx="746" formatCode="General">
                  <c:v>6</c:v>
                </c:pt>
                <c:pt idx="747" formatCode="General">
                  <c:v>6</c:v>
                </c:pt>
                <c:pt idx="748" formatCode="General">
                  <c:v>6</c:v>
                </c:pt>
                <c:pt idx="749" formatCode="General">
                  <c:v>6</c:v>
                </c:pt>
                <c:pt idx="750" formatCode="General">
                  <c:v>6</c:v>
                </c:pt>
                <c:pt idx="751" formatCode="General">
                  <c:v>6</c:v>
                </c:pt>
                <c:pt idx="752" formatCode="General">
                  <c:v>6</c:v>
                </c:pt>
                <c:pt idx="753" formatCode="General">
                  <c:v>6</c:v>
                </c:pt>
                <c:pt idx="754" formatCode="General">
                  <c:v>6</c:v>
                </c:pt>
                <c:pt idx="755" formatCode="General">
                  <c:v>6</c:v>
                </c:pt>
                <c:pt idx="756" formatCode="General">
                  <c:v>6</c:v>
                </c:pt>
                <c:pt idx="757" formatCode="General">
                  <c:v>6</c:v>
                </c:pt>
                <c:pt idx="758" formatCode="General">
                  <c:v>6</c:v>
                </c:pt>
                <c:pt idx="759" formatCode="General">
                  <c:v>6</c:v>
                </c:pt>
                <c:pt idx="760" formatCode="General">
                  <c:v>6</c:v>
                </c:pt>
                <c:pt idx="761" formatCode="General">
                  <c:v>6</c:v>
                </c:pt>
                <c:pt idx="762" formatCode="General">
                  <c:v>6</c:v>
                </c:pt>
                <c:pt idx="763" formatCode="General">
                  <c:v>6</c:v>
                </c:pt>
                <c:pt idx="764" formatCode="General">
                  <c:v>6</c:v>
                </c:pt>
                <c:pt idx="765" formatCode="General">
                  <c:v>6</c:v>
                </c:pt>
                <c:pt idx="766" formatCode="General">
                  <c:v>6</c:v>
                </c:pt>
                <c:pt idx="767" formatCode="General">
                  <c:v>6</c:v>
                </c:pt>
                <c:pt idx="768" formatCode="General">
                  <c:v>6</c:v>
                </c:pt>
                <c:pt idx="769" formatCode="General">
                  <c:v>6</c:v>
                </c:pt>
                <c:pt idx="770" formatCode="General">
                  <c:v>6</c:v>
                </c:pt>
                <c:pt idx="771" formatCode="General">
                  <c:v>6</c:v>
                </c:pt>
                <c:pt idx="772" formatCode="General">
                  <c:v>6</c:v>
                </c:pt>
                <c:pt idx="773" formatCode="General">
                  <c:v>6</c:v>
                </c:pt>
                <c:pt idx="774" formatCode="General">
                  <c:v>6</c:v>
                </c:pt>
                <c:pt idx="775" formatCode="General">
                  <c:v>6</c:v>
                </c:pt>
                <c:pt idx="776" formatCode="General">
                  <c:v>6</c:v>
                </c:pt>
                <c:pt idx="777" formatCode="General">
                  <c:v>6</c:v>
                </c:pt>
                <c:pt idx="778" formatCode="General">
                  <c:v>6</c:v>
                </c:pt>
                <c:pt idx="779" formatCode="General">
                  <c:v>6</c:v>
                </c:pt>
                <c:pt idx="780" formatCode="General">
                  <c:v>6</c:v>
                </c:pt>
                <c:pt idx="781" formatCode="General">
                  <c:v>6</c:v>
                </c:pt>
                <c:pt idx="782" formatCode="General">
                  <c:v>6</c:v>
                </c:pt>
                <c:pt idx="783" formatCode="General">
                  <c:v>6</c:v>
                </c:pt>
                <c:pt idx="784" formatCode="General">
                  <c:v>6</c:v>
                </c:pt>
                <c:pt idx="785" formatCode="General">
                  <c:v>6</c:v>
                </c:pt>
                <c:pt idx="786" formatCode="General">
                  <c:v>6</c:v>
                </c:pt>
                <c:pt idx="787" formatCode="General">
                  <c:v>6</c:v>
                </c:pt>
                <c:pt idx="788" formatCode="General">
                  <c:v>6</c:v>
                </c:pt>
                <c:pt idx="789" formatCode="General">
                  <c:v>6</c:v>
                </c:pt>
                <c:pt idx="790" formatCode="General">
                  <c:v>6</c:v>
                </c:pt>
                <c:pt idx="791" formatCode="General">
                  <c:v>6</c:v>
                </c:pt>
                <c:pt idx="792" formatCode="General">
                  <c:v>6</c:v>
                </c:pt>
                <c:pt idx="793" formatCode="General">
                  <c:v>6</c:v>
                </c:pt>
                <c:pt idx="794" formatCode="General">
                  <c:v>6</c:v>
                </c:pt>
                <c:pt idx="795" formatCode="General">
                  <c:v>6</c:v>
                </c:pt>
                <c:pt idx="796" formatCode="General">
                  <c:v>6</c:v>
                </c:pt>
                <c:pt idx="797" formatCode="General">
                  <c:v>6</c:v>
                </c:pt>
                <c:pt idx="798" formatCode="General">
                  <c:v>6</c:v>
                </c:pt>
                <c:pt idx="799" formatCode="General">
                  <c:v>6</c:v>
                </c:pt>
                <c:pt idx="800" formatCode="General">
                  <c:v>6</c:v>
                </c:pt>
                <c:pt idx="801" formatCode="General">
                  <c:v>6</c:v>
                </c:pt>
                <c:pt idx="802" formatCode="General">
                  <c:v>6</c:v>
                </c:pt>
                <c:pt idx="803" formatCode="General">
                  <c:v>6</c:v>
                </c:pt>
                <c:pt idx="804" formatCode="General">
                  <c:v>6</c:v>
                </c:pt>
                <c:pt idx="805" formatCode="General">
                  <c:v>6</c:v>
                </c:pt>
                <c:pt idx="806" formatCode="General">
                  <c:v>6</c:v>
                </c:pt>
                <c:pt idx="807" formatCode="General">
                  <c:v>6</c:v>
                </c:pt>
                <c:pt idx="808" formatCode="General">
                  <c:v>6</c:v>
                </c:pt>
                <c:pt idx="809" formatCode="General">
                  <c:v>6</c:v>
                </c:pt>
                <c:pt idx="810" formatCode="General">
                  <c:v>6</c:v>
                </c:pt>
                <c:pt idx="811" formatCode="General">
                  <c:v>6</c:v>
                </c:pt>
                <c:pt idx="812" formatCode="General">
                  <c:v>6</c:v>
                </c:pt>
                <c:pt idx="813" formatCode="General">
                  <c:v>6</c:v>
                </c:pt>
                <c:pt idx="814" formatCode="General">
                  <c:v>6</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6</c:v>
                </c:pt>
                <c:pt idx="826" formatCode="General">
                  <c:v>6</c:v>
                </c:pt>
                <c:pt idx="827" formatCode="General">
                  <c:v>6</c:v>
                </c:pt>
                <c:pt idx="828" formatCode="General">
                  <c:v>6</c:v>
                </c:pt>
                <c:pt idx="829" formatCode="General">
                  <c:v>6</c:v>
                </c:pt>
                <c:pt idx="830" formatCode="General">
                  <c:v>6</c:v>
                </c:pt>
                <c:pt idx="831" formatCode="General">
                  <c:v>6</c:v>
                </c:pt>
                <c:pt idx="832" formatCode="General">
                  <c:v>6</c:v>
                </c:pt>
                <c:pt idx="833" formatCode="General">
                  <c:v>6</c:v>
                </c:pt>
                <c:pt idx="834" formatCode="General">
                  <c:v>6</c:v>
                </c:pt>
                <c:pt idx="835" formatCode="General">
                  <c:v>6</c:v>
                </c:pt>
                <c:pt idx="836" formatCode="General">
                  <c:v>6</c:v>
                </c:pt>
                <c:pt idx="837" formatCode="General">
                  <c:v>6</c:v>
                </c:pt>
                <c:pt idx="838" formatCode="General">
                  <c:v>6</c:v>
                </c:pt>
                <c:pt idx="839" formatCode="General">
                  <c:v>6</c:v>
                </c:pt>
                <c:pt idx="840" formatCode="General">
                  <c:v>7</c:v>
                </c:pt>
                <c:pt idx="841" formatCode="General">
                  <c:v>7</c:v>
                </c:pt>
                <c:pt idx="842" formatCode="General">
                  <c:v>7</c:v>
                </c:pt>
                <c:pt idx="843" formatCode="General">
                  <c:v>7</c:v>
                </c:pt>
                <c:pt idx="844" formatCode="General">
                  <c:v>7</c:v>
                </c:pt>
                <c:pt idx="845" formatCode="General">
                  <c:v>7</c:v>
                </c:pt>
                <c:pt idx="846" formatCode="General">
                  <c:v>7</c:v>
                </c:pt>
                <c:pt idx="847" formatCode="General">
                  <c:v>7</c:v>
                </c:pt>
                <c:pt idx="848" formatCode="General">
                  <c:v>7</c:v>
                </c:pt>
                <c:pt idx="849" formatCode="General">
                  <c:v>7</c:v>
                </c:pt>
                <c:pt idx="850" formatCode="General">
                  <c:v>7</c:v>
                </c:pt>
                <c:pt idx="851" formatCode="General">
                  <c:v>7</c:v>
                </c:pt>
                <c:pt idx="852" formatCode="General">
                  <c:v>7</c:v>
                </c:pt>
                <c:pt idx="853" formatCode="General">
                  <c:v>7</c:v>
                </c:pt>
                <c:pt idx="854" formatCode="General">
                  <c:v>7</c:v>
                </c:pt>
                <c:pt idx="855" formatCode="General">
                  <c:v>7</c:v>
                </c:pt>
                <c:pt idx="856" formatCode="General">
                  <c:v>7</c:v>
                </c:pt>
                <c:pt idx="857" formatCode="General">
                  <c:v>7</c:v>
                </c:pt>
                <c:pt idx="858" formatCode="General">
                  <c:v>7</c:v>
                </c:pt>
                <c:pt idx="859" formatCode="General">
                  <c:v>7</c:v>
                </c:pt>
                <c:pt idx="860" formatCode="General">
                  <c:v>7</c:v>
                </c:pt>
                <c:pt idx="861" formatCode="General">
                  <c:v>7</c:v>
                </c:pt>
                <c:pt idx="862" formatCode="General">
                  <c:v>7</c:v>
                </c:pt>
                <c:pt idx="863" formatCode="General">
                  <c:v>7</c:v>
                </c:pt>
                <c:pt idx="864" formatCode="General">
                  <c:v>7</c:v>
                </c:pt>
                <c:pt idx="865" formatCode="General">
                  <c:v>7</c:v>
                </c:pt>
                <c:pt idx="866" formatCode="General">
                  <c:v>7</c:v>
                </c:pt>
                <c:pt idx="867" formatCode="General">
                  <c:v>7</c:v>
                </c:pt>
                <c:pt idx="868" formatCode="General">
                  <c:v>7</c:v>
                </c:pt>
                <c:pt idx="869" formatCode="General">
                  <c:v>7</c:v>
                </c:pt>
                <c:pt idx="870" formatCode="General">
                  <c:v>7</c:v>
                </c:pt>
                <c:pt idx="871" formatCode="General">
                  <c:v>7</c:v>
                </c:pt>
                <c:pt idx="872" formatCode="General">
                  <c:v>7</c:v>
                </c:pt>
                <c:pt idx="873" formatCode="General">
                  <c:v>7</c:v>
                </c:pt>
                <c:pt idx="874" formatCode="General">
                  <c:v>7</c:v>
                </c:pt>
                <c:pt idx="875" formatCode="General">
                  <c:v>7</c:v>
                </c:pt>
                <c:pt idx="876" formatCode="General">
                  <c:v>7</c:v>
                </c:pt>
                <c:pt idx="877" formatCode="General">
                  <c:v>7</c:v>
                </c:pt>
                <c:pt idx="878" formatCode="General">
                  <c:v>7</c:v>
                </c:pt>
                <c:pt idx="879" formatCode="General">
                  <c:v>7</c:v>
                </c:pt>
                <c:pt idx="880" formatCode="General">
                  <c:v>7</c:v>
                </c:pt>
                <c:pt idx="881" formatCode="General">
                  <c:v>7</c:v>
                </c:pt>
                <c:pt idx="882" formatCode="General">
                  <c:v>7</c:v>
                </c:pt>
                <c:pt idx="883" formatCode="General">
                  <c:v>7</c:v>
                </c:pt>
                <c:pt idx="884" formatCode="General">
                  <c:v>7</c:v>
                </c:pt>
                <c:pt idx="885" formatCode="General">
                  <c:v>7</c:v>
                </c:pt>
                <c:pt idx="886" formatCode="General">
                  <c:v>7</c:v>
                </c:pt>
                <c:pt idx="887" formatCode="General">
                  <c:v>7</c:v>
                </c:pt>
                <c:pt idx="888" formatCode="General">
                  <c:v>7</c:v>
                </c:pt>
                <c:pt idx="889" formatCode="General">
                  <c:v>7</c:v>
                </c:pt>
                <c:pt idx="890" formatCode="General">
                  <c:v>7</c:v>
                </c:pt>
                <c:pt idx="891" formatCode="General">
                  <c:v>7</c:v>
                </c:pt>
                <c:pt idx="892" formatCode="General">
                  <c:v>7</c:v>
                </c:pt>
                <c:pt idx="893" formatCode="General">
                  <c:v>7</c:v>
                </c:pt>
                <c:pt idx="894" formatCode="General">
                  <c:v>7</c:v>
                </c:pt>
                <c:pt idx="895" formatCode="General">
                  <c:v>7</c:v>
                </c:pt>
                <c:pt idx="896" formatCode="General">
                  <c:v>7</c:v>
                </c:pt>
                <c:pt idx="897" formatCode="General">
                  <c:v>7</c:v>
                </c:pt>
                <c:pt idx="898" formatCode="General">
                  <c:v>7</c:v>
                </c:pt>
                <c:pt idx="899" formatCode="General">
                  <c:v>7</c:v>
                </c:pt>
                <c:pt idx="900" formatCode="General">
                  <c:v>7</c:v>
                </c:pt>
                <c:pt idx="901" formatCode="General">
                  <c:v>7</c:v>
                </c:pt>
                <c:pt idx="902" formatCode="General">
                  <c:v>7</c:v>
                </c:pt>
                <c:pt idx="903" formatCode="General">
                  <c:v>7</c:v>
                </c:pt>
                <c:pt idx="904" formatCode="General">
                  <c:v>7</c:v>
                </c:pt>
                <c:pt idx="905" formatCode="General">
                  <c:v>7</c:v>
                </c:pt>
                <c:pt idx="906" formatCode="General">
                  <c:v>7</c:v>
                </c:pt>
                <c:pt idx="907" formatCode="General">
                  <c:v>7</c:v>
                </c:pt>
                <c:pt idx="908" formatCode="General">
                  <c:v>7</c:v>
                </c:pt>
                <c:pt idx="909" formatCode="General">
                  <c:v>7</c:v>
                </c:pt>
                <c:pt idx="910" formatCode="General">
                  <c:v>7</c:v>
                </c:pt>
                <c:pt idx="911" formatCode="General">
                  <c:v>7</c:v>
                </c:pt>
                <c:pt idx="912" formatCode="General">
                  <c:v>7</c:v>
                </c:pt>
                <c:pt idx="913" formatCode="General">
                  <c:v>7</c:v>
                </c:pt>
                <c:pt idx="914" formatCode="General">
                  <c:v>7</c:v>
                </c:pt>
                <c:pt idx="915" formatCode="General">
                  <c:v>7</c:v>
                </c:pt>
                <c:pt idx="916" formatCode="General">
                  <c:v>7</c:v>
                </c:pt>
                <c:pt idx="917" formatCode="General">
                  <c:v>7</c:v>
                </c:pt>
                <c:pt idx="918" formatCode="General">
                  <c:v>7</c:v>
                </c:pt>
                <c:pt idx="919" formatCode="General">
                  <c:v>7</c:v>
                </c:pt>
                <c:pt idx="920" formatCode="General">
                  <c:v>7</c:v>
                </c:pt>
                <c:pt idx="921" formatCode="General">
                  <c:v>7</c:v>
                </c:pt>
                <c:pt idx="922" formatCode="General">
                  <c:v>7</c:v>
                </c:pt>
                <c:pt idx="923" formatCode="General">
                  <c:v>7</c:v>
                </c:pt>
                <c:pt idx="924" formatCode="General">
                  <c:v>7</c:v>
                </c:pt>
                <c:pt idx="925" formatCode="General">
                  <c:v>7</c:v>
                </c:pt>
                <c:pt idx="926" formatCode="General">
                  <c:v>7</c:v>
                </c:pt>
                <c:pt idx="927" formatCode="General">
                  <c:v>7</c:v>
                </c:pt>
                <c:pt idx="928" formatCode="General">
                  <c:v>7</c:v>
                </c:pt>
                <c:pt idx="929" formatCode="General">
                  <c:v>7</c:v>
                </c:pt>
                <c:pt idx="930" formatCode="General">
                  <c:v>7</c:v>
                </c:pt>
                <c:pt idx="931" formatCode="General">
                  <c:v>7</c:v>
                </c:pt>
                <c:pt idx="932" formatCode="General">
                  <c:v>7</c:v>
                </c:pt>
                <c:pt idx="933" formatCode="General">
                  <c:v>7</c:v>
                </c:pt>
                <c:pt idx="934" formatCode="General">
                  <c:v>7</c:v>
                </c:pt>
                <c:pt idx="935" formatCode="General">
                  <c:v>7</c:v>
                </c:pt>
                <c:pt idx="936" formatCode="General">
                  <c:v>7</c:v>
                </c:pt>
                <c:pt idx="937" formatCode="General">
                  <c:v>7</c:v>
                </c:pt>
                <c:pt idx="938" formatCode="General">
                  <c:v>7</c:v>
                </c:pt>
                <c:pt idx="939" formatCode="General">
                  <c:v>7</c:v>
                </c:pt>
                <c:pt idx="940" formatCode="General">
                  <c:v>7</c:v>
                </c:pt>
                <c:pt idx="941" formatCode="General">
                  <c:v>7</c:v>
                </c:pt>
                <c:pt idx="942" formatCode="General">
                  <c:v>7</c:v>
                </c:pt>
                <c:pt idx="943" formatCode="General">
                  <c:v>7</c:v>
                </c:pt>
                <c:pt idx="944" formatCode="General">
                  <c:v>7</c:v>
                </c:pt>
                <c:pt idx="945" formatCode="General">
                  <c:v>7</c:v>
                </c:pt>
                <c:pt idx="946" formatCode="General">
                  <c:v>7</c:v>
                </c:pt>
                <c:pt idx="947" formatCode="General">
                  <c:v>7</c:v>
                </c:pt>
                <c:pt idx="948" formatCode="General">
                  <c:v>7</c:v>
                </c:pt>
                <c:pt idx="949" formatCode="General">
                  <c:v>7</c:v>
                </c:pt>
                <c:pt idx="950" formatCode="General">
                  <c:v>7</c:v>
                </c:pt>
                <c:pt idx="951" formatCode="General">
                  <c:v>7</c:v>
                </c:pt>
                <c:pt idx="952" formatCode="General">
                  <c:v>7</c:v>
                </c:pt>
                <c:pt idx="953" formatCode="General">
                  <c:v>7</c:v>
                </c:pt>
                <c:pt idx="954" formatCode="General">
                  <c:v>7</c:v>
                </c:pt>
                <c:pt idx="955" formatCode="General">
                  <c:v>7</c:v>
                </c:pt>
                <c:pt idx="956" formatCode="General">
                  <c:v>7</c:v>
                </c:pt>
                <c:pt idx="957" formatCode="General">
                  <c:v>7</c:v>
                </c:pt>
                <c:pt idx="958" formatCode="General">
                  <c:v>7</c:v>
                </c:pt>
                <c:pt idx="959" formatCode="General">
                  <c:v>7</c:v>
                </c:pt>
                <c:pt idx="960" formatCode="General">
                  <c:v>7</c:v>
                </c:pt>
                <c:pt idx="961" formatCode="General">
                  <c:v>7</c:v>
                </c:pt>
                <c:pt idx="962" formatCode="General">
                  <c:v>7</c:v>
                </c:pt>
                <c:pt idx="963" formatCode="General">
                  <c:v>7</c:v>
                </c:pt>
                <c:pt idx="964" formatCode="General">
                  <c:v>7</c:v>
                </c:pt>
                <c:pt idx="965" formatCode="General">
                  <c:v>7</c:v>
                </c:pt>
                <c:pt idx="966" formatCode="General">
                  <c:v>7</c:v>
                </c:pt>
                <c:pt idx="967" formatCode="General">
                  <c:v>7</c:v>
                </c:pt>
                <c:pt idx="968" formatCode="General">
                  <c:v>7</c:v>
                </c:pt>
                <c:pt idx="969" formatCode="General">
                  <c:v>7</c:v>
                </c:pt>
                <c:pt idx="970" formatCode="General">
                  <c:v>7</c:v>
                </c:pt>
                <c:pt idx="971" formatCode="General">
                  <c:v>7</c:v>
                </c:pt>
                <c:pt idx="972" formatCode="General">
                  <c:v>7</c:v>
                </c:pt>
                <c:pt idx="973" formatCode="General">
                  <c:v>7</c:v>
                </c:pt>
                <c:pt idx="974" formatCode="General">
                  <c:v>7</c:v>
                </c:pt>
                <c:pt idx="975" formatCode="General">
                  <c:v>7</c:v>
                </c:pt>
                <c:pt idx="976" formatCode="General">
                  <c:v>7</c:v>
                </c:pt>
                <c:pt idx="977" formatCode="General">
                  <c:v>7</c:v>
                </c:pt>
                <c:pt idx="978" formatCode="General">
                  <c:v>7</c:v>
                </c:pt>
                <c:pt idx="979" formatCode="General">
                  <c:v>7</c:v>
                </c:pt>
                <c:pt idx="980" formatCode="General">
                  <c:v>7</c:v>
                </c:pt>
                <c:pt idx="981" formatCode="General">
                  <c:v>7</c:v>
                </c:pt>
                <c:pt idx="982" formatCode="General">
                  <c:v>7</c:v>
                </c:pt>
                <c:pt idx="983" formatCode="General">
                  <c:v>7</c:v>
                </c:pt>
                <c:pt idx="984" formatCode="General">
                  <c:v>7</c:v>
                </c:pt>
                <c:pt idx="985" formatCode="General">
                  <c:v>7</c:v>
                </c:pt>
                <c:pt idx="986" formatCode="General">
                  <c:v>7</c:v>
                </c:pt>
                <c:pt idx="987" formatCode="General">
                  <c:v>7</c:v>
                </c:pt>
                <c:pt idx="988" formatCode="General">
                  <c:v>7</c:v>
                </c:pt>
                <c:pt idx="989" formatCode="General">
                  <c:v>7</c:v>
                </c:pt>
                <c:pt idx="990" formatCode="General">
                  <c:v>7</c:v>
                </c:pt>
                <c:pt idx="991" formatCode="General">
                  <c:v>7</c:v>
                </c:pt>
                <c:pt idx="992" formatCode="General">
                  <c:v>7</c:v>
                </c:pt>
                <c:pt idx="993" formatCode="General">
                  <c:v>7</c:v>
                </c:pt>
                <c:pt idx="994" formatCode="General">
                  <c:v>7</c:v>
                </c:pt>
                <c:pt idx="995" formatCode="General">
                  <c:v>7</c:v>
                </c:pt>
                <c:pt idx="996" formatCode="General">
                  <c:v>7</c:v>
                </c:pt>
                <c:pt idx="997" formatCode="General">
                  <c:v>7</c:v>
                </c:pt>
                <c:pt idx="998" formatCode="General">
                  <c:v>7</c:v>
                </c:pt>
                <c:pt idx="999" formatCode="General">
                  <c:v>7</c:v>
                </c:pt>
                <c:pt idx="1000" formatCode="General">
                  <c:v>7</c:v>
                </c:pt>
                <c:pt idx="1001" formatCode="General">
                  <c:v>7</c:v>
                </c:pt>
                <c:pt idx="1002" formatCode="General">
                  <c:v>7</c:v>
                </c:pt>
                <c:pt idx="1003" formatCode="General">
                  <c:v>8</c:v>
                </c:pt>
                <c:pt idx="1004" formatCode="General">
                  <c:v>8</c:v>
                </c:pt>
                <c:pt idx="1005" formatCode="General">
                  <c:v>8</c:v>
                </c:pt>
                <c:pt idx="1006" formatCode="General">
                  <c:v>8</c:v>
                </c:pt>
                <c:pt idx="1007" formatCode="General">
                  <c:v>8</c:v>
                </c:pt>
                <c:pt idx="1008" formatCode="General">
                  <c:v>8</c:v>
                </c:pt>
                <c:pt idx="1009" formatCode="General">
                  <c:v>8</c:v>
                </c:pt>
                <c:pt idx="1010" formatCode="General">
                  <c:v>8</c:v>
                </c:pt>
                <c:pt idx="1011" formatCode="General">
                  <c:v>8</c:v>
                </c:pt>
                <c:pt idx="1012" formatCode="General">
                  <c:v>8</c:v>
                </c:pt>
                <c:pt idx="1013" formatCode="General">
                  <c:v>8</c:v>
                </c:pt>
                <c:pt idx="1014" formatCode="General">
                  <c:v>8</c:v>
                </c:pt>
                <c:pt idx="1015" formatCode="General">
                  <c:v>8</c:v>
                </c:pt>
                <c:pt idx="1016" formatCode="General">
                  <c:v>8</c:v>
                </c:pt>
                <c:pt idx="1017" formatCode="General">
                  <c:v>8</c:v>
                </c:pt>
                <c:pt idx="1018" formatCode="General">
                  <c:v>8</c:v>
                </c:pt>
                <c:pt idx="1019" formatCode="General">
                  <c:v>8</c:v>
                </c:pt>
                <c:pt idx="1020" formatCode="General">
                  <c:v>8</c:v>
                </c:pt>
                <c:pt idx="1021" formatCode="General">
                  <c:v>8</c:v>
                </c:pt>
                <c:pt idx="1022" formatCode="General">
                  <c:v>8</c:v>
                </c:pt>
                <c:pt idx="1023" formatCode="General">
                  <c:v>8</c:v>
                </c:pt>
                <c:pt idx="1024" formatCode="General">
                  <c:v>8</c:v>
                </c:pt>
                <c:pt idx="1025" formatCode="General">
                  <c:v>8</c:v>
                </c:pt>
                <c:pt idx="1026" formatCode="General">
                  <c:v>8</c:v>
                </c:pt>
                <c:pt idx="1027" formatCode="General">
                  <c:v>8</c:v>
                </c:pt>
                <c:pt idx="1028" formatCode="General">
                  <c:v>8</c:v>
                </c:pt>
                <c:pt idx="1029" formatCode="General">
                  <c:v>8</c:v>
                </c:pt>
                <c:pt idx="1030" formatCode="General">
                  <c:v>8</c:v>
                </c:pt>
                <c:pt idx="1031" formatCode="General">
                  <c:v>8</c:v>
                </c:pt>
                <c:pt idx="1032" formatCode="General">
                  <c:v>8</c:v>
                </c:pt>
                <c:pt idx="1033" formatCode="General">
                  <c:v>8</c:v>
                </c:pt>
                <c:pt idx="1034" formatCode="General">
                  <c:v>8</c:v>
                </c:pt>
                <c:pt idx="1035" formatCode="General">
                  <c:v>8</c:v>
                </c:pt>
                <c:pt idx="1036" formatCode="General">
                  <c:v>8</c:v>
                </c:pt>
                <c:pt idx="1037" formatCode="General">
                  <c:v>8</c:v>
                </c:pt>
                <c:pt idx="1038" formatCode="General">
                  <c:v>8</c:v>
                </c:pt>
                <c:pt idx="1039" formatCode="General">
                  <c:v>8</c:v>
                </c:pt>
                <c:pt idx="1040" formatCode="General">
                  <c:v>8</c:v>
                </c:pt>
                <c:pt idx="1041" formatCode="General">
                  <c:v>8</c:v>
                </c:pt>
                <c:pt idx="1042" formatCode="General">
                  <c:v>8</c:v>
                </c:pt>
                <c:pt idx="1043" formatCode="General">
                  <c:v>8</c:v>
                </c:pt>
                <c:pt idx="1044" formatCode="General">
                  <c:v>8</c:v>
                </c:pt>
                <c:pt idx="1045" formatCode="General">
                  <c:v>8</c:v>
                </c:pt>
                <c:pt idx="1046" formatCode="General">
                  <c:v>8</c:v>
                </c:pt>
                <c:pt idx="1047" formatCode="General">
                  <c:v>8</c:v>
                </c:pt>
                <c:pt idx="1048" formatCode="General">
                  <c:v>8</c:v>
                </c:pt>
                <c:pt idx="1049" formatCode="General">
                  <c:v>8</c:v>
                </c:pt>
                <c:pt idx="1050" formatCode="General">
                  <c:v>8</c:v>
                </c:pt>
                <c:pt idx="1051" formatCode="General">
                  <c:v>8</c:v>
                </c:pt>
                <c:pt idx="1052" formatCode="General">
                  <c:v>8</c:v>
                </c:pt>
                <c:pt idx="1053" formatCode="General">
                  <c:v>8</c:v>
                </c:pt>
                <c:pt idx="1054" formatCode="General">
                  <c:v>8</c:v>
                </c:pt>
                <c:pt idx="1055" formatCode="General">
                  <c:v>8</c:v>
                </c:pt>
                <c:pt idx="1056" formatCode="General">
                  <c:v>8</c:v>
                </c:pt>
                <c:pt idx="1057" formatCode="General">
                  <c:v>8</c:v>
                </c:pt>
                <c:pt idx="1058" formatCode="General">
                  <c:v>8</c:v>
                </c:pt>
                <c:pt idx="1059" formatCode="General">
                  <c:v>8</c:v>
                </c:pt>
                <c:pt idx="1060" formatCode="General">
                  <c:v>8</c:v>
                </c:pt>
                <c:pt idx="1061" formatCode="General">
                  <c:v>8</c:v>
                </c:pt>
                <c:pt idx="1062" formatCode="General">
                  <c:v>8</c:v>
                </c:pt>
                <c:pt idx="1063" formatCode="General">
                  <c:v>8</c:v>
                </c:pt>
                <c:pt idx="1064" formatCode="General">
                  <c:v>8</c:v>
                </c:pt>
                <c:pt idx="1065" formatCode="General">
                  <c:v>8</c:v>
                </c:pt>
                <c:pt idx="1066" formatCode="General">
                  <c:v>8</c:v>
                </c:pt>
                <c:pt idx="1067" formatCode="General">
                  <c:v>8</c:v>
                </c:pt>
                <c:pt idx="1068" formatCode="General">
                  <c:v>8</c:v>
                </c:pt>
                <c:pt idx="1069" formatCode="General">
                  <c:v>8</c:v>
                </c:pt>
                <c:pt idx="1070" formatCode="General">
                  <c:v>8</c:v>
                </c:pt>
                <c:pt idx="1071" formatCode="General">
                  <c:v>8</c:v>
                </c:pt>
                <c:pt idx="1072" formatCode="General">
                  <c:v>8</c:v>
                </c:pt>
                <c:pt idx="1073" formatCode="General">
                  <c:v>8</c:v>
                </c:pt>
                <c:pt idx="1074" formatCode="General">
                  <c:v>8</c:v>
                </c:pt>
                <c:pt idx="1075" formatCode="General">
                  <c:v>8</c:v>
                </c:pt>
                <c:pt idx="1076" formatCode="General">
                  <c:v>8</c:v>
                </c:pt>
                <c:pt idx="1077" formatCode="General">
                  <c:v>8</c:v>
                </c:pt>
                <c:pt idx="1078" formatCode="General">
                  <c:v>8</c:v>
                </c:pt>
                <c:pt idx="1079" formatCode="General">
                  <c:v>8</c:v>
                </c:pt>
                <c:pt idx="1080" formatCode="General">
                  <c:v>8</c:v>
                </c:pt>
                <c:pt idx="1081" formatCode="General">
                  <c:v>8</c:v>
                </c:pt>
                <c:pt idx="1082" formatCode="General">
                  <c:v>8</c:v>
                </c:pt>
                <c:pt idx="1083" formatCode="General">
                  <c:v>8</c:v>
                </c:pt>
                <c:pt idx="1084" formatCode="General">
                  <c:v>8</c:v>
                </c:pt>
                <c:pt idx="1085" formatCode="General">
                  <c:v>8</c:v>
                </c:pt>
                <c:pt idx="1086" formatCode="General">
                  <c:v>8</c:v>
                </c:pt>
                <c:pt idx="1087" formatCode="General">
                  <c:v>8</c:v>
                </c:pt>
                <c:pt idx="1088" formatCode="General">
                  <c:v>8</c:v>
                </c:pt>
                <c:pt idx="1089" formatCode="General">
                  <c:v>8</c:v>
                </c:pt>
                <c:pt idx="1090" formatCode="General">
                  <c:v>8</c:v>
                </c:pt>
                <c:pt idx="1091" formatCode="General">
                  <c:v>8</c:v>
                </c:pt>
                <c:pt idx="1092" formatCode="General">
                  <c:v>8</c:v>
                </c:pt>
                <c:pt idx="1093" formatCode="General">
                  <c:v>8</c:v>
                </c:pt>
                <c:pt idx="1094" formatCode="General">
                  <c:v>8</c:v>
                </c:pt>
                <c:pt idx="1095" formatCode="General">
                  <c:v>8</c:v>
                </c:pt>
                <c:pt idx="1096" formatCode="General">
                  <c:v>8</c:v>
                </c:pt>
                <c:pt idx="1097" formatCode="General">
                  <c:v>8</c:v>
                </c:pt>
                <c:pt idx="1098" formatCode="General">
                  <c:v>8</c:v>
                </c:pt>
                <c:pt idx="1099" formatCode="General">
                  <c:v>8</c:v>
                </c:pt>
                <c:pt idx="1100" formatCode="General">
                  <c:v>8</c:v>
                </c:pt>
                <c:pt idx="1101" formatCode="General">
                  <c:v>8</c:v>
                </c:pt>
                <c:pt idx="1102" formatCode="General">
                  <c:v>8</c:v>
                </c:pt>
                <c:pt idx="1103" formatCode="General">
                  <c:v>8</c:v>
                </c:pt>
                <c:pt idx="1104" formatCode="General">
                  <c:v>8</c:v>
                </c:pt>
                <c:pt idx="1105" formatCode="General">
                  <c:v>8</c:v>
                </c:pt>
                <c:pt idx="1106" formatCode="General">
                  <c:v>8</c:v>
                </c:pt>
                <c:pt idx="1107" formatCode="General">
                  <c:v>9</c:v>
                </c:pt>
                <c:pt idx="1108" formatCode="General">
                  <c:v>9</c:v>
                </c:pt>
                <c:pt idx="1109" formatCode="General">
                  <c:v>9</c:v>
                </c:pt>
                <c:pt idx="1110" formatCode="General">
                  <c:v>9</c:v>
                </c:pt>
                <c:pt idx="1111" formatCode="General">
                  <c:v>9</c:v>
                </c:pt>
                <c:pt idx="1112" formatCode="General">
                  <c:v>9</c:v>
                </c:pt>
                <c:pt idx="1113" formatCode="General">
                  <c:v>9</c:v>
                </c:pt>
                <c:pt idx="1114" formatCode="General">
                  <c:v>9</c:v>
                </c:pt>
                <c:pt idx="1115" formatCode="General">
                  <c:v>9</c:v>
                </c:pt>
                <c:pt idx="1116" formatCode="General">
                  <c:v>9</c:v>
                </c:pt>
                <c:pt idx="1117" formatCode="General">
                  <c:v>9</c:v>
                </c:pt>
                <c:pt idx="1118" formatCode="General">
                  <c:v>9</c:v>
                </c:pt>
                <c:pt idx="1119" formatCode="General">
                  <c:v>9</c:v>
                </c:pt>
                <c:pt idx="1120" formatCode="General">
                  <c:v>9</c:v>
                </c:pt>
                <c:pt idx="1121" formatCode="General">
                  <c:v>9</c:v>
                </c:pt>
                <c:pt idx="1122" formatCode="General">
                  <c:v>9</c:v>
                </c:pt>
                <c:pt idx="1123" formatCode="General">
                  <c:v>9</c:v>
                </c:pt>
                <c:pt idx="1124" formatCode="General">
                  <c:v>9</c:v>
                </c:pt>
                <c:pt idx="1125" formatCode="General">
                  <c:v>9</c:v>
                </c:pt>
                <c:pt idx="1126" formatCode="General">
                  <c:v>9</c:v>
                </c:pt>
                <c:pt idx="1127" formatCode="General">
                  <c:v>9</c:v>
                </c:pt>
                <c:pt idx="1128" formatCode="General">
                  <c:v>9</c:v>
                </c:pt>
                <c:pt idx="1129" formatCode="General">
                  <c:v>9</c:v>
                </c:pt>
                <c:pt idx="1130" formatCode="General">
                  <c:v>9</c:v>
                </c:pt>
                <c:pt idx="1131" formatCode="General">
                  <c:v>9</c:v>
                </c:pt>
                <c:pt idx="1132" formatCode="General">
                  <c:v>9</c:v>
                </c:pt>
                <c:pt idx="1133" formatCode="General">
                  <c:v>9</c:v>
                </c:pt>
                <c:pt idx="1134" formatCode="General">
                  <c:v>9</c:v>
                </c:pt>
                <c:pt idx="1135" formatCode="General">
                  <c:v>9</c:v>
                </c:pt>
                <c:pt idx="1136" formatCode="General">
                  <c:v>9</c:v>
                </c:pt>
                <c:pt idx="1137" formatCode="General">
                  <c:v>9</c:v>
                </c:pt>
                <c:pt idx="1138" formatCode="General">
                  <c:v>9</c:v>
                </c:pt>
                <c:pt idx="1139" formatCode="General">
                  <c:v>9</c:v>
                </c:pt>
                <c:pt idx="1140" formatCode="General">
                  <c:v>9</c:v>
                </c:pt>
                <c:pt idx="1141" formatCode="General">
                  <c:v>9</c:v>
                </c:pt>
                <c:pt idx="1142" formatCode="General">
                  <c:v>9</c:v>
                </c:pt>
                <c:pt idx="1143" formatCode="General">
                  <c:v>9</c:v>
                </c:pt>
                <c:pt idx="1144" formatCode="General">
                  <c:v>9</c:v>
                </c:pt>
                <c:pt idx="1145" formatCode="General">
                  <c:v>9</c:v>
                </c:pt>
                <c:pt idx="1146" formatCode="General">
                  <c:v>9</c:v>
                </c:pt>
                <c:pt idx="1147" formatCode="General">
                  <c:v>9</c:v>
                </c:pt>
                <c:pt idx="1148" formatCode="General">
                  <c:v>9</c:v>
                </c:pt>
                <c:pt idx="1149" formatCode="General">
                  <c:v>9</c:v>
                </c:pt>
                <c:pt idx="1150" formatCode="General">
                  <c:v>9</c:v>
                </c:pt>
                <c:pt idx="1151" formatCode="General">
                  <c:v>9</c:v>
                </c:pt>
                <c:pt idx="1152" formatCode="General">
                  <c:v>9</c:v>
                </c:pt>
                <c:pt idx="1153" formatCode="General">
                  <c:v>9</c:v>
                </c:pt>
                <c:pt idx="1154" formatCode="General">
                  <c:v>9</c:v>
                </c:pt>
                <c:pt idx="1155" formatCode="General">
                  <c:v>9</c:v>
                </c:pt>
                <c:pt idx="1156" formatCode="General">
                  <c:v>9</c:v>
                </c:pt>
                <c:pt idx="1157" formatCode="General">
                  <c:v>9</c:v>
                </c:pt>
                <c:pt idx="1158" formatCode="General">
                  <c:v>9</c:v>
                </c:pt>
                <c:pt idx="1159" formatCode="General">
                  <c:v>9</c:v>
                </c:pt>
                <c:pt idx="1160" formatCode="General">
                  <c:v>9</c:v>
                </c:pt>
                <c:pt idx="1161" formatCode="General">
                  <c:v>9</c:v>
                </c:pt>
                <c:pt idx="1162" formatCode="General">
                  <c:v>9</c:v>
                </c:pt>
                <c:pt idx="1163" formatCode="General">
                  <c:v>9</c:v>
                </c:pt>
                <c:pt idx="1164" formatCode="General">
                  <c:v>9</c:v>
                </c:pt>
                <c:pt idx="1165" formatCode="General">
                  <c:v>9</c:v>
                </c:pt>
                <c:pt idx="1166" formatCode="General">
                  <c:v>9</c:v>
                </c:pt>
                <c:pt idx="1167" formatCode="General">
                  <c:v>9</c:v>
                </c:pt>
                <c:pt idx="1168" formatCode="General">
                  <c:v>9</c:v>
                </c:pt>
                <c:pt idx="1169" formatCode="General">
                  <c:v>9</c:v>
                </c:pt>
                <c:pt idx="1170" formatCode="General">
                  <c:v>9</c:v>
                </c:pt>
                <c:pt idx="1171" formatCode="General">
                  <c:v>9</c:v>
                </c:pt>
                <c:pt idx="1172" formatCode="General">
                  <c:v>9</c:v>
                </c:pt>
                <c:pt idx="1173" formatCode="General">
                  <c:v>9</c:v>
                </c:pt>
                <c:pt idx="1174" formatCode="General">
                  <c:v>9</c:v>
                </c:pt>
                <c:pt idx="1175" formatCode="General">
                  <c:v>9</c:v>
                </c:pt>
                <c:pt idx="1176" formatCode="General">
                  <c:v>9</c:v>
                </c:pt>
                <c:pt idx="1177" formatCode="General">
                  <c:v>9</c:v>
                </c:pt>
                <c:pt idx="1178" formatCode="General">
                  <c:v>9</c:v>
                </c:pt>
                <c:pt idx="1179" formatCode="General">
                  <c:v>9</c:v>
                </c:pt>
                <c:pt idx="1180" formatCode="General">
                  <c:v>9</c:v>
                </c:pt>
                <c:pt idx="1181" formatCode="General">
                  <c:v>9</c:v>
                </c:pt>
                <c:pt idx="1182" formatCode="General">
                  <c:v>9</c:v>
                </c:pt>
                <c:pt idx="1183" formatCode="General">
                  <c:v>9</c:v>
                </c:pt>
                <c:pt idx="1184" formatCode="General">
                  <c:v>9</c:v>
                </c:pt>
                <c:pt idx="1185" formatCode="General">
                  <c:v>9</c:v>
                </c:pt>
                <c:pt idx="1186" formatCode="General">
                  <c:v>9</c:v>
                </c:pt>
                <c:pt idx="1187" formatCode="General">
                  <c:v>9</c:v>
                </c:pt>
                <c:pt idx="1188" formatCode="General">
                  <c:v>9</c:v>
                </c:pt>
                <c:pt idx="1189" formatCode="General">
                  <c:v>9</c:v>
                </c:pt>
                <c:pt idx="1190" formatCode="General">
                  <c:v>9</c:v>
                </c:pt>
                <c:pt idx="1191" formatCode="General">
                  <c:v>9</c:v>
                </c:pt>
                <c:pt idx="1192" formatCode="General">
                  <c:v>9</c:v>
                </c:pt>
                <c:pt idx="1193" formatCode="General">
                  <c:v>9</c:v>
                </c:pt>
                <c:pt idx="1194" formatCode="General">
                  <c:v>9</c:v>
                </c:pt>
                <c:pt idx="1195" formatCode="General">
                  <c:v>9</c:v>
                </c:pt>
                <c:pt idx="1196" formatCode="General">
                  <c:v>9</c:v>
                </c:pt>
                <c:pt idx="1197" formatCode="General">
                  <c:v>9</c:v>
                </c:pt>
                <c:pt idx="1198" formatCode="General">
                  <c:v>9</c:v>
                </c:pt>
                <c:pt idx="1199" formatCode="General">
                  <c:v>9</c:v>
                </c:pt>
                <c:pt idx="1200" formatCode="General">
                  <c:v>9</c:v>
                </c:pt>
                <c:pt idx="1201" formatCode="General">
                  <c:v>9</c:v>
                </c:pt>
                <c:pt idx="1202" formatCode="General">
                  <c:v>9</c:v>
                </c:pt>
                <c:pt idx="1203" formatCode="General">
                  <c:v>9</c:v>
                </c:pt>
                <c:pt idx="1204" formatCode="General">
                  <c:v>9</c:v>
                </c:pt>
                <c:pt idx="1205" formatCode="General">
                  <c:v>9</c:v>
                </c:pt>
                <c:pt idx="1206" formatCode="General">
                  <c:v>9</c:v>
                </c:pt>
                <c:pt idx="1207" formatCode="General">
                  <c:v>9</c:v>
                </c:pt>
                <c:pt idx="1208" formatCode="General">
                  <c:v>9</c:v>
                </c:pt>
                <c:pt idx="1209" formatCode="General">
                  <c:v>9</c:v>
                </c:pt>
                <c:pt idx="1210" formatCode="General">
                  <c:v>9</c:v>
                </c:pt>
                <c:pt idx="1211" formatCode="General">
                  <c:v>9</c:v>
                </c:pt>
                <c:pt idx="1212" formatCode="General">
                  <c:v>9</c:v>
                </c:pt>
                <c:pt idx="1213" formatCode="General">
                  <c:v>9</c:v>
                </c:pt>
                <c:pt idx="1214" formatCode="General">
                  <c:v>9</c:v>
                </c:pt>
                <c:pt idx="1215" formatCode="General">
                  <c:v>9</c:v>
                </c:pt>
                <c:pt idx="1216" formatCode="General">
                  <c:v>9</c:v>
                </c:pt>
                <c:pt idx="1217" formatCode="General">
                  <c:v>9</c:v>
                </c:pt>
                <c:pt idx="1218" formatCode="General">
                  <c:v>9</c:v>
                </c:pt>
                <c:pt idx="1219" formatCode="General">
                  <c:v>9</c:v>
                </c:pt>
                <c:pt idx="1220" formatCode="General">
                  <c:v>9</c:v>
                </c:pt>
                <c:pt idx="1221" formatCode="General">
                  <c:v>9</c:v>
                </c:pt>
                <c:pt idx="1222" formatCode="General">
                  <c:v>9</c:v>
                </c:pt>
                <c:pt idx="1223" formatCode="General">
                  <c:v>9</c:v>
                </c:pt>
                <c:pt idx="1224" formatCode="General">
                  <c:v>9</c:v>
                </c:pt>
                <c:pt idx="1225" formatCode="General">
                  <c:v>9</c:v>
                </c:pt>
                <c:pt idx="1226" formatCode="General">
                  <c:v>9</c:v>
                </c:pt>
                <c:pt idx="1227" formatCode="General">
                  <c:v>9</c:v>
                </c:pt>
                <c:pt idx="1228" formatCode="General">
                  <c:v>9</c:v>
                </c:pt>
                <c:pt idx="1229" formatCode="General">
                  <c:v>9</c:v>
                </c:pt>
                <c:pt idx="1230" formatCode="General">
                  <c:v>9</c:v>
                </c:pt>
                <c:pt idx="1231" formatCode="General">
                  <c:v>9</c:v>
                </c:pt>
                <c:pt idx="1232" formatCode="General">
                  <c:v>9</c:v>
                </c:pt>
                <c:pt idx="1233" formatCode="General">
                  <c:v>9</c:v>
                </c:pt>
                <c:pt idx="1234" formatCode="General">
                  <c:v>9</c:v>
                </c:pt>
                <c:pt idx="1235" formatCode="General">
                  <c:v>9</c:v>
                </c:pt>
                <c:pt idx="1236" formatCode="General">
                  <c:v>9</c:v>
                </c:pt>
                <c:pt idx="1237" formatCode="General">
                  <c:v>9</c:v>
                </c:pt>
                <c:pt idx="1238" formatCode="General">
                  <c:v>9</c:v>
                </c:pt>
                <c:pt idx="1239" formatCode="General">
                  <c:v>9</c:v>
                </c:pt>
                <c:pt idx="1240" formatCode="General">
                  <c:v>9</c:v>
                </c:pt>
                <c:pt idx="1241" formatCode="General">
                  <c:v>9</c:v>
                </c:pt>
                <c:pt idx="1242" formatCode="General">
                  <c:v>9</c:v>
                </c:pt>
                <c:pt idx="1243" formatCode="General">
                  <c:v>9</c:v>
                </c:pt>
                <c:pt idx="1244" formatCode="General">
                  <c:v>9</c:v>
                </c:pt>
                <c:pt idx="1245" formatCode="General">
                  <c:v>9</c:v>
                </c:pt>
                <c:pt idx="1246" formatCode="General">
                  <c:v>9</c:v>
                </c:pt>
                <c:pt idx="1247" formatCode="General">
                  <c:v>9</c:v>
                </c:pt>
                <c:pt idx="1248" formatCode="General">
                  <c:v>9</c:v>
                </c:pt>
                <c:pt idx="1249" formatCode="General">
                  <c:v>9</c:v>
                </c:pt>
                <c:pt idx="1250" formatCode="General">
                  <c:v>9</c:v>
                </c:pt>
                <c:pt idx="1251" formatCode="General">
                  <c:v>9</c:v>
                </c:pt>
                <c:pt idx="1252" formatCode="General">
                  <c:v>9</c:v>
                </c:pt>
                <c:pt idx="1253" formatCode="General">
                  <c:v>9</c:v>
                </c:pt>
                <c:pt idx="1254" formatCode="General">
                  <c:v>9</c:v>
                </c:pt>
                <c:pt idx="1255" formatCode="General">
                  <c:v>9</c:v>
                </c:pt>
                <c:pt idx="1256" formatCode="General">
                  <c:v>9</c:v>
                </c:pt>
                <c:pt idx="1257" formatCode="General">
                  <c:v>9</c:v>
                </c:pt>
                <c:pt idx="1258" formatCode="General">
                  <c:v>9</c:v>
                </c:pt>
                <c:pt idx="1259" formatCode="General">
                  <c:v>9</c:v>
                </c:pt>
                <c:pt idx="1260" formatCode="General">
                  <c:v>10</c:v>
                </c:pt>
                <c:pt idx="1261" formatCode="General">
                  <c:v>10</c:v>
                </c:pt>
                <c:pt idx="1262" formatCode="General">
                  <c:v>10</c:v>
                </c:pt>
                <c:pt idx="1263" formatCode="General">
                  <c:v>10</c:v>
                </c:pt>
                <c:pt idx="1264" formatCode="General">
                  <c:v>10</c:v>
                </c:pt>
                <c:pt idx="1265" formatCode="General">
                  <c:v>10</c:v>
                </c:pt>
                <c:pt idx="1266" formatCode="General">
                  <c:v>10</c:v>
                </c:pt>
                <c:pt idx="1267" formatCode="General">
                  <c:v>10</c:v>
                </c:pt>
                <c:pt idx="1268" formatCode="General">
                  <c:v>10</c:v>
                </c:pt>
                <c:pt idx="1269" formatCode="General">
                  <c:v>10</c:v>
                </c:pt>
                <c:pt idx="1270" formatCode="General">
                  <c:v>10</c:v>
                </c:pt>
                <c:pt idx="1271" formatCode="General">
                  <c:v>10</c:v>
                </c:pt>
                <c:pt idx="1272" formatCode="General">
                  <c:v>10</c:v>
                </c:pt>
                <c:pt idx="1273" formatCode="General">
                  <c:v>10</c:v>
                </c:pt>
                <c:pt idx="1274" formatCode="General">
                  <c:v>10</c:v>
                </c:pt>
                <c:pt idx="1275" formatCode="General">
                  <c:v>10</c:v>
                </c:pt>
                <c:pt idx="1276" formatCode="General">
                  <c:v>10</c:v>
                </c:pt>
                <c:pt idx="1277" formatCode="General">
                  <c:v>10</c:v>
                </c:pt>
                <c:pt idx="1278" formatCode="General">
                  <c:v>10</c:v>
                </c:pt>
                <c:pt idx="1279" formatCode="General">
                  <c:v>10</c:v>
                </c:pt>
                <c:pt idx="1280" formatCode="General">
                  <c:v>10</c:v>
                </c:pt>
                <c:pt idx="1281" formatCode="General">
                  <c:v>10</c:v>
                </c:pt>
                <c:pt idx="1282" formatCode="General">
                  <c:v>10</c:v>
                </c:pt>
                <c:pt idx="1283" formatCode="General">
                  <c:v>10</c:v>
                </c:pt>
                <c:pt idx="1284" formatCode="General">
                  <c:v>10</c:v>
                </c:pt>
                <c:pt idx="1285" formatCode="General">
                  <c:v>10</c:v>
                </c:pt>
                <c:pt idx="1286" formatCode="General">
                  <c:v>10</c:v>
                </c:pt>
                <c:pt idx="1287" formatCode="General">
                  <c:v>10</c:v>
                </c:pt>
                <c:pt idx="1288" formatCode="General">
                  <c:v>10</c:v>
                </c:pt>
                <c:pt idx="1289" formatCode="General">
                  <c:v>10</c:v>
                </c:pt>
                <c:pt idx="1290" formatCode="General">
                  <c:v>10</c:v>
                </c:pt>
                <c:pt idx="1291" formatCode="General">
                  <c:v>10</c:v>
                </c:pt>
                <c:pt idx="1292" formatCode="General">
                  <c:v>10</c:v>
                </c:pt>
                <c:pt idx="1293" formatCode="General">
                  <c:v>10</c:v>
                </c:pt>
                <c:pt idx="1294" formatCode="General">
                  <c:v>10</c:v>
                </c:pt>
                <c:pt idx="1295" formatCode="General">
                  <c:v>10</c:v>
                </c:pt>
                <c:pt idx="1296" formatCode="General">
                  <c:v>10</c:v>
                </c:pt>
                <c:pt idx="1297" formatCode="General">
                  <c:v>10</c:v>
                </c:pt>
                <c:pt idx="1298" formatCode="General">
                  <c:v>10</c:v>
                </c:pt>
                <c:pt idx="1299" formatCode="General">
                  <c:v>10</c:v>
                </c:pt>
                <c:pt idx="1300" formatCode="General">
                  <c:v>10</c:v>
                </c:pt>
                <c:pt idx="1301" formatCode="General">
                  <c:v>10</c:v>
                </c:pt>
                <c:pt idx="1302" formatCode="General">
                  <c:v>10</c:v>
                </c:pt>
                <c:pt idx="1303" formatCode="General">
                  <c:v>10</c:v>
                </c:pt>
                <c:pt idx="1304" formatCode="General">
                  <c:v>10</c:v>
                </c:pt>
                <c:pt idx="1305" formatCode="General">
                  <c:v>10</c:v>
                </c:pt>
                <c:pt idx="1306" formatCode="General">
                  <c:v>10</c:v>
                </c:pt>
                <c:pt idx="1307" formatCode="General">
                  <c:v>10</c:v>
                </c:pt>
                <c:pt idx="1308" formatCode="General">
                  <c:v>10</c:v>
                </c:pt>
                <c:pt idx="1309" formatCode="General">
                  <c:v>10</c:v>
                </c:pt>
                <c:pt idx="1310" formatCode="General">
                  <c:v>10</c:v>
                </c:pt>
                <c:pt idx="1311" formatCode="General">
                  <c:v>10</c:v>
                </c:pt>
                <c:pt idx="1312" formatCode="General">
                  <c:v>10</c:v>
                </c:pt>
                <c:pt idx="1313" formatCode="General">
                  <c:v>10</c:v>
                </c:pt>
                <c:pt idx="1314" formatCode="General">
                  <c:v>10</c:v>
                </c:pt>
                <c:pt idx="1315" formatCode="General">
                  <c:v>10</c:v>
                </c:pt>
                <c:pt idx="1316" formatCode="General">
                  <c:v>10</c:v>
                </c:pt>
                <c:pt idx="1317" formatCode="General">
                  <c:v>10</c:v>
                </c:pt>
                <c:pt idx="1318" formatCode="General">
                  <c:v>10</c:v>
                </c:pt>
                <c:pt idx="1319" formatCode="General">
                  <c:v>10</c:v>
                </c:pt>
                <c:pt idx="1320" formatCode="General">
                  <c:v>10</c:v>
                </c:pt>
                <c:pt idx="1321" formatCode="General">
                  <c:v>10</c:v>
                </c:pt>
                <c:pt idx="1322" formatCode="General">
                  <c:v>10</c:v>
                </c:pt>
                <c:pt idx="1323" formatCode="General">
                  <c:v>10</c:v>
                </c:pt>
                <c:pt idx="1324" formatCode="General">
                  <c:v>10</c:v>
                </c:pt>
                <c:pt idx="1325" formatCode="General">
                  <c:v>10</c:v>
                </c:pt>
                <c:pt idx="1326" formatCode="General">
                  <c:v>10</c:v>
                </c:pt>
                <c:pt idx="1327" formatCode="General">
                  <c:v>10</c:v>
                </c:pt>
                <c:pt idx="1328" formatCode="General">
                  <c:v>10</c:v>
                </c:pt>
                <c:pt idx="1329" formatCode="General">
                  <c:v>10</c:v>
                </c:pt>
                <c:pt idx="1330" formatCode="General">
                  <c:v>10</c:v>
                </c:pt>
                <c:pt idx="1331" formatCode="General">
                  <c:v>10</c:v>
                </c:pt>
                <c:pt idx="1332" formatCode="General">
                  <c:v>11</c:v>
                </c:pt>
                <c:pt idx="1333" formatCode="General">
                  <c:v>11</c:v>
                </c:pt>
                <c:pt idx="1334" formatCode="General">
                  <c:v>11</c:v>
                </c:pt>
                <c:pt idx="1335" formatCode="General">
                  <c:v>11</c:v>
                </c:pt>
                <c:pt idx="1336" formatCode="General">
                  <c:v>11</c:v>
                </c:pt>
                <c:pt idx="1337" formatCode="General">
                  <c:v>11</c:v>
                </c:pt>
                <c:pt idx="1338" formatCode="General">
                  <c:v>11</c:v>
                </c:pt>
                <c:pt idx="1339" formatCode="General">
                  <c:v>11</c:v>
                </c:pt>
                <c:pt idx="1340" formatCode="General">
                  <c:v>11</c:v>
                </c:pt>
                <c:pt idx="1341" formatCode="General">
                  <c:v>11</c:v>
                </c:pt>
                <c:pt idx="1342" formatCode="General">
                  <c:v>11</c:v>
                </c:pt>
                <c:pt idx="1343" formatCode="General">
                  <c:v>11</c:v>
                </c:pt>
                <c:pt idx="1344" formatCode="General">
                  <c:v>11</c:v>
                </c:pt>
                <c:pt idx="1345" formatCode="General">
                  <c:v>11</c:v>
                </c:pt>
                <c:pt idx="1346" formatCode="General">
                  <c:v>11</c:v>
                </c:pt>
                <c:pt idx="1347" formatCode="General">
                  <c:v>11</c:v>
                </c:pt>
                <c:pt idx="1348" formatCode="General">
                  <c:v>11</c:v>
                </c:pt>
                <c:pt idx="1349" formatCode="General">
                  <c:v>11</c:v>
                </c:pt>
                <c:pt idx="1350" formatCode="General">
                  <c:v>11</c:v>
                </c:pt>
                <c:pt idx="1351" formatCode="General">
                  <c:v>11</c:v>
                </c:pt>
                <c:pt idx="1352" formatCode="General">
                  <c:v>11</c:v>
                </c:pt>
                <c:pt idx="1353" formatCode="General">
                  <c:v>11</c:v>
                </c:pt>
                <c:pt idx="1354" formatCode="General">
                  <c:v>11</c:v>
                </c:pt>
                <c:pt idx="1355" formatCode="General">
                  <c:v>11</c:v>
                </c:pt>
                <c:pt idx="1356" formatCode="General">
                  <c:v>11</c:v>
                </c:pt>
                <c:pt idx="1357" formatCode="General">
                  <c:v>11</c:v>
                </c:pt>
                <c:pt idx="1358" formatCode="General">
                  <c:v>11</c:v>
                </c:pt>
                <c:pt idx="1359" formatCode="General">
                  <c:v>11</c:v>
                </c:pt>
                <c:pt idx="1360" formatCode="General">
                  <c:v>11</c:v>
                </c:pt>
                <c:pt idx="1361" formatCode="General">
                  <c:v>11</c:v>
                </c:pt>
                <c:pt idx="1362" formatCode="General">
                  <c:v>11</c:v>
                </c:pt>
                <c:pt idx="1363" formatCode="General">
                  <c:v>11</c:v>
                </c:pt>
                <c:pt idx="1364" formatCode="General">
                  <c:v>11</c:v>
                </c:pt>
                <c:pt idx="1365" formatCode="General">
                  <c:v>11</c:v>
                </c:pt>
                <c:pt idx="1366" formatCode="General">
                  <c:v>11</c:v>
                </c:pt>
                <c:pt idx="1367" formatCode="General">
                  <c:v>11</c:v>
                </c:pt>
                <c:pt idx="1368" formatCode="General">
                  <c:v>11</c:v>
                </c:pt>
                <c:pt idx="1369" formatCode="General">
                  <c:v>11</c:v>
                </c:pt>
                <c:pt idx="1370" formatCode="General">
                  <c:v>11</c:v>
                </c:pt>
                <c:pt idx="1371" formatCode="General">
                  <c:v>11</c:v>
                </c:pt>
                <c:pt idx="1372" formatCode="General">
                  <c:v>11</c:v>
                </c:pt>
                <c:pt idx="1373" formatCode="General">
                  <c:v>11</c:v>
                </c:pt>
                <c:pt idx="1374" formatCode="General">
                  <c:v>12</c:v>
                </c:pt>
                <c:pt idx="1375" formatCode="General">
                  <c:v>12</c:v>
                </c:pt>
                <c:pt idx="1376" formatCode="General">
                  <c:v>12</c:v>
                </c:pt>
                <c:pt idx="1377" formatCode="General">
                  <c:v>12</c:v>
                </c:pt>
                <c:pt idx="1378" formatCode="General">
                  <c:v>12</c:v>
                </c:pt>
                <c:pt idx="1379" formatCode="General">
                  <c:v>12</c:v>
                </c:pt>
                <c:pt idx="1380" formatCode="General">
                  <c:v>12</c:v>
                </c:pt>
                <c:pt idx="1381" formatCode="General">
                  <c:v>12</c:v>
                </c:pt>
                <c:pt idx="1382" formatCode="General">
                  <c:v>12</c:v>
                </c:pt>
                <c:pt idx="1383" formatCode="General">
                  <c:v>12</c:v>
                </c:pt>
                <c:pt idx="1384" formatCode="General">
                  <c:v>12</c:v>
                </c:pt>
                <c:pt idx="1385" formatCode="General">
                  <c:v>12</c:v>
                </c:pt>
                <c:pt idx="1386" formatCode="General">
                  <c:v>12</c:v>
                </c:pt>
                <c:pt idx="1387" formatCode="General">
                  <c:v>12</c:v>
                </c:pt>
                <c:pt idx="1388" formatCode="General">
                  <c:v>12</c:v>
                </c:pt>
                <c:pt idx="1389" formatCode="General">
                  <c:v>12</c:v>
                </c:pt>
                <c:pt idx="1390" formatCode="General">
                  <c:v>12</c:v>
                </c:pt>
                <c:pt idx="1391" formatCode="General">
                  <c:v>12</c:v>
                </c:pt>
                <c:pt idx="1392" formatCode="General">
                  <c:v>12</c:v>
                </c:pt>
                <c:pt idx="1393" formatCode="General">
                  <c:v>12</c:v>
                </c:pt>
                <c:pt idx="1394" formatCode="General">
                  <c:v>12</c:v>
                </c:pt>
                <c:pt idx="1395" formatCode="General">
                  <c:v>12</c:v>
                </c:pt>
                <c:pt idx="1396" formatCode="General">
                  <c:v>12</c:v>
                </c:pt>
                <c:pt idx="1397" formatCode="General">
                  <c:v>12</c:v>
                </c:pt>
                <c:pt idx="1398" formatCode="General">
                  <c:v>12</c:v>
                </c:pt>
                <c:pt idx="1399" formatCode="General">
                  <c:v>12</c:v>
                </c:pt>
                <c:pt idx="1400" formatCode="General">
                  <c:v>12</c:v>
                </c:pt>
                <c:pt idx="1401" formatCode="General">
                  <c:v>12</c:v>
                </c:pt>
                <c:pt idx="1402" formatCode="General">
                  <c:v>12</c:v>
                </c:pt>
                <c:pt idx="1403" formatCode="General">
                  <c:v>12</c:v>
                </c:pt>
                <c:pt idx="1404" formatCode="General">
                  <c:v>12</c:v>
                </c:pt>
                <c:pt idx="1405" formatCode="General">
                  <c:v>12</c:v>
                </c:pt>
                <c:pt idx="1406" formatCode="General">
                  <c:v>12</c:v>
                </c:pt>
                <c:pt idx="1407" formatCode="General">
                  <c:v>12</c:v>
                </c:pt>
                <c:pt idx="1408" formatCode="General">
                  <c:v>12</c:v>
                </c:pt>
                <c:pt idx="1409" formatCode="General">
                  <c:v>12</c:v>
                </c:pt>
                <c:pt idx="1410" formatCode="General">
                  <c:v>12</c:v>
                </c:pt>
                <c:pt idx="1411" formatCode="General">
                  <c:v>12</c:v>
                </c:pt>
                <c:pt idx="1412" formatCode="General">
                  <c:v>12</c:v>
                </c:pt>
                <c:pt idx="1413" formatCode="General">
                  <c:v>13</c:v>
                </c:pt>
                <c:pt idx="1414" formatCode="General">
                  <c:v>13</c:v>
                </c:pt>
                <c:pt idx="1415" formatCode="General">
                  <c:v>13</c:v>
                </c:pt>
                <c:pt idx="1416" formatCode="General">
                  <c:v>13</c:v>
                </c:pt>
                <c:pt idx="1417" formatCode="General">
                  <c:v>13</c:v>
                </c:pt>
                <c:pt idx="1418" formatCode="General">
                  <c:v>13</c:v>
                </c:pt>
                <c:pt idx="1419" formatCode="General">
                  <c:v>13</c:v>
                </c:pt>
                <c:pt idx="1420" formatCode="General">
                  <c:v>13</c:v>
                </c:pt>
                <c:pt idx="1421" formatCode="General">
                  <c:v>13</c:v>
                </c:pt>
                <c:pt idx="1422" formatCode="General">
                  <c:v>13</c:v>
                </c:pt>
                <c:pt idx="1423" formatCode="General">
                  <c:v>13</c:v>
                </c:pt>
                <c:pt idx="1424" formatCode="General">
                  <c:v>13</c:v>
                </c:pt>
                <c:pt idx="1425" formatCode="General">
                  <c:v>13</c:v>
                </c:pt>
                <c:pt idx="1426" formatCode="General">
                  <c:v>13</c:v>
                </c:pt>
                <c:pt idx="1427" formatCode="General">
                  <c:v>13</c:v>
                </c:pt>
                <c:pt idx="1428" formatCode="General">
                  <c:v>13</c:v>
                </c:pt>
                <c:pt idx="1429" formatCode="General">
                  <c:v>13</c:v>
                </c:pt>
                <c:pt idx="1430" formatCode="General">
                  <c:v>13</c:v>
                </c:pt>
                <c:pt idx="1431" formatCode="General">
                  <c:v>13</c:v>
                </c:pt>
                <c:pt idx="1432" formatCode="General">
                  <c:v>13</c:v>
                </c:pt>
                <c:pt idx="1433" formatCode="General">
                  <c:v>13</c:v>
                </c:pt>
                <c:pt idx="1434" formatCode="General">
                  <c:v>13</c:v>
                </c:pt>
                <c:pt idx="1435" formatCode="General">
                  <c:v>13</c:v>
                </c:pt>
                <c:pt idx="1436" formatCode="General">
                  <c:v>13</c:v>
                </c:pt>
                <c:pt idx="1437" formatCode="General">
                  <c:v>13</c:v>
                </c:pt>
                <c:pt idx="1438" formatCode="General">
                  <c:v>13</c:v>
                </c:pt>
                <c:pt idx="1439" formatCode="General">
                  <c:v>13</c:v>
                </c:pt>
                <c:pt idx="1440" formatCode="General">
                  <c:v>13</c:v>
                </c:pt>
                <c:pt idx="1441" formatCode="General">
                  <c:v>13</c:v>
                </c:pt>
                <c:pt idx="1442" formatCode="General">
                  <c:v>13</c:v>
                </c:pt>
                <c:pt idx="1443" formatCode="General">
                  <c:v>13</c:v>
                </c:pt>
                <c:pt idx="1444" formatCode="General">
                  <c:v>13</c:v>
                </c:pt>
                <c:pt idx="1445" formatCode="General">
                  <c:v>13</c:v>
                </c:pt>
                <c:pt idx="1446" formatCode="General">
                  <c:v>13</c:v>
                </c:pt>
                <c:pt idx="1447" formatCode="General">
                  <c:v>13</c:v>
                </c:pt>
                <c:pt idx="1448" formatCode="General">
                  <c:v>14</c:v>
                </c:pt>
                <c:pt idx="1449" formatCode="General">
                  <c:v>14</c:v>
                </c:pt>
                <c:pt idx="1450" formatCode="General">
                  <c:v>14</c:v>
                </c:pt>
                <c:pt idx="1451" formatCode="General">
                  <c:v>14</c:v>
                </c:pt>
                <c:pt idx="1452" formatCode="General">
                  <c:v>14</c:v>
                </c:pt>
                <c:pt idx="1453" formatCode="General">
                  <c:v>14</c:v>
                </c:pt>
                <c:pt idx="1454" formatCode="General">
                  <c:v>14</c:v>
                </c:pt>
                <c:pt idx="1455" formatCode="General">
                  <c:v>14</c:v>
                </c:pt>
                <c:pt idx="1456" formatCode="General">
                  <c:v>14</c:v>
                </c:pt>
                <c:pt idx="1457" formatCode="General">
                  <c:v>14</c:v>
                </c:pt>
                <c:pt idx="1458" formatCode="General">
                  <c:v>14</c:v>
                </c:pt>
                <c:pt idx="1459" formatCode="General">
                  <c:v>14</c:v>
                </c:pt>
                <c:pt idx="1460" formatCode="General">
                  <c:v>14</c:v>
                </c:pt>
                <c:pt idx="1461" formatCode="General">
                  <c:v>14</c:v>
                </c:pt>
                <c:pt idx="1462" formatCode="General">
                  <c:v>15</c:v>
                </c:pt>
                <c:pt idx="1463" formatCode="General">
                  <c:v>15</c:v>
                </c:pt>
                <c:pt idx="1464" formatCode="General">
                  <c:v>15</c:v>
                </c:pt>
                <c:pt idx="1465" formatCode="General">
                  <c:v>15</c:v>
                </c:pt>
                <c:pt idx="1466" formatCode="General">
                  <c:v>15</c:v>
                </c:pt>
                <c:pt idx="1467" formatCode="General">
                  <c:v>15</c:v>
                </c:pt>
                <c:pt idx="1468" formatCode="General">
                  <c:v>15</c:v>
                </c:pt>
                <c:pt idx="1469" formatCode="General">
                  <c:v>15</c:v>
                </c:pt>
                <c:pt idx="1470" formatCode="General">
                  <c:v>15</c:v>
                </c:pt>
                <c:pt idx="1471" formatCode="General">
                  <c:v>15</c:v>
                </c:pt>
                <c:pt idx="1472" formatCode="General">
                  <c:v>15</c:v>
                </c:pt>
                <c:pt idx="1473" formatCode="General">
                  <c:v>15</c:v>
                </c:pt>
                <c:pt idx="1474" formatCode="General">
                  <c:v>15</c:v>
                </c:pt>
                <c:pt idx="1475" formatCode="General">
                  <c:v>15</c:v>
                </c:pt>
                <c:pt idx="1476" formatCode="General">
                  <c:v>16</c:v>
                </c:pt>
                <c:pt idx="1477" formatCode="General">
                  <c:v>16</c:v>
                </c:pt>
                <c:pt idx="1478" formatCode="General">
                  <c:v>16</c:v>
                </c:pt>
                <c:pt idx="1479" formatCode="General">
                  <c:v>16</c:v>
                </c:pt>
                <c:pt idx="1480" formatCode="General">
                  <c:v>17</c:v>
                </c:pt>
                <c:pt idx="1481" formatCode="General">
                  <c:v>17</c:v>
                </c:pt>
                <c:pt idx="1482" formatCode="General">
                  <c:v>17</c:v>
                </c:pt>
                <c:pt idx="1483" formatCode="General">
                  <c:v>17</c:v>
                </c:pt>
                <c:pt idx="1484" formatCode="General">
                  <c:v>17</c:v>
                </c:pt>
                <c:pt idx="1485" formatCode="General">
                  <c:v>17</c:v>
                </c:pt>
                <c:pt idx="1486" formatCode="General">
                  <c:v>17</c:v>
                </c:pt>
                <c:pt idx="1487" formatCode="General">
                  <c:v>17</c:v>
                </c:pt>
                <c:pt idx="1488" formatCode="General">
                  <c:v>18</c:v>
                </c:pt>
                <c:pt idx="1489" formatCode="General">
                  <c:v>18</c:v>
                </c:pt>
                <c:pt idx="1490" formatCode="General">
                  <c:v>18</c:v>
                </c:pt>
                <c:pt idx="1491" formatCode="General">
                  <c:v>18</c:v>
                </c:pt>
                <c:pt idx="1492" formatCode="General">
                  <c:v>19</c:v>
                </c:pt>
                <c:pt idx="1493" formatCode="General">
                  <c:v>19</c:v>
                </c:pt>
                <c:pt idx="1494" formatCode="General">
                  <c:v>19</c:v>
                </c:pt>
                <c:pt idx="1495" formatCode="General">
                  <c:v>20</c:v>
                </c:pt>
                <c:pt idx="1496" formatCode="General">
                  <c:v>20</c:v>
                </c:pt>
                <c:pt idx="1497" formatCode="General">
                  <c:v>21</c:v>
                </c:pt>
                <c:pt idx="1498" formatCode="General">
                  <c:v>22</c:v>
                </c:pt>
                <c:pt idx="1499" formatCode="General">
                  <c:v>23</c:v>
                </c:pt>
                <c:pt idx="1500" formatCode="General">
                  <c:v>24</c:v>
                </c:pt>
                <c:pt idx="1501" formatCode="General">
                  <c:v>26</c:v>
                </c:pt>
                <c:pt idx="1502" formatCode="General">
                  <c:v>26</c:v>
                </c:pt>
                <c:pt idx="1503" formatCode="General">
                  <c:v>26</c:v>
                </c:pt>
                <c:pt idx="1504" formatCode="General">
                  <c:v>27</c:v>
                </c:pt>
                <c:pt idx="1505" formatCode="General">
                  <c:v>28</c:v>
                </c:pt>
              </c:numCache>
            </c:numRef>
          </c:xVal>
          <c:yVal>
            <c:numRef>
              <c:f>Snapper!$AE$2:$AE$1600</c:f>
              <c:numCache>
                <c:formatCode>General</c:formatCode>
                <c:ptCount val="1599"/>
                <c:pt idx="4">
                  <c:v>8.7591994140058436</c:v>
                </c:pt>
                <c:pt idx="5">
                  <c:v>8.7591994140058436</c:v>
                </c:pt>
                <c:pt idx="6">
                  <c:v>8.7591994140058436</c:v>
                </c:pt>
                <c:pt idx="7">
                  <c:v>8.7591994140058436</c:v>
                </c:pt>
                <c:pt idx="8">
                  <c:v>8.7591994140058436</c:v>
                </c:pt>
                <c:pt idx="9">
                  <c:v>8.7591994140058436</c:v>
                </c:pt>
                <c:pt idx="10">
                  <c:v>8.7591994140058436</c:v>
                </c:pt>
                <c:pt idx="11">
                  <c:v>8.7591994140058436</c:v>
                </c:pt>
                <c:pt idx="12">
                  <c:v>8.7591994140058436</c:v>
                </c:pt>
                <c:pt idx="13">
                  <c:v>8.7591994140058436</c:v>
                </c:pt>
                <c:pt idx="14">
                  <c:v>8.7591994140058436</c:v>
                </c:pt>
                <c:pt idx="15">
                  <c:v>8.7591994140058436</c:v>
                </c:pt>
                <c:pt idx="16">
                  <c:v>8.7591994140058436</c:v>
                </c:pt>
                <c:pt idx="17">
                  <c:v>8.7591994140058436</c:v>
                </c:pt>
                <c:pt idx="18">
                  <c:v>8.7591994140058436</c:v>
                </c:pt>
                <c:pt idx="19">
                  <c:v>8.7591994140058436</c:v>
                </c:pt>
                <c:pt idx="20">
                  <c:v>8.7591994140058436</c:v>
                </c:pt>
                <c:pt idx="21">
                  <c:v>8.7591994140058436</c:v>
                </c:pt>
                <c:pt idx="22">
                  <c:v>8.7591994140058436</c:v>
                </c:pt>
                <c:pt idx="23">
                  <c:v>8.7591994140058436</c:v>
                </c:pt>
                <c:pt idx="24">
                  <c:v>8.7591994140058436</c:v>
                </c:pt>
                <c:pt idx="25">
                  <c:v>8.7591994140058436</c:v>
                </c:pt>
                <c:pt idx="26">
                  <c:v>8.7591994140058436</c:v>
                </c:pt>
                <c:pt idx="27">
                  <c:v>8.7591994140058436</c:v>
                </c:pt>
                <c:pt idx="28">
                  <c:v>8.7591994140058436</c:v>
                </c:pt>
                <c:pt idx="29">
                  <c:v>8.7591994140058436</c:v>
                </c:pt>
                <c:pt idx="30">
                  <c:v>8.7591994140058436</c:v>
                </c:pt>
                <c:pt idx="31">
                  <c:v>8.7591994140058436</c:v>
                </c:pt>
                <c:pt idx="32">
                  <c:v>8.7591994140058436</c:v>
                </c:pt>
                <c:pt idx="33">
                  <c:v>8.7591994140058436</c:v>
                </c:pt>
                <c:pt idx="34">
                  <c:v>8.7591994140058436</c:v>
                </c:pt>
                <c:pt idx="35">
                  <c:v>8.7591994140058436</c:v>
                </c:pt>
                <c:pt idx="36">
                  <c:v>8.7591994140058436</c:v>
                </c:pt>
                <c:pt idx="37">
                  <c:v>8.7591994140058436</c:v>
                </c:pt>
                <c:pt idx="38">
                  <c:v>17.092117742380385</c:v>
                </c:pt>
                <c:pt idx="39">
                  <c:v>17.092117742380385</c:v>
                </c:pt>
                <c:pt idx="40">
                  <c:v>17.092117742380385</c:v>
                </c:pt>
                <c:pt idx="41">
                  <c:v>17.092117742380385</c:v>
                </c:pt>
                <c:pt idx="42">
                  <c:v>17.092117742380385</c:v>
                </c:pt>
                <c:pt idx="43">
                  <c:v>17.092117742380385</c:v>
                </c:pt>
                <c:pt idx="44">
                  <c:v>17.092117742380385</c:v>
                </c:pt>
                <c:pt idx="45">
                  <c:v>17.092117742380385</c:v>
                </c:pt>
                <c:pt idx="46">
                  <c:v>17.092117742380385</c:v>
                </c:pt>
                <c:pt idx="47">
                  <c:v>17.092117742380385</c:v>
                </c:pt>
                <c:pt idx="48">
                  <c:v>17.092117742380385</c:v>
                </c:pt>
                <c:pt idx="49">
                  <c:v>17.092117742380385</c:v>
                </c:pt>
                <c:pt idx="50">
                  <c:v>17.092117742380385</c:v>
                </c:pt>
                <c:pt idx="51">
                  <c:v>17.092117742380385</c:v>
                </c:pt>
                <c:pt idx="52">
                  <c:v>17.092117742380385</c:v>
                </c:pt>
                <c:pt idx="53">
                  <c:v>17.092117742380385</c:v>
                </c:pt>
                <c:pt idx="54">
                  <c:v>17.092117742380385</c:v>
                </c:pt>
                <c:pt idx="55">
                  <c:v>17.092117742380385</c:v>
                </c:pt>
                <c:pt idx="56">
                  <c:v>17.092117742380385</c:v>
                </c:pt>
                <c:pt idx="57">
                  <c:v>17.092117742380385</c:v>
                </c:pt>
                <c:pt idx="58">
                  <c:v>17.092117742380385</c:v>
                </c:pt>
                <c:pt idx="59">
                  <c:v>17.092117742380385</c:v>
                </c:pt>
                <c:pt idx="60">
                  <c:v>17.092117742380385</c:v>
                </c:pt>
                <c:pt idx="61">
                  <c:v>17.092117742380385</c:v>
                </c:pt>
                <c:pt idx="62">
                  <c:v>17.092117742380385</c:v>
                </c:pt>
                <c:pt idx="63">
                  <c:v>17.092117742380385</c:v>
                </c:pt>
                <c:pt idx="64">
                  <c:v>17.092117742380385</c:v>
                </c:pt>
                <c:pt idx="65">
                  <c:v>17.092117742380385</c:v>
                </c:pt>
                <c:pt idx="66">
                  <c:v>17.092117742380385</c:v>
                </c:pt>
                <c:pt idx="67">
                  <c:v>17.092117742380385</c:v>
                </c:pt>
                <c:pt idx="68">
                  <c:v>17.092117742380385</c:v>
                </c:pt>
                <c:pt idx="69">
                  <c:v>17.092117742380385</c:v>
                </c:pt>
                <c:pt idx="70">
                  <c:v>17.092117742380385</c:v>
                </c:pt>
                <c:pt idx="71">
                  <c:v>17.092117742380385</c:v>
                </c:pt>
                <c:pt idx="72">
                  <c:v>17.092117742380385</c:v>
                </c:pt>
                <c:pt idx="73">
                  <c:v>17.092117742380385</c:v>
                </c:pt>
                <c:pt idx="74">
                  <c:v>17.092117742380385</c:v>
                </c:pt>
                <c:pt idx="75">
                  <c:v>17.092117742380385</c:v>
                </c:pt>
                <c:pt idx="76">
                  <c:v>17.092117742380385</c:v>
                </c:pt>
                <c:pt idx="77">
                  <c:v>17.092117742380385</c:v>
                </c:pt>
                <c:pt idx="78">
                  <c:v>17.092117742380385</c:v>
                </c:pt>
                <c:pt idx="79">
                  <c:v>17.092117742380385</c:v>
                </c:pt>
                <c:pt idx="80">
                  <c:v>17.092117742380385</c:v>
                </c:pt>
                <c:pt idx="81">
                  <c:v>17.092117742380385</c:v>
                </c:pt>
                <c:pt idx="82">
                  <c:v>17.092117742380385</c:v>
                </c:pt>
                <c:pt idx="83">
                  <c:v>17.092117742380385</c:v>
                </c:pt>
                <c:pt idx="84">
                  <c:v>17.092117742380385</c:v>
                </c:pt>
                <c:pt idx="85">
                  <c:v>17.092117742380385</c:v>
                </c:pt>
                <c:pt idx="86">
                  <c:v>17.092117742380385</c:v>
                </c:pt>
                <c:pt idx="87">
                  <c:v>17.092117742380385</c:v>
                </c:pt>
                <c:pt idx="88">
                  <c:v>17.092117742380385</c:v>
                </c:pt>
                <c:pt idx="89">
                  <c:v>17.092117742380385</c:v>
                </c:pt>
                <c:pt idx="90">
                  <c:v>17.092117742380385</c:v>
                </c:pt>
                <c:pt idx="91">
                  <c:v>17.092117742380385</c:v>
                </c:pt>
                <c:pt idx="92">
                  <c:v>17.092117742380385</c:v>
                </c:pt>
                <c:pt idx="93">
                  <c:v>17.092117742380385</c:v>
                </c:pt>
                <c:pt idx="94">
                  <c:v>17.092117742380385</c:v>
                </c:pt>
                <c:pt idx="95">
                  <c:v>17.092117742380385</c:v>
                </c:pt>
                <c:pt idx="96">
                  <c:v>17.092117742380385</c:v>
                </c:pt>
                <c:pt idx="97">
                  <c:v>17.092117742380385</c:v>
                </c:pt>
                <c:pt idx="98">
                  <c:v>17.092117742380385</c:v>
                </c:pt>
                <c:pt idx="99">
                  <c:v>17.092117742380385</c:v>
                </c:pt>
                <c:pt idx="100">
                  <c:v>17.092117742380385</c:v>
                </c:pt>
                <c:pt idx="101">
                  <c:v>17.092117742380385</c:v>
                </c:pt>
                <c:pt idx="102">
                  <c:v>17.092117742380385</c:v>
                </c:pt>
                <c:pt idx="103">
                  <c:v>17.092117742380385</c:v>
                </c:pt>
                <c:pt idx="104">
                  <c:v>17.092117742380385</c:v>
                </c:pt>
                <c:pt idx="105">
                  <c:v>17.092117742380385</c:v>
                </c:pt>
                <c:pt idx="106">
                  <c:v>17.092117742380385</c:v>
                </c:pt>
                <c:pt idx="107">
                  <c:v>17.092117742380385</c:v>
                </c:pt>
                <c:pt idx="108">
                  <c:v>17.092117742380385</c:v>
                </c:pt>
                <c:pt idx="109">
                  <c:v>17.092117742380385</c:v>
                </c:pt>
                <c:pt idx="110">
                  <c:v>17.092117742380385</c:v>
                </c:pt>
                <c:pt idx="111">
                  <c:v>17.092117742380385</c:v>
                </c:pt>
                <c:pt idx="112">
                  <c:v>17.092117742380385</c:v>
                </c:pt>
                <c:pt idx="113">
                  <c:v>17.092117742380385</c:v>
                </c:pt>
                <c:pt idx="114">
                  <c:v>17.092117742380385</c:v>
                </c:pt>
                <c:pt idx="115">
                  <c:v>24.669131164409094</c:v>
                </c:pt>
                <c:pt idx="116">
                  <c:v>24.669131164409094</c:v>
                </c:pt>
                <c:pt idx="117">
                  <c:v>24.669131164409094</c:v>
                </c:pt>
                <c:pt idx="118">
                  <c:v>24.669131164409094</c:v>
                </c:pt>
                <c:pt idx="119">
                  <c:v>24.669131164409094</c:v>
                </c:pt>
                <c:pt idx="120">
                  <c:v>24.669131164409094</c:v>
                </c:pt>
                <c:pt idx="121">
                  <c:v>24.669131164409094</c:v>
                </c:pt>
                <c:pt idx="122">
                  <c:v>24.669131164409094</c:v>
                </c:pt>
                <c:pt idx="123">
                  <c:v>24.669131164409094</c:v>
                </c:pt>
                <c:pt idx="124">
                  <c:v>24.669131164409094</c:v>
                </c:pt>
                <c:pt idx="125">
                  <c:v>24.669131164409094</c:v>
                </c:pt>
                <c:pt idx="126">
                  <c:v>24.669131164409094</c:v>
                </c:pt>
                <c:pt idx="127">
                  <c:v>24.669131164409094</c:v>
                </c:pt>
                <c:pt idx="128">
                  <c:v>24.669131164409094</c:v>
                </c:pt>
                <c:pt idx="129">
                  <c:v>24.669131164409094</c:v>
                </c:pt>
                <c:pt idx="130">
                  <c:v>24.669131164409094</c:v>
                </c:pt>
                <c:pt idx="131">
                  <c:v>24.669131164409094</c:v>
                </c:pt>
                <c:pt idx="132">
                  <c:v>24.669131164409094</c:v>
                </c:pt>
                <c:pt idx="133">
                  <c:v>24.669131164409094</c:v>
                </c:pt>
                <c:pt idx="134">
                  <c:v>24.669131164409094</c:v>
                </c:pt>
                <c:pt idx="135">
                  <c:v>24.669131164409094</c:v>
                </c:pt>
                <c:pt idx="136">
                  <c:v>24.669131164409094</c:v>
                </c:pt>
                <c:pt idx="137">
                  <c:v>24.669131164409094</c:v>
                </c:pt>
                <c:pt idx="138">
                  <c:v>24.669131164409094</c:v>
                </c:pt>
                <c:pt idx="139">
                  <c:v>24.669131164409094</c:v>
                </c:pt>
                <c:pt idx="140">
                  <c:v>24.669131164409094</c:v>
                </c:pt>
                <c:pt idx="141">
                  <c:v>24.669131164409094</c:v>
                </c:pt>
                <c:pt idx="142">
                  <c:v>24.669131164409094</c:v>
                </c:pt>
                <c:pt idx="143">
                  <c:v>24.669131164409094</c:v>
                </c:pt>
                <c:pt idx="144">
                  <c:v>24.669131164409094</c:v>
                </c:pt>
                <c:pt idx="145">
                  <c:v>24.669131164409094</c:v>
                </c:pt>
                <c:pt idx="146">
                  <c:v>24.669131164409094</c:v>
                </c:pt>
                <c:pt idx="147">
                  <c:v>24.669131164409094</c:v>
                </c:pt>
                <c:pt idx="148">
                  <c:v>24.669131164409094</c:v>
                </c:pt>
                <c:pt idx="149">
                  <c:v>24.669131164409094</c:v>
                </c:pt>
                <c:pt idx="150">
                  <c:v>24.669131164409094</c:v>
                </c:pt>
                <c:pt idx="151">
                  <c:v>24.669131164409094</c:v>
                </c:pt>
                <c:pt idx="152">
                  <c:v>24.669131164409094</c:v>
                </c:pt>
                <c:pt idx="153">
                  <c:v>24.669131164409094</c:v>
                </c:pt>
                <c:pt idx="154">
                  <c:v>24.669131164409094</c:v>
                </c:pt>
                <c:pt idx="155">
                  <c:v>24.669131164409094</c:v>
                </c:pt>
                <c:pt idx="156">
                  <c:v>24.669131164409094</c:v>
                </c:pt>
                <c:pt idx="157">
                  <c:v>24.669131164409094</c:v>
                </c:pt>
                <c:pt idx="158">
                  <c:v>24.669131164409094</c:v>
                </c:pt>
                <c:pt idx="159">
                  <c:v>24.669131164409094</c:v>
                </c:pt>
                <c:pt idx="160">
                  <c:v>24.669131164409094</c:v>
                </c:pt>
                <c:pt idx="161">
                  <c:v>24.669131164409094</c:v>
                </c:pt>
                <c:pt idx="162">
                  <c:v>24.669131164409094</c:v>
                </c:pt>
                <c:pt idx="163">
                  <c:v>24.669131164409094</c:v>
                </c:pt>
                <c:pt idx="164">
                  <c:v>24.669131164409094</c:v>
                </c:pt>
                <c:pt idx="165">
                  <c:v>24.669131164409094</c:v>
                </c:pt>
                <c:pt idx="166">
                  <c:v>24.669131164409094</c:v>
                </c:pt>
                <c:pt idx="167">
                  <c:v>24.669131164409094</c:v>
                </c:pt>
                <c:pt idx="168">
                  <c:v>24.669131164409094</c:v>
                </c:pt>
                <c:pt idx="169">
                  <c:v>24.669131164409094</c:v>
                </c:pt>
                <c:pt idx="170">
                  <c:v>24.669131164409094</c:v>
                </c:pt>
                <c:pt idx="171">
                  <c:v>24.669131164409094</c:v>
                </c:pt>
                <c:pt idx="172">
                  <c:v>24.669131164409094</c:v>
                </c:pt>
                <c:pt idx="173">
                  <c:v>24.669131164409094</c:v>
                </c:pt>
                <c:pt idx="174">
                  <c:v>24.669131164409094</c:v>
                </c:pt>
                <c:pt idx="175">
                  <c:v>24.669131164409094</c:v>
                </c:pt>
                <c:pt idx="176">
                  <c:v>24.669131164409094</c:v>
                </c:pt>
                <c:pt idx="177">
                  <c:v>24.669131164409094</c:v>
                </c:pt>
                <c:pt idx="178">
                  <c:v>24.669131164409094</c:v>
                </c:pt>
                <c:pt idx="179">
                  <c:v>24.669131164409094</c:v>
                </c:pt>
                <c:pt idx="180">
                  <c:v>24.669131164409094</c:v>
                </c:pt>
                <c:pt idx="181">
                  <c:v>24.669131164409094</c:v>
                </c:pt>
                <c:pt idx="182">
                  <c:v>24.669131164409094</c:v>
                </c:pt>
                <c:pt idx="183">
                  <c:v>24.669131164409094</c:v>
                </c:pt>
                <c:pt idx="184">
                  <c:v>24.669131164409094</c:v>
                </c:pt>
                <c:pt idx="185">
                  <c:v>24.669131164409094</c:v>
                </c:pt>
                <c:pt idx="186">
                  <c:v>24.669131164409094</c:v>
                </c:pt>
                <c:pt idx="187">
                  <c:v>24.669131164409094</c:v>
                </c:pt>
                <c:pt idx="188">
                  <c:v>24.669131164409094</c:v>
                </c:pt>
                <c:pt idx="189">
                  <c:v>24.669131164409094</c:v>
                </c:pt>
                <c:pt idx="190">
                  <c:v>24.669131164409094</c:v>
                </c:pt>
                <c:pt idx="191">
                  <c:v>24.669131164409094</c:v>
                </c:pt>
                <c:pt idx="192">
                  <c:v>24.669131164409094</c:v>
                </c:pt>
                <c:pt idx="193">
                  <c:v>24.669131164409094</c:v>
                </c:pt>
                <c:pt idx="194">
                  <c:v>24.669131164409094</c:v>
                </c:pt>
                <c:pt idx="195">
                  <c:v>24.669131164409094</c:v>
                </c:pt>
                <c:pt idx="196">
                  <c:v>24.669131164409094</c:v>
                </c:pt>
                <c:pt idx="197">
                  <c:v>24.669131164409094</c:v>
                </c:pt>
                <c:pt idx="198">
                  <c:v>24.669131164409094</c:v>
                </c:pt>
                <c:pt idx="199">
                  <c:v>24.669131164409094</c:v>
                </c:pt>
                <c:pt idx="200">
                  <c:v>24.669131164409094</c:v>
                </c:pt>
                <c:pt idx="201">
                  <c:v>24.669131164409094</c:v>
                </c:pt>
                <c:pt idx="202">
                  <c:v>24.669131164409094</c:v>
                </c:pt>
                <c:pt idx="203">
                  <c:v>24.669131164409094</c:v>
                </c:pt>
                <c:pt idx="204">
                  <c:v>24.669131164409094</c:v>
                </c:pt>
                <c:pt idx="205">
                  <c:v>24.669131164409094</c:v>
                </c:pt>
                <c:pt idx="206">
                  <c:v>24.669131164409094</c:v>
                </c:pt>
                <c:pt idx="207">
                  <c:v>24.669131164409094</c:v>
                </c:pt>
                <c:pt idx="208">
                  <c:v>24.669131164409094</c:v>
                </c:pt>
                <c:pt idx="209">
                  <c:v>24.669131164409094</c:v>
                </c:pt>
                <c:pt idx="210">
                  <c:v>24.669131164409094</c:v>
                </c:pt>
                <c:pt idx="211">
                  <c:v>24.669131164409094</c:v>
                </c:pt>
                <c:pt idx="212">
                  <c:v>31.558810162235314</c:v>
                </c:pt>
                <c:pt idx="213">
                  <c:v>31.558810162235314</c:v>
                </c:pt>
                <c:pt idx="214">
                  <c:v>31.558810162235314</c:v>
                </c:pt>
                <c:pt idx="215">
                  <c:v>31.558810162235314</c:v>
                </c:pt>
                <c:pt idx="216">
                  <c:v>31.558810162235314</c:v>
                </c:pt>
                <c:pt idx="217">
                  <c:v>31.558810162235314</c:v>
                </c:pt>
                <c:pt idx="218">
                  <c:v>31.558810162235314</c:v>
                </c:pt>
                <c:pt idx="219">
                  <c:v>31.558810162235314</c:v>
                </c:pt>
                <c:pt idx="220">
                  <c:v>31.558810162235314</c:v>
                </c:pt>
                <c:pt idx="221">
                  <c:v>31.558810162235314</c:v>
                </c:pt>
                <c:pt idx="222">
                  <c:v>31.558810162235314</c:v>
                </c:pt>
                <c:pt idx="223">
                  <c:v>31.558810162235314</c:v>
                </c:pt>
                <c:pt idx="224">
                  <c:v>31.558810162235314</c:v>
                </c:pt>
                <c:pt idx="225">
                  <c:v>31.558810162235314</c:v>
                </c:pt>
                <c:pt idx="226">
                  <c:v>31.558810162235314</c:v>
                </c:pt>
                <c:pt idx="227">
                  <c:v>31.558810162235314</c:v>
                </c:pt>
                <c:pt idx="228">
                  <c:v>31.558810162235314</c:v>
                </c:pt>
                <c:pt idx="229">
                  <c:v>31.558810162235314</c:v>
                </c:pt>
                <c:pt idx="230">
                  <c:v>31.558810162235314</c:v>
                </c:pt>
                <c:pt idx="231">
                  <c:v>31.558810162235314</c:v>
                </c:pt>
                <c:pt idx="232">
                  <c:v>31.558810162235314</c:v>
                </c:pt>
                <c:pt idx="233">
                  <c:v>31.558810162235314</c:v>
                </c:pt>
                <c:pt idx="234">
                  <c:v>31.558810162235314</c:v>
                </c:pt>
                <c:pt idx="235">
                  <c:v>31.558810162235314</c:v>
                </c:pt>
                <c:pt idx="236">
                  <c:v>31.558810162235314</c:v>
                </c:pt>
                <c:pt idx="237">
                  <c:v>31.558810162235314</c:v>
                </c:pt>
                <c:pt idx="238">
                  <c:v>31.558810162235314</c:v>
                </c:pt>
                <c:pt idx="239">
                  <c:v>31.558810162235314</c:v>
                </c:pt>
                <c:pt idx="240">
                  <c:v>31.558810162235314</c:v>
                </c:pt>
                <c:pt idx="241">
                  <c:v>31.558810162235314</c:v>
                </c:pt>
                <c:pt idx="242">
                  <c:v>31.558810162235314</c:v>
                </c:pt>
                <c:pt idx="243">
                  <c:v>31.558810162235314</c:v>
                </c:pt>
                <c:pt idx="244">
                  <c:v>31.558810162235314</c:v>
                </c:pt>
                <c:pt idx="245">
                  <c:v>31.558810162235314</c:v>
                </c:pt>
                <c:pt idx="246">
                  <c:v>31.558810162235314</c:v>
                </c:pt>
                <c:pt idx="247">
                  <c:v>31.558810162235314</c:v>
                </c:pt>
                <c:pt idx="248">
                  <c:v>31.558810162235314</c:v>
                </c:pt>
                <c:pt idx="249">
                  <c:v>31.558810162235314</c:v>
                </c:pt>
                <c:pt idx="250">
                  <c:v>31.558810162235314</c:v>
                </c:pt>
                <c:pt idx="251">
                  <c:v>31.558810162235314</c:v>
                </c:pt>
                <c:pt idx="252">
                  <c:v>31.558810162235314</c:v>
                </c:pt>
                <c:pt idx="253">
                  <c:v>31.558810162235314</c:v>
                </c:pt>
                <c:pt idx="254">
                  <c:v>31.558810162235314</c:v>
                </c:pt>
                <c:pt idx="255">
                  <c:v>31.558810162235314</c:v>
                </c:pt>
                <c:pt idx="256">
                  <c:v>31.558810162235314</c:v>
                </c:pt>
                <c:pt idx="257">
                  <c:v>31.558810162235314</c:v>
                </c:pt>
                <c:pt idx="258">
                  <c:v>31.558810162235314</c:v>
                </c:pt>
                <c:pt idx="259">
                  <c:v>31.558810162235314</c:v>
                </c:pt>
                <c:pt idx="260">
                  <c:v>31.558810162235314</c:v>
                </c:pt>
                <c:pt idx="261">
                  <c:v>31.558810162235314</c:v>
                </c:pt>
                <c:pt idx="262">
                  <c:v>31.558810162235314</c:v>
                </c:pt>
                <c:pt idx="263">
                  <c:v>31.558810162235314</c:v>
                </c:pt>
                <c:pt idx="264">
                  <c:v>31.558810162235314</c:v>
                </c:pt>
                <c:pt idx="265">
                  <c:v>31.558810162235314</c:v>
                </c:pt>
                <c:pt idx="266">
                  <c:v>31.558810162235314</c:v>
                </c:pt>
                <c:pt idx="267">
                  <c:v>31.558810162235314</c:v>
                </c:pt>
                <c:pt idx="268">
                  <c:v>31.558810162235314</c:v>
                </c:pt>
                <c:pt idx="269">
                  <c:v>31.558810162235314</c:v>
                </c:pt>
                <c:pt idx="270">
                  <c:v>31.558810162235314</c:v>
                </c:pt>
                <c:pt idx="271">
                  <c:v>31.558810162235314</c:v>
                </c:pt>
                <c:pt idx="272">
                  <c:v>31.558810162235314</c:v>
                </c:pt>
                <c:pt idx="273">
                  <c:v>31.558810162235314</c:v>
                </c:pt>
                <c:pt idx="274">
                  <c:v>31.558810162235314</c:v>
                </c:pt>
                <c:pt idx="275">
                  <c:v>31.558810162235314</c:v>
                </c:pt>
                <c:pt idx="276">
                  <c:v>31.558810162235314</c:v>
                </c:pt>
                <c:pt idx="277">
                  <c:v>31.558810162235314</c:v>
                </c:pt>
                <c:pt idx="278">
                  <c:v>31.558810162235314</c:v>
                </c:pt>
                <c:pt idx="279">
                  <c:v>31.558810162235314</c:v>
                </c:pt>
                <c:pt idx="280">
                  <c:v>31.558810162235314</c:v>
                </c:pt>
                <c:pt idx="281">
                  <c:v>31.558810162235314</c:v>
                </c:pt>
                <c:pt idx="282">
                  <c:v>31.558810162235314</c:v>
                </c:pt>
                <c:pt idx="283">
                  <c:v>31.558810162235314</c:v>
                </c:pt>
                <c:pt idx="284">
                  <c:v>31.558810162235314</c:v>
                </c:pt>
                <c:pt idx="285">
                  <c:v>31.558810162235314</c:v>
                </c:pt>
                <c:pt idx="286">
                  <c:v>31.558810162235314</c:v>
                </c:pt>
                <c:pt idx="287">
                  <c:v>31.558810162235314</c:v>
                </c:pt>
                <c:pt idx="288">
                  <c:v>31.558810162235314</c:v>
                </c:pt>
                <c:pt idx="289">
                  <c:v>31.558810162235314</c:v>
                </c:pt>
                <c:pt idx="290">
                  <c:v>31.558810162235314</c:v>
                </c:pt>
                <c:pt idx="291">
                  <c:v>31.558810162235314</c:v>
                </c:pt>
                <c:pt idx="292">
                  <c:v>31.558810162235314</c:v>
                </c:pt>
                <c:pt idx="293">
                  <c:v>31.558810162235314</c:v>
                </c:pt>
                <c:pt idx="294">
                  <c:v>31.558810162235314</c:v>
                </c:pt>
                <c:pt idx="295">
                  <c:v>31.558810162235314</c:v>
                </c:pt>
                <c:pt idx="296">
                  <c:v>31.558810162235314</c:v>
                </c:pt>
                <c:pt idx="297">
                  <c:v>31.558810162235314</c:v>
                </c:pt>
                <c:pt idx="298">
                  <c:v>31.558810162235314</c:v>
                </c:pt>
                <c:pt idx="299">
                  <c:v>31.558810162235314</c:v>
                </c:pt>
                <c:pt idx="300">
                  <c:v>31.558810162235314</c:v>
                </c:pt>
                <c:pt idx="301">
                  <c:v>31.558810162235314</c:v>
                </c:pt>
                <c:pt idx="302">
                  <c:v>31.558810162235314</c:v>
                </c:pt>
                <c:pt idx="303">
                  <c:v>31.558810162235314</c:v>
                </c:pt>
                <c:pt idx="304">
                  <c:v>31.558810162235314</c:v>
                </c:pt>
                <c:pt idx="305">
                  <c:v>31.558810162235314</c:v>
                </c:pt>
                <c:pt idx="306">
                  <c:v>31.558810162235314</c:v>
                </c:pt>
                <c:pt idx="307">
                  <c:v>31.558810162235314</c:v>
                </c:pt>
                <c:pt idx="308">
                  <c:v>31.558810162235314</c:v>
                </c:pt>
                <c:pt idx="309">
                  <c:v>31.558810162235314</c:v>
                </c:pt>
                <c:pt idx="310">
                  <c:v>31.558810162235314</c:v>
                </c:pt>
                <c:pt idx="311">
                  <c:v>31.558810162235314</c:v>
                </c:pt>
                <c:pt idx="312">
                  <c:v>31.558810162235314</c:v>
                </c:pt>
                <c:pt idx="313">
                  <c:v>31.558810162235314</c:v>
                </c:pt>
                <c:pt idx="314">
                  <c:v>31.558810162235314</c:v>
                </c:pt>
                <c:pt idx="315">
                  <c:v>31.558810162235314</c:v>
                </c:pt>
                <c:pt idx="316">
                  <c:v>31.558810162235314</c:v>
                </c:pt>
                <c:pt idx="317">
                  <c:v>31.558810162235314</c:v>
                </c:pt>
                <c:pt idx="318">
                  <c:v>31.558810162235314</c:v>
                </c:pt>
                <c:pt idx="319">
                  <c:v>31.558810162235314</c:v>
                </c:pt>
                <c:pt idx="320">
                  <c:v>31.558810162235314</c:v>
                </c:pt>
                <c:pt idx="321">
                  <c:v>31.558810162235314</c:v>
                </c:pt>
                <c:pt idx="322">
                  <c:v>31.558810162235314</c:v>
                </c:pt>
                <c:pt idx="323">
                  <c:v>31.558810162235314</c:v>
                </c:pt>
                <c:pt idx="324">
                  <c:v>31.558810162235314</c:v>
                </c:pt>
                <c:pt idx="325">
                  <c:v>31.558810162235314</c:v>
                </c:pt>
                <c:pt idx="326">
                  <c:v>31.558810162235314</c:v>
                </c:pt>
                <c:pt idx="327">
                  <c:v>31.558810162235314</c:v>
                </c:pt>
                <c:pt idx="328">
                  <c:v>31.558810162235314</c:v>
                </c:pt>
                <c:pt idx="329">
                  <c:v>31.558810162235314</c:v>
                </c:pt>
                <c:pt idx="330">
                  <c:v>31.558810162235314</c:v>
                </c:pt>
                <c:pt idx="331">
                  <c:v>31.558810162235314</c:v>
                </c:pt>
                <c:pt idx="332">
                  <c:v>31.558810162235314</c:v>
                </c:pt>
                <c:pt idx="333">
                  <c:v>31.558810162235314</c:v>
                </c:pt>
                <c:pt idx="334">
                  <c:v>31.558810162235314</c:v>
                </c:pt>
                <c:pt idx="335">
                  <c:v>31.558810162235314</c:v>
                </c:pt>
                <c:pt idx="336">
                  <c:v>31.558810162235314</c:v>
                </c:pt>
                <c:pt idx="337">
                  <c:v>31.558810162235314</c:v>
                </c:pt>
                <c:pt idx="338">
                  <c:v>31.558810162235314</c:v>
                </c:pt>
                <c:pt idx="339">
                  <c:v>31.558810162235314</c:v>
                </c:pt>
                <c:pt idx="340">
                  <c:v>31.558810162235314</c:v>
                </c:pt>
                <c:pt idx="341">
                  <c:v>31.558810162235314</c:v>
                </c:pt>
                <c:pt idx="342">
                  <c:v>31.558810162235314</c:v>
                </c:pt>
                <c:pt idx="343">
                  <c:v>31.558810162235314</c:v>
                </c:pt>
                <c:pt idx="344">
                  <c:v>31.558810162235314</c:v>
                </c:pt>
                <c:pt idx="345">
                  <c:v>31.558810162235314</c:v>
                </c:pt>
                <c:pt idx="346">
                  <c:v>31.558810162235314</c:v>
                </c:pt>
                <c:pt idx="347">
                  <c:v>31.558810162235314</c:v>
                </c:pt>
                <c:pt idx="348">
                  <c:v>31.558810162235314</c:v>
                </c:pt>
                <c:pt idx="349">
                  <c:v>31.558810162235314</c:v>
                </c:pt>
                <c:pt idx="350">
                  <c:v>31.558810162235314</c:v>
                </c:pt>
                <c:pt idx="351">
                  <c:v>31.558810162235314</c:v>
                </c:pt>
                <c:pt idx="352">
                  <c:v>31.558810162235314</c:v>
                </c:pt>
                <c:pt idx="353">
                  <c:v>31.558810162235314</c:v>
                </c:pt>
                <c:pt idx="354">
                  <c:v>31.558810162235314</c:v>
                </c:pt>
                <c:pt idx="355">
                  <c:v>31.558810162235314</c:v>
                </c:pt>
                <c:pt idx="356">
                  <c:v>31.558810162235314</c:v>
                </c:pt>
                <c:pt idx="357">
                  <c:v>31.558810162235314</c:v>
                </c:pt>
                <c:pt idx="358">
                  <c:v>31.558810162235314</c:v>
                </c:pt>
                <c:pt idx="359">
                  <c:v>31.558810162235314</c:v>
                </c:pt>
                <c:pt idx="360">
                  <c:v>31.558810162235314</c:v>
                </c:pt>
                <c:pt idx="361">
                  <c:v>31.558810162235314</c:v>
                </c:pt>
                <c:pt idx="362">
                  <c:v>31.558810162235314</c:v>
                </c:pt>
                <c:pt idx="363">
                  <c:v>31.558810162235314</c:v>
                </c:pt>
                <c:pt idx="364">
                  <c:v>31.558810162235314</c:v>
                </c:pt>
                <c:pt idx="365">
                  <c:v>31.558810162235314</c:v>
                </c:pt>
                <c:pt idx="366">
                  <c:v>31.558810162235314</c:v>
                </c:pt>
                <c:pt idx="367">
                  <c:v>31.558810162235314</c:v>
                </c:pt>
                <c:pt idx="368">
                  <c:v>31.558810162235314</c:v>
                </c:pt>
                <c:pt idx="369">
                  <c:v>31.558810162235314</c:v>
                </c:pt>
                <c:pt idx="370">
                  <c:v>31.558810162235314</c:v>
                </c:pt>
                <c:pt idx="371">
                  <c:v>31.558810162235314</c:v>
                </c:pt>
                <c:pt idx="372">
                  <c:v>31.558810162235314</c:v>
                </c:pt>
                <c:pt idx="373">
                  <c:v>31.558810162235314</c:v>
                </c:pt>
                <c:pt idx="374">
                  <c:v>31.558810162235314</c:v>
                </c:pt>
                <c:pt idx="375">
                  <c:v>31.558810162235314</c:v>
                </c:pt>
                <c:pt idx="376">
                  <c:v>31.558810162235314</c:v>
                </c:pt>
                <c:pt idx="377">
                  <c:v>31.558810162235314</c:v>
                </c:pt>
                <c:pt idx="378">
                  <c:v>31.558810162235314</c:v>
                </c:pt>
                <c:pt idx="379">
                  <c:v>31.558810162235314</c:v>
                </c:pt>
                <c:pt idx="380">
                  <c:v>31.558810162235314</c:v>
                </c:pt>
                <c:pt idx="381">
                  <c:v>31.558810162235314</c:v>
                </c:pt>
                <c:pt idx="382">
                  <c:v>31.558810162235314</c:v>
                </c:pt>
                <c:pt idx="383">
                  <c:v>31.558810162235314</c:v>
                </c:pt>
                <c:pt idx="384">
                  <c:v>31.558810162235314</c:v>
                </c:pt>
                <c:pt idx="385">
                  <c:v>31.558810162235314</c:v>
                </c:pt>
                <c:pt idx="386">
                  <c:v>31.558810162235314</c:v>
                </c:pt>
                <c:pt idx="387">
                  <c:v>31.558810162235314</c:v>
                </c:pt>
                <c:pt idx="388">
                  <c:v>31.558810162235314</c:v>
                </c:pt>
                <c:pt idx="389">
                  <c:v>31.558810162235314</c:v>
                </c:pt>
                <c:pt idx="390">
                  <c:v>31.558810162235314</c:v>
                </c:pt>
                <c:pt idx="391">
                  <c:v>31.558810162235314</c:v>
                </c:pt>
                <c:pt idx="392">
                  <c:v>31.558810162235314</c:v>
                </c:pt>
                <c:pt idx="393">
                  <c:v>31.558810162235314</c:v>
                </c:pt>
                <c:pt idx="394">
                  <c:v>31.558810162235314</c:v>
                </c:pt>
                <c:pt idx="395">
                  <c:v>31.558810162235314</c:v>
                </c:pt>
                <c:pt idx="396">
                  <c:v>31.558810162235314</c:v>
                </c:pt>
                <c:pt idx="397">
                  <c:v>31.558810162235314</c:v>
                </c:pt>
                <c:pt idx="398">
                  <c:v>31.558810162235314</c:v>
                </c:pt>
                <c:pt idx="399">
                  <c:v>31.558810162235314</c:v>
                </c:pt>
                <c:pt idx="400">
                  <c:v>31.558810162235314</c:v>
                </c:pt>
                <c:pt idx="401">
                  <c:v>31.558810162235314</c:v>
                </c:pt>
                <c:pt idx="402">
                  <c:v>31.558810162235314</c:v>
                </c:pt>
                <c:pt idx="403">
                  <c:v>31.558810162235314</c:v>
                </c:pt>
                <c:pt idx="404">
                  <c:v>31.558810162235314</c:v>
                </c:pt>
                <c:pt idx="405">
                  <c:v>31.558810162235314</c:v>
                </c:pt>
                <c:pt idx="406">
                  <c:v>31.558810162235314</c:v>
                </c:pt>
                <c:pt idx="407">
                  <c:v>31.558810162235314</c:v>
                </c:pt>
                <c:pt idx="408">
                  <c:v>31.558810162235314</c:v>
                </c:pt>
                <c:pt idx="409">
                  <c:v>31.558810162235314</c:v>
                </c:pt>
                <c:pt idx="410">
                  <c:v>31.558810162235314</c:v>
                </c:pt>
                <c:pt idx="411">
                  <c:v>31.558810162235314</c:v>
                </c:pt>
                <c:pt idx="412">
                  <c:v>31.558810162235314</c:v>
                </c:pt>
                <c:pt idx="413">
                  <c:v>31.558810162235314</c:v>
                </c:pt>
                <c:pt idx="414">
                  <c:v>31.558810162235314</c:v>
                </c:pt>
                <c:pt idx="415">
                  <c:v>31.558810162235314</c:v>
                </c:pt>
                <c:pt idx="416">
                  <c:v>31.558810162235314</c:v>
                </c:pt>
                <c:pt idx="417">
                  <c:v>31.558810162235314</c:v>
                </c:pt>
                <c:pt idx="418">
                  <c:v>31.558810162235314</c:v>
                </c:pt>
                <c:pt idx="419">
                  <c:v>31.558810162235314</c:v>
                </c:pt>
                <c:pt idx="420">
                  <c:v>31.558810162235314</c:v>
                </c:pt>
                <c:pt idx="421">
                  <c:v>37.823504976564735</c:v>
                </c:pt>
                <c:pt idx="422">
                  <c:v>37.823504976564735</c:v>
                </c:pt>
                <c:pt idx="423">
                  <c:v>37.823504976564735</c:v>
                </c:pt>
                <c:pt idx="424">
                  <c:v>37.823504976564735</c:v>
                </c:pt>
                <c:pt idx="425">
                  <c:v>37.823504976564735</c:v>
                </c:pt>
                <c:pt idx="426">
                  <c:v>37.823504976564735</c:v>
                </c:pt>
                <c:pt idx="427">
                  <c:v>37.823504976564735</c:v>
                </c:pt>
                <c:pt idx="428">
                  <c:v>37.823504976564735</c:v>
                </c:pt>
                <c:pt idx="429">
                  <c:v>37.823504976564735</c:v>
                </c:pt>
                <c:pt idx="430">
                  <c:v>37.823504976564735</c:v>
                </c:pt>
                <c:pt idx="431">
                  <c:v>37.823504976564735</c:v>
                </c:pt>
                <c:pt idx="432">
                  <c:v>37.823504976564735</c:v>
                </c:pt>
                <c:pt idx="433">
                  <c:v>37.823504976564735</c:v>
                </c:pt>
                <c:pt idx="434">
                  <c:v>37.823504976564735</c:v>
                </c:pt>
                <c:pt idx="435">
                  <c:v>37.823504976564735</c:v>
                </c:pt>
                <c:pt idx="436">
                  <c:v>37.823504976564735</c:v>
                </c:pt>
                <c:pt idx="437">
                  <c:v>37.823504976564735</c:v>
                </c:pt>
                <c:pt idx="438">
                  <c:v>37.823504976564735</c:v>
                </c:pt>
                <c:pt idx="439">
                  <c:v>37.823504976564735</c:v>
                </c:pt>
                <c:pt idx="440">
                  <c:v>37.823504976564735</c:v>
                </c:pt>
                <c:pt idx="441">
                  <c:v>37.823504976564735</c:v>
                </c:pt>
                <c:pt idx="442">
                  <c:v>37.823504976564735</c:v>
                </c:pt>
                <c:pt idx="443">
                  <c:v>37.823504976564735</c:v>
                </c:pt>
                <c:pt idx="444">
                  <c:v>37.823504976564735</c:v>
                </c:pt>
                <c:pt idx="445">
                  <c:v>37.823504976564735</c:v>
                </c:pt>
                <c:pt idx="446">
                  <c:v>37.823504976564735</c:v>
                </c:pt>
                <c:pt idx="447">
                  <c:v>37.823504976564735</c:v>
                </c:pt>
                <c:pt idx="448">
                  <c:v>37.823504976564735</c:v>
                </c:pt>
                <c:pt idx="449">
                  <c:v>37.823504976564735</c:v>
                </c:pt>
                <c:pt idx="450">
                  <c:v>37.823504976564735</c:v>
                </c:pt>
                <c:pt idx="451">
                  <c:v>37.823504976564735</c:v>
                </c:pt>
                <c:pt idx="452">
                  <c:v>37.823504976564735</c:v>
                </c:pt>
                <c:pt idx="453">
                  <c:v>37.823504976564735</c:v>
                </c:pt>
                <c:pt idx="454">
                  <c:v>37.823504976564735</c:v>
                </c:pt>
                <c:pt idx="455">
                  <c:v>37.823504976564735</c:v>
                </c:pt>
                <c:pt idx="456">
                  <c:v>37.823504976564735</c:v>
                </c:pt>
                <c:pt idx="457">
                  <c:v>37.823504976564735</c:v>
                </c:pt>
                <c:pt idx="458">
                  <c:v>37.823504976564735</c:v>
                </c:pt>
                <c:pt idx="459">
                  <c:v>37.823504976564735</c:v>
                </c:pt>
                <c:pt idx="460">
                  <c:v>37.823504976564735</c:v>
                </c:pt>
                <c:pt idx="461">
                  <c:v>37.823504976564735</c:v>
                </c:pt>
                <c:pt idx="462">
                  <c:v>37.823504976564735</c:v>
                </c:pt>
                <c:pt idx="463">
                  <c:v>37.823504976564735</c:v>
                </c:pt>
                <c:pt idx="464">
                  <c:v>37.823504976564735</c:v>
                </c:pt>
                <c:pt idx="465">
                  <c:v>37.823504976564735</c:v>
                </c:pt>
                <c:pt idx="466">
                  <c:v>37.823504976564735</c:v>
                </c:pt>
                <c:pt idx="467">
                  <c:v>37.823504976564735</c:v>
                </c:pt>
                <c:pt idx="468">
                  <c:v>37.823504976564735</c:v>
                </c:pt>
                <c:pt idx="469">
                  <c:v>37.823504976564735</c:v>
                </c:pt>
                <c:pt idx="470">
                  <c:v>37.823504976564735</c:v>
                </c:pt>
                <c:pt idx="471">
                  <c:v>37.823504976564735</c:v>
                </c:pt>
                <c:pt idx="472">
                  <c:v>37.823504976564735</c:v>
                </c:pt>
                <c:pt idx="473">
                  <c:v>37.823504976564735</c:v>
                </c:pt>
                <c:pt idx="474">
                  <c:v>37.823504976564735</c:v>
                </c:pt>
                <c:pt idx="475">
                  <c:v>37.823504976564735</c:v>
                </c:pt>
                <c:pt idx="476">
                  <c:v>37.823504976564735</c:v>
                </c:pt>
                <c:pt idx="477">
                  <c:v>37.823504976564735</c:v>
                </c:pt>
                <c:pt idx="478">
                  <c:v>37.823504976564735</c:v>
                </c:pt>
                <c:pt idx="479">
                  <c:v>37.823504976564735</c:v>
                </c:pt>
                <c:pt idx="480">
                  <c:v>37.823504976564735</c:v>
                </c:pt>
                <c:pt idx="481">
                  <c:v>37.823504976564735</c:v>
                </c:pt>
                <c:pt idx="482">
                  <c:v>37.823504976564735</c:v>
                </c:pt>
                <c:pt idx="483">
                  <c:v>37.823504976564735</c:v>
                </c:pt>
                <c:pt idx="484">
                  <c:v>37.823504976564735</c:v>
                </c:pt>
                <c:pt idx="485">
                  <c:v>37.823504976564735</c:v>
                </c:pt>
                <c:pt idx="486">
                  <c:v>37.823504976564735</c:v>
                </c:pt>
                <c:pt idx="487">
                  <c:v>37.823504976564735</c:v>
                </c:pt>
                <c:pt idx="488">
                  <c:v>37.823504976564735</c:v>
                </c:pt>
                <c:pt idx="489">
                  <c:v>37.823504976564735</c:v>
                </c:pt>
                <c:pt idx="490">
                  <c:v>37.823504976564735</c:v>
                </c:pt>
                <c:pt idx="491">
                  <c:v>37.823504976564735</c:v>
                </c:pt>
                <c:pt idx="492">
                  <c:v>37.823504976564735</c:v>
                </c:pt>
                <c:pt idx="493">
                  <c:v>37.823504976564735</c:v>
                </c:pt>
                <c:pt idx="494">
                  <c:v>37.823504976564735</c:v>
                </c:pt>
                <c:pt idx="495">
                  <c:v>37.823504976564735</c:v>
                </c:pt>
                <c:pt idx="496">
                  <c:v>37.823504976564735</c:v>
                </c:pt>
                <c:pt idx="497">
                  <c:v>37.823504976564735</c:v>
                </c:pt>
                <c:pt idx="498">
                  <c:v>37.823504976564735</c:v>
                </c:pt>
                <c:pt idx="499">
                  <c:v>37.823504976564735</c:v>
                </c:pt>
                <c:pt idx="500">
                  <c:v>37.823504976564735</c:v>
                </c:pt>
                <c:pt idx="501">
                  <c:v>37.823504976564735</c:v>
                </c:pt>
                <c:pt idx="502">
                  <c:v>37.823504976564735</c:v>
                </c:pt>
                <c:pt idx="503">
                  <c:v>37.823504976564735</c:v>
                </c:pt>
                <c:pt idx="504">
                  <c:v>37.823504976564735</c:v>
                </c:pt>
                <c:pt idx="505">
                  <c:v>37.823504976564735</c:v>
                </c:pt>
                <c:pt idx="506">
                  <c:v>37.823504976564735</c:v>
                </c:pt>
                <c:pt idx="507">
                  <c:v>37.823504976564735</c:v>
                </c:pt>
                <c:pt idx="508">
                  <c:v>37.823504976564735</c:v>
                </c:pt>
                <c:pt idx="509">
                  <c:v>37.823504976564735</c:v>
                </c:pt>
                <c:pt idx="510">
                  <c:v>37.823504976564735</c:v>
                </c:pt>
                <c:pt idx="511">
                  <c:v>37.823504976564735</c:v>
                </c:pt>
                <c:pt idx="512">
                  <c:v>37.823504976564735</c:v>
                </c:pt>
                <c:pt idx="513">
                  <c:v>37.823504976564735</c:v>
                </c:pt>
                <c:pt idx="514">
                  <c:v>37.823504976564735</c:v>
                </c:pt>
                <c:pt idx="515">
                  <c:v>37.823504976564735</c:v>
                </c:pt>
                <c:pt idx="516">
                  <c:v>37.823504976564735</c:v>
                </c:pt>
                <c:pt idx="517">
                  <c:v>37.823504976564735</c:v>
                </c:pt>
                <c:pt idx="518">
                  <c:v>37.823504976564735</c:v>
                </c:pt>
                <c:pt idx="519">
                  <c:v>43.519909864088334</c:v>
                </c:pt>
                <c:pt idx="520">
                  <c:v>43.519909864088334</c:v>
                </c:pt>
                <c:pt idx="521">
                  <c:v>43.519909864088334</c:v>
                </c:pt>
                <c:pt idx="522">
                  <c:v>43.519909864088334</c:v>
                </c:pt>
                <c:pt idx="523">
                  <c:v>43.519909864088334</c:v>
                </c:pt>
                <c:pt idx="524">
                  <c:v>43.519909864088334</c:v>
                </c:pt>
                <c:pt idx="525">
                  <c:v>43.519909864088334</c:v>
                </c:pt>
                <c:pt idx="526">
                  <c:v>43.519909864088334</c:v>
                </c:pt>
                <c:pt idx="527">
                  <c:v>43.519909864088334</c:v>
                </c:pt>
                <c:pt idx="528">
                  <c:v>43.519909864088334</c:v>
                </c:pt>
                <c:pt idx="529">
                  <c:v>43.519909864088334</c:v>
                </c:pt>
                <c:pt idx="530">
                  <c:v>43.519909864088334</c:v>
                </c:pt>
                <c:pt idx="531">
                  <c:v>43.519909864088334</c:v>
                </c:pt>
                <c:pt idx="532">
                  <c:v>43.519909864088334</c:v>
                </c:pt>
                <c:pt idx="533">
                  <c:v>43.519909864088334</c:v>
                </c:pt>
                <c:pt idx="534">
                  <c:v>43.519909864088334</c:v>
                </c:pt>
                <c:pt idx="535">
                  <c:v>43.519909864088334</c:v>
                </c:pt>
                <c:pt idx="536">
                  <c:v>43.519909864088334</c:v>
                </c:pt>
                <c:pt idx="537">
                  <c:v>43.519909864088334</c:v>
                </c:pt>
                <c:pt idx="538">
                  <c:v>43.519909864088334</c:v>
                </c:pt>
                <c:pt idx="539">
                  <c:v>43.519909864088334</c:v>
                </c:pt>
                <c:pt idx="540">
                  <c:v>43.519909864088334</c:v>
                </c:pt>
                <c:pt idx="541">
                  <c:v>43.519909864088334</c:v>
                </c:pt>
                <c:pt idx="542">
                  <c:v>43.519909864088334</c:v>
                </c:pt>
                <c:pt idx="543">
                  <c:v>43.519909864088334</c:v>
                </c:pt>
                <c:pt idx="544">
                  <c:v>43.519909864088334</c:v>
                </c:pt>
                <c:pt idx="545">
                  <c:v>43.519909864088334</c:v>
                </c:pt>
                <c:pt idx="546">
                  <c:v>43.519909864088334</c:v>
                </c:pt>
                <c:pt idx="547">
                  <c:v>43.519909864088334</c:v>
                </c:pt>
                <c:pt idx="548">
                  <c:v>43.519909864088334</c:v>
                </c:pt>
                <c:pt idx="549">
                  <c:v>43.519909864088334</c:v>
                </c:pt>
                <c:pt idx="550">
                  <c:v>43.519909864088334</c:v>
                </c:pt>
                <c:pt idx="551">
                  <c:v>43.519909864088334</c:v>
                </c:pt>
                <c:pt idx="552">
                  <c:v>43.519909864088334</c:v>
                </c:pt>
                <c:pt idx="553">
                  <c:v>43.519909864088334</c:v>
                </c:pt>
                <c:pt idx="554">
                  <c:v>43.519909864088334</c:v>
                </c:pt>
                <c:pt idx="555">
                  <c:v>43.519909864088334</c:v>
                </c:pt>
                <c:pt idx="556">
                  <c:v>43.519909864088334</c:v>
                </c:pt>
                <c:pt idx="557">
                  <c:v>43.519909864088334</c:v>
                </c:pt>
                <c:pt idx="558">
                  <c:v>43.519909864088334</c:v>
                </c:pt>
                <c:pt idx="559">
                  <c:v>43.519909864088334</c:v>
                </c:pt>
                <c:pt idx="560">
                  <c:v>43.519909864088334</c:v>
                </c:pt>
                <c:pt idx="561">
                  <c:v>43.519909864088334</c:v>
                </c:pt>
                <c:pt idx="562">
                  <c:v>43.519909864088334</c:v>
                </c:pt>
                <c:pt idx="563">
                  <c:v>43.519909864088334</c:v>
                </c:pt>
                <c:pt idx="564">
                  <c:v>43.519909864088334</c:v>
                </c:pt>
                <c:pt idx="565">
                  <c:v>43.519909864088334</c:v>
                </c:pt>
                <c:pt idx="566">
                  <c:v>43.519909864088334</c:v>
                </c:pt>
                <c:pt idx="567">
                  <c:v>43.519909864088334</c:v>
                </c:pt>
                <c:pt idx="568">
                  <c:v>43.519909864088334</c:v>
                </c:pt>
                <c:pt idx="569">
                  <c:v>43.519909864088334</c:v>
                </c:pt>
                <c:pt idx="570">
                  <c:v>43.519909864088334</c:v>
                </c:pt>
                <c:pt idx="571">
                  <c:v>43.519909864088334</c:v>
                </c:pt>
                <c:pt idx="572">
                  <c:v>43.519909864088334</c:v>
                </c:pt>
                <c:pt idx="573">
                  <c:v>43.519909864088334</c:v>
                </c:pt>
                <c:pt idx="574">
                  <c:v>43.519909864088334</c:v>
                </c:pt>
                <c:pt idx="575">
                  <c:v>43.519909864088334</c:v>
                </c:pt>
                <c:pt idx="576">
                  <c:v>43.519909864088334</c:v>
                </c:pt>
                <c:pt idx="577">
                  <c:v>43.519909864088334</c:v>
                </c:pt>
                <c:pt idx="578">
                  <c:v>43.519909864088334</c:v>
                </c:pt>
                <c:pt idx="579">
                  <c:v>43.519909864088334</c:v>
                </c:pt>
                <c:pt idx="580">
                  <c:v>43.519909864088334</c:v>
                </c:pt>
                <c:pt idx="581">
                  <c:v>43.519909864088334</c:v>
                </c:pt>
                <c:pt idx="582">
                  <c:v>43.519909864088334</c:v>
                </c:pt>
                <c:pt idx="583">
                  <c:v>43.519909864088334</c:v>
                </c:pt>
                <c:pt idx="584">
                  <c:v>43.519909864088334</c:v>
                </c:pt>
                <c:pt idx="585">
                  <c:v>43.519909864088334</c:v>
                </c:pt>
                <c:pt idx="586">
                  <c:v>43.519909864088334</c:v>
                </c:pt>
                <c:pt idx="587">
                  <c:v>43.519909864088334</c:v>
                </c:pt>
                <c:pt idx="588">
                  <c:v>43.519909864088334</c:v>
                </c:pt>
                <c:pt idx="589">
                  <c:v>43.519909864088334</c:v>
                </c:pt>
                <c:pt idx="590">
                  <c:v>43.519909864088334</c:v>
                </c:pt>
                <c:pt idx="591">
                  <c:v>43.519909864088334</c:v>
                </c:pt>
                <c:pt idx="592">
                  <c:v>43.519909864088334</c:v>
                </c:pt>
                <c:pt idx="593">
                  <c:v>43.519909864088334</c:v>
                </c:pt>
                <c:pt idx="594">
                  <c:v>43.519909864088334</c:v>
                </c:pt>
                <c:pt idx="595">
                  <c:v>43.519909864088334</c:v>
                </c:pt>
                <c:pt idx="596">
                  <c:v>43.519909864088334</c:v>
                </c:pt>
                <c:pt idx="597">
                  <c:v>43.519909864088334</c:v>
                </c:pt>
                <c:pt idx="598">
                  <c:v>43.519909864088334</c:v>
                </c:pt>
                <c:pt idx="599">
                  <c:v>43.519909864088334</c:v>
                </c:pt>
                <c:pt idx="600">
                  <c:v>43.519909864088334</c:v>
                </c:pt>
                <c:pt idx="601">
                  <c:v>43.519909864088334</c:v>
                </c:pt>
                <c:pt idx="602">
                  <c:v>43.519909864088334</c:v>
                </c:pt>
                <c:pt idx="603">
                  <c:v>43.519909864088334</c:v>
                </c:pt>
                <c:pt idx="604">
                  <c:v>43.519909864088334</c:v>
                </c:pt>
                <c:pt idx="605">
                  <c:v>43.519909864088334</c:v>
                </c:pt>
                <c:pt idx="606">
                  <c:v>43.519909864088334</c:v>
                </c:pt>
                <c:pt idx="607">
                  <c:v>43.519909864088334</c:v>
                </c:pt>
                <c:pt idx="608">
                  <c:v>43.519909864088334</c:v>
                </c:pt>
                <c:pt idx="609">
                  <c:v>43.519909864088334</c:v>
                </c:pt>
                <c:pt idx="610">
                  <c:v>43.519909864088334</c:v>
                </c:pt>
                <c:pt idx="611">
                  <c:v>43.519909864088334</c:v>
                </c:pt>
                <c:pt idx="612">
                  <c:v>43.519909864088334</c:v>
                </c:pt>
                <c:pt idx="613">
                  <c:v>43.519909864088334</c:v>
                </c:pt>
                <c:pt idx="614">
                  <c:v>43.519909864088334</c:v>
                </c:pt>
                <c:pt idx="615">
                  <c:v>43.519909864088334</c:v>
                </c:pt>
                <c:pt idx="616">
                  <c:v>43.519909864088334</c:v>
                </c:pt>
                <c:pt idx="617">
                  <c:v>43.519909864088334</c:v>
                </c:pt>
                <c:pt idx="618">
                  <c:v>43.519909864088334</c:v>
                </c:pt>
                <c:pt idx="619">
                  <c:v>43.519909864088334</c:v>
                </c:pt>
                <c:pt idx="620">
                  <c:v>43.519909864088334</c:v>
                </c:pt>
                <c:pt idx="621">
                  <c:v>43.519909864088334</c:v>
                </c:pt>
                <c:pt idx="622">
                  <c:v>43.519909864088334</c:v>
                </c:pt>
                <c:pt idx="623">
                  <c:v>43.519909864088334</c:v>
                </c:pt>
                <c:pt idx="624">
                  <c:v>43.519909864088334</c:v>
                </c:pt>
                <c:pt idx="625">
                  <c:v>43.519909864088334</c:v>
                </c:pt>
                <c:pt idx="626">
                  <c:v>43.519909864088334</c:v>
                </c:pt>
                <c:pt idx="627">
                  <c:v>43.519909864088334</c:v>
                </c:pt>
                <c:pt idx="628">
                  <c:v>43.519909864088334</c:v>
                </c:pt>
                <c:pt idx="629">
                  <c:v>43.519909864088334</c:v>
                </c:pt>
                <c:pt idx="630">
                  <c:v>43.519909864088334</c:v>
                </c:pt>
                <c:pt idx="631">
                  <c:v>43.519909864088334</c:v>
                </c:pt>
                <c:pt idx="632">
                  <c:v>43.519909864088334</c:v>
                </c:pt>
                <c:pt idx="633">
                  <c:v>43.519909864088334</c:v>
                </c:pt>
                <c:pt idx="634">
                  <c:v>43.519909864088334</c:v>
                </c:pt>
                <c:pt idx="635">
                  <c:v>43.519909864088334</c:v>
                </c:pt>
                <c:pt idx="636">
                  <c:v>43.519909864088334</c:v>
                </c:pt>
                <c:pt idx="637">
                  <c:v>43.519909864088334</c:v>
                </c:pt>
                <c:pt idx="638">
                  <c:v>43.519909864088334</c:v>
                </c:pt>
                <c:pt idx="639">
                  <c:v>43.519909864088334</c:v>
                </c:pt>
                <c:pt idx="640">
                  <c:v>43.519909864088334</c:v>
                </c:pt>
                <c:pt idx="641">
                  <c:v>43.519909864088334</c:v>
                </c:pt>
                <c:pt idx="642">
                  <c:v>43.519909864088334</c:v>
                </c:pt>
                <c:pt idx="643">
                  <c:v>43.519909864088334</c:v>
                </c:pt>
                <c:pt idx="644">
                  <c:v>43.519909864088334</c:v>
                </c:pt>
                <c:pt idx="645">
                  <c:v>43.519909864088334</c:v>
                </c:pt>
                <c:pt idx="646">
                  <c:v>43.519909864088334</c:v>
                </c:pt>
                <c:pt idx="647">
                  <c:v>43.519909864088334</c:v>
                </c:pt>
                <c:pt idx="648">
                  <c:v>43.519909864088334</c:v>
                </c:pt>
                <c:pt idx="649">
                  <c:v>43.519909864088334</c:v>
                </c:pt>
                <c:pt idx="650">
                  <c:v>43.519909864088334</c:v>
                </c:pt>
                <c:pt idx="651">
                  <c:v>43.519909864088334</c:v>
                </c:pt>
                <c:pt idx="652">
                  <c:v>43.519909864088334</c:v>
                </c:pt>
                <c:pt idx="653">
                  <c:v>43.519909864088334</c:v>
                </c:pt>
                <c:pt idx="654">
                  <c:v>43.519909864088334</c:v>
                </c:pt>
                <c:pt idx="655">
                  <c:v>43.519909864088334</c:v>
                </c:pt>
                <c:pt idx="656">
                  <c:v>43.519909864088334</c:v>
                </c:pt>
                <c:pt idx="657">
                  <c:v>43.519909864088334</c:v>
                </c:pt>
                <c:pt idx="658">
                  <c:v>43.519909864088334</c:v>
                </c:pt>
                <c:pt idx="659">
                  <c:v>43.519909864088334</c:v>
                </c:pt>
                <c:pt idx="660">
                  <c:v>43.519909864088334</c:v>
                </c:pt>
                <c:pt idx="661">
                  <c:v>43.519909864088334</c:v>
                </c:pt>
                <c:pt idx="662">
                  <c:v>43.519909864088334</c:v>
                </c:pt>
                <c:pt idx="663">
                  <c:v>43.519909864088334</c:v>
                </c:pt>
                <c:pt idx="664">
                  <c:v>43.519909864088334</c:v>
                </c:pt>
                <c:pt idx="665">
                  <c:v>43.519909864088334</c:v>
                </c:pt>
                <c:pt idx="666">
                  <c:v>43.519909864088334</c:v>
                </c:pt>
                <c:pt idx="667">
                  <c:v>43.519909864088334</c:v>
                </c:pt>
                <c:pt idx="668">
                  <c:v>43.519909864088334</c:v>
                </c:pt>
                <c:pt idx="669">
                  <c:v>43.519909864088334</c:v>
                </c:pt>
                <c:pt idx="670">
                  <c:v>43.519909864088334</c:v>
                </c:pt>
                <c:pt idx="671">
                  <c:v>43.519909864088334</c:v>
                </c:pt>
                <c:pt idx="672">
                  <c:v>48.699576169361684</c:v>
                </c:pt>
                <c:pt idx="673">
                  <c:v>48.699576169361684</c:v>
                </c:pt>
                <c:pt idx="674">
                  <c:v>48.699576169361684</c:v>
                </c:pt>
                <c:pt idx="675">
                  <c:v>48.699576169361684</c:v>
                </c:pt>
                <c:pt idx="676">
                  <c:v>48.699576169361684</c:v>
                </c:pt>
                <c:pt idx="677">
                  <c:v>48.699576169361684</c:v>
                </c:pt>
                <c:pt idx="678">
                  <c:v>48.699576169361684</c:v>
                </c:pt>
                <c:pt idx="679">
                  <c:v>48.699576169361684</c:v>
                </c:pt>
                <c:pt idx="680">
                  <c:v>48.699576169361684</c:v>
                </c:pt>
                <c:pt idx="681">
                  <c:v>48.699576169361684</c:v>
                </c:pt>
                <c:pt idx="682">
                  <c:v>48.699576169361684</c:v>
                </c:pt>
                <c:pt idx="683">
                  <c:v>48.699576169361684</c:v>
                </c:pt>
                <c:pt idx="684">
                  <c:v>48.699576169361684</c:v>
                </c:pt>
                <c:pt idx="685">
                  <c:v>48.699576169361684</c:v>
                </c:pt>
                <c:pt idx="686">
                  <c:v>48.699576169361684</c:v>
                </c:pt>
                <c:pt idx="687">
                  <c:v>48.699576169361684</c:v>
                </c:pt>
                <c:pt idx="688">
                  <c:v>48.699576169361684</c:v>
                </c:pt>
                <c:pt idx="689">
                  <c:v>48.699576169361684</c:v>
                </c:pt>
                <c:pt idx="690">
                  <c:v>48.699576169361684</c:v>
                </c:pt>
                <c:pt idx="691">
                  <c:v>48.699576169361684</c:v>
                </c:pt>
                <c:pt idx="692">
                  <c:v>48.699576169361684</c:v>
                </c:pt>
                <c:pt idx="693">
                  <c:v>48.699576169361684</c:v>
                </c:pt>
                <c:pt idx="694">
                  <c:v>48.699576169361684</c:v>
                </c:pt>
                <c:pt idx="695">
                  <c:v>48.699576169361684</c:v>
                </c:pt>
                <c:pt idx="696">
                  <c:v>48.699576169361684</c:v>
                </c:pt>
                <c:pt idx="697">
                  <c:v>48.699576169361684</c:v>
                </c:pt>
                <c:pt idx="698">
                  <c:v>48.699576169361684</c:v>
                </c:pt>
                <c:pt idx="699">
                  <c:v>48.699576169361684</c:v>
                </c:pt>
                <c:pt idx="700">
                  <c:v>48.699576169361684</c:v>
                </c:pt>
                <c:pt idx="701">
                  <c:v>48.699576169361684</c:v>
                </c:pt>
                <c:pt idx="702">
                  <c:v>48.699576169361684</c:v>
                </c:pt>
                <c:pt idx="703">
                  <c:v>48.699576169361684</c:v>
                </c:pt>
                <c:pt idx="704">
                  <c:v>48.699576169361684</c:v>
                </c:pt>
                <c:pt idx="705">
                  <c:v>48.699576169361684</c:v>
                </c:pt>
                <c:pt idx="706">
                  <c:v>48.699576169361684</c:v>
                </c:pt>
                <c:pt idx="707">
                  <c:v>48.699576169361684</c:v>
                </c:pt>
                <c:pt idx="708">
                  <c:v>48.699576169361684</c:v>
                </c:pt>
                <c:pt idx="709">
                  <c:v>48.699576169361684</c:v>
                </c:pt>
                <c:pt idx="710">
                  <c:v>48.699576169361684</c:v>
                </c:pt>
                <c:pt idx="711">
                  <c:v>48.699576169361684</c:v>
                </c:pt>
                <c:pt idx="712">
                  <c:v>48.699576169361684</c:v>
                </c:pt>
                <c:pt idx="713">
                  <c:v>48.699576169361684</c:v>
                </c:pt>
                <c:pt idx="714">
                  <c:v>48.699576169361684</c:v>
                </c:pt>
                <c:pt idx="715">
                  <c:v>48.699576169361684</c:v>
                </c:pt>
                <c:pt idx="716">
                  <c:v>48.699576169361684</c:v>
                </c:pt>
                <c:pt idx="717">
                  <c:v>48.699576169361684</c:v>
                </c:pt>
                <c:pt idx="718">
                  <c:v>48.699576169361684</c:v>
                </c:pt>
                <c:pt idx="719">
                  <c:v>48.699576169361684</c:v>
                </c:pt>
                <c:pt idx="720">
                  <c:v>48.699576169361684</c:v>
                </c:pt>
                <c:pt idx="721">
                  <c:v>48.699576169361684</c:v>
                </c:pt>
                <c:pt idx="722">
                  <c:v>48.699576169361684</c:v>
                </c:pt>
                <c:pt idx="723">
                  <c:v>48.699576169361684</c:v>
                </c:pt>
                <c:pt idx="724">
                  <c:v>48.699576169361684</c:v>
                </c:pt>
                <c:pt idx="725">
                  <c:v>48.699576169361684</c:v>
                </c:pt>
                <c:pt idx="726">
                  <c:v>48.699576169361684</c:v>
                </c:pt>
                <c:pt idx="727">
                  <c:v>48.699576169361684</c:v>
                </c:pt>
                <c:pt idx="728">
                  <c:v>48.699576169361684</c:v>
                </c:pt>
                <c:pt idx="729">
                  <c:v>48.699576169361684</c:v>
                </c:pt>
                <c:pt idx="730">
                  <c:v>48.699576169361684</c:v>
                </c:pt>
                <c:pt idx="731">
                  <c:v>48.699576169361684</c:v>
                </c:pt>
                <c:pt idx="732">
                  <c:v>48.699576169361684</c:v>
                </c:pt>
                <c:pt idx="733">
                  <c:v>48.699576169361684</c:v>
                </c:pt>
                <c:pt idx="734">
                  <c:v>48.699576169361684</c:v>
                </c:pt>
                <c:pt idx="735">
                  <c:v>48.699576169361684</c:v>
                </c:pt>
                <c:pt idx="736">
                  <c:v>48.699576169361684</c:v>
                </c:pt>
                <c:pt idx="737">
                  <c:v>48.699576169361684</c:v>
                </c:pt>
                <c:pt idx="738">
                  <c:v>48.699576169361684</c:v>
                </c:pt>
                <c:pt idx="739">
                  <c:v>48.699576169361684</c:v>
                </c:pt>
                <c:pt idx="740">
                  <c:v>48.699576169361684</c:v>
                </c:pt>
                <c:pt idx="741">
                  <c:v>48.699576169361684</c:v>
                </c:pt>
                <c:pt idx="742">
                  <c:v>48.699576169361684</c:v>
                </c:pt>
                <c:pt idx="743">
                  <c:v>48.699576169361684</c:v>
                </c:pt>
                <c:pt idx="744">
                  <c:v>48.699576169361684</c:v>
                </c:pt>
                <c:pt idx="745">
                  <c:v>48.699576169361684</c:v>
                </c:pt>
                <c:pt idx="746">
                  <c:v>48.699576169361684</c:v>
                </c:pt>
                <c:pt idx="747">
                  <c:v>48.699576169361684</c:v>
                </c:pt>
                <c:pt idx="748">
                  <c:v>48.699576169361684</c:v>
                </c:pt>
                <c:pt idx="749">
                  <c:v>48.699576169361684</c:v>
                </c:pt>
                <c:pt idx="750">
                  <c:v>48.699576169361684</c:v>
                </c:pt>
                <c:pt idx="751">
                  <c:v>48.699576169361684</c:v>
                </c:pt>
                <c:pt idx="752">
                  <c:v>48.699576169361684</c:v>
                </c:pt>
                <c:pt idx="753">
                  <c:v>48.699576169361684</c:v>
                </c:pt>
                <c:pt idx="754">
                  <c:v>48.699576169361684</c:v>
                </c:pt>
                <c:pt idx="755">
                  <c:v>48.699576169361684</c:v>
                </c:pt>
                <c:pt idx="756">
                  <c:v>48.699576169361684</c:v>
                </c:pt>
                <c:pt idx="757">
                  <c:v>48.699576169361684</c:v>
                </c:pt>
                <c:pt idx="758">
                  <c:v>48.699576169361684</c:v>
                </c:pt>
                <c:pt idx="759">
                  <c:v>48.699576169361684</c:v>
                </c:pt>
                <c:pt idx="760">
                  <c:v>48.699576169361684</c:v>
                </c:pt>
                <c:pt idx="761">
                  <c:v>48.699576169361684</c:v>
                </c:pt>
                <c:pt idx="762">
                  <c:v>48.699576169361684</c:v>
                </c:pt>
                <c:pt idx="763">
                  <c:v>48.699576169361684</c:v>
                </c:pt>
                <c:pt idx="764">
                  <c:v>48.699576169361684</c:v>
                </c:pt>
                <c:pt idx="765">
                  <c:v>48.699576169361684</c:v>
                </c:pt>
                <c:pt idx="766">
                  <c:v>48.699576169361684</c:v>
                </c:pt>
                <c:pt idx="767">
                  <c:v>48.699576169361684</c:v>
                </c:pt>
                <c:pt idx="768">
                  <c:v>48.699576169361684</c:v>
                </c:pt>
                <c:pt idx="769">
                  <c:v>48.699576169361684</c:v>
                </c:pt>
                <c:pt idx="770">
                  <c:v>48.699576169361684</c:v>
                </c:pt>
                <c:pt idx="771">
                  <c:v>48.699576169361684</c:v>
                </c:pt>
                <c:pt idx="772">
                  <c:v>48.699576169361684</c:v>
                </c:pt>
                <c:pt idx="773">
                  <c:v>48.699576169361684</c:v>
                </c:pt>
                <c:pt idx="774">
                  <c:v>48.699576169361684</c:v>
                </c:pt>
                <c:pt idx="775">
                  <c:v>48.699576169361684</c:v>
                </c:pt>
                <c:pt idx="776">
                  <c:v>48.699576169361684</c:v>
                </c:pt>
                <c:pt idx="777">
                  <c:v>48.699576169361684</c:v>
                </c:pt>
                <c:pt idx="778">
                  <c:v>48.699576169361684</c:v>
                </c:pt>
                <c:pt idx="779">
                  <c:v>48.699576169361684</c:v>
                </c:pt>
                <c:pt idx="780">
                  <c:v>48.699576169361684</c:v>
                </c:pt>
                <c:pt idx="781">
                  <c:v>48.699576169361684</c:v>
                </c:pt>
                <c:pt idx="782">
                  <c:v>48.699576169361684</c:v>
                </c:pt>
                <c:pt idx="783">
                  <c:v>48.699576169361684</c:v>
                </c:pt>
                <c:pt idx="784">
                  <c:v>48.699576169361684</c:v>
                </c:pt>
                <c:pt idx="785">
                  <c:v>48.699576169361684</c:v>
                </c:pt>
                <c:pt idx="786">
                  <c:v>48.699576169361684</c:v>
                </c:pt>
                <c:pt idx="787">
                  <c:v>48.699576169361684</c:v>
                </c:pt>
                <c:pt idx="788">
                  <c:v>48.699576169361684</c:v>
                </c:pt>
                <c:pt idx="789">
                  <c:v>48.699576169361684</c:v>
                </c:pt>
                <c:pt idx="790">
                  <c:v>48.699576169361684</c:v>
                </c:pt>
                <c:pt idx="791">
                  <c:v>48.699576169361684</c:v>
                </c:pt>
                <c:pt idx="792">
                  <c:v>48.699576169361684</c:v>
                </c:pt>
                <c:pt idx="793">
                  <c:v>48.699576169361684</c:v>
                </c:pt>
                <c:pt idx="794">
                  <c:v>48.699576169361684</c:v>
                </c:pt>
                <c:pt idx="795">
                  <c:v>48.699576169361684</c:v>
                </c:pt>
                <c:pt idx="796">
                  <c:v>48.699576169361684</c:v>
                </c:pt>
                <c:pt idx="797">
                  <c:v>48.699576169361684</c:v>
                </c:pt>
                <c:pt idx="798">
                  <c:v>48.699576169361684</c:v>
                </c:pt>
                <c:pt idx="799">
                  <c:v>48.699576169361684</c:v>
                </c:pt>
                <c:pt idx="800">
                  <c:v>48.699576169361684</c:v>
                </c:pt>
                <c:pt idx="801">
                  <c:v>48.699576169361684</c:v>
                </c:pt>
                <c:pt idx="802">
                  <c:v>48.699576169361684</c:v>
                </c:pt>
                <c:pt idx="803">
                  <c:v>48.699576169361684</c:v>
                </c:pt>
                <c:pt idx="804">
                  <c:v>48.699576169361684</c:v>
                </c:pt>
                <c:pt idx="805">
                  <c:v>48.699576169361684</c:v>
                </c:pt>
                <c:pt idx="806">
                  <c:v>48.699576169361684</c:v>
                </c:pt>
                <c:pt idx="807">
                  <c:v>48.699576169361684</c:v>
                </c:pt>
                <c:pt idx="808">
                  <c:v>48.699576169361684</c:v>
                </c:pt>
                <c:pt idx="809">
                  <c:v>48.699576169361684</c:v>
                </c:pt>
                <c:pt idx="810">
                  <c:v>48.699576169361684</c:v>
                </c:pt>
                <c:pt idx="811">
                  <c:v>48.699576169361684</c:v>
                </c:pt>
                <c:pt idx="812">
                  <c:v>48.699576169361684</c:v>
                </c:pt>
                <c:pt idx="813">
                  <c:v>48.699576169361684</c:v>
                </c:pt>
                <c:pt idx="814">
                  <c:v>48.699576169361684</c:v>
                </c:pt>
                <c:pt idx="815">
                  <c:v>48.699576169361684</c:v>
                </c:pt>
                <c:pt idx="816">
                  <c:v>48.699576169361684</c:v>
                </c:pt>
                <c:pt idx="817">
                  <c:v>48.699576169361684</c:v>
                </c:pt>
                <c:pt idx="818">
                  <c:v>48.699576169361684</c:v>
                </c:pt>
                <c:pt idx="819">
                  <c:v>48.699576169361684</c:v>
                </c:pt>
                <c:pt idx="820">
                  <c:v>48.699576169361684</c:v>
                </c:pt>
                <c:pt idx="821">
                  <c:v>48.699576169361684</c:v>
                </c:pt>
                <c:pt idx="822">
                  <c:v>48.699576169361684</c:v>
                </c:pt>
                <c:pt idx="823">
                  <c:v>48.699576169361684</c:v>
                </c:pt>
                <c:pt idx="824">
                  <c:v>48.699576169361684</c:v>
                </c:pt>
                <c:pt idx="825">
                  <c:v>48.699576169361684</c:v>
                </c:pt>
                <c:pt idx="826">
                  <c:v>48.699576169361684</c:v>
                </c:pt>
                <c:pt idx="827">
                  <c:v>48.699576169361684</c:v>
                </c:pt>
                <c:pt idx="828">
                  <c:v>48.699576169361684</c:v>
                </c:pt>
                <c:pt idx="829">
                  <c:v>48.699576169361684</c:v>
                </c:pt>
                <c:pt idx="830">
                  <c:v>48.699576169361684</c:v>
                </c:pt>
                <c:pt idx="831">
                  <c:v>48.699576169361684</c:v>
                </c:pt>
                <c:pt idx="832">
                  <c:v>48.699576169361684</c:v>
                </c:pt>
                <c:pt idx="833">
                  <c:v>48.699576169361684</c:v>
                </c:pt>
                <c:pt idx="834">
                  <c:v>48.699576169361684</c:v>
                </c:pt>
                <c:pt idx="835">
                  <c:v>48.699576169361684</c:v>
                </c:pt>
                <c:pt idx="836">
                  <c:v>48.699576169361684</c:v>
                </c:pt>
                <c:pt idx="837">
                  <c:v>48.699576169361684</c:v>
                </c:pt>
                <c:pt idx="838">
                  <c:v>48.699576169361684</c:v>
                </c:pt>
                <c:pt idx="839">
                  <c:v>48.699576169361684</c:v>
                </c:pt>
                <c:pt idx="840">
                  <c:v>53.409378854340311</c:v>
                </c:pt>
                <c:pt idx="841">
                  <c:v>53.409378854340311</c:v>
                </c:pt>
                <c:pt idx="842">
                  <c:v>53.409378854340311</c:v>
                </c:pt>
                <c:pt idx="843">
                  <c:v>53.409378854340311</c:v>
                </c:pt>
                <c:pt idx="844">
                  <c:v>53.409378854340311</c:v>
                </c:pt>
                <c:pt idx="845">
                  <c:v>53.409378854340311</c:v>
                </c:pt>
                <c:pt idx="846">
                  <c:v>53.409378854340311</c:v>
                </c:pt>
                <c:pt idx="847">
                  <c:v>53.409378854340311</c:v>
                </c:pt>
                <c:pt idx="848">
                  <c:v>53.409378854340311</c:v>
                </c:pt>
                <c:pt idx="849">
                  <c:v>53.409378854340311</c:v>
                </c:pt>
                <c:pt idx="850">
                  <c:v>53.409378854340311</c:v>
                </c:pt>
                <c:pt idx="851">
                  <c:v>53.409378854340311</c:v>
                </c:pt>
                <c:pt idx="852">
                  <c:v>53.409378854340311</c:v>
                </c:pt>
                <c:pt idx="853">
                  <c:v>53.409378854340311</c:v>
                </c:pt>
                <c:pt idx="854">
                  <c:v>53.409378854340311</c:v>
                </c:pt>
                <c:pt idx="855">
                  <c:v>53.409378854340311</c:v>
                </c:pt>
                <c:pt idx="856">
                  <c:v>53.409378854340311</c:v>
                </c:pt>
                <c:pt idx="857">
                  <c:v>53.409378854340311</c:v>
                </c:pt>
                <c:pt idx="858">
                  <c:v>53.409378854340311</c:v>
                </c:pt>
                <c:pt idx="859">
                  <c:v>53.409378854340311</c:v>
                </c:pt>
                <c:pt idx="860">
                  <c:v>53.409378854340311</c:v>
                </c:pt>
                <c:pt idx="861">
                  <c:v>53.409378854340311</c:v>
                </c:pt>
                <c:pt idx="862">
                  <c:v>53.409378854340311</c:v>
                </c:pt>
                <c:pt idx="863">
                  <c:v>53.409378854340311</c:v>
                </c:pt>
                <c:pt idx="864">
                  <c:v>53.409378854340311</c:v>
                </c:pt>
                <c:pt idx="865">
                  <c:v>53.409378854340311</c:v>
                </c:pt>
                <c:pt idx="866">
                  <c:v>53.409378854340311</c:v>
                </c:pt>
                <c:pt idx="867">
                  <c:v>53.409378854340311</c:v>
                </c:pt>
                <c:pt idx="868">
                  <c:v>53.409378854340311</c:v>
                </c:pt>
                <c:pt idx="869">
                  <c:v>53.409378854340311</c:v>
                </c:pt>
                <c:pt idx="870">
                  <c:v>53.409378854340311</c:v>
                </c:pt>
                <c:pt idx="871">
                  <c:v>53.409378854340311</c:v>
                </c:pt>
                <c:pt idx="872">
                  <c:v>53.409378854340311</c:v>
                </c:pt>
                <c:pt idx="873">
                  <c:v>53.409378854340311</c:v>
                </c:pt>
                <c:pt idx="874">
                  <c:v>53.409378854340311</c:v>
                </c:pt>
                <c:pt idx="875">
                  <c:v>53.409378854340311</c:v>
                </c:pt>
                <c:pt idx="876">
                  <c:v>53.409378854340311</c:v>
                </c:pt>
                <c:pt idx="877">
                  <c:v>53.409378854340311</c:v>
                </c:pt>
                <c:pt idx="878">
                  <c:v>53.409378854340311</c:v>
                </c:pt>
                <c:pt idx="879">
                  <c:v>53.409378854340311</c:v>
                </c:pt>
                <c:pt idx="880">
                  <c:v>53.409378854340311</c:v>
                </c:pt>
                <c:pt idx="881">
                  <c:v>53.409378854340311</c:v>
                </c:pt>
                <c:pt idx="882">
                  <c:v>53.409378854340311</c:v>
                </c:pt>
                <c:pt idx="883">
                  <c:v>53.409378854340311</c:v>
                </c:pt>
                <c:pt idx="884">
                  <c:v>53.409378854340311</c:v>
                </c:pt>
                <c:pt idx="885">
                  <c:v>53.409378854340311</c:v>
                </c:pt>
                <c:pt idx="886">
                  <c:v>53.409378854340311</c:v>
                </c:pt>
                <c:pt idx="887">
                  <c:v>53.409378854340311</c:v>
                </c:pt>
                <c:pt idx="888">
                  <c:v>53.409378854340311</c:v>
                </c:pt>
                <c:pt idx="889">
                  <c:v>53.409378854340311</c:v>
                </c:pt>
                <c:pt idx="890">
                  <c:v>53.409378854340311</c:v>
                </c:pt>
                <c:pt idx="891">
                  <c:v>53.409378854340311</c:v>
                </c:pt>
                <c:pt idx="892">
                  <c:v>53.409378854340311</c:v>
                </c:pt>
                <c:pt idx="893">
                  <c:v>53.409378854340311</c:v>
                </c:pt>
                <c:pt idx="894">
                  <c:v>53.409378854340311</c:v>
                </c:pt>
                <c:pt idx="895">
                  <c:v>53.409378854340311</c:v>
                </c:pt>
                <c:pt idx="896">
                  <c:v>53.409378854340311</c:v>
                </c:pt>
                <c:pt idx="897">
                  <c:v>53.409378854340311</c:v>
                </c:pt>
                <c:pt idx="898">
                  <c:v>53.409378854340311</c:v>
                </c:pt>
                <c:pt idx="899">
                  <c:v>53.409378854340311</c:v>
                </c:pt>
                <c:pt idx="900">
                  <c:v>53.409378854340311</c:v>
                </c:pt>
                <c:pt idx="901">
                  <c:v>53.409378854340311</c:v>
                </c:pt>
                <c:pt idx="902">
                  <c:v>53.409378854340311</c:v>
                </c:pt>
                <c:pt idx="903">
                  <c:v>53.409378854340311</c:v>
                </c:pt>
                <c:pt idx="904">
                  <c:v>53.409378854340311</c:v>
                </c:pt>
                <c:pt idx="905">
                  <c:v>53.409378854340311</c:v>
                </c:pt>
                <c:pt idx="906">
                  <c:v>53.409378854340311</c:v>
                </c:pt>
                <c:pt idx="907">
                  <c:v>53.409378854340311</c:v>
                </c:pt>
                <c:pt idx="908">
                  <c:v>53.409378854340311</c:v>
                </c:pt>
                <c:pt idx="909">
                  <c:v>53.409378854340311</c:v>
                </c:pt>
                <c:pt idx="910">
                  <c:v>53.409378854340311</c:v>
                </c:pt>
                <c:pt idx="911">
                  <c:v>53.409378854340311</c:v>
                </c:pt>
                <c:pt idx="912">
                  <c:v>53.409378854340311</c:v>
                </c:pt>
                <c:pt idx="913">
                  <c:v>53.409378854340311</c:v>
                </c:pt>
                <c:pt idx="914">
                  <c:v>53.409378854340311</c:v>
                </c:pt>
                <c:pt idx="915">
                  <c:v>53.409378854340311</c:v>
                </c:pt>
                <c:pt idx="916">
                  <c:v>53.409378854340311</c:v>
                </c:pt>
                <c:pt idx="917">
                  <c:v>53.409378854340311</c:v>
                </c:pt>
                <c:pt idx="918">
                  <c:v>53.409378854340311</c:v>
                </c:pt>
                <c:pt idx="919">
                  <c:v>53.409378854340311</c:v>
                </c:pt>
                <c:pt idx="920">
                  <c:v>53.409378854340311</c:v>
                </c:pt>
                <c:pt idx="921">
                  <c:v>53.409378854340311</c:v>
                </c:pt>
                <c:pt idx="922">
                  <c:v>53.409378854340311</c:v>
                </c:pt>
                <c:pt idx="923">
                  <c:v>53.409378854340311</c:v>
                </c:pt>
                <c:pt idx="924">
                  <c:v>53.409378854340311</c:v>
                </c:pt>
                <c:pt idx="925">
                  <c:v>53.409378854340311</c:v>
                </c:pt>
                <c:pt idx="926">
                  <c:v>53.409378854340311</c:v>
                </c:pt>
                <c:pt idx="927">
                  <c:v>53.409378854340311</c:v>
                </c:pt>
                <c:pt idx="928">
                  <c:v>53.409378854340311</c:v>
                </c:pt>
                <c:pt idx="929">
                  <c:v>53.409378854340311</c:v>
                </c:pt>
                <c:pt idx="930">
                  <c:v>53.409378854340311</c:v>
                </c:pt>
                <c:pt idx="931">
                  <c:v>53.409378854340311</c:v>
                </c:pt>
                <c:pt idx="932">
                  <c:v>53.409378854340311</c:v>
                </c:pt>
                <c:pt idx="933">
                  <c:v>53.409378854340311</c:v>
                </c:pt>
                <c:pt idx="934">
                  <c:v>53.409378854340311</c:v>
                </c:pt>
                <c:pt idx="935">
                  <c:v>53.409378854340311</c:v>
                </c:pt>
                <c:pt idx="936">
                  <c:v>53.409378854340311</c:v>
                </c:pt>
                <c:pt idx="937">
                  <c:v>53.409378854340311</c:v>
                </c:pt>
                <c:pt idx="938">
                  <c:v>53.409378854340311</c:v>
                </c:pt>
                <c:pt idx="939">
                  <c:v>53.409378854340311</c:v>
                </c:pt>
                <c:pt idx="940">
                  <c:v>53.409378854340311</c:v>
                </c:pt>
                <c:pt idx="941">
                  <c:v>53.409378854340311</c:v>
                </c:pt>
                <c:pt idx="942">
                  <c:v>53.409378854340311</c:v>
                </c:pt>
                <c:pt idx="943">
                  <c:v>53.409378854340311</c:v>
                </c:pt>
                <c:pt idx="944">
                  <c:v>53.409378854340311</c:v>
                </c:pt>
                <c:pt idx="945">
                  <c:v>53.409378854340311</c:v>
                </c:pt>
                <c:pt idx="946">
                  <c:v>53.409378854340311</c:v>
                </c:pt>
                <c:pt idx="947">
                  <c:v>53.409378854340311</c:v>
                </c:pt>
                <c:pt idx="948">
                  <c:v>53.409378854340311</c:v>
                </c:pt>
                <c:pt idx="949">
                  <c:v>53.409378854340311</c:v>
                </c:pt>
                <c:pt idx="950">
                  <c:v>53.409378854340311</c:v>
                </c:pt>
                <c:pt idx="951">
                  <c:v>53.409378854340311</c:v>
                </c:pt>
                <c:pt idx="952">
                  <c:v>53.409378854340311</c:v>
                </c:pt>
                <c:pt idx="953">
                  <c:v>53.409378854340311</c:v>
                </c:pt>
                <c:pt idx="954">
                  <c:v>53.409378854340311</c:v>
                </c:pt>
                <c:pt idx="955">
                  <c:v>53.409378854340311</c:v>
                </c:pt>
                <c:pt idx="956">
                  <c:v>53.409378854340311</c:v>
                </c:pt>
                <c:pt idx="957">
                  <c:v>53.409378854340311</c:v>
                </c:pt>
                <c:pt idx="958">
                  <c:v>53.409378854340311</c:v>
                </c:pt>
                <c:pt idx="959">
                  <c:v>53.409378854340311</c:v>
                </c:pt>
                <c:pt idx="960">
                  <c:v>53.409378854340311</c:v>
                </c:pt>
                <c:pt idx="961">
                  <c:v>53.409378854340311</c:v>
                </c:pt>
                <c:pt idx="962">
                  <c:v>53.409378854340311</c:v>
                </c:pt>
                <c:pt idx="963">
                  <c:v>53.409378854340311</c:v>
                </c:pt>
                <c:pt idx="964">
                  <c:v>53.409378854340311</c:v>
                </c:pt>
                <c:pt idx="965">
                  <c:v>53.409378854340311</c:v>
                </c:pt>
                <c:pt idx="966">
                  <c:v>53.409378854340311</c:v>
                </c:pt>
                <c:pt idx="967">
                  <c:v>53.409378854340311</c:v>
                </c:pt>
                <c:pt idx="968">
                  <c:v>53.409378854340311</c:v>
                </c:pt>
                <c:pt idx="969">
                  <c:v>53.409378854340311</c:v>
                </c:pt>
                <c:pt idx="970">
                  <c:v>53.409378854340311</c:v>
                </c:pt>
                <c:pt idx="971">
                  <c:v>53.409378854340311</c:v>
                </c:pt>
                <c:pt idx="972">
                  <c:v>53.409378854340311</c:v>
                </c:pt>
                <c:pt idx="973">
                  <c:v>53.409378854340311</c:v>
                </c:pt>
                <c:pt idx="974">
                  <c:v>53.409378854340311</c:v>
                </c:pt>
                <c:pt idx="975">
                  <c:v>53.409378854340311</c:v>
                </c:pt>
                <c:pt idx="976">
                  <c:v>53.409378854340311</c:v>
                </c:pt>
                <c:pt idx="977">
                  <c:v>53.409378854340311</c:v>
                </c:pt>
                <c:pt idx="978">
                  <c:v>53.409378854340311</c:v>
                </c:pt>
                <c:pt idx="979">
                  <c:v>53.409378854340311</c:v>
                </c:pt>
                <c:pt idx="980">
                  <c:v>53.409378854340311</c:v>
                </c:pt>
                <c:pt idx="981">
                  <c:v>53.409378854340311</c:v>
                </c:pt>
                <c:pt idx="982">
                  <c:v>53.409378854340311</c:v>
                </c:pt>
                <c:pt idx="983">
                  <c:v>53.409378854340311</c:v>
                </c:pt>
                <c:pt idx="984">
                  <c:v>53.409378854340311</c:v>
                </c:pt>
                <c:pt idx="985">
                  <c:v>53.409378854340311</c:v>
                </c:pt>
                <c:pt idx="986">
                  <c:v>53.409378854340311</c:v>
                </c:pt>
                <c:pt idx="987">
                  <c:v>53.409378854340311</c:v>
                </c:pt>
                <c:pt idx="988">
                  <c:v>53.409378854340311</c:v>
                </c:pt>
                <c:pt idx="989">
                  <c:v>53.409378854340311</c:v>
                </c:pt>
                <c:pt idx="990">
                  <c:v>53.409378854340311</c:v>
                </c:pt>
                <c:pt idx="991">
                  <c:v>53.409378854340311</c:v>
                </c:pt>
                <c:pt idx="992">
                  <c:v>53.409378854340311</c:v>
                </c:pt>
                <c:pt idx="993">
                  <c:v>53.409378854340311</c:v>
                </c:pt>
                <c:pt idx="994">
                  <c:v>53.409378854340311</c:v>
                </c:pt>
                <c:pt idx="995">
                  <c:v>53.409378854340311</c:v>
                </c:pt>
                <c:pt idx="996">
                  <c:v>53.409378854340311</c:v>
                </c:pt>
                <c:pt idx="997">
                  <c:v>53.409378854340311</c:v>
                </c:pt>
                <c:pt idx="998">
                  <c:v>53.409378854340311</c:v>
                </c:pt>
                <c:pt idx="999">
                  <c:v>53.409378854340311</c:v>
                </c:pt>
                <c:pt idx="1000">
                  <c:v>53.409378854340311</c:v>
                </c:pt>
                <c:pt idx="1001">
                  <c:v>53.409378854340311</c:v>
                </c:pt>
                <c:pt idx="1002">
                  <c:v>53.409378854340311</c:v>
                </c:pt>
                <c:pt idx="1003">
                  <c:v>57.691940707571746</c:v>
                </c:pt>
                <c:pt idx="1004">
                  <c:v>57.691940707571746</c:v>
                </c:pt>
                <c:pt idx="1005">
                  <c:v>57.691940707571746</c:v>
                </c:pt>
                <c:pt idx="1006">
                  <c:v>57.691940707571746</c:v>
                </c:pt>
                <c:pt idx="1007">
                  <c:v>57.691940707571746</c:v>
                </c:pt>
                <c:pt idx="1008">
                  <c:v>57.691940707571746</c:v>
                </c:pt>
                <c:pt idx="1009">
                  <c:v>57.691940707571746</c:v>
                </c:pt>
                <c:pt idx="1010">
                  <c:v>57.691940707571746</c:v>
                </c:pt>
                <c:pt idx="1011">
                  <c:v>57.691940707571746</c:v>
                </c:pt>
                <c:pt idx="1012">
                  <c:v>57.691940707571746</c:v>
                </c:pt>
                <c:pt idx="1013">
                  <c:v>57.691940707571746</c:v>
                </c:pt>
                <c:pt idx="1014">
                  <c:v>57.691940707571746</c:v>
                </c:pt>
                <c:pt idx="1015">
                  <c:v>57.691940707571746</c:v>
                </c:pt>
                <c:pt idx="1016">
                  <c:v>57.691940707571746</c:v>
                </c:pt>
                <c:pt idx="1017">
                  <c:v>57.691940707571746</c:v>
                </c:pt>
                <c:pt idx="1018">
                  <c:v>57.691940707571746</c:v>
                </c:pt>
                <c:pt idx="1019">
                  <c:v>57.691940707571746</c:v>
                </c:pt>
                <c:pt idx="1020">
                  <c:v>57.691940707571746</c:v>
                </c:pt>
                <c:pt idx="1021">
                  <c:v>57.691940707571746</c:v>
                </c:pt>
                <c:pt idx="1022">
                  <c:v>57.691940707571746</c:v>
                </c:pt>
                <c:pt idx="1023">
                  <c:v>57.691940707571746</c:v>
                </c:pt>
                <c:pt idx="1024">
                  <c:v>57.691940707571746</c:v>
                </c:pt>
                <c:pt idx="1025">
                  <c:v>57.691940707571746</c:v>
                </c:pt>
                <c:pt idx="1026">
                  <c:v>57.691940707571746</c:v>
                </c:pt>
                <c:pt idx="1027">
                  <c:v>57.691940707571746</c:v>
                </c:pt>
                <c:pt idx="1028">
                  <c:v>57.691940707571746</c:v>
                </c:pt>
                <c:pt idx="1029">
                  <c:v>57.691940707571746</c:v>
                </c:pt>
                <c:pt idx="1030">
                  <c:v>57.691940707571746</c:v>
                </c:pt>
                <c:pt idx="1031">
                  <c:v>57.691940707571746</c:v>
                </c:pt>
                <c:pt idx="1032">
                  <c:v>57.691940707571746</c:v>
                </c:pt>
                <c:pt idx="1033">
                  <c:v>57.691940707571746</c:v>
                </c:pt>
                <c:pt idx="1034">
                  <c:v>57.691940707571746</c:v>
                </c:pt>
                <c:pt idx="1035">
                  <c:v>57.691940707571746</c:v>
                </c:pt>
                <c:pt idx="1036">
                  <c:v>57.691940707571746</c:v>
                </c:pt>
                <c:pt idx="1037">
                  <c:v>57.691940707571746</c:v>
                </c:pt>
                <c:pt idx="1038">
                  <c:v>57.691940707571746</c:v>
                </c:pt>
                <c:pt idx="1039">
                  <c:v>57.691940707571746</c:v>
                </c:pt>
                <c:pt idx="1040">
                  <c:v>57.691940707571746</c:v>
                </c:pt>
                <c:pt idx="1041">
                  <c:v>57.691940707571746</c:v>
                </c:pt>
                <c:pt idx="1042">
                  <c:v>57.691940707571746</c:v>
                </c:pt>
                <c:pt idx="1043">
                  <c:v>57.691940707571746</c:v>
                </c:pt>
                <c:pt idx="1044">
                  <c:v>57.691940707571746</c:v>
                </c:pt>
                <c:pt idx="1045">
                  <c:v>57.691940707571746</c:v>
                </c:pt>
                <c:pt idx="1046">
                  <c:v>57.691940707571746</c:v>
                </c:pt>
                <c:pt idx="1047">
                  <c:v>57.691940707571746</c:v>
                </c:pt>
                <c:pt idx="1048">
                  <c:v>57.691940707571746</c:v>
                </c:pt>
                <c:pt idx="1049">
                  <c:v>57.691940707571746</c:v>
                </c:pt>
                <c:pt idx="1050">
                  <c:v>57.691940707571746</c:v>
                </c:pt>
                <c:pt idx="1051">
                  <c:v>57.691940707571746</c:v>
                </c:pt>
                <c:pt idx="1052">
                  <c:v>57.691940707571746</c:v>
                </c:pt>
                <c:pt idx="1053">
                  <c:v>57.691940707571746</c:v>
                </c:pt>
                <c:pt idx="1054">
                  <c:v>57.691940707571746</c:v>
                </c:pt>
                <c:pt idx="1055">
                  <c:v>57.691940707571746</c:v>
                </c:pt>
                <c:pt idx="1056">
                  <c:v>57.691940707571746</c:v>
                </c:pt>
                <c:pt idx="1057">
                  <c:v>57.691940707571746</c:v>
                </c:pt>
                <c:pt idx="1058">
                  <c:v>57.691940707571746</c:v>
                </c:pt>
                <c:pt idx="1059">
                  <c:v>57.691940707571746</c:v>
                </c:pt>
                <c:pt idx="1060">
                  <c:v>57.691940707571746</c:v>
                </c:pt>
                <c:pt idx="1061">
                  <c:v>57.691940707571746</c:v>
                </c:pt>
                <c:pt idx="1062">
                  <c:v>57.691940707571746</c:v>
                </c:pt>
                <c:pt idx="1063">
                  <c:v>57.691940707571746</c:v>
                </c:pt>
                <c:pt idx="1064">
                  <c:v>57.691940707571746</c:v>
                </c:pt>
                <c:pt idx="1065">
                  <c:v>57.691940707571746</c:v>
                </c:pt>
                <c:pt idx="1066">
                  <c:v>57.691940707571746</c:v>
                </c:pt>
                <c:pt idx="1067">
                  <c:v>57.691940707571746</c:v>
                </c:pt>
                <c:pt idx="1068">
                  <c:v>57.691940707571746</c:v>
                </c:pt>
                <c:pt idx="1069">
                  <c:v>57.691940707571746</c:v>
                </c:pt>
                <c:pt idx="1070">
                  <c:v>57.691940707571746</c:v>
                </c:pt>
                <c:pt idx="1071">
                  <c:v>57.691940707571746</c:v>
                </c:pt>
                <c:pt idx="1072">
                  <c:v>57.691940707571746</c:v>
                </c:pt>
                <c:pt idx="1073">
                  <c:v>57.691940707571746</c:v>
                </c:pt>
                <c:pt idx="1074">
                  <c:v>57.691940707571746</c:v>
                </c:pt>
                <c:pt idx="1075">
                  <c:v>57.691940707571746</c:v>
                </c:pt>
                <c:pt idx="1076">
                  <c:v>57.691940707571746</c:v>
                </c:pt>
                <c:pt idx="1077">
                  <c:v>57.691940707571746</c:v>
                </c:pt>
                <c:pt idx="1078">
                  <c:v>57.691940707571746</c:v>
                </c:pt>
                <c:pt idx="1079">
                  <c:v>57.691940707571746</c:v>
                </c:pt>
                <c:pt idx="1080">
                  <c:v>57.691940707571746</c:v>
                </c:pt>
                <c:pt idx="1081">
                  <c:v>57.691940707571746</c:v>
                </c:pt>
                <c:pt idx="1082">
                  <c:v>57.691940707571746</c:v>
                </c:pt>
                <c:pt idx="1083">
                  <c:v>57.691940707571746</c:v>
                </c:pt>
                <c:pt idx="1084">
                  <c:v>57.691940707571746</c:v>
                </c:pt>
                <c:pt idx="1085">
                  <c:v>57.691940707571746</c:v>
                </c:pt>
                <c:pt idx="1086">
                  <c:v>57.691940707571746</c:v>
                </c:pt>
                <c:pt idx="1087">
                  <c:v>57.691940707571746</c:v>
                </c:pt>
                <c:pt idx="1088">
                  <c:v>57.691940707571746</c:v>
                </c:pt>
                <c:pt idx="1089">
                  <c:v>57.691940707571746</c:v>
                </c:pt>
                <c:pt idx="1090">
                  <c:v>57.691940707571746</c:v>
                </c:pt>
                <c:pt idx="1091">
                  <c:v>57.691940707571746</c:v>
                </c:pt>
                <c:pt idx="1092">
                  <c:v>57.691940707571746</c:v>
                </c:pt>
                <c:pt idx="1093">
                  <c:v>57.691940707571746</c:v>
                </c:pt>
                <c:pt idx="1094">
                  <c:v>57.691940707571746</c:v>
                </c:pt>
                <c:pt idx="1095">
                  <c:v>57.691940707571746</c:v>
                </c:pt>
                <c:pt idx="1096">
                  <c:v>57.691940707571746</c:v>
                </c:pt>
                <c:pt idx="1097">
                  <c:v>57.691940707571746</c:v>
                </c:pt>
                <c:pt idx="1098">
                  <c:v>57.691940707571746</c:v>
                </c:pt>
                <c:pt idx="1099">
                  <c:v>57.691940707571746</c:v>
                </c:pt>
                <c:pt idx="1100">
                  <c:v>57.691940707571746</c:v>
                </c:pt>
                <c:pt idx="1101">
                  <c:v>57.691940707571746</c:v>
                </c:pt>
                <c:pt idx="1102">
                  <c:v>57.691940707571746</c:v>
                </c:pt>
                <c:pt idx="1103">
                  <c:v>57.691940707571746</c:v>
                </c:pt>
                <c:pt idx="1104">
                  <c:v>57.691940707571746</c:v>
                </c:pt>
                <c:pt idx="1105">
                  <c:v>57.691940707571746</c:v>
                </c:pt>
                <c:pt idx="1106">
                  <c:v>57.691940707571746</c:v>
                </c:pt>
                <c:pt idx="1107">
                  <c:v>61.586018072054024</c:v>
                </c:pt>
                <c:pt idx="1108">
                  <c:v>61.586018072054024</c:v>
                </c:pt>
                <c:pt idx="1109">
                  <c:v>61.586018072054024</c:v>
                </c:pt>
                <c:pt idx="1110">
                  <c:v>61.586018072054024</c:v>
                </c:pt>
                <c:pt idx="1111">
                  <c:v>61.586018072054024</c:v>
                </c:pt>
                <c:pt idx="1112">
                  <c:v>61.586018072054024</c:v>
                </c:pt>
                <c:pt idx="1113">
                  <c:v>61.586018072054024</c:v>
                </c:pt>
                <c:pt idx="1114">
                  <c:v>61.586018072054024</c:v>
                </c:pt>
                <c:pt idx="1115">
                  <c:v>61.586018072054024</c:v>
                </c:pt>
                <c:pt idx="1116">
                  <c:v>61.586018072054024</c:v>
                </c:pt>
                <c:pt idx="1117">
                  <c:v>61.586018072054024</c:v>
                </c:pt>
                <c:pt idx="1118">
                  <c:v>61.586018072054024</c:v>
                </c:pt>
                <c:pt idx="1119">
                  <c:v>61.586018072054024</c:v>
                </c:pt>
                <c:pt idx="1120">
                  <c:v>61.586018072054024</c:v>
                </c:pt>
                <c:pt idx="1121">
                  <c:v>61.586018072054024</c:v>
                </c:pt>
                <c:pt idx="1122">
                  <c:v>61.586018072054024</c:v>
                </c:pt>
                <c:pt idx="1123">
                  <c:v>61.586018072054024</c:v>
                </c:pt>
                <c:pt idx="1124">
                  <c:v>61.586018072054024</c:v>
                </c:pt>
                <c:pt idx="1125">
                  <c:v>61.586018072054024</c:v>
                </c:pt>
                <c:pt idx="1126">
                  <c:v>61.586018072054024</c:v>
                </c:pt>
                <c:pt idx="1127">
                  <c:v>61.586018072054024</c:v>
                </c:pt>
                <c:pt idx="1128">
                  <c:v>61.586018072054024</c:v>
                </c:pt>
                <c:pt idx="1129">
                  <c:v>61.586018072054024</c:v>
                </c:pt>
                <c:pt idx="1130">
                  <c:v>61.586018072054024</c:v>
                </c:pt>
                <c:pt idx="1131">
                  <c:v>61.586018072054024</c:v>
                </c:pt>
                <c:pt idx="1132">
                  <c:v>61.586018072054024</c:v>
                </c:pt>
                <c:pt idx="1133">
                  <c:v>61.586018072054024</c:v>
                </c:pt>
                <c:pt idx="1134">
                  <c:v>61.586018072054024</c:v>
                </c:pt>
                <c:pt idx="1135">
                  <c:v>61.586018072054024</c:v>
                </c:pt>
                <c:pt idx="1136">
                  <c:v>61.586018072054024</c:v>
                </c:pt>
                <c:pt idx="1137">
                  <c:v>61.586018072054024</c:v>
                </c:pt>
                <c:pt idx="1138">
                  <c:v>61.586018072054024</c:v>
                </c:pt>
                <c:pt idx="1139">
                  <c:v>61.586018072054024</c:v>
                </c:pt>
                <c:pt idx="1140">
                  <c:v>61.586018072054024</c:v>
                </c:pt>
                <c:pt idx="1141">
                  <c:v>61.586018072054024</c:v>
                </c:pt>
                <c:pt idx="1142">
                  <c:v>61.586018072054024</c:v>
                </c:pt>
                <c:pt idx="1143">
                  <c:v>61.586018072054024</c:v>
                </c:pt>
                <c:pt idx="1144">
                  <c:v>61.586018072054024</c:v>
                </c:pt>
                <c:pt idx="1145">
                  <c:v>61.586018072054024</c:v>
                </c:pt>
                <c:pt idx="1146">
                  <c:v>61.586018072054024</c:v>
                </c:pt>
                <c:pt idx="1147">
                  <c:v>61.586018072054024</c:v>
                </c:pt>
                <c:pt idx="1148">
                  <c:v>61.586018072054024</c:v>
                </c:pt>
                <c:pt idx="1149">
                  <c:v>61.586018072054024</c:v>
                </c:pt>
                <c:pt idx="1150">
                  <c:v>61.586018072054024</c:v>
                </c:pt>
                <c:pt idx="1151">
                  <c:v>61.586018072054024</c:v>
                </c:pt>
                <c:pt idx="1152">
                  <c:v>61.586018072054024</c:v>
                </c:pt>
                <c:pt idx="1153">
                  <c:v>61.586018072054024</c:v>
                </c:pt>
                <c:pt idx="1154">
                  <c:v>61.586018072054024</c:v>
                </c:pt>
                <c:pt idx="1155">
                  <c:v>61.586018072054024</c:v>
                </c:pt>
                <c:pt idx="1156">
                  <c:v>61.586018072054024</c:v>
                </c:pt>
                <c:pt idx="1157">
                  <c:v>61.586018072054024</c:v>
                </c:pt>
                <c:pt idx="1158">
                  <c:v>61.586018072054024</c:v>
                </c:pt>
                <c:pt idx="1159">
                  <c:v>61.586018072054024</c:v>
                </c:pt>
                <c:pt idx="1160">
                  <c:v>61.586018072054024</c:v>
                </c:pt>
                <c:pt idx="1161">
                  <c:v>61.586018072054024</c:v>
                </c:pt>
                <c:pt idx="1162">
                  <c:v>61.586018072054024</c:v>
                </c:pt>
                <c:pt idx="1163">
                  <c:v>61.586018072054024</c:v>
                </c:pt>
                <c:pt idx="1164">
                  <c:v>61.586018072054024</c:v>
                </c:pt>
                <c:pt idx="1165">
                  <c:v>61.586018072054024</c:v>
                </c:pt>
                <c:pt idx="1166">
                  <c:v>61.586018072054024</c:v>
                </c:pt>
                <c:pt idx="1167">
                  <c:v>61.586018072054024</c:v>
                </c:pt>
                <c:pt idx="1168">
                  <c:v>61.586018072054024</c:v>
                </c:pt>
                <c:pt idx="1169">
                  <c:v>61.586018072054024</c:v>
                </c:pt>
                <c:pt idx="1170">
                  <c:v>61.586018072054024</c:v>
                </c:pt>
                <c:pt idx="1171">
                  <c:v>61.586018072054024</c:v>
                </c:pt>
                <c:pt idx="1172">
                  <c:v>61.586018072054024</c:v>
                </c:pt>
                <c:pt idx="1173">
                  <c:v>61.586018072054024</c:v>
                </c:pt>
                <c:pt idx="1174">
                  <c:v>61.586018072054024</c:v>
                </c:pt>
                <c:pt idx="1175">
                  <c:v>61.586018072054024</c:v>
                </c:pt>
                <c:pt idx="1176">
                  <c:v>61.586018072054024</c:v>
                </c:pt>
                <c:pt idx="1177">
                  <c:v>61.586018072054024</c:v>
                </c:pt>
                <c:pt idx="1178">
                  <c:v>61.586018072054024</c:v>
                </c:pt>
                <c:pt idx="1179">
                  <c:v>61.586018072054024</c:v>
                </c:pt>
                <c:pt idx="1180">
                  <c:v>61.586018072054024</c:v>
                </c:pt>
                <c:pt idx="1181">
                  <c:v>61.586018072054024</c:v>
                </c:pt>
                <c:pt idx="1182">
                  <c:v>61.586018072054024</c:v>
                </c:pt>
                <c:pt idx="1183">
                  <c:v>61.586018072054024</c:v>
                </c:pt>
                <c:pt idx="1184">
                  <c:v>61.586018072054024</c:v>
                </c:pt>
                <c:pt idx="1185">
                  <c:v>61.586018072054024</c:v>
                </c:pt>
                <c:pt idx="1186">
                  <c:v>61.586018072054024</c:v>
                </c:pt>
                <c:pt idx="1187">
                  <c:v>61.586018072054024</c:v>
                </c:pt>
                <c:pt idx="1188">
                  <c:v>61.586018072054024</c:v>
                </c:pt>
                <c:pt idx="1189">
                  <c:v>61.586018072054024</c:v>
                </c:pt>
                <c:pt idx="1190">
                  <c:v>61.586018072054024</c:v>
                </c:pt>
                <c:pt idx="1191">
                  <c:v>61.586018072054024</c:v>
                </c:pt>
                <c:pt idx="1192">
                  <c:v>61.586018072054024</c:v>
                </c:pt>
                <c:pt idx="1193">
                  <c:v>61.586018072054024</c:v>
                </c:pt>
                <c:pt idx="1194">
                  <c:v>61.586018072054024</c:v>
                </c:pt>
                <c:pt idx="1195">
                  <c:v>61.586018072054024</c:v>
                </c:pt>
                <c:pt idx="1196">
                  <c:v>61.586018072054024</c:v>
                </c:pt>
                <c:pt idx="1197">
                  <c:v>61.586018072054024</c:v>
                </c:pt>
                <c:pt idx="1198">
                  <c:v>61.586018072054024</c:v>
                </c:pt>
                <c:pt idx="1199">
                  <c:v>61.586018072054024</c:v>
                </c:pt>
                <c:pt idx="1200">
                  <c:v>61.586018072054024</c:v>
                </c:pt>
                <c:pt idx="1201">
                  <c:v>61.586018072054024</c:v>
                </c:pt>
                <c:pt idx="1202">
                  <c:v>61.586018072054024</c:v>
                </c:pt>
                <c:pt idx="1203">
                  <c:v>61.586018072054024</c:v>
                </c:pt>
                <c:pt idx="1204">
                  <c:v>61.586018072054024</c:v>
                </c:pt>
                <c:pt idx="1205">
                  <c:v>61.586018072054024</c:v>
                </c:pt>
                <c:pt idx="1206">
                  <c:v>61.586018072054024</c:v>
                </c:pt>
                <c:pt idx="1207">
                  <c:v>61.586018072054024</c:v>
                </c:pt>
                <c:pt idx="1208">
                  <c:v>61.586018072054024</c:v>
                </c:pt>
                <c:pt idx="1209">
                  <c:v>61.586018072054024</c:v>
                </c:pt>
                <c:pt idx="1210">
                  <c:v>61.586018072054024</c:v>
                </c:pt>
                <c:pt idx="1211">
                  <c:v>61.586018072054024</c:v>
                </c:pt>
                <c:pt idx="1212">
                  <c:v>61.586018072054024</c:v>
                </c:pt>
                <c:pt idx="1213">
                  <c:v>61.586018072054024</c:v>
                </c:pt>
                <c:pt idx="1214">
                  <c:v>61.586018072054024</c:v>
                </c:pt>
                <c:pt idx="1215">
                  <c:v>61.586018072054024</c:v>
                </c:pt>
                <c:pt idx="1216">
                  <c:v>61.586018072054024</c:v>
                </c:pt>
                <c:pt idx="1217">
                  <c:v>61.586018072054024</c:v>
                </c:pt>
                <c:pt idx="1218">
                  <c:v>61.586018072054024</c:v>
                </c:pt>
                <c:pt idx="1219">
                  <c:v>61.586018072054024</c:v>
                </c:pt>
                <c:pt idx="1220">
                  <c:v>61.586018072054024</c:v>
                </c:pt>
                <c:pt idx="1221">
                  <c:v>61.586018072054024</c:v>
                </c:pt>
                <c:pt idx="1222">
                  <c:v>61.586018072054024</c:v>
                </c:pt>
                <c:pt idx="1223">
                  <c:v>61.586018072054024</c:v>
                </c:pt>
                <c:pt idx="1224">
                  <c:v>61.586018072054024</c:v>
                </c:pt>
                <c:pt idx="1225">
                  <c:v>61.586018072054024</c:v>
                </c:pt>
                <c:pt idx="1226">
                  <c:v>61.586018072054024</c:v>
                </c:pt>
                <c:pt idx="1227">
                  <c:v>61.586018072054024</c:v>
                </c:pt>
                <c:pt idx="1228">
                  <c:v>61.586018072054024</c:v>
                </c:pt>
                <c:pt idx="1229">
                  <c:v>61.586018072054024</c:v>
                </c:pt>
                <c:pt idx="1230">
                  <c:v>61.586018072054024</c:v>
                </c:pt>
                <c:pt idx="1231">
                  <c:v>61.586018072054024</c:v>
                </c:pt>
                <c:pt idx="1232">
                  <c:v>61.586018072054024</c:v>
                </c:pt>
                <c:pt idx="1233">
                  <c:v>61.586018072054024</c:v>
                </c:pt>
                <c:pt idx="1234">
                  <c:v>61.586018072054024</c:v>
                </c:pt>
                <c:pt idx="1235">
                  <c:v>61.586018072054024</c:v>
                </c:pt>
                <c:pt idx="1236">
                  <c:v>61.586018072054024</c:v>
                </c:pt>
                <c:pt idx="1237">
                  <c:v>61.586018072054024</c:v>
                </c:pt>
                <c:pt idx="1238">
                  <c:v>61.586018072054024</c:v>
                </c:pt>
                <c:pt idx="1239">
                  <c:v>61.586018072054024</c:v>
                </c:pt>
                <c:pt idx="1240">
                  <c:v>61.586018072054024</c:v>
                </c:pt>
                <c:pt idx="1241">
                  <c:v>61.586018072054024</c:v>
                </c:pt>
                <c:pt idx="1242">
                  <c:v>61.586018072054024</c:v>
                </c:pt>
                <c:pt idx="1243">
                  <c:v>61.586018072054024</c:v>
                </c:pt>
                <c:pt idx="1244">
                  <c:v>61.586018072054024</c:v>
                </c:pt>
                <c:pt idx="1245">
                  <c:v>61.586018072054024</c:v>
                </c:pt>
                <c:pt idx="1246">
                  <c:v>61.586018072054024</c:v>
                </c:pt>
                <c:pt idx="1247">
                  <c:v>61.586018072054024</c:v>
                </c:pt>
                <c:pt idx="1248">
                  <c:v>61.586018072054024</c:v>
                </c:pt>
                <c:pt idx="1249">
                  <c:v>61.586018072054024</c:v>
                </c:pt>
                <c:pt idx="1250">
                  <c:v>61.586018072054024</c:v>
                </c:pt>
                <c:pt idx="1251">
                  <c:v>61.586018072054024</c:v>
                </c:pt>
                <c:pt idx="1252">
                  <c:v>61.586018072054024</c:v>
                </c:pt>
                <c:pt idx="1253">
                  <c:v>61.586018072054024</c:v>
                </c:pt>
                <c:pt idx="1254">
                  <c:v>61.586018072054024</c:v>
                </c:pt>
                <c:pt idx="1255">
                  <c:v>61.586018072054024</c:v>
                </c:pt>
                <c:pt idx="1256">
                  <c:v>61.586018072054024</c:v>
                </c:pt>
                <c:pt idx="1257">
                  <c:v>61.586018072054024</c:v>
                </c:pt>
                <c:pt idx="1258">
                  <c:v>61.586018072054024</c:v>
                </c:pt>
                <c:pt idx="1259">
                  <c:v>61.586018072054024</c:v>
                </c:pt>
                <c:pt idx="1260">
                  <c:v>65.12685158252188</c:v>
                </c:pt>
                <c:pt idx="1261">
                  <c:v>65.12685158252188</c:v>
                </c:pt>
                <c:pt idx="1262">
                  <c:v>65.12685158252188</c:v>
                </c:pt>
                <c:pt idx="1263">
                  <c:v>65.12685158252188</c:v>
                </c:pt>
                <c:pt idx="1264">
                  <c:v>65.12685158252188</c:v>
                </c:pt>
                <c:pt idx="1265">
                  <c:v>65.12685158252188</c:v>
                </c:pt>
                <c:pt idx="1266">
                  <c:v>65.12685158252188</c:v>
                </c:pt>
                <c:pt idx="1267">
                  <c:v>65.12685158252188</c:v>
                </c:pt>
                <c:pt idx="1268">
                  <c:v>65.12685158252188</c:v>
                </c:pt>
                <c:pt idx="1269">
                  <c:v>65.12685158252188</c:v>
                </c:pt>
                <c:pt idx="1270">
                  <c:v>65.12685158252188</c:v>
                </c:pt>
                <c:pt idx="1271">
                  <c:v>65.12685158252188</c:v>
                </c:pt>
                <c:pt idx="1272">
                  <c:v>65.12685158252188</c:v>
                </c:pt>
                <c:pt idx="1273">
                  <c:v>65.12685158252188</c:v>
                </c:pt>
                <c:pt idx="1274">
                  <c:v>65.12685158252188</c:v>
                </c:pt>
                <c:pt idx="1275">
                  <c:v>65.12685158252188</c:v>
                </c:pt>
                <c:pt idx="1276">
                  <c:v>65.12685158252188</c:v>
                </c:pt>
                <c:pt idx="1277">
                  <c:v>65.12685158252188</c:v>
                </c:pt>
                <c:pt idx="1278">
                  <c:v>65.12685158252188</c:v>
                </c:pt>
                <c:pt idx="1279">
                  <c:v>65.12685158252188</c:v>
                </c:pt>
                <c:pt idx="1280">
                  <c:v>65.12685158252188</c:v>
                </c:pt>
                <c:pt idx="1281">
                  <c:v>65.12685158252188</c:v>
                </c:pt>
                <c:pt idx="1282">
                  <c:v>65.12685158252188</c:v>
                </c:pt>
                <c:pt idx="1283">
                  <c:v>65.12685158252188</c:v>
                </c:pt>
                <c:pt idx="1284">
                  <c:v>65.12685158252188</c:v>
                </c:pt>
                <c:pt idx="1285">
                  <c:v>65.12685158252188</c:v>
                </c:pt>
                <c:pt idx="1286">
                  <c:v>65.12685158252188</c:v>
                </c:pt>
                <c:pt idx="1287">
                  <c:v>65.12685158252188</c:v>
                </c:pt>
                <c:pt idx="1288">
                  <c:v>65.12685158252188</c:v>
                </c:pt>
                <c:pt idx="1289">
                  <c:v>65.12685158252188</c:v>
                </c:pt>
                <c:pt idx="1290">
                  <c:v>65.12685158252188</c:v>
                </c:pt>
                <c:pt idx="1291">
                  <c:v>65.12685158252188</c:v>
                </c:pt>
                <c:pt idx="1292">
                  <c:v>65.12685158252188</c:v>
                </c:pt>
                <c:pt idx="1293">
                  <c:v>65.12685158252188</c:v>
                </c:pt>
                <c:pt idx="1294">
                  <c:v>65.12685158252188</c:v>
                </c:pt>
                <c:pt idx="1295">
                  <c:v>65.12685158252188</c:v>
                </c:pt>
                <c:pt idx="1296">
                  <c:v>65.12685158252188</c:v>
                </c:pt>
                <c:pt idx="1297">
                  <c:v>65.12685158252188</c:v>
                </c:pt>
                <c:pt idx="1298">
                  <c:v>65.12685158252188</c:v>
                </c:pt>
                <c:pt idx="1299">
                  <c:v>65.12685158252188</c:v>
                </c:pt>
                <c:pt idx="1300">
                  <c:v>65.12685158252188</c:v>
                </c:pt>
                <c:pt idx="1301">
                  <c:v>65.12685158252188</c:v>
                </c:pt>
                <c:pt idx="1302">
                  <c:v>65.12685158252188</c:v>
                </c:pt>
                <c:pt idx="1303">
                  <c:v>65.12685158252188</c:v>
                </c:pt>
                <c:pt idx="1304">
                  <c:v>65.12685158252188</c:v>
                </c:pt>
                <c:pt idx="1305">
                  <c:v>65.12685158252188</c:v>
                </c:pt>
                <c:pt idx="1306">
                  <c:v>65.12685158252188</c:v>
                </c:pt>
                <c:pt idx="1307">
                  <c:v>65.12685158252188</c:v>
                </c:pt>
                <c:pt idx="1308">
                  <c:v>65.12685158252188</c:v>
                </c:pt>
                <c:pt idx="1309">
                  <c:v>65.12685158252188</c:v>
                </c:pt>
                <c:pt idx="1310">
                  <c:v>65.12685158252188</c:v>
                </c:pt>
                <c:pt idx="1311">
                  <c:v>65.12685158252188</c:v>
                </c:pt>
                <c:pt idx="1312">
                  <c:v>65.12685158252188</c:v>
                </c:pt>
                <c:pt idx="1313">
                  <c:v>65.12685158252188</c:v>
                </c:pt>
                <c:pt idx="1314">
                  <c:v>65.12685158252188</c:v>
                </c:pt>
                <c:pt idx="1315">
                  <c:v>65.12685158252188</c:v>
                </c:pt>
                <c:pt idx="1316">
                  <c:v>65.12685158252188</c:v>
                </c:pt>
                <c:pt idx="1317">
                  <c:v>65.12685158252188</c:v>
                </c:pt>
                <c:pt idx="1318">
                  <c:v>65.12685158252188</c:v>
                </c:pt>
                <c:pt idx="1319">
                  <c:v>65.12685158252188</c:v>
                </c:pt>
                <c:pt idx="1320">
                  <c:v>65.12685158252188</c:v>
                </c:pt>
                <c:pt idx="1321">
                  <c:v>65.12685158252188</c:v>
                </c:pt>
                <c:pt idx="1322">
                  <c:v>65.12685158252188</c:v>
                </c:pt>
                <c:pt idx="1323">
                  <c:v>65.12685158252188</c:v>
                </c:pt>
                <c:pt idx="1324">
                  <c:v>65.12685158252188</c:v>
                </c:pt>
                <c:pt idx="1325">
                  <c:v>65.12685158252188</c:v>
                </c:pt>
                <c:pt idx="1326">
                  <c:v>65.12685158252188</c:v>
                </c:pt>
                <c:pt idx="1327">
                  <c:v>65.12685158252188</c:v>
                </c:pt>
                <c:pt idx="1328">
                  <c:v>65.12685158252188</c:v>
                </c:pt>
                <c:pt idx="1329">
                  <c:v>65.12685158252188</c:v>
                </c:pt>
                <c:pt idx="1330">
                  <c:v>65.12685158252188</c:v>
                </c:pt>
                <c:pt idx="1331">
                  <c:v>65.12685158252188</c:v>
                </c:pt>
                <c:pt idx="1332">
                  <c:v>68.346485086264323</c:v>
                </c:pt>
                <c:pt idx="1333">
                  <c:v>68.346485086264323</c:v>
                </c:pt>
                <c:pt idx="1334">
                  <c:v>68.346485086264323</c:v>
                </c:pt>
                <c:pt idx="1335">
                  <c:v>68.346485086264323</c:v>
                </c:pt>
                <c:pt idx="1336">
                  <c:v>68.346485086264323</c:v>
                </c:pt>
                <c:pt idx="1337">
                  <c:v>68.346485086264323</c:v>
                </c:pt>
                <c:pt idx="1338">
                  <c:v>68.346485086264323</c:v>
                </c:pt>
                <c:pt idx="1339">
                  <c:v>68.346485086264323</c:v>
                </c:pt>
                <c:pt idx="1340">
                  <c:v>68.346485086264323</c:v>
                </c:pt>
                <c:pt idx="1341">
                  <c:v>68.346485086264323</c:v>
                </c:pt>
                <c:pt idx="1342">
                  <c:v>68.346485086264323</c:v>
                </c:pt>
                <c:pt idx="1343">
                  <c:v>68.346485086264323</c:v>
                </c:pt>
                <c:pt idx="1344">
                  <c:v>68.346485086264323</c:v>
                </c:pt>
                <c:pt idx="1345">
                  <c:v>68.346485086264323</c:v>
                </c:pt>
                <c:pt idx="1346">
                  <c:v>68.346485086264323</c:v>
                </c:pt>
                <c:pt idx="1347">
                  <c:v>68.346485086264323</c:v>
                </c:pt>
                <c:pt idx="1348">
                  <c:v>68.346485086264323</c:v>
                </c:pt>
                <c:pt idx="1349">
                  <c:v>68.346485086264323</c:v>
                </c:pt>
                <c:pt idx="1350">
                  <c:v>68.346485086264323</c:v>
                </c:pt>
                <c:pt idx="1351">
                  <c:v>68.346485086264323</c:v>
                </c:pt>
                <c:pt idx="1352">
                  <c:v>68.346485086264323</c:v>
                </c:pt>
                <c:pt idx="1353">
                  <c:v>68.346485086264323</c:v>
                </c:pt>
                <c:pt idx="1354">
                  <c:v>68.346485086264323</c:v>
                </c:pt>
                <c:pt idx="1355">
                  <c:v>68.346485086264323</c:v>
                </c:pt>
                <c:pt idx="1356">
                  <c:v>68.346485086264323</c:v>
                </c:pt>
                <c:pt idx="1357">
                  <c:v>68.346485086264323</c:v>
                </c:pt>
                <c:pt idx="1358">
                  <c:v>68.346485086264323</c:v>
                </c:pt>
                <c:pt idx="1359">
                  <c:v>68.346485086264323</c:v>
                </c:pt>
                <c:pt idx="1360">
                  <c:v>68.346485086264323</c:v>
                </c:pt>
                <c:pt idx="1361">
                  <c:v>68.346485086264323</c:v>
                </c:pt>
                <c:pt idx="1362">
                  <c:v>68.346485086264323</c:v>
                </c:pt>
                <c:pt idx="1363">
                  <c:v>68.346485086264323</c:v>
                </c:pt>
                <c:pt idx="1364">
                  <c:v>68.346485086264323</c:v>
                </c:pt>
                <c:pt idx="1365">
                  <c:v>68.346485086264323</c:v>
                </c:pt>
                <c:pt idx="1366">
                  <c:v>68.346485086264323</c:v>
                </c:pt>
                <c:pt idx="1367">
                  <c:v>68.346485086264323</c:v>
                </c:pt>
                <c:pt idx="1368">
                  <c:v>68.346485086264323</c:v>
                </c:pt>
                <c:pt idx="1369">
                  <c:v>68.346485086264323</c:v>
                </c:pt>
                <c:pt idx="1370">
                  <c:v>68.346485086264323</c:v>
                </c:pt>
                <c:pt idx="1371">
                  <c:v>68.346485086264323</c:v>
                </c:pt>
                <c:pt idx="1372">
                  <c:v>68.346485086264323</c:v>
                </c:pt>
                <c:pt idx="1373">
                  <c:v>68.346485086264323</c:v>
                </c:pt>
                <c:pt idx="1374">
                  <c:v>71.274055633644011</c:v>
                </c:pt>
                <c:pt idx="1375">
                  <c:v>71.274055633644011</c:v>
                </c:pt>
                <c:pt idx="1376">
                  <c:v>71.274055633644011</c:v>
                </c:pt>
                <c:pt idx="1377">
                  <c:v>71.274055633644011</c:v>
                </c:pt>
                <c:pt idx="1378">
                  <c:v>71.274055633644011</c:v>
                </c:pt>
                <c:pt idx="1379">
                  <c:v>71.274055633644011</c:v>
                </c:pt>
                <c:pt idx="1380">
                  <c:v>71.274055633644011</c:v>
                </c:pt>
                <c:pt idx="1381">
                  <c:v>71.274055633644011</c:v>
                </c:pt>
                <c:pt idx="1382">
                  <c:v>71.274055633644011</c:v>
                </c:pt>
                <c:pt idx="1383">
                  <c:v>71.274055633644011</c:v>
                </c:pt>
                <c:pt idx="1384">
                  <c:v>71.274055633644011</c:v>
                </c:pt>
                <c:pt idx="1385">
                  <c:v>71.274055633644011</c:v>
                </c:pt>
                <c:pt idx="1386">
                  <c:v>71.274055633644011</c:v>
                </c:pt>
                <c:pt idx="1387">
                  <c:v>71.274055633644011</c:v>
                </c:pt>
                <c:pt idx="1388">
                  <c:v>71.274055633644011</c:v>
                </c:pt>
                <c:pt idx="1389">
                  <c:v>71.274055633644011</c:v>
                </c:pt>
                <c:pt idx="1390">
                  <c:v>71.274055633644011</c:v>
                </c:pt>
                <c:pt idx="1391">
                  <c:v>71.274055633644011</c:v>
                </c:pt>
                <c:pt idx="1392">
                  <c:v>71.274055633644011</c:v>
                </c:pt>
                <c:pt idx="1393">
                  <c:v>71.274055633644011</c:v>
                </c:pt>
                <c:pt idx="1394">
                  <c:v>71.274055633644011</c:v>
                </c:pt>
                <c:pt idx="1395">
                  <c:v>71.274055633644011</c:v>
                </c:pt>
                <c:pt idx="1396">
                  <c:v>71.274055633644011</c:v>
                </c:pt>
                <c:pt idx="1397">
                  <c:v>71.274055633644011</c:v>
                </c:pt>
                <c:pt idx="1398">
                  <c:v>71.274055633644011</c:v>
                </c:pt>
                <c:pt idx="1399">
                  <c:v>71.274055633644011</c:v>
                </c:pt>
                <c:pt idx="1400">
                  <c:v>71.274055633644011</c:v>
                </c:pt>
                <c:pt idx="1401">
                  <c:v>71.274055633644011</c:v>
                </c:pt>
                <c:pt idx="1402">
                  <c:v>71.274055633644011</c:v>
                </c:pt>
                <c:pt idx="1403">
                  <c:v>71.274055633644011</c:v>
                </c:pt>
                <c:pt idx="1404">
                  <c:v>71.274055633644011</c:v>
                </c:pt>
                <c:pt idx="1405">
                  <c:v>71.274055633644011</c:v>
                </c:pt>
                <c:pt idx="1406">
                  <c:v>71.274055633644011</c:v>
                </c:pt>
                <c:pt idx="1407">
                  <c:v>71.274055633644011</c:v>
                </c:pt>
                <c:pt idx="1408">
                  <c:v>71.274055633644011</c:v>
                </c:pt>
                <c:pt idx="1409">
                  <c:v>71.274055633644011</c:v>
                </c:pt>
                <c:pt idx="1410">
                  <c:v>71.274055633644011</c:v>
                </c:pt>
                <c:pt idx="1411">
                  <c:v>71.274055633644011</c:v>
                </c:pt>
                <c:pt idx="1412">
                  <c:v>71.274055633644011</c:v>
                </c:pt>
                <c:pt idx="1413">
                  <c:v>73.936057162676008</c:v>
                </c:pt>
                <c:pt idx="1414">
                  <c:v>73.936057162676008</c:v>
                </c:pt>
                <c:pt idx="1415">
                  <c:v>73.936057162676008</c:v>
                </c:pt>
                <c:pt idx="1416">
                  <c:v>73.936057162676008</c:v>
                </c:pt>
                <c:pt idx="1417">
                  <c:v>73.936057162676008</c:v>
                </c:pt>
                <c:pt idx="1418">
                  <c:v>73.936057162676008</c:v>
                </c:pt>
                <c:pt idx="1419">
                  <c:v>73.936057162676008</c:v>
                </c:pt>
                <c:pt idx="1420">
                  <c:v>73.936057162676008</c:v>
                </c:pt>
                <c:pt idx="1421">
                  <c:v>73.936057162676008</c:v>
                </c:pt>
                <c:pt idx="1422">
                  <c:v>73.936057162676008</c:v>
                </c:pt>
                <c:pt idx="1423">
                  <c:v>73.936057162676008</c:v>
                </c:pt>
                <c:pt idx="1424">
                  <c:v>73.936057162676008</c:v>
                </c:pt>
                <c:pt idx="1425">
                  <c:v>73.936057162676008</c:v>
                </c:pt>
                <c:pt idx="1426">
                  <c:v>73.936057162676008</c:v>
                </c:pt>
                <c:pt idx="1427">
                  <c:v>73.936057162676008</c:v>
                </c:pt>
                <c:pt idx="1428">
                  <c:v>73.936057162676008</c:v>
                </c:pt>
                <c:pt idx="1429">
                  <c:v>73.936057162676008</c:v>
                </c:pt>
                <c:pt idx="1430">
                  <c:v>73.936057162676008</c:v>
                </c:pt>
                <c:pt idx="1431">
                  <c:v>73.936057162676008</c:v>
                </c:pt>
                <c:pt idx="1432">
                  <c:v>73.936057162676008</c:v>
                </c:pt>
                <c:pt idx="1433">
                  <c:v>73.936057162676008</c:v>
                </c:pt>
                <c:pt idx="1434">
                  <c:v>73.936057162676008</c:v>
                </c:pt>
                <c:pt idx="1435">
                  <c:v>73.936057162676008</c:v>
                </c:pt>
                <c:pt idx="1436">
                  <c:v>73.936057162676008</c:v>
                </c:pt>
                <c:pt idx="1437">
                  <c:v>73.936057162676008</c:v>
                </c:pt>
                <c:pt idx="1438">
                  <c:v>73.936057162676008</c:v>
                </c:pt>
                <c:pt idx="1439">
                  <c:v>73.936057162676008</c:v>
                </c:pt>
                <c:pt idx="1440">
                  <c:v>73.936057162676008</c:v>
                </c:pt>
                <c:pt idx="1441">
                  <c:v>73.936057162676008</c:v>
                </c:pt>
                <c:pt idx="1442">
                  <c:v>73.936057162676008</c:v>
                </c:pt>
                <c:pt idx="1443">
                  <c:v>73.936057162676008</c:v>
                </c:pt>
                <c:pt idx="1444">
                  <c:v>73.936057162676008</c:v>
                </c:pt>
                <c:pt idx="1445">
                  <c:v>73.936057162676008</c:v>
                </c:pt>
                <c:pt idx="1446">
                  <c:v>73.936057162676008</c:v>
                </c:pt>
                <c:pt idx="1447">
                  <c:v>73.936057162676008</c:v>
                </c:pt>
                <c:pt idx="1448">
                  <c:v>76.356580263959188</c:v>
                </c:pt>
                <c:pt idx="1449">
                  <c:v>76.356580263959188</c:v>
                </c:pt>
                <c:pt idx="1450">
                  <c:v>76.356580263959188</c:v>
                </c:pt>
                <c:pt idx="1451">
                  <c:v>76.356580263959188</c:v>
                </c:pt>
                <c:pt idx="1452">
                  <c:v>76.356580263959188</c:v>
                </c:pt>
                <c:pt idx="1453">
                  <c:v>76.356580263959188</c:v>
                </c:pt>
                <c:pt idx="1454">
                  <c:v>76.356580263959188</c:v>
                </c:pt>
                <c:pt idx="1455">
                  <c:v>76.356580263959188</c:v>
                </c:pt>
                <c:pt idx="1456">
                  <c:v>76.356580263959188</c:v>
                </c:pt>
                <c:pt idx="1457">
                  <c:v>76.356580263959188</c:v>
                </c:pt>
                <c:pt idx="1458">
                  <c:v>76.356580263959188</c:v>
                </c:pt>
                <c:pt idx="1459">
                  <c:v>76.356580263959188</c:v>
                </c:pt>
                <c:pt idx="1460">
                  <c:v>76.356580263959188</c:v>
                </c:pt>
                <c:pt idx="1461">
                  <c:v>76.356580263959188</c:v>
                </c:pt>
                <c:pt idx="1462">
                  <c:v>78.557530195785844</c:v>
                </c:pt>
                <c:pt idx="1463">
                  <c:v>78.557530195785844</c:v>
                </c:pt>
                <c:pt idx="1464">
                  <c:v>78.557530195785844</c:v>
                </c:pt>
                <c:pt idx="1465">
                  <c:v>78.557530195785844</c:v>
                </c:pt>
                <c:pt idx="1466">
                  <c:v>78.557530195785844</c:v>
                </c:pt>
                <c:pt idx="1467">
                  <c:v>78.557530195785844</c:v>
                </c:pt>
                <c:pt idx="1468">
                  <c:v>78.557530195785844</c:v>
                </c:pt>
                <c:pt idx="1469">
                  <c:v>78.557530195785844</c:v>
                </c:pt>
                <c:pt idx="1470">
                  <c:v>78.557530195785844</c:v>
                </c:pt>
                <c:pt idx="1471">
                  <c:v>78.557530195785844</c:v>
                </c:pt>
                <c:pt idx="1472">
                  <c:v>78.557530195785844</c:v>
                </c:pt>
                <c:pt idx="1473">
                  <c:v>78.557530195785844</c:v>
                </c:pt>
                <c:pt idx="1474">
                  <c:v>78.557530195785844</c:v>
                </c:pt>
                <c:pt idx="1475">
                  <c:v>78.557530195785844</c:v>
                </c:pt>
                <c:pt idx="1476">
                  <c:v>80.558825122423727</c:v>
                </c:pt>
                <c:pt idx="1477">
                  <c:v>80.558825122423727</c:v>
                </c:pt>
                <c:pt idx="1478">
                  <c:v>80.558825122423727</c:v>
                </c:pt>
                <c:pt idx="1479">
                  <c:v>80.558825122423727</c:v>
                </c:pt>
                <c:pt idx="1480">
                  <c:v>82.378576369587478</c:v>
                </c:pt>
                <c:pt idx="1481">
                  <c:v>82.378576369587478</c:v>
                </c:pt>
                <c:pt idx="1482">
                  <c:v>82.378576369587478</c:v>
                </c:pt>
                <c:pt idx="1483">
                  <c:v>82.378576369587478</c:v>
                </c:pt>
                <c:pt idx="1484">
                  <c:v>82.378576369587478</c:v>
                </c:pt>
                <c:pt idx="1485">
                  <c:v>82.378576369587478</c:v>
                </c:pt>
                <c:pt idx="1486">
                  <c:v>82.378576369587478</c:v>
                </c:pt>
                <c:pt idx="1487">
                  <c:v>82.378576369587478</c:v>
                </c:pt>
                <c:pt idx="1488">
                  <c:v>84.033252328376449</c:v>
                </c:pt>
                <c:pt idx="1489">
                  <c:v>84.033252328376449</c:v>
                </c:pt>
                <c:pt idx="1490">
                  <c:v>84.033252328376449</c:v>
                </c:pt>
                <c:pt idx="1491">
                  <c:v>84.033252328376449</c:v>
                </c:pt>
                <c:pt idx="1492">
                  <c:v>85.537827490977108</c:v>
                </c:pt>
                <c:pt idx="1493">
                  <c:v>85.537827490977108</c:v>
                </c:pt>
                <c:pt idx="1494">
                  <c:v>85.537827490977108</c:v>
                </c:pt>
                <c:pt idx="1495">
                  <c:v>86.905917966874043</c:v>
                </c:pt>
                <c:pt idx="1496">
                  <c:v>86.905917966874043</c:v>
                </c:pt>
                <c:pt idx="1497">
                  <c:v>88.149904705964389</c:v>
                </c:pt>
                <c:pt idx="1498">
                  <c:v>89.281045543720779</c:v>
                </c:pt>
                <c:pt idx="1499">
                  <c:v>90.309577082389637</c:v>
                </c:pt>
                <c:pt idx="1500">
                  <c:v>91.244807330229364</c:v>
                </c:pt>
                <c:pt idx="1501">
                  <c:v>92.868450789108792</c:v>
                </c:pt>
                <c:pt idx="1502">
                  <c:v>92.868450789108792</c:v>
                </c:pt>
                <c:pt idx="1503">
                  <c:v>92.868450789108792</c:v>
                </c:pt>
                <c:pt idx="1504">
                  <c:v>93.571557654310524</c:v>
                </c:pt>
                <c:pt idx="1505">
                  <c:v>94.210883511689133</c:v>
                </c:pt>
              </c:numCache>
            </c:numRef>
          </c:yVal>
          <c:smooth val="0"/>
          <c:extLst>
            <c:ext xmlns:c16="http://schemas.microsoft.com/office/drawing/2014/chart" uri="{C3380CC4-5D6E-409C-BE32-E72D297353CC}">
              <c16:uniqueId val="{00000001-8DB0-4343-B798-3B10CE10BE1A}"/>
            </c:ext>
          </c:extLst>
        </c:ser>
        <c:ser>
          <c:idx val="2"/>
          <c:order val="2"/>
          <c:tx>
            <c:strRef>
              <c:f>Snapper!$AF$1</c:f>
              <c:strCache>
                <c:ptCount val="1"/>
                <c:pt idx="0">
                  <c:v>Vline</c:v>
                </c:pt>
              </c:strCache>
            </c:strRef>
          </c:tx>
          <c:spPr>
            <a:ln w="19050" cap="rnd">
              <a:solidFill>
                <a:srgbClr val="FF0000"/>
              </a:solidFill>
              <a:round/>
            </a:ln>
            <a:effectLst/>
          </c:spPr>
          <c:marker>
            <c:symbol val="none"/>
          </c:marker>
          <c:xVal>
            <c:numRef>
              <c:f>Snapper!$AC$2:$AC$1600</c:f>
              <c:numCache>
                <c:formatCode>[&gt;=5]#,##0;[&lt;5]0.0</c:formatCode>
                <c:ptCount val="1599"/>
                <c:pt idx="0">
                  <c:v>2.1859017545507218</c:v>
                </c:pt>
                <c:pt idx="1">
                  <c:v>2.1859017545507218</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0</c:v>
                </c:pt>
                <c:pt idx="26" formatCode="General">
                  <c:v>0</c:v>
                </c:pt>
                <c:pt idx="27" formatCode="General">
                  <c:v>0</c:v>
                </c:pt>
                <c:pt idx="28" formatCode="General">
                  <c:v>0</c:v>
                </c:pt>
                <c:pt idx="29" formatCode="General">
                  <c:v>0</c:v>
                </c:pt>
                <c:pt idx="30" formatCode="General">
                  <c:v>0</c:v>
                </c:pt>
                <c:pt idx="31" formatCode="General">
                  <c:v>0</c:v>
                </c:pt>
                <c:pt idx="32" formatCode="General">
                  <c:v>0</c:v>
                </c:pt>
                <c:pt idx="33" formatCode="General">
                  <c:v>0</c:v>
                </c:pt>
                <c:pt idx="34" formatCode="General">
                  <c:v>0</c:v>
                </c:pt>
                <c:pt idx="35" formatCode="General">
                  <c:v>0</c:v>
                </c:pt>
                <c:pt idx="36" formatCode="General">
                  <c:v>0</c:v>
                </c:pt>
                <c:pt idx="37" formatCode="General">
                  <c:v>0</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3</c:v>
                </c:pt>
                <c:pt idx="213" formatCode="General">
                  <c:v>3</c:v>
                </c:pt>
                <c:pt idx="214" formatCode="General">
                  <c:v>3</c:v>
                </c:pt>
                <c:pt idx="215" formatCode="General">
                  <c:v>3</c:v>
                </c:pt>
                <c:pt idx="216" formatCode="General">
                  <c:v>3</c:v>
                </c:pt>
                <c:pt idx="217" formatCode="General">
                  <c:v>3</c:v>
                </c:pt>
                <c:pt idx="218" formatCode="General">
                  <c:v>3</c:v>
                </c:pt>
                <c:pt idx="219" formatCode="General">
                  <c:v>3</c:v>
                </c:pt>
                <c:pt idx="220" formatCode="General">
                  <c:v>3</c:v>
                </c:pt>
                <c:pt idx="221" formatCode="General">
                  <c:v>3</c:v>
                </c:pt>
                <c:pt idx="222" formatCode="General">
                  <c:v>3</c:v>
                </c:pt>
                <c:pt idx="223" formatCode="General">
                  <c:v>3</c:v>
                </c:pt>
                <c:pt idx="224" formatCode="General">
                  <c:v>3</c:v>
                </c:pt>
                <c:pt idx="225" formatCode="General">
                  <c:v>3</c:v>
                </c:pt>
                <c:pt idx="226" formatCode="General">
                  <c:v>3</c:v>
                </c:pt>
                <c:pt idx="227" formatCode="General">
                  <c:v>3</c:v>
                </c:pt>
                <c:pt idx="228" formatCode="General">
                  <c:v>3</c:v>
                </c:pt>
                <c:pt idx="229" formatCode="General">
                  <c:v>3</c:v>
                </c:pt>
                <c:pt idx="230" formatCode="General">
                  <c:v>3</c:v>
                </c:pt>
                <c:pt idx="231" formatCode="General">
                  <c:v>3</c:v>
                </c:pt>
                <c:pt idx="232" formatCode="General">
                  <c:v>3</c:v>
                </c:pt>
                <c:pt idx="233" formatCode="General">
                  <c:v>3</c:v>
                </c:pt>
                <c:pt idx="234" formatCode="General">
                  <c:v>3</c:v>
                </c:pt>
                <c:pt idx="235" formatCode="General">
                  <c:v>3</c:v>
                </c:pt>
                <c:pt idx="236" formatCode="General">
                  <c:v>3</c:v>
                </c:pt>
                <c:pt idx="237" formatCode="General">
                  <c:v>3</c:v>
                </c:pt>
                <c:pt idx="238" formatCode="General">
                  <c:v>3</c:v>
                </c:pt>
                <c:pt idx="239" formatCode="General">
                  <c:v>3</c:v>
                </c:pt>
                <c:pt idx="240" formatCode="General">
                  <c:v>3</c:v>
                </c:pt>
                <c:pt idx="241" formatCode="General">
                  <c:v>3</c:v>
                </c:pt>
                <c:pt idx="242" formatCode="General">
                  <c:v>3</c:v>
                </c:pt>
                <c:pt idx="243" formatCode="General">
                  <c:v>3</c:v>
                </c:pt>
                <c:pt idx="244" formatCode="General">
                  <c:v>3</c:v>
                </c:pt>
                <c:pt idx="245" formatCode="General">
                  <c:v>3</c:v>
                </c:pt>
                <c:pt idx="246" formatCode="General">
                  <c:v>3</c:v>
                </c:pt>
                <c:pt idx="247" formatCode="General">
                  <c:v>3</c:v>
                </c:pt>
                <c:pt idx="248" formatCode="General">
                  <c:v>3</c:v>
                </c:pt>
                <c:pt idx="249" formatCode="General">
                  <c:v>3</c:v>
                </c:pt>
                <c:pt idx="250" formatCode="General">
                  <c:v>3</c:v>
                </c:pt>
                <c:pt idx="251" formatCode="General">
                  <c:v>3</c:v>
                </c:pt>
                <c:pt idx="252" formatCode="General">
                  <c:v>3</c:v>
                </c:pt>
                <c:pt idx="253" formatCode="General">
                  <c:v>3</c:v>
                </c:pt>
                <c:pt idx="254" formatCode="General">
                  <c:v>3</c:v>
                </c:pt>
                <c:pt idx="255" formatCode="General">
                  <c:v>3</c:v>
                </c:pt>
                <c:pt idx="256" formatCode="General">
                  <c:v>3</c:v>
                </c:pt>
                <c:pt idx="257" formatCode="General">
                  <c:v>3</c:v>
                </c:pt>
                <c:pt idx="258" formatCode="General">
                  <c:v>3</c:v>
                </c:pt>
                <c:pt idx="259" formatCode="General">
                  <c:v>3</c:v>
                </c:pt>
                <c:pt idx="260" formatCode="General">
                  <c:v>3</c:v>
                </c:pt>
                <c:pt idx="261" formatCode="General">
                  <c:v>3</c:v>
                </c:pt>
                <c:pt idx="262" formatCode="General">
                  <c:v>3</c:v>
                </c:pt>
                <c:pt idx="263" formatCode="General">
                  <c:v>3</c:v>
                </c:pt>
                <c:pt idx="264" formatCode="General">
                  <c:v>3</c:v>
                </c:pt>
                <c:pt idx="265" formatCode="General">
                  <c:v>3</c:v>
                </c:pt>
                <c:pt idx="266" formatCode="General">
                  <c:v>3</c:v>
                </c:pt>
                <c:pt idx="267" formatCode="General">
                  <c:v>3</c:v>
                </c:pt>
                <c:pt idx="268" formatCode="General">
                  <c:v>3</c:v>
                </c:pt>
                <c:pt idx="269" formatCode="General">
                  <c:v>3</c:v>
                </c:pt>
                <c:pt idx="270" formatCode="General">
                  <c:v>3</c:v>
                </c:pt>
                <c:pt idx="271" formatCode="General">
                  <c:v>3</c:v>
                </c:pt>
                <c:pt idx="272" formatCode="General">
                  <c:v>3</c:v>
                </c:pt>
                <c:pt idx="273" formatCode="General">
                  <c:v>3</c:v>
                </c:pt>
                <c:pt idx="274" formatCode="General">
                  <c:v>3</c:v>
                </c:pt>
                <c:pt idx="275" formatCode="General">
                  <c:v>3</c:v>
                </c:pt>
                <c:pt idx="276" formatCode="General">
                  <c:v>3</c:v>
                </c:pt>
                <c:pt idx="277" formatCode="General">
                  <c:v>3</c:v>
                </c:pt>
                <c:pt idx="278" formatCode="General">
                  <c:v>3</c:v>
                </c:pt>
                <c:pt idx="279" formatCode="General">
                  <c:v>3</c:v>
                </c:pt>
                <c:pt idx="280" formatCode="General">
                  <c:v>3</c:v>
                </c:pt>
                <c:pt idx="281" formatCode="General">
                  <c:v>3</c:v>
                </c:pt>
                <c:pt idx="282" formatCode="General">
                  <c:v>3</c:v>
                </c:pt>
                <c:pt idx="283" formatCode="General">
                  <c:v>3</c:v>
                </c:pt>
                <c:pt idx="284" formatCode="General">
                  <c:v>3</c:v>
                </c:pt>
                <c:pt idx="285" formatCode="General">
                  <c:v>3</c:v>
                </c:pt>
                <c:pt idx="286" formatCode="General">
                  <c:v>3</c:v>
                </c:pt>
                <c:pt idx="287" formatCode="General">
                  <c:v>3</c:v>
                </c:pt>
                <c:pt idx="288" formatCode="General">
                  <c:v>3</c:v>
                </c:pt>
                <c:pt idx="289" formatCode="General">
                  <c:v>3</c:v>
                </c:pt>
                <c:pt idx="290" formatCode="General">
                  <c:v>3</c:v>
                </c:pt>
                <c:pt idx="291" formatCode="General">
                  <c:v>3</c:v>
                </c:pt>
                <c:pt idx="292" formatCode="General">
                  <c:v>3</c:v>
                </c:pt>
                <c:pt idx="293" formatCode="General">
                  <c:v>3</c:v>
                </c:pt>
                <c:pt idx="294" formatCode="General">
                  <c:v>3</c:v>
                </c:pt>
                <c:pt idx="295" formatCode="General">
                  <c:v>3</c:v>
                </c:pt>
                <c:pt idx="296" formatCode="General">
                  <c:v>3</c:v>
                </c:pt>
                <c:pt idx="297" formatCode="General">
                  <c:v>3</c:v>
                </c:pt>
                <c:pt idx="298" formatCode="General">
                  <c:v>3</c:v>
                </c:pt>
                <c:pt idx="299" formatCode="General">
                  <c:v>3</c:v>
                </c:pt>
                <c:pt idx="300" formatCode="General">
                  <c:v>3</c:v>
                </c:pt>
                <c:pt idx="301" formatCode="General">
                  <c:v>3</c:v>
                </c:pt>
                <c:pt idx="302" formatCode="General">
                  <c:v>3</c:v>
                </c:pt>
                <c:pt idx="303" formatCode="General">
                  <c:v>3</c:v>
                </c:pt>
                <c:pt idx="304" formatCode="General">
                  <c:v>3</c:v>
                </c:pt>
                <c:pt idx="305" formatCode="General">
                  <c:v>3</c:v>
                </c:pt>
                <c:pt idx="306" formatCode="General">
                  <c:v>3</c:v>
                </c:pt>
                <c:pt idx="307" formatCode="General">
                  <c:v>3</c:v>
                </c:pt>
                <c:pt idx="308" formatCode="General">
                  <c:v>3</c:v>
                </c:pt>
                <c:pt idx="309" formatCode="General">
                  <c:v>3</c:v>
                </c:pt>
                <c:pt idx="310" formatCode="General">
                  <c:v>3</c:v>
                </c:pt>
                <c:pt idx="311" formatCode="General">
                  <c:v>3</c:v>
                </c:pt>
                <c:pt idx="312" formatCode="General">
                  <c:v>3</c:v>
                </c:pt>
                <c:pt idx="313" formatCode="General">
                  <c:v>3</c:v>
                </c:pt>
                <c:pt idx="314" formatCode="General">
                  <c:v>3</c:v>
                </c:pt>
                <c:pt idx="315" formatCode="General">
                  <c:v>3</c:v>
                </c:pt>
                <c:pt idx="316" formatCode="General">
                  <c:v>3</c:v>
                </c:pt>
                <c:pt idx="317" formatCode="General">
                  <c:v>3</c:v>
                </c:pt>
                <c:pt idx="318" formatCode="General">
                  <c:v>3</c:v>
                </c:pt>
                <c:pt idx="319" formatCode="General">
                  <c:v>3</c:v>
                </c:pt>
                <c:pt idx="320" formatCode="General">
                  <c:v>3</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4</c:v>
                </c:pt>
                <c:pt idx="422" formatCode="General">
                  <c:v>4</c:v>
                </c:pt>
                <c:pt idx="423" formatCode="General">
                  <c:v>4</c:v>
                </c:pt>
                <c:pt idx="424" formatCode="General">
                  <c:v>4</c:v>
                </c:pt>
                <c:pt idx="425" formatCode="General">
                  <c:v>4</c:v>
                </c:pt>
                <c:pt idx="426" formatCode="General">
                  <c:v>4</c:v>
                </c:pt>
                <c:pt idx="427" formatCode="General">
                  <c:v>4</c:v>
                </c:pt>
                <c:pt idx="428" formatCode="General">
                  <c:v>4</c:v>
                </c:pt>
                <c:pt idx="429" formatCode="General">
                  <c:v>4</c:v>
                </c:pt>
                <c:pt idx="430" formatCode="General">
                  <c:v>4</c:v>
                </c:pt>
                <c:pt idx="431" formatCode="General">
                  <c:v>4</c:v>
                </c:pt>
                <c:pt idx="432" formatCode="General">
                  <c:v>4</c:v>
                </c:pt>
                <c:pt idx="433" formatCode="General">
                  <c:v>4</c:v>
                </c:pt>
                <c:pt idx="434" formatCode="General">
                  <c:v>4</c:v>
                </c:pt>
                <c:pt idx="435" formatCode="General">
                  <c:v>4</c:v>
                </c:pt>
                <c:pt idx="436" formatCode="General">
                  <c:v>4</c:v>
                </c:pt>
                <c:pt idx="437" formatCode="General">
                  <c:v>4</c:v>
                </c:pt>
                <c:pt idx="438" formatCode="General">
                  <c:v>4</c:v>
                </c:pt>
                <c:pt idx="439" formatCode="General">
                  <c:v>4</c:v>
                </c:pt>
                <c:pt idx="440" formatCode="General">
                  <c:v>4</c:v>
                </c:pt>
                <c:pt idx="441" formatCode="General">
                  <c:v>4</c:v>
                </c:pt>
                <c:pt idx="442" formatCode="General">
                  <c:v>4</c:v>
                </c:pt>
                <c:pt idx="443" formatCode="General">
                  <c:v>4</c:v>
                </c:pt>
                <c:pt idx="444" formatCode="General">
                  <c:v>4</c:v>
                </c:pt>
                <c:pt idx="445" formatCode="General">
                  <c:v>4</c:v>
                </c:pt>
                <c:pt idx="446" formatCode="General">
                  <c:v>4</c:v>
                </c:pt>
                <c:pt idx="447" formatCode="General">
                  <c:v>4</c:v>
                </c:pt>
                <c:pt idx="448" formatCode="General">
                  <c:v>4</c:v>
                </c:pt>
                <c:pt idx="449" formatCode="General">
                  <c:v>4</c:v>
                </c:pt>
                <c:pt idx="450" formatCode="General">
                  <c:v>4</c:v>
                </c:pt>
                <c:pt idx="451" formatCode="General">
                  <c:v>4</c:v>
                </c:pt>
                <c:pt idx="452" formatCode="General">
                  <c:v>4</c:v>
                </c:pt>
                <c:pt idx="453" formatCode="General">
                  <c:v>4</c:v>
                </c:pt>
                <c:pt idx="454" formatCode="General">
                  <c:v>4</c:v>
                </c:pt>
                <c:pt idx="455" formatCode="General">
                  <c:v>4</c:v>
                </c:pt>
                <c:pt idx="456" formatCode="General">
                  <c:v>4</c:v>
                </c:pt>
                <c:pt idx="457" formatCode="General">
                  <c:v>4</c:v>
                </c:pt>
                <c:pt idx="458" formatCode="General">
                  <c:v>4</c:v>
                </c:pt>
                <c:pt idx="459" formatCode="General">
                  <c:v>4</c:v>
                </c:pt>
                <c:pt idx="460" formatCode="General">
                  <c:v>4</c:v>
                </c:pt>
                <c:pt idx="461" formatCode="General">
                  <c:v>4</c:v>
                </c:pt>
                <c:pt idx="462" formatCode="General">
                  <c:v>4</c:v>
                </c:pt>
                <c:pt idx="463" formatCode="General">
                  <c:v>4</c:v>
                </c:pt>
                <c:pt idx="464" formatCode="General">
                  <c:v>4</c:v>
                </c:pt>
                <c:pt idx="465" formatCode="General">
                  <c:v>4</c:v>
                </c:pt>
                <c:pt idx="466" formatCode="General">
                  <c:v>4</c:v>
                </c:pt>
                <c:pt idx="467" formatCode="General">
                  <c:v>4</c:v>
                </c:pt>
                <c:pt idx="468" formatCode="General">
                  <c:v>4</c:v>
                </c:pt>
                <c:pt idx="469" formatCode="General">
                  <c:v>4</c:v>
                </c:pt>
                <c:pt idx="470" formatCode="General">
                  <c:v>4</c:v>
                </c:pt>
                <c:pt idx="471" formatCode="General">
                  <c:v>4</c:v>
                </c:pt>
                <c:pt idx="472" formatCode="General">
                  <c:v>4</c:v>
                </c:pt>
                <c:pt idx="473" formatCode="General">
                  <c:v>4</c:v>
                </c:pt>
                <c:pt idx="474" formatCode="General">
                  <c:v>4</c:v>
                </c:pt>
                <c:pt idx="475" formatCode="General">
                  <c:v>4</c:v>
                </c:pt>
                <c:pt idx="476" formatCode="General">
                  <c:v>4</c:v>
                </c:pt>
                <c:pt idx="477" formatCode="General">
                  <c:v>4</c:v>
                </c:pt>
                <c:pt idx="478" formatCode="General">
                  <c:v>4</c:v>
                </c:pt>
                <c:pt idx="479" formatCode="General">
                  <c:v>4</c:v>
                </c:pt>
                <c:pt idx="480" formatCode="General">
                  <c:v>4</c:v>
                </c:pt>
                <c:pt idx="481" formatCode="General">
                  <c:v>4</c:v>
                </c:pt>
                <c:pt idx="482" formatCode="General">
                  <c:v>4</c:v>
                </c:pt>
                <c:pt idx="483" formatCode="General">
                  <c:v>4</c:v>
                </c:pt>
                <c:pt idx="484" formatCode="General">
                  <c:v>4</c:v>
                </c:pt>
                <c:pt idx="485" formatCode="General">
                  <c:v>4</c:v>
                </c:pt>
                <c:pt idx="486" formatCode="General">
                  <c:v>4</c:v>
                </c:pt>
                <c:pt idx="487" formatCode="General">
                  <c:v>4</c:v>
                </c:pt>
                <c:pt idx="488" formatCode="General">
                  <c:v>4</c:v>
                </c:pt>
                <c:pt idx="489" formatCode="General">
                  <c:v>4</c:v>
                </c:pt>
                <c:pt idx="490" formatCode="General">
                  <c:v>4</c:v>
                </c:pt>
                <c:pt idx="491" formatCode="General">
                  <c:v>4</c:v>
                </c:pt>
                <c:pt idx="492" formatCode="General">
                  <c:v>4</c:v>
                </c:pt>
                <c:pt idx="493" formatCode="General">
                  <c:v>4</c:v>
                </c:pt>
                <c:pt idx="494" formatCode="General">
                  <c:v>4</c:v>
                </c:pt>
                <c:pt idx="495" formatCode="General">
                  <c:v>4</c:v>
                </c:pt>
                <c:pt idx="496" formatCode="General">
                  <c:v>4</c:v>
                </c:pt>
                <c:pt idx="497" formatCode="General">
                  <c:v>4</c:v>
                </c:pt>
                <c:pt idx="498" formatCode="General">
                  <c:v>4</c:v>
                </c:pt>
                <c:pt idx="499" formatCode="General">
                  <c:v>4</c:v>
                </c:pt>
                <c:pt idx="500" formatCode="General">
                  <c:v>4</c:v>
                </c:pt>
                <c:pt idx="501" formatCode="General">
                  <c:v>4</c:v>
                </c:pt>
                <c:pt idx="502" formatCode="General">
                  <c:v>4</c:v>
                </c:pt>
                <c:pt idx="503" formatCode="General">
                  <c:v>4</c:v>
                </c:pt>
                <c:pt idx="504" formatCode="General">
                  <c:v>4</c:v>
                </c:pt>
                <c:pt idx="505" formatCode="General">
                  <c:v>4</c:v>
                </c:pt>
                <c:pt idx="506" formatCode="General">
                  <c:v>4</c:v>
                </c:pt>
                <c:pt idx="507" formatCode="General">
                  <c:v>4</c:v>
                </c:pt>
                <c:pt idx="508" formatCode="General">
                  <c:v>4</c:v>
                </c:pt>
                <c:pt idx="509" formatCode="General">
                  <c:v>4</c:v>
                </c:pt>
                <c:pt idx="510" formatCode="General">
                  <c:v>4</c:v>
                </c:pt>
                <c:pt idx="511" formatCode="General">
                  <c:v>4</c:v>
                </c:pt>
                <c:pt idx="512" formatCode="General">
                  <c:v>4</c:v>
                </c:pt>
                <c:pt idx="513" formatCode="General">
                  <c:v>4</c:v>
                </c:pt>
                <c:pt idx="514" formatCode="General">
                  <c:v>4</c:v>
                </c:pt>
                <c:pt idx="515" formatCode="General">
                  <c:v>4</c:v>
                </c:pt>
                <c:pt idx="516" formatCode="General">
                  <c:v>4</c:v>
                </c:pt>
                <c:pt idx="517" formatCode="General">
                  <c:v>4</c:v>
                </c:pt>
                <c:pt idx="518" formatCode="General">
                  <c:v>4</c:v>
                </c:pt>
                <c:pt idx="519" formatCode="General">
                  <c:v>5</c:v>
                </c:pt>
                <c:pt idx="520" formatCode="General">
                  <c:v>5</c:v>
                </c:pt>
                <c:pt idx="521" formatCode="General">
                  <c:v>5</c:v>
                </c:pt>
                <c:pt idx="522" formatCode="General">
                  <c:v>5</c:v>
                </c:pt>
                <c:pt idx="523" formatCode="General">
                  <c:v>5</c:v>
                </c:pt>
                <c:pt idx="524" formatCode="General">
                  <c:v>5</c:v>
                </c:pt>
                <c:pt idx="525" formatCode="General">
                  <c:v>5</c:v>
                </c:pt>
                <c:pt idx="526" formatCode="General">
                  <c:v>5</c:v>
                </c:pt>
                <c:pt idx="527" formatCode="General">
                  <c:v>5</c:v>
                </c:pt>
                <c:pt idx="528" formatCode="General">
                  <c:v>5</c:v>
                </c:pt>
                <c:pt idx="529" formatCode="General">
                  <c:v>5</c:v>
                </c:pt>
                <c:pt idx="530" formatCode="General">
                  <c:v>5</c:v>
                </c:pt>
                <c:pt idx="531" formatCode="General">
                  <c:v>5</c:v>
                </c:pt>
                <c:pt idx="532" formatCode="General">
                  <c:v>5</c:v>
                </c:pt>
                <c:pt idx="533" formatCode="General">
                  <c:v>5</c:v>
                </c:pt>
                <c:pt idx="534" formatCode="General">
                  <c:v>5</c:v>
                </c:pt>
                <c:pt idx="535" formatCode="General">
                  <c:v>5</c:v>
                </c:pt>
                <c:pt idx="536" formatCode="General">
                  <c:v>5</c:v>
                </c:pt>
                <c:pt idx="537" formatCode="General">
                  <c:v>5</c:v>
                </c:pt>
                <c:pt idx="538" formatCode="General">
                  <c:v>5</c:v>
                </c:pt>
                <c:pt idx="539" formatCode="General">
                  <c:v>5</c:v>
                </c:pt>
                <c:pt idx="540" formatCode="General">
                  <c:v>5</c:v>
                </c:pt>
                <c:pt idx="541" formatCode="General">
                  <c:v>5</c:v>
                </c:pt>
                <c:pt idx="542" formatCode="General">
                  <c:v>5</c:v>
                </c:pt>
                <c:pt idx="543" formatCode="General">
                  <c:v>5</c:v>
                </c:pt>
                <c:pt idx="544" formatCode="General">
                  <c:v>5</c:v>
                </c:pt>
                <c:pt idx="545" formatCode="General">
                  <c:v>5</c:v>
                </c:pt>
                <c:pt idx="546" formatCode="General">
                  <c:v>5</c:v>
                </c:pt>
                <c:pt idx="547" formatCode="General">
                  <c:v>5</c:v>
                </c:pt>
                <c:pt idx="548" formatCode="General">
                  <c:v>5</c:v>
                </c:pt>
                <c:pt idx="549" formatCode="General">
                  <c:v>5</c:v>
                </c:pt>
                <c:pt idx="550" formatCode="General">
                  <c:v>5</c:v>
                </c:pt>
                <c:pt idx="551" formatCode="General">
                  <c:v>5</c:v>
                </c:pt>
                <c:pt idx="552" formatCode="General">
                  <c:v>5</c:v>
                </c:pt>
                <c:pt idx="553" formatCode="General">
                  <c:v>5</c:v>
                </c:pt>
                <c:pt idx="554" formatCode="General">
                  <c:v>5</c:v>
                </c:pt>
                <c:pt idx="555" formatCode="General">
                  <c:v>5</c:v>
                </c:pt>
                <c:pt idx="556" formatCode="General">
                  <c:v>5</c:v>
                </c:pt>
                <c:pt idx="557" formatCode="General">
                  <c:v>5</c:v>
                </c:pt>
                <c:pt idx="558" formatCode="General">
                  <c:v>5</c:v>
                </c:pt>
                <c:pt idx="559" formatCode="General">
                  <c:v>5</c:v>
                </c:pt>
                <c:pt idx="560" formatCode="General">
                  <c:v>5</c:v>
                </c:pt>
                <c:pt idx="561" formatCode="General">
                  <c:v>5</c:v>
                </c:pt>
                <c:pt idx="562" formatCode="General">
                  <c:v>5</c:v>
                </c:pt>
                <c:pt idx="563" formatCode="General">
                  <c:v>5</c:v>
                </c:pt>
                <c:pt idx="564" formatCode="General">
                  <c:v>5</c:v>
                </c:pt>
                <c:pt idx="565" formatCode="General">
                  <c:v>5</c:v>
                </c:pt>
                <c:pt idx="566" formatCode="General">
                  <c:v>5</c:v>
                </c:pt>
                <c:pt idx="567" formatCode="General">
                  <c:v>5</c:v>
                </c:pt>
                <c:pt idx="568" formatCode="General">
                  <c:v>5</c:v>
                </c:pt>
                <c:pt idx="569" formatCode="General">
                  <c:v>5</c:v>
                </c:pt>
                <c:pt idx="570" formatCode="General">
                  <c:v>5</c:v>
                </c:pt>
                <c:pt idx="571" formatCode="General">
                  <c:v>5</c:v>
                </c:pt>
                <c:pt idx="572" formatCode="General">
                  <c:v>5</c:v>
                </c:pt>
                <c:pt idx="573" formatCode="General">
                  <c:v>5</c:v>
                </c:pt>
                <c:pt idx="574" formatCode="General">
                  <c:v>5</c:v>
                </c:pt>
                <c:pt idx="575" formatCode="General">
                  <c:v>5</c:v>
                </c:pt>
                <c:pt idx="576" formatCode="General">
                  <c:v>5</c:v>
                </c:pt>
                <c:pt idx="577" formatCode="General">
                  <c:v>5</c:v>
                </c:pt>
                <c:pt idx="578" formatCode="General">
                  <c:v>5</c:v>
                </c:pt>
                <c:pt idx="579" formatCode="General">
                  <c:v>5</c:v>
                </c:pt>
                <c:pt idx="580" formatCode="General">
                  <c:v>5</c:v>
                </c:pt>
                <c:pt idx="581" formatCode="General">
                  <c:v>5</c:v>
                </c:pt>
                <c:pt idx="582" formatCode="General">
                  <c:v>5</c:v>
                </c:pt>
                <c:pt idx="583" formatCode="General">
                  <c:v>5</c:v>
                </c:pt>
                <c:pt idx="584" formatCode="General">
                  <c:v>5</c:v>
                </c:pt>
                <c:pt idx="585" formatCode="General">
                  <c:v>5</c:v>
                </c:pt>
                <c:pt idx="586" formatCode="General">
                  <c:v>5</c:v>
                </c:pt>
                <c:pt idx="587" formatCode="General">
                  <c:v>5</c:v>
                </c:pt>
                <c:pt idx="588" formatCode="General">
                  <c:v>5</c:v>
                </c:pt>
                <c:pt idx="589" formatCode="General">
                  <c:v>5</c:v>
                </c:pt>
                <c:pt idx="590" formatCode="General">
                  <c:v>5</c:v>
                </c:pt>
                <c:pt idx="591" formatCode="General">
                  <c:v>5</c:v>
                </c:pt>
                <c:pt idx="592" formatCode="General">
                  <c:v>5</c:v>
                </c:pt>
                <c:pt idx="593" formatCode="General">
                  <c:v>5</c:v>
                </c:pt>
                <c:pt idx="594" formatCode="General">
                  <c:v>5</c:v>
                </c:pt>
                <c:pt idx="595" formatCode="General">
                  <c:v>5</c:v>
                </c:pt>
                <c:pt idx="596" formatCode="General">
                  <c:v>5</c:v>
                </c:pt>
                <c:pt idx="597" formatCode="General">
                  <c:v>5</c:v>
                </c:pt>
                <c:pt idx="598" formatCode="General">
                  <c:v>5</c:v>
                </c:pt>
                <c:pt idx="599" formatCode="General">
                  <c:v>5</c:v>
                </c:pt>
                <c:pt idx="600" formatCode="General">
                  <c:v>5</c:v>
                </c:pt>
                <c:pt idx="601" formatCode="General">
                  <c:v>5</c:v>
                </c:pt>
                <c:pt idx="602" formatCode="General">
                  <c:v>5</c:v>
                </c:pt>
                <c:pt idx="603" formatCode="General">
                  <c:v>5</c:v>
                </c:pt>
                <c:pt idx="604" formatCode="General">
                  <c:v>5</c:v>
                </c:pt>
                <c:pt idx="605" formatCode="General">
                  <c:v>5</c:v>
                </c:pt>
                <c:pt idx="606" formatCode="General">
                  <c:v>5</c:v>
                </c:pt>
                <c:pt idx="607" formatCode="General">
                  <c:v>5</c:v>
                </c:pt>
                <c:pt idx="608" formatCode="General">
                  <c:v>5</c:v>
                </c:pt>
                <c:pt idx="609" formatCode="General">
                  <c:v>5</c:v>
                </c:pt>
                <c:pt idx="610" formatCode="General">
                  <c:v>5</c:v>
                </c:pt>
                <c:pt idx="611" formatCode="General">
                  <c:v>5</c:v>
                </c:pt>
                <c:pt idx="612" formatCode="General">
                  <c:v>5</c:v>
                </c:pt>
                <c:pt idx="613" formatCode="General">
                  <c:v>5</c:v>
                </c:pt>
                <c:pt idx="614" formatCode="General">
                  <c:v>5</c:v>
                </c:pt>
                <c:pt idx="615" formatCode="General">
                  <c:v>5</c:v>
                </c:pt>
                <c:pt idx="616" formatCode="General">
                  <c:v>5</c:v>
                </c:pt>
                <c:pt idx="617" formatCode="General">
                  <c:v>5</c:v>
                </c:pt>
                <c:pt idx="618" formatCode="General">
                  <c:v>5</c:v>
                </c:pt>
                <c:pt idx="619" formatCode="General">
                  <c:v>5</c:v>
                </c:pt>
                <c:pt idx="620" formatCode="General">
                  <c:v>5</c:v>
                </c:pt>
                <c:pt idx="621" formatCode="General">
                  <c:v>5</c:v>
                </c:pt>
                <c:pt idx="622" formatCode="General">
                  <c:v>5</c:v>
                </c:pt>
                <c:pt idx="623" formatCode="General">
                  <c:v>5</c:v>
                </c:pt>
                <c:pt idx="624" formatCode="General">
                  <c:v>5</c:v>
                </c:pt>
                <c:pt idx="625" formatCode="General">
                  <c:v>5</c:v>
                </c:pt>
                <c:pt idx="626" formatCode="General">
                  <c:v>5</c:v>
                </c:pt>
                <c:pt idx="627" formatCode="General">
                  <c:v>5</c:v>
                </c:pt>
                <c:pt idx="628" formatCode="General">
                  <c:v>5</c:v>
                </c:pt>
                <c:pt idx="629" formatCode="General">
                  <c:v>5</c:v>
                </c:pt>
                <c:pt idx="630" formatCode="General">
                  <c:v>5</c:v>
                </c:pt>
                <c:pt idx="631" formatCode="General">
                  <c:v>5</c:v>
                </c:pt>
                <c:pt idx="632" formatCode="General">
                  <c:v>5</c:v>
                </c:pt>
                <c:pt idx="633" formatCode="General">
                  <c:v>5</c:v>
                </c:pt>
                <c:pt idx="634" formatCode="General">
                  <c:v>5</c:v>
                </c:pt>
                <c:pt idx="635" formatCode="General">
                  <c:v>5</c:v>
                </c:pt>
                <c:pt idx="636" formatCode="General">
                  <c:v>5</c:v>
                </c:pt>
                <c:pt idx="637" formatCode="General">
                  <c:v>5</c:v>
                </c:pt>
                <c:pt idx="638" formatCode="General">
                  <c:v>5</c:v>
                </c:pt>
                <c:pt idx="639" formatCode="General">
                  <c:v>5</c:v>
                </c:pt>
                <c:pt idx="640" formatCode="General">
                  <c:v>5</c:v>
                </c:pt>
                <c:pt idx="641" formatCode="General">
                  <c:v>5</c:v>
                </c:pt>
                <c:pt idx="642" formatCode="General">
                  <c:v>5</c:v>
                </c:pt>
                <c:pt idx="643" formatCode="General">
                  <c:v>5</c:v>
                </c:pt>
                <c:pt idx="644" formatCode="General">
                  <c:v>5</c:v>
                </c:pt>
                <c:pt idx="645" formatCode="General">
                  <c:v>5</c:v>
                </c:pt>
                <c:pt idx="646" formatCode="General">
                  <c:v>5</c:v>
                </c:pt>
                <c:pt idx="647" formatCode="General">
                  <c:v>5</c:v>
                </c:pt>
                <c:pt idx="648" formatCode="General">
                  <c:v>5</c:v>
                </c:pt>
                <c:pt idx="649" formatCode="General">
                  <c:v>5</c:v>
                </c:pt>
                <c:pt idx="650" formatCode="General">
                  <c:v>5</c:v>
                </c:pt>
                <c:pt idx="651" formatCode="General">
                  <c:v>5</c:v>
                </c:pt>
                <c:pt idx="652" formatCode="General">
                  <c:v>5</c:v>
                </c:pt>
                <c:pt idx="653" formatCode="General">
                  <c:v>5</c:v>
                </c:pt>
                <c:pt idx="654" formatCode="General">
                  <c:v>5</c:v>
                </c:pt>
                <c:pt idx="655" formatCode="General">
                  <c:v>5</c:v>
                </c:pt>
                <c:pt idx="656" formatCode="General">
                  <c:v>5</c:v>
                </c:pt>
                <c:pt idx="657" formatCode="General">
                  <c:v>5</c:v>
                </c:pt>
                <c:pt idx="658" formatCode="General">
                  <c:v>5</c:v>
                </c:pt>
                <c:pt idx="659" formatCode="General">
                  <c:v>5</c:v>
                </c:pt>
                <c:pt idx="660" formatCode="General">
                  <c:v>5</c:v>
                </c:pt>
                <c:pt idx="661" formatCode="General">
                  <c:v>5</c:v>
                </c:pt>
                <c:pt idx="662" formatCode="General">
                  <c:v>5</c:v>
                </c:pt>
                <c:pt idx="663" formatCode="General">
                  <c:v>5</c:v>
                </c:pt>
                <c:pt idx="664" formatCode="General">
                  <c:v>5</c:v>
                </c:pt>
                <c:pt idx="665" formatCode="General">
                  <c:v>5</c:v>
                </c:pt>
                <c:pt idx="666" formatCode="General">
                  <c:v>5</c:v>
                </c:pt>
                <c:pt idx="667" formatCode="General">
                  <c:v>5</c:v>
                </c:pt>
                <c:pt idx="668" formatCode="General">
                  <c:v>5</c:v>
                </c:pt>
                <c:pt idx="669" formatCode="General">
                  <c:v>5</c:v>
                </c:pt>
                <c:pt idx="670" formatCode="General">
                  <c:v>5</c:v>
                </c:pt>
                <c:pt idx="671" formatCode="General">
                  <c:v>5</c:v>
                </c:pt>
                <c:pt idx="672" formatCode="General">
                  <c:v>6</c:v>
                </c:pt>
                <c:pt idx="673" formatCode="General">
                  <c:v>6</c:v>
                </c:pt>
                <c:pt idx="674" formatCode="General">
                  <c:v>6</c:v>
                </c:pt>
                <c:pt idx="675" formatCode="General">
                  <c:v>6</c:v>
                </c:pt>
                <c:pt idx="676" formatCode="General">
                  <c:v>6</c:v>
                </c:pt>
                <c:pt idx="677" formatCode="General">
                  <c:v>6</c:v>
                </c:pt>
                <c:pt idx="678" formatCode="General">
                  <c:v>6</c:v>
                </c:pt>
                <c:pt idx="679" formatCode="General">
                  <c:v>6</c:v>
                </c:pt>
                <c:pt idx="680" formatCode="General">
                  <c:v>6</c:v>
                </c:pt>
                <c:pt idx="681" formatCode="General">
                  <c:v>6</c:v>
                </c:pt>
                <c:pt idx="682" formatCode="General">
                  <c:v>6</c:v>
                </c:pt>
                <c:pt idx="683" formatCode="General">
                  <c:v>6</c:v>
                </c:pt>
                <c:pt idx="684" formatCode="General">
                  <c:v>6</c:v>
                </c:pt>
                <c:pt idx="685" formatCode="General">
                  <c:v>6</c:v>
                </c:pt>
                <c:pt idx="686" formatCode="General">
                  <c:v>6</c:v>
                </c:pt>
                <c:pt idx="687" formatCode="General">
                  <c:v>6</c:v>
                </c:pt>
                <c:pt idx="688" formatCode="General">
                  <c:v>6</c:v>
                </c:pt>
                <c:pt idx="689" formatCode="General">
                  <c:v>6</c:v>
                </c:pt>
                <c:pt idx="690" formatCode="General">
                  <c:v>6</c:v>
                </c:pt>
                <c:pt idx="691" formatCode="General">
                  <c:v>6</c:v>
                </c:pt>
                <c:pt idx="692" formatCode="General">
                  <c:v>6</c:v>
                </c:pt>
                <c:pt idx="693" formatCode="General">
                  <c:v>6</c:v>
                </c:pt>
                <c:pt idx="694" formatCode="General">
                  <c:v>6</c:v>
                </c:pt>
                <c:pt idx="695" formatCode="General">
                  <c:v>6</c:v>
                </c:pt>
                <c:pt idx="696" formatCode="General">
                  <c:v>6</c:v>
                </c:pt>
                <c:pt idx="697" formatCode="General">
                  <c:v>6</c:v>
                </c:pt>
                <c:pt idx="698" formatCode="General">
                  <c:v>6</c:v>
                </c:pt>
                <c:pt idx="699" formatCode="General">
                  <c:v>6</c:v>
                </c:pt>
                <c:pt idx="700" formatCode="General">
                  <c:v>6</c:v>
                </c:pt>
                <c:pt idx="701" formatCode="General">
                  <c:v>6</c:v>
                </c:pt>
                <c:pt idx="702" formatCode="General">
                  <c:v>6</c:v>
                </c:pt>
                <c:pt idx="703" formatCode="General">
                  <c:v>6</c:v>
                </c:pt>
                <c:pt idx="704" formatCode="General">
                  <c:v>6</c:v>
                </c:pt>
                <c:pt idx="705" formatCode="General">
                  <c:v>6</c:v>
                </c:pt>
                <c:pt idx="706" formatCode="General">
                  <c:v>6</c:v>
                </c:pt>
                <c:pt idx="707" formatCode="General">
                  <c:v>6</c:v>
                </c:pt>
                <c:pt idx="708" formatCode="General">
                  <c:v>6</c:v>
                </c:pt>
                <c:pt idx="709" formatCode="General">
                  <c:v>6</c:v>
                </c:pt>
                <c:pt idx="710" formatCode="General">
                  <c:v>6</c:v>
                </c:pt>
                <c:pt idx="711" formatCode="General">
                  <c:v>6</c:v>
                </c:pt>
                <c:pt idx="712" formatCode="General">
                  <c:v>6</c:v>
                </c:pt>
                <c:pt idx="713" formatCode="General">
                  <c:v>6</c:v>
                </c:pt>
                <c:pt idx="714" formatCode="General">
                  <c:v>6</c:v>
                </c:pt>
                <c:pt idx="715" formatCode="General">
                  <c:v>6</c:v>
                </c:pt>
                <c:pt idx="716" formatCode="General">
                  <c:v>6</c:v>
                </c:pt>
                <c:pt idx="717" formatCode="General">
                  <c:v>6</c:v>
                </c:pt>
                <c:pt idx="718" formatCode="General">
                  <c:v>6</c:v>
                </c:pt>
                <c:pt idx="719" formatCode="General">
                  <c:v>6</c:v>
                </c:pt>
                <c:pt idx="720" formatCode="General">
                  <c:v>6</c:v>
                </c:pt>
                <c:pt idx="721" formatCode="General">
                  <c:v>6</c:v>
                </c:pt>
                <c:pt idx="722" formatCode="General">
                  <c:v>6</c:v>
                </c:pt>
                <c:pt idx="723" formatCode="General">
                  <c:v>6</c:v>
                </c:pt>
                <c:pt idx="724" formatCode="General">
                  <c:v>6</c:v>
                </c:pt>
                <c:pt idx="725" formatCode="General">
                  <c:v>6</c:v>
                </c:pt>
                <c:pt idx="726" formatCode="General">
                  <c:v>6</c:v>
                </c:pt>
                <c:pt idx="727" formatCode="General">
                  <c:v>6</c:v>
                </c:pt>
                <c:pt idx="728" formatCode="General">
                  <c:v>6</c:v>
                </c:pt>
                <c:pt idx="729" formatCode="General">
                  <c:v>6</c:v>
                </c:pt>
                <c:pt idx="730" formatCode="General">
                  <c:v>6</c:v>
                </c:pt>
                <c:pt idx="731" formatCode="General">
                  <c:v>6</c:v>
                </c:pt>
                <c:pt idx="732" formatCode="General">
                  <c:v>6</c:v>
                </c:pt>
                <c:pt idx="733" formatCode="General">
                  <c:v>6</c:v>
                </c:pt>
                <c:pt idx="734" formatCode="General">
                  <c:v>6</c:v>
                </c:pt>
                <c:pt idx="735" formatCode="General">
                  <c:v>6</c:v>
                </c:pt>
                <c:pt idx="736" formatCode="General">
                  <c:v>6</c:v>
                </c:pt>
                <c:pt idx="737" formatCode="General">
                  <c:v>6</c:v>
                </c:pt>
                <c:pt idx="738" formatCode="General">
                  <c:v>6</c:v>
                </c:pt>
                <c:pt idx="739" formatCode="General">
                  <c:v>6</c:v>
                </c:pt>
                <c:pt idx="740" formatCode="General">
                  <c:v>6</c:v>
                </c:pt>
                <c:pt idx="741" formatCode="General">
                  <c:v>6</c:v>
                </c:pt>
                <c:pt idx="742" formatCode="General">
                  <c:v>6</c:v>
                </c:pt>
                <c:pt idx="743" formatCode="General">
                  <c:v>6</c:v>
                </c:pt>
                <c:pt idx="744" formatCode="General">
                  <c:v>6</c:v>
                </c:pt>
                <c:pt idx="745" formatCode="General">
                  <c:v>6</c:v>
                </c:pt>
                <c:pt idx="746" formatCode="General">
                  <c:v>6</c:v>
                </c:pt>
                <c:pt idx="747" formatCode="General">
                  <c:v>6</c:v>
                </c:pt>
                <c:pt idx="748" formatCode="General">
                  <c:v>6</c:v>
                </c:pt>
                <c:pt idx="749" formatCode="General">
                  <c:v>6</c:v>
                </c:pt>
                <c:pt idx="750" formatCode="General">
                  <c:v>6</c:v>
                </c:pt>
                <c:pt idx="751" formatCode="General">
                  <c:v>6</c:v>
                </c:pt>
                <c:pt idx="752" formatCode="General">
                  <c:v>6</c:v>
                </c:pt>
                <c:pt idx="753" formatCode="General">
                  <c:v>6</c:v>
                </c:pt>
                <c:pt idx="754" formatCode="General">
                  <c:v>6</c:v>
                </c:pt>
                <c:pt idx="755" formatCode="General">
                  <c:v>6</c:v>
                </c:pt>
                <c:pt idx="756" formatCode="General">
                  <c:v>6</c:v>
                </c:pt>
                <c:pt idx="757" formatCode="General">
                  <c:v>6</c:v>
                </c:pt>
                <c:pt idx="758" formatCode="General">
                  <c:v>6</c:v>
                </c:pt>
                <c:pt idx="759" formatCode="General">
                  <c:v>6</c:v>
                </c:pt>
                <c:pt idx="760" formatCode="General">
                  <c:v>6</c:v>
                </c:pt>
                <c:pt idx="761" formatCode="General">
                  <c:v>6</c:v>
                </c:pt>
                <c:pt idx="762" formatCode="General">
                  <c:v>6</c:v>
                </c:pt>
                <c:pt idx="763" formatCode="General">
                  <c:v>6</c:v>
                </c:pt>
                <c:pt idx="764" formatCode="General">
                  <c:v>6</c:v>
                </c:pt>
                <c:pt idx="765" formatCode="General">
                  <c:v>6</c:v>
                </c:pt>
                <c:pt idx="766" formatCode="General">
                  <c:v>6</c:v>
                </c:pt>
                <c:pt idx="767" formatCode="General">
                  <c:v>6</c:v>
                </c:pt>
                <c:pt idx="768" formatCode="General">
                  <c:v>6</c:v>
                </c:pt>
                <c:pt idx="769" formatCode="General">
                  <c:v>6</c:v>
                </c:pt>
                <c:pt idx="770" formatCode="General">
                  <c:v>6</c:v>
                </c:pt>
                <c:pt idx="771" formatCode="General">
                  <c:v>6</c:v>
                </c:pt>
                <c:pt idx="772" formatCode="General">
                  <c:v>6</c:v>
                </c:pt>
                <c:pt idx="773" formatCode="General">
                  <c:v>6</c:v>
                </c:pt>
                <c:pt idx="774" formatCode="General">
                  <c:v>6</c:v>
                </c:pt>
                <c:pt idx="775" formatCode="General">
                  <c:v>6</c:v>
                </c:pt>
                <c:pt idx="776" formatCode="General">
                  <c:v>6</c:v>
                </c:pt>
                <c:pt idx="777" formatCode="General">
                  <c:v>6</c:v>
                </c:pt>
                <c:pt idx="778" formatCode="General">
                  <c:v>6</c:v>
                </c:pt>
                <c:pt idx="779" formatCode="General">
                  <c:v>6</c:v>
                </c:pt>
                <c:pt idx="780" formatCode="General">
                  <c:v>6</c:v>
                </c:pt>
                <c:pt idx="781" formatCode="General">
                  <c:v>6</c:v>
                </c:pt>
                <c:pt idx="782" formatCode="General">
                  <c:v>6</c:v>
                </c:pt>
                <c:pt idx="783" formatCode="General">
                  <c:v>6</c:v>
                </c:pt>
                <c:pt idx="784" formatCode="General">
                  <c:v>6</c:v>
                </c:pt>
                <c:pt idx="785" formatCode="General">
                  <c:v>6</c:v>
                </c:pt>
                <c:pt idx="786" formatCode="General">
                  <c:v>6</c:v>
                </c:pt>
                <c:pt idx="787" formatCode="General">
                  <c:v>6</c:v>
                </c:pt>
                <c:pt idx="788" formatCode="General">
                  <c:v>6</c:v>
                </c:pt>
                <c:pt idx="789" formatCode="General">
                  <c:v>6</c:v>
                </c:pt>
                <c:pt idx="790" formatCode="General">
                  <c:v>6</c:v>
                </c:pt>
                <c:pt idx="791" formatCode="General">
                  <c:v>6</c:v>
                </c:pt>
                <c:pt idx="792" formatCode="General">
                  <c:v>6</c:v>
                </c:pt>
                <c:pt idx="793" formatCode="General">
                  <c:v>6</c:v>
                </c:pt>
                <c:pt idx="794" formatCode="General">
                  <c:v>6</c:v>
                </c:pt>
                <c:pt idx="795" formatCode="General">
                  <c:v>6</c:v>
                </c:pt>
                <c:pt idx="796" formatCode="General">
                  <c:v>6</c:v>
                </c:pt>
                <c:pt idx="797" formatCode="General">
                  <c:v>6</c:v>
                </c:pt>
                <c:pt idx="798" formatCode="General">
                  <c:v>6</c:v>
                </c:pt>
                <c:pt idx="799" formatCode="General">
                  <c:v>6</c:v>
                </c:pt>
                <c:pt idx="800" formatCode="General">
                  <c:v>6</c:v>
                </c:pt>
                <c:pt idx="801" formatCode="General">
                  <c:v>6</c:v>
                </c:pt>
                <c:pt idx="802" formatCode="General">
                  <c:v>6</c:v>
                </c:pt>
                <c:pt idx="803" formatCode="General">
                  <c:v>6</c:v>
                </c:pt>
                <c:pt idx="804" formatCode="General">
                  <c:v>6</c:v>
                </c:pt>
                <c:pt idx="805" formatCode="General">
                  <c:v>6</c:v>
                </c:pt>
                <c:pt idx="806" formatCode="General">
                  <c:v>6</c:v>
                </c:pt>
                <c:pt idx="807" formatCode="General">
                  <c:v>6</c:v>
                </c:pt>
                <c:pt idx="808" formatCode="General">
                  <c:v>6</c:v>
                </c:pt>
                <c:pt idx="809" formatCode="General">
                  <c:v>6</c:v>
                </c:pt>
                <c:pt idx="810" formatCode="General">
                  <c:v>6</c:v>
                </c:pt>
                <c:pt idx="811" formatCode="General">
                  <c:v>6</c:v>
                </c:pt>
                <c:pt idx="812" formatCode="General">
                  <c:v>6</c:v>
                </c:pt>
                <c:pt idx="813" formatCode="General">
                  <c:v>6</c:v>
                </c:pt>
                <c:pt idx="814" formatCode="General">
                  <c:v>6</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6</c:v>
                </c:pt>
                <c:pt idx="826" formatCode="General">
                  <c:v>6</c:v>
                </c:pt>
                <c:pt idx="827" formatCode="General">
                  <c:v>6</c:v>
                </c:pt>
                <c:pt idx="828" formatCode="General">
                  <c:v>6</c:v>
                </c:pt>
                <c:pt idx="829" formatCode="General">
                  <c:v>6</c:v>
                </c:pt>
                <c:pt idx="830" formatCode="General">
                  <c:v>6</c:v>
                </c:pt>
                <c:pt idx="831" formatCode="General">
                  <c:v>6</c:v>
                </c:pt>
                <c:pt idx="832" formatCode="General">
                  <c:v>6</c:v>
                </c:pt>
                <c:pt idx="833" formatCode="General">
                  <c:v>6</c:v>
                </c:pt>
                <c:pt idx="834" formatCode="General">
                  <c:v>6</c:v>
                </c:pt>
                <c:pt idx="835" formatCode="General">
                  <c:v>6</c:v>
                </c:pt>
                <c:pt idx="836" formatCode="General">
                  <c:v>6</c:v>
                </c:pt>
                <c:pt idx="837" formatCode="General">
                  <c:v>6</c:v>
                </c:pt>
                <c:pt idx="838" formatCode="General">
                  <c:v>6</c:v>
                </c:pt>
                <c:pt idx="839" formatCode="General">
                  <c:v>6</c:v>
                </c:pt>
                <c:pt idx="840" formatCode="General">
                  <c:v>7</c:v>
                </c:pt>
                <c:pt idx="841" formatCode="General">
                  <c:v>7</c:v>
                </c:pt>
                <c:pt idx="842" formatCode="General">
                  <c:v>7</c:v>
                </c:pt>
                <c:pt idx="843" formatCode="General">
                  <c:v>7</c:v>
                </c:pt>
                <c:pt idx="844" formatCode="General">
                  <c:v>7</c:v>
                </c:pt>
                <c:pt idx="845" formatCode="General">
                  <c:v>7</c:v>
                </c:pt>
                <c:pt idx="846" formatCode="General">
                  <c:v>7</c:v>
                </c:pt>
                <c:pt idx="847" formatCode="General">
                  <c:v>7</c:v>
                </c:pt>
                <c:pt idx="848" formatCode="General">
                  <c:v>7</c:v>
                </c:pt>
                <c:pt idx="849" formatCode="General">
                  <c:v>7</c:v>
                </c:pt>
                <c:pt idx="850" formatCode="General">
                  <c:v>7</c:v>
                </c:pt>
                <c:pt idx="851" formatCode="General">
                  <c:v>7</c:v>
                </c:pt>
                <c:pt idx="852" formatCode="General">
                  <c:v>7</c:v>
                </c:pt>
                <c:pt idx="853" formatCode="General">
                  <c:v>7</c:v>
                </c:pt>
                <c:pt idx="854" formatCode="General">
                  <c:v>7</c:v>
                </c:pt>
                <c:pt idx="855" formatCode="General">
                  <c:v>7</c:v>
                </c:pt>
                <c:pt idx="856" formatCode="General">
                  <c:v>7</c:v>
                </c:pt>
                <c:pt idx="857" formatCode="General">
                  <c:v>7</c:v>
                </c:pt>
                <c:pt idx="858" formatCode="General">
                  <c:v>7</c:v>
                </c:pt>
                <c:pt idx="859" formatCode="General">
                  <c:v>7</c:v>
                </c:pt>
                <c:pt idx="860" formatCode="General">
                  <c:v>7</c:v>
                </c:pt>
                <c:pt idx="861" formatCode="General">
                  <c:v>7</c:v>
                </c:pt>
                <c:pt idx="862" formatCode="General">
                  <c:v>7</c:v>
                </c:pt>
                <c:pt idx="863" formatCode="General">
                  <c:v>7</c:v>
                </c:pt>
                <c:pt idx="864" formatCode="General">
                  <c:v>7</c:v>
                </c:pt>
                <c:pt idx="865" formatCode="General">
                  <c:v>7</c:v>
                </c:pt>
                <c:pt idx="866" formatCode="General">
                  <c:v>7</c:v>
                </c:pt>
                <c:pt idx="867" formatCode="General">
                  <c:v>7</c:v>
                </c:pt>
                <c:pt idx="868" formatCode="General">
                  <c:v>7</c:v>
                </c:pt>
                <c:pt idx="869" formatCode="General">
                  <c:v>7</c:v>
                </c:pt>
                <c:pt idx="870" formatCode="General">
                  <c:v>7</c:v>
                </c:pt>
                <c:pt idx="871" formatCode="General">
                  <c:v>7</c:v>
                </c:pt>
                <c:pt idx="872" formatCode="General">
                  <c:v>7</c:v>
                </c:pt>
                <c:pt idx="873" formatCode="General">
                  <c:v>7</c:v>
                </c:pt>
                <c:pt idx="874" formatCode="General">
                  <c:v>7</c:v>
                </c:pt>
                <c:pt idx="875" formatCode="General">
                  <c:v>7</c:v>
                </c:pt>
                <c:pt idx="876" formatCode="General">
                  <c:v>7</c:v>
                </c:pt>
                <c:pt idx="877" formatCode="General">
                  <c:v>7</c:v>
                </c:pt>
                <c:pt idx="878" formatCode="General">
                  <c:v>7</c:v>
                </c:pt>
                <c:pt idx="879" formatCode="General">
                  <c:v>7</c:v>
                </c:pt>
                <c:pt idx="880" formatCode="General">
                  <c:v>7</c:v>
                </c:pt>
                <c:pt idx="881" formatCode="General">
                  <c:v>7</c:v>
                </c:pt>
                <c:pt idx="882" formatCode="General">
                  <c:v>7</c:v>
                </c:pt>
                <c:pt idx="883" formatCode="General">
                  <c:v>7</c:v>
                </c:pt>
                <c:pt idx="884" formatCode="General">
                  <c:v>7</c:v>
                </c:pt>
                <c:pt idx="885" formatCode="General">
                  <c:v>7</c:v>
                </c:pt>
                <c:pt idx="886" formatCode="General">
                  <c:v>7</c:v>
                </c:pt>
                <c:pt idx="887" formatCode="General">
                  <c:v>7</c:v>
                </c:pt>
                <c:pt idx="888" formatCode="General">
                  <c:v>7</c:v>
                </c:pt>
                <c:pt idx="889" formatCode="General">
                  <c:v>7</c:v>
                </c:pt>
                <c:pt idx="890" formatCode="General">
                  <c:v>7</c:v>
                </c:pt>
                <c:pt idx="891" formatCode="General">
                  <c:v>7</c:v>
                </c:pt>
                <c:pt idx="892" formatCode="General">
                  <c:v>7</c:v>
                </c:pt>
                <c:pt idx="893" formatCode="General">
                  <c:v>7</c:v>
                </c:pt>
                <c:pt idx="894" formatCode="General">
                  <c:v>7</c:v>
                </c:pt>
                <c:pt idx="895" formatCode="General">
                  <c:v>7</c:v>
                </c:pt>
                <c:pt idx="896" formatCode="General">
                  <c:v>7</c:v>
                </c:pt>
                <c:pt idx="897" formatCode="General">
                  <c:v>7</c:v>
                </c:pt>
                <c:pt idx="898" formatCode="General">
                  <c:v>7</c:v>
                </c:pt>
                <c:pt idx="899" formatCode="General">
                  <c:v>7</c:v>
                </c:pt>
                <c:pt idx="900" formatCode="General">
                  <c:v>7</c:v>
                </c:pt>
                <c:pt idx="901" formatCode="General">
                  <c:v>7</c:v>
                </c:pt>
                <c:pt idx="902" formatCode="General">
                  <c:v>7</c:v>
                </c:pt>
                <c:pt idx="903" formatCode="General">
                  <c:v>7</c:v>
                </c:pt>
                <c:pt idx="904" formatCode="General">
                  <c:v>7</c:v>
                </c:pt>
                <c:pt idx="905" formatCode="General">
                  <c:v>7</c:v>
                </c:pt>
                <c:pt idx="906" formatCode="General">
                  <c:v>7</c:v>
                </c:pt>
                <c:pt idx="907" formatCode="General">
                  <c:v>7</c:v>
                </c:pt>
                <c:pt idx="908" formatCode="General">
                  <c:v>7</c:v>
                </c:pt>
                <c:pt idx="909" formatCode="General">
                  <c:v>7</c:v>
                </c:pt>
                <c:pt idx="910" formatCode="General">
                  <c:v>7</c:v>
                </c:pt>
                <c:pt idx="911" formatCode="General">
                  <c:v>7</c:v>
                </c:pt>
                <c:pt idx="912" formatCode="General">
                  <c:v>7</c:v>
                </c:pt>
                <c:pt idx="913" formatCode="General">
                  <c:v>7</c:v>
                </c:pt>
                <c:pt idx="914" formatCode="General">
                  <c:v>7</c:v>
                </c:pt>
                <c:pt idx="915" formatCode="General">
                  <c:v>7</c:v>
                </c:pt>
                <c:pt idx="916" formatCode="General">
                  <c:v>7</c:v>
                </c:pt>
                <c:pt idx="917" formatCode="General">
                  <c:v>7</c:v>
                </c:pt>
                <c:pt idx="918" formatCode="General">
                  <c:v>7</c:v>
                </c:pt>
                <c:pt idx="919" formatCode="General">
                  <c:v>7</c:v>
                </c:pt>
                <c:pt idx="920" formatCode="General">
                  <c:v>7</c:v>
                </c:pt>
                <c:pt idx="921" formatCode="General">
                  <c:v>7</c:v>
                </c:pt>
                <c:pt idx="922" formatCode="General">
                  <c:v>7</c:v>
                </c:pt>
                <c:pt idx="923" formatCode="General">
                  <c:v>7</c:v>
                </c:pt>
                <c:pt idx="924" formatCode="General">
                  <c:v>7</c:v>
                </c:pt>
                <c:pt idx="925" formatCode="General">
                  <c:v>7</c:v>
                </c:pt>
                <c:pt idx="926" formatCode="General">
                  <c:v>7</c:v>
                </c:pt>
                <c:pt idx="927" formatCode="General">
                  <c:v>7</c:v>
                </c:pt>
                <c:pt idx="928" formatCode="General">
                  <c:v>7</c:v>
                </c:pt>
                <c:pt idx="929" formatCode="General">
                  <c:v>7</c:v>
                </c:pt>
                <c:pt idx="930" formatCode="General">
                  <c:v>7</c:v>
                </c:pt>
                <c:pt idx="931" formatCode="General">
                  <c:v>7</c:v>
                </c:pt>
                <c:pt idx="932" formatCode="General">
                  <c:v>7</c:v>
                </c:pt>
                <c:pt idx="933" formatCode="General">
                  <c:v>7</c:v>
                </c:pt>
                <c:pt idx="934" formatCode="General">
                  <c:v>7</c:v>
                </c:pt>
                <c:pt idx="935" formatCode="General">
                  <c:v>7</c:v>
                </c:pt>
                <c:pt idx="936" formatCode="General">
                  <c:v>7</c:v>
                </c:pt>
                <c:pt idx="937" formatCode="General">
                  <c:v>7</c:v>
                </c:pt>
                <c:pt idx="938" formatCode="General">
                  <c:v>7</c:v>
                </c:pt>
                <c:pt idx="939" formatCode="General">
                  <c:v>7</c:v>
                </c:pt>
                <c:pt idx="940" formatCode="General">
                  <c:v>7</c:v>
                </c:pt>
                <c:pt idx="941" formatCode="General">
                  <c:v>7</c:v>
                </c:pt>
                <c:pt idx="942" formatCode="General">
                  <c:v>7</c:v>
                </c:pt>
                <c:pt idx="943" formatCode="General">
                  <c:v>7</c:v>
                </c:pt>
                <c:pt idx="944" formatCode="General">
                  <c:v>7</c:v>
                </c:pt>
                <c:pt idx="945" formatCode="General">
                  <c:v>7</c:v>
                </c:pt>
                <c:pt idx="946" formatCode="General">
                  <c:v>7</c:v>
                </c:pt>
                <c:pt idx="947" formatCode="General">
                  <c:v>7</c:v>
                </c:pt>
                <c:pt idx="948" formatCode="General">
                  <c:v>7</c:v>
                </c:pt>
                <c:pt idx="949" formatCode="General">
                  <c:v>7</c:v>
                </c:pt>
                <c:pt idx="950" formatCode="General">
                  <c:v>7</c:v>
                </c:pt>
                <c:pt idx="951" formatCode="General">
                  <c:v>7</c:v>
                </c:pt>
                <c:pt idx="952" formatCode="General">
                  <c:v>7</c:v>
                </c:pt>
                <c:pt idx="953" formatCode="General">
                  <c:v>7</c:v>
                </c:pt>
                <c:pt idx="954" formatCode="General">
                  <c:v>7</c:v>
                </c:pt>
                <c:pt idx="955" formatCode="General">
                  <c:v>7</c:v>
                </c:pt>
                <c:pt idx="956" formatCode="General">
                  <c:v>7</c:v>
                </c:pt>
                <c:pt idx="957" formatCode="General">
                  <c:v>7</c:v>
                </c:pt>
                <c:pt idx="958" formatCode="General">
                  <c:v>7</c:v>
                </c:pt>
                <c:pt idx="959" formatCode="General">
                  <c:v>7</c:v>
                </c:pt>
                <c:pt idx="960" formatCode="General">
                  <c:v>7</c:v>
                </c:pt>
                <c:pt idx="961" formatCode="General">
                  <c:v>7</c:v>
                </c:pt>
                <c:pt idx="962" formatCode="General">
                  <c:v>7</c:v>
                </c:pt>
                <c:pt idx="963" formatCode="General">
                  <c:v>7</c:v>
                </c:pt>
                <c:pt idx="964" formatCode="General">
                  <c:v>7</c:v>
                </c:pt>
                <c:pt idx="965" formatCode="General">
                  <c:v>7</c:v>
                </c:pt>
                <c:pt idx="966" formatCode="General">
                  <c:v>7</c:v>
                </c:pt>
                <c:pt idx="967" formatCode="General">
                  <c:v>7</c:v>
                </c:pt>
                <c:pt idx="968" formatCode="General">
                  <c:v>7</c:v>
                </c:pt>
                <c:pt idx="969" formatCode="General">
                  <c:v>7</c:v>
                </c:pt>
                <c:pt idx="970" formatCode="General">
                  <c:v>7</c:v>
                </c:pt>
                <c:pt idx="971" formatCode="General">
                  <c:v>7</c:v>
                </c:pt>
                <c:pt idx="972" formatCode="General">
                  <c:v>7</c:v>
                </c:pt>
                <c:pt idx="973" formatCode="General">
                  <c:v>7</c:v>
                </c:pt>
                <c:pt idx="974" formatCode="General">
                  <c:v>7</c:v>
                </c:pt>
                <c:pt idx="975" formatCode="General">
                  <c:v>7</c:v>
                </c:pt>
                <c:pt idx="976" formatCode="General">
                  <c:v>7</c:v>
                </c:pt>
                <c:pt idx="977" formatCode="General">
                  <c:v>7</c:v>
                </c:pt>
                <c:pt idx="978" formatCode="General">
                  <c:v>7</c:v>
                </c:pt>
                <c:pt idx="979" formatCode="General">
                  <c:v>7</c:v>
                </c:pt>
                <c:pt idx="980" formatCode="General">
                  <c:v>7</c:v>
                </c:pt>
                <c:pt idx="981" formatCode="General">
                  <c:v>7</c:v>
                </c:pt>
                <c:pt idx="982" formatCode="General">
                  <c:v>7</c:v>
                </c:pt>
                <c:pt idx="983" formatCode="General">
                  <c:v>7</c:v>
                </c:pt>
                <c:pt idx="984" formatCode="General">
                  <c:v>7</c:v>
                </c:pt>
                <c:pt idx="985" formatCode="General">
                  <c:v>7</c:v>
                </c:pt>
                <c:pt idx="986" formatCode="General">
                  <c:v>7</c:v>
                </c:pt>
                <c:pt idx="987" formatCode="General">
                  <c:v>7</c:v>
                </c:pt>
                <c:pt idx="988" formatCode="General">
                  <c:v>7</c:v>
                </c:pt>
                <c:pt idx="989" formatCode="General">
                  <c:v>7</c:v>
                </c:pt>
                <c:pt idx="990" formatCode="General">
                  <c:v>7</c:v>
                </c:pt>
                <c:pt idx="991" formatCode="General">
                  <c:v>7</c:v>
                </c:pt>
                <c:pt idx="992" formatCode="General">
                  <c:v>7</c:v>
                </c:pt>
                <c:pt idx="993" formatCode="General">
                  <c:v>7</c:v>
                </c:pt>
                <c:pt idx="994" formatCode="General">
                  <c:v>7</c:v>
                </c:pt>
                <c:pt idx="995" formatCode="General">
                  <c:v>7</c:v>
                </c:pt>
                <c:pt idx="996" formatCode="General">
                  <c:v>7</c:v>
                </c:pt>
                <c:pt idx="997" formatCode="General">
                  <c:v>7</c:v>
                </c:pt>
                <c:pt idx="998" formatCode="General">
                  <c:v>7</c:v>
                </c:pt>
                <c:pt idx="999" formatCode="General">
                  <c:v>7</c:v>
                </c:pt>
                <c:pt idx="1000" formatCode="General">
                  <c:v>7</c:v>
                </c:pt>
                <c:pt idx="1001" formatCode="General">
                  <c:v>7</c:v>
                </c:pt>
                <c:pt idx="1002" formatCode="General">
                  <c:v>7</c:v>
                </c:pt>
                <c:pt idx="1003" formatCode="General">
                  <c:v>8</c:v>
                </c:pt>
                <c:pt idx="1004" formatCode="General">
                  <c:v>8</c:v>
                </c:pt>
                <c:pt idx="1005" formatCode="General">
                  <c:v>8</c:v>
                </c:pt>
                <c:pt idx="1006" formatCode="General">
                  <c:v>8</c:v>
                </c:pt>
                <c:pt idx="1007" formatCode="General">
                  <c:v>8</c:v>
                </c:pt>
                <c:pt idx="1008" formatCode="General">
                  <c:v>8</c:v>
                </c:pt>
                <c:pt idx="1009" formatCode="General">
                  <c:v>8</c:v>
                </c:pt>
                <c:pt idx="1010" formatCode="General">
                  <c:v>8</c:v>
                </c:pt>
                <c:pt idx="1011" formatCode="General">
                  <c:v>8</c:v>
                </c:pt>
                <c:pt idx="1012" formatCode="General">
                  <c:v>8</c:v>
                </c:pt>
                <c:pt idx="1013" formatCode="General">
                  <c:v>8</c:v>
                </c:pt>
                <c:pt idx="1014" formatCode="General">
                  <c:v>8</c:v>
                </c:pt>
                <c:pt idx="1015" formatCode="General">
                  <c:v>8</c:v>
                </c:pt>
                <c:pt idx="1016" formatCode="General">
                  <c:v>8</c:v>
                </c:pt>
                <c:pt idx="1017" formatCode="General">
                  <c:v>8</c:v>
                </c:pt>
                <c:pt idx="1018" formatCode="General">
                  <c:v>8</c:v>
                </c:pt>
                <c:pt idx="1019" formatCode="General">
                  <c:v>8</c:v>
                </c:pt>
                <c:pt idx="1020" formatCode="General">
                  <c:v>8</c:v>
                </c:pt>
                <c:pt idx="1021" formatCode="General">
                  <c:v>8</c:v>
                </c:pt>
                <c:pt idx="1022" formatCode="General">
                  <c:v>8</c:v>
                </c:pt>
                <c:pt idx="1023" formatCode="General">
                  <c:v>8</c:v>
                </c:pt>
                <c:pt idx="1024" formatCode="General">
                  <c:v>8</c:v>
                </c:pt>
                <c:pt idx="1025" formatCode="General">
                  <c:v>8</c:v>
                </c:pt>
                <c:pt idx="1026" formatCode="General">
                  <c:v>8</c:v>
                </c:pt>
                <c:pt idx="1027" formatCode="General">
                  <c:v>8</c:v>
                </c:pt>
                <c:pt idx="1028" formatCode="General">
                  <c:v>8</c:v>
                </c:pt>
                <c:pt idx="1029" formatCode="General">
                  <c:v>8</c:v>
                </c:pt>
                <c:pt idx="1030" formatCode="General">
                  <c:v>8</c:v>
                </c:pt>
                <c:pt idx="1031" formatCode="General">
                  <c:v>8</c:v>
                </c:pt>
                <c:pt idx="1032" formatCode="General">
                  <c:v>8</c:v>
                </c:pt>
                <c:pt idx="1033" formatCode="General">
                  <c:v>8</c:v>
                </c:pt>
                <c:pt idx="1034" formatCode="General">
                  <c:v>8</c:v>
                </c:pt>
                <c:pt idx="1035" formatCode="General">
                  <c:v>8</c:v>
                </c:pt>
                <c:pt idx="1036" formatCode="General">
                  <c:v>8</c:v>
                </c:pt>
                <c:pt idx="1037" formatCode="General">
                  <c:v>8</c:v>
                </c:pt>
                <c:pt idx="1038" formatCode="General">
                  <c:v>8</c:v>
                </c:pt>
                <c:pt idx="1039" formatCode="General">
                  <c:v>8</c:v>
                </c:pt>
                <c:pt idx="1040" formatCode="General">
                  <c:v>8</c:v>
                </c:pt>
                <c:pt idx="1041" formatCode="General">
                  <c:v>8</c:v>
                </c:pt>
                <c:pt idx="1042" formatCode="General">
                  <c:v>8</c:v>
                </c:pt>
                <c:pt idx="1043" formatCode="General">
                  <c:v>8</c:v>
                </c:pt>
                <c:pt idx="1044" formatCode="General">
                  <c:v>8</c:v>
                </c:pt>
                <c:pt idx="1045" formatCode="General">
                  <c:v>8</c:v>
                </c:pt>
                <c:pt idx="1046" formatCode="General">
                  <c:v>8</c:v>
                </c:pt>
                <c:pt idx="1047" formatCode="General">
                  <c:v>8</c:v>
                </c:pt>
                <c:pt idx="1048" formatCode="General">
                  <c:v>8</c:v>
                </c:pt>
                <c:pt idx="1049" formatCode="General">
                  <c:v>8</c:v>
                </c:pt>
                <c:pt idx="1050" formatCode="General">
                  <c:v>8</c:v>
                </c:pt>
                <c:pt idx="1051" formatCode="General">
                  <c:v>8</c:v>
                </c:pt>
                <c:pt idx="1052" formatCode="General">
                  <c:v>8</c:v>
                </c:pt>
                <c:pt idx="1053" formatCode="General">
                  <c:v>8</c:v>
                </c:pt>
                <c:pt idx="1054" formatCode="General">
                  <c:v>8</c:v>
                </c:pt>
                <c:pt idx="1055" formatCode="General">
                  <c:v>8</c:v>
                </c:pt>
                <c:pt idx="1056" formatCode="General">
                  <c:v>8</c:v>
                </c:pt>
                <c:pt idx="1057" formatCode="General">
                  <c:v>8</c:v>
                </c:pt>
                <c:pt idx="1058" formatCode="General">
                  <c:v>8</c:v>
                </c:pt>
                <c:pt idx="1059" formatCode="General">
                  <c:v>8</c:v>
                </c:pt>
                <c:pt idx="1060" formatCode="General">
                  <c:v>8</c:v>
                </c:pt>
                <c:pt idx="1061" formatCode="General">
                  <c:v>8</c:v>
                </c:pt>
                <c:pt idx="1062" formatCode="General">
                  <c:v>8</c:v>
                </c:pt>
                <c:pt idx="1063" formatCode="General">
                  <c:v>8</c:v>
                </c:pt>
                <c:pt idx="1064" formatCode="General">
                  <c:v>8</c:v>
                </c:pt>
                <c:pt idx="1065" formatCode="General">
                  <c:v>8</c:v>
                </c:pt>
                <c:pt idx="1066" formatCode="General">
                  <c:v>8</c:v>
                </c:pt>
                <c:pt idx="1067" formatCode="General">
                  <c:v>8</c:v>
                </c:pt>
                <c:pt idx="1068" formatCode="General">
                  <c:v>8</c:v>
                </c:pt>
                <c:pt idx="1069" formatCode="General">
                  <c:v>8</c:v>
                </c:pt>
                <c:pt idx="1070" formatCode="General">
                  <c:v>8</c:v>
                </c:pt>
                <c:pt idx="1071" formatCode="General">
                  <c:v>8</c:v>
                </c:pt>
                <c:pt idx="1072" formatCode="General">
                  <c:v>8</c:v>
                </c:pt>
                <c:pt idx="1073" formatCode="General">
                  <c:v>8</c:v>
                </c:pt>
                <c:pt idx="1074" formatCode="General">
                  <c:v>8</c:v>
                </c:pt>
                <c:pt idx="1075" formatCode="General">
                  <c:v>8</c:v>
                </c:pt>
                <c:pt idx="1076" formatCode="General">
                  <c:v>8</c:v>
                </c:pt>
                <c:pt idx="1077" formatCode="General">
                  <c:v>8</c:v>
                </c:pt>
                <c:pt idx="1078" formatCode="General">
                  <c:v>8</c:v>
                </c:pt>
                <c:pt idx="1079" formatCode="General">
                  <c:v>8</c:v>
                </c:pt>
                <c:pt idx="1080" formatCode="General">
                  <c:v>8</c:v>
                </c:pt>
                <c:pt idx="1081" formatCode="General">
                  <c:v>8</c:v>
                </c:pt>
                <c:pt idx="1082" formatCode="General">
                  <c:v>8</c:v>
                </c:pt>
                <c:pt idx="1083" formatCode="General">
                  <c:v>8</c:v>
                </c:pt>
                <c:pt idx="1084" formatCode="General">
                  <c:v>8</c:v>
                </c:pt>
                <c:pt idx="1085" formatCode="General">
                  <c:v>8</c:v>
                </c:pt>
                <c:pt idx="1086" formatCode="General">
                  <c:v>8</c:v>
                </c:pt>
                <c:pt idx="1087" formatCode="General">
                  <c:v>8</c:v>
                </c:pt>
                <c:pt idx="1088" formatCode="General">
                  <c:v>8</c:v>
                </c:pt>
                <c:pt idx="1089" formatCode="General">
                  <c:v>8</c:v>
                </c:pt>
                <c:pt idx="1090" formatCode="General">
                  <c:v>8</c:v>
                </c:pt>
                <c:pt idx="1091" formatCode="General">
                  <c:v>8</c:v>
                </c:pt>
                <c:pt idx="1092" formatCode="General">
                  <c:v>8</c:v>
                </c:pt>
                <c:pt idx="1093" formatCode="General">
                  <c:v>8</c:v>
                </c:pt>
                <c:pt idx="1094" formatCode="General">
                  <c:v>8</c:v>
                </c:pt>
                <c:pt idx="1095" formatCode="General">
                  <c:v>8</c:v>
                </c:pt>
                <c:pt idx="1096" formatCode="General">
                  <c:v>8</c:v>
                </c:pt>
                <c:pt idx="1097" formatCode="General">
                  <c:v>8</c:v>
                </c:pt>
                <c:pt idx="1098" formatCode="General">
                  <c:v>8</c:v>
                </c:pt>
                <c:pt idx="1099" formatCode="General">
                  <c:v>8</c:v>
                </c:pt>
                <c:pt idx="1100" formatCode="General">
                  <c:v>8</c:v>
                </c:pt>
                <c:pt idx="1101" formatCode="General">
                  <c:v>8</c:v>
                </c:pt>
                <c:pt idx="1102" formatCode="General">
                  <c:v>8</c:v>
                </c:pt>
                <c:pt idx="1103" formatCode="General">
                  <c:v>8</c:v>
                </c:pt>
                <c:pt idx="1104" formatCode="General">
                  <c:v>8</c:v>
                </c:pt>
                <c:pt idx="1105" formatCode="General">
                  <c:v>8</c:v>
                </c:pt>
                <c:pt idx="1106" formatCode="General">
                  <c:v>8</c:v>
                </c:pt>
                <c:pt idx="1107" formatCode="General">
                  <c:v>9</c:v>
                </c:pt>
                <c:pt idx="1108" formatCode="General">
                  <c:v>9</c:v>
                </c:pt>
                <c:pt idx="1109" formatCode="General">
                  <c:v>9</c:v>
                </c:pt>
                <c:pt idx="1110" formatCode="General">
                  <c:v>9</c:v>
                </c:pt>
                <c:pt idx="1111" formatCode="General">
                  <c:v>9</c:v>
                </c:pt>
                <c:pt idx="1112" formatCode="General">
                  <c:v>9</c:v>
                </c:pt>
                <c:pt idx="1113" formatCode="General">
                  <c:v>9</c:v>
                </c:pt>
                <c:pt idx="1114" formatCode="General">
                  <c:v>9</c:v>
                </c:pt>
                <c:pt idx="1115" formatCode="General">
                  <c:v>9</c:v>
                </c:pt>
                <c:pt idx="1116" formatCode="General">
                  <c:v>9</c:v>
                </c:pt>
                <c:pt idx="1117" formatCode="General">
                  <c:v>9</c:v>
                </c:pt>
                <c:pt idx="1118" formatCode="General">
                  <c:v>9</c:v>
                </c:pt>
                <c:pt idx="1119" formatCode="General">
                  <c:v>9</c:v>
                </c:pt>
                <c:pt idx="1120" formatCode="General">
                  <c:v>9</c:v>
                </c:pt>
                <c:pt idx="1121" formatCode="General">
                  <c:v>9</c:v>
                </c:pt>
                <c:pt idx="1122" formatCode="General">
                  <c:v>9</c:v>
                </c:pt>
                <c:pt idx="1123" formatCode="General">
                  <c:v>9</c:v>
                </c:pt>
                <c:pt idx="1124" formatCode="General">
                  <c:v>9</c:v>
                </c:pt>
                <c:pt idx="1125" formatCode="General">
                  <c:v>9</c:v>
                </c:pt>
                <c:pt idx="1126" formatCode="General">
                  <c:v>9</c:v>
                </c:pt>
                <c:pt idx="1127" formatCode="General">
                  <c:v>9</c:v>
                </c:pt>
                <c:pt idx="1128" formatCode="General">
                  <c:v>9</c:v>
                </c:pt>
                <c:pt idx="1129" formatCode="General">
                  <c:v>9</c:v>
                </c:pt>
                <c:pt idx="1130" formatCode="General">
                  <c:v>9</c:v>
                </c:pt>
                <c:pt idx="1131" formatCode="General">
                  <c:v>9</c:v>
                </c:pt>
                <c:pt idx="1132" formatCode="General">
                  <c:v>9</c:v>
                </c:pt>
                <c:pt idx="1133" formatCode="General">
                  <c:v>9</c:v>
                </c:pt>
                <c:pt idx="1134" formatCode="General">
                  <c:v>9</c:v>
                </c:pt>
                <c:pt idx="1135" formatCode="General">
                  <c:v>9</c:v>
                </c:pt>
                <c:pt idx="1136" formatCode="General">
                  <c:v>9</c:v>
                </c:pt>
                <c:pt idx="1137" formatCode="General">
                  <c:v>9</c:v>
                </c:pt>
                <c:pt idx="1138" formatCode="General">
                  <c:v>9</c:v>
                </c:pt>
                <c:pt idx="1139" formatCode="General">
                  <c:v>9</c:v>
                </c:pt>
                <c:pt idx="1140" formatCode="General">
                  <c:v>9</c:v>
                </c:pt>
                <c:pt idx="1141" formatCode="General">
                  <c:v>9</c:v>
                </c:pt>
                <c:pt idx="1142" formatCode="General">
                  <c:v>9</c:v>
                </c:pt>
                <c:pt idx="1143" formatCode="General">
                  <c:v>9</c:v>
                </c:pt>
                <c:pt idx="1144" formatCode="General">
                  <c:v>9</c:v>
                </c:pt>
                <c:pt idx="1145" formatCode="General">
                  <c:v>9</c:v>
                </c:pt>
                <c:pt idx="1146" formatCode="General">
                  <c:v>9</c:v>
                </c:pt>
                <c:pt idx="1147" formatCode="General">
                  <c:v>9</c:v>
                </c:pt>
                <c:pt idx="1148" formatCode="General">
                  <c:v>9</c:v>
                </c:pt>
                <c:pt idx="1149" formatCode="General">
                  <c:v>9</c:v>
                </c:pt>
                <c:pt idx="1150" formatCode="General">
                  <c:v>9</c:v>
                </c:pt>
                <c:pt idx="1151" formatCode="General">
                  <c:v>9</c:v>
                </c:pt>
                <c:pt idx="1152" formatCode="General">
                  <c:v>9</c:v>
                </c:pt>
                <c:pt idx="1153" formatCode="General">
                  <c:v>9</c:v>
                </c:pt>
                <c:pt idx="1154" formatCode="General">
                  <c:v>9</c:v>
                </c:pt>
                <c:pt idx="1155" formatCode="General">
                  <c:v>9</c:v>
                </c:pt>
                <c:pt idx="1156" formatCode="General">
                  <c:v>9</c:v>
                </c:pt>
                <c:pt idx="1157" formatCode="General">
                  <c:v>9</c:v>
                </c:pt>
                <c:pt idx="1158" formatCode="General">
                  <c:v>9</c:v>
                </c:pt>
                <c:pt idx="1159" formatCode="General">
                  <c:v>9</c:v>
                </c:pt>
                <c:pt idx="1160" formatCode="General">
                  <c:v>9</c:v>
                </c:pt>
                <c:pt idx="1161" formatCode="General">
                  <c:v>9</c:v>
                </c:pt>
                <c:pt idx="1162" formatCode="General">
                  <c:v>9</c:v>
                </c:pt>
                <c:pt idx="1163" formatCode="General">
                  <c:v>9</c:v>
                </c:pt>
                <c:pt idx="1164" formatCode="General">
                  <c:v>9</c:v>
                </c:pt>
                <c:pt idx="1165" formatCode="General">
                  <c:v>9</c:v>
                </c:pt>
                <c:pt idx="1166" formatCode="General">
                  <c:v>9</c:v>
                </c:pt>
                <c:pt idx="1167" formatCode="General">
                  <c:v>9</c:v>
                </c:pt>
                <c:pt idx="1168" formatCode="General">
                  <c:v>9</c:v>
                </c:pt>
                <c:pt idx="1169" formatCode="General">
                  <c:v>9</c:v>
                </c:pt>
                <c:pt idx="1170" formatCode="General">
                  <c:v>9</c:v>
                </c:pt>
                <c:pt idx="1171" formatCode="General">
                  <c:v>9</c:v>
                </c:pt>
                <c:pt idx="1172" formatCode="General">
                  <c:v>9</c:v>
                </c:pt>
                <c:pt idx="1173" formatCode="General">
                  <c:v>9</c:v>
                </c:pt>
                <c:pt idx="1174" formatCode="General">
                  <c:v>9</c:v>
                </c:pt>
                <c:pt idx="1175" formatCode="General">
                  <c:v>9</c:v>
                </c:pt>
                <c:pt idx="1176" formatCode="General">
                  <c:v>9</c:v>
                </c:pt>
                <c:pt idx="1177" formatCode="General">
                  <c:v>9</c:v>
                </c:pt>
                <c:pt idx="1178" formatCode="General">
                  <c:v>9</c:v>
                </c:pt>
                <c:pt idx="1179" formatCode="General">
                  <c:v>9</c:v>
                </c:pt>
                <c:pt idx="1180" formatCode="General">
                  <c:v>9</c:v>
                </c:pt>
                <c:pt idx="1181" formatCode="General">
                  <c:v>9</c:v>
                </c:pt>
                <c:pt idx="1182" formatCode="General">
                  <c:v>9</c:v>
                </c:pt>
                <c:pt idx="1183" formatCode="General">
                  <c:v>9</c:v>
                </c:pt>
                <c:pt idx="1184" formatCode="General">
                  <c:v>9</c:v>
                </c:pt>
                <c:pt idx="1185" formatCode="General">
                  <c:v>9</c:v>
                </c:pt>
                <c:pt idx="1186" formatCode="General">
                  <c:v>9</c:v>
                </c:pt>
                <c:pt idx="1187" formatCode="General">
                  <c:v>9</c:v>
                </c:pt>
                <c:pt idx="1188" formatCode="General">
                  <c:v>9</c:v>
                </c:pt>
                <c:pt idx="1189" formatCode="General">
                  <c:v>9</c:v>
                </c:pt>
                <c:pt idx="1190" formatCode="General">
                  <c:v>9</c:v>
                </c:pt>
                <c:pt idx="1191" formatCode="General">
                  <c:v>9</c:v>
                </c:pt>
                <c:pt idx="1192" formatCode="General">
                  <c:v>9</c:v>
                </c:pt>
                <c:pt idx="1193" formatCode="General">
                  <c:v>9</c:v>
                </c:pt>
                <c:pt idx="1194" formatCode="General">
                  <c:v>9</c:v>
                </c:pt>
                <c:pt idx="1195" formatCode="General">
                  <c:v>9</c:v>
                </c:pt>
                <c:pt idx="1196" formatCode="General">
                  <c:v>9</c:v>
                </c:pt>
                <c:pt idx="1197" formatCode="General">
                  <c:v>9</c:v>
                </c:pt>
                <c:pt idx="1198" formatCode="General">
                  <c:v>9</c:v>
                </c:pt>
                <c:pt idx="1199" formatCode="General">
                  <c:v>9</c:v>
                </c:pt>
                <c:pt idx="1200" formatCode="General">
                  <c:v>9</c:v>
                </c:pt>
                <c:pt idx="1201" formatCode="General">
                  <c:v>9</c:v>
                </c:pt>
                <c:pt idx="1202" formatCode="General">
                  <c:v>9</c:v>
                </c:pt>
                <c:pt idx="1203" formatCode="General">
                  <c:v>9</c:v>
                </c:pt>
                <c:pt idx="1204" formatCode="General">
                  <c:v>9</c:v>
                </c:pt>
                <c:pt idx="1205" formatCode="General">
                  <c:v>9</c:v>
                </c:pt>
                <c:pt idx="1206" formatCode="General">
                  <c:v>9</c:v>
                </c:pt>
                <c:pt idx="1207" formatCode="General">
                  <c:v>9</c:v>
                </c:pt>
                <c:pt idx="1208" formatCode="General">
                  <c:v>9</c:v>
                </c:pt>
                <c:pt idx="1209" formatCode="General">
                  <c:v>9</c:v>
                </c:pt>
                <c:pt idx="1210" formatCode="General">
                  <c:v>9</c:v>
                </c:pt>
                <c:pt idx="1211" formatCode="General">
                  <c:v>9</c:v>
                </c:pt>
                <c:pt idx="1212" formatCode="General">
                  <c:v>9</c:v>
                </c:pt>
                <c:pt idx="1213" formatCode="General">
                  <c:v>9</c:v>
                </c:pt>
                <c:pt idx="1214" formatCode="General">
                  <c:v>9</c:v>
                </c:pt>
                <c:pt idx="1215" formatCode="General">
                  <c:v>9</c:v>
                </c:pt>
                <c:pt idx="1216" formatCode="General">
                  <c:v>9</c:v>
                </c:pt>
                <c:pt idx="1217" formatCode="General">
                  <c:v>9</c:v>
                </c:pt>
                <c:pt idx="1218" formatCode="General">
                  <c:v>9</c:v>
                </c:pt>
                <c:pt idx="1219" formatCode="General">
                  <c:v>9</c:v>
                </c:pt>
                <c:pt idx="1220" formatCode="General">
                  <c:v>9</c:v>
                </c:pt>
                <c:pt idx="1221" formatCode="General">
                  <c:v>9</c:v>
                </c:pt>
                <c:pt idx="1222" formatCode="General">
                  <c:v>9</c:v>
                </c:pt>
                <c:pt idx="1223" formatCode="General">
                  <c:v>9</c:v>
                </c:pt>
                <c:pt idx="1224" formatCode="General">
                  <c:v>9</c:v>
                </c:pt>
                <c:pt idx="1225" formatCode="General">
                  <c:v>9</c:v>
                </c:pt>
                <c:pt idx="1226" formatCode="General">
                  <c:v>9</c:v>
                </c:pt>
                <c:pt idx="1227" formatCode="General">
                  <c:v>9</c:v>
                </c:pt>
                <c:pt idx="1228" formatCode="General">
                  <c:v>9</c:v>
                </c:pt>
                <c:pt idx="1229" formatCode="General">
                  <c:v>9</c:v>
                </c:pt>
                <c:pt idx="1230" formatCode="General">
                  <c:v>9</c:v>
                </c:pt>
                <c:pt idx="1231" formatCode="General">
                  <c:v>9</c:v>
                </c:pt>
                <c:pt idx="1232" formatCode="General">
                  <c:v>9</c:v>
                </c:pt>
                <c:pt idx="1233" formatCode="General">
                  <c:v>9</c:v>
                </c:pt>
                <c:pt idx="1234" formatCode="General">
                  <c:v>9</c:v>
                </c:pt>
                <c:pt idx="1235" formatCode="General">
                  <c:v>9</c:v>
                </c:pt>
                <c:pt idx="1236" formatCode="General">
                  <c:v>9</c:v>
                </c:pt>
                <c:pt idx="1237" formatCode="General">
                  <c:v>9</c:v>
                </c:pt>
                <c:pt idx="1238" formatCode="General">
                  <c:v>9</c:v>
                </c:pt>
                <c:pt idx="1239" formatCode="General">
                  <c:v>9</c:v>
                </c:pt>
                <c:pt idx="1240" formatCode="General">
                  <c:v>9</c:v>
                </c:pt>
                <c:pt idx="1241" formatCode="General">
                  <c:v>9</c:v>
                </c:pt>
                <c:pt idx="1242" formatCode="General">
                  <c:v>9</c:v>
                </c:pt>
                <c:pt idx="1243" formatCode="General">
                  <c:v>9</c:v>
                </c:pt>
                <c:pt idx="1244" formatCode="General">
                  <c:v>9</c:v>
                </c:pt>
                <c:pt idx="1245" formatCode="General">
                  <c:v>9</c:v>
                </c:pt>
                <c:pt idx="1246" formatCode="General">
                  <c:v>9</c:v>
                </c:pt>
                <c:pt idx="1247" formatCode="General">
                  <c:v>9</c:v>
                </c:pt>
                <c:pt idx="1248" formatCode="General">
                  <c:v>9</c:v>
                </c:pt>
                <c:pt idx="1249" formatCode="General">
                  <c:v>9</c:v>
                </c:pt>
                <c:pt idx="1250" formatCode="General">
                  <c:v>9</c:v>
                </c:pt>
                <c:pt idx="1251" formatCode="General">
                  <c:v>9</c:v>
                </c:pt>
                <c:pt idx="1252" formatCode="General">
                  <c:v>9</c:v>
                </c:pt>
                <c:pt idx="1253" formatCode="General">
                  <c:v>9</c:v>
                </c:pt>
                <c:pt idx="1254" formatCode="General">
                  <c:v>9</c:v>
                </c:pt>
                <c:pt idx="1255" formatCode="General">
                  <c:v>9</c:v>
                </c:pt>
                <c:pt idx="1256" formatCode="General">
                  <c:v>9</c:v>
                </c:pt>
                <c:pt idx="1257" formatCode="General">
                  <c:v>9</c:v>
                </c:pt>
                <c:pt idx="1258" formatCode="General">
                  <c:v>9</c:v>
                </c:pt>
                <c:pt idx="1259" formatCode="General">
                  <c:v>9</c:v>
                </c:pt>
                <c:pt idx="1260" formatCode="General">
                  <c:v>10</c:v>
                </c:pt>
                <c:pt idx="1261" formatCode="General">
                  <c:v>10</c:v>
                </c:pt>
                <c:pt idx="1262" formatCode="General">
                  <c:v>10</c:v>
                </c:pt>
                <c:pt idx="1263" formatCode="General">
                  <c:v>10</c:v>
                </c:pt>
                <c:pt idx="1264" formatCode="General">
                  <c:v>10</c:v>
                </c:pt>
                <c:pt idx="1265" formatCode="General">
                  <c:v>10</c:v>
                </c:pt>
                <c:pt idx="1266" formatCode="General">
                  <c:v>10</c:v>
                </c:pt>
                <c:pt idx="1267" formatCode="General">
                  <c:v>10</c:v>
                </c:pt>
                <c:pt idx="1268" formatCode="General">
                  <c:v>10</c:v>
                </c:pt>
                <c:pt idx="1269" formatCode="General">
                  <c:v>10</c:v>
                </c:pt>
                <c:pt idx="1270" formatCode="General">
                  <c:v>10</c:v>
                </c:pt>
                <c:pt idx="1271" formatCode="General">
                  <c:v>10</c:v>
                </c:pt>
                <c:pt idx="1272" formatCode="General">
                  <c:v>10</c:v>
                </c:pt>
                <c:pt idx="1273" formatCode="General">
                  <c:v>10</c:v>
                </c:pt>
                <c:pt idx="1274" formatCode="General">
                  <c:v>10</c:v>
                </c:pt>
                <c:pt idx="1275" formatCode="General">
                  <c:v>10</c:v>
                </c:pt>
                <c:pt idx="1276" formatCode="General">
                  <c:v>10</c:v>
                </c:pt>
                <c:pt idx="1277" formatCode="General">
                  <c:v>10</c:v>
                </c:pt>
                <c:pt idx="1278" formatCode="General">
                  <c:v>10</c:v>
                </c:pt>
                <c:pt idx="1279" formatCode="General">
                  <c:v>10</c:v>
                </c:pt>
                <c:pt idx="1280" formatCode="General">
                  <c:v>10</c:v>
                </c:pt>
                <c:pt idx="1281" formatCode="General">
                  <c:v>10</c:v>
                </c:pt>
                <c:pt idx="1282" formatCode="General">
                  <c:v>10</c:v>
                </c:pt>
                <c:pt idx="1283" formatCode="General">
                  <c:v>10</c:v>
                </c:pt>
                <c:pt idx="1284" formatCode="General">
                  <c:v>10</c:v>
                </c:pt>
                <c:pt idx="1285" formatCode="General">
                  <c:v>10</c:v>
                </c:pt>
                <c:pt idx="1286" formatCode="General">
                  <c:v>10</c:v>
                </c:pt>
                <c:pt idx="1287" formatCode="General">
                  <c:v>10</c:v>
                </c:pt>
                <c:pt idx="1288" formatCode="General">
                  <c:v>10</c:v>
                </c:pt>
                <c:pt idx="1289" formatCode="General">
                  <c:v>10</c:v>
                </c:pt>
                <c:pt idx="1290" formatCode="General">
                  <c:v>10</c:v>
                </c:pt>
                <c:pt idx="1291" formatCode="General">
                  <c:v>10</c:v>
                </c:pt>
                <c:pt idx="1292" formatCode="General">
                  <c:v>10</c:v>
                </c:pt>
                <c:pt idx="1293" formatCode="General">
                  <c:v>10</c:v>
                </c:pt>
                <c:pt idx="1294" formatCode="General">
                  <c:v>10</c:v>
                </c:pt>
                <c:pt idx="1295" formatCode="General">
                  <c:v>10</c:v>
                </c:pt>
                <c:pt idx="1296" formatCode="General">
                  <c:v>10</c:v>
                </c:pt>
                <c:pt idx="1297" formatCode="General">
                  <c:v>10</c:v>
                </c:pt>
                <c:pt idx="1298" formatCode="General">
                  <c:v>10</c:v>
                </c:pt>
                <c:pt idx="1299" formatCode="General">
                  <c:v>10</c:v>
                </c:pt>
                <c:pt idx="1300" formatCode="General">
                  <c:v>10</c:v>
                </c:pt>
                <c:pt idx="1301" formatCode="General">
                  <c:v>10</c:v>
                </c:pt>
                <c:pt idx="1302" formatCode="General">
                  <c:v>10</c:v>
                </c:pt>
                <c:pt idx="1303" formatCode="General">
                  <c:v>10</c:v>
                </c:pt>
                <c:pt idx="1304" formatCode="General">
                  <c:v>10</c:v>
                </c:pt>
                <c:pt idx="1305" formatCode="General">
                  <c:v>10</c:v>
                </c:pt>
                <c:pt idx="1306" formatCode="General">
                  <c:v>10</c:v>
                </c:pt>
                <c:pt idx="1307" formatCode="General">
                  <c:v>10</c:v>
                </c:pt>
                <c:pt idx="1308" formatCode="General">
                  <c:v>10</c:v>
                </c:pt>
                <c:pt idx="1309" formatCode="General">
                  <c:v>10</c:v>
                </c:pt>
                <c:pt idx="1310" formatCode="General">
                  <c:v>10</c:v>
                </c:pt>
                <c:pt idx="1311" formatCode="General">
                  <c:v>10</c:v>
                </c:pt>
                <c:pt idx="1312" formatCode="General">
                  <c:v>10</c:v>
                </c:pt>
                <c:pt idx="1313" formatCode="General">
                  <c:v>10</c:v>
                </c:pt>
                <c:pt idx="1314" formatCode="General">
                  <c:v>10</c:v>
                </c:pt>
                <c:pt idx="1315" formatCode="General">
                  <c:v>10</c:v>
                </c:pt>
                <c:pt idx="1316" formatCode="General">
                  <c:v>10</c:v>
                </c:pt>
                <c:pt idx="1317" formatCode="General">
                  <c:v>10</c:v>
                </c:pt>
                <c:pt idx="1318" formatCode="General">
                  <c:v>10</c:v>
                </c:pt>
                <c:pt idx="1319" formatCode="General">
                  <c:v>10</c:v>
                </c:pt>
                <c:pt idx="1320" formatCode="General">
                  <c:v>10</c:v>
                </c:pt>
                <c:pt idx="1321" formatCode="General">
                  <c:v>10</c:v>
                </c:pt>
                <c:pt idx="1322" formatCode="General">
                  <c:v>10</c:v>
                </c:pt>
                <c:pt idx="1323" formatCode="General">
                  <c:v>10</c:v>
                </c:pt>
                <c:pt idx="1324" formatCode="General">
                  <c:v>10</c:v>
                </c:pt>
                <c:pt idx="1325" formatCode="General">
                  <c:v>10</c:v>
                </c:pt>
                <c:pt idx="1326" formatCode="General">
                  <c:v>10</c:v>
                </c:pt>
                <c:pt idx="1327" formatCode="General">
                  <c:v>10</c:v>
                </c:pt>
                <c:pt idx="1328" formatCode="General">
                  <c:v>10</c:v>
                </c:pt>
                <c:pt idx="1329" formatCode="General">
                  <c:v>10</c:v>
                </c:pt>
                <c:pt idx="1330" formatCode="General">
                  <c:v>10</c:v>
                </c:pt>
                <c:pt idx="1331" formatCode="General">
                  <c:v>10</c:v>
                </c:pt>
                <c:pt idx="1332" formatCode="General">
                  <c:v>11</c:v>
                </c:pt>
                <c:pt idx="1333" formatCode="General">
                  <c:v>11</c:v>
                </c:pt>
                <c:pt idx="1334" formatCode="General">
                  <c:v>11</c:v>
                </c:pt>
                <c:pt idx="1335" formatCode="General">
                  <c:v>11</c:v>
                </c:pt>
                <c:pt idx="1336" formatCode="General">
                  <c:v>11</c:v>
                </c:pt>
                <c:pt idx="1337" formatCode="General">
                  <c:v>11</c:v>
                </c:pt>
                <c:pt idx="1338" formatCode="General">
                  <c:v>11</c:v>
                </c:pt>
                <c:pt idx="1339" formatCode="General">
                  <c:v>11</c:v>
                </c:pt>
                <c:pt idx="1340" formatCode="General">
                  <c:v>11</c:v>
                </c:pt>
                <c:pt idx="1341" formatCode="General">
                  <c:v>11</c:v>
                </c:pt>
                <c:pt idx="1342" formatCode="General">
                  <c:v>11</c:v>
                </c:pt>
                <c:pt idx="1343" formatCode="General">
                  <c:v>11</c:v>
                </c:pt>
                <c:pt idx="1344" formatCode="General">
                  <c:v>11</c:v>
                </c:pt>
                <c:pt idx="1345" formatCode="General">
                  <c:v>11</c:v>
                </c:pt>
                <c:pt idx="1346" formatCode="General">
                  <c:v>11</c:v>
                </c:pt>
                <c:pt idx="1347" formatCode="General">
                  <c:v>11</c:v>
                </c:pt>
                <c:pt idx="1348" formatCode="General">
                  <c:v>11</c:v>
                </c:pt>
                <c:pt idx="1349" formatCode="General">
                  <c:v>11</c:v>
                </c:pt>
                <c:pt idx="1350" formatCode="General">
                  <c:v>11</c:v>
                </c:pt>
                <c:pt idx="1351" formatCode="General">
                  <c:v>11</c:v>
                </c:pt>
                <c:pt idx="1352" formatCode="General">
                  <c:v>11</c:v>
                </c:pt>
                <c:pt idx="1353" formatCode="General">
                  <c:v>11</c:v>
                </c:pt>
                <c:pt idx="1354" formatCode="General">
                  <c:v>11</c:v>
                </c:pt>
                <c:pt idx="1355" formatCode="General">
                  <c:v>11</c:v>
                </c:pt>
                <c:pt idx="1356" formatCode="General">
                  <c:v>11</c:v>
                </c:pt>
                <c:pt idx="1357" formatCode="General">
                  <c:v>11</c:v>
                </c:pt>
                <c:pt idx="1358" formatCode="General">
                  <c:v>11</c:v>
                </c:pt>
                <c:pt idx="1359" formatCode="General">
                  <c:v>11</c:v>
                </c:pt>
                <c:pt idx="1360" formatCode="General">
                  <c:v>11</c:v>
                </c:pt>
                <c:pt idx="1361" formatCode="General">
                  <c:v>11</c:v>
                </c:pt>
                <c:pt idx="1362" formatCode="General">
                  <c:v>11</c:v>
                </c:pt>
                <c:pt idx="1363" formatCode="General">
                  <c:v>11</c:v>
                </c:pt>
                <c:pt idx="1364" formatCode="General">
                  <c:v>11</c:v>
                </c:pt>
                <c:pt idx="1365" formatCode="General">
                  <c:v>11</c:v>
                </c:pt>
                <c:pt idx="1366" formatCode="General">
                  <c:v>11</c:v>
                </c:pt>
                <c:pt idx="1367" formatCode="General">
                  <c:v>11</c:v>
                </c:pt>
                <c:pt idx="1368" formatCode="General">
                  <c:v>11</c:v>
                </c:pt>
                <c:pt idx="1369" formatCode="General">
                  <c:v>11</c:v>
                </c:pt>
                <c:pt idx="1370" formatCode="General">
                  <c:v>11</c:v>
                </c:pt>
                <c:pt idx="1371" formatCode="General">
                  <c:v>11</c:v>
                </c:pt>
                <c:pt idx="1372" formatCode="General">
                  <c:v>11</c:v>
                </c:pt>
                <c:pt idx="1373" formatCode="General">
                  <c:v>11</c:v>
                </c:pt>
                <c:pt idx="1374" formatCode="General">
                  <c:v>12</c:v>
                </c:pt>
                <c:pt idx="1375" formatCode="General">
                  <c:v>12</c:v>
                </c:pt>
                <c:pt idx="1376" formatCode="General">
                  <c:v>12</c:v>
                </c:pt>
                <c:pt idx="1377" formatCode="General">
                  <c:v>12</c:v>
                </c:pt>
                <c:pt idx="1378" formatCode="General">
                  <c:v>12</c:v>
                </c:pt>
                <c:pt idx="1379" formatCode="General">
                  <c:v>12</c:v>
                </c:pt>
                <c:pt idx="1380" formatCode="General">
                  <c:v>12</c:v>
                </c:pt>
                <c:pt idx="1381" formatCode="General">
                  <c:v>12</c:v>
                </c:pt>
                <c:pt idx="1382" formatCode="General">
                  <c:v>12</c:v>
                </c:pt>
                <c:pt idx="1383" formatCode="General">
                  <c:v>12</c:v>
                </c:pt>
                <c:pt idx="1384" formatCode="General">
                  <c:v>12</c:v>
                </c:pt>
                <c:pt idx="1385" formatCode="General">
                  <c:v>12</c:v>
                </c:pt>
                <c:pt idx="1386" formatCode="General">
                  <c:v>12</c:v>
                </c:pt>
                <c:pt idx="1387" formatCode="General">
                  <c:v>12</c:v>
                </c:pt>
                <c:pt idx="1388" formatCode="General">
                  <c:v>12</c:v>
                </c:pt>
                <c:pt idx="1389" formatCode="General">
                  <c:v>12</c:v>
                </c:pt>
                <c:pt idx="1390" formatCode="General">
                  <c:v>12</c:v>
                </c:pt>
                <c:pt idx="1391" formatCode="General">
                  <c:v>12</c:v>
                </c:pt>
                <c:pt idx="1392" formatCode="General">
                  <c:v>12</c:v>
                </c:pt>
                <c:pt idx="1393" formatCode="General">
                  <c:v>12</c:v>
                </c:pt>
                <c:pt idx="1394" formatCode="General">
                  <c:v>12</c:v>
                </c:pt>
                <c:pt idx="1395" formatCode="General">
                  <c:v>12</c:v>
                </c:pt>
                <c:pt idx="1396" formatCode="General">
                  <c:v>12</c:v>
                </c:pt>
                <c:pt idx="1397" formatCode="General">
                  <c:v>12</c:v>
                </c:pt>
                <c:pt idx="1398" formatCode="General">
                  <c:v>12</c:v>
                </c:pt>
                <c:pt idx="1399" formatCode="General">
                  <c:v>12</c:v>
                </c:pt>
                <c:pt idx="1400" formatCode="General">
                  <c:v>12</c:v>
                </c:pt>
                <c:pt idx="1401" formatCode="General">
                  <c:v>12</c:v>
                </c:pt>
                <c:pt idx="1402" formatCode="General">
                  <c:v>12</c:v>
                </c:pt>
                <c:pt idx="1403" formatCode="General">
                  <c:v>12</c:v>
                </c:pt>
                <c:pt idx="1404" formatCode="General">
                  <c:v>12</c:v>
                </c:pt>
                <c:pt idx="1405" formatCode="General">
                  <c:v>12</c:v>
                </c:pt>
                <c:pt idx="1406" formatCode="General">
                  <c:v>12</c:v>
                </c:pt>
                <c:pt idx="1407" formatCode="General">
                  <c:v>12</c:v>
                </c:pt>
                <c:pt idx="1408" formatCode="General">
                  <c:v>12</c:v>
                </c:pt>
                <c:pt idx="1409" formatCode="General">
                  <c:v>12</c:v>
                </c:pt>
                <c:pt idx="1410" formatCode="General">
                  <c:v>12</c:v>
                </c:pt>
                <c:pt idx="1411" formatCode="General">
                  <c:v>12</c:v>
                </c:pt>
                <c:pt idx="1412" formatCode="General">
                  <c:v>12</c:v>
                </c:pt>
                <c:pt idx="1413" formatCode="General">
                  <c:v>13</c:v>
                </c:pt>
                <c:pt idx="1414" formatCode="General">
                  <c:v>13</c:v>
                </c:pt>
                <c:pt idx="1415" formatCode="General">
                  <c:v>13</c:v>
                </c:pt>
                <c:pt idx="1416" formatCode="General">
                  <c:v>13</c:v>
                </c:pt>
                <c:pt idx="1417" formatCode="General">
                  <c:v>13</c:v>
                </c:pt>
                <c:pt idx="1418" formatCode="General">
                  <c:v>13</c:v>
                </c:pt>
                <c:pt idx="1419" formatCode="General">
                  <c:v>13</c:v>
                </c:pt>
                <c:pt idx="1420" formatCode="General">
                  <c:v>13</c:v>
                </c:pt>
                <c:pt idx="1421" formatCode="General">
                  <c:v>13</c:v>
                </c:pt>
                <c:pt idx="1422" formatCode="General">
                  <c:v>13</c:v>
                </c:pt>
                <c:pt idx="1423" formatCode="General">
                  <c:v>13</c:v>
                </c:pt>
                <c:pt idx="1424" formatCode="General">
                  <c:v>13</c:v>
                </c:pt>
                <c:pt idx="1425" formatCode="General">
                  <c:v>13</c:v>
                </c:pt>
                <c:pt idx="1426" formatCode="General">
                  <c:v>13</c:v>
                </c:pt>
                <c:pt idx="1427" formatCode="General">
                  <c:v>13</c:v>
                </c:pt>
                <c:pt idx="1428" formatCode="General">
                  <c:v>13</c:v>
                </c:pt>
                <c:pt idx="1429" formatCode="General">
                  <c:v>13</c:v>
                </c:pt>
                <c:pt idx="1430" formatCode="General">
                  <c:v>13</c:v>
                </c:pt>
                <c:pt idx="1431" formatCode="General">
                  <c:v>13</c:v>
                </c:pt>
                <c:pt idx="1432" formatCode="General">
                  <c:v>13</c:v>
                </c:pt>
                <c:pt idx="1433" formatCode="General">
                  <c:v>13</c:v>
                </c:pt>
                <c:pt idx="1434" formatCode="General">
                  <c:v>13</c:v>
                </c:pt>
                <c:pt idx="1435" formatCode="General">
                  <c:v>13</c:v>
                </c:pt>
                <c:pt idx="1436" formatCode="General">
                  <c:v>13</c:v>
                </c:pt>
                <c:pt idx="1437" formatCode="General">
                  <c:v>13</c:v>
                </c:pt>
                <c:pt idx="1438" formatCode="General">
                  <c:v>13</c:v>
                </c:pt>
                <c:pt idx="1439" formatCode="General">
                  <c:v>13</c:v>
                </c:pt>
                <c:pt idx="1440" formatCode="General">
                  <c:v>13</c:v>
                </c:pt>
                <c:pt idx="1441" formatCode="General">
                  <c:v>13</c:v>
                </c:pt>
                <c:pt idx="1442" formatCode="General">
                  <c:v>13</c:v>
                </c:pt>
                <c:pt idx="1443" formatCode="General">
                  <c:v>13</c:v>
                </c:pt>
                <c:pt idx="1444" formatCode="General">
                  <c:v>13</c:v>
                </c:pt>
                <c:pt idx="1445" formatCode="General">
                  <c:v>13</c:v>
                </c:pt>
                <c:pt idx="1446" formatCode="General">
                  <c:v>13</c:v>
                </c:pt>
                <c:pt idx="1447" formatCode="General">
                  <c:v>13</c:v>
                </c:pt>
                <c:pt idx="1448" formatCode="General">
                  <c:v>14</c:v>
                </c:pt>
                <c:pt idx="1449" formatCode="General">
                  <c:v>14</c:v>
                </c:pt>
                <c:pt idx="1450" formatCode="General">
                  <c:v>14</c:v>
                </c:pt>
                <c:pt idx="1451" formatCode="General">
                  <c:v>14</c:v>
                </c:pt>
                <c:pt idx="1452" formatCode="General">
                  <c:v>14</c:v>
                </c:pt>
                <c:pt idx="1453" formatCode="General">
                  <c:v>14</c:v>
                </c:pt>
                <c:pt idx="1454" formatCode="General">
                  <c:v>14</c:v>
                </c:pt>
                <c:pt idx="1455" formatCode="General">
                  <c:v>14</c:v>
                </c:pt>
                <c:pt idx="1456" formatCode="General">
                  <c:v>14</c:v>
                </c:pt>
                <c:pt idx="1457" formatCode="General">
                  <c:v>14</c:v>
                </c:pt>
                <c:pt idx="1458" formatCode="General">
                  <c:v>14</c:v>
                </c:pt>
                <c:pt idx="1459" formatCode="General">
                  <c:v>14</c:v>
                </c:pt>
                <c:pt idx="1460" formatCode="General">
                  <c:v>14</c:v>
                </c:pt>
                <c:pt idx="1461" formatCode="General">
                  <c:v>14</c:v>
                </c:pt>
                <c:pt idx="1462" formatCode="General">
                  <c:v>15</c:v>
                </c:pt>
                <c:pt idx="1463" formatCode="General">
                  <c:v>15</c:v>
                </c:pt>
                <c:pt idx="1464" formatCode="General">
                  <c:v>15</c:v>
                </c:pt>
                <c:pt idx="1465" formatCode="General">
                  <c:v>15</c:v>
                </c:pt>
                <c:pt idx="1466" formatCode="General">
                  <c:v>15</c:v>
                </c:pt>
                <c:pt idx="1467" formatCode="General">
                  <c:v>15</c:v>
                </c:pt>
                <c:pt idx="1468" formatCode="General">
                  <c:v>15</c:v>
                </c:pt>
                <c:pt idx="1469" formatCode="General">
                  <c:v>15</c:v>
                </c:pt>
                <c:pt idx="1470" formatCode="General">
                  <c:v>15</c:v>
                </c:pt>
                <c:pt idx="1471" formatCode="General">
                  <c:v>15</c:v>
                </c:pt>
                <c:pt idx="1472" formatCode="General">
                  <c:v>15</c:v>
                </c:pt>
                <c:pt idx="1473" formatCode="General">
                  <c:v>15</c:v>
                </c:pt>
                <c:pt idx="1474" formatCode="General">
                  <c:v>15</c:v>
                </c:pt>
                <c:pt idx="1475" formatCode="General">
                  <c:v>15</c:v>
                </c:pt>
                <c:pt idx="1476" formatCode="General">
                  <c:v>16</c:v>
                </c:pt>
                <c:pt idx="1477" formatCode="General">
                  <c:v>16</c:v>
                </c:pt>
                <c:pt idx="1478" formatCode="General">
                  <c:v>16</c:v>
                </c:pt>
                <c:pt idx="1479" formatCode="General">
                  <c:v>16</c:v>
                </c:pt>
                <c:pt idx="1480" formatCode="General">
                  <c:v>17</c:v>
                </c:pt>
                <c:pt idx="1481" formatCode="General">
                  <c:v>17</c:v>
                </c:pt>
                <c:pt idx="1482" formatCode="General">
                  <c:v>17</c:v>
                </c:pt>
                <c:pt idx="1483" formatCode="General">
                  <c:v>17</c:v>
                </c:pt>
                <c:pt idx="1484" formatCode="General">
                  <c:v>17</c:v>
                </c:pt>
                <c:pt idx="1485" formatCode="General">
                  <c:v>17</c:v>
                </c:pt>
                <c:pt idx="1486" formatCode="General">
                  <c:v>17</c:v>
                </c:pt>
                <c:pt idx="1487" formatCode="General">
                  <c:v>17</c:v>
                </c:pt>
                <c:pt idx="1488" formatCode="General">
                  <c:v>18</c:v>
                </c:pt>
                <c:pt idx="1489" formatCode="General">
                  <c:v>18</c:v>
                </c:pt>
                <c:pt idx="1490" formatCode="General">
                  <c:v>18</c:v>
                </c:pt>
                <c:pt idx="1491" formatCode="General">
                  <c:v>18</c:v>
                </c:pt>
                <c:pt idx="1492" formatCode="General">
                  <c:v>19</c:v>
                </c:pt>
                <c:pt idx="1493" formatCode="General">
                  <c:v>19</c:v>
                </c:pt>
                <c:pt idx="1494" formatCode="General">
                  <c:v>19</c:v>
                </c:pt>
                <c:pt idx="1495" formatCode="General">
                  <c:v>20</c:v>
                </c:pt>
                <c:pt idx="1496" formatCode="General">
                  <c:v>20</c:v>
                </c:pt>
                <c:pt idx="1497" formatCode="General">
                  <c:v>21</c:v>
                </c:pt>
                <c:pt idx="1498" formatCode="General">
                  <c:v>22</c:v>
                </c:pt>
                <c:pt idx="1499" formatCode="General">
                  <c:v>23</c:v>
                </c:pt>
                <c:pt idx="1500" formatCode="General">
                  <c:v>24</c:v>
                </c:pt>
                <c:pt idx="1501" formatCode="General">
                  <c:v>26</c:v>
                </c:pt>
                <c:pt idx="1502" formatCode="General">
                  <c:v>26</c:v>
                </c:pt>
                <c:pt idx="1503" formatCode="General">
                  <c:v>26</c:v>
                </c:pt>
                <c:pt idx="1504" formatCode="General">
                  <c:v>27</c:v>
                </c:pt>
                <c:pt idx="1505" formatCode="General">
                  <c:v>28</c:v>
                </c:pt>
              </c:numCache>
            </c:numRef>
          </c:xVal>
          <c:yVal>
            <c:numRef>
              <c:f>Snapper!$AF$2:$AF$1600</c:f>
              <c:numCache>
                <c:formatCode>General</c:formatCode>
                <c:ptCount val="1599"/>
                <c:pt idx="0">
                  <c:v>0</c:v>
                </c:pt>
                <c:pt idx="1">
                  <c:v>26</c:v>
                </c:pt>
              </c:numCache>
            </c:numRef>
          </c:yVal>
          <c:smooth val="0"/>
          <c:extLst>
            <c:ext xmlns:c16="http://schemas.microsoft.com/office/drawing/2014/chart" uri="{C3380CC4-5D6E-409C-BE32-E72D297353CC}">
              <c16:uniqueId val="{00000002-8DB0-4343-B798-3B10CE10BE1A}"/>
            </c:ext>
          </c:extLst>
        </c:ser>
        <c:ser>
          <c:idx val="3"/>
          <c:order val="3"/>
          <c:tx>
            <c:strRef>
              <c:f>Snapper!$AG$1</c:f>
              <c:strCache>
                <c:ptCount val="1"/>
                <c:pt idx="0">
                  <c:v>Hline</c:v>
                </c:pt>
              </c:strCache>
            </c:strRef>
          </c:tx>
          <c:spPr>
            <a:ln w="19050" cap="rnd">
              <a:solidFill>
                <a:srgbClr val="FF0000"/>
              </a:solidFill>
              <a:round/>
            </a:ln>
            <a:effectLst/>
          </c:spPr>
          <c:marker>
            <c:symbol val="none"/>
          </c:marker>
          <c:xVal>
            <c:numRef>
              <c:f>Snapper!$AC$2:$AC$1600</c:f>
              <c:numCache>
                <c:formatCode>[&gt;=5]#,##0;[&lt;5]0.0</c:formatCode>
                <c:ptCount val="1599"/>
                <c:pt idx="0">
                  <c:v>2.1859017545507218</c:v>
                </c:pt>
                <c:pt idx="1">
                  <c:v>2.1859017545507218</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0</c:v>
                </c:pt>
                <c:pt idx="26" formatCode="General">
                  <c:v>0</c:v>
                </c:pt>
                <c:pt idx="27" formatCode="General">
                  <c:v>0</c:v>
                </c:pt>
                <c:pt idx="28" formatCode="General">
                  <c:v>0</c:v>
                </c:pt>
                <c:pt idx="29" formatCode="General">
                  <c:v>0</c:v>
                </c:pt>
                <c:pt idx="30" formatCode="General">
                  <c:v>0</c:v>
                </c:pt>
                <c:pt idx="31" formatCode="General">
                  <c:v>0</c:v>
                </c:pt>
                <c:pt idx="32" formatCode="General">
                  <c:v>0</c:v>
                </c:pt>
                <c:pt idx="33" formatCode="General">
                  <c:v>0</c:v>
                </c:pt>
                <c:pt idx="34" formatCode="General">
                  <c:v>0</c:v>
                </c:pt>
                <c:pt idx="35" formatCode="General">
                  <c:v>0</c:v>
                </c:pt>
                <c:pt idx="36" formatCode="General">
                  <c:v>0</c:v>
                </c:pt>
                <c:pt idx="37" formatCode="General">
                  <c:v>0</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2</c:v>
                </c:pt>
                <c:pt idx="116" formatCode="General">
                  <c:v>2</c:v>
                </c:pt>
                <c:pt idx="117" formatCode="General">
                  <c:v>2</c:v>
                </c:pt>
                <c:pt idx="118" formatCode="General">
                  <c:v>2</c:v>
                </c:pt>
                <c:pt idx="119" formatCode="General">
                  <c:v>2</c:v>
                </c:pt>
                <c:pt idx="120" formatCode="General">
                  <c:v>2</c:v>
                </c:pt>
                <c:pt idx="121" formatCode="General">
                  <c:v>2</c:v>
                </c:pt>
                <c:pt idx="122" formatCode="General">
                  <c:v>2</c:v>
                </c:pt>
                <c:pt idx="123" formatCode="General">
                  <c:v>2</c:v>
                </c:pt>
                <c:pt idx="124" formatCode="General">
                  <c:v>2</c:v>
                </c:pt>
                <c:pt idx="125" formatCode="General">
                  <c:v>2</c:v>
                </c:pt>
                <c:pt idx="126" formatCode="General">
                  <c:v>2</c:v>
                </c:pt>
                <c:pt idx="127" formatCode="General">
                  <c:v>2</c:v>
                </c:pt>
                <c:pt idx="128" formatCode="General">
                  <c:v>2</c:v>
                </c:pt>
                <c:pt idx="129" formatCode="General">
                  <c:v>2</c:v>
                </c:pt>
                <c:pt idx="130" formatCode="General">
                  <c:v>2</c:v>
                </c:pt>
                <c:pt idx="131" formatCode="General">
                  <c:v>2</c:v>
                </c:pt>
                <c:pt idx="132" formatCode="General">
                  <c:v>2</c:v>
                </c:pt>
                <c:pt idx="133" formatCode="General">
                  <c:v>2</c:v>
                </c:pt>
                <c:pt idx="134" formatCode="General">
                  <c:v>2</c:v>
                </c:pt>
                <c:pt idx="135" formatCode="General">
                  <c:v>2</c:v>
                </c:pt>
                <c:pt idx="136" formatCode="General">
                  <c:v>2</c:v>
                </c:pt>
                <c:pt idx="137" formatCode="General">
                  <c:v>2</c:v>
                </c:pt>
                <c:pt idx="138" formatCode="General">
                  <c:v>2</c:v>
                </c:pt>
                <c:pt idx="139" formatCode="General">
                  <c:v>2</c:v>
                </c:pt>
                <c:pt idx="140" formatCode="General">
                  <c:v>2</c:v>
                </c:pt>
                <c:pt idx="141" formatCode="General">
                  <c:v>2</c:v>
                </c:pt>
                <c:pt idx="142" formatCode="General">
                  <c:v>2</c:v>
                </c:pt>
                <c:pt idx="143" formatCode="General">
                  <c:v>2</c:v>
                </c:pt>
                <c:pt idx="144" formatCode="General">
                  <c:v>2</c:v>
                </c:pt>
                <c:pt idx="145" formatCode="General">
                  <c:v>2</c:v>
                </c:pt>
                <c:pt idx="146" formatCode="General">
                  <c:v>2</c:v>
                </c:pt>
                <c:pt idx="147" formatCode="General">
                  <c:v>2</c:v>
                </c:pt>
                <c:pt idx="148" formatCode="General">
                  <c:v>2</c:v>
                </c:pt>
                <c:pt idx="149" formatCode="General">
                  <c:v>2</c:v>
                </c:pt>
                <c:pt idx="150" formatCode="General">
                  <c:v>2</c:v>
                </c:pt>
                <c:pt idx="151" formatCode="General">
                  <c:v>2</c:v>
                </c:pt>
                <c:pt idx="152" formatCode="General">
                  <c:v>2</c:v>
                </c:pt>
                <c:pt idx="153" formatCode="General">
                  <c:v>2</c:v>
                </c:pt>
                <c:pt idx="154" formatCode="General">
                  <c:v>2</c:v>
                </c:pt>
                <c:pt idx="155" formatCode="General">
                  <c:v>2</c:v>
                </c:pt>
                <c:pt idx="156" formatCode="General">
                  <c:v>2</c:v>
                </c:pt>
                <c:pt idx="157" formatCode="General">
                  <c:v>2</c:v>
                </c:pt>
                <c:pt idx="158" formatCode="General">
                  <c:v>2</c:v>
                </c:pt>
                <c:pt idx="159" formatCode="General">
                  <c:v>2</c:v>
                </c:pt>
                <c:pt idx="160" formatCode="General">
                  <c:v>2</c:v>
                </c:pt>
                <c:pt idx="161" formatCode="General">
                  <c:v>2</c:v>
                </c:pt>
                <c:pt idx="162" formatCode="General">
                  <c:v>2</c:v>
                </c:pt>
                <c:pt idx="163" formatCode="General">
                  <c:v>2</c:v>
                </c:pt>
                <c:pt idx="164" formatCode="General">
                  <c:v>2</c:v>
                </c:pt>
                <c:pt idx="165" formatCode="General">
                  <c:v>2</c:v>
                </c:pt>
                <c:pt idx="166" formatCode="General">
                  <c:v>2</c:v>
                </c:pt>
                <c:pt idx="167" formatCode="General">
                  <c:v>2</c:v>
                </c:pt>
                <c:pt idx="168" formatCode="General">
                  <c:v>2</c:v>
                </c:pt>
                <c:pt idx="169" formatCode="General">
                  <c:v>2</c:v>
                </c:pt>
                <c:pt idx="170" formatCode="General">
                  <c:v>2</c:v>
                </c:pt>
                <c:pt idx="171" formatCode="General">
                  <c:v>2</c:v>
                </c:pt>
                <c:pt idx="172" formatCode="General">
                  <c:v>2</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3</c:v>
                </c:pt>
                <c:pt idx="213" formatCode="General">
                  <c:v>3</c:v>
                </c:pt>
                <c:pt idx="214" formatCode="General">
                  <c:v>3</c:v>
                </c:pt>
                <c:pt idx="215" formatCode="General">
                  <c:v>3</c:v>
                </c:pt>
                <c:pt idx="216" formatCode="General">
                  <c:v>3</c:v>
                </c:pt>
                <c:pt idx="217" formatCode="General">
                  <c:v>3</c:v>
                </c:pt>
                <c:pt idx="218" formatCode="General">
                  <c:v>3</c:v>
                </c:pt>
                <c:pt idx="219" formatCode="General">
                  <c:v>3</c:v>
                </c:pt>
                <c:pt idx="220" formatCode="General">
                  <c:v>3</c:v>
                </c:pt>
                <c:pt idx="221" formatCode="General">
                  <c:v>3</c:v>
                </c:pt>
                <c:pt idx="222" formatCode="General">
                  <c:v>3</c:v>
                </c:pt>
                <c:pt idx="223" formatCode="General">
                  <c:v>3</c:v>
                </c:pt>
                <c:pt idx="224" formatCode="General">
                  <c:v>3</c:v>
                </c:pt>
                <c:pt idx="225" formatCode="General">
                  <c:v>3</c:v>
                </c:pt>
                <c:pt idx="226" formatCode="General">
                  <c:v>3</c:v>
                </c:pt>
                <c:pt idx="227" formatCode="General">
                  <c:v>3</c:v>
                </c:pt>
                <c:pt idx="228" formatCode="General">
                  <c:v>3</c:v>
                </c:pt>
                <c:pt idx="229" formatCode="General">
                  <c:v>3</c:v>
                </c:pt>
                <c:pt idx="230" formatCode="General">
                  <c:v>3</c:v>
                </c:pt>
                <c:pt idx="231" formatCode="General">
                  <c:v>3</c:v>
                </c:pt>
                <c:pt idx="232" formatCode="General">
                  <c:v>3</c:v>
                </c:pt>
                <c:pt idx="233" formatCode="General">
                  <c:v>3</c:v>
                </c:pt>
                <c:pt idx="234" formatCode="General">
                  <c:v>3</c:v>
                </c:pt>
                <c:pt idx="235" formatCode="General">
                  <c:v>3</c:v>
                </c:pt>
                <c:pt idx="236" formatCode="General">
                  <c:v>3</c:v>
                </c:pt>
                <c:pt idx="237" formatCode="General">
                  <c:v>3</c:v>
                </c:pt>
                <c:pt idx="238" formatCode="General">
                  <c:v>3</c:v>
                </c:pt>
                <c:pt idx="239" formatCode="General">
                  <c:v>3</c:v>
                </c:pt>
                <c:pt idx="240" formatCode="General">
                  <c:v>3</c:v>
                </c:pt>
                <c:pt idx="241" formatCode="General">
                  <c:v>3</c:v>
                </c:pt>
                <c:pt idx="242" formatCode="General">
                  <c:v>3</c:v>
                </c:pt>
                <c:pt idx="243" formatCode="General">
                  <c:v>3</c:v>
                </c:pt>
                <c:pt idx="244" formatCode="General">
                  <c:v>3</c:v>
                </c:pt>
                <c:pt idx="245" formatCode="General">
                  <c:v>3</c:v>
                </c:pt>
                <c:pt idx="246" formatCode="General">
                  <c:v>3</c:v>
                </c:pt>
                <c:pt idx="247" formatCode="General">
                  <c:v>3</c:v>
                </c:pt>
                <c:pt idx="248" formatCode="General">
                  <c:v>3</c:v>
                </c:pt>
                <c:pt idx="249" formatCode="General">
                  <c:v>3</c:v>
                </c:pt>
                <c:pt idx="250" formatCode="General">
                  <c:v>3</c:v>
                </c:pt>
                <c:pt idx="251" formatCode="General">
                  <c:v>3</c:v>
                </c:pt>
                <c:pt idx="252" formatCode="General">
                  <c:v>3</c:v>
                </c:pt>
                <c:pt idx="253" formatCode="General">
                  <c:v>3</c:v>
                </c:pt>
                <c:pt idx="254" formatCode="General">
                  <c:v>3</c:v>
                </c:pt>
                <c:pt idx="255" formatCode="General">
                  <c:v>3</c:v>
                </c:pt>
                <c:pt idx="256" formatCode="General">
                  <c:v>3</c:v>
                </c:pt>
                <c:pt idx="257" formatCode="General">
                  <c:v>3</c:v>
                </c:pt>
                <c:pt idx="258" formatCode="General">
                  <c:v>3</c:v>
                </c:pt>
                <c:pt idx="259" formatCode="General">
                  <c:v>3</c:v>
                </c:pt>
                <c:pt idx="260" formatCode="General">
                  <c:v>3</c:v>
                </c:pt>
                <c:pt idx="261" formatCode="General">
                  <c:v>3</c:v>
                </c:pt>
                <c:pt idx="262" formatCode="General">
                  <c:v>3</c:v>
                </c:pt>
                <c:pt idx="263" formatCode="General">
                  <c:v>3</c:v>
                </c:pt>
                <c:pt idx="264" formatCode="General">
                  <c:v>3</c:v>
                </c:pt>
                <c:pt idx="265" formatCode="General">
                  <c:v>3</c:v>
                </c:pt>
                <c:pt idx="266" formatCode="General">
                  <c:v>3</c:v>
                </c:pt>
                <c:pt idx="267" formatCode="General">
                  <c:v>3</c:v>
                </c:pt>
                <c:pt idx="268" formatCode="General">
                  <c:v>3</c:v>
                </c:pt>
                <c:pt idx="269" formatCode="General">
                  <c:v>3</c:v>
                </c:pt>
                <c:pt idx="270" formatCode="General">
                  <c:v>3</c:v>
                </c:pt>
                <c:pt idx="271" formatCode="General">
                  <c:v>3</c:v>
                </c:pt>
                <c:pt idx="272" formatCode="General">
                  <c:v>3</c:v>
                </c:pt>
                <c:pt idx="273" formatCode="General">
                  <c:v>3</c:v>
                </c:pt>
                <c:pt idx="274" formatCode="General">
                  <c:v>3</c:v>
                </c:pt>
                <c:pt idx="275" formatCode="General">
                  <c:v>3</c:v>
                </c:pt>
                <c:pt idx="276" formatCode="General">
                  <c:v>3</c:v>
                </c:pt>
                <c:pt idx="277" formatCode="General">
                  <c:v>3</c:v>
                </c:pt>
                <c:pt idx="278" formatCode="General">
                  <c:v>3</c:v>
                </c:pt>
                <c:pt idx="279" formatCode="General">
                  <c:v>3</c:v>
                </c:pt>
                <c:pt idx="280" formatCode="General">
                  <c:v>3</c:v>
                </c:pt>
                <c:pt idx="281" formatCode="General">
                  <c:v>3</c:v>
                </c:pt>
                <c:pt idx="282" formatCode="General">
                  <c:v>3</c:v>
                </c:pt>
                <c:pt idx="283" formatCode="General">
                  <c:v>3</c:v>
                </c:pt>
                <c:pt idx="284" formatCode="General">
                  <c:v>3</c:v>
                </c:pt>
                <c:pt idx="285" formatCode="General">
                  <c:v>3</c:v>
                </c:pt>
                <c:pt idx="286" formatCode="General">
                  <c:v>3</c:v>
                </c:pt>
                <c:pt idx="287" formatCode="General">
                  <c:v>3</c:v>
                </c:pt>
                <c:pt idx="288" formatCode="General">
                  <c:v>3</c:v>
                </c:pt>
                <c:pt idx="289" formatCode="General">
                  <c:v>3</c:v>
                </c:pt>
                <c:pt idx="290" formatCode="General">
                  <c:v>3</c:v>
                </c:pt>
                <c:pt idx="291" formatCode="General">
                  <c:v>3</c:v>
                </c:pt>
                <c:pt idx="292" formatCode="General">
                  <c:v>3</c:v>
                </c:pt>
                <c:pt idx="293" formatCode="General">
                  <c:v>3</c:v>
                </c:pt>
                <c:pt idx="294" formatCode="General">
                  <c:v>3</c:v>
                </c:pt>
                <c:pt idx="295" formatCode="General">
                  <c:v>3</c:v>
                </c:pt>
                <c:pt idx="296" formatCode="General">
                  <c:v>3</c:v>
                </c:pt>
                <c:pt idx="297" formatCode="General">
                  <c:v>3</c:v>
                </c:pt>
                <c:pt idx="298" formatCode="General">
                  <c:v>3</c:v>
                </c:pt>
                <c:pt idx="299" formatCode="General">
                  <c:v>3</c:v>
                </c:pt>
                <c:pt idx="300" formatCode="General">
                  <c:v>3</c:v>
                </c:pt>
                <c:pt idx="301" formatCode="General">
                  <c:v>3</c:v>
                </c:pt>
                <c:pt idx="302" formatCode="General">
                  <c:v>3</c:v>
                </c:pt>
                <c:pt idx="303" formatCode="General">
                  <c:v>3</c:v>
                </c:pt>
                <c:pt idx="304" formatCode="General">
                  <c:v>3</c:v>
                </c:pt>
                <c:pt idx="305" formatCode="General">
                  <c:v>3</c:v>
                </c:pt>
                <c:pt idx="306" formatCode="General">
                  <c:v>3</c:v>
                </c:pt>
                <c:pt idx="307" formatCode="General">
                  <c:v>3</c:v>
                </c:pt>
                <c:pt idx="308" formatCode="General">
                  <c:v>3</c:v>
                </c:pt>
                <c:pt idx="309" formatCode="General">
                  <c:v>3</c:v>
                </c:pt>
                <c:pt idx="310" formatCode="General">
                  <c:v>3</c:v>
                </c:pt>
                <c:pt idx="311" formatCode="General">
                  <c:v>3</c:v>
                </c:pt>
                <c:pt idx="312" formatCode="General">
                  <c:v>3</c:v>
                </c:pt>
                <c:pt idx="313" formatCode="General">
                  <c:v>3</c:v>
                </c:pt>
                <c:pt idx="314" formatCode="General">
                  <c:v>3</c:v>
                </c:pt>
                <c:pt idx="315" formatCode="General">
                  <c:v>3</c:v>
                </c:pt>
                <c:pt idx="316" formatCode="General">
                  <c:v>3</c:v>
                </c:pt>
                <c:pt idx="317" formatCode="General">
                  <c:v>3</c:v>
                </c:pt>
                <c:pt idx="318" formatCode="General">
                  <c:v>3</c:v>
                </c:pt>
                <c:pt idx="319" formatCode="General">
                  <c:v>3</c:v>
                </c:pt>
                <c:pt idx="320" formatCode="General">
                  <c:v>3</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4</c:v>
                </c:pt>
                <c:pt idx="422" formatCode="General">
                  <c:v>4</c:v>
                </c:pt>
                <c:pt idx="423" formatCode="General">
                  <c:v>4</c:v>
                </c:pt>
                <c:pt idx="424" formatCode="General">
                  <c:v>4</c:v>
                </c:pt>
                <c:pt idx="425" formatCode="General">
                  <c:v>4</c:v>
                </c:pt>
                <c:pt idx="426" formatCode="General">
                  <c:v>4</c:v>
                </c:pt>
                <c:pt idx="427" formatCode="General">
                  <c:v>4</c:v>
                </c:pt>
                <c:pt idx="428" formatCode="General">
                  <c:v>4</c:v>
                </c:pt>
                <c:pt idx="429" formatCode="General">
                  <c:v>4</c:v>
                </c:pt>
                <c:pt idx="430" formatCode="General">
                  <c:v>4</c:v>
                </c:pt>
                <c:pt idx="431" formatCode="General">
                  <c:v>4</c:v>
                </c:pt>
                <c:pt idx="432" formatCode="General">
                  <c:v>4</c:v>
                </c:pt>
                <c:pt idx="433" formatCode="General">
                  <c:v>4</c:v>
                </c:pt>
                <c:pt idx="434" formatCode="General">
                  <c:v>4</c:v>
                </c:pt>
                <c:pt idx="435" formatCode="General">
                  <c:v>4</c:v>
                </c:pt>
                <c:pt idx="436" formatCode="General">
                  <c:v>4</c:v>
                </c:pt>
                <c:pt idx="437" formatCode="General">
                  <c:v>4</c:v>
                </c:pt>
                <c:pt idx="438" formatCode="General">
                  <c:v>4</c:v>
                </c:pt>
                <c:pt idx="439" formatCode="General">
                  <c:v>4</c:v>
                </c:pt>
                <c:pt idx="440" formatCode="General">
                  <c:v>4</c:v>
                </c:pt>
                <c:pt idx="441" formatCode="General">
                  <c:v>4</c:v>
                </c:pt>
                <c:pt idx="442" formatCode="General">
                  <c:v>4</c:v>
                </c:pt>
                <c:pt idx="443" formatCode="General">
                  <c:v>4</c:v>
                </c:pt>
                <c:pt idx="444" formatCode="General">
                  <c:v>4</c:v>
                </c:pt>
                <c:pt idx="445" formatCode="General">
                  <c:v>4</c:v>
                </c:pt>
                <c:pt idx="446" formatCode="General">
                  <c:v>4</c:v>
                </c:pt>
                <c:pt idx="447" formatCode="General">
                  <c:v>4</c:v>
                </c:pt>
                <c:pt idx="448" formatCode="General">
                  <c:v>4</c:v>
                </c:pt>
                <c:pt idx="449" formatCode="General">
                  <c:v>4</c:v>
                </c:pt>
                <c:pt idx="450" formatCode="General">
                  <c:v>4</c:v>
                </c:pt>
                <c:pt idx="451" formatCode="General">
                  <c:v>4</c:v>
                </c:pt>
                <c:pt idx="452" formatCode="General">
                  <c:v>4</c:v>
                </c:pt>
                <c:pt idx="453" formatCode="General">
                  <c:v>4</c:v>
                </c:pt>
                <c:pt idx="454" formatCode="General">
                  <c:v>4</c:v>
                </c:pt>
                <c:pt idx="455" formatCode="General">
                  <c:v>4</c:v>
                </c:pt>
                <c:pt idx="456" formatCode="General">
                  <c:v>4</c:v>
                </c:pt>
                <c:pt idx="457" formatCode="General">
                  <c:v>4</c:v>
                </c:pt>
                <c:pt idx="458" formatCode="General">
                  <c:v>4</c:v>
                </c:pt>
                <c:pt idx="459" formatCode="General">
                  <c:v>4</c:v>
                </c:pt>
                <c:pt idx="460" formatCode="General">
                  <c:v>4</c:v>
                </c:pt>
                <c:pt idx="461" formatCode="General">
                  <c:v>4</c:v>
                </c:pt>
                <c:pt idx="462" formatCode="General">
                  <c:v>4</c:v>
                </c:pt>
                <c:pt idx="463" formatCode="General">
                  <c:v>4</c:v>
                </c:pt>
                <c:pt idx="464" formatCode="General">
                  <c:v>4</c:v>
                </c:pt>
                <c:pt idx="465" formatCode="General">
                  <c:v>4</c:v>
                </c:pt>
                <c:pt idx="466" formatCode="General">
                  <c:v>4</c:v>
                </c:pt>
                <c:pt idx="467" formatCode="General">
                  <c:v>4</c:v>
                </c:pt>
                <c:pt idx="468" formatCode="General">
                  <c:v>4</c:v>
                </c:pt>
                <c:pt idx="469" formatCode="General">
                  <c:v>4</c:v>
                </c:pt>
                <c:pt idx="470" formatCode="General">
                  <c:v>4</c:v>
                </c:pt>
                <c:pt idx="471" formatCode="General">
                  <c:v>4</c:v>
                </c:pt>
                <c:pt idx="472" formatCode="General">
                  <c:v>4</c:v>
                </c:pt>
                <c:pt idx="473" formatCode="General">
                  <c:v>4</c:v>
                </c:pt>
                <c:pt idx="474" formatCode="General">
                  <c:v>4</c:v>
                </c:pt>
                <c:pt idx="475" formatCode="General">
                  <c:v>4</c:v>
                </c:pt>
                <c:pt idx="476" formatCode="General">
                  <c:v>4</c:v>
                </c:pt>
                <c:pt idx="477" formatCode="General">
                  <c:v>4</c:v>
                </c:pt>
                <c:pt idx="478" formatCode="General">
                  <c:v>4</c:v>
                </c:pt>
                <c:pt idx="479" formatCode="General">
                  <c:v>4</c:v>
                </c:pt>
                <c:pt idx="480" formatCode="General">
                  <c:v>4</c:v>
                </c:pt>
                <c:pt idx="481" formatCode="General">
                  <c:v>4</c:v>
                </c:pt>
                <c:pt idx="482" formatCode="General">
                  <c:v>4</c:v>
                </c:pt>
                <c:pt idx="483" formatCode="General">
                  <c:v>4</c:v>
                </c:pt>
                <c:pt idx="484" formatCode="General">
                  <c:v>4</c:v>
                </c:pt>
                <c:pt idx="485" formatCode="General">
                  <c:v>4</c:v>
                </c:pt>
                <c:pt idx="486" formatCode="General">
                  <c:v>4</c:v>
                </c:pt>
                <c:pt idx="487" formatCode="General">
                  <c:v>4</c:v>
                </c:pt>
                <c:pt idx="488" formatCode="General">
                  <c:v>4</c:v>
                </c:pt>
                <c:pt idx="489" formatCode="General">
                  <c:v>4</c:v>
                </c:pt>
                <c:pt idx="490" formatCode="General">
                  <c:v>4</c:v>
                </c:pt>
                <c:pt idx="491" formatCode="General">
                  <c:v>4</c:v>
                </c:pt>
                <c:pt idx="492" formatCode="General">
                  <c:v>4</c:v>
                </c:pt>
                <c:pt idx="493" formatCode="General">
                  <c:v>4</c:v>
                </c:pt>
                <c:pt idx="494" formatCode="General">
                  <c:v>4</c:v>
                </c:pt>
                <c:pt idx="495" formatCode="General">
                  <c:v>4</c:v>
                </c:pt>
                <c:pt idx="496" formatCode="General">
                  <c:v>4</c:v>
                </c:pt>
                <c:pt idx="497" formatCode="General">
                  <c:v>4</c:v>
                </c:pt>
                <c:pt idx="498" formatCode="General">
                  <c:v>4</c:v>
                </c:pt>
                <c:pt idx="499" formatCode="General">
                  <c:v>4</c:v>
                </c:pt>
                <c:pt idx="500" formatCode="General">
                  <c:v>4</c:v>
                </c:pt>
                <c:pt idx="501" formatCode="General">
                  <c:v>4</c:v>
                </c:pt>
                <c:pt idx="502" formatCode="General">
                  <c:v>4</c:v>
                </c:pt>
                <c:pt idx="503" formatCode="General">
                  <c:v>4</c:v>
                </c:pt>
                <c:pt idx="504" formatCode="General">
                  <c:v>4</c:v>
                </c:pt>
                <c:pt idx="505" formatCode="General">
                  <c:v>4</c:v>
                </c:pt>
                <c:pt idx="506" formatCode="General">
                  <c:v>4</c:v>
                </c:pt>
                <c:pt idx="507" formatCode="General">
                  <c:v>4</c:v>
                </c:pt>
                <c:pt idx="508" formatCode="General">
                  <c:v>4</c:v>
                </c:pt>
                <c:pt idx="509" formatCode="General">
                  <c:v>4</c:v>
                </c:pt>
                <c:pt idx="510" formatCode="General">
                  <c:v>4</c:v>
                </c:pt>
                <c:pt idx="511" formatCode="General">
                  <c:v>4</c:v>
                </c:pt>
                <c:pt idx="512" formatCode="General">
                  <c:v>4</c:v>
                </c:pt>
                <c:pt idx="513" formatCode="General">
                  <c:v>4</c:v>
                </c:pt>
                <c:pt idx="514" formatCode="General">
                  <c:v>4</c:v>
                </c:pt>
                <c:pt idx="515" formatCode="General">
                  <c:v>4</c:v>
                </c:pt>
                <c:pt idx="516" formatCode="General">
                  <c:v>4</c:v>
                </c:pt>
                <c:pt idx="517" formatCode="General">
                  <c:v>4</c:v>
                </c:pt>
                <c:pt idx="518" formatCode="General">
                  <c:v>4</c:v>
                </c:pt>
                <c:pt idx="519" formatCode="General">
                  <c:v>5</c:v>
                </c:pt>
                <c:pt idx="520" formatCode="General">
                  <c:v>5</c:v>
                </c:pt>
                <c:pt idx="521" formatCode="General">
                  <c:v>5</c:v>
                </c:pt>
                <c:pt idx="522" formatCode="General">
                  <c:v>5</c:v>
                </c:pt>
                <c:pt idx="523" formatCode="General">
                  <c:v>5</c:v>
                </c:pt>
                <c:pt idx="524" formatCode="General">
                  <c:v>5</c:v>
                </c:pt>
                <c:pt idx="525" formatCode="General">
                  <c:v>5</c:v>
                </c:pt>
                <c:pt idx="526" formatCode="General">
                  <c:v>5</c:v>
                </c:pt>
                <c:pt idx="527" formatCode="General">
                  <c:v>5</c:v>
                </c:pt>
                <c:pt idx="528" formatCode="General">
                  <c:v>5</c:v>
                </c:pt>
                <c:pt idx="529" formatCode="General">
                  <c:v>5</c:v>
                </c:pt>
                <c:pt idx="530" formatCode="General">
                  <c:v>5</c:v>
                </c:pt>
                <c:pt idx="531" formatCode="General">
                  <c:v>5</c:v>
                </c:pt>
                <c:pt idx="532" formatCode="General">
                  <c:v>5</c:v>
                </c:pt>
                <c:pt idx="533" formatCode="General">
                  <c:v>5</c:v>
                </c:pt>
                <c:pt idx="534" formatCode="General">
                  <c:v>5</c:v>
                </c:pt>
                <c:pt idx="535" formatCode="General">
                  <c:v>5</c:v>
                </c:pt>
                <c:pt idx="536" formatCode="General">
                  <c:v>5</c:v>
                </c:pt>
                <c:pt idx="537" formatCode="General">
                  <c:v>5</c:v>
                </c:pt>
                <c:pt idx="538" formatCode="General">
                  <c:v>5</c:v>
                </c:pt>
                <c:pt idx="539" formatCode="General">
                  <c:v>5</c:v>
                </c:pt>
                <c:pt idx="540" formatCode="General">
                  <c:v>5</c:v>
                </c:pt>
                <c:pt idx="541" formatCode="General">
                  <c:v>5</c:v>
                </c:pt>
                <c:pt idx="542" formatCode="General">
                  <c:v>5</c:v>
                </c:pt>
                <c:pt idx="543" formatCode="General">
                  <c:v>5</c:v>
                </c:pt>
                <c:pt idx="544" formatCode="General">
                  <c:v>5</c:v>
                </c:pt>
                <c:pt idx="545" formatCode="General">
                  <c:v>5</c:v>
                </c:pt>
                <c:pt idx="546" formatCode="General">
                  <c:v>5</c:v>
                </c:pt>
                <c:pt idx="547" formatCode="General">
                  <c:v>5</c:v>
                </c:pt>
                <c:pt idx="548" formatCode="General">
                  <c:v>5</c:v>
                </c:pt>
                <c:pt idx="549" formatCode="General">
                  <c:v>5</c:v>
                </c:pt>
                <c:pt idx="550" formatCode="General">
                  <c:v>5</c:v>
                </c:pt>
                <c:pt idx="551" formatCode="General">
                  <c:v>5</c:v>
                </c:pt>
                <c:pt idx="552" formatCode="General">
                  <c:v>5</c:v>
                </c:pt>
                <c:pt idx="553" formatCode="General">
                  <c:v>5</c:v>
                </c:pt>
                <c:pt idx="554" formatCode="General">
                  <c:v>5</c:v>
                </c:pt>
                <c:pt idx="555" formatCode="General">
                  <c:v>5</c:v>
                </c:pt>
                <c:pt idx="556" formatCode="General">
                  <c:v>5</c:v>
                </c:pt>
                <c:pt idx="557" formatCode="General">
                  <c:v>5</c:v>
                </c:pt>
                <c:pt idx="558" formatCode="General">
                  <c:v>5</c:v>
                </c:pt>
                <c:pt idx="559" formatCode="General">
                  <c:v>5</c:v>
                </c:pt>
                <c:pt idx="560" formatCode="General">
                  <c:v>5</c:v>
                </c:pt>
                <c:pt idx="561" formatCode="General">
                  <c:v>5</c:v>
                </c:pt>
                <c:pt idx="562" formatCode="General">
                  <c:v>5</c:v>
                </c:pt>
                <c:pt idx="563" formatCode="General">
                  <c:v>5</c:v>
                </c:pt>
                <c:pt idx="564" formatCode="General">
                  <c:v>5</c:v>
                </c:pt>
                <c:pt idx="565" formatCode="General">
                  <c:v>5</c:v>
                </c:pt>
                <c:pt idx="566" formatCode="General">
                  <c:v>5</c:v>
                </c:pt>
                <c:pt idx="567" formatCode="General">
                  <c:v>5</c:v>
                </c:pt>
                <c:pt idx="568" formatCode="General">
                  <c:v>5</c:v>
                </c:pt>
                <c:pt idx="569" formatCode="General">
                  <c:v>5</c:v>
                </c:pt>
                <c:pt idx="570" formatCode="General">
                  <c:v>5</c:v>
                </c:pt>
                <c:pt idx="571" formatCode="General">
                  <c:v>5</c:v>
                </c:pt>
                <c:pt idx="572" formatCode="General">
                  <c:v>5</c:v>
                </c:pt>
                <c:pt idx="573" formatCode="General">
                  <c:v>5</c:v>
                </c:pt>
                <c:pt idx="574" formatCode="General">
                  <c:v>5</c:v>
                </c:pt>
                <c:pt idx="575" formatCode="General">
                  <c:v>5</c:v>
                </c:pt>
                <c:pt idx="576" formatCode="General">
                  <c:v>5</c:v>
                </c:pt>
                <c:pt idx="577" formatCode="General">
                  <c:v>5</c:v>
                </c:pt>
                <c:pt idx="578" formatCode="General">
                  <c:v>5</c:v>
                </c:pt>
                <c:pt idx="579" formatCode="General">
                  <c:v>5</c:v>
                </c:pt>
                <c:pt idx="580" formatCode="General">
                  <c:v>5</c:v>
                </c:pt>
                <c:pt idx="581" formatCode="General">
                  <c:v>5</c:v>
                </c:pt>
                <c:pt idx="582" formatCode="General">
                  <c:v>5</c:v>
                </c:pt>
                <c:pt idx="583" formatCode="General">
                  <c:v>5</c:v>
                </c:pt>
                <c:pt idx="584" formatCode="General">
                  <c:v>5</c:v>
                </c:pt>
                <c:pt idx="585" formatCode="General">
                  <c:v>5</c:v>
                </c:pt>
                <c:pt idx="586" formatCode="General">
                  <c:v>5</c:v>
                </c:pt>
                <c:pt idx="587" formatCode="General">
                  <c:v>5</c:v>
                </c:pt>
                <c:pt idx="588" formatCode="General">
                  <c:v>5</c:v>
                </c:pt>
                <c:pt idx="589" formatCode="General">
                  <c:v>5</c:v>
                </c:pt>
                <c:pt idx="590" formatCode="General">
                  <c:v>5</c:v>
                </c:pt>
                <c:pt idx="591" formatCode="General">
                  <c:v>5</c:v>
                </c:pt>
                <c:pt idx="592" formatCode="General">
                  <c:v>5</c:v>
                </c:pt>
                <c:pt idx="593" formatCode="General">
                  <c:v>5</c:v>
                </c:pt>
                <c:pt idx="594" formatCode="General">
                  <c:v>5</c:v>
                </c:pt>
                <c:pt idx="595" formatCode="General">
                  <c:v>5</c:v>
                </c:pt>
                <c:pt idx="596" formatCode="General">
                  <c:v>5</c:v>
                </c:pt>
                <c:pt idx="597" formatCode="General">
                  <c:v>5</c:v>
                </c:pt>
                <c:pt idx="598" formatCode="General">
                  <c:v>5</c:v>
                </c:pt>
                <c:pt idx="599" formatCode="General">
                  <c:v>5</c:v>
                </c:pt>
                <c:pt idx="600" formatCode="General">
                  <c:v>5</c:v>
                </c:pt>
                <c:pt idx="601" formatCode="General">
                  <c:v>5</c:v>
                </c:pt>
                <c:pt idx="602" formatCode="General">
                  <c:v>5</c:v>
                </c:pt>
                <c:pt idx="603" formatCode="General">
                  <c:v>5</c:v>
                </c:pt>
                <c:pt idx="604" formatCode="General">
                  <c:v>5</c:v>
                </c:pt>
                <c:pt idx="605" formatCode="General">
                  <c:v>5</c:v>
                </c:pt>
                <c:pt idx="606" formatCode="General">
                  <c:v>5</c:v>
                </c:pt>
                <c:pt idx="607" formatCode="General">
                  <c:v>5</c:v>
                </c:pt>
                <c:pt idx="608" formatCode="General">
                  <c:v>5</c:v>
                </c:pt>
                <c:pt idx="609" formatCode="General">
                  <c:v>5</c:v>
                </c:pt>
                <c:pt idx="610" formatCode="General">
                  <c:v>5</c:v>
                </c:pt>
                <c:pt idx="611" formatCode="General">
                  <c:v>5</c:v>
                </c:pt>
                <c:pt idx="612" formatCode="General">
                  <c:v>5</c:v>
                </c:pt>
                <c:pt idx="613" formatCode="General">
                  <c:v>5</c:v>
                </c:pt>
                <c:pt idx="614" formatCode="General">
                  <c:v>5</c:v>
                </c:pt>
                <c:pt idx="615" formatCode="General">
                  <c:v>5</c:v>
                </c:pt>
                <c:pt idx="616" formatCode="General">
                  <c:v>5</c:v>
                </c:pt>
                <c:pt idx="617" formatCode="General">
                  <c:v>5</c:v>
                </c:pt>
                <c:pt idx="618" formatCode="General">
                  <c:v>5</c:v>
                </c:pt>
                <c:pt idx="619" formatCode="General">
                  <c:v>5</c:v>
                </c:pt>
                <c:pt idx="620" formatCode="General">
                  <c:v>5</c:v>
                </c:pt>
                <c:pt idx="621" formatCode="General">
                  <c:v>5</c:v>
                </c:pt>
                <c:pt idx="622" formatCode="General">
                  <c:v>5</c:v>
                </c:pt>
                <c:pt idx="623" formatCode="General">
                  <c:v>5</c:v>
                </c:pt>
                <c:pt idx="624" formatCode="General">
                  <c:v>5</c:v>
                </c:pt>
                <c:pt idx="625" formatCode="General">
                  <c:v>5</c:v>
                </c:pt>
                <c:pt idx="626" formatCode="General">
                  <c:v>5</c:v>
                </c:pt>
                <c:pt idx="627" formatCode="General">
                  <c:v>5</c:v>
                </c:pt>
                <c:pt idx="628" formatCode="General">
                  <c:v>5</c:v>
                </c:pt>
                <c:pt idx="629" formatCode="General">
                  <c:v>5</c:v>
                </c:pt>
                <c:pt idx="630" formatCode="General">
                  <c:v>5</c:v>
                </c:pt>
                <c:pt idx="631" formatCode="General">
                  <c:v>5</c:v>
                </c:pt>
                <c:pt idx="632" formatCode="General">
                  <c:v>5</c:v>
                </c:pt>
                <c:pt idx="633" formatCode="General">
                  <c:v>5</c:v>
                </c:pt>
                <c:pt idx="634" formatCode="General">
                  <c:v>5</c:v>
                </c:pt>
                <c:pt idx="635" formatCode="General">
                  <c:v>5</c:v>
                </c:pt>
                <c:pt idx="636" formatCode="General">
                  <c:v>5</c:v>
                </c:pt>
                <c:pt idx="637" formatCode="General">
                  <c:v>5</c:v>
                </c:pt>
                <c:pt idx="638" formatCode="General">
                  <c:v>5</c:v>
                </c:pt>
                <c:pt idx="639" formatCode="General">
                  <c:v>5</c:v>
                </c:pt>
                <c:pt idx="640" formatCode="General">
                  <c:v>5</c:v>
                </c:pt>
                <c:pt idx="641" formatCode="General">
                  <c:v>5</c:v>
                </c:pt>
                <c:pt idx="642" formatCode="General">
                  <c:v>5</c:v>
                </c:pt>
                <c:pt idx="643" formatCode="General">
                  <c:v>5</c:v>
                </c:pt>
                <c:pt idx="644" formatCode="General">
                  <c:v>5</c:v>
                </c:pt>
                <c:pt idx="645" formatCode="General">
                  <c:v>5</c:v>
                </c:pt>
                <c:pt idx="646" formatCode="General">
                  <c:v>5</c:v>
                </c:pt>
                <c:pt idx="647" formatCode="General">
                  <c:v>5</c:v>
                </c:pt>
                <c:pt idx="648" formatCode="General">
                  <c:v>5</c:v>
                </c:pt>
                <c:pt idx="649" formatCode="General">
                  <c:v>5</c:v>
                </c:pt>
                <c:pt idx="650" formatCode="General">
                  <c:v>5</c:v>
                </c:pt>
                <c:pt idx="651" formatCode="General">
                  <c:v>5</c:v>
                </c:pt>
                <c:pt idx="652" formatCode="General">
                  <c:v>5</c:v>
                </c:pt>
                <c:pt idx="653" formatCode="General">
                  <c:v>5</c:v>
                </c:pt>
                <c:pt idx="654" formatCode="General">
                  <c:v>5</c:v>
                </c:pt>
                <c:pt idx="655" formatCode="General">
                  <c:v>5</c:v>
                </c:pt>
                <c:pt idx="656" formatCode="General">
                  <c:v>5</c:v>
                </c:pt>
                <c:pt idx="657" formatCode="General">
                  <c:v>5</c:v>
                </c:pt>
                <c:pt idx="658" formatCode="General">
                  <c:v>5</c:v>
                </c:pt>
                <c:pt idx="659" formatCode="General">
                  <c:v>5</c:v>
                </c:pt>
                <c:pt idx="660" formatCode="General">
                  <c:v>5</c:v>
                </c:pt>
                <c:pt idx="661" formatCode="General">
                  <c:v>5</c:v>
                </c:pt>
                <c:pt idx="662" formatCode="General">
                  <c:v>5</c:v>
                </c:pt>
                <c:pt idx="663" formatCode="General">
                  <c:v>5</c:v>
                </c:pt>
                <c:pt idx="664" formatCode="General">
                  <c:v>5</c:v>
                </c:pt>
                <c:pt idx="665" formatCode="General">
                  <c:v>5</c:v>
                </c:pt>
                <c:pt idx="666" formatCode="General">
                  <c:v>5</c:v>
                </c:pt>
                <c:pt idx="667" formatCode="General">
                  <c:v>5</c:v>
                </c:pt>
                <c:pt idx="668" formatCode="General">
                  <c:v>5</c:v>
                </c:pt>
                <c:pt idx="669" formatCode="General">
                  <c:v>5</c:v>
                </c:pt>
                <c:pt idx="670" formatCode="General">
                  <c:v>5</c:v>
                </c:pt>
                <c:pt idx="671" formatCode="General">
                  <c:v>5</c:v>
                </c:pt>
                <c:pt idx="672" formatCode="General">
                  <c:v>6</c:v>
                </c:pt>
                <c:pt idx="673" formatCode="General">
                  <c:v>6</c:v>
                </c:pt>
                <c:pt idx="674" formatCode="General">
                  <c:v>6</c:v>
                </c:pt>
                <c:pt idx="675" formatCode="General">
                  <c:v>6</c:v>
                </c:pt>
                <c:pt idx="676" formatCode="General">
                  <c:v>6</c:v>
                </c:pt>
                <c:pt idx="677" formatCode="General">
                  <c:v>6</c:v>
                </c:pt>
                <c:pt idx="678" formatCode="General">
                  <c:v>6</c:v>
                </c:pt>
                <c:pt idx="679" formatCode="General">
                  <c:v>6</c:v>
                </c:pt>
                <c:pt idx="680" formatCode="General">
                  <c:v>6</c:v>
                </c:pt>
                <c:pt idx="681" formatCode="General">
                  <c:v>6</c:v>
                </c:pt>
                <c:pt idx="682" formatCode="General">
                  <c:v>6</c:v>
                </c:pt>
                <c:pt idx="683" formatCode="General">
                  <c:v>6</c:v>
                </c:pt>
                <c:pt idx="684" formatCode="General">
                  <c:v>6</c:v>
                </c:pt>
                <c:pt idx="685" formatCode="General">
                  <c:v>6</c:v>
                </c:pt>
                <c:pt idx="686" formatCode="General">
                  <c:v>6</c:v>
                </c:pt>
                <c:pt idx="687" formatCode="General">
                  <c:v>6</c:v>
                </c:pt>
                <c:pt idx="688" formatCode="General">
                  <c:v>6</c:v>
                </c:pt>
                <c:pt idx="689" formatCode="General">
                  <c:v>6</c:v>
                </c:pt>
                <c:pt idx="690" formatCode="General">
                  <c:v>6</c:v>
                </c:pt>
                <c:pt idx="691" formatCode="General">
                  <c:v>6</c:v>
                </c:pt>
                <c:pt idx="692" formatCode="General">
                  <c:v>6</c:v>
                </c:pt>
                <c:pt idx="693" formatCode="General">
                  <c:v>6</c:v>
                </c:pt>
                <c:pt idx="694" formatCode="General">
                  <c:v>6</c:v>
                </c:pt>
                <c:pt idx="695" formatCode="General">
                  <c:v>6</c:v>
                </c:pt>
                <c:pt idx="696" formatCode="General">
                  <c:v>6</c:v>
                </c:pt>
                <c:pt idx="697" formatCode="General">
                  <c:v>6</c:v>
                </c:pt>
                <c:pt idx="698" formatCode="General">
                  <c:v>6</c:v>
                </c:pt>
                <c:pt idx="699" formatCode="General">
                  <c:v>6</c:v>
                </c:pt>
                <c:pt idx="700" formatCode="General">
                  <c:v>6</c:v>
                </c:pt>
                <c:pt idx="701" formatCode="General">
                  <c:v>6</c:v>
                </c:pt>
                <c:pt idx="702" formatCode="General">
                  <c:v>6</c:v>
                </c:pt>
                <c:pt idx="703" formatCode="General">
                  <c:v>6</c:v>
                </c:pt>
                <c:pt idx="704" formatCode="General">
                  <c:v>6</c:v>
                </c:pt>
                <c:pt idx="705" formatCode="General">
                  <c:v>6</c:v>
                </c:pt>
                <c:pt idx="706" formatCode="General">
                  <c:v>6</c:v>
                </c:pt>
                <c:pt idx="707" formatCode="General">
                  <c:v>6</c:v>
                </c:pt>
                <c:pt idx="708" formatCode="General">
                  <c:v>6</c:v>
                </c:pt>
                <c:pt idx="709" formatCode="General">
                  <c:v>6</c:v>
                </c:pt>
                <c:pt idx="710" formatCode="General">
                  <c:v>6</c:v>
                </c:pt>
                <c:pt idx="711" formatCode="General">
                  <c:v>6</c:v>
                </c:pt>
                <c:pt idx="712" formatCode="General">
                  <c:v>6</c:v>
                </c:pt>
                <c:pt idx="713" formatCode="General">
                  <c:v>6</c:v>
                </c:pt>
                <c:pt idx="714" formatCode="General">
                  <c:v>6</c:v>
                </c:pt>
                <c:pt idx="715" formatCode="General">
                  <c:v>6</c:v>
                </c:pt>
                <c:pt idx="716" formatCode="General">
                  <c:v>6</c:v>
                </c:pt>
                <c:pt idx="717" formatCode="General">
                  <c:v>6</c:v>
                </c:pt>
                <c:pt idx="718" formatCode="General">
                  <c:v>6</c:v>
                </c:pt>
                <c:pt idx="719" formatCode="General">
                  <c:v>6</c:v>
                </c:pt>
                <c:pt idx="720" formatCode="General">
                  <c:v>6</c:v>
                </c:pt>
                <c:pt idx="721" formatCode="General">
                  <c:v>6</c:v>
                </c:pt>
                <c:pt idx="722" formatCode="General">
                  <c:v>6</c:v>
                </c:pt>
                <c:pt idx="723" formatCode="General">
                  <c:v>6</c:v>
                </c:pt>
                <c:pt idx="724" formatCode="General">
                  <c:v>6</c:v>
                </c:pt>
                <c:pt idx="725" formatCode="General">
                  <c:v>6</c:v>
                </c:pt>
                <c:pt idx="726" formatCode="General">
                  <c:v>6</c:v>
                </c:pt>
                <c:pt idx="727" formatCode="General">
                  <c:v>6</c:v>
                </c:pt>
                <c:pt idx="728" formatCode="General">
                  <c:v>6</c:v>
                </c:pt>
                <c:pt idx="729" formatCode="General">
                  <c:v>6</c:v>
                </c:pt>
                <c:pt idx="730" formatCode="General">
                  <c:v>6</c:v>
                </c:pt>
                <c:pt idx="731" formatCode="General">
                  <c:v>6</c:v>
                </c:pt>
                <c:pt idx="732" formatCode="General">
                  <c:v>6</c:v>
                </c:pt>
                <c:pt idx="733" formatCode="General">
                  <c:v>6</c:v>
                </c:pt>
                <c:pt idx="734" formatCode="General">
                  <c:v>6</c:v>
                </c:pt>
                <c:pt idx="735" formatCode="General">
                  <c:v>6</c:v>
                </c:pt>
                <c:pt idx="736" formatCode="General">
                  <c:v>6</c:v>
                </c:pt>
                <c:pt idx="737" formatCode="General">
                  <c:v>6</c:v>
                </c:pt>
                <c:pt idx="738" formatCode="General">
                  <c:v>6</c:v>
                </c:pt>
                <c:pt idx="739" formatCode="General">
                  <c:v>6</c:v>
                </c:pt>
                <c:pt idx="740" formatCode="General">
                  <c:v>6</c:v>
                </c:pt>
                <c:pt idx="741" formatCode="General">
                  <c:v>6</c:v>
                </c:pt>
                <c:pt idx="742" formatCode="General">
                  <c:v>6</c:v>
                </c:pt>
                <c:pt idx="743" formatCode="General">
                  <c:v>6</c:v>
                </c:pt>
                <c:pt idx="744" formatCode="General">
                  <c:v>6</c:v>
                </c:pt>
                <c:pt idx="745" formatCode="General">
                  <c:v>6</c:v>
                </c:pt>
                <c:pt idx="746" formatCode="General">
                  <c:v>6</c:v>
                </c:pt>
                <c:pt idx="747" formatCode="General">
                  <c:v>6</c:v>
                </c:pt>
                <c:pt idx="748" formatCode="General">
                  <c:v>6</c:v>
                </c:pt>
                <c:pt idx="749" formatCode="General">
                  <c:v>6</c:v>
                </c:pt>
                <c:pt idx="750" formatCode="General">
                  <c:v>6</c:v>
                </c:pt>
                <c:pt idx="751" formatCode="General">
                  <c:v>6</c:v>
                </c:pt>
                <c:pt idx="752" formatCode="General">
                  <c:v>6</c:v>
                </c:pt>
                <c:pt idx="753" formatCode="General">
                  <c:v>6</c:v>
                </c:pt>
                <c:pt idx="754" formatCode="General">
                  <c:v>6</c:v>
                </c:pt>
                <c:pt idx="755" formatCode="General">
                  <c:v>6</c:v>
                </c:pt>
                <c:pt idx="756" formatCode="General">
                  <c:v>6</c:v>
                </c:pt>
                <c:pt idx="757" formatCode="General">
                  <c:v>6</c:v>
                </c:pt>
                <c:pt idx="758" formatCode="General">
                  <c:v>6</c:v>
                </c:pt>
                <c:pt idx="759" formatCode="General">
                  <c:v>6</c:v>
                </c:pt>
                <c:pt idx="760" formatCode="General">
                  <c:v>6</c:v>
                </c:pt>
                <c:pt idx="761" formatCode="General">
                  <c:v>6</c:v>
                </c:pt>
                <c:pt idx="762" formatCode="General">
                  <c:v>6</c:v>
                </c:pt>
                <c:pt idx="763" formatCode="General">
                  <c:v>6</c:v>
                </c:pt>
                <c:pt idx="764" formatCode="General">
                  <c:v>6</c:v>
                </c:pt>
                <c:pt idx="765" formatCode="General">
                  <c:v>6</c:v>
                </c:pt>
                <c:pt idx="766" formatCode="General">
                  <c:v>6</c:v>
                </c:pt>
                <c:pt idx="767" formatCode="General">
                  <c:v>6</c:v>
                </c:pt>
                <c:pt idx="768" formatCode="General">
                  <c:v>6</c:v>
                </c:pt>
                <c:pt idx="769" formatCode="General">
                  <c:v>6</c:v>
                </c:pt>
                <c:pt idx="770" formatCode="General">
                  <c:v>6</c:v>
                </c:pt>
                <c:pt idx="771" formatCode="General">
                  <c:v>6</c:v>
                </c:pt>
                <c:pt idx="772" formatCode="General">
                  <c:v>6</c:v>
                </c:pt>
                <c:pt idx="773" formatCode="General">
                  <c:v>6</c:v>
                </c:pt>
                <c:pt idx="774" formatCode="General">
                  <c:v>6</c:v>
                </c:pt>
                <c:pt idx="775" formatCode="General">
                  <c:v>6</c:v>
                </c:pt>
                <c:pt idx="776" formatCode="General">
                  <c:v>6</c:v>
                </c:pt>
                <c:pt idx="777" formatCode="General">
                  <c:v>6</c:v>
                </c:pt>
                <c:pt idx="778" formatCode="General">
                  <c:v>6</c:v>
                </c:pt>
                <c:pt idx="779" formatCode="General">
                  <c:v>6</c:v>
                </c:pt>
                <c:pt idx="780" formatCode="General">
                  <c:v>6</c:v>
                </c:pt>
                <c:pt idx="781" formatCode="General">
                  <c:v>6</c:v>
                </c:pt>
                <c:pt idx="782" formatCode="General">
                  <c:v>6</c:v>
                </c:pt>
                <c:pt idx="783" formatCode="General">
                  <c:v>6</c:v>
                </c:pt>
                <c:pt idx="784" formatCode="General">
                  <c:v>6</c:v>
                </c:pt>
                <c:pt idx="785" formatCode="General">
                  <c:v>6</c:v>
                </c:pt>
                <c:pt idx="786" formatCode="General">
                  <c:v>6</c:v>
                </c:pt>
                <c:pt idx="787" formatCode="General">
                  <c:v>6</c:v>
                </c:pt>
                <c:pt idx="788" formatCode="General">
                  <c:v>6</c:v>
                </c:pt>
                <c:pt idx="789" formatCode="General">
                  <c:v>6</c:v>
                </c:pt>
                <c:pt idx="790" formatCode="General">
                  <c:v>6</c:v>
                </c:pt>
                <c:pt idx="791" formatCode="General">
                  <c:v>6</c:v>
                </c:pt>
                <c:pt idx="792" formatCode="General">
                  <c:v>6</c:v>
                </c:pt>
                <c:pt idx="793" formatCode="General">
                  <c:v>6</c:v>
                </c:pt>
                <c:pt idx="794" formatCode="General">
                  <c:v>6</c:v>
                </c:pt>
                <c:pt idx="795" formatCode="General">
                  <c:v>6</c:v>
                </c:pt>
                <c:pt idx="796" formatCode="General">
                  <c:v>6</c:v>
                </c:pt>
                <c:pt idx="797" formatCode="General">
                  <c:v>6</c:v>
                </c:pt>
                <c:pt idx="798" formatCode="General">
                  <c:v>6</c:v>
                </c:pt>
                <c:pt idx="799" formatCode="General">
                  <c:v>6</c:v>
                </c:pt>
                <c:pt idx="800" formatCode="General">
                  <c:v>6</c:v>
                </c:pt>
                <c:pt idx="801" formatCode="General">
                  <c:v>6</c:v>
                </c:pt>
                <c:pt idx="802" formatCode="General">
                  <c:v>6</c:v>
                </c:pt>
                <c:pt idx="803" formatCode="General">
                  <c:v>6</c:v>
                </c:pt>
                <c:pt idx="804" formatCode="General">
                  <c:v>6</c:v>
                </c:pt>
                <c:pt idx="805" formatCode="General">
                  <c:v>6</c:v>
                </c:pt>
                <c:pt idx="806" formatCode="General">
                  <c:v>6</c:v>
                </c:pt>
                <c:pt idx="807" formatCode="General">
                  <c:v>6</c:v>
                </c:pt>
                <c:pt idx="808" formatCode="General">
                  <c:v>6</c:v>
                </c:pt>
                <c:pt idx="809" formatCode="General">
                  <c:v>6</c:v>
                </c:pt>
                <c:pt idx="810" formatCode="General">
                  <c:v>6</c:v>
                </c:pt>
                <c:pt idx="811" formatCode="General">
                  <c:v>6</c:v>
                </c:pt>
                <c:pt idx="812" formatCode="General">
                  <c:v>6</c:v>
                </c:pt>
                <c:pt idx="813" formatCode="General">
                  <c:v>6</c:v>
                </c:pt>
                <c:pt idx="814" formatCode="General">
                  <c:v>6</c:v>
                </c:pt>
                <c:pt idx="815" formatCode="General">
                  <c:v>6</c:v>
                </c:pt>
                <c:pt idx="816" formatCode="General">
                  <c:v>6</c:v>
                </c:pt>
                <c:pt idx="817" formatCode="General">
                  <c:v>6</c:v>
                </c:pt>
                <c:pt idx="818" formatCode="General">
                  <c:v>6</c:v>
                </c:pt>
                <c:pt idx="819" formatCode="General">
                  <c:v>6</c:v>
                </c:pt>
                <c:pt idx="820" formatCode="General">
                  <c:v>6</c:v>
                </c:pt>
                <c:pt idx="821" formatCode="General">
                  <c:v>6</c:v>
                </c:pt>
                <c:pt idx="822" formatCode="General">
                  <c:v>6</c:v>
                </c:pt>
                <c:pt idx="823" formatCode="General">
                  <c:v>6</c:v>
                </c:pt>
                <c:pt idx="824" formatCode="General">
                  <c:v>6</c:v>
                </c:pt>
                <c:pt idx="825" formatCode="General">
                  <c:v>6</c:v>
                </c:pt>
                <c:pt idx="826" formatCode="General">
                  <c:v>6</c:v>
                </c:pt>
                <c:pt idx="827" formatCode="General">
                  <c:v>6</c:v>
                </c:pt>
                <c:pt idx="828" formatCode="General">
                  <c:v>6</c:v>
                </c:pt>
                <c:pt idx="829" formatCode="General">
                  <c:v>6</c:v>
                </c:pt>
                <c:pt idx="830" formatCode="General">
                  <c:v>6</c:v>
                </c:pt>
                <c:pt idx="831" formatCode="General">
                  <c:v>6</c:v>
                </c:pt>
                <c:pt idx="832" formatCode="General">
                  <c:v>6</c:v>
                </c:pt>
                <c:pt idx="833" formatCode="General">
                  <c:v>6</c:v>
                </c:pt>
                <c:pt idx="834" formatCode="General">
                  <c:v>6</c:v>
                </c:pt>
                <c:pt idx="835" formatCode="General">
                  <c:v>6</c:v>
                </c:pt>
                <c:pt idx="836" formatCode="General">
                  <c:v>6</c:v>
                </c:pt>
                <c:pt idx="837" formatCode="General">
                  <c:v>6</c:v>
                </c:pt>
                <c:pt idx="838" formatCode="General">
                  <c:v>6</c:v>
                </c:pt>
                <c:pt idx="839" formatCode="General">
                  <c:v>6</c:v>
                </c:pt>
                <c:pt idx="840" formatCode="General">
                  <c:v>7</c:v>
                </c:pt>
                <c:pt idx="841" formatCode="General">
                  <c:v>7</c:v>
                </c:pt>
                <c:pt idx="842" formatCode="General">
                  <c:v>7</c:v>
                </c:pt>
                <c:pt idx="843" formatCode="General">
                  <c:v>7</c:v>
                </c:pt>
                <c:pt idx="844" formatCode="General">
                  <c:v>7</c:v>
                </c:pt>
                <c:pt idx="845" formatCode="General">
                  <c:v>7</c:v>
                </c:pt>
                <c:pt idx="846" formatCode="General">
                  <c:v>7</c:v>
                </c:pt>
                <c:pt idx="847" formatCode="General">
                  <c:v>7</c:v>
                </c:pt>
                <c:pt idx="848" formatCode="General">
                  <c:v>7</c:v>
                </c:pt>
                <c:pt idx="849" formatCode="General">
                  <c:v>7</c:v>
                </c:pt>
                <c:pt idx="850" formatCode="General">
                  <c:v>7</c:v>
                </c:pt>
                <c:pt idx="851" formatCode="General">
                  <c:v>7</c:v>
                </c:pt>
                <c:pt idx="852" formatCode="General">
                  <c:v>7</c:v>
                </c:pt>
                <c:pt idx="853" formatCode="General">
                  <c:v>7</c:v>
                </c:pt>
                <c:pt idx="854" formatCode="General">
                  <c:v>7</c:v>
                </c:pt>
                <c:pt idx="855" formatCode="General">
                  <c:v>7</c:v>
                </c:pt>
                <c:pt idx="856" formatCode="General">
                  <c:v>7</c:v>
                </c:pt>
                <c:pt idx="857" formatCode="General">
                  <c:v>7</c:v>
                </c:pt>
                <c:pt idx="858" formatCode="General">
                  <c:v>7</c:v>
                </c:pt>
                <c:pt idx="859" formatCode="General">
                  <c:v>7</c:v>
                </c:pt>
                <c:pt idx="860" formatCode="General">
                  <c:v>7</c:v>
                </c:pt>
                <c:pt idx="861" formatCode="General">
                  <c:v>7</c:v>
                </c:pt>
                <c:pt idx="862" formatCode="General">
                  <c:v>7</c:v>
                </c:pt>
                <c:pt idx="863" formatCode="General">
                  <c:v>7</c:v>
                </c:pt>
                <c:pt idx="864" formatCode="General">
                  <c:v>7</c:v>
                </c:pt>
                <c:pt idx="865" formatCode="General">
                  <c:v>7</c:v>
                </c:pt>
                <c:pt idx="866" formatCode="General">
                  <c:v>7</c:v>
                </c:pt>
                <c:pt idx="867" formatCode="General">
                  <c:v>7</c:v>
                </c:pt>
                <c:pt idx="868" formatCode="General">
                  <c:v>7</c:v>
                </c:pt>
                <c:pt idx="869" formatCode="General">
                  <c:v>7</c:v>
                </c:pt>
                <c:pt idx="870" formatCode="General">
                  <c:v>7</c:v>
                </c:pt>
                <c:pt idx="871" formatCode="General">
                  <c:v>7</c:v>
                </c:pt>
                <c:pt idx="872" formatCode="General">
                  <c:v>7</c:v>
                </c:pt>
                <c:pt idx="873" formatCode="General">
                  <c:v>7</c:v>
                </c:pt>
                <c:pt idx="874" formatCode="General">
                  <c:v>7</c:v>
                </c:pt>
                <c:pt idx="875" formatCode="General">
                  <c:v>7</c:v>
                </c:pt>
                <c:pt idx="876" formatCode="General">
                  <c:v>7</c:v>
                </c:pt>
                <c:pt idx="877" formatCode="General">
                  <c:v>7</c:v>
                </c:pt>
                <c:pt idx="878" formatCode="General">
                  <c:v>7</c:v>
                </c:pt>
                <c:pt idx="879" formatCode="General">
                  <c:v>7</c:v>
                </c:pt>
                <c:pt idx="880" formatCode="General">
                  <c:v>7</c:v>
                </c:pt>
                <c:pt idx="881" formatCode="General">
                  <c:v>7</c:v>
                </c:pt>
                <c:pt idx="882" formatCode="General">
                  <c:v>7</c:v>
                </c:pt>
                <c:pt idx="883" formatCode="General">
                  <c:v>7</c:v>
                </c:pt>
                <c:pt idx="884" formatCode="General">
                  <c:v>7</c:v>
                </c:pt>
                <c:pt idx="885" formatCode="General">
                  <c:v>7</c:v>
                </c:pt>
                <c:pt idx="886" formatCode="General">
                  <c:v>7</c:v>
                </c:pt>
                <c:pt idx="887" formatCode="General">
                  <c:v>7</c:v>
                </c:pt>
                <c:pt idx="888" formatCode="General">
                  <c:v>7</c:v>
                </c:pt>
                <c:pt idx="889" formatCode="General">
                  <c:v>7</c:v>
                </c:pt>
                <c:pt idx="890" formatCode="General">
                  <c:v>7</c:v>
                </c:pt>
                <c:pt idx="891" formatCode="General">
                  <c:v>7</c:v>
                </c:pt>
                <c:pt idx="892" formatCode="General">
                  <c:v>7</c:v>
                </c:pt>
                <c:pt idx="893" formatCode="General">
                  <c:v>7</c:v>
                </c:pt>
                <c:pt idx="894" formatCode="General">
                  <c:v>7</c:v>
                </c:pt>
                <c:pt idx="895" formatCode="General">
                  <c:v>7</c:v>
                </c:pt>
                <c:pt idx="896" formatCode="General">
                  <c:v>7</c:v>
                </c:pt>
                <c:pt idx="897" formatCode="General">
                  <c:v>7</c:v>
                </c:pt>
                <c:pt idx="898" formatCode="General">
                  <c:v>7</c:v>
                </c:pt>
                <c:pt idx="899" formatCode="General">
                  <c:v>7</c:v>
                </c:pt>
                <c:pt idx="900" formatCode="General">
                  <c:v>7</c:v>
                </c:pt>
                <c:pt idx="901" formatCode="General">
                  <c:v>7</c:v>
                </c:pt>
                <c:pt idx="902" formatCode="General">
                  <c:v>7</c:v>
                </c:pt>
                <c:pt idx="903" formatCode="General">
                  <c:v>7</c:v>
                </c:pt>
                <c:pt idx="904" formatCode="General">
                  <c:v>7</c:v>
                </c:pt>
                <c:pt idx="905" formatCode="General">
                  <c:v>7</c:v>
                </c:pt>
                <c:pt idx="906" formatCode="General">
                  <c:v>7</c:v>
                </c:pt>
                <c:pt idx="907" formatCode="General">
                  <c:v>7</c:v>
                </c:pt>
                <c:pt idx="908" formatCode="General">
                  <c:v>7</c:v>
                </c:pt>
                <c:pt idx="909" formatCode="General">
                  <c:v>7</c:v>
                </c:pt>
                <c:pt idx="910" formatCode="General">
                  <c:v>7</c:v>
                </c:pt>
                <c:pt idx="911" formatCode="General">
                  <c:v>7</c:v>
                </c:pt>
                <c:pt idx="912" formatCode="General">
                  <c:v>7</c:v>
                </c:pt>
                <c:pt idx="913" formatCode="General">
                  <c:v>7</c:v>
                </c:pt>
                <c:pt idx="914" formatCode="General">
                  <c:v>7</c:v>
                </c:pt>
                <c:pt idx="915" formatCode="General">
                  <c:v>7</c:v>
                </c:pt>
                <c:pt idx="916" formatCode="General">
                  <c:v>7</c:v>
                </c:pt>
                <c:pt idx="917" formatCode="General">
                  <c:v>7</c:v>
                </c:pt>
                <c:pt idx="918" formatCode="General">
                  <c:v>7</c:v>
                </c:pt>
                <c:pt idx="919" formatCode="General">
                  <c:v>7</c:v>
                </c:pt>
                <c:pt idx="920" formatCode="General">
                  <c:v>7</c:v>
                </c:pt>
                <c:pt idx="921" formatCode="General">
                  <c:v>7</c:v>
                </c:pt>
                <c:pt idx="922" formatCode="General">
                  <c:v>7</c:v>
                </c:pt>
                <c:pt idx="923" formatCode="General">
                  <c:v>7</c:v>
                </c:pt>
                <c:pt idx="924" formatCode="General">
                  <c:v>7</c:v>
                </c:pt>
                <c:pt idx="925" formatCode="General">
                  <c:v>7</c:v>
                </c:pt>
                <c:pt idx="926" formatCode="General">
                  <c:v>7</c:v>
                </c:pt>
                <c:pt idx="927" formatCode="General">
                  <c:v>7</c:v>
                </c:pt>
                <c:pt idx="928" formatCode="General">
                  <c:v>7</c:v>
                </c:pt>
                <c:pt idx="929" formatCode="General">
                  <c:v>7</c:v>
                </c:pt>
                <c:pt idx="930" formatCode="General">
                  <c:v>7</c:v>
                </c:pt>
                <c:pt idx="931" formatCode="General">
                  <c:v>7</c:v>
                </c:pt>
                <c:pt idx="932" formatCode="General">
                  <c:v>7</c:v>
                </c:pt>
                <c:pt idx="933" formatCode="General">
                  <c:v>7</c:v>
                </c:pt>
                <c:pt idx="934" formatCode="General">
                  <c:v>7</c:v>
                </c:pt>
                <c:pt idx="935" formatCode="General">
                  <c:v>7</c:v>
                </c:pt>
                <c:pt idx="936" formatCode="General">
                  <c:v>7</c:v>
                </c:pt>
                <c:pt idx="937" formatCode="General">
                  <c:v>7</c:v>
                </c:pt>
                <c:pt idx="938" formatCode="General">
                  <c:v>7</c:v>
                </c:pt>
                <c:pt idx="939" formatCode="General">
                  <c:v>7</c:v>
                </c:pt>
                <c:pt idx="940" formatCode="General">
                  <c:v>7</c:v>
                </c:pt>
                <c:pt idx="941" formatCode="General">
                  <c:v>7</c:v>
                </c:pt>
                <c:pt idx="942" formatCode="General">
                  <c:v>7</c:v>
                </c:pt>
                <c:pt idx="943" formatCode="General">
                  <c:v>7</c:v>
                </c:pt>
                <c:pt idx="944" formatCode="General">
                  <c:v>7</c:v>
                </c:pt>
                <c:pt idx="945" formatCode="General">
                  <c:v>7</c:v>
                </c:pt>
                <c:pt idx="946" formatCode="General">
                  <c:v>7</c:v>
                </c:pt>
                <c:pt idx="947" formatCode="General">
                  <c:v>7</c:v>
                </c:pt>
                <c:pt idx="948" formatCode="General">
                  <c:v>7</c:v>
                </c:pt>
                <c:pt idx="949" formatCode="General">
                  <c:v>7</c:v>
                </c:pt>
                <c:pt idx="950" formatCode="General">
                  <c:v>7</c:v>
                </c:pt>
                <c:pt idx="951" formatCode="General">
                  <c:v>7</c:v>
                </c:pt>
                <c:pt idx="952" formatCode="General">
                  <c:v>7</c:v>
                </c:pt>
                <c:pt idx="953" formatCode="General">
                  <c:v>7</c:v>
                </c:pt>
                <c:pt idx="954" formatCode="General">
                  <c:v>7</c:v>
                </c:pt>
                <c:pt idx="955" formatCode="General">
                  <c:v>7</c:v>
                </c:pt>
                <c:pt idx="956" formatCode="General">
                  <c:v>7</c:v>
                </c:pt>
                <c:pt idx="957" formatCode="General">
                  <c:v>7</c:v>
                </c:pt>
                <c:pt idx="958" formatCode="General">
                  <c:v>7</c:v>
                </c:pt>
                <c:pt idx="959" formatCode="General">
                  <c:v>7</c:v>
                </c:pt>
                <c:pt idx="960" formatCode="General">
                  <c:v>7</c:v>
                </c:pt>
                <c:pt idx="961" formatCode="General">
                  <c:v>7</c:v>
                </c:pt>
                <c:pt idx="962" formatCode="General">
                  <c:v>7</c:v>
                </c:pt>
                <c:pt idx="963" formatCode="General">
                  <c:v>7</c:v>
                </c:pt>
                <c:pt idx="964" formatCode="General">
                  <c:v>7</c:v>
                </c:pt>
                <c:pt idx="965" formatCode="General">
                  <c:v>7</c:v>
                </c:pt>
                <c:pt idx="966" formatCode="General">
                  <c:v>7</c:v>
                </c:pt>
                <c:pt idx="967" formatCode="General">
                  <c:v>7</c:v>
                </c:pt>
                <c:pt idx="968" formatCode="General">
                  <c:v>7</c:v>
                </c:pt>
                <c:pt idx="969" formatCode="General">
                  <c:v>7</c:v>
                </c:pt>
                <c:pt idx="970" formatCode="General">
                  <c:v>7</c:v>
                </c:pt>
                <c:pt idx="971" formatCode="General">
                  <c:v>7</c:v>
                </c:pt>
                <c:pt idx="972" formatCode="General">
                  <c:v>7</c:v>
                </c:pt>
                <c:pt idx="973" formatCode="General">
                  <c:v>7</c:v>
                </c:pt>
                <c:pt idx="974" formatCode="General">
                  <c:v>7</c:v>
                </c:pt>
                <c:pt idx="975" formatCode="General">
                  <c:v>7</c:v>
                </c:pt>
                <c:pt idx="976" formatCode="General">
                  <c:v>7</c:v>
                </c:pt>
                <c:pt idx="977" formatCode="General">
                  <c:v>7</c:v>
                </c:pt>
                <c:pt idx="978" formatCode="General">
                  <c:v>7</c:v>
                </c:pt>
                <c:pt idx="979" formatCode="General">
                  <c:v>7</c:v>
                </c:pt>
                <c:pt idx="980" formatCode="General">
                  <c:v>7</c:v>
                </c:pt>
                <c:pt idx="981" formatCode="General">
                  <c:v>7</c:v>
                </c:pt>
                <c:pt idx="982" formatCode="General">
                  <c:v>7</c:v>
                </c:pt>
                <c:pt idx="983" formatCode="General">
                  <c:v>7</c:v>
                </c:pt>
                <c:pt idx="984" formatCode="General">
                  <c:v>7</c:v>
                </c:pt>
                <c:pt idx="985" formatCode="General">
                  <c:v>7</c:v>
                </c:pt>
                <c:pt idx="986" formatCode="General">
                  <c:v>7</c:v>
                </c:pt>
                <c:pt idx="987" formatCode="General">
                  <c:v>7</c:v>
                </c:pt>
                <c:pt idx="988" formatCode="General">
                  <c:v>7</c:v>
                </c:pt>
                <c:pt idx="989" formatCode="General">
                  <c:v>7</c:v>
                </c:pt>
                <c:pt idx="990" formatCode="General">
                  <c:v>7</c:v>
                </c:pt>
                <c:pt idx="991" formatCode="General">
                  <c:v>7</c:v>
                </c:pt>
                <c:pt idx="992" formatCode="General">
                  <c:v>7</c:v>
                </c:pt>
                <c:pt idx="993" formatCode="General">
                  <c:v>7</c:v>
                </c:pt>
                <c:pt idx="994" formatCode="General">
                  <c:v>7</c:v>
                </c:pt>
                <c:pt idx="995" formatCode="General">
                  <c:v>7</c:v>
                </c:pt>
                <c:pt idx="996" formatCode="General">
                  <c:v>7</c:v>
                </c:pt>
                <c:pt idx="997" formatCode="General">
                  <c:v>7</c:v>
                </c:pt>
                <c:pt idx="998" formatCode="General">
                  <c:v>7</c:v>
                </c:pt>
                <c:pt idx="999" formatCode="General">
                  <c:v>7</c:v>
                </c:pt>
                <c:pt idx="1000" formatCode="General">
                  <c:v>7</c:v>
                </c:pt>
                <c:pt idx="1001" formatCode="General">
                  <c:v>7</c:v>
                </c:pt>
                <c:pt idx="1002" formatCode="General">
                  <c:v>7</c:v>
                </c:pt>
                <c:pt idx="1003" formatCode="General">
                  <c:v>8</c:v>
                </c:pt>
                <c:pt idx="1004" formatCode="General">
                  <c:v>8</c:v>
                </c:pt>
                <c:pt idx="1005" formatCode="General">
                  <c:v>8</c:v>
                </c:pt>
                <c:pt idx="1006" formatCode="General">
                  <c:v>8</c:v>
                </c:pt>
                <c:pt idx="1007" formatCode="General">
                  <c:v>8</c:v>
                </c:pt>
                <c:pt idx="1008" formatCode="General">
                  <c:v>8</c:v>
                </c:pt>
                <c:pt idx="1009" formatCode="General">
                  <c:v>8</c:v>
                </c:pt>
                <c:pt idx="1010" formatCode="General">
                  <c:v>8</c:v>
                </c:pt>
                <c:pt idx="1011" formatCode="General">
                  <c:v>8</c:v>
                </c:pt>
                <c:pt idx="1012" formatCode="General">
                  <c:v>8</c:v>
                </c:pt>
                <c:pt idx="1013" formatCode="General">
                  <c:v>8</c:v>
                </c:pt>
                <c:pt idx="1014" formatCode="General">
                  <c:v>8</c:v>
                </c:pt>
                <c:pt idx="1015" formatCode="General">
                  <c:v>8</c:v>
                </c:pt>
                <c:pt idx="1016" formatCode="General">
                  <c:v>8</c:v>
                </c:pt>
                <c:pt idx="1017" formatCode="General">
                  <c:v>8</c:v>
                </c:pt>
                <c:pt idx="1018" formatCode="General">
                  <c:v>8</c:v>
                </c:pt>
                <c:pt idx="1019" formatCode="General">
                  <c:v>8</c:v>
                </c:pt>
                <c:pt idx="1020" formatCode="General">
                  <c:v>8</c:v>
                </c:pt>
                <c:pt idx="1021" formatCode="General">
                  <c:v>8</c:v>
                </c:pt>
                <c:pt idx="1022" formatCode="General">
                  <c:v>8</c:v>
                </c:pt>
                <c:pt idx="1023" formatCode="General">
                  <c:v>8</c:v>
                </c:pt>
                <c:pt idx="1024" formatCode="General">
                  <c:v>8</c:v>
                </c:pt>
                <c:pt idx="1025" formatCode="General">
                  <c:v>8</c:v>
                </c:pt>
                <c:pt idx="1026" formatCode="General">
                  <c:v>8</c:v>
                </c:pt>
                <c:pt idx="1027" formatCode="General">
                  <c:v>8</c:v>
                </c:pt>
                <c:pt idx="1028" formatCode="General">
                  <c:v>8</c:v>
                </c:pt>
                <c:pt idx="1029" formatCode="General">
                  <c:v>8</c:v>
                </c:pt>
                <c:pt idx="1030" formatCode="General">
                  <c:v>8</c:v>
                </c:pt>
                <c:pt idx="1031" formatCode="General">
                  <c:v>8</c:v>
                </c:pt>
                <c:pt idx="1032" formatCode="General">
                  <c:v>8</c:v>
                </c:pt>
                <c:pt idx="1033" formatCode="General">
                  <c:v>8</c:v>
                </c:pt>
                <c:pt idx="1034" formatCode="General">
                  <c:v>8</c:v>
                </c:pt>
                <c:pt idx="1035" formatCode="General">
                  <c:v>8</c:v>
                </c:pt>
                <c:pt idx="1036" formatCode="General">
                  <c:v>8</c:v>
                </c:pt>
                <c:pt idx="1037" formatCode="General">
                  <c:v>8</c:v>
                </c:pt>
                <c:pt idx="1038" formatCode="General">
                  <c:v>8</c:v>
                </c:pt>
                <c:pt idx="1039" formatCode="General">
                  <c:v>8</c:v>
                </c:pt>
                <c:pt idx="1040" formatCode="General">
                  <c:v>8</c:v>
                </c:pt>
                <c:pt idx="1041" formatCode="General">
                  <c:v>8</c:v>
                </c:pt>
                <c:pt idx="1042" formatCode="General">
                  <c:v>8</c:v>
                </c:pt>
                <c:pt idx="1043" formatCode="General">
                  <c:v>8</c:v>
                </c:pt>
                <c:pt idx="1044" formatCode="General">
                  <c:v>8</c:v>
                </c:pt>
                <c:pt idx="1045" formatCode="General">
                  <c:v>8</c:v>
                </c:pt>
                <c:pt idx="1046" formatCode="General">
                  <c:v>8</c:v>
                </c:pt>
                <c:pt idx="1047" formatCode="General">
                  <c:v>8</c:v>
                </c:pt>
                <c:pt idx="1048" formatCode="General">
                  <c:v>8</c:v>
                </c:pt>
                <c:pt idx="1049" formatCode="General">
                  <c:v>8</c:v>
                </c:pt>
                <c:pt idx="1050" formatCode="General">
                  <c:v>8</c:v>
                </c:pt>
                <c:pt idx="1051" formatCode="General">
                  <c:v>8</c:v>
                </c:pt>
                <c:pt idx="1052" formatCode="General">
                  <c:v>8</c:v>
                </c:pt>
                <c:pt idx="1053" formatCode="General">
                  <c:v>8</c:v>
                </c:pt>
                <c:pt idx="1054" formatCode="General">
                  <c:v>8</c:v>
                </c:pt>
                <c:pt idx="1055" formatCode="General">
                  <c:v>8</c:v>
                </c:pt>
                <c:pt idx="1056" formatCode="General">
                  <c:v>8</c:v>
                </c:pt>
                <c:pt idx="1057" formatCode="General">
                  <c:v>8</c:v>
                </c:pt>
                <c:pt idx="1058" formatCode="General">
                  <c:v>8</c:v>
                </c:pt>
                <c:pt idx="1059" formatCode="General">
                  <c:v>8</c:v>
                </c:pt>
                <c:pt idx="1060" formatCode="General">
                  <c:v>8</c:v>
                </c:pt>
                <c:pt idx="1061" formatCode="General">
                  <c:v>8</c:v>
                </c:pt>
                <c:pt idx="1062" formatCode="General">
                  <c:v>8</c:v>
                </c:pt>
                <c:pt idx="1063" formatCode="General">
                  <c:v>8</c:v>
                </c:pt>
                <c:pt idx="1064" formatCode="General">
                  <c:v>8</c:v>
                </c:pt>
                <c:pt idx="1065" formatCode="General">
                  <c:v>8</c:v>
                </c:pt>
                <c:pt idx="1066" formatCode="General">
                  <c:v>8</c:v>
                </c:pt>
                <c:pt idx="1067" formatCode="General">
                  <c:v>8</c:v>
                </c:pt>
                <c:pt idx="1068" formatCode="General">
                  <c:v>8</c:v>
                </c:pt>
                <c:pt idx="1069" formatCode="General">
                  <c:v>8</c:v>
                </c:pt>
                <c:pt idx="1070" formatCode="General">
                  <c:v>8</c:v>
                </c:pt>
                <c:pt idx="1071" formatCode="General">
                  <c:v>8</c:v>
                </c:pt>
                <c:pt idx="1072" formatCode="General">
                  <c:v>8</c:v>
                </c:pt>
                <c:pt idx="1073" formatCode="General">
                  <c:v>8</c:v>
                </c:pt>
                <c:pt idx="1074" formatCode="General">
                  <c:v>8</c:v>
                </c:pt>
                <c:pt idx="1075" formatCode="General">
                  <c:v>8</c:v>
                </c:pt>
                <c:pt idx="1076" formatCode="General">
                  <c:v>8</c:v>
                </c:pt>
                <c:pt idx="1077" formatCode="General">
                  <c:v>8</c:v>
                </c:pt>
                <c:pt idx="1078" formatCode="General">
                  <c:v>8</c:v>
                </c:pt>
                <c:pt idx="1079" formatCode="General">
                  <c:v>8</c:v>
                </c:pt>
                <c:pt idx="1080" formatCode="General">
                  <c:v>8</c:v>
                </c:pt>
                <c:pt idx="1081" formatCode="General">
                  <c:v>8</c:v>
                </c:pt>
                <c:pt idx="1082" formatCode="General">
                  <c:v>8</c:v>
                </c:pt>
                <c:pt idx="1083" formatCode="General">
                  <c:v>8</c:v>
                </c:pt>
                <c:pt idx="1084" formatCode="General">
                  <c:v>8</c:v>
                </c:pt>
                <c:pt idx="1085" formatCode="General">
                  <c:v>8</c:v>
                </c:pt>
                <c:pt idx="1086" formatCode="General">
                  <c:v>8</c:v>
                </c:pt>
                <c:pt idx="1087" formatCode="General">
                  <c:v>8</c:v>
                </c:pt>
                <c:pt idx="1088" formatCode="General">
                  <c:v>8</c:v>
                </c:pt>
                <c:pt idx="1089" formatCode="General">
                  <c:v>8</c:v>
                </c:pt>
                <c:pt idx="1090" formatCode="General">
                  <c:v>8</c:v>
                </c:pt>
                <c:pt idx="1091" formatCode="General">
                  <c:v>8</c:v>
                </c:pt>
                <c:pt idx="1092" formatCode="General">
                  <c:v>8</c:v>
                </c:pt>
                <c:pt idx="1093" formatCode="General">
                  <c:v>8</c:v>
                </c:pt>
                <c:pt idx="1094" formatCode="General">
                  <c:v>8</c:v>
                </c:pt>
                <c:pt idx="1095" formatCode="General">
                  <c:v>8</c:v>
                </c:pt>
                <c:pt idx="1096" formatCode="General">
                  <c:v>8</c:v>
                </c:pt>
                <c:pt idx="1097" formatCode="General">
                  <c:v>8</c:v>
                </c:pt>
                <c:pt idx="1098" formatCode="General">
                  <c:v>8</c:v>
                </c:pt>
                <c:pt idx="1099" formatCode="General">
                  <c:v>8</c:v>
                </c:pt>
                <c:pt idx="1100" formatCode="General">
                  <c:v>8</c:v>
                </c:pt>
                <c:pt idx="1101" formatCode="General">
                  <c:v>8</c:v>
                </c:pt>
                <c:pt idx="1102" formatCode="General">
                  <c:v>8</c:v>
                </c:pt>
                <c:pt idx="1103" formatCode="General">
                  <c:v>8</c:v>
                </c:pt>
                <c:pt idx="1104" formatCode="General">
                  <c:v>8</c:v>
                </c:pt>
                <c:pt idx="1105" formatCode="General">
                  <c:v>8</c:v>
                </c:pt>
                <c:pt idx="1106" formatCode="General">
                  <c:v>8</c:v>
                </c:pt>
                <c:pt idx="1107" formatCode="General">
                  <c:v>9</c:v>
                </c:pt>
                <c:pt idx="1108" formatCode="General">
                  <c:v>9</c:v>
                </c:pt>
                <c:pt idx="1109" formatCode="General">
                  <c:v>9</c:v>
                </c:pt>
                <c:pt idx="1110" formatCode="General">
                  <c:v>9</c:v>
                </c:pt>
                <c:pt idx="1111" formatCode="General">
                  <c:v>9</c:v>
                </c:pt>
                <c:pt idx="1112" formatCode="General">
                  <c:v>9</c:v>
                </c:pt>
                <c:pt idx="1113" formatCode="General">
                  <c:v>9</c:v>
                </c:pt>
                <c:pt idx="1114" formatCode="General">
                  <c:v>9</c:v>
                </c:pt>
                <c:pt idx="1115" formatCode="General">
                  <c:v>9</c:v>
                </c:pt>
                <c:pt idx="1116" formatCode="General">
                  <c:v>9</c:v>
                </c:pt>
                <c:pt idx="1117" formatCode="General">
                  <c:v>9</c:v>
                </c:pt>
                <c:pt idx="1118" formatCode="General">
                  <c:v>9</c:v>
                </c:pt>
                <c:pt idx="1119" formatCode="General">
                  <c:v>9</c:v>
                </c:pt>
                <c:pt idx="1120" formatCode="General">
                  <c:v>9</c:v>
                </c:pt>
                <c:pt idx="1121" formatCode="General">
                  <c:v>9</c:v>
                </c:pt>
                <c:pt idx="1122" formatCode="General">
                  <c:v>9</c:v>
                </c:pt>
                <c:pt idx="1123" formatCode="General">
                  <c:v>9</c:v>
                </c:pt>
                <c:pt idx="1124" formatCode="General">
                  <c:v>9</c:v>
                </c:pt>
                <c:pt idx="1125" formatCode="General">
                  <c:v>9</c:v>
                </c:pt>
                <c:pt idx="1126" formatCode="General">
                  <c:v>9</c:v>
                </c:pt>
                <c:pt idx="1127" formatCode="General">
                  <c:v>9</c:v>
                </c:pt>
                <c:pt idx="1128" formatCode="General">
                  <c:v>9</c:v>
                </c:pt>
                <c:pt idx="1129" formatCode="General">
                  <c:v>9</c:v>
                </c:pt>
                <c:pt idx="1130" formatCode="General">
                  <c:v>9</c:v>
                </c:pt>
                <c:pt idx="1131" formatCode="General">
                  <c:v>9</c:v>
                </c:pt>
                <c:pt idx="1132" formatCode="General">
                  <c:v>9</c:v>
                </c:pt>
                <c:pt idx="1133" formatCode="General">
                  <c:v>9</c:v>
                </c:pt>
                <c:pt idx="1134" formatCode="General">
                  <c:v>9</c:v>
                </c:pt>
                <c:pt idx="1135" formatCode="General">
                  <c:v>9</c:v>
                </c:pt>
                <c:pt idx="1136" formatCode="General">
                  <c:v>9</c:v>
                </c:pt>
                <c:pt idx="1137" formatCode="General">
                  <c:v>9</c:v>
                </c:pt>
                <c:pt idx="1138" formatCode="General">
                  <c:v>9</c:v>
                </c:pt>
                <c:pt idx="1139" formatCode="General">
                  <c:v>9</c:v>
                </c:pt>
                <c:pt idx="1140" formatCode="General">
                  <c:v>9</c:v>
                </c:pt>
                <c:pt idx="1141" formatCode="General">
                  <c:v>9</c:v>
                </c:pt>
                <c:pt idx="1142" formatCode="General">
                  <c:v>9</c:v>
                </c:pt>
                <c:pt idx="1143" formatCode="General">
                  <c:v>9</c:v>
                </c:pt>
                <c:pt idx="1144" formatCode="General">
                  <c:v>9</c:v>
                </c:pt>
                <c:pt idx="1145" formatCode="General">
                  <c:v>9</c:v>
                </c:pt>
                <c:pt idx="1146" formatCode="General">
                  <c:v>9</c:v>
                </c:pt>
                <c:pt idx="1147" formatCode="General">
                  <c:v>9</c:v>
                </c:pt>
                <c:pt idx="1148" formatCode="General">
                  <c:v>9</c:v>
                </c:pt>
                <c:pt idx="1149" formatCode="General">
                  <c:v>9</c:v>
                </c:pt>
                <c:pt idx="1150" formatCode="General">
                  <c:v>9</c:v>
                </c:pt>
                <c:pt idx="1151" formatCode="General">
                  <c:v>9</c:v>
                </c:pt>
                <c:pt idx="1152" formatCode="General">
                  <c:v>9</c:v>
                </c:pt>
                <c:pt idx="1153" formatCode="General">
                  <c:v>9</c:v>
                </c:pt>
                <c:pt idx="1154" formatCode="General">
                  <c:v>9</c:v>
                </c:pt>
                <c:pt idx="1155" formatCode="General">
                  <c:v>9</c:v>
                </c:pt>
                <c:pt idx="1156" formatCode="General">
                  <c:v>9</c:v>
                </c:pt>
                <c:pt idx="1157" formatCode="General">
                  <c:v>9</c:v>
                </c:pt>
                <c:pt idx="1158" formatCode="General">
                  <c:v>9</c:v>
                </c:pt>
                <c:pt idx="1159" formatCode="General">
                  <c:v>9</c:v>
                </c:pt>
                <c:pt idx="1160" formatCode="General">
                  <c:v>9</c:v>
                </c:pt>
                <c:pt idx="1161" formatCode="General">
                  <c:v>9</c:v>
                </c:pt>
                <c:pt idx="1162" formatCode="General">
                  <c:v>9</c:v>
                </c:pt>
                <c:pt idx="1163" formatCode="General">
                  <c:v>9</c:v>
                </c:pt>
                <c:pt idx="1164" formatCode="General">
                  <c:v>9</c:v>
                </c:pt>
                <c:pt idx="1165" formatCode="General">
                  <c:v>9</c:v>
                </c:pt>
                <c:pt idx="1166" formatCode="General">
                  <c:v>9</c:v>
                </c:pt>
                <c:pt idx="1167" formatCode="General">
                  <c:v>9</c:v>
                </c:pt>
                <c:pt idx="1168" formatCode="General">
                  <c:v>9</c:v>
                </c:pt>
                <c:pt idx="1169" formatCode="General">
                  <c:v>9</c:v>
                </c:pt>
                <c:pt idx="1170" formatCode="General">
                  <c:v>9</c:v>
                </c:pt>
                <c:pt idx="1171" formatCode="General">
                  <c:v>9</c:v>
                </c:pt>
                <c:pt idx="1172" formatCode="General">
                  <c:v>9</c:v>
                </c:pt>
                <c:pt idx="1173" formatCode="General">
                  <c:v>9</c:v>
                </c:pt>
                <c:pt idx="1174" formatCode="General">
                  <c:v>9</c:v>
                </c:pt>
                <c:pt idx="1175" formatCode="General">
                  <c:v>9</c:v>
                </c:pt>
                <c:pt idx="1176" formatCode="General">
                  <c:v>9</c:v>
                </c:pt>
                <c:pt idx="1177" formatCode="General">
                  <c:v>9</c:v>
                </c:pt>
                <c:pt idx="1178" formatCode="General">
                  <c:v>9</c:v>
                </c:pt>
                <c:pt idx="1179" formatCode="General">
                  <c:v>9</c:v>
                </c:pt>
                <c:pt idx="1180" formatCode="General">
                  <c:v>9</c:v>
                </c:pt>
                <c:pt idx="1181" formatCode="General">
                  <c:v>9</c:v>
                </c:pt>
                <c:pt idx="1182" formatCode="General">
                  <c:v>9</c:v>
                </c:pt>
                <c:pt idx="1183" formatCode="General">
                  <c:v>9</c:v>
                </c:pt>
                <c:pt idx="1184" formatCode="General">
                  <c:v>9</c:v>
                </c:pt>
                <c:pt idx="1185" formatCode="General">
                  <c:v>9</c:v>
                </c:pt>
                <c:pt idx="1186" formatCode="General">
                  <c:v>9</c:v>
                </c:pt>
                <c:pt idx="1187" formatCode="General">
                  <c:v>9</c:v>
                </c:pt>
                <c:pt idx="1188" formatCode="General">
                  <c:v>9</c:v>
                </c:pt>
                <c:pt idx="1189" formatCode="General">
                  <c:v>9</c:v>
                </c:pt>
                <c:pt idx="1190" formatCode="General">
                  <c:v>9</c:v>
                </c:pt>
                <c:pt idx="1191" formatCode="General">
                  <c:v>9</c:v>
                </c:pt>
                <c:pt idx="1192" formatCode="General">
                  <c:v>9</c:v>
                </c:pt>
                <c:pt idx="1193" formatCode="General">
                  <c:v>9</c:v>
                </c:pt>
                <c:pt idx="1194" formatCode="General">
                  <c:v>9</c:v>
                </c:pt>
                <c:pt idx="1195" formatCode="General">
                  <c:v>9</c:v>
                </c:pt>
                <c:pt idx="1196" formatCode="General">
                  <c:v>9</c:v>
                </c:pt>
                <c:pt idx="1197" formatCode="General">
                  <c:v>9</c:v>
                </c:pt>
                <c:pt idx="1198" formatCode="General">
                  <c:v>9</c:v>
                </c:pt>
                <c:pt idx="1199" formatCode="General">
                  <c:v>9</c:v>
                </c:pt>
                <c:pt idx="1200" formatCode="General">
                  <c:v>9</c:v>
                </c:pt>
                <c:pt idx="1201" formatCode="General">
                  <c:v>9</c:v>
                </c:pt>
                <c:pt idx="1202" formatCode="General">
                  <c:v>9</c:v>
                </c:pt>
                <c:pt idx="1203" formatCode="General">
                  <c:v>9</c:v>
                </c:pt>
                <c:pt idx="1204" formatCode="General">
                  <c:v>9</c:v>
                </c:pt>
                <c:pt idx="1205" formatCode="General">
                  <c:v>9</c:v>
                </c:pt>
                <c:pt idx="1206" formatCode="General">
                  <c:v>9</c:v>
                </c:pt>
                <c:pt idx="1207" formatCode="General">
                  <c:v>9</c:v>
                </c:pt>
                <c:pt idx="1208" formatCode="General">
                  <c:v>9</c:v>
                </c:pt>
                <c:pt idx="1209" formatCode="General">
                  <c:v>9</c:v>
                </c:pt>
                <c:pt idx="1210" formatCode="General">
                  <c:v>9</c:v>
                </c:pt>
                <c:pt idx="1211" formatCode="General">
                  <c:v>9</c:v>
                </c:pt>
                <c:pt idx="1212" formatCode="General">
                  <c:v>9</c:v>
                </c:pt>
                <c:pt idx="1213" formatCode="General">
                  <c:v>9</c:v>
                </c:pt>
                <c:pt idx="1214" formatCode="General">
                  <c:v>9</c:v>
                </c:pt>
                <c:pt idx="1215" formatCode="General">
                  <c:v>9</c:v>
                </c:pt>
                <c:pt idx="1216" formatCode="General">
                  <c:v>9</c:v>
                </c:pt>
                <c:pt idx="1217" formatCode="General">
                  <c:v>9</c:v>
                </c:pt>
                <c:pt idx="1218" formatCode="General">
                  <c:v>9</c:v>
                </c:pt>
                <c:pt idx="1219" formatCode="General">
                  <c:v>9</c:v>
                </c:pt>
                <c:pt idx="1220" formatCode="General">
                  <c:v>9</c:v>
                </c:pt>
                <c:pt idx="1221" formatCode="General">
                  <c:v>9</c:v>
                </c:pt>
                <c:pt idx="1222" formatCode="General">
                  <c:v>9</c:v>
                </c:pt>
                <c:pt idx="1223" formatCode="General">
                  <c:v>9</c:v>
                </c:pt>
                <c:pt idx="1224" formatCode="General">
                  <c:v>9</c:v>
                </c:pt>
                <c:pt idx="1225" formatCode="General">
                  <c:v>9</c:v>
                </c:pt>
                <c:pt idx="1226" formatCode="General">
                  <c:v>9</c:v>
                </c:pt>
                <c:pt idx="1227" formatCode="General">
                  <c:v>9</c:v>
                </c:pt>
                <c:pt idx="1228" formatCode="General">
                  <c:v>9</c:v>
                </c:pt>
                <c:pt idx="1229" formatCode="General">
                  <c:v>9</c:v>
                </c:pt>
                <c:pt idx="1230" formatCode="General">
                  <c:v>9</c:v>
                </c:pt>
                <c:pt idx="1231" formatCode="General">
                  <c:v>9</c:v>
                </c:pt>
                <c:pt idx="1232" formatCode="General">
                  <c:v>9</c:v>
                </c:pt>
                <c:pt idx="1233" formatCode="General">
                  <c:v>9</c:v>
                </c:pt>
                <c:pt idx="1234" formatCode="General">
                  <c:v>9</c:v>
                </c:pt>
                <c:pt idx="1235" formatCode="General">
                  <c:v>9</c:v>
                </c:pt>
                <c:pt idx="1236" formatCode="General">
                  <c:v>9</c:v>
                </c:pt>
                <c:pt idx="1237" formatCode="General">
                  <c:v>9</c:v>
                </c:pt>
                <c:pt idx="1238" formatCode="General">
                  <c:v>9</c:v>
                </c:pt>
                <c:pt idx="1239" formatCode="General">
                  <c:v>9</c:v>
                </c:pt>
                <c:pt idx="1240" formatCode="General">
                  <c:v>9</c:v>
                </c:pt>
                <c:pt idx="1241" formatCode="General">
                  <c:v>9</c:v>
                </c:pt>
                <c:pt idx="1242" formatCode="General">
                  <c:v>9</c:v>
                </c:pt>
                <c:pt idx="1243" formatCode="General">
                  <c:v>9</c:v>
                </c:pt>
                <c:pt idx="1244" formatCode="General">
                  <c:v>9</c:v>
                </c:pt>
                <c:pt idx="1245" formatCode="General">
                  <c:v>9</c:v>
                </c:pt>
                <c:pt idx="1246" formatCode="General">
                  <c:v>9</c:v>
                </c:pt>
                <c:pt idx="1247" formatCode="General">
                  <c:v>9</c:v>
                </c:pt>
                <c:pt idx="1248" formatCode="General">
                  <c:v>9</c:v>
                </c:pt>
                <c:pt idx="1249" formatCode="General">
                  <c:v>9</c:v>
                </c:pt>
                <c:pt idx="1250" formatCode="General">
                  <c:v>9</c:v>
                </c:pt>
                <c:pt idx="1251" formatCode="General">
                  <c:v>9</c:v>
                </c:pt>
                <c:pt idx="1252" formatCode="General">
                  <c:v>9</c:v>
                </c:pt>
                <c:pt idx="1253" formatCode="General">
                  <c:v>9</c:v>
                </c:pt>
                <c:pt idx="1254" formatCode="General">
                  <c:v>9</c:v>
                </c:pt>
                <c:pt idx="1255" formatCode="General">
                  <c:v>9</c:v>
                </c:pt>
                <c:pt idx="1256" formatCode="General">
                  <c:v>9</c:v>
                </c:pt>
                <c:pt idx="1257" formatCode="General">
                  <c:v>9</c:v>
                </c:pt>
                <c:pt idx="1258" formatCode="General">
                  <c:v>9</c:v>
                </c:pt>
                <c:pt idx="1259" formatCode="General">
                  <c:v>9</c:v>
                </c:pt>
                <c:pt idx="1260" formatCode="General">
                  <c:v>10</c:v>
                </c:pt>
                <c:pt idx="1261" formatCode="General">
                  <c:v>10</c:v>
                </c:pt>
                <c:pt idx="1262" formatCode="General">
                  <c:v>10</c:v>
                </c:pt>
                <c:pt idx="1263" formatCode="General">
                  <c:v>10</c:v>
                </c:pt>
                <c:pt idx="1264" formatCode="General">
                  <c:v>10</c:v>
                </c:pt>
                <c:pt idx="1265" formatCode="General">
                  <c:v>10</c:v>
                </c:pt>
                <c:pt idx="1266" formatCode="General">
                  <c:v>10</c:v>
                </c:pt>
                <c:pt idx="1267" formatCode="General">
                  <c:v>10</c:v>
                </c:pt>
                <c:pt idx="1268" formatCode="General">
                  <c:v>10</c:v>
                </c:pt>
                <c:pt idx="1269" formatCode="General">
                  <c:v>10</c:v>
                </c:pt>
                <c:pt idx="1270" formatCode="General">
                  <c:v>10</c:v>
                </c:pt>
                <c:pt idx="1271" formatCode="General">
                  <c:v>10</c:v>
                </c:pt>
                <c:pt idx="1272" formatCode="General">
                  <c:v>10</c:v>
                </c:pt>
                <c:pt idx="1273" formatCode="General">
                  <c:v>10</c:v>
                </c:pt>
                <c:pt idx="1274" formatCode="General">
                  <c:v>10</c:v>
                </c:pt>
                <c:pt idx="1275" formatCode="General">
                  <c:v>10</c:v>
                </c:pt>
                <c:pt idx="1276" formatCode="General">
                  <c:v>10</c:v>
                </c:pt>
                <c:pt idx="1277" formatCode="General">
                  <c:v>10</c:v>
                </c:pt>
                <c:pt idx="1278" formatCode="General">
                  <c:v>10</c:v>
                </c:pt>
                <c:pt idx="1279" formatCode="General">
                  <c:v>10</c:v>
                </c:pt>
                <c:pt idx="1280" formatCode="General">
                  <c:v>10</c:v>
                </c:pt>
                <c:pt idx="1281" formatCode="General">
                  <c:v>10</c:v>
                </c:pt>
                <c:pt idx="1282" formatCode="General">
                  <c:v>10</c:v>
                </c:pt>
                <c:pt idx="1283" formatCode="General">
                  <c:v>10</c:v>
                </c:pt>
                <c:pt idx="1284" formatCode="General">
                  <c:v>10</c:v>
                </c:pt>
                <c:pt idx="1285" formatCode="General">
                  <c:v>10</c:v>
                </c:pt>
                <c:pt idx="1286" formatCode="General">
                  <c:v>10</c:v>
                </c:pt>
                <c:pt idx="1287" formatCode="General">
                  <c:v>10</c:v>
                </c:pt>
                <c:pt idx="1288" formatCode="General">
                  <c:v>10</c:v>
                </c:pt>
                <c:pt idx="1289" formatCode="General">
                  <c:v>10</c:v>
                </c:pt>
                <c:pt idx="1290" formatCode="General">
                  <c:v>10</c:v>
                </c:pt>
                <c:pt idx="1291" formatCode="General">
                  <c:v>10</c:v>
                </c:pt>
                <c:pt idx="1292" formatCode="General">
                  <c:v>10</c:v>
                </c:pt>
                <c:pt idx="1293" formatCode="General">
                  <c:v>10</c:v>
                </c:pt>
                <c:pt idx="1294" formatCode="General">
                  <c:v>10</c:v>
                </c:pt>
                <c:pt idx="1295" formatCode="General">
                  <c:v>10</c:v>
                </c:pt>
                <c:pt idx="1296" formatCode="General">
                  <c:v>10</c:v>
                </c:pt>
                <c:pt idx="1297" formatCode="General">
                  <c:v>10</c:v>
                </c:pt>
                <c:pt idx="1298" formatCode="General">
                  <c:v>10</c:v>
                </c:pt>
                <c:pt idx="1299" formatCode="General">
                  <c:v>10</c:v>
                </c:pt>
                <c:pt idx="1300" formatCode="General">
                  <c:v>10</c:v>
                </c:pt>
                <c:pt idx="1301" formatCode="General">
                  <c:v>10</c:v>
                </c:pt>
                <c:pt idx="1302" formatCode="General">
                  <c:v>10</c:v>
                </c:pt>
                <c:pt idx="1303" formatCode="General">
                  <c:v>10</c:v>
                </c:pt>
                <c:pt idx="1304" formatCode="General">
                  <c:v>10</c:v>
                </c:pt>
                <c:pt idx="1305" formatCode="General">
                  <c:v>10</c:v>
                </c:pt>
                <c:pt idx="1306" formatCode="General">
                  <c:v>10</c:v>
                </c:pt>
                <c:pt idx="1307" formatCode="General">
                  <c:v>10</c:v>
                </c:pt>
                <c:pt idx="1308" formatCode="General">
                  <c:v>10</c:v>
                </c:pt>
                <c:pt idx="1309" formatCode="General">
                  <c:v>10</c:v>
                </c:pt>
                <c:pt idx="1310" formatCode="General">
                  <c:v>10</c:v>
                </c:pt>
                <c:pt idx="1311" formatCode="General">
                  <c:v>10</c:v>
                </c:pt>
                <c:pt idx="1312" formatCode="General">
                  <c:v>10</c:v>
                </c:pt>
                <c:pt idx="1313" formatCode="General">
                  <c:v>10</c:v>
                </c:pt>
                <c:pt idx="1314" formatCode="General">
                  <c:v>10</c:v>
                </c:pt>
                <c:pt idx="1315" formatCode="General">
                  <c:v>10</c:v>
                </c:pt>
                <c:pt idx="1316" formatCode="General">
                  <c:v>10</c:v>
                </c:pt>
                <c:pt idx="1317" formatCode="General">
                  <c:v>10</c:v>
                </c:pt>
                <c:pt idx="1318" formatCode="General">
                  <c:v>10</c:v>
                </c:pt>
                <c:pt idx="1319" formatCode="General">
                  <c:v>10</c:v>
                </c:pt>
                <c:pt idx="1320" formatCode="General">
                  <c:v>10</c:v>
                </c:pt>
                <c:pt idx="1321" formatCode="General">
                  <c:v>10</c:v>
                </c:pt>
                <c:pt idx="1322" formatCode="General">
                  <c:v>10</c:v>
                </c:pt>
                <c:pt idx="1323" formatCode="General">
                  <c:v>10</c:v>
                </c:pt>
                <c:pt idx="1324" formatCode="General">
                  <c:v>10</c:v>
                </c:pt>
                <c:pt idx="1325" formatCode="General">
                  <c:v>10</c:v>
                </c:pt>
                <c:pt idx="1326" formatCode="General">
                  <c:v>10</c:v>
                </c:pt>
                <c:pt idx="1327" formatCode="General">
                  <c:v>10</c:v>
                </c:pt>
                <c:pt idx="1328" formatCode="General">
                  <c:v>10</c:v>
                </c:pt>
                <c:pt idx="1329" formatCode="General">
                  <c:v>10</c:v>
                </c:pt>
                <c:pt idx="1330" formatCode="General">
                  <c:v>10</c:v>
                </c:pt>
                <c:pt idx="1331" formatCode="General">
                  <c:v>10</c:v>
                </c:pt>
                <c:pt idx="1332" formatCode="General">
                  <c:v>11</c:v>
                </c:pt>
                <c:pt idx="1333" formatCode="General">
                  <c:v>11</c:v>
                </c:pt>
                <c:pt idx="1334" formatCode="General">
                  <c:v>11</c:v>
                </c:pt>
                <c:pt idx="1335" formatCode="General">
                  <c:v>11</c:v>
                </c:pt>
                <c:pt idx="1336" formatCode="General">
                  <c:v>11</c:v>
                </c:pt>
                <c:pt idx="1337" formatCode="General">
                  <c:v>11</c:v>
                </c:pt>
                <c:pt idx="1338" formatCode="General">
                  <c:v>11</c:v>
                </c:pt>
                <c:pt idx="1339" formatCode="General">
                  <c:v>11</c:v>
                </c:pt>
                <c:pt idx="1340" formatCode="General">
                  <c:v>11</c:v>
                </c:pt>
                <c:pt idx="1341" formatCode="General">
                  <c:v>11</c:v>
                </c:pt>
                <c:pt idx="1342" formatCode="General">
                  <c:v>11</c:v>
                </c:pt>
                <c:pt idx="1343" formatCode="General">
                  <c:v>11</c:v>
                </c:pt>
                <c:pt idx="1344" formatCode="General">
                  <c:v>11</c:v>
                </c:pt>
                <c:pt idx="1345" formatCode="General">
                  <c:v>11</c:v>
                </c:pt>
                <c:pt idx="1346" formatCode="General">
                  <c:v>11</c:v>
                </c:pt>
                <c:pt idx="1347" formatCode="General">
                  <c:v>11</c:v>
                </c:pt>
                <c:pt idx="1348" formatCode="General">
                  <c:v>11</c:v>
                </c:pt>
                <c:pt idx="1349" formatCode="General">
                  <c:v>11</c:v>
                </c:pt>
                <c:pt idx="1350" formatCode="General">
                  <c:v>11</c:v>
                </c:pt>
                <c:pt idx="1351" formatCode="General">
                  <c:v>11</c:v>
                </c:pt>
                <c:pt idx="1352" formatCode="General">
                  <c:v>11</c:v>
                </c:pt>
                <c:pt idx="1353" formatCode="General">
                  <c:v>11</c:v>
                </c:pt>
                <c:pt idx="1354" formatCode="General">
                  <c:v>11</c:v>
                </c:pt>
                <c:pt idx="1355" formatCode="General">
                  <c:v>11</c:v>
                </c:pt>
                <c:pt idx="1356" formatCode="General">
                  <c:v>11</c:v>
                </c:pt>
                <c:pt idx="1357" formatCode="General">
                  <c:v>11</c:v>
                </c:pt>
                <c:pt idx="1358" formatCode="General">
                  <c:v>11</c:v>
                </c:pt>
                <c:pt idx="1359" formatCode="General">
                  <c:v>11</c:v>
                </c:pt>
                <c:pt idx="1360" formatCode="General">
                  <c:v>11</c:v>
                </c:pt>
                <c:pt idx="1361" formatCode="General">
                  <c:v>11</c:v>
                </c:pt>
                <c:pt idx="1362" formatCode="General">
                  <c:v>11</c:v>
                </c:pt>
                <c:pt idx="1363" formatCode="General">
                  <c:v>11</c:v>
                </c:pt>
                <c:pt idx="1364" formatCode="General">
                  <c:v>11</c:v>
                </c:pt>
                <c:pt idx="1365" formatCode="General">
                  <c:v>11</c:v>
                </c:pt>
                <c:pt idx="1366" formatCode="General">
                  <c:v>11</c:v>
                </c:pt>
                <c:pt idx="1367" formatCode="General">
                  <c:v>11</c:v>
                </c:pt>
                <c:pt idx="1368" formatCode="General">
                  <c:v>11</c:v>
                </c:pt>
                <c:pt idx="1369" formatCode="General">
                  <c:v>11</c:v>
                </c:pt>
                <c:pt idx="1370" formatCode="General">
                  <c:v>11</c:v>
                </c:pt>
                <c:pt idx="1371" formatCode="General">
                  <c:v>11</c:v>
                </c:pt>
                <c:pt idx="1372" formatCode="General">
                  <c:v>11</c:v>
                </c:pt>
                <c:pt idx="1373" formatCode="General">
                  <c:v>11</c:v>
                </c:pt>
                <c:pt idx="1374" formatCode="General">
                  <c:v>12</c:v>
                </c:pt>
                <c:pt idx="1375" formatCode="General">
                  <c:v>12</c:v>
                </c:pt>
                <c:pt idx="1376" formatCode="General">
                  <c:v>12</c:v>
                </c:pt>
                <c:pt idx="1377" formatCode="General">
                  <c:v>12</c:v>
                </c:pt>
                <c:pt idx="1378" formatCode="General">
                  <c:v>12</c:v>
                </c:pt>
                <c:pt idx="1379" formatCode="General">
                  <c:v>12</c:v>
                </c:pt>
                <c:pt idx="1380" formatCode="General">
                  <c:v>12</c:v>
                </c:pt>
                <c:pt idx="1381" formatCode="General">
                  <c:v>12</c:v>
                </c:pt>
                <c:pt idx="1382" formatCode="General">
                  <c:v>12</c:v>
                </c:pt>
                <c:pt idx="1383" formatCode="General">
                  <c:v>12</c:v>
                </c:pt>
                <c:pt idx="1384" formatCode="General">
                  <c:v>12</c:v>
                </c:pt>
                <c:pt idx="1385" formatCode="General">
                  <c:v>12</c:v>
                </c:pt>
                <c:pt idx="1386" formatCode="General">
                  <c:v>12</c:v>
                </c:pt>
                <c:pt idx="1387" formatCode="General">
                  <c:v>12</c:v>
                </c:pt>
                <c:pt idx="1388" formatCode="General">
                  <c:v>12</c:v>
                </c:pt>
                <c:pt idx="1389" formatCode="General">
                  <c:v>12</c:v>
                </c:pt>
                <c:pt idx="1390" formatCode="General">
                  <c:v>12</c:v>
                </c:pt>
                <c:pt idx="1391" formatCode="General">
                  <c:v>12</c:v>
                </c:pt>
                <c:pt idx="1392" formatCode="General">
                  <c:v>12</c:v>
                </c:pt>
                <c:pt idx="1393" formatCode="General">
                  <c:v>12</c:v>
                </c:pt>
                <c:pt idx="1394" formatCode="General">
                  <c:v>12</c:v>
                </c:pt>
                <c:pt idx="1395" formatCode="General">
                  <c:v>12</c:v>
                </c:pt>
                <c:pt idx="1396" formatCode="General">
                  <c:v>12</c:v>
                </c:pt>
                <c:pt idx="1397" formatCode="General">
                  <c:v>12</c:v>
                </c:pt>
                <c:pt idx="1398" formatCode="General">
                  <c:v>12</c:v>
                </c:pt>
                <c:pt idx="1399" formatCode="General">
                  <c:v>12</c:v>
                </c:pt>
                <c:pt idx="1400" formatCode="General">
                  <c:v>12</c:v>
                </c:pt>
                <c:pt idx="1401" formatCode="General">
                  <c:v>12</c:v>
                </c:pt>
                <c:pt idx="1402" formatCode="General">
                  <c:v>12</c:v>
                </c:pt>
                <c:pt idx="1403" formatCode="General">
                  <c:v>12</c:v>
                </c:pt>
                <c:pt idx="1404" formatCode="General">
                  <c:v>12</c:v>
                </c:pt>
                <c:pt idx="1405" formatCode="General">
                  <c:v>12</c:v>
                </c:pt>
                <c:pt idx="1406" formatCode="General">
                  <c:v>12</c:v>
                </c:pt>
                <c:pt idx="1407" formatCode="General">
                  <c:v>12</c:v>
                </c:pt>
                <c:pt idx="1408" formatCode="General">
                  <c:v>12</c:v>
                </c:pt>
                <c:pt idx="1409" formatCode="General">
                  <c:v>12</c:v>
                </c:pt>
                <c:pt idx="1410" formatCode="General">
                  <c:v>12</c:v>
                </c:pt>
                <c:pt idx="1411" formatCode="General">
                  <c:v>12</c:v>
                </c:pt>
                <c:pt idx="1412" formatCode="General">
                  <c:v>12</c:v>
                </c:pt>
                <c:pt idx="1413" formatCode="General">
                  <c:v>13</c:v>
                </c:pt>
                <c:pt idx="1414" formatCode="General">
                  <c:v>13</c:v>
                </c:pt>
                <c:pt idx="1415" formatCode="General">
                  <c:v>13</c:v>
                </c:pt>
                <c:pt idx="1416" formatCode="General">
                  <c:v>13</c:v>
                </c:pt>
                <c:pt idx="1417" formatCode="General">
                  <c:v>13</c:v>
                </c:pt>
                <c:pt idx="1418" formatCode="General">
                  <c:v>13</c:v>
                </c:pt>
                <c:pt idx="1419" formatCode="General">
                  <c:v>13</c:v>
                </c:pt>
                <c:pt idx="1420" formatCode="General">
                  <c:v>13</c:v>
                </c:pt>
                <c:pt idx="1421" formatCode="General">
                  <c:v>13</c:v>
                </c:pt>
                <c:pt idx="1422" formatCode="General">
                  <c:v>13</c:v>
                </c:pt>
                <c:pt idx="1423" formatCode="General">
                  <c:v>13</c:v>
                </c:pt>
                <c:pt idx="1424" formatCode="General">
                  <c:v>13</c:v>
                </c:pt>
                <c:pt idx="1425" formatCode="General">
                  <c:v>13</c:v>
                </c:pt>
                <c:pt idx="1426" formatCode="General">
                  <c:v>13</c:v>
                </c:pt>
                <c:pt idx="1427" formatCode="General">
                  <c:v>13</c:v>
                </c:pt>
                <c:pt idx="1428" formatCode="General">
                  <c:v>13</c:v>
                </c:pt>
                <c:pt idx="1429" formatCode="General">
                  <c:v>13</c:v>
                </c:pt>
                <c:pt idx="1430" formatCode="General">
                  <c:v>13</c:v>
                </c:pt>
                <c:pt idx="1431" formatCode="General">
                  <c:v>13</c:v>
                </c:pt>
                <c:pt idx="1432" formatCode="General">
                  <c:v>13</c:v>
                </c:pt>
                <c:pt idx="1433" formatCode="General">
                  <c:v>13</c:v>
                </c:pt>
                <c:pt idx="1434" formatCode="General">
                  <c:v>13</c:v>
                </c:pt>
                <c:pt idx="1435" formatCode="General">
                  <c:v>13</c:v>
                </c:pt>
                <c:pt idx="1436" formatCode="General">
                  <c:v>13</c:v>
                </c:pt>
                <c:pt idx="1437" formatCode="General">
                  <c:v>13</c:v>
                </c:pt>
                <c:pt idx="1438" formatCode="General">
                  <c:v>13</c:v>
                </c:pt>
                <c:pt idx="1439" formatCode="General">
                  <c:v>13</c:v>
                </c:pt>
                <c:pt idx="1440" formatCode="General">
                  <c:v>13</c:v>
                </c:pt>
                <c:pt idx="1441" formatCode="General">
                  <c:v>13</c:v>
                </c:pt>
                <c:pt idx="1442" formatCode="General">
                  <c:v>13</c:v>
                </c:pt>
                <c:pt idx="1443" formatCode="General">
                  <c:v>13</c:v>
                </c:pt>
                <c:pt idx="1444" formatCode="General">
                  <c:v>13</c:v>
                </c:pt>
                <c:pt idx="1445" formatCode="General">
                  <c:v>13</c:v>
                </c:pt>
                <c:pt idx="1446" formatCode="General">
                  <c:v>13</c:v>
                </c:pt>
                <c:pt idx="1447" formatCode="General">
                  <c:v>13</c:v>
                </c:pt>
                <c:pt idx="1448" formatCode="General">
                  <c:v>14</c:v>
                </c:pt>
                <c:pt idx="1449" formatCode="General">
                  <c:v>14</c:v>
                </c:pt>
                <c:pt idx="1450" formatCode="General">
                  <c:v>14</c:v>
                </c:pt>
                <c:pt idx="1451" formatCode="General">
                  <c:v>14</c:v>
                </c:pt>
                <c:pt idx="1452" formatCode="General">
                  <c:v>14</c:v>
                </c:pt>
                <c:pt idx="1453" formatCode="General">
                  <c:v>14</c:v>
                </c:pt>
                <c:pt idx="1454" formatCode="General">
                  <c:v>14</c:v>
                </c:pt>
                <c:pt idx="1455" formatCode="General">
                  <c:v>14</c:v>
                </c:pt>
                <c:pt idx="1456" formatCode="General">
                  <c:v>14</c:v>
                </c:pt>
                <c:pt idx="1457" formatCode="General">
                  <c:v>14</c:v>
                </c:pt>
                <c:pt idx="1458" formatCode="General">
                  <c:v>14</c:v>
                </c:pt>
                <c:pt idx="1459" formatCode="General">
                  <c:v>14</c:v>
                </c:pt>
                <c:pt idx="1460" formatCode="General">
                  <c:v>14</c:v>
                </c:pt>
                <c:pt idx="1461" formatCode="General">
                  <c:v>14</c:v>
                </c:pt>
                <c:pt idx="1462" formatCode="General">
                  <c:v>15</c:v>
                </c:pt>
                <c:pt idx="1463" formatCode="General">
                  <c:v>15</c:v>
                </c:pt>
                <c:pt idx="1464" formatCode="General">
                  <c:v>15</c:v>
                </c:pt>
                <c:pt idx="1465" formatCode="General">
                  <c:v>15</c:v>
                </c:pt>
                <c:pt idx="1466" formatCode="General">
                  <c:v>15</c:v>
                </c:pt>
                <c:pt idx="1467" formatCode="General">
                  <c:v>15</c:v>
                </c:pt>
                <c:pt idx="1468" formatCode="General">
                  <c:v>15</c:v>
                </c:pt>
                <c:pt idx="1469" formatCode="General">
                  <c:v>15</c:v>
                </c:pt>
                <c:pt idx="1470" formatCode="General">
                  <c:v>15</c:v>
                </c:pt>
                <c:pt idx="1471" formatCode="General">
                  <c:v>15</c:v>
                </c:pt>
                <c:pt idx="1472" formatCode="General">
                  <c:v>15</c:v>
                </c:pt>
                <c:pt idx="1473" formatCode="General">
                  <c:v>15</c:v>
                </c:pt>
                <c:pt idx="1474" formatCode="General">
                  <c:v>15</c:v>
                </c:pt>
                <c:pt idx="1475" formatCode="General">
                  <c:v>15</c:v>
                </c:pt>
                <c:pt idx="1476" formatCode="General">
                  <c:v>16</c:v>
                </c:pt>
                <c:pt idx="1477" formatCode="General">
                  <c:v>16</c:v>
                </c:pt>
                <c:pt idx="1478" formatCode="General">
                  <c:v>16</c:v>
                </c:pt>
                <c:pt idx="1479" formatCode="General">
                  <c:v>16</c:v>
                </c:pt>
                <c:pt idx="1480" formatCode="General">
                  <c:v>17</c:v>
                </c:pt>
                <c:pt idx="1481" formatCode="General">
                  <c:v>17</c:v>
                </c:pt>
                <c:pt idx="1482" formatCode="General">
                  <c:v>17</c:v>
                </c:pt>
                <c:pt idx="1483" formatCode="General">
                  <c:v>17</c:v>
                </c:pt>
                <c:pt idx="1484" formatCode="General">
                  <c:v>17</c:v>
                </c:pt>
                <c:pt idx="1485" formatCode="General">
                  <c:v>17</c:v>
                </c:pt>
                <c:pt idx="1486" formatCode="General">
                  <c:v>17</c:v>
                </c:pt>
                <c:pt idx="1487" formatCode="General">
                  <c:v>17</c:v>
                </c:pt>
                <c:pt idx="1488" formatCode="General">
                  <c:v>18</c:v>
                </c:pt>
                <c:pt idx="1489" formatCode="General">
                  <c:v>18</c:v>
                </c:pt>
                <c:pt idx="1490" formatCode="General">
                  <c:v>18</c:v>
                </c:pt>
                <c:pt idx="1491" formatCode="General">
                  <c:v>18</c:v>
                </c:pt>
                <c:pt idx="1492" formatCode="General">
                  <c:v>19</c:v>
                </c:pt>
                <c:pt idx="1493" formatCode="General">
                  <c:v>19</c:v>
                </c:pt>
                <c:pt idx="1494" formatCode="General">
                  <c:v>19</c:v>
                </c:pt>
                <c:pt idx="1495" formatCode="General">
                  <c:v>20</c:v>
                </c:pt>
                <c:pt idx="1496" formatCode="General">
                  <c:v>20</c:v>
                </c:pt>
                <c:pt idx="1497" formatCode="General">
                  <c:v>21</c:v>
                </c:pt>
                <c:pt idx="1498" formatCode="General">
                  <c:v>22</c:v>
                </c:pt>
                <c:pt idx="1499" formatCode="General">
                  <c:v>23</c:v>
                </c:pt>
                <c:pt idx="1500" formatCode="General">
                  <c:v>24</c:v>
                </c:pt>
                <c:pt idx="1501" formatCode="General">
                  <c:v>26</c:v>
                </c:pt>
                <c:pt idx="1502" formatCode="General">
                  <c:v>26</c:v>
                </c:pt>
                <c:pt idx="1503" formatCode="General">
                  <c:v>26</c:v>
                </c:pt>
                <c:pt idx="1504" formatCode="General">
                  <c:v>27</c:v>
                </c:pt>
                <c:pt idx="1505" formatCode="General">
                  <c:v>28</c:v>
                </c:pt>
              </c:numCache>
            </c:numRef>
          </c:xVal>
          <c:yVal>
            <c:numRef>
              <c:f>Snapper!$AG$2:$AG$1600</c:f>
              <c:numCache>
                <c:formatCode>General</c:formatCode>
                <c:ptCount val="1599"/>
                <c:pt idx="1">
                  <c:v>26</c:v>
                </c:pt>
                <c:pt idx="2">
                  <c:v>26</c:v>
                </c:pt>
              </c:numCache>
            </c:numRef>
          </c:yVal>
          <c:smooth val="0"/>
          <c:extLst>
            <c:ext xmlns:c16="http://schemas.microsoft.com/office/drawing/2014/chart" uri="{C3380CC4-5D6E-409C-BE32-E72D297353CC}">
              <c16:uniqueId val="{00000003-8DB0-4343-B798-3B10CE10BE1A}"/>
            </c:ext>
          </c:extLst>
        </c:ser>
        <c:dLbls>
          <c:showLegendKey val="0"/>
          <c:showVal val="0"/>
          <c:showCatName val="0"/>
          <c:showSerName val="0"/>
          <c:showPercent val="0"/>
          <c:showBubbleSize val="0"/>
        </c:dLbls>
        <c:axId val="672537152"/>
        <c:axId val="672524256"/>
      </c:scatterChart>
      <c:valAx>
        <c:axId val="672537152"/>
        <c:scaling>
          <c:orientation val="minMax"/>
          <c:max val="30"/>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Age (years)</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0"/>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24256"/>
        <c:crosses val="autoZero"/>
        <c:crossBetween val="midCat"/>
        <c:majorUnit val="5"/>
        <c:minorUnit val="2.5"/>
      </c:valAx>
      <c:valAx>
        <c:axId val="672524256"/>
        <c:scaling>
          <c:orientation val="minMax"/>
          <c:max val="105"/>
          <c:min val="5"/>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Total</a:t>
                </a:r>
                <a:r>
                  <a:rPr lang="en-US" sz="1400" baseline="0">
                    <a:solidFill>
                      <a:sysClr val="windowText" lastClr="000000"/>
                    </a:solidFill>
                  </a:rPr>
                  <a:t> length (cm)</a:t>
                </a:r>
                <a:endParaRPr lang="en-US" sz="1400">
                  <a:solidFill>
                    <a:sysClr val="windowText" lastClr="000000"/>
                  </a:solidFill>
                </a:endParaRPr>
              </a:p>
            </c:rich>
          </c:tx>
          <c:layout>
            <c:manualLayout>
              <c:xMode val="edge"/>
              <c:yMode val="edge"/>
              <c:x val="2.400446752666555E-2"/>
              <c:y val="0.24316901356566914"/>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37152"/>
        <c:crosses val="autoZero"/>
        <c:crossBetween val="midCat"/>
        <c:majorUnit val="10"/>
        <c:minorUnit val="5"/>
      </c:valAx>
      <c:spPr>
        <a:noFill/>
        <a:ln w="12700">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6983339528910818"/>
          <c:y val="1.5748801194572084E-2"/>
          <c:w val="0.79306726144210526"/>
          <c:h val="0.83406854296612687"/>
        </c:manualLayout>
      </c:layout>
      <c:scatterChart>
        <c:scatterStyle val="lineMarker"/>
        <c:varyColors val="0"/>
        <c:ser>
          <c:idx val="0"/>
          <c:order val="0"/>
          <c:tx>
            <c:strRef>
              <c:f>KGW!$R$1</c:f>
              <c:strCache>
                <c:ptCount val="1"/>
                <c:pt idx="0">
                  <c:v>Weight_kg</c:v>
                </c:pt>
              </c:strCache>
            </c:strRef>
          </c:tx>
          <c:spPr>
            <a:ln w="19050" cap="rnd">
              <a:noFill/>
              <a:round/>
            </a:ln>
            <a:effectLst/>
          </c:spPr>
          <c:marker>
            <c:symbol val="circle"/>
            <c:size val="5"/>
            <c:spPr>
              <a:noFill/>
              <a:ln w="9525">
                <a:solidFill>
                  <a:schemeClr val="tx1">
                    <a:alpha val="28000"/>
                  </a:schemeClr>
                </a:solidFill>
              </a:ln>
              <a:effectLst/>
            </c:spPr>
          </c:marker>
          <c:xVal>
            <c:numRef>
              <c:f>KGW!$Q$2:$Q$1999</c:f>
              <c:numCache>
                <c:formatCode>General</c:formatCode>
                <c:ptCount val="1998"/>
                <c:pt idx="0">
                  <c:v>30</c:v>
                </c:pt>
                <c:pt idx="1">
                  <c:v>30</c:v>
                </c:pt>
                <c:pt idx="2">
                  <c:v>0</c:v>
                </c:pt>
                <c:pt idx="3">
                  <c:v>30</c:v>
                </c:pt>
                <c:pt idx="4">
                  <c:v>0</c:v>
                </c:pt>
                <c:pt idx="5">
                  <c:v>25.174800000000001</c:v>
                </c:pt>
                <c:pt idx="6">
                  <c:v>25.174800000000001</c:v>
                </c:pt>
                <c:pt idx="7">
                  <c:v>26.2392</c:v>
                </c:pt>
                <c:pt idx="8">
                  <c:v>26.2392</c:v>
                </c:pt>
                <c:pt idx="9">
                  <c:v>26.2392</c:v>
                </c:pt>
                <c:pt idx="10">
                  <c:v>26.2392</c:v>
                </c:pt>
                <c:pt idx="11">
                  <c:v>27.303599999999999</c:v>
                </c:pt>
                <c:pt idx="12">
                  <c:v>27.303599999999999</c:v>
                </c:pt>
                <c:pt idx="13">
                  <c:v>27.303599999999999</c:v>
                </c:pt>
                <c:pt idx="14">
                  <c:v>27.303599999999999</c:v>
                </c:pt>
                <c:pt idx="15">
                  <c:v>27.303599999999999</c:v>
                </c:pt>
                <c:pt idx="16">
                  <c:v>27.303599999999999</c:v>
                </c:pt>
                <c:pt idx="17">
                  <c:v>27.303599999999999</c:v>
                </c:pt>
                <c:pt idx="18">
                  <c:v>27.303599999999999</c:v>
                </c:pt>
                <c:pt idx="19">
                  <c:v>27.303599999999999</c:v>
                </c:pt>
                <c:pt idx="20">
                  <c:v>27.303599999999999</c:v>
                </c:pt>
                <c:pt idx="21">
                  <c:v>27.303599999999999</c:v>
                </c:pt>
                <c:pt idx="22">
                  <c:v>27.303599999999999</c:v>
                </c:pt>
                <c:pt idx="23">
                  <c:v>27.303599999999999</c:v>
                </c:pt>
                <c:pt idx="24">
                  <c:v>27.303599999999999</c:v>
                </c:pt>
                <c:pt idx="25">
                  <c:v>27.303599999999999</c:v>
                </c:pt>
                <c:pt idx="26">
                  <c:v>27.303599999999999</c:v>
                </c:pt>
                <c:pt idx="27">
                  <c:v>27.303599999999999</c:v>
                </c:pt>
                <c:pt idx="28">
                  <c:v>27.303599999999999</c:v>
                </c:pt>
                <c:pt idx="29">
                  <c:v>27.303599999999999</c:v>
                </c:pt>
                <c:pt idx="30">
                  <c:v>27.303599999999999</c:v>
                </c:pt>
                <c:pt idx="31">
                  <c:v>27.303599999999999</c:v>
                </c:pt>
                <c:pt idx="32">
                  <c:v>28.367999999999999</c:v>
                </c:pt>
                <c:pt idx="33">
                  <c:v>28.367999999999999</c:v>
                </c:pt>
                <c:pt idx="34">
                  <c:v>28.367999999999999</c:v>
                </c:pt>
                <c:pt idx="35">
                  <c:v>28.367999999999999</c:v>
                </c:pt>
                <c:pt idx="36">
                  <c:v>28.367999999999999</c:v>
                </c:pt>
                <c:pt idx="37">
                  <c:v>28.367999999999999</c:v>
                </c:pt>
                <c:pt idx="38">
                  <c:v>28.367999999999999</c:v>
                </c:pt>
                <c:pt idx="39">
                  <c:v>28.367999999999999</c:v>
                </c:pt>
                <c:pt idx="40">
                  <c:v>28.367999999999999</c:v>
                </c:pt>
                <c:pt idx="41">
                  <c:v>28.367999999999999</c:v>
                </c:pt>
                <c:pt idx="42">
                  <c:v>28.367999999999999</c:v>
                </c:pt>
                <c:pt idx="43">
                  <c:v>28.367999999999999</c:v>
                </c:pt>
                <c:pt idx="44">
                  <c:v>28.367999999999999</c:v>
                </c:pt>
                <c:pt idx="45">
                  <c:v>28.367999999999999</c:v>
                </c:pt>
                <c:pt idx="46">
                  <c:v>28.367999999999999</c:v>
                </c:pt>
                <c:pt idx="47">
                  <c:v>28.367999999999999</c:v>
                </c:pt>
                <c:pt idx="48">
                  <c:v>28.367999999999999</c:v>
                </c:pt>
                <c:pt idx="49">
                  <c:v>28.367999999999999</c:v>
                </c:pt>
                <c:pt idx="50">
                  <c:v>28.367999999999999</c:v>
                </c:pt>
                <c:pt idx="51">
                  <c:v>28.367999999999999</c:v>
                </c:pt>
                <c:pt idx="52">
                  <c:v>28.367999999999999</c:v>
                </c:pt>
                <c:pt idx="53">
                  <c:v>28.367999999999999</c:v>
                </c:pt>
                <c:pt idx="54">
                  <c:v>28.367999999999999</c:v>
                </c:pt>
                <c:pt idx="55">
                  <c:v>28.367999999999999</c:v>
                </c:pt>
                <c:pt idx="56">
                  <c:v>28.367999999999999</c:v>
                </c:pt>
                <c:pt idx="57">
                  <c:v>28.367999999999999</c:v>
                </c:pt>
                <c:pt idx="58">
                  <c:v>28.367999999999999</c:v>
                </c:pt>
                <c:pt idx="59">
                  <c:v>28.367999999999999</c:v>
                </c:pt>
                <c:pt idx="60">
                  <c:v>29.432400000000001</c:v>
                </c:pt>
                <c:pt idx="61">
                  <c:v>29.432400000000001</c:v>
                </c:pt>
                <c:pt idx="62">
                  <c:v>29.432400000000001</c:v>
                </c:pt>
                <c:pt idx="63">
                  <c:v>29.432400000000001</c:v>
                </c:pt>
                <c:pt idx="64">
                  <c:v>29.432400000000001</c:v>
                </c:pt>
                <c:pt idx="65">
                  <c:v>29.432400000000001</c:v>
                </c:pt>
                <c:pt idx="66">
                  <c:v>29.432400000000001</c:v>
                </c:pt>
                <c:pt idx="67">
                  <c:v>29.432400000000001</c:v>
                </c:pt>
                <c:pt idx="68">
                  <c:v>29.432400000000001</c:v>
                </c:pt>
                <c:pt idx="69">
                  <c:v>29.432400000000001</c:v>
                </c:pt>
                <c:pt idx="70">
                  <c:v>29.432400000000001</c:v>
                </c:pt>
                <c:pt idx="71">
                  <c:v>29.432400000000001</c:v>
                </c:pt>
                <c:pt idx="72">
                  <c:v>29.432400000000001</c:v>
                </c:pt>
                <c:pt idx="73">
                  <c:v>29.432400000000001</c:v>
                </c:pt>
                <c:pt idx="74">
                  <c:v>29.432400000000001</c:v>
                </c:pt>
                <c:pt idx="75">
                  <c:v>29.432400000000001</c:v>
                </c:pt>
                <c:pt idx="76">
                  <c:v>29.432400000000001</c:v>
                </c:pt>
                <c:pt idx="77">
                  <c:v>29.432400000000001</c:v>
                </c:pt>
                <c:pt idx="78">
                  <c:v>29.432400000000001</c:v>
                </c:pt>
                <c:pt idx="79">
                  <c:v>29.432400000000001</c:v>
                </c:pt>
                <c:pt idx="80">
                  <c:v>29.432400000000001</c:v>
                </c:pt>
                <c:pt idx="81">
                  <c:v>29.432400000000001</c:v>
                </c:pt>
                <c:pt idx="82">
                  <c:v>29.432400000000001</c:v>
                </c:pt>
                <c:pt idx="83">
                  <c:v>29.432400000000001</c:v>
                </c:pt>
                <c:pt idx="84">
                  <c:v>29.432400000000001</c:v>
                </c:pt>
                <c:pt idx="85">
                  <c:v>29.432400000000001</c:v>
                </c:pt>
                <c:pt idx="86">
                  <c:v>29.432400000000001</c:v>
                </c:pt>
                <c:pt idx="87">
                  <c:v>29.432400000000001</c:v>
                </c:pt>
                <c:pt idx="88">
                  <c:v>29.432400000000001</c:v>
                </c:pt>
                <c:pt idx="89">
                  <c:v>29.432400000000001</c:v>
                </c:pt>
                <c:pt idx="90">
                  <c:v>29.432400000000001</c:v>
                </c:pt>
                <c:pt idx="91">
                  <c:v>29.432400000000001</c:v>
                </c:pt>
                <c:pt idx="92">
                  <c:v>29.432400000000001</c:v>
                </c:pt>
                <c:pt idx="93">
                  <c:v>29.432400000000001</c:v>
                </c:pt>
                <c:pt idx="94">
                  <c:v>29.432400000000001</c:v>
                </c:pt>
                <c:pt idx="95">
                  <c:v>29.432400000000001</c:v>
                </c:pt>
                <c:pt idx="96">
                  <c:v>29.432400000000001</c:v>
                </c:pt>
                <c:pt idx="97">
                  <c:v>29.432400000000001</c:v>
                </c:pt>
                <c:pt idx="98">
                  <c:v>29.432400000000001</c:v>
                </c:pt>
                <c:pt idx="99">
                  <c:v>29.432400000000001</c:v>
                </c:pt>
                <c:pt idx="100">
                  <c:v>29.432400000000001</c:v>
                </c:pt>
                <c:pt idx="101">
                  <c:v>29.432400000000001</c:v>
                </c:pt>
                <c:pt idx="102">
                  <c:v>30.4968</c:v>
                </c:pt>
                <c:pt idx="103">
                  <c:v>30.4968</c:v>
                </c:pt>
                <c:pt idx="104">
                  <c:v>30.4968</c:v>
                </c:pt>
                <c:pt idx="105">
                  <c:v>30.4968</c:v>
                </c:pt>
                <c:pt idx="106">
                  <c:v>30.4968</c:v>
                </c:pt>
                <c:pt idx="107">
                  <c:v>30.4968</c:v>
                </c:pt>
                <c:pt idx="108">
                  <c:v>30.4968</c:v>
                </c:pt>
                <c:pt idx="109">
                  <c:v>30.4968</c:v>
                </c:pt>
                <c:pt idx="110">
                  <c:v>30.4968</c:v>
                </c:pt>
                <c:pt idx="111">
                  <c:v>30.4968</c:v>
                </c:pt>
                <c:pt idx="112">
                  <c:v>30.4968</c:v>
                </c:pt>
                <c:pt idx="113">
                  <c:v>30.4968</c:v>
                </c:pt>
                <c:pt idx="114">
                  <c:v>30.4968</c:v>
                </c:pt>
                <c:pt idx="115">
                  <c:v>30.4968</c:v>
                </c:pt>
                <c:pt idx="116">
                  <c:v>30.4968</c:v>
                </c:pt>
                <c:pt idx="117">
                  <c:v>30.4968</c:v>
                </c:pt>
                <c:pt idx="118">
                  <c:v>30.4968</c:v>
                </c:pt>
                <c:pt idx="119">
                  <c:v>30.4968</c:v>
                </c:pt>
                <c:pt idx="120">
                  <c:v>30.4968</c:v>
                </c:pt>
                <c:pt idx="121">
                  <c:v>30.4968</c:v>
                </c:pt>
                <c:pt idx="122">
                  <c:v>30.4968</c:v>
                </c:pt>
                <c:pt idx="123">
                  <c:v>30.4968</c:v>
                </c:pt>
                <c:pt idx="124">
                  <c:v>30.4968</c:v>
                </c:pt>
                <c:pt idx="125">
                  <c:v>30.4968</c:v>
                </c:pt>
                <c:pt idx="126">
                  <c:v>30.4968</c:v>
                </c:pt>
                <c:pt idx="127">
                  <c:v>30.4968</c:v>
                </c:pt>
                <c:pt idx="128">
                  <c:v>30.4968</c:v>
                </c:pt>
                <c:pt idx="129">
                  <c:v>30.4968</c:v>
                </c:pt>
                <c:pt idx="130">
                  <c:v>30.4968</c:v>
                </c:pt>
                <c:pt idx="131">
                  <c:v>30.4968</c:v>
                </c:pt>
                <c:pt idx="132">
                  <c:v>30.4968</c:v>
                </c:pt>
                <c:pt idx="133">
                  <c:v>30.4968</c:v>
                </c:pt>
                <c:pt idx="134">
                  <c:v>30.4968</c:v>
                </c:pt>
                <c:pt idx="135">
                  <c:v>30.4968</c:v>
                </c:pt>
                <c:pt idx="136">
                  <c:v>30.4968</c:v>
                </c:pt>
                <c:pt idx="137">
                  <c:v>30.4968</c:v>
                </c:pt>
                <c:pt idx="138">
                  <c:v>30.4968</c:v>
                </c:pt>
                <c:pt idx="139">
                  <c:v>30.4968</c:v>
                </c:pt>
                <c:pt idx="140">
                  <c:v>30.4968</c:v>
                </c:pt>
                <c:pt idx="141">
                  <c:v>30.4968</c:v>
                </c:pt>
                <c:pt idx="142">
                  <c:v>30.4968</c:v>
                </c:pt>
                <c:pt idx="143">
                  <c:v>30.4968</c:v>
                </c:pt>
                <c:pt idx="144">
                  <c:v>30.4968</c:v>
                </c:pt>
                <c:pt idx="145">
                  <c:v>30.4968</c:v>
                </c:pt>
                <c:pt idx="146">
                  <c:v>30.4968</c:v>
                </c:pt>
                <c:pt idx="147">
                  <c:v>30.4968</c:v>
                </c:pt>
                <c:pt idx="148">
                  <c:v>30.4968</c:v>
                </c:pt>
                <c:pt idx="149">
                  <c:v>30.4968</c:v>
                </c:pt>
                <c:pt idx="150">
                  <c:v>30.4968</c:v>
                </c:pt>
                <c:pt idx="151">
                  <c:v>30.4968</c:v>
                </c:pt>
                <c:pt idx="152">
                  <c:v>30.4968</c:v>
                </c:pt>
                <c:pt idx="153">
                  <c:v>31.561199999999999</c:v>
                </c:pt>
                <c:pt idx="154">
                  <c:v>31.561199999999999</c:v>
                </c:pt>
                <c:pt idx="155">
                  <c:v>31.561199999999999</c:v>
                </c:pt>
                <c:pt idx="156">
                  <c:v>31.561199999999999</c:v>
                </c:pt>
                <c:pt idx="157">
                  <c:v>31.561199999999999</c:v>
                </c:pt>
                <c:pt idx="158">
                  <c:v>31.561199999999999</c:v>
                </c:pt>
                <c:pt idx="159">
                  <c:v>31.561199999999999</c:v>
                </c:pt>
                <c:pt idx="160">
                  <c:v>31.561199999999999</c:v>
                </c:pt>
                <c:pt idx="161">
                  <c:v>31.561199999999999</c:v>
                </c:pt>
                <c:pt idx="162">
                  <c:v>31.561199999999999</c:v>
                </c:pt>
                <c:pt idx="163">
                  <c:v>31.561199999999999</c:v>
                </c:pt>
                <c:pt idx="164">
                  <c:v>31.561199999999999</c:v>
                </c:pt>
                <c:pt idx="165">
                  <c:v>31.561199999999999</c:v>
                </c:pt>
                <c:pt idx="166">
                  <c:v>31.561199999999999</c:v>
                </c:pt>
                <c:pt idx="167">
                  <c:v>31.561199999999999</c:v>
                </c:pt>
                <c:pt idx="168">
                  <c:v>31.561199999999999</c:v>
                </c:pt>
                <c:pt idx="169">
                  <c:v>31.561199999999999</c:v>
                </c:pt>
                <c:pt idx="170">
                  <c:v>31.561199999999999</c:v>
                </c:pt>
                <c:pt idx="171">
                  <c:v>31.561199999999999</c:v>
                </c:pt>
                <c:pt idx="172">
                  <c:v>31.561199999999999</c:v>
                </c:pt>
                <c:pt idx="173">
                  <c:v>31.561199999999999</c:v>
                </c:pt>
                <c:pt idx="174">
                  <c:v>31.561199999999999</c:v>
                </c:pt>
                <c:pt idx="175">
                  <c:v>31.561199999999999</c:v>
                </c:pt>
                <c:pt idx="176">
                  <c:v>31.561199999999999</c:v>
                </c:pt>
                <c:pt idx="177">
                  <c:v>31.561199999999999</c:v>
                </c:pt>
                <c:pt idx="178">
                  <c:v>31.561199999999999</c:v>
                </c:pt>
                <c:pt idx="179">
                  <c:v>31.561199999999999</c:v>
                </c:pt>
                <c:pt idx="180">
                  <c:v>31.561199999999999</c:v>
                </c:pt>
                <c:pt idx="181">
                  <c:v>31.561199999999999</c:v>
                </c:pt>
                <c:pt idx="182">
                  <c:v>31.561199999999999</c:v>
                </c:pt>
                <c:pt idx="183">
                  <c:v>31.561199999999999</c:v>
                </c:pt>
                <c:pt idx="184">
                  <c:v>31.561199999999999</c:v>
                </c:pt>
                <c:pt idx="185">
                  <c:v>31.561199999999999</c:v>
                </c:pt>
                <c:pt idx="186">
                  <c:v>31.561199999999999</c:v>
                </c:pt>
                <c:pt idx="187">
                  <c:v>31.561199999999999</c:v>
                </c:pt>
                <c:pt idx="188">
                  <c:v>31.561199999999999</c:v>
                </c:pt>
                <c:pt idx="189">
                  <c:v>31.561199999999999</c:v>
                </c:pt>
                <c:pt idx="190">
                  <c:v>31.561199999999999</c:v>
                </c:pt>
                <c:pt idx="191">
                  <c:v>31.561199999999999</c:v>
                </c:pt>
                <c:pt idx="192">
                  <c:v>31.561199999999999</c:v>
                </c:pt>
                <c:pt idx="193">
                  <c:v>31.561199999999999</c:v>
                </c:pt>
                <c:pt idx="194">
                  <c:v>31.561199999999999</c:v>
                </c:pt>
                <c:pt idx="195">
                  <c:v>31.561199999999999</c:v>
                </c:pt>
                <c:pt idx="196">
                  <c:v>31.561199999999999</c:v>
                </c:pt>
                <c:pt idx="197">
                  <c:v>31.561199999999999</c:v>
                </c:pt>
                <c:pt idx="198">
                  <c:v>31.561199999999999</c:v>
                </c:pt>
                <c:pt idx="199">
                  <c:v>32.625599999999999</c:v>
                </c:pt>
                <c:pt idx="200">
                  <c:v>32.625599999999999</c:v>
                </c:pt>
                <c:pt idx="201">
                  <c:v>32.625599999999999</c:v>
                </c:pt>
                <c:pt idx="202">
                  <c:v>32.625599999999999</c:v>
                </c:pt>
                <c:pt idx="203">
                  <c:v>32.625599999999999</c:v>
                </c:pt>
                <c:pt idx="204">
                  <c:v>32.625599999999999</c:v>
                </c:pt>
                <c:pt idx="205">
                  <c:v>32.625599999999999</c:v>
                </c:pt>
                <c:pt idx="206">
                  <c:v>32.625599999999999</c:v>
                </c:pt>
                <c:pt idx="207">
                  <c:v>32.625599999999999</c:v>
                </c:pt>
                <c:pt idx="208">
                  <c:v>32.625599999999999</c:v>
                </c:pt>
                <c:pt idx="209">
                  <c:v>32.625599999999999</c:v>
                </c:pt>
                <c:pt idx="210">
                  <c:v>32.625599999999999</c:v>
                </c:pt>
                <c:pt idx="211">
                  <c:v>32.625599999999999</c:v>
                </c:pt>
                <c:pt idx="212">
                  <c:v>32.625599999999999</c:v>
                </c:pt>
                <c:pt idx="213">
                  <c:v>32.625599999999999</c:v>
                </c:pt>
                <c:pt idx="214">
                  <c:v>32.625599999999999</c:v>
                </c:pt>
                <c:pt idx="215">
                  <c:v>32.625599999999999</c:v>
                </c:pt>
                <c:pt idx="216">
                  <c:v>32.625599999999999</c:v>
                </c:pt>
                <c:pt idx="217">
                  <c:v>32.625599999999999</c:v>
                </c:pt>
                <c:pt idx="218">
                  <c:v>32.625599999999999</c:v>
                </c:pt>
                <c:pt idx="219">
                  <c:v>32.625599999999999</c:v>
                </c:pt>
                <c:pt idx="220">
                  <c:v>32.625599999999999</c:v>
                </c:pt>
                <c:pt idx="221">
                  <c:v>32.625599999999999</c:v>
                </c:pt>
                <c:pt idx="222">
                  <c:v>32.625599999999999</c:v>
                </c:pt>
                <c:pt idx="223">
                  <c:v>32.625599999999999</c:v>
                </c:pt>
                <c:pt idx="224">
                  <c:v>32.625599999999999</c:v>
                </c:pt>
                <c:pt idx="225">
                  <c:v>32.625599999999999</c:v>
                </c:pt>
                <c:pt idx="226">
                  <c:v>32.625599999999999</c:v>
                </c:pt>
                <c:pt idx="227">
                  <c:v>32.625599999999999</c:v>
                </c:pt>
                <c:pt idx="228">
                  <c:v>32.625599999999999</c:v>
                </c:pt>
                <c:pt idx="229">
                  <c:v>32.625599999999999</c:v>
                </c:pt>
                <c:pt idx="230">
                  <c:v>32.625599999999999</c:v>
                </c:pt>
                <c:pt idx="231">
                  <c:v>32.625599999999999</c:v>
                </c:pt>
                <c:pt idx="232">
                  <c:v>32.625599999999999</c:v>
                </c:pt>
                <c:pt idx="233">
                  <c:v>32.625599999999999</c:v>
                </c:pt>
                <c:pt idx="234">
                  <c:v>32.625599999999999</c:v>
                </c:pt>
                <c:pt idx="235">
                  <c:v>32.625599999999999</c:v>
                </c:pt>
                <c:pt idx="236">
                  <c:v>32.625599999999999</c:v>
                </c:pt>
                <c:pt idx="237">
                  <c:v>33.69</c:v>
                </c:pt>
                <c:pt idx="238">
                  <c:v>33.69</c:v>
                </c:pt>
                <c:pt idx="239">
                  <c:v>33.69</c:v>
                </c:pt>
                <c:pt idx="240">
                  <c:v>33.69</c:v>
                </c:pt>
                <c:pt idx="241">
                  <c:v>33.69</c:v>
                </c:pt>
                <c:pt idx="242">
                  <c:v>33.69</c:v>
                </c:pt>
                <c:pt idx="243">
                  <c:v>33.69</c:v>
                </c:pt>
                <c:pt idx="244">
                  <c:v>33.69</c:v>
                </c:pt>
                <c:pt idx="245">
                  <c:v>33.69</c:v>
                </c:pt>
                <c:pt idx="246">
                  <c:v>33.69</c:v>
                </c:pt>
                <c:pt idx="247">
                  <c:v>33.69</c:v>
                </c:pt>
                <c:pt idx="248">
                  <c:v>33.69</c:v>
                </c:pt>
                <c:pt idx="249">
                  <c:v>33.69</c:v>
                </c:pt>
                <c:pt idx="250">
                  <c:v>33.69</c:v>
                </c:pt>
                <c:pt idx="251">
                  <c:v>33.69</c:v>
                </c:pt>
                <c:pt idx="252">
                  <c:v>33.69</c:v>
                </c:pt>
                <c:pt idx="253">
                  <c:v>33.69</c:v>
                </c:pt>
                <c:pt idx="254">
                  <c:v>33.69</c:v>
                </c:pt>
                <c:pt idx="255">
                  <c:v>33.69</c:v>
                </c:pt>
                <c:pt idx="256">
                  <c:v>33.69</c:v>
                </c:pt>
                <c:pt idx="257">
                  <c:v>33.69</c:v>
                </c:pt>
                <c:pt idx="258">
                  <c:v>33.69</c:v>
                </c:pt>
                <c:pt idx="259">
                  <c:v>33.69</c:v>
                </c:pt>
                <c:pt idx="260">
                  <c:v>33.69</c:v>
                </c:pt>
                <c:pt idx="261">
                  <c:v>33.69</c:v>
                </c:pt>
                <c:pt idx="262">
                  <c:v>33.69</c:v>
                </c:pt>
                <c:pt idx="263">
                  <c:v>33.69</c:v>
                </c:pt>
                <c:pt idx="264">
                  <c:v>33.69</c:v>
                </c:pt>
                <c:pt idx="265">
                  <c:v>33.69</c:v>
                </c:pt>
                <c:pt idx="266">
                  <c:v>33.69</c:v>
                </c:pt>
                <c:pt idx="267">
                  <c:v>33.69</c:v>
                </c:pt>
                <c:pt idx="268">
                  <c:v>33.69</c:v>
                </c:pt>
                <c:pt idx="269">
                  <c:v>33.69</c:v>
                </c:pt>
                <c:pt idx="270">
                  <c:v>33.69</c:v>
                </c:pt>
                <c:pt idx="271">
                  <c:v>33.69</c:v>
                </c:pt>
                <c:pt idx="272">
                  <c:v>33.69</c:v>
                </c:pt>
                <c:pt idx="273">
                  <c:v>33.69</c:v>
                </c:pt>
                <c:pt idx="274">
                  <c:v>33.69</c:v>
                </c:pt>
                <c:pt idx="275">
                  <c:v>33.69</c:v>
                </c:pt>
                <c:pt idx="276">
                  <c:v>33.69</c:v>
                </c:pt>
                <c:pt idx="277">
                  <c:v>33.69</c:v>
                </c:pt>
                <c:pt idx="278">
                  <c:v>34.754399999999997</c:v>
                </c:pt>
                <c:pt idx="279">
                  <c:v>34.754399999999997</c:v>
                </c:pt>
                <c:pt idx="280">
                  <c:v>34.754399999999997</c:v>
                </c:pt>
                <c:pt idx="281">
                  <c:v>34.754399999999997</c:v>
                </c:pt>
                <c:pt idx="282">
                  <c:v>34.754399999999997</c:v>
                </c:pt>
                <c:pt idx="283">
                  <c:v>34.754399999999997</c:v>
                </c:pt>
                <c:pt idx="284">
                  <c:v>34.754399999999997</c:v>
                </c:pt>
                <c:pt idx="285">
                  <c:v>34.754399999999997</c:v>
                </c:pt>
                <c:pt idx="286">
                  <c:v>34.754399999999997</c:v>
                </c:pt>
                <c:pt idx="287">
                  <c:v>34.754399999999997</c:v>
                </c:pt>
                <c:pt idx="288">
                  <c:v>34.754399999999997</c:v>
                </c:pt>
                <c:pt idx="289">
                  <c:v>34.754399999999997</c:v>
                </c:pt>
                <c:pt idx="290">
                  <c:v>34.754399999999997</c:v>
                </c:pt>
                <c:pt idx="291">
                  <c:v>34.754399999999997</c:v>
                </c:pt>
                <c:pt idx="292">
                  <c:v>34.754399999999997</c:v>
                </c:pt>
                <c:pt idx="293">
                  <c:v>34.754399999999997</c:v>
                </c:pt>
                <c:pt idx="294">
                  <c:v>34.754399999999997</c:v>
                </c:pt>
                <c:pt idx="295">
                  <c:v>34.754399999999997</c:v>
                </c:pt>
                <c:pt idx="296">
                  <c:v>34.754399999999997</c:v>
                </c:pt>
                <c:pt idx="297">
                  <c:v>34.754399999999997</c:v>
                </c:pt>
                <c:pt idx="298">
                  <c:v>34.754399999999997</c:v>
                </c:pt>
                <c:pt idx="299">
                  <c:v>34.754399999999997</c:v>
                </c:pt>
                <c:pt idx="300">
                  <c:v>34.754399999999997</c:v>
                </c:pt>
                <c:pt idx="301">
                  <c:v>34.754399999999997</c:v>
                </c:pt>
                <c:pt idx="302">
                  <c:v>34.754399999999997</c:v>
                </c:pt>
                <c:pt idx="303">
                  <c:v>34.754399999999997</c:v>
                </c:pt>
                <c:pt idx="304">
                  <c:v>34.754399999999997</c:v>
                </c:pt>
                <c:pt idx="305">
                  <c:v>34.754399999999997</c:v>
                </c:pt>
                <c:pt idx="306">
                  <c:v>34.754399999999997</c:v>
                </c:pt>
                <c:pt idx="307">
                  <c:v>34.754399999999997</c:v>
                </c:pt>
                <c:pt idx="308">
                  <c:v>34.754399999999997</c:v>
                </c:pt>
                <c:pt idx="309">
                  <c:v>34.754399999999997</c:v>
                </c:pt>
                <c:pt idx="310">
                  <c:v>34.754399999999997</c:v>
                </c:pt>
                <c:pt idx="311">
                  <c:v>34.754399999999997</c:v>
                </c:pt>
                <c:pt idx="312">
                  <c:v>34.754399999999997</c:v>
                </c:pt>
                <c:pt idx="313">
                  <c:v>34.754399999999997</c:v>
                </c:pt>
                <c:pt idx="314">
                  <c:v>34.754399999999997</c:v>
                </c:pt>
                <c:pt idx="315">
                  <c:v>34.754399999999997</c:v>
                </c:pt>
                <c:pt idx="316">
                  <c:v>34.754399999999997</c:v>
                </c:pt>
                <c:pt idx="317">
                  <c:v>35.818800000000003</c:v>
                </c:pt>
                <c:pt idx="318">
                  <c:v>35.818800000000003</c:v>
                </c:pt>
                <c:pt idx="319">
                  <c:v>35.818800000000003</c:v>
                </c:pt>
                <c:pt idx="320">
                  <c:v>35.818800000000003</c:v>
                </c:pt>
                <c:pt idx="321">
                  <c:v>35.818800000000003</c:v>
                </c:pt>
                <c:pt idx="322">
                  <c:v>35.818800000000003</c:v>
                </c:pt>
                <c:pt idx="323">
                  <c:v>35.818800000000003</c:v>
                </c:pt>
                <c:pt idx="324">
                  <c:v>35.818800000000003</c:v>
                </c:pt>
                <c:pt idx="325">
                  <c:v>35.818800000000003</c:v>
                </c:pt>
                <c:pt idx="326">
                  <c:v>35.818800000000003</c:v>
                </c:pt>
                <c:pt idx="327">
                  <c:v>35.818800000000003</c:v>
                </c:pt>
                <c:pt idx="328">
                  <c:v>35.818800000000003</c:v>
                </c:pt>
                <c:pt idx="329">
                  <c:v>35.818800000000003</c:v>
                </c:pt>
                <c:pt idx="330">
                  <c:v>35.818800000000003</c:v>
                </c:pt>
                <c:pt idx="331">
                  <c:v>35.818800000000003</c:v>
                </c:pt>
                <c:pt idx="332">
                  <c:v>35.818800000000003</c:v>
                </c:pt>
                <c:pt idx="333">
                  <c:v>35.818800000000003</c:v>
                </c:pt>
                <c:pt idx="334">
                  <c:v>35.818800000000003</c:v>
                </c:pt>
                <c:pt idx="335">
                  <c:v>35.818800000000003</c:v>
                </c:pt>
                <c:pt idx="336">
                  <c:v>35.818800000000003</c:v>
                </c:pt>
                <c:pt idx="337">
                  <c:v>35.818800000000003</c:v>
                </c:pt>
                <c:pt idx="338">
                  <c:v>35.818800000000003</c:v>
                </c:pt>
                <c:pt idx="339">
                  <c:v>35.818800000000003</c:v>
                </c:pt>
                <c:pt idx="340">
                  <c:v>35.818800000000003</c:v>
                </c:pt>
                <c:pt idx="341">
                  <c:v>35.818800000000003</c:v>
                </c:pt>
                <c:pt idx="342">
                  <c:v>35.818800000000003</c:v>
                </c:pt>
                <c:pt idx="343">
                  <c:v>35.818800000000003</c:v>
                </c:pt>
                <c:pt idx="344">
                  <c:v>35.818800000000003</c:v>
                </c:pt>
                <c:pt idx="345">
                  <c:v>35.818800000000003</c:v>
                </c:pt>
                <c:pt idx="346">
                  <c:v>35.818800000000003</c:v>
                </c:pt>
                <c:pt idx="347">
                  <c:v>35.818800000000003</c:v>
                </c:pt>
                <c:pt idx="348">
                  <c:v>35.818800000000003</c:v>
                </c:pt>
                <c:pt idx="349">
                  <c:v>36.883200000000002</c:v>
                </c:pt>
                <c:pt idx="350">
                  <c:v>36.883200000000002</c:v>
                </c:pt>
                <c:pt idx="351">
                  <c:v>36.883200000000002</c:v>
                </c:pt>
                <c:pt idx="352">
                  <c:v>36.883200000000002</c:v>
                </c:pt>
                <c:pt idx="353">
                  <c:v>36.883200000000002</c:v>
                </c:pt>
                <c:pt idx="354">
                  <c:v>36.883200000000002</c:v>
                </c:pt>
                <c:pt idx="355">
                  <c:v>36.883200000000002</c:v>
                </c:pt>
                <c:pt idx="356">
                  <c:v>36.883200000000002</c:v>
                </c:pt>
                <c:pt idx="357">
                  <c:v>36.883200000000002</c:v>
                </c:pt>
                <c:pt idx="358">
                  <c:v>36.883200000000002</c:v>
                </c:pt>
                <c:pt idx="359">
                  <c:v>36.883200000000002</c:v>
                </c:pt>
                <c:pt idx="360">
                  <c:v>36.883200000000002</c:v>
                </c:pt>
                <c:pt idx="361">
                  <c:v>36.883200000000002</c:v>
                </c:pt>
                <c:pt idx="362">
                  <c:v>36.883200000000002</c:v>
                </c:pt>
                <c:pt idx="363">
                  <c:v>36.883200000000002</c:v>
                </c:pt>
                <c:pt idx="364">
                  <c:v>36.883200000000002</c:v>
                </c:pt>
                <c:pt idx="365">
                  <c:v>36.883200000000002</c:v>
                </c:pt>
                <c:pt idx="366">
                  <c:v>36.883200000000002</c:v>
                </c:pt>
                <c:pt idx="367">
                  <c:v>36.883200000000002</c:v>
                </c:pt>
                <c:pt idx="368">
                  <c:v>36.883200000000002</c:v>
                </c:pt>
                <c:pt idx="369">
                  <c:v>36.883200000000002</c:v>
                </c:pt>
                <c:pt idx="370">
                  <c:v>36.883200000000002</c:v>
                </c:pt>
                <c:pt idx="371">
                  <c:v>36.883200000000002</c:v>
                </c:pt>
                <c:pt idx="372">
                  <c:v>36.883200000000002</c:v>
                </c:pt>
                <c:pt idx="373">
                  <c:v>37.947600000000001</c:v>
                </c:pt>
                <c:pt idx="374">
                  <c:v>37.947600000000001</c:v>
                </c:pt>
                <c:pt idx="375">
                  <c:v>37.947600000000001</c:v>
                </c:pt>
                <c:pt idx="376">
                  <c:v>37.947600000000001</c:v>
                </c:pt>
                <c:pt idx="377">
                  <c:v>37.947600000000001</c:v>
                </c:pt>
                <c:pt idx="378">
                  <c:v>37.947600000000001</c:v>
                </c:pt>
                <c:pt idx="379">
                  <c:v>37.947600000000001</c:v>
                </c:pt>
                <c:pt idx="380">
                  <c:v>37.947600000000001</c:v>
                </c:pt>
                <c:pt idx="381">
                  <c:v>37.947600000000001</c:v>
                </c:pt>
                <c:pt idx="382">
                  <c:v>37.947600000000001</c:v>
                </c:pt>
                <c:pt idx="383">
                  <c:v>37.947600000000001</c:v>
                </c:pt>
                <c:pt idx="384">
                  <c:v>37.947600000000001</c:v>
                </c:pt>
                <c:pt idx="385">
                  <c:v>37.947600000000001</c:v>
                </c:pt>
                <c:pt idx="386">
                  <c:v>37.947600000000001</c:v>
                </c:pt>
                <c:pt idx="387">
                  <c:v>37.947600000000001</c:v>
                </c:pt>
                <c:pt idx="388">
                  <c:v>37.947600000000001</c:v>
                </c:pt>
                <c:pt idx="389">
                  <c:v>37.947600000000001</c:v>
                </c:pt>
                <c:pt idx="390">
                  <c:v>37.947600000000001</c:v>
                </c:pt>
                <c:pt idx="391">
                  <c:v>37.947600000000001</c:v>
                </c:pt>
                <c:pt idx="392">
                  <c:v>37.947600000000001</c:v>
                </c:pt>
                <c:pt idx="393">
                  <c:v>37.947600000000001</c:v>
                </c:pt>
                <c:pt idx="394">
                  <c:v>37.947600000000001</c:v>
                </c:pt>
                <c:pt idx="395">
                  <c:v>37.947600000000001</c:v>
                </c:pt>
                <c:pt idx="396">
                  <c:v>37.947600000000001</c:v>
                </c:pt>
                <c:pt idx="397">
                  <c:v>37.947600000000001</c:v>
                </c:pt>
                <c:pt idx="398">
                  <c:v>37.947600000000001</c:v>
                </c:pt>
                <c:pt idx="399">
                  <c:v>37.947600000000001</c:v>
                </c:pt>
                <c:pt idx="400">
                  <c:v>37.947600000000001</c:v>
                </c:pt>
                <c:pt idx="401">
                  <c:v>37.947600000000001</c:v>
                </c:pt>
                <c:pt idx="402">
                  <c:v>37.947600000000001</c:v>
                </c:pt>
                <c:pt idx="403">
                  <c:v>39.012</c:v>
                </c:pt>
                <c:pt idx="404">
                  <c:v>39.012</c:v>
                </c:pt>
                <c:pt idx="405">
                  <c:v>39.012</c:v>
                </c:pt>
                <c:pt idx="406">
                  <c:v>39.012</c:v>
                </c:pt>
                <c:pt idx="407">
                  <c:v>39.012</c:v>
                </c:pt>
                <c:pt idx="408">
                  <c:v>39.012</c:v>
                </c:pt>
                <c:pt idx="409">
                  <c:v>39.012</c:v>
                </c:pt>
                <c:pt idx="410">
                  <c:v>39.012</c:v>
                </c:pt>
                <c:pt idx="411">
                  <c:v>39.012</c:v>
                </c:pt>
                <c:pt idx="412">
                  <c:v>39.012</c:v>
                </c:pt>
                <c:pt idx="413">
                  <c:v>39.012</c:v>
                </c:pt>
                <c:pt idx="414">
                  <c:v>39.012</c:v>
                </c:pt>
                <c:pt idx="415">
                  <c:v>39.012</c:v>
                </c:pt>
                <c:pt idx="416">
                  <c:v>39.012</c:v>
                </c:pt>
                <c:pt idx="417">
                  <c:v>39.012</c:v>
                </c:pt>
                <c:pt idx="418">
                  <c:v>39.012</c:v>
                </c:pt>
                <c:pt idx="419">
                  <c:v>39.012</c:v>
                </c:pt>
                <c:pt idx="420">
                  <c:v>39.012</c:v>
                </c:pt>
                <c:pt idx="421">
                  <c:v>39.012</c:v>
                </c:pt>
                <c:pt idx="422">
                  <c:v>39.012</c:v>
                </c:pt>
                <c:pt idx="423">
                  <c:v>39.012</c:v>
                </c:pt>
                <c:pt idx="424">
                  <c:v>39.012</c:v>
                </c:pt>
                <c:pt idx="425">
                  <c:v>40.0764</c:v>
                </c:pt>
                <c:pt idx="426">
                  <c:v>40.0764</c:v>
                </c:pt>
                <c:pt idx="427">
                  <c:v>40.0764</c:v>
                </c:pt>
                <c:pt idx="428">
                  <c:v>40.0764</c:v>
                </c:pt>
                <c:pt idx="429">
                  <c:v>40.0764</c:v>
                </c:pt>
                <c:pt idx="430">
                  <c:v>40.0764</c:v>
                </c:pt>
                <c:pt idx="431">
                  <c:v>40.0764</c:v>
                </c:pt>
                <c:pt idx="432">
                  <c:v>40.0764</c:v>
                </c:pt>
                <c:pt idx="433">
                  <c:v>40.0764</c:v>
                </c:pt>
                <c:pt idx="434">
                  <c:v>40.0764</c:v>
                </c:pt>
                <c:pt idx="435">
                  <c:v>40.0764</c:v>
                </c:pt>
                <c:pt idx="436">
                  <c:v>40.0764</c:v>
                </c:pt>
                <c:pt idx="437">
                  <c:v>40.0764</c:v>
                </c:pt>
                <c:pt idx="438">
                  <c:v>40.0764</c:v>
                </c:pt>
                <c:pt idx="439">
                  <c:v>40.0764</c:v>
                </c:pt>
                <c:pt idx="440">
                  <c:v>40.0764</c:v>
                </c:pt>
                <c:pt idx="441">
                  <c:v>40.0764</c:v>
                </c:pt>
                <c:pt idx="442">
                  <c:v>40.0764</c:v>
                </c:pt>
                <c:pt idx="443">
                  <c:v>40.0764</c:v>
                </c:pt>
                <c:pt idx="444">
                  <c:v>40.0764</c:v>
                </c:pt>
                <c:pt idx="445">
                  <c:v>40.0764</c:v>
                </c:pt>
                <c:pt idx="446">
                  <c:v>40.0764</c:v>
                </c:pt>
                <c:pt idx="447">
                  <c:v>40.0764</c:v>
                </c:pt>
                <c:pt idx="448">
                  <c:v>40.0764</c:v>
                </c:pt>
                <c:pt idx="449">
                  <c:v>40.0764</c:v>
                </c:pt>
                <c:pt idx="450">
                  <c:v>41.140799999999999</c:v>
                </c:pt>
                <c:pt idx="451">
                  <c:v>41.140799999999999</c:v>
                </c:pt>
                <c:pt idx="452">
                  <c:v>41.140799999999999</c:v>
                </c:pt>
                <c:pt idx="453">
                  <c:v>41.140799999999999</c:v>
                </c:pt>
                <c:pt idx="454">
                  <c:v>41.140799999999999</c:v>
                </c:pt>
                <c:pt idx="455">
                  <c:v>41.140799999999999</c:v>
                </c:pt>
                <c:pt idx="456">
                  <c:v>41.140799999999999</c:v>
                </c:pt>
                <c:pt idx="457">
                  <c:v>41.140799999999999</c:v>
                </c:pt>
                <c:pt idx="458">
                  <c:v>41.140799999999999</c:v>
                </c:pt>
                <c:pt idx="459">
                  <c:v>41.140799999999999</c:v>
                </c:pt>
                <c:pt idx="460">
                  <c:v>42.205199999999998</c:v>
                </c:pt>
                <c:pt idx="461">
                  <c:v>42.205199999999998</c:v>
                </c:pt>
                <c:pt idx="462">
                  <c:v>42.205199999999998</c:v>
                </c:pt>
                <c:pt idx="463">
                  <c:v>42.205199999999998</c:v>
                </c:pt>
                <c:pt idx="464">
                  <c:v>42.205199999999998</c:v>
                </c:pt>
                <c:pt idx="465">
                  <c:v>42.205199999999998</c:v>
                </c:pt>
                <c:pt idx="466">
                  <c:v>42.205199999999998</c:v>
                </c:pt>
                <c:pt idx="467">
                  <c:v>42.205199999999998</c:v>
                </c:pt>
                <c:pt idx="468">
                  <c:v>42.205199999999998</c:v>
                </c:pt>
                <c:pt idx="469">
                  <c:v>42.205199999999998</c:v>
                </c:pt>
                <c:pt idx="470">
                  <c:v>42.205199999999998</c:v>
                </c:pt>
                <c:pt idx="471">
                  <c:v>42.205199999999998</c:v>
                </c:pt>
                <c:pt idx="472">
                  <c:v>42.205199999999998</c:v>
                </c:pt>
                <c:pt idx="473">
                  <c:v>42.205199999999998</c:v>
                </c:pt>
                <c:pt idx="474">
                  <c:v>42.205199999999998</c:v>
                </c:pt>
                <c:pt idx="475">
                  <c:v>42.205199999999998</c:v>
                </c:pt>
                <c:pt idx="476">
                  <c:v>42.205199999999998</c:v>
                </c:pt>
                <c:pt idx="477">
                  <c:v>43.269599999999997</c:v>
                </c:pt>
                <c:pt idx="478">
                  <c:v>43.269599999999997</c:v>
                </c:pt>
                <c:pt idx="479">
                  <c:v>43.269599999999997</c:v>
                </c:pt>
                <c:pt idx="480">
                  <c:v>43.269599999999997</c:v>
                </c:pt>
                <c:pt idx="481">
                  <c:v>43.269599999999997</c:v>
                </c:pt>
                <c:pt idx="482">
                  <c:v>43.269599999999997</c:v>
                </c:pt>
                <c:pt idx="483">
                  <c:v>43.269599999999997</c:v>
                </c:pt>
                <c:pt idx="484">
                  <c:v>43.269599999999997</c:v>
                </c:pt>
                <c:pt idx="485">
                  <c:v>43.269599999999997</c:v>
                </c:pt>
                <c:pt idx="486">
                  <c:v>43.269599999999997</c:v>
                </c:pt>
                <c:pt idx="487">
                  <c:v>43.269599999999997</c:v>
                </c:pt>
                <c:pt idx="488">
                  <c:v>43.269599999999997</c:v>
                </c:pt>
                <c:pt idx="489">
                  <c:v>43.269599999999997</c:v>
                </c:pt>
                <c:pt idx="490">
                  <c:v>43.269599999999997</c:v>
                </c:pt>
                <c:pt idx="491">
                  <c:v>44.334000000000003</c:v>
                </c:pt>
                <c:pt idx="492">
                  <c:v>44.334000000000003</c:v>
                </c:pt>
                <c:pt idx="493">
                  <c:v>44.334000000000003</c:v>
                </c:pt>
                <c:pt idx="494">
                  <c:v>45.398400000000002</c:v>
                </c:pt>
                <c:pt idx="495">
                  <c:v>45.398400000000002</c:v>
                </c:pt>
                <c:pt idx="496">
                  <c:v>45.398400000000002</c:v>
                </c:pt>
                <c:pt idx="497">
                  <c:v>45.398400000000002</c:v>
                </c:pt>
                <c:pt idx="498">
                  <c:v>46.462800000000001</c:v>
                </c:pt>
                <c:pt idx="499">
                  <c:v>46.462800000000001</c:v>
                </c:pt>
                <c:pt idx="500">
                  <c:v>48.5916</c:v>
                </c:pt>
                <c:pt idx="501">
                  <c:v>48.5916</c:v>
                </c:pt>
                <c:pt idx="502">
                  <c:v>48.5916</c:v>
                </c:pt>
                <c:pt idx="503">
                  <c:v>50.720399999999998</c:v>
                </c:pt>
                <c:pt idx="504">
                  <c:v>50.720399999999998</c:v>
                </c:pt>
              </c:numCache>
            </c:numRef>
          </c:xVal>
          <c:yVal>
            <c:numRef>
              <c:f>KGW!$R$2:$R$1999</c:f>
              <c:numCache>
                <c:formatCode>General</c:formatCode>
                <c:ptCount val="1998"/>
                <c:pt idx="5">
                  <c:v>9.5000000000000001E-2</c:v>
                </c:pt>
                <c:pt idx="6">
                  <c:v>0.107</c:v>
                </c:pt>
                <c:pt idx="7">
                  <c:v>0.1</c:v>
                </c:pt>
                <c:pt idx="8">
                  <c:v>0.19</c:v>
                </c:pt>
                <c:pt idx="9">
                  <c:v>9.5000000000000001E-2</c:v>
                </c:pt>
                <c:pt idx="10">
                  <c:v>0.113</c:v>
                </c:pt>
                <c:pt idx="11">
                  <c:v>0.12</c:v>
                </c:pt>
                <c:pt idx="12">
                  <c:v>0.13</c:v>
                </c:pt>
                <c:pt idx="13">
                  <c:v>0.115</c:v>
                </c:pt>
                <c:pt idx="14">
                  <c:v>0.12</c:v>
                </c:pt>
                <c:pt idx="15">
                  <c:v>0.13</c:v>
                </c:pt>
                <c:pt idx="16">
                  <c:v>0.125</c:v>
                </c:pt>
                <c:pt idx="17">
                  <c:v>0.12</c:v>
                </c:pt>
                <c:pt idx="18">
                  <c:v>0.13300000000000001</c:v>
                </c:pt>
                <c:pt idx="19">
                  <c:v>0.127</c:v>
                </c:pt>
                <c:pt idx="20">
                  <c:v>0.13300000000000001</c:v>
                </c:pt>
                <c:pt idx="21">
                  <c:v>0.13100000000000001</c:v>
                </c:pt>
                <c:pt idx="22">
                  <c:v>0.13100000000000001</c:v>
                </c:pt>
                <c:pt idx="23">
                  <c:v>0.13</c:v>
                </c:pt>
                <c:pt idx="24">
                  <c:v>0.155</c:v>
                </c:pt>
                <c:pt idx="25">
                  <c:v>0.125</c:v>
                </c:pt>
                <c:pt idx="26">
                  <c:v>0.14000000000000001</c:v>
                </c:pt>
                <c:pt idx="27">
                  <c:v>0.14000000000000001</c:v>
                </c:pt>
                <c:pt idx="28">
                  <c:v>0.14000000000000001</c:v>
                </c:pt>
                <c:pt idx="29">
                  <c:v>0.125</c:v>
                </c:pt>
                <c:pt idx="30">
                  <c:v>0.14199999999999999</c:v>
                </c:pt>
                <c:pt idx="31">
                  <c:v>0.14899999999999999</c:v>
                </c:pt>
                <c:pt idx="32">
                  <c:v>0.13</c:v>
                </c:pt>
                <c:pt idx="33">
                  <c:v>0.155</c:v>
                </c:pt>
                <c:pt idx="34">
                  <c:v>0.13</c:v>
                </c:pt>
                <c:pt idx="35">
                  <c:v>0.14000000000000001</c:v>
                </c:pt>
                <c:pt idx="36">
                  <c:v>0.13</c:v>
                </c:pt>
                <c:pt idx="37">
                  <c:v>0.14499999999999999</c:v>
                </c:pt>
                <c:pt idx="38">
                  <c:v>0.14000000000000001</c:v>
                </c:pt>
                <c:pt idx="39">
                  <c:v>0.16400000000000001</c:v>
                </c:pt>
                <c:pt idx="40">
                  <c:v>0.157</c:v>
                </c:pt>
                <c:pt idx="41">
                  <c:v>0.14000000000000001</c:v>
                </c:pt>
                <c:pt idx="42">
                  <c:v>0.13500000000000001</c:v>
                </c:pt>
                <c:pt idx="43">
                  <c:v>0.14699999999999999</c:v>
                </c:pt>
                <c:pt idx="44">
                  <c:v>0.13500000000000001</c:v>
                </c:pt>
                <c:pt idx="45">
                  <c:v>0.15</c:v>
                </c:pt>
                <c:pt idx="46">
                  <c:v>0.16500000000000001</c:v>
                </c:pt>
                <c:pt idx="47">
                  <c:v>0.16</c:v>
                </c:pt>
                <c:pt idx="48">
                  <c:v>0.13</c:v>
                </c:pt>
                <c:pt idx="49">
                  <c:v>0.13500000000000001</c:v>
                </c:pt>
                <c:pt idx="50">
                  <c:v>0.13</c:v>
                </c:pt>
                <c:pt idx="51">
                  <c:v>0.14000000000000001</c:v>
                </c:pt>
                <c:pt idx="52">
                  <c:v>0.13</c:v>
                </c:pt>
                <c:pt idx="53">
                  <c:v>0.13</c:v>
                </c:pt>
                <c:pt idx="54">
                  <c:v>0.15</c:v>
                </c:pt>
                <c:pt idx="55">
                  <c:v>0.13500000000000001</c:v>
                </c:pt>
                <c:pt idx="56">
                  <c:v>0.13</c:v>
                </c:pt>
                <c:pt idx="57">
                  <c:v>0.15</c:v>
                </c:pt>
                <c:pt idx="58">
                  <c:v>0.151</c:v>
                </c:pt>
                <c:pt idx="59">
                  <c:v>0.16300000000000001</c:v>
                </c:pt>
                <c:pt idx="60">
                  <c:v>0.15</c:v>
                </c:pt>
                <c:pt idx="61">
                  <c:v>0.16</c:v>
                </c:pt>
                <c:pt idx="62">
                  <c:v>0.14000000000000001</c:v>
                </c:pt>
                <c:pt idx="63">
                  <c:v>0.17499999999999999</c:v>
                </c:pt>
                <c:pt idx="64">
                  <c:v>0.18</c:v>
                </c:pt>
                <c:pt idx="65">
                  <c:v>0.15</c:v>
                </c:pt>
                <c:pt idx="66">
                  <c:v>0.159</c:v>
                </c:pt>
                <c:pt idx="67">
                  <c:v>0.154</c:v>
                </c:pt>
                <c:pt idx="68">
                  <c:v>0.16400000000000001</c:v>
                </c:pt>
                <c:pt idx="69">
                  <c:v>0.161</c:v>
                </c:pt>
                <c:pt idx="70">
                  <c:v>0.16</c:v>
                </c:pt>
                <c:pt idx="71">
                  <c:v>0.152</c:v>
                </c:pt>
                <c:pt idx="72">
                  <c:v>0.14399999999999999</c:v>
                </c:pt>
                <c:pt idx="73">
                  <c:v>0.14599999999999999</c:v>
                </c:pt>
                <c:pt idx="74">
                  <c:v>0.16800000000000001</c:v>
                </c:pt>
                <c:pt idx="75">
                  <c:v>0.16600000000000001</c:v>
                </c:pt>
                <c:pt idx="76">
                  <c:v>0.16</c:v>
                </c:pt>
                <c:pt idx="77">
                  <c:v>0.16500000000000001</c:v>
                </c:pt>
                <c:pt idx="78">
                  <c:v>0.155</c:v>
                </c:pt>
                <c:pt idx="79">
                  <c:v>0.16500000000000001</c:v>
                </c:pt>
                <c:pt idx="80">
                  <c:v>0.16500000000000001</c:v>
                </c:pt>
                <c:pt idx="81">
                  <c:v>0.155</c:v>
                </c:pt>
                <c:pt idx="82">
                  <c:v>0.17499999999999999</c:v>
                </c:pt>
                <c:pt idx="83">
                  <c:v>0.16</c:v>
                </c:pt>
                <c:pt idx="84">
                  <c:v>0.16</c:v>
                </c:pt>
                <c:pt idx="85">
                  <c:v>0.16</c:v>
                </c:pt>
                <c:pt idx="86">
                  <c:v>0.155</c:v>
                </c:pt>
                <c:pt idx="87">
                  <c:v>0.22</c:v>
                </c:pt>
                <c:pt idx="88">
                  <c:v>0.155</c:v>
                </c:pt>
                <c:pt idx="89">
                  <c:v>0.14000000000000001</c:v>
                </c:pt>
                <c:pt idx="90">
                  <c:v>0.19500000000000001</c:v>
                </c:pt>
                <c:pt idx="91">
                  <c:v>0.15</c:v>
                </c:pt>
                <c:pt idx="92">
                  <c:v>0.17499999999999999</c:v>
                </c:pt>
                <c:pt idx="93">
                  <c:v>0.27</c:v>
                </c:pt>
                <c:pt idx="94">
                  <c:v>0.14499999999999999</c:v>
                </c:pt>
                <c:pt idx="95">
                  <c:v>0.155</c:v>
                </c:pt>
                <c:pt idx="96">
                  <c:v>0.16</c:v>
                </c:pt>
                <c:pt idx="97">
                  <c:v>0.17599999999999999</c:v>
                </c:pt>
                <c:pt idx="98">
                  <c:v>0.16700000000000001</c:v>
                </c:pt>
                <c:pt idx="99">
                  <c:v>0.14799999999999999</c:v>
                </c:pt>
                <c:pt idx="100">
                  <c:v>0.18</c:v>
                </c:pt>
                <c:pt idx="101">
                  <c:v>0.17199999999999999</c:v>
                </c:pt>
                <c:pt idx="102">
                  <c:v>0.185</c:v>
                </c:pt>
                <c:pt idx="103">
                  <c:v>0.17</c:v>
                </c:pt>
                <c:pt idx="104">
                  <c:v>0.16500000000000001</c:v>
                </c:pt>
                <c:pt idx="105">
                  <c:v>0.15</c:v>
                </c:pt>
                <c:pt idx="106">
                  <c:v>0.155</c:v>
                </c:pt>
                <c:pt idx="107">
                  <c:v>0.17499999999999999</c:v>
                </c:pt>
                <c:pt idx="108">
                  <c:v>0.18</c:v>
                </c:pt>
                <c:pt idx="109">
                  <c:v>0.20499999999999999</c:v>
                </c:pt>
                <c:pt idx="110">
                  <c:v>0.14000000000000001</c:v>
                </c:pt>
                <c:pt idx="111">
                  <c:v>0.2</c:v>
                </c:pt>
                <c:pt idx="112">
                  <c:v>0.17699999999999999</c:v>
                </c:pt>
                <c:pt idx="113">
                  <c:v>0.188</c:v>
                </c:pt>
                <c:pt idx="114">
                  <c:v>0.224</c:v>
                </c:pt>
                <c:pt idx="115">
                  <c:v>0.191</c:v>
                </c:pt>
                <c:pt idx="116">
                  <c:v>0.17399999999999999</c:v>
                </c:pt>
                <c:pt idx="117">
                  <c:v>0.16800000000000001</c:v>
                </c:pt>
                <c:pt idx="118">
                  <c:v>0.189</c:v>
                </c:pt>
                <c:pt idx="119">
                  <c:v>0.16800000000000001</c:v>
                </c:pt>
                <c:pt idx="120">
                  <c:v>0.16500000000000001</c:v>
                </c:pt>
                <c:pt idx="121">
                  <c:v>0.22500000000000001</c:v>
                </c:pt>
                <c:pt idx="122">
                  <c:v>0.185</c:v>
                </c:pt>
                <c:pt idx="123">
                  <c:v>0.17499999999999999</c:v>
                </c:pt>
                <c:pt idx="124">
                  <c:v>0.17</c:v>
                </c:pt>
                <c:pt idx="125">
                  <c:v>0.17</c:v>
                </c:pt>
                <c:pt idx="126">
                  <c:v>0.19500000000000001</c:v>
                </c:pt>
                <c:pt idx="127">
                  <c:v>0.185</c:v>
                </c:pt>
                <c:pt idx="128">
                  <c:v>0.16500000000000001</c:v>
                </c:pt>
                <c:pt idx="129">
                  <c:v>0.18</c:v>
                </c:pt>
                <c:pt idx="130">
                  <c:v>0.19</c:v>
                </c:pt>
                <c:pt idx="131">
                  <c:v>0.19500000000000001</c:v>
                </c:pt>
                <c:pt idx="132">
                  <c:v>0.18</c:v>
                </c:pt>
                <c:pt idx="133">
                  <c:v>0.17499999999999999</c:v>
                </c:pt>
                <c:pt idx="134">
                  <c:v>0.18</c:v>
                </c:pt>
                <c:pt idx="135">
                  <c:v>0.17499999999999999</c:v>
                </c:pt>
                <c:pt idx="136">
                  <c:v>0.19</c:v>
                </c:pt>
                <c:pt idx="137">
                  <c:v>0.155</c:v>
                </c:pt>
                <c:pt idx="138">
                  <c:v>0.18</c:v>
                </c:pt>
                <c:pt idx="139">
                  <c:v>0.19</c:v>
                </c:pt>
                <c:pt idx="140">
                  <c:v>0.18</c:v>
                </c:pt>
                <c:pt idx="141">
                  <c:v>0.17</c:v>
                </c:pt>
                <c:pt idx="142">
                  <c:v>0.17799999999999999</c:v>
                </c:pt>
                <c:pt idx="143">
                  <c:v>0.186</c:v>
                </c:pt>
                <c:pt idx="144">
                  <c:v>0.17199999999999999</c:v>
                </c:pt>
                <c:pt idx="145">
                  <c:v>0.19600000000000001</c:v>
                </c:pt>
                <c:pt idx="146">
                  <c:v>0.20899999999999999</c:v>
                </c:pt>
                <c:pt idx="147">
                  <c:v>0.21</c:v>
                </c:pt>
                <c:pt idx="148">
                  <c:v>0.16800000000000001</c:v>
                </c:pt>
                <c:pt idx="149">
                  <c:v>0.183</c:v>
                </c:pt>
                <c:pt idx="150">
                  <c:v>0.18099999999999999</c:v>
                </c:pt>
                <c:pt idx="151">
                  <c:v>0.17299999999999999</c:v>
                </c:pt>
                <c:pt idx="152">
                  <c:v>0.19900000000000001</c:v>
                </c:pt>
                <c:pt idx="153">
                  <c:v>0.215</c:v>
                </c:pt>
                <c:pt idx="154">
                  <c:v>0.19</c:v>
                </c:pt>
                <c:pt idx="155">
                  <c:v>0.185</c:v>
                </c:pt>
                <c:pt idx="156">
                  <c:v>0.24</c:v>
                </c:pt>
                <c:pt idx="157">
                  <c:v>0.185</c:v>
                </c:pt>
                <c:pt idx="158">
                  <c:v>0.17</c:v>
                </c:pt>
                <c:pt idx="159">
                  <c:v>0.18</c:v>
                </c:pt>
                <c:pt idx="160">
                  <c:v>0.185</c:v>
                </c:pt>
                <c:pt idx="161">
                  <c:v>0.2</c:v>
                </c:pt>
                <c:pt idx="162">
                  <c:v>0.19500000000000001</c:v>
                </c:pt>
                <c:pt idx="163">
                  <c:v>0.20899999999999999</c:v>
                </c:pt>
                <c:pt idx="164">
                  <c:v>0.17100000000000001</c:v>
                </c:pt>
                <c:pt idx="165">
                  <c:v>0.182</c:v>
                </c:pt>
                <c:pt idx="166">
                  <c:v>0.20899999999999999</c:v>
                </c:pt>
                <c:pt idx="167">
                  <c:v>0.14000000000000001</c:v>
                </c:pt>
                <c:pt idx="168">
                  <c:v>0.20499999999999999</c:v>
                </c:pt>
                <c:pt idx="169">
                  <c:v>0.2</c:v>
                </c:pt>
                <c:pt idx="170">
                  <c:v>0.20499999999999999</c:v>
                </c:pt>
                <c:pt idx="171">
                  <c:v>0.21</c:v>
                </c:pt>
                <c:pt idx="172">
                  <c:v>0.21</c:v>
                </c:pt>
                <c:pt idx="173">
                  <c:v>0.19500000000000001</c:v>
                </c:pt>
                <c:pt idx="174">
                  <c:v>0.17499999999999999</c:v>
                </c:pt>
                <c:pt idx="175">
                  <c:v>0.2</c:v>
                </c:pt>
                <c:pt idx="176">
                  <c:v>0.19</c:v>
                </c:pt>
                <c:pt idx="177">
                  <c:v>0.19500000000000001</c:v>
                </c:pt>
                <c:pt idx="178">
                  <c:v>0.19</c:v>
                </c:pt>
                <c:pt idx="179">
                  <c:v>0.17499999999999999</c:v>
                </c:pt>
                <c:pt idx="180">
                  <c:v>0.20499999999999999</c:v>
                </c:pt>
                <c:pt idx="181">
                  <c:v>0.19500000000000001</c:v>
                </c:pt>
                <c:pt idx="182">
                  <c:v>0.18</c:v>
                </c:pt>
                <c:pt idx="183">
                  <c:v>0.185</c:v>
                </c:pt>
                <c:pt idx="184">
                  <c:v>0.2</c:v>
                </c:pt>
                <c:pt idx="185">
                  <c:v>0.21</c:v>
                </c:pt>
                <c:pt idx="186">
                  <c:v>0.19500000000000001</c:v>
                </c:pt>
                <c:pt idx="187">
                  <c:v>0.223</c:v>
                </c:pt>
                <c:pt idx="188">
                  <c:v>0.20799999999999999</c:v>
                </c:pt>
                <c:pt idx="189">
                  <c:v>0.19600000000000001</c:v>
                </c:pt>
                <c:pt idx="190">
                  <c:v>0.191</c:v>
                </c:pt>
                <c:pt idx="191">
                  <c:v>0.215</c:v>
                </c:pt>
                <c:pt idx="192">
                  <c:v>0.19400000000000001</c:v>
                </c:pt>
                <c:pt idx="193">
                  <c:v>0.186</c:v>
                </c:pt>
                <c:pt idx="194">
                  <c:v>0.20699999999999999</c:v>
                </c:pt>
                <c:pt idx="195">
                  <c:v>0.19600000000000001</c:v>
                </c:pt>
                <c:pt idx="196">
                  <c:v>0.19700000000000001</c:v>
                </c:pt>
                <c:pt idx="197">
                  <c:v>0.28899999999999998</c:v>
                </c:pt>
                <c:pt idx="198">
                  <c:v>0.19900000000000001</c:v>
                </c:pt>
                <c:pt idx="199">
                  <c:v>0.22800000000000001</c:v>
                </c:pt>
                <c:pt idx="200">
                  <c:v>0.16</c:v>
                </c:pt>
                <c:pt idx="201">
                  <c:v>0.2</c:v>
                </c:pt>
                <c:pt idx="202">
                  <c:v>0.23</c:v>
                </c:pt>
                <c:pt idx="203">
                  <c:v>0.21</c:v>
                </c:pt>
                <c:pt idx="204">
                  <c:v>0.22</c:v>
                </c:pt>
                <c:pt idx="205">
                  <c:v>0.2</c:v>
                </c:pt>
                <c:pt idx="206">
                  <c:v>0.20499999999999999</c:v>
                </c:pt>
                <c:pt idx="207">
                  <c:v>0.2</c:v>
                </c:pt>
                <c:pt idx="208">
                  <c:v>0.19500000000000001</c:v>
                </c:pt>
                <c:pt idx="209">
                  <c:v>0.22</c:v>
                </c:pt>
                <c:pt idx="210">
                  <c:v>0.21</c:v>
                </c:pt>
                <c:pt idx="211">
                  <c:v>0.19</c:v>
                </c:pt>
                <c:pt idx="212">
                  <c:v>0.2</c:v>
                </c:pt>
                <c:pt idx="213">
                  <c:v>0.20499999999999999</c:v>
                </c:pt>
                <c:pt idx="214">
                  <c:v>0.215</c:v>
                </c:pt>
                <c:pt idx="215">
                  <c:v>0.215</c:v>
                </c:pt>
                <c:pt idx="216">
                  <c:v>0.21</c:v>
                </c:pt>
                <c:pt idx="217">
                  <c:v>0.219</c:v>
                </c:pt>
                <c:pt idx="218">
                  <c:v>0.21</c:v>
                </c:pt>
                <c:pt idx="219">
                  <c:v>0.20499999999999999</c:v>
                </c:pt>
                <c:pt idx="220">
                  <c:v>0.22</c:v>
                </c:pt>
                <c:pt idx="221">
                  <c:v>0.21</c:v>
                </c:pt>
                <c:pt idx="222">
                  <c:v>0.24</c:v>
                </c:pt>
                <c:pt idx="223">
                  <c:v>0.23</c:v>
                </c:pt>
                <c:pt idx="224">
                  <c:v>0.22500000000000001</c:v>
                </c:pt>
                <c:pt idx="225">
                  <c:v>0.20499999999999999</c:v>
                </c:pt>
                <c:pt idx="226">
                  <c:v>0.20899999999999999</c:v>
                </c:pt>
                <c:pt idx="227">
                  <c:v>0.22600000000000001</c:v>
                </c:pt>
                <c:pt idx="228">
                  <c:v>0.24199999999999999</c:v>
                </c:pt>
                <c:pt idx="229">
                  <c:v>0.23499999999999999</c:v>
                </c:pt>
                <c:pt idx="230">
                  <c:v>0.20300000000000001</c:v>
                </c:pt>
                <c:pt idx="231">
                  <c:v>0.222</c:v>
                </c:pt>
                <c:pt idx="232">
                  <c:v>0.23599999999999999</c:v>
                </c:pt>
                <c:pt idx="233">
                  <c:v>0.21299999999999999</c:v>
                </c:pt>
                <c:pt idx="234">
                  <c:v>0.22700000000000001</c:v>
                </c:pt>
                <c:pt idx="235">
                  <c:v>0.218</c:v>
                </c:pt>
                <c:pt idx="236">
                  <c:v>0.222</c:v>
                </c:pt>
                <c:pt idx="237">
                  <c:v>0.215</c:v>
                </c:pt>
                <c:pt idx="238">
                  <c:v>0.26500000000000001</c:v>
                </c:pt>
                <c:pt idx="239">
                  <c:v>0.23</c:v>
                </c:pt>
                <c:pt idx="240">
                  <c:v>0.36</c:v>
                </c:pt>
                <c:pt idx="241">
                  <c:v>0.25800000000000001</c:v>
                </c:pt>
                <c:pt idx="242">
                  <c:v>0.24</c:v>
                </c:pt>
                <c:pt idx="243">
                  <c:v>0.28999999999999998</c:v>
                </c:pt>
                <c:pt idx="244">
                  <c:v>0.27900000000000003</c:v>
                </c:pt>
                <c:pt idx="245">
                  <c:v>0.22</c:v>
                </c:pt>
                <c:pt idx="246">
                  <c:v>0.23</c:v>
                </c:pt>
                <c:pt idx="247">
                  <c:v>0.26500000000000001</c:v>
                </c:pt>
                <c:pt idx="248">
                  <c:v>0.23499999999999999</c:v>
                </c:pt>
                <c:pt idx="249">
                  <c:v>0.24</c:v>
                </c:pt>
                <c:pt idx="250">
                  <c:v>0.24</c:v>
                </c:pt>
                <c:pt idx="251">
                  <c:v>0.22</c:v>
                </c:pt>
                <c:pt idx="252">
                  <c:v>0.245</c:v>
                </c:pt>
                <c:pt idx="253">
                  <c:v>0.21</c:v>
                </c:pt>
                <c:pt idx="254">
                  <c:v>0.25</c:v>
                </c:pt>
                <c:pt idx="255">
                  <c:v>0.215</c:v>
                </c:pt>
                <c:pt idx="256">
                  <c:v>0.22</c:v>
                </c:pt>
                <c:pt idx="257">
                  <c:v>0.23</c:v>
                </c:pt>
                <c:pt idx="258">
                  <c:v>0.245</c:v>
                </c:pt>
                <c:pt idx="259">
                  <c:v>0.255</c:v>
                </c:pt>
                <c:pt idx="260">
                  <c:v>0.22500000000000001</c:v>
                </c:pt>
                <c:pt idx="261">
                  <c:v>0.24</c:v>
                </c:pt>
                <c:pt idx="262">
                  <c:v>0.21</c:v>
                </c:pt>
                <c:pt idx="263">
                  <c:v>0.26500000000000001</c:v>
                </c:pt>
                <c:pt idx="264">
                  <c:v>0.23</c:v>
                </c:pt>
                <c:pt idx="265">
                  <c:v>0.215</c:v>
                </c:pt>
                <c:pt idx="266">
                  <c:v>0.24299999999999999</c:v>
                </c:pt>
                <c:pt idx="267">
                  <c:v>0.252</c:v>
                </c:pt>
                <c:pt idx="268">
                  <c:v>0.23</c:v>
                </c:pt>
                <c:pt idx="269">
                  <c:v>0.25900000000000001</c:v>
                </c:pt>
                <c:pt idx="270">
                  <c:v>0.26300000000000001</c:v>
                </c:pt>
                <c:pt idx="271">
                  <c:v>0.23799999999999999</c:v>
                </c:pt>
                <c:pt idx="272">
                  <c:v>0.246</c:v>
                </c:pt>
                <c:pt idx="273">
                  <c:v>0.27800000000000002</c:v>
                </c:pt>
                <c:pt idx="274">
                  <c:v>0.28699999999999998</c:v>
                </c:pt>
                <c:pt idx="275">
                  <c:v>0.246</c:v>
                </c:pt>
                <c:pt idx="276">
                  <c:v>0.25900000000000001</c:v>
                </c:pt>
                <c:pt idx="277">
                  <c:v>0.26800000000000002</c:v>
                </c:pt>
                <c:pt idx="278">
                  <c:v>0.25</c:v>
                </c:pt>
                <c:pt idx="279">
                  <c:v>0.28000000000000003</c:v>
                </c:pt>
                <c:pt idx="280">
                  <c:v>0.31</c:v>
                </c:pt>
                <c:pt idx="281">
                  <c:v>0.27500000000000002</c:v>
                </c:pt>
                <c:pt idx="282">
                  <c:v>0.3</c:v>
                </c:pt>
                <c:pt idx="283">
                  <c:v>0.25</c:v>
                </c:pt>
                <c:pt idx="284">
                  <c:v>0.3</c:v>
                </c:pt>
                <c:pt idx="285">
                  <c:v>0.27300000000000002</c:v>
                </c:pt>
                <c:pt idx="286">
                  <c:v>0.30499999999999999</c:v>
                </c:pt>
                <c:pt idx="287">
                  <c:v>0.26</c:v>
                </c:pt>
                <c:pt idx="288">
                  <c:v>0.245</c:v>
                </c:pt>
                <c:pt idx="289">
                  <c:v>0.26500000000000001</c:v>
                </c:pt>
                <c:pt idx="290">
                  <c:v>0.25</c:v>
                </c:pt>
                <c:pt idx="291">
                  <c:v>0.29499999999999998</c:v>
                </c:pt>
                <c:pt idx="292">
                  <c:v>0.25</c:v>
                </c:pt>
                <c:pt idx="293">
                  <c:v>0.245</c:v>
                </c:pt>
                <c:pt idx="294">
                  <c:v>0.26</c:v>
                </c:pt>
                <c:pt idx="295">
                  <c:v>0.22</c:v>
                </c:pt>
                <c:pt idx="296">
                  <c:v>0.26500000000000001</c:v>
                </c:pt>
                <c:pt idx="297">
                  <c:v>0.27500000000000002</c:v>
                </c:pt>
                <c:pt idx="298">
                  <c:v>0.255</c:v>
                </c:pt>
                <c:pt idx="299">
                  <c:v>0.255</c:v>
                </c:pt>
                <c:pt idx="300">
                  <c:v>0.245</c:v>
                </c:pt>
                <c:pt idx="301">
                  <c:v>0.28499999999999998</c:v>
                </c:pt>
                <c:pt idx="302">
                  <c:v>0.30499999999999999</c:v>
                </c:pt>
                <c:pt idx="303">
                  <c:v>0.26</c:v>
                </c:pt>
                <c:pt idx="304">
                  <c:v>0.27700000000000002</c:v>
                </c:pt>
                <c:pt idx="305">
                  <c:v>0.25900000000000001</c:v>
                </c:pt>
                <c:pt idx="306">
                  <c:v>0.30399999999999999</c:v>
                </c:pt>
                <c:pt idx="307">
                  <c:v>0.27500000000000002</c:v>
                </c:pt>
                <c:pt idx="308">
                  <c:v>0.29699999999999999</c:v>
                </c:pt>
                <c:pt idx="309">
                  <c:v>0.28399999999999997</c:v>
                </c:pt>
                <c:pt idx="310">
                  <c:v>0.3</c:v>
                </c:pt>
                <c:pt idx="311">
                  <c:v>0.27100000000000002</c:v>
                </c:pt>
                <c:pt idx="312">
                  <c:v>0.28199999999999997</c:v>
                </c:pt>
                <c:pt idx="313">
                  <c:v>0.26200000000000001</c:v>
                </c:pt>
                <c:pt idx="314">
                  <c:v>0.26700000000000002</c:v>
                </c:pt>
                <c:pt idx="315">
                  <c:v>0.29299999999999998</c:v>
                </c:pt>
                <c:pt idx="316">
                  <c:v>0.27</c:v>
                </c:pt>
                <c:pt idx="317">
                  <c:v>0.32</c:v>
                </c:pt>
                <c:pt idx="318">
                  <c:v>0.315</c:v>
                </c:pt>
                <c:pt idx="319">
                  <c:v>0.3</c:v>
                </c:pt>
                <c:pt idx="320">
                  <c:v>0.28000000000000003</c:v>
                </c:pt>
                <c:pt idx="321">
                  <c:v>0.32</c:v>
                </c:pt>
                <c:pt idx="322">
                  <c:v>0.27500000000000002</c:v>
                </c:pt>
                <c:pt idx="323">
                  <c:v>0.3</c:v>
                </c:pt>
                <c:pt idx="324">
                  <c:v>0.27</c:v>
                </c:pt>
                <c:pt idx="325">
                  <c:v>0.29399999999999998</c:v>
                </c:pt>
                <c:pt idx="326">
                  <c:v>0.312</c:v>
                </c:pt>
                <c:pt idx="327">
                  <c:v>0.22800000000000001</c:v>
                </c:pt>
                <c:pt idx="328">
                  <c:v>0.308</c:v>
                </c:pt>
                <c:pt idx="329">
                  <c:v>0.27</c:v>
                </c:pt>
                <c:pt idx="330">
                  <c:v>0.27500000000000002</c:v>
                </c:pt>
                <c:pt idx="331">
                  <c:v>0.3</c:v>
                </c:pt>
                <c:pt idx="332">
                  <c:v>0.28000000000000003</c:v>
                </c:pt>
                <c:pt idx="333">
                  <c:v>0.28499999999999998</c:v>
                </c:pt>
                <c:pt idx="334">
                  <c:v>0.23</c:v>
                </c:pt>
                <c:pt idx="335">
                  <c:v>0.27500000000000002</c:v>
                </c:pt>
                <c:pt idx="336">
                  <c:v>0.28999999999999998</c:v>
                </c:pt>
                <c:pt idx="337">
                  <c:v>0.28999999999999998</c:v>
                </c:pt>
                <c:pt idx="338">
                  <c:v>0.31900000000000001</c:v>
                </c:pt>
                <c:pt idx="339">
                  <c:v>0.29499999999999998</c:v>
                </c:pt>
                <c:pt idx="340">
                  <c:v>0.29499999999999998</c:v>
                </c:pt>
                <c:pt idx="341">
                  <c:v>0.313</c:v>
                </c:pt>
                <c:pt idx="342">
                  <c:v>0.29199999999999998</c:v>
                </c:pt>
                <c:pt idx="343">
                  <c:v>0.30199999999999999</c:v>
                </c:pt>
                <c:pt idx="344">
                  <c:v>0.41699999999999998</c:v>
                </c:pt>
                <c:pt idx="345">
                  <c:v>0.31</c:v>
                </c:pt>
                <c:pt idx="346">
                  <c:v>0.316</c:v>
                </c:pt>
                <c:pt idx="347">
                  <c:v>0.33900000000000002</c:v>
                </c:pt>
                <c:pt idx="348">
                  <c:v>0.371</c:v>
                </c:pt>
                <c:pt idx="349">
                  <c:v>0.315</c:v>
                </c:pt>
                <c:pt idx="350">
                  <c:v>0.27</c:v>
                </c:pt>
                <c:pt idx="351">
                  <c:v>0.33</c:v>
                </c:pt>
                <c:pt idx="352">
                  <c:v>0.35</c:v>
                </c:pt>
                <c:pt idx="353">
                  <c:v>0.33</c:v>
                </c:pt>
                <c:pt idx="354">
                  <c:v>0.33600000000000002</c:v>
                </c:pt>
                <c:pt idx="355">
                  <c:v>0.33800000000000002</c:v>
                </c:pt>
                <c:pt idx="356">
                  <c:v>0.3</c:v>
                </c:pt>
                <c:pt idx="357">
                  <c:v>0.28000000000000003</c:v>
                </c:pt>
                <c:pt idx="358">
                  <c:v>0.315</c:v>
                </c:pt>
                <c:pt idx="359">
                  <c:v>0.32600000000000001</c:v>
                </c:pt>
                <c:pt idx="360">
                  <c:v>0.36799999999999999</c:v>
                </c:pt>
                <c:pt idx="361">
                  <c:v>0.3</c:v>
                </c:pt>
                <c:pt idx="362">
                  <c:v>0.37</c:v>
                </c:pt>
                <c:pt idx="363">
                  <c:v>0.33</c:v>
                </c:pt>
                <c:pt idx="364">
                  <c:v>0.318</c:v>
                </c:pt>
                <c:pt idx="365">
                  <c:v>0.307</c:v>
                </c:pt>
                <c:pt idx="366">
                  <c:v>0.35799999999999998</c:v>
                </c:pt>
                <c:pt idx="367">
                  <c:v>0.34100000000000003</c:v>
                </c:pt>
                <c:pt idx="368">
                  <c:v>0.38800000000000001</c:v>
                </c:pt>
                <c:pt idx="369">
                  <c:v>0.37</c:v>
                </c:pt>
                <c:pt idx="370">
                  <c:v>0.315</c:v>
                </c:pt>
                <c:pt idx="371">
                  <c:v>0.33500000000000002</c:v>
                </c:pt>
                <c:pt idx="372">
                  <c:v>0.314</c:v>
                </c:pt>
                <c:pt idx="373">
                  <c:v>0.33</c:v>
                </c:pt>
                <c:pt idx="374">
                  <c:v>0.34</c:v>
                </c:pt>
                <c:pt idx="375">
                  <c:v>0.35</c:v>
                </c:pt>
                <c:pt idx="376">
                  <c:v>0.34499999999999997</c:v>
                </c:pt>
                <c:pt idx="377">
                  <c:v>0.315</c:v>
                </c:pt>
                <c:pt idx="378">
                  <c:v>0.28499999999999998</c:v>
                </c:pt>
                <c:pt idx="379">
                  <c:v>0.378</c:v>
                </c:pt>
                <c:pt idx="380">
                  <c:v>0.28000000000000003</c:v>
                </c:pt>
                <c:pt idx="381">
                  <c:v>0.35</c:v>
                </c:pt>
                <c:pt idx="382">
                  <c:v>0.34599999999999997</c:v>
                </c:pt>
                <c:pt idx="383">
                  <c:v>0.36199999999999999</c:v>
                </c:pt>
                <c:pt idx="384">
                  <c:v>0.36499999999999999</c:v>
                </c:pt>
                <c:pt idx="385">
                  <c:v>0.33900000000000002</c:v>
                </c:pt>
                <c:pt idx="386">
                  <c:v>0.36</c:v>
                </c:pt>
                <c:pt idx="387">
                  <c:v>0.36299999999999999</c:v>
                </c:pt>
                <c:pt idx="388">
                  <c:v>0.34499999999999997</c:v>
                </c:pt>
                <c:pt idx="389">
                  <c:v>0.34100000000000003</c:v>
                </c:pt>
                <c:pt idx="390">
                  <c:v>0.373</c:v>
                </c:pt>
                <c:pt idx="391">
                  <c:v>0.38200000000000001</c:v>
                </c:pt>
                <c:pt idx="392">
                  <c:v>0.33900000000000002</c:v>
                </c:pt>
                <c:pt idx="393">
                  <c:v>0.39400000000000002</c:v>
                </c:pt>
                <c:pt idx="394">
                  <c:v>0.373</c:v>
                </c:pt>
                <c:pt idx="395">
                  <c:v>0.38600000000000001</c:v>
                </c:pt>
                <c:pt idx="396">
                  <c:v>0.40400000000000003</c:v>
                </c:pt>
                <c:pt idx="397">
                  <c:v>0.505</c:v>
                </c:pt>
                <c:pt idx="398">
                  <c:v>0.39400000000000002</c:v>
                </c:pt>
                <c:pt idx="399">
                  <c:v>0.36299999999999999</c:v>
                </c:pt>
                <c:pt idx="400">
                  <c:v>0.40400000000000003</c:v>
                </c:pt>
                <c:pt idx="401">
                  <c:v>0.40100000000000002</c:v>
                </c:pt>
                <c:pt idx="402">
                  <c:v>0.40799999999999997</c:v>
                </c:pt>
                <c:pt idx="403">
                  <c:v>0.36499999999999999</c:v>
                </c:pt>
                <c:pt idx="404">
                  <c:v>0.45</c:v>
                </c:pt>
                <c:pt idx="405">
                  <c:v>0.36</c:v>
                </c:pt>
                <c:pt idx="406">
                  <c:v>0.41</c:v>
                </c:pt>
                <c:pt idx="407">
                  <c:v>0.39</c:v>
                </c:pt>
                <c:pt idx="408">
                  <c:v>0.36499999999999999</c:v>
                </c:pt>
                <c:pt idx="409">
                  <c:v>0.41</c:v>
                </c:pt>
                <c:pt idx="410">
                  <c:v>0.35499999999999998</c:v>
                </c:pt>
                <c:pt idx="411">
                  <c:v>0.42799999999999999</c:v>
                </c:pt>
                <c:pt idx="412">
                  <c:v>0.41699999999999998</c:v>
                </c:pt>
                <c:pt idx="413">
                  <c:v>0.42299999999999999</c:v>
                </c:pt>
                <c:pt idx="414">
                  <c:v>0.41799999999999998</c:v>
                </c:pt>
                <c:pt idx="415">
                  <c:v>0.434</c:v>
                </c:pt>
                <c:pt idx="416">
                  <c:v>0.42</c:v>
                </c:pt>
                <c:pt idx="417">
                  <c:v>0.46100000000000002</c:v>
                </c:pt>
                <c:pt idx="418">
                  <c:v>0.41699999999999998</c:v>
                </c:pt>
                <c:pt idx="419">
                  <c:v>0.40600000000000003</c:v>
                </c:pt>
                <c:pt idx="420">
                  <c:v>0.46300000000000002</c:v>
                </c:pt>
                <c:pt idx="421">
                  <c:v>0.50600000000000001</c:v>
                </c:pt>
                <c:pt idx="422">
                  <c:v>0.47199999999999998</c:v>
                </c:pt>
                <c:pt idx="423">
                  <c:v>0.40400000000000003</c:v>
                </c:pt>
                <c:pt idx="424">
                  <c:v>0.45800000000000002</c:v>
                </c:pt>
                <c:pt idx="425">
                  <c:v>0.35499999999999998</c:v>
                </c:pt>
                <c:pt idx="426">
                  <c:v>0.44</c:v>
                </c:pt>
                <c:pt idx="427">
                  <c:v>0.43</c:v>
                </c:pt>
                <c:pt idx="428">
                  <c:v>0.43</c:v>
                </c:pt>
                <c:pt idx="429">
                  <c:v>0.44500000000000001</c:v>
                </c:pt>
                <c:pt idx="430">
                  <c:v>0.39</c:v>
                </c:pt>
                <c:pt idx="431">
                  <c:v>0.48</c:v>
                </c:pt>
                <c:pt idx="432">
                  <c:v>0.42499999999999999</c:v>
                </c:pt>
                <c:pt idx="433">
                  <c:v>0.44900000000000001</c:v>
                </c:pt>
                <c:pt idx="434">
                  <c:v>0.438</c:v>
                </c:pt>
                <c:pt idx="435">
                  <c:v>0.41799999999999998</c:v>
                </c:pt>
                <c:pt idx="436">
                  <c:v>0.47699999999999998</c:v>
                </c:pt>
                <c:pt idx="437">
                  <c:v>0.443</c:v>
                </c:pt>
                <c:pt idx="438">
                  <c:v>0.38100000000000001</c:v>
                </c:pt>
                <c:pt idx="439">
                  <c:v>0.39600000000000002</c:v>
                </c:pt>
                <c:pt idx="440">
                  <c:v>0.48399999999999999</c:v>
                </c:pt>
                <c:pt idx="441">
                  <c:v>0.49199999999999999</c:v>
                </c:pt>
                <c:pt idx="442">
                  <c:v>0.40500000000000003</c:v>
                </c:pt>
                <c:pt idx="443">
                  <c:v>0.495</c:v>
                </c:pt>
                <c:pt idx="444">
                  <c:v>0.44</c:v>
                </c:pt>
                <c:pt idx="445">
                  <c:v>0.47299999999999998</c:v>
                </c:pt>
                <c:pt idx="446">
                  <c:v>0.47599999999999998</c:v>
                </c:pt>
                <c:pt idx="447">
                  <c:v>0.48499999999999999</c:v>
                </c:pt>
                <c:pt idx="448">
                  <c:v>0.435</c:v>
                </c:pt>
                <c:pt idx="449">
                  <c:v>0.432</c:v>
                </c:pt>
                <c:pt idx="450">
                  <c:v>0.44600000000000001</c:v>
                </c:pt>
                <c:pt idx="451">
                  <c:v>0.5</c:v>
                </c:pt>
                <c:pt idx="452">
                  <c:v>0.48299999999999998</c:v>
                </c:pt>
                <c:pt idx="453">
                  <c:v>0.42499999999999999</c:v>
                </c:pt>
                <c:pt idx="454">
                  <c:v>0.42799999999999999</c:v>
                </c:pt>
                <c:pt idx="455">
                  <c:v>0.54</c:v>
                </c:pt>
                <c:pt idx="456">
                  <c:v>0.52300000000000002</c:v>
                </c:pt>
                <c:pt idx="457">
                  <c:v>0.502</c:v>
                </c:pt>
                <c:pt idx="458">
                  <c:v>0.47299999999999998</c:v>
                </c:pt>
                <c:pt idx="459">
                  <c:v>0.48099999999999998</c:v>
                </c:pt>
                <c:pt idx="460">
                  <c:v>0.54100000000000004</c:v>
                </c:pt>
                <c:pt idx="461">
                  <c:v>0.57799999999999996</c:v>
                </c:pt>
                <c:pt idx="462">
                  <c:v>0.42499999999999999</c:v>
                </c:pt>
                <c:pt idx="463">
                  <c:v>0.45</c:v>
                </c:pt>
                <c:pt idx="464">
                  <c:v>0.46</c:v>
                </c:pt>
                <c:pt idx="465">
                  <c:v>0.54</c:v>
                </c:pt>
                <c:pt idx="466">
                  <c:v>0.51</c:v>
                </c:pt>
                <c:pt idx="467">
                  <c:v>0.51</c:v>
                </c:pt>
                <c:pt idx="468">
                  <c:v>0.435</c:v>
                </c:pt>
                <c:pt idx="469">
                  <c:v>0.56000000000000005</c:v>
                </c:pt>
                <c:pt idx="470">
                  <c:v>0.503</c:v>
                </c:pt>
                <c:pt idx="471">
                  <c:v>0.55600000000000005</c:v>
                </c:pt>
                <c:pt idx="472">
                  <c:v>0.47299999999999998</c:v>
                </c:pt>
                <c:pt idx="473">
                  <c:v>0.54</c:v>
                </c:pt>
                <c:pt idx="474">
                  <c:v>0.51100000000000001</c:v>
                </c:pt>
                <c:pt idx="475">
                  <c:v>0.57199999999999995</c:v>
                </c:pt>
                <c:pt idx="476">
                  <c:v>0.57899999999999996</c:v>
                </c:pt>
                <c:pt idx="477">
                  <c:v>0.51400000000000001</c:v>
                </c:pt>
                <c:pt idx="478">
                  <c:v>0.45500000000000002</c:v>
                </c:pt>
                <c:pt idx="479">
                  <c:v>0.52500000000000002</c:v>
                </c:pt>
                <c:pt idx="480">
                  <c:v>0.53</c:v>
                </c:pt>
                <c:pt idx="481">
                  <c:v>0.56499999999999995</c:v>
                </c:pt>
                <c:pt idx="482">
                  <c:v>0.56000000000000005</c:v>
                </c:pt>
                <c:pt idx="483">
                  <c:v>0.56499999999999995</c:v>
                </c:pt>
                <c:pt idx="484">
                  <c:v>0.6</c:v>
                </c:pt>
                <c:pt idx="485">
                  <c:v>0.49</c:v>
                </c:pt>
                <c:pt idx="486">
                  <c:v>0.59499999999999997</c:v>
                </c:pt>
                <c:pt idx="487">
                  <c:v>0.56699999999999995</c:v>
                </c:pt>
                <c:pt idx="488">
                  <c:v>0.59099999999999997</c:v>
                </c:pt>
                <c:pt idx="489">
                  <c:v>0.41699999999999998</c:v>
                </c:pt>
                <c:pt idx="490">
                  <c:v>0.621</c:v>
                </c:pt>
                <c:pt idx="491">
                  <c:v>0.54</c:v>
                </c:pt>
                <c:pt idx="492">
                  <c:v>0.52</c:v>
                </c:pt>
                <c:pt idx="493">
                  <c:v>0.61799999999999999</c:v>
                </c:pt>
                <c:pt idx="494">
                  <c:v>0.625</c:v>
                </c:pt>
                <c:pt idx="495">
                  <c:v>0.56999999999999995</c:v>
                </c:pt>
                <c:pt idx="496">
                  <c:v>0.52</c:v>
                </c:pt>
                <c:pt idx="497">
                  <c:v>0.71</c:v>
                </c:pt>
                <c:pt idx="498">
                  <c:v>0.63800000000000001</c:v>
                </c:pt>
                <c:pt idx="499">
                  <c:v>0.55000000000000004</c:v>
                </c:pt>
                <c:pt idx="500">
                  <c:v>0.77500000000000002</c:v>
                </c:pt>
                <c:pt idx="501">
                  <c:v>0.78</c:v>
                </c:pt>
                <c:pt idx="502">
                  <c:v>0.78</c:v>
                </c:pt>
                <c:pt idx="503">
                  <c:v>1</c:v>
                </c:pt>
                <c:pt idx="504">
                  <c:v>0.95</c:v>
                </c:pt>
              </c:numCache>
            </c:numRef>
          </c:yVal>
          <c:smooth val="0"/>
          <c:extLst>
            <c:ext xmlns:c16="http://schemas.microsoft.com/office/drawing/2014/chart" uri="{C3380CC4-5D6E-409C-BE32-E72D297353CC}">
              <c16:uniqueId val="{00000000-1E4C-4AE6-86AE-F6C48A9106E8}"/>
            </c:ext>
          </c:extLst>
        </c:ser>
        <c:ser>
          <c:idx val="1"/>
          <c:order val="1"/>
          <c:tx>
            <c:strRef>
              <c:f>KGW!$S$1</c:f>
              <c:strCache>
                <c:ptCount val="1"/>
                <c:pt idx="0">
                  <c:v>est_wt_kg</c:v>
                </c:pt>
              </c:strCache>
            </c:strRef>
          </c:tx>
          <c:spPr>
            <a:ln w="19050" cap="rnd">
              <a:solidFill>
                <a:schemeClr val="accent1"/>
              </a:solidFill>
              <a:round/>
            </a:ln>
            <a:effectLst/>
          </c:spPr>
          <c:marker>
            <c:symbol val="none"/>
          </c:marker>
          <c:xVal>
            <c:numRef>
              <c:f>KGW!$Q$2:$Q$1999</c:f>
              <c:numCache>
                <c:formatCode>General</c:formatCode>
                <c:ptCount val="1998"/>
                <c:pt idx="0">
                  <c:v>30</c:v>
                </c:pt>
                <c:pt idx="1">
                  <c:v>30</c:v>
                </c:pt>
                <c:pt idx="2">
                  <c:v>0</c:v>
                </c:pt>
                <c:pt idx="3">
                  <c:v>30</c:v>
                </c:pt>
                <c:pt idx="4">
                  <c:v>0</c:v>
                </c:pt>
                <c:pt idx="5">
                  <c:v>25.174800000000001</c:v>
                </c:pt>
                <c:pt idx="6">
                  <c:v>25.174800000000001</c:v>
                </c:pt>
                <c:pt idx="7">
                  <c:v>26.2392</c:v>
                </c:pt>
                <c:pt idx="8">
                  <c:v>26.2392</c:v>
                </c:pt>
                <c:pt idx="9">
                  <c:v>26.2392</c:v>
                </c:pt>
                <c:pt idx="10">
                  <c:v>26.2392</c:v>
                </c:pt>
                <c:pt idx="11">
                  <c:v>27.303599999999999</c:v>
                </c:pt>
                <c:pt idx="12">
                  <c:v>27.303599999999999</c:v>
                </c:pt>
                <c:pt idx="13">
                  <c:v>27.303599999999999</c:v>
                </c:pt>
                <c:pt idx="14">
                  <c:v>27.303599999999999</c:v>
                </c:pt>
                <c:pt idx="15">
                  <c:v>27.303599999999999</c:v>
                </c:pt>
                <c:pt idx="16">
                  <c:v>27.303599999999999</c:v>
                </c:pt>
                <c:pt idx="17">
                  <c:v>27.303599999999999</c:v>
                </c:pt>
                <c:pt idx="18">
                  <c:v>27.303599999999999</c:v>
                </c:pt>
                <c:pt idx="19">
                  <c:v>27.303599999999999</c:v>
                </c:pt>
                <c:pt idx="20">
                  <c:v>27.303599999999999</c:v>
                </c:pt>
                <c:pt idx="21">
                  <c:v>27.303599999999999</c:v>
                </c:pt>
                <c:pt idx="22">
                  <c:v>27.303599999999999</c:v>
                </c:pt>
                <c:pt idx="23">
                  <c:v>27.303599999999999</c:v>
                </c:pt>
                <c:pt idx="24">
                  <c:v>27.303599999999999</c:v>
                </c:pt>
                <c:pt idx="25">
                  <c:v>27.303599999999999</c:v>
                </c:pt>
                <c:pt idx="26">
                  <c:v>27.303599999999999</c:v>
                </c:pt>
                <c:pt idx="27">
                  <c:v>27.303599999999999</c:v>
                </c:pt>
                <c:pt idx="28">
                  <c:v>27.303599999999999</c:v>
                </c:pt>
                <c:pt idx="29">
                  <c:v>27.303599999999999</c:v>
                </c:pt>
                <c:pt idx="30">
                  <c:v>27.303599999999999</c:v>
                </c:pt>
                <c:pt idx="31">
                  <c:v>27.303599999999999</c:v>
                </c:pt>
                <c:pt idx="32">
                  <c:v>28.367999999999999</c:v>
                </c:pt>
                <c:pt idx="33">
                  <c:v>28.367999999999999</c:v>
                </c:pt>
                <c:pt idx="34">
                  <c:v>28.367999999999999</c:v>
                </c:pt>
                <c:pt idx="35">
                  <c:v>28.367999999999999</c:v>
                </c:pt>
                <c:pt idx="36">
                  <c:v>28.367999999999999</c:v>
                </c:pt>
                <c:pt idx="37">
                  <c:v>28.367999999999999</c:v>
                </c:pt>
                <c:pt idx="38">
                  <c:v>28.367999999999999</c:v>
                </c:pt>
                <c:pt idx="39">
                  <c:v>28.367999999999999</c:v>
                </c:pt>
                <c:pt idx="40">
                  <c:v>28.367999999999999</c:v>
                </c:pt>
                <c:pt idx="41">
                  <c:v>28.367999999999999</c:v>
                </c:pt>
                <c:pt idx="42">
                  <c:v>28.367999999999999</c:v>
                </c:pt>
                <c:pt idx="43">
                  <c:v>28.367999999999999</c:v>
                </c:pt>
                <c:pt idx="44">
                  <c:v>28.367999999999999</c:v>
                </c:pt>
                <c:pt idx="45">
                  <c:v>28.367999999999999</c:v>
                </c:pt>
                <c:pt idx="46">
                  <c:v>28.367999999999999</c:v>
                </c:pt>
                <c:pt idx="47">
                  <c:v>28.367999999999999</c:v>
                </c:pt>
                <c:pt idx="48">
                  <c:v>28.367999999999999</c:v>
                </c:pt>
                <c:pt idx="49">
                  <c:v>28.367999999999999</c:v>
                </c:pt>
                <c:pt idx="50">
                  <c:v>28.367999999999999</c:v>
                </c:pt>
                <c:pt idx="51">
                  <c:v>28.367999999999999</c:v>
                </c:pt>
                <c:pt idx="52">
                  <c:v>28.367999999999999</c:v>
                </c:pt>
                <c:pt idx="53">
                  <c:v>28.367999999999999</c:v>
                </c:pt>
                <c:pt idx="54">
                  <c:v>28.367999999999999</c:v>
                </c:pt>
                <c:pt idx="55">
                  <c:v>28.367999999999999</c:v>
                </c:pt>
                <c:pt idx="56">
                  <c:v>28.367999999999999</c:v>
                </c:pt>
                <c:pt idx="57">
                  <c:v>28.367999999999999</c:v>
                </c:pt>
                <c:pt idx="58">
                  <c:v>28.367999999999999</c:v>
                </c:pt>
                <c:pt idx="59">
                  <c:v>28.367999999999999</c:v>
                </c:pt>
                <c:pt idx="60">
                  <c:v>29.432400000000001</c:v>
                </c:pt>
                <c:pt idx="61">
                  <c:v>29.432400000000001</c:v>
                </c:pt>
                <c:pt idx="62">
                  <c:v>29.432400000000001</c:v>
                </c:pt>
                <c:pt idx="63">
                  <c:v>29.432400000000001</c:v>
                </c:pt>
                <c:pt idx="64">
                  <c:v>29.432400000000001</c:v>
                </c:pt>
                <c:pt idx="65">
                  <c:v>29.432400000000001</c:v>
                </c:pt>
                <c:pt idx="66">
                  <c:v>29.432400000000001</c:v>
                </c:pt>
                <c:pt idx="67">
                  <c:v>29.432400000000001</c:v>
                </c:pt>
                <c:pt idx="68">
                  <c:v>29.432400000000001</c:v>
                </c:pt>
                <c:pt idx="69">
                  <c:v>29.432400000000001</c:v>
                </c:pt>
                <c:pt idx="70">
                  <c:v>29.432400000000001</c:v>
                </c:pt>
                <c:pt idx="71">
                  <c:v>29.432400000000001</c:v>
                </c:pt>
                <c:pt idx="72">
                  <c:v>29.432400000000001</c:v>
                </c:pt>
                <c:pt idx="73">
                  <c:v>29.432400000000001</c:v>
                </c:pt>
                <c:pt idx="74">
                  <c:v>29.432400000000001</c:v>
                </c:pt>
                <c:pt idx="75">
                  <c:v>29.432400000000001</c:v>
                </c:pt>
                <c:pt idx="76">
                  <c:v>29.432400000000001</c:v>
                </c:pt>
                <c:pt idx="77">
                  <c:v>29.432400000000001</c:v>
                </c:pt>
                <c:pt idx="78">
                  <c:v>29.432400000000001</c:v>
                </c:pt>
                <c:pt idx="79">
                  <c:v>29.432400000000001</c:v>
                </c:pt>
                <c:pt idx="80">
                  <c:v>29.432400000000001</c:v>
                </c:pt>
                <c:pt idx="81">
                  <c:v>29.432400000000001</c:v>
                </c:pt>
                <c:pt idx="82">
                  <c:v>29.432400000000001</c:v>
                </c:pt>
                <c:pt idx="83">
                  <c:v>29.432400000000001</c:v>
                </c:pt>
                <c:pt idx="84">
                  <c:v>29.432400000000001</c:v>
                </c:pt>
                <c:pt idx="85">
                  <c:v>29.432400000000001</c:v>
                </c:pt>
                <c:pt idx="86">
                  <c:v>29.432400000000001</c:v>
                </c:pt>
                <c:pt idx="87">
                  <c:v>29.432400000000001</c:v>
                </c:pt>
                <c:pt idx="88">
                  <c:v>29.432400000000001</c:v>
                </c:pt>
                <c:pt idx="89">
                  <c:v>29.432400000000001</c:v>
                </c:pt>
                <c:pt idx="90">
                  <c:v>29.432400000000001</c:v>
                </c:pt>
                <c:pt idx="91">
                  <c:v>29.432400000000001</c:v>
                </c:pt>
                <c:pt idx="92">
                  <c:v>29.432400000000001</c:v>
                </c:pt>
                <c:pt idx="93">
                  <c:v>29.432400000000001</c:v>
                </c:pt>
                <c:pt idx="94">
                  <c:v>29.432400000000001</c:v>
                </c:pt>
                <c:pt idx="95">
                  <c:v>29.432400000000001</c:v>
                </c:pt>
                <c:pt idx="96">
                  <c:v>29.432400000000001</c:v>
                </c:pt>
                <c:pt idx="97">
                  <c:v>29.432400000000001</c:v>
                </c:pt>
                <c:pt idx="98">
                  <c:v>29.432400000000001</c:v>
                </c:pt>
                <c:pt idx="99">
                  <c:v>29.432400000000001</c:v>
                </c:pt>
                <c:pt idx="100">
                  <c:v>29.432400000000001</c:v>
                </c:pt>
                <c:pt idx="101">
                  <c:v>29.432400000000001</c:v>
                </c:pt>
                <c:pt idx="102">
                  <c:v>30.4968</c:v>
                </c:pt>
                <c:pt idx="103">
                  <c:v>30.4968</c:v>
                </c:pt>
                <c:pt idx="104">
                  <c:v>30.4968</c:v>
                </c:pt>
                <c:pt idx="105">
                  <c:v>30.4968</c:v>
                </c:pt>
                <c:pt idx="106">
                  <c:v>30.4968</c:v>
                </c:pt>
                <c:pt idx="107">
                  <c:v>30.4968</c:v>
                </c:pt>
                <c:pt idx="108">
                  <c:v>30.4968</c:v>
                </c:pt>
                <c:pt idx="109">
                  <c:v>30.4968</c:v>
                </c:pt>
                <c:pt idx="110">
                  <c:v>30.4968</c:v>
                </c:pt>
                <c:pt idx="111">
                  <c:v>30.4968</c:v>
                </c:pt>
                <c:pt idx="112">
                  <c:v>30.4968</c:v>
                </c:pt>
                <c:pt idx="113">
                  <c:v>30.4968</c:v>
                </c:pt>
                <c:pt idx="114">
                  <c:v>30.4968</c:v>
                </c:pt>
                <c:pt idx="115">
                  <c:v>30.4968</c:v>
                </c:pt>
                <c:pt idx="116">
                  <c:v>30.4968</c:v>
                </c:pt>
                <c:pt idx="117">
                  <c:v>30.4968</c:v>
                </c:pt>
                <c:pt idx="118">
                  <c:v>30.4968</c:v>
                </c:pt>
                <c:pt idx="119">
                  <c:v>30.4968</c:v>
                </c:pt>
                <c:pt idx="120">
                  <c:v>30.4968</c:v>
                </c:pt>
                <c:pt idx="121">
                  <c:v>30.4968</c:v>
                </c:pt>
                <c:pt idx="122">
                  <c:v>30.4968</c:v>
                </c:pt>
                <c:pt idx="123">
                  <c:v>30.4968</c:v>
                </c:pt>
                <c:pt idx="124">
                  <c:v>30.4968</c:v>
                </c:pt>
                <c:pt idx="125">
                  <c:v>30.4968</c:v>
                </c:pt>
                <c:pt idx="126">
                  <c:v>30.4968</c:v>
                </c:pt>
                <c:pt idx="127">
                  <c:v>30.4968</c:v>
                </c:pt>
                <c:pt idx="128">
                  <c:v>30.4968</c:v>
                </c:pt>
                <c:pt idx="129">
                  <c:v>30.4968</c:v>
                </c:pt>
                <c:pt idx="130">
                  <c:v>30.4968</c:v>
                </c:pt>
                <c:pt idx="131">
                  <c:v>30.4968</c:v>
                </c:pt>
                <c:pt idx="132">
                  <c:v>30.4968</c:v>
                </c:pt>
                <c:pt idx="133">
                  <c:v>30.4968</c:v>
                </c:pt>
                <c:pt idx="134">
                  <c:v>30.4968</c:v>
                </c:pt>
                <c:pt idx="135">
                  <c:v>30.4968</c:v>
                </c:pt>
                <c:pt idx="136">
                  <c:v>30.4968</c:v>
                </c:pt>
                <c:pt idx="137">
                  <c:v>30.4968</c:v>
                </c:pt>
                <c:pt idx="138">
                  <c:v>30.4968</c:v>
                </c:pt>
                <c:pt idx="139">
                  <c:v>30.4968</c:v>
                </c:pt>
                <c:pt idx="140">
                  <c:v>30.4968</c:v>
                </c:pt>
                <c:pt idx="141">
                  <c:v>30.4968</c:v>
                </c:pt>
                <c:pt idx="142">
                  <c:v>30.4968</c:v>
                </c:pt>
                <c:pt idx="143">
                  <c:v>30.4968</c:v>
                </c:pt>
                <c:pt idx="144">
                  <c:v>30.4968</c:v>
                </c:pt>
                <c:pt idx="145">
                  <c:v>30.4968</c:v>
                </c:pt>
                <c:pt idx="146">
                  <c:v>30.4968</c:v>
                </c:pt>
                <c:pt idx="147">
                  <c:v>30.4968</c:v>
                </c:pt>
                <c:pt idx="148">
                  <c:v>30.4968</c:v>
                </c:pt>
                <c:pt idx="149">
                  <c:v>30.4968</c:v>
                </c:pt>
                <c:pt idx="150">
                  <c:v>30.4968</c:v>
                </c:pt>
                <c:pt idx="151">
                  <c:v>30.4968</c:v>
                </c:pt>
                <c:pt idx="152">
                  <c:v>30.4968</c:v>
                </c:pt>
                <c:pt idx="153">
                  <c:v>31.561199999999999</c:v>
                </c:pt>
                <c:pt idx="154">
                  <c:v>31.561199999999999</c:v>
                </c:pt>
                <c:pt idx="155">
                  <c:v>31.561199999999999</c:v>
                </c:pt>
                <c:pt idx="156">
                  <c:v>31.561199999999999</c:v>
                </c:pt>
                <c:pt idx="157">
                  <c:v>31.561199999999999</c:v>
                </c:pt>
                <c:pt idx="158">
                  <c:v>31.561199999999999</c:v>
                </c:pt>
                <c:pt idx="159">
                  <c:v>31.561199999999999</c:v>
                </c:pt>
                <c:pt idx="160">
                  <c:v>31.561199999999999</c:v>
                </c:pt>
                <c:pt idx="161">
                  <c:v>31.561199999999999</c:v>
                </c:pt>
                <c:pt idx="162">
                  <c:v>31.561199999999999</c:v>
                </c:pt>
                <c:pt idx="163">
                  <c:v>31.561199999999999</c:v>
                </c:pt>
                <c:pt idx="164">
                  <c:v>31.561199999999999</c:v>
                </c:pt>
                <c:pt idx="165">
                  <c:v>31.561199999999999</c:v>
                </c:pt>
                <c:pt idx="166">
                  <c:v>31.561199999999999</c:v>
                </c:pt>
                <c:pt idx="167">
                  <c:v>31.561199999999999</c:v>
                </c:pt>
                <c:pt idx="168">
                  <c:v>31.561199999999999</c:v>
                </c:pt>
                <c:pt idx="169">
                  <c:v>31.561199999999999</c:v>
                </c:pt>
                <c:pt idx="170">
                  <c:v>31.561199999999999</c:v>
                </c:pt>
                <c:pt idx="171">
                  <c:v>31.561199999999999</c:v>
                </c:pt>
                <c:pt idx="172">
                  <c:v>31.561199999999999</c:v>
                </c:pt>
                <c:pt idx="173">
                  <c:v>31.561199999999999</c:v>
                </c:pt>
                <c:pt idx="174">
                  <c:v>31.561199999999999</c:v>
                </c:pt>
                <c:pt idx="175">
                  <c:v>31.561199999999999</c:v>
                </c:pt>
                <c:pt idx="176">
                  <c:v>31.561199999999999</c:v>
                </c:pt>
                <c:pt idx="177">
                  <c:v>31.561199999999999</c:v>
                </c:pt>
                <c:pt idx="178">
                  <c:v>31.561199999999999</c:v>
                </c:pt>
                <c:pt idx="179">
                  <c:v>31.561199999999999</c:v>
                </c:pt>
                <c:pt idx="180">
                  <c:v>31.561199999999999</c:v>
                </c:pt>
                <c:pt idx="181">
                  <c:v>31.561199999999999</c:v>
                </c:pt>
                <c:pt idx="182">
                  <c:v>31.561199999999999</c:v>
                </c:pt>
                <c:pt idx="183">
                  <c:v>31.561199999999999</c:v>
                </c:pt>
                <c:pt idx="184">
                  <c:v>31.561199999999999</c:v>
                </c:pt>
                <c:pt idx="185">
                  <c:v>31.561199999999999</c:v>
                </c:pt>
                <c:pt idx="186">
                  <c:v>31.561199999999999</c:v>
                </c:pt>
                <c:pt idx="187">
                  <c:v>31.561199999999999</c:v>
                </c:pt>
                <c:pt idx="188">
                  <c:v>31.561199999999999</c:v>
                </c:pt>
                <c:pt idx="189">
                  <c:v>31.561199999999999</c:v>
                </c:pt>
                <c:pt idx="190">
                  <c:v>31.561199999999999</c:v>
                </c:pt>
                <c:pt idx="191">
                  <c:v>31.561199999999999</c:v>
                </c:pt>
                <c:pt idx="192">
                  <c:v>31.561199999999999</c:v>
                </c:pt>
                <c:pt idx="193">
                  <c:v>31.561199999999999</c:v>
                </c:pt>
                <c:pt idx="194">
                  <c:v>31.561199999999999</c:v>
                </c:pt>
                <c:pt idx="195">
                  <c:v>31.561199999999999</c:v>
                </c:pt>
                <c:pt idx="196">
                  <c:v>31.561199999999999</c:v>
                </c:pt>
                <c:pt idx="197">
                  <c:v>31.561199999999999</c:v>
                </c:pt>
                <c:pt idx="198">
                  <c:v>31.561199999999999</c:v>
                </c:pt>
                <c:pt idx="199">
                  <c:v>32.625599999999999</c:v>
                </c:pt>
                <c:pt idx="200">
                  <c:v>32.625599999999999</c:v>
                </c:pt>
                <c:pt idx="201">
                  <c:v>32.625599999999999</c:v>
                </c:pt>
                <c:pt idx="202">
                  <c:v>32.625599999999999</c:v>
                </c:pt>
                <c:pt idx="203">
                  <c:v>32.625599999999999</c:v>
                </c:pt>
                <c:pt idx="204">
                  <c:v>32.625599999999999</c:v>
                </c:pt>
                <c:pt idx="205">
                  <c:v>32.625599999999999</c:v>
                </c:pt>
                <c:pt idx="206">
                  <c:v>32.625599999999999</c:v>
                </c:pt>
                <c:pt idx="207">
                  <c:v>32.625599999999999</c:v>
                </c:pt>
                <c:pt idx="208">
                  <c:v>32.625599999999999</c:v>
                </c:pt>
                <c:pt idx="209">
                  <c:v>32.625599999999999</c:v>
                </c:pt>
                <c:pt idx="210">
                  <c:v>32.625599999999999</c:v>
                </c:pt>
                <c:pt idx="211">
                  <c:v>32.625599999999999</c:v>
                </c:pt>
                <c:pt idx="212">
                  <c:v>32.625599999999999</c:v>
                </c:pt>
                <c:pt idx="213">
                  <c:v>32.625599999999999</c:v>
                </c:pt>
                <c:pt idx="214">
                  <c:v>32.625599999999999</c:v>
                </c:pt>
                <c:pt idx="215">
                  <c:v>32.625599999999999</c:v>
                </c:pt>
                <c:pt idx="216">
                  <c:v>32.625599999999999</c:v>
                </c:pt>
                <c:pt idx="217">
                  <c:v>32.625599999999999</c:v>
                </c:pt>
                <c:pt idx="218">
                  <c:v>32.625599999999999</c:v>
                </c:pt>
                <c:pt idx="219">
                  <c:v>32.625599999999999</c:v>
                </c:pt>
                <c:pt idx="220">
                  <c:v>32.625599999999999</c:v>
                </c:pt>
                <c:pt idx="221">
                  <c:v>32.625599999999999</c:v>
                </c:pt>
                <c:pt idx="222">
                  <c:v>32.625599999999999</c:v>
                </c:pt>
                <c:pt idx="223">
                  <c:v>32.625599999999999</c:v>
                </c:pt>
                <c:pt idx="224">
                  <c:v>32.625599999999999</c:v>
                </c:pt>
                <c:pt idx="225">
                  <c:v>32.625599999999999</c:v>
                </c:pt>
                <c:pt idx="226">
                  <c:v>32.625599999999999</c:v>
                </c:pt>
                <c:pt idx="227">
                  <c:v>32.625599999999999</c:v>
                </c:pt>
                <c:pt idx="228">
                  <c:v>32.625599999999999</c:v>
                </c:pt>
                <c:pt idx="229">
                  <c:v>32.625599999999999</c:v>
                </c:pt>
                <c:pt idx="230">
                  <c:v>32.625599999999999</c:v>
                </c:pt>
                <c:pt idx="231">
                  <c:v>32.625599999999999</c:v>
                </c:pt>
                <c:pt idx="232">
                  <c:v>32.625599999999999</c:v>
                </c:pt>
                <c:pt idx="233">
                  <c:v>32.625599999999999</c:v>
                </c:pt>
                <c:pt idx="234">
                  <c:v>32.625599999999999</c:v>
                </c:pt>
                <c:pt idx="235">
                  <c:v>32.625599999999999</c:v>
                </c:pt>
                <c:pt idx="236">
                  <c:v>32.625599999999999</c:v>
                </c:pt>
                <c:pt idx="237">
                  <c:v>33.69</c:v>
                </c:pt>
                <c:pt idx="238">
                  <c:v>33.69</c:v>
                </c:pt>
                <c:pt idx="239">
                  <c:v>33.69</c:v>
                </c:pt>
                <c:pt idx="240">
                  <c:v>33.69</c:v>
                </c:pt>
                <c:pt idx="241">
                  <c:v>33.69</c:v>
                </c:pt>
                <c:pt idx="242">
                  <c:v>33.69</c:v>
                </c:pt>
                <c:pt idx="243">
                  <c:v>33.69</c:v>
                </c:pt>
                <c:pt idx="244">
                  <c:v>33.69</c:v>
                </c:pt>
                <c:pt idx="245">
                  <c:v>33.69</c:v>
                </c:pt>
                <c:pt idx="246">
                  <c:v>33.69</c:v>
                </c:pt>
                <c:pt idx="247">
                  <c:v>33.69</c:v>
                </c:pt>
                <c:pt idx="248">
                  <c:v>33.69</c:v>
                </c:pt>
                <c:pt idx="249">
                  <c:v>33.69</c:v>
                </c:pt>
                <c:pt idx="250">
                  <c:v>33.69</c:v>
                </c:pt>
                <c:pt idx="251">
                  <c:v>33.69</c:v>
                </c:pt>
                <c:pt idx="252">
                  <c:v>33.69</c:v>
                </c:pt>
                <c:pt idx="253">
                  <c:v>33.69</c:v>
                </c:pt>
                <c:pt idx="254">
                  <c:v>33.69</c:v>
                </c:pt>
                <c:pt idx="255">
                  <c:v>33.69</c:v>
                </c:pt>
                <c:pt idx="256">
                  <c:v>33.69</c:v>
                </c:pt>
                <c:pt idx="257">
                  <c:v>33.69</c:v>
                </c:pt>
                <c:pt idx="258">
                  <c:v>33.69</c:v>
                </c:pt>
                <c:pt idx="259">
                  <c:v>33.69</c:v>
                </c:pt>
                <c:pt idx="260">
                  <c:v>33.69</c:v>
                </c:pt>
                <c:pt idx="261">
                  <c:v>33.69</c:v>
                </c:pt>
                <c:pt idx="262">
                  <c:v>33.69</c:v>
                </c:pt>
                <c:pt idx="263">
                  <c:v>33.69</c:v>
                </c:pt>
                <c:pt idx="264">
                  <c:v>33.69</c:v>
                </c:pt>
                <c:pt idx="265">
                  <c:v>33.69</c:v>
                </c:pt>
                <c:pt idx="266">
                  <c:v>33.69</c:v>
                </c:pt>
                <c:pt idx="267">
                  <c:v>33.69</c:v>
                </c:pt>
                <c:pt idx="268">
                  <c:v>33.69</c:v>
                </c:pt>
                <c:pt idx="269">
                  <c:v>33.69</c:v>
                </c:pt>
                <c:pt idx="270">
                  <c:v>33.69</c:v>
                </c:pt>
                <c:pt idx="271">
                  <c:v>33.69</c:v>
                </c:pt>
                <c:pt idx="272">
                  <c:v>33.69</c:v>
                </c:pt>
                <c:pt idx="273">
                  <c:v>33.69</c:v>
                </c:pt>
                <c:pt idx="274">
                  <c:v>33.69</c:v>
                </c:pt>
                <c:pt idx="275">
                  <c:v>33.69</c:v>
                </c:pt>
                <c:pt idx="276">
                  <c:v>33.69</c:v>
                </c:pt>
                <c:pt idx="277">
                  <c:v>33.69</c:v>
                </c:pt>
                <c:pt idx="278">
                  <c:v>34.754399999999997</c:v>
                </c:pt>
                <c:pt idx="279">
                  <c:v>34.754399999999997</c:v>
                </c:pt>
                <c:pt idx="280">
                  <c:v>34.754399999999997</c:v>
                </c:pt>
                <c:pt idx="281">
                  <c:v>34.754399999999997</c:v>
                </c:pt>
                <c:pt idx="282">
                  <c:v>34.754399999999997</c:v>
                </c:pt>
                <c:pt idx="283">
                  <c:v>34.754399999999997</c:v>
                </c:pt>
                <c:pt idx="284">
                  <c:v>34.754399999999997</c:v>
                </c:pt>
                <c:pt idx="285">
                  <c:v>34.754399999999997</c:v>
                </c:pt>
                <c:pt idx="286">
                  <c:v>34.754399999999997</c:v>
                </c:pt>
                <c:pt idx="287">
                  <c:v>34.754399999999997</c:v>
                </c:pt>
                <c:pt idx="288">
                  <c:v>34.754399999999997</c:v>
                </c:pt>
                <c:pt idx="289">
                  <c:v>34.754399999999997</c:v>
                </c:pt>
                <c:pt idx="290">
                  <c:v>34.754399999999997</c:v>
                </c:pt>
                <c:pt idx="291">
                  <c:v>34.754399999999997</c:v>
                </c:pt>
                <c:pt idx="292">
                  <c:v>34.754399999999997</c:v>
                </c:pt>
                <c:pt idx="293">
                  <c:v>34.754399999999997</c:v>
                </c:pt>
                <c:pt idx="294">
                  <c:v>34.754399999999997</c:v>
                </c:pt>
                <c:pt idx="295">
                  <c:v>34.754399999999997</c:v>
                </c:pt>
                <c:pt idx="296">
                  <c:v>34.754399999999997</c:v>
                </c:pt>
                <c:pt idx="297">
                  <c:v>34.754399999999997</c:v>
                </c:pt>
                <c:pt idx="298">
                  <c:v>34.754399999999997</c:v>
                </c:pt>
                <c:pt idx="299">
                  <c:v>34.754399999999997</c:v>
                </c:pt>
                <c:pt idx="300">
                  <c:v>34.754399999999997</c:v>
                </c:pt>
                <c:pt idx="301">
                  <c:v>34.754399999999997</c:v>
                </c:pt>
                <c:pt idx="302">
                  <c:v>34.754399999999997</c:v>
                </c:pt>
                <c:pt idx="303">
                  <c:v>34.754399999999997</c:v>
                </c:pt>
                <c:pt idx="304">
                  <c:v>34.754399999999997</c:v>
                </c:pt>
                <c:pt idx="305">
                  <c:v>34.754399999999997</c:v>
                </c:pt>
                <c:pt idx="306">
                  <c:v>34.754399999999997</c:v>
                </c:pt>
                <c:pt idx="307">
                  <c:v>34.754399999999997</c:v>
                </c:pt>
                <c:pt idx="308">
                  <c:v>34.754399999999997</c:v>
                </c:pt>
                <c:pt idx="309">
                  <c:v>34.754399999999997</c:v>
                </c:pt>
                <c:pt idx="310">
                  <c:v>34.754399999999997</c:v>
                </c:pt>
                <c:pt idx="311">
                  <c:v>34.754399999999997</c:v>
                </c:pt>
                <c:pt idx="312">
                  <c:v>34.754399999999997</c:v>
                </c:pt>
                <c:pt idx="313">
                  <c:v>34.754399999999997</c:v>
                </c:pt>
                <c:pt idx="314">
                  <c:v>34.754399999999997</c:v>
                </c:pt>
                <c:pt idx="315">
                  <c:v>34.754399999999997</c:v>
                </c:pt>
                <c:pt idx="316">
                  <c:v>34.754399999999997</c:v>
                </c:pt>
                <c:pt idx="317">
                  <c:v>35.818800000000003</c:v>
                </c:pt>
                <c:pt idx="318">
                  <c:v>35.818800000000003</c:v>
                </c:pt>
                <c:pt idx="319">
                  <c:v>35.818800000000003</c:v>
                </c:pt>
                <c:pt idx="320">
                  <c:v>35.818800000000003</c:v>
                </c:pt>
                <c:pt idx="321">
                  <c:v>35.818800000000003</c:v>
                </c:pt>
                <c:pt idx="322">
                  <c:v>35.818800000000003</c:v>
                </c:pt>
                <c:pt idx="323">
                  <c:v>35.818800000000003</c:v>
                </c:pt>
                <c:pt idx="324">
                  <c:v>35.818800000000003</c:v>
                </c:pt>
                <c:pt idx="325">
                  <c:v>35.818800000000003</c:v>
                </c:pt>
                <c:pt idx="326">
                  <c:v>35.818800000000003</c:v>
                </c:pt>
                <c:pt idx="327">
                  <c:v>35.818800000000003</c:v>
                </c:pt>
                <c:pt idx="328">
                  <c:v>35.818800000000003</c:v>
                </c:pt>
                <c:pt idx="329">
                  <c:v>35.818800000000003</c:v>
                </c:pt>
                <c:pt idx="330">
                  <c:v>35.818800000000003</c:v>
                </c:pt>
                <c:pt idx="331">
                  <c:v>35.818800000000003</c:v>
                </c:pt>
                <c:pt idx="332">
                  <c:v>35.818800000000003</c:v>
                </c:pt>
                <c:pt idx="333">
                  <c:v>35.818800000000003</c:v>
                </c:pt>
                <c:pt idx="334">
                  <c:v>35.818800000000003</c:v>
                </c:pt>
                <c:pt idx="335">
                  <c:v>35.818800000000003</c:v>
                </c:pt>
                <c:pt idx="336">
                  <c:v>35.818800000000003</c:v>
                </c:pt>
                <c:pt idx="337">
                  <c:v>35.818800000000003</c:v>
                </c:pt>
                <c:pt idx="338">
                  <c:v>35.818800000000003</c:v>
                </c:pt>
                <c:pt idx="339">
                  <c:v>35.818800000000003</c:v>
                </c:pt>
                <c:pt idx="340">
                  <c:v>35.818800000000003</c:v>
                </c:pt>
                <c:pt idx="341">
                  <c:v>35.818800000000003</c:v>
                </c:pt>
                <c:pt idx="342">
                  <c:v>35.818800000000003</c:v>
                </c:pt>
                <c:pt idx="343">
                  <c:v>35.818800000000003</c:v>
                </c:pt>
                <c:pt idx="344">
                  <c:v>35.818800000000003</c:v>
                </c:pt>
                <c:pt idx="345">
                  <c:v>35.818800000000003</c:v>
                </c:pt>
                <c:pt idx="346">
                  <c:v>35.818800000000003</c:v>
                </c:pt>
                <c:pt idx="347">
                  <c:v>35.818800000000003</c:v>
                </c:pt>
                <c:pt idx="348">
                  <c:v>35.818800000000003</c:v>
                </c:pt>
                <c:pt idx="349">
                  <c:v>36.883200000000002</c:v>
                </c:pt>
                <c:pt idx="350">
                  <c:v>36.883200000000002</c:v>
                </c:pt>
                <c:pt idx="351">
                  <c:v>36.883200000000002</c:v>
                </c:pt>
                <c:pt idx="352">
                  <c:v>36.883200000000002</c:v>
                </c:pt>
                <c:pt idx="353">
                  <c:v>36.883200000000002</c:v>
                </c:pt>
                <c:pt idx="354">
                  <c:v>36.883200000000002</c:v>
                </c:pt>
                <c:pt idx="355">
                  <c:v>36.883200000000002</c:v>
                </c:pt>
                <c:pt idx="356">
                  <c:v>36.883200000000002</c:v>
                </c:pt>
                <c:pt idx="357">
                  <c:v>36.883200000000002</c:v>
                </c:pt>
                <c:pt idx="358">
                  <c:v>36.883200000000002</c:v>
                </c:pt>
                <c:pt idx="359">
                  <c:v>36.883200000000002</c:v>
                </c:pt>
                <c:pt idx="360">
                  <c:v>36.883200000000002</c:v>
                </c:pt>
                <c:pt idx="361">
                  <c:v>36.883200000000002</c:v>
                </c:pt>
                <c:pt idx="362">
                  <c:v>36.883200000000002</c:v>
                </c:pt>
                <c:pt idx="363">
                  <c:v>36.883200000000002</c:v>
                </c:pt>
                <c:pt idx="364">
                  <c:v>36.883200000000002</c:v>
                </c:pt>
                <c:pt idx="365">
                  <c:v>36.883200000000002</c:v>
                </c:pt>
                <c:pt idx="366">
                  <c:v>36.883200000000002</c:v>
                </c:pt>
                <c:pt idx="367">
                  <c:v>36.883200000000002</c:v>
                </c:pt>
                <c:pt idx="368">
                  <c:v>36.883200000000002</c:v>
                </c:pt>
                <c:pt idx="369">
                  <c:v>36.883200000000002</c:v>
                </c:pt>
                <c:pt idx="370">
                  <c:v>36.883200000000002</c:v>
                </c:pt>
                <c:pt idx="371">
                  <c:v>36.883200000000002</c:v>
                </c:pt>
                <c:pt idx="372">
                  <c:v>36.883200000000002</c:v>
                </c:pt>
                <c:pt idx="373">
                  <c:v>37.947600000000001</c:v>
                </c:pt>
                <c:pt idx="374">
                  <c:v>37.947600000000001</c:v>
                </c:pt>
                <c:pt idx="375">
                  <c:v>37.947600000000001</c:v>
                </c:pt>
                <c:pt idx="376">
                  <c:v>37.947600000000001</c:v>
                </c:pt>
                <c:pt idx="377">
                  <c:v>37.947600000000001</c:v>
                </c:pt>
                <c:pt idx="378">
                  <c:v>37.947600000000001</c:v>
                </c:pt>
                <c:pt idx="379">
                  <c:v>37.947600000000001</c:v>
                </c:pt>
                <c:pt idx="380">
                  <c:v>37.947600000000001</c:v>
                </c:pt>
                <c:pt idx="381">
                  <c:v>37.947600000000001</c:v>
                </c:pt>
                <c:pt idx="382">
                  <c:v>37.947600000000001</c:v>
                </c:pt>
                <c:pt idx="383">
                  <c:v>37.947600000000001</c:v>
                </c:pt>
                <c:pt idx="384">
                  <c:v>37.947600000000001</c:v>
                </c:pt>
                <c:pt idx="385">
                  <c:v>37.947600000000001</c:v>
                </c:pt>
                <c:pt idx="386">
                  <c:v>37.947600000000001</c:v>
                </c:pt>
                <c:pt idx="387">
                  <c:v>37.947600000000001</c:v>
                </c:pt>
                <c:pt idx="388">
                  <c:v>37.947600000000001</c:v>
                </c:pt>
                <c:pt idx="389">
                  <c:v>37.947600000000001</c:v>
                </c:pt>
                <c:pt idx="390">
                  <c:v>37.947600000000001</c:v>
                </c:pt>
                <c:pt idx="391">
                  <c:v>37.947600000000001</c:v>
                </c:pt>
                <c:pt idx="392">
                  <c:v>37.947600000000001</c:v>
                </c:pt>
                <c:pt idx="393">
                  <c:v>37.947600000000001</c:v>
                </c:pt>
                <c:pt idx="394">
                  <c:v>37.947600000000001</c:v>
                </c:pt>
                <c:pt idx="395">
                  <c:v>37.947600000000001</c:v>
                </c:pt>
                <c:pt idx="396">
                  <c:v>37.947600000000001</c:v>
                </c:pt>
                <c:pt idx="397">
                  <c:v>37.947600000000001</c:v>
                </c:pt>
                <c:pt idx="398">
                  <c:v>37.947600000000001</c:v>
                </c:pt>
                <c:pt idx="399">
                  <c:v>37.947600000000001</c:v>
                </c:pt>
                <c:pt idx="400">
                  <c:v>37.947600000000001</c:v>
                </c:pt>
                <c:pt idx="401">
                  <c:v>37.947600000000001</c:v>
                </c:pt>
                <c:pt idx="402">
                  <c:v>37.947600000000001</c:v>
                </c:pt>
                <c:pt idx="403">
                  <c:v>39.012</c:v>
                </c:pt>
                <c:pt idx="404">
                  <c:v>39.012</c:v>
                </c:pt>
                <c:pt idx="405">
                  <c:v>39.012</c:v>
                </c:pt>
                <c:pt idx="406">
                  <c:v>39.012</c:v>
                </c:pt>
                <c:pt idx="407">
                  <c:v>39.012</c:v>
                </c:pt>
                <c:pt idx="408">
                  <c:v>39.012</c:v>
                </c:pt>
                <c:pt idx="409">
                  <c:v>39.012</c:v>
                </c:pt>
                <c:pt idx="410">
                  <c:v>39.012</c:v>
                </c:pt>
                <c:pt idx="411">
                  <c:v>39.012</c:v>
                </c:pt>
                <c:pt idx="412">
                  <c:v>39.012</c:v>
                </c:pt>
                <c:pt idx="413">
                  <c:v>39.012</c:v>
                </c:pt>
                <c:pt idx="414">
                  <c:v>39.012</c:v>
                </c:pt>
                <c:pt idx="415">
                  <c:v>39.012</c:v>
                </c:pt>
                <c:pt idx="416">
                  <c:v>39.012</c:v>
                </c:pt>
                <c:pt idx="417">
                  <c:v>39.012</c:v>
                </c:pt>
                <c:pt idx="418">
                  <c:v>39.012</c:v>
                </c:pt>
                <c:pt idx="419">
                  <c:v>39.012</c:v>
                </c:pt>
                <c:pt idx="420">
                  <c:v>39.012</c:v>
                </c:pt>
                <c:pt idx="421">
                  <c:v>39.012</c:v>
                </c:pt>
                <c:pt idx="422">
                  <c:v>39.012</c:v>
                </c:pt>
                <c:pt idx="423">
                  <c:v>39.012</c:v>
                </c:pt>
                <c:pt idx="424">
                  <c:v>39.012</c:v>
                </c:pt>
                <c:pt idx="425">
                  <c:v>40.0764</c:v>
                </c:pt>
                <c:pt idx="426">
                  <c:v>40.0764</c:v>
                </c:pt>
                <c:pt idx="427">
                  <c:v>40.0764</c:v>
                </c:pt>
                <c:pt idx="428">
                  <c:v>40.0764</c:v>
                </c:pt>
                <c:pt idx="429">
                  <c:v>40.0764</c:v>
                </c:pt>
                <c:pt idx="430">
                  <c:v>40.0764</c:v>
                </c:pt>
                <c:pt idx="431">
                  <c:v>40.0764</c:v>
                </c:pt>
                <c:pt idx="432">
                  <c:v>40.0764</c:v>
                </c:pt>
                <c:pt idx="433">
                  <c:v>40.0764</c:v>
                </c:pt>
                <c:pt idx="434">
                  <c:v>40.0764</c:v>
                </c:pt>
                <c:pt idx="435">
                  <c:v>40.0764</c:v>
                </c:pt>
                <c:pt idx="436">
                  <c:v>40.0764</c:v>
                </c:pt>
                <c:pt idx="437">
                  <c:v>40.0764</c:v>
                </c:pt>
                <c:pt idx="438">
                  <c:v>40.0764</c:v>
                </c:pt>
                <c:pt idx="439">
                  <c:v>40.0764</c:v>
                </c:pt>
                <c:pt idx="440">
                  <c:v>40.0764</c:v>
                </c:pt>
                <c:pt idx="441">
                  <c:v>40.0764</c:v>
                </c:pt>
                <c:pt idx="442">
                  <c:v>40.0764</c:v>
                </c:pt>
                <c:pt idx="443">
                  <c:v>40.0764</c:v>
                </c:pt>
                <c:pt idx="444">
                  <c:v>40.0764</c:v>
                </c:pt>
                <c:pt idx="445">
                  <c:v>40.0764</c:v>
                </c:pt>
                <c:pt idx="446">
                  <c:v>40.0764</c:v>
                </c:pt>
                <c:pt idx="447">
                  <c:v>40.0764</c:v>
                </c:pt>
                <c:pt idx="448">
                  <c:v>40.0764</c:v>
                </c:pt>
                <c:pt idx="449">
                  <c:v>40.0764</c:v>
                </c:pt>
                <c:pt idx="450">
                  <c:v>41.140799999999999</c:v>
                </c:pt>
                <c:pt idx="451">
                  <c:v>41.140799999999999</c:v>
                </c:pt>
                <c:pt idx="452">
                  <c:v>41.140799999999999</c:v>
                </c:pt>
                <c:pt idx="453">
                  <c:v>41.140799999999999</c:v>
                </c:pt>
                <c:pt idx="454">
                  <c:v>41.140799999999999</c:v>
                </c:pt>
                <c:pt idx="455">
                  <c:v>41.140799999999999</c:v>
                </c:pt>
                <c:pt idx="456">
                  <c:v>41.140799999999999</c:v>
                </c:pt>
                <c:pt idx="457">
                  <c:v>41.140799999999999</c:v>
                </c:pt>
                <c:pt idx="458">
                  <c:v>41.140799999999999</c:v>
                </c:pt>
                <c:pt idx="459">
                  <c:v>41.140799999999999</c:v>
                </c:pt>
                <c:pt idx="460">
                  <c:v>42.205199999999998</c:v>
                </c:pt>
                <c:pt idx="461">
                  <c:v>42.205199999999998</c:v>
                </c:pt>
                <c:pt idx="462">
                  <c:v>42.205199999999998</c:v>
                </c:pt>
                <c:pt idx="463">
                  <c:v>42.205199999999998</c:v>
                </c:pt>
                <c:pt idx="464">
                  <c:v>42.205199999999998</c:v>
                </c:pt>
                <c:pt idx="465">
                  <c:v>42.205199999999998</c:v>
                </c:pt>
                <c:pt idx="466">
                  <c:v>42.205199999999998</c:v>
                </c:pt>
                <c:pt idx="467">
                  <c:v>42.205199999999998</c:v>
                </c:pt>
                <c:pt idx="468">
                  <c:v>42.205199999999998</c:v>
                </c:pt>
                <c:pt idx="469">
                  <c:v>42.205199999999998</c:v>
                </c:pt>
                <c:pt idx="470">
                  <c:v>42.205199999999998</c:v>
                </c:pt>
                <c:pt idx="471">
                  <c:v>42.205199999999998</c:v>
                </c:pt>
                <c:pt idx="472">
                  <c:v>42.205199999999998</c:v>
                </c:pt>
                <c:pt idx="473">
                  <c:v>42.205199999999998</c:v>
                </c:pt>
                <c:pt idx="474">
                  <c:v>42.205199999999998</c:v>
                </c:pt>
                <c:pt idx="475">
                  <c:v>42.205199999999998</c:v>
                </c:pt>
                <c:pt idx="476">
                  <c:v>42.205199999999998</c:v>
                </c:pt>
                <c:pt idx="477">
                  <c:v>43.269599999999997</c:v>
                </c:pt>
                <c:pt idx="478">
                  <c:v>43.269599999999997</c:v>
                </c:pt>
                <c:pt idx="479">
                  <c:v>43.269599999999997</c:v>
                </c:pt>
                <c:pt idx="480">
                  <c:v>43.269599999999997</c:v>
                </c:pt>
                <c:pt idx="481">
                  <c:v>43.269599999999997</c:v>
                </c:pt>
                <c:pt idx="482">
                  <c:v>43.269599999999997</c:v>
                </c:pt>
                <c:pt idx="483">
                  <c:v>43.269599999999997</c:v>
                </c:pt>
                <c:pt idx="484">
                  <c:v>43.269599999999997</c:v>
                </c:pt>
                <c:pt idx="485">
                  <c:v>43.269599999999997</c:v>
                </c:pt>
                <c:pt idx="486">
                  <c:v>43.269599999999997</c:v>
                </c:pt>
                <c:pt idx="487">
                  <c:v>43.269599999999997</c:v>
                </c:pt>
                <c:pt idx="488">
                  <c:v>43.269599999999997</c:v>
                </c:pt>
                <c:pt idx="489">
                  <c:v>43.269599999999997</c:v>
                </c:pt>
                <c:pt idx="490">
                  <c:v>43.269599999999997</c:v>
                </c:pt>
                <c:pt idx="491">
                  <c:v>44.334000000000003</c:v>
                </c:pt>
                <c:pt idx="492">
                  <c:v>44.334000000000003</c:v>
                </c:pt>
                <c:pt idx="493">
                  <c:v>44.334000000000003</c:v>
                </c:pt>
                <c:pt idx="494">
                  <c:v>45.398400000000002</c:v>
                </c:pt>
                <c:pt idx="495">
                  <c:v>45.398400000000002</c:v>
                </c:pt>
                <c:pt idx="496">
                  <c:v>45.398400000000002</c:v>
                </c:pt>
                <c:pt idx="497">
                  <c:v>45.398400000000002</c:v>
                </c:pt>
                <c:pt idx="498">
                  <c:v>46.462800000000001</c:v>
                </c:pt>
                <c:pt idx="499">
                  <c:v>46.462800000000001</c:v>
                </c:pt>
                <c:pt idx="500">
                  <c:v>48.5916</c:v>
                </c:pt>
                <c:pt idx="501">
                  <c:v>48.5916</c:v>
                </c:pt>
                <c:pt idx="502">
                  <c:v>48.5916</c:v>
                </c:pt>
                <c:pt idx="503">
                  <c:v>50.720399999999998</c:v>
                </c:pt>
                <c:pt idx="504">
                  <c:v>50.720399999999998</c:v>
                </c:pt>
              </c:numCache>
            </c:numRef>
          </c:xVal>
          <c:yVal>
            <c:numRef>
              <c:f>KGW!$S$2:$S$1999</c:f>
              <c:numCache>
                <c:formatCode>General</c:formatCode>
                <c:ptCount val="1998"/>
                <c:pt idx="5">
                  <c:v>9.7912116462095994E-2</c:v>
                </c:pt>
                <c:pt idx="6">
                  <c:v>9.7912116462095994E-2</c:v>
                </c:pt>
                <c:pt idx="7">
                  <c:v>0.11166986218268941</c:v>
                </c:pt>
                <c:pt idx="8">
                  <c:v>0.11166986218268941</c:v>
                </c:pt>
                <c:pt idx="9">
                  <c:v>0.11166986218268941</c:v>
                </c:pt>
                <c:pt idx="10">
                  <c:v>0.11166986218268941</c:v>
                </c:pt>
                <c:pt idx="11">
                  <c:v>0.12669652382312041</c:v>
                </c:pt>
                <c:pt idx="12">
                  <c:v>0.12669652382312041</c:v>
                </c:pt>
                <c:pt idx="13">
                  <c:v>0.12669652382312041</c:v>
                </c:pt>
                <c:pt idx="14">
                  <c:v>0.12669652382312041</c:v>
                </c:pt>
                <c:pt idx="15">
                  <c:v>0.12669652382312041</c:v>
                </c:pt>
                <c:pt idx="16">
                  <c:v>0.12669652382312041</c:v>
                </c:pt>
                <c:pt idx="17">
                  <c:v>0.12669652382312041</c:v>
                </c:pt>
                <c:pt idx="18">
                  <c:v>0.12669652382312041</c:v>
                </c:pt>
                <c:pt idx="19">
                  <c:v>0.12669652382312041</c:v>
                </c:pt>
                <c:pt idx="20">
                  <c:v>0.12669652382312041</c:v>
                </c:pt>
                <c:pt idx="21">
                  <c:v>0.12669652382312041</c:v>
                </c:pt>
                <c:pt idx="22">
                  <c:v>0.12669652382312041</c:v>
                </c:pt>
                <c:pt idx="23">
                  <c:v>0.12669652382312041</c:v>
                </c:pt>
                <c:pt idx="24">
                  <c:v>0.12669652382312041</c:v>
                </c:pt>
                <c:pt idx="25">
                  <c:v>0.12669652382312041</c:v>
                </c:pt>
                <c:pt idx="26">
                  <c:v>0.12669652382312041</c:v>
                </c:pt>
                <c:pt idx="27">
                  <c:v>0.12669652382312041</c:v>
                </c:pt>
                <c:pt idx="28">
                  <c:v>0.12669652382312041</c:v>
                </c:pt>
                <c:pt idx="29">
                  <c:v>0.12669652382312041</c:v>
                </c:pt>
                <c:pt idx="30">
                  <c:v>0.12669652382312041</c:v>
                </c:pt>
                <c:pt idx="31">
                  <c:v>0.12669652382312041</c:v>
                </c:pt>
                <c:pt idx="32">
                  <c:v>0.14305278845429306</c:v>
                </c:pt>
                <c:pt idx="33">
                  <c:v>0.14305278845429306</c:v>
                </c:pt>
                <c:pt idx="34">
                  <c:v>0.14305278845429306</c:v>
                </c:pt>
                <c:pt idx="35">
                  <c:v>0.14305278845429306</c:v>
                </c:pt>
                <c:pt idx="36">
                  <c:v>0.14305278845429306</c:v>
                </c:pt>
                <c:pt idx="37">
                  <c:v>0.14305278845429306</c:v>
                </c:pt>
                <c:pt idx="38">
                  <c:v>0.14305278845429306</c:v>
                </c:pt>
                <c:pt idx="39">
                  <c:v>0.14305278845429306</c:v>
                </c:pt>
                <c:pt idx="40">
                  <c:v>0.14305278845429306</c:v>
                </c:pt>
                <c:pt idx="41">
                  <c:v>0.14305278845429306</c:v>
                </c:pt>
                <c:pt idx="42">
                  <c:v>0.14305278845429306</c:v>
                </c:pt>
                <c:pt idx="43">
                  <c:v>0.14305278845429306</c:v>
                </c:pt>
                <c:pt idx="44">
                  <c:v>0.14305278845429306</c:v>
                </c:pt>
                <c:pt idx="45">
                  <c:v>0.14305278845429306</c:v>
                </c:pt>
                <c:pt idx="46">
                  <c:v>0.14305278845429306</c:v>
                </c:pt>
                <c:pt idx="47">
                  <c:v>0.14305278845429306</c:v>
                </c:pt>
                <c:pt idx="48">
                  <c:v>0.14305278845429306</c:v>
                </c:pt>
                <c:pt idx="49">
                  <c:v>0.14305278845429306</c:v>
                </c:pt>
                <c:pt idx="50">
                  <c:v>0.14305278845429306</c:v>
                </c:pt>
                <c:pt idx="51">
                  <c:v>0.14305278845429306</c:v>
                </c:pt>
                <c:pt idx="52">
                  <c:v>0.14305278845429306</c:v>
                </c:pt>
                <c:pt idx="53">
                  <c:v>0.14305278845429306</c:v>
                </c:pt>
                <c:pt idx="54">
                  <c:v>0.14305278845429306</c:v>
                </c:pt>
                <c:pt idx="55">
                  <c:v>0.14305278845429306</c:v>
                </c:pt>
                <c:pt idx="56">
                  <c:v>0.14305278845429306</c:v>
                </c:pt>
                <c:pt idx="57">
                  <c:v>0.14305278845429306</c:v>
                </c:pt>
                <c:pt idx="58">
                  <c:v>0.14305278845429306</c:v>
                </c:pt>
                <c:pt idx="59">
                  <c:v>0.14305278845429306</c:v>
                </c:pt>
                <c:pt idx="60">
                  <c:v>0.16079975857358525</c:v>
                </c:pt>
                <c:pt idx="61">
                  <c:v>0.16079975857358525</c:v>
                </c:pt>
                <c:pt idx="62">
                  <c:v>0.16079975857358525</c:v>
                </c:pt>
                <c:pt idx="63">
                  <c:v>0.16079975857358525</c:v>
                </c:pt>
                <c:pt idx="64">
                  <c:v>0.16079975857358525</c:v>
                </c:pt>
                <c:pt idx="65">
                  <c:v>0.16079975857358525</c:v>
                </c:pt>
                <c:pt idx="66">
                  <c:v>0.16079975857358525</c:v>
                </c:pt>
                <c:pt idx="67">
                  <c:v>0.16079975857358525</c:v>
                </c:pt>
                <c:pt idx="68">
                  <c:v>0.16079975857358525</c:v>
                </c:pt>
                <c:pt idx="69">
                  <c:v>0.16079975857358525</c:v>
                </c:pt>
                <c:pt idx="70">
                  <c:v>0.16079975857358525</c:v>
                </c:pt>
                <c:pt idx="71">
                  <c:v>0.16079975857358525</c:v>
                </c:pt>
                <c:pt idx="72">
                  <c:v>0.16079975857358525</c:v>
                </c:pt>
                <c:pt idx="73">
                  <c:v>0.16079975857358525</c:v>
                </c:pt>
                <c:pt idx="74">
                  <c:v>0.16079975857358525</c:v>
                </c:pt>
                <c:pt idx="75">
                  <c:v>0.16079975857358525</c:v>
                </c:pt>
                <c:pt idx="76">
                  <c:v>0.16079975857358525</c:v>
                </c:pt>
                <c:pt idx="77">
                  <c:v>0.16079975857358525</c:v>
                </c:pt>
                <c:pt idx="78">
                  <c:v>0.16079975857358525</c:v>
                </c:pt>
                <c:pt idx="79">
                  <c:v>0.16079975857358525</c:v>
                </c:pt>
                <c:pt idx="80">
                  <c:v>0.16079975857358525</c:v>
                </c:pt>
                <c:pt idx="81">
                  <c:v>0.16079975857358525</c:v>
                </c:pt>
                <c:pt idx="82">
                  <c:v>0.16079975857358525</c:v>
                </c:pt>
                <c:pt idx="83">
                  <c:v>0.16079975857358525</c:v>
                </c:pt>
                <c:pt idx="84">
                  <c:v>0.16079975857358525</c:v>
                </c:pt>
                <c:pt idx="85">
                  <c:v>0.16079975857358525</c:v>
                </c:pt>
                <c:pt idx="86">
                  <c:v>0.16079975857358525</c:v>
                </c:pt>
                <c:pt idx="87">
                  <c:v>0.16079975857358525</c:v>
                </c:pt>
                <c:pt idx="88">
                  <c:v>0.16079975857358525</c:v>
                </c:pt>
                <c:pt idx="89">
                  <c:v>0.16079975857358525</c:v>
                </c:pt>
                <c:pt idx="90">
                  <c:v>0.16079975857358525</c:v>
                </c:pt>
                <c:pt idx="91">
                  <c:v>0.16079975857358525</c:v>
                </c:pt>
                <c:pt idx="92">
                  <c:v>0.16079975857358525</c:v>
                </c:pt>
                <c:pt idx="93">
                  <c:v>0.16079975857358525</c:v>
                </c:pt>
                <c:pt idx="94">
                  <c:v>0.16079975857358525</c:v>
                </c:pt>
                <c:pt idx="95">
                  <c:v>0.16079975857358525</c:v>
                </c:pt>
                <c:pt idx="96">
                  <c:v>0.16079975857358525</c:v>
                </c:pt>
                <c:pt idx="97">
                  <c:v>0.16079975857358525</c:v>
                </c:pt>
                <c:pt idx="98">
                  <c:v>0.16079975857358525</c:v>
                </c:pt>
                <c:pt idx="99">
                  <c:v>0.16079975857358525</c:v>
                </c:pt>
                <c:pt idx="100">
                  <c:v>0.16079975857358525</c:v>
                </c:pt>
                <c:pt idx="101">
                  <c:v>0.16079975857358525</c:v>
                </c:pt>
                <c:pt idx="102">
                  <c:v>0.17999893918993154</c:v>
                </c:pt>
                <c:pt idx="103">
                  <c:v>0.17999893918993154</c:v>
                </c:pt>
                <c:pt idx="104">
                  <c:v>0.17999893918993154</c:v>
                </c:pt>
                <c:pt idx="105">
                  <c:v>0.17999893918993154</c:v>
                </c:pt>
                <c:pt idx="106">
                  <c:v>0.17999893918993154</c:v>
                </c:pt>
                <c:pt idx="107">
                  <c:v>0.17999893918993154</c:v>
                </c:pt>
                <c:pt idx="108">
                  <c:v>0.17999893918993154</c:v>
                </c:pt>
                <c:pt idx="109">
                  <c:v>0.17999893918993154</c:v>
                </c:pt>
                <c:pt idx="110">
                  <c:v>0.17999893918993154</c:v>
                </c:pt>
                <c:pt idx="111">
                  <c:v>0.17999893918993154</c:v>
                </c:pt>
                <c:pt idx="112">
                  <c:v>0.17999893918993154</c:v>
                </c:pt>
                <c:pt idx="113">
                  <c:v>0.17999893918993154</c:v>
                </c:pt>
                <c:pt idx="114">
                  <c:v>0.17999893918993154</c:v>
                </c:pt>
                <c:pt idx="115">
                  <c:v>0.17999893918993154</c:v>
                </c:pt>
                <c:pt idx="116">
                  <c:v>0.17999893918993154</c:v>
                </c:pt>
                <c:pt idx="117">
                  <c:v>0.17999893918993154</c:v>
                </c:pt>
                <c:pt idx="118">
                  <c:v>0.17999893918993154</c:v>
                </c:pt>
                <c:pt idx="119">
                  <c:v>0.17999893918993154</c:v>
                </c:pt>
                <c:pt idx="120">
                  <c:v>0.17999893918993154</c:v>
                </c:pt>
                <c:pt idx="121">
                  <c:v>0.17999893918993154</c:v>
                </c:pt>
                <c:pt idx="122">
                  <c:v>0.17999893918993154</c:v>
                </c:pt>
                <c:pt idx="123">
                  <c:v>0.17999893918993154</c:v>
                </c:pt>
                <c:pt idx="124">
                  <c:v>0.17999893918993154</c:v>
                </c:pt>
                <c:pt idx="125">
                  <c:v>0.17999893918993154</c:v>
                </c:pt>
                <c:pt idx="126">
                  <c:v>0.17999893918993154</c:v>
                </c:pt>
                <c:pt idx="127">
                  <c:v>0.17999893918993154</c:v>
                </c:pt>
                <c:pt idx="128">
                  <c:v>0.17999893918993154</c:v>
                </c:pt>
                <c:pt idx="129">
                  <c:v>0.17999893918993154</c:v>
                </c:pt>
                <c:pt idx="130">
                  <c:v>0.17999893918993154</c:v>
                </c:pt>
                <c:pt idx="131">
                  <c:v>0.17999893918993154</c:v>
                </c:pt>
                <c:pt idx="132">
                  <c:v>0.17999893918993154</c:v>
                </c:pt>
                <c:pt idx="133">
                  <c:v>0.17999893918993154</c:v>
                </c:pt>
                <c:pt idx="134">
                  <c:v>0.17999893918993154</c:v>
                </c:pt>
                <c:pt idx="135">
                  <c:v>0.17999893918993154</c:v>
                </c:pt>
                <c:pt idx="136">
                  <c:v>0.17999893918993154</c:v>
                </c:pt>
                <c:pt idx="137">
                  <c:v>0.17999893918993154</c:v>
                </c:pt>
                <c:pt idx="138">
                  <c:v>0.17999893918993154</c:v>
                </c:pt>
                <c:pt idx="139">
                  <c:v>0.17999893918993154</c:v>
                </c:pt>
                <c:pt idx="140">
                  <c:v>0.17999893918993154</c:v>
                </c:pt>
                <c:pt idx="141">
                  <c:v>0.17999893918993154</c:v>
                </c:pt>
                <c:pt idx="142">
                  <c:v>0.17999893918993154</c:v>
                </c:pt>
                <c:pt idx="143">
                  <c:v>0.17999893918993154</c:v>
                </c:pt>
                <c:pt idx="144">
                  <c:v>0.17999893918993154</c:v>
                </c:pt>
                <c:pt idx="145">
                  <c:v>0.17999893918993154</c:v>
                </c:pt>
                <c:pt idx="146">
                  <c:v>0.17999893918993154</c:v>
                </c:pt>
                <c:pt idx="147">
                  <c:v>0.17999893918993154</c:v>
                </c:pt>
                <c:pt idx="148">
                  <c:v>0.17999893918993154</c:v>
                </c:pt>
                <c:pt idx="149">
                  <c:v>0.17999893918993154</c:v>
                </c:pt>
                <c:pt idx="150">
                  <c:v>0.17999893918993154</c:v>
                </c:pt>
                <c:pt idx="151">
                  <c:v>0.17999893918993154</c:v>
                </c:pt>
                <c:pt idx="152">
                  <c:v>0.17999893918993154</c:v>
                </c:pt>
                <c:pt idx="153">
                  <c:v>0.20071222576517631</c:v>
                </c:pt>
                <c:pt idx="154">
                  <c:v>0.20071222576517631</c:v>
                </c:pt>
                <c:pt idx="155">
                  <c:v>0.20071222576517631</c:v>
                </c:pt>
                <c:pt idx="156">
                  <c:v>0.20071222576517631</c:v>
                </c:pt>
                <c:pt idx="157">
                  <c:v>0.20071222576517631</c:v>
                </c:pt>
                <c:pt idx="158">
                  <c:v>0.20071222576517631</c:v>
                </c:pt>
                <c:pt idx="159">
                  <c:v>0.20071222576517631</c:v>
                </c:pt>
                <c:pt idx="160">
                  <c:v>0.20071222576517631</c:v>
                </c:pt>
                <c:pt idx="161">
                  <c:v>0.20071222576517631</c:v>
                </c:pt>
                <c:pt idx="162">
                  <c:v>0.20071222576517631</c:v>
                </c:pt>
                <c:pt idx="163">
                  <c:v>0.20071222576517631</c:v>
                </c:pt>
                <c:pt idx="164">
                  <c:v>0.20071222576517631</c:v>
                </c:pt>
                <c:pt idx="165">
                  <c:v>0.20071222576517631</c:v>
                </c:pt>
                <c:pt idx="166">
                  <c:v>0.20071222576517631</c:v>
                </c:pt>
                <c:pt idx="167">
                  <c:v>0.20071222576517631</c:v>
                </c:pt>
                <c:pt idx="168">
                  <c:v>0.20071222576517631</c:v>
                </c:pt>
                <c:pt idx="169">
                  <c:v>0.20071222576517631</c:v>
                </c:pt>
                <c:pt idx="170">
                  <c:v>0.20071222576517631</c:v>
                </c:pt>
                <c:pt idx="171">
                  <c:v>0.20071222576517631</c:v>
                </c:pt>
                <c:pt idx="172">
                  <c:v>0.20071222576517631</c:v>
                </c:pt>
                <c:pt idx="173">
                  <c:v>0.20071222576517631</c:v>
                </c:pt>
                <c:pt idx="174">
                  <c:v>0.20071222576517631</c:v>
                </c:pt>
                <c:pt idx="175">
                  <c:v>0.20071222576517631</c:v>
                </c:pt>
                <c:pt idx="176">
                  <c:v>0.20071222576517631</c:v>
                </c:pt>
                <c:pt idx="177">
                  <c:v>0.20071222576517631</c:v>
                </c:pt>
                <c:pt idx="178">
                  <c:v>0.20071222576517631</c:v>
                </c:pt>
                <c:pt idx="179">
                  <c:v>0.20071222576517631</c:v>
                </c:pt>
                <c:pt idx="180">
                  <c:v>0.20071222576517631</c:v>
                </c:pt>
                <c:pt idx="181">
                  <c:v>0.20071222576517631</c:v>
                </c:pt>
                <c:pt idx="182">
                  <c:v>0.20071222576517631</c:v>
                </c:pt>
                <c:pt idx="183">
                  <c:v>0.20071222576517631</c:v>
                </c:pt>
                <c:pt idx="184">
                  <c:v>0.20071222576517631</c:v>
                </c:pt>
                <c:pt idx="185">
                  <c:v>0.20071222576517631</c:v>
                </c:pt>
                <c:pt idx="186">
                  <c:v>0.20071222576517631</c:v>
                </c:pt>
                <c:pt idx="187">
                  <c:v>0.20071222576517631</c:v>
                </c:pt>
                <c:pt idx="188">
                  <c:v>0.20071222576517631</c:v>
                </c:pt>
                <c:pt idx="189">
                  <c:v>0.20071222576517631</c:v>
                </c:pt>
                <c:pt idx="190">
                  <c:v>0.20071222576517631</c:v>
                </c:pt>
                <c:pt idx="191">
                  <c:v>0.20071222576517631</c:v>
                </c:pt>
                <c:pt idx="192">
                  <c:v>0.20071222576517631</c:v>
                </c:pt>
                <c:pt idx="193">
                  <c:v>0.20071222576517631</c:v>
                </c:pt>
                <c:pt idx="194">
                  <c:v>0.20071222576517631</c:v>
                </c:pt>
                <c:pt idx="195">
                  <c:v>0.20071222576517631</c:v>
                </c:pt>
                <c:pt idx="196">
                  <c:v>0.20071222576517631</c:v>
                </c:pt>
                <c:pt idx="197">
                  <c:v>0.20071222576517631</c:v>
                </c:pt>
                <c:pt idx="198">
                  <c:v>0.20071222576517631</c:v>
                </c:pt>
                <c:pt idx="199">
                  <c:v>0.22300189292686792</c:v>
                </c:pt>
                <c:pt idx="200">
                  <c:v>0.22300189292686792</c:v>
                </c:pt>
                <c:pt idx="201">
                  <c:v>0.22300189292686792</c:v>
                </c:pt>
                <c:pt idx="202">
                  <c:v>0.22300189292686792</c:v>
                </c:pt>
                <c:pt idx="203">
                  <c:v>0.22300189292686792</c:v>
                </c:pt>
                <c:pt idx="204">
                  <c:v>0.22300189292686792</c:v>
                </c:pt>
                <c:pt idx="205">
                  <c:v>0.22300189292686792</c:v>
                </c:pt>
                <c:pt idx="206">
                  <c:v>0.22300189292686792</c:v>
                </c:pt>
                <c:pt idx="207">
                  <c:v>0.22300189292686792</c:v>
                </c:pt>
                <c:pt idx="208">
                  <c:v>0.22300189292686792</c:v>
                </c:pt>
                <c:pt idx="209">
                  <c:v>0.22300189292686792</c:v>
                </c:pt>
                <c:pt idx="210">
                  <c:v>0.22300189292686792</c:v>
                </c:pt>
                <c:pt idx="211">
                  <c:v>0.22300189292686792</c:v>
                </c:pt>
                <c:pt idx="212">
                  <c:v>0.22300189292686792</c:v>
                </c:pt>
                <c:pt idx="213">
                  <c:v>0.22300189292686792</c:v>
                </c:pt>
                <c:pt idx="214">
                  <c:v>0.22300189292686792</c:v>
                </c:pt>
                <c:pt idx="215">
                  <c:v>0.22300189292686792</c:v>
                </c:pt>
                <c:pt idx="216">
                  <c:v>0.22300189292686792</c:v>
                </c:pt>
                <c:pt idx="217">
                  <c:v>0.22300189292686792</c:v>
                </c:pt>
                <c:pt idx="218">
                  <c:v>0.22300189292686792</c:v>
                </c:pt>
                <c:pt idx="219">
                  <c:v>0.22300189292686792</c:v>
                </c:pt>
                <c:pt idx="220">
                  <c:v>0.22300189292686792</c:v>
                </c:pt>
                <c:pt idx="221">
                  <c:v>0.22300189292686792</c:v>
                </c:pt>
                <c:pt idx="222">
                  <c:v>0.22300189292686792</c:v>
                </c:pt>
                <c:pt idx="223">
                  <c:v>0.22300189292686792</c:v>
                </c:pt>
                <c:pt idx="224">
                  <c:v>0.22300189292686792</c:v>
                </c:pt>
                <c:pt idx="225">
                  <c:v>0.22300189292686792</c:v>
                </c:pt>
                <c:pt idx="226">
                  <c:v>0.22300189292686792</c:v>
                </c:pt>
                <c:pt idx="227">
                  <c:v>0.22300189292686792</c:v>
                </c:pt>
                <c:pt idx="228">
                  <c:v>0.22300189292686792</c:v>
                </c:pt>
                <c:pt idx="229">
                  <c:v>0.22300189292686792</c:v>
                </c:pt>
                <c:pt idx="230">
                  <c:v>0.22300189292686792</c:v>
                </c:pt>
                <c:pt idx="231">
                  <c:v>0.22300189292686792</c:v>
                </c:pt>
                <c:pt idx="232">
                  <c:v>0.22300189292686792</c:v>
                </c:pt>
                <c:pt idx="233">
                  <c:v>0.22300189292686792</c:v>
                </c:pt>
                <c:pt idx="234">
                  <c:v>0.22300189292686792</c:v>
                </c:pt>
                <c:pt idx="235">
                  <c:v>0.22300189292686792</c:v>
                </c:pt>
                <c:pt idx="236">
                  <c:v>0.22300189292686792</c:v>
                </c:pt>
                <c:pt idx="237">
                  <c:v>0.24693058387865055</c:v>
                </c:pt>
                <c:pt idx="238">
                  <c:v>0.24693058387865055</c:v>
                </c:pt>
                <c:pt idx="239">
                  <c:v>0.24693058387865055</c:v>
                </c:pt>
                <c:pt idx="240">
                  <c:v>0.24693058387865055</c:v>
                </c:pt>
                <c:pt idx="241">
                  <c:v>0.24693058387865055</c:v>
                </c:pt>
                <c:pt idx="242">
                  <c:v>0.24693058387865055</c:v>
                </c:pt>
                <c:pt idx="243">
                  <c:v>0.24693058387865055</c:v>
                </c:pt>
                <c:pt idx="244">
                  <c:v>0.24693058387865055</c:v>
                </c:pt>
                <c:pt idx="245">
                  <c:v>0.24693058387865055</c:v>
                </c:pt>
                <c:pt idx="246">
                  <c:v>0.24693058387865055</c:v>
                </c:pt>
                <c:pt idx="247">
                  <c:v>0.24693058387865055</c:v>
                </c:pt>
                <c:pt idx="248">
                  <c:v>0.24693058387865055</c:v>
                </c:pt>
                <c:pt idx="249">
                  <c:v>0.24693058387865055</c:v>
                </c:pt>
                <c:pt idx="250">
                  <c:v>0.24693058387865055</c:v>
                </c:pt>
                <c:pt idx="251">
                  <c:v>0.24693058387865055</c:v>
                </c:pt>
                <c:pt idx="252">
                  <c:v>0.24693058387865055</c:v>
                </c:pt>
                <c:pt idx="253">
                  <c:v>0.24693058387865055</c:v>
                </c:pt>
                <c:pt idx="254">
                  <c:v>0.24693058387865055</c:v>
                </c:pt>
                <c:pt idx="255">
                  <c:v>0.24693058387865055</c:v>
                </c:pt>
                <c:pt idx="256">
                  <c:v>0.24693058387865055</c:v>
                </c:pt>
                <c:pt idx="257">
                  <c:v>0.24693058387865055</c:v>
                </c:pt>
                <c:pt idx="258">
                  <c:v>0.24693058387865055</c:v>
                </c:pt>
                <c:pt idx="259">
                  <c:v>0.24693058387865055</c:v>
                </c:pt>
                <c:pt idx="260">
                  <c:v>0.24693058387865055</c:v>
                </c:pt>
                <c:pt idx="261">
                  <c:v>0.24693058387865055</c:v>
                </c:pt>
                <c:pt idx="262">
                  <c:v>0.24693058387865055</c:v>
                </c:pt>
                <c:pt idx="263">
                  <c:v>0.24693058387865055</c:v>
                </c:pt>
                <c:pt idx="264">
                  <c:v>0.24693058387865055</c:v>
                </c:pt>
                <c:pt idx="265">
                  <c:v>0.24693058387865055</c:v>
                </c:pt>
                <c:pt idx="266">
                  <c:v>0.24693058387865055</c:v>
                </c:pt>
                <c:pt idx="267">
                  <c:v>0.24693058387865055</c:v>
                </c:pt>
                <c:pt idx="268">
                  <c:v>0.24693058387865055</c:v>
                </c:pt>
                <c:pt idx="269">
                  <c:v>0.24693058387865055</c:v>
                </c:pt>
                <c:pt idx="270">
                  <c:v>0.24693058387865055</c:v>
                </c:pt>
                <c:pt idx="271">
                  <c:v>0.24693058387865055</c:v>
                </c:pt>
                <c:pt idx="272">
                  <c:v>0.24693058387865055</c:v>
                </c:pt>
                <c:pt idx="273">
                  <c:v>0.24693058387865055</c:v>
                </c:pt>
                <c:pt idx="274">
                  <c:v>0.24693058387865055</c:v>
                </c:pt>
                <c:pt idx="275">
                  <c:v>0.24693058387865055</c:v>
                </c:pt>
                <c:pt idx="276">
                  <c:v>0.24693058387865055</c:v>
                </c:pt>
                <c:pt idx="277">
                  <c:v>0.24693058387865055</c:v>
                </c:pt>
                <c:pt idx="278">
                  <c:v>0.27256130044368276</c:v>
                </c:pt>
                <c:pt idx="279">
                  <c:v>0.27256130044368276</c:v>
                </c:pt>
                <c:pt idx="280">
                  <c:v>0.27256130044368276</c:v>
                </c:pt>
                <c:pt idx="281">
                  <c:v>0.27256130044368276</c:v>
                </c:pt>
                <c:pt idx="282">
                  <c:v>0.27256130044368276</c:v>
                </c:pt>
                <c:pt idx="283">
                  <c:v>0.27256130044368276</c:v>
                </c:pt>
                <c:pt idx="284">
                  <c:v>0.27256130044368276</c:v>
                </c:pt>
                <c:pt idx="285">
                  <c:v>0.27256130044368276</c:v>
                </c:pt>
                <c:pt idx="286">
                  <c:v>0.27256130044368276</c:v>
                </c:pt>
                <c:pt idx="287">
                  <c:v>0.27256130044368276</c:v>
                </c:pt>
                <c:pt idx="288">
                  <c:v>0.27256130044368276</c:v>
                </c:pt>
                <c:pt idx="289">
                  <c:v>0.27256130044368276</c:v>
                </c:pt>
                <c:pt idx="290">
                  <c:v>0.27256130044368276</c:v>
                </c:pt>
                <c:pt idx="291">
                  <c:v>0.27256130044368276</c:v>
                </c:pt>
                <c:pt idx="292">
                  <c:v>0.27256130044368276</c:v>
                </c:pt>
                <c:pt idx="293">
                  <c:v>0.27256130044368276</c:v>
                </c:pt>
                <c:pt idx="294">
                  <c:v>0.27256130044368276</c:v>
                </c:pt>
                <c:pt idx="295">
                  <c:v>0.27256130044368276</c:v>
                </c:pt>
                <c:pt idx="296">
                  <c:v>0.27256130044368276</c:v>
                </c:pt>
                <c:pt idx="297">
                  <c:v>0.27256130044368276</c:v>
                </c:pt>
                <c:pt idx="298">
                  <c:v>0.27256130044368276</c:v>
                </c:pt>
                <c:pt idx="299">
                  <c:v>0.27256130044368276</c:v>
                </c:pt>
                <c:pt idx="300">
                  <c:v>0.27256130044368276</c:v>
                </c:pt>
                <c:pt idx="301">
                  <c:v>0.27256130044368276</c:v>
                </c:pt>
                <c:pt idx="302">
                  <c:v>0.27256130044368276</c:v>
                </c:pt>
                <c:pt idx="303">
                  <c:v>0.27256130044368276</c:v>
                </c:pt>
                <c:pt idx="304">
                  <c:v>0.27256130044368276</c:v>
                </c:pt>
                <c:pt idx="305">
                  <c:v>0.27256130044368276</c:v>
                </c:pt>
                <c:pt idx="306">
                  <c:v>0.27256130044368276</c:v>
                </c:pt>
                <c:pt idx="307">
                  <c:v>0.27256130044368276</c:v>
                </c:pt>
                <c:pt idx="308">
                  <c:v>0.27256130044368276</c:v>
                </c:pt>
                <c:pt idx="309">
                  <c:v>0.27256130044368276</c:v>
                </c:pt>
                <c:pt idx="310">
                  <c:v>0.27256130044368276</c:v>
                </c:pt>
                <c:pt idx="311">
                  <c:v>0.27256130044368276</c:v>
                </c:pt>
                <c:pt idx="312">
                  <c:v>0.27256130044368276</c:v>
                </c:pt>
                <c:pt idx="313">
                  <c:v>0.27256130044368276</c:v>
                </c:pt>
                <c:pt idx="314">
                  <c:v>0.27256130044368276</c:v>
                </c:pt>
                <c:pt idx="315">
                  <c:v>0.27256130044368276</c:v>
                </c:pt>
                <c:pt idx="316">
                  <c:v>0.27256130044368276</c:v>
                </c:pt>
                <c:pt idx="317">
                  <c:v>0.29995739368434848</c:v>
                </c:pt>
                <c:pt idx="318">
                  <c:v>0.29995739368434848</c:v>
                </c:pt>
                <c:pt idx="319">
                  <c:v>0.29995739368434848</c:v>
                </c:pt>
                <c:pt idx="320">
                  <c:v>0.29995739368434848</c:v>
                </c:pt>
                <c:pt idx="321">
                  <c:v>0.29995739368434848</c:v>
                </c:pt>
                <c:pt idx="322">
                  <c:v>0.29995739368434848</c:v>
                </c:pt>
                <c:pt idx="323">
                  <c:v>0.29995739368434848</c:v>
                </c:pt>
                <c:pt idx="324">
                  <c:v>0.29995739368434848</c:v>
                </c:pt>
                <c:pt idx="325">
                  <c:v>0.29995739368434848</c:v>
                </c:pt>
                <c:pt idx="326">
                  <c:v>0.29995739368434848</c:v>
                </c:pt>
                <c:pt idx="327">
                  <c:v>0.29995739368434848</c:v>
                </c:pt>
                <c:pt idx="328">
                  <c:v>0.29995739368434848</c:v>
                </c:pt>
                <c:pt idx="329">
                  <c:v>0.29995739368434848</c:v>
                </c:pt>
                <c:pt idx="330">
                  <c:v>0.29995739368434848</c:v>
                </c:pt>
                <c:pt idx="331">
                  <c:v>0.29995739368434848</c:v>
                </c:pt>
                <c:pt idx="332">
                  <c:v>0.29995739368434848</c:v>
                </c:pt>
                <c:pt idx="333">
                  <c:v>0.29995739368434848</c:v>
                </c:pt>
                <c:pt idx="334">
                  <c:v>0.29995739368434848</c:v>
                </c:pt>
                <c:pt idx="335">
                  <c:v>0.29995739368434848</c:v>
                </c:pt>
                <c:pt idx="336">
                  <c:v>0.29995739368434848</c:v>
                </c:pt>
                <c:pt idx="337">
                  <c:v>0.29995739368434848</c:v>
                </c:pt>
                <c:pt idx="338">
                  <c:v>0.29995739368434848</c:v>
                </c:pt>
                <c:pt idx="339">
                  <c:v>0.29995739368434848</c:v>
                </c:pt>
                <c:pt idx="340">
                  <c:v>0.29995739368434848</c:v>
                </c:pt>
                <c:pt idx="341">
                  <c:v>0.29995739368434848</c:v>
                </c:pt>
                <c:pt idx="342">
                  <c:v>0.29995739368434848</c:v>
                </c:pt>
                <c:pt idx="343">
                  <c:v>0.29995739368434848</c:v>
                </c:pt>
                <c:pt idx="344">
                  <c:v>0.29995739368434848</c:v>
                </c:pt>
                <c:pt idx="345">
                  <c:v>0.29995739368434848</c:v>
                </c:pt>
                <c:pt idx="346">
                  <c:v>0.29995739368434848</c:v>
                </c:pt>
                <c:pt idx="347">
                  <c:v>0.29995739368434848</c:v>
                </c:pt>
                <c:pt idx="348">
                  <c:v>0.29995739368434848</c:v>
                </c:pt>
                <c:pt idx="349">
                  <c:v>0.32918255504818811</c:v>
                </c:pt>
                <c:pt idx="350">
                  <c:v>0.32918255504818811</c:v>
                </c:pt>
                <c:pt idx="351">
                  <c:v>0.32918255504818811</c:v>
                </c:pt>
                <c:pt idx="352">
                  <c:v>0.32918255504818811</c:v>
                </c:pt>
                <c:pt idx="353">
                  <c:v>0.32918255504818811</c:v>
                </c:pt>
                <c:pt idx="354">
                  <c:v>0.32918255504818811</c:v>
                </c:pt>
                <c:pt idx="355">
                  <c:v>0.32918255504818811</c:v>
                </c:pt>
                <c:pt idx="356">
                  <c:v>0.32918255504818811</c:v>
                </c:pt>
                <c:pt idx="357">
                  <c:v>0.32918255504818811</c:v>
                </c:pt>
                <c:pt idx="358">
                  <c:v>0.32918255504818811</c:v>
                </c:pt>
                <c:pt idx="359">
                  <c:v>0.32918255504818811</c:v>
                </c:pt>
                <c:pt idx="360">
                  <c:v>0.32918255504818811</c:v>
                </c:pt>
                <c:pt idx="361">
                  <c:v>0.32918255504818811</c:v>
                </c:pt>
                <c:pt idx="362">
                  <c:v>0.32918255504818811</c:v>
                </c:pt>
                <c:pt idx="363">
                  <c:v>0.32918255504818811</c:v>
                </c:pt>
                <c:pt idx="364">
                  <c:v>0.32918255504818811</c:v>
                </c:pt>
                <c:pt idx="365">
                  <c:v>0.32918255504818811</c:v>
                </c:pt>
                <c:pt idx="366">
                  <c:v>0.32918255504818811</c:v>
                </c:pt>
                <c:pt idx="367">
                  <c:v>0.32918255504818811</c:v>
                </c:pt>
                <c:pt idx="368">
                  <c:v>0.32918255504818811</c:v>
                </c:pt>
                <c:pt idx="369">
                  <c:v>0.32918255504818811</c:v>
                </c:pt>
                <c:pt idx="370">
                  <c:v>0.32918255504818811</c:v>
                </c:pt>
                <c:pt idx="371">
                  <c:v>0.32918255504818811</c:v>
                </c:pt>
                <c:pt idx="372">
                  <c:v>0.32918255504818811</c:v>
                </c:pt>
                <c:pt idx="373">
                  <c:v>0.36030080799571568</c:v>
                </c:pt>
                <c:pt idx="374">
                  <c:v>0.36030080799571568</c:v>
                </c:pt>
                <c:pt idx="375">
                  <c:v>0.36030080799571568</c:v>
                </c:pt>
                <c:pt idx="376">
                  <c:v>0.36030080799571568</c:v>
                </c:pt>
                <c:pt idx="377">
                  <c:v>0.36030080799571568</c:v>
                </c:pt>
                <c:pt idx="378">
                  <c:v>0.36030080799571568</c:v>
                </c:pt>
                <c:pt idx="379">
                  <c:v>0.36030080799571568</c:v>
                </c:pt>
                <c:pt idx="380">
                  <c:v>0.36030080799571568</c:v>
                </c:pt>
                <c:pt idx="381">
                  <c:v>0.36030080799571568</c:v>
                </c:pt>
                <c:pt idx="382">
                  <c:v>0.36030080799571568</c:v>
                </c:pt>
                <c:pt idx="383">
                  <c:v>0.36030080799571568</c:v>
                </c:pt>
                <c:pt idx="384">
                  <c:v>0.36030080799571568</c:v>
                </c:pt>
                <c:pt idx="385">
                  <c:v>0.36030080799571568</c:v>
                </c:pt>
                <c:pt idx="386">
                  <c:v>0.36030080799571568</c:v>
                </c:pt>
                <c:pt idx="387">
                  <c:v>0.36030080799571568</c:v>
                </c:pt>
                <c:pt idx="388">
                  <c:v>0.36030080799571568</c:v>
                </c:pt>
                <c:pt idx="389">
                  <c:v>0.36030080799571568</c:v>
                </c:pt>
                <c:pt idx="390">
                  <c:v>0.36030080799571568</c:v>
                </c:pt>
                <c:pt idx="391">
                  <c:v>0.36030080799571568</c:v>
                </c:pt>
                <c:pt idx="392">
                  <c:v>0.36030080799571568</c:v>
                </c:pt>
                <c:pt idx="393">
                  <c:v>0.36030080799571568</c:v>
                </c:pt>
                <c:pt idx="394">
                  <c:v>0.36030080799571568</c:v>
                </c:pt>
                <c:pt idx="395">
                  <c:v>0.36030080799571568</c:v>
                </c:pt>
                <c:pt idx="396">
                  <c:v>0.36030080799571568</c:v>
                </c:pt>
                <c:pt idx="397">
                  <c:v>0.36030080799571568</c:v>
                </c:pt>
                <c:pt idx="398">
                  <c:v>0.36030080799571568</c:v>
                </c:pt>
                <c:pt idx="399">
                  <c:v>0.36030080799571568</c:v>
                </c:pt>
                <c:pt idx="400">
                  <c:v>0.36030080799571568</c:v>
                </c:pt>
                <c:pt idx="401">
                  <c:v>0.36030080799571568</c:v>
                </c:pt>
                <c:pt idx="402">
                  <c:v>0.36030080799571568</c:v>
                </c:pt>
                <c:pt idx="403">
                  <c:v>0.39337650007068042</c:v>
                </c:pt>
                <c:pt idx="404">
                  <c:v>0.39337650007068042</c:v>
                </c:pt>
                <c:pt idx="405">
                  <c:v>0.39337650007068042</c:v>
                </c:pt>
                <c:pt idx="406">
                  <c:v>0.39337650007068042</c:v>
                </c:pt>
                <c:pt idx="407">
                  <c:v>0.39337650007068042</c:v>
                </c:pt>
                <c:pt idx="408">
                  <c:v>0.39337650007068042</c:v>
                </c:pt>
                <c:pt idx="409">
                  <c:v>0.39337650007068042</c:v>
                </c:pt>
                <c:pt idx="410">
                  <c:v>0.39337650007068042</c:v>
                </c:pt>
                <c:pt idx="411">
                  <c:v>0.39337650007068042</c:v>
                </c:pt>
                <c:pt idx="412">
                  <c:v>0.39337650007068042</c:v>
                </c:pt>
                <c:pt idx="413">
                  <c:v>0.39337650007068042</c:v>
                </c:pt>
                <c:pt idx="414">
                  <c:v>0.39337650007068042</c:v>
                </c:pt>
                <c:pt idx="415">
                  <c:v>0.39337650007068042</c:v>
                </c:pt>
                <c:pt idx="416">
                  <c:v>0.39337650007068042</c:v>
                </c:pt>
                <c:pt idx="417">
                  <c:v>0.39337650007068042</c:v>
                </c:pt>
                <c:pt idx="418">
                  <c:v>0.39337650007068042</c:v>
                </c:pt>
                <c:pt idx="419">
                  <c:v>0.39337650007068042</c:v>
                </c:pt>
                <c:pt idx="420">
                  <c:v>0.39337650007068042</c:v>
                </c:pt>
                <c:pt idx="421">
                  <c:v>0.39337650007068042</c:v>
                </c:pt>
                <c:pt idx="422">
                  <c:v>0.39337650007068042</c:v>
                </c:pt>
                <c:pt idx="423">
                  <c:v>0.39337650007068042</c:v>
                </c:pt>
                <c:pt idx="424">
                  <c:v>0.39337650007068042</c:v>
                </c:pt>
                <c:pt idx="425">
                  <c:v>0.42847429537759402</c:v>
                </c:pt>
                <c:pt idx="426">
                  <c:v>0.42847429537759402</c:v>
                </c:pt>
                <c:pt idx="427">
                  <c:v>0.42847429537759402</c:v>
                </c:pt>
                <c:pt idx="428">
                  <c:v>0.42847429537759402</c:v>
                </c:pt>
                <c:pt idx="429">
                  <c:v>0.42847429537759402</c:v>
                </c:pt>
                <c:pt idx="430">
                  <c:v>0.42847429537759402</c:v>
                </c:pt>
                <c:pt idx="431">
                  <c:v>0.42847429537759402</c:v>
                </c:pt>
                <c:pt idx="432">
                  <c:v>0.42847429537759402</c:v>
                </c:pt>
                <c:pt idx="433">
                  <c:v>0.42847429537759402</c:v>
                </c:pt>
                <c:pt idx="434">
                  <c:v>0.42847429537759402</c:v>
                </c:pt>
                <c:pt idx="435">
                  <c:v>0.42847429537759402</c:v>
                </c:pt>
                <c:pt idx="436">
                  <c:v>0.42847429537759402</c:v>
                </c:pt>
                <c:pt idx="437">
                  <c:v>0.42847429537759402</c:v>
                </c:pt>
                <c:pt idx="438">
                  <c:v>0.42847429537759402</c:v>
                </c:pt>
                <c:pt idx="439">
                  <c:v>0.42847429537759402</c:v>
                </c:pt>
                <c:pt idx="440">
                  <c:v>0.42847429537759402</c:v>
                </c:pt>
                <c:pt idx="441">
                  <c:v>0.42847429537759402</c:v>
                </c:pt>
                <c:pt idx="442">
                  <c:v>0.42847429537759402</c:v>
                </c:pt>
                <c:pt idx="443">
                  <c:v>0.42847429537759402</c:v>
                </c:pt>
                <c:pt idx="444">
                  <c:v>0.42847429537759402</c:v>
                </c:pt>
                <c:pt idx="445">
                  <c:v>0.42847429537759402</c:v>
                </c:pt>
                <c:pt idx="446">
                  <c:v>0.42847429537759402</c:v>
                </c:pt>
                <c:pt idx="447">
                  <c:v>0.42847429537759402</c:v>
                </c:pt>
                <c:pt idx="448">
                  <c:v>0.42847429537759402</c:v>
                </c:pt>
                <c:pt idx="449">
                  <c:v>0.42847429537759402</c:v>
                </c:pt>
                <c:pt idx="450">
                  <c:v>0.46565916743501756</c:v>
                </c:pt>
                <c:pt idx="451">
                  <c:v>0.46565916743501756</c:v>
                </c:pt>
                <c:pt idx="452">
                  <c:v>0.46565916743501756</c:v>
                </c:pt>
                <c:pt idx="453">
                  <c:v>0.46565916743501756</c:v>
                </c:pt>
                <c:pt idx="454">
                  <c:v>0.46565916743501756</c:v>
                </c:pt>
                <c:pt idx="455">
                  <c:v>0.46565916743501756</c:v>
                </c:pt>
                <c:pt idx="456">
                  <c:v>0.46565916743501756</c:v>
                </c:pt>
                <c:pt idx="457">
                  <c:v>0.46565916743501756</c:v>
                </c:pt>
                <c:pt idx="458">
                  <c:v>0.46565916743501756</c:v>
                </c:pt>
                <c:pt idx="459">
                  <c:v>0.46565916743501756</c:v>
                </c:pt>
                <c:pt idx="460">
                  <c:v>0.50499639237633032</c:v>
                </c:pt>
                <c:pt idx="461">
                  <c:v>0.50499639237633032</c:v>
                </c:pt>
                <c:pt idx="462">
                  <c:v>0.50499639237633032</c:v>
                </c:pt>
                <c:pt idx="463">
                  <c:v>0.50499639237633032</c:v>
                </c:pt>
                <c:pt idx="464">
                  <c:v>0.50499639237633032</c:v>
                </c:pt>
                <c:pt idx="465">
                  <c:v>0.50499639237633032</c:v>
                </c:pt>
                <c:pt idx="466">
                  <c:v>0.50499639237633032</c:v>
                </c:pt>
                <c:pt idx="467">
                  <c:v>0.50499639237633032</c:v>
                </c:pt>
                <c:pt idx="468">
                  <c:v>0.50499639237633032</c:v>
                </c:pt>
                <c:pt idx="469">
                  <c:v>0.50499639237633032</c:v>
                </c:pt>
                <c:pt idx="470">
                  <c:v>0.50499639237633032</c:v>
                </c:pt>
                <c:pt idx="471">
                  <c:v>0.50499639237633032</c:v>
                </c:pt>
                <c:pt idx="472">
                  <c:v>0.50499639237633032</c:v>
                </c:pt>
                <c:pt idx="473">
                  <c:v>0.50499639237633032</c:v>
                </c:pt>
                <c:pt idx="474">
                  <c:v>0.50499639237633032</c:v>
                </c:pt>
                <c:pt idx="475">
                  <c:v>0.50499639237633032</c:v>
                </c:pt>
                <c:pt idx="476">
                  <c:v>0.50499639237633032</c:v>
                </c:pt>
                <c:pt idx="477">
                  <c:v>0.54655154247248883</c:v>
                </c:pt>
                <c:pt idx="478">
                  <c:v>0.54655154247248883</c:v>
                </c:pt>
                <c:pt idx="479">
                  <c:v>0.54655154247248883</c:v>
                </c:pt>
                <c:pt idx="480">
                  <c:v>0.54655154247248883</c:v>
                </c:pt>
                <c:pt idx="481">
                  <c:v>0.54655154247248883</c:v>
                </c:pt>
                <c:pt idx="482">
                  <c:v>0.54655154247248883</c:v>
                </c:pt>
                <c:pt idx="483">
                  <c:v>0.54655154247248883</c:v>
                </c:pt>
                <c:pt idx="484">
                  <c:v>0.54655154247248883</c:v>
                </c:pt>
                <c:pt idx="485">
                  <c:v>0.54655154247248883</c:v>
                </c:pt>
                <c:pt idx="486">
                  <c:v>0.54655154247248883</c:v>
                </c:pt>
                <c:pt idx="487">
                  <c:v>0.54655154247248883</c:v>
                </c:pt>
                <c:pt idx="488">
                  <c:v>0.54655154247248883</c:v>
                </c:pt>
                <c:pt idx="489">
                  <c:v>0.54655154247248883</c:v>
                </c:pt>
                <c:pt idx="490">
                  <c:v>0.54655154247248883</c:v>
                </c:pt>
                <c:pt idx="491">
                  <c:v>0.59039047995377647</c:v>
                </c:pt>
                <c:pt idx="492">
                  <c:v>0.59039047995377647</c:v>
                </c:pt>
                <c:pt idx="493">
                  <c:v>0.59039047995377647</c:v>
                </c:pt>
                <c:pt idx="494">
                  <c:v>0.63657935110969799</c:v>
                </c:pt>
                <c:pt idx="495">
                  <c:v>0.63657935110969799</c:v>
                </c:pt>
                <c:pt idx="496">
                  <c:v>0.63657935110969799</c:v>
                </c:pt>
                <c:pt idx="497">
                  <c:v>0.63657935110969799</c:v>
                </c:pt>
                <c:pt idx="498">
                  <c:v>0.6851845806480874</c:v>
                </c:pt>
                <c:pt idx="499">
                  <c:v>0.6851845806480874</c:v>
                </c:pt>
                <c:pt idx="500">
                  <c:v>0.78991117362834318</c:v>
                </c:pt>
                <c:pt idx="501">
                  <c:v>0.78991117362834318</c:v>
                </c:pt>
                <c:pt idx="502">
                  <c:v>0.78991117362834318</c:v>
                </c:pt>
                <c:pt idx="503">
                  <c:v>0.90510702531047371</c:v>
                </c:pt>
                <c:pt idx="504">
                  <c:v>0.90510702531047371</c:v>
                </c:pt>
              </c:numCache>
            </c:numRef>
          </c:yVal>
          <c:smooth val="0"/>
          <c:extLst>
            <c:ext xmlns:c16="http://schemas.microsoft.com/office/drawing/2014/chart" uri="{C3380CC4-5D6E-409C-BE32-E72D297353CC}">
              <c16:uniqueId val="{00000001-1E4C-4AE6-86AE-F6C48A9106E8}"/>
            </c:ext>
          </c:extLst>
        </c:ser>
        <c:ser>
          <c:idx val="2"/>
          <c:order val="2"/>
          <c:tx>
            <c:strRef>
              <c:f>KGW!$T$1</c:f>
              <c:strCache>
                <c:ptCount val="1"/>
                <c:pt idx="0">
                  <c:v>Vline</c:v>
                </c:pt>
              </c:strCache>
            </c:strRef>
          </c:tx>
          <c:spPr>
            <a:ln w="19050" cap="rnd">
              <a:solidFill>
                <a:srgbClr val="FF0000"/>
              </a:solidFill>
              <a:round/>
            </a:ln>
            <a:effectLst/>
          </c:spPr>
          <c:marker>
            <c:symbol val="none"/>
          </c:marker>
          <c:xVal>
            <c:numRef>
              <c:f>KGW!$Q$2:$Q$1999</c:f>
              <c:numCache>
                <c:formatCode>General</c:formatCode>
                <c:ptCount val="1998"/>
                <c:pt idx="0">
                  <c:v>30</c:v>
                </c:pt>
                <c:pt idx="1">
                  <c:v>30</c:v>
                </c:pt>
                <c:pt idx="2">
                  <c:v>0</c:v>
                </c:pt>
                <c:pt idx="3">
                  <c:v>30</c:v>
                </c:pt>
                <c:pt idx="4">
                  <c:v>0</c:v>
                </c:pt>
                <c:pt idx="5">
                  <c:v>25.174800000000001</c:v>
                </c:pt>
                <c:pt idx="6">
                  <c:v>25.174800000000001</c:v>
                </c:pt>
                <c:pt idx="7">
                  <c:v>26.2392</c:v>
                </c:pt>
                <c:pt idx="8">
                  <c:v>26.2392</c:v>
                </c:pt>
                <c:pt idx="9">
                  <c:v>26.2392</c:v>
                </c:pt>
                <c:pt idx="10">
                  <c:v>26.2392</c:v>
                </c:pt>
                <c:pt idx="11">
                  <c:v>27.303599999999999</c:v>
                </c:pt>
                <c:pt idx="12">
                  <c:v>27.303599999999999</c:v>
                </c:pt>
                <c:pt idx="13">
                  <c:v>27.303599999999999</c:v>
                </c:pt>
                <c:pt idx="14">
                  <c:v>27.303599999999999</c:v>
                </c:pt>
                <c:pt idx="15">
                  <c:v>27.303599999999999</c:v>
                </c:pt>
                <c:pt idx="16">
                  <c:v>27.303599999999999</c:v>
                </c:pt>
                <c:pt idx="17">
                  <c:v>27.303599999999999</c:v>
                </c:pt>
                <c:pt idx="18">
                  <c:v>27.303599999999999</c:v>
                </c:pt>
                <c:pt idx="19">
                  <c:v>27.303599999999999</c:v>
                </c:pt>
                <c:pt idx="20">
                  <c:v>27.303599999999999</c:v>
                </c:pt>
                <c:pt idx="21">
                  <c:v>27.303599999999999</c:v>
                </c:pt>
                <c:pt idx="22">
                  <c:v>27.303599999999999</c:v>
                </c:pt>
                <c:pt idx="23">
                  <c:v>27.303599999999999</c:v>
                </c:pt>
                <c:pt idx="24">
                  <c:v>27.303599999999999</c:v>
                </c:pt>
                <c:pt idx="25">
                  <c:v>27.303599999999999</c:v>
                </c:pt>
                <c:pt idx="26">
                  <c:v>27.303599999999999</c:v>
                </c:pt>
                <c:pt idx="27">
                  <c:v>27.303599999999999</c:v>
                </c:pt>
                <c:pt idx="28">
                  <c:v>27.303599999999999</c:v>
                </c:pt>
                <c:pt idx="29">
                  <c:v>27.303599999999999</c:v>
                </c:pt>
                <c:pt idx="30">
                  <c:v>27.303599999999999</c:v>
                </c:pt>
                <c:pt idx="31">
                  <c:v>27.303599999999999</c:v>
                </c:pt>
                <c:pt idx="32">
                  <c:v>28.367999999999999</c:v>
                </c:pt>
                <c:pt idx="33">
                  <c:v>28.367999999999999</c:v>
                </c:pt>
                <c:pt idx="34">
                  <c:v>28.367999999999999</c:v>
                </c:pt>
                <c:pt idx="35">
                  <c:v>28.367999999999999</c:v>
                </c:pt>
                <c:pt idx="36">
                  <c:v>28.367999999999999</c:v>
                </c:pt>
                <c:pt idx="37">
                  <c:v>28.367999999999999</c:v>
                </c:pt>
                <c:pt idx="38">
                  <c:v>28.367999999999999</c:v>
                </c:pt>
                <c:pt idx="39">
                  <c:v>28.367999999999999</c:v>
                </c:pt>
                <c:pt idx="40">
                  <c:v>28.367999999999999</c:v>
                </c:pt>
                <c:pt idx="41">
                  <c:v>28.367999999999999</c:v>
                </c:pt>
                <c:pt idx="42">
                  <c:v>28.367999999999999</c:v>
                </c:pt>
                <c:pt idx="43">
                  <c:v>28.367999999999999</c:v>
                </c:pt>
                <c:pt idx="44">
                  <c:v>28.367999999999999</c:v>
                </c:pt>
                <c:pt idx="45">
                  <c:v>28.367999999999999</c:v>
                </c:pt>
                <c:pt idx="46">
                  <c:v>28.367999999999999</c:v>
                </c:pt>
                <c:pt idx="47">
                  <c:v>28.367999999999999</c:v>
                </c:pt>
                <c:pt idx="48">
                  <c:v>28.367999999999999</c:v>
                </c:pt>
                <c:pt idx="49">
                  <c:v>28.367999999999999</c:v>
                </c:pt>
                <c:pt idx="50">
                  <c:v>28.367999999999999</c:v>
                </c:pt>
                <c:pt idx="51">
                  <c:v>28.367999999999999</c:v>
                </c:pt>
                <c:pt idx="52">
                  <c:v>28.367999999999999</c:v>
                </c:pt>
                <c:pt idx="53">
                  <c:v>28.367999999999999</c:v>
                </c:pt>
                <c:pt idx="54">
                  <c:v>28.367999999999999</c:v>
                </c:pt>
                <c:pt idx="55">
                  <c:v>28.367999999999999</c:v>
                </c:pt>
                <c:pt idx="56">
                  <c:v>28.367999999999999</c:v>
                </c:pt>
                <c:pt idx="57">
                  <c:v>28.367999999999999</c:v>
                </c:pt>
                <c:pt idx="58">
                  <c:v>28.367999999999999</c:v>
                </c:pt>
                <c:pt idx="59">
                  <c:v>28.367999999999999</c:v>
                </c:pt>
                <c:pt idx="60">
                  <c:v>29.432400000000001</c:v>
                </c:pt>
                <c:pt idx="61">
                  <c:v>29.432400000000001</c:v>
                </c:pt>
                <c:pt idx="62">
                  <c:v>29.432400000000001</c:v>
                </c:pt>
                <c:pt idx="63">
                  <c:v>29.432400000000001</c:v>
                </c:pt>
                <c:pt idx="64">
                  <c:v>29.432400000000001</c:v>
                </c:pt>
                <c:pt idx="65">
                  <c:v>29.432400000000001</c:v>
                </c:pt>
                <c:pt idx="66">
                  <c:v>29.432400000000001</c:v>
                </c:pt>
                <c:pt idx="67">
                  <c:v>29.432400000000001</c:v>
                </c:pt>
                <c:pt idx="68">
                  <c:v>29.432400000000001</c:v>
                </c:pt>
                <c:pt idx="69">
                  <c:v>29.432400000000001</c:v>
                </c:pt>
                <c:pt idx="70">
                  <c:v>29.432400000000001</c:v>
                </c:pt>
                <c:pt idx="71">
                  <c:v>29.432400000000001</c:v>
                </c:pt>
                <c:pt idx="72">
                  <c:v>29.432400000000001</c:v>
                </c:pt>
                <c:pt idx="73">
                  <c:v>29.432400000000001</c:v>
                </c:pt>
                <c:pt idx="74">
                  <c:v>29.432400000000001</c:v>
                </c:pt>
                <c:pt idx="75">
                  <c:v>29.432400000000001</c:v>
                </c:pt>
                <c:pt idx="76">
                  <c:v>29.432400000000001</c:v>
                </c:pt>
                <c:pt idx="77">
                  <c:v>29.432400000000001</c:v>
                </c:pt>
                <c:pt idx="78">
                  <c:v>29.432400000000001</c:v>
                </c:pt>
                <c:pt idx="79">
                  <c:v>29.432400000000001</c:v>
                </c:pt>
                <c:pt idx="80">
                  <c:v>29.432400000000001</c:v>
                </c:pt>
                <c:pt idx="81">
                  <c:v>29.432400000000001</c:v>
                </c:pt>
                <c:pt idx="82">
                  <c:v>29.432400000000001</c:v>
                </c:pt>
                <c:pt idx="83">
                  <c:v>29.432400000000001</c:v>
                </c:pt>
                <c:pt idx="84">
                  <c:v>29.432400000000001</c:v>
                </c:pt>
                <c:pt idx="85">
                  <c:v>29.432400000000001</c:v>
                </c:pt>
                <c:pt idx="86">
                  <c:v>29.432400000000001</c:v>
                </c:pt>
                <c:pt idx="87">
                  <c:v>29.432400000000001</c:v>
                </c:pt>
                <c:pt idx="88">
                  <c:v>29.432400000000001</c:v>
                </c:pt>
                <c:pt idx="89">
                  <c:v>29.432400000000001</c:v>
                </c:pt>
                <c:pt idx="90">
                  <c:v>29.432400000000001</c:v>
                </c:pt>
                <c:pt idx="91">
                  <c:v>29.432400000000001</c:v>
                </c:pt>
                <c:pt idx="92">
                  <c:v>29.432400000000001</c:v>
                </c:pt>
                <c:pt idx="93">
                  <c:v>29.432400000000001</c:v>
                </c:pt>
                <c:pt idx="94">
                  <c:v>29.432400000000001</c:v>
                </c:pt>
                <c:pt idx="95">
                  <c:v>29.432400000000001</c:v>
                </c:pt>
                <c:pt idx="96">
                  <c:v>29.432400000000001</c:v>
                </c:pt>
                <c:pt idx="97">
                  <c:v>29.432400000000001</c:v>
                </c:pt>
                <c:pt idx="98">
                  <c:v>29.432400000000001</c:v>
                </c:pt>
                <c:pt idx="99">
                  <c:v>29.432400000000001</c:v>
                </c:pt>
                <c:pt idx="100">
                  <c:v>29.432400000000001</c:v>
                </c:pt>
                <c:pt idx="101">
                  <c:v>29.432400000000001</c:v>
                </c:pt>
                <c:pt idx="102">
                  <c:v>30.4968</c:v>
                </c:pt>
                <c:pt idx="103">
                  <c:v>30.4968</c:v>
                </c:pt>
                <c:pt idx="104">
                  <c:v>30.4968</c:v>
                </c:pt>
                <c:pt idx="105">
                  <c:v>30.4968</c:v>
                </c:pt>
                <c:pt idx="106">
                  <c:v>30.4968</c:v>
                </c:pt>
                <c:pt idx="107">
                  <c:v>30.4968</c:v>
                </c:pt>
                <c:pt idx="108">
                  <c:v>30.4968</c:v>
                </c:pt>
                <c:pt idx="109">
                  <c:v>30.4968</c:v>
                </c:pt>
                <c:pt idx="110">
                  <c:v>30.4968</c:v>
                </c:pt>
                <c:pt idx="111">
                  <c:v>30.4968</c:v>
                </c:pt>
                <c:pt idx="112">
                  <c:v>30.4968</c:v>
                </c:pt>
                <c:pt idx="113">
                  <c:v>30.4968</c:v>
                </c:pt>
                <c:pt idx="114">
                  <c:v>30.4968</c:v>
                </c:pt>
                <c:pt idx="115">
                  <c:v>30.4968</c:v>
                </c:pt>
                <c:pt idx="116">
                  <c:v>30.4968</c:v>
                </c:pt>
                <c:pt idx="117">
                  <c:v>30.4968</c:v>
                </c:pt>
                <c:pt idx="118">
                  <c:v>30.4968</c:v>
                </c:pt>
                <c:pt idx="119">
                  <c:v>30.4968</c:v>
                </c:pt>
                <c:pt idx="120">
                  <c:v>30.4968</c:v>
                </c:pt>
                <c:pt idx="121">
                  <c:v>30.4968</c:v>
                </c:pt>
                <c:pt idx="122">
                  <c:v>30.4968</c:v>
                </c:pt>
                <c:pt idx="123">
                  <c:v>30.4968</c:v>
                </c:pt>
                <c:pt idx="124">
                  <c:v>30.4968</c:v>
                </c:pt>
                <c:pt idx="125">
                  <c:v>30.4968</c:v>
                </c:pt>
                <c:pt idx="126">
                  <c:v>30.4968</c:v>
                </c:pt>
                <c:pt idx="127">
                  <c:v>30.4968</c:v>
                </c:pt>
                <c:pt idx="128">
                  <c:v>30.4968</c:v>
                </c:pt>
                <c:pt idx="129">
                  <c:v>30.4968</c:v>
                </c:pt>
                <c:pt idx="130">
                  <c:v>30.4968</c:v>
                </c:pt>
                <c:pt idx="131">
                  <c:v>30.4968</c:v>
                </c:pt>
                <c:pt idx="132">
                  <c:v>30.4968</c:v>
                </c:pt>
                <c:pt idx="133">
                  <c:v>30.4968</c:v>
                </c:pt>
                <c:pt idx="134">
                  <c:v>30.4968</c:v>
                </c:pt>
                <c:pt idx="135">
                  <c:v>30.4968</c:v>
                </c:pt>
                <c:pt idx="136">
                  <c:v>30.4968</c:v>
                </c:pt>
                <c:pt idx="137">
                  <c:v>30.4968</c:v>
                </c:pt>
                <c:pt idx="138">
                  <c:v>30.4968</c:v>
                </c:pt>
                <c:pt idx="139">
                  <c:v>30.4968</c:v>
                </c:pt>
                <c:pt idx="140">
                  <c:v>30.4968</c:v>
                </c:pt>
                <c:pt idx="141">
                  <c:v>30.4968</c:v>
                </c:pt>
                <c:pt idx="142">
                  <c:v>30.4968</c:v>
                </c:pt>
                <c:pt idx="143">
                  <c:v>30.4968</c:v>
                </c:pt>
                <c:pt idx="144">
                  <c:v>30.4968</c:v>
                </c:pt>
                <c:pt idx="145">
                  <c:v>30.4968</c:v>
                </c:pt>
                <c:pt idx="146">
                  <c:v>30.4968</c:v>
                </c:pt>
                <c:pt idx="147">
                  <c:v>30.4968</c:v>
                </c:pt>
                <c:pt idx="148">
                  <c:v>30.4968</c:v>
                </c:pt>
                <c:pt idx="149">
                  <c:v>30.4968</c:v>
                </c:pt>
                <c:pt idx="150">
                  <c:v>30.4968</c:v>
                </c:pt>
                <c:pt idx="151">
                  <c:v>30.4968</c:v>
                </c:pt>
                <c:pt idx="152">
                  <c:v>30.4968</c:v>
                </c:pt>
                <c:pt idx="153">
                  <c:v>31.561199999999999</c:v>
                </c:pt>
                <c:pt idx="154">
                  <c:v>31.561199999999999</c:v>
                </c:pt>
                <c:pt idx="155">
                  <c:v>31.561199999999999</c:v>
                </c:pt>
                <c:pt idx="156">
                  <c:v>31.561199999999999</c:v>
                </c:pt>
                <c:pt idx="157">
                  <c:v>31.561199999999999</c:v>
                </c:pt>
                <c:pt idx="158">
                  <c:v>31.561199999999999</c:v>
                </c:pt>
                <c:pt idx="159">
                  <c:v>31.561199999999999</c:v>
                </c:pt>
                <c:pt idx="160">
                  <c:v>31.561199999999999</c:v>
                </c:pt>
                <c:pt idx="161">
                  <c:v>31.561199999999999</c:v>
                </c:pt>
                <c:pt idx="162">
                  <c:v>31.561199999999999</c:v>
                </c:pt>
                <c:pt idx="163">
                  <c:v>31.561199999999999</c:v>
                </c:pt>
                <c:pt idx="164">
                  <c:v>31.561199999999999</c:v>
                </c:pt>
                <c:pt idx="165">
                  <c:v>31.561199999999999</c:v>
                </c:pt>
                <c:pt idx="166">
                  <c:v>31.561199999999999</c:v>
                </c:pt>
                <c:pt idx="167">
                  <c:v>31.561199999999999</c:v>
                </c:pt>
                <c:pt idx="168">
                  <c:v>31.561199999999999</c:v>
                </c:pt>
                <c:pt idx="169">
                  <c:v>31.561199999999999</c:v>
                </c:pt>
                <c:pt idx="170">
                  <c:v>31.561199999999999</c:v>
                </c:pt>
                <c:pt idx="171">
                  <c:v>31.561199999999999</c:v>
                </c:pt>
                <c:pt idx="172">
                  <c:v>31.561199999999999</c:v>
                </c:pt>
                <c:pt idx="173">
                  <c:v>31.561199999999999</c:v>
                </c:pt>
                <c:pt idx="174">
                  <c:v>31.561199999999999</c:v>
                </c:pt>
                <c:pt idx="175">
                  <c:v>31.561199999999999</c:v>
                </c:pt>
                <c:pt idx="176">
                  <c:v>31.561199999999999</c:v>
                </c:pt>
                <c:pt idx="177">
                  <c:v>31.561199999999999</c:v>
                </c:pt>
                <c:pt idx="178">
                  <c:v>31.561199999999999</c:v>
                </c:pt>
                <c:pt idx="179">
                  <c:v>31.561199999999999</c:v>
                </c:pt>
                <c:pt idx="180">
                  <c:v>31.561199999999999</c:v>
                </c:pt>
                <c:pt idx="181">
                  <c:v>31.561199999999999</c:v>
                </c:pt>
                <c:pt idx="182">
                  <c:v>31.561199999999999</c:v>
                </c:pt>
                <c:pt idx="183">
                  <c:v>31.561199999999999</c:v>
                </c:pt>
                <c:pt idx="184">
                  <c:v>31.561199999999999</c:v>
                </c:pt>
                <c:pt idx="185">
                  <c:v>31.561199999999999</c:v>
                </c:pt>
                <c:pt idx="186">
                  <c:v>31.561199999999999</c:v>
                </c:pt>
                <c:pt idx="187">
                  <c:v>31.561199999999999</c:v>
                </c:pt>
                <c:pt idx="188">
                  <c:v>31.561199999999999</c:v>
                </c:pt>
                <c:pt idx="189">
                  <c:v>31.561199999999999</c:v>
                </c:pt>
                <c:pt idx="190">
                  <c:v>31.561199999999999</c:v>
                </c:pt>
                <c:pt idx="191">
                  <c:v>31.561199999999999</c:v>
                </c:pt>
                <c:pt idx="192">
                  <c:v>31.561199999999999</c:v>
                </c:pt>
                <c:pt idx="193">
                  <c:v>31.561199999999999</c:v>
                </c:pt>
                <c:pt idx="194">
                  <c:v>31.561199999999999</c:v>
                </c:pt>
                <c:pt idx="195">
                  <c:v>31.561199999999999</c:v>
                </c:pt>
                <c:pt idx="196">
                  <c:v>31.561199999999999</c:v>
                </c:pt>
                <c:pt idx="197">
                  <c:v>31.561199999999999</c:v>
                </c:pt>
                <c:pt idx="198">
                  <c:v>31.561199999999999</c:v>
                </c:pt>
                <c:pt idx="199">
                  <c:v>32.625599999999999</c:v>
                </c:pt>
                <c:pt idx="200">
                  <c:v>32.625599999999999</c:v>
                </c:pt>
                <c:pt idx="201">
                  <c:v>32.625599999999999</c:v>
                </c:pt>
                <c:pt idx="202">
                  <c:v>32.625599999999999</c:v>
                </c:pt>
                <c:pt idx="203">
                  <c:v>32.625599999999999</c:v>
                </c:pt>
                <c:pt idx="204">
                  <c:v>32.625599999999999</c:v>
                </c:pt>
                <c:pt idx="205">
                  <c:v>32.625599999999999</c:v>
                </c:pt>
                <c:pt idx="206">
                  <c:v>32.625599999999999</c:v>
                </c:pt>
                <c:pt idx="207">
                  <c:v>32.625599999999999</c:v>
                </c:pt>
                <c:pt idx="208">
                  <c:v>32.625599999999999</c:v>
                </c:pt>
                <c:pt idx="209">
                  <c:v>32.625599999999999</c:v>
                </c:pt>
                <c:pt idx="210">
                  <c:v>32.625599999999999</c:v>
                </c:pt>
                <c:pt idx="211">
                  <c:v>32.625599999999999</c:v>
                </c:pt>
                <c:pt idx="212">
                  <c:v>32.625599999999999</c:v>
                </c:pt>
                <c:pt idx="213">
                  <c:v>32.625599999999999</c:v>
                </c:pt>
                <c:pt idx="214">
                  <c:v>32.625599999999999</c:v>
                </c:pt>
                <c:pt idx="215">
                  <c:v>32.625599999999999</c:v>
                </c:pt>
                <c:pt idx="216">
                  <c:v>32.625599999999999</c:v>
                </c:pt>
                <c:pt idx="217">
                  <c:v>32.625599999999999</c:v>
                </c:pt>
                <c:pt idx="218">
                  <c:v>32.625599999999999</c:v>
                </c:pt>
                <c:pt idx="219">
                  <c:v>32.625599999999999</c:v>
                </c:pt>
                <c:pt idx="220">
                  <c:v>32.625599999999999</c:v>
                </c:pt>
                <c:pt idx="221">
                  <c:v>32.625599999999999</c:v>
                </c:pt>
                <c:pt idx="222">
                  <c:v>32.625599999999999</c:v>
                </c:pt>
                <c:pt idx="223">
                  <c:v>32.625599999999999</c:v>
                </c:pt>
                <c:pt idx="224">
                  <c:v>32.625599999999999</c:v>
                </c:pt>
                <c:pt idx="225">
                  <c:v>32.625599999999999</c:v>
                </c:pt>
                <c:pt idx="226">
                  <c:v>32.625599999999999</c:v>
                </c:pt>
                <c:pt idx="227">
                  <c:v>32.625599999999999</c:v>
                </c:pt>
                <c:pt idx="228">
                  <c:v>32.625599999999999</c:v>
                </c:pt>
                <c:pt idx="229">
                  <c:v>32.625599999999999</c:v>
                </c:pt>
                <c:pt idx="230">
                  <c:v>32.625599999999999</c:v>
                </c:pt>
                <c:pt idx="231">
                  <c:v>32.625599999999999</c:v>
                </c:pt>
                <c:pt idx="232">
                  <c:v>32.625599999999999</c:v>
                </c:pt>
                <c:pt idx="233">
                  <c:v>32.625599999999999</c:v>
                </c:pt>
                <c:pt idx="234">
                  <c:v>32.625599999999999</c:v>
                </c:pt>
                <c:pt idx="235">
                  <c:v>32.625599999999999</c:v>
                </c:pt>
                <c:pt idx="236">
                  <c:v>32.625599999999999</c:v>
                </c:pt>
                <c:pt idx="237">
                  <c:v>33.69</c:v>
                </c:pt>
                <c:pt idx="238">
                  <c:v>33.69</c:v>
                </c:pt>
                <c:pt idx="239">
                  <c:v>33.69</c:v>
                </c:pt>
                <c:pt idx="240">
                  <c:v>33.69</c:v>
                </c:pt>
                <c:pt idx="241">
                  <c:v>33.69</c:v>
                </c:pt>
                <c:pt idx="242">
                  <c:v>33.69</c:v>
                </c:pt>
                <c:pt idx="243">
                  <c:v>33.69</c:v>
                </c:pt>
                <c:pt idx="244">
                  <c:v>33.69</c:v>
                </c:pt>
                <c:pt idx="245">
                  <c:v>33.69</c:v>
                </c:pt>
                <c:pt idx="246">
                  <c:v>33.69</c:v>
                </c:pt>
                <c:pt idx="247">
                  <c:v>33.69</c:v>
                </c:pt>
                <c:pt idx="248">
                  <c:v>33.69</c:v>
                </c:pt>
                <c:pt idx="249">
                  <c:v>33.69</c:v>
                </c:pt>
                <c:pt idx="250">
                  <c:v>33.69</c:v>
                </c:pt>
                <c:pt idx="251">
                  <c:v>33.69</c:v>
                </c:pt>
                <c:pt idx="252">
                  <c:v>33.69</c:v>
                </c:pt>
                <c:pt idx="253">
                  <c:v>33.69</c:v>
                </c:pt>
                <c:pt idx="254">
                  <c:v>33.69</c:v>
                </c:pt>
                <c:pt idx="255">
                  <c:v>33.69</c:v>
                </c:pt>
                <c:pt idx="256">
                  <c:v>33.69</c:v>
                </c:pt>
                <c:pt idx="257">
                  <c:v>33.69</c:v>
                </c:pt>
                <c:pt idx="258">
                  <c:v>33.69</c:v>
                </c:pt>
                <c:pt idx="259">
                  <c:v>33.69</c:v>
                </c:pt>
                <c:pt idx="260">
                  <c:v>33.69</c:v>
                </c:pt>
                <c:pt idx="261">
                  <c:v>33.69</c:v>
                </c:pt>
                <c:pt idx="262">
                  <c:v>33.69</c:v>
                </c:pt>
                <c:pt idx="263">
                  <c:v>33.69</c:v>
                </c:pt>
                <c:pt idx="264">
                  <c:v>33.69</c:v>
                </c:pt>
                <c:pt idx="265">
                  <c:v>33.69</c:v>
                </c:pt>
                <c:pt idx="266">
                  <c:v>33.69</c:v>
                </c:pt>
                <c:pt idx="267">
                  <c:v>33.69</c:v>
                </c:pt>
                <c:pt idx="268">
                  <c:v>33.69</c:v>
                </c:pt>
                <c:pt idx="269">
                  <c:v>33.69</c:v>
                </c:pt>
                <c:pt idx="270">
                  <c:v>33.69</c:v>
                </c:pt>
                <c:pt idx="271">
                  <c:v>33.69</c:v>
                </c:pt>
                <c:pt idx="272">
                  <c:v>33.69</c:v>
                </c:pt>
                <c:pt idx="273">
                  <c:v>33.69</c:v>
                </c:pt>
                <c:pt idx="274">
                  <c:v>33.69</c:v>
                </c:pt>
                <c:pt idx="275">
                  <c:v>33.69</c:v>
                </c:pt>
                <c:pt idx="276">
                  <c:v>33.69</c:v>
                </c:pt>
                <c:pt idx="277">
                  <c:v>33.69</c:v>
                </c:pt>
                <c:pt idx="278">
                  <c:v>34.754399999999997</c:v>
                </c:pt>
                <c:pt idx="279">
                  <c:v>34.754399999999997</c:v>
                </c:pt>
                <c:pt idx="280">
                  <c:v>34.754399999999997</c:v>
                </c:pt>
                <c:pt idx="281">
                  <c:v>34.754399999999997</c:v>
                </c:pt>
                <c:pt idx="282">
                  <c:v>34.754399999999997</c:v>
                </c:pt>
                <c:pt idx="283">
                  <c:v>34.754399999999997</c:v>
                </c:pt>
                <c:pt idx="284">
                  <c:v>34.754399999999997</c:v>
                </c:pt>
                <c:pt idx="285">
                  <c:v>34.754399999999997</c:v>
                </c:pt>
                <c:pt idx="286">
                  <c:v>34.754399999999997</c:v>
                </c:pt>
                <c:pt idx="287">
                  <c:v>34.754399999999997</c:v>
                </c:pt>
                <c:pt idx="288">
                  <c:v>34.754399999999997</c:v>
                </c:pt>
                <c:pt idx="289">
                  <c:v>34.754399999999997</c:v>
                </c:pt>
                <c:pt idx="290">
                  <c:v>34.754399999999997</c:v>
                </c:pt>
                <c:pt idx="291">
                  <c:v>34.754399999999997</c:v>
                </c:pt>
                <c:pt idx="292">
                  <c:v>34.754399999999997</c:v>
                </c:pt>
                <c:pt idx="293">
                  <c:v>34.754399999999997</c:v>
                </c:pt>
                <c:pt idx="294">
                  <c:v>34.754399999999997</c:v>
                </c:pt>
                <c:pt idx="295">
                  <c:v>34.754399999999997</c:v>
                </c:pt>
                <c:pt idx="296">
                  <c:v>34.754399999999997</c:v>
                </c:pt>
                <c:pt idx="297">
                  <c:v>34.754399999999997</c:v>
                </c:pt>
                <c:pt idx="298">
                  <c:v>34.754399999999997</c:v>
                </c:pt>
                <c:pt idx="299">
                  <c:v>34.754399999999997</c:v>
                </c:pt>
                <c:pt idx="300">
                  <c:v>34.754399999999997</c:v>
                </c:pt>
                <c:pt idx="301">
                  <c:v>34.754399999999997</c:v>
                </c:pt>
                <c:pt idx="302">
                  <c:v>34.754399999999997</c:v>
                </c:pt>
                <c:pt idx="303">
                  <c:v>34.754399999999997</c:v>
                </c:pt>
                <c:pt idx="304">
                  <c:v>34.754399999999997</c:v>
                </c:pt>
                <c:pt idx="305">
                  <c:v>34.754399999999997</c:v>
                </c:pt>
                <c:pt idx="306">
                  <c:v>34.754399999999997</c:v>
                </c:pt>
                <c:pt idx="307">
                  <c:v>34.754399999999997</c:v>
                </c:pt>
                <c:pt idx="308">
                  <c:v>34.754399999999997</c:v>
                </c:pt>
                <c:pt idx="309">
                  <c:v>34.754399999999997</c:v>
                </c:pt>
                <c:pt idx="310">
                  <c:v>34.754399999999997</c:v>
                </c:pt>
                <c:pt idx="311">
                  <c:v>34.754399999999997</c:v>
                </c:pt>
                <c:pt idx="312">
                  <c:v>34.754399999999997</c:v>
                </c:pt>
                <c:pt idx="313">
                  <c:v>34.754399999999997</c:v>
                </c:pt>
                <c:pt idx="314">
                  <c:v>34.754399999999997</c:v>
                </c:pt>
                <c:pt idx="315">
                  <c:v>34.754399999999997</c:v>
                </c:pt>
                <c:pt idx="316">
                  <c:v>34.754399999999997</c:v>
                </c:pt>
                <c:pt idx="317">
                  <c:v>35.818800000000003</c:v>
                </c:pt>
                <c:pt idx="318">
                  <c:v>35.818800000000003</c:v>
                </c:pt>
                <c:pt idx="319">
                  <c:v>35.818800000000003</c:v>
                </c:pt>
                <c:pt idx="320">
                  <c:v>35.818800000000003</c:v>
                </c:pt>
                <c:pt idx="321">
                  <c:v>35.818800000000003</c:v>
                </c:pt>
                <c:pt idx="322">
                  <c:v>35.818800000000003</c:v>
                </c:pt>
                <c:pt idx="323">
                  <c:v>35.818800000000003</c:v>
                </c:pt>
                <c:pt idx="324">
                  <c:v>35.818800000000003</c:v>
                </c:pt>
                <c:pt idx="325">
                  <c:v>35.818800000000003</c:v>
                </c:pt>
                <c:pt idx="326">
                  <c:v>35.818800000000003</c:v>
                </c:pt>
                <c:pt idx="327">
                  <c:v>35.818800000000003</c:v>
                </c:pt>
                <c:pt idx="328">
                  <c:v>35.818800000000003</c:v>
                </c:pt>
                <c:pt idx="329">
                  <c:v>35.818800000000003</c:v>
                </c:pt>
                <c:pt idx="330">
                  <c:v>35.818800000000003</c:v>
                </c:pt>
                <c:pt idx="331">
                  <c:v>35.818800000000003</c:v>
                </c:pt>
                <c:pt idx="332">
                  <c:v>35.818800000000003</c:v>
                </c:pt>
                <c:pt idx="333">
                  <c:v>35.818800000000003</c:v>
                </c:pt>
                <c:pt idx="334">
                  <c:v>35.818800000000003</c:v>
                </c:pt>
                <c:pt idx="335">
                  <c:v>35.818800000000003</c:v>
                </c:pt>
                <c:pt idx="336">
                  <c:v>35.818800000000003</c:v>
                </c:pt>
                <c:pt idx="337">
                  <c:v>35.818800000000003</c:v>
                </c:pt>
                <c:pt idx="338">
                  <c:v>35.818800000000003</c:v>
                </c:pt>
                <c:pt idx="339">
                  <c:v>35.818800000000003</c:v>
                </c:pt>
                <c:pt idx="340">
                  <c:v>35.818800000000003</c:v>
                </c:pt>
                <c:pt idx="341">
                  <c:v>35.818800000000003</c:v>
                </c:pt>
                <c:pt idx="342">
                  <c:v>35.818800000000003</c:v>
                </c:pt>
                <c:pt idx="343">
                  <c:v>35.818800000000003</c:v>
                </c:pt>
                <c:pt idx="344">
                  <c:v>35.818800000000003</c:v>
                </c:pt>
                <c:pt idx="345">
                  <c:v>35.818800000000003</c:v>
                </c:pt>
                <c:pt idx="346">
                  <c:v>35.818800000000003</c:v>
                </c:pt>
                <c:pt idx="347">
                  <c:v>35.818800000000003</c:v>
                </c:pt>
                <c:pt idx="348">
                  <c:v>35.818800000000003</c:v>
                </c:pt>
                <c:pt idx="349">
                  <c:v>36.883200000000002</c:v>
                </c:pt>
                <c:pt idx="350">
                  <c:v>36.883200000000002</c:v>
                </c:pt>
                <c:pt idx="351">
                  <c:v>36.883200000000002</c:v>
                </c:pt>
                <c:pt idx="352">
                  <c:v>36.883200000000002</c:v>
                </c:pt>
                <c:pt idx="353">
                  <c:v>36.883200000000002</c:v>
                </c:pt>
                <c:pt idx="354">
                  <c:v>36.883200000000002</c:v>
                </c:pt>
                <c:pt idx="355">
                  <c:v>36.883200000000002</c:v>
                </c:pt>
                <c:pt idx="356">
                  <c:v>36.883200000000002</c:v>
                </c:pt>
                <c:pt idx="357">
                  <c:v>36.883200000000002</c:v>
                </c:pt>
                <c:pt idx="358">
                  <c:v>36.883200000000002</c:v>
                </c:pt>
                <c:pt idx="359">
                  <c:v>36.883200000000002</c:v>
                </c:pt>
                <c:pt idx="360">
                  <c:v>36.883200000000002</c:v>
                </c:pt>
                <c:pt idx="361">
                  <c:v>36.883200000000002</c:v>
                </c:pt>
                <c:pt idx="362">
                  <c:v>36.883200000000002</c:v>
                </c:pt>
                <c:pt idx="363">
                  <c:v>36.883200000000002</c:v>
                </c:pt>
                <c:pt idx="364">
                  <c:v>36.883200000000002</c:v>
                </c:pt>
                <c:pt idx="365">
                  <c:v>36.883200000000002</c:v>
                </c:pt>
                <c:pt idx="366">
                  <c:v>36.883200000000002</c:v>
                </c:pt>
                <c:pt idx="367">
                  <c:v>36.883200000000002</c:v>
                </c:pt>
                <c:pt idx="368">
                  <c:v>36.883200000000002</c:v>
                </c:pt>
                <c:pt idx="369">
                  <c:v>36.883200000000002</c:v>
                </c:pt>
                <c:pt idx="370">
                  <c:v>36.883200000000002</c:v>
                </c:pt>
                <c:pt idx="371">
                  <c:v>36.883200000000002</c:v>
                </c:pt>
                <c:pt idx="372">
                  <c:v>36.883200000000002</c:v>
                </c:pt>
                <c:pt idx="373">
                  <c:v>37.947600000000001</c:v>
                </c:pt>
                <c:pt idx="374">
                  <c:v>37.947600000000001</c:v>
                </c:pt>
                <c:pt idx="375">
                  <c:v>37.947600000000001</c:v>
                </c:pt>
                <c:pt idx="376">
                  <c:v>37.947600000000001</c:v>
                </c:pt>
                <c:pt idx="377">
                  <c:v>37.947600000000001</c:v>
                </c:pt>
                <c:pt idx="378">
                  <c:v>37.947600000000001</c:v>
                </c:pt>
                <c:pt idx="379">
                  <c:v>37.947600000000001</c:v>
                </c:pt>
                <c:pt idx="380">
                  <c:v>37.947600000000001</c:v>
                </c:pt>
                <c:pt idx="381">
                  <c:v>37.947600000000001</c:v>
                </c:pt>
                <c:pt idx="382">
                  <c:v>37.947600000000001</c:v>
                </c:pt>
                <c:pt idx="383">
                  <c:v>37.947600000000001</c:v>
                </c:pt>
                <c:pt idx="384">
                  <c:v>37.947600000000001</c:v>
                </c:pt>
                <c:pt idx="385">
                  <c:v>37.947600000000001</c:v>
                </c:pt>
                <c:pt idx="386">
                  <c:v>37.947600000000001</c:v>
                </c:pt>
                <c:pt idx="387">
                  <c:v>37.947600000000001</c:v>
                </c:pt>
                <c:pt idx="388">
                  <c:v>37.947600000000001</c:v>
                </c:pt>
                <c:pt idx="389">
                  <c:v>37.947600000000001</c:v>
                </c:pt>
                <c:pt idx="390">
                  <c:v>37.947600000000001</c:v>
                </c:pt>
                <c:pt idx="391">
                  <c:v>37.947600000000001</c:v>
                </c:pt>
                <c:pt idx="392">
                  <c:v>37.947600000000001</c:v>
                </c:pt>
                <c:pt idx="393">
                  <c:v>37.947600000000001</c:v>
                </c:pt>
                <c:pt idx="394">
                  <c:v>37.947600000000001</c:v>
                </c:pt>
                <c:pt idx="395">
                  <c:v>37.947600000000001</c:v>
                </c:pt>
                <c:pt idx="396">
                  <c:v>37.947600000000001</c:v>
                </c:pt>
                <c:pt idx="397">
                  <c:v>37.947600000000001</c:v>
                </c:pt>
                <c:pt idx="398">
                  <c:v>37.947600000000001</c:v>
                </c:pt>
                <c:pt idx="399">
                  <c:v>37.947600000000001</c:v>
                </c:pt>
                <c:pt idx="400">
                  <c:v>37.947600000000001</c:v>
                </c:pt>
                <c:pt idx="401">
                  <c:v>37.947600000000001</c:v>
                </c:pt>
                <c:pt idx="402">
                  <c:v>37.947600000000001</c:v>
                </c:pt>
                <c:pt idx="403">
                  <c:v>39.012</c:v>
                </c:pt>
                <c:pt idx="404">
                  <c:v>39.012</c:v>
                </c:pt>
                <c:pt idx="405">
                  <c:v>39.012</c:v>
                </c:pt>
                <c:pt idx="406">
                  <c:v>39.012</c:v>
                </c:pt>
                <c:pt idx="407">
                  <c:v>39.012</c:v>
                </c:pt>
                <c:pt idx="408">
                  <c:v>39.012</c:v>
                </c:pt>
                <c:pt idx="409">
                  <c:v>39.012</c:v>
                </c:pt>
                <c:pt idx="410">
                  <c:v>39.012</c:v>
                </c:pt>
                <c:pt idx="411">
                  <c:v>39.012</c:v>
                </c:pt>
                <c:pt idx="412">
                  <c:v>39.012</c:v>
                </c:pt>
                <c:pt idx="413">
                  <c:v>39.012</c:v>
                </c:pt>
                <c:pt idx="414">
                  <c:v>39.012</c:v>
                </c:pt>
                <c:pt idx="415">
                  <c:v>39.012</c:v>
                </c:pt>
                <c:pt idx="416">
                  <c:v>39.012</c:v>
                </c:pt>
                <c:pt idx="417">
                  <c:v>39.012</c:v>
                </c:pt>
                <c:pt idx="418">
                  <c:v>39.012</c:v>
                </c:pt>
                <c:pt idx="419">
                  <c:v>39.012</c:v>
                </c:pt>
                <c:pt idx="420">
                  <c:v>39.012</c:v>
                </c:pt>
                <c:pt idx="421">
                  <c:v>39.012</c:v>
                </c:pt>
                <c:pt idx="422">
                  <c:v>39.012</c:v>
                </c:pt>
                <c:pt idx="423">
                  <c:v>39.012</c:v>
                </c:pt>
                <c:pt idx="424">
                  <c:v>39.012</c:v>
                </c:pt>
                <c:pt idx="425">
                  <c:v>40.0764</c:v>
                </c:pt>
                <c:pt idx="426">
                  <c:v>40.0764</c:v>
                </c:pt>
                <c:pt idx="427">
                  <c:v>40.0764</c:v>
                </c:pt>
                <c:pt idx="428">
                  <c:v>40.0764</c:v>
                </c:pt>
                <c:pt idx="429">
                  <c:v>40.0764</c:v>
                </c:pt>
                <c:pt idx="430">
                  <c:v>40.0764</c:v>
                </c:pt>
                <c:pt idx="431">
                  <c:v>40.0764</c:v>
                </c:pt>
                <c:pt idx="432">
                  <c:v>40.0764</c:v>
                </c:pt>
                <c:pt idx="433">
                  <c:v>40.0764</c:v>
                </c:pt>
                <c:pt idx="434">
                  <c:v>40.0764</c:v>
                </c:pt>
                <c:pt idx="435">
                  <c:v>40.0764</c:v>
                </c:pt>
                <c:pt idx="436">
                  <c:v>40.0764</c:v>
                </c:pt>
                <c:pt idx="437">
                  <c:v>40.0764</c:v>
                </c:pt>
                <c:pt idx="438">
                  <c:v>40.0764</c:v>
                </c:pt>
                <c:pt idx="439">
                  <c:v>40.0764</c:v>
                </c:pt>
                <c:pt idx="440">
                  <c:v>40.0764</c:v>
                </c:pt>
                <c:pt idx="441">
                  <c:v>40.0764</c:v>
                </c:pt>
                <c:pt idx="442">
                  <c:v>40.0764</c:v>
                </c:pt>
                <c:pt idx="443">
                  <c:v>40.0764</c:v>
                </c:pt>
                <c:pt idx="444">
                  <c:v>40.0764</c:v>
                </c:pt>
                <c:pt idx="445">
                  <c:v>40.0764</c:v>
                </c:pt>
                <c:pt idx="446">
                  <c:v>40.0764</c:v>
                </c:pt>
                <c:pt idx="447">
                  <c:v>40.0764</c:v>
                </c:pt>
                <c:pt idx="448">
                  <c:v>40.0764</c:v>
                </c:pt>
                <c:pt idx="449">
                  <c:v>40.0764</c:v>
                </c:pt>
                <c:pt idx="450">
                  <c:v>41.140799999999999</c:v>
                </c:pt>
                <c:pt idx="451">
                  <c:v>41.140799999999999</c:v>
                </c:pt>
                <c:pt idx="452">
                  <c:v>41.140799999999999</c:v>
                </c:pt>
                <c:pt idx="453">
                  <c:v>41.140799999999999</c:v>
                </c:pt>
                <c:pt idx="454">
                  <c:v>41.140799999999999</c:v>
                </c:pt>
                <c:pt idx="455">
                  <c:v>41.140799999999999</c:v>
                </c:pt>
                <c:pt idx="456">
                  <c:v>41.140799999999999</c:v>
                </c:pt>
                <c:pt idx="457">
                  <c:v>41.140799999999999</c:v>
                </c:pt>
                <c:pt idx="458">
                  <c:v>41.140799999999999</c:v>
                </c:pt>
                <c:pt idx="459">
                  <c:v>41.140799999999999</c:v>
                </c:pt>
                <c:pt idx="460">
                  <c:v>42.205199999999998</c:v>
                </c:pt>
                <c:pt idx="461">
                  <c:v>42.205199999999998</c:v>
                </c:pt>
                <c:pt idx="462">
                  <c:v>42.205199999999998</c:v>
                </c:pt>
                <c:pt idx="463">
                  <c:v>42.205199999999998</c:v>
                </c:pt>
                <c:pt idx="464">
                  <c:v>42.205199999999998</c:v>
                </c:pt>
                <c:pt idx="465">
                  <c:v>42.205199999999998</c:v>
                </c:pt>
                <c:pt idx="466">
                  <c:v>42.205199999999998</c:v>
                </c:pt>
                <c:pt idx="467">
                  <c:v>42.205199999999998</c:v>
                </c:pt>
                <c:pt idx="468">
                  <c:v>42.205199999999998</c:v>
                </c:pt>
                <c:pt idx="469">
                  <c:v>42.205199999999998</c:v>
                </c:pt>
                <c:pt idx="470">
                  <c:v>42.205199999999998</c:v>
                </c:pt>
                <c:pt idx="471">
                  <c:v>42.205199999999998</c:v>
                </c:pt>
                <c:pt idx="472">
                  <c:v>42.205199999999998</c:v>
                </c:pt>
                <c:pt idx="473">
                  <c:v>42.205199999999998</c:v>
                </c:pt>
                <c:pt idx="474">
                  <c:v>42.205199999999998</c:v>
                </c:pt>
                <c:pt idx="475">
                  <c:v>42.205199999999998</c:v>
                </c:pt>
                <c:pt idx="476">
                  <c:v>42.205199999999998</c:v>
                </c:pt>
                <c:pt idx="477">
                  <c:v>43.269599999999997</c:v>
                </c:pt>
                <c:pt idx="478">
                  <c:v>43.269599999999997</c:v>
                </c:pt>
                <c:pt idx="479">
                  <c:v>43.269599999999997</c:v>
                </c:pt>
                <c:pt idx="480">
                  <c:v>43.269599999999997</c:v>
                </c:pt>
                <c:pt idx="481">
                  <c:v>43.269599999999997</c:v>
                </c:pt>
                <c:pt idx="482">
                  <c:v>43.269599999999997</c:v>
                </c:pt>
                <c:pt idx="483">
                  <c:v>43.269599999999997</c:v>
                </c:pt>
                <c:pt idx="484">
                  <c:v>43.269599999999997</c:v>
                </c:pt>
                <c:pt idx="485">
                  <c:v>43.269599999999997</c:v>
                </c:pt>
                <c:pt idx="486">
                  <c:v>43.269599999999997</c:v>
                </c:pt>
                <c:pt idx="487">
                  <c:v>43.269599999999997</c:v>
                </c:pt>
                <c:pt idx="488">
                  <c:v>43.269599999999997</c:v>
                </c:pt>
                <c:pt idx="489">
                  <c:v>43.269599999999997</c:v>
                </c:pt>
                <c:pt idx="490">
                  <c:v>43.269599999999997</c:v>
                </c:pt>
                <c:pt idx="491">
                  <c:v>44.334000000000003</c:v>
                </c:pt>
                <c:pt idx="492">
                  <c:v>44.334000000000003</c:v>
                </c:pt>
                <c:pt idx="493">
                  <c:v>44.334000000000003</c:v>
                </c:pt>
                <c:pt idx="494">
                  <c:v>45.398400000000002</c:v>
                </c:pt>
                <c:pt idx="495">
                  <c:v>45.398400000000002</c:v>
                </c:pt>
                <c:pt idx="496">
                  <c:v>45.398400000000002</c:v>
                </c:pt>
                <c:pt idx="497">
                  <c:v>45.398400000000002</c:v>
                </c:pt>
                <c:pt idx="498">
                  <c:v>46.462800000000001</c:v>
                </c:pt>
                <c:pt idx="499">
                  <c:v>46.462800000000001</c:v>
                </c:pt>
                <c:pt idx="500">
                  <c:v>48.5916</c:v>
                </c:pt>
                <c:pt idx="501">
                  <c:v>48.5916</c:v>
                </c:pt>
                <c:pt idx="502">
                  <c:v>48.5916</c:v>
                </c:pt>
                <c:pt idx="503">
                  <c:v>50.720399999999998</c:v>
                </c:pt>
                <c:pt idx="504">
                  <c:v>50.720399999999998</c:v>
                </c:pt>
              </c:numCache>
            </c:numRef>
          </c:xVal>
          <c:yVal>
            <c:numRef>
              <c:f>KGW!$T$2:$T$1999</c:f>
              <c:numCache>
                <c:formatCode>0.000</c:formatCode>
                <c:ptCount val="1998"/>
                <c:pt idx="0" formatCode="General">
                  <c:v>0</c:v>
                </c:pt>
                <c:pt idx="1">
                  <c:v>0.17</c:v>
                </c:pt>
              </c:numCache>
            </c:numRef>
          </c:yVal>
          <c:smooth val="0"/>
          <c:extLst>
            <c:ext xmlns:c16="http://schemas.microsoft.com/office/drawing/2014/chart" uri="{C3380CC4-5D6E-409C-BE32-E72D297353CC}">
              <c16:uniqueId val="{00000002-1E4C-4AE6-86AE-F6C48A9106E8}"/>
            </c:ext>
          </c:extLst>
        </c:ser>
        <c:ser>
          <c:idx val="3"/>
          <c:order val="3"/>
          <c:tx>
            <c:strRef>
              <c:f>KGW!$U$1</c:f>
              <c:strCache>
                <c:ptCount val="1"/>
                <c:pt idx="0">
                  <c:v>Hline</c:v>
                </c:pt>
              </c:strCache>
            </c:strRef>
          </c:tx>
          <c:spPr>
            <a:ln w="19050" cap="rnd">
              <a:solidFill>
                <a:srgbClr val="FF0000"/>
              </a:solidFill>
              <a:round/>
            </a:ln>
            <a:effectLst/>
          </c:spPr>
          <c:marker>
            <c:symbol val="circle"/>
            <c:size val="5"/>
            <c:spPr>
              <a:solidFill>
                <a:srgbClr val="FF0000"/>
              </a:solidFill>
              <a:ln w="9525">
                <a:solidFill>
                  <a:schemeClr val="tx1"/>
                </a:solidFill>
              </a:ln>
              <a:effectLst/>
            </c:spPr>
          </c:marker>
          <c:dPt>
            <c:idx val="2"/>
            <c:marker>
              <c:symbol val="circle"/>
              <c:size val="5"/>
              <c:spPr>
                <a:solidFill>
                  <a:srgbClr val="FF0000"/>
                </a:solidFill>
                <a:ln w="9525">
                  <a:solidFill>
                    <a:schemeClr val="tx1"/>
                  </a:solidFill>
                </a:ln>
                <a:effectLst/>
              </c:spPr>
            </c:marker>
            <c:bubble3D val="0"/>
            <c:spPr>
              <a:ln w="19050" cap="rnd">
                <a:solidFill>
                  <a:srgbClr val="FF0000"/>
                </a:solidFill>
                <a:round/>
              </a:ln>
              <a:effectLst/>
            </c:spPr>
            <c:extLst>
              <c:ext xmlns:c16="http://schemas.microsoft.com/office/drawing/2014/chart" uri="{C3380CC4-5D6E-409C-BE32-E72D297353CC}">
                <c16:uniqueId val="{00000004-1E4C-4AE6-86AE-F6C48A9106E8}"/>
              </c:ext>
            </c:extLst>
          </c:dPt>
          <c:xVal>
            <c:numRef>
              <c:f>KGW!$Q$2:$Q$1999</c:f>
              <c:numCache>
                <c:formatCode>General</c:formatCode>
                <c:ptCount val="1998"/>
                <c:pt idx="0">
                  <c:v>30</c:v>
                </c:pt>
                <c:pt idx="1">
                  <c:v>30</c:v>
                </c:pt>
                <c:pt idx="2">
                  <c:v>0</c:v>
                </c:pt>
                <c:pt idx="3">
                  <c:v>30</c:v>
                </c:pt>
                <c:pt idx="4">
                  <c:v>0</c:v>
                </c:pt>
                <c:pt idx="5">
                  <c:v>25.174800000000001</c:v>
                </c:pt>
                <c:pt idx="6">
                  <c:v>25.174800000000001</c:v>
                </c:pt>
                <c:pt idx="7">
                  <c:v>26.2392</c:v>
                </c:pt>
                <c:pt idx="8">
                  <c:v>26.2392</c:v>
                </c:pt>
                <c:pt idx="9">
                  <c:v>26.2392</c:v>
                </c:pt>
                <c:pt idx="10">
                  <c:v>26.2392</c:v>
                </c:pt>
                <c:pt idx="11">
                  <c:v>27.303599999999999</c:v>
                </c:pt>
                <c:pt idx="12">
                  <c:v>27.303599999999999</c:v>
                </c:pt>
                <c:pt idx="13">
                  <c:v>27.303599999999999</c:v>
                </c:pt>
                <c:pt idx="14">
                  <c:v>27.303599999999999</c:v>
                </c:pt>
                <c:pt idx="15">
                  <c:v>27.303599999999999</c:v>
                </c:pt>
                <c:pt idx="16">
                  <c:v>27.303599999999999</c:v>
                </c:pt>
                <c:pt idx="17">
                  <c:v>27.303599999999999</c:v>
                </c:pt>
                <c:pt idx="18">
                  <c:v>27.303599999999999</c:v>
                </c:pt>
                <c:pt idx="19">
                  <c:v>27.303599999999999</c:v>
                </c:pt>
                <c:pt idx="20">
                  <c:v>27.303599999999999</c:v>
                </c:pt>
                <c:pt idx="21">
                  <c:v>27.303599999999999</c:v>
                </c:pt>
                <c:pt idx="22">
                  <c:v>27.303599999999999</c:v>
                </c:pt>
                <c:pt idx="23">
                  <c:v>27.303599999999999</c:v>
                </c:pt>
                <c:pt idx="24">
                  <c:v>27.303599999999999</c:v>
                </c:pt>
                <c:pt idx="25">
                  <c:v>27.303599999999999</c:v>
                </c:pt>
                <c:pt idx="26">
                  <c:v>27.303599999999999</c:v>
                </c:pt>
                <c:pt idx="27">
                  <c:v>27.303599999999999</c:v>
                </c:pt>
                <c:pt idx="28">
                  <c:v>27.303599999999999</c:v>
                </c:pt>
                <c:pt idx="29">
                  <c:v>27.303599999999999</c:v>
                </c:pt>
                <c:pt idx="30">
                  <c:v>27.303599999999999</c:v>
                </c:pt>
                <c:pt idx="31">
                  <c:v>27.303599999999999</c:v>
                </c:pt>
                <c:pt idx="32">
                  <c:v>28.367999999999999</c:v>
                </c:pt>
                <c:pt idx="33">
                  <c:v>28.367999999999999</c:v>
                </c:pt>
                <c:pt idx="34">
                  <c:v>28.367999999999999</c:v>
                </c:pt>
                <c:pt idx="35">
                  <c:v>28.367999999999999</c:v>
                </c:pt>
                <c:pt idx="36">
                  <c:v>28.367999999999999</c:v>
                </c:pt>
                <c:pt idx="37">
                  <c:v>28.367999999999999</c:v>
                </c:pt>
                <c:pt idx="38">
                  <c:v>28.367999999999999</c:v>
                </c:pt>
                <c:pt idx="39">
                  <c:v>28.367999999999999</c:v>
                </c:pt>
                <c:pt idx="40">
                  <c:v>28.367999999999999</c:v>
                </c:pt>
                <c:pt idx="41">
                  <c:v>28.367999999999999</c:v>
                </c:pt>
                <c:pt idx="42">
                  <c:v>28.367999999999999</c:v>
                </c:pt>
                <c:pt idx="43">
                  <c:v>28.367999999999999</c:v>
                </c:pt>
                <c:pt idx="44">
                  <c:v>28.367999999999999</c:v>
                </c:pt>
                <c:pt idx="45">
                  <c:v>28.367999999999999</c:v>
                </c:pt>
                <c:pt idx="46">
                  <c:v>28.367999999999999</c:v>
                </c:pt>
                <c:pt idx="47">
                  <c:v>28.367999999999999</c:v>
                </c:pt>
                <c:pt idx="48">
                  <c:v>28.367999999999999</c:v>
                </c:pt>
                <c:pt idx="49">
                  <c:v>28.367999999999999</c:v>
                </c:pt>
                <c:pt idx="50">
                  <c:v>28.367999999999999</c:v>
                </c:pt>
                <c:pt idx="51">
                  <c:v>28.367999999999999</c:v>
                </c:pt>
                <c:pt idx="52">
                  <c:v>28.367999999999999</c:v>
                </c:pt>
                <c:pt idx="53">
                  <c:v>28.367999999999999</c:v>
                </c:pt>
                <c:pt idx="54">
                  <c:v>28.367999999999999</c:v>
                </c:pt>
                <c:pt idx="55">
                  <c:v>28.367999999999999</c:v>
                </c:pt>
                <c:pt idx="56">
                  <c:v>28.367999999999999</c:v>
                </c:pt>
                <c:pt idx="57">
                  <c:v>28.367999999999999</c:v>
                </c:pt>
                <c:pt idx="58">
                  <c:v>28.367999999999999</c:v>
                </c:pt>
                <c:pt idx="59">
                  <c:v>28.367999999999999</c:v>
                </c:pt>
                <c:pt idx="60">
                  <c:v>29.432400000000001</c:v>
                </c:pt>
                <c:pt idx="61">
                  <c:v>29.432400000000001</c:v>
                </c:pt>
                <c:pt idx="62">
                  <c:v>29.432400000000001</c:v>
                </c:pt>
                <c:pt idx="63">
                  <c:v>29.432400000000001</c:v>
                </c:pt>
                <c:pt idx="64">
                  <c:v>29.432400000000001</c:v>
                </c:pt>
                <c:pt idx="65">
                  <c:v>29.432400000000001</c:v>
                </c:pt>
                <c:pt idx="66">
                  <c:v>29.432400000000001</c:v>
                </c:pt>
                <c:pt idx="67">
                  <c:v>29.432400000000001</c:v>
                </c:pt>
                <c:pt idx="68">
                  <c:v>29.432400000000001</c:v>
                </c:pt>
                <c:pt idx="69">
                  <c:v>29.432400000000001</c:v>
                </c:pt>
                <c:pt idx="70">
                  <c:v>29.432400000000001</c:v>
                </c:pt>
                <c:pt idx="71">
                  <c:v>29.432400000000001</c:v>
                </c:pt>
                <c:pt idx="72">
                  <c:v>29.432400000000001</c:v>
                </c:pt>
                <c:pt idx="73">
                  <c:v>29.432400000000001</c:v>
                </c:pt>
                <c:pt idx="74">
                  <c:v>29.432400000000001</c:v>
                </c:pt>
                <c:pt idx="75">
                  <c:v>29.432400000000001</c:v>
                </c:pt>
                <c:pt idx="76">
                  <c:v>29.432400000000001</c:v>
                </c:pt>
                <c:pt idx="77">
                  <c:v>29.432400000000001</c:v>
                </c:pt>
                <c:pt idx="78">
                  <c:v>29.432400000000001</c:v>
                </c:pt>
                <c:pt idx="79">
                  <c:v>29.432400000000001</c:v>
                </c:pt>
                <c:pt idx="80">
                  <c:v>29.432400000000001</c:v>
                </c:pt>
                <c:pt idx="81">
                  <c:v>29.432400000000001</c:v>
                </c:pt>
                <c:pt idx="82">
                  <c:v>29.432400000000001</c:v>
                </c:pt>
                <c:pt idx="83">
                  <c:v>29.432400000000001</c:v>
                </c:pt>
                <c:pt idx="84">
                  <c:v>29.432400000000001</c:v>
                </c:pt>
                <c:pt idx="85">
                  <c:v>29.432400000000001</c:v>
                </c:pt>
                <c:pt idx="86">
                  <c:v>29.432400000000001</c:v>
                </c:pt>
                <c:pt idx="87">
                  <c:v>29.432400000000001</c:v>
                </c:pt>
                <c:pt idx="88">
                  <c:v>29.432400000000001</c:v>
                </c:pt>
                <c:pt idx="89">
                  <c:v>29.432400000000001</c:v>
                </c:pt>
                <c:pt idx="90">
                  <c:v>29.432400000000001</c:v>
                </c:pt>
                <c:pt idx="91">
                  <c:v>29.432400000000001</c:v>
                </c:pt>
                <c:pt idx="92">
                  <c:v>29.432400000000001</c:v>
                </c:pt>
                <c:pt idx="93">
                  <c:v>29.432400000000001</c:v>
                </c:pt>
                <c:pt idx="94">
                  <c:v>29.432400000000001</c:v>
                </c:pt>
                <c:pt idx="95">
                  <c:v>29.432400000000001</c:v>
                </c:pt>
                <c:pt idx="96">
                  <c:v>29.432400000000001</c:v>
                </c:pt>
                <c:pt idx="97">
                  <c:v>29.432400000000001</c:v>
                </c:pt>
                <c:pt idx="98">
                  <c:v>29.432400000000001</c:v>
                </c:pt>
                <c:pt idx="99">
                  <c:v>29.432400000000001</c:v>
                </c:pt>
                <c:pt idx="100">
                  <c:v>29.432400000000001</c:v>
                </c:pt>
                <c:pt idx="101">
                  <c:v>29.432400000000001</c:v>
                </c:pt>
                <c:pt idx="102">
                  <c:v>30.4968</c:v>
                </c:pt>
                <c:pt idx="103">
                  <c:v>30.4968</c:v>
                </c:pt>
                <c:pt idx="104">
                  <c:v>30.4968</c:v>
                </c:pt>
                <c:pt idx="105">
                  <c:v>30.4968</c:v>
                </c:pt>
                <c:pt idx="106">
                  <c:v>30.4968</c:v>
                </c:pt>
                <c:pt idx="107">
                  <c:v>30.4968</c:v>
                </c:pt>
                <c:pt idx="108">
                  <c:v>30.4968</c:v>
                </c:pt>
                <c:pt idx="109">
                  <c:v>30.4968</c:v>
                </c:pt>
                <c:pt idx="110">
                  <c:v>30.4968</c:v>
                </c:pt>
                <c:pt idx="111">
                  <c:v>30.4968</c:v>
                </c:pt>
                <c:pt idx="112">
                  <c:v>30.4968</c:v>
                </c:pt>
                <c:pt idx="113">
                  <c:v>30.4968</c:v>
                </c:pt>
                <c:pt idx="114">
                  <c:v>30.4968</c:v>
                </c:pt>
                <c:pt idx="115">
                  <c:v>30.4968</c:v>
                </c:pt>
                <c:pt idx="116">
                  <c:v>30.4968</c:v>
                </c:pt>
                <c:pt idx="117">
                  <c:v>30.4968</c:v>
                </c:pt>
                <c:pt idx="118">
                  <c:v>30.4968</c:v>
                </c:pt>
                <c:pt idx="119">
                  <c:v>30.4968</c:v>
                </c:pt>
                <c:pt idx="120">
                  <c:v>30.4968</c:v>
                </c:pt>
                <c:pt idx="121">
                  <c:v>30.4968</c:v>
                </c:pt>
                <c:pt idx="122">
                  <c:v>30.4968</c:v>
                </c:pt>
                <c:pt idx="123">
                  <c:v>30.4968</c:v>
                </c:pt>
                <c:pt idx="124">
                  <c:v>30.4968</c:v>
                </c:pt>
                <c:pt idx="125">
                  <c:v>30.4968</c:v>
                </c:pt>
                <c:pt idx="126">
                  <c:v>30.4968</c:v>
                </c:pt>
                <c:pt idx="127">
                  <c:v>30.4968</c:v>
                </c:pt>
                <c:pt idx="128">
                  <c:v>30.4968</c:v>
                </c:pt>
                <c:pt idx="129">
                  <c:v>30.4968</c:v>
                </c:pt>
                <c:pt idx="130">
                  <c:v>30.4968</c:v>
                </c:pt>
                <c:pt idx="131">
                  <c:v>30.4968</c:v>
                </c:pt>
                <c:pt idx="132">
                  <c:v>30.4968</c:v>
                </c:pt>
                <c:pt idx="133">
                  <c:v>30.4968</c:v>
                </c:pt>
                <c:pt idx="134">
                  <c:v>30.4968</c:v>
                </c:pt>
                <c:pt idx="135">
                  <c:v>30.4968</c:v>
                </c:pt>
                <c:pt idx="136">
                  <c:v>30.4968</c:v>
                </c:pt>
                <c:pt idx="137">
                  <c:v>30.4968</c:v>
                </c:pt>
                <c:pt idx="138">
                  <c:v>30.4968</c:v>
                </c:pt>
                <c:pt idx="139">
                  <c:v>30.4968</c:v>
                </c:pt>
                <c:pt idx="140">
                  <c:v>30.4968</c:v>
                </c:pt>
                <c:pt idx="141">
                  <c:v>30.4968</c:v>
                </c:pt>
                <c:pt idx="142">
                  <c:v>30.4968</c:v>
                </c:pt>
                <c:pt idx="143">
                  <c:v>30.4968</c:v>
                </c:pt>
                <c:pt idx="144">
                  <c:v>30.4968</c:v>
                </c:pt>
                <c:pt idx="145">
                  <c:v>30.4968</c:v>
                </c:pt>
                <c:pt idx="146">
                  <c:v>30.4968</c:v>
                </c:pt>
                <c:pt idx="147">
                  <c:v>30.4968</c:v>
                </c:pt>
                <c:pt idx="148">
                  <c:v>30.4968</c:v>
                </c:pt>
                <c:pt idx="149">
                  <c:v>30.4968</c:v>
                </c:pt>
                <c:pt idx="150">
                  <c:v>30.4968</c:v>
                </c:pt>
                <c:pt idx="151">
                  <c:v>30.4968</c:v>
                </c:pt>
                <c:pt idx="152">
                  <c:v>30.4968</c:v>
                </c:pt>
                <c:pt idx="153">
                  <c:v>31.561199999999999</c:v>
                </c:pt>
                <c:pt idx="154">
                  <c:v>31.561199999999999</c:v>
                </c:pt>
                <c:pt idx="155">
                  <c:v>31.561199999999999</c:v>
                </c:pt>
                <c:pt idx="156">
                  <c:v>31.561199999999999</c:v>
                </c:pt>
                <c:pt idx="157">
                  <c:v>31.561199999999999</c:v>
                </c:pt>
                <c:pt idx="158">
                  <c:v>31.561199999999999</c:v>
                </c:pt>
                <c:pt idx="159">
                  <c:v>31.561199999999999</c:v>
                </c:pt>
                <c:pt idx="160">
                  <c:v>31.561199999999999</c:v>
                </c:pt>
                <c:pt idx="161">
                  <c:v>31.561199999999999</c:v>
                </c:pt>
                <c:pt idx="162">
                  <c:v>31.561199999999999</c:v>
                </c:pt>
                <c:pt idx="163">
                  <c:v>31.561199999999999</c:v>
                </c:pt>
                <c:pt idx="164">
                  <c:v>31.561199999999999</c:v>
                </c:pt>
                <c:pt idx="165">
                  <c:v>31.561199999999999</c:v>
                </c:pt>
                <c:pt idx="166">
                  <c:v>31.561199999999999</c:v>
                </c:pt>
                <c:pt idx="167">
                  <c:v>31.561199999999999</c:v>
                </c:pt>
                <c:pt idx="168">
                  <c:v>31.561199999999999</c:v>
                </c:pt>
                <c:pt idx="169">
                  <c:v>31.561199999999999</c:v>
                </c:pt>
                <c:pt idx="170">
                  <c:v>31.561199999999999</c:v>
                </c:pt>
                <c:pt idx="171">
                  <c:v>31.561199999999999</c:v>
                </c:pt>
                <c:pt idx="172">
                  <c:v>31.561199999999999</c:v>
                </c:pt>
                <c:pt idx="173">
                  <c:v>31.561199999999999</c:v>
                </c:pt>
                <c:pt idx="174">
                  <c:v>31.561199999999999</c:v>
                </c:pt>
                <c:pt idx="175">
                  <c:v>31.561199999999999</c:v>
                </c:pt>
                <c:pt idx="176">
                  <c:v>31.561199999999999</c:v>
                </c:pt>
                <c:pt idx="177">
                  <c:v>31.561199999999999</c:v>
                </c:pt>
                <c:pt idx="178">
                  <c:v>31.561199999999999</c:v>
                </c:pt>
                <c:pt idx="179">
                  <c:v>31.561199999999999</c:v>
                </c:pt>
                <c:pt idx="180">
                  <c:v>31.561199999999999</c:v>
                </c:pt>
                <c:pt idx="181">
                  <c:v>31.561199999999999</c:v>
                </c:pt>
                <c:pt idx="182">
                  <c:v>31.561199999999999</c:v>
                </c:pt>
                <c:pt idx="183">
                  <c:v>31.561199999999999</c:v>
                </c:pt>
                <c:pt idx="184">
                  <c:v>31.561199999999999</c:v>
                </c:pt>
                <c:pt idx="185">
                  <c:v>31.561199999999999</c:v>
                </c:pt>
                <c:pt idx="186">
                  <c:v>31.561199999999999</c:v>
                </c:pt>
                <c:pt idx="187">
                  <c:v>31.561199999999999</c:v>
                </c:pt>
                <c:pt idx="188">
                  <c:v>31.561199999999999</c:v>
                </c:pt>
                <c:pt idx="189">
                  <c:v>31.561199999999999</c:v>
                </c:pt>
                <c:pt idx="190">
                  <c:v>31.561199999999999</c:v>
                </c:pt>
                <c:pt idx="191">
                  <c:v>31.561199999999999</c:v>
                </c:pt>
                <c:pt idx="192">
                  <c:v>31.561199999999999</c:v>
                </c:pt>
                <c:pt idx="193">
                  <c:v>31.561199999999999</c:v>
                </c:pt>
                <c:pt idx="194">
                  <c:v>31.561199999999999</c:v>
                </c:pt>
                <c:pt idx="195">
                  <c:v>31.561199999999999</c:v>
                </c:pt>
                <c:pt idx="196">
                  <c:v>31.561199999999999</c:v>
                </c:pt>
                <c:pt idx="197">
                  <c:v>31.561199999999999</c:v>
                </c:pt>
                <c:pt idx="198">
                  <c:v>31.561199999999999</c:v>
                </c:pt>
                <c:pt idx="199">
                  <c:v>32.625599999999999</c:v>
                </c:pt>
                <c:pt idx="200">
                  <c:v>32.625599999999999</c:v>
                </c:pt>
                <c:pt idx="201">
                  <c:v>32.625599999999999</c:v>
                </c:pt>
                <c:pt idx="202">
                  <c:v>32.625599999999999</c:v>
                </c:pt>
                <c:pt idx="203">
                  <c:v>32.625599999999999</c:v>
                </c:pt>
                <c:pt idx="204">
                  <c:v>32.625599999999999</c:v>
                </c:pt>
                <c:pt idx="205">
                  <c:v>32.625599999999999</c:v>
                </c:pt>
                <c:pt idx="206">
                  <c:v>32.625599999999999</c:v>
                </c:pt>
                <c:pt idx="207">
                  <c:v>32.625599999999999</c:v>
                </c:pt>
                <c:pt idx="208">
                  <c:v>32.625599999999999</c:v>
                </c:pt>
                <c:pt idx="209">
                  <c:v>32.625599999999999</c:v>
                </c:pt>
                <c:pt idx="210">
                  <c:v>32.625599999999999</c:v>
                </c:pt>
                <c:pt idx="211">
                  <c:v>32.625599999999999</c:v>
                </c:pt>
                <c:pt idx="212">
                  <c:v>32.625599999999999</c:v>
                </c:pt>
                <c:pt idx="213">
                  <c:v>32.625599999999999</c:v>
                </c:pt>
                <c:pt idx="214">
                  <c:v>32.625599999999999</c:v>
                </c:pt>
                <c:pt idx="215">
                  <c:v>32.625599999999999</c:v>
                </c:pt>
                <c:pt idx="216">
                  <c:v>32.625599999999999</c:v>
                </c:pt>
                <c:pt idx="217">
                  <c:v>32.625599999999999</c:v>
                </c:pt>
                <c:pt idx="218">
                  <c:v>32.625599999999999</c:v>
                </c:pt>
                <c:pt idx="219">
                  <c:v>32.625599999999999</c:v>
                </c:pt>
                <c:pt idx="220">
                  <c:v>32.625599999999999</c:v>
                </c:pt>
                <c:pt idx="221">
                  <c:v>32.625599999999999</c:v>
                </c:pt>
                <c:pt idx="222">
                  <c:v>32.625599999999999</c:v>
                </c:pt>
                <c:pt idx="223">
                  <c:v>32.625599999999999</c:v>
                </c:pt>
                <c:pt idx="224">
                  <c:v>32.625599999999999</c:v>
                </c:pt>
                <c:pt idx="225">
                  <c:v>32.625599999999999</c:v>
                </c:pt>
                <c:pt idx="226">
                  <c:v>32.625599999999999</c:v>
                </c:pt>
                <c:pt idx="227">
                  <c:v>32.625599999999999</c:v>
                </c:pt>
                <c:pt idx="228">
                  <c:v>32.625599999999999</c:v>
                </c:pt>
                <c:pt idx="229">
                  <c:v>32.625599999999999</c:v>
                </c:pt>
                <c:pt idx="230">
                  <c:v>32.625599999999999</c:v>
                </c:pt>
                <c:pt idx="231">
                  <c:v>32.625599999999999</c:v>
                </c:pt>
                <c:pt idx="232">
                  <c:v>32.625599999999999</c:v>
                </c:pt>
                <c:pt idx="233">
                  <c:v>32.625599999999999</c:v>
                </c:pt>
                <c:pt idx="234">
                  <c:v>32.625599999999999</c:v>
                </c:pt>
                <c:pt idx="235">
                  <c:v>32.625599999999999</c:v>
                </c:pt>
                <c:pt idx="236">
                  <c:v>32.625599999999999</c:v>
                </c:pt>
                <c:pt idx="237">
                  <c:v>33.69</c:v>
                </c:pt>
                <c:pt idx="238">
                  <c:v>33.69</c:v>
                </c:pt>
                <c:pt idx="239">
                  <c:v>33.69</c:v>
                </c:pt>
                <c:pt idx="240">
                  <c:v>33.69</c:v>
                </c:pt>
                <c:pt idx="241">
                  <c:v>33.69</c:v>
                </c:pt>
                <c:pt idx="242">
                  <c:v>33.69</c:v>
                </c:pt>
                <c:pt idx="243">
                  <c:v>33.69</c:v>
                </c:pt>
                <c:pt idx="244">
                  <c:v>33.69</c:v>
                </c:pt>
                <c:pt idx="245">
                  <c:v>33.69</c:v>
                </c:pt>
                <c:pt idx="246">
                  <c:v>33.69</c:v>
                </c:pt>
                <c:pt idx="247">
                  <c:v>33.69</c:v>
                </c:pt>
                <c:pt idx="248">
                  <c:v>33.69</c:v>
                </c:pt>
                <c:pt idx="249">
                  <c:v>33.69</c:v>
                </c:pt>
                <c:pt idx="250">
                  <c:v>33.69</c:v>
                </c:pt>
                <c:pt idx="251">
                  <c:v>33.69</c:v>
                </c:pt>
                <c:pt idx="252">
                  <c:v>33.69</c:v>
                </c:pt>
                <c:pt idx="253">
                  <c:v>33.69</c:v>
                </c:pt>
                <c:pt idx="254">
                  <c:v>33.69</c:v>
                </c:pt>
                <c:pt idx="255">
                  <c:v>33.69</c:v>
                </c:pt>
                <c:pt idx="256">
                  <c:v>33.69</c:v>
                </c:pt>
                <c:pt idx="257">
                  <c:v>33.69</c:v>
                </c:pt>
                <c:pt idx="258">
                  <c:v>33.69</c:v>
                </c:pt>
                <c:pt idx="259">
                  <c:v>33.69</c:v>
                </c:pt>
                <c:pt idx="260">
                  <c:v>33.69</c:v>
                </c:pt>
                <c:pt idx="261">
                  <c:v>33.69</c:v>
                </c:pt>
                <c:pt idx="262">
                  <c:v>33.69</c:v>
                </c:pt>
                <c:pt idx="263">
                  <c:v>33.69</c:v>
                </c:pt>
                <c:pt idx="264">
                  <c:v>33.69</c:v>
                </c:pt>
                <c:pt idx="265">
                  <c:v>33.69</c:v>
                </c:pt>
                <c:pt idx="266">
                  <c:v>33.69</c:v>
                </c:pt>
                <c:pt idx="267">
                  <c:v>33.69</c:v>
                </c:pt>
                <c:pt idx="268">
                  <c:v>33.69</c:v>
                </c:pt>
                <c:pt idx="269">
                  <c:v>33.69</c:v>
                </c:pt>
                <c:pt idx="270">
                  <c:v>33.69</c:v>
                </c:pt>
                <c:pt idx="271">
                  <c:v>33.69</c:v>
                </c:pt>
                <c:pt idx="272">
                  <c:v>33.69</c:v>
                </c:pt>
                <c:pt idx="273">
                  <c:v>33.69</c:v>
                </c:pt>
                <c:pt idx="274">
                  <c:v>33.69</c:v>
                </c:pt>
                <c:pt idx="275">
                  <c:v>33.69</c:v>
                </c:pt>
                <c:pt idx="276">
                  <c:v>33.69</c:v>
                </c:pt>
                <c:pt idx="277">
                  <c:v>33.69</c:v>
                </c:pt>
                <c:pt idx="278">
                  <c:v>34.754399999999997</c:v>
                </c:pt>
                <c:pt idx="279">
                  <c:v>34.754399999999997</c:v>
                </c:pt>
                <c:pt idx="280">
                  <c:v>34.754399999999997</c:v>
                </c:pt>
                <c:pt idx="281">
                  <c:v>34.754399999999997</c:v>
                </c:pt>
                <c:pt idx="282">
                  <c:v>34.754399999999997</c:v>
                </c:pt>
                <c:pt idx="283">
                  <c:v>34.754399999999997</c:v>
                </c:pt>
                <c:pt idx="284">
                  <c:v>34.754399999999997</c:v>
                </c:pt>
                <c:pt idx="285">
                  <c:v>34.754399999999997</c:v>
                </c:pt>
                <c:pt idx="286">
                  <c:v>34.754399999999997</c:v>
                </c:pt>
                <c:pt idx="287">
                  <c:v>34.754399999999997</c:v>
                </c:pt>
                <c:pt idx="288">
                  <c:v>34.754399999999997</c:v>
                </c:pt>
                <c:pt idx="289">
                  <c:v>34.754399999999997</c:v>
                </c:pt>
                <c:pt idx="290">
                  <c:v>34.754399999999997</c:v>
                </c:pt>
                <c:pt idx="291">
                  <c:v>34.754399999999997</c:v>
                </c:pt>
                <c:pt idx="292">
                  <c:v>34.754399999999997</c:v>
                </c:pt>
                <c:pt idx="293">
                  <c:v>34.754399999999997</c:v>
                </c:pt>
                <c:pt idx="294">
                  <c:v>34.754399999999997</c:v>
                </c:pt>
                <c:pt idx="295">
                  <c:v>34.754399999999997</c:v>
                </c:pt>
                <c:pt idx="296">
                  <c:v>34.754399999999997</c:v>
                </c:pt>
                <c:pt idx="297">
                  <c:v>34.754399999999997</c:v>
                </c:pt>
                <c:pt idx="298">
                  <c:v>34.754399999999997</c:v>
                </c:pt>
                <c:pt idx="299">
                  <c:v>34.754399999999997</c:v>
                </c:pt>
                <c:pt idx="300">
                  <c:v>34.754399999999997</c:v>
                </c:pt>
                <c:pt idx="301">
                  <c:v>34.754399999999997</c:v>
                </c:pt>
                <c:pt idx="302">
                  <c:v>34.754399999999997</c:v>
                </c:pt>
                <c:pt idx="303">
                  <c:v>34.754399999999997</c:v>
                </c:pt>
                <c:pt idx="304">
                  <c:v>34.754399999999997</c:v>
                </c:pt>
                <c:pt idx="305">
                  <c:v>34.754399999999997</c:v>
                </c:pt>
                <c:pt idx="306">
                  <c:v>34.754399999999997</c:v>
                </c:pt>
                <c:pt idx="307">
                  <c:v>34.754399999999997</c:v>
                </c:pt>
                <c:pt idx="308">
                  <c:v>34.754399999999997</c:v>
                </c:pt>
                <c:pt idx="309">
                  <c:v>34.754399999999997</c:v>
                </c:pt>
                <c:pt idx="310">
                  <c:v>34.754399999999997</c:v>
                </c:pt>
                <c:pt idx="311">
                  <c:v>34.754399999999997</c:v>
                </c:pt>
                <c:pt idx="312">
                  <c:v>34.754399999999997</c:v>
                </c:pt>
                <c:pt idx="313">
                  <c:v>34.754399999999997</c:v>
                </c:pt>
                <c:pt idx="314">
                  <c:v>34.754399999999997</c:v>
                </c:pt>
                <c:pt idx="315">
                  <c:v>34.754399999999997</c:v>
                </c:pt>
                <c:pt idx="316">
                  <c:v>34.754399999999997</c:v>
                </c:pt>
                <c:pt idx="317">
                  <c:v>35.818800000000003</c:v>
                </c:pt>
                <c:pt idx="318">
                  <c:v>35.818800000000003</c:v>
                </c:pt>
                <c:pt idx="319">
                  <c:v>35.818800000000003</c:v>
                </c:pt>
                <c:pt idx="320">
                  <c:v>35.818800000000003</c:v>
                </c:pt>
                <c:pt idx="321">
                  <c:v>35.818800000000003</c:v>
                </c:pt>
                <c:pt idx="322">
                  <c:v>35.818800000000003</c:v>
                </c:pt>
                <c:pt idx="323">
                  <c:v>35.818800000000003</c:v>
                </c:pt>
                <c:pt idx="324">
                  <c:v>35.818800000000003</c:v>
                </c:pt>
                <c:pt idx="325">
                  <c:v>35.818800000000003</c:v>
                </c:pt>
                <c:pt idx="326">
                  <c:v>35.818800000000003</c:v>
                </c:pt>
                <c:pt idx="327">
                  <c:v>35.818800000000003</c:v>
                </c:pt>
                <c:pt idx="328">
                  <c:v>35.818800000000003</c:v>
                </c:pt>
                <c:pt idx="329">
                  <c:v>35.818800000000003</c:v>
                </c:pt>
                <c:pt idx="330">
                  <c:v>35.818800000000003</c:v>
                </c:pt>
                <c:pt idx="331">
                  <c:v>35.818800000000003</c:v>
                </c:pt>
                <c:pt idx="332">
                  <c:v>35.818800000000003</c:v>
                </c:pt>
                <c:pt idx="333">
                  <c:v>35.818800000000003</c:v>
                </c:pt>
                <c:pt idx="334">
                  <c:v>35.818800000000003</c:v>
                </c:pt>
                <c:pt idx="335">
                  <c:v>35.818800000000003</c:v>
                </c:pt>
                <c:pt idx="336">
                  <c:v>35.818800000000003</c:v>
                </c:pt>
                <c:pt idx="337">
                  <c:v>35.818800000000003</c:v>
                </c:pt>
                <c:pt idx="338">
                  <c:v>35.818800000000003</c:v>
                </c:pt>
                <c:pt idx="339">
                  <c:v>35.818800000000003</c:v>
                </c:pt>
                <c:pt idx="340">
                  <c:v>35.818800000000003</c:v>
                </c:pt>
                <c:pt idx="341">
                  <c:v>35.818800000000003</c:v>
                </c:pt>
                <c:pt idx="342">
                  <c:v>35.818800000000003</c:v>
                </c:pt>
                <c:pt idx="343">
                  <c:v>35.818800000000003</c:v>
                </c:pt>
                <c:pt idx="344">
                  <c:v>35.818800000000003</c:v>
                </c:pt>
                <c:pt idx="345">
                  <c:v>35.818800000000003</c:v>
                </c:pt>
                <c:pt idx="346">
                  <c:v>35.818800000000003</c:v>
                </c:pt>
                <c:pt idx="347">
                  <c:v>35.818800000000003</c:v>
                </c:pt>
                <c:pt idx="348">
                  <c:v>35.818800000000003</c:v>
                </c:pt>
                <c:pt idx="349">
                  <c:v>36.883200000000002</c:v>
                </c:pt>
                <c:pt idx="350">
                  <c:v>36.883200000000002</c:v>
                </c:pt>
                <c:pt idx="351">
                  <c:v>36.883200000000002</c:v>
                </c:pt>
                <c:pt idx="352">
                  <c:v>36.883200000000002</c:v>
                </c:pt>
                <c:pt idx="353">
                  <c:v>36.883200000000002</c:v>
                </c:pt>
                <c:pt idx="354">
                  <c:v>36.883200000000002</c:v>
                </c:pt>
                <c:pt idx="355">
                  <c:v>36.883200000000002</c:v>
                </c:pt>
                <c:pt idx="356">
                  <c:v>36.883200000000002</c:v>
                </c:pt>
                <c:pt idx="357">
                  <c:v>36.883200000000002</c:v>
                </c:pt>
                <c:pt idx="358">
                  <c:v>36.883200000000002</c:v>
                </c:pt>
                <c:pt idx="359">
                  <c:v>36.883200000000002</c:v>
                </c:pt>
                <c:pt idx="360">
                  <c:v>36.883200000000002</c:v>
                </c:pt>
                <c:pt idx="361">
                  <c:v>36.883200000000002</c:v>
                </c:pt>
                <c:pt idx="362">
                  <c:v>36.883200000000002</c:v>
                </c:pt>
                <c:pt idx="363">
                  <c:v>36.883200000000002</c:v>
                </c:pt>
                <c:pt idx="364">
                  <c:v>36.883200000000002</c:v>
                </c:pt>
                <c:pt idx="365">
                  <c:v>36.883200000000002</c:v>
                </c:pt>
                <c:pt idx="366">
                  <c:v>36.883200000000002</c:v>
                </c:pt>
                <c:pt idx="367">
                  <c:v>36.883200000000002</c:v>
                </c:pt>
                <c:pt idx="368">
                  <c:v>36.883200000000002</c:v>
                </c:pt>
                <c:pt idx="369">
                  <c:v>36.883200000000002</c:v>
                </c:pt>
                <c:pt idx="370">
                  <c:v>36.883200000000002</c:v>
                </c:pt>
                <c:pt idx="371">
                  <c:v>36.883200000000002</c:v>
                </c:pt>
                <c:pt idx="372">
                  <c:v>36.883200000000002</c:v>
                </c:pt>
                <c:pt idx="373">
                  <c:v>37.947600000000001</c:v>
                </c:pt>
                <c:pt idx="374">
                  <c:v>37.947600000000001</c:v>
                </c:pt>
                <c:pt idx="375">
                  <c:v>37.947600000000001</c:v>
                </c:pt>
                <c:pt idx="376">
                  <c:v>37.947600000000001</c:v>
                </c:pt>
                <c:pt idx="377">
                  <c:v>37.947600000000001</c:v>
                </c:pt>
                <c:pt idx="378">
                  <c:v>37.947600000000001</c:v>
                </c:pt>
                <c:pt idx="379">
                  <c:v>37.947600000000001</c:v>
                </c:pt>
                <c:pt idx="380">
                  <c:v>37.947600000000001</c:v>
                </c:pt>
                <c:pt idx="381">
                  <c:v>37.947600000000001</c:v>
                </c:pt>
                <c:pt idx="382">
                  <c:v>37.947600000000001</c:v>
                </c:pt>
                <c:pt idx="383">
                  <c:v>37.947600000000001</c:v>
                </c:pt>
                <c:pt idx="384">
                  <c:v>37.947600000000001</c:v>
                </c:pt>
                <c:pt idx="385">
                  <c:v>37.947600000000001</c:v>
                </c:pt>
                <c:pt idx="386">
                  <c:v>37.947600000000001</c:v>
                </c:pt>
                <c:pt idx="387">
                  <c:v>37.947600000000001</c:v>
                </c:pt>
                <c:pt idx="388">
                  <c:v>37.947600000000001</c:v>
                </c:pt>
                <c:pt idx="389">
                  <c:v>37.947600000000001</c:v>
                </c:pt>
                <c:pt idx="390">
                  <c:v>37.947600000000001</c:v>
                </c:pt>
                <c:pt idx="391">
                  <c:v>37.947600000000001</c:v>
                </c:pt>
                <c:pt idx="392">
                  <c:v>37.947600000000001</c:v>
                </c:pt>
                <c:pt idx="393">
                  <c:v>37.947600000000001</c:v>
                </c:pt>
                <c:pt idx="394">
                  <c:v>37.947600000000001</c:v>
                </c:pt>
                <c:pt idx="395">
                  <c:v>37.947600000000001</c:v>
                </c:pt>
                <c:pt idx="396">
                  <c:v>37.947600000000001</c:v>
                </c:pt>
                <c:pt idx="397">
                  <c:v>37.947600000000001</c:v>
                </c:pt>
                <c:pt idx="398">
                  <c:v>37.947600000000001</c:v>
                </c:pt>
                <c:pt idx="399">
                  <c:v>37.947600000000001</c:v>
                </c:pt>
                <c:pt idx="400">
                  <c:v>37.947600000000001</c:v>
                </c:pt>
                <c:pt idx="401">
                  <c:v>37.947600000000001</c:v>
                </c:pt>
                <c:pt idx="402">
                  <c:v>37.947600000000001</c:v>
                </c:pt>
                <c:pt idx="403">
                  <c:v>39.012</c:v>
                </c:pt>
                <c:pt idx="404">
                  <c:v>39.012</c:v>
                </c:pt>
                <c:pt idx="405">
                  <c:v>39.012</c:v>
                </c:pt>
                <c:pt idx="406">
                  <c:v>39.012</c:v>
                </c:pt>
                <c:pt idx="407">
                  <c:v>39.012</c:v>
                </c:pt>
                <c:pt idx="408">
                  <c:v>39.012</c:v>
                </c:pt>
                <c:pt idx="409">
                  <c:v>39.012</c:v>
                </c:pt>
                <c:pt idx="410">
                  <c:v>39.012</c:v>
                </c:pt>
                <c:pt idx="411">
                  <c:v>39.012</c:v>
                </c:pt>
                <c:pt idx="412">
                  <c:v>39.012</c:v>
                </c:pt>
                <c:pt idx="413">
                  <c:v>39.012</c:v>
                </c:pt>
                <c:pt idx="414">
                  <c:v>39.012</c:v>
                </c:pt>
                <c:pt idx="415">
                  <c:v>39.012</c:v>
                </c:pt>
                <c:pt idx="416">
                  <c:v>39.012</c:v>
                </c:pt>
                <c:pt idx="417">
                  <c:v>39.012</c:v>
                </c:pt>
                <c:pt idx="418">
                  <c:v>39.012</c:v>
                </c:pt>
                <c:pt idx="419">
                  <c:v>39.012</c:v>
                </c:pt>
                <c:pt idx="420">
                  <c:v>39.012</c:v>
                </c:pt>
                <c:pt idx="421">
                  <c:v>39.012</c:v>
                </c:pt>
                <c:pt idx="422">
                  <c:v>39.012</c:v>
                </c:pt>
                <c:pt idx="423">
                  <c:v>39.012</c:v>
                </c:pt>
                <c:pt idx="424">
                  <c:v>39.012</c:v>
                </c:pt>
                <c:pt idx="425">
                  <c:v>40.0764</c:v>
                </c:pt>
                <c:pt idx="426">
                  <c:v>40.0764</c:v>
                </c:pt>
                <c:pt idx="427">
                  <c:v>40.0764</c:v>
                </c:pt>
                <c:pt idx="428">
                  <c:v>40.0764</c:v>
                </c:pt>
                <c:pt idx="429">
                  <c:v>40.0764</c:v>
                </c:pt>
                <c:pt idx="430">
                  <c:v>40.0764</c:v>
                </c:pt>
                <c:pt idx="431">
                  <c:v>40.0764</c:v>
                </c:pt>
                <c:pt idx="432">
                  <c:v>40.0764</c:v>
                </c:pt>
                <c:pt idx="433">
                  <c:v>40.0764</c:v>
                </c:pt>
                <c:pt idx="434">
                  <c:v>40.0764</c:v>
                </c:pt>
                <c:pt idx="435">
                  <c:v>40.0764</c:v>
                </c:pt>
                <c:pt idx="436">
                  <c:v>40.0764</c:v>
                </c:pt>
                <c:pt idx="437">
                  <c:v>40.0764</c:v>
                </c:pt>
                <c:pt idx="438">
                  <c:v>40.0764</c:v>
                </c:pt>
                <c:pt idx="439">
                  <c:v>40.0764</c:v>
                </c:pt>
                <c:pt idx="440">
                  <c:v>40.0764</c:v>
                </c:pt>
                <c:pt idx="441">
                  <c:v>40.0764</c:v>
                </c:pt>
                <c:pt idx="442">
                  <c:v>40.0764</c:v>
                </c:pt>
                <c:pt idx="443">
                  <c:v>40.0764</c:v>
                </c:pt>
                <c:pt idx="444">
                  <c:v>40.0764</c:v>
                </c:pt>
                <c:pt idx="445">
                  <c:v>40.0764</c:v>
                </c:pt>
                <c:pt idx="446">
                  <c:v>40.0764</c:v>
                </c:pt>
                <c:pt idx="447">
                  <c:v>40.0764</c:v>
                </c:pt>
                <c:pt idx="448">
                  <c:v>40.0764</c:v>
                </c:pt>
                <c:pt idx="449">
                  <c:v>40.0764</c:v>
                </c:pt>
                <c:pt idx="450">
                  <c:v>41.140799999999999</c:v>
                </c:pt>
                <c:pt idx="451">
                  <c:v>41.140799999999999</c:v>
                </c:pt>
                <c:pt idx="452">
                  <c:v>41.140799999999999</c:v>
                </c:pt>
                <c:pt idx="453">
                  <c:v>41.140799999999999</c:v>
                </c:pt>
                <c:pt idx="454">
                  <c:v>41.140799999999999</c:v>
                </c:pt>
                <c:pt idx="455">
                  <c:v>41.140799999999999</c:v>
                </c:pt>
                <c:pt idx="456">
                  <c:v>41.140799999999999</c:v>
                </c:pt>
                <c:pt idx="457">
                  <c:v>41.140799999999999</c:v>
                </c:pt>
                <c:pt idx="458">
                  <c:v>41.140799999999999</c:v>
                </c:pt>
                <c:pt idx="459">
                  <c:v>41.140799999999999</c:v>
                </c:pt>
                <c:pt idx="460">
                  <c:v>42.205199999999998</c:v>
                </c:pt>
                <c:pt idx="461">
                  <c:v>42.205199999999998</c:v>
                </c:pt>
                <c:pt idx="462">
                  <c:v>42.205199999999998</c:v>
                </c:pt>
                <c:pt idx="463">
                  <c:v>42.205199999999998</c:v>
                </c:pt>
                <c:pt idx="464">
                  <c:v>42.205199999999998</c:v>
                </c:pt>
                <c:pt idx="465">
                  <c:v>42.205199999999998</c:v>
                </c:pt>
                <c:pt idx="466">
                  <c:v>42.205199999999998</c:v>
                </c:pt>
                <c:pt idx="467">
                  <c:v>42.205199999999998</c:v>
                </c:pt>
                <c:pt idx="468">
                  <c:v>42.205199999999998</c:v>
                </c:pt>
                <c:pt idx="469">
                  <c:v>42.205199999999998</c:v>
                </c:pt>
                <c:pt idx="470">
                  <c:v>42.205199999999998</c:v>
                </c:pt>
                <c:pt idx="471">
                  <c:v>42.205199999999998</c:v>
                </c:pt>
                <c:pt idx="472">
                  <c:v>42.205199999999998</c:v>
                </c:pt>
                <c:pt idx="473">
                  <c:v>42.205199999999998</c:v>
                </c:pt>
                <c:pt idx="474">
                  <c:v>42.205199999999998</c:v>
                </c:pt>
                <c:pt idx="475">
                  <c:v>42.205199999999998</c:v>
                </c:pt>
                <c:pt idx="476">
                  <c:v>42.205199999999998</c:v>
                </c:pt>
                <c:pt idx="477">
                  <c:v>43.269599999999997</c:v>
                </c:pt>
                <c:pt idx="478">
                  <c:v>43.269599999999997</c:v>
                </c:pt>
                <c:pt idx="479">
                  <c:v>43.269599999999997</c:v>
                </c:pt>
                <c:pt idx="480">
                  <c:v>43.269599999999997</c:v>
                </c:pt>
                <c:pt idx="481">
                  <c:v>43.269599999999997</c:v>
                </c:pt>
                <c:pt idx="482">
                  <c:v>43.269599999999997</c:v>
                </c:pt>
                <c:pt idx="483">
                  <c:v>43.269599999999997</c:v>
                </c:pt>
                <c:pt idx="484">
                  <c:v>43.269599999999997</c:v>
                </c:pt>
                <c:pt idx="485">
                  <c:v>43.269599999999997</c:v>
                </c:pt>
                <c:pt idx="486">
                  <c:v>43.269599999999997</c:v>
                </c:pt>
                <c:pt idx="487">
                  <c:v>43.269599999999997</c:v>
                </c:pt>
                <c:pt idx="488">
                  <c:v>43.269599999999997</c:v>
                </c:pt>
                <c:pt idx="489">
                  <c:v>43.269599999999997</c:v>
                </c:pt>
                <c:pt idx="490">
                  <c:v>43.269599999999997</c:v>
                </c:pt>
                <c:pt idx="491">
                  <c:v>44.334000000000003</c:v>
                </c:pt>
                <c:pt idx="492">
                  <c:v>44.334000000000003</c:v>
                </c:pt>
                <c:pt idx="493">
                  <c:v>44.334000000000003</c:v>
                </c:pt>
                <c:pt idx="494">
                  <c:v>45.398400000000002</c:v>
                </c:pt>
                <c:pt idx="495">
                  <c:v>45.398400000000002</c:v>
                </c:pt>
                <c:pt idx="496">
                  <c:v>45.398400000000002</c:v>
                </c:pt>
                <c:pt idx="497">
                  <c:v>45.398400000000002</c:v>
                </c:pt>
                <c:pt idx="498">
                  <c:v>46.462800000000001</c:v>
                </c:pt>
                <c:pt idx="499">
                  <c:v>46.462800000000001</c:v>
                </c:pt>
                <c:pt idx="500">
                  <c:v>48.5916</c:v>
                </c:pt>
                <c:pt idx="501">
                  <c:v>48.5916</c:v>
                </c:pt>
                <c:pt idx="502">
                  <c:v>48.5916</c:v>
                </c:pt>
                <c:pt idx="503">
                  <c:v>50.720399999999998</c:v>
                </c:pt>
                <c:pt idx="504">
                  <c:v>50.720399999999998</c:v>
                </c:pt>
              </c:numCache>
            </c:numRef>
          </c:xVal>
          <c:yVal>
            <c:numRef>
              <c:f>KGW!$U$2:$U$1999</c:f>
              <c:numCache>
                <c:formatCode>General</c:formatCode>
                <c:ptCount val="1998"/>
                <c:pt idx="1">
                  <c:v>0.17</c:v>
                </c:pt>
                <c:pt idx="2">
                  <c:v>0.17</c:v>
                </c:pt>
              </c:numCache>
            </c:numRef>
          </c:yVal>
          <c:smooth val="0"/>
          <c:extLst>
            <c:ext xmlns:c16="http://schemas.microsoft.com/office/drawing/2014/chart" uri="{C3380CC4-5D6E-409C-BE32-E72D297353CC}">
              <c16:uniqueId val="{00000005-1E4C-4AE6-86AE-F6C48A9106E8}"/>
            </c:ext>
          </c:extLst>
        </c:ser>
        <c:dLbls>
          <c:showLegendKey val="0"/>
          <c:showVal val="0"/>
          <c:showCatName val="0"/>
          <c:showSerName val="0"/>
          <c:showPercent val="0"/>
          <c:showBubbleSize val="0"/>
        </c:dLbls>
        <c:axId val="811613752"/>
        <c:axId val="814444256"/>
        <c:extLst/>
      </c:scatterChart>
      <c:valAx>
        <c:axId val="811613752"/>
        <c:scaling>
          <c:orientation val="minMax"/>
          <c:max val="55"/>
          <c:min val="20"/>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Total Length (cm)</a:t>
                </a:r>
              </a:p>
            </c:rich>
          </c:tx>
          <c:layout>
            <c:manualLayout>
              <c:xMode val="edge"/>
              <c:yMode val="edge"/>
              <c:x val="0.39189618465073844"/>
              <c:y val="0.92808633539264418"/>
            </c:manualLayout>
          </c:layout>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5"/>
      </c:valAx>
      <c:valAx>
        <c:axId val="814444256"/>
        <c:scaling>
          <c:orientation val="minMax"/>
          <c:max val="1.1000000000000001"/>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layout>
            <c:manualLayout>
              <c:xMode val="edge"/>
              <c:yMode val="edge"/>
              <c:x val="2.1845380915368411E-2"/>
              <c:y val="0.34242547032686338"/>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0.1"/>
        <c:minorUnit val="0.1"/>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6363384473847986"/>
          <c:y val="3.7102262454722854E-2"/>
          <c:w val="0.7907992531861352"/>
          <c:h val="0.78869857419841527"/>
        </c:manualLayout>
      </c:layout>
      <c:scatterChart>
        <c:scatterStyle val="lineMarker"/>
        <c:varyColors val="0"/>
        <c:ser>
          <c:idx val="0"/>
          <c:order val="0"/>
          <c:tx>
            <c:strRef>
              <c:f>KGW!$AD$1</c:f>
              <c:strCache>
                <c:ptCount val="1"/>
                <c:pt idx="0">
                  <c:v>tl</c:v>
                </c:pt>
              </c:strCache>
            </c:strRef>
          </c:tx>
          <c:spPr>
            <a:ln w="19050" cap="rnd">
              <a:noFill/>
              <a:round/>
            </a:ln>
            <a:effectLst/>
          </c:spPr>
          <c:marker>
            <c:symbol val="circle"/>
            <c:size val="5"/>
            <c:spPr>
              <a:noFill/>
              <a:ln w="6350">
                <a:solidFill>
                  <a:schemeClr val="tx1">
                    <a:alpha val="28000"/>
                  </a:schemeClr>
                </a:solidFill>
              </a:ln>
              <a:effectLst/>
            </c:spPr>
          </c:marker>
          <c:xVal>
            <c:numRef>
              <c:f>KGW!$AC$2:$AC$1600</c:f>
              <c:numCache>
                <c:formatCode>[&gt;=5]#,##0;[&lt;5]0.0</c:formatCode>
                <c:ptCount val="1599"/>
                <c:pt idx="0">
                  <c:v>1.3758183701092248</c:v>
                </c:pt>
                <c:pt idx="1">
                  <c:v>1.3758183701092248</c:v>
                </c:pt>
                <c:pt idx="2" formatCode="General">
                  <c:v>0</c:v>
                </c:pt>
                <c:pt idx="3" formatCode="General">
                  <c:v>0</c:v>
                </c:pt>
                <c:pt idx="4" formatCode="General">
                  <c:v>0</c:v>
                </c:pt>
                <c:pt idx="5" formatCode="General">
                  <c:v>0</c:v>
                </c:pt>
                <c:pt idx="6" formatCode="General">
                  <c:v>0</c:v>
                </c:pt>
                <c:pt idx="7" formatCode="General">
                  <c:v>0</c:v>
                </c:pt>
                <c:pt idx="8" formatCode="General">
                  <c:v>1</c:v>
                </c:pt>
                <c:pt idx="9" formatCode="General">
                  <c:v>1</c:v>
                </c:pt>
                <c:pt idx="10" formatCode="General">
                  <c:v>1</c:v>
                </c:pt>
                <c:pt idx="11" formatCode="General">
                  <c:v>1</c:v>
                </c:pt>
                <c:pt idx="12" formatCode="General">
                  <c:v>1</c:v>
                </c:pt>
                <c:pt idx="13" formatCode="General">
                  <c:v>1</c:v>
                </c:pt>
                <c:pt idx="14" formatCode="General">
                  <c:v>1</c:v>
                </c:pt>
                <c:pt idx="15" formatCode="General">
                  <c:v>1</c:v>
                </c:pt>
                <c:pt idx="16" formatCode="General">
                  <c:v>1</c:v>
                </c:pt>
                <c:pt idx="17" formatCode="General">
                  <c:v>1</c:v>
                </c:pt>
                <c:pt idx="18" formatCode="General">
                  <c:v>1</c:v>
                </c:pt>
                <c:pt idx="19" formatCode="General">
                  <c:v>1</c:v>
                </c:pt>
                <c:pt idx="20" formatCode="General">
                  <c:v>1</c:v>
                </c:pt>
                <c:pt idx="21" formatCode="General">
                  <c:v>1</c:v>
                </c:pt>
                <c:pt idx="22" formatCode="General">
                  <c:v>1</c:v>
                </c:pt>
                <c:pt idx="23" formatCode="General">
                  <c:v>1</c:v>
                </c:pt>
                <c:pt idx="24" formatCode="General">
                  <c:v>1</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1</c:v>
                </c:pt>
                <c:pt idx="132" formatCode="General">
                  <c:v>1</c:v>
                </c:pt>
                <c:pt idx="133" formatCode="General">
                  <c:v>1</c:v>
                </c:pt>
                <c:pt idx="134" formatCode="General">
                  <c:v>1</c:v>
                </c:pt>
                <c:pt idx="135" formatCode="General">
                  <c:v>1</c:v>
                </c:pt>
                <c:pt idx="136" formatCode="General">
                  <c:v>1</c:v>
                </c:pt>
                <c:pt idx="137" formatCode="General">
                  <c:v>1</c:v>
                </c:pt>
                <c:pt idx="138" formatCode="General">
                  <c:v>1</c:v>
                </c:pt>
                <c:pt idx="139" formatCode="General">
                  <c:v>1</c:v>
                </c:pt>
                <c:pt idx="140" formatCode="General">
                  <c:v>1</c:v>
                </c:pt>
                <c:pt idx="141" formatCode="General">
                  <c:v>1</c:v>
                </c:pt>
                <c:pt idx="142" formatCode="General">
                  <c:v>1</c:v>
                </c:pt>
                <c:pt idx="143" formatCode="General">
                  <c:v>1</c:v>
                </c:pt>
                <c:pt idx="144" formatCode="General">
                  <c:v>1</c:v>
                </c:pt>
                <c:pt idx="145" formatCode="General">
                  <c:v>1</c:v>
                </c:pt>
                <c:pt idx="146" formatCode="General">
                  <c:v>1</c:v>
                </c:pt>
                <c:pt idx="147" formatCode="General">
                  <c:v>1</c:v>
                </c:pt>
                <c:pt idx="148" formatCode="General">
                  <c:v>1</c:v>
                </c:pt>
                <c:pt idx="149" formatCode="General">
                  <c:v>1</c:v>
                </c:pt>
                <c:pt idx="150" formatCode="General">
                  <c:v>1</c:v>
                </c:pt>
                <c:pt idx="151" formatCode="General">
                  <c:v>1</c:v>
                </c:pt>
                <c:pt idx="152" formatCode="General">
                  <c:v>1</c:v>
                </c:pt>
                <c:pt idx="153" formatCode="General">
                  <c:v>1</c:v>
                </c:pt>
                <c:pt idx="154" formatCode="General">
                  <c:v>1</c:v>
                </c:pt>
                <c:pt idx="155" formatCode="General">
                  <c:v>1</c:v>
                </c:pt>
                <c:pt idx="156" formatCode="General">
                  <c:v>1</c:v>
                </c:pt>
                <c:pt idx="157" formatCode="General">
                  <c:v>1</c:v>
                </c:pt>
                <c:pt idx="158" formatCode="General">
                  <c:v>1</c:v>
                </c:pt>
                <c:pt idx="159" formatCode="General">
                  <c:v>1</c:v>
                </c:pt>
                <c:pt idx="160" formatCode="General">
                  <c:v>1</c:v>
                </c:pt>
                <c:pt idx="161" formatCode="General">
                  <c:v>1</c:v>
                </c:pt>
                <c:pt idx="162" formatCode="General">
                  <c:v>1</c:v>
                </c:pt>
                <c:pt idx="163" formatCode="General">
                  <c:v>1</c:v>
                </c:pt>
                <c:pt idx="164" formatCode="General">
                  <c:v>1</c:v>
                </c:pt>
                <c:pt idx="165" formatCode="General">
                  <c:v>1</c:v>
                </c:pt>
                <c:pt idx="166" formatCode="General">
                  <c:v>1</c:v>
                </c:pt>
                <c:pt idx="167" formatCode="General">
                  <c:v>1</c:v>
                </c:pt>
                <c:pt idx="168" formatCode="General">
                  <c:v>1</c:v>
                </c:pt>
                <c:pt idx="169" formatCode="General">
                  <c:v>1</c:v>
                </c:pt>
                <c:pt idx="170" formatCode="General">
                  <c:v>1</c:v>
                </c:pt>
                <c:pt idx="171" formatCode="General">
                  <c:v>1</c:v>
                </c:pt>
                <c:pt idx="172" formatCode="General">
                  <c:v>1</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2</c:v>
                </c:pt>
                <c:pt idx="315" formatCode="General">
                  <c:v>2</c:v>
                </c:pt>
                <c:pt idx="316" formatCode="General">
                  <c:v>2</c:v>
                </c:pt>
                <c:pt idx="317" formatCode="General">
                  <c:v>2</c:v>
                </c:pt>
                <c:pt idx="318" formatCode="General">
                  <c:v>2</c:v>
                </c:pt>
                <c:pt idx="319" formatCode="General">
                  <c:v>2</c:v>
                </c:pt>
                <c:pt idx="320" formatCode="General">
                  <c:v>2</c:v>
                </c:pt>
                <c:pt idx="321" formatCode="General">
                  <c:v>2</c:v>
                </c:pt>
                <c:pt idx="322" formatCode="General">
                  <c:v>2</c:v>
                </c:pt>
                <c:pt idx="323" formatCode="General">
                  <c:v>2</c:v>
                </c:pt>
                <c:pt idx="324" formatCode="General">
                  <c:v>2</c:v>
                </c:pt>
                <c:pt idx="325" formatCode="General">
                  <c:v>2</c:v>
                </c:pt>
                <c:pt idx="326" formatCode="General">
                  <c:v>2</c:v>
                </c:pt>
                <c:pt idx="327" formatCode="General">
                  <c:v>2</c:v>
                </c:pt>
                <c:pt idx="328" formatCode="General">
                  <c:v>2</c:v>
                </c:pt>
                <c:pt idx="329" formatCode="General">
                  <c:v>2</c:v>
                </c:pt>
                <c:pt idx="330" formatCode="General">
                  <c:v>2</c:v>
                </c:pt>
                <c:pt idx="331" formatCode="General">
                  <c:v>2</c:v>
                </c:pt>
                <c:pt idx="332" formatCode="General">
                  <c:v>2</c:v>
                </c:pt>
                <c:pt idx="333" formatCode="General">
                  <c:v>2</c:v>
                </c:pt>
                <c:pt idx="334" formatCode="General">
                  <c:v>2</c:v>
                </c:pt>
                <c:pt idx="335" formatCode="General">
                  <c:v>2</c:v>
                </c:pt>
                <c:pt idx="336" formatCode="General">
                  <c:v>2</c:v>
                </c:pt>
                <c:pt idx="337" formatCode="General">
                  <c:v>2</c:v>
                </c:pt>
                <c:pt idx="338" formatCode="General">
                  <c:v>2</c:v>
                </c:pt>
                <c:pt idx="339" formatCode="General">
                  <c:v>2</c:v>
                </c:pt>
                <c:pt idx="340" formatCode="General">
                  <c:v>2</c:v>
                </c:pt>
                <c:pt idx="341" formatCode="General">
                  <c:v>2</c:v>
                </c:pt>
                <c:pt idx="342" formatCode="General">
                  <c:v>2</c:v>
                </c:pt>
                <c:pt idx="343" formatCode="General">
                  <c:v>2</c:v>
                </c:pt>
                <c:pt idx="344" formatCode="General">
                  <c:v>2</c:v>
                </c:pt>
                <c:pt idx="345" formatCode="General">
                  <c:v>2</c:v>
                </c:pt>
                <c:pt idx="346" formatCode="General">
                  <c:v>2</c:v>
                </c:pt>
                <c:pt idx="347" formatCode="General">
                  <c:v>2</c:v>
                </c:pt>
                <c:pt idx="348" formatCode="General">
                  <c:v>2</c:v>
                </c:pt>
                <c:pt idx="349" formatCode="General">
                  <c:v>2</c:v>
                </c:pt>
                <c:pt idx="350" formatCode="General">
                  <c:v>2</c:v>
                </c:pt>
                <c:pt idx="351" formatCode="General">
                  <c:v>2</c:v>
                </c:pt>
                <c:pt idx="352" formatCode="General">
                  <c:v>2</c:v>
                </c:pt>
                <c:pt idx="353" formatCode="General">
                  <c:v>2</c:v>
                </c:pt>
                <c:pt idx="354" formatCode="General">
                  <c:v>2</c:v>
                </c:pt>
                <c:pt idx="355" formatCode="General">
                  <c:v>2</c:v>
                </c:pt>
                <c:pt idx="356" formatCode="General">
                  <c:v>2</c:v>
                </c:pt>
                <c:pt idx="357" formatCode="General">
                  <c:v>2</c:v>
                </c:pt>
                <c:pt idx="358" formatCode="General">
                  <c:v>2</c:v>
                </c:pt>
                <c:pt idx="359" formatCode="General">
                  <c:v>2</c:v>
                </c:pt>
                <c:pt idx="360" formatCode="General">
                  <c:v>2</c:v>
                </c:pt>
                <c:pt idx="361" formatCode="General">
                  <c:v>2</c:v>
                </c:pt>
                <c:pt idx="362" formatCode="General">
                  <c:v>2</c:v>
                </c:pt>
                <c:pt idx="363" formatCode="General">
                  <c:v>2</c:v>
                </c:pt>
                <c:pt idx="364" formatCode="General">
                  <c:v>2</c:v>
                </c:pt>
                <c:pt idx="365" formatCode="General">
                  <c:v>2</c:v>
                </c:pt>
                <c:pt idx="366" formatCode="General">
                  <c:v>2</c:v>
                </c:pt>
                <c:pt idx="367" formatCode="General">
                  <c:v>2</c:v>
                </c:pt>
                <c:pt idx="368" formatCode="General">
                  <c:v>2</c:v>
                </c:pt>
                <c:pt idx="369" formatCode="General">
                  <c:v>2</c:v>
                </c:pt>
                <c:pt idx="370" formatCode="General">
                  <c:v>2</c:v>
                </c:pt>
                <c:pt idx="371" formatCode="General">
                  <c:v>2</c:v>
                </c:pt>
                <c:pt idx="372" formatCode="General">
                  <c:v>2</c:v>
                </c:pt>
                <c:pt idx="373" formatCode="General">
                  <c:v>2</c:v>
                </c:pt>
                <c:pt idx="374" formatCode="General">
                  <c:v>2</c:v>
                </c:pt>
                <c:pt idx="375" formatCode="General">
                  <c:v>2</c:v>
                </c:pt>
                <c:pt idx="376" formatCode="General">
                  <c:v>2</c:v>
                </c:pt>
                <c:pt idx="377" formatCode="General">
                  <c:v>2</c:v>
                </c:pt>
                <c:pt idx="378" formatCode="General">
                  <c:v>2</c:v>
                </c:pt>
                <c:pt idx="379" formatCode="General">
                  <c:v>2</c:v>
                </c:pt>
                <c:pt idx="380" formatCode="General">
                  <c:v>2</c:v>
                </c:pt>
                <c:pt idx="381" formatCode="General">
                  <c:v>2</c:v>
                </c:pt>
                <c:pt idx="382" formatCode="General">
                  <c:v>2</c:v>
                </c:pt>
                <c:pt idx="383" formatCode="General">
                  <c:v>2</c:v>
                </c:pt>
                <c:pt idx="384" formatCode="General">
                  <c:v>2</c:v>
                </c:pt>
                <c:pt idx="385" formatCode="General">
                  <c:v>2</c:v>
                </c:pt>
                <c:pt idx="386" formatCode="General">
                  <c:v>2</c:v>
                </c:pt>
                <c:pt idx="387" formatCode="General">
                  <c:v>2</c:v>
                </c:pt>
                <c:pt idx="388" formatCode="General">
                  <c:v>2</c:v>
                </c:pt>
                <c:pt idx="389" formatCode="General">
                  <c:v>2</c:v>
                </c:pt>
                <c:pt idx="390" formatCode="General">
                  <c:v>2</c:v>
                </c:pt>
                <c:pt idx="391" formatCode="General">
                  <c:v>2</c:v>
                </c:pt>
                <c:pt idx="392" formatCode="General">
                  <c:v>2</c:v>
                </c:pt>
                <c:pt idx="393" formatCode="General">
                  <c:v>2</c:v>
                </c:pt>
                <c:pt idx="394" formatCode="General">
                  <c:v>2</c:v>
                </c:pt>
                <c:pt idx="395" formatCode="General">
                  <c:v>2</c:v>
                </c:pt>
                <c:pt idx="396" formatCode="General">
                  <c:v>2</c:v>
                </c:pt>
                <c:pt idx="397" formatCode="General">
                  <c:v>2</c:v>
                </c:pt>
                <c:pt idx="398" formatCode="General">
                  <c:v>2</c:v>
                </c:pt>
                <c:pt idx="399" formatCode="General">
                  <c:v>2</c:v>
                </c:pt>
                <c:pt idx="400" formatCode="General">
                  <c:v>2</c:v>
                </c:pt>
                <c:pt idx="401" formatCode="General">
                  <c:v>2</c:v>
                </c:pt>
                <c:pt idx="402" formatCode="General">
                  <c:v>2</c:v>
                </c:pt>
                <c:pt idx="403" formatCode="General">
                  <c:v>2</c:v>
                </c:pt>
                <c:pt idx="404" formatCode="General">
                  <c:v>2</c:v>
                </c:pt>
                <c:pt idx="405" formatCode="General">
                  <c:v>2</c:v>
                </c:pt>
                <c:pt idx="406" formatCode="General">
                  <c:v>2</c:v>
                </c:pt>
                <c:pt idx="407" formatCode="General">
                  <c:v>2</c:v>
                </c:pt>
                <c:pt idx="408" formatCode="General">
                  <c:v>2</c:v>
                </c:pt>
                <c:pt idx="409" formatCode="General">
                  <c:v>2</c:v>
                </c:pt>
                <c:pt idx="410" formatCode="General">
                  <c:v>2</c:v>
                </c:pt>
                <c:pt idx="411" formatCode="General">
                  <c:v>2</c:v>
                </c:pt>
                <c:pt idx="412" formatCode="General">
                  <c:v>2</c:v>
                </c:pt>
                <c:pt idx="413" formatCode="General">
                  <c:v>2</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3</c:v>
                </c:pt>
                <c:pt idx="506" formatCode="General">
                  <c:v>3</c:v>
                </c:pt>
                <c:pt idx="507" formatCode="General">
                  <c:v>3</c:v>
                </c:pt>
                <c:pt idx="508" formatCode="General">
                  <c:v>3</c:v>
                </c:pt>
                <c:pt idx="509" formatCode="General">
                  <c:v>3</c:v>
                </c:pt>
                <c:pt idx="510" formatCode="General">
                  <c:v>3</c:v>
                </c:pt>
                <c:pt idx="511" formatCode="General">
                  <c:v>3</c:v>
                </c:pt>
                <c:pt idx="512" formatCode="General">
                  <c:v>3</c:v>
                </c:pt>
                <c:pt idx="513" formatCode="General">
                  <c:v>3</c:v>
                </c:pt>
                <c:pt idx="514" formatCode="General">
                  <c:v>3</c:v>
                </c:pt>
                <c:pt idx="515" formatCode="General">
                  <c:v>3</c:v>
                </c:pt>
                <c:pt idx="516" formatCode="General">
                  <c:v>3</c:v>
                </c:pt>
                <c:pt idx="517" formatCode="General">
                  <c:v>3</c:v>
                </c:pt>
                <c:pt idx="518" formatCode="General">
                  <c:v>3</c:v>
                </c:pt>
                <c:pt idx="519" formatCode="General">
                  <c:v>3</c:v>
                </c:pt>
                <c:pt idx="520" formatCode="General">
                  <c:v>3</c:v>
                </c:pt>
                <c:pt idx="521" formatCode="General">
                  <c:v>3</c:v>
                </c:pt>
                <c:pt idx="522" formatCode="General">
                  <c:v>3</c:v>
                </c:pt>
                <c:pt idx="523" formatCode="General">
                  <c:v>3</c:v>
                </c:pt>
                <c:pt idx="524" formatCode="General">
                  <c:v>3</c:v>
                </c:pt>
                <c:pt idx="525" formatCode="General">
                  <c:v>3</c:v>
                </c:pt>
                <c:pt idx="526" formatCode="General">
                  <c:v>3</c:v>
                </c:pt>
                <c:pt idx="527" formatCode="General">
                  <c:v>3</c:v>
                </c:pt>
                <c:pt idx="528" formatCode="General">
                  <c:v>3</c:v>
                </c:pt>
                <c:pt idx="529" formatCode="General">
                  <c:v>3</c:v>
                </c:pt>
                <c:pt idx="530" formatCode="General">
                  <c:v>3</c:v>
                </c:pt>
                <c:pt idx="531" formatCode="General">
                  <c:v>3</c:v>
                </c:pt>
                <c:pt idx="532" formatCode="General">
                  <c:v>3</c:v>
                </c:pt>
                <c:pt idx="533" formatCode="General">
                  <c:v>3</c:v>
                </c:pt>
                <c:pt idx="534" formatCode="General">
                  <c:v>3</c:v>
                </c:pt>
                <c:pt idx="535" formatCode="General">
                  <c:v>3</c:v>
                </c:pt>
                <c:pt idx="536" formatCode="General">
                  <c:v>3</c:v>
                </c:pt>
                <c:pt idx="537" formatCode="General">
                  <c:v>3</c:v>
                </c:pt>
                <c:pt idx="538" formatCode="General">
                  <c:v>3</c:v>
                </c:pt>
                <c:pt idx="539" formatCode="General">
                  <c:v>3</c:v>
                </c:pt>
                <c:pt idx="540" formatCode="General">
                  <c:v>3</c:v>
                </c:pt>
                <c:pt idx="541" formatCode="General">
                  <c:v>3</c:v>
                </c:pt>
                <c:pt idx="542" formatCode="General">
                  <c:v>3</c:v>
                </c:pt>
                <c:pt idx="543" formatCode="General">
                  <c:v>3</c:v>
                </c:pt>
                <c:pt idx="544" formatCode="General">
                  <c:v>3</c:v>
                </c:pt>
                <c:pt idx="545" formatCode="General">
                  <c:v>3</c:v>
                </c:pt>
                <c:pt idx="546" formatCode="General">
                  <c:v>3</c:v>
                </c:pt>
                <c:pt idx="547" formatCode="General">
                  <c:v>3</c:v>
                </c:pt>
                <c:pt idx="548" formatCode="General">
                  <c:v>3</c:v>
                </c:pt>
                <c:pt idx="549" formatCode="General">
                  <c:v>3</c:v>
                </c:pt>
                <c:pt idx="550" formatCode="General">
                  <c:v>3</c:v>
                </c:pt>
                <c:pt idx="551" formatCode="General">
                  <c:v>3</c:v>
                </c:pt>
                <c:pt idx="552" formatCode="General">
                  <c:v>3</c:v>
                </c:pt>
                <c:pt idx="553" formatCode="General">
                  <c:v>3</c:v>
                </c:pt>
                <c:pt idx="554" formatCode="General">
                  <c:v>3</c:v>
                </c:pt>
                <c:pt idx="555" formatCode="General">
                  <c:v>3</c:v>
                </c:pt>
                <c:pt idx="556" formatCode="General">
                  <c:v>3</c:v>
                </c:pt>
                <c:pt idx="557" formatCode="General">
                  <c:v>3</c:v>
                </c:pt>
                <c:pt idx="558" formatCode="General">
                  <c:v>3</c:v>
                </c:pt>
                <c:pt idx="559" formatCode="General">
                  <c:v>3</c:v>
                </c:pt>
                <c:pt idx="560" formatCode="General">
                  <c:v>3</c:v>
                </c:pt>
                <c:pt idx="561" formatCode="General">
                  <c:v>3</c:v>
                </c:pt>
                <c:pt idx="562" formatCode="General">
                  <c:v>3</c:v>
                </c:pt>
                <c:pt idx="563" formatCode="General">
                  <c:v>3</c:v>
                </c:pt>
                <c:pt idx="564" formatCode="General">
                  <c:v>3</c:v>
                </c:pt>
                <c:pt idx="565" formatCode="General">
                  <c:v>4</c:v>
                </c:pt>
                <c:pt idx="566" formatCode="General">
                  <c:v>4</c:v>
                </c:pt>
              </c:numCache>
            </c:numRef>
          </c:xVal>
          <c:yVal>
            <c:numRef>
              <c:f>KGW!$AD$2:$AD$1600</c:f>
              <c:numCache>
                <c:formatCode>General</c:formatCode>
                <c:ptCount val="1599"/>
                <c:pt idx="4">
                  <c:v>14.530799999999999</c:v>
                </c:pt>
                <c:pt idx="5">
                  <c:v>16.659600000000001</c:v>
                </c:pt>
                <c:pt idx="6">
                  <c:v>14.530799999999999</c:v>
                </c:pt>
                <c:pt idx="7">
                  <c:v>14.530799999999999</c:v>
                </c:pt>
                <c:pt idx="8">
                  <c:v>27.303599999999999</c:v>
                </c:pt>
                <c:pt idx="9">
                  <c:v>26.2392</c:v>
                </c:pt>
                <c:pt idx="10">
                  <c:v>26.2392</c:v>
                </c:pt>
                <c:pt idx="11">
                  <c:v>27.303599999999999</c:v>
                </c:pt>
                <c:pt idx="12">
                  <c:v>29.432400000000001</c:v>
                </c:pt>
                <c:pt idx="13">
                  <c:v>28.367999999999999</c:v>
                </c:pt>
                <c:pt idx="14">
                  <c:v>27.303599999999999</c:v>
                </c:pt>
                <c:pt idx="15">
                  <c:v>27.303599999999999</c:v>
                </c:pt>
                <c:pt idx="16">
                  <c:v>27.303599999999999</c:v>
                </c:pt>
                <c:pt idx="17">
                  <c:v>28.367999999999999</c:v>
                </c:pt>
                <c:pt idx="18">
                  <c:v>26.2392</c:v>
                </c:pt>
                <c:pt idx="19">
                  <c:v>24.110399999999998</c:v>
                </c:pt>
                <c:pt idx="20">
                  <c:v>27.303599999999999</c:v>
                </c:pt>
                <c:pt idx="21">
                  <c:v>27.303599999999999</c:v>
                </c:pt>
                <c:pt idx="22">
                  <c:v>28.367999999999999</c:v>
                </c:pt>
                <c:pt idx="23">
                  <c:v>25.174800000000001</c:v>
                </c:pt>
                <c:pt idx="24">
                  <c:v>27.303599999999999</c:v>
                </c:pt>
                <c:pt idx="25">
                  <c:v>26.2392</c:v>
                </c:pt>
                <c:pt idx="26">
                  <c:v>25.174800000000001</c:v>
                </c:pt>
                <c:pt idx="27">
                  <c:v>27.303599999999999</c:v>
                </c:pt>
                <c:pt idx="28">
                  <c:v>26.2392</c:v>
                </c:pt>
                <c:pt idx="29">
                  <c:v>27.303599999999999</c:v>
                </c:pt>
                <c:pt idx="30">
                  <c:v>26.2392</c:v>
                </c:pt>
                <c:pt idx="31">
                  <c:v>26.2392</c:v>
                </c:pt>
                <c:pt idx="32">
                  <c:v>28.367999999999999</c:v>
                </c:pt>
                <c:pt idx="33">
                  <c:v>27.303599999999999</c:v>
                </c:pt>
                <c:pt idx="34">
                  <c:v>26.2392</c:v>
                </c:pt>
                <c:pt idx="35">
                  <c:v>26.2392</c:v>
                </c:pt>
                <c:pt idx="36">
                  <c:v>27.303599999999999</c:v>
                </c:pt>
                <c:pt idx="37">
                  <c:v>26.2392</c:v>
                </c:pt>
                <c:pt idx="38">
                  <c:v>23.578199999999999</c:v>
                </c:pt>
                <c:pt idx="39">
                  <c:v>24.642600000000002</c:v>
                </c:pt>
                <c:pt idx="40">
                  <c:v>25.174800000000001</c:v>
                </c:pt>
                <c:pt idx="41">
                  <c:v>25.174800000000001</c:v>
                </c:pt>
                <c:pt idx="42">
                  <c:v>24.642600000000002</c:v>
                </c:pt>
                <c:pt idx="43">
                  <c:v>24.110399999999998</c:v>
                </c:pt>
                <c:pt idx="44">
                  <c:v>27.835799999999999</c:v>
                </c:pt>
                <c:pt idx="45">
                  <c:v>23.045999999999999</c:v>
                </c:pt>
                <c:pt idx="46">
                  <c:v>25.174800000000001</c:v>
                </c:pt>
                <c:pt idx="47">
                  <c:v>25.707000000000001</c:v>
                </c:pt>
                <c:pt idx="48">
                  <c:v>21.9816</c:v>
                </c:pt>
                <c:pt idx="49">
                  <c:v>24.110399999999998</c:v>
                </c:pt>
                <c:pt idx="50">
                  <c:v>23.578199999999999</c:v>
                </c:pt>
                <c:pt idx="51">
                  <c:v>23.578199999999999</c:v>
                </c:pt>
                <c:pt idx="52">
                  <c:v>24.642600000000002</c:v>
                </c:pt>
                <c:pt idx="53">
                  <c:v>34.754399999999997</c:v>
                </c:pt>
                <c:pt idx="54">
                  <c:v>32.625599999999999</c:v>
                </c:pt>
                <c:pt idx="55">
                  <c:v>32.625599999999999</c:v>
                </c:pt>
                <c:pt idx="56">
                  <c:v>35.818800000000003</c:v>
                </c:pt>
                <c:pt idx="57">
                  <c:v>27.303599999999999</c:v>
                </c:pt>
                <c:pt idx="58">
                  <c:v>26.2392</c:v>
                </c:pt>
                <c:pt idx="59">
                  <c:v>28.367999999999999</c:v>
                </c:pt>
                <c:pt idx="60">
                  <c:v>29.432400000000001</c:v>
                </c:pt>
                <c:pt idx="61">
                  <c:v>27.303599999999999</c:v>
                </c:pt>
                <c:pt idx="62">
                  <c:v>28.367999999999999</c:v>
                </c:pt>
                <c:pt idx="63">
                  <c:v>26.2392</c:v>
                </c:pt>
                <c:pt idx="64">
                  <c:v>29.432400000000001</c:v>
                </c:pt>
                <c:pt idx="65">
                  <c:v>27.303599999999999</c:v>
                </c:pt>
                <c:pt idx="66">
                  <c:v>27.303599999999999</c:v>
                </c:pt>
                <c:pt idx="67">
                  <c:v>28.367999999999999</c:v>
                </c:pt>
                <c:pt idx="68">
                  <c:v>28.367999999999999</c:v>
                </c:pt>
                <c:pt idx="69">
                  <c:v>28.367999999999999</c:v>
                </c:pt>
                <c:pt idx="70">
                  <c:v>27.303599999999999</c:v>
                </c:pt>
                <c:pt idx="71">
                  <c:v>29.432400000000001</c:v>
                </c:pt>
                <c:pt idx="72">
                  <c:v>29.432400000000001</c:v>
                </c:pt>
                <c:pt idx="73">
                  <c:v>28.367999999999999</c:v>
                </c:pt>
                <c:pt idx="74">
                  <c:v>28.367999999999999</c:v>
                </c:pt>
                <c:pt idx="75">
                  <c:v>28.367999999999999</c:v>
                </c:pt>
                <c:pt idx="76">
                  <c:v>28.367999999999999</c:v>
                </c:pt>
                <c:pt idx="77">
                  <c:v>27.303599999999999</c:v>
                </c:pt>
                <c:pt idx="78">
                  <c:v>29.432400000000001</c:v>
                </c:pt>
                <c:pt idx="79">
                  <c:v>30.4968</c:v>
                </c:pt>
                <c:pt idx="80">
                  <c:v>29.432400000000001</c:v>
                </c:pt>
                <c:pt idx="81">
                  <c:v>29.432400000000001</c:v>
                </c:pt>
                <c:pt idx="82">
                  <c:v>28.367999999999999</c:v>
                </c:pt>
                <c:pt idx="83">
                  <c:v>28.367999999999999</c:v>
                </c:pt>
                <c:pt idx="84">
                  <c:v>29.432400000000001</c:v>
                </c:pt>
                <c:pt idx="85">
                  <c:v>28.367999999999999</c:v>
                </c:pt>
                <c:pt idx="86">
                  <c:v>28.367999999999999</c:v>
                </c:pt>
                <c:pt idx="87">
                  <c:v>29.432400000000001</c:v>
                </c:pt>
                <c:pt idx="88">
                  <c:v>28.367999999999999</c:v>
                </c:pt>
                <c:pt idx="89">
                  <c:v>29.432400000000001</c:v>
                </c:pt>
                <c:pt idx="90">
                  <c:v>28.367999999999999</c:v>
                </c:pt>
                <c:pt idx="91">
                  <c:v>29.432400000000001</c:v>
                </c:pt>
                <c:pt idx="92">
                  <c:v>28.367999999999999</c:v>
                </c:pt>
                <c:pt idx="93">
                  <c:v>29.432400000000001</c:v>
                </c:pt>
                <c:pt idx="94">
                  <c:v>31.561199999999999</c:v>
                </c:pt>
                <c:pt idx="95">
                  <c:v>28.367999999999999</c:v>
                </c:pt>
                <c:pt idx="96">
                  <c:v>29.432400000000001</c:v>
                </c:pt>
                <c:pt idx="97">
                  <c:v>31.561199999999999</c:v>
                </c:pt>
                <c:pt idx="98">
                  <c:v>28.367999999999999</c:v>
                </c:pt>
                <c:pt idx="99">
                  <c:v>29.432400000000001</c:v>
                </c:pt>
                <c:pt idx="100">
                  <c:v>29.432400000000001</c:v>
                </c:pt>
                <c:pt idx="101">
                  <c:v>28.367999999999999</c:v>
                </c:pt>
                <c:pt idx="102">
                  <c:v>27.303599999999999</c:v>
                </c:pt>
                <c:pt idx="103">
                  <c:v>27.303599999999999</c:v>
                </c:pt>
                <c:pt idx="104">
                  <c:v>29.432400000000001</c:v>
                </c:pt>
                <c:pt idx="105">
                  <c:v>26.2392</c:v>
                </c:pt>
                <c:pt idx="106">
                  <c:v>29.432400000000001</c:v>
                </c:pt>
                <c:pt idx="107">
                  <c:v>26.2392</c:v>
                </c:pt>
                <c:pt idx="108">
                  <c:v>29.432400000000001</c:v>
                </c:pt>
                <c:pt idx="109">
                  <c:v>27.303599999999999</c:v>
                </c:pt>
                <c:pt idx="110">
                  <c:v>29.432400000000001</c:v>
                </c:pt>
                <c:pt idx="111">
                  <c:v>28.367999999999999</c:v>
                </c:pt>
                <c:pt idx="112">
                  <c:v>26.2392</c:v>
                </c:pt>
                <c:pt idx="113">
                  <c:v>27.303599999999999</c:v>
                </c:pt>
                <c:pt idx="114">
                  <c:v>26.2392</c:v>
                </c:pt>
                <c:pt idx="115">
                  <c:v>27.303599999999999</c:v>
                </c:pt>
                <c:pt idx="116">
                  <c:v>27.303599999999999</c:v>
                </c:pt>
                <c:pt idx="117">
                  <c:v>27.303599999999999</c:v>
                </c:pt>
                <c:pt idx="118">
                  <c:v>28.367999999999999</c:v>
                </c:pt>
                <c:pt idx="119">
                  <c:v>28.367999999999999</c:v>
                </c:pt>
                <c:pt idx="120">
                  <c:v>26.2392</c:v>
                </c:pt>
                <c:pt idx="121">
                  <c:v>28.367999999999999</c:v>
                </c:pt>
                <c:pt idx="122">
                  <c:v>27.303599999999999</c:v>
                </c:pt>
                <c:pt idx="123">
                  <c:v>28.367999999999999</c:v>
                </c:pt>
                <c:pt idx="124">
                  <c:v>29.432400000000001</c:v>
                </c:pt>
                <c:pt idx="125">
                  <c:v>28.367999999999999</c:v>
                </c:pt>
                <c:pt idx="126">
                  <c:v>28.367999999999999</c:v>
                </c:pt>
                <c:pt idx="127">
                  <c:v>29.432400000000001</c:v>
                </c:pt>
                <c:pt idx="128">
                  <c:v>30.4968</c:v>
                </c:pt>
                <c:pt idx="129">
                  <c:v>28.367999999999999</c:v>
                </c:pt>
                <c:pt idx="130">
                  <c:v>27.303599999999999</c:v>
                </c:pt>
                <c:pt idx="131">
                  <c:v>28.367999999999999</c:v>
                </c:pt>
                <c:pt idx="132">
                  <c:v>26.2392</c:v>
                </c:pt>
                <c:pt idx="133">
                  <c:v>28.367999999999999</c:v>
                </c:pt>
                <c:pt idx="134">
                  <c:v>27.303599999999999</c:v>
                </c:pt>
                <c:pt idx="135">
                  <c:v>33.69</c:v>
                </c:pt>
                <c:pt idx="136">
                  <c:v>34.754399999999997</c:v>
                </c:pt>
                <c:pt idx="137">
                  <c:v>32.625599999999999</c:v>
                </c:pt>
                <c:pt idx="138">
                  <c:v>33.69</c:v>
                </c:pt>
                <c:pt idx="139">
                  <c:v>33.69</c:v>
                </c:pt>
                <c:pt idx="140">
                  <c:v>32.625599999999999</c:v>
                </c:pt>
                <c:pt idx="141">
                  <c:v>33.69</c:v>
                </c:pt>
                <c:pt idx="142">
                  <c:v>30.4968</c:v>
                </c:pt>
                <c:pt idx="143">
                  <c:v>32.625599999999999</c:v>
                </c:pt>
                <c:pt idx="144">
                  <c:v>33.69</c:v>
                </c:pt>
                <c:pt idx="145">
                  <c:v>34.754399999999997</c:v>
                </c:pt>
                <c:pt idx="146">
                  <c:v>30.4968</c:v>
                </c:pt>
                <c:pt idx="147">
                  <c:v>34.754399999999997</c:v>
                </c:pt>
                <c:pt idx="148">
                  <c:v>34.754399999999997</c:v>
                </c:pt>
                <c:pt idx="149">
                  <c:v>33.69</c:v>
                </c:pt>
                <c:pt idx="150">
                  <c:v>35.818800000000003</c:v>
                </c:pt>
                <c:pt idx="151">
                  <c:v>34.754399999999997</c:v>
                </c:pt>
                <c:pt idx="152">
                  <c:v>36.883200000000002</c:v>
                </c:pt>
                <c:pt idx="153">
                  <c:v>33.69</c:v>
                </c:pt>
                <c:pt idx="154">
                  <c:v>31.561199999999999</c:v>
                </c:pt>
                <c:pt idx="155">
                  <c:v>33.69</c:v>
                </c:pt>
                <c:pt idx="156">
                  <c:v>33.69</c:v>
                </c:pt>
                <c:pt idx="157">
                  <c:v>25.174800000000001</c:v>
                </c:pt>
                <c:pt idx="158">
                  <c:v>25.174800000000001</c:v>
                </c:pt>
                <c:pt idx="159">
                  <c:v>26.2392</c:v>
                </c:pt>
                <c:pt idx="160">
                  <c:v>26.2392</c:v>
                </c:pt>
                <c:pt idx="161">
                  <c:v>26.2392</c:v>
                </c:pt>
                <c:pt idx="162">
                  <c:v>27.303599999999999</c:v>
                </c:pt>
                <c:pt idx="163">
                  <c:v>27.303599999999999</c:v>
                </c:pt>
                <c:pt idx="164">
                  <c:v>27.303599999999999</c:v>
                </c:pt>
                <c:pt idx="165">
                  <c:v>27.303599999999999</c:v>
                </c:pt>
                <c:pt idx="166">
                  <c:v>28.367999999999999</c:v>
                </c:pt>
                <c:pt idx="167">
                  <c:v>28.367999999999999</c:v>
                </c:pt>
                <c:pt idx="168">
                  <c:v>28.367999999999999</c:v>
                </c:pt>
                <c:pt idx="169">
                  <c:v>28.367999999999999</c:v>
                </c:pt>
                <c:pt idx="170">
                  <c:v>29.432400000000001</c:v>
                </c:pt>
                <c:pt idx="171">
                  <c:v>29.432400000000001</c:v>
                </c:pt>
                <c:pt idx="172">
                  <c:v>30.4968</c:v>
                </c:pt>
                <c:pt idx="173">
                  <c:v>28.793759999999999</c:v>
                </c:pt>
                <c:pt idx="174">
                  <c:v>26.7714</c:v>
                </c:pt>
                <c:pt idx="175">
                  <c:v>26.452079999999999</c:v>
                </c:pt>
                <c:pt idx="176">
                  <c:v>27.622920000000001</c:v>
                </c:pt>
                <c:pt idx="177">
                  <c:v>27.410039999999999</c:v>
                </c:pt>
                <c:pt idx="178">
                  <c:v>27.303599999999999</c:v>
                </c:pt>
                <c:pt idx="179">
                  <c:v>29.858160000000002</c:v>
                </c:pt>
                <c:pt idx="180">
                  <c:v>26.7714</c:v>
                </c:pt>
                <c:pt idx="181">
                  <c:v>28.367999999999999</c:v>
                </c:pt>
                <c:pt idx="182">
                  <c:v>28.580880000000001</c:v>
                </c:pt>
                <c:pt idx="183">
                  <c:v>29.006640000000001</c:v>
                </c:pt>
                <c:pt idx="184">
                  <c:v>27.835799999999999</c:v>
                </c:pt>
                <c:pt idx="185">
                  <c:v>28.367999999999999</c:v>
                </c:pt>
                <c:pt idx="186">
                  <c:v>28.367999999999999</c:v>
                </c:pt>
                <c:pt idx="187">
                  <c:v>29.006640000000001</c:v>
                </c:pt>
                <c:pt idx="188">
                  <c:v>27.516480000000001</c:v>
                </c:pt>
                <c:pt idx="189">
                  <c:v>28.900200000000002</c:v>
                </c:pt>
                <c:pt idx="190">
                  <c:v>29.964600000000001</c:v>
                </c:pt>
                <c:pt idx="191">
                  <c:v>28.367999999999999</c:v>
                </c:pt>
                <c:pt idx="192">
                  <c:v>28.68732</c:v>
                </c:pt>
                <c:pt idx="193">
                  <c:v>27.303599999999999</c:v>
                </c:pt>
                <c:pt idx="194">
                  <c:v>26.34564</c:v>
                </c:pt>
                <c:pt idx="195">
                  <c:v>28.580880000000001</c:v>
                </c:pt>
                <c:pt idx="196">
                  <c:v>26.984279999999998</c:v>
                </c:pt>
                <c:pt idx="197">
                  <c:v>28.793759999999999</c:v>
                </c:pt>
                <c:pt idx="198">
                  <c:v>27.090720000000001</c:v>
                </c:pt>
                <c:pt idx="199">
                  <c:v>26.558520000000001</c:v>
                </c:pt>
                <c:pt idx="200">
                  <c:v>27.516480000000001</c:v>
                </c:pt>
                <c:pt idx="201">
                  <c:v>27.835799999999999</c:v>
                </c:pt>
                <c:pt idx="202">
                  <c:v>28.261559999999999</c:v>
                </c:pt>
                <c:pt idx="203">
                  <c:v>26.7714</c:v>
                </c:pt>
                <c:pt idx="204">
                  <c:v>27.090720000000001</c:v>
                </c:pt>
                <c:pt idx="205">
                  <c:v>27.835799999999999</c:v>
                </c:pt>
                <c:pt idx="206">
                  <c:v>27.835799999999999</c:v>
                </c:pt>
                <c:pt idx="207">
                  <c:v>26.026319999999998</c:v>
                </c:pt>
                <c:pt idx="208">
                  <c:v>27.090720000000001</c:v>
                </c:pt>
                <c:pt idx="209">
                  <c:v>28.048680000000001</c:v>
                </c:pt>
                <c:pt idx="210">
                  <c:v>34.754399999999997</c:v>
                </c:pt>
                <c:pt idx="211">
                  <c:v>28.367999999999999</c:v>
                </c:pt>
                <c:pt idx="212">
                  <c:v>37.947600000000001</c:v>
                </c:pt>
                <c:pt idx="213">
                  <c:v>34.754399999999997</c:v>
                </c:pt>
                <c:pt idx="214">
                  <c:v>34.754399999999997</c:v>
                </c:pt>
                <c:pt idx="215">
                  <c:v>35.818800000000003</c:v>
                </c:pt>
                <c:pt idx="216">
                  <c:v>37.947600000000001</c:v>
                </c:pt>
                <c:pt idx="217">
                  <c:v>32.625599999999999</c:v>
                </c:pt>
                <c:pt idx="218">
                  <c:v>33.69</c:v>
                </c:pt>
                <c:pt idx="219">
                  <c:v>33.69</c:v>
                </c:pt>
                <c:pt idx="220">
                  <c:v>34.754399999999997</c:v>
                </c:pt>
                <c:pt idx="221">
                  <c:v>33.69</c:v>
                </c:pt>
                <c:pt idx="222">
                  <c:v>34.754399999999997</c:v>
                </c:pt>
                <c:pt idx="223">
                  <c:v>33.69</c:v>
                </c:pt>
                <c:pt idx="224">
                  <c:v>34.754399999999997</c:v>
                </c:pt>
                <c:pt idx="225">
                  <c:v>32.625599999999999</c:v>
                </c:pt>
                <c:pt idx="226">
                  <c:v>32.625599999999999</c:v>
                </c:pt>
                <c:pt idx="227">
                  <c:v>34.754399999999997</c:v>
                </c:pt>
                <c:pt idx="228">
                  <c:v>36.883200000000002</c:v>
                </c:pt>
                <c:pt idx="229">
                  <c:v>33.69</c:v>
                </c:pt>
                <c:pt idx="230">
                  <c:v>34.754399999999997</c:v>
                </c:pt>
                <c:pt idx="231">
                  <c:v>35.818800000000003</c:v>
                </c:pt>
                <c:pt idx="232">
                  <c:v>36.883200000000002</c:v>
                </c:pt>
                <c:pt idx="233">
                  <c:v>34.754399999999997</c:v>
                </c:pt>
                <c:pt idx="234">
                  <c:v>36.883200000000002</c:v>
                </c:pt>
                <c:pt idx="235">
                  <c:v>33.69</c:v>
                </c:pt>
                <c:pt idx="236">
                  <c:v>33.69</c:v>
                </c:pt>
                <c:pt idx="237">
                  <c:v>34.754399999999997</c:v>
                </c:pt>
                <c:pt idx="238">
                  <c:v>32.625599999999999</c:v>
                </c:pt>
                <c:pt idx="239">
                  <c:v>35.818800000000003</c:v>
                </c:pt>
                <c:pt idx="240">
                  <c:v>33.69</c:v>
                </c:pt>
                <c:pt idx="241">
                  <c:v>33.69</c:v>
                </c:pt>
                <c:pt idx="242">
                  <c:v>33.69</c:v>
                </c:pt>
                <c:pt idx="243">
                  <c:v>34.754399999999997</c:v>
                </c:pt>
                <c:pt idx="244">
                  <c:v>32.625599999999999</c:v>
                </c:pt>
                <c:pt idx="245">
                  <c:v>33.69</c:v>
                </c:pt>
                <c:pt idx="246">
                  <c:v>32.625599999999999</c:v>
                </c:pt>
                <c:pt idx="247">
                  <c:v>39.012</c:v>
                </c:pt>
                <c:pt idx="248">
                  <c:v>36.883200000000002</c:v>
                </c:pt>
                <c:pt idx="249">
                  <c:v>28.367999999999999</c:v>
                </c:pt>
                <c:pt idx="250">
                  <c:v>29.432400000000001</c:v>
                </c:pt>
                <c:pt idx="251">
                  <c:v>30.4968</c:v>
                </c:pt>
                <c:pt idx="252">
                  <c:v>29.432400000000001</c:v>
                </c:pt>
                <c:pt idx="253">
                  <c:v>28.367999999999999</c:v>
                </c:pt>
                <c:pt idx="254">
                  <c:v>29.432400000000001</c:v>
                </c:pt>
                <c:pt idx="255">
                  <c:v>29.432400000000001</c:v>
                </c:pt>
                <c:pt idx="256">
                  <c:v>32.625599999999999</c:v>
                </c:pt>
                <c:pt idx="257">
                  <c:v>29.432400000000001</c:v>
                </c:pt>
                <c:pt idx="258">
                  <c:v>28.367999999999999</c:v>
                </c:pt>
                <c:pt idx="259">
                  <c:v>37.947600000000001</c:v>
                </c:pt>
                <c:pt idx="260">
                  <c:v>33.69</c:v>
                </c:pt>
                <c:pt idx="261">
                  <c:v>32.625599999999999</c:v>
                </c:pt>
                <c:pt idx="262">
                  <c:v>33.69</c:v>
                </c:pt>
                <c:pt idx="263">
                  <c:v>33.69</c:v>
                </c:pt>
                <c:pt idx="264">
                  <c:v>37.947600000000001</c:v>
                </c:pt>
                <c:pt idx="265">
                  <c:v>36.883200000000002</c:v>
                </c:pt>
                <c:pt idx="266">
                  <c:v>36.883200000000002</c:v>
                </c:pt>
                <c:pt idx="267">
                  <c:v>39.012</c:v>
                </c:pt>
                <c:pt idx="268">
                  <c:v>34.754399999999997</c:v>
                </c:pt>
                <c:pt idx="269">
                  <c:v>34.754399999999997</c:v>
                </c:pt>
                <c:pt idx="270">
                  <c:v>37.947600000000001</c:v>
                </c:pt>
                <c:pt idx="271">
                  <c:v>33.69</c:v>
                </c:pt>
                <c:pt idx="272">
                  <c:v>34.754399999999997</c:v>
                </c:pt>
                <c:pt idx="273">
                  <c:v>32.625599999999999</c:v>
                </c:pt>
                <c:pt idx="274">
                  <c:v>32.625599999999999</c:v>
                </c:pt>
                <c:pt idx="275">
                  <c:v>39.012</c:v>
                </c:pt>
                <c:pt idx="276">
                  <c:v>39.012</c:v>
                </c:pt>
                <c:pt idx="277">
                  <c:v>37.947600000000001</c:v>
                </c:pt>
                <c:pt idx="278">
                  <c:v>39.012</c:v>
                </c:pt>
                <c:pt idx="279">
                  <c:v>37.947600000000001</c:v>
                </c:pt>
                <c:pt idx="280">
                  <c:v>35.818800000000003</c:v>
                </c:pt>
                <c:pt idx="281">
                  <c:v>36.883200000000002</c:v>
                </c:pt>
                <c:pt idx="282">
                  <c:v>36.883200000000002</c:v>
                </c:pt>
                <c:pt idx="283">
                  <c:v>35.818800000000003</c:v>
                </c:pt>
                <c:pt idx="284">
                  <c:v>37.947600000000001</c:v>
                </c:pt>
                <c:pt idx="285">
                  <c:v>37.947600000000001</c:v>
                </c:pt>
                <c:pt idx="286">
                  <c:v>34.754399999999997</c:v>
                </c:pt>
                <c:pt idx="287">
                  <c:v>33.69</c:v>
                </c:pt>
                <c:pt idx="288">
                  <c:v>33.69</c:v>
                </c:pt>
                <c:pt idx="289">
                  <c:v>32.625599999999999</c:v>
                </c:pt>
                <c:pt idx="290">
                  <c:v>35.818800000000003</c:v>
                </c:pt>
                <c:pt idx="291">
                  <c:v>34.754399999999997</c:v>
                </c:pt>
                <c:pt idx="292">
                  <c:v>34.754399999999997</c:v>
                </c:pt>
                <c:pt idx="293">
                  <c:v>34.754399999999997</c:v>
                </c:pt>
                <c:pt idx="294">
                  <c:v>35.818800000000003</c:v>
                </c:pt>
                <c:pt idx="295">
                  <c:v>33.69</c:v>
                </c:pt>
                <c:pt idx="296">
                  <c:v>36.883200000000002</c:v>
                </c:pt>
                <c:pt idx="297">
                  <c:v>37.947600000000001</c:v>
                </c:pt>
                <c:pt idx="298">
                  <c:v>36.883200000000002</c:v>
                </c:pt>
                <c:pt idx="299">
                  <c:v>33.69</c:v>
                </c:pt>
                <c:pt idx="300">
                  <c:v>37.947600000000001</c:v>
                </c:pt>
                <c:pt idx="301">
                  <c:v>32.625599999999999</c:v>
                </c:pt>
                <c:pt idx="302">
                  <c:v>36.883200000000002</c:v>
                </c:pt>
                <c:pt idx="303">
                  <c:v>36.883200000000002</c:v>
                </c:pt>
                <c:pt idx="304">
                  <c:v>36.883200000000002</c:v>
                </c:pt>
                <c:pt idx="305">
                  <c:v>35.818800000000003</c:v>
                </c:pt>
                <c:pt idx="306">
                  <c:v>33.69</c:v>
                </c:pt>
                <c:pt idx="307">
                  <c:v>35.818800000000003</c:v>
                </c:pt>
                <c:pt idx="308">
                  <c:v>36.883200000000002</c:v>
                </c:pt>
                <c:pt idx="309">
                  <c:v>34.754399999999997</c:v>
                </c:pt>
                <c:pt idx="310">
                  <c:v>37.947600000000001</c:v>
                </c:pt>
                <c:pt idx="311">
                  <c:v>35.818800000000003</c:v>
                </c:pt>
                <c:pt idx="312">
                  <c:v>35.818800000000003</c:v>
                </c:pt>
                <c:pt idx="313">
                  <c:v>36.883200000000002</c:v>
                </c:pt>
                <c:pt idx="314">
                  <c:v>34.754399999999997</c:v>
                </c:pt>
                <c:pt idx="315">
                  <c:v>35.818800000000003</c:v>
                </c:pt>
                <c:pt idx="316">
                  <c:v>33.69</c:v>
                </c:pt>
                <c:pt idx="317">
                  <c:v>36.883200000000002</c:v>
                </c:pt>
                <c:pt idx="318">
                  <c:v>43.269599999999997</c:v>
                </c:pt>
                <c:pt idx="319">
                  <c:v>34.754399999999997</c:v>
                </c:pt>
                <c:pt idx="320">
                  <c:v>27.303599999999999</c:v>
                </c:pt>
                <c:pt idx="321">
                  <c:v>28.367999999999999</c:v>
                </c:pt>
                <c:pt idx="322">
                  <c:v>28.367999999999999</c:v>
                </c:pt>
                <c:pt idx="323">
                  <c:v>29.432400000000001</c:v>
                </c:pt>
                <c:pt idx="324">
                  <c:v>29.432400000000001</c:v>
                </c:pt>
                <c:pt idx="325">
                  <c:v>29.432400000000001</c:v>
                </c:pt>
                <c:pt idx="326">
                  <c:v>29.432400000000001</c:v>
                </c:pt>
                <c:pt idx="327">
                  <c:v>29.432400000000001</c:v>
                </c:pt>
                <c:pt idx="328">
                  <c:v>30.4968</c:v>
                </c:pt>
                <c:pt idx="329">
                  <c:v>30.4968</c:v>
                </c:pt>
                <c:pt idx="330">
                  <c:v>30.4968</c:v>
                </c:pt>
                <c:pt idx="331">
                  <c:v>30.4968</c:v>
                </c:pt>
                <c:pt idx="332">
                  <c:v>30.4968</c:v>
                </c:pt>
                <c:pt idx="333">
                  <c:v>30.4968</c:v>
                </c:pt>
                <c:pt idx="334">
                  <c:v>30.4968</c:v>
                </c:pt>
                <c:pt idx="335">
                  <c:v>30.4968</c:v>
                </c:pt>
                <c:pt idx="336">
                  <c:v>31.561199999999999</c:v>
                </c:pt>
                <c:pt idx="337">
                  <c:v>31.561199999999999</c:v>
                </c:pt>
                <c:pt idx="338">
                  <c:v>31.561199999999999</c:v>
                </c:pt>
                <c:pt idx="339">
                  <c:v>31.561199999999999</c:v>
                </c:pt>
                <c:pt idx="340">
                  <c:v>31.561199999999999</c:v>
                </c:pt>
                <c:pt idx="341">
                  <c:v>31.561199999999999</c:v>
                </c:pt>
                <c:pt idx="342">
                  <c:v>31.561199999999999</c:v>
                </c:pt>
                <c:pt idx="343">
                  <c:v>31.561199999999999</c:v>
                </c:pt>
                <c:pt idx="344">
                  <c:v>32.625599999999999</c:v>
                </c:pt>
                <c:pt idx="345">
                  <c:v>32.625599999999999</c:v>
                </c:pt>
                <c:pt idx="346">
                  <c:v>32.625599999999999</c:v>
                </c:pt>
                <c:pt idx="347">
                  <c:v>32.625599999999999</c:v>
                </c:pt>
                <c:pt idx="348">
                  <c:v>32.625599999999999</c:v>
                </c:pt>
                <c:pt idx="349">
                  <c:v>32.625599999999999</c:v>
                </c:pt>
                <c:pt idx="350">
                  <c:v>32.625599999999999</c:v>
                </c:pt>
                <c:pt idx="351">
                  <c:v>32.625599999999999</c:v>
                </c:pt>
                <c:pt idx="352">
                  <c:v>33.69</c:v>
                </c:pt>
                <c:pt idx="353">
                  <c:v>33.69</c:v>
                </c:pt>
                <c:pt idx="354">
                  <c:v>33.69</c:v>
                </c:pt>
                <c:pt idx="355">
                  <c:v>33.69</c:v>
                </c:pt>
                <c:pt idx="356">
                  <c:v>33.69</c:v>
                </c:pt>
                <c:pt idx="357">
                  <c:v>33.69</c:v>
                </c:pt>
                <c:pt idx="358">
                  <c:v>33.69</c:v>
                </c:pt>
                <c:pt idx="359">
                  <c:v>33.69</c:v>
                </c:pt>
                <c:pt idx="360">
                  <c:v>34.754399999999997</c:v>
                </c:pt>
                <c:pt idx="361">
                  <c:v>34.754399999999997</c:v>
                </c:pt>
                <c:pt idx="362">
                  <c:v>34.754399999999997</c:v>
                </c:pt>
                <c:pt idx="363">
                  <c:v>34.754399999999997</c:v>
                </c:pt>
                <c:pt idx="364">
                  <c:v>34.754399999999997</c:v>
                </c:pt>
                <c:pt idx="365">
                  <c:v>35.818800000000003</c:v>
                </c:pt>
                <c:pt idx="366">
                  <c:v>36.883200000000002</c:v>
                </c:pt>
                <c:pt idx="367">
                  <c:v>30.4968</c:v>
                </c:pt>
                <c:pt idx="368">
                  <c:v>30.4968</c:v>
                </c:pt>
                <c:pt idx="369">
                  <c:v>30.4968</c:v>
                </c:pt>
                <c:pt idx="370">
                  <c:v>31.561199999999999</c:v>
                </c:pt>
                <c:pt idx="371">
                  <c:v>31.561199999999999</c:v>
                </c:pt>
                <c:pt idx="372">
                  <c:v>31.561199999999999</c:v>
                </c:pt>
                <c:pt idx="373">
                  <c:v>31.561199999999999</c:v>
                </c:pt>
                <c:pt idx="374">
                  <c:v>32.625599999999999</c:v>
                </c:pt>
                <c:pt idx="375">
                  <c:v>32.625599999999999</c:v>
                </c:pt>
                <c:pt idx="376">
                  <c:v>32.625599999999999</c:v>
                </c:pt>
                <c:pt idx="377">
                  <c:v>32.625599999999999</c:v>
                </c:pt>
                <c:pt idx="378">
                  <c:v>33.69</c:v>
                </c:pt>
                <c:pt idx="379">
                  <c:v>33.69</c:v>
                </c:pt>
                <c:pt idx="380">
                  <c:v>33.69</c:v>
                </c:pt>
                <c:pt idx="381">
                  <c:v>33.69</c:v>
                </c:pt>
                <c:pt idx="382">
                  <c:v>34.754399999999997</c:v>
                </c:pt>
                <c:pt idx="383">
                  <c:v>34.754399999999997</c:v>
                </c:pt>
                <c:pt idx="384">
                  <c:v>34.754399999999997</c:v>
                </c:pt>
                <c:pt idx="385">
                  <c:v>34.754399999999997</c:v>
                </c:pt>
                <c:pt idx="386">
                  <c:v>34.754399999999997</c:v>
                </c:pt>
                <c:pt idx="387">
                  <c:v>35.818800000000003</c:v>
                </c:pt>
                <c:pt idx="388">
                  <c:v>27.303599999999999</c:v>
                </c:pt>
                <c:pt idx="389">
                  <c:v>28.367999999999999</c:v>
                </c:pt>
                <c:pt idx="390">
                  <c:v>29.432400000000001</c:v>
                </c:pt>
                <c:pt idx="391">
                  <c:v>29.432400000000001</c:v>
                </c:pt>
                <c:pt idx="392">
                  <c:v>29.432400000000001</c:v>
                </c:pt>
                <c:pt idx="393">
                  <c:v>30.4968</c:v>
                </c:pt>
                <c:pt idx="394">
                  <c:v>30.4968</c:v>
                </c:pt>
                <c:pt idx="395">
                  <c:v>30.4968</c:v>
                </c:pt>
                <c:pt idx="396">
                  <c:v>31.561199999999999</c:v>
                </c:pt>
                <c:pt idx="397">
                  <c:v>31.561199999999999</c:v>
                </c:pt>
                <c:pt idx="398">
                  <c:v>31.561199999999999</c:v>
                </c:pt>
                <c:pt idx="399">
                  <c:v>31.561199999999999</c:v>
                </c:pt>
                <c:pt idx="400">
                  <c:v>32.625599999999999</c:v>
                </c:pt>
                <c:pt idx="401">
                  <c:v>32.625599999999999</c:v>
                </c:pt>
                <c:pt idx="402">
                  <c:v>32.625599999999999</c:v>
                </c:pt>
                <c:pt idx="403">
                  <c:v>32.625599999999999</c:v>
                </c:pt>
                <c:pt idx="404">
                  <c:v>33.69</c:v>
                </c:pt>
                <c:pt idx="405">
                  <c:v>33.69</c:v>
                </c:pt>
                <c:pt idx="406">
                  <c:v>33.69</c:v>
                </c:pt>
                <c:pt idx="407">
                  <c:v>33.69</c:v>
                </c:pt>
                <c:pt idx="408">
                  <c:v>34.754399999999997</c:v>
                </c:pt>
                <c:pt idx="409">
                  <c:v>34.754399999999997</c:v>
                </c:pt>
                <c:pt idx="410">
                  <c:v>34.754399999999997</c:v>
                </c:pt>
                <c:pt idx="411">
                  <c:v>34.754399999999997</c:v>
                </c:pt>
                <c:pt idx="412">
                  <c:v>35.818800000000003</c:v>
                </c:pt>
                <c:pt idx="413">
                  <c:v>36.883200000000002</c:v>
                </c:pt>
                <c:pt idx="414">
                  <c:v>33.902880000000003</c:v>
                </c:pt>
                <c:pt idx="415">
                  <c:v>38.479799999999997</c:v>
                </c:pt>
                <c:pt idx="416">
                  <c:v>36.350999999999999</c:v>
                </c:pt>
                <c:pt idx="417">
                  <c:v>33.69</c:v>
                </c:pt>
                <c:pt idx="418">
                  <c:v>34.754399999999997</c:v>
                </c:pt>
                <c:pt idx="419">
                  <c:v>35.818800000000003</c:v>
                </c:pt>
                <c:pt idx="420">
                  <c:v>35.818800000000003</c:v>
                </c:pt>
                <c:pt idx="421">
                  <c:v>35.818800000000003</c:v>
                </c:pt>
                <c:pt idx="422">
                  <c:v>36.883200000000002</c:v>
                </c:pt>
                <c:pt idx="423">
                  <c:v>35.818800000000003</c:v>
                </c:pt>
                <c:pt idx="424">
                  <c:v>37.947600000000001</c:v>
                </c:pt>
                <c:pt idx="425">
                  <c:v>33.69</c:v>
                </c:pt>
                <c:pt idx="426">
                  <c:v>36.883200000000002</c:v>
                </c:pt>
                <c:pt idx="427">
                  <c:v>36.883200000000002</c:v>
                </c:pt>
                <c:pt idx="428">
                  <c:v>36.883200000000002</c:v>
                </c:pt>
                <c:pt idx="429">
                  <c:v>41.140799999999999</c:v>
                </c:pt>
                <c:pt idx="430">
                  <c:v>37.947600000000001</c:v>
                </c:pt>
                <c:pt idx="431">
                  <c:v>41.140799999999999</c:v>
                </c:pt>
                <c:pt idx="432">
                  <c:v>40.0764</c:v>
                </c:pt>
                <c:pt idx="433">
                  <c:v>40.0764</c:v>
                </c:pt>
                <c:pt idx="434">
                  <c:v>41.140799999999999</c:v>
                </c:pt>
                <c:pt idx="435">
                  <c:v>39.012</c:v>
                </c:pt>
                <c:pt idx="436">
                  <c:v>39.012</c:v>
                </c:pt>
                <c:pt idx="437">
                  <c:v>41.140799999999999</c:v>
                </c:pt>
                <c:pt idx="438">
                  <c:v>41.140799999999999</c:v>
                </c:pt>
                <c:pt idx="439">
                  <c:v>37.947600000000001</c:v>
                </c:pt>
                <c:pt idx="440">
                  <c:v>35.818800000000003</c:v>
                </c:pt>
                <c:pt idx="441">
                  <c:v>40.0764</c:v>
                </c:pt>
                <c:pt idx="442">
                  <c:v>39.012</c:v>
                </c:pt>
                <c:pt idx="443">
                  <c:v>37.947600000000001</c:v>
                </c:pt>
                <c:pt idx="444">
                  <c:v>35.818800000000003</c:v>
                </c:pt>
                <c:pt idx="445">
                  <c:v>36.883200000000002</c:v>
                </c:pt>
                <c:pt idx="446">
                  <c:v>36.883200000000002</c:v>
                </c:pt>
                <c:pt idx="447">
                  <c:v>36.883200000000002</c:v>
                </c:pt>
                <c:pt idx="448">
                  <c:v>37.947600000000001</c:v>
                </c:pt>
                <c:pt idx="449">
                  <c:v>36.883200000000002</c:v>
                </c:pt>
                <c:pt idx="450">
                  <c:v>40.0764</c:v>
                </c:pt>
                <c:pt idx="451">
                  <c:v>36.883200000000002</c:v>
                </c:pt>
                <c:pt idx="452">
                  <c:v>36.883200000000002</c:v>
                </c:pt>
                <c:pt idx="453">
                  <c:v>39.012</c:v>
                </c:pt>
                <c:pt idx="454">
                  <c:v>35.818800000000003</c:v>
                </c:pt>
                <c:pt idx="455">
                  <c:v>37.947600000000001</c:v>
                </c:pt>
                <c:pt idx="456">
                  <c:v>37.947600000000001</c:v>
                </c:pt>
                <c:pt idx="457">
                  <c:v>39.012</c:v>
                </c:pt>
                <c:pt idx="458">
                  <c:v>39.012</c:v>
                </c:pt>
                <c:pt idx="459">
                  <c:v>42.205199999999998</c:v>
                </c:pt>
                <c:pt idx="460">
                  <c:v>39.012</c:v>
                </c:pt>
                <c:pt idx="461">
                  <c:v>37.947600000000001</c:v>
                </c:pt>
                <c:pt idx="462">
                  <c:v>37.947600000000001</c:v>
                </c:pt>
                <c:pt idx="463">
                  <c:v>36.883200000000002</c:v>
                </c:pt>
                <c:pt idx="464">
                  <c:v>37.947600000000001</c:v>
                </c:pt>
                <c:pt idx="465">
                  <c:v>39.012</c:v>
                </c:pt>
                <c:pt idx="466">
                  <c:v>40.0764</c:v>
                </c:pt>
                <c:pt idx="467">
                  <c:v>36.883200000000002</c:v>
                </c:pt>
                <c:pt idx="468">
                  <c:v>37.947600000000001</c:v>
                </c:pt>
                <c:pt idx="469">
                  <c:v>37.947600000000001</c:v>
                </c:pt>
                <c:pt idx="470">
                  <c:v>39.012</c:v>
                </c:pt>
                <c:pt idx="471">
                  <c:v>39.012</c:v>
                </c:pt>
                <c:pt idx="472">
                  <c:v>37.947600000000001</c:v>
                </c:pt>
                <c:pt idx="473">
                  <c:v>34.754399999999997</c:v>
                </c:pt>
                <c:pt idx="474">
                  <c:v>35.818800000000003</c:v>
                </c:pt>
                <c:pt idx="475">
                  <c:v>35.818800000000003</c:v>
                </c:pt>
                <c:pt idx="476">
                  <c:v>35.818800000000003</c:v>
                </c:pt>
                <c:pt idx="477">
                  <c:v>35.818800000000003</c:v>
                </c:pt>
                <c:pt idx="478">
                  <c:v>37.947600000000001</c:v>
                </c:pt>
                <c:pt idx="479">
                  <c:v>36.883200000000002</c:v>
                </c:pt>
                <c:pt idx="480">
                  <c:v>35.818800000000003</c:v>
                </c:pt>
                <c:pt idx="481">
                  <c:v>35.818800000000003</c:v>
                </c:pt>
                <c:pt idx="482">
                  <c:v>35.818800000000003</c:v>
                </c:pt>
                <c:pt idx="483">
                  <c:v>33.69</c:v>
                </c:pt>
                <c:pt idx="484">
                  <c:v>36.883200000000002</c:v>
                </c:pt>
                <c:pt idx="485">
                  <c:v>36.883200000000002</c:v>
                </c:pt>
                <c:pt idx="486">
                  <c:v>36.883200000000002</c:v>
                </c:pt>
                <c:pt idx="487">
                  <c:v>33.69</c:v>
                </c:pt>
                <c:pt idx="488">
                  <c:v>36.883200000000002</c:v>
                </c:pt>
                <c:pt idx="489">
                  <c:v>36.883200000000002</c:v>
                </c:pt>
                <c:pt idx="490">
                  <c:v>36.883200000000002</c:v>
                </c:pt>
                <c:pt idx="491">
                  <c:v>36.883200000000002</c:v>
                </c:pt>
                <c:pt idx="492">
                  <c:v>36.883200000000002</c:v>
                </c:pt>
                <c:pt idx="493">
                  <c:v>39.012</c:v>
                </c:pt>
                <c:pt idx="494">
                  <c:v>34.754399999999997</c:v>
                </c:pt>
                <c:pt idx="495">
                  <c:v>35.818800000000003</c:v>
                </c:pt>
                <c:pt idx="496">
                  <c:v>35.818800000000003</c:v>
                </c:pt>
                <c:pt idx="497">
                  <c:v>35.818800000000003</c:v>
                </c:pt>
                <c:pt idx="498">
                  <c:v>35.818800000000003</c:v>
                </c:pt>
                <c:pt idx="499">
                  <c:v>36.883200000000002</c:v>
                </c:pt>
                <c:pt idx="500">
                  <c:v>33.69</c:v>
                </c:pt>
                <c:pt idx="501">
                  <c:v>35.818800000000003</c:v>
                </c:pt>
                <c:pt idx="502">
                  <c:v>33.69</c:v>
                </c:pt>
                <c:pt idx="503">
                  <c:v>37.947600000000001</c:v>
                </c:pt>
                <c:pt idx="504">
                  <c:v>34.754399999999997</c:v>
                </c:pt>
                <c:pt idx="505">
                  <c:v>33.69</c:v>
                </c:pt>
                <c:pt idx="506">
                  <c:v>34.754399999999997</c:v>
                </c:pt>
                <c:pt idx="507">
                  <c:v>36.883200000000002</c:v>
                </c:pt>
                <c:pt idx="508">
                  <c:v>34.754399999999997</c:v>
                </c:pt>
                <c:pt idx="509">
                  <c:v>42.205199999999998</c:v>
                </c:pt>
                <c:pt idx="510">
                  <c:v>35.818800000000003</c:v>
                </c:pt>
                <c:pt idx="511">
                  <c:v>34.754399999999997</c:v>
                </c:pt>
                <c:pt idx="512">
                  <c:v>34.754399999999997</c:v>
                </c:pt>
                <c:pt idx="513">
                  <c:v>35.818800000000003</c:v>
                </c:pt>
                <c:pt idx="514">
                  <c:v>35.818800000000003</c:v>
                </c:pt>
                <c:pt idx="515">
                  <c:v>35.818800000000003</c:v>
                </c:pt>
                <c:pt idx="516">
                  <c:v>35.818800000000003</c:v>
                </c:pt>
                <c:pt idx="517">
                  <c:v>36.883200000000002</c:v>
                </c:pt>
                <c:pt idx="518">
                  <c:v>36.883200000000002</c:v>
                </c:pt>
                <c:pt idx="519">
                  <c:v>36.883200000000002</c:v>
                </c:pt>
                <c:pt idx="520">
                  <c:v>36.883200000000002</c:v>
                </c:pt>
                <c:pt idx="521">
                  <c:v>36.883200000000002</c:v>
                </c:pt>
                <c:pt idx="522">
                  <c:v>37.947600000000001</c:v>
                </c:pt>
                <c:pt idx="523">
                  <c:v>37.947600000000001</c:v>
                </c:pt>
                <c:pt idx="524">
                  <c:v>37.947600000000001</c:v>
                </c:pt>
                <c:pt idx="525">
                  <c:v>37.947600000000001</c:v>
                </c:pt>
                <c:pt idx="526">
                  <c:v>37.947600000000001</c:v>
                </c:pt>
                <c:pt idx="527">
                  <c:v>37.947600000000001</c:v>
                </c:pt>
                <c:pt idx="528">
                  <c:v>37.947600000000001</c:v>
                </c:pt>
                <c:pt idx="529">
                  <c:v>37.947600000000001</c:v>
                </c:pt>
                <c:pt idx="530">
                  <c:v>37.947600000000001</c:v>
                </c:pt>
                <c:pt idx="531">
                  <c:v>37.947600000000001</c:v>
                </c:pt>
                <c:pt idx="532">
                  <c:v>39.012</c:v>
                </c:pt>
                <c:pt idx="533">
                  <c:v>39.012</c:v>
                </c:pt>
                <c:pt idx="534">
                  <c:v>39.012</c:v>
                </c:pt>
                <c:pt idx="535">
                  <c:v>39.012</c:v>
                </c:pt>
                <c:pt idx="536">
                  <c:v>39.012</c:v>
                </c:pt>
                <c:pt idx="537">
                  <c:v>39.012</c:v>
                </c:pt>
                <c:pt idx="538">
                  <c:v>39.012</c:v>
                </c:pt>
                <c:pt idx="539">
                  <c:v>39.012</c:v>
                </c:pt>
                <c:pt idx="540">
                  <c:v>39.012</c:v>
                </c:pt>
                <c:pt idx="541">
                  <c:v>39.012</c:v>
                </c:pt>
                <c:pt idx="542">
                  <c:v>40.0764</c:v>
                </c:pt>
                <c:pt idx="543">
                  <c:v>40.0764</c:v>
                </c:pt>
                <c:pt idx="544">
                  <c:v>40.0764</c:v>
                </c:pt>
                <c:pt idx="545">
                  <c:v>40.0764</c:v>
                </c:pt>
                <c:pt idx="546">
                  <c:v>40.0764</c:v>
                </c:pt>
                <c:pt idx="547">
                  <c:v>40.0764</c:v>
                </c:pt>
                <c:pt idx="548">
                  <c:v>40.0764</c:v>
                </c:pt>
                <c:pt idx="549">
                  <c:v>40.0764</c:v>
                </c:pt>
                <c:pt idx="550">
                  <c:v>40.0764</c:v>
                </c:pt>
                <c:pt idx="551">
                  <c:v>40.0764</c:v>
                </c:pt>
                <c:pt idx="552">
                  <c:v>41.140799999999999</c:v>
                </c:pt>
                <c:pt idx="553">
                  <c:v>41.140799999999999</c:v>
                </c:pt>
                <c:pt idx="554">
                  <c:v>41.140799999999999</c:v>
                </c:pt>
                <c:pt idx="555">
                  <c:v>41.140799999999999</c:v>
                </c:pt>
                <c:pt idx="556">
                  <c:v>41.140799999999999</c:v>
                </c:pt>
                <c:pt idx="557">
                  <c:v>42.205199999999998</c:v>
                </c:pt>
                <c:pt idx="558">
                  <c:v>42.205199999999998</c:v>
                </c:pt>
                <c:pt idx="559">
                  <c:v>42.205199999999998</c:v>
                </c:pt>
                <c:pt idx="560">
                  <c:v>42.205199999999998</c:v>
                </c:pt>
                <c:pt idx="561">
                  <c:v>42.205199999999998</c:v>
                </c:pt>
                <c:pt idx="562">
                  <c:v>42.205199999999998</c:v>
                </c:pt>
                <c:pt idx="563">
                  <c:v>43.269599999999997</c:v>
                </c:pt>
                <c:pt idx="564">
                  <c:v>43.269599999999997</c:v>
                </c:pt>
                <c:pt idx="565">
                  <c:v>42.205199999999998</c:v>
                </c:pt>
                <c:pt idx="566">
                  <c:v>44.334000000000003</c:v>
                </c:pt>
              </c:numCache>
            </c:numRef>
          </c:yVal>
          <c:smooth val="0"/>
          <c:extLst>
            <c:ext xmlns:c16="http://schemas.microsoft.com/office/drawing/2014/chart" uri="{C3380CC4-5D6E-409C-BE32-E72D297353CC}">
              <c16:uniqueId val="{00000000-D0D8-4CD4-8438-4294392E2F14}"/>
            </c:ext>
          </c:extLst>
        </c:ser>
        <c:ser>
          <c:idx val="1"/>
          <c:order val="1"/>
          <c:tx>
            <c:strRef>
              <c:f>KGW!$AE$1</c:f>
              <c:strCache>
                <c:ptCount val="1"/>
                <c:pt idx="0">
                  <c:v>est_lth</c:v>
                </c:pt>
              </c:strCache>
            </c:strRef>
          </c:tx>
          <c:spPr>
            <a:ln w="19050" cap="rnd">
              <a:solidFill>
                <a:schemeClr val="accent1"/>
              </a:solidFill>
              <a:round/>
            </a:ln>
            <a:effectLst/>
          </c:spPr>
          <c:marker>
            <c:symbol val="none"/>
          </c:marker>
          <c:xVal>
            <c:numRef>
              <c:f>KGW!$AC$2:$AC$1600</c:f>
              <c:numCache>
                <c:formatCode>[&gt;=5]#,##0;[&lt;5]0.0</c:formatCode>
                <c:ptCount val="1599"/>
                <c:pt idx="0">
                  <c:v>1.3758183701092248</c:v>
                </c:pt>
                <c:pt idx="1">
                  <c:v>1.3758183701092248</c:v>
                </c:pt>
                <c:pt idx="2" formatCode="General">
                  <c:v>0</c:v>
                </c:pt>
                <c:pt idx="3" formatCode="General">
                  <c:v>0</c:v>
                </c:pt>
                <c:pt idx="4" formatCode="General">
                  <c:v>0</c:v>
                </c:pt>
                <c:pt idx="5" formatCode="General">
                  <c:v>0</c:v>
                </c:pt>
                <c:pt idx="6" formatCode="General">
                  <c:v>0</c:v>
                </c:pt>
                <c:pt idx="7" formatCode="General">
                  <c:v>0</c:v>
                </c:pt>
                <c:pt idx="8" formatCode="General">
                  <c:v>1</c:v>
                </c:pt>
                <c:pt idx="9" formatCode="General">
                  <c:v>1</c:v>
                </c:pt>
                <c:pt idx="10" formatCode="General">
                  <c:v>1</c:v>
                </c:pt>
                <c:pt idx="11" formatCode="General">
                  <c:v>1</c:v>
                </c:pt>
                <c:pt idx="12" formatCode="General">
                  <c:v>1</c:v>
                </c:pt>
                <c:pt idx="13" formatCode="General">
                  <c:v>1</c:v>
                </c:pt>
                <c:pt idx="14" formatCode="General">
                  <c:v>1</c:v>
                </c:pt>
                <c:pt idx="15" formatCode="General">
                  <c:v>1</c:v>
                </c:pt>
                <c:pt idx="16" formatCode="General">
                  <c:v>1</c:v>
                </c:pt>
                <c:pt idx="17" formatCode="General">
                  <c:v>1</c:v>
                </c:pt>
                <c:pt idx="18" formatCode="General">
                  <c:v>1</c:v>
                </c:pt>
                <c:pt idx="19" formatCode="General">
                  <c:v>1</c:v>
                </c:pt>
                <c:pt idx="20" formatCode="General">
                  <c:v>1</c:v>
                </c:pt>
                <c:pt idx="21" formatCode="General">
                  <c:v>1</c:v>
                </c:pt>
                <c:pt idx="22" formatCode="General">
                  <c:v>1</c:v>
                </c:pt>
                <c:pt idx="23" formatCode="General">
                  <c:v>1</c:v>
                </c:pt>
                <c:pt idx="24" formatCode="General">
                  <c:v>1</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1</c:v>
                </c:pt>
                <c:pt idx="132" formatCode="General">
                  <c:v>1</c:v>
                </c:pt>
                <c:pt idx="133" formatCode="General">
                  <c:v>1</c:v>
                </c:pt>
                <c:pt idx="134" formatCode="General">
                  <c:v>1</c:v>
                </c:pt>
                <c:pt idx="135" formatCode="General">
                  <c:v>1</c:v>
                </c:pt>
                <c:pt idx="136" formatCode="General">
                  <c:v>1</c:v>
                </c:pt>
                <c:pt idx="137" formatCode="General">
                  <c:v>1</c:v>
                </c:pt>
                <c:pt idx="138" formatCode="General">
                  <c:v>1</c:v>
                </c:pt>
                <c:pt idx="139" formatCode="General">
                  <c:v>1</c:v>
                </c:pt>
                <c:pt idx="140" formatCode="General">
                  <c:v>1</c:v>
                </c:pt>
                <c:pt idx="141" formatCode="General">
                  <c:v>1</c:v>
                </c:pt>
                <c:pt idx="142" formatCode="General">
                  <c:v>1</c:v>
                </c:pt>
                <c:pt idx="143" formatCode="General">
                  <c:v>1</c:v>
                </c:pt>
                <c:pt idx="144" formatCode="General">
                  <c:v>1</c:v>
                </c:pt>
                <c:pt idx="145" formatCode="General">
                  <c:v>1</c:v>
                </c:pt>
                <c:pt idx="146" formatCode="General">
                  <c:v>1</c:v>
                </c:pt>
                <c:pt idx="147" formatCode="General">
                  <c:v>1</c:v>
                </c:pt>
                <c:pt idx="148" formatCode="General">
                  <c:v>1</c:v>
                </c:pt>
                <c:pt idx="149" formatCode="General">
                  <c:v>1</c:v>
                </c:pt>
                <c:pt idx="150" formatCode="General">
                  <c:v>1</c:v>
                </c:pt>
                <c:pt idx="151" formatCode="General">
                  <c:v>1</c:v>
                </c:pt>
                <c:pt idx="152" formatCode="General">
                  <c:v>1</c:v>
                </c:pt>
                <c:pt idx="153" formatCode="General">
                  <c:v>1</c:v>
                </c:pt>
                <c:pt idx="154" formatCode="General">
                  <c:v>1</c:v>
                </c:pt>
                <c:pt idx="155" formatCode="General">
                  <c:v>1</c:v>
                </c:pt>
                <c:pt idx="156" formatCode="General">
                  <c:v>1</c:v>
                </c:pt>
                <c:pt idx="157" formatCode="General">
                  <c:v>1</c:v>
                </c:pt>
                <c:pt idx="158" formatCode="General">
                  <c:v>1</c:v>
                </c:pt>
                <c:pt idx="159" formatCode="General">
                  <c:v>1</c:v>
                </c:pt>
                <c:pt idx="160" formatCode="General">
                  <c:v>1</c:v>
                </c:pt>
                <c:pt idx="161" formatCode="General">
                  <c:v>1</c:v>
                </c:pt>
                <c:pt idx="162" formatCode="General">
                  <c:v>1</c:v>
                </c:pt>
                <c:pt idx="163" formatCode="General">
                  <c:v>1</c:v>
                </c:pt>
                <c:pt idx="164" formatCode="General">
                  <c:v>1</c:v>
                </c:pt>
                <c:pt idx="165" formatCode="General">
                  <c:v>1</c:v>
                </c:pt>
                <c:pt idx="166" formatCode="General">
                  <c:v>1</c:v>
                </c:pt>
                <c:pt idx="167" formatCode="General">
                  <c:v>1</c:v>
                </c:pt>
                <c:pt idx="168" formatCode="General">
                  <c:v>1</c:v>
                </c:pt>
                <c:pt idx="169" formatCode="General">
                  <c:v>1</c:v>
                </c:pt>
                <c:pt idx="170" formatCode="General">
                  <c:v>1</c:v>
                </c:pt>
                <c:pt idx="171" formatCode="General">
                  <c:v>1</c:v>
                </c:pt>
                <c:pt idx="172" formatCode="General">
                  <c:v>1</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2</c:v>
                </c:pt>
                <c:pt idx="315" formatCode="General">
                  <c:v>2</c:v>
                </c:pt>
                <c:pt idx="316" formatCode="General">
                  <c:v>2</c:v>
                </c:pt>
                <c:pt idx="317" formatCode="General">
                  <c:v>2</c:v>
                </c:pt>
                <c:pt idx="318" formatCode="General">
                  <c:v>2</c:v>
                </c:pt>
                <c:pt idx="319" formatCode="General">
                  <c:v>2</c:v>
                </c:pt>
                <c:pt idx="320" formatCode="General">
                  <c:v>2</c:v>
                </c:pt>
                <c:pt idx="321" formatCode="General">
                  <c:v>2</c:v>
                </c:pt>
                <c:pt idx="322" formatCode="General">
                  <c:v>2</c:v>
                </c:pt>
                <c:pt idx="323" formatCode="General">
                  <c:v>2</c:v>
                </c:pt>
                <c:pt idx="324" formatCode="General">
                  <c:v>2</c:v>
                </c:pt>
                <c:pt idx="325" formatCode="General">
                  <c:v>2</c:v>
                </c:pt>
                <c:pt idx="326" formatCode="General">
                  <c:v>2</c:v>
                </c:pt>
                <c:pt idx="327" formatCode="General">
                  <c:v>2</c:v>
                </c:pt>
                <c:pt idx="328" formatCode="General">
                  <c:v>2</c:v>
                </c:pt>
                <c:pt idx="329" formatCode="General">
                  <c:v>2</c:v>
                </c:pt>
                <c:pt idx="330" formatCode="General">
                  <c:v>2</c:v>
                </c:pt>
                <c:pt idx="331" formatCode="General">
                  <c:v>2</c:v>
                </c:pt>
                <c:pt idx="332" formatCode="General">
                  <c:v>2</c:v>
                </c:pt>
                <c:pt idx="333" formatCode="General">
                  <c:v>2</c:v>
                </c:pt>
                <c:pt idx="334" formatCode="General">
                  <c:v>2</c:v>
                </c:pt>
                <c:pt idx="335" formatCode="General">
                  <c:v>2</c:v>
                </c:pt>
                <c:pt idx="336" formatCode="General">
                  <c:v>2</c:v>
                </c:pt>
                <c:pt idx="337" formatCode="General">
                  <c:v>2</c:v>
                </c:pt>
                <c:pt idx="338" formatCode="General">
                  <c:v>2</c:v>
                </c:pt>
                <c:pt idx="339" formatCode="General">
                  <c:v>2</c:v>
                </c:pt>
                <c:pt idx="340" formatCode="General">
                  <c:v>2</c:v>
                </c:pt>
                <c:pt idx="341" formatCode="General">
                  <c:v>2</c:v>
                </c:pt>
                <c:pt idx="342" formatCode="General">
                  <c:v>2</c:v>
                </c:pt>
                <c:pt idx="343" formatCode="General">
                  <c:v>2</c:v>
                </c:pt>
                <c:pt idx="344" formatCode="General">
                  <c:v>2</c:v>
                </c:pt>
                <c:pt idx="345" formatCode="General">
                  <c:v>2</c:v>
                </c:pt>
                <c:pt idx="346" formatCode="General">
                  <c:v>2</c:v>
                </c:pt>
                <c:pt idx="347" formatCode="General">
                  <c:v>2</c:v>
                </c:pt>
                <c:pt idx="348" formatCode="General">
                  <c:v>2</c:v>
                </c:pt>
                <c:pt idx="349" formatCode="General">
                  <c:v>2</c:v>
                </c:pt>
                <c:pt idx="350" formatCode="General">
                  <c:v>2</c:v>
                </c:pt>
                <c:pt idx="351" formatCode="General">
                  <c:v>2</c:v>
                </c:pt>
                <c:pt idx="352" formatCode="General">
                  <c:v>2</c:v>
                </c:pt>
                <c:pt idx="353" formatCode="General">
                  <c:v>2</c:v>
                </c:pt>
                <c:pt idx="354" formatCode="General">
                  <c:v>2</c:v>
                </c:pt>
                <c:pt idx="355" formatCode="General">
                  <c:v>2</c:v>
                </c:pt>
                <c:pt idx="356" formatCode="General">
                  <c:v>2</c:v>
                </c:pt>
                <c:pt idx="357" formatCode="General">
                  <c:v>2</c:v>
                </c:pt>
                <c:pt idx="358" formatCode="General">
                  <c:v>2</c:v>
                </c:pt>
                <c:pt idx="359" formatCode="General">
                  <c:v>2</c:v>
                </c:pt>
                <c:pt idx="360" formatCode="General">
                  <c:v>2</c:v>
                </c:pt>
                <c:pt idx="361" formatCode="General">
                  <c:v>2</c:v>
                </c:pt>
                <c:pt idx="362" formatCode="General">
                  <c:v>2</c:v>
                </c:pt>
                <c:pt idx="363" formatCode="General">
                  <c:v>2</c:v>
                </c:pt>
                <c:pt idx="364" formatCode="General">
                  <c:v>2</c:v>
                </c:pt>
                <c:pt idx="365" formatCode="General">
                  <c:v>2</c:v>
                </c:pt>
                <c:pt idx="366" formatCode="General">
                  <c:v>2</c:v>
                </c:pt>
                <c:pt idx="367" formatCode="General">
                  <c:v>2</c:v>
                </c:pt>
                <c:pt idx="368" formatCode="General">
                  <c:v>2</c:v>
                </c:pt>
                <c:pt idx="369" formatCode="General">
                  <c:v>2</c:v>
                </c:pt>
                <c:pt idx="370" formatCode="General">
                  <c:v>2</c:v>
                </c:pt>
                <c:pt idx="371" formatCode="General">
                  <c:v>2</c:v>
                </c:pt>
                <c:pt idx="372" formatCode="General">
                  <c:v>2</c:v>
                </c:pt>
                <c:pt idx="373" formatCode="General">
                  <c:v>2</c:v>
                </c:pt>
                <c:pt idx="374" formatCode="General">
                  <c:v>2</c:v>
                </c:pt>
                <c:pt idx="375" formatCode="General">
                  <c:v>2</c:v>
                </c:pt>
                <c:pt idx="376" formatCode="General">
                  <c:v>2</c:v>
                </c:pt>
                <c:pt idx="377" formatCode="General">
                  <c:v>2</c:v>
                </c:pt>
                <c:pt idx="378" formatCode="General">
                  <c:v>2</c:v>
                </c:pt>
                <c:pt idx="379" formatCode="General">
                  <c:v>2</c:v>
                </c:pt>
                <c:pt idx="380" formatCode="General">
                  <c:v>2</c:v>
                </c:pt>
                <c:pt idx="381" formatCode="General">
                  <c:v>2</c:v>
                </c:pt>
                <c:pt idx="382" formatCode="General">
                  <c:v>2</c:v>
                </c:pt>
                <c:pt idx="383" formatCode="General">
                  <c:v>2</c:v>
                </c:pt>
                <c:pt idx="384" formatCode="General">
                  <c:v>2</c:v>
                </c:pt>
                <c:pt idx="385" formatCode="General">
                  <c:v>2</c:v>
                </c:pt>
                <c:pt idx="386" formatCode="General">
                  <c:v>2</c:v>
                </c:pt>
                <c:pt idx="387" formatCode="General">
                  <c:v>2</c:v>
                </c:pt>
                <c:pt idx="388" formatCode="General">
                  <c:v>2</c:v>
                </c:pt>
                <c:pt idx="389" formatCode="General">
                  <c:v>2</c:v>
                </c:pt>
                <c:pt idx="390" formatCode="General">
                  <c:v>2</c:v>
                </c:pt>
                <c:pt idx="391" formatCode="General">
                  <c:v>2</c:v>
                </c:pt>
                <c:pt idx="392" formatCode="General">
                  <c:v>2</c:v>
                </c:pt>
                <c:pt idx="393" formatCode="General">
                  <c:v>2</c:v>
                </c:pt>
                <c:pt idx="394" formatCode="General">
                  <c:v>2</c:v>
                </c:pt>
                <c:pt idx="395" formatCode="General">
                  <c:v>2</c:v>
                </c:pt>
                <c:pt idx="396" formatCode="General">
                  <c:v>2</c:v>
                </c:pt>
                <c:pt idx="397" formatCode="General">
                  <c:v>2</c:v>
                </c:pt>
                <c:pt idx="398" formatCode="General">
                  <c:v>2</c:v>
                </c:pt>
                <c:pt idx="399" formatCode="General">
                  <c:v>2</c:v>
                </c:pt>
                <c:pt idx="400" formatCode="General">
                  <c:v>2</c:v>
                </c:pt>
                <c:pt idx="401" formatCode="General">
                  <c:v>2</c:v>
                </c:pt>
                <c:pt idx="402" formatCode="General">
                  <c:v>2</c:v>
                </c:pt>
                <c:pt idx="403" formatCode="General">
                  <c:v>2</c:v>
                </c:pt>
                <c:pt idx="404" formatCode="General">
                  <c:v>2</c:v>
                </c:pt>
                <c:pt idx="405" formatCode="General">
                  <c:v>2</c:v>
                </c:pt>
                <c:pt idx="406" formatCode="General">
                  <c:v>2</c:v>
                </c:pt>
                <c:pt idx="407" formatCode="General">
                  <c:v>2</c:v>
                </c:pt>
                <c:pt idx="408" formatCode="General">
                  <c:v>2</c:v>
                </c:pt>
                <c:pt idx="409" formatCode="General">
                  <c:v>2</c:v>
                </c:pt>
                <c:pt idx="410" formatCode="General">
                  <c:v>2</c:v>
                </c:pt>
                <c:pt idx="411" formatCode="General">
                  <c:v>2</c:v>
                </c:pt>
                <c:pt idx="412" formatCode="General">
                  <c:v>2</c:v>
                </c:pt>
                <c:pt idx="413" formatCode="General">
                  <c:v>2</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3</c:v>
                </c:pt>
                <c:pt idx="506" formatCode="General">
                  <c:v>3</c:v>
                </c:pt>
                <c:pt idx="507" formatCode="General">
                  <c:v>3</c:v>
                </c:pt>
                <c:pt idx="508" formatCode="General">
                  <c:v>3</c:v>
                </c:pt>
                <c:pt idx="509" formatCode="General">
                  <c:v>3</c:v>
                </c:pt>
                <c:pt idx="510" formatCode="General">
                  <c:v>3</c:v>
                </c:pt>
                <c:pt idx="511" formatCode="General">
                  <c:v>3</c:v>
                </c:pt>
                <c:pt idx="512" formatCode="General">
                  <c:v>3</c:v>
                </c:pt>
                <c:pt idx="513" formatCode="General">
                  <c:v>3</c:v>
                </c:pt>
                <c:pt idx="514" formatCode="General">
                  <c:v>3</c:v>
                </c:pt>
                <c:pt idx="515" formatCode="General">
                  <c:v>3</c:v>
                </c:pt>
                <c:pt idx="516" formatCode="General">
                  <c:v>3</c:v>
                </c:pt>
                <c:pt idx="517" formatCode="General">
                  <c:v>3</c:v>
                </c:pt>
                <c:pt idx="518" formatCode="General">
                  <c:v>3</c:v>
                </c:pt>
                <c:pt idx="519" formatCode="General">
                  <c:v>3</c:v>
                </c:pt>
                <c:pt idx="520" formatCode="General">
                  <c:v>3</c:v>
                </c:pt>
                <c:pt idx="521" formatCode="General">
                  <c:v>3</c:v>
                </c:pt>
                <c:pt idx="522" formatCode="General">
                  <c:v>3</c:v>
                </c:pt>
                <c:pt idx="523" formatCode="General">
                  <c:v>3</c:v>
                </c:pt>
                <c:pt idx="524" formatCode="General">
                  <c:v>3</c:v>
                </c:pt>
                <c:pt idx="525" formatCode="General">
                  <c:v>3</c:v>
                </c:pt>
                <c:pt idx="526" formatCode="General">
                  <c:v>3</c:v>
                </c:pt>
                <c:pt idx="527" formatCode="General">
                  <c:v>3</c:v>
                </c:pt>
                <c:pt idx="528" formatCode="General">
                  <c:v>3</c:v>
                </c:pt>
                <c:pt idx="529" formatCode="General">
                  <c:v>3</c:v>
                </c:pt>
                <c:pt idx="530" formatCode="General">
                  <c:v>3</c:v>
                </c:pt>
                <c:pt idx="531" formatCode="General">
                  <c:v>3</c:v>
                </c:pt>
                <c:pt idx="532" formatCode="General">
                  <c:v>3</c:v>
                </c:pt>
                <c:pt idx="533" formatCode="General">
                  <c:v>3</c:v>
                </c:pt>
                <c:pt idx="534" formatCode="General">
                  <c:v>3</c:v>
                </c:pt>
                <c:pt idx="535" formatCode="General">
                  <c:v>3</c:v>
                </c:pt>
                <c:pt idx="536" formatCode="General">
                  <c:v>3</c:v>
                </c:pt>
                <c:pt idx="537" formatCode="General">
                  <c:v>3</c:v>
                </c:pt>
                <c:pt idx="538" formatCode="General">
                  <c:v>3</c:v>
                </c:pt>
                <c:pt idx="539" formatCode="General">
                  <c:v>3</c:v>
                </c:pt>
                <c:pt idx="540" formatCode="General">
                  <c:v>3</c:v>
                </c:pt>
                <c:pt idx="541" formatCode="General">
                  <c:v>3</c:v>
                </c:pt>
                <c:pt idx="542" formatCode="General">
                  <c:v>3</c:v>
                </c:pt>
                <c:pt idx="543" formatCode="General">
                  <c:v>3</c:v>
                </c:pt>
                <c:pt idx="544" formatCode="General">
                  <c:v>3</c:v>
                </c:pt>
                <c:pt idx="545" formatCode="General">
                  <c:v>3</c:v>
                </c:pt>
                <c:pt idx="546" formatCode="General">
                  <c:v>3</c:v>
                </c:pt>
                <c:pt idx="547" formatCode="General">
                  <c:v>3</c:v>
                </c:pt>
                <c:pt idx="548" formatCode="General">
                  <c:v>3</c:v>
                </c:pt>
                <c:pt idx="549" formatCode="General">
                  <c:v>3</c:v>
                </c:pt>
                <c:pt idx="550" formatCode="General">
                  <c:v>3</c:v>
                </c:pt>
                <c:pt idx="551" formatCode="General">
                  <c:v>3</c:v>
                </c:pt>
                <c:pt idx="552" formatCode="General">
                  <c:v>3</c:v>
                </c:pt>
                <c:pt idx="553" formatCode="General">
                  <c:v>3</c:v>
                </c:pt>
                <c:pt idx="554" formatCode="General">
                  <c:v>3</c:v>
                </c:pt>
                <c:pt idx="555" formatCode="General">
                  <c:v>3</c:v>
                </c:pt>
                <c:pt idx="556" formatCode="General">
                  <c:v>3</c:v>
                </c:pt>
                <c:pt idx="557" formatCode="General">
                  <c:v>3</c:v>
                </c:pt>
                <c:pt idx="558" formatCode="General">
                  <c:v>3</c:v>
                </c:pt>
                <c:pt idx="559" formatCode="General">
                  <c:v>3</c:v>
                </c:pt>
                <c:pt idx="560" formatCode="General">
                  <c:v>3</c:v>
                </c:pt>
                <c:pt idx="561" formatCode="General">
                  <c:v>3</c:v>
                </c:pt>
                <c:pt idx="562" formatCode="General">
                  <c:v>3</c:v>
                </c:pt>
                <c:pt idx="563" formatCode="General">
                  <c:v>3</c:v>
                </c:pt>
                <c:pt idx="564" formatCode="General">
                  <c:v>3</c:v>
                </c:pt>
                <c:pt idx="565" formatCode="General">
                  <c:v>4</c:v>
                </c:pt>
                <c:pt idx="566" formatCode="General">
                  <c:v>4</c:v>
                </c:pt>
              </c:numCache>
            </c:numRef>
          </c:xVal>
          <c:yVal>
            <c:numRef>
              <c:f>KGW!$AE$2:$AE$1600</c:f>
              <c:numCache>
                <c:formatCode>General</c:formatCode>
                <c:ptCount val="1599"/>
                <c:pt idx="4">
                  <c:v>22.011547082446889</c:v>
                </c:pt>
                <c:pt idx="5">
                  <c:v>22.011547082446889</c:v>
                </c:pt>
                <c:pt idx="6">
                  <c:v>22.011547082446889</c:v>
                </c:pt>
                <c:pt idx="7">
                  <c:v>22.011547082446889</c:v>
                </c:pt>
                <c:pt idx="8">
                  <c:v>27.963982750283126</c:v>
                </c:pt>
                <c:pt idx="9">
                  <c:v>27.963982750283126</c:v>
                </c:pt>
                <c:pt idx="10">
                  <c:v>27.963982750283126</c:v>
                </c:pt>
                <c:pt idx="11">
                  <c:v>27.963982750283126</c:v>
                </c:pt>
                <c:pt idx="12">
                  <c:v>27.963982750283126</c:v>
                </c:pt>
                <c:pt idx="13">
                  <c:v>27.963982750283126</c:v>
                </c:pt>
                <c:pt idx="14">
                  <c:v>27.963982750283126</c:v>
                </c:pt>
                <c:pt idx="15">
                  <c:v>27.963982750283126</c:v>
                </c:pt>
                <c:pt idx="16">
                  <c:v>27.963982750283126</c:v>
                </c:pt>
                <c:pt idx="17">
                  <c:v>27.963982750283126</c:v>
                </c:pt>
                <c:pt idx="18">
                  <c:v>27.963982750283126</c:v>
                </c:pt>
                <c:pt idx="19">
                  <c:v>27.963982750283126</c:v>
                </c:pt>
                <c:pt idx="20">
                  <c:v>27.963982750283126</c:v>
                </c:pt>
                <c:pt idx="21">
                  <c:v>27.963982750283126</c:v>
                </c:pt>
                <c:pt idx="22">
                  <c:v>27.963982750283126</c:v>
                </c:pt>
                <c:pt idx="23">
                  <c:v>27.963982750283126</c:v>
                </c:pt>
                <c:pt idx="24">
                  <c:v>27.963982750283126</c:v>
                </c:pt>
                <c:pt idx="25">
                  <c:v>27.963982750283126</c:v>
                </c:pt>
                <c:pt idx="26">
                  <c:v>27.963982750283126</c:v>
                </c:pt>
                <c:pt idx="27">
                  <c:v>27.963982750283126</c:v>
                </c:pt>
                <c:pt idx="28">
                  <c:v>27.963982750283126</c:v>
                </c:pt>
                <c:pt idx="29">
                  <c:v>27.963982750283126</c:v>
                </c:pt>
                <c:pt idx="30">
                  <c:v>27.963982750283126</c:v>
                </c:pt>
                <c:pt idx="31">
                  <c:v>27.963982750283126</c:v>
                </c:pt>
                <c:pt idx="32">
                  <c:v>27.963982750283126</c:v>
                </c:pt>
                <c:pt idx="33">
                  <c:v>27.963982750283126</c:v>
                </c:pt>
                <c:pt idx="34">
                  <c:v>27.963982750283126</c:v>
                </c:pt>
                <c:pt idx="35">
                  <c:v>27.963982750283126</c:v>
                </c:pt>
                <c:pt idx="36">
                  <c:v>27.963982750283126</c:v>
                </c:pt>
                <c:pt idx="37">
                  <c:v>27.963982750283126</c:v>
                </c:pt>
                <c:pt idx="38">
                  <c:v>27.963982750283126</c:v>
                </c:pt>
                <c:pt idx="39">
                  <c:v>27.963982750283126</c:v>
                </c:pt>
                <c:pt idx="40">
                  <c:v>27.963982750283126</c:v>
                </c:pt>
                <c:pt idx="41">
                  <c:v>27.963982750283126</c:v>
                </c:pt>
                <c:pt idx="42">
                  <c:v>27.963982750283126</c:v>
                </c:pt>
                <c:pt idx="43">
                  <c:v>27.963982750283126</c:v>
                </c:pt>
                <c:pt idx="44">
                  <c:v>27.963982750283126</c:v>
                </c:pt>
                <c:pt idx="45">
                  <c:v>27.963982750283126</c:v>
                </c:pt>
                <c:pt idx="46">
                  <c:v>27.963982750283126</c:v>
                </c:pt>
                <c:pt idx="47">
                  <c:v>27.963982750283126</c:v>
                </c:pt>
                <c:pt idx="48">
                  <c:v>27.963982750283126</c:v>
                </c:pt>
                <c:pt idx="49">
                  <c:v>27.963982750283126</c:v>
                </c:pt>
                <c:pt idx="50">
                  <c:v>27.963982750283126</c:v>
                </c:pt>
                <c:pt idx="51">
                  <c:v>27.963982750283126</c:v>
                </c:pt>
                <c:pt idx="52">
                  <c:v>27.963982750283126</c:v>
                </c:pt>
                <c:pt idx="53">
                  <c:v>27.963982750283126</c:v>
                </c:pt>
                <c:pt idx="54">
                  <c:v>27.963982750283126</c:v>
                </c:pt>
                <c:pt idx="55">
                  <c:v>27.963982750283126</c:v>
                </c:pt>
                <c:pt idx="56">
                  <c:v>27.963982750283126</c:v>
                </c:pt>
                <c:pt idx="57">
                  <c:v>27.963982750283126</c:v>
                </c:pt>
                <c:pt idx="58">
                  <c:v>27.963982750283126</c:v>
                </c:pt>
                <c:pt idx="59">
                  <c:v>27.963982750283126</c:v>
                </c:pt>
                <c:pt idx="60">
                  <c:v>27.963982750283126</c:v>
                </c:pt>
                <c:pt idx="61">
                  <c:v>27.963982750283126</c:v>
                </c:pt>
                <c:pt idx="62">
                  <c:v>27.963982750283126</c:v>
                </c:pt>
                <c:pt idx="63">
                  <c:v>27.963982750283126</c:v>
                </c:pt>
                <c:pt idx="64">
                  <c:v>27.963982750283126</c:v>
                </c:pt>
                <c:pt idx="65">
                  <c:v>27.963982750283126</c:v>
                </c:pt>
                <c:pt idx="66">
                  <c:v>27.963982750283126</c:v>
                </c:pt>
                <c:pt idx="67">
                  <c:v>27.963982750283126</c:v>
                </c:pt>
                <c:pt idx="68">
                  <c:v>27.963982750283126</c:v>
                </c:pt>
                <c:pt idx="69">
                  <c:v>27.963982750283126</c:v>
                </c:pt>
                <c:pt idx="70">
                  <c:v>27.963982750283126</c:v>
                </c:pt>
                <c:pt idx="71">
                  <c:v>27.963982750283126</c:v>
                </c:pt>
                <c:pt idx="72">
                  <c:v>27.963982750283126</c:v>
                </c:pt>
                <c:pt idx="73">
                  <c:v>27.963982750283126</c:v>
                </c:pt>
                <c:pt idx="74">
                  <c:v>27.963982750283126</c:v>
                </c:pt>
                <c:pt idx="75">
                  <c:v>27.963982750283126</c:v>
                </c:pt>
                <c:pt idx="76">
                  <c:v>27.963982750283126</c:v>
                </c:pt>
                <c:pt idx="77">
                  <c:v>27.963982750283126</c:v>
                </c:pt>
                <c:pt idx="78">
                  <c:v>27.963982750283126</c:v>
                </c:pt>
                <c:pt idx="79">
                  <c:v>27.963982750283126</c:v>
                </c:pt>
                <c:pt idx="80">
                  <c:v>27.963982750283126</c:v>
                </c:pt>
                <c:pt idx="81">
                  <c:v>27.963982750283126</c:v>
                </c:pt>
                <c:pt idx="82">
                  <c:v>27.963982750283126</c:v>
                </c:pt>
                <c:pt idx="83">
                  <c:v>27.963982750283126</c:v>
                </c:pt>
                <c:pt idx="84">
                  <c:v>27.963982750283126</c:v>
                </c:pt>
                <c:pt idx="85">
                  <c:v>27.963982750283126</c:v>
                </c:pt>
                <c:pt idx="86">
                  <c:v>27.963982750283126</c:v>
                </c:pt>
                <c:pt idx="87">
                  <c:v>27.963982750283126</c:v>
                </c:pt>
                <c:pt idx="88">
                  <c:v>27.963982750283126</c:v>
                </c:pt>
                <c:pt idx="89">
                  <c:v>27.963982750283126</c:v>
                </c:pt>
                <c:pt idx="90">
                  <c:v>27.963982750283126</c:v>
                </c:pt>
                <c:pt idx="91">
                  <c:v>27.963982750283126</c:v>
                </c:pt>
                <c:pt idx="92">
                  <c:v>27.963982750283126</c:v>
                </c:pt>
                <c:pt idx="93">
                  <c:v>27.963982750283126</c:v>
                </c:pt>
                <c:pt idx="94">
                  <c:v>27.963982750283126</c:v>
                </c:pt>
                <c:pt idx="95">
                  <c:v>27.963982750283126</c:v>
                </c:pt>
                <c:pt idx="96">
                  <c:v>27.963982750283126</c:v>
                </c:pt>
                <c:pt idx="97">
                  <c:v>27.963982750283126</c:v>
                </c:pt>
                <c:pt idx="98">
                  <c:v>27.963982750283126</c:v>
                </c:pt>
                <c:pt idx="99">
                  <c:v>27.963982750283126</c:v>
                </c:pt>
                <c:pt idx="100">
                  <c:v>27.963982750283126</c:v>
                </c:pt>
                <c:pt idx="101">
                  <c:v>27.963982750283126</c:v>
                </c:pt>
                <c:pt idx="102">
                  <c:v>27.963982750283126</c:v>
                </c:pt>
                <c:pt idx="103">
                  <c:v>27.963982750283126</c:v>
                </c:pt>
                <c:pt idx="104">
                  <c:v>27.963982750283126</c:v>
                </c:pt>
                <c:pt idx="105">
                  <c:v>27.963982750283126</c:v>
                </c:pt>
                <c:pt idx="106">
                  <c:v>27.963982750283126</c:v>
                </c:pt>
                <c:pt idx="107">
                  <c:v>27.963982750283126</c:v>
                </c:pt>
                <c:pt idx="108">
                  <c:v>27.963982750283126</c:v>
                </c:pt>
                <c:pt idx="109">
                  <c:v>27.963982750283126</c:v>
                </c:pt>
                <c:pt idx="110">
                  <c:v>27.963982750283126</c:v>
                </c:pt>
                <c:pt idx="111">
                  <c:v>27.963982750283126</c:v>
                </c:pt>
                <c:pt idx="112">
                  <c:v>27.963982750283126</c:v>
                </c:pt>
                <c:pt idx="113">
                  <c:v>27.963982750283126</c:v>
                </c:pt>
                <c:pt idx="114">
                  <c:v>27.963982750283126</c:v>
                </c:pt>
                <c:pt idx="115">
                  <c:v>27.963982750283126</c:v>
                </c:pt>
                <c:pt idx="116">
                  <c:v>27.963982750283126</c:v>
                </c:pt>
                <c:pt idx="117">
                  <c:v>27.963982750283126</c:v>
                </c:pt>
                <c:pt idx="118">
                  <c:v>27.963982750283126</c:v>
                </c:pt>
                <c:pt idx="119">
                  <c:v>27.963982750283126</c:v>
                </c:pt>
                <c:pt idx="120">
                  <c:v>27.963982750283126</c:v>
                </c:pt>
                <c:pt idx="121">
                  <c:v>27.963982750283126</c:v>
                </c:pt>
                <c:pt idx="122">
                  <c:v>27.963982750283126</c:v>
                </c:pt>
                <c:pt idx="123">
                  <c:v>27.963982750283126</c:v>
                </c:pt>
                <c:pt idx="124">
                  <c:v>27.963982750283126</c:v>
                </c:pt>
                <c:pt idx="125">
                  <c:v>27.963982750283126</c:v>
                </c:pt>
                <c:pt idx="126">
                  <c:v>27.963982750283126</c:v>
                </c:pt>
                <c:pt idx="127">
                  <c:v>27.963982750283126</c:v>
                </c:pt>
                <c:pt idx="128">
                  <c:v>27.963982750283126</c:v>
                </c:pt>
                <c:pt idx="129">
                  <c:v>27.963982750283126</c:v>
                </c:pt>
                <c:pt idx="130">
                  <c:v>27.963982750283126</c:v>
                </c:pt>
                <c:pt idx="131">
                  <c:v>27.963982750283126</c:v>
                </c:pt>
                <c:pt idx="132">
                  <c:v>27.963982750283126</c:v>
                </c:pt>
                <c:pt idx="133">
                  <c:v>27.963982750283126</c:v>
                </c:pt>
                <c:pt idx="134">
                  <c:v>27.963982750283126</c:v>
                </c:pt>
                <c:pt idx="135">
                  <c:v>27.963982750283126</c:v>
                </c:pt>
                <c:pt idx="136">
                  <c:v>27.963982750283126</c:v>
                </c:pt>
                <c:pt idx="137">
                  <c:v>27.963982750283126</c:v>
                </c:pt>
                <c:pt idx="138">
                  <c:v>27.963982750283126</c:v>
                </c:pt>
                <c:pt idx="139">
                  <c:v>27.963982750283126</c:v>
                </c:pt>
                <c:pt idx="140">
                  <c:v>27.963982750283126</c:v>
                </c:pt>
                <c:pt idx="141">
                  <c:v>27.963982750283126</c:v>
                </c:pt>
                <c:pt idx="142">
                  <c:v>27.963982750283126</c:v>
                </c:pt>
                <c:pt idx="143">
                  <c:v>27.963982750283126</c:v>
                </c:pt>
                <c:pt idx="144">
                  <c:v>27.963982750283126</c:v>
                </c:pt>
                <c:pt idx="145">
                  <c:v>27.963982750283126</c:v>
                </c:pt>
                <c:pt idx="146">
                  <c:v>27.963982750283126</c:v>
                </c:pt>
                <c:pt idx="147">
                  <c:v>27.963982750283126</c:v>
                </c:pt>
                <c:pt idx="148">
                  <c:v>27.963982750283126</c:v>
                </c:pt>
                <c:pt idx="149">
                  <c:v>27.963982750283126</c:v>
                </c:pt>
                <c:pt idx="150">
                  <c:v>27.963982750283126</c:v>
                </c:pt>
                <c:pt idx="151">
                  <c:v>27.963982750283126</c:v>
                </c:pt>
                <c:pt idx="152">
                  <c:v>27.963982750283126</c:v>
                </c:pt>
                <c:pt idx="153">
                  <c:v>27.963982750283126</c:v>
                </c:pt>
                <c:pt idx="154">
                  <c:v>27.963982750283126</c:v>
                </c:pt>
                <c:pt idx="155">
                  <c:v>27.963982750283126</c:v>
                </c:pt>
                <c:pt idx="156">
                  <c:v>27.963982750283126</c:v>
                </c:pt>
                <c:pt idx="157">
                  <c:v>27.963982750283126</c:v>
                </c:pt>
                <c:pt idx="158">
                  <c:v>27.963982750283126</c:v>
                </c:pt>
                <c:pt idx="159">
                  <c:v>27.963982750283126</c:v>
                </c:pt>
                <c:pt idx="160">
                  <c:v>27.963982750283126</c:v>
                </c:pt>
                <c:pt idx="161">
                  <c:v>27.963982750283126</c:v>
                </c:pt>
                <c:pt idx="162">
                  <c:v>27.963982750283126</c:v>
                </c:pt>
                <c:pt idx="163">
                  <c:v>27.963982750283126</c:v>
                </c:pt>
                <c:pt idx="164">
                  <c:v>27.963982750283126</c:v>
                </c:pt>
                <c:pt idx="165">
                  <c:v>27.963982750283126</c:v>
                </c:pt>
                <c:pt idx="166">
                  <c:v>27.963982750283126</c:v>
                </c:pt>
                <c:pt idx="167">
                  <c:v>27.963982750283126</c:v>
                </c:pt>
                <c:pt idx="168">
                  <c:v>27.963982750283126</c:v>
                </c:pt>
                <c:pt idx="169">
                  <c:v>27.963982750283126</c:v>
                </c:pt>
                <c:pt idx="170">
                  <c:v>27.963982750283126</c:v>
                </c:pt>
                <c:pt idx="171">
                  <c:v>27.963982750283126</c:v>
                </c:pt>
                <c:pt idx="172">
                  <c:v>27.963982750283126</c:v>
                </c:pt>
                <c:pt idx="173">
                  <c:v>33.159982193920236</c:v>
                </c:pt>
                <c:pt idx="174">
                  <c:v>33.159982193920236</c:v>
                </c:pt>
                <c:pt idx="175">
                  <c:v>33.159982193920236</c:v>
                </c:pt>
                <c:pt idx="176">
                  <c:v>33.159982193920236</c:v>
                </c:pt>
                <c:pt idx="177">
                  <c:v>33.159982193920236</c:v>
                </c:pt>
                <c:pt idx="178">
                  <c:v>33.159982193920236</c:v>
                </c:pt>
                <c:pt idx="179">
                  <c:v>33.159982193920236</c:v>
                </c:pt>
                <c:pt idx="180">
                  <c:v>33.159982193920236</c:v>
                </c:pt>
                <c:pt idx="181">
                  <c:v>33.159982193920236</c:v>
                </c:pt>
                <c:pt idx="182">
                  <c:v>33.159982193920236</c:v>
                </c:pt>
                <c:pt idx="183">
                  <c:v>33.159982193920236</c:v>
                </c:pt>
                <c:pt idx="184">
                  <c:v>33.159982193920236</c:v>
                </c:pt>
                <c:pt idx="185">
                  <c:v>33.159982193920236</c:v>
                </c:pt>
                <c:pt idx="186">
                  <c:v>33.159982193920236</c:v>
                </c:pt>
                <c:pt idx="187">
                  <c:v>33.159982193920236</c:v>
                </c:pt>
                <c:pt idx="188">
                  <c:v>33.159982193920236</c:v>
                </c:pt>
                <c:pt idx="189">
                  <c:v>33.159982193920236</c:v>
                </c:pt>
                <c:pt idx="190">
                  <c:v>33.159982193920236</c:v>
                </c:pt>
                <c:pt idx="191">
                  <c:v>33.159982193920236</c:v>
                </c:pt>
                <c:pt idx="192">
                  <c:v>33.159982193920236</c:v>
                </c:pt>
                <c:pt idx="193">
                  <c:v>33.159982193920236</c:v>
                </c:pt>
                <c:pt idx="194">
                  <c:v>33.159982193920236</c:v>
                </c:pt>
                <c:pt idx="195">
                  <c:v>33.159982193920236</c:v>
                </c:pt>
                <c:pt idx="196">
                  <c:v>33.159982193920236</c:v>
                </c:pt>
                <c:pt idx="197">
                  <c:v>33.159982193920236</c:v>
                </c:pt>
                <c:pt idx="198">
                  <c:v>33.159982193920236</c:v>
                </c:pt>
                <c:pt idx="199">
                  <c:v>33.159982193920236</c:v>
                </c:pt>
                <c:pt idx="200">
                  <c:v>33.159982193920236</c:v>
                </c:pt>
                <c:pt idx="201">
                  <c:v>33.159982193920236</c:v>
                </c:pt>
                <c:pt idx="202">
                  <c:v>33.159982193920236</c:v>
                </c:pt>
                <c:pt idx="203">
                  <c:v>33.159982193920236</c:v>
                </c:pt>
                <c:pt idx="204">
                  <c:v>33.159982193920236</c:v>
                </c:pt>
                <c:pt idx="205">
                  <c:v>33.159982193920236</c:v>
                </c:pt>
                <c:pt idx="206">
                  <c:v>33.159982193920236</c:v>
                </c:pt>
                <c:pt idx="207">
                  <c:v>33.159982193920236</c:v>
                </c:pt>
                <c:pt idx="208">
                  <c:v>33.159982193920236</c:v>
                </c:pt>
                <c:pt idx="209">
                  <c:v>33.159982193920236</c:v>
                </c:pt>
                <c:pt idx="210">
                  <c:v>33.159982193920236</c:v>
                </c:pt>
                <c:pt idx="211">
                  <c:v>33.159982193920236</c:v>
                </c:pt>
                <c:pt idx="212">
                  <c:v>33.159982193920236</c:v>
                </c:pt>
                <c:pt idx="213">
                  <c:v>33.159982193920236</c:v>
                </c:pt>
                <c:pt idx="214">
                  <c:v>33.159982193920236</c:v>
                </c:pt>
                <c:pt idx="215">
                  <c:v>33.159982193920236</c:v>
                </c:pt>
                <c:pt idx="216">
                  <c:v>33.159982193920236</c:v>
                </c:pt>
                <c:pt idx="217">
                  <c:v>33.159982193920236</c:v>
                </c:pt>
                <c:pt idx="218">
                  <c:v>33.159982193920236</c:v>
                </c:pt>
                <c:pt idx="219">
                  <c:v>33.159982193920236</c:v>
                </c:pt>
                <c:pt idx="220">
                  <c:v>33.159982193920236</c:v>
                </c:pt>
                <c:pt idx="221">
                  <c:v>33.159982193920236</c:v>
                </c:pt>
                <c:pt idx="222">
                  <c:v>33.159982193920236</c:v>
                </c:pt>
                <c:pt idx="223">
                  <c:v>33.159982193920236</c:v>
                </c:pt>
                <c:pt idx="224">
                  <c:v>33.159982193920236</c:v>
                </c:pt>
                <c:pt idx="225">
                  <c:v>33.159982193920236</c:v>
                </c:pt>
                <c:pt idx="226">
                  <c:v>33.159982193920236</c:v>
                </c:pt>
                <c:pt idx="227">
                  <c:v>33.159982193920236</c:v>
                </c:pt>
                <c:pt idx="228">
                  <c:v>33.159982193920236</c:v>
                </c:pt>
                <c:pt idx="229">
                  <c:v>33.159982193920236</c:v>
                </c:pt>
                <c:pt idx="230">
                  <c:v>33.159982193920236</c:v>
                </c:pt>
                <c:pt idx="231">
                  <c:v>33.159982193920236</c:v>
                </c:pt>
                <c:pt idx="232">
                  <c:v>33.159982193920236</c:v>
                </c:pt>
                <c:pt idx="233">
                  <c:v>33.159982193920236</c:v>
                </c:pt>
                <c:pt idx="234">
                  <c:v>33.159982193920236</c:v>
                </c:pt>
                <c:pt idx="235">
                  <c:v>33.159982193920236</c:v>
                </c:pt>
                <c:pt idx="236">
                  <c:v>33.159982193920236</c:v>
                </c:pt>
                <c:pt idx="237">
                  <c:v>33.159982193920236</c:v>
                </c:pt>
                <c:pt idx="238">
                  <c:v>33.159982193920236</c:v>
                </c:pt>
                <c:pt idx="239">
                  <c:v>33.159982193920236</c:v>
                </c:pt>
                <c:pt idx="240">
                  <c:v>33.159982193920236</c:v>
                </c:pt>
                <c:pt idx="241">
                  <c:v>33.159982193920236</c:v>
                </c:pt>
                <c:pt idx="242">
                  <c:v>33.159982193920236</c:v>
                </c:pt>
                <c:pt idx="243">
                  <c:v>33.159982193920236</c:v>
                </c:pt>
                <c:pt idx="244">
                  <c:v>33.159982193920236</c:v>
                </c:pt>
                <c:pt idx="245">
                  <c:v>33.159982193920236</c:v>
                </c:pt>
                <c:pt idx="246">
                  <c:v>33.159982193920236</c:v>
                </c:pt>
                <c:pt idx="247">
                  <c:v>33.159982193920236</c:v>
                </c:pt>
                <c:pt idx="248">
                  <c:v>33.159982193920236</c:v>
                </c:pt>
                <c:pt idx="249">
                  <c:v>33.159982193920236</c:v>
                </c:pt>
                <c:pt idx="250">
                  <c:v>33.159982193920236</c:v>
                </c:pt>
                <c:pt idx="251">
                  <c:v>33.159982193920236</c:v>
                </c:pt>
                <c:pt idx="252">
                  <c:v>33.159982193920236</c:v>
                </c:pt>
                <c:pt idx="253">
                  <c:v>33.159982193920236</c:v>
                </c:pt>
                <c:pt idx="254">
                  <c:v>33.159982193920236</c:v>
                </c:pt>
                <c:pt idx="255">
                  <c:v>33.159982193920236</c:v>
                </c:pt>
                <c:pt idx="256">
                  <c:v>33.159982193920236</c:v>
                </c:pt>
                <c:pt idx="257">
                  <c:v>33.159982193920236</c:v>
                </c:pt>
                <c:pt idx="258">
                  <c:v>33.159982193920236</c:v>
                </c:pt>
                <c:pt idx="259">
                  <c:v>33.159982193920236</c:v>
                </c:pt>
                <c:pt idx="260">
                  <c:v>33.159982193920236</c:v>
                </c:pt>
                <c:pt idx="261">
                  <c:v>33.159982193920236</c:v>
                </c:pt>
                <c:pt idx="262">
                  <c:v>33.159982193920236</c:v>
                </c:pt>
                <c:pt idx="263">
                  <c:v>33.159982193920236</c:v>
                </c:pt>
                <c:pt idx="264">
                  <c:v>33.159982193920236</c:v>
                </c:pt>
                <c:pt idx="265">
                  <c:v>33.159982193920236</c:v>
                </c:pt>
                <c:pt idx="266">
                  <c:v>33.159982193920236</c:v>
                </c:pt>
                <c:pt idx="267">
                  <c:v>33.159982193920236</c:v>
                </c:pt>
                <c:pt idx="268">
                  <c:v>33.159982193920236</c:v>
                </c:pt>
                <c:pt idx="269">
                  <c:v>33.159982193920236</c:v>
                </c:pt>
                <c:pt idx="270">
                  <c:v>33.159982193920236</c:v>
                </c:pt>
                <c:pt idx="271">
                  <c:v>33.159982193920236</c:v>
                </c:pt>
                <c:pt idx="272">
                  <c:v>33.159982193920236</c:v>
                </c:pt>
                <c:pt idx="273">
                  <c:v>33.159982193920236</c:v>
                </c:pt>
                <c:pt idx="274">
                  <c:v>33.159982193920236</c:v>
                </c:pt>
                <c:pt idx="275">
                  <c:v>33.159982193920236</c:v>
                </c:pt>
                <c:pt idx="276">
                  <c:v>33.159982193920236</c:v>
                </c:pt>
                <c:pt idx="277">
                  <c:v>33.159982193920236</c:v>
                </c:pt>
                <c:pt idx="278">
                  <c:v>33.159982193920236</c:v>
                </c:pt>
                <c:pt idx="279">
                  <c:v>33.159982193920236</c:v>
                </c:pt>
                <c:pt idx="280">
                  <c:v>33.159982193920236</c:v>
                </c:pt>
                <c:pt idx="281">
                  <c:v>33.159982193920236</c:v>
                </c:pt>
                <c:pt idx="282">
                  <c:v>33.159982193920236</c:v>
                </c:pt>
                <c:pt idx="283">
                  <c:v>33.159982193920236</c:v>
                </c:pt>
                <c:pt idx="284">
                  <c:v>33.159982193920236</c:v>
                </c:pt>
                <c:pt idx="285">
                  <c:v>33.159982193920236</c:v>
                </c:pt>
                <c:pt idx="286">
                  <c:v>33.159982193920236</c:v>
                </c:pt>
                <c:pt idx="287">
                  <c:v>33.159982193920236</c:v>
                </c:pt>
                <c:pt idx="288">
                  <c:v>33.159982193920236</c:v>
                </c:pt>
                <c:pt idx="289">
                  <c:v>33.159982193920236</c:v>
                </c:pt>
                <c:pt idx="290">
                  <c:v>33.159982193920236</c:v>
                </c:pt>
                <c:pt idx="291">
                  <c:v>33.159982193920236</c:v>
                </c:pt>
                <c:pt idx="292">
                  <c:v>33.159982193920236</c:v>
                </c:pt>
                <c:pt idx="293">
                  <c:v>33.159982193920236</c:v>
                </c:pt>
                <c:pt idx="294">
                  <c:v>33.159982193920236</c:v>
                </c:pt>
                <c:pt idx="295">
                  <c:v>33.159982193920236</c:v>
                </c:pt>
                <c:pt idx="296">
                  <c:v>33.159982193920236</c:v>
                </c:pt>
                <c:pt idx="297">
                  <c:v>33.159982193920236</c:v>
                </c:pt>
                <c:pt idx="298">
                  <c:v>33.159982193920236</c:v>
                </c:pt>
                <c:pt idx="299">
                  <c:v>33.159982193920236</c:v>
                </c:pt>
                <c:pt idx="300">
                  <c:v>33.159982193920236</c:v>
                </c:pt>
                <c:pt idx="301">
                  <c:v>33.159982193920236</c:v>
                </c:pt>
                <c:pt idx="302">
                  <c:v>33.159982193920236</c:v>
                </c:pt>
                <c:pt idx="303">
                  <c:v>33.159982193920236</c:v>
                </c:pt>
                <c:pt idx="304">
                  <c:v>33.159982193920236</c:v>
                </c:pt>
                <c:pt idx="305">
                  <c:v>33.159982193920236</c:v>
                </c:pt>
                <c:pt idx="306">
                  <c:v>33.159982193920236</c:v>
                </c:pt>
                <c:pt idx="307">
                  <c:v>33.159982193920236</c:v>
                </c:pt>
                <c:pt idx="308">
                  <c:v>33.159982193920236</c:v>
                </c:pt>
                <c:pt idx="309">
                  <c:v>33.159982193920236</c:v>
                </c:pt>
                <c:pt idx="310">
                  <c:v>33.159982193920236</c:v>
                </c:pt>
                <c:pt idx="311">
                  <c:v>33.159982193920236</c:v>
                </c:pt>
                <c:pt idx="312">
                  <c:v>33.159982193920236</c:v>
                </c:pt>
                <c:pt idx="313">
                  <c:v>33.159982193920236</c:v>
                </c:pt>
                <c:pt idx="314">
                  <c:v>33.159982193920236</c:v>
                </c:pt>
                <c:pt idx="315">
                  <c:v>33.159982193920236</c:v>
                </c:pt>
                <c:pt idx="316">
                  <c:v>33.159982193920236</c:v>
                </c:pt>
                <c:pt idx="317">
                  <c:v>33.159982193920236</c:v>
                </c:pt>
                <c:pt idx="318">
                  <c:v>33.159982193920236</c:v>
                </c:pt>
                <c:pt idx="319">
                  <c:v>33.159982193920236</c:v>
                </c:pt>
                <c:pt idx="320">
                  <c:v>33.159982193920236</c:v>
                </c:pt>
                <c:pt idx="321">
                  <c:v>33.159982193920236</c:v>
                </c:pt>
                <c:pt idx="322">
                  <c:v>33.159982193920236</c:v>
                </c:pt>
                <c:pt idx="323">
                  <c:v>33.159982193920236</c:v>
                </c:pt>
                <c:pt idx="324">
                  <c:v>33.159982193920236</c:v>
                </c:pt>
                <c:pt idx="325">
                  <c:v>33.159982193920236</c:v>
                </c:pt>
                <c:pt idx="326">
                  <c:v>33.159982193920236</c:v>
                </c:pt>
                <c:pt idx="327">
                  <c:v>33.159982193920236</c:v>
                </c:pt>
                <c:pt idx="328">
                  <c:v>33.159982193920236</c:v>
                </c:pt>
                <c:pt idx="329">
                  <c:v>33.159982193920236</c:v>
                </c:pt>
                <c:pt idx="330">
                  <c:v>33.159982193920236</c:v>
                </c:pt>
                <c:pt idx="331">
                  <c:v>33.159982193920236</c:v>
                </c:pt>
                <c:pt idx="332">
                  <c:v>33.159982193920236</c:v>
                </c:pt>
                <c:pt idx="333">
                  <c:v>33.159982193920236</c:v>
                </c:pt>
                <c:pt idx="334">
                  <c:v>33.159982193920236</c:v>
                </c:pt>
                <c:pt idx="335">
                  <c:v>33.159982193920236</c:v>
                </c:pt>
                <c:pt idx="336">
                  <c:v>33.159982193920236</c:v>
                </c:pt>
                <c:pt idx="337">
                  <c:v>33.159982193920236</c:v>
                </c:pt>
                <c:pt idx="338">
                  <c:v>33.159982193920236</c:v>
                </c:pt>
                <c:pt idx="339">
                  <c:v>33.159982193920236</c:v>
                </c:pt>
                <c:pt idx="340">
                  <c:v>33.159982193920236</c:v>
                </c:pt>
                <c:pt idx="341">
                  <c:v>33.159982193920236</c:v>
                </c:pt>
                <c:pt idx="342">
                  <c:v>33.159982193920236</c:v>
                </c:pt>
                <c:pt idx="343">
                  <c:v>33.159982193920236</c:v>
                </c:pt>
                <c:pt idx="344">
                  <c:v>33.159982193920236</c:v>
                </c:pt>
                <c:pt idx="345">
                  <c:v>33.159982193920236</c:v>
                </c:pt>
                <c:pt idx="346">
                  <c:v>33.159982193920236</c:v>
                </c:pt>
                <c:pt idx="347">
                  <c:v>33.159982193920236</c:v>
                </c:pt>
                <c:pt idx="348">
                  <c:v>33.159982193920236</c:v>
                </c:pt>
                <c:pt idx="349">
                  <c:v>33.159982193920236</c:v>
                </c:pt>
                <c:pt idx="350">
                  <c:v>33.159982193920236</c:v>
                </c:pt>
                <c:pt idx="351">
                  <c:v>33.159982193920236</c:v>
                </c:pt>
                <c:pt idx="352">
                  <c:v>33.159982193920236</c:v>
                </c:pt>
                <c:pt idx="353">
                  <c:v>33.159982193920236</c:v>
                </c:pt>
                <c:pt idx="354">
                  <c:v>33.159982193920236</c:v>
                </c:pt>
                <c:pt idx="355">
                  <c:v>33.159982193920236</c:v>
                </c:pt>
                <c:pt idx="356">
                  <c:v>33.159982193920236</c:v>
                </c:pt>
                <c:pt idx="357">
                  <c:v>33.159982193920236</c:v>
                </c:pt>
                <c:pt idx="358">
                  <c:v>33.159982193920236</c:v>
                </c:pt>
                <c:pt idx="359">
                  <c:v>33.159982193920236</c:v>
                </c:pt>
                <c:pt idx="360">
                  <c:v>33.159982193920236</c:v>
                </c:pt>
                <c:pt idx="361">
                  <c:v>33.159982193920236</c:v>
                </c:pt>
                <c:pt idx="362">
                  <c:v>33.159982193920236</c:v>
                </c:pt>
                <c:pt idx="363">
                  <c:v>33.159982193920236</c:v>
                </c:pt>
                <c:pt idx="364">
                  <c:v>33.159982193920236</c:v>
                </c:pt>
                <c:pt idx="365">
                  <c:v>33.159982193920236</c:v>
                </c:pt>
                <c:pt idx="366">
                  <c:v>33.159982193920236</c:v>
                </c:pt>
                <c:pt idx="367">
                  <c:v>33.159982193920236</c:v>
                </c:pt>
                <c:pt idx="368">
                  <c:v>33.159982193920236</c:v>
                </c:pt>
                <c:pt idx="369">
                  <c:v>33.159982193920236</c:v>
                </c:pt>
                <c:pt idx="370">
                  <c:v>33.159982193920236</c:v>
                </c:pt>
                <c:pt idx="371">
                  <c:v>33.159982193920236</c:v>
                </c:pt>
                <c:pt idx="372">
                  <c:v>33.159982193920236</c:v>
                </c:pt>
                <c:pt idx="373">
                  <c:v>33.159982193920236</c:v>
                </c:pt>
                <c:pt idx="374">
                  <c:v>33.159982193920236</c:v>
                </c:pt>
                <c:pt idx="375">
                  <c:v>33.159982193920236</c:v>
                </c:pt>
                <c:pt idx="376">
                  <c:v>33.159982193920236</c:v>
                </c:pt>
                <c:pt idx="377">
                  <c:v>33.159982193920236</c:v>
                </c:pt>
                <c:pt idx="378">
                  <c:v>33.159982193920236</c:v>
                </c:pt>
                <c:pt idx="379">
                  <c:v>33.159982193920236</c:v>
                </c:pt>
                <c:pt idx="380">
                  <c:v>33.159982193920236</c:v>
                </c:pt>
                <c:pt idx="381">
                  <c:v>33.159982193920236</c:v>
                </c:pt>
                <c:pt idx="382">
                  <c:v>33.159982193920236</c:v>
                </c:pt>
                <c:pt idx="383">
                  <c:v>33.159982193920236</c:v>
                </c:pt>
                <c:pt idx="384">
                  <c:v>33.159982193920236</c:v>
                </c:pt>
                <c:pt idx="385">
                  <c:v>33.159982193920236</c:v>
                </c:pt>
                <c:pt idx="386">
                  <c:v>33.159982193920236</c:v>
                </c:pt>
                <c:pt idx="387">
                  <c:v>33.159982193920236</c:v>
                </c:pt>
                <c:pt idx="388">
                  <c:v>33.159982193920236</c:v>
                </c:pt>
                <c:pt idx="389">
                  <c:v>33.159982193920236</c:v>
                </c:pt>
                <c:pt idx="390">
                  <c:v>33.159982193920236</c:v>
                </c:pt>
                <c:pt idx="391">
                  <c:v>33.159982193920236</c:v>
                </c:pt>
                <c:pt idx="392">
                  <c:v>33.159982193920236</c:v>
                </c:pt>
                <c:pt idx="393">
                  <c:v>33.159982193920236</c:v>
                </c:pt>
                <c:pt idx="394">
                  <c:v>33.159982193920236</c:v>
                </c:pt>
                <c:pt idx="395">
                  <c:v>33.159982193920236</c:v>
                </c:pt>
                <c:pt idx="396">
                  <c:v>33.159982193920236</c:v>
                </c:pt>
                <c:pt idx="397">
                  <c:v>33.159982193920236</c:v>
                </c:pt>
                <c:pt idx="398">
                  <c:v>33.159982193920236</c:v>
                </c:pt>
                <c:pt idx="399">
                  <c:v>33.159982193920236</c:v>
                </c:pt>
                <c:pt idx="400">
                  <c:v>33.159982193920236</c:v>
                </c:pt>
                <c:pt idx="401">
                  <c:v>33.159982193920236</c:v>
                </c:pt>
                <c:pt idx="402">
                  <c:v>33.159982193920236</c:v>
                </c:pt>
                <c:pt idx="403">
                  <c:v>33.159982193920236</c:v>
                </c:pt>
                <c:pt idx="404">
                  <c:v>33.159982193920236</c:v>
                </c:pt>
                <c:pt idx="405">
                  <c:v>33.159982193920236</c:v>
                </c:pt>
                <c:pt idx="406">
                  <c:v>33.159982193920236</c:v>
                </c:pt>
                <c:pt idx="407">
                  <c:v>33.159982193920236</c:v>
                </c:pt>
                <c:pt idx="408">
                  <c:v>33.159982193920236</c:v>
                </c:pt>
                <c:pt idx="409">
                  <c:v>33.159982193920236</c:v>
                </c:pt>
                <c:pt idx="410">
                  <c:v>33.159982193920236</c:v>
                </c:pt>
                <c:pt idx="411">
                  <c:v>33.159982193920236</c:v>
                </c:pt>
                <c:pt idx="412">
                  <c:v>33.159982193920236</c:v>
                </c:pt>
                <c:pt idx="413">
                  <c:v>33.159982193920236</c:v>
                </c:pt>
                <c:pt idx="414">
                  <c:v>37.695673417625862</c:v>
                </c:pt>
                <c:pt idx="415">
                  <c:v>37.695673417625862</c:v>
                </c:pt>
                <c:pt idx="416">
                  <c:v>37.695673417625862</c:v>
                </c:pt>
                <c:pt idx="417">
                  <c:v>37.695673417625862</c:v>
                </c:pt>
                <c:pt idx="418">
                  <c:v>37.695673417625862</c:v>
                </c:pt>
                <c:pt idx="419">
                  <c:v>37.695673417625862</c:v>
                </c:pt>
                <c:pt idx="420">
                  <c:v>37.695673417625862</c:v>
                </c:pt>
                <c:pt idx="421">
                  <c:v>37.695673417625862</c:v>
                </c:pt>
                <c:pt idx="422">
                  <c:v>37.695673417625862</c:v>
                </c:pt>
                <c:pt idx="423">
                  <c:v>37.695673417625862</c:v>
                </c:pt>
                <c:pt idx="424">
                  <c:v>37.695673417625862</c:v>
                </c:pt>
                <c:pt idx="425">
                  <c:v>37.695673417625862</c:v>
                </c:pt>
                <c:pt idx="426">
                  <c:v>37.695673417625862</c:v>
                </c:pt>
                <c:pt idx="427">
                  <c:v>37.695673417625862</c:v>
                </c:pt>
                <c:pt idx="428">
                  <c:v>37.695673417625862</c:v>
                </c:pt>
                <c:pt idx="429">
                  <c:v>37.695673417625862</c:v>
                </c:pt>
                <c:pt idx="430">
                  <c:v>37.695673417625862</c:v>
                </c:pt>
                <c:pt idx="431">
                  <c:v>37.695673417625862</c:v>
                </c:pt>
                <c:pt idx="432">
                  <c:v>37.695673417625862</c:v>
                </c:pt>
                <c:pt idx="433">
                  <c:v>37.695673417625862</c:v>
                </c:pt>
                <c:pt idx="434">
                  <c:v>37.695673417625862</c:v>
                </c:pt>
                <c:pt idx="435">
                  <c:v>37.695673417625862</c:v>
                </c:pt>
                <c:pt idx="436">
                  <c:v>37.695673417625862</c:v>
                </c:pt>
                <c:pt idx="437">
                  <c:v>37.695673417625862</c:v>
                </c:pt>
                <c:pt idx="438">
                  <c:v>37.695673417625862</c:v>
                </c:pt>
                <c:pt idx="439">
                  <c:v>37.695673417625862</c:v>
                </c:pt>
                <c:pt idx="440">
                  <c:v>37.695673417625862</c:v>
                </c:pt>
                <c:pt idx="441">
                  <c:v>37.695673417625862</c:v>
                </c:pt>
                <c:pt idx="442">
                  <c:v>37.695673417625862</c:v>
                </c:pt>
                <c:pt idx="443">
                  <c:v>37.695673417625862</c:v>
                </c:pt>
                <c:pt idx="444">
                  <c:v>37.695673417625862</c:v>
                </c:pt>
                <c:pt idx="445">
                  <c:v>37.695673417625862</c:v>
                </c:pt>
                <c:pt idx="446">
                  <c:v>37.695673417625862</c:v>
                </c:pt>
                <c:pt idx="447">
                  <c:v>37.695673417625862</c:v>
                </c:pt>
                <c:pt idx="448">
                  <c:v>37.695673417625862</c:v>
                </c:pt>
                <c:pt idx="449">
                  <c:v>37.695673417625862</c:v>
                </c:pt>
                <c:pt idx="450">
                  <c:v>37.695673417625862</c:v>
                </c:pt>
                <c:pt idx="451">
                  <c:v>37.695673417625862</c:v>
                </c:pt>
                <c:pt idx="452">
                  <c:v>37.695673417625862</c:v>
                </c:pt>
                <c:pt idx="453">
                  <c:v>37.695673417625862</c:v>
                </c:pt>
                <c:pt idx="454">
                  <c:v>37.695673417625862</c:v>
                </c:pt>
                <c:pt idx="455">
                  <c:v>37.695673417625862</c:v>
                </c:pt>
                <c:pt idx="456">
                  <c:v>37.695673417625862</c:v>
                </c:pt>
                <c:pt idx="457">
                  <c:v>37.695673417625862</c:v>
                </c:pt>
                <c:pt idx="458">
                  <c:v>37.695673417625862</c:v>
                </c:pt>
                <c:pt idx="459">
                  <c:v>37.695673417625862</c:v>
                </c:pt>
                <c:pt idx="460">
                  <c:v>37.695673417625862</c:v>
                </c:pt>
                <c:pt idx="461">
                  <c:v>37.695673417625862</c:v>
                </c:pt>
                <c:pt idx="462">
                  <c:v>37.695673417625862</c:v>
                </c:pt>
                <c:pt idx="463">
                  <c:v>37.695673417625862</c:v>
                </c:pt>
                <c:pt idx="464">
                  <c:v>37.695673417625862</c:v>
                </c:pt>
                <c:pt idx="465">
                  <c:v>37.695673417625862</c:v>
                </c:pt>
                <c:pt idx="466">
                  <c:v>37.695673417625862</c:v>
                </c:pt>
                <c:pt idx="467">
                  <c:v>37.695673417625862</c:v>
                </c:pt>
                <c:pt idx="468">
                  <c:v>37.695673417625862</c:v>
                </c:pt>
                <c:pt idx="469">
                  <c:v>37.695673417625862</c:v>
                </c:pt>
                <c:pt idx="470">
                  <c:v>37.695673417625862</c:v>
                </c:pt>
                <c:pt idx="471">
                  <c:v>37.695673417625862</c:v>
                </c:pt>
                <c:pt idx="472">
                  <c:v>37.695673417625862</c:v>
                </c:pt>
                <c:pt idx="473">
                  <c:v>37.695673417625862</c:v>
                </c:pt>
                <c:pt idx="474">
                  <c:v>37.695673417625862</c:v>
                </c:pt>
                <c:pt idx="475">
                  <c:v>37.695673417625862</c:v>
                </c:pt>
                <c:pt idx="476">
                  <c:v>37.695673417625862</c:v>
                </c:pt>
                <c:pt idx="477">
                  <c:v>37.695673417625862</c:v>
                </c:pt>
                <c:pt idx="478">
                  <c:v>37.695673417625862</c:v>
                </c:pt>
                <c:pt idx="479">
                  <c:v>37.695673417625862</c:v>
                </c:pt>
                <c:pt idx="480">
                  <c:v>37.695673417625862</c:v>
                </c:pt>
                <c:pt idx="481">
                  <c:v>37.695673417625862</c:v>
                </c:pt>
                <c:pt idx="482">
                  <c:v>37.695673417625862</c:v>
                </c:pt>
                <c:pt idx="483">
                  <c:v>37.695673417625862</c:v>
                </c:pt>
                <c:pt idx="484">
                  <c:v>37.695673417625862</c:v>
                </c:pt>
                <c:pt idx="485">
                  <c:v>37.695673417625862</c:v>
                </c:pt>
                <c:pt idx="486">
                  <c:v>37.695673417625862</c:v>
                </c:pt>
                <c:pt idx="487">
                  <c:v>37.695673417625862</c:v>
                </c:pt>
                <c:pt idx="488">
                  <c:v>37.695673417625862</c:v>
                </c:pt>
                <c:pt idx="489">
                  <c:v>37.695673417625862</c:v>
                </c:pt>
                <c:pt idx="490">
                  <c:v>37.695673417625862</c:v>
                </c:pt>
                <c:pt idx="491">
                  <c:v>37.695673417625862</c:v>
                </c:pt>
                <c:pt idx="492">
                  <c:v>37.695673417625862</c:v>
                </c:pt>
                <c:pt idx="493">
                  <c:v>37.695673417625862</c:v>
                </c:pt>
                <c:pt idx="494">
                  <c:v>37.695673417625862</c:v>
                </c:pt>
                <c:pt idx="495">
                  <c:v>37.695673417625862</c:v>
                </c:pt>
                <c:pt idx="496">
                  <c:v>37.695673417625862</c:v>
                </c:pt>
                <c:pt idx="497">
                  <c:v>37.695673417625862</c:v>
                </c:pt>
                <c:pt idx="498">
                  <c:v>37.695673417625862</c:v>
                </c:pt>
                <c:pt idx="499">
                  <c:v>37.695673417625862</c:v>
                </c:pt>
                <c:pt idx="500">
                  <c:v>37.695673417625862</c:v>
                </c:pt>
                <c:pt idx="501">
                  <c:v>37.695673417625862</c:v>
                </c:pt>
                <c:pt idx="502">
                  <c:v>37.695673417625862</c:v>
                </c:pt>
                <c:pt idx="503">
                  <c:v>37.695673417625862</c:v>
                </c:pt>
                <c:pt idx="504">
                  <c:v>37.695673417625862</c:v>
                </c:pt>
                <c:pt idx="505">
                  <c:v>37.695673417625862</c:v>
                </c:pt>
                <c:pt idx="506">
                  <c:v>37.695673417625862</c:v>
                </c:pt>
                <c:pt idx="507">
                  <c:v>37.695673417625862</c:v>
                </c:pt>
                <c:pt idx="508">
                  <c:v>37.695673417625862</c:v>
                </c:pt>
                <c:pt idx="509">
                  <c:v>37.695673417625862</c:v>
                </c:pt>
                <c:pt idx="510">
                  <c:v>37.695673417625862</c:v>
                </c:pt>
                <c:pt idx="511">
                  <c:v>37.695673417625862</c:v>
                </c:pt>
                <c:pt idx="512">
                  <c:v>37.695673417625862</c:v>
                </c:pt>
                <c:pt idx="513">
                  <c:v>37.695673417625862</c:v>
                </c:pt>
                <c:pt idx="514">
                  <c:v>37.695673417625862</c:v>
                </c:pt>
                <c:pt idx="515">
                  <c:v>37.695673417625862</c:v>
                </c:pt>
                <c:pt idx="516">
                  <c:v>37.695673417625862</c:v>
                </c:pt>
                <c:pt idx="517">
                  <c:v>37.695673417625862</c:v>
                </c:pt>
                <c:pt idx="518">
                  <c:v>37.695673417625862</c:v>
                </c:pt>
                <c:pt idx="519">
                  <c:v>37.695673417625862</c:v>
                </c:pt>
                <c:pt idx="520">
                  <c:v>37.695673417625862</c:v>
                </c:pt>
                <c:pt idx="521">
                  <c:v>37.695673417625862</c:v>
                </c:pt>
                <c:pt idx="522">
                  <c:v>37.695673417625862</c:v>
                </c:pt>
                <c:pt idx="523">
                  <c:v>37.695673417625862</c:v>
                </c:pt>
                <c:pt idx="524">
                  <c:v>37.695673417625862</c:v>
                </c:pt>
                <c:pt idx="525">
                  <c:v>37.695673417625862</c:v>
                </c:pt>
                <c:pt idx="526">
                  <c:v>37.695673417625862</c:v>
                </c:pt>
                <c:pt idx="527">
                  <c:v>37.695673417625862</c:v>
                </c:pt>
                <c:pt idx="528">
                  <c:v>37.695673417625862</c:v>
                </c:pt>
                <c:pt idx="529">
                  <c:v>37.695673417625862</c:v>
                </c:pt>
                <c:pt idx="530">
                  <c:v>37.695673417625862</c:v>
                </c:pt>
                <c:pt idx="531">
                  <c:v>37.695673417625862</c:v>
                </c:pt>
                <c:pt idx="532">
                  <c:v>37.695673417625862</c:v>
                </c:pt>
                <c:pt idx="533">
                  <c:v>37.695673417625862</c:v>
                </c:pt>
                <c:pt idx="534">
                  <c:v>37.695673417625862</c:v>
                </c:pt>
                <c:pt idx="535">
                  <c:v>37.695673417625862</c:v>
                </c:pt>
                <c:pt idx="536">
                  <c:v>37.695673417625862</c:v>
                </c:pt>
                <c:pt idx="537">
                  <c:v>37.695673417625862</c:v>
                </c:pt>
                <c:pt idx="538">
                  <c:v>37.695673417625862</c:v>
                </c:pt>
                <c:pt idx="539">
                  <c:v>37.695673417625862</c:v>
                </c:pt>
                <c:pt idx="540">
                  <c:v>37.695673417625862</c:v>
                </c:pt>
                <c:pt idx="541">
                  <c:v>37.695673417625862</c:v>
                </c:pt>
                <c:pt idx="542">
                  <c:v>37.695673417625862</c:v>
                </c:pt>
                <c:pt idx="543">
                  <c:v>37.695673417625862</c:v>
                </c:pt>
                <c:pt idx="544">
                  <c:v>37.695673417625862</c:v>
                </c:pt>
                <c:pt idx="545">
                  <c:v>37.695673417625862</c:v>
                </c:pt>
                <c:pt idx="546">
                  <c:v>37.695673417625862</c:v>
                </c:pt>
                <c:pt idx="547">
                  <c:v>37.695673417625862</c:v>
                </c:pt>
                <c:pt idx="548">
                  <c:v>37.695673417625862</c:v>
                </c:pt>
                <c:pt idx="549">
                  <c:v>37.695673417625862</c:v>
                </c:pt>
                <c:pt idx="550">
                  <c:v>37.695673417625862</c:v>
                </c:pt>
                <c:pt idx="551">
                  <c:v>37.695673417625862</c:v>
                </c:pt>
                <c:pt idx="552">
                  <c:v>37.695673417625862</c:v>
                </c:pt>
                <c:pt idx="553">
                  <c:v>37.695673417625862</c:v>
                </c:pt>
                <c:pt idx="554">
                  <c:v>37.695673417625862</c:v>
                </c:pt>
                <c:pt idx="555">
                  <c:v>37.695673417625862</c:v>
                </c:pt>
                <c:pt idx="556">
                  <c:v>37.695673417625862</c:v>
                </c:pt>
                <c:pt idx="557">
                  <c:v>37.695673417625862</c:v>
                </c:pt>
                <c:pt idx="558">
                  <c:v>37.695673417625862</c:v>
                </c:pt>
                <c:pt idx="559">
                  <c:v>37.695673417625862</c:v>
                </c:pt>
                <c:pt idx="560">
                  <c:v>37.695673417625862</c:v>
                </c:pt>
                <c:pt idx="561">
                  <c:v>37.695673417625862</c:v>
                </c:pt>
                <c:pt idx="562">
                  <c:v>37.695673417625862</c:v>
                </c:pt>
                <c:pt idx="563">
                  <c:v>37.695673417625862</c:v>
                </c:pt>
                <c:pt idx="564">
                  <c:v>37.695673417625862</c:v>
                </c:pt>
                <c:pt idx="565">
                  <c:v>41.65496846758834</c:v>
                </c:pt>
                <c:pt idx="566">
                  <c:v>41.65496846758834</c:v>
                </c:pt>
              </c:numCache>
            </c:numRef>
          </c:yVal>
          <c:smooth val="0"/>
          <c:extLst>
            <c:ext xmlns:c16="http://schemas.microsoft.com/office/drawing/2014/chart" uri="{C3380CC4-5D6E-409C-BE32-E72D297353CC}">
              <c16:uniqueId val="{00000001-D0D8-4CD4-8438-4294392E2F14}"/>
            </c:ext>
          </c:extLst>
        </c:ser>
        <c:ser>
          <c:idx val="2"/>
          <c:order val="2"/>
          <c:tx>
            <c:strRef>
              <c:f>KGW!$AF$1</c:f>
              <c:strCache>
                <c:ptCount val="1"/>
                <c:pt idx="0">
                  <c:v>Vline</c:v>
                </c:pt>
              </c:strCache>
            </c:strRef>
          </c:tx>
          <c:spPr>
            <a:ln w="19050" cap="rnd">
              <a:solidFill>
                <a:srgbClr val="FF0000"/>
              </a:solidFill>
              <a:round/>
            </a:ln>
            <a:effectLst/>
          </c:spPr>
          <c:marker>
            <c:symbol val="none"/>
          </c:marker>
          <c:xVal>
            <c:numRef>
              <c:f>KGW!$AC$2:$AC$1600</c:f>
              <c:numCache>
                <c:formatCode>[&gt;=5]#,##0;[&lt;5]0.0</c:formatCode>
                <c:ptCount val="1599"/>
                <c:pt idx="0">
                  <c:v>1.3758183701092248</c:v>
                </c:pt>
                <c:pt idx="1">
                  <c:v>1.3758183701092248</c:v>
                </c:pt>
                <c:pt idx="2" formatCode="General">
                  <c:v>0</c:v>
                </c:pt>
                <c:pt idx="3" formatCode="General">
                  <c:v>0</c:v>
                </c:pt>
                <c:pt idx="4" formatCode="General">
                  <c:v>0</c:v>
                </c:pt>
                <c:pt idx="5" formatCode="General">
                  <c:v>0</c:v>
                </c:pt>
                <c:pt idx="6" formatCode="General">
                  <c:v>0</c:v>
                </c:pt>
                <c:pt idx="7" formatCode="General">
                  <c:v>0</c:v>
                </c:pt>
                <c:pt idx="8" formatCode="General">
                  <c:v>1</c:v>
                </c:pt>
                <c:pt idx="9" formatCode="General">
                  <c:v>1</c:v>
                </c:pt>
                <c:pt idx="10" formatCode="General">
                  <c:v>1</c:v>
                </c:pt>
                <c:pt idx="11" formatCode="General">
                  <c:v>1</c:v>
                </c:pt>
                <c:pt idx="12" formatCode="General">
                  <c:v>1</c:v>
                </c:pt>
                <c:pt idx="13" formatCode="General">
                  <c:v>1</c:v>
                </c:pt>
                <c:pt idx="14" formatCode="General">
                  <c:v>1</c:v>
                </c:pt>
                <c:pt idx="15" formatCode="General">
                  <c:v>1</c:v>
                </c:pt>
                <c:pt idx="16" formatCode="General">
                  <c:v>1</c:v>
                </c:pt>
                <c:pt idx="17" formatCode="General">
                  <c:v>1</c:v>
                </c:pt>
                <c:pt idx="18" formatCode="General">
                  <c:v>1</c:v>
                </c:pt>
                <c:pt idx="19" formatCode="General">
                  <c:v>1</c:v>
                </c:pt>
                <c:pt idx="20" formatCode="General">
                  <c:v>1</c:v>
                </c:pt>
                <c:pt idx="21" formatCode="General">
                  <c:v>1</c:v>
                </c:pt>
                <c:pt idx="22" formatCode="General">
                  <c:v>1</c:v>
                </c:pt>
                <c:pt idx="23" formatCode="General">
                  <c:v>1</c:v>
                </c:pt>
                <c:pt idx="24" formatCode="General">
                  <c:v>1</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1</c:v>
                </c:pt>
                <c:pt idx="132" formatCode="General">
                  <c:v>1</c:v>
                </c:pt>
                <c:pt idx="133" formatCode="General">
                  <c:v>1</c:v>
                </c:pt>
                <c:pt idx="134" formatCode="General">
                  <c:v>1</c:v>
                </c:pt>
                <c:pt idx="135" formatCode="General">
                  <c:v>1</c:v>
                </c:pt>
                <c:pt idx="136" formatCode="General">
                  <c:v>1</c:v>
                </c:pt>
                <c:pt idx="137" formatCode="General">
                  <c:v>1</c:v>
                </c:pt>
                <c:pt idx="138" formatCode="General">
                  <c:v>1</c:v>
                </c:pt>
                <c:pt idx="139" formatCode="General">
                  <c:v>1</c:v>
                </c:pt>
                <c:pt idx="140" formatCode="General">
                  <c:v>1</c:v>
                </c:pt>
                <c:pt idx="141" formatCode="General">
                  <c:v>1</c:v>
                </c:pt>
                <c:pt idx="142" formatCode="General">
                  <c:v>1</c:v>
                </c:pt>
                <c:pt idx="143" formatCode="General">
                  <c:v>1</c:v>
                </c:pt>
                <c:pt idx="144" formatCode="General">
                  <c:v>1</c:v>
                </c:pt>
                <c:pt idx="145" formatCode="General">
                  <c:v>1</c:v>
                </c:pt>
                <c:pt idx="146" formatCode="General">
                  <c:v>1</c:v>
                </c:pt>
                <c:pt idx="147" formatCode="General">
                  <c:v>1</c:v>
                </c:pt>
                <c:pt idx="148" formatCode="General">
                  <c:v>1</c:v>
                </c:pt>
                <c:pt idx="149" formatCode="General">
                  <c:v>1</c:v>
                </c:pt>
                <c:pt idx="150" formatCode="General">
                  <c:v>1</c:v>
                </c:pt>
                <c:pt idx="151" formatCode="General">
                  <c:v>1</c:v>
                </c:pt>
                <c:pt idx="152" formatCode="General">
                  <c:v>1</c:v>
                </c:pt>
                <c:pt idx="153" formatCode="General">
                  <c:v>1</c:v>
                </c:pt>
                <c:pt idx="154" formatCode="General">
                  <c:v>1</c:v>
                </c:pt>
                <c:pt idx="155" formatCode="General">
                  <c:v>1</c:v>
                </c:pt>
                <c:pt idx="156" formatCode="General">
                  <c:v>1</c:v>
                </c:pt>
                <c:pt idx="157" formatCode="General">
                  <c:v>1</c:v>
                </c:pt>
                <c:pt idx="158" formatCode="General">
                  <c:v>1</c:v>
                </c:pt>
                <c:pt idx="159" formatCode="General">
                  <c:v>1</c:v>
                </c:pt>
                <c:pt idx="160" formatCode="General">
                  <c:v>1</c:v>
                </c:pt>
                <c:pt idx="161" formatCode="General">
                  <c:v>1</c:v>
                </c:pt>
                <c:pt idx="162" formatCode="General">
                  <c:v>1</c:v>
                </c:pt>
                <c:pt idx="163" formatCode="General">
                  <c:v>1</c:v>
                </c:pt>
                <c:pt idx="164" formatCode="General">
                  <c:v>1</c:v>
                </c:pt>
                <c:pt idx="165" formatCode="General">
                  <c:v>1</c:v>
                </c:pt>
                <c:pt idx="166" formatCode="General">
                  <c:v>1</c:v>
                </c:pt>
                <c:pt idx="167" formatCode="General">
                  <c:v>1</c:v>
                </c:pt>
                <c:pt idx="168" formatCode="General">
                  <c:v>1</c:v>
                </c:pt>
                <c:pt idx="169" formatCode="General">
                  <c:v>1</c:v>
                </c:pt>
                <c:pt idx="170" formatCode="General">
                  <c:v>1</c:v>
                </c:pt>
                <c:pt idx="171" formatCode="General">
                  <c:v>1</c:v>
                </c:pt>
                <c:pt idx="172" formatCode="General">
                  <c:v>1</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2</c:v>
                </c:pt>
                <c:pt idx="315" formatCode="General">
                  <c:v>2</c:v>
                </c:pt>
                <c:pt idx="316" formatCode="General">
                  <c:v>2</c:v>
                </c:pt>
                <c:pt idx="317" formatCode="General">
                  <c:v>2</c:v>
                </c:pt>
                <c:pt idx="318" formatCode="General">
                  <c:v>2</c:v>
                </c:pt>
                <c:pt idx="319" formatCode="General">
                  <c:v>2</c:v>
                </c:pt>
                <c:pt idx="320" formatCode="General">
                  <c:v>2</c:v>
                </c:pt>
                <c:pt idx="321" formatCode="General">
                  <c:v>2</c:v>
                </c:pt>
                <c:pt idx="322" formatCode="General">
                  <c:v>2</c:v>
                </c:pt>
                <c:pt idx="323" formatCode="General">
                  <c:v>2</c:v>
                </c:pt>
                <c:pt idx="324" formatCode="General">
                  <c:v>2</c:v>
                </c:pt>
                <c:pt idx="325" formatCode="General">
                  <c:v>2</c:v>
                </c:pt>
                <c:pt idx="326" formatCode="General">
                  <c:v>2</c:v>
                </c:pt>
                <c:pt idx="327" formatCode="General">
                  <c:v>2</c:v>
                </c:pt>
                <c:pt idx="328" formatCode="General">
                  <c:v>2</c:v>
                </c:pt>
                <c:pt idx="329" formatCode="General">
                  <c:v>2</c:v>
                </c:pt>
                <c:pt idx="330" formatCode="General">
                  <c:v>2</c:v>
                </c:pt>
                <c:pt idx="331" formatCode="General">
                  <c:v>2</c:v>
                </c:pt>
                <c:pt idx="332" formatCode="General">
                  <c:v>2</c:v>
                </c:pt>
                <c:pt idx="333" formatCode="General">
                  <c:v>2</c:v>
                </c:pt>
                <c:pt idx="334" formatCode="General">
                  <c:v>2</c:v>
                </c:pt>
                <c:pt idx="335" formatCode="General">
                  <c:v>2</c:v>
                </c:pt>
                <c:pt idx="336" formatCode="General">
                  <c:v>2</c:v>
                </c:pt>
                <c:pt idx="337" formatCode="General">
                  <c:v>2</c:v>
                </c:pt>
                <c:pt idx="338" formatCode="General">
                  <c:v>2</c:v>
                </c:pt>
                <c:pt idx="339" formatCode="General">
                  <c:v>2</c:v>
                </c:pt>
                <c:pt idx="340" formatCode="General">
                  <c:v>2</c:v>
                </c:pt>
                <c:pt idx="341" formatCode="General">
                  <c:v>2</c:v>
                </c:pt>
                <c:pt idx="342" formatCode="General">
                  <c:v>2</c:v>
                </c:pt>
                <c:pt idx="343" formatCode="General">
                  <c:v>2</c:v>
                </c:pt>
                <c:pt idx="344" formatCode="General">
                  <c:v>2</c:v>
                </c:pt>
                <c:pt idx="345" formatCode="General">
                  <c:v>2</c:v>
                </c:pt>
                <c:pt idx="346" formatCode="General">
                  <c:v>2</c:v>
                </c:pt>
                <c:pt idx="347" formatCode="General">
                  <c:v>2</c:v>
                </c:pt>
                <c:pt idx="348" formatCode="General">
                  <c:v>2</c:v>
                </c:pt>
                <c:pt idx="349" formatCode="General">
                  <c:v>2</c:v>
                </c:pt>
                <c:pt idx="350" formatCode="General">
                  <c:v>2</c:v>
                </c:pt>
                <c:pt idx="351" formatCode="General">
                  <c:v>2</c:v>
                </c:pt>
                <c:pt idx="352" formatCode="General">
                  <c:v>2</c:v>
                </c:pt>
                <c:pt idx="353" formatCode="General">
                  <c:v>2</c:v>
                </c:pt>
                <c:pt idx="354" formatCode="General">
                  <c:v>2</c:v>
                </c:pt>
                <c:pt idx="355" formatCode="General">
                  <c:v>2</c:v>
                </c:pt>
                <c:pt idx="356" formatCode="General">
                  <c:v>2</c:v>
                </c:pt>
                <c:pt idx="357" formatCode="General">
                  <c:v>2</c:v>
                </c:pt>
                <c:pt idx="358" formatCode="General">
                  <c:v>2</c:v>
                </c:pt>
                <c:pt idx="359" formatCode="General">
                  <c:v>2</c:v>
                </c:pt>
                <c:pt idx="360" formatCode="General">
                  <c:v>2</c:v>
                </c:pt>
                <c:pt idx="361" formatCode="General">
                  <c:v>2</c:v>
                </c:pt>
                <c:pt idx="362" formatCode="General">
                  <c:v>2</c:v>
                </c:pt>
                <c:pt idx="363" formatCode="General">
                  <c:v>2</c:v>
                </c:pt>
                <c:pt idx="364" formatCode="General">
                  <c:v>2</c:v>
                </c:pt>
                <c:pt idx="365" formatCode="General">
                  <c:v>2</c:v>
                </c:pt>
                <c:pt idx="366" formatCode="General">
                  <c:v>2</c:v>
                </c:pt>
                <c:pt idx="367" formatCode="General">
                  <c:v>2</c:v>
                </c:pt>
                <c:pt idx="368" formatCode="General">
                  <c:v>2</c:v>
                </c:pt>
                <c:pt idx="369" formatCode="General">
                  <c:v>2</c:v>
                </c:pt>
                <c:pt idx="370" formatCode="General">
                  <c:v>2</c:v>
                </c:pt>
                <c:pt idx="371" formatCode="General">
                  <c:v>2</c:v>
                </c:pt>
                <c:pt idx="372" formatCode="General">
                  <c:v>2</c:v>
                </c:pt>
                <c:pt idx="373" formatCode="General">
                  <c:v>2</c:v>
                </c:pt>
                <c:pt idx="374" formatCode="General">
                  <c:v>2</c:v>
                </c:pt>
                <c:pt idx="375" formatCode="General">
                  <c:v>2</c:v>
                </c:pt>
                <c:pt idx="376" formatCode="General">
                  <c:v>2</c:v>
                </c:pt>
                <c:pt idx="377" formatCode="General">
                  <c:v>2</c:v>
                </c:pt>
                <c:pt idx="378" formatCode="General">
                  <c:v>2</c:v>
                </c:pt>
                <c:pt idx="379" formatCode="General">
                  <c:v>2</c:v>
                </c:pt>
                <c:pt idx="380" formatCode="General">
                  <c:v>2</c:v>
                </c:pt>
                <c:pt idx="381" formatCode="General">
                  <c:v>2</c:v>
                </c:pt>
                <c:pt idx="382" formatCode="General">
                  <c:v>2</c:v>
                </c:pt>
                <c:pt idx="383" formatCode="General">
                  <c:v>2</c:v>
                </c:pt>
                <c:pt idx="384" formatCode="General">
                  <c:v>2</c:v>
                </c:pt>
                <c:pt idx="385" formatCode="General">
                  <c:v>2</c:v>
                </c:pt>
                <c:pt idx="386" formatCode="General">
                  <c:v>2</c:v>
                </c:pt>
                <c:pt idx="387" formatCode="General">
                  <c:v>2</c:v>
                </c:pt>
                <c:pt idx="388" formatCode="General">
                  <c:v>2</c:v>
                </c:pt>
                <c:pt idx="389" formatCode="General">
                  <c:v>2</c:v>
                </c:pt>
                <c:pt idx="390" formatCode="General">
                  <c:v>2</c:v>
                </c:pt>
                <c:pt idx="391" formatCode="General">
                  <c:v>2</c:v>
                </c:pt>
                <c:pt idx="392" formatCode="General">
                  <c:v>2</c:v>
                </c:pt>
                <c:pt idx="393" formatCode="General">
                  <c:v>2</c:v>
                </c:pt>
                <c:pt idx="394" formatCode="General">
                  <c:v>2</c:v>
                </c:pt>
                <c:pt idx="395" formatCode="General">
                  <c:v>2</c:v>
                </c:pt>
                <c:pt idx="396" formatCode="General">
                  <c:v>2</c:v>
                </c:pt>
                <c:pt idx="397" formatCode="General">
                  <c:v>2</c:v>
                </c:pt>
                <c:pt idx="398" formatCode="General">
                  <c:v>2</c:v>
                </c:pt>
                <c:pt idx="399" formatCode="General">
                  <c:v>2</c:v>
                </c:pt>
                <c:pt idx="400" formatCode="General">
                  <c:v>2</c:v>
                </c:pt>
                <c:pt idx="401" formatCode="General">
                  <c:v>2</c:v>
                </c:pt>
                <c:pt idx="402" formatCode="General">
                  <c:v>2</c:v>
                </c:pt>
                <c:pt idx="403" formatCode="General">
                  <c:v>2</c:v>
                </c:pt>
                <c:pt idx="404" formatCode="General">
                  <c:v>2</c:v>
                </c:pt>
                <c:pt idx="405" formatCode="General">
                  <c:v>2</c:v>
                </c:pt>
                <c:pt idx="406" formatCode="General">
                  <c:v>2</c:v>
                </c:pt>
                <c:pt idx="407" formatCode="General">
                  <c:v>2</c:v>
                </c:pt>
                <c:pt idx="408" formatCode="General">
                  <c:v>2</c:v>
                </c:pt>
                <c:pt idx="409" formatCode="General">
                  <c:v>2</c:v>
                </c:pt>
                <c:pt idx="410" formatCode="General">
                  <c:v>2</c:v>
                </c:pt>
                <c:pt idx="411" formatCode="General">
                  <c:v>2</c:v>
                </c:pt>
                <c:pt idx="412" formatCode="General">
                  <c:v>2</c:v>
                </c:pt>
                <c:pt idx="413" formatCode="General">
                  <c:v>2</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3</c:v>
                </c:pt>
                <c:pt idx="506" formatCode="General">
                  <c:v>3</c:v>
                </c:pt>
                <c:pt idx="507" formatCode="General">
                  <c:v>3</c:v>
                </c:pt>
                <c:pt idx="508" formatCode="General">
                  <c:v>3</c:v>
                </c:pt>
                <c:pt idx="509" formatCode="General">
                  <c:v>3</c:v>
                </c:pt>
                <c:pt idx="510" formatCode="General">
                  <c:v>3</c:v>
                </c:pt>
                <c:pt idx="511" formatCode="General">
                  <c:v>3</c:v>
                </c:pt>
                <c:pt idx="512" formatCode="General">
                  <c:v>3</c:v>
                </c:pt>
                <c:pt idx="513" formatCode="General">
                  <c:v>3</c:v>
                </c:pt>
                <c:pt idx="514" formatCode="General">
                  <c:v>3</c:v>
                </c:pt>
                <c:pt idx="515" formatCode="General">
                  <c:v>3</c:v>
                </c:pt>
                <c:pt idx="516" formatCode="General">
                  <c:v>3</c:v>
                </c:pt>
                <c:pt idx="517" formatCode="General">
                  <c:v>3</c:v>
                </c:pt>
                <c:pt idx="518" formatCode="General">
                  <c:v>3</c:v>
                </c:pt>
                <c:pt idx="519" formatCode="General">
                  <c:v>3</c:v>
                </c:pt>
                <c:pt idx="520" formatCode="General">
                  <c:v>3</c:v>
                </c:pt>
                <c:pt idx="521" formatCode="General">
                  <c:v>3</c:v>
                </c:pt>
                <c:pt idx="522" formatCode="General">
                  <c:v>3</c:v>
                </c:pt>
                <c:pt idx="523" formatCode="General">
                  <c:v>3</c:v>
                </c:pt>
                <c:pt idx="524" formatCode="General">
                  <c:v>3</c:v>
                </c:pt>
                <c:pt idx="525" formatCode="General">
                  <c:v>3</c:v>
                </c:pt>
                <c:pt idx="526" formatCode="General">
                  <c:v>3</c:v>
                </c:pt>
                <c:pt idx="527" formatCode="General">
                  <c:v>3</c:v>
                </c:pt>
                <c:pt idx="528" formatCode="General">
                  <c:v>3</c:v>
                </c:pt>
                <c:pt idx="529" formatCode="General">
                  <c:v>3</c:v>
                </c:pt>
                <c:pt idx="530" formatCode="General">
                  <c:v>3</c:v>
                </c:pt>
                <c:pt idx="531" formatCode="General">
                  <c:v>3</c:v>
                </c:pt>
                <c:pt idx="532" formatCode="General">
                  <c:v>3</c:v>
                </c:pt>
                <c:pt idx="533" formatCode="General">
                  <c:v>3</c:v>
                </c:pt>
                <c:pt idx="534" formatCode="General">
                  <c:v>3</c:v>
                </c:pt>
                <c:pt idx="535" formatCode="General">
                  <c:v>3</c:v>
                </c:pt>
                <c:pt idx="536" formatCode="General">
                  <c:v>3</c:v>
                </c:pt>
                <c:pt idx="537" formatCode="General">
                  <c:v>3</c:v>
                </c:pt>
                <c:pt idx="538" formatCode="General">
                  <c:v>3</c:v>
                </c:pt>
                <c:pt idx="539" formatCode="General">
                  <c:v>3</c:v>
                </c:pt>
                <c:pt idx="540" formatCode="General">
                  <c:v>3</c:v>
                </c:pt>
                <c:pt idx="541" formatCode="General">
                  <c:v>3</c:v>
                </c:pt>
                <c:pt idx="542" formatCode="General">
                  <c:v>3</c:v>
                </c:pt>
                <c:pt idx="543" formatCode="General">
                  <c:v>3</c:v>
                </c:pt>
                <c:pt idx="544" formatCode="General">
                  <c:v>3</c:v>
                </c:pt>
                <c:pt idx="545" formatCode="General">
                  <c:v>3</c:v>
                </c:pt>
                <c:pt idx="546" formatCode="General">
                  <c:v>3</c:v>
                </c:pt>
                <c:pt idx="547" formatCode="General">
                  <c:v>3</c:v>
                </c:pt>
                <c:pt idx="548" formatCode="General">
                  <c:v>3</c:v>
                </c:pt>
                <c:pt idx="549" formatCode="General">
                  <c:v>3</c:v>
                </c:pt>
                <c:pt idx="550" formatCode="General">
                  <c:v>3</c:v>
                </c:pt>
                <c:pt idx="551" formatCode="General">
                  <c:v>3</c:v>
                </c:pt>
                <c:pt idx="552" formatCode="General">
                  <c:v>3</c:v>
                </c:pt>
                <c:pt idx="553" formatCode="General">
                  <c:v>3</c:v>
                </c:pt>
                <c:pt idx="554" formatCode="General">
                  <c:v>3</c:v>
                </c:pt>
                <c:pt idx="555" formatCode="General">
                  <c:v>3</c:v>
                </c:pt>
                <c:pt idx="556" formatCode="General">
                  <c:v>3</c:v>
                </c:pt>
                <c:pt idx="557" formatCode="General">
                  <c:v>3</c:v>
                </c:pt>
                <c:pt idx="558" formatCode="General">
                  <c:v>3</c:v>
                </c:pt>
                <c:pt idx="559" formatCode="General">
                  <c:v>3</c:v>
                </c:pt>
                <c:pt idx="560" formatCode="General">
                  <c:v>3</c:v>
                </c:pt>
                <c:pt idx="561" formatCode="General">
                  <c:v>3</c:v>
                </c:pt>
                <c:pt idx="562" formatCode="General">
                  <c:v>3</c:v>
                </c:pt>
                <c:pt idx="563" formatCode="General">
                  <c:v>3</c:v>
                </c:pt>
                <c:pt idx="564" formatCode="General">
                  <c:v>3</c:v>
                </c:pt>
                <c:pt idx="565" formatCode="General">
                  <c:v>4</c:v>
                </c:pt>
                <c:pt idx="566" formatCode="General">
                  <c:v>4</c:v>
                </c:pt>
              </c:numCache>
            </c:numRef>
          </c:xVal>
          <c:yVal>
            <c:numRef>
              <c:f>KGW!$AF$2:$AF$1600</c:f>
              <c:numCache>
                <c:formatCode>General</c:formatCode>
                <c:ptCount val="1599"/>
                <c:pt idx="0">
                  <c:v>0</c:v>
                </c:pt>
                <c:pt idx="1">
                  <c:v>30</c:v>
                </c:pt>
              </c:numCache>
            </c:numRef>
          </c:yVal>
          <c:smooth val="0"/>
          <c:extLst>
            <c:ext xmlns:c16="http://schemas.microsoft.com/office/drawing/2014/chart" uri="{C3380CC4-5D6E-409C-BE32-E72D297353CC}">
              <c16:uniqueId val="{00000002-D0D8-4CD4-8438-4294392E2F14}"/>
            </c:ext>
          </c:extLst>
        </c:ser>
        <c:ser>
          <c:idx val="3"/>
          <c:order val="3"/>
          <c:tx>
            <c:strRef>
              <c:f>KGW!$AG$1</c:f>
              <c:strCache>
                <c:ptCount val="1"/>
                <c:pt idx="0">
                  <c:v>Hline</c:v>
                </c:pt>
              </c:strCache>
            </c:strRef>
          </c:tx>
          <c:spPr>
            <a:ln w="19050" cap="rnd">
              <a:solidFill>
                <a:srgbClr val="FF0000"/>
              </a:solidFill>
              <a:round/>
            </a:ln>
            <a:effectLst/>
          </c:spPr>
          <c:marker>
            <c:symbol val="none"/>
          </c:marker>
          <c:xVal>
            <c:numRef>
              <c:f>KGW!$AC$2:$AC$1600</c:f>
              <c:numCache>
                <c:formatCode>[&gt;=5]#,##0;[&lt;5]0.0</c:formatCode>
                <c:ptCount val="1599"/>
                <c:pt idx="0">
                  <c:v>1.3758183701092248</c:v>
                </c:pt>
                <c:pt idx="1">
                  <c:v>1.3758183701092248</c:v>
                </c:pt>
                <c:pt idx="2" formatCode="General">
                  <c:v>0</c:v>
                </c:pt>
                <c:pt idx="3" formatCode="General">
                  <c:v>0</c:v>
                </c:pt>
                <c:pt idx="4" formatCode="General">
                  <c:v>0</c:v>
                </c:pt>
                <c:pt idx="5" formatCode="General">
                  <c:v>0</c:v>
                </c:pt>
                <c:pt idx="6" formatCode="General">
                  <c:v>0</c:v>
                </c:pt>
                <c:pt idx="7" formatCode="General">
                  <c:v>0</c:v>
                </c:pt>
                <c:pt idx="8" formatCode="General">
                  <c:v>1</c:v>
                </c:pt>
                <c:pt idx="9" formatCode="General">
                  <c:v>1</c:v>
                </c:pt>
                <c:pt idx="10" formatCode="General">
                  <c:v>1</c:v>
                </c:pt>
                <c:pt idx="11" formatCode="General">
                  <c:v>1</c:v>
                </c:pt>
                <c:pt idx="12" formatCode="General">
                  <c:v>1</c:v>
                </c:pt>
                <c:pt idx="13" formatCode="General">
                  <c:v>1</c:v>
                </c:pt>
                <c:pt idx="14" formatCode="General">
                  <c:v>1</c:v>
                </c:pt>
                <c:pt idx="15" formatCode="General">
                  <c:v>1</c:v>
                </c:pt>
                <c:pt idx="16" formatCode="General">
                  <c:v>1</c:v>
                </c:pt>
                <c:pt idx="17" formatCode="General">
                  <c:v>1</c:v>
                </c:pt>
                <c:pt idx="18" formatCode="General">
                  <c:v>1</c:v>
                </c:pt>
                <c:pt idx="19" formatCode="General">
                  <c:v>1</c:v>
                </c:pt>
                <c:pt idx="20" formatCode="General">
                  <c:v>1</c:v>
                </c:pt>
                <c:pt idx="21" formatCode="General">
                  <c:v>1</c:v>
                </c:pt>
                <c:pt idx="22" formatCode="General">
                  <c:v>1</c:v>
                </c:pt>
                <c:pt idx="23" formatCode="General">
                  <c:v>1</c:v>
                </c:pt>
                <c:pt idx="24" formatCode="General">
                  <c:v>1</c:v>
                </c:pt>
                <c:pt idx="25" formatCode="General">
                  <c:v>1</c:v>
                </c:pt>
                <c:pt idx="26" formatCode="General">
                  <c:v>1</c:v>
                </c:pt>
                <c:pt idx="27" formatCode="General">
                  <c:v>1</c:v>
                </c:pt>
                <c:pt idx="28" formatCode="General">
                  <c:v>1</c:v>
                </c:pt>
                <c:pt idx="29" formatCode="General">
                  <c:v>1</c:v>
                </c:pt>
                <c:pt idx="30" formatCode="General">
                  <c:v>1</c:v>
                </c:pt>
                <c:pt idx="31" formatCode="General">
                  <c:v>1</c:v>
                </c:pt>
                <c:pt idx="32" formatCode="General">
                  <c:v>1</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c:v>
                </c:pt>
                <c:pt idx="42" formatCode="General">
                  <c:v>1</c:v>
                </c:pt>
                <c:pt idx="43" formatCode="General">
                  <c:v>1</c:v>
                </c:pt>
                <c:pt idx="44" formatCode="General">
                  <c:v>1</c:v>
                </c:pt>
                <c:pt idx="45" formatCode="General">
                  <c:v>1</c:v>
                </c:pt>
                <c:pt idx="46" formatCode="General">
                  <c:v>1</c:v>
                </c:pt>
                <c:pt idx="47" formatCode="General">
                  <c:v>1</c:v>
                </c:pt>
                <c:pt idx="48" formatCode="General">
                  <c:v>1</c:v>
                </c:pt>
                <c:pt idx="49" formatCode="General">
                  <c:v>1</c:v>
                </c:pt>
                <c:pt idx="50" formatCode="General">
                  <c:v>1</c:v>
                </c:pt>
                <c:pt idx="51" formatCode="General">
                  <c:v>1</c:v>
                </c:pt>
                <c:pt idx="52" formatCode="General">
                  <c:v>1</c:v>
                </c:pt>
                <c:pt idx="53" formatCode="General">
                  <c:v>1</c:v>
                </c:pt>
                <c:pt idx="54" formatCode="General">
                  <c:v>1</c:v>
                </c:pt>
                <c:pt idx="55" formatCode="General">
                  <c:v>1</c:v>
                </c:pt>
                <c:pt idx="56" formatCode="General">
                  <c:v>1</c:v>
                </c:pt>
                <c:pt idx="57" formatCode="General">
                  <c:v>1</c:v>
                </c:pt>
                <c:pt idx="58" formatCode="General">
                  <c:v>1</c:v>
                </c:pt>
                <c:pt idx="59" formatCode="General">
                  <c:v>1</c:v>
                </c:pt>
                <c:pt idx="60" formatCode="General">
                  <c:v>1</c:v>
                </c:pt>
                <c:pt idx="61" formatCode="General">
                  <c:v>1</c:v>
                </c:pt>
                <c:pt idx="62" formatCode="General">
                  <c:v>1</c:v>
                </c:pt>
                <c:pt idx="63" formatCode="General">
                  <c:v>1</c:v>
                </c:pt>
                <c:pt idx="64" formatCode="General">
                  <c:v>1</c:v>
                </c:pt>
                <c:pt idx="65" formatCode="General">
                  <c:v>1</c:v>
                </c:pt>
                <c:pt idx="66" formatCode="General">
                  <c:v>1</c:v>
                </c:pt>
                <c:pt idx="67" formatCode="General">
                  <c:v>1</c:v>
                </c:pt>
                <c:pt idx="68" formatCode="General">
                  <c:v>1</c:v>
                </c:pt>
                <c:pt idx="69" formatCode="General">
                  <c:v>1</c:v>
                </c:pt>
                <c:pt idx="70" formatCode="General">
                  <c:v>1</c:v>
                </c:pt>
                <c:pt idx="71" formatCode="General">
                  <c:v>1</c:v>
                </c:pt>
                <c:pt idx="72" formatCode="General">
                  <c:v>1</c:v>
                </c:pt>
                <c:pt idx="73" formatCode="General">
                  <c:v>1</c:v>
                </c:pt>
                <c:pt idx="74" formatCode="General">
                  <c:v>1</c:v>
                </c:pt>
                <c:pt idx="75" formatCode="General">
                  <c:v>1</c:v>
                </c:pt>
                <c:pt idx="76" formatCode="General">
                  <c:v>1</c:v>
                </c:pt>
                <c:pt idx="77" formatCode="General">
                  <c:v>1</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1</c:v>
                </c:pt>
                <c:pt idx="132" formatCode="General">
                  <c:v>1</c:v>
                </c:pt>
                <c:pt idx="133" formatCode="General">
                  <c:v>1</c:v>
                </c:pt>
                <c:pt idx="134" formatCode="General">
                  <c:v>1</c:v>
                </c:pt>
                <c:pt idx="135" formatCode="General">
                  <c:v>1</c:v>
                </c:pt>
                <c:pt idx="136" formatCode="General">
                  <c:v>1</c:v>
                </c:pt>
                <c:pt idx="137" formatCode="General">
                  <c:v>1</c:v>
                </c:pt>
                <c:pt idx="138" formatCode="General">
                  <c:v>1</c:v>
                </c:pt>
                <c:pt idx="139" formatCode="General">
                  <c:v>1</c:v>
                </c:pt>
                <c:pt idx="140" formatCode="General">
                  <c:v>1</c:v>
                </c:pt>
                <c:pt idx="141" formatCode="General">
                  <c:v>1</c:v>
                </c:pt>
                <c:pt idx="142" formatCode="General">
                  <c:v>1</c:v>
                </c:pt>
                <c:pt idx="143" formatCode="General">
                  <c:v>1</c:v>
                </c:pt>
                <c:pt idx="144" formatCode="General">
                  <c:v>1</c:v>
                </c:pt>
                <c:pt idx="145" formatCode="General">
                  <c:v>1</c:v>
                </c:pt>
                <c:pt idx="146" formatCode="General">
                  <c:v>1</c:v>
                </c:pt>
                <c:pt idx="147" formatCode="General">
                  <c:v>1</c:v>
                </c:pt>
                <c:pt idx="148" formatCode="General">
                  <c:v>1</c:v>
                </c:pt>
                <c:pt idx="149" formatCode="General">
                  <c:v>1</c:v>
                </c:pt>
                <c:pt idx="150" formatCode="General">
                  <c:v>1</c:v>
                </c:pt>
                <c:pt idx="151" formatCode="General">
                  <c:v>1</c:v>
                </c:pt>
                <c:pt idx="152" formatCode="General">
                  <c:v>1</c:v>
                </c:pt>
                <c:pt idx="153" formatCode="General">
                  <c:v>1</c:v>
                </c:pt>
                <c:pt idx="154" formatCode="General">
                  <c:v>1</c:v>
                </c:pt>
                <c:pt idx="155" formatCode="General">
                  <c:v>1</c:v>
                </c:pt>
                <c:pt idx="156" formatCode="General">
                  <c:v>1</c:v>
                </c:pt>
                <c:pt idx="157" formatCode="General">
                  <c:v>1</c:v>
                </c:pt>
                <c:pt idx="158" formatCode="General">
                  <c:v>1</c:v>
                </c:pt>
                <c:pt idx="159" formatCode="General">
                  <c:v>1</c:v>
                </c:pt>
                <c:pt idx="160" formatCode="General">
                  <c:v>1</c:v>
                </c:pt>
                <c:pt idx="161" formatCode="General">
                  <c:v>1</c:v>
                </c:pt>
                <c:pt idx="162" formatCode="General">
                  <c:v>1</c:v>
                </c:pt>
                <c:pt idx="163" formatCode="General">
                  <c:v>1</c:v>
                </c:pt>
                <c:pt idx="164" formatCode="General">
                  <c:v>1</c:v>
                </c:pt>
                <c:pt idx="165" formatCode="General">
                  <c:v>1</c:v>
                </c:pt>
                <c:pt idx="166" formatCode="General">
                  <c:v>1</c:v>
                </c:pt>
                <c:pt idx="167" formatCode="General">
                  <c:v>1</c:v>
                </c:pt>
                <c:pt idx="168" formatCode="General">
                  <c:v>1</c:v>
                </c:pt>
                <c:pt idx="169" formatCode="General">
                  <c:v>1</c:v>
                </c:pt>
                <c:pt idx="170" formatCode="General">
                  <c:v>1</c:v>
                </c:pt>
                <c:pt idx="171" formatCode="General">
                  <c:v>1</c:v>
                </c:pt>
                <c:pt idx="172" formatCode="General">
                  <c:v>1</c:v>
                </c:pt>
                <c:pt idx="173" formatCode="General">
                  <c:v>2</c:v>
                </c:pt>
                <c:pt idx="174" formatCode="General">
                  <c:v>2</c:v>
                </c:pt>
                <c:pt idx="175" formatCode="General">
                  <c:v>2</c:v>
                </c:pt>
                <c:pt idx="176" formatCode="General">
                  <c:v>2</c:v>
                </c:pt>
                <c:pt idx="177" formatCode="General">
                  <c:v>2</c:v>
                </c:pt>
                <c:pt idx="178" formatCode="General">
                  <c:v>2</c:v>
                </c:pt>
                <c:pt idx="179" formatCode="General">
                  <c:v>2</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2</c:v>
                </c:pt>
                <c:pt idx="315" formatCode="General">
                  <c:v>2</c:v>
                </c:pt>
                <c:pt idx="316" formatCode="General">
                  <c:v>2</c:v>
                </c:pt>
                <c:pt idx="317" formatCode="General">
                  <c:v>2</c:v>
                </c:pt>
                <c:pt idx="318" formatCode="General">
                  <c:v>2</c:v>
                </c:pt>
                <c:pt idx="319" formatCode="General">
                  <c:v>2</c:v>
                </c:pt>
                <c:pt idx="320" formatCode="General">
                  <c:v>2</c:v>
                </c:pt>
                <c:pt idx="321" formatCode="General">
                  <c:v>2</c:v>
                </c:pt>
                <c:pt idx="322" formatCode="General">
                  <c:v>2</c:v>
                </c:pt>
                <c:pt idx="323" formatCode="General">
                  <c:v>2</c:v>
                </c:pt>
                <c:pt idx="324" formatCode="General">
                  <c:v>2</c:v>
                </c:pt>
                <c:pt idx="325" formatCode="General">
                  <c:v>2</c:v>
                </c:pt>
                <c:pt idx="326" formatCode="General">
                  <c:v>2</c:v>
                </c:pt>
                <c:pt idx="327" formatCode="General">
                  <c:v>2</c:v>
                </c:pt>
                <c:pt idx="328" formatCode="General">
                  <c:v>2</c:v>
                </c:pt>
                <c:pt idx="329" formatCode="General">
                  <c:v>2</c:v>
                </c:pt>
                <c:pt idx="330" formatCode="General">
                  <c:v>2</c:v>
                </c:pt>
                <c:pt idx="331" formatCode="General">
                  <c:v>2</c:v>
                </c:pt>
                <c:pt idx="332" formatCode="General">
                  <c:v>2</c:v>
                </c:pt>
                <c:pt idx="333" formatCode="General">
                  <c:v>2</c:v>
                </c:pt>
                <c:pt idx="334" formatCode="General">
                  <c:v>2</c:v>
                </c:pt>
                <c:pt idx="335" formatCode="General">
                  <c:v>2</c:v>
                </c:pt>
                <c:pt idx="336" formatCode="General">
                  <c:v>2</c:v>
                </c:pt>
                <c:pt idx="337" formatCode="General">
                  <c:v>2</c:v>
                </c:pt>
                <c:pt idx="338" formatCode="General">
                  <c:v>2</c:v>
                </c:pt>
                <c:pt idx="339" formatCode="General">
                  <c:v>2</c:v>
                </c:pt>
                <c:pt idx="340" formatCode="General">
                  <c:v>2</c:v>
                </c:pt>
                <c:pt idx="341" formatCode="General">
                  <c:v>2</c:v>
                </c:pt>
                <c:pt idx="342" formatCode="General">
                  <c:v>2</c:v>
                </c:pt>
                <c:pt idx="343" formatCode="General">
                  <c:v>2</c:v>
                </c:pt>
                <c:pt idx="344" formatCode="General">
                  <c:v>2</c:v>
                </c:pt>
                <c:pt idx="345" formatCode="General">
                  <c:v>2</c:v>
                </c:pt>
                <c:pt idx="346" formatCode="General">
                  <c:v>2</c:v>
                </c:pt>
                <c:pt idx="347" formatCode="General">
                  <c:v>2</c:v>
                </c:pt>
                <c:pt idx="348" formatCode="General">
                  <c:v>2</c:v>
                </c:pt>
                <c:pt idx="349" formatCode="General">
                  <c:v>2</c:v>
                </c:pt>
                <c:pt idx="350" formatCode="General">
                  <c:v>2</c:v>
                </c:pt>
                <c:pt idx="351" formatCode="General">
                  <c:v>2</c:v>
                </c:pt>
                <c:pt idx="352" formatCode="General">
                  <c:v>2</c:v>
                </c:pt>
                <c:pt idx="353" formatCode="General">
                  <c:v>2</c:v>
                </c:pt>
                <c:pt idx="354" formatCode="General">
                  <c:v>2</c:v>
                </c:pt>
                <c:pt idx="355" formatCode="General">
                  <c:v>2</c:v>
                </c:pt>
                <c:pt idx="356" formatCode="General">
                  <c:v>2</c:v>
                </c:pt>
                <c:pt idx="357" formatCode="General">
                  <c:v>2</c:v>
                </c:pt>
                <c:pt idx="358" formatCode="General">
                  <c:v>2</c:v>
                </c:pt>
                <c:pt idx="359" formatCode="General">
                  <c:v>2</c:v>
                </c:pt>
                <c:pt idx="360" formatCode="General">
                  <c:v>2</c:v>
                </c:pt>
                <c:pt idx="361" formatCode="General">
                  <c:v>2</c:v>
                </c:pt>
                <c:pt idx="362" formatCode="General">
                  <c:v>2</c:v>
                </c:pt>
                <c:pt idx="363" formatCode="General">
                  <c:v>2</c:v>
                </c:pt>
                <c:pt idx="364" formatCode="General">
                  <c:v>2</c:v>
                </c:pt>
                <c:pt idx="365" formatCode="General">
                  <c:v>2</c:v>
                </c:pt>
                <c:pt idx="366" formatCode="General">
                  <c:v>2</c:v>
                </c:pt>
                <c:pt idx="367" formatCode="General">
                  <c:v>2</c:v>
                </c:pt>
                <c:pt idx="368" formatCode="General">
                  <c:v>2</c:v>
                </c:pt>
                <c:pt idx="369" formatCode="General">
                  <c:v>2</c:v>
                </c:pt>
                <c:pt idx="370" formatCode="General">
                  <c:v>2</c:v>
                </c:pt>
                <c:pt idx="371" formatCode="General">
                  <c:v>2</c:v>
                </c:pt>
                <c:pt idx="372" formatCode="General">
                  <c:v>2</c:v>
                </c:pt>
                <c:pt idx="373" formatCode="General">
                  <c:v>2</c:v>
                </c:pt>
                <c:pt idx="374" formatCode="General">
                  <c:v>2</c:v>
                </c:pt>
                <c:pt idx="375" formatCode="General">
                  <c:v>2</c:v>
                </c:pt>
                <c:pt idx="376" formatCode="General">
                  <c:v>2</c:v>
                </c:pt>
                <c:pt idx="377" formatCode="General">
                  <c:v>2</c:v>
                </c:pt>
                <c:pt idx="378" formatCode="General">
                  <c:v>2</c:v>
                </c:pt>
                <c:pt idx="379" formatCode="General">
                  <c:v>2</c:v>
                </c:pt>
                <c:pt idx="380" formatCode="General">
                  <c:v>2</c:v>
                </c:pt>
                <c:pt idx="381" formatCode="General">
                  <c:v>2</c:v>
                </c:pt>
                <c:pt idx="382" formatCode="General">
                  <c:v>2</c:v>
                </c:pt>
                <c:pt idx="383" formatCode="General">
                  <c:v>2</c:v>
                </c:pt>
                <c:pt idx="384" formatCode="General">
                  <c:v>2</c:v>
                </c:pt>
                <c:pt idx="385" formatCode="General">
                  <c:v>2</c:v>
                </c:pt>
                <c:pt idx="386" formatCode="General">
                  <c:v>2</c:v>
                </c:pt>
                <c:pt idx="387" formatCode="General">
                  <c:v>2</c:v>
                </c:pt>
                <c:pt idx="388" formatCode="General">
                  <c:v>2</c:v>
                </c:pt>
                <c:pt idx="389" formatCode="General">
                  <c:v>2</c:v>
                </c:pt>
                <c:pt idx="390" formatCode="General">
                  <c:v>2</c:v>
                </c:pt>
                <c:pt idx="391" formatCode="General">
                  <c:v>2</c:v>
                </c:pt>
                <c:pt idx="392" formatCode="General">
                  <c:v>2</c:v>
                </c:pt>
                <c:pt idx="393" formatCode="General">
                  <c:v>2</c:v>
                </c:pt>
                <c:pt idx="394" formatCode="General">
                  <c:v>2</c:v>
                </c:pt>
                <c:pt idx="395" formatCode="General">
                  <c:v>2</c:v>
                </c:pt>
                <c:pt idx="396" formatCode="General">
                  <c:v>2</c:v>
                </c:pt>
                <c:pt idx="397" formatCode="General">
                  <c:v>2</c:v>
                </c:pt>
                <c:pt idx="398" formatCode="General">
                  <c:v>2</c:v>
                </c:pt>
                <c:pt idx="399" formatCode="General">
                  <c:v>2</c:v>
                </c:pt>
                <c:pt idx="400" formatCode="General">
                  <c:v>2</c:v>
                </c:pt>
                <c:pt idx="401" formatCode="General">
                  <c:v>2</c:v>
                </c:pt>
                <c:pt idx="402" formatCode="General">
                  <c:v>2</c:v>
                </c:pt>
                <c:pt idx="403" formatCode="General">
                  <c:v>2</c:v>
                </c:pt>
                <c:pt idx="404" formatCode="General">
                  <c:v>2</c:v>
                </c:pt>
                <c:pt idx="405" formatCode="General">
                  <c:v>2</c:v>
                </c:pt>
                <c:pt idx="406" formatCode="General">
                  <c:v>2</c:v>
                </c:pt>
                <c:pt idx="407" formatCode="General">
                  <c:v>2</c:v>
                </c:pt>
                <c:pt idx="408" formatCode="General">
                  <c:v>2</c:v>
                </c:pt>
                <c:pt idx="409" formatCode="General">
                  <c:v>2</c:v>
                </c:pt>
                <c:pt idx="410" formatCode="General">
                  <c:v>2</c:v>
                </c:pt>
                <c:pt idx="411" formatCode="General">
                  <c:v>2</c:v>
                </c:pt>
                <c:pt idx="412" formatCode="General">
                  <c:v>2</c:v>
                </c:pt>
                <c:pt idx="413" formatCode="General">
                  <c:v>2</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3</c:v>
                </c:pt>
                <c:pt idx="422" formatCode="General">
                  <c:v>3</c:v>
                </c:pt>
                <c:pt idx="423" formatCode="General">
                  <c:v>3</c:v>
                </c:pt>
                <c:pt idx="424" formatCode="General">
                  <c:v>3</c:v>
                </c:pt>
                <c:pt idx="425" formatCode="General">
                  <c:v>3</c:v>
                </c:pt>
                <c:pt idx="426" formatCode="General">
                  <c:v>3</c:v>
                </c:pt>
                <c:pt idx="427" formatCode="General">
                  <c:v>3</c:v>
                </c:pt>
                <c:pt idx="428" formatCode="General">
                  <c:v>3</c:v>
                </c:pt>
                <c:pt idx="429" formatCode="General">
                  <c:v>3</c:v>
                </c:pt>
                <c:pt idx="430" formatCode="General">
                  <c:v>3</c:v>
                </c:pt>
                <c:pt idx="431" formatCode="General">
                  <c:v>3</c:v>
                </c:pt>
                <c:pt idx="432" formatCode="General">
                  <c:v>3</c:v>
                </c:pt>
                <c:pt idx="433" formatCode="General">
                  <c:v>3</c:v>
                </c:pt>
                <c:pt idx="434" formatCode="General">
                  <c:v>3</c:v>
                </c:pt>
                <c:pt idx="435" formatCode="General">
                  <c:v>3</c:v>
                </c:pt>
                <c:pt idx="436" formatCode="General">
                  <c:v>3</c:v>
                </c:pt>
                <c:pt idx="437" formatCode="General">
                  <c:v>3</c:v>
                </c:pt>
                <c:pt idx="438" formatCode="General">
                  <c:v>3</c:v>
                </c:pt>
                <c:pt idx="439" formatCode="General">
                  <c:v>3</c:v>
                </c:pt>
                <c:pt idx="440" formatCode="General">
                  <c:v>3</c:v>
                </c:pt>
                <c:pt idx="441" formatCode="General">
                  <c:v>3</c:v>
                </c:pt>
                <c:pt idx="442" formatCode="General">
                  <c:v>3</c:v>
                </c:pt>
                <c:pt idx="443" formatCode="General">
                  <c:v>3</c:v>
                </c:pt>
                <c:pt idx="444" formatCode="General">
                  <c:v>3</c:v>
                </c:pt>
                <c:pt idx="445" formatCode="General">
                  <c:v>3</c:v>
                </c:pt>
                <c:pt idx="446" formatCode="General">
                  <c:v>3</c:v>
                </c:pt>
                <c:pt idx="447" formatCode="General">
                  <c:v>3</c:v>
                </c:pt>
                <c:pt idx="448" formatCode="General">
                  <c:v>3</c:v>
                </c:pt>
                <c:pt idx="449" formatCode="General">
                  <c:v>3</c:v>
                </c:pt>
                <c:pt idx="450" formatCode="General">
                  <c:v>3</c:v>
                </c:pt>
                <c:pt idx="451" formatCode="General">
                  <c:v>3</c:v>
                </c:pt>
                <c:pt idx="452" formatCode="General">
                  <c:v>3</c:v>
                </c:pt>
                <c:pt idx="453" formatCode="General">
                  <c:v>3</c:v>
                </c:pt>
                <c:pt idx="454" formatCode="General">
                  <c:v>3</c:v>
                </c:pt>
                <c:pt idx="455" formatCode="General">
                  <c:v>3</c:v>
                </c:pt>
                <c:pt idx="456" formatCode="General">
                  <c:v>3</c:v>
                </c:pt>
                <c:pt idx="457" formatCode="General">
                  <c:v>3</c:v>
                </c:pt>
                <c:pt idx="458" formatCode="General">
                  <c:v>3</c:v>
                </c:pt>
                <c:pt idx="459" formatCode="General">
                  <c:v>3</c:v>
                </c:pt>
                <c:pt idx="460" formatCode="General">
                  <c:v>3</c:v>
                </c:pt>
                <c:pt idx="461" formatCode="General">
                  <c:v>3</c:v>
                </c:pt>
                <c:pt idx="462" formatCode="General">
                  <c:v>3</c:v>
                </c:pt>
                <c:pt idx="463" formatCode="General">
                  <c:v>3</c:v>
                </c:pt>
                <c:pt idx="464" formatCode="General">
                  <c:v>3</c:v>
                </c:pt>
                <c:pt idx="465" formatCode="General">
                  <c:v>3</c:v>
                </c:pt>
                <c:pt idx="466" formatCode="General">
                  <c:v>3</c:v>
                </c:pt>
                <c:pt idx="467" formatCode="General">
                  <c:v>3</c:v>
                </c:pt>
                <c:pt idx="468" formatCode="General">
                  <c:v>3</c:v>
                </c:pt>
                <c:pt idx="469" formatCode="General">
                  <c:v>3</c:v>
                </c:pt>
                <c:pt idx="470" formatCode="General">
                  <c:v>3</c:v>
                </c:pt>
                <c:pt idx="471" formatCode="General">
                  <c:v>3</c:v>
                </c:pt>
                <c:pt idx="472" formatCode="General">
                  <c:v>3</c:v>
                </c:pt>
                <c:pt idx="473" formatCode="General">
                  <c:v>3</c:v>
                </c:pt>
                <c:pt idx="474" formatCode="General">
                  <c:v>3</c:v>
                </c:pt>
                <c:pt idx="475" formatCode="General">
                  <c:v>3</c:v>
                </c:pt>
                <c:pt idx="476" formatCode="General">
                  <c:v>3</c:v>
                </c:pt>
                <c:pt idx="477" formatCode="General">
                  <c:v>3</c:v>
                </c:pt>
                <c:pt idx="478" formatCode="General">
                  <c:v>3</c:v>
                </c:pt>
                <c:pt idx="479" formatCode="General">
                  <c:v>3</c:v>
                </c:pt>
                <c:pt idx="480" formatCode="General">
                  <c:v>3</c:v>
                </c:pt>
                <c:pt idx="481" formatCode="General">
                  <c:v>3</c:v>
                </c:pt>
                <c:pt idx="482" formatCode="General">
                  <c:v>3</c:v>
                </c:pt>
                <c:pt idx="483" formatCode="General">
                  <c:v>3</c:v>
                </c:pt>
                <c:pt idx="484" formatCode="General">
                  <c:v>3</c:v>
                </c:pt>
                <c:pt idx="485" formatCode="General">
                  <c:v>3</c:v>
                </c:pt>
                <c:pt idx="486" formatCode="General">
                  <c:v>3</c:v>
                </c:pt>
                <c:pt idx="487" formatCode="General">
                  <c:v>3</c:v>
                </c:pt>
                <c:pt idx="488" formatCode="General">
                  <c:v>3</c:v>
                </c:pt>
                <c:pt idx="489" formatCode="General">
                  <c:v>3</c:v>
                </c:pt>
                <c:pt idx="490" formatCode="General">
                  <c:v>3</c:v>
                </c:pt>
                <c:pt idx="491" formatCode="General">
                  <c:v>3</c:v>
                </c:pt>
                <c:pt idx="492" formatCode="General">
                  <c:v>3</c:v>
                </c:pt>
                <c:pt idx="493" formatCode="General">
                  <c:v>3</c:v>
                </c:pt>
                <c:pt idx="494" formatCode="General">
                  <c:v>3</c:v>
                </c:pt>
                <c:pt idx="495" formatCode="General">
                  <c:v>3</c:v>
                </c:pt>
                <c:pt idx="496" formatCode="General">
                  <c:v>3</c:v>
                </c:pt>
                <c:pt idx="497" formatCode="General">
                  <c:v>3</c:v>
                </c:pt>
                <c:pt idx="498" formatCode="General">
                  <c:v>3</c:v>
                </c:pt>
                <c:pt idx="499" formatCode="General">
                  <c:v>3</c:v>
                </c:pt>
                <c:pt idx="500" formatCode="General">
                  <c:v>3</c:v>
                </c:pt>
                <c:pt idx="501" formatCode="General">
                  <c:v>3</c:v>
                </c:pt>
                <c:pt idx="502" formatCode="General">
                  <c:v>3</c:v>
                </c:pt>
                <c:pt idx="503" formatCode="General">
                  <c:v>3</c:v>
                </c:pt>
                <c:pt idx="504" formatCode="General">
                  <c:v>3</c:v>
                </c:pt>
                <c:pt idx="505" formatCode="General">
                  <c:v>3</c:v>
                </c:pt>
                <c:pt idx="506" formatCode="General">
                  <c:v>3</c:v>
                </c:pt>
                <c:pt idx="507" formatCode="General">
                  <c:v>3</c:v>
                </c:pt>
                <c:pt idx="508" formatCode="General">
                  <c:v>3</c:v>
                </c:pt>
                <c:pt idx="509" formatCode="General">
                  <c:v>3</c:v>
                </c:pt>
                <c:pt idx="510" formatCode="General">
                  <c:v>3</c:v>
                </c:pt>
                <c:pt idx="511" formatCode="General">
                  <c:v>3</c:v>
                </c:pt>
                <c:pt idx="512" formatCode="General">
                  <c:v>3</c:v>
                </c:pt>
                <c:pt idx="513" formatCode="General">
                  <c:v>3</c:v>
                </c:pt>
                <c:pt idx="514" formatCode="General">
                  <c:v>3</c:v>
                </c:pt>
                <c:pt idx="515" formatCode="General">
                  <c:v>3</c:v>
                </c:pt>
                <c:pt idx="516" formatCode="General">
                  <c:v>3</c:v>
                </c:pt>
                <c:pt idx="517" formatCode="General">
                  <c:v>3</c:v>
                </c:pt>
                <c:pt idx="518" formatCode="General">
                  <c:v>3</c:v>
                </c:pt>
                <c:pt idx="519" formatCode="General">
                  <c:v>3</c:v>
                </c:pt>
                <c:pt idx="520" formatCode="General">
                  <c:v>3</c:v>
                </c:pt>
                <c:pt idx="521" formatCode="General">
                  <c:v>3</c:v>
                </c:pt>
                <c:pt idx="522" formatCode="General">
                  <c:v>3</c:v>
                </c:pt>
                <c:pt idx="523" formatCode="General">
                  <c:v>3</c:v>
                </c:pt>
                <c:pt idx="524" formatCode="General">
                  <c:v>3</c:v>
                </c:pt>
                <c:pt idx="525" formatCode="General">
                  <c:v>3</c:v>
                </c:pt>
                <c:pt idx="526" formatCode="General">
                  <c:v>3</c:v>
                </c:pt>
                <c:pt idx="527" formatCode="General">
                  <c:v>3</c:v>
                </c:pt>
                <c:pt idx="528" formatCode="General">
                  <c:v>3</c:v>
                </c:pt>
                <c:pt idx="529" formatCode="General">
                  <c:v>3</c:v>
                </c:pt>
                <c:pt idx="530" formatCode="General">
                  <c:v>3</c:v>
                </c:pt>
                <c:pt idx="531" formatCode="General">
                  <c:v>3</c:v>
                </c:pt>
                <c:pt idx="532" formatCode="General">
                  <c:v>3</c:v>
                </c:pt>
                <c:pt idx="533" formatCode="General">
                  <c:v>3</c:v>
                </c:pt>
                <c:pt idx="534" formatCode="General">
                  <c:v>3</c:v>
                </c:pt>
                <c:pt idx="535" formatCode="General">
                  <c:v>3</c:v>
                </c:pt>
                <c:pt idx="536" formatCode="General">
                  <c:v>3</c:v>
                </c:pt>
                <c:pt idx="537" formatCode="General">
                  <c:v>3</c:v>
                </c:pt>
                <c:pt idx="538" formatCode="General">
                  <c:v>3</c:v>
                </c:pt>
                <c:pt idx="539" formatCode="General">
                  <c:v>3</c:v>
                </c:pt>
                <c:pt idx="540" formatCode="General">
                  <c:v>3</c:v>
                </c:pt>
                <c:pt idx="541" formatCode="General">
                  <c:v>3</c:v>
                </c:pt>
                <c:pt idx="542" formatCode="General">
                  <c:v>3</c:v>
                </c:pt>
                <c:pt idx="543" formatCode="General">
                  <c:v>3</c:v>
                </c:pt>
                <c:pt idx="544" formatCode="General">
                  <c:v>3</c:v>
                </c:pt>
                <c:pt idx="545" formatCode="General">
                  <c:v>3</c:v>
                </c:pt>
                <c:pt idx="546" formatCode="General">
                  <c:v>3</c:v>
                </c:pt>
                <c:pt idx="547" formatCode="General">
                  <c:v>3</c:v>
                </c:pt>
                <c:pt idx="548" formatCode="General">
                  <c:v>3</c:v>
                </c:pt>
                <c:pt idx="549" formatCode="General">
                  <c:v>3</c:v>
                </c:pt>
                <c:pt idx="550" formatCode="General">
                  <c:v>3</c:v>
                </c:pt>
                <c:pt idx="551" formatCode="General">
                  <c:v>3</c:v>
                </c:pt>
                <c:pt idx="552" formatCode="General">
                  <c:v>3</c:v>
                </c:pt>
                <c:pt idx="553" formatCode="General">
                  <c:v>3</c:v>
                </c:pt>
                <c:pt idx="554" formatCode="General">
                  <c:v>3</c:v>
                </c:pt>
                <c:pt idx="555" formatCode="General">
                  <c:v>3</c:v>
                </c:pt>
                <c:pt idx="556" formatCode="General">
                  <c:v>3</c:v>
                </c:pt>
                <c:pt idx="557" formatCode="General">
                  <c:v>3</c:v>
                </c:pt>
                <c:pt idx="558" formatCode="General">
                  <c:v>3</c:v>
                </c:pt>
                <c:pt idx="559" formatCode="General">
                  <c:v>3</c:v>
                </c:pt>
                <c:pt idx="560" formatCode="General">
                  <c:v>3</c:v>
                </c:pt>
                <c:pt idx="561" formatCode="General">
                  <c:v>3</c:v>
                </c:pt>
                <c:pt idx="562" formatCode="General">
                  <c:v>3</c:v>
                </c:pt>
                <c:pt idx="563" formatCode="General">
                  <c:v>3</c:v>
                </c:pt>
                <c:pt idx="564" formatCode="General">
                  <c:v>3</c:v>
                </c:pt>
                <c:pt idx="565" formatCode="General">
                  <c:v>4</c:v>
                </c:pt>
                <c:pt idx="566" formatCode="General">
                  <c:v>4</c:v>
                </c:pt>
              </c:numCache>
            </c:numRef>
          </c:xVal>
          <c:yVal>
            <c:numRef>
              <c:f>KGW!$AG$2:$AG$1600</c:f>
              <c:numCache>
                <c:formatCode>General</c:formatCode>
                <c:ptCount val="1599"/>
                <c:pt idx="1">
                  <c:v>30</c:v>
                </c:pt>
                <c:pt idx="2">
                  <c:v>30</c:v>
                </c:pt>
              </c:numCache>
            </c:numRef>
          </c:yVal>
          <c:smooth val="0"/>
          <c:extLst>
            <c:ext xmlns:c16="http://schemas.microsoft.com/office/drawing/2014/chart" uri="{C3380CC4-5D6E-409C-BE32-E72D297353CC}">
              <c16:uniqueId val="{00000003-D0D8-4CD4-8438-4294392E2F14}"/>
            </c:ext>
          </c:extLst>
        </c:ser>
        <c:dLbls>
          <c:showLegendKey val="0"/>
          <c:showVal val="0"/>
          <c:showCatName val="0"/>
          <c:showSerName val="0"/>
          <c:showPercent val="0"/>
          <c:showBubbleSize val="0"/>
        </c:dLbls>
        <c:axId val="672537152"/>
        <c:axId val="672524256"/>
      </c:scatterChart>
      <c:valAx>
        <c:axId val="672537152"/>
        <c:scaling>
          <c:orientation val="minMax"/>
          <c:max val="4"/>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Age (years)</a:t>
                </a:r>
              </a:p>
            </c:rich>
          </c:tx>
          <c:layout>
            <c:manualLayout>
              <c:xMode val="edge"/>
              <c:yMode val="edge"/>
              <c:x val="0.46398874367508186"/>
              <c:y val="0.90153602533650046"/>
            </c:manualLayout>
          </c:layout>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0"/>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24256"/>
        <c:crosses val="autoZero"/>
        <c:crossBetween val="midCat"/>
        <c:majorUnit val="1"/>
        <c:minorUnit val="0.5"/>
      </c:valAx>
      <c:valAx>
        <c:axId val="672524256"/>
        <c:scaling>
          <c:orientation val="minMax"/>
          <c:max val="50"/>
          <c:min val="10"/>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Total</a:t>
                </a:r>
                <a:r>
                  <a:rPr lang="en-US" sz="1400" baseline="0">
                    <a:solidFill>
                      <a:sysClr val="windowText" lastClr="000000"/>
                    </a:solidFill>
                  </a:rPr>
                  <a:t> length (cm)</a:t>
                </a:r>
                <a:endParaRPr lang="en-US" sz="1400">
                  <a:solidFill>
                    <a:sysClr val="windowText" lastClr="000000"/>
                  </a:solidFill>
                </a:endParaRPr>
              </a:p>
            </c:rich>
          </c:tx>
          <c:layout>
            <c:manualLayout>
              <c:xMode val="edge"/>
              <c:yMode val="edge"/>
              <c:x val="2.400446752666555E-2"/>
              <c:y val="0.24316901356566914"/>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37152"/>
        <c:crossesAt val="0"/>
        <c:crossBetween val="midCat"/>
        <c:majorUnit val="5"/>
        <c:minorUnit val="2.5"/>
      </c:valAx>
      <c:spPr>
        <a:noFill/>
        <a:ln w="12700">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204287117216243"/>
          <c:y val="1.5748801194572084E-2"/>
          <c:w val="0.83498015682390936"/>
          <c:h val="0.83800255960122494"/>
        </c:manualLayout>
      </c:layout>
      <c:scatterChart>
        <c:scatterStyle val="lineMarker"/>
        <c:varyColors val="0"/>
        <c:ser>
          <c:idx val="0"/>
          <c:order val="0"/>
          <c:tx>
            <c:strRef>
              <c:f>'Brown trout'!$R$1</c:f>
              <c:strCache>
                <c:ptCount val="1"/>
                <c:pt idx="0">
                  <c:v>Weight_kg</c:v>
                </c:pt>
              </c:strCache>
            </c:strRef>
          </c:tx>
          <c:spPr>
            <a:ln w="19050" cap="rnd">
              <a:noFill/>
              <a:round/>
            </a:ln>
            <a:effectLst/>
          </c:spPr>
          <c:marker>
            <c:symbol val="circle"/>
            <c:size val="5"/>
            <c:spPr>
              <a:noFill/>
              <a:ln w="9525">
                <a:solidFill>
                  <a:schemeClr val="tx1">
                    <a:alpha val="28000"/>
                  </a:schemeClr>
                </a:solidFill>
              </a:ln>
              <a:effectLst/>
            </c:spPr>
          </c:marker>
          <c:xVal>
            <c:numRef>
              <c:f>'Brown trout'!$Q$2:$Q$1527</c:f>
              <c:numCache>
                <c:formatCode>General</c:formatCode>
                <c:ptCount val="1526"/>
                <c:pt idx="0">
                  <c:v>7.5</c:v>
                </c:pt>
                <c:pt idx="1">
                  <c:v>7.5</c:v>
                </c:pt>
                <c:pt idx="2">
                  <c:v>0</c:v>
                </c:pt>
                <c:pt idx="3">
                  <c:v>7.5</c:v>
                </c:pt>
                <c:pt idx="4">
                  <c:v>0</c:v>
                </c:pt>
                <c:pt idx="5">
                  <c:v>2.9</c:v>
                </c:pt>
                <c:pt idx="6">
                  <c:v>4.0999999999999996</c:v>
                </c:pt>
                <c:pt idx="7">
                  <c:v>4.4000000000000004</c:v>
                </c:pt>
                <c:pt idx="8">
                  <c:v>5.0999999999999996</c:v>
                </c:pt>
                <c:pt idx="9">
                  <c:v>5.2</c:v>
                </c:pt>
                <c:pt idx="10">
                  <c:v>5.5</c:v>
                </c:pt>
                <c:pt idx="11">
                  <c:v>5.5</c:v>
                </c:pt>
                <c:pt idx="12">
                  <c:v>5.7</c:v>
                </c:pt>
                <c:pt idx="13">
                  <c:v>5.7</c:v>
                </c:pt>
                <c:pt idx="14">
                  <c:v>5.8</c:v>
                </c:pt>
                <c:pt idx="15">
                  <c:v>5.9</c:v>
                </c:pt>
                <c:pt idx="16">
                  <c:v>6</c:v>
                </c:pt>
                <c:pt idx="17">
                  <c:v>6</c:v>
                </c:pt>
                <c:pt idx="18">
                  <c:v>6.2</c:v>
                </c:pt>
                <c:pt idx="19">
                  <c:v>6.6</c:v>
                </c:pt>
                <c:pt idx="20">
                  <c:v>7</c:v>
                </c:pt>
                <c:pt idx="21">
                  <c:v>7</c:v>
                </c:pt>
                <c:pt idx="22">
                  <c:v>7</c:v>
                </c:pt>
                <c:pt idx="23">
                  <c:v>7.2</c:v>
                </c:pt>
                <c:pt idx="24">
                  <c:v>7.3</c:v>
                </c:pt>
                <c:pt idx="25">
                  <c:v>7.4</c:v>
                </c:pt>
                <c:pt idx="26">
                  <c:v>7.5</c:v>
                </c:pt>
                <c:pt idx="27">
                  <c:v>7.5</c:v>
                </c:pt>
                <c:pt idx="28">
                  <c:v>7.6</c:v>
                </c:pt>
                <c:pt idx="29">
                  <c:v>7.8</c:v>
                </c:pt>
                <c:pt idx="30">
                  <c:v>7.8</c:v>
                </c:pt>
                <c:pt idx="31">
                  <c:v>7.9</c:v>
                </c:pt>
                <c:pt idx="32">
                  <c:v>7.9</c:v>
                </c:pt>
                <c:pt idx="33">
                  <c:v>8.1</c:v>
                </c:pt>
                <c:pt idx="34">
                  <c:v>8.1999999999999993</c:v>
                </c:pt>
                <c:pt idx="35">
                  <c:v>8.1999999999999993</c:v>
                </c:pt>
                <c:pt idx="36">
                  <c:v>8.3000000000000007</c:v>
                </c:pt>
                <c:pt idx="37">
                  <c:v>8.3000000000000007</c:v>
                </c:pt>
                <c:pt idx="38">
                  <c:v>8.3000000000000007</c:v>
                </c:pt>
                <c:pt idx="39">
                  <c:v>8.4</c:v>
                </c:pt>
                <c:pt idx="40">
                  <c:v>8.5</c:v>
                </c:pt>
                <c:pt idx="41">
                  <c:v>8.5</c:v>
                </c:pt>
                <c:pt idx="42">
                  <c:v>8.5</c:v>
                </c:pt>
                <c:pt idx="43">
                  <c:v>8.5</c:v>
                </c:pt>
                <c:pt idx="44">
                  <c:v>8.5</c:v>
                </c:pt>
                <c:pt idx="45">
                  <c:v>8.6999999999999993</c:v>
                </c:pt>
                <c:pt idx="46">
                  <c:v>8.6999999999999993</c:v>
                </c:pt>
                <c:pt idx="47">
                  <c:v>8.6999999999999993</c:v>
                </c:pt>
                <c:pt idx="48">
                  <c:v>8.6999999999999993</c:v>
                </c:pt>
                <c:pt idx="49">
                  <c:v>8.6999999999999993</c:v>
                </c:pt>
                <c:pt idx="50">
                  <c:v>8.6999999999999993</c:v>
                </c:pt>
                <c:pt idx="51">
                  <c:v>8.6999999999999993</c:v>
                </c:pt>
                <c:pt idx="52">
                  <c:v>8.8000000000000007</c:v>
                </c:pt>
                <c:pt idx="53">
                  <c:v>8.8000000000000007</c:v>
                </c:pt>
                <c:pt idx="54">
                  <c:v>8.8000000000000007</c:v>
                </c:pt>
                <c:pt idx="55">
                  <c:v>8.9</c:v>
                </c:pt>
                <c:pt idx="56">
                  <c:v>8.9</c:v>
                </c:pt>
                <c:pt idx="57">
                  <c:v>8.9</c:v>
                </c:pt>
                <c:pt idx="58">
                  <c:v>9.1</c:v>
                </c:pt>
                <c:pt idx="59">
                  <c:v>9.1</c:v>
                </c:pt>
                <c:pt idx="60">
                  <c:v>9.1</c:v>
                </c:pt>
                <c:pt idx="61">
                  <c:v>9.1</c:v>
                </c:pt>
                <c:pt idx="62">
                  <c:v>9.1</c:v>
                </c:pt>
                <c:pt idx="63">
                  <c:v>9.1</c:v>
                </c:pt>
                <c:pt idx="64">
                  <c:v>9.1999999999999993</c:v>
                </c:pt>
                <c:pt idx="65">
                  <c:v>9.1999999999999993</c:v>
                </c:pt>
                <c:pt idx="66">
                  <c:v>9.1999999999999993</c:v>
                </c:pt>
                <c:pt idx="67">
                  <c:v>9.3000000000000007</c:v>
                </c:pt>
                <c:pt idx="68">
                  <c:v>9.3000000000000007</c:v>
                </c:pt>
                <c:pt idx="69">
                  <c:v>9.3000000000000007</c:v>
                </c:pt>
                <c:pt idx="70">
                  <c:v>9.4</c:v>
                </c:pt>
                <c:pt idx="71">
                  <c:v>9.4</c:v>
                </c:pt>
                <c:pt idx="72">
                  <c:v>9.5</c:v>
                </c:pt>
                <c:pt idx="73">
                  <c:v>9.5</c:v>
                </c:pt>
                <c:pt idx="74">
                  <c:v>9.5</c:v>
                </c:pt>
                <c:pt idx="75">
                  <c:v>9.5</c:v>
                </c:pt>
                <c:pt idx="76">
                  <c:v>9.6</c:v>
                </c:pt>
                <c:pt idx="77">
                  <c:v>9.6</c:v>
                </c:pt>
                <c:pt idx="78">
                  <c:v>9.6</c:v>
                </c:pt>
                <c:pt idx="79">
                  <c:v>9.6</c:v>
                </c:pt>
                <c:pt idx="80">
                  <c:v>9.6</c:v>
                </c:pt>
                <c:pt idx="81">
                  <c:v>9.6</c:v>
                </c:pt>
                <c:pt idx="82">
                  <c:v>9.6</c:v>
                </c:pt>
                <c:pt idx="83">
                  <c:v>9.6</c:v>
                </c:pt>
                <c:pt idx="84">
                  <c:v>9.6</c:v>
                </c:pt>
                <c:pt idx="85">
                  <c:v>9.6</c:v>
                </c:pt>
                <c:pt idx="86">
                  <c:v>9.6</c:v>
                </c:pt>
                <c:pt idx="87">
                  <c:v>9.6999999999999993</c:v>
                </c:pt>
                <c:pt idx="88">
                  <c:v>9.6999999999999993</c:v>
                </c:pt>
                <c:pt idx="89">
                  <c:v>9.8000000000000007</c:v>
                </c:pt>
                <c:pt idx="90">
                  <c:v>9.8000000000000007</c:v>
                </c:pt>
                <c:pt idx="91">
                  <c:v>9.8000000000000007</c:v>
                </c:pt>
                <c:pt idx="92">
                  <c:v>9.8000000000000007</c:v>
                </c:pt>
                <c:pt idx="93">
                  <c:v>9.8000000000000007</c:v>
                </c:pt>
                <c:pt idx="94">
                  <c:v>9.9</c:v>
                </c:pt>
                <c:pt idx="95">
                  <c:v>9.9</c:v>
                </c:pt>
                <c:pt idx="96">
                  <c:v>9.9</c:v>
                </c:pt>
                <c:pt idx="97">
                  <c:v>9.9</c:v>
                </c:pt>
                <c:pt idx="98">
                  <c:v>9.9</c:v>
                </c:pt>
                <c:pt idx="99">
                  <c:v>10</c:v>
                </c:pt>
                <c:pt idx="100">
                  <c:v>10</c:v>
                </c:pt>
                <c:pt idx="101">
                  <c:v>10.1</c:v>
                </c:pt>
                <c:pt idx="102">
                  <c:v>10.1</c:v>
                </c:pt>
                <c:pt idx="103">
                  <c:v>10.1</c:v>
                </c:pt>
                <c:pt idx="104">
                  <c:v>10.1</c:v>
                </c:pt>
                <c:pt idx="105">
                  <c:v>10.1</c:v>
                </c:pt>
                <c:pt idx="106">
                  <c:v>10.1</c:v>
                </c:pt>
                <c:pt idx="107">
                  <c:v>10.1</c:v>
                </c:pt>
                <c:pt idx="108">
                  <c:v>10.1</c:v>
                </c:pt>
                <c:pt idx="109">
                  <c:v>10.1</c:v>
                </c:pt>
                <c:pt idx="110">
                  <c:v>10.199999999999999</c:v>
                </c:pt>
                <c:pt idx="111">
                  <c:v>10.199999999999999</c:v>
                </c:pt>
                <c:pt idx="112">
                  <c:v>10.199999999999999</c:v>
                </c:pt>
                <c:pt idx="113">
                  <c:v>10.199999999999999</c:v>
                </c:pt>
                <c:pt idx="114">
                  <c:v>10.199999999999999</c:v>
                </c:pt>
                <c:pt idx="115">
                  <c:v>10.199999999999999</c:v>
                </c:pt>
                <c:pt idx="116">
                  <c:v>10.199999999999999</c:v>
                </c:pt>
                <c:pt idx="117">
                  <c:v>10.3</c:v>
                </c:pt>
                <c:pt idx="118">
                  <c:v>10.3</c:v>
                </c:pt>
                <c:pt idx="119">
                  <c:v>10.3</c:v>
                </c:pt>
                <c:pt idx="120">
                  <c:v>10.3</c:v>
                </c:pt>
                <c:pt idx="121">
                  <c:v>10.4</c:v>
                </c:pt>
                <c:pt idx="122">
                  <c:v>10.4</c:v>
                </c:pt>
                <c:pt idx="123">
                  <c:v>10.4</c:v>
                </c:pt>
                <c:pt idx="124">
                  <c:v>10.4</c:v>
                </c:pt>
                <c:pt idx="125">
                  <c:v>10.4</c:v>
                </c:pt>
                <c:pt idx="126">
                  <c:v>10.5</c:v>
                </c:pt>
                <c:pt idx="127">
                  <c:v>10.5</c:v>
                </c:pt>
                <c:pt idx="128">
                  <c:v>10.5</c:v>
                </c:pt>
                <c:pt idx="129">
                  <c:v>10.5</c:v>
                </c:pt>
                <c:pt idx="130">
                  <c:v>10.6</c:v>
                </c:pt>
                <c:pt idx="131">
                  <c:v>10.6</c:v>
                </c:pt>
                <c:pt idx="132">
                  <c:v>10.6</c:v>
                </c:pt>
                <c:pt idx="133">
                  <c:v>10.6</c:v>
                </c:pt>
                <c:pt idx="134">
                  <c:v>10.6</c:v>
                </c:pt>
                <c:pt idx="135">
                  <c:v>10.7</c:v>
                </c:pt>
                <c:pt idx="136">
                  <c:v>10.7</c:v>
                </c:pt>
                <c:pt idx="137">
                  <c:v>10.7</c:v>
                </c:pt>
                <c:pt idx="138">
                  <c:v>10.8</c:v>
                </c:pt>
                <c:pt idx="139">
                  <c:v>10.8</c:v>
                </c:pt>
                <c:pt idx="140">
                  <c:v>10.8</c:v>
                </c:pt>
                <c:pt idx="141">
                  <c:v>10.8</c:v>
                </c:pt>
                <c:pt idx="142">
                  <c:v>10.8</c:v>
                </c:pt>
                <c:pt idx="143">
                  <c:v>10.8</c:v>
                </c:pt>
                <c:pt idx="144">
                  <c:v>10.8</c:v>
                </c:pt>
                <c:pt idx="145">
                  <c:v>10.8</c:v>
                </c:pt>
                <c:pt idx="146">
                  <c:v>10.8</c:v>
                </c:pt>
                <c:pt idx="147">
                  <c:v>10.8</c:v>
                </c:pt>
                <c:pt idx="148">
                  <c:v>10.8</c:v>
                </c:pt>
                <c:pt idx="149">
                  <c:v>10.8</c:v>
                </c:pt>
                <c:pt idx="150">
                  <c:v>10.9</c:v>
                </c:pt>
                <c:pt idx="151">
                  <c:v>10.9</c:v>
                </c:pt>
                <c:pt idx="152">
                  <c:v>11</c:v>
                </c:pt>
                <c:pt idx="153">
                  <c:v>11</c:v>
                </c:pt>
                <c:pt idx="154">
                  <c:v>11</c:v>
                </c:pt>
                <c:pt idx="155">
                  <c:v>11</c:v>
                </c:pt>
                <c:pt idx="156">
                  <c:v>11</c:v>
                </c:pt>
                <c:pt idx="157">
                  <c:v>11</c:v>
                </c:pt>
                <c:pt idx="158">
                  <c:v>11</c:v>
                </c:pt>
                <c:pt idx="159">
                  <c:v>11.1</c:v>
                </c:pt>
                <c:pt idx="160">
                  <c:v>11.1</c:v>
                </c:pt>
                <c:pt idx="161">
                  <c:v>11.1</c:v>
                </c:pt>
                <c:pt idx="162">
                  <c:v>11.1</c:v>
                </c:pt>
                <c:pt idx="163">
                  <c:v>11.3</c:v>
                </c:pt>
                <c:pt idx="164">
                  <c:v>11.3</c:v>
                </c:pt>
                <c:pt idx="165">
                  <c:v>11.3</c:v>
                </c:pt>
                <c:pt idx="166">
                  <c:v>11.3</c:v>
                </c:pt>
                <c:pt idx="167">
                  <c:v>11.3</c:v>
                </c:pt>
                <c:pt idx="168">
                  <c:v>11.3</c:v>
                </c:pt>
                <c:pt idx="169">
                  <c:v>11.3</c:v>
                </c:pt>
                <c:pt idx="170">
                  <c:v>11.4</c:v>
                </c:pt>
                <c:pt idx="171">
                  <c:v>11.4</c:v>
                </c:pt>
                <c:pt idx="172">
                  <c:v>11.4</c:v>
                </c:pt>
                <c:pt idx="173">
                  <c:v>11.4</c:v>
                </c:pt>
                <c:pt idx="174">
                  <c:v>11.5</c:v>
                </c:pt>
                <c:pt idx="175">
                  <c:v>11.5</c:v>
                </c:pt>
                <c:pt idx="176">
                  <c:v>11.5</c:v>
                </c:pt>
                <c:pt idx="177">
                  <c:v>11.5</c:v>
                </c:pt>
                <c:pt idx="178">
                  <c:v>11.5</c:v>
                </c:pt>
                <c:pt idx="179">
                  <c:v>11.5</c:v>
                </c:pt>
                <c:pt idx="180">
                  <c:v>11.5</c:v>
                </c:pt>
                <c:pt idx="181">
                  <c:v>11.6</c:v>
                </c:pt>
                <c:pt idx="182">
                  <c:v>11.6</c:v>
                </c:pt>
                <c:pt idx="183">
                  <c:v>11.6</c:v>
                </c:pt>
                <c:pt idx="184">
                  <c:v>11.7</c:v>
                </c:pt>
                <c:pt idx="185">
                  <c:v>11.7</c:v>
                </c:pt>
                <c:pt idx="186">
                  <c:v>11.7</c:v>
                </c:pt>
                <c:pt idx="187">
                  <c:v>11.7</c:v>
                </c:pt>
                <c:pt idx="188">
                  <c:v>11.7</c:v>
                </c:pt>
                <c:pt idx="189">
                  <c:v>11.7</c:v>
                </c:pt>
                <c:pt idx="190">
                  <c:v>11.8</c:v>
                </c:pt>
                <c:pt idx="191">
                  <c:v>11.8</c:v>
                </c:pt>
                <c:pt idx="192">
                  <c:v>11.8</c:v>
                </c:pt>
                <c:pt idx="193">
                  <c:v>11.8</c:v>
                </c:pt>
                <c:pt idx="194">
                  <c:v>11.9</c:v>
                </c:pt>
                <c:pt idx="195">
                  <c:v>11.9</c:v>
                </c:pt>
                <c:pt idx="196">
                  <c:v>11.9</c:v>
                </c:pt>
                <c:pt idx="197">
                  <c:v>11.9</c:v>
                </c:pt>
                <c:pt idx="198">
                  <c:v>11.9</c:v>
                </c:pt>
                <c:pt idx="199">
                  <c:v>11.9</c:v>
                </c:pt>
                <c:pt idx="200">
                  <c:v>11.9</c:v>
                </c:pt>
                <c:pt idx="201">
                  <c:v>12</c:v>
                </c:pt>
                <c:pt idx="202">
                  <c:v>12</c:v>
                </c:pt>
                <c:pt idx="203">
                  <c:v>12</c:v>
                </c:pt>
                <c:pt idx="204">
                  <c:v>12</c:v>
                </c:pt>
                <c:pt idx="205">
                  <c:v>12</c:v>
                </c:pt>
                <c:pt idx="206">
                  <c:v>12</c:v>
                </c:pt>
                <c:pt idx="207">
                  <c:v>12.1</c:v>
                </c:pt>
                <c:pt idx="208">
                  <c:v>12.1</c:v>
                </c:pt>
                <c:pt idx="209">
                  <c:v>12.1</c:v>
                </c:pt>
                <c:pt idx="210">
                  <c:v>12.1</c:v>
                </c:pt>
                <c:pt idx="211">
                  <c:v>12.1</c:v>
                </c:pt>
                <c:pt idx="212">
                  <c:v>12.1</c:v>
                </c:pt>
                <c:pt idx="213">
                  <c:v>12.1</c:v>
                </c:pt>
                <c:pt idx="214">
                  <c:v>12.1</c:v>
                </c:pt>
                <c:pt idx="215">
                  <c:v>12.2</c:v>
                </c:pt>
                <c:pt idx="216">
                  <c:v>12.2</c:v>
                </c:pt>
                <c:pt idx="217">
                  <c:v>12.2</c:v>
                </c:pt>
                <c:pt idx="218">
                  <c:v>12.2</c:v>
                </c:pt>
                <c:pt idx="219">
                  <c:v>12.2</c:v>
                </c:pt>
                <c:pt idx="220">
                  <c:v>12.2</c:v>
                </c:pt>
                <c:pt idx="221">
                  <c:v>12.2</c:v>
                </c:pt>
                <c:pt idx="222">
                  <c:v>12.2</c:v>
                </c:pt>
                <c:pt idx="223">
                  <c:v>12.2</c:v>
                </c:pt>
                <c:pt idx="224">
                  <c:v>12.2</c:v>
                </c:pt>
                <c:pt idx="225">
                  <c:v>12.3</c:v>
                </c:pt>
                <c:pt idx="226">
                  <c:v>12.3</c:v>
                </c:pt>
                <c:pt idx="227">
                  <c:v>12.3</c:v>
                </c:pt>
                <c:pt idx="228">
                  <c:v>12.4</c:v>
                </c:pt>
                <c:pt idx="229">
                  <c:v>12.5</c:v>
                </c:pt>
                <c:pt idx="230">
                  <c:v>12.5</c:v>
                </c:pt>
                <c:pt idx="231">
                  <c:v>12.5</c:v>
                </c:pt>
                <c:pt idx="232">
                  <c:v>12.5</c:v>
                </c:pt>
                <c:pt idx="233">
                  <c:v>12.5</c:v>
                </c:pt>
                <c:pt idx="234">
                  <c:v>12.5</c:v>
                </c:pt>
                <c:pt idx="235">
                  <c:v>12.5</c:v>
                </c:pt>
                <c:pt idx="236">
                  <c:v>12.6</c:v>
                </c:pt>
                <c:pt idx="237">
                  <c:v>12.6</c:v>
                </c:pt>
                <c:pt idx="238">
                  <c:v>12.6</c:v>
                </c:pt>
                <c:pt idx="239">
                  <c:v>12.6</c:v>
                </c:pt>
                <c:pt idx="240">
                  <c:v>12.7</c:v>
                </c:pt>
                <c:pt idx="241">
                  <c:v>12.7</c:v>
                </c:pt>
                <c:pt idx="242">
                  <c:v>12.7</c:v>
                </c:pt>
                <c:pt idx="243">
                  <c:v>12.7</c:v>
                </c:pt>
                <c:pt idx="244">
                  <c:v>12.7</c:v>
                </c:pt>
                <c:pt idx="245">
                  <c:v>12.7</c:v>
                </c:pt>
                <c:pt idx="246">
                  <c:v>12.7</c:v>
                </c:pt>
                <c:pt idx="247">
                  <c:v>12.7</c:v>
                </c:pt>
                <c:pt idx="248">
                  <c:v>12.7</c:v>
                </c:pt>
                <c:pt idx="249">
                  <c:v>12.7</c:v>
                </c:pt>
                <c:pt idx="250">
                  <c:v>12.7</c:v>
                </c:pt>
                <c:pt idx="251">
                  <c:v>12.7</c:v>
                </c:pt>
                <c:pt idx="252">
                  <c:v>12.7</c:v>
                </c:pt>
                <c:pt idx="253">
                  <c:v>12.7</c:v>
                </c:pt>
                <c:pt idx="254">
                  <c:v>12.8</c:v>
                </c:pt>
                <c:pt idx="255">
                  <c:v>12.8</c:v>
                </c:pt>
                <c:pt idx="256">
                  <c:v>12.9</c:v>
                </c:pt>
                <c:pt idx="257">
                  <c:v>12.9</c:v>
                </c:pt>
                <c:pt idx="258">
                  <c:v>12.9</c:v>
                </c:pt>
                <c:pt idx="259">
                  <c:v>12.9</c:v>
                </c:pt>
                <c:pt idx="260">
                  <c:v>12.9</c:v>
                </c:pt>
                <c:pt idx="261">
                  <c:v>12.9</c:v>
                </c:pt>
                <c:pt idx="262">
                  <c:v>12.9</c:v>
                </c:pt>
                <c:pt idx="263">
                  <c:v>12.9</c:v>
                </c:pt>
                <c:pt idx="264">
                  <c:v>12.9</c:v>
                </c:pt>
                <c:pt idx="265">
                  <c:v>12.9</c:v>
                </c:pt>
                <c:pt idx="266">
                  <c:v>12.9</c:v>
                </c:pt>
                <c:pt idx="267">
                  <c:v>12.9</c:v>
                </c:pt>
                <c:pt idx="268">
                  <c:v>13</c:v>
                </c:pt>
                <c:pt idx="269">
                  <c:v>13</c:v>
                </c:pt>
                <c:pt idx="270">
                  <c:v>13</c:v>
                </c:pt>
                <c:pt idx="271">
                  <c:v>13</c:v>
                </c:pt>
                <c:pt idx="272">
                  <c:v>13</c:v>
                </c:pt>
                <c:pt idx="273">
                  <c:v>13.1</c:v>
                </c:pt>
                <c:pt idx="274">
                  <c:v>13.2</c:v>
                </c:pt>
                <c:pt idx="275">
                  <c:v>13.2</c:v>
                </c:pt>
                <c:pt idx="276">
                  <c:v>13.2</c:v>
                </c:pt>
                <c:pt idx="277">
                  <c:v>13.2</c:v>
                </c:pt>
                <c:pt idx="278">
                  <c:v>13.2</c:v>
                </c:pt>
                <c:pt idx="279">
                  <c:v>13.2</c:v>
                </c:pt>
                <c:pt idx="280">
                  <c:v>13.2</c:v>
                </c:pt>
                <c:pt idx="281">
                  <c:v>13.2</c:v>
                </c:pt>
                <c:pt idx="282">
                  <c:v>13.2</c:v>
                </c:pt>
                <c:pt idx="283">
                  <c:v>13.2</c:v>
                </c:pt>
                <c:pt idx="284">
                  <c:v>13.2</c:v>
                </c:pt>
                <c:pt idx="285">
                  <c:v>13.5</c:v>
                </c:pt>
                <c:pt idx="286">
                  <c:v>13.5</c:v>
                </c:pt>
                <c:pt idx="287">
                  <c:v>13.5</c:v>
                </c:pt>
                <c:pt idx="288">
                  <c:v>13.6</c:v>
                </c:pt>
                <c:pt idx="289">
                  <c:v>13.7</c:v>
                </c:pt>
                <c:pt idx="290">
                  <c:v>13.7</c:v>
                </c:pt>
                <c:pt idx="291">
                  <c:v>13.8</c:v>
                </c:pt>
                <c:pt idx="292">
                  <c:v>13.8</c:v>
                </c:pt>
                <c:pt idx="293">
                  <c:v>13.8</c:v>
                </c:pt>
                <c:pt idx="294">
                  <c:v>13.8</c:v>
                </c:pt>
                <c:pt idx="295">
                  <c:v>13.8</c:v>
                </c:pt>
                <c:pt idx="296">
                  <c:v>13.8</c:v>
                </c:pt>
                <c:pt idx="297">
                  <c:v>13.9</c:v>
                </c:pt>
                <c:pt idx="298">
                  <c:v>13.9</c:v>
                </c:pt>
                <c:pt idx="299">
                  <c:v>14</c:v>
                </c:pt>
                <c:pt idx="300">
                  <c:v>14</c:v>
                </c:pt>
                <c:pt idx="301">
                  <c:v>14</c:v>
                </c:pt>
                <c:pt idx="302">
                  <c:v>14</c:v>
                </c:pt>
                <c:pt idx="303">
                  <c:v>14</c:v>
                </c:pt>
                <c:pt idx="304">
                  <c:v>14.1</c:v>
                </c:pt>
                <c:pt idx="305">
                  <c:v>14.1</c:v>
                </c:pt>
                <c:pt idx="306">
                  <c:v>14.1</c:v>
                </c:pt>
                <c:pt idx="307">
                  <c:v>14.2</c:v>
                </c:pt>
                <c:pt idx="308">
                  <c:v>14.2</c:v>
                </c:pt>
                <c:pt idx="309">
                  <c:v>14.2</c:v>
                </c:pt>
                <c:pt idx="310">
                  <c:v>14.2</c:v>
                </c:pt>
                <c:pt idx="311">
                  <c:v>14.2</c:v>
                </c:pt>
                <c:pt idx="312">
                  <c:v>14.2</c:v>
                </c:pt>
                <c:pt idx="313">
                  <c:v>14.3</c:v>
                </c:pt>
                <c:pt idx="314">
                  <c:v>14.3</c:v>
                </c:pt>
                <c:pt idx="315">
                  <c:v>14.3</c:v>
                </c:pt>
                <c:pt idx="316">
                  <c:v>14.3</c:v>
                </c:pt>
                <c:pt idx="317">
                  <c:v>14.3</c:v>
                </c:pt>
                <c:pt idx="318">
                  <c:v>14.3</c:v>
                </c:pt>
                <c:pt idx="319">
                  <c:v>14.3</c:v>
                </c:pt>
                <c:pt idx="320">
                  <c:v>14.3</c:v>
                </c:pt>
                <c:pt idx="321">
                  <c:v>14.4</c:v>
                </c:pt>
                <c:pt idx="322">
                  <c:v>14.5</c:v>
                </c:pt>
                <c:pt idx="323">
                  <c:v>14.5</c:v>
                </c:pt>
                <c:pt idx="324">
                  <c:v>14.5</c:v>
                </c:pt>
                <c:pt idx="325">
                  <c:v>14.6</c:v>
                </c:pt>
                <c:pt idx="326">
                  <c:v>14.6</c:v>
                </c:pt>
                <c:pt idx="327">
                  <c:v>14.6</c:v>
                </c:pt>
                <c:pt idx="328">
                  <c:v>14.7</c:v>
                </c:pt>
                <c:pt idx="329">
                  <c:v>14.7</c:v>
                </c:pt>
                <c:pt idx="330">
                  <c:v>14.8</c:v>
                </c:pt>
                <c:pt idx="331">
                  <c:v>14.8</c:v>
                </c:pt>
                <c:pt idx="332">
                  <c:v>14.8</c:v>
                </c:pt>
                <c:pt idx="333">
                  <c:v>14.8</c:v>
                </c:pt>
                <c:pt idx="334">
                  <c:v>14.8</c:v>
                </c:pt>
                <c:pt idx="335">
                  <c:v>14.8</c:v>
                </c:pt>
                <c:pt idx="336">
                  <c:v>14.8</c:v>
                </c:pt>
                <c:pt idx="337">
                  <c:v>14.8</c:v>
                </c:pt>
                <c:pt idx="338">
                  <c:v>14.8</c:v>
                </c:pt>
                <c:pt idx="339">
                  <c:v>14.8</c:v>
                </c:pt>
                <c:pt idx="340">
                  <c:v>14.9</c:v>
                </c:pt>
                <c:pt idx="341">
                  <c:v>14.9</c:v>
                </c:pt>
                <c:pt idx="342">
                  <c:v>15</c:v>
                </c:pt>
                <c:pt idx="343">
                  <c:v>15</c:v>
                </c:pt>
                <c:pt idx="344">
                  <c:v>15.1</c:v>
                </c:pt>
                <c:pt idx="345">
                  <c:v>15.2</c:v>
                </c:pt>
                <c:pt idx="346">
                  <c:v>15.2</c:v>
                </c:pt>
                <c:pt idx="347">
                  <c:v>15.3</c:v>
                </c:pt>
                <c:pt idx="348">
                  <c:v>15.3</c:v>
                </c:pt>
                <c:pt idx="349">
                  <c:v>15.3</c:v>
                </c:pt>
                <c:pt idx="350">
                  <c:v>15.4</c:v>
                </c:pt>
                <c:pt idx="351">
                  <c:v>15.4</c:v>
                </c:pt>
                <c:pt idx="352">
                  <c:v>15.4</c:v>
                </c:pt>
                <c:pt idx="353">
                  <c:v>15.4</c:v>
                </c:pt>
                <c:pt idx="354">
                  <c:v>15.5</c:v>
                </c:pt>
                <c:pt idx="355">
                  <c:v>15.5</c:v>
                </c:pt>
                <c:pt idx="356">
                  <c:v>15.5</c:v>
                </c:pt>
                <c:pt idx="357">
                  <c:v>15.7</c:v>
                </c:pt>
                <c:pt idx="358">
                  <c:v>15.7</c:v>
                </c:pt>
                <c:pt idx="359">
                  <c:v>15.8</c:v>
                </c:pt>
                <c:pt idx="360">
                  <c:v>15.9</c:v>
                </c:pt>
                <c:pt idx="361">
                  <c:v>15.9</c:v>
                </c:pt>
                <c:pt idx="362">
                  <c:v>15.9</c:v>
                </c:pt>
                <c:pt idx="363">
                  <c:v>15.9</c:v>
                </c:pt>
                <c:pt idx="364">
                  <c:v>15.9</c:v>
                </c:pt>
                <c:pt idx="365">
                  <c:v>16.100000000000001</c:v>
                </c:pt>
                <c:pt idx="366">
                  <c:v>16.100000000000001</c:v>
                </c:pt>
                <c:pt idx="367">
                  <c:v>16.100000000000001</c:v>
                </c:pt>
                <c:pt idx="368">
                  <c:v>16.3</c:v>
                </c:pt>
                <c:pt idx="369">
                  <c:v>16.3</c:v>
                </c:pt>
                <c:pt idx="370">
                  <c:v>16.3</c:v>
                </c:pt>
                <c:pt idx="371">
                  <c:v>16.3</c:v>
                </c:pt>
                <c:pt idx="372">
                  <c:v>16.3</c:v>
                </c:pt>
                <c:pt idx="373">
                  <c:v>16.399999999999999</c:v>
                </c:pt>
                <c:pt idx="374">
                  <c:v>16.399999999999999</c:v>
                </c:pt>
                <c:pt idx="375">
                  <c:v>16.399999999999999</c:v>
                </c:pt>
                <c:pt idx="376">
                  <c:v>16.399999999999999</c:v>
                </c:pt>
                <c:pt idx="377">
                  <c:v>16.399999999999999</c:v>
                </c:pt>
                <c:pt idx="378">
                  <c:v>16.399999999999999</c:v>
                </c:pt>
                <c:pt idx="379">
                  <c:v>16.399999999999999</c:v>
                </c:pt>
                <c:pt idx="380">
                  <c:v>16.399999999999999</c:v>
                </c:pt>
                <c:pt idx="381">
                  <c:v>16.399999999999999</c:v>
                </c:pt>
                <c:pt idx="382">
                  <c:v>16.5</c:v>
                </c:pt>
                <c:pt idx="383">
                  <c:v>16.600000000000001</c:v>
                </c:pt>
                <c:pt idx="384">
                  <c:v>16.7</c:v>
                </c:pt>
                <c:pt idx="385">
                  <c:v>16.7</c:v>
                </c:pt>
                <c:pt idx="386">
                  <c:v>16.899999999999999</c:v>
                </c:pt>
                <c:pt idx="387">
                  <c:v>16.899999999999999</c:v>
                </c:pt>
                <c:pt idx="388">
                  <c:v>16.899999999999999</c:v>
                </c:pt>
                <c:pt idx="389">
                  <c:v>16.899999999999999</c:v>
                </c:pt>
                <c:pt idx="390">
                  <c:v>16.899999999999999</c:v>
                </c:pt>
                <c:pt idx="391">
                  <c:v>16.899999999999999</c:v>
                </c:pt>
                <c:pt idx="392">
                  <c:v>16.899999999999999</c:v>
                </c:pt>
                <c:pt idx="393">
                  <c:v>16.899999999999999</c:v>
                </c:pt>
                <c:pt idx="394">
                  <c:v>17</c:v>
                </c:pt>
                <c:pt idx="395">
                  <c:v>17.100000000000001</c:v>
                </c:pt>
                <c:pt idx="396">
                  <c:v>17.100000000000001</c:v>
                </c:pt>
                <c:pt idx="397">
                  <c:v>17.100000000000001</c:v>
                </c:pt>
                <c:pt idx="398">
                  <c:v>17.100000000000001</c:v>
                </c:pt>
                <c:pt idx="399">
                  <c:v>17.2</c:v>
                </c:pt>
                <c:pt idx="400">
                  <c:v>17.2</c:v>
                </c:pt>
                <c:pt idx="401">
                  <c:v>17.2</c:v>
                </c:pt>
                <c:pt idx="402">
                  <c:v>17.2</c:v>
                </c:pt>
                <c:pt idx="403">
                  <c:v>17.2</c:v>
                </c:pt>
                <c:pt idx="404">
                  <c:v>17.2</c:v>
                </c:pt>
                <c:pt idx="405">
                  <c:v>17.3</c:v>
                </c:pt>
                <c:pt idx="406">
                  <c:v>17.399999999999999</c:v>
                </c:pt>
                <c:pt idx="407">
                  <c:v>17.399999999999999</c:v>
                </c:pt>
                <c:pt idx="408">
                  <c:v>17.399999999999999</c:v>
                </c:pt>
                <c:pt idx="409">
                  <c:v>17.399999999999999</c:v>
                </c:pt>
                <c:pt idx="410">
                  <c:v>17.399999999999999</c:v>
                </c:pt>
                <c:pt idx="411">
                  <c:v>17.399999999999999</c:v>
                </c:pt>
                <c:pt idx="412">
                  <c:v>17.399999999999999</c:v>
                </c:pt>
                <c:pt idx="413">
                  <c:v>17.399999999999999</c:v>
                </c:pt>
                <c:pt idx="414">
                  <c:v>17.399999999999999</c:v>
                </c:pt>
                <c:pt idx="415">
                  <c:v>17.399999999999999</c:v>
                </c:pt>
                <c:pt idx="416">
                  <c:v>17.5</c:v>
                </c:pt>
                <c:pt idx="417">
                  <c:v>17.600000000000001</c:v>
                </c:pt>
                <c:pt idx="418">
                  <c:v>17.600000000000001</c:v>
                </c:pt>
                <c:pt idx="419">
                  <c:v>17.7</c:v>
                </c:pt>
                <c:pt idx="420">
                  <c:v>17.7</c:v>
                </c:pt>
                <c:pt idx="421">
                  <c:v>17.7</c:v>
                </c:pt>
                <c:pt idx="422">
                  <c:v>17.7</c:v>
                </c:pt>
                <c:pt idx="423">
                  <c:v>17.899999999999999</c:v>
                </c:pt>
                <c:pt idx="424">
                  <c:v>17.899999999999999</c:v>
                </c:pt>
                <c:pt idx="425">
                  <c:v>18</c:v>
                </c:pt>
                <c:pt idx="426">
                  <c:v>18</c:v>
                </c:pt>
                <c:pt idx="427">
                  <c:v>18</c:v>
                </c:pt>
                <c:pt idx="428">
                  <c:v>18</c:v>
                </c:pt>
                <c:pt idx="429">
                  <c:v>18</c:v>
                </c:pt>
                <c:pt idx="430">
                  <c:v>18</c:v>
                </c:pt>
                <c:pt idx="431">
                  <c:v>18</c:v>
                </c:pt>
                <c:pt idx="432">
                  <c:v>18</c:v>
                </c:pt>
                <c:pt idx="433">
                  <c:v>18</c:v>
                </c:pt>
                <c:pt idx="434">
                  <c:v>18</c:v>
                </c:pt>
                <c:pt idx="435">
                  <c:v>18</c:v>
                </c:pt>
                <c:pt idx="436">
                  <c:v>18</c:v>
                </c:pt>
                <c:pt idx="437">
                  <c:v>18.2</c:v>
                </c:pt>
                <c:pt idx="438">
                  <c:v>18.2</c:v>
                </c:pt>
                <c:pt idx="439">
                  <c:v>18.2</c:v>
                </c:pt>
                <c:pt idx="440">
                  <c:v>18.2</c:v>
                </c:pt>
                <c:pt idx="441">
                  <c:v>18.3</c:v>
                </c:pt>
                <c:pt idx="442">
                  <c:v>18.399999999999999</c:v>
                </c:pt>
                <c:pt idx="443">
                  <c:v>18.399999999999999</c:v>
                </c:pt>
                <c:pt idx="444">
                  <c:v>18.399999999999999</c:v>
                </c:pt>
                <c:pt idx="445">
                  <c:v>18.399999999999999</c:v>
                </c:pt>
                <c:pt idx="446">
                  <c:v>18.5</c:v>
                </c:pt>
                <c:pt idx="447">
                  <c:v>18.5</c:v>
                </c:pt>
                <c:pt idx="448">
                  <c:v>18.5</c:v>
                </c:pt>
                <c:pt idx="449">
                  <c:v>18.5</c:v>
                </c:pt>
                <c:pt idx="450">
                  <c:v>18.5</c:v>
                </c:pt>
                <c:pt idx="451">
                  <c:v>18.5</c:v>
                </c:pt>
                <c:pt idx="452">
                  <c:v>18.5</c:v>
                </c:pt>
                <c:pt idx="453">
                  <c:v>18.5</c:v>
                </c:pt>
                <c:pt idx="454">
                  <c:v>18.5</c:v>
                </c:pt>
                <c:pt idx="455">
                  <c:v>18.5</c:v>
                </c:pt>
                <c:pt idx="456">
                  <c:v>18.5</c:v>
                </c:pt>
                <c:pt idx="457">
                  <c:v>18.5</c:v>
                </c:pt>
                <c:pt idx="458">
                  <c:v>18.5</c:v>
                </c:pt>
                <c:pt idx="459">
                  <c:v>18.600000000000001</c:v>
                </c:pt>
                <c:pt idx="460">
                  <c:v>18.600000000000001</c:v>
                </c:pt>
                <c:pt idx="461">
                  <c:v>18.600000000000001</c:v>
                </c:pt>
                <c:pt idx="462">
                  <c:v>18.600000000000001</c:v>
                </c:pt>
                <c:pt idx="463">
                  <c:v>18.7</c:v>
                </c:pt>
                <c:pt idx="464">
                  <c:v>18.7</c:v>
                </c:pt>
                <c:pt idx="465">
                  <c:v>18.8</c:v>
                </c:pt>
                <c:pt idx="466">
                  <c:v>18.8</c:v>
                </c:pt>
                <c:pt idx="467">
                  <c:v>18.8</c:v>
                </c:pt>
                <c:pt idx="468">
                  <c:v>18.8</c:v>
                </c:pt>
                <c:pt idx="469">
                  <c:v>18.8</c:v>
                </c:pt>
                <c:pt idx="470">
                  <c:v>18.8</c:v>
                </c:pt>
                <c:pt idx="471">
                  <c:v>18.899999999999999</c:v>
                </c:pt>
                <c:pt idx="472">
                  <c:v>18.899999999999999</c:v>
                </c:pt>
                <c:pt idx="473">
                  <c:v>19</c:v>
                </c:pt>
                <c:pt idx="474">
                  <c:v>19</c:v>
                </c:pt>
                <c:pt idx="475">
                  <c:v>19</c:v>
                </c:pt>
                <c:pt idx="476">
                  <c:v>19</c:v>
                </c:pt>
                <c:pt idx="477">
                  <c:v>19</c:v>
                </c:pt>
                <c:pt idx="478">
                  <c:v>19</c:v>
                </c:pt>
                <c:pt idx="479">
                  <c:v>19</c:v>
                </c:pt>
                <c:pt idx="480">
                  <c:v>19</c:v>
                </c:pt>
                <c:pt idx="481">
                  <c:v>19</c:v>
                </c:pt>
                <c:pt idx="482">
                  <c:v>19</c:v>
                </c:pt>
                <c:pt idx="483">
                  <c:v>19.100000000000001</c:v>
                </c:pt>
                <c:pt idx="484">
                  <c:v>19.2</c:v>
                </c:pt>
                <c:pt idx="485">
                  <c:v>19.2</c:v>
                </c:pt>
                <c:pt idx="486">
                  <c:v>19.2</c:v>
                </c:pt>
                <c:pt idx="487">
                  <c:v>19.2</c:v>
                </c:pt>
                <c:pt idx="488">
                  <c:v>19.3</c:v>
                </c:pt>
                <c:pt idx="489">
                  <c:v>19.3</c:v>
                </c:pt>
                <c:pt idx="490">
                  <c:v>19.399999999999999</c:v>
                </c:pt>
                <c:pt idx="491">
                  <c:v>19.5</c:v>
                </c:pt>
                <c:pt idx="492">
                  <c:v>19.5</c:v>
                </c:pt>
                <c:pt idx="493">
                  <c:v>19.5</c:v>
                </c:pt>
                <c:pt idx="494">
                  <c:v>19.5</c:v>
                </c:pt>
                <c:pt idx="495">
                  <c:v>19.5</c:v>
                </c:pt>
                <c:pt idx="496">
                  <c:v>19.5</c:v>
                </c:pt>
                <c:pt idx="497">
                  <c:v>19.5</c:v>
                </c:pt>
                <c:pt idx="498">
                  <c:v>19.5</c:v>
                </c:pt>
                <c:pt idx="499">
                  <c:v>19.5</c:v>
                </c:pt>
                <c:pt idx="500">
                  <c:v>19.600000000000001</c:v>
                </c:pt>
                <c:pt idx="501">
                  <c:v>19.600000000000001</c:v>
                </c:pt>
                <c:pt idx="502">
                  <c:v>19.7</c:v>
                </c:pt>
                <c:pt idx="503">
                  <c:v>19.7</c:v>
                </c:pt>
                <c:pt idx="504">
                  <c:v>19.7</c:v>
                </c:pt>
                <c:pt idx="505">
                  <c:v>19.7</c:v>
                </c:pt>
                <c:pt idx="506">
                  <c:v>19.8</c:v>
                </c:pt>
                <c:pt idx="507">
                  <c:v>19.899999999999999</c:v>
                </c:pt>
                <c:pt idx="508">
                  <c:v>19.899999999999999</c:v>
                </c:pt>
                <c:pt idx="509">
                  <c:v>20.100000000000001</c:v>
                </c:pt>
                <c:pt idx="510">
                  <c:v>20.100000000000001</c:v>
                </c:pt>
                <c:pt idx="511">
                  <c:v>20.100000000000001</c:v>
                </c:pt>
                <c:pt idx="512">
                  <c:v>20.100000000000001</c:v>
                </c:pt>
                <c:pt idx="513">
                  <c:v>20.100000000000001</c:v>
                </c:pt>
                <c:pt idx="514">
                  <c:v>20.100000000000001</c:v>
                </c:pt>
                <c:pt idx="515">
                  <c:v>20.100000000000001</c:v>
                </c:pt>
                <c:pt idx="516">
                  <c:v>20.100000000000001</c:v>
                </c:pt>
                <c:pt idx="517">
                  <c:v>20.100000000000001</c:v>
                </c:pt>
                <c:pt idx="518">
                  <c:v>20.100000000000001</c:v>
                </c:pt>
                <c:pt idx="519">
                  <c:v>20.100000000000001</c:v>
                </c:pt>
                <c:pt idx="520">
                  <c:v>20.100000000000001</c:v>
                </c:pt>
                <c:pt idx="521">
                  <c:v>20.100000000000001</c:v>
                </c:pt>
                <c:pt idx="522">
                  <c:v>20.100000000000001</c:v>
                </c:pt>
                <c:pt idx="523">
                  <c:v>20.2</c:v>
                </c:pt>
                <c:pt idx="524">
                  <c:v>20.3</c:v>
                </c:pt>
                <c:pt idx="525">
                  <c:v>20.3</c:v>
                </c:pt>
                <c:pt idx="526">
                  <c:v>20.3</c:v>
                </c:pt>
                <c:pt idx="527">
                  <c:v>20.399999999999999</c:v>
                </c:pt>
                <c:pt idx="528">
                  <c:v>20.399999999999999</c:v>
                </c:pt>
                <c:pt idx="529">
                  <c:v>20.5</c:v>
                </c:pt>
                <c:pt idx="530">
                  <c:v>20.5</c:v>
                </c:pt>
                <c:pt idx="531">
                  <c:v>20.6</c:v>
                </c:pt>
                <c:pt idx="532">
                  <c:v>20.6</c:v>
                </c:pt>
                <c:pt idx="533">
                  <c:v>20.6</c:v>
                </c:pt>
                <c:pt idx="534">
                  <c:v>20.6</c:v>
                </c:pt>
                <c:pt idx="535">
                  <c:v>20.6</c:v>
                </c:pt>
                <c:pt idx="536">
                  <c:v>20.6</c:v>
                </c:pt>
                <c:pt idx="537">
                  <c:v>20.7</c:v>
                </c:pt>
                <c:pt idx="538">
                  <c:v>20.7</c:v>
                </c:pt>
                <c:pt idx="539">
                  <c:v>20.9</c:v>
                </c:pt>
                <c:pt idx="540">
                  <c:v>20.9</c:v>
                </c:pt>
                <c:pt idx="541">
                  <c:v>20.9</c:v>
                </c:pt>
                <c:pt idx="542">
                  <c:v>20.9</c:v>
                </c:pt>
                <c:pt idx="543">
                  <c:v>21.1</c:v>
                </c:pt>
                <c:pt idx="544">
                  <c:v>21.1</c:v>
                </c:pt>
                <c:pt idx="545">
                  <c:v>21.1</c:v>
                </c:pt>
                <c:pt idx="546">
                  <c:v>21.1</c:v>
                </c:pt>
                <c:pt idx="547">
                  <c:v>21.1</c:v>
                </c:pt>
                <c:pt idx="548">
                  <c:v>21.1</c:v>
                </c:pt>
                <c:pt idx="549">
                  <c:v>21.1</c:v>
                </c:pt>
                <c:pt idx="550">
                  <c:v>21.1</c:v>
                </c:pt>
                <c:pt idx="551">
                  <c:v>21.1</c:v>
                </c:pt>
                <c:pt idx="552">
                  <c:v>21.1</c:v>
                </c:pt>
                <c:pt idx="553">
                  <c:v>21.1</c:v>
                </c:pt>
                <c:pt idx="554">
                  <c:v>21.1</c:v>
                </c:pt>
                <c:pt idx="555">
                  <c:v>21.1</c:v>
                </c:pt>
                <c:pt idx="556">
                  <c:v>21.1</c:v>
                </c:pt>
                <c:pt idx="557">
                  <c:v>21.1</c:v>
                </c:pt>
                <c:pt idx="558">
                  <c:v>21.2</c:v>
                </c:pt>
                <c:pt idx="559">
                  <c:v>21.2</c:v>
                </c:pt>
                <c:pt idx="560">
                  <c:v>21.3</c:v>
                </c:pt>
                <c:pt idx="561">
                  <c:v>21.4</c:v>
                </c:pt>
                <c:pt idx="562">
                  <c:v>21.5</c:v>
                </c:pt>
                <c:pt idx="563">
                  <c:v>21.5</c:v>
                </c:pt>
                <c:pt idx="564">
                  <c:v>21.5</c:v>
                </c:pt>
                <c:pt idx="565">
                  <c:v>21.5</c:v>
                </c:pt>
                <c:pt idx="566">
                  <c:v>21.5</c:v>
                </c:pt>
                <c:pt idx="567">
                  <c:v>21.5</c:v>
                </c:pt>
                <c:pt idx="568">
                  <c:v>21.6</c:v>
                </c:pt>
                <c:pt idx="569">
                  <c:v>21.6</c:v>
                </c:pt>
                <c:pt idx="570">
                  <c:v>21.6</c:v>
                </c:pt>
                <c:pt idx="571">
                  <c:v>21.6</c:v>
                </c:pt>
                <c:pt idx="572">
                  <c:v>21.6</c:v>
                </c:pt>
                <c:pt idx="573">
                  <c:v>21.6</c:v>
                </c:pt>
                <c:pt idx="574">
                  <c:v>21.6</c:v>
                </c:pt>
                <c:pt idx="575">
                  <c:v>21.6</c:v>
                </c:pt>
                <c:pt idx="576">
                  <c:v>21.6</c:v>
                </c:pt>
                <c:pt idx="577">
                  <c:v>21.8</c:v>
                </c:pt>
                <c:pt idx="578">
                  <c:v>21.8</c:v>
                </c:pt>
                <c:pt idx="579">
                  <c:v>21.9</c:v>
                </c:pt>
                <c:pt idx="580">
                  <c:v>21.9</c:v>
                </c:pt>
                <c:pt idx="581">
                  <c:v>21.9</c:v>
                </c:pt>
                <c:pt idx="582">
                  <c:v>21.9</c:v>
                </c:pt>
                <c:pt idx="583">
                  <c:v>21.9</c:v>
                </c:pt>
                <c:pt idx="584">
                  <c:v>21.9</c:v>
                </c:pt>
                <c:pt idx="585">
                  <c:v>21.9</c:v>
                </c:pt>
                <c:pt idx="586">
                  <c:v>21.9</c:v>
                </c:pt>
                <c:pt idx="587">
                  <c:v>21.9</c:v>
                </c:pt>
                <c:pt idx="588">
                  <c:v>21.9</c:v>
                </c:pt>
                <c:pt idx="589">
                  <c:v>21.9</c:v>
                </c:pt>
                <c:pt idx="590">
                  <c:v>21.9</c:v>
                </c:pt>
                <c:pt idx="591">
                  <c:v>22</c:v>
                </c:pt>
                <c:pt idx="592">
                  <c:v>22</c:v>
                </c:pt>
                <c:pt idx="593">
                  <c:v>22.1</c:v>
                </c:pt>
                <c:pt idx="594">
                  <c:v>22.1</c:v>
                </c:pt>
                <c:pt idx="595">
                  <c:v>22.1</c:v>
                </c:pt>
                <c:pt idx="596">
                  <c:v>22.1</c:v>
                </c:pt>
                <c:pt idx="597">
                  <c:v>22.1</c:v>
                </c:pt>
                <c:pt idx="598">
                  <c:v>22.1</c:v>
                </c:pt>
                <c:pt idx="599">
                  <c:v>22.1</c:v>
                </c:pt>
                <c:pt idx="600">
                  <c:v>22.1</c:v>
                </c:pt>
                <c:pt idx="601">
                  <c:v>22.1</c:v>
                </c:pt>
                <c:pt idx="602">
                  <c:v>22.1</c:v>
                </c:pt>
                <c:pt idx="603">
                  <c:v>22.1</c:v>
                </c:pt>
                <c:pt idx="604">
                  <c:v>22.1</c:v>
                </c:pt>
                <c:pt idx="605">
                  <c:v>22.1</c:v>
                </c:pt>
                <c:pt idx="606">
                  <c:v>22.1</c:v>
                </c:pt>
                <c:pt idx="607">
                  <c:v>22.2</c:v>
                </c:pt>
                <c:pt idx="608">
                  <c:v>22.2</c:v>
                </c:pt>
                <c:pt idx="609">
                  <c:v>22.4</c:v>
                </c:pt>
                <c:pt idx="610">
                  <c:v>22.4</c:v>
                </c:pt>
                <c:pt idx="611">
                  <c:v>22.4</c:v>
                </c:pt>
                <c:pt idx="612">
                  <c:v>22.5</c:v>
                </c:pt>
                <c:pt idx="613">
                  <c:v>22.6</c:v>
                </c:pt>
                <c:pt idx="614">
                  <c:v>22.6</c:v>
                </c:pt>
                <c:pt idx="615">
                  <c:v>22.6</c:v>
                </c:pt>
                <c:pt idx="616">
                  <c:v>22.7</c:v>
                </c:pt>
                <c:pt idx="617">
                  <c:v>22.7</c:v>
                </c:pt>
                <c:pt idx="618">
                  <c:v>22.7</c:v>
                </c:pt>
                <c:pt idx="619">
                  <c:v>22.7</c:v>
                </c:pt>
                <c:pt idx="620">
                  <c:v>22.7</c:v>
                </c:pt>
                <c:pt idx="621">
                  <c:v>22.7</c:v>
                </c:pt>
                <c:pt idx="622">
                  <c:v>22.7</c:v>
                </c:pt>
                <c:pt idx="623">
                  <c:v>22.7</c:v>
                </c:pt>
                <c:pt idx="624">
                  <c:v>22.7</c:v>
                </c:pt>
                <c:pt idx="625">
                  <c:v>22.7</c:v>
                </c:pt>
                <c:pt idx="626">
                  <c:v>22.8</c:v>
                </c:pt>
                <c:pt idx="627">
                  <c:v>22.9</c:v>
                </c:pt>
                <c:pt idx="628">
                  <c:v>22.9</c:v>
                </c:pt>
                <c:pt idx="629">
                  <c:v>22.9</c:v>
                </c:pt>
                <c:pt idx="630">
                  <c:v>22.9</c:v>
                </c:pt>
                <c:pt idx="631">
                  <c:v>23</c:v>
                </c:pt>
                <c:pt idx="632">
                  <c:v>23.2</c:v>
                </c:pt>
                <c:pt idx="633">
                  <c:v>23.2</c:v>
                </c:pt>
                <c:pt idx="634">
                  <c:v>23.2</c:v>
                </c:pt>
                <c:pt idx="635">
                  <c:v>23.2</c:v>
                </c:pt>
                <c:pt idx="636">
                  <c:v>23.2</c:v>
                </c:pt>
                <c:pt idx="637">
                  <c:v>23.2</c:v>
                </c:pt>
                <c:pt idx="638">
                  <c:v>23.2</c:v>
                </c:pt>
                <c:pt idx="639">
                  <c:v>23.2</c:v>
                </c:pt>
                <c:pt idx="640">
                  <c:v>23.2</c:v>
                </c:pt>
                <c:pt idx="641">
                  <c:v>23.2</c:v>
                </c:pt>
                <c:pt idx="642">
                  <c:v>23.2</c:v>
                </c:pt>
                <c:pt idx="643">
                  <c:v>23.2</c:v>
                </c:pt>
                <c:pt idx="644">
                  <c:v>23.2</c:v>
                </c:pt>
                <c:pt idx="645">
                  <c:v>23.2</c:v>
                </c:pt>
                <c:pt idx="646">
                  <c:v>23.2</c:v>
                </c:pt>
                <c:pt idx="647">
                  <c:v>23.3</c:v>
                </c:pt>
                <c:pt idx="648">
                  <c:v>23.4</c:v>
                </c:pt>
                <c:pt idx="649">
                  <c:v>23.4</c:v>
                </c:pt>
                <c:pt idx="650">
                  <c:v>23.5</c:v>
                </c:pt>
                <c:pt idx="651">
                  <c:v>23.5</c:v>
                </c:pt>
                <c:pt idx="652">
                  <c:v>23.5</c:v>
                </c:pt>
                <c:pt idx="653">
                  <c:v>23.5</c:v>
                </c:pt>
                <c:pt idx="654">
                  <c:v>23.5</c:v>
                </c:pt>
                <c:pt idx="655">
                  <c:v>23.6</c:v>
                </c:pt>
                <c:pt idx="656">
                  <c:v>23.6</c:v>
                </c:pt>
                <c:pt idx="657">
                  <c:v>23.7</c:v>
                </c:pt>
                <c:pt idx="658">
                  <c:v>23.7</c:v>
                </c:pt>
                <c:pt idx="659">
                  <c:v>23.7</c:v>
                </c:pt>
                <c:pt idx="660">
                  <c:v>23.7</c:v>
                </c:pt>
                <c:pt idx="661">
                  <c:v>23.7</c:v>
                </c:pt>
                <c:pt idx="662">
                  <c:v>23.7</c:v>
                </c:pt>
                <c:pt idx="663">
                  <c:v>23.7</c:v>
                </c:pt>
                <c:pt idx="664">
                  <c:v>23.7</c:v>
                </c:pt>
                <c:pt idx="665">
                  <c:v>23.7</c:v>
                </c:pt>
                <c:pt idx="666">
                  <c:v>23.7</c:v>
                </c:pt>
                <c:pt idx="667">
                  <c:v>23.8</c:v>
                </c:pt>
                <c:pt idx="668">
                  <c:v>23.8</c:v>
                </c:pt>
                <c:pt idx="669">
                  <c:v>23.8</c:v>
                </c:pt>
                <c:pt idx="670">
                  <c:v>24.1</c:v>
                </c:pt>
                <c:pt idx="671">
                  <c:v>24.1</c:v>
                </c:pt>
                <c:pt idx="672">
                  <c:v>24.1</c:v>
                </c:pt>
                <c:pt idx="673">
                  <c:v>24.2</c:v>
                </c:pt>
                <c:pt idx="674">
                  <c:v>24.2</c:v>
                </c:pt>
                <c:pt idx="675">
                  <c:v>24.2</c:v>
                </c:pt>
                <c:pt idx="676">
                  <c:v>24.2</c:v>
                </c:pt>
                <c:pt idx="677">
                  <c:v>24.2</c:v>
                </c:pt>
                <c:pt idx="678">
                  <c:v>24.2</c:v>
                </c:pt>
                <c:pt idx="679">
                  <c:v>24.2</c:v>
                </c:pt>
                <c:pt idx="680">
                  <c:v>24.2</c:v>
                </c:pt>
                <c:pt idx="681">
                  <c:v>24.2</c:v>
                </c:pt>
                <c:pt idx="682">
                  <c:v>24.2</c:v>
                </c:pt>
                <c:pt idx="683">
                  <c:v>24.2</c:v>
                </c:pt>
                <c:pt idx="684">
                  <c:v>24.2</c:v>
                </c:pt>
                <c:pt idx="685">
                  <c:v>24.2</c:v>
                </c:pt>
                <c:pt idx="686">
                  <c:v>24.2</c:v>
                </c:pt>
                <c:pt idx="687">
                  <c:v>24.3</c:v>
                </c:pt>
                <c:pt idx="688">
                  <c:v>24.3</c:v>
                </c:pt>
                <c:pt idx="689">
                  <c:v>24.4</c:v>
                </c:pt>
                <c:pt idx="690">
                  <c:v>24.4</c:v>
                </c:pt>
                <c:pt idx="691">
                  <c:v>24.4</c:v>
                </c:pt>
                <c:pt idx="692">
                  <c:v>24.4</c:v>
                </c:pt>
                <c:pt idx="693">
                  <c:v>24.4</c:v>
                </c:pt>
                <c:pt idx="694">
                  <c:v>24.6</c:v>
                </c:pt>
                <c:pt idx="695">
                  <c:v>24.7</c:v>
                </c:pt>
                <c:pt idx="696">
                  <c:v>24.8</c:v>
                </c:pt>
                <c:pt idx="697">
                  <c:v>24.8</c:v>
                </c:pt>
                <c:pt idx="698">
                  <c:v>24.8</c:v>
                </c:pt>
                <c:pt idx="699">
                  <c:v>24.8</c:v>
                </c:pt>
                <c:pt idx="700">
                  <c:v>24.8</c:v>
                </c:pt>
                <c:pt idx="701">
                  <c:v>24.8</c:v>
                </c:pt>
                <c:pt idx="702">
                  <c:v>24.8</c:v>
                </c:pt>
                <c:pt idx="703">
                  <c:v>24.8</c:v>
                </c:pt>
                <c:pt idx="704">
                  <c:v>24.8</c:v>
                </c:pt>
                <c:pt idx="705">
                  <c:v>24.8</c:v>
                </c:pt>
                <c:pt idx="706">
                  <c:v>24.9</c:v>
                </c:pt>
                <c:pt idx="707">
                  <c:v>25</c:v>
                </c:pt>
                <c:pt idx="708">
                  <c:v>25</c:v>
                </c:pt>
                <c:pt idx="709">
                  <c:v>25.1</c:v>
                </c:pt>
                <c:pt idx="710">
                  <c:v>25.3</c:v>
                </c:pt>
                <c:pt idx="711">
                  <c:v>25.3</c:v>
                </c:pt>
                <c:pt idx="712">
                  <c:v>25.3</c:v>
                </c:pt>
                <c:pt idx="713">
                  <c:v>25.3</c:v>
                </c:pt>
                <c:pt idx="714">
                  <c:v>25.3</c:v>
                </c:pt>
                <c:pt idx="715">
                  <c:v>25.3</c:v>
                </c:pt>
                <c:pt idx="716">
                  <c:v>25.3</c:v>
                </c:pt>
                <c:pt idx="717">
                  <c:v>25.3</c:v>
                </c:pt>
                <c:pt idx="718">
                  <c:v>25.3</c:v>
                </c:pt>
                <c:pt idx="719">
                  <c:v>25.3</c:v>
                </c:pt>
                <c:pt idx="720">
                  <c:v>25.3</c:v>
                </c:pt>
                <c:pt idx="721">
                  <c:v>25.3</c:v>
                </c:pt>
                <c:pt idx="722">
                  <c:v>25.3</c:v>
                </c:pt>
                <c:pt idx="723">
                  <c:v>25.3</c:v>
                </c:pt>
                <c:pt idx="724">
                  <c:v>25.3</c:v>
                </c:pt>
                <c:pt idx="725">
                  <c:v>25.3</c:v>
                </c:pt>
                <c:pt idx="726">
                  <c:v>25.3</c:v>
                </c:pt>
                <c:pt idx="727">
                  <c:v>25.3</c:v>
                </c:pt>
                <c:pt idx="728">
                  <c:v>25.3</c:v>
                </c:pt>
                <c:pt idx="729">
                  <c:v>25.5</c:v>
                </c:pt>
                <c:pt idx="730">
                  <c:v>25.5</c:v>
                </c:pt>
                <c:pt idx="731">
                  <c:v>25.5</c:v>
                </c:pt>
                <c:pt idx="732">
                  <c:v>25.5</c:v>
                </c:pt>
                <c:pt idx="733">
                  <c:v>25.6</c:v>
                </c:pt>
                <c:pt idx="734">
                  <c:v>25.7</c:v>
                </c:pt>
                <c:pt idx="735">
                  <c:v>25.8</c:v>
                </c:pt>
                <c:pt idx="736">
                  <c:v>25.8</c:v>
                </c:pt>
                <c:pt idx="737">
                  <c:v>25.8</c:v>
                </c:pt>
                <c:pt idx="738">
                  <c:v>25.8</c:v>
                </c:pt>
                <c:pt idx="739">
                  <c:v>25.8</c:v>
                </c:pt>
                <c:pt idx="740">
                  <c:v>25.8</c:v>
                </c:pt>
                <c:pt idx="741">
                  <c:v>25.8</c:v>
                </c:pt>
                <c:pt idx="742">
                  <c:v>25.8</c:v>
                </c:pt>
                <c:pt idx="743">
                  <c:v>25.8</c:v>
                </c:pt>
                <c:pt idx="744">
                  <c:v>25.8</c:v>
                </c:pt>
                <c:pt idx="745">
                  <c:v>25.8</c:v>
                </c:pt>
                <c:pt idx="746">
                  <c:v>25.8</c:v>
                </c:pt>
                <c:pt idx="747">
                  <c:v>25.9</c:v>
                </c:pt>
                <c:pt idx="748">
                  <c:v>25.9</c:v>
                </c:pt>
                <c:pt idx="749">
                  <c:v>25.9</c:v>
                </c:pt>
                <c:pt idx="750">
                  <c:v>26</c:v>
                </c:pt>
                <c:pt idx="751">
                  <c:v>26</c:v>
                </c:pt>
                <c:pt idx="752">
                  <c:v>26.3</c:v>
                </c:pt>
                <c:pt idx="753">
                  <c:v>26.3</c:v>
                </c:pt>
                <c:pt idx="754">
                  <c:v>26.3</c:v>
                </c:pt>
                <c:pt idx="755">
                  <c:v>26.3</c:v>
                </c:pt>
                <c:pt idx="756">
                  <c:v>26.3</c:v>
                </c:pt>
                <c:pt idx="757">
                  <c:v>26.3</c:v>
                </c:pt>
                <c:pt idx="758">
                  <c:v>26.3</c:v>
                </c:pt>
                <c:pt idx="759">
                  <c:v>26.3</c:v>
                </c:pt>
                <c:pt idx="760">
                  <c:v>26.3</c:v>
                </c:pt>
                <c:pt idx="761">
                  <c:v>26.3</c:v>
                </c:pt>
                <c:pt idx="762">
                  <c:v>26.3</c:v>
                </c:pt>
                <c:pt idx="763">
                  <c:v>26.3</c:v>
                </c:pt>
                <c:pt idx="764">
                  <c:v>26.3</c:v>
                </c:pt>
                <c:pt idx="765">
                  <c:v>26.3</c:v>
                </c:pt>
                <c:pt idx="766">
                  <c:v>26.3</c:v>
                </c:pt>
                <c:pt idx="767">
                  <c:v>26.3</c:v>
                </c:pt>
                <c:pt idx="768">
                  <c:v>26.3</c:v>
                </c:pt>
                <c:pt idx="769">
                  <c:v>26.3</c:v>
                </c:pt>
                <c:pt idx="770">
                  <c:v>26.3</c:v>
                </c:pt>
                <c:pt idx="771">
                  <c:v>26.4</c:v>
                </c:pt>
                <c:pt idx="772">
                  <c:v>26.5</c:v>
                </c:pt>
                <c:pt idx="773">
                  <c:v>26.5</c:v>
                </c:pt>
                <c:pt idx="774">
                  <c:v>26.5</c:v>
                </c:pt>
                <c:pt idx="775">
                  <c:v>26.5</c:v>
                </c:pt>
                <c:pt idx="776">
                  <c:v>26.9</c:v>
                </c:pt>
                <c:pt idx="777">
                  <c:v>26.9</c:v>
                </c:pt>
                <c:pt idx="778">
                  <c:v>26.9</c:v>
                </c:pt>
                <c:pt idx="779">
                  <c:v>26.9</c:v>
                </c:pt>
                <c:pt idx="780">
                  <c:v>26.9</c:v>
                </c:pt>
                <c:pt idx="781">
                  <c:v>26.9</c:v>
                </c:pt>
                <c:pt idx="782">
                  <c:v>26.9</c:v>
                </c:pt>
                <c:pt idx="783">
                  <c:v>27.1</c:v>
                </c:pt>
                <c:pt idx="784">
                  <c:v>27.2</c:v>
                </c:pt>
                <c:pt idx="785">
                  <c:v>27.2</c:v>
                </c:pt>
                <c:pt idx="786">
                  <c:v>27.2</c:v>
                </c:pt>
                <c:pt idx="787">
                  <c:v>27.2</c:v>
                </c:pt>
                <c:pt idx="788">
                  <c:v>27.3</c:v>
                </c:pt>
                <c:pt idx="789">
                  <c:v>27.3</c:v>
                </c:pt>
                <c:pt idx="790">
                  <c:v>27.4</c:v>
                </c:pt>
                <c:pt idx="791">
                  <c:v>27.4</c:v>
                </c:pt>
                <c:pt idx="792">
                  <c:v>27.4</c:v>
                </c:pt>
                <c:pt idx="793">
                  <c:v>27.4</c:v>
                </c:pt>
                <c:pt idx="794">
                  <c:v>27.4</c:v>
                </c:pt>
                <c:pt idx="795">
                  <c:v>27.4</c:v>
                </c:pt>
                <c:pt idx="796">
                  <c:v>27.4</c:v>
                </c:pt>
                <c:pt idx="797">
                  <c:v>27.4</c:v>
                </c:pt>
                <c:pt idx="798">
                  <c:v>27.4</c:v>
                </c:pt>
                <c:pt idx="799">
                  <c:v>27.6</c:v>
                </c:pt>
                <c:pt idx="800">
                  <c:v>27.6</c:v>
                </c:pt>
                <c:pt idx="801">
                  <c:v>27.7</c:v>
                </c:pt>
                <c:pt idx="802">
                  <c:v>27.8</c:v>
                </c:pt>
                <c:pt idx="803">
                  <c:v>27.8</c:v>
                </c:pt>
                <c:pt idx="804">
                  <c:v>27.9</c:v>
                </c:pt>
                <c:pt idx="805">
                  <c:v>27.9</c:v>
                </c:pt>
                <c:pt idx="806">
                  <c:v>27.9</c:v>
                </c:pt>
                <c:pt idx="807">
                  <c:v>27.9</c:v>
                </c:pt>
                <c:pt idx="808">
                  <c:v>27.9</c:v>
                </c:pt>
                <c:pt idx="809">
                  <c:v>27.9</c:v>
                </c:pt>
                <c:pt idx="810">
                  <c:v>27.9</c:v>
                </c:pt>
                <c:pt idx="811">
                  <c:v>27.9</c:v>
                </c:pt>
                <c:pt idx="812">
                  <c:v>27.9</c:v>
                </c:pt>
                <c:pt idx="813">
                  <c:v>27.9</c:v>
                </c:pt>
                <c:pt idx="814">
                  <c:v>27.9</c:v>
                </c:pt>
                <c:pt idx="815">
                  <c:v>27.9</c:v>
                </c:pt>
                <c:pt idx="816">
                  <c:v>27.9</c:v>
                </c:pt>
                <c:pt idx="817">
                  <c:v>28</c:v>
                </c:pt>
                <c:pt idx="818">
                  <c:v>28</c:v>
                </c:pt>
                <c:pt idx="819">
                  <c:v>28.1</c:v>
                </c:pt>
                <c:pt idx="820">
                  <c:v>28.1</c:v>
                </c:pt>
                <c:pt idx="821">
                  <c:v>28.1</c:v>
                </c:pt>
                <c:pt idx="822">
                  <c:v>28.2</c:v>
                </c:pt>
                <c:pt idx="823">
                  <c:v>28.4</c:v>
                </c:pt>
                <c:pt idx="824">
                  <c:v>28.4</c:v>
                </c:pt>
                <c:pt idx="825">
                  <c:v>28.4</c:v>
                </c:pt>
                <c:pt idx="826">
                  <c:v>28.4</c:v>
                </c:pt>
                <c:pt idx="827">
                  <c:v>28.4</c:v>
                </c:pt>
                <c:pt idx="828">
                  <c:v>28.4</c:v>
                </c:pt>
                <c:pt idx="829">
                  <c:v>28.4</c:v>
                </c:pt>
                <c:pt idx="830">
                  <c:v>28.4</c:v>
                </c:pt>
                <c:pt idx="831">
                  <c:v>28.4</c:v>
                </c:pt>
                <c:pt idx="832">
                  <c:v>28.4</c:v>
                </c:pt>
                <c:pt idx="833">
                  <c:v>28.6</c:v>
                </c:pt>
                <c:pt idx="834">
                  <c:v>28.6</c:v>
                </c:pt>
                <c:pt idx="835">
                  <c:v>28.6</c:v>
                </c:pt>
                <c:pt idx="836">
                  <c:v>28.6</c:v>
                </c:pt>
                <c:pt idx="837">
                  <c:v>28.7</c:v>
                </c:pt>
                <c:pt idx="838">
                  <c:v>28.7</c:v>
                </c:pt>
                <c:pt idx="839">
                  <c:v>28.7</c:v>
                </c:pt>
                <c:pt idx="840">
                  <c:v>29</c:v>
                </c:pt>
                <c:pt idx="841">
                  <c:v>29</c:v>
                </c:pt>
                <c:pt idx="842">
                  <c:v>29</c:v>
                </c:pt>
                <c:pt idx="843">
                  <c:v>29</c:v>
                </c:pt>
                <c:pt idx="844">
                  <c:v>29</c:v>
                </c:pt>
                <c:pt idx="845">
                  <c:v>29</c:v>
                </c:pt>
                <c:pt idx="846">
                  <c:v>29</c:v>
                </c:pt>
                <c:pt idx="847">
                  <c:v>29</c:v>
                </c:pt>
                <c:pt idx="848">
                  <c:v>29</c:v>
                </c:pt>
                <c:pt idx="849">
                  <c:v>29</c:v>
                </c:pt>
                <c:pt idx="850">
                  <c:v>29</c:v>
                </c:pt>
                <c:pt idx="851">
                  <c:v>29</c:v>
                </c:pt>
                <c:pt idx="852">
                  <c:v>29</c:v>
                </c:pt>
                <c:pt idx="853">
                  <c:v>29.2</c:v>
                </c:pt>
                <c:pt idx="854">
                  <c:v>29.2</c:v>
                </c:pt>
                <c:pt idx="855">
                  <c:v>29.3</c:v>
                </c:pt>
                <c:pt idx="856">
                  <c:v>29.3</c:v>
                </c:pt>
                <c:pt idx="857">
                  <c:v>29.5</c:v>
                </c:pt>
                <c:pt idx="858">
                  <c:v>29.5</c:v>
                </c:pt>
                <c:pt idx="859">
                  <c:v>29.5</c:v>
                </c:pt>
                <c:pt idx="860">
                  <c:v>29.5</c:v>
                </c:pt>
                <c:pt idx="861">
                  <c:v>29.5</c:v>
                </c:pt>
                <c:pt idx="862">
                  <c:v>29.5</c:v>
                </c:pt>
                <c:pt idx="863">
                  <c:v>29.5</c:v>
                </c:pt>
                <c:pt idx="864">
                  <c:v>29.5</c:v>
                </c:pt>
                <c:pt idx="865">
                  <c:v>29.5</c:v>
                </c:pt>
                <c:pt idx="866">
                  <c:v>29.7</c:v>
                </c:pt>
                <c:pt idx="867">
                  <c:v>29.7</c:v>
                </c:pt>
                <c:pt idx="868">
                  <c:v>29.8</c:v>
                </c:pt>
                <c:pt idx="869">
                  <c:v>29.9</c:v>
                </c:pt>
                <c:pt idx="870">
                  <c:v>30</c:v>
                </c:pt>
                <c:pt idx="871">
                  <c:v>30</c:v>
                </c:pt>
                <c:pt idx="872">
                  <c:v>30</c:v>
                </c:pt>
                <c:pt idx="873">
                  <c:v>30</c:v>
                </c:pt>
                <c:pt idx="874">
                  <c:v>30</c:v>
                </c:pt>
                <c:pt idx="875">
                  <c:v>30</c:v>
                </c:pt>
                <c:pt idx="876">
                  <c:v>30</c:v>
                </c:pt>
                <c:pt idx="877">
                  <c:v>30</c:v>
                </c:pt>
                <c:pt idx="878">
                  <c:v>30</c:v>
                </c:pt>
                <c:pt idx="879">
                  <c:v>30</c:v>
                </c:pt>
                <c:pt idx="880">
                  <c:v>30.1</c:v>
                </c:pt>
                <c:pt idx="881">
                  <c:v>30.3</c:v>
                </c:pt>
                <c:pt idx="882">
                  <c:v>30.5</c:v>
                </c:pt>
                <c:pt idx="883">
                  <c:v>30.5</c:v>
                </c:pt>
                <c:pt idx="884">
                  <c:v>30.5</c:v>
                </c:pt>
                <c:pt idx="885">
                  <c:v>30.5</c:v>
                </c:pt>
                <c:pt idx="886">
                  <c:v>30.5</c:v>
                </c:pt>
                <c:pt idx="887">
                  <c:v>31</c:v>
                </c:pt>
                <c:pt idx="888">
                  <c:v>31</c:v>
                </c:pt>
                <c:pt idx="889">
                  <c:v>31</c:v>
                </c:pt>
                <c:pt idx="890">
                  <c:v>31</c:v>
                </c:pt>
                <c:pt idx="891">
                  <c:v>31</c:v>
                </c:pt>
                <c:pt idx="892">
                  <c:v>31</c:v>
                </c:pt>
                <c:pt idx="893">
                  <c:v>31</c:v>
                </c:pt>
                <c:pt idx="894">
                  <c:v>31.2</c:v>
                </c:pt>
                <c:pt idx="895">
                  <c:v>31.2</c:v>
                </c:pt>
                <c:pt idx="896">
                  <c:v>31.2</c:v>
                </c:pt>
                <c:pt idx="897">
                  <c:v>31.3</c:v>
                </c:pt>
                <c:pt idx="898">
                  <c:v>31.4</c:v>
                </c:pt>
                <c:pt idx="899">
                  <c:v>31.6</c:v>
                </c:pt>
                <c:pt idx="900">
                  <c:v>31.6</c:v>
                </c:pt>
                <c:pt idx="901">
                  <c:v>31.6</c:v>
                </c:pt>
                <c:pt idx="902">
                  <c:v>31.6</c:v>
                </c:pt>
                <c:pt idx="903">
                  <c:v>31.6</c:v>
                </c:pt>
                <c:pt idx="904">
                  <c:v>31.6</c:v>
                </c:pt>
                <c:pt idx="905">
                  <c:v>31.6</c:v>
                </c:pt>
                <c:pt idx="906">
                  <c:v>31.6</c:v>
                </c:pt>
                <c:pt idx="907">
                  <c:v>31.6</c:v>
                </c:pt>
                <c:pt idx="908">
                  <c:v>31.6</c:v>
                </c:pt>
                <c:pt idx="909">
                  <c:v>31.6</c:v>
                </c:pt>
                <c:pt idx="910">
                  <c:v>31.6</c:v>
                </c:pt>
                <c:pt idx="911">
                  <c:v>31.6</c:v>
                </c:pt>
                <c:pt idx="912">
                  <c:v>31.8</c:v>
                </c:pt>
                <c:pt idx="913">
                  <c:v>31.9</c:v>
                </c:pt>
                <c:pt idx="914">
                  <c:v>32.1</c:v>
                </c:pt>
                <c:pt idx="915">
                  <c:v>32.1</c:v>
                </c:pt>
                <c:pt idx="916">
                  <c:v>32.1</c:v>
                </c:pt>
                <c:pt idx="917">
                  <c:v>32.1</c:v>
                </c:pt>
                <c:pt idx="918">
                  <c:v>32.1</c:v>
                </c:pt>
                <c:pt idx="919">
                  <c:v>32.1</c:v>
                </c:pt>
                <c:pt idx="920">
                  <c:v>32.1</c:v>
                </c:pt>
                <c:pt idx="921">
                  <c:v>32.200000000000003</c:v>
                </c:pt>
                <c:pt idx="922">
                  <c:v>32.299999999999997</c:v>
                </c:pt>
                <c:pt idx="923">
                  <c:v>32.299999999999997</c:v>
                </c:pt>
                <c:pt idx="924">
                  <c:v>32.299999999999997</c:v>
                </c:pt>
                <c:pt idx="925">
                  <c:v>32.6</c:v>
                </c:pt>
                <c:pt idx="926">
                  <c:v>32.6</c:v>
                </c:pt>
                <c:pt idx="927">
                  <c:v>32.6</c:v>
                </c:pt>
                <c:pt idx="928">
                  <c:v>32.6</c:v>
                </c:pt>
                <c:pt idx="929">
                  <c:v>32.6</c:v>
                </c:pt>
                <c:pt idx="930">
                  <c:v>32.6</c:v>
                </c:pt>
                <c:pt idx="931">
                  <c:v>32.6</c:v>
                </c:pt>
                <c:pt idx="932">
                  <c:v>32.6</c:v>
                </c:pt>
                <c:pt idx="933">
                  <c:v>32.6</c:v>
                </c:pt>
                <c:pt idx="934">
                  <c:v>32.6</c:v>
                </c:pt>
                <c:pt idx="935">
                  <c:v>32.6</c:v>
                </c:pt>
                <c:pt idx="936">
                  <c:v>32.6</c:v>
                </c:pt>
                <c:pt idx="937">
                  <c:v>32.6</c:v>
                </c:pt>
                <c:pt idx="938">
                  <c:v>32.6</c:v>
                </c:pt>
                <c:pt idx="939">
                  <c:v>32.6</c:v>
                </c:pt>
                <c:pt idx="940">
                  <c:v>32.6</c:v>
                </c:pt>
                <c:pt idx="941">
                  <c:v>32.6</c:v>
                </c:pt>
                <c:pt idx="942">
                  <c:v>32.6</c:v>
                </c:pt>
                <c:pt idx="943">
                  <c:v>32.6</c:v>
                </c:pt>
                <c:pt idx="944">
                  <c:v>32.700000000000003</c:v>
                </c:pt>
                <c:pt idx="945">
                  <c:v>32.799999999999997</c:v>
                </c:pt>
                <c:pt idx="946">
                  <c:v>32.9</c:v>
                </c:pt>
                <c:pt idx="947">
                  <c:v>32.9</c:v>
                </c:pt>
                <c:pt idx="948">
                  <c:v>33.1</c:v>
                </c:pt>
                <c:pt idx="949">
                  <c:v>33.1</c:v>
                </c:pt>
                <c:pt idx="950">
                  <c:v>33.1</c:v>
                </c:pt>
                <c:pt idx="951">
                  <c:v>33.1</c:v>
                </c:pt>
                <c:pt idx="952">
                  <c:v>33.1</c:v>
                </c:pt>
                <c:pt idx="953">
                  <c:v>33.1</c:v>
                </c:pt>
                <c:pt idx="954">
                  <c:v>33.1</c:v>
                </c:pt>
                <c:pt idx="955">
                  <c:v>33.1</c:v>
                </c:pt>
                <c:pt idx="956">
                  <c:v>33.1</c:v>
                </c:pt>
                <c:pt idx="957">
                  <c:v>33.4</c:v>
                </c:pt>
                <c:pt idx="958">
                  <c:v>33.5</c:v>
                </c:pt>
                <c:pt idx="959">
                  <c:v>33.5</c:v>
                </c:pt>
                <c:pt idx="960">
                  <c:v>33.6</c:v>
                </c:pt>
                <c:pt idx="961">
                  <c:v>33.6</c:v>
                </c:pt>
                <c:pt idx="962">
                  <c:v>33.700000000000003</c:v>
                </c:pt>
                <c:pt idx="963">
                  <c:v>33.700000000000003</c:v>
                </c:pt>
                <c:pt idx="964">
                  <c:v>33.700000000000003</c:v>
                </c:pt>
                <c:pt idx="965">
                  <c:v>33.700000000000003</c:v>
                </c:pt>
                <c:pt idx="966">
                  <c:v>33.700000000000003</c:v>
                </c:pt>
                <c:pt idx="967">
                  <c:v>33.700000000000003</c:v>
                </c:pt>
                <c:pt idx="968">
                  <c:v>33.700000000000003</c:v>
                </c:pt>
                <c:pt idx="969">
                  <c:v>33.700000000000003</c:v>
                </c:pt>
                <c:pt idx="970">
                  <c:v>33.700000000000003</c:v>
                </c:pt>
                <c:pt idx="971">
                  <c:v>33.700000000000003</c:v>
                </c:pt>
                <c:pt idx="972">
                  <c:v>33.700000000000003</c:v>
                </c:pt>
                <c:pt idx="973">
                  <c:v>34</c:v>
                </c:pt>
                <c:pt idx="974">
                  <c:v>34</c:v>
                </c:pt>
                <c:pt idx="975">
                  <c:v>34.1</c:v>
                </c:pt>
                <c:pt idx="976">
                  <c:v>34.200000000000003</c:v>
                </c:pt>
                <c:pt idx="977">
                  <c:v>34.200000000000003</c:v>
                </c:pt>
                <c:pt idx="978">
                  <c:v>34.200000000000003</c:v>
                </c:pt>
                <c:pt idx="979">
                  <c:v>34.200000000000003</c:v>
                </c:pt>
                <c:pt idx="980">
                  <c:v>34.200000000000003</c:v>
                </c:pt>
                <c:pt idx="981">
                  <c:v>34.200000000000003</c:v>
                </c:pt>
                <c:pt idx="982">
                  <c:v>34.299999999999997</c:v>
                </c:pt>
                <c:pt idx="983">
                  <c:v>34.4</c:v>
                </c:pt>
                <c:pt idx="984">
                  <c:v>34.5</c:v>
                </c:pt>
                <c:pt idx="985">
                  <c:v>34.700000000000003</c:v>
                </c:pt>
                <c:pt idx="986">
                  <c:v>34.700000000000003</c:v>
                </c:pt>
                <c:pt idx="987">
                  <c:v>34.700000000000003</c:v>
                </c:pt>
                <c:pt idx="988">
                  <c:v>34.700000000000003</c:v>
                </c:pt>
                <c:pt idx="989">
                  <c:v>34.700000000000003</c:v>
                </c:pt>
                <c:pt idx="990">
                  <c:v>34.799999999999997</c:v>
                </c:pt>
                <c:pt idx="991">
                  <c:v>35</c:v>
                </c:pt>
                <c:pt idx="992">
                  <c:v>35</c:v>
                </c:pt>
                <c:pt idx="993">
                  <c:v>35</c:v>
                </c:pt>
                <c:pt idx="994">
                  <c:v>35.1</c:v>
                </c:pt>
                <c:pt idx="995">
                  <c:v>35.200000000000003</c:v>
                </c:pt>
                <c:pt idx="996">
                  <c:v>35.200000000000003</c:v>
                </c:pt>
                <c:pt idx="997">
                  <c:v>35.200000000000003</c:v>
                </c:pt>
                <c:pt idx="998">
                  <c:v>35.200000000000003</c:v>
                </c:pt>
                <c:pt idx="999">
                  <c:v>35.200000000000003</c:v>
                </c:pt>
                <c:pt idx="1000">
                  <c:v>35.200000000000003</c:v>
                </c:pt>
                <c:pt idx="1001">
                  <c:v>35.200000000000003</c:v>
                </c:pt>
                <c:pt idx="1002">
                  <c:v>35.200000000000003</c:v>
                </c:pt>
                <c:pt idx="1003">
                  <c:v>35.299999999999997</c:v>
                </c:pt>
                <c:pt idx="1004">
                  <c:v>35.4</c:v>
                </c:pt>
                <c:pt idx="1005">
                  <c:v>35.799999999999997</c:v>
                </c:pt>
                <c:pt idx="1006">
                  <c:v>35.799999999999997</c:v>
                </c:pt>
                <c:pt idx="1007">
                  <c:v>35.799999999999997</c:v>
                </c:pt>
                <c:pt idx="1008">
                  <c:v>35.799999999999997</c:v>
                </c:pt>
                <c:pt idx="1009">
                  <c:v>35.799999999999997</c:v>
                </c:pt>
                <c:pt idx="1010">
                  <c:v>35.799999999999997</c:v>
                </c:pt>
                <c:pt idx="1011">
                  <c:v>35.799999999999997</c:v>
                </c:pt>
                <c:pt idx="1012">
                  <c:v>35.799999999999997</c:v>
                </c:pt>
                <c:pt idx="1013">
                  <c:v>35.799999999999997</c:v>
                </c:pt>
                <c:pt idx="1014">
                  <c:v>36</c:v>
                </c:pt>
                <c:pt idx="1015">
                  <c:v>36.200000000000003</c:v>
                </c:pt>
                <c:pt idx="1016">
                  <c:v>36.200000000000003</c:v>
                </c:pt>
                <c:pt idx="1017">
                  <c:v>36.299999999999997</c:v>
                </c:pt>
                <c:pt idx="1018">
                  <c:v>36.299999999999997</c:v>
                </c:pt>
                <c:pt idx="1019">
                  <c:v>36.299999999999997</c:v>
                </c:pt>
                <c:pt idx="1020">
                  <c:v>36.299999999999997</c:v>
                </c:pt>
                <c:pt idx="1021">
                  <c:v>36.299999999999997</c:v>
                </c:pt>
                <c:pt idx="1022">
                  <c:v>36.299999999999997</c:v>
                </c:pt>
                <c:pt idx="1023">
                  <c:v>36.4</c:v>
                </c:pt>
                <c:pt idx="1024">
                  <c:v>36.5</c:v>
                </c:pt>
                <c:pt idx="1025">
                  <c:v>36.799999999999997</c:v>
                </c:pt>
                <c:pt idx="1026">
                  <c:v>36.799999999999997</c:v>
                </c:pt>
                <c:pt idx="1027">
                  <c:v>36.799999999999997</c:v>
                </c:pt>
                <c:pt idx="1028">
                  <c:v>36.799999999999997</c:v>
                </c:pt>
                <c:pt idx="1029">
                  <c:v>36.799999999999997</c:v>
                </c:pt>
                <c:pt idx="1030">
                  <c:v>36.799999999999997</c:v>
                </c:pt>
                <c:pt idx="1031">
                  <c:v>36.799999999999997</c:v>
                </c:pt>
                <c:pt idx="1032">
                  <c:v>36.799999999999997</c:v>
                </c:pt>
                <c:pt idx="1033">
                  <c:v>36.799999999999997</c:v>
                </c:pt>
                <c:pt idx="1034">
                  <c:v>36.799999999999997</c:v>
                </c:pt>
                <c:pt idx="1035">
                  <c:v>36.799999999999997</c:v>
                </c:pt>
                <c:pt idx="1036">
                  <c:v>36.799999999999997</c:v>
                </c:pt>
                <c:pt idx="1037">
                  <c:v>36.799999999999997</c:v>
                </c:pt>
                <c:pt idx="1038">
                  <c:v>37</c:v>
                </c:pt>
                <c:pt idx="1039">
                  <c:v>37</c:v>
                </c:pt>
                <c:pt idx="1040">
                  <c:v>37</c:v>
                </c:pt>
                <c:pt idx="1041">
                  <c:v>37</c:v>
                </c:pt>
                <c:pt idx="1042">
                  <c:v>37.1</c:v>
                </c:pt>
                <c:pt idx="1043">
                  <c:v>37.1</c:v>
                </c:pt>
                <c:pt idx="1044">
                  <c:v>37.299999999999997</c:v>
                </c:pt>
                <c:pt idx="1045">
                  <c:v>37.299999999999997</c:v>
                </c:pt>
                <c:pt idx="1046">
                  <c:v>37.299999999999997</c:v>
                </c:pt>
                <c:pt idx="1047">
                  <c:v>37.5</c:v>
                </c:pt>
                <c:pt idx="1048">
                  <c:v>37.5</c:v>
                </c:pt>
                <c:pt idx="1049">
                  <c:v>37.6</c:v>
                </c:pt>
                <c:pt idx="1050">
                  <c:v>37.6</c:v>
                </c:pt>
                <c:pt idx="1051">
                  <c:v>37.6</c:v>
                </c:pt>
                <c:pt idx="1052">
                  <c:v>37.9</c:v>
                </c:pt>
                <c:pt idx="1053">
                  <c:v>37.9</c:v>
                </c:pt>
                <c:pt idx="1054">
                  <c:v>37.9</c:v>
                </c:pt>
                <c:pt idx="1055">
                  <c:v>37.9</c:v>
                </c:pt>
                <c:pt idx="1056">
                  <c:v>37.9</c:v>
                </c:pt>
                <c:pt idx="1057">
                  <c:v>37.9</c:v>
                </c:pt>
                <c:pt idx="1058">
                  <c:v>37.9</c:v>
                </c:pt>
                <c:pt idx="1059">
                  <c:v>37.9</c:v>
                </c:pt>
                <c:pt idx="1060">
                  <c:v>37.9</c:v>
                </c:pt>
                <c:pt idx="1061">
                  <c:v>37.9</c:v>
                </c:pt>
                <c:pt idx="1062">
                  <c:v>37.9</c:v>
                </c:pt>
                <c:pt idx="1063">
                  <c:v>37.9</c:v>
                </c:pt>
                <c:pt idx="1064">
                  <c:v>37.9</c:v>
                </c:pt>
                <c:pt idx="1065">
                  <c:v>37.9</c:v>
                </c:pt>
                <c:pt idx="1066">
                  <c:v>37.9</c:v>
                </c:pt>
                <c:pt idx="1067">
                  <c:v>37.9</c:v>
                </c:pt>
                <c:pt idx="1068">
                  <c:v>38.200000000000003</c:v>
                </c:pt>
                <c:pt idx="1069">
                  <c:v>38.299999999999997</c:v>
                </c:pt>
                <c:pt idx="1070">
                  <c:v>38.299999999999997</c:v>
                </c:pt>
                <c:pt idx="1071">
                  <c:v>38.4</c:v>
                </c:pt>
                <c:pt idx="1072">
                  <c:v>38.4</c:v>
                </c:pt>
                <c:pt idx="1073">
                  <c:v>38.4</c:v>
                </c:pt>
                <c:pt idx="1074">
                  <c:v>38.4</c:v>
                </c:pt>
                <c:pt idx="1075">
                  <c:v>38.700000000000003</c:v>
                </c:pt>
                <c:pt idx="1076">
                  <c:v>38.9</c:v>
                </c:pt>
                <c:pt idx="1077">
                  <c:v>38.9</c:v>
                </c:pt>
                <c:pt idx="1078">
                  <c:v>38.9</c:v>
                </c:pt>
                <c:pt idx="1079">
                  <c:v>38.9</c:v>
                </c:pt>
                <c:pt idx="1080">
                  <c:v>38.9</c:v>
                </c:pt>
                <c:pt idx="1081">
                  <c:v>38.9</c:v>
                </c:pt>
                <c:pt idx="1082">
                  <c:v>38.9</c:v>
                </c:pt>
                <c:pt idx="1083">
                  <c:v>38.9</c:v>
                </c:pt>
                <c:pt idx="1084">
                  <c:v>39.1</c:v>
                </c:pt>
                <c:pt idx="1085">
                  <c:v>39.4</c:v>
                </c:pt>
                <c:pt idx="1086">
                  <c:v>39.4</c:v>
                </c:pt>
                <c:pt idx="1087">
                  <c:v>39.799999999999997</c:v>
                </c:pt>
                <c:pt idx="1088">
                  <c:v>40</c:v>
                </c:pt>
                <c:pt idx="1089">
                  <c:v>40</c:v>
                </c:pt>
                <c:pt idx="1090">
                  <c:v>40</c:v>
                </c:pt>
                <c:pt idx="1091">
                  <c:v>40</c:v>
                </c:pt>
                <c:pt idx="1092">
                  <c:v>40</c:v>
                </c:pt>
                <c:pt idx="1093">
                  <c:v>40</c:v>
                </c:pt>
                <c:pt idx="1094">
                  <c:v>40</c:v>
                </c:pt>
                <c:pt idx="1095">
                  <c:v>40</c:v>
                </c:pt>
                <c:pt idx="1096">
                  <c:v>40</c:v>
                </c:pt>
                <c:pt idx="1097">
                  <c:v>40</c:v>
                </c:pt>
                <c:pt idx="1098">
                  <c:v>40</c:v>
                </c:pt>
                <c:pt idx="1099">
                  <c:v>40.1</c:v>
                </c:pt>
                <c:pt idx="1100">
                  <c:v>40.5</c:v>
                </c:pt>
                <c:pt idx="1101">
                  <c:v>40.5</c:v>
                </c:pt>
                <c:pt idx="1102">
                  <c:v>40.5</c:v>
                </c:pt>
                <c:pt idx="1103">
                  <c:v>40.5</c:v>
                </c:pt>
                <c:pt idx="1104">
                  <c:v>40.5</c:v>
                </c:pt>
                <c:pt idx="1105">
                  <c:v>40.5</c:v>
                </c:pt>
                <c:pt idx="1106">
                  <c:v>40.5</c:v>
                </c:pt>
                <c:pt idx="1107">
                  <c:v>40.5</c:v>
                </c:pt>
                <c:pt idx="1108">
                  <c:v>40.5</c:v>
                </c:pt>
                <c:pt idx="1109">
                  <c:v>40.5</c:v>
                </c:pt>
                <c:pt idx="1110">
                  <c:v>40.5</c:v>
                </c:pt>
                <c:pt idx="1111">
                  <c:v>40.5</c:v>
                </c:pt>
                <c:pt idx="1112">
                  <c:v>40.6</c:v>
                </c:pt>
                <c:pt idx="1113">
                  <c:v>40.700000000000003</c:v>
                </c:pt>
                <c:pt idx="1114">
                  <c:v>40.799999999999997</c:v>
                </c:pt>
                <c:pt idx="1115">
                  <c:v>40.799999999999997</c:v>
                </c:pt>
                <c:pt idx="1116">
                  <c:v>41</c:v>
                </c:pt>
                <c:pt idx="1117">
                  <c:v>41</c:v>
                </c:pt>
                <c:pt idx="1118">
                  <c:v>41</c:v>
                </c:pt>
                <c:pt idx="1119">
                  <c:v>41</c:v>
                </c:pt>
                <c:pt idx="1120">
                  <c:v>41</c:v>
                </c:pt>
                <c:pt idx="1121">
                  <c:v>41</c:v>
                </c:pt>
                <c:pt idx="1122">
                  <c:v>41</c:v>
                </c:pt>
                <c:pt idx="1123">
                  <c:v>41</c:v>
                </c:pt>
                <c:pt idx="1124">
                  <c:v>41</c:v>
                </c:pt>
                <c:pt idx="1125">
                  <c:v>41</c:v>
                </c:pt>
                <c:pt idx="1126">
                  <c:v>41</c:v>
                </c:pt>
                <c:pt idx="1127">
                  <c:v>41</c:v>
                </c:pt>
                <c:pt idx="1128">
                  <c:v>41</c:v>
                </c:pt>
                <c:pt idx="1129">
                  <c:v>41</c:v>
                </c:pt>
                <c:pt idx="1130">
                  <c:v>41.2</c:v>
                </c:pt>
                <c:pt idx="1131">
                  <c:v>41.3</c:v>
                </c:pt>
                <c:pt idx="1132">
                  <c:v>41.4</c:v>
                </c:pt>
                <c:pt idx="1133">
                  <c:v>41.5</c:v>
                </c:pt>
                <c:pt idx="1134">
                  <c:v>41.5</c:v>
                </c:pt>
                <c:pt idx="1135">
                  <c:v>41.5</c:v>
                </c:pt>
                <c:pt idx="1136">
                  <c:v>41.5</c:v>
                </c:pt>
                <c:pt idx="1137">
                  <c:v>41.5</c:v>
                </c:pt>
                <c:pt idx="1138">
                  <c:v>41.5</c:v>
                </c:pt>
                <c:pt idx="1139">
                  <c:v>41.5</c:v>
                </c:pt>
                <c:pt idx="1140">
                  <c:v>41.6</c:v>
                </c:pt>
                <c:pt idx="1141">
                  <c:v>41.6</c:v>
                </c:pt>
                <c:pt idx="1142">
                  <c:v>41.7</c:v>
                </c:pt>
                <c:pt idx="1143">
                  <c:v>41.7</c:v>
                </c:pt>
                <c:pt idx="1144">
                  <c:v>41.9</c:v>
                </c:pt>
                <c:pt idx="1145">
                  <c:v>42</c:v>
                </c:pt>
                <c:pt idx="1146">
                  <c:v>42</c:v>
                </c:pt>
                <c:pt idx="1147">
                  <c:v>42</c:v>
                </c:pt>
                <c:pt idx="1148">
                  <c:v>42</c:v>
                </c:pt>
                <c:pt idx="1149">
                  <c:v>42</c:v>
                </c:pt>
                <c:pt idx="1150">
                  <c:v>42</c:v>
                </c:pt>
                <c:pt idx="1151">
                  <c:v>42</c:v>
                </c:pt>
                <c:pt idx="1152">
                  <c:v>42</c:v>
                </c:pt>
                <c:pt idx="1153">
                  <c:v>42</c:v>
                </c:pt>
                <c:pt idx="1154">
                  <c:v>42</c:v>
                </c:pt>
                <c:pt idx="1155">
                  <c:v>42</c:v>
                </c:pt>
                <c:pt idx="1156">
                  <c:v>42</c:v>
                </c:pt>
                <c:pt idx="1157">
                  <c:v>42.4</c:v>
                </c:pt>
                <c:pt idx="1158">
                  <c:v>42.5</c:v>
                </c:pt>
                <c:pt idx="1159">
                  <c:v>42.6</c:v>
                </c:pt>
                <c:pt idx="1160">
                  <c:v>42.6</c:v>
                </c:pt>
                <c:pt idx="1161">
                  <c:v>42.6</c:v>
                </c:pt>
                <c:pt idx="1162">
                  <c:v>42.6</c:v>
                </c:pt>
                <c:pt idx="1163">
                  <c:v>42.6</c:v>
                </c:pt>
                <c:pt idx="1164">
                  <c:v>42.6</c:v>
                </c:pt>
                <c:pt idx="1165">
                  <c:v>42.6</c:v>
                </c:pt>
                <c:pt idx="1166">
                  <c:v>42.6</c:v>
                </c:pt>
                <c:pt idx="1167">
                  <c:v>42.6</c:v>
                </c:pt>
                <c:pt idx="1168">
                  <c:v>42.6</c:v>
                </c:pt>
                <c:pt idx="1169">
                  <c:v>42.6</c:v>
                </c:pt>
                <c:pt idx="1170">
                  <c:v>42.6</c:v>
                </c:pt>
                <c:pt idx="1171">
                  <c:v>42.6</c:v>
                </c:pt>
                <c:pt idx="1172">
                  <c:v>42.6</c:v>
                </c:pt>
                <c:pt idx="1173">
                  <c:v>42.6</c:v>
                </c:pt>
                <c:pt idx="1174">
                  <c:v>42.6</c:v>
                </c:pt>
                <c:pt idx="1175">
                  <c:v>42.8</c:v>
                </c:pt>
                <c:pt idx="1176">
                  <c:v>42.8</c:v>
                </c:pt>
                <c:pt idx="1177">
                  <c:v>43.1</c:v>
                </c:pt>
                <c:pt idx="1178">
                  <c:v>43.1</c:v>
                </c:pt>
                <c:pt idx="1179">
                  <c:v>43.1</c:v>
                </c:pt>
                <c:pt idx="1180">
                  <c:v>43.1</c:v>
                </c:pt>
                <c:pt idx="1181">
                  <c:v>43.1</c:v>
                </c:pt>
                <c:pt idx="1182">
                  <c:v>43.1</c:v>
                </c:pt>
                <c:pt idx="1183">
                  <c:v>43.1</c:v>
                </c:pt>
                <c:pt idx="1184">
                  <c:v>43.1</c:v>
                </c:pt>
                <c:pt idx="1185">
                  <c:v>43.1</c:v>
                </c:pt>
                <c:pt idx="1186">
                  <c:v>43.1</c:v>
                </c:pt>
                <c:pt idx="1187">
                  <c:v>43.1</c:v>
                </c:pt>
                <c:pt idx="1188">
                  <c:v>43.1</c:v>
                </c:pt>
                <c:pt idx="1189">
                  <c:v>43.2</c:v>
                </c:pt>
                <c:pt idx="1190">
                  <c:v>43.4</c:v>
                </c:pt>
                <c:pt idx="1191">
                  <c:v>43.4</c:v>
                </c:pt>
                <c:pt idx="1192">
                  <c:v>43.6</c:v>
                </c:pt>
                <c:pt idx="1193">
                  <c:v>43.6</c:v>
                </c:pt>
                <c:pt idx="1194">
                  <c:v>43.6</c:v>
                </c:pt>
                <c:pt idx="1195">
                  <c:v>43.6</c:v>
                </c:pt>
                <c:pt idx="1196">
                  <c:v>43.6</c:v>
                </c:pt>
                <c:pt idx="1197">
                  <c:v>43.6</c:v>
                </c:pt>
                <c:pt idx="1198">
                  <c:v>43.6</c:v>
                </c:pt>
                <c:pt idx="1199">
                  <c:v>43.6</c:v>
                </c:pt>
                <c:pt idx="1200">
                  <c:v>43.6</c:v>
                </c:pt>
                <c:pt idx="1201">
                  <c:v>43.6</c:v>
                </c:pt>
                <c:pt idx="1202">
                  <c:v>43.8</c:v>
                </c:pt>
                <c:pt idx="1203">
                  <c:v>43.9</c:v>
                </c:pt>
                <c:pt idx="1204">
                  <c:v>44.1</c:v>
                </c:pt>
                <c:pt idx="1205">
                  <c:v>44.1</c:v>
                </c:pt>
                <c:pt idx="1206">
                  <c:v>44.1</c:v>
                </c:pt>
                <c:pt idx="1207">
                  <c:v>44.1</c:v>
                </c:pt>
                <c:pt idx="1208">
                  <c:v>44.1</c:v>
                </c:pt>
                <c:pt idx="1209">
                  <c:v>44.1</c:v>
                </c:pt>
                <c:pt idx="1210">
                  <c:v>44.1</c:v>
                </c:pt>
                <c:pt idx="1211">
                  <c:v>44.1</c:v>
                </c:pt>
                <c:pt idx="1212">
                  <c:v>44.1</c:v>
                </c:pt>
                <c:pt idx="1213">
                  <c:v>44.1</c:v>
                </c:pt>
                <c:pt idx="1214">
                  <c:v>44.4</c:v>
                </c:pt>
                <c:pt idx="1215">
                  <c:v>44.5</c:v>
                </c:pt>
                <c:pt idx="1216">
                  <c:v>44.5</c:v>
                </c:pt>
                <c:pt idx="1217">
                  <c:v>44.7</c:v>
                </c:pt>
                <c:pt idx="1218">
                  <c:v>44.7</c:v>
                </c:pt>
                <c:pt idx="1219">
                  <c:v>44.7</c:v>
                </c:pt>
                <c:pt idx="1220">
                  <c:v>44.7</c:v>
                </c:pt>
                <c:pt idx="1221">
                  <c:v>44.7</c:v>
                </c:pt>
                <c:pt idx="1222">
                  <c:v>44.7</c:v>
                </c:pt>
                <c:pt idx="1223">
                  <c:v>44.7</c:v>
                </c:pt>
                <c:pt idx="1224">
                  <c:v>44.9</c:v>
                </c:pt>
                <c:pt idx="1225">
                  <c:v>45.2</c:v>
                </c:pt>
                <c:pt idx="1226">
                  <c:v>45.2</c:v>
                </c:pt>
                <c:pt idx="1227">
                  <c:v>45.2</c:v>
                </c:pt>
                <c:pt idx="1228">
                  <c:v>45.2</c:v>
                </c:pt>
                <c:pt idx="1229">
                  <c:v>45.2</c:v>
                </c:pt>
                <c:pt idx="1230">
                  <c:v>45.2</c:v>
                </c:pt>
                <c:pt idx="1231">
                  <c:v>45.2</c:v>
                </c:pt>
                <c:pt idx="1232">
                  <c:v>45.2</c:v>
                </c:pt>
                <c:pt idx="1233">
                  <c:v>45.2</c:v>
                </c:pt>
                <c:pt idx="1234">
                  <c:v>45.2</c:v>
                </c:pt>
                <c:pt idx="1235">
                  <c:v>45.2</c:v>
                </c:pt>
                <c:pt idx="1236">
                  <c:v>45.2</c:v>
                </c:pt>
                <c:pt idx="1237">
                  <c:v>45.2</c:v>
                </c:pt>
                <c:pt idx="1238">
                  <c:v>45.2</c:v>
                </c:pt>
                <c:pt idx="1239">
                  <c:v>45.2</c:v>
                </c:pt>
                <c:pt idx="1240">
                  <c:v>45.2</c:v>
                </c:pt>
                <c:pt idx="1241">
                  <c:v>45.2</c:v>
                </c:pt>
                <c:pt idx="1242">
                  <c:v>45.2</c:v>
                </c:pt>
                <c:pt idx="1243">
                  <c:v>45.2</c:v>
                </c:pt>
                <c:pt idx="1244">
                  <c:v>45.5</c:v>
                </c:pt>
                <c:pt idx="1245">
                  <c:v>45.7</c:v>
                </c:pt>
                <c:pt idx="1246">
                  <c:v>45.7</c:v>
                </c:pt>
                <c:pt idx="1247">
                  <c:v>45.7</c:v>
                </c:pt>
                <c:pt idx="1248">
                  <c:v>45.7</c:v>
                </c:pt>
                <c:pt idx="1249">
                  <c:v>45.7</c:v>
                </c:pt>
                <c:pt idx="1250">
                  <c:v>45.7</c:v>
                </c:pt>
                <c:pt idx="1251">
                  <c:v>45.7</c:v>
                </c:pt>
                <c:pt idx="1252">
                  <c:v>45.7</c:v>
                </c:pt>
                <c:pt idx="1253">
                  <c:v>45.7</c:v>
                </c:pt>
                <c:pt idx="1254">
                  <c:v>45.7</c:v>
                </c:pt>
                <c:pt idx="1255">
                  <c:v>45.8</c:v>
                </c:pt>
                <c:pt idx="1256">
                  <c:v>45.8</c:v>
                </c:pt>
                <c:pt idx="1257">
                  <c:v>45.9</c:v>
                </c:pt>
                <c:pt idx="1258">
                  <c:v>46</c:v>
                </c:pt>
                <c:pt idx="1259">
                  <c:v>46.2</c:v>
                </c:pt>
                <c:pt idx="1260">
                  <c:v>46.2</c:v>
                </c:pt>
                <c:pt idx="1261">
                  <c:v>46.2</c:v>
                </c:pt>
                <c:pt idx="1262">
                  <c:v>46.2</c:v>
                </c:pt>
                <c:pt idx="1263">
                  <c:v>46.2</c:v>
                </c:pt>
                <c:pt idx="1264">
                  <c:v>46.2</c:v>
                </c:pt>
                <c:pt idx="1265">
                  <c:v>46.2</c:v>
                </c:pt>
                <c:pt idx="1266">
                  <c:v>46.2</c:v>
                </c:pt>
                <c:pt idx="1267">
                  <c:v>46.2</c:v>
                </c:pt>
                <c:pt idx="1268">
                  <c:v>46.2</c:v>
                </c:pt>
                <c:pt idx="1269">
                  <c:v>46.2</c:v>
                </c:pt>
                <c:pt idx="1270">
                  <c:v>46.2</c:v>
                </c:pt>
                <c:pt idx="1271">
                  <c:v>46.2</c:v>
                </c:pt>
                <c:pt idx="1272">
                  <c:v>46.2</c:v>
                </c:pt>
                <c:pt idx="1273">
                  <c:v>46.4</c:v>
                </c:pt>
                <c:pt idx="1274">
                  <c:v>46.8</c:v>
                </c:pt>
                <c:pt idx="1275">
                  <c:v>46.8</c:v>
                </c:pt>
                <c:pt idx="1276">
                  <c:v>46.8</c:v>
                </c:pt>
                <c:pt idx="1277">
                  <c:v>46.8</c:v>
                </c:pt>
                <c:pt idx="1278">
                  <c:v>46.8</c:v>
                </c:pt>
                <c:pt idx="1279">
                  <c:v>46.8</c:v>
                </c:pt>
                <c:pt idx="1280">
                  <c:v>46.8</c:v>
                </c:pt>
                <c:pt idx="1281">
                  <c:v>46.8</c:v>
                </c:pt>
                <c:pt idx="1282">
                  <c:v>46.8</c:v>
                </c:pt>
                <c:pt idx="1283">
                  <c:v>46.8</c:v>
                </c:pt>
                <c:pt idx="1284">
                  <c:v>46.8</c:v>
                </c:pt>
                <c:pt idx="1285">
                  <c:v>46.8</c:v>
                </c:pt>
                <c:pt idx="1286">
                  <c:v>46.8</c:v>
                </c:pt>
                <c:pt idx="1287">
                  <c:v>46.8</c:v>
                </c:pt>
                <c:pt idx="1288">
                  <c:v>46.8</c:v>
                </c:pt>
                <c:pt idx="1289">
                  <c:v>46.9</c:v>
                </c:pt>
                <c:pt idx="1290">
                  <c:v>47.1</c:v>
                </c:pt>
                <c:pt idx="1291">
                  <c:v>47.2</c:v>
                </c:pt>
                <c:pt idx="1292">
                  <c:v>47.3</c:v>
                </c:pt>
                <c:pt idx="1293">
                  <c:v>47.3</c:v>
                </c:pt>
                <c:pt idx="1294">
                  <c:v>47.3</c:v>
                </c:pt>
                <c:pt idx="1295">
                  <c:v>47.3</c:v>
                </c:pt>
                <c:pt idx="1296">
                  <c:v>47.3</c:v>
                </c:pt>
                <c:pt idx="1297">
                  <c:v>47.3</c:v>
                </c:pt>
                <c:pt idx="1298">
                  <c:v>47.3</c:v>
                </c:pt>
                <c:pt idx="1299">
                  <c:v>47.3</c:v>
                </c:pt>
                <c:pt idx="1300">
                  <c:v>47.3</c:v>
                </c:pt>
                <c:pt idx="1301">
                  <c:v>47.3</c:v>
                </c:pt>
                <c:pt idx="1302">
                  <c:v>47.8</c:v>
                </c:pt>
                <c:pt idx="1303">
                  <c:v>47.8</c:v>
                </c:pt>
                <c:pt idx="1304">
                  <c:v>47.8</c:v>
                </c:pt>
                <c:pt idx="1305">
                  <c:v>47.8</c:v>
                </c:pt>
                <c:pt idx="1306">
                  <c:v>47.8</c:v>
                </c:pt>
                <c:pt idx="1307">
                  <c:v>47.8</c:v>
                </c:pt>
                <c:pt idx="1308">
                  <c:v>47.8</c:v>
                </c:pt>
                <c:pt idx="1309">
                  <c:v>47.8</c:v>
                </c:pt>
                <c:pt idx="1310">
                  <c:v>47.8</c:v>
                </c:pt>
                <c:pt idx="1311">
                  <c:v>48.3</c:v>
                </c:pt>
                <c:pt idx="1312">
                  <c:v>48.3</c:v>
                </c:pt>
                <c:pt idx="1313">
                  <c:v>48.3</c:v>
                </c:pt>
                <c:pt idx="1314">
                  <c:v>48.3</c:v>
                </c:pt>
                <c:pt idx="1315">
                  <c:v>48.3</c:v>
                </c:pt>
                <c:pt idx="1316">
                  <c:v>48.3</c:v>
                </c:pt>
                <c:pt idx="1317">
                  <c:v>48.3</c:v>
                </c:pt>
                <c:pt idx="1318">
                  <c:v>48.3</c:v>
                </c:pt>
                <c:pt idx="1319">
                  <c:v>48.3</c:v>
                </c:pt>
                <c:pt idx="1320">
                  <c:v>48.3</c:v>
                </c:pt>
                <c:pt idx="1321">
                  <c:v>48.5</c:v>
                </c:pt>
                <c:pt idx="1322">
                  <c:v>48.6</c:v>
                </c:pt>
                <c:pt idx="1323">
                  <c:v>48.9</c:v>
                </c:pt>
                <c:pt idx="1324">
                  <c:v>48.9</c:v>
                </c:pt>
                <c:pt idx="1325">
                  <c:v>48.9</c:v>
                </c:pt>
                <c:pt idx="1326">
                  <c:v>48.9</c:v>
                </c:pt>
                <c:pt idx="1327">
                  <c:v>48.9</c:v>
                </c:pt>
                <c:pt idx="1328">
                  <c:v>48.9</c:v>
                </c:pt>
                <c:pt idx="1329">
                  <c:v>48.9</c:v>
                </c:pt>
                <c:pt idx="1330">
                  <c:v>48.9</c:v>
                </c:pt>
                <c:pt idx="1331">
                  <c:v>48.9</c:v>
                </c:pt>
                <c:pt idx="1332">
                  <c:v>48.9</c:v>
                </c:pt>
                <c:pt idx="1333">
                  <c:v>49</c:v>
                </c:pt>
                <c:pt idx="1334">
                  <c:v>49.4</c:v>
                </c:pt>
                <c:pt idx="1335">
                  <c:v>49.4</c:v>
                </c:pt>
                <c:pt idx="1336">
                  <c:v>49.4</c:v>
                </c:pt>
                <c:pt idx="1337">
                  <c:v>49.4</c:v>
                </c:pt>
                <c:pt idx="1338">
                  <c:v>49.4</c:v>
                </c:pt>
                <c:pt idx="1339">
                  <c:v>49.4</c:v>
                </c:pt>
                <c:pt idx="1340">
                  <c:v>49.4</c:v>
                </c:pt>
                <c:pt idx="1341">
                  <c:v>49.4</c:v>
                </c:pt>
                <c:pt idx="1342">
                  <c:v>49.4</c:v>
                </c:pt>
                <c:pt idx="1343">
                  <c:v>49.6</c:v>
                </c:pt>
                <c:pt idx="1344">
                  <c:v>49.9</c:v>
                </c:pt>
                <c:pt idx="1345">
                  <c:v>49.9</c:v>
                </c:pt>
                <c:pt idx="1346">
                  <c:v>49.9</c:v>
                </c:pt>
                <c:pt idx="1347">
                  <c:v>49.9</c:v>
                </c:pt>
                <c:pt idx="1348">
                  <c:v>49.9</c:v>
                </c:pt>
                <c:pt idx="1349">
                  <c:v>49.9</c:v>
                </c:pt>
                <c:pt idx="1350">
                  <c:v>49.9</c:v>
                </c:pt>
                <c:pt idx="1351">
                  <c:v>49.9</c:v>
                </c:pt>
                <c:pt idx="1352">
                  <c:v>49.9</c:v>
                </c:pt>
                <c:pt idx="1353">
                  <c:v>49.9</c:v>
                </c:pt>
                <c:pt idx="1354">
                  <c:v>49.9</c:v>
                </c:pt>
                <c:pt idx="1355">
                  <c:v>50.4</c:v>
                </c:pt>
                <c:pt idx="1356">
                  <c:v>50.4</c:v>
                </c:pt>
                <c:pt idx="1357">
                  <c:v>50.4</c:v>
                </c:pt>
                <c:pt idx="1358">
                  <c:v>50.4</c:v>
                </c:pt>
                <c:pt idx="1359">
                  <c:v>50.4</c:v>
                </c:pt>
                <c:pt idx="1360">
                  <c:v>50.4</c:v>
                </c:pt>
                <c:pt idx="1361">
                  <c:v>50.4</c:v>
                </c:pt>
                <c:pt idx="1362">
                  <c:v>50.4</c:v>
                </c:pt>
                <c:pt idx="1363">
                  <c:v>50.4</c:v>
                </c:pt>
                <c:pt idx="1364">
                  <c:v>50.4</c:v>
                </c:pt>
                <c:pt idx="1365">
                  <c:v>50.4</c:v>
                </c:pt>
                <c:pt idx="1366">
                  <c:v>50.4</c:v>
                </c:pt>
                <c:pt idx="1367">
                  <c:v>50.4</c:v>
                </c:pt>
                <c:pt idx="1368">
                  <c:v>50.4</c:v>
                </c:pt>
                <c:pt idx="1369">
                  <c:v>50.4</c:v>
                </c:pt>
                <c:pt idx="1370">
                  <c:v>51</c:v>
                </c:pt>
                <c:pt idx="1371">
                  <c:v>51</c:v>
                </c:pt>
                <c:pt idx="1372">
                  <c:v>51</c:v>
                </c:pt>
                <c:pt idx="1373">
                  <c:v>51</c:v>
                </c:pt>
                <c:pt idx="1374">
                  <c:v>51.5</c:v>
                </c:pt>
                <c:pt idx="1375">
                  <c:v>51.5</c:v>
                </c:pt>
                <c:pt idx="1376">
                  <c:v>51.5</c:v>
                </c:pt>
                <c:pt idx="1377">
                  <c:v>51.5</c:v>
                </c:pt>
                <c:pt idx="1378">
                  <c:v>51.5</c:v>
                </c:pt>
                <c:pt idx="1379">
                  <c:v>52</c:v>
                </c:pt>
                <c:pt idx="1380">
                  <c:v>52</c:v>
                </c:pt>
                <c:pt idx="1381">
                  <c:v>52</c:v>
                </c:pt>
                <c:pt idx="1382">
                  <c:v>52</c:v>
                </c:pt>
                <c:pt idx="1383">
                  <c:v>52</c:v>
                </c:pt>
                <c:pt idx="1384">
                  <c:v>52.5</c:v>
                </c:pt>
                <c:pt idx="1385">
                  <c:v>52.5</c:v>
                </c:pt>
                <c:pt idx="1386">
                  <c:v>52.5</c:v>
                </c:pt>
                <c:pt idx="1387">
                  <c:v>52.5</c:v>
                </c:pt>
                <c:pt idx="1388">
                  <c:v>52.5</c:v>
                </c:pt>
                <c:pt idx="1389">
                  <c:v>52.5</c:v>
                </c:pt>
                <c:pt idx="1390">
                  <c:v>52.5</c:v>
                </c:pt>
                <c:pt idx="1391">
                  <c:v>52.5</c:v>
                </c:pt>
                <c:pt idx="1392">
                  <c:v>53</c:v>
                </c:pt>
                <c:pt idx="1393">
                  <c:v>53</c:v>
                </c:pt>
                <c:pt idx="1394">
                  <c:v>53</c:v>
                </c:pt>
                <c:pt idx="1395">
                  <c:v>53</c:v>
                </c:pt>
                <c:pt idx="1396">
                  <c:v>53</c:v>
                </c:pt>
                <c:pt idx="1397">
                  <c:v>53</c:v>
                </c:pt>
                <c:pt idx="1398">
                  <c:v>53</c:v>
                </c:pt>
                <c:pt idx="1399">
                  <c:v>53.2</c:v>
                </c:pt>
                <c:pt idx="1400">
                  <c:v>53.6</c:v>
                </c:pt>
                <c:pt idx="1401">
                  <c:v>53.6</c:v>
                </c:pt>
                <c:pt idx="1402">
                  <c:v>53.6</c:v>
                </c:pt>
                <c:pt idx="1403">
                  <c:v>53.6</c:v>
                </c:pt>
                <c:pt idx="1404">
                  <c:v>53.6</c:v>
                </c:pt>
                <c:pt idx="1405">
                  <c:v>53.6</c:v>
                </c:pt>
                <c:pt idx="1406">
                  <c:v>53.6</c:v>
                </c:pt>
                <c:pt idx="1407">
                  <c:v>53.6</c:v>
                </c:pt>
                <c:pt idx="1408">
                  <c:v>54.1</c:v>
                </c:pt>
                <c:pt idx="1409">
                  <c:v>54.1</c:v>
                </c:pt>
                <c:pt idx="1410">
                  <c:v>54.1</c:v>
                </c:pt>
                <c:pt idx="1411">
                  <c:v>54.1</c:v>
                </c:pt>
                <c:pt idx="1412">
                  <c:v>54.1</c:v>
                </c:pt>
                <c:pt idx="1413">
                  <c:v>54.1</c:v>
                </c:pt>
                <c:pt idx="1414">
                  <c:v>54.6</c:v>
                </c:pt>
                <c:pt idx="1415">
                  <c:v>54.6</c:v>
                </c:pt>
                <c:pt idx="1416">
                  <c:v>54.6</c:v>
                </c:pt>
                <c:pt idx="1417">
                  <c:v>54.6</c:v>
                </c:pt>
                <c:pt idx="1418">
                  <c:v>54.6</c:v>
                </c:pt>
                <c:pt idx="1419">
                  <c:v>54.6</c:v>
                </c:pt>
                <c:pt idx="1420">
                  <c:v>54.6</c:v>
                </c:pt>
                <c:pt idx="1421">
                  <c:v>54.6</c:v>
                </c:pt>
                <c:pt idx="1422">
                  <c:v>54.6</c:v>
                </c:pt>
                <c:pt idx="1423">
                  <c:v>54.6</c:v>
                </c:pt>
                <c:pt idx="1424">
                  <c:v>55.1</c:v>
                </c:pt>
                <c:pt idx="1425">
                  <c:v>55.1</c:v>
                </c:pt>
                <c:pt idx="1426">
                  <c:v>55.1</c:v>
                </c:pt>
                <c:pt idx="1427">
                  <c:v>55.1</c:v>
                </c:pt>
                <c:pt idx="1428">
                  <c:v>55.7</c:v>
                </c:pt>
                <c:pt idx="1429">
                  <c:v>55.7</c:v>
                </c:pt>
                <c:pt idx="1430">
                  <c:v>55.7</c:v>
                </c:pt>
                <c:pt idx="1431">
                  <c:v>55.7</c:v>
                </c:pt>
                <c:pt idx="1432">
                  <c:v>56.2</c:v>
                </c:pt>
                <c:pt idx="1433">
                  <c:v>56.2</c:v>
                </c:pt>
                <c:pt idx="1434">
                  <c:v>56.2</c:v>
                </c:pt>
                <c:pt idx="1435">
                  <c:v>56.7</c:v>
                </c:pt>
                <c:pt idx="1436">
                  <c:v>56.7</c:v>
                </c:pt>
                <c:pt idx="1437">
                  <c:v>56.7</c:v>
                </c:pt>
                <c:pt idx="1438">
                  <c:v>56.7</c:v>
                </c:pt>
                <c:pt idx="1439">
                  <c:v>56.7</c:v>
                </c:pt>
                <c:pt idx="1440">
                  <c:v>56.7</c:v>
                </c:pt>
                <c:pt idx="1441">
                  <c:v>56.7</c:v>
                </c:pt>
                <c:pt idx="1442">
                  <c:v>56.8</c:v>
                </c:pt>
                <c:pt idx="1443">
                  <c:v>57.2</c:v>
                </c:pt>
                <c:pt idx="1444">
                  <c:v>57.2</c:v>
                </c:pt>
                <c:pt idx="1445">
                  <c:v>57.2</c:v>
                </c:pt>
                <c:pt idx="1446">
                  <c:v>57.2</c:v>
                </c:pt>
                <c:pt idx="1447">
                  <c:v>57.8</c:v>
                </c:pt>
                <c:pt idx="1448">
                  <c:v>57.8</c:v>
                </c:pt>
                <c:pt idx="1449">
                  <c:v>57.8</c:v>
                </c:pt>
                <c:pt idx="1450">
                  <c:v>57.8</c:v>
                </c:pt>
                <c:pt idx="1451">
                  <c:v>57.8</c:v>
                </c:pt>
                <c:pt idx="1452">
                  <c:v>58.3</c:v>
                </c:pt>
                <c:pt idx="1453">
                  <c:v>58.3</c:v>
                </c:pt>
                <c:pt idx="1454">
                  <c:v>58.3</c:v>
                </c:pt>
                <c:pt idx="1455">
                  <c:v>58.3</c:v>
                </c:pt>
                <c:pt idx="1456">
                  <c:v>58.3</c:v>
                </c:pt>
                <c:pt idx="1457">
                  <c:v>58.3</c:v>
                </c:pt>
                <c:pt idx="1458">
                  <c:v>58.4</c:v>
                </c:pt>
                <c:pt idx="1459">
                  <c:v>58.8</c:v>
                </c:pt>
                <c:pt idx="1460">
                  <c:v>58.8</c:v>
                </c:pt>
                <c:pt idx="1461">
                  <c:v>58.8</c:v>
                </c:pt>
                <c:pt idx="1462">
                  <c:v>59.3</c:v>
                </c:pt>
                <c:pt idx="1463">
                  <c:v>59.3</c:v>
                </c:pt>
                <c:pt idx="1464">
                  <c:v>59.9</c:v>
                </c:pt>
                <c:pt idx="1465">
                  <c:v>59.9</c:v>
                </c:pt>
                <c:pt idx="1466">
                  <c:v>59.9</c:v>
                </c:pt>
                <c:pt idx="1467">
                  <c:v>59.9</c:v>
                </c:pt>
                <c:pt idx="1468">
                  <c:v>59.9</c:v>
                </c:pt>
                <c:pt idx="1469">
                  <c:v>59.9</c:v>
                </c:pt>
                <c:pt idx="1470">
                  <c:v>59.9</c:v>
                </c:pt>
                <c:pt idx="1471">
                  <c:v>59.9</c:v>
                </c:pt>
                <c:pt idx="1472">
                  <c:v>59.9</c:v>
                </c:pt>
                <c:pt idx="1473">
                  <c:v>60.4</c:v>
                </c:pt>
                <c:pt idx="1474">
                  <c:v>60.4</c:v>
                </c:pt>
                <c:pt idx="1475">
                  <c:v>60.4</c:v>
                </c:pt>
                <c:pt idx="1476">
                  <c:v>60.4</c:v>
                </c:pt>
                <c:pt idx="1477">
                  <c:v>60.9</c:v>
                </c:pt>
                <c:pt idx="1478">
                  <c:v>60.9</c:v>
                </c:pt>
                <c:pt idx="1479">
                  <c:v>60.9</c:v>
                </c:pt>
                <c:pt idx="1480">
                  <c:v>60.9</c:v>
                </c:pt>
                <c:pt idx="1481">
                  <c:v>60.9</c:v>
                </c:pt>
                <c:pt idx="1482">
                  <c:v>61.6</c:v>
                </c:pt>
                <c:pt idx="1483">
                  <c:v>62</c:v>
                </c:pt>
                <c:pt idx="1484">
                  <c:v>62</c:v>
                </c:pt>
                <c:pt idx="1485">
                  <c:v>62</c:v>
                </c:pt>
                <c:pt idx="1486">
                  <c:v>62</c:v>
                </c:pt>
                <c:pt idx="1487">
                  <c:v>62.5</c:v>
                </c:pt>
                <c:pt idx="1488">
                  <c:v>62.7</c:v>
                </c:pt>
                <c:pt idx="1489">
                  <c:v>63</c:v>
                </c:pt>
                <c:pt idx="1490">
                  <c:v>63.3</c:v>
                </c:pt>
                <c:pt idx="1491">
                  <c:v>64</c:v>
                </c:pt>
                <c:pt idx="1492">
                  <c:v>64</c:v>
                </c:pt>
                <c:pt idx="1493">
                  <c:v>64.599999999999994</c:v>
                </c:pt>
                <c:pt idx="1494">
                  <c:v>64.599999999999994</c:v>
                </c:pt>
                <c:pt idx="1495">
                  <c:v>64.7</c:v>
                </c:pt>
                <c:pt idx="1496">
                  <c:v>65.099999999999994</c:v>
                </c:pt>
                <c:pt idx="1497">
                  <c:v>65.099999999999994</c:v>
                </c:pt>
                <c:pt idx="1498">
                  <c:v>65.099999999999994</c:v>
                </c:pt>
                <c:pt idx="1499">
                  <c:v>65.599999999999994</c:v>
                </c:pt>
                <c:pt idx="1500">
                  <c:v>66.099999999999994</c:v>
                </c:pt>
                <c:pt idx="1501">
                  <c:v>67.2</c:v>
                </c:pt>
                <c:pt idx="1502">
                  <c:v>68.2</c:v>
                </c:pt>
                <c:pt idx="1503">
                  <c:v>69.8</c:v>
                </c:pt>
                <c:pt idx="1504">
                  <c:v>71.7</c:v>
                </c:pt>
                <c:pt idx="1505">
                  <c:v>76.099999999999994</c:v>
                </c:pt>
                <c:pt idx="1506">
                  <c:v>80.8</c:v>
                </c:pt>
              </c:numCache>
            </c:numRef>
          </c:xVal>
          <c:yVal>
            <c:numRef>
              <c:f>'Brown trout'!$R$2:$R$1527</c:f>
              <c:numCache>
                <c:formatCode>General</c:formatCode>
                <c:ptCount val="1526"/>
                <c:pt idx="5">
                  <c:v>1E-3</c:v>
                </c:pt>
                <c:pt idx="6">
                  <c:v>1E-3</c:v>
                </c:pt>
                <c:pt idx="7">
                  <c:v>1E-3</c:v>
                </c:pt>
                <c:pt idx="8">
                  <c:v>1E-3</c:v>
                </c:pt>
                <c:pt idx="9">
                  <c:v>1E-3</c:v>
                </c:pt>
                <c:pt idx="10">
                  <c:v>2E-3</c:v>
                </c:pt>
                <c:pt idx="11">
                  <c:v>1E-3</c:v>
                </c:pt>
                <c:pt idx="12">
                  <c:v>2E-3</c:v>
                </c:pt>
                <c:pt idx="13">
                  <c:v>2E-3</c:v>
                </c:pt>
                <c:pt idx="14">
                  <c:v>2E-3</c:v>
                </c:pt>
                <c:pt idx="15">
                  <c:v>1E-3</c:v>
                </c:pt>
                <c:pt idx="16">
                  <c:v>2.5000000000000001E-3</c:v>
                </c:pt>
                <c:pt idx="17">
                  <c:v>1E-3</c:v>
                </c:pt>
                <c:pt idx="18">
                  <c:v>3.0000000000000001E-3</c:v>
                </c:pt>
                <c:pt idx="19">
                  <c:v>1E-3</c:v>
                </c:pt>
                <c:pt idx="20">
                  <c:v>1E-3</c:v>
                </c:pt>
                <c:pt idx="21">
                  <c:v>3.0999999999999999E-3</c:v>
                </c:pt>
                <c:pt idx="22">
                  <c:v>3.0000000000000001E-3</c:v>
                </c:pt>
                <c:pt idx="23">
                  <c:v>3.0000000000000001E-3</c:v>
                </c:pt>
                <c:pt idx="24">
                  <c:v>4.0000000000000001E-3</c:v>
                </c:pt>
                <c:pt idx="25">
                  <c:v>4.0000000000000001E-3</c:v>
                </c:pt>
                <c:pt idx="26">
                  <c:v>4.0000000000000001E-3</c:v>
                </c:pt>
                <c:pt idx="27">
                  <c:v>4.8999999999999998E-3</c:v>
                </c:pt>
                <c:pt idx="28">
                  <c:v>4.0000000000000001E-3</c:v>
                </c:pt>
                <c:pt idx="29">
                  <c:v>5.0000000000000001E-3</c:v>
                </c:pt>
                <c:pt idx="30">
                  <c:v>6.0000000000000001E-3</c:v>
                </c:pt>
                <c:pt idx="31">
                  <c:v>6.4000000000000003E-3</c:v>
                </c:pt>
                <c:pt idx="32">
                  <c:v>2E-3</c:v>
                </c:pt>
                <c:pt idx="33">
                  <c:v>6.0000000000000001E-3</c:v>
                </c:pt>
                <c:pt idx="34">
                  <c:v>5.0000000000000001E-3</c:v>
                </c:pt>
                <c:pt idx="35">
                  <c:v>6.4999999999999997E-3</c:v>
                </c:pt>
                <c:pt idx="36">
                  <c:v>6.2E-2</c:v>
                </c:pt>
                <c:pt idx="37">
                  <c:v>6.0000000000000001E-3</c:v>
                </c:pt>
                <c:pt idx="38">
                  <c:v>5.7000000000000002E-3</c:v>
                </c:pt>
                <c:pt idx="39">
                  <c:v>5.0000000000000001E-3</c:v>
                </c:pt>
                <c:pt idx="40">
                  <c:v>6.4999999999999997E-3</c:v>
                </c:pt>
                <c:pt idx="41">
                  <c:v>8.9999999999999993E-3</c:v>
                </c:pt>
                <c:pt idx="42">
                  <c:v>5.0000000000000001E-3</c:v>
                </c:pt>
                <c:pt idx="43">
                  <c:v>6.0000000000000001E-3</c:v>
                </c:pt>
                <c:pt idx="44">
                  <c:v>0.01</c:v>
                </c:pt>
                <c:pt idx="45">
                  <c:v>8.0000000000000002E-3</c:v>
                </c:pt>
                <c:pt idx="46">
                  <c:v>6.0000000000000001E-3</c:v>
                </c:pt>
                <c:pt idx="47">
                  <c:v>6.0000000000000001E-3</c:v>
                </c:pt>
                <c:pt idx="48">
                  <c:v>6.4999999999999997E-3</c:v>
                </c:pt>
                <c:pt idx="49">
                  <c:v>7.0000000000000001E-3</c:v>
                </c:pt>
                <c:pt idx="50">
                  <c:v>6.0000000000000001E-3</c:v>
                </c:pt>
                <c:pt idx="51">
                  <c:v>1.2999999999999999E-2</c:v>
                </c:pt>
                <c:pt idx="52">
                  <c:v>5.0000000000000001E-3</c:v>
                </c:pt>
                <c:pt idx="53">
                  <c:v>6.3E-3</c:v>
                </c:pt>
                <c:pt idx="54">
                  <c:v>3.8E-3</c:v>
                </c:pt>
                <c:pt idx="55">
                  <c:v>7.0000000000000001E-3</c:v>
                </c:pt>
                <c:pt idx="56">
                  <c:v>8.5000000000000006E-3</c:v>
                </c:pt>
                <c:pt idx="57">
                  <c:v>6.3E-3</c:v>
                </c:pt>
                <c:pt idx="58">
                  <c:v>7.0000000000000001E-3</c:v>
                </c:pt>
                <c:pt idx="59">
                  <c:v>6.0000000000000001E-3</c:v>
                </c:pt>
                <c:pt idx="60">
                  <c:v>8.0000000000000002E-3</c:v>
                </c:pt>
                <c:pt idx="61">
                  <c:v>8.0000000000000002E-3</c:v>
                </c:pt>
                <c:pt idx="62">
                  <c:v>7.0000000000000001E-3</c:v>
                </c:pt>
                <c:pt idx="63">
                  <c:v>5.0000000000000001E-3</c:v>
                </c:pt>
                <c:pt idx="64">
                  <c:v>7.4999999999999997E-3</c:v>
                </c:pt>
                <c:pt idx="65">
                  <c:v>0.01</c:v>
                </c:pt>
                <c:pt idx="66">
                  <c:v>5.0000000000000001E-3</c:v>
                </c:pt>
                <c:pt idx="67">
                  <c:v>8.9999999999999993E-3</c:v>
                </c:pt>
                <c:pt idx="68">
                  <c:v>7.0000000000000001E-3</c:v>
                </c:pt>
                <c:pt idx="69">
                  <c:v>8.0000000000000002E-3</c:v>
                </c:pt>
                <c:pt idx="70">
                  <c:v>8.9999999999999993E-3</c:v>
                </c:pt>
                <c:pt idx="71">
                  <c:v>6.0000000000000001E-3</c:v>
                </c:pt>
                <c:pt idx="72">
                  <c:v>8.0000000000000002E-3</c:v>
                </c:pt>
                <c:pt idx="73">
                  <c:v>0.01</c:v>
                </c:pt>
                <c:pt idx="74">
                  <c:v>8.9999999999999993E-3</c:v>
                </c:pt>
                <c:pt idx="75">
                  <c:v>0.01</c:v>
                </c:pt>
                <c:pt idx="76">
                  <c:v>8.9999999999999993E-3</c:v>
                </c:pt>
                <c:pt idx="77">
                  <c:v>0.01</c:v>
                </c:pt>
                <c:pt idx="78">
                  <c:v>8.0000000000000002E-3</c:v>
                </c:pt>
                <c:pt idx="79">
                  <c:v>8.0000000000000002E-3</c:v>
                </c:pt>
                <c:pt idx="80">
                  <c:v>0.01</c:v>
                </c:pt>
                <c:pt idx="81">
                  <c:v>0.01</c:v>
                </c:pt>
                <c:pt idx="82">
                  <c:v>8.3999999999999995E-3</c:v>
                </c:pt>
                <c:pt idx="83">
                  <c:v>1.0999999999999999E-2</c:v>
                </c:pt>
                <c:pt idx="84">
                  <c:v>0.01</c:v>
                </c:pt>
                <c:pt idx="85">
                  <c:v>8.0000000000000002E-3</c:v>
                </c:pt>
                <c:pt idx="86">
                  <c:v>8.0000000000000002E-3</c:v>
                </c:pt>
                <c:pt idx="87">
                  <c:v>8.0000000000000002E-3</c:v>
                </c:pt>
                <c:pt idx="88">
                  <c:v>5.8999999999999999E-3</c:v>
                </c:pt>
                <c:pt idx="89">
                  <c:v>0.01</c:v>
                </c:pt>
                <c:pt idx="90">
                  <c:v>8.9999999999999993E-3</c:v>
                </c:pt>
                <c:pt idx="91">
                  <c:v>8.9999999999999993E-3</c:v>
                </c:pt>
                <c:pt idx="92">
                  <c:v>5.7999999999999996E-3</c:v>
                </c:pt>
                <c:pt idx="93">
                  <c:v>8.9999999999999993E-3</c:v>
                </c:pt>
                <c:pt idx="94">
                  <c:v>8.9999999999999993E-3</c:v>
                </c:pt>
                <c:pt idx="95">
                  <c:v>8.9999999999999993E-3</c:v>
                </c:pt>
                <c:pt idx="96">
                  <c:v>1.2E-2</c:v>
                </c:pt>
                <c:pt idx="97">
                  <c:v>6.4999999999999997E-3</c:v>
                </c:pt>
                <c:pt idx="98">
                  <c:v>1.0999999999999999E-2</c:v>
                </c:pt>
                <c:pt idx="99">
                  <c:v>1.2999999999999999E-2</c:v>
                </c:pt>
                <c:pt idx="100">
                  <c:v>0.01</c:v>
                </c:pt>
                <c:pt idx="101">
                  <c:v>0.01</c:v>
                </c:pt>
                <c:pt idx="102">
                  <c:v>1.2E-2</c:v>
                </c:pt>
                <c:pt idx="103">
                  <c:v>1.0999999999999999E-2</c:v>
                </c:pt>
                <c:pt idx="104">
                  <c:v>0.01</c:v>
                </c:pt>
                <c:pt idx="105">
                  <c:v>1.0999999999999999E-2</c:v>
                </c:pt>
                <c:pt idx="106">
                  <c:v>0.01</c:v>
                </c:pt>
                <c:pt idx="107">
                  <c:v>1.0999999999999999E-2</c:v>
                </c:pt>
                <c:pt idx="108">
                  <c:v>1.0999999999999999E-2</c:v>
                </c:pt>
                <c:pt idx="109">
                  <c:v>0.01</c:v>
                </c:pt>
                <c:pt idx="110">
                  <c:v>1.2999999999999999E-2</c:v>
                </c:pt>
                <c:pt idx="111">
                  <c:v>0.01</c:v>
                </c:pt>
                <c:pt idx="112">
                  <c:v>0.01</c:v>
                </c:pt>
                <c:pt idx="113">
                  <c:v>1.0999999999999999E-2</c:v>
                </c:pt>
                <c:pt idx="114">
                  <c:v>8.0000000000000002E-3</c:v>
                </c:pt>
                <c:pt idx="115">
                  <c:v>0.01</c:v>
                </c:pt>
                <c:pt idx="116">
                  <c:v>9.7999999999999997E-3</c:v>
                </c:pt>
                <c:pt idx="117">
                  <c:v>1.0999999999999999E-2</c:v>
                </c:pt>
                <c:pt idx="118">
                  <c:v>6.3E-3</c:v>
                </c:pt>
                <c:pt idx="119">
                  <c:v>1.2E-2</c:v>
                </c:pt>
                <c:pt idx="120">
                  <c:v>1.15E-2</c:v>
                </c:pt>
                <c:pt idx="121">
                  <c:v>1.2E-2</c:v>
                </c:pt>
                <c:pt idx="122">
                  <c:v>8.9999999999999993E-3</c:v>
                </c:pt>
                <c:pt idx="123">
                  <c:v>0.01</c:v>
                </c:pt>
                <c:pt idx="124">
                  <c:v>0.01</c:v>
                </c:pt>
                <c:pt idx="125">
                  <c:v>1.0999999999999999E-2</c:v>
                </c:pt>
                <c:pt idx="126">
                  <c:v>0.01</c:v>
                </c:pt>
                <c:pt idx="127">
                  <c:v>1.4E-2</c:v>
                </c:pt>
                <c:pt idx="128">
                  <c:v>1.0999999999999999E-2</c:v>
                </c:pt>
                <c:pt idx="129">
                  <c:v>0.01</c:v>
                </c:pt>
                <c:pt idx="130">
                  <c:v>1.0999999999999999E-2</c:v>
                </c:pt>
                <c:pt idx="131">
                  <c:v>1.2999999999999999E-2</c:v>
                </c:pt>
                <c:pt idx="132">
                  <c:v>1.2E-2</c:v>
                </c:pt>
                <c:pt idx="133">
                  <c:v>1.24E-2</c:v>
                </c:pt>
                <c:pt idx="134">
                  <c:v>1.0999999999999999E-2</c:v>
                </c:pt>
                <c:pt idx="135">
                  <c:v>1.0999999999999999E-2</c:v>
                </c:pt>
                <c:pt idx="136">
                  <c:v>1.2999999999999999E-2</c:v>
                </c:pt>
                <c:pt idx="137">
                  <c:v>1.2E-2</c:v>
                </c:pt>
                <c:pt idx="138">
                  <c:v>1.4E-2</c:v>
                </c:pt>
                <c:pt idx="139">
                  <c:v>7.4999999999999997E-3</c:v>
                </c:pt>
                <c:pt idx="140">
                  <c:v>1.4999999999999999E-2</c:v>
                </c:pt>
                <c:pt idx="141">
                  <c:v>1.12E-2</c:v>
                </c:pt>
                <c:pt idx="142">
                  <c:v>1.6E-2</c:v>
                </c:pt>
                <c:pt idx="143">
                  <c:v>1.2E-2</c:v>
                </c:pt>
                <c:pt idx="144">
                  <c:v>1.2E-2</c:v>
                </c:pt>
                <c:pt idx="145">
                  <c:v>1.2999999999999999E-2</c:v>
                </c:pt>
                <c:pt idx="146">
                  <c:v>1.2999999999999999E-2</c:v>
                </c:pt>
                <c:pt idx="147">
                  <c:v>1.23E-2</c:v>
                </c:pt>
                <c:pt idx="148">
                  <c:v>7.6E-3</c:v>
                </c:pt>
                <c:pt idx="149">
                  <c:v>1.2999999999999999E-2</c:v>
                </c:pt>
                <c:pt idx="150">
                  <c:v>1.4E-2</c:v>
                </c:pt>
                <c:pt idx="151">
                  <c:v>1.2999999999999999E-2</c:v>
                </c:pt>
                <c:pt idx="152">
                  <c:v>1.2999999999999999E-2</c:v>
                </c:pt>
                <c:pt idx="153">
                  <c:v>1.2999999999999999E-2</c:v>
                </c:pt>
                <c:pt idx="154">
                  <c:v>1.4999999999999999E-2</c:v>
                </c:pt>
                <c:pt idx="155">
                  <c:v>1.2999999999999999E-2</c:v>
                </c:pt>
                <c:pt idx="156">
                  <c:v>1.2999999999999999E-2</c:v>
                </c:pt>
                <c:pt idx="157">
                  <c:v>1.6E-2</c:v>
                </c:pt>
                <c:pt idx="158">
                  <c:v>2.1999999999999999E-2</c:v>
                </c:pt>
                <c:pt idx="159">
                  <c:v>8.0000000000000002E-3</c:v>
                </c:pt>
                <c:pt idx="160">
                  <c:v>1.6E-2</c:v>
                </c:pt>
                <c:pt idx="161">
                  <c:v>1.2999999999999999E-2</c:v>
                </c:pt>
                <c:pt idx="162">
                  <c:v>1.4E-2</c:v>
                </c:pt>
                <c:pt idx="163">
                  <c:v>1.4E-2</c:v>
                </c:pt>
                <c:pt idx="164">
                  <c:v>1.2999999999999999E-2</c:v>
                </c:pt>
                <c:pt idx="165">
                  <c:v>1.4999999999999999E-2</c:v>
                </c:pt>
                <c:pt idx="166">
                  <c:v>1.4E-2</c:v>
                </c:pt>
                <c:pt idx="167">
                  <c:v>1.4E-2</c:v>
                </c:pt>
                <c:pt idx="168">
                  <c:v>8.5000000000000006E-3</c:v>
                </c:pt>
                <c:pt idx="169">
                  <c:v>1.4E-2</c:v>
                </c:pt>
                <c:pt idx="170">
                  <c:v>1.2999999999999999E-2</c:v>
                </c:pt>
                <c:pt idx="171">
                  <c:v>1.4E-2</c:v>
                </c:pt>
                <c:pt idx="172">
                  <c:v>1.2E-2</c:v>
                </c:pt>
                <c:pt idx="173">
                  <c:v>1.6E-2</c:v>
                </c:pt>
                <c:pt idx="174">
                  <c:v>1.4999999999999999E-2</c:v>
                </c:pt>
                <c:pt idx="175">
                  <c:v>1.4E-2</c:v>
                </c:pt>
                <c:pt idx="176">
                  <c:v>1.4E-2</c:v>
                </c:pt>
                <c:pt idx="177">
                  <c:v>1.2999999999999999E-2</c:v>
                </c:pt>
                <c:pt idx="178">
                  <c:v>1.61E-2</c:v>
                </c:pt>
                <c:pt idx="179">
                  <c:v>1.2E-2</c:v>
                </c:pt>
                <c:pt idx="180">
                  <c:v>1.4E-2</c:v>
                </c:pt>
                <c:pt idx="181">
                  <c:v>1.4999999999999999E-2</c:v>
                </c:pt>
                <c:pt idx="182">
                  <c:v>1.4999999999999999E-2</c:v>
                </c:pt>
                <c:pt idx="183">
                  <c:v>1.38E-2</c:v>
                </c:pt>
                <c:pt idx="184">
                  <c:v>1.6E-2</c:v>
                </c:pt>
                <c:pt idx="185">
                  <c:v>1.4E-2</c:v>
                </c:pt>
                <c:pt idx="186">
                  <c:v>1.6500000000000001E-2</c:v>
                </c:pt>
                <c:pt idx="187">
                  <c:v>1.7999999999999999E-2</c:v>
                </c:pt>
                <c:pt idx="188">
                  <c:v>8.9999999999999993E-3</c:v>
                </c:pt>
                <c:pt idx="189">
                  <c:v>1.6E-2</c:v>
                </c:pt>
                <c:pt idx="190">
                  <c:v>1.2999999999999999E-2</c:v>
                </c:pt>
                <c:pt idx="191">
                  <c:v>1.7000000000000001E-2</c:v>
                </c:pt>
                <c:pt idx="192">
                  <c:v>1.7000000000000001E-2</c:v>
                </c:pt>
                <c:pt idx="193">
                  <c:v>1.7000000000000001E-2</c:v>
                </c:pt>
                <c:pt idx="194">
                  <c:v>1.7000000000000001E-2</c:v>
                </c:pt>
                <c:pt idx="195">
                  <c:v>1.6E-2</c:v>
                </c:pt>
                <c:pt idx="196">
                  <c:v>1.7999999999999999E-2</c:v>
                </c:pt>
                <c:pt idx="197">
                  <c:v>1.6E-2</c:v>
                </c:pt>
                <c:pt idx="198">
                  <c:v>8.6999999999999994E-2</c:v>
                </c:pt>
                <c:pt idx="199">
                  <c:v>1.7000000000000001E-2</c:v>
                </c:pt>
                <c:pt idx="200">
                  <c:v>1.7000000000000001E-2</c:v>
                </c:pt>
                <c:pt idx="201">
                  <c:v>1.9E-2</c:v>
                </c:pt>
                <c:pt idx="202">
                  <c:v>1.4999999999999999E-2</c:v>
                </c:pt>
                <c:pt idx="203">
                  <c:v>1.9E-2</c:v>
                </c:pt>
                <c:pt idx="204">
                  <c:v>1.2E-2</c:v>
                </c:pt>
                <c:pt idx="205">
                  <c:v>1.7999999999999999E-2</c:v>
                </c:pt>
                <c:pt idx="206">
                  <c:v>1.9E-2</c:v>
                </c:pt>
                <c:pt idx="207">
                  <c:v>1.7999999999999999E-2</c:v>
                </c:pt>
                <c:pt idx="208">
                  <c:v>1.7000000000000001E-2</c:v>
                </c:pt>
                <c:pt idx="209">
                  <c:v>1.4999999999999999E-2</c:v>
                </c:pt>
                <c:pt idx="210">
                  <c:v>1.9E-2</c:v>
                </c:pt>
                <c:pt idx="211">
                  <c:v>1.8499999999999999E-2</c:v>
                </c:pt>
                <c:pt idx="212">
                  <c:v>1.7100000000000001E-2</c:v>
                </c:pt>
                <c:pt idx="213">
                  <c:v>1.9E-2</c:v>
                </c:pt>
                <c:pt idx="214">
                  <c:v>1.9E-2</c:v>
                </c:pt>
                <c:pt idx="215">
                  <c:v>0.02</c:v>
                </c:pt>
                <c:pt idx="216">
                  <c:v>1.9E-2</c:v>
                </c:pt>
                <c:pt idx="217">
                  <c:v>2.5999999999999999E-2</c:v>
                </c:pt>
                <c:pt idx="218">
                  <c:v>0.02</c:v>
                </c:pt>
                <c:pt idx="219">
                  <c:v>1.7999999999999999E-2</c:v>
                </c:pt>
                <c:pt idx="220">
                  <c:v>0.02</c:v>
                </c:pt>
                <c:pt idx="221">
                  <c:v>1.7999999999999999E-2</c:v>
                </c:pt>
                <c:pt idx="222">
                  <c:v>2.35E-2</c:v>
                </c:pt>
                <c:pt idx="223">
                  <c:v>1.7100000000000001E-2</c:v>
                </c:pt>
                <c:pt idx="224">
                  <c:v>1.7000000000000001E-2</c:v>
                </c:pt>
                <c:pt idx="225">
                  <c:v>1.7000000000000001E-2</c:v>
                </c:pt>
                <c:pt idx="226">
                  <c:v>1.6E-2</c:v>
                </c:pt>
                <c:pt idx="227">
                  <c:v>1.7999999999999999E-2</c:v>
                </c:pt>
                <c:pt idx="228">
                  <c:v>1.38E-2</c:v>
                </c:pt>
                <c:pt idx="229">
                  <c:v>1.9E-2</c:v>
                </c:pt>
                <c:pt idx="230">
                  <c:v>2.4E-2</c:v>
                </c:pt>
                <c:pt idx="231">
                  <c:v>1.95E-2</c:v>
                </c:pt>
                <c:pt idx="232">
                  <c:v>0.02</c:v>
                </c:pt>
                <c:pt idx="233">
                  <c:v>2.1999999999999999E-2</c:v>
                </c:pt>
                <c:pt idx="234">
                  <c:v>1.7999999999999999E-2</c:v>
                </c:pt>
                <c:pt idx="235">
                  <c:v>0.02</c:v>
                </c:pt>
                <c:pt idx="236">
                  <c:v>2.1000000000000001E-2</c:v>
                </c:pt>
                <c:pt idx="237">
                  <c:v>2.4E-2</c:v>
                </c:pt>
                <c:pt idx="238">
                  <c:v>2.1000000000000001E-2</c:v>
                </c:pt>
                <c:pt idx="239">
                  <c:v>1.7000000000000001E-2</c:v>
                </c:pt>
                <c:pt idx="240">
                  <c:v>0.02</c:v>
                </c:pt>
                <c:pt idx="241">
                  <c:v>2.1000000000000001E-2</c:v>
                </c:pt>
                <c:pt idx="242">
                  <c:v>1.6E-2</c:v>
                </c:pt>
                <c:pt idx="243">
                  <c:v>0.02</c:v>
                </c:pt>
                <c:pt idx="244">
                  <c:v>2.1000000000000001E-2</c:v>
                </c:pt>
                <c:pt idx="245">
                  <c:v>1.7999999999999999E-2</c:v>
                </c:pt>
                <c:pt idx="246">
                  <c:v>1.7999999999999999E-2</c:v>
                </c:pt>
                <c:pt idx="247">
                  <c:v>1.9E-2</c:v>
                </c:pt>
                <c:pt idx="248">
                  <c:v>2.4E-2</c:v>
                </c:pt>
                <c:pt idx="249">
                  <c:v>0.02</c:v>
                </c:pt>
                <c:pt idx="250">
                  <c:v>2.1999999999999999E-2</c:v>
                </c:pt>
                <c:pt idx="251">
                  <c:v>2.1000000000000001E-2</c:v>
                </c:pt>
                <c:pt idx="252">
                  <c:v>2.1000000000000001E-2</c:v>
                </c:pt>
                <c:pt idx="253">
                  <c:v>2.1999999999999999E-2</c:v>
                </c:pt>
                <c:pt idx="254">
                  <c:v>2.01E-2</c:v>
                </c:pt>
                <c:pt idx="255">
                  <c:v>2.3E-2</c:v>
                </c:pt>
                <c:pt idx="256">
                  <c:v>0.02</c:v>
                </c:pt>
                <c:pt idx="257">
                  <c:v>2.1999999999999999E-2</c:v>
                </c:pt>
                <c:pt idx="258">
                  <c:v>2.4E-2</c:v>
                </c:pt>
                <c:pt idx="259">
                  <c:v>2.4E-2</c:v>
                </c:pt>
                <c:pt idx="260">
                  <c:v>2.4E-2</c:v>
                </c:pt>
                <c:pt idx="261">
                  <c:v>0.02</c:v>
                </c:pt>
                <c:pt idx="262">
                  <c:v>0.02</c:v>
                </c:pt>
                <c:pt idx="263">
                  <c:v>2.1000000000000001E-2</c:v>
                </c:pt>
                <c:pt idx="264">
                  <c:v>0.02</c:v>
                </c:pt>
                <c:pt idx="265">
                  <c:v>2.3E-2</c:v>
                </c:pt>
                <c:pt idx="266">
                  <c:v>2.3E-2</c:v>
                </c:pt>
                <c:pt idx="267">
                  <c:v>2.4E-2</c:v>
                </c:pt>
                <c:pt idx="268">
                  <c:v>0.02</c:v>
                </c:pt>
                <c:pt idx="269">
                  <c:v>2.1000000000000001E-2</c:v>
                </c:pt>
                <c:pt idx="270">
                  <c:v>2.1999999999999999E-2</c:v>
                </c:pt>
                <c:pt idx="271">
                  <c:v>1.4E-2</c:v>
                </c:pt>
                <c:pt idx="272">
                  <c:v>2.5000000000000001E-2</c:v>
                </c:pt>
                <c:pt idx="273">
                  <c:v>2.1000000000000001E-2</c:v>
                </c:pt>
                <c:pt idx="274">
                  <c:v>0.03</c:v>
                </c:pt>
                <c:pt idx="275">
                  <c:v>2.1000000000000001E-2</c:v>
                </c:pt>
                <c:pt idx="276">
                  <c:v>2.4E-2</c:v>
                </c:pt>
                <c:pt idx="277">
                  <c:v>2.1999999999999999E-2</c:v>
                </c:pt>
                <c:pt idx="278">
                  <c:v>2.5000000000000001E-2</c:v>
                </c:pt>
                <c:pt idx="279">
                  <c:v>2.4E-2</c:v>
                </c:pt>
                <c:pt idx="280">
                  <c:v>2.4E-2</c:v>
                </c:pt>
                <c:pt idx="281">
                  <c:v>2.3E-2</c:v>
                </c:pt>
                <c:pt idx="282">
                  <c:v>2.5999999999999999E-2</c:v>
                </c:pt>
                <c:pt idx="283">
                  <c:v>2.5999999999999999E-2</c:v>
                </c:pt>
                <c:pt idx="284">
                  <c:v>2.1999999999999999E-2</c:v>
                </c:pt>
                <c:pt idx="285">
                  <c:v>2.4E-2</c:v>
                </c:pt>
                <c:pt idx="286">
                  <c:v>2.5999999999999999E-2</c:v>
                </c:pt>
                <c:pt idx="287">
                  <c:v>2.5999999999999999E-2</c:v>
                </c:pt>
                <c:pt idx="288">
                  <c:v>2.1999999999999999E-2</c:v>
                </c:pt>
                <c:pt idx="289">
                  <c:v>2.6700000000000002E-2</c:v>
                </c:pt>
                <c:pt idx="290">
                  <c:v>2.7E-2</c:v>
                </c:pt>
                <c:pt idx="291">
                  <c:v>8.9999999999999993E-3</c:v>
                </c:pt>
                <c:pt idx="292">
                  <c:v>2.9000000000000001E-2</c:v>
                </c:pt>
                <c:pt idx="293">
                  <c:v>3.2000000000000001E-2</c:v>
                </c:pt>
                <c:pt idx="294">
                  <c:v>0.02</c:v>
                </c:pt>
                <c:pt idx="295">
                  <c:v>2.9229999999999999E-2</c:v>
                </c:pt>
                <c:pt idx="296">
                  <c:v>2.4E-2</c:v>
                </c:pt>
                <c:pt idx="297">
                  <c:v>2.5999999999999999E-2</c:v>
                </c:pt>
                <c:pt idx="298">
                  <c:v>2.8000000000000001E-2</c:v>
                </c:pt>
                <c:pt idx="299">
                  <c:v>2.8000000000000001E-2</c:v>
                </c:pt>
                <c:pt idx="300">
                  <c:v>0.03</c:v>
                </c:pt>
                <c:pt idx="301">
                  <c:v>2.8000000000000001E-2</c:v>
                </c:pt>
                <c:pt idx="302">
                  <c:v>2.5999999999999999E-2</c:v>
                </c:pt>
                <c:pt idx="303">
                  <c:v>0.03</c:v>
                </c:pt>
                <c:pt idx="304">
                  <c:v>2.3E-2</c:v>
                </c:pt>
                <c:pt idx="305">
                  <c:v>2.9000000000000001E-2</c:v>
                </c:pt>
                <c:pt idx="306">
                  <c:v>3.2000000000000001E-2</c:v>
                </c:pt>
                <c:pt idx="307">
                  <c:v>2.7E-2</c:v>
                </c:pt>
                <c:pt idx="308">
                  <c:v>3.7999999999999999E-2</c:v>
                </c:pt>
                <c:pt idx="309">
                  <c:v>3.2000000000000001E-2</c:v>
                </c:pt>
                <c:pt idx="310">
                  <c:v>0.03</c:v>
                </c:pt>
                <c:pt idx="311">
                  <c:v>3.1E-2</c:v>
                </c:pt>
                <c:pt idx="312">
                  <c:v>3.2000000000000001E-2</c:v>
                </c:pt>
                <c:pt idx="313">
                  <c:v>2.5999999999999999E-2</c:v>
                </c:pt>
                <c:pt idx="314">
                  <c:v>3.4000000000000002E-2</c:v>
                </c:pt>
                <c:pt idx="315">
                  <c:v>3.1E-2</c:v>
                </c:pt>
                <c:pt idx="316">
                  <c:v>0.03</c:v>
                </c:pt>
                <c:pt idx="317">
                  <c:v>2.1999999999999999E-2</c:v>
                </c:pt>
                <c:pt idx="318">
                  <c:v>3.2000000000000001E-2</c:v>
                </c:pt>
                <c:pt idx="319">
                  <c:v>0.04</c:v>
                </c:pt>
                <c:pt idx="320">
                  <c:v>0.03</c:v>
                </c:pt>
                <c:pt idx="321">
                  <c:v>3.1E-2</c:v>
                </c:pt>
                <c:pt idx="322">
                  <c:v>0.03</c:v>
                </c:pt>
                <c:pt idx="323">
                  <c:v>3.5000000000000003E-2</c:v>
                </c:pt>
                <c:pt idx="324">
                  <c:v>3.4000000000000002E-2</c:v>
                </c:pt>
                <c:pt idx="325">
                  <c:v>2.5999999999999999E-2</c:v>
                </c:pt>
                <c:pt idx="326">
                  <c:v>3.1099999999999999E-2</c:v>
                </c:pt>
                <c:pt idx="327">
                  <c:v>3.5799999999999998E-2</c:v>
                </c:pt>
                <c:pt idx="328">
                  <c:v>2.8000000000000001E-2</c:v>
                </c:pt>
                <c:pt idx="329">
                  <c:v>3.5999999999999997E-2</c:v>
                </c:pt>
                <c:pt idx="330">
                  <c:v>3.5000000000000003E-2</c:v>
                </c:pt>
                <c:pt idx="331">
                  <c:v>3.4000000000000002E-2</c:v>
                </c:pt>
                <c:pt idx="332">
                  <c:v>3.3000000000000002E-2</c:v>
                </c:pt>
                <c:pt idx="333">
                  <c:v>0.03</c:v>
                </c:pt>
                <c:pt idx="334">
                  <c:v>3.2000000000000001E-2</c:v>
                </c:pt>
                <c:pt idx="335">
                  <c:v>0.03</c:v>
                </c:pt>
                <c:pt idx="336">
                  <c:v>3.3000000000000002E-2</c:v>
                </c:pt>
                <c:pt idx="337">
                  <c:v>4.2000000000000003E-2</c:v>
                </c:pt>
                <c:pt idx="338">
                  <c:v>0.04</c:v>
                </c:pt>
                <c:pt idx="339">
                  <c:v>0.03</c:v>
                </c:pt>
                <c:pt idx="340">
                  <c:v>0.04</c:v>
                </c:pt>
                <c:pt idx="341">
                  <c:v>3.5999999999999997E-2</c:v>
                </c:pt>
                <c:pt idx="342">
                  <c:v>3.1E-2</c:v>
                </c:pt>
                <c:pt idx="343">
                  <c:v>3.5000000000000003E-2</c:v>
                </c:pt>
                <c:pt idx="344">
                  <c:v>0.04</c:v>
                </c:pt>
                <c:pt idx="345">
                  <c:v>3.5999999999999997E-2</c:v>
                </c:pt>
                <c:pt idx="346">
                  <c:v>4.1000000000000002E-2</c:v>
                </c:pt>
                <c:pt idx="347">
                  <c:v>3.56E-2</c:v>
                </c:pt>
                <c:pt idx="348">
                  <c:v>3.4000000000000002E-2</c:v>
                </c:pt>
                <c:pt idx="349">
                  <c:v>2.5999999999999999E-2</c:v>
                </c:pt>
                <c:pt idx="350">
                  <c:v>3.6999999999999998E-2</c:v>
                </c:pt>
                <c:pt idx="351">
                  <c:v>3.7999999999999999E-2</c:v>
                </c:pt>
                <c:pt idx="352">
                  <c:v>2.4E-2</c:v>
                </c:pt>
                <c:pt idx="353">
                  <c:v>3.4000000000000002E-2</c:v>
                </c:pt>
                <c:pt idx="354">
                  <c:v>2.8000000000000001E-2</c:v>
                </c:pt>
                <c:pt idx="355">
                  <c:v>2.8000000000000001E-2</c:v>
                </c:pt>
                <c:pt idx="356">
                  <c:v>3.4000000000000002E-2</c:v>
                </c:pt>
                <c:pt idx="357">
                  <c:v>3.2000000000000001E-2</c:v>
                </c:pt>
                <c:pt idx="358">
                  <c:v>3.9E-2</c:v>
                </c:pt>
                <c:pt idx="359">
                  <c:v>0.04</c:v>
                </c:pt>
                <c:pt idx="360">
                  <c:v>3.5000000000000003E-2</c:v>
                </c:pt>
                <c:pt idx="361">
                  <c:v>0.04</c:v>
                </c:pt>
                <c:pt idx="362">
                  <c:v>3.5000000000000003E-2</c:v>
                </c:pt>
                <c:pt idx="363">
                  <c:v>0.04</c:v>
                </c:pt>
                <c:pt idx="364">
                  <c:v>6.6000000000000003E-2</c:v>
                </c:pt>
                <c:pt idx="365">
                  <c:v>0.05</c:v>
                </c:pt>
                <c:pt idx="366">
                  <c:v>3.7999999999999999E-2</c:v>
                </c:pt>
                <c:pt idx="367">
                  <c:v>0.04</c:v>
                </c:pt>
                <c:pt idx="368">
                  <c:v>5.2499999999999998E-2</c:v>
                </c:pt>
                <c:pt idx="369">
                  <c:v>3.9E-2</c:v>
                </c:pt>
                <c:pt idx="370">
                  <c:v>5.1999999999999998E-2</c:v>
                </c:pt>
                <c:pt idx="371">
                  <c:v>4.8599999999999997E-2</c:v>
                </c:pt>
                <c:pt idx="372">
                  <c:v>4.2999999999999997E-2</c:v>
                </c:pt>
                <c:pt idx="373">
                  <c:v>4.4999999999999998E-2</c:v>
                </c:pt>
                <c:pt idx="374">
                  <c:v>4.3999999999999997E-2</c:v>
                </c:pt>
                <c:pt idx="375">
                  <c:v>3.5999999999999997E-2</c:v>
                </c:pt>
                <c:pt idx="376">
                  <c:v>0.04</c:v>
                </c:pt>
                <c:pt idx="377">
                  <c:v>3.2000000000000001E-2</c:v>
                </c:pt>
                <c:pt idx="378">
                  <c:v>4.1000000000000002E-2</c:v>
                </c:pt>
                <c:pt idx="379">
                  <c:v>5.2999999999999999E-2</c:v>
                </c:pt>
                <c:pt idx="380">
                  <c:v>0.05</c:v>
                </c:pt>
                <c:pt idx="381">
                  <c:v>5.5E-2</c:v>
                </c:pt>
                <c:pt idx="382">
                  <c:v>0.05</c:v>
                </c:pt>
                <c:pt idx="383">
                  <c:v>5.0999999999999997E-2</c:v>
                </c:pt>
                <c:pt idx="384">
                  <c:v>4.8000000000000001E-2</c:v>
                </c:pt>
                <c:pt idx="385">
                  <c:v>6.2E-2</c:v>
                </c:pt>
                <c:pt idx="386">
                  <c:v>0.03</c:v>
                </c:pt>
                <c:pt idx="387">
                  <c:v>0.04</c:v>
                </c:pt>
                <c:pt idx="388">
                  <c:v>0.05</c:v>
                </c:pt>
                <c:pt idx="389">
                  <c:v>0.06</c:v>
                </c:pt>
                <c:pt idx="390">
                  <c:v>5.6000000000000001E-2</c:v>
                </c:pt>
                <c:pt idx="391">
                  <c:v>0.05</c:v>
                </c:pt>
                <c:pt idx="392">
                  <c:v>4.8000000000000001E-2</c:v>
                </c:pt>
                <c:pt idx="393">
                  <c:v>0.06</c:v>
                </c:pt>
                <c:pt idx="394">
                  <c:v>0.04</c:v>
                </c:pt>
                <c:pt idx="395">
                  <c:v>5.6000000000000001E-2</c:v>
                </c:pt>
                <c:pt idx="396">
                  <c:v>5.2999999999999999E-2</c:v>
                </c:pt>
                <c:pt idx="397">
                  <c:v>5.3999999999999999E-2</c:v>
                </c:pt>
                <c:pt idx="398">
                  <c:v>5.3999999999999999E-2</c:v>
                </c:pt>
                <c:pt idx="399">
                  <c:v>4.8000000000000001E-2</c:v>
                </c:pt>
                <c:pt idx="400">
                  <c:v>5.5E-2</c:v>
                </c:pt>
                <c:pt idx="401">
                  <c:v>4.9000000000000002E-2</c:v>
                </c:pt>
                <c:pt idx="402">
                  <c:v>5.2999999999999999E-2</c:v>
                </c:pt>
                <c:pt idx="403">
                  <c:v>5.1999999999999998E-2</c:v>
                </c:pt>
                <c:pt idx="404">
                  <c:v>5.2999999999999999E-2</c:v>
                </c:pt>
                <c:pt idx="405">
                  <c:v>5.6000000000000001E-2</c:v>
                </c:pt>
                <c:pt idx="406">
                  <c:v>0.05</c:v>
                </c:pt>
                <c:pt idx="407">
                  <c:v>0.05</c:v>
                </c:pt>
                <c:pt idx="408">
                  <c:v>5.8999999999999997E-2</c:v>
                </c:pt>
                <c:pt idx="409">
                  <c:v>7.0000000000000007E-2</c:v>
                </c:pt>
                <c:pt idx="410">
                  <c:v>0.06</c:v>
                </c:pt>
                <c:pt idx="411">
                  <c:v>0.05</c:v>
                </c:pt>
                <c:pt idx="412">
                  <c:v>0.05</c:v>
                </c:pt>
                <c:pt idx="413">
                  <c:v>6.2E-2</c:v>
                </c:pt>
                <c:pt idx="414">
                  <c:v>5.3999999999999999E-2</c:v>
                </c:pt>
                <c:pt idx="415">
                  <c:v>0.05</c:v>
                </c:pt>
                <c:pt idx="416">
                  <c:v>0.05</c:v>
                </c:pt>
                <c:pt idx="417">
                  <c:v>5.3999999999999999E-2</c:v>
                </c:pt>
                <c:pt idx="418">
                  <c:v>5.2999999999999999E-2</c:v>
                </c:pt>
                <c:pt idx="419">
                  <c:v>5.3999999999999999E-2</c:v>
                </c:pt>
                <c:pt idx="420">
                  <c:v>0.06</c:v>
                </c:pt>
                <c:pt idx="421">
                  <c:v>5.5E-2</c:v>
                </c:pt>
                <c:pt idx="422">
                  <c:v>0.06</c:v>
                </c:pt>
                <c:pt idx="423">
                  <c:v>5.7000000000000002E-2</c:v>
                </c:pt>
                <c:pt idx="424">
                  <c:v>5.5E-2</c:v>
                </c:pt>
                <c:pt idx="425">
                  <c:v>5.8000000000000003E-2</c:v>
                </c:pt>
                <c:pt idx="426">
                  <c:v>5.8000000000000003E-2</c:v>
                </c:pt>
                <c:pt idx="427">
                  <c:v>5.6000000000000001E-2</c:v>
                </c:pt>
                <c:pt idx="428">
                  <c:v>0.06</c:v>
                </c:pt>
                <c:pt idx="429">
                  <c:v>5.8000000000000003E-2</c:v>
                </c:pt>
                <c:pt idx="430">
                  <c:v>5.0999999999999997E-2</c:v>
                </c:pt>
                <c:pt idx="431">
                  <c:v>0.05</c:v>
                </c:pt>
                <c:pt idx="432">
                  <c:v>0.06</c:v>
                </c:pt>
                <c:pt idx="433">
                  <c:v>7.0000000000000007E-2</c:v>
                </c:pt>
                <c:pt idx="434">
                  <c:v>6.3E-2</c:v>
                </c:pt>
                <c:pt idx="435">
                  <c:v>5.2999999999999999E-2</c:v>
                </c:pt>
                <c:pt idx="436">
                  <c:v>6.0999999999999999E-2</c:v>
                </c:pt>
                <c:pt idx="437">
                  <c:v>6.7000000000000004E-2</c:v>
                </c:pt>
                <c:pt idx="438">
                  <c:v>6.3500000000000001E-2</c:v>
                </c:pt>
                <c:pt idx="439">
                  <c:v>6.2E-2</c:v>
                </c:pt>
                <c:pt idx="440">
                  <c:v>6.2E-2</c:v>
                </c:pt>
                <c:pt idx="441">
                  <c:v>5.7000000000000002E-2</c:v>
                </c:pt>
                <c:pt idx="442">
                  <c:v>0.05</c:v>
                </c:pt>
                <c:pt idx="443">
                  <c:v>7.1999999999999995E-2</c:v>
                </c:pt>
                <c:pt idx="444">
                  <c:v>6.2E-2</c:v>
                </c:pt>
                <c:pt idx="445">
                  <c:v>6.0999999999999999E-2</c:v>
                </c:pt>
                <c:pt idx="446">
                  <c:v>6.8000000000000005E-2</c:v>
                </c:pt>
                <c:pt idx="447">
                  <c:v>6.7000000000000004E-2</c:v>
                </c:pt>
                <c:pt idx="448">
                  <c:v>6.8000000000000005E-2</c:v>
                </c:pt>
                <c:pt idx="449">
                  <c:v>7.5999999999999998E-2</c:v>
                </c:pt>
                <c:pt idx="450">
                  <c:v>7.0000000000000007E-2</c:v>
                </c:pt>
                <c:pt idx="451">
                  <c:v>7.0000000000000007E-2</c:v>
                </c:pt>
                <c:pt idx="452">
                  <c:v>0.05</c:v>
                </c:pt>
                <c:pt idx="453">
                  <c:v>6.3E-2</c:v>
                </c:pt>
                <c:pt idx="454">
                  <c:v>7.8E-2</c:v>
                </c:pt>
                <c:pt idx="455">
                  <c:v>3.5999999999999997E-2</c:v>
                </c:pt>
                <c:pt idx="456">
                  <c:v>0.06</c:v>
                </c:pt>
                <c:pt idx="457">
                  <c:v>0.06</c:v>
                </c:pt>
                <c:pt idx="458">
                  <c:v>0.1</c:v>
                </c:pt>
                <c:pt idx="459">
                  <c:v>6.7000000000000004E-2</c:v>
                </c:pt>
                <c:pt idx="460">
                  <c:v>6.4000000000000001E-2</c:v>
                </c:pt>
                <c:pt idx="461">
                  <c:v>7.8E-2</c:v>
                </c:pt>
                <c:pt idx="462">
                  <c:v>6.2E-2</c:v>
                </c:pt>
                <c:pt idx="463">
                  <c:v>0.08</c:v>
                </c:pt>
                <c:pt idx="464">
                  <c:v>7.1999999999999995E-2</c:v>
                </c:pt>
                <c:pt idx="465">
                  <c:v>0.05</c:v>
                </c:pt>
                <c:pt idx="466">
                  <c:v>6.8000000000000005E-2</c:v>
                </c:pt>
                <c:pt idx="467">
                  <c:v>6.4000000000000001E-2</c:v>
                </c:pt>
                <c:pt idx="468">
                  <c:v>7.0999999999999994E-2</c:v>
                </c:pt>
                <c:pt idx="469">
                  <c:v>6.4000000000000001E-2</c:v>
                </c:pt>
                <c:pt idx="470">
                  <c:v>7.8E-2</c:v>
                </c:pt>
                <c:pt idx="471">
                  <c:v>0.08</c:v>
                </c:pt>
                <c:pt idx="472">
                  <c:v>6.7000000000000004E-2</c:v>
                </c:pt>
                <c:pt idx="473">
                  <c:v>5.7000000000000002E-2</c:v>
                </c:pt>
                <c:pt idx="474">
                  <c:v>0.1</c:v>
                </c:pt>
                <c:pt idx="475">
                  <c:v>5.8999999999999997E-2</c:v>
                </c:pt>
                <c:pt idx="476">
                  <c:v>7.0000000000000007E-2</c:v>
                </c:pt>
                <c:pt idx="477">
                  <c:v>7.1999999999999995E-2</c:v>
                </c:pt>
                <c:pt idx="478">
                  <c:v>7.3999999999999996E-2</c:v>
                </c:pt>
                <c:pt idx="479">
                  <c:v>0.06</c:v>
                </c:pt>
                <c:pt idx="480">
                  <c:v>7.3999999999999996E-2</c:v>
                </c:pt>
                <c:pt idx="481">
                  <c:v>6.6000000000000003E-2</c:v>
                </c:pt>
                <c:pt idx="482">
                  <c:v>7.8E-2</c:v>
                </c:pt>
                <c:pt idx="483">
                  <c:v>7.2999999999999995E-2</c:v>
                </c:pt>
                <c:pt idx="484">
                  <c:v>6.9000000000000006E-2</c:v>
                </c:pt>
                <c:pt idx="485">
                  <c:v>7.3999999999999996E-2</c:v>
                </c:pt>
                <c:pt idx="486">
                  <c:v>7.0000000000000007E-2</c:v>
                </c:pt>
                <c:pt idx="487">
                  <c:v>0.08</c:v>
                </c:pt>
                <c:pt idx="488">
                  <c:v>8.2000000000000003E-2</c:v>
                </c:pt>
                <c:pt idx="489">
                  <c:v>8.6999999999999994E-2</c:v>
                </c:pt>
                <c:pt idx="490">
                  <c:v>0.08</c:v>
                </c:pt>
                <c:pt idx="491">
                  <c:v>7.4999999999999997E-2</c:v>
                </c:pt>
                <c:pt idx="492">
                  <c:v>7.0999999999999994E-2</c:v>
                </c:pt>
                <c:pt idx="493">
                  <c:v>0.06</c:v>
                </c:pt>
                <c:pt idx="494">
                  <c:v>7.8E-2</c:v>
                </c:pt>
                <c:pt idx="495">
                  <c:v>0.08</c:v>
                </c:pt>
                <c:pt idx="496">
                  <c:v>0.08</c:v>
                </c:pt>
                <c:pt idx="497">
                  <c:v>8.4000000000000005E-2</c:v>
                </c:pt>
                <c:pt idx="498">
                  <c:v>8.5000000000000006E-2</c:v>
                </c:pt>
                <c:pt idx="499">
                  <c:v>0.08</c:v>
                </c:pt>
                <c:pt idx="500">
                  <c:v>7.4999999999999997E-2</c:v>
                </c:pt>
                <c:pt idx="501">
                  <c:v>0.08</c:v>
                </c:pt>
                <c:pt idx="502">
                  <c:v>7.4999999999999997E-2</c:v>
                </c:pt>
                <c:pt idx="503">
                  <c:v>8.3500000000000005E-2</c:v>
                </c:pt>
                <c:pt idx="504">
                  <c:v>8.3000000000000004E-2</c:v>
                </c:pt>
                <c:pt idx="505">
                  <c:v>8.4000000000000005E-2</c:v>
                </c:pt>
                <c:pt idx="506">
                  <c:v>6.9000000000000006E-2</c:v>
                </c:pt>
                <c:pt idx="507">
                  <c:v>8.1000000000000003E-2</c:v>
                </c:pt>
                <c:pt idx="508">
                  <c:v>8.5000000000000006E-2</c:v>
                </c:pt>
                <c:pt idx="509">
                  <c:v>8.5000000000000006E-2</c:v>
                </c:pt>
                <c:pt idx="510">
                  <c:v>8.2000000000000003E-2</c:v>
                </c:pt>
                <c:pt idx="511">
                  <c:v>8.4000000000000005E-2</c:v>
                </c:pt>
                <c:pt idx="512">
                  <c:v>0.1</c:v>
                </c:pt>
                <c:pt idx="513">
                  <c:v>0.08</c:v>
                </c:pt>
                <c:pt idx="514">
                  <c:v>8.1000000000000003E-2</c:v>
                </c:pt>
                <c:pt idx="515">
                  <c:v>5.5E-2</c:v>
                </c:pt>
                <c:pt idx="516">
                  <c:v>9.7000000000000003E-2</c:v>
                </c:pt>
                <c:pt idx="517">
                  <c:v>6.7000000000000004E-2</c:v>
                </c:pt>
                <c:pt idx="518">
                  <c:v>7.5999999999999998E-2</c:v>
                </c:pt>
                <c:pt idx="519">
                  <c:v>8.3000000000000004E-2</c:v>
                </c:pt>
                <c:pt idx="520">
                  <c:v>0.09</c:v>
                </c:pt>
                <c:pt idx="521">
                  <c:v>8.2000000000000003E-2</c:v>
                </c:pt>
                <c:pt idx="522">
                  <c:v>0.08</c:v>
                </c:pt>
                <c:pt idx="523">
                  <c:v>0.08</c:v>
                </c:pt>
                <c:pt idx="524">
                  <c:v>8.4000000000000005E-2</c:v>
                </c:pt>
                <c:pt idx="525">
                  <c:v>0.106</c:v>
                </c:pt>
                <c:pt idx="526">
                  <c:v>8.5000000000000006E-2</c:v>
                </c:pt>
                <c:pt idx="527">
                  <c:v>9.0999999999999998E-2</c:v>
                </c:pt>
                <c:pt idx="528">
                  <c:v>8.8999999999999996E-2</c:v>
                </c:pt>
                <c:pt idx="529">
                  <c:v>8.2000000000000003E-2</c:v>
                </c:pt>
                <c:pt idx="530">
                  <c:v>0.09</c:v>
                </c:pt>
                <c:pt idx="531">
                  <c:v>8.5999999999999993E-2</c:v>
                </c:pt>
                <c:pt idx="532">
                  <c:v>0.106</c:v>
                </c:pt>
                <c:pt idx="533">
                  <c:v>9.6000000000000002E-2</c:v>
                </c:pt>
                <c:pt idx="534">
                  <c:v>8.5999999999999993E-2</c:v>
                </c:pt>
                <c:pt idx="535">
                  <c:v>0.1</c:v>
                </c:pt>
                <c:pt idx="536">
                  <c:v>0.104</c:v>
                </c:pt>
                <c:pt idx="537">
                  <c:v>9.2999999999999999E-2</c:v>
                </c:pt>
                <c:pt idx="538">
                  <c:v>9.1999999999999998E-2</c:v>
                </c:pt>
                <c:pt idx="539">
                  <c:v>0.108</c:v>
                </c:pt>
                <c:pt idx="540">
                  <c:v>0.106</c:v>
                </c:pt>
                <c:pt idx="541">
                  <c:v>9.1999999999999998E-2</c:v>
                </c:pt>
                <c:pt idx="542">
                  <c:v>9.2999999999999999E-2</c:v>
                </c:pt>
                <c:pt idx="543">
                  <c:v>0.108</c:v>
                </c:pt>
                <c:pt idx="544">
                  <c:v>0.1</c:v>
                </c:pt>
                <c:pt idx="545">
                  <c:v>0.13</c:v>
                </c:pt>
                <c:pt idx="546">
                  <c:v>0.09</c:v>
                </c:pt>
                <c:pt idx="547">
                  <c:v>0.1</c:v>
                </c:pt>
                <c:pt idx="548">
                  <c:v>0.1</c:v>
                </c:pt>
                <c:pt idx="549">
                  <c:v>0.1</c:v>
                </c:pt>
                <c:pt idx="550">
                  <c:v>9.4E-2</c:v>
                </c:pt>
                <c:pt idx="551">
                  <c:v>0.09</c:v>
                </c:pt>
                <c:pt idx="552">
                  <c:v>0.08</c:v>
                </c:pt>
                <c:pt idx="553">
                  <c:v>9.7000000000000003E-2</c:v>
                </c:pt>
                <c:pt idx="554">
                  <c:v>8.6999999999999994E-2</c:v>
                </c:pt>
                <c:pt idx="555">
                  <c:v>8.5000000000000006E-2</c:v>
                </c:pt>
                <c:pt idx="556">
                  <c:v>0.1</c:v>
                </c:pt>
                <c:pt idx="557">
                  <c:v>0.09</c:v>
                </c:pt>
                <c:pt idx="558">
                  <c:v>0.11600000000000001</c:v>
                </c:pt>
                <c:pt idx="559">
                  <c:v>0.13</c:v>
                </c:pt>
                <c:pt idx="560">
                  <c:v>7.4999999999999997E-2</c:v>
                </c:pt>
                <c:pt idx="561">
                  <c:v>0.104</c:v>
                </c:pt>
                <c:pt idx="562">
                  <c:v>9.9000000000000005E-2</c:v>
                </c:pt>
                <c:pt idx="563">
                  <c:v>0.115</c:v>
                </c:pt>
                <c:pt idx="564">
                  <c:v>0.106</c:v>
                </c:pt>
                <c:pt idx="565">
                  <c:v>0.11</c:v>
                </c:pt>
                <c:pt idx="566">
                  <c:v>0.11</c:v>
                </c:pt>
                <c:pt idx="567">
                  <c:v>9.2999999999999999E-2</c:v>
                </c:pt>
                <c:pt idx="568">
                  <c:v>0.10199999999999999</c:v>
                </c:pt>
                <c:pt idx="569">
                  <c:v>0.114</c:v>
                </c:pt>
                <c:pt idx="570">
                  <c:v>0.109</c:v>
                </c:pt>
                <c:pt idx="571">
                  <c:v>0.11</c:v>
                </c:pt>
                <c:pt idx="572">
                  <c:v>0.12</c:v>
                </c:pt>
                <c:pt idx="573">
                  <c:v>0.1</c:v>
                </c:pt>
                <c:pt idx="574">
                  <c:v>0.13600000000000001</c:v>
                </c:pt>
                <c:pt idx="575">
                  <c:v>0.105</c:v>
                </c:pt>
                <c:pt idx="576">
                  <c:v>0.09</c:v>
                </c:pt>
                <c:pt idx="577">
                  <c:v>0.11</c:v>
                </c:pt>
                <c:pt idx="578">
                  <c:v>8.7999999999999995E-2</c:v>
                </c:pt>
                <c:pt idx="579">
                  <c:v>0.105</c:v>
                </c:pt>
                <c:pt idx="580">
                  <c:v>0.11700000000000001</c:v>
                </c:pt>
                <c:pt idx="581">
                  <c:v>8.5999999999999993E-2</c:v>
                </c:pt>
                <c:pt idx="582">
                  <c:v>0.114</c:v>
                </c:pt>
                <c:pt idx="583">
                  <c:v>0.1</c:v>
                </c:pt>
                <c:pt idx="584">
                  <c:v>0.106</c:v>
                </c:pt>
                <c:pt idx="585">
                  <c:v>0.126</c:v>
                </c:pt>
                <c:pt idx="586">
                  <c:v>0.112</c:v>
                </c:pt>
                <c:pt idx="587">
                  <c:v>0.11</c:v>
                </c:pt>
                <c:pt idx="588">
                  <c:v>9.9000000000000005E-2</c:v>
                </c:pt>
                <c:pt idx="589">
                  <c:v>0.11</c:v>
                </c:pt>
                <c:pt idx="590">
                  <c:v>0.121</c:v>
                </c:pt>
                <c:pt idx="591">
                  <c:v>0.10199999999999999</c:v>
                </c:pt>
                <c:pt idx="592">
                  <c:v>0.109</c:v>
                </c:pt>
                <c:pt idx="593">
                  <c:v>0.106</c:v>
                </c:pt>
                <c:pt idx="594">
                  <c:v>0.114</c:v>
                </c:pt>
                <c:pt idx="595">
                  <c:v>0.109</c:v>
                </c:pt>
                <c:pt idx="596">
                  <c:v>0.11</c:v>
                </c:pt>
                <c:pt idx="597">
                  <c:v>0.115</c:v>
                </c:pt>
                <c:pt idx="598">
                  <c:v>0.12</c:v>
                </c:pt>
                <c:pt idx="599">
                  <c:v>0.11799999999999999</c:v>
                </c:pt>
                <c:pt idx="600">
                  <c:v>0.11700000000000001</c:v>
                </c:pt>
                <c:pt idx="601">
                  <c:v>0.107</c:v>
                </c:pt>
                <c:pt idx="602">
                  <c:v>0.11700000000000001</c:v>
                </c:pt>
                <c:pt idx="603">
                  <c:v>0.12</c:v>
                </c:pt>
                <c:pt idx="604">
                  <c:v>0.123</c:v>
                </c:pt>
                <c:pt idx="605">
                  <c:v>9.4E-2</c:v>
                </c:pt>
                <c:pt idx="606">
                  <c:v>0.112</c:v>
                </c:pt>
                <c:pt idx="607">
                  <c:v>0.126</c:v>
                </c:pt>
                <c:pt idx="608">
                  <c:v>0.11899999999999999</c:v>
                </c:pt>
                <c:pt idx="609">
                  <c:v>0.11799999999999999</c:v>
                </c:pt>
                <c:pt idx="610">
                  <c:v>0.11600000000000001</c:v>
                </c:pt>
                <c:pt idx="611">
                  <c:v>0.11600000000000001</c:v>
                </c:pt>
                <c:pt idx="612">
                  <c:v>0.106</c:v>
                </c:pt>
                <c:pt idx="613">
                  <c:v>0.112</c:v>
                </c:pt>
                <c:pt idx="614">
                  <c:v>0.124</c:v>
                </c:pt>
                <c:pt idx="615">
                  <c:v>0.109</c:v>
                </c:pt>
                <c:pt idx="616">
                  <c:v>0.13700000000000001</c:v>
                </c:pt>
                <c:pt idx="617">
                  <c:v>0.1</c:v>
                </c:pt>
                <c:pt idx="618">
                  <c:v>0.13400000000000001</c:v>
                </c:pt>
                <c:pt idx="619">
                  <c:v>0.13</c:v>
                </c:pt>
                <c:pt idx="620">
                  <c:v>0.1</c:v>
                </c:pt>
                <c:pt idx="621">
                  <c:v>0.1</c:v>
                </c:pt>
                <c:pt idx="622">
                  <c:v>0.115</c:v>
                </c:pt>
                <c:pt idx="623">
                  <c:v>0.13</c:v>
                </c:pt>
                <c:pt idx="624">
                  <c:v>0.1</c:v>
                </c:pt>
                <c:pt idx="625">
                  <c:v>0.12</c:v>
                </c:pt>
                <c:pt idx="626">
                  <c:v>0.13800000000000001</c:v>
                </c:pt>
                <c:pt idx="627">
                  <c:v>0.11600000000000001</c:v>
                </c:pt>
                <c:pt idx="628">
                  <c:v>0.13</c:v>
                </c:pt>
                <c:pt idx="629">
                  <c:v>0.13600000000000001</c:v>
                </c:pt>
                <c:pt idx="630">
                  <c:v>0.121</c:v>
                </c:pt>
                <c:pt idx="631">
                  <c:v>0.13100000000000001</c:v>
                </c:pt>
                <c:pt idx="632">
                  <c:v>0.13</c:v>
                </c:pt>
                <c:pt idx="633">
                  <c:v>0.125</c:v>
                </c:pt>
                <c:pt idx="634">
                  <c:v>0.121</c:v>
                </c:pt>
                <c:pt idx="635">
                  <c:v>0.12</c:v>
                </c:pt>
                <c:pt idx="636">
                  <c:v>0.108</c:v>
                </c:pt>
                <c:pt idx="637">
                  <c:v>0.12</c:v>
                </c:pt>
                <c:pt idx="638">
                  <c:v>0.13600000000000001</c:v>
                </c:pt>
                <c:pt idx="639">
                  <c:v>0.13</c:v>
                </c:pt>
                <c:pt idx="640">
                  <c:v>0.16800000000000001</c:v>
                </c:pt>
                <c:pt idx="641">
                  <c:v>0.125</c:v>
                </c:pt>
                <c:pt idx="642">
                  <c:v>0.12</c:v>
                </c:pt>
                <c:pt idx="643">
                  <c:v>0.1</c:v>
                </c:pt>
                <c:pt idx="644">
                  <c:v>0.122</c:v>
                </c:pt>
                <c:pt idx="645">
                  <c:v>0.11</c:v>
                </c:pt>
                <c:pt idx="646">
                  <c:v>0.122</c:v>
                </c:pt>
                <c:pt idx="647">
                  <c:v>0.13600000000000001</c:v>
                </c:pt>
                <c:pt idx="648">
                  <c:v>0.115</c:v>
                </c:pt>
                <c:pt idx="649">
                  <c:v>0.106</c:v>
                </c:pt>
                <c:pt idx="650">
                  <c:v>0.13600000000000001</c:v>
                </c:pt>
                <c:pt idx="651">
                  <c:v>0.121</c:v>
                </c:pt>
                <c:pt idx="652">
                  <c:v>0.13200000000000001</c:v>
                </c:pt>
                <c:pt idx="653">
                  <c:v>0.129</c:v>
                </c:pt>
                <c:pt idx="654">
                  <c:v>0.13800000000000001</c:v>
                </c:pt>
                <c:pt idx="655">
                  <c:v>0.14699999999999999</c:v>
                </c:pt>
                <c:pt idx="656">
                  <c:v>0.15</c:v>
                </c:pt>
                <c:pt idx="657">
                  <c:v>0.13</c:v>
                </c:pt>
                <c:pt idx="658">
                  <c:v>0.11799999999999999</c:v>
                </c:pt>
                <c:pt idx="659">
                  <c:v>0.14499999999999999</c:v>
                </c:pt>
                <c:pt idx="660">
                  <c:v>0.13400000000000001</c:v>
                </c:pt>
                <c:pt idx="661">
                  <c:v>0.126</c:v>
                </c:pt>
                <c:pt idx="662">
                  <c:v>0.14199999999999999</c:v>
                </c:pt>
                <c:pt idx="663">
                  <c:v>0.122</c:v>
                </c:pt>
                <c:pt idx="664">
                  <c:v>0.13800000000000001</c:v>
                </c:pt>
                <c:pt idx="665">
                  <c:v>0.161</c:v>
                </c:pt>
                <c:pt idx="666">
                  <c:v>0.13500000000000001</c:v>
                </c:pt>
                <c:pt idx="667">
                  <c:v>0.16600000000000001</c:v>
                </c:pt>
                <c:pt idx="668">
                  <c:v>0.152</c:v>
                </c:pt>
                <c:pt idx="669">
                  <c:v>0.13200000000000001</c:v>
                </c:pt>
                <c:pt idx="670">
                  <c:v>0.126</c:v>
                </c:pt>
                <c:pt idx="671">
                  <c:v>0.13700000000000001</c:v>
                </c:pt>
                <c:pt idx="672">
                  <c:v>0.13700000000000001</c:v>
                </c:pt>
                <c:pt idx="673">
                  <c:v>0.14000000000000001</c:v>
                </c:pt>
                <c:pt idx="674">
                  <c:v>0.15</c:v>
                </c:pt>
                <c:pt idx="675">
                  <c:v>0.13200000000000001</c:v>
                </c:pt>
                <c:pt idx="676">
                  <c:v>0.12</c:v>
                </c:pt>
                <c:pt idx="677">
                  <c:v>0.13100000000000001</c:v>
                </c:pt>
                <c:pt idx="678">
                  <c:v>0.39</c:v>
                </c:pt>
                <c:pt idx="679">
                  <c:v>0.13400000000000001</c:v>
                </c:pt>
                <c:pt idx="680">
                  <c:v>0.128</c:v>
                </c:pt>
                <c:pt idx="681">
                  <c:v>0.126</c:v>
                </c:pt>
                <c:pt idx="682">
                  <c:v>0.14000000000000001</c:v>
                </c:pt>
                <c:pt idx="683">
                  <c:v>0.15</c:v>
                </c:pt>
                <c:pt idx="684">
                  <c:v>0.123</c:v>
                </c:pt>
                <c:pt idx="685">
                  <c:v>0.158</c:v>
                </c:pt>
                <c:pt idx="686">
                  <c:v>0.14000000000000001</c:v>
                </c:pt>
                <c:pt idx="687">
                  <c:v>0.14000000000000001</c:v>
                </c:pt>
                <c:pt idx="688">
                  <c:v>0.161</c:v>
                </c:pt>
                <c:pt idx="689">
                  <c:v>0.14499999999999999</c:v>
                </c:pt>
                <c:pt idx="690">
                  <c:v>0.17499999999999999</c:v>
                </c:pt>
                <c:pt idx="691">
                  <c:v>0.14799999999999999</c:v>
                </c:pt>
                <c:pt idx="692">
                  <c:v>0.126</c:v>
                </c:pt>
                <c:pt idx="693">
                  <c:v>0.193</c:v>
                </c:pt>
                <c:pt idx="694">
                  <c:v>0.14199999999999999</c:v>
                </c:pt>
                <c:pt idx="695">
                  <c:v>0.13500000000000001</c:v>
                </c:pt>
                <c:pt idx="696">
                  <c:v>0.15</c:v>
                </c:pt>
                <c:pt idx="697">
                  <c:v>0.16</c:v>
                </c:pt>
                <c:pt idx="698">
                  <c:v>0.154</c:v>
                </c:pt>
                <c:pt idx="699">
                  <c:v>0.22</c:v>
                </c:pt>
                <c:pt idx="700">
                  <c:v>0.15</c:v>
                </c:pt>
                <c:pt idx="701">
                  <c:v>0.15</c:v>
                </c:pt>
                <c:pt idx="702">
                  <c:v>0.14499999999999999</c:v>
                </c:pt>
                <c:pt idx="703">
                  <c:v>0.14000000000000001</c:v>
                </c:pt>
                <c:pt idx="704">
                  <c:v>0.152</c:v>
                </c:pt>
                <c:pt idx="705">
                  <c:v>0.155</c:v>
                </c:pt>
                <c:pt idx="706">
                  <c:v>0.151</c:v>
                </c:pt>
                <c:pt idx="707">
                  <c:v>0.16</c:v>
                </c:pt>
                <c:pt idx="708">
                  <c:v>0.16300000000000001</c:v>
                </c:pt>
                <c:pt idx="709">
                  <c:v>0.16</c:v>
                </c:pt>
                <c:pt idx="710">
                  <c:v>0.158</c:v>
                </c:pt>
                <c:pt idx="711">
                  <c:v>0.14000000000000001</c:v>
                </c:pt>
                <c:pt idx="712">
                  <c:v>0.11</c:v>
                </c:pt>
                <c:pt idx="713">
                  <c:v>0.16</c:v>
                </c:pt>
                <c:pt idx="714">
                  <c:v>0.14000000000000001</c:v>
                </c:pt>
                <c:pt idx="715">
                  <c:v>0.16</c:v>
                </c:pt>
                <c:pt idx="716">
                  <c:v>0.125</c:v>
                </c:pt>
                <c:pt idx="717">
                  <c:v>0.152</c:v>
                </c:pt>
                <c:pt idx="718">
                  <c:v>0.15</c:v>
                </c:pt>
                <c:pt idx="719">
                  <c:v>0.16900000000000001</c:v>
                </c:pt>
                <c:pt idx="720">
                  <c:v>0.157</c:v>
                </c:pt>
                <c:pt idx="721">
                  <c:v>0.16</c:v>
                </c:pt>
                <c:pt idx="722">
                  <c:v>0.151</c:v>
                </c:pt>
                <c:pt idx="723">
                  <c:v>0.18</c:v>
                </c:pt>
                <c:pt idx="724">
                  <c:v>0.14000000000000001</c:v>
                </c:pt>
                <c:pt idx="725">
                  <c:v>0.19</c:v>
                </c:pt>
                <c:pt idx="726">
                  <c:v>0.15</c:v>
                </c:pt>
                <c:pt idx="727">
                  <c:v>0.16800000000000001</c:v>
                </c:pt>
                <c:pt idx="728">
                  <c:v>0.17199999999999999</c:v>
                </c:pt>
                <c:pt idx="729">
                  <c:v>0.17399999999999999</c:v>
                </c:pt>
                <c:pt idx="730">
                  <c:v>0.17699999999999999</c:v>
                </c:pt>
                <c:pt idx="731">
                  <c:v>0.161</c:v>
                </c:pt>
                <c:pt idx="732">
                  <c:v>0.16900000000000001</c:v>
                </c:pt>
                <c:pt idx="733">
                  <c:v>0.16600000000000001</c:v>
                </c:pt>
                <c:pt idx="734">
                  <c:v>0.16500000000000001</c:v>
                </c:pt>
                <c:pt idx="735">
                  <c:v>0.2</c:v>
                </c:pt>
                <c:pt idx="736">
                  <c:v>0.155</c:v>
                </c:pt>
                <c:pt idx="737">
                  <c:v>0.14799999999999999</c:v>
                </c:pt>
                <c:pt idx="738">
                  <c:v>0.14199999999999999</c:v>
                </c:pt>
                <c:pt idx="739">
                  <c:v>0.156</c:v>
                </c:pt>
                <c:pt idx="740">
                  <c:v>0.152</c:v>
                </c:pt>
                <c:pt idx="741">
                  <c:v>0.17299999999999999</c:v>
                </c:pt>
                <c:pt idx="742">
                  <c:v>0.18</c:v>
                </c:pt>
                <c:pt idx="743">
                  <c:v>0.17599999999999999</c:v>
                </c:pt>
                <c:pt idx="744">
                  <c:v>0.14199999999999999</c:v>
                </c:pt>
                <c:pt idx="745">
                  <c:v>0.2</c:v>
                </c:pt>
                <c:pt idx="746">
                  <c:v>0.17899999999999999</c:v>
                </c:pt>
                <c:pt idx="747">
                  <c:v>0.16500000000000001</c:v>
                </c:pt>
                <c:pt idx="748">
                  <c:v>0.157</c:v>
                </c:pt>
                <c:pt idx="749">
                  <c:v>0.17399999999999999</c:v>
                </c:pt>
                <c:pt idx="750">
                  <c:v>0.17599999999999999</c:v>
                </c:pt>
                <c:pt idx="751">
                  <c:v>0.17199999999999999</c:v>
                </c:pt>
                <c:pt idx="752">
                  <c:v>0.17</c:v>
                </c:pt>
                <c:pt idx="753">
                  <c:v>0.19</c:v>
                </c:pt>
                <c:pt idx="754">
                  <c:v>0.16600000000000001</c:v>
                </c:pt>
                <c:pt idx="755">
                  <c:v>0.16300000000000001</c:v>
                </c:pt>
                <c:pt idx="756">
                  <c:v>0.16</c:v>
                </c:pt>
                <c:pt idx="757">
                  <c:v>0.192</c:v>
                </c:pt>
                <c:pt idx="758">
                  <c:v>0.17</c:v>
                </c:pt>
                <c:pt idx="759">
                  <c:v>0.18099999999999999</c:v>
                </c:pt>
                <c:pt idx="760">
                  <c:v>0.14699999999999999</c:v>
                </c:pt>
                <c:pt idx="761">
                  <c:v>0.2</c:v>
                </c:pt>
                <c:pt idx="762">
                  <c:v>0.2</c:v>
                </c:pt>
                <c:pt idx="763">
                  <c:v>0.2</c:v>
                </c:pt>
                <c:pt idx="764">
                  <c:v>0.18</c:v>
                </c:pt>
                <c:pt idx="765">
                  <c:v>0.18</c:v>
                </c:pt>
                <c:pt idx="766">
                  <c:v>0.19600000000000001</c:v>
                </c:pt>
                <c:pt idx="767">
                  <c:v>0.19</c:v>
                </c:pt>
                <c:pt idx="768">
                  <c:v>0.23799999999999999</c:v>
                </c:pt>
                <c:pt idx="769">
                  <c:v>0.17</c:v>
                </c:pt>
                <c:pt idx="770">
                  <c:v>0.16400000000000001</c:v>
                </c:pt>
                <c:pt idx="771">
                  <c:v>0.182</c:v>
                </c:pt>
                <c:pt idx="772">
                  <c:v>0.19800000000000001</c:v>
                </c:pt>
                <c:pt idx="773">
                  <c:v>0.21199999999999999</c:v>
                </c:pt>
                <c:pt idx="774">
                  <c:v>0.217</c:v>
                </c:pt>
                <c:pt idx="775">
                  <c:v>0.18</c:v>
                </c:pt>
                <c:pt idx="776">
                  <c:v>0.19400000000000001</c:v>
                </c:pt>
                <c:pt idx="777">
                  <c:v>0.18</c:v>
                </c:pt>
                <c:pt idx="778">
                  <c:v>0.19800000000000001</c:v>
                </c:pt>
                <c:pt idx="779">
                  <c:v>0.18</c:v>
                </c:pt>
                <c:pt idx="780">
                  <c:v>0.222</c:v>
                </c:pt>
                <c:pt idx="781">
                  <c:v>0.20100000000000001</c:v>
                </c:pt>
                <c:pt idx="782">
                  <c:v>0.19</c:v>
                </c:pt>
                <c:pt idx="783">
                  <c:v>0.22</c:v>
                </c:pt>
                <c:pt idx="784">
                  <c:v>0.21099999999999999</c:v>
                </c:pt>
                <c:pt idx="785">
                  <c:v>0.22600000000000001</c:v>
                </c:pt>
                <c:pt idx="786">
                  <c:v>0.186</c:v>
                </c:pt>
                <c:pt idx="787">
                  <c:v>0.214</c:v>
                </c:pt>
                <c:pt idx="788">
                  <c:v>0.21199999999999999</c:v>
                </c:pt>
                <c:pt idx="789">
                  <c:v>0.193</c:v>
                </c:pt>
                <c:pt idx="790">
                  <c:v>0.20699999999999999</c:v>
                </c:pt>
                <c:pt idx="791">
                  <c:v>0.21299999999999999</c:v>
                </c:pt>
                <c:pt idx="792">
                  <c:v>0.20399999999999999</c:v>
                </c:pt>
                <c:pt idx="793">
                  <c:v>0.2</c:v>
                </c:pt>
                <c:pt idx="794">
                  <c:v>0.20100000000000001</c:v>
                </c:pt>
                <c:pt idx="795">
                  <c:v>0.156</c:v>
                </c:pt>
                <c:pt idx="796">
                  <c:v>0.193</c:v>
                </c:pt>
                <c:pt idx="797">
                  <c:v>0.2</c:v>
                </c:pt>
                <c:pt idx="798">
                  <c:v>0.16</c:v>
                </c:pt>
                <c:pt idx="799">
                  <c:v>0.16600000000000001</c:v>
                </c:pt>
                <c:pt idx="800">
                  <c:v>0.20300000000000001</c:v>
                </c:pt>
                <c:pt idx="801">
                  <c:v>0.20599999999999999</c:v>
                </c:pt>
                <c:pt idx="802">
                  <c:v>0.21099999999999999</c:v>
                </c:pt>
                <c:pt idx="803">
                  <c:v>0.246</c:v>
                </c:pt>
                <c:pt idx="804">
                  <c:v>0.22</c:v>
                </c:pt>
                <c:pt idx="805">
                  <c:v>0.27</c:v>
                </c:pt>
                <c:pt idx="806">
                  <c:v>0.28000000000000003</c:v>
                </c:pt>
                <c:pt idx="807">
                  <c:v>0.182</c:v>
                </c:pt>
                <c:pt idx="808">
                  <c:v>0.20599999999999999</c:v>
                </c:pt>
                <c:pt idx="809">
                  <c:v>0.20399999999999999</c:v>
                </c:pt>
                <c:pt idx="810">
                  <c:v>0.216</c:v>
                </c:pt>
                <c:pt idx="811">
                  <c:v>0.26600000000000001</c:v>
                </c:pt>
                <c:pt idx="812">
                  <c:v>0.19600000000000001</c:v>
                </c:pt>
                <c:pt idx="813">
                  <c:v>0.224</c:v>
                </c:pt>
                <c:pt idx="814">
                  <c:v>0.19600000000000001</c:v>
                </c:pt>
                <c:pt idx="815">
                  <c:v>0.221</c:v>
                </c:pt>
                <c:pt idx="816">
                  <c:v>0.16200000000000001</c:v>
                </c:pt>
                <c:pt idx="817">
                  <c:v>0.25</c:v>
                </c:pt>
                <c:pt idx="818">
                  <c:v>0.21199999999999999</c:v>
                </c:pt>
                <c:pt idx="819">
                  <c:v>0.23</c:v>
                </c:pt>
                <c:pt idx="820">
                  <c:v>0.221</c:v>
                </c:pt>
                <c:pt idx="821">
                  <c:v>0.21</c:v>
                </c:pt>
                <c:pt idx="822">
                  <c:v>0.22700000000000001</c:v>
                </c:pt>
                <c:pt idx="823">
                  <c:v>0.23599999999999999</c:v>
                </c:pt>
                <c:pt idx="824">
                  <c:v>0.27500000000000002</c:v>
                </c:pt>
                <c:pt idx="825">
                  <c:v>0.19400000000000001</c:v>
                </c:pt>
                <c:pt idx="826">
                  <c:v>0.24</c:v>
                </c:pt>
                <c:pt idx="827">
                  <c:v>0.223</c:v>
                </c:pt>
                <c:pt idx="828">
                  <c:v>0.219</c:v>
                </c:pt>
                <c:pt idx="829">
                  <c:v>0.188</c:v>
                </c:pt>
                <c:pt idx="830">
                  <c:v>0.24</c:v>
                </c:pt>
                <c:pt idx="831">
                  <c:v>0.23</c:v>
                </c:pt>
                <c:pt idx="832">
                  <c:v>0.23</c:v>
                </c:pt>
                <c:pt idx="833">
                  <c:v>0.23300000000000001</c:v>
                </c:pt>
                <c:pt idx="834">
                  <c:v>0.23599999999999999</c:v>
                </c:pt>
                <c:pt idx="835">
                  <c:v>0.23400000000000001</c:v>
                </c:pt>
                <c:pt idx="836">
                  <c:v>0.219</c:v>
                </c:pt>
                <c:pt idx="837">
                  <c:v>0.254</c:v>
                </c:pt>
                <c:pt idx="838">
                  <c:v>0.22700000000000001</c:v>
                </c:pt>
                <c:pt idx="839">
                  <c:v>0.22500000000000001</c:v>
                </c:pt>
                <c:pt idx="840">
                  <c:v>0.188</c:v>
                </c:pt>
                <c:pt idx="841">
                  <c:v>0.13</c:v>
                </c:pt>
                <c:pt idx="842">
                  <c:v>0.255</c:v>
                </c:pt>
                <c:pt idx="843">
                  <c:v>0.2</c:v>
                </c:pt>
                <c:pt idx="844">
                  <c:v>0.192</c:v>
                </c:pt>
                <c:pt idx="845">
                  <c:v>0.222</c:v>
                </c:pt>
                <c:pt idx="846">
                  <c:v>0.19800000000000001</c:v>
                </c:pt>
                <c:pt idx="847">
                  <c:v>0.26</c:v>
                </c:pt>
                <c:pt idx="848">
                  <c:v>0.23699999999999999</c:v>
                </c:pt>
                <c:pt idx="849">
                  <c:v>0.224</c:v>
                </c:pt>
                <c:pt idx="850">
                  <c:v>0.28000000000000003</c:v>
                </c:pt>
                <c:pt idx="851">
                  <c:v>0.24</c:v>
                </c:pt>
                <c:pt idx="852">
                  <c:v>0.22</c:v>
                </c:pt>
                <c:pt idx="853">
                  <c:v>0.27700000000000002</c:v>
                </c:pt>
                <c:pt idx="854">
                  <c:v>0.245</c:v>
                </c:pt>
                <c:pt idx="855">
                  <c:v>0.28499999999999998</c:v>
                </c:pt>
                <c:pt idx="856">
                  <c:v>0.24199999999999999</c:v>
                </c:pt>
                <c:pt idx="857">
                  <c:v>0.253</c:v>
                </c:pt>
                <c:pt idx="858">
                  <c:v>0.23300000000000001</c:v>
                </c:pt>
                <c:pt idx="859">
                  <c:v>0.252</c:v>
                </c:pt>
                <c:pt idx="860">
                  <c:v>0.25800000000000001</c:v>
                </c:pt>
                <c:pt idx="861">
                  <c:v>0.27300000000000002</c:v>
                </c:pt>
                <c:pt idx="862">
                  <c:v>0.28799999999999998</c:v>
                </c:pt>
                <c:pt idx="863">
                  <c:v>0.222</c:v>
                </c:pt>
                <c:pt idx="864">
                  <c:v>0.23</c:v>
                </c:pt>
                <c:pt idx="865">
                  <c:v>0.21</c:v>
                </c:pt>
                <c:pt idx="866">
                  <c:v>0.26100000000000001</c:v>
                </c:pt>
                <c:pt idx="867">
                  <c:v>0.219</c:v>
                </c:pt>
                <c:pt idx="868">
                  <c:v>0.23599999999999999</c:v>
                </c:pt>
                <c:pt idx="869">
                  <c:v>0.27</c:v>
                </c:pt>
                <c:pt idx="870">
                  <c:v>0.22</c:v>
                </c:pt>
                <c:pt idx="871">
                  <c:v>0.25</c:v>
                </c:pt>
                <c:pt idx="872">
                  <c:v>0.26</c:v>
                </c:pt>
                <c:pt idx="873">
                  <c:v>0.25</c:v>
                </c:pt>
                <c:pt idx="874">
                  <c:v>0.223</c:v>
                </c:pt>
                <c:pt idx="875">
                  <c:v>0.28699999999999998</c:v>
                </c:pt>
                <c:pt idx="876">
                  <c:v>0.32500000000000001</c:v>
                </c:pt>
                <c:pt idx="877">
                  <c:v>0.26300000000000001</c:v>
                </c:pt>
                <c:pt idx="878">
                  <c:v>0.224</c:v>
                </c:pt>
                <c:pt idx="879">
                  <c:v>0.186</c:v>
                </c:pt>
                <c:pt idx="880">
                  <c:v>0.3</c:v>
                </c:pt>
                <c:pt idx="881">
                  <c:v>0.24</c:v>
                </c:pt>
                <c:pt idx="882">
                  <c:v>0.26</c:v>
                </c:pt>
                <c:pt idx="883">
                  <c:v>0.254</c:v>
                </c:pt>
                <c:pt idx="884">
                  <c:v>0.23400000000000001</c:v>
                </c:pt>
                <c:pt idx="885">
                  <c:v>0.378</c:v>
                </c:pt>
                <c:pt idx="886">
                  <c:v>0.31</c:v>
                </c:pt>
                <c:pt idx="887">
                  <c:v>0.28499999999999998</c:v>
                </c:pt>
                <c:pt idx="888">
                  <c:v>0.31</c:v>
                </c:pt>
                <c:pt idx="889">
                  <c:v>0.26</c:v>
                </c:pt>
                <c:pt idx="890">
                  <c:v>0.308</c:v>
                </c:pt>
                <c:pt idx="891">
                  <c:v>0.33</c:v>
                </c:pt>
                <c:pt idx="892">
                  <c:v>0.28499999999999998</c:v>
                </c:pt>
                <c:pt idx="893">
                  <c:v>0.24299999999999999</c:v>
                </c:pt>
                <c:pt idx="894">
                  <c:v>0.29599999999999999</c:v>
                </c:pt>
                <c:pt idx="895">
                  <c:v>0.29399999999999998</c:v>
                </c:pt>
                <c:pt idx="896">
                  <c:v>0.32</c:v>
                </c:pt>
                <c:pt idx="897">
                  <c:v>0.252</c:v>
                </c:pt>
                <c:pt idx="898">
                  <c:v>0.36499999999999999</c:v>
                </c:pt>
                <c:pt idx="899">
                  <c:v>0.28399999999999997</c:v>
                </c:pt>
                <c:pt idx="900">
                  <c:v>0.28199999999999997</c:v>
                </c:pt>
                <c:pt idx="901">
                  <c:v>0.31900000000000001</c:v>
                </c:pt>
                <c:pt idx="902">
                  <c:v>0.28799999999999998</c:v>
                </c:pt>
                <c:pt idx="903">
                  <c:v>0.34399999999999997</c:v>
                </c:pt>
                <c:pt idx="904">
                  <c:v>0.25</c:v>
                </c:pt>
                <c:pt idx="905">
                  <c:v>0.36099999999999999</c:v>
                </c:pt>
                <c:pt idx="906">
                  <c:v>0.23</c:v>
                </c:pt>
                <c:pt idx="907">
                  <c:v>0.28399999999999997</c:v>
                </c:pt>
                <c:pt idx="908">
                  <c:v>0.27600000000000002</c:v>
                </c:pt>
                <c:pt idx="909">
                  <c:v>0.30399999999999999</c:v>
                </c:pt>
                <c:pt idx="910">
                  <c:v>0.3</c:v>
                </c:pt>
                <c:pt idx="911">
                  <c:v>0.28499999999999998</c:v>
                </c:pt>
                <c:pt idx="912">
                  <c:v>0.30099999999999999</c:v>
                </c:pt>
                <c:pt idx="913">
                  <c:v>0.28499999999999998</c:v>
                </c:pt>
                <c:pt idx="914">
                  <c:v>0.28699999999999998</c:v>
                </c:pt>
                <c:pt idx="915">
                  <c:v>0.34</c:v>
                </c:pt>
                <c:pt idx="916">
                  <c:v>0.33</c:v>
                </c:pt>
                <c:pt idx="917">
                  <c:v>0.27200000000000002</c:v>
                </c:pt>
                <c:pt idx="918">
                  <c:v>0.31</c:v>
                </c:pt>
                <c:pt idx="919">
                  <c:v>0.30399999999999999</c:v>
                </c:pt>
                <c:pt idx="920">
                  <c:v>0.41599999999999998</c:v>
                </c:pt>
                <c:pt idx="921">
                  <c:v>0.29099999999999998</c:v>
                </c:pt>
                <c:pt idx="922">
                  <c:v>0.32400000000000001</c:v>
                </c:pt>
                <c:pt idx="923">
                  <c:v>0.314</c:v>
                </c:pt>
                <c:pt idx="924">
                  <c:v>0.308</c:v>
                </c:pt>
                <c:pt idx="925">
                  <c:v>0.42</c:v>
                </c:pt>
                <c:pt idx="926">
                  <c:v>0.37</c:v>
                </c:pt>
                <c:pt idx="927">
                  <c:v>0.3</c:v>
                </c:pt>
                <c:pt idx="928">
                  <c:v>0.33500000000000002</c:v>
                </c:pt>
                <c:pt idx="929">
                  <c:v>0.27200000000000002</c:v>
                </c:pt>
                <c:pt idx="930">
                  <c:v>0.3</c:v>
                </c:pt>
                <c:pt idx="931">
                  <c:v>0.36</c:v>
                </c:pt>
                <c:pt idx="932">
                  <c:v>0.379</c:v>
                </c:pt>
                <c:pt idx="933">
                  <c:v>0.39</c:v>
                </c:pt>
                <c:pt idx="934">
                  <c:v>0.32400000000000001</c:v>
                </c:pt>
                <c:pt idx="935">
                  <c:v>0.47899999999999998</c:v>
                </c:pt>
                <c:pt idx="936">
                  <c:v>0.374</c:v>
                </c:pt>
                <c:pt idx="937">
                  <c:v>0.34300000000000003</c:v>
                </c:pt>
                <c:pt idx="938">
                  <c:v>0.36</c:v>
                </c:pt>
                <c:pt idx="939">
                  <c:v>0.32500000000000001</c:v>
                </c:pt>
                <c:pt idx="940">
                  <c:v>0.32</c:v>
                </c:pt>
                <c:pt idx="941">
                  <c:v>0.37</c:v>
                </c:pt>
                <c:pt idx="942">
                  <c:v>0.33300000000000002</c:v>
                </c:pt>
                <c:pt idx="943">
                  <c:v>0.33600000000000002</c:v>
                </c:pt>
                <c:pt idx="944">
                  <c:v>0.33500000000000002</c:v>
                </c:pt>
                <c:pt idx="945">
                  <c:v>0.41</c:v>
                </c:pt>
                <c:pt idx="946">
                  <c:v>0.36299999999999999</c:v>
                </c:pt>
                <c:pt idx="947">
                  <c:v>0.40799999999999997</c:v>
                </c:pt>
                <c:pt idx="948">
                  <c:v>0.32200000000000001</c:v>
                </c:pt>
                <c:pt idx="949">
                  <c:v>0.4</c:v>
                </c:pt>
                <c:pt idx="950">
                  <c:v>0.36499999999999999</c:v>
                </c:pt>
                <c:pt idx="951">
                  <c:v>0.40799999999999997</c:v>
                </c:pt>
                <c:pt idx="952">
                  <c:v>0.35199999999999998</c:v>
                </c:pt>
                <c:pt idx="953">
                  <c:v>0.309</c:v>
                </c:pt>
                <c:pt idx="954">
                  <c:v>0.34699999999999998</c:v>
                </c:pt>
                <c:pt idx="955">
                  <c:v>0.35299999999999998</c:v>
                </c:pt>
                <c:pt idx="956">
                  <c:v>0.54</c:v>
                </c:pt>
                <c:pt idx="957">
                  <c:v>0.307</c:v>
                </c:pt>
                <c:pt idx="958">
                  <c:v>0.34599999999999997</c:v>
                </c:pt>
                <c:pt idx="959">
                  <c:v>0.37</c:v>
                </c:pt>
                <c:pt idx="960">
                  <c:v>0.34300000000000003</c:v>
                </c:pt>
                <c:pt idx="961">
                  <c:v>0.39</c:v>
                </c:pt>
                <c:pt idx="962">
                  <c:v>0.37</c:v>
                </c:pt>
                <c:pt idx="963">
                  <c:v>0.374</c:v>
                </c:pt>
                <c:pt idx="964">
                  <c:v>0.34399999999999997</c:v>
                </c:pt>
                <c:pt idx="965">
                  <c:v>0.26700000000000002</c:v>
                </c:pt>
                <c:pt idx="966">
                  <c:v>0.29899999999999999</c:v>
                </c:pt>
                <c:pt idx="967">
                  <c:v>0.42399999999999999</c:v>
                </c:pt>
                <c:pt idx="968">
                  <c:v>0.42</c:v>
                </c:pt>
                <c:pt idx="969">
                  <c:v>0.38800000000000001</c:v>
                </c:pt>
                <c:pt idx="970">
                  <c:v>0.44</c:v>
                </c:pt>
                <c:pt idx="971">
                  <c:v>0.33900000000000002</c:v>
                </c:pt>
                <c:pt idx="972">
                  <c:v>0.41399999999999998</c:v>
                </c:pt>
                <c:pt idx="973">
                  <c:v>0.44</c:v>
                </c:pt>
                <c:pt idx="974">
                  <c:v>0.32</c:v>
                </c:pt>
                <c:pt idx="975">
                  <c:v>0.35599999999999998</c:v>
                </c:pt>
                <c:pt idx="976">
                  <c:v>0.41</c:v>
                </c:pt>
                <c:pt idx="977">
                  <c:v>0.64</c:v>
                </c:pt>
                <c:pt idx="978">
                  <c:v>0.5</c:v>
                </c:pt>
                <c:pt idx="979">
                  <c:v>0.40699999999999997</c:v>
                </c:pt>
                <c:pt idx="980">
                  <c:v>0.45</c:v>
                </c:pt>
                <c:pt idx="981">
                  <c:v>0.38</c:v>
                </c:pt>
                <c:pt idx="982">
                  <c:v>0.44</c:v>
                </c:pt>
                <c:pt idx="983">
                  <c:v>0.39600000000000002</c:v>
                </c:pt>
                <c:pt idx="984">
                  <c:v>0.36599999999999999</c:v>
                </c:pt>
                <c:pt idx="985">
                  <c:v>0.42799999999999999</c:v>
                </c:pt>
                <c:pt idx="986">
                  <c:v>0.35</c:v>
                </c:pt>
                <c:pt idx="987">
                  <c:v>0.39900000000000002</c:v>
                </c:pt>
                <c:pt idx="988">
                  <c:v>0.32600000000000001</c:v>
                </c:pt>
                <c:pt idx="989">
                  <c:v>0.44900000000000001</c:v>
                </c:pt>
                <c:pt idx="990">
                  <c:v>0.36599999999999999</c:v>
                </c:pt>
                <c:pt idx="991">
                  <c:v>0.46</c:v>
                </c:pt>
                <c:pt idx="992">
                  <c:v>0.45800000000000002</c:v>
                </c:pt>
                <c:pt idx="993">
                  <c:v>0.375</c:v>
                </c:pt>
                <c:pt idx="994">
                  <c:v>0.39100000000000001</c:v>
                </c:pt>
                <c:pt idx="995">
                  <c:v>0.40899999999999997</c:v>
                </c:pt>
                <c:pt idx="996">
                  <c:v>0.432</c:v>
                </c:pt>
                <c:pt idx="997">
                  <c:v>0.38300000000000001</c:v>
                </c:pt>
                <c:pt idx="998">
                  <c:v>0.56000000000000005</c:v>
                </c:pt>
                <c:pt idx="999">
                  <c:v>0.42399999999999999</c:v>
                </c:pt>
                <c:pt idx="1000">
                  <c:v>0.52</c:v>
                </c:pt>
                <c:pt idx="1001">
                  <c:v>0.435</c:v>
                </c:pt>
                <c:pt idx="1002">
                  <c:v>0.43</c:v>
                </c:pt>
                <c:pt idx="1003">
                  <c:v>0.40500000000000003</c:v>
                </c:pt>
                <c:pt idx="1004">
                  <c:v>0.41499999999999998</c:v>
                </c:pt>
                <c:pt idx="1005">
                  <c:v>0.48</c:v>
                </c:pt>
                <c:pt idx="1006">
                  <c:v>0.74</c:v>
                </c:pt>
                <c:pt idx="1007">
                  <c:v>0.44400000000000001</c:v>
                </c:pt>
                <c:pt idx="1008">
                  <c:v>0.45600000000000002</c:v>
                </c:pt>
                <c:pt idx="1009">
                  <c:v>0.42499999999999999</c:v>
                </c:pt>
                <c:pt idx="1010">
                  <c:v>0.45</c:v>
                </c:pt>
                <c:pt idx="1011">
                  <c:v>0.48</c:v>
                </c:pt>
                <c:pt idx="1012">
                  <c:v>0.48</c:v>
                </c:pt>
                <c:pt idx="1013">
                  <c:v>0.46</c:v>
                </c:pt>
                <c:pt idx="1014">
                  <c:v>0.41</c:v>
                </c:pt>
                <c:pt idx="1015">
                  <c:v>0.56699999999999995</c:v>
                </c:pt>
                <c:pt idx="1016">
                  <c:v>0.45</c:v>
                </c:pt>
                <c:pt idx="1017">
                  <c:v>0.434</c:v>
                </c:pt>
                <c:pt idx="1018">
                  <c:v>0.45</c:v>
                </c:pt>
                <c:pt idx="1019">
                  <c:v>0.48499999999999999</c:v>
                </c:pt>
                <c:pt idx="1020">
                  <c:v>0.44400000000000001</c:v>
                </c:pt>
                <c:pt idx="1021">
                  <c:v>0.5</c:v>
                </c:pt>
                <c:pt idx="1022">
                  <c:v>0.46500000000000002</c:v>
                </c:pt>
                <c:pt idx="1023">
                  <c:v>0.41499999999999998</c:v>
                </c:pt>
                <c:pt idx="1024">
                  <c:v>0.432</c:v>
                </c:pt>
                <c:pt idx="1025">
                  <c:v>0.41599999999999998</c:v>
                </c:pt>
                <c:pt idx="1026">
                  <c:v>0.58599999999999997</c:v>
                </c:pt>
                <c:pt idx="1027">
                  <c:v>0.37</c:v>
                </c:pt>
                <c:pt idx="1028">
                  <c:v>0.60399999999999998</c:v>
                </c:pt>
                <c:pt idx="1029">
                  <c:v>0.49</c:v>
                </c:pt>
                <c:pt idx="1030">
                  <c:v>0.47599999999999998</c:v>
                </c:pt>
                <c:pt idx="1031">
                  <c:v>0.5</c:v>
                </c:pt>
                <c:pt idx="1032">
                  <c:v>0.56000000000000005</c:v>
                </c:pt>
                <c:pt idx="1033">
                  <c:v>0.49</c:v>
                </c:pt>
                <c:pt idx="1034">
                  <c:v>0.66300000000000003</c:v>
                </c:pt>
                <c:pt idx="1035">
                  <c:v>0.64</c:v>
                </c:pt>
                <c:pt idx="1036">
                  <c:v>0.48</c:v>
                </c:pt>
                <c:pt idx="1037">
                  <c:v>0.44700000000000001</c:v>
                </c:pt>
                <c:pt idx="1038">
                  <c:v>0.55400000000000005</c:v>
                </c:pt>
                <c:pt idx="1039">
                  <c:v>0.5</c:v>
                </c:pt>
                <c:pt idx="1040">
                  <c:v>0.438</c:v>
                </c:pt>
                <c:pt idx="1041">
                  <c:v>0.48399999999999999</c:v>
                </c:pt>
                <c:pt idx="1042">
                  <c:v>0.60699999999999998</c:v>
                </c:pt>
                <c:pt idx="1043">
                  <c:v>0.47099999999999997</c:v>
                </c:pt>
                <c:pt idx="1044">
                  <c:v>0.62</c:v>
                </c:pt>
                <c:pt idx="1045">
                  <c:v>0.61</c:v>
                </c:pt>
                <c:pt idx="1046">
                  <c:v>0.56999999999999995</c:v>
                </c:pt>
                <c:pt idx="1047">
                  <c:v>0.56000000000000005</c:v>
                </c:pt>
                <c:pt idx="1048">
                  <c:v>0.47899999999999998</c:v>
                </c:pt>
                <c:pt idx="1049">
                  <c:v>0.54900000000000004</c:v>
                </c:pt>
                <c:pt idx="1050">
                  <c:v>0.42199999999999999</c:v>
                </c:pt>
                <c:pt idx="1051">
                  <c:v>0.66</c:v>
                </c:pt>
                <c:pt idx="1052">
                  <c:v>0.41299999999999998</c:v>
                </c:pt>
                <c:pt idx="1053">
                  <c:v>0.62</c:v>
                </c:pt>
                <c:pt idx="1054">
                  <c:v>0.47799999999999998</c:v>
                </c:pt>
                <c:pt idx="1055">
                  <c:v>0.54600000000000004</c:v>
                </c:pt>
                <c:pt idx="1056">
                  <c:v>0.56000000000000005</c:v>
                </c:pt>
                <c:pt idx="1057">
                  <c:v>0.53</c:v>
                </c:pt>
                <c:pt idx="1058">
                  <c:v>0.56000000000000005</c:v>
                </c:pt>
                <c:pt idx="1059">
                  <c:v>0.51700000000000002</c:v>
                </c:pt>
                <c:pt idx="1060">
                  <c:v>0.497</c:v>
                </c:pt>
                <c:pt idx="1061">
                  <c:v>0.47099999999999997</c:v>
                </c:pt>
                <c:pt idx="1062">
                  <c:v>0.57499999999999996</c:v>
                </c:pt>
                <c:pt idx="1063">
                  <c:v>0.7</c:v>
                </c:pt>
                <c:pt idx="1064">
                  <c:v>0.498</c:v>
                </c:pt>
                <c:pt idx="1065">
                  <c:v>0.5</c:v>
                </c:pt>
                <c:pt idx="1066">
                  <c:v>0.5</c:v>
                </c:pt>
                <c:pt idx="1067">
                  <c:v>0.7</c:v>
                </c:pt>
                <c:pt idx="1068">
                  <c:v>0.499</c:v>
                </c:pt>
                <c:pt idx="1069">
                  <c:v>0.51600000000000001</c:v>
                </c:pt>
                <c:pt idx="1070">
                  <c:v>0.60199999999999998</c:v>
                </c:pt>
                <c:pt idx="1071">
                  <c:v>0.40200000000000002</c:v>
                </c:pt>
                <c:pt idx="1072">
                  <c:v>0.82</c:v>
                </c:pt>
                <c:pt idx="1073">
                  <c:v>0.52300000000000002</c:v>
                </c:pt>
                <c:pt idx="1074">
                  <c:v>0.75</c:v>
                </c:pt>
                <c:pt idx="1075">
                  <c:v>0.51900000000000002</c:v>
                </c:pt>
                <c:pt idx="1076">
                  <c:v>0.78</c:v>
                </c:pt>
                <c:pt idx="1077">
                  <c:v>0.54200000000000004</c:v>
                </c:pt>
                <c:pt idx="1078">
                  <c:v>0.58199999999999996</c:v>
                </c:pt>
                <c:pt idx="1079">
                  <c:v>0.7</c:v>
                </c:pt>
                <c:pt idx="1080">
                  <c:v>0.65</c:v>
                </c:pt>
                <c:pt idx="1081">
                  <c:v>0.8</c:v>
                </c:pt>
                <c:pt idx="1082">
                  <c:v>0.57299999999999995</c:v>
                </c:pt>
                <c:pt idx="1083">
                  <c:v>0.72</c:v>
                </c:pt>
                <c:pt idx="1084">
                  <c:v>0.51800000000000002</c:v>
                </c:pt>
                <c:pt idx="1085">
                  <c:v>0.67</c:v>
                </c:pt>
                <c:pt idx="1086">
                  <c:v>0.82</c:v>
                </c:pt>
                <c:pt idx="1087">
                  <c:v>0.49</c:v>
                </c:pt>
                <c:pt idx="1088">
                  <c:v>0.70099999999999996</c:v>
                </c:pt>
                <c:pt idx="1089">
                  <c:v>0.78</c:v>
                </c:pt>
                <c:pt idx="1090">
                  <c:v>0.625</c:v>
                </c:pt>
                <c:pt idx="1091">
                  <c:v>0.89</c:v>
                </c:pt>
                <c:pt idx="1092">
                  <c:v>0.63</c:v>
                </c:pt>
                <c:pt idx="1093">
                  <c:v>0.63</c:v>
                </c:pt>
                <c:pt idx="1094">
                  <c:v>0.56000000000000005</c:v>
                </c:pt>
                <c:pt idx="1095">
                  <c:v>0.69</c:v>
                </c:pt>
                <c:pt idx="1096">
                  <c:v>0.8</c:v>
                </c:pt>
                <c:pt idx="1097">
                  <c:v>0.59499999999999997</c:v>
                </c:pt>
                <c:pt idx="1098">
                  <c:v>0.64</c:v>
                </c:pt>
                <c:pt idx="1099">
                  <c:v>0.72</c:v>
                </c:pt>
                <c:pt idx="1100">
                  <c:v>0.63</c:v>
                </c:pt>
                <c:pt idx="1101">
                  <c:v>0.53600000000000003</c:v>
                </c:pt>
                <c:pt idx="1102">
                  <c:v>0.57999999999999996</c:v>
                </c:pt>
                <c:pt idx="1103">
                  <c:v>0.62</c:v>
                </c:pt>
                <c:pt idx="1104">
                  <c:v>0.75</c:v>
                </c:pt>
                <c:pt idx="1105">
                  <c:v>0.57199999999999995</c:v>
                </c:pt>
                <c:pt idx="1106">
                  <c:v>0.64300000000000002</c:v>
                </c:pt>
                <c:pt idx="1107">
                  <c:v>0.64</c:v>
                </c:pt>
                <c:pt idx="1108">
                  <c:v>0.8</c:v>
                </c:pt>
                <c:pt idx="1109">
                  <c:v>0.6</c:v>
                </c:pt>
                <c:pt idx="1110">
                  <c:v>0.7</c:v>
                </c:pt>
                <c:pt idx="1111">
                  <c:v>0.84</c:v>
                </c:pt>
                <c:pt idx="1112">
                  <c:v>0.65500000000000003</c:v>
                </c:pt>
                <c:pt idx="1113">
                  <c:v>0.65700000000000003</c:v>
                </c:pt>
                <c:pt idx="1114">
                  <c:v>0.56999999999999995</c:v>
                </c:pt>
                <c:pt idx="1115">
                  <c:v>0.60899999999999999</c:v>
                </c:pt>
                <c:pt idx="1116">
                  <c:v>0.64600000000000002</c:v>
                </c:pt>
                <c:pt idx="1117">
                  <c:v>0.8</c:v>
                </c:pt>
                <c:pt idx="1118">
                  <c:v>0.59</c:v>
                </c:pt>
                <c:pt idx="1119">
                  <c:v>0.74</c:v>
                </c:pt>
                <c:pt idx="1120">
                  <c:v>0.79</c:v>
                </c:pt>
                <c:pt idx="1121">
                  <c:v>1</c:v>
                </c:pt>
                <c:pt idx="1122">
                  <c:v>0.72</c:v>
                </c:pt>
                <c:pt idx="1123">
                  <c:v>0.67</c:v>
                </c:pt>
                <c:pt idx="1124">
                  <c:v>0.73</c:v>
                </c:pt>
                <c:pt idx="1125">
                  <c:v>0.7</c:v>
                </c:pt>
                <c:pt idx="1126">
                  <c:v>0.77</c:v>
                </c:pt>
                <c:pt idx="1127">
                  <c:v>0.7</c:v>
                </c:pt>
                <c:pt idx="1128">
                  <c:v>0.74</c:v>
                </c:pt>
                <c:pt idx="1129">
                  <c:v>0.86</c:v>
                </c:pt>
                <c:pt idx="1130">
                  <c:v>0.7</c:v>
                </c:pt>
                <c:pt idx="1131">
                  <c:v>0.61799999999999999</c:v>
                </c:pt>
                <c:pt idx="1132">
                  <c:v>0.53400000000000003</c:v>
                </c:pt>
                <c:pt idx="1133">
                  <c:v>1.08</c:v>
                </c:pt>
                <c:pt idx="1134">
                  <c:v>0.73</c:v>
                </c:pt>
                <c:pt idx="1135">
                  <c:v>0.76800000000000002</c:v>
                </c:pt>
                <c:pt idx="1136">
                  <c:v>0.84</c:v>
                </c:pt>
                <c:pt idx="1137">
                  <c:v>0.84</c:v>
                </c:pt>
                <c:pt idx="1138">
                  <c:v>0.78</c:v>
                </c:pt>
                <c:pt idx="1139">
                  <c:v>0.8</c:v>
                </c:pt>
                <c:pt idx="1140">
                  <c:v>0.52600000000000002</c:v>
                </c:pt>
                <c:pt idx="1141">
                  <c:v>0.55000000000000004</c:v>
                </c:pt>
                <c:pt idx="1142">
                  <c:v>0.74399999999999999</c:v>
                </c:pt>
                <c:pt idx="1143">
                  <c:v>0.749</c:v>
                </c:pt>
                <c:pt idx="1144">
                  <c:v>0.96099999999999997</c:v>
                </c:pt>
                <c:pt idx="1145">
                  <c:v>0.629</c:v>
                </c:pt>
                <c:pt idx="1146">
                  <c:v>0.626</c:v>
                </c:pt>
                <c:pt idx="1147">
                  <c:v>0.8</c:v>
                </c:pt>
                <c:pt idx="1148">
                  <c:v>0.82</c:v>
                </c:pt>
                <c:pt idx="1149">
                  <c:v>0.8</c:v>
                </c:pt>
                <c:pt idx="1150">
                  <c:v>0.87</c:v>
                </c:pt>
                <c:pt idx="1151">
                  <c:v>0.68500000000000005</c:v>
                </c:pt>
                <c:pt idx="1152">
                  <c:v>0.74399999999999999</c:v>
                </c:pt>
                <c:pt idx="1153">
                  <c:v>0.82</c:v>
                </c:pt>
                <c:pt idx="1154">
                  <c:v>1.026</c:v>
                </c:pt>
                <c:pt idx="1155">
                  <c:v>0.76</c:v>
                </c:pt>
                <c:pt idx="1156">
                  <c:v>0.73599999999999999</c:v>
                </c:pt>
                <c:pt idx="1157">
                  <c:v>0.70499999999999996</c:v>
                </c:pt>
                <c:pt idx="1158">
                  <c:v>0.73</c:v>
                </c:pt>
                <c:pt idx="1159">
                  <c:v>0.94</c:v>
                </c:pt>
                <c:pt idx="1160">
                  <c:v>0.92</c:v>
                </c:pt>
                <c:pt idx="1161">
                  <c:v>0.82</c:v>
                </c:pt>
                <c:pt idx="1162">
                  <c:v>0.72</c:v>
                </c:pt>
                <c:pt idx="1163">
                  <c:v>0.69099999999999995</c:v>
                </c:pt>
                <c:pt idx="1164">
                  <c:v>1.04</c:v>
                </c:pt>
                <c:pt idx="1165">
                  <c:v>0.72</c:v>
                </c:pt>
                <c:pt idx="1166">
                  <c:v>0.83</c:v>
                </c:pt>
                <c:pt idx="1167">
                  <c:v>0.59899999999999998</c:v>
                </c:pt>
                <c:pt idx="1168">
                  <c:v>0.78</c:v>
                </c:pt>
                <c:pt idx="1169">
                  <c:v>0.7</c:v>
                </c:pt>
                <c:pt idx="1170">
                  <c:v>0.69299999999999995</c:v>
                </c:pt>
                <c:pt idx="1171">
                  <c:v>1.1000000000000001</c:v>
                </c:pt>
                <c:pt idx="1172">
                  <c:v>1.04</c:v>
                </c:pt>
                <c:pt idx="1173">
                  <c:v>0.41</c:v>
                </c:pt>
                <c:pt idx="1174">
                  <c:v>0.84</c:v>
                </c:pt>
                <c:pt idx="1175">
                  <c:v>0.748</c:v>
                </c:pt>
                <c:pt idx="1176">
                  <c:v>0.66900000000000004</c:v>
                </c:pt>
                <c:pt idx="1177">
                  <c:v>0.96</c:v>
                </c:pt>
                <c:pt idx="1178">
                  <c:v>0.68600000000000005</c:v>
                </c:pt>
                <c:pt idx="1179">
                  <c:v>0.83</c:v>
                </c:pt>
                <c:pt idx="1180">
                  <c:v>0.74</c:v>
                </c:pt>
                <c:pt idx="1181">
                  <c:v>0.76</c:v>
                </c:pt>
                <c:pt idx="1182">
                  <c:v>0.98</c:v>
                </c:pt>
                <c:pt idx="1183">
                  <c:v>0.74</c:v>
                </c:pt>
                <c:pt idx="1184">
                  <c:v>0.70199999999999996</c:v>
                </c:pt>
                <c:pt idx="1185">
                  <c:v>0.81</c:v>
                </c:pt>
                <c:pt idx="1186">
                  <c:v>0.73499999999999999</c:v>
                </c:pt>
                <c:pt idx="1187">
                  <c:v>0.628</c:v>
                </c:pt>
                <c:pt idx="1188">
                  <c:v>0.9</c:v>
                </c:pt>
                <c:pt idx="1189">
                  <c:v>0.65</c:v>
                </c:pt>
                <c:pt idx="1190">
                  <c:v>0.68700000000000006</c:v>
                </c:pt>
                <c:pt idx="1191">
                  <c:v>0.84799999999999998</c:v>
                </c:pt>
                <c:pt idx="1192">
                  <c:v>1.1379999999999999</c:v>
                </c:pt>
                <c:pt idx="1193">
                  <c:v>1.0900000000000001</c:v>
                </c:pt>
                <c:pt idx="1194">
                  <c:v>1.08</c:v>
                </c:pt>
                <c:pt idx="1195">
                  <c:v>0.96</c:v>
                </c:pt>
                <c:pt idx="1196">
                  <c:v>0.69</c:v>
                </c:pt>
                <c:pt idx="1197">
                  <c:v>0.98</c:v>
                </c:pt>
                <c:pt idx="1198">
                  <c:v>0.76</c:v>
                </c:pt>
                <c:pt idx="1199">
                  <c:v>0.9</c:v>
                </c:pt>
                <c:pt idx="1200">
                  <c:v>0.88</c:v>
                </c:pt>
                <c:pt idx="1201">
                  <c:v>0.74</c:v>
                </c:pt>
                <c:pt idx="1202">
                  <c:v>0.81499999999999995</c:v>
                </c:pt>
                <c:pt idx="1203">
                  <c:v>0.88200000000000001</c:v>
                </c:pt>
                <c:pt idx="1204">
                  <c:v>0.89600000000000002</c:v>
                </c:pt>
                <c:pt idx="1205">
                  <c:v>1</c:v>
                </c:pt>
                <c:pt idx="1206">
                  <c:v>0.91</c:v>
                </c:pt>
                <c:pt idx="1207">
                  <c:v>0.86</c:v>
                </c:pt>
                <c:pt idx="1208">
                  <c:v>0.97</c:v>
                </c:pt>
                <c:pt idx="1209">
                  <c:v>1.1599999999999999</c:v>
                </c:pt>
                <c:pt idx="1210">
                  <c:v>0.83799999999999997</c:v>
                </c:pt>
                <c:pt idx="1211">
                  <c:v>1.23</c:v>
                </c:pt>
                <c:pt idx="1212">
                  <c:v>0.96</c:v>
                </c:pt>
                <c:pt idx="1213">
                  <c:v>0.8</c:v>
                </c:pt>
                <c:pt idx="1214">
                  <c:v>0.80600000000000005</c:v>
                </c:pt>
                <c:pt idx="1215">
                  <c:v>0.76400000000000001</c:v>
                </c:pt>
                <c:pt idx="1216">
                  <c:v>0.78</c:v>
                </c:pt>
                <c:pt idx="1217">
                  <c:v>0.99</c:v>
                </c:pt>
                <c:pt idx="1218">
                  <c:v>1.08</c:v>
                </c:pt>
                <c:pt idx="1219">
                  <c:v>0.78</c:v>
                </c:pt>
                <c:pt idx="1220">
                  <c:v>0.78</c:v>
                </c:pt>
                <c:pt idx="1221">
                  <c:v>0.72599999999999998</c:v>
                </c:pt>
                <c:pt idx="1222">
                  <c:v>0.85099999999999998</c:v>
                </c:pt>
                <c:pt idx="1223">
                  <c:v>1.02</c:v>
                </c:pt>
                <c:pt idx="1224">
                  <c:v>0.85799999999999998</c:v>
                </c:pt>
                <c:pt idx="1225">
                  <c:v>1.04</c:v>
                </c:pt>
                <c:pt idx="1226">
                  <c:v>0.872</c:v>
                </c:pt>
                <c:pt idx="1227">
                  <c:v>1.0900000000000001</c:v>
                </c:pt>
                <c:pt idx="1228">
                  <c:v>0.94</c:v>
                </c:pt>
                <c:pt idx="1229">
                  <c:v>0.98</c:v>
                </c:pt>
                <c:pt idx="1230">
                  <c:v>0.92</c:v>
                </c:pt>
                <c:pt idx="1231">
                  <c:v>0.92</c:v>
                </c:pt>
                <c:pt idx="1232">
                  <c:v>1</c:v>
                </c:pt>
                <c:pt idx="1233">
                  <c:v>1</c:v>
                </c:pt>
                <c:pt idx="1234">
                  <c:v>0.84499999999999997</c:v>
                </c:pt>
                <c:pt idx="1235">
                  <c:v>0.999</c:v>
                </c:pt>
                <c:pt idx="1236">
                  <c:v>0.98</c:v>
                </c:pt>
                <c:pt idx="1237">
                  <c:v>0.84</c:v>
                </c:pt>
                <c:pt idx="1238">
                  <c:v>1.08</c:v>
                </c:pt>
                <c:pt idx="1239">
                  <c:v>0.91</c:v>
                </c:pt>
                <c:pt idx="1240">
                  <c:v>0.95</c:v>
                </c:pt>
                <c:pt idx="1241">
                  <c:v>0.75</c:v>
                </c:pt>
                <c:pt idx="1242">
                  <c:v>0.98</c:v>
                </c:pt>
                <c:pt idx="1243">
                  <c:v>1.03</c:v>
                </c:pt>
                <c:pt idx="1244">
                  <c:v>0.88</c:v>
                </c:pt>
                <c:pt idx="1245">
                  <c:v>0.98</c:v>
                </c:pt>
                <c:pt idx="1246">
                  <c:v>1.1599999999999999</c:v>
                </c:pt>
                <c:pt idx="1247">
                  <c:v>1.395</c:v>
                </c:pt>
                <c:pt idx="1248">
                  <c:v>0.96</c:v>
                </c:pt>
                <c:pt idx="1249">
                  <c:v>1</c:v>
                </c:pt>
                <c:pt idx="1250">
                  <c:v>0.92</c:v>
                </c:pt>
                <c:pt idx="1251">
                  <c:v>1.2</c:v>
                </c:pt>
                <c:pt idx="1252">
                  <c:v>0.95</c:v>
                </c:pt>
                <c:pt idx="1253">
                  <c:v>1.08</c:v>
                </c:pt>
                <c:pt idx="1254">
                  <c:v>1.1200000000000001</c:v>
                </c:pt>
                <c:pt idx="1255">
                  <c:v>0.86</c:v>
                </c:pt>
                <c:pt idx="1256">
                  <c:v>0.91300000000000003</c:v>
                </c:pt>
                <c:pt idx="1257">
                  <c:v>0.81</c:v>
                </c:pt>
                <c:pt idx="1258">
                  <c:v>0.81899999999999995</c:v>
                </c:pt>
                <c:pt idx="1259">
                  <c:v>1.37</c:v>
                </c:pt>
                <c:pt idx="1260">
                  <c:v>1.33</c:v>
                </c:pt>
                <c:pt idx="1261">
                  <c:v>0.99</c:v>
                </c:pt>
                <c:pt idx="1262">
                  <c:v>0.91</c:v>
                </c:pt>
                <c:pt idx="1263">
                  <c:v>1.18</c:v>
                </c:pt>
                <c:pt idx="1264">
                  <c:v>1.02</c:v>
                </c:pt>
                <c:pt idx="1265">
                  <c:v>1.149</c:v>
                </c:pt>
                <c:pt idx="1266">
                  <c:v>1.1000000000000001</c:v>
                </c:pt>
                <c:pt idx="1267">
                  <c:v>1.1200000000000001</c:v>
                </c:pt>
                <c:pt idx="1268">
                  <c:v>0.73599999999999999</c:v>
                </c:pt>
                <c:pt idx="1269">
                  <c:v>1.05</c:v>
                </c:pt>
                <c:pt idx="1270">
                  <c:v>1.2</c:v>
                </c:pt>
                <c:pt idx="1271">
                  <c:v>0.85</c:v>
                </c:pt>
                <c:pt idx="1272">
                  <c:v>1.19</c:v>
                </c:pt>
                <c:pt idx="1273">
                  <c:v>1.355</c:v>
                </c:pt>
                <c:pt idx="1274">
                  <c:v>1.2350000000000001</c:v>
                </c:pt>
                <c:pt idx="1275">
                  <c:v>1.212</c:v>
                </c:pt>
                <c:pt idx="1276">
                  <c:v>1.24</c:v>
                </c:pt>
                <c:pt idx="1277">
                  <c:v>1.28</c:v>
                </c:pt>
                <c:pt idx="1278">
                  <c:v>1.18</c:v>
                </c:pt>
                <c:pt idx="1279">
                  <c:v>1.3</c:v>
                </c:pt>
                <c:pt idx="1280">
                  <c:v>0.85</c:v>
                </c:pt>
                <c:pt idx="1281">
                  <c:v>1.3</c:v>
                </c:pt>
                <c:pt idx="1282">
                  <c:v>1.08</c:v>
                </c:pt>
                <c:pt idx="1283">
                  <c:v>0.9</c:v>
                </c:pt>
                <c:pt idx="1284">
                  <c:v>1.2</c:v>
                </c:pt>
                <c:pt idx="1285">
                  <c:v>0.68200000000000005</c:v>
                </c:pt>
                <c:pt idx="1286">
                  <c:v>1.21</c:v>
                </c:pt>
                <c:pt idx="1287">
                  <c:v>1.0049999999999999</c:v>
                </c:pt>
                <c:pt idx="1288">
                  <c:v>1.1299999999999999</c:v>
                </c:pt>
                <c:pt idx="1289">
                  <c:v>0.88200000000000001</c:v>
                </c:pt>
                <c:pt idx="1290">
                  <c:v>1.1459999999999999</c:v>
                </c:pt>
                <c:pt idx="1291">
                  <c:v>0.78500000000000003</c:v>
                </c:pt>
                <c:pt idx="1292">
                  <c:v>1.45</c:v>
                </c:pt>
                <c:pt idx="1293">
                  <c:v>1.044</c:v>
                </c:pt>
                <c:pt idx="1294">
                  <c:v>0.89500000000000002</c:v>
                </c:pt>
                <c:pt idx="1295">
                  <c:v>1.02</c:v>
                </c:pt>
                <c:pt idx="1296">
                  <c:v>1.08</c:v>
                </c:pt>
                <c:pt idx="1297">
                  <c:v>1.002</c:v>
                </c:pt>
                <c:pt idx="1298">
                  <c:v>1.07</c:v>
                </c:pt>
                <c:pt idx="1299">
                  <c:v>1.04</c:v>
                </c:pt>
                <c:pt idx="1300">
                  <c:v>0.98</c:v>
                </c:pt>
                <c:pt idx="1301">
                  <c:v>0.92400000000000004</c:v>
                </c:pt>
                <c:pt idx="1302">
                  <c:v>1.53</c:v>
                </c:pt>
                <c:pt idx="1303">
                  <c:v>0.996</c:v>
                </c:pt>
                <c:pt idx="1304">
                  <c:v>1.0329999999999999</c:v>
                </c:pt>
                <c:pt idx="1305">
                  <c:v>1.32</c:v>
                </c:pt>
                <c:pt idx="1306">
                  <c:v>1.22</c:v>
                </c:pt>
                <c:pt idx="1307">
                  <c:v>1.18</c:v>
                </c:pt>
                <c:pt idx="1308">
                  <c:v>1.21</c:v>
                </c:pt>
                <c:pt idx="1309">
                  <c:v>1.49</c:v>
                </c:pt>
                <c:pt idx="1310">
                  <c:v>1.1599999999999999</c:v>
                </c:pt>
                <c:pt idx="1311">
                  <c:v>1.08</c:v>
                </c:pt>
                <c:pt idx="1312">
                  <c:v>1.1779999999999999</c:v>
                </c:pt>
                <c:pt idx="1313">
                  <c:v>1.23</c:v>
                </c:pt>
                <c:pt idx="1314">
                  <c:v>1.0049999999999999</c:v>
                </c:pt>
                <c:pt idx="1315">
                  <c:v>1.1000000000000001</c:v>
                </c:pt>
                <c:pt idx="1316">
                  <c:v>1.216</c:v>
                </c:pt>
                <c:pt idx="1317">
                  <c:v>1.55</c:v>
                </c:pt>
                <c:pt idx="1318">
                  <c:v>1.42</c:v>
                </c:pt>
                <c:pt idx="1319">
                  <c:v>1.38</c:v>
                </c:pt>
                <c:pt idx="1320">
                  <c:v>1.1499999999999999</c:v>
                </c:pt>
                <c:pt idx="1321">
                  <c:v>1.1719999999999999</c:v>
                </c:pt>
                <c:pt idx="1322">
                  <c:v>0.83599999999999997</c:v>
                </c:pt>
                <c:pt idx="1323">
                  <c:v>1.25</c:v>
                </c:pt>
                <c:pt idx="1324">
                  <c:v>1.4550000000000001</c:v>
                </c:pt>
                <c:pt idx="1325">
                  <c:v>0.78800000000000003</c:v>
                </c:pt>
                <c:pt idx="1326">
                  <c:v>1.4</c:v>
                </c:pt>
                <c:pt idx="1327">
                  <c:v>1.28</c:v>
                </c:pt>
                <c:pt idx="1328">
                  <c:v>1.44</c:v>
                </c:pt>
                <c:pt idx="1329">
                  <c:v>1.42</c:v>
                </c:pt>
                <c:pt idx="1330">
                  <c:v>0.98</c:v>
                </c:pt>
                <c:pt idx="1331">
                  <c:v>1.34</c:v>
                </c:pt>
                <c:pt idx="1332">
                  <c:v>1.23</c:v>
                </c:pt>
                <c:pt idx="1333">
                  <c:v>1.4530000000000001</c:v>
                </c:pt>
                <c:pt idx="1334">
                  <c:v>1.48</c:v>
                </c:pt>
                <c:pt idx="1335">
                  <c:v>1.37</c:v>
                </c:pt>
                <c:pt idx="1336">
                  <c:v>1.34</c:v>
                </c:pt>
                <c:pt idx="1337">
                  <c:v>1.24</c:v>
                </c:pt>
                <c:pt idx="1338">
                  <c:v>1.56</c:v>
                </c:pt>
                <c:pt idx="1339">
                  <c:v>1.18</c:v>
                </c:pt>
                <c:pt idx="1340">
                  <c:v>0.93</c:v>
                </c:pt>
                <c:pt idx="1341">
                  <c:v>1.55</c:v>
                </c:pt>
                <c:pt idx="1342">
                  <c:v>1.196</c:v>
                </c:pt>
                <c:pt idx="1343">
                  <c:v>1.042</c:v>
                </c:pt>
                <c:pt idx="1344">
                  <c:v>1.34</c:v>
                </c:pt>
                <c:pt idx="1345">
                  <c:v>0.78700000000000003</c:v>
                </c:pt>
                <c:pt idx="1346">
                  <c:v>1.0369999999999999</c:v>
                </c:pt>
                <c:pt idx="1347">
                  <c:v>1.28</c:v>
                </c:pt>
                <c:pt idx="1348">
                  <c:v>1.28</c:v>
                </c:pt>
                <c:pt idx="1349">
                  <c:v>1.53</c:v>
                </c:pt>
                <c:pt idx="1350">
                  <c:v>1.3</c:v>
                </c:pt>
                <c:pt idx="1351">
                  <c:v>1.7649999999999999</c:v>
                </c:pt>
                <c:pt idx="1352">
                  <c:v>1.44</c:v>
                </c:pt>
                <c:pt idx="1353">
                  <c:v>1.72</c:v>
                </c:pt>
                <c:pt idx="1354">
                  <c:v>1.04</c:v>
                </c:pt>
                <c:pt idx="1355">
                  <c:v>0.93200000000000005</c:v>
                </c:pt>
                <c:pt idx="1356">
                  <c:v>1.32</c:v>
                </c:pt>
                <c:pt idx="1357">
                  <c:v>1.044</c:v>
                </c:pt>
                <c:pt idx="1358">
                  <c:v>1.19</c:v>
                </c:pt>
                <c:pt idx="1359">
                  <c:v>1.42</c:v>
                </c:pt>
                <c:pt idx="1360">
                  <c:v>1.41</c:v>
                </c:pt>
                <c:pt idx="1361">
                  <c:v>1.22</c:v>
                </c:pt>
                <c:pt idx="1362">
                  <c:v>1.52</c:v>
                </c:pt>
                <c:pt idx="1363">
                  <c:v>1.0840000000000001</c:v>
                </c:pt>
                <c:pt idx="1364">
                  <c:v>1.218</c:v>
                </c:pt>
                <c:pt idx="1365">
                  <c:v>1.069</c:v>
                </c:pt>
                <c:pt idx="1366">
                  <c:v>1.24</c:v>
                </c:pt>
                <c:pt idx="1367">
                  <c:v>1.2</c:v>
                </c:pt>
                <c:pt idx="1368">
                  <c:v>1.57</c:v>
                </c:pt>
                <c:pt idx="1369">
                  <c:v>1.1879999999999999</c:v>
                </c:pt>
                <c:pt idx="1370">
                  <c:v>1.35</c:v>
                </c:pt>
                <c:pt idx="1371">
                  <c:v>1.37</c:v>
                </c:pt>
                <c:pt idx="1372">
                  <c:v>1.32</c:v>
                </c:pt>
                <c:pt idx="1373">
                  <c:v>1.1659999999999999</c:v>
                </c:pt>
                <c:pt idx="1374">
                  <c:v>2.5030000000000001</c:v>
                </c:pt>
                <c:pt idx="1375">
                  <c:v>1.2</c:v>
                </c:pt>
                <c:pt idx="1376">
                  <c:v>1.25</c:v>
                </c:pt>
                <c:pt idx="1377">
                  <c:v>1.39</c:v>
                </c:pt>
                <c:pt idx="1378">
                  <c:v>1.26</c:v>
                </c:pt>
                <c:pt idx="1379">
                  <c:v>1.05</c:v>
                </c:pt>
                <c:pt idx="1380">
                  <c:v>1.5049999999999999</c:v>
                </c:pt>
                <c:pt idx="1381">
                  <c:v>1.66</c:v>
                </c:pt>
                <c:pt idx="1382">
                  <c:v>2.1</c:v>
                </c:pt>
                <c:pt idx="1383">
                  <c:v>1.87</c:v>
                </c:pt>
                <c:pt idx="1384">
                  <c:v>1.41</c:v>
                </c:pt>
                <c:pt idx="1385">
                  <c:v>1.611</c:v>
                </c:pt>
                <c:pt idx="1386">
                  <c:v>2.3239999999999998</c:v>
                </c:pt>
                <c:pt idx="1387">
                  <c:v>1.72</c:v>
                </c:pt>
                <c:pt idx="1388">
                  <c:v>1.56</c:v>
                </c:pt>
                <c:pt idx="1389">
                  <c:v>1.6</c:v>
                </c:pt>
                <c:pt idx="1390">
                  <c:v>1.49</c:v>
                </c:pt>
                <c:pt idx="1391">
                  <c:v>1.83</c:v>
                </c:pt>
                <c:pt idx="1392">
                  <c:v>1.4259999999999999</c:v>
                </c:pt>
                <c:pt idx="1393">
                  <c:v>1.5</c:v>
                </c:pt>
                <c:pt idx="1394">
                  <c:v>1.61</c:v>
                </c:pt>
                <c:pt idx="1395">
                  <c:v>1.62</c:v>
                </c:pt>
                <c:pt idx="1396">
                  <c:v>1.74</c:v>
                </c:pt>
                <c:pt idx="1397">
                  <c:v>1.37</c:v>
                </c:pt>
                <c:pt idx="1398">
                  <c:v>1.36</c:v>
                </c:pt>
                <c:pt idx="1399">
                  <c:v>1.3340000000000001</c:v>
                </c:pt>
                <c:pt idx="1400">
                  <c:v>2.0550000000000002</c:v>
                </c:pt>
                <c:pt idx="1401">
                  <c:v>1.49</c:v>
                </c:pt>
                <c:pt idx="1402">
                  <c:v>1.4359999999999999</c:v>
                </c:pt>
                <c:pt idx="1403">
                  <c:v>1.6950000000000001</c:v>
                </c:pt>
                <c:pt idx="1404">
                  <c:v>1.58</c:v>
                </c:pt>
                <c:pt idx="1405">
                  <c:v>1.74</c:v>
                </c:pt>
                <c:pt idx="1406">
                  <c:v>1.425</c:v>
                </c:pt>
                <c:pt idx="1407">
                  <c:v>1.6</c:v>
                </c:pt>
                <c:pt idx="1408">
                  <c:v>1.64</c:v>
                </c:pt>
                <c:pt idx="1409">
                  <c:v>1.59</c:v>
                </c:pt>
                <c:pt idx="1410">
                  <c:v>1.98</c:v>
                </c:pt>
                <c:pt idx="1411">
                  <c:v>1.74</c:v>
                </c:pt>
                <c:pt idx="1412">
                  <c:v>1.47</c:v>
                </c:pt>
                <c:pt idx="1413">
                  <c:v>2.11</c:v>
                </c:pt>
                <c:pt idx="1414">
                  <c:v>2.0139999999999998</c:v>
                </c:pt>
                <c:pt idx="1415">
                  <c:v>1.66</c:v>
                </c:pt>
                <c:pt idx="1416">
                  <c:v>1.84</c:v>
                </c:pt>
                <c:pt idx="1417">
                  <c:v>1.89</c:v>
                </c:pt>
                <c:pt idx="1418">
                  <c:v>1.89</c:v>
                </c:pt>
                <c:pt idx="1419">
                  <c:v>1.9</c:v>
                </c:pt>
                <c:pt idx="1420">
                  <c:v>1.36</c:v>
                </c:pt>
                <c:pt idx="1421">
                  <c:v>1.54</c:v>
                </c:pt>
                <c:pt idx="1422">
                  <c:v>2.23</c:v>
                </c:pt>
                <c:pt idx="1423">
                  <c:v>2.2799999999999998</c:v>
                </c:pt>
                <c:pt idx="1424">
                  <c:v>2.0299999999999998</c:v>
                </c:pt>
                <c:pt idx="1425">
                  <c:v>1.42</c:v>
                </c:pt>
                <c:pt idx="1426">
                  <c:v>1.87</c:v>
                </c:pt>
                <c:pt idx="1427">
                  <c:v>1.68</c:v>
                </c:pt>
                <c:pt idx="1428">
                  <c:v>2.2999999999999998</c:v>
                </c:pt>
                <c:pt idx="1429">
                  <c:v>1.99</c:v>
                </c:pt>
                <c:pt idx="1430">
                  <c:v>1.76</c:v>
                </c:pt>
                <c:pt idx="1431">
                  <c:v>1.7</c:v>
                </c:pt>
                <c:pt idx="1432">
                  <c:v>2.0779999999999998</c:v>
                </c:pt>
                <c:pt idx="1433">
                  <c:v>2.16</c:v>
                </c:pt>
                <c:pt idx="1434">
                  <c:v>2</c:v>
                </c:pt>
                <c:pt idx="1435">
                  <c:v>1.5369999999999999</c:v>
                </c:pt>
                <c:pt idx="1436">
                  <c:v>2.37</c:v>
                </c:pt>
                <c:pt idx="1437">
                  <c:v>1.84</c:v>
                </c:pt>
                <c:pt idx="1438">
                  <c:v>1.9259999999999999</c:v>
                </c:pt>
                <c:pt idx="1439">
                  <c:v>2.44</c:v>
                </c:pt>
                <c:pt idx="1440">
                  <c:v>1.54</c:v>
                </c:pt>
                <c:pt idx="1441">
                  <c:v>2</c:v>
                </c:pt>
                <c:pt idx="1442">
                  <c:v>1.843</c:v>
                </c:pt>
                <c:pt idx="1443">
                  <c:v>2.59</c:v>
                </c:pt>
                <c:pt idx="1444">
                  <c:v>2.34</c:v>
                </c:pt>
                <c:pt idx="1445">
                  <c:v>1.95</c:v>
                </c:pt>
                <c:pt idx="1446">
                  <c:v>1.52</c:v>
                </c:pt>
                <c:pt idx="1447">
                  <c:v>2.468</c:v>
                </c:pt>
                <c:pt idx="1448">
                  <c:v>2.36</c:v>
                </c:pt>
                <c:pt idx="1449">
                  <c:v>1.76</c:v>
                </c:pt>
                <c:pt idx="1450">
                  <c:v>1.64</c:v>
                </c:pt>
                <c:pt idx="1451">
                  <c:v>2.0699999999999998</c:v>
                </c:pt>
                <c:pt idx="1452">
                  <c:v>1.895</c:v>
                </c:pt>
                <c:pt idx="1453">
                  <c:v>2.1</c:v>
                </c:pt>
                <c:pt idx="1454">
                  <c:v>2.7</c:v>
                </c:pt>
                <c:pt idx="1455">
                  <c:v>2.3119999999999998</c:v>
                </c:pt>
                <c:pt idx="1456">
                  <c:v>2.0699999999999998</c:v>
                </c:pt>
                <c:pt idx="1457">
                  <c:v>2.08</c:v>
                </c:pt>
                <c:pt idx="1458">
                  <c:v>1.94</c:v>
                </c:pt>
                <c:pt idx="1459">
                  <c:v>2.02</c:v>
                </c:pt>
                <c:pt idx="1460">
                  <c:v>3.6259999999999999</c:v>
                </c:pt>
                <c:pt idx="1461">
                  <c:v>2.35</c:v>
                </c:pt>
                <c:pt idx="1462">
                  <c:v>1.8759999999999999</c:v>
                </c:pt>
                <c:pt idx="1463">
                  <c:v>1.97</c:v>
                </c:pt>
                <c:pt idx="1464">
                  <c:v>1.925</c:v>
                </c:pt>
                <c:pt idx="1465">
                  <c:v>2.4300000000000002</c:v>
                </c:pt>
                <c:pt idx="1466">
                  <c:v>2.012</c:v>
                </c:pt>
                <c:pt idx="1467">
                  <c:v>2.04</c:v>
                </c:pt>
                <c:pt idx="1468">
                  <c:v>2.15</c:v>
                </c:pt>
                <c:pt idx="1469">
                  <c:v>2.65</c:v>
                </c:pt>
                <c:pt idx="1470">
                  <c:v>2.19</c:v>
                </c:pt>
                <c:pt idx="1471">
                  <c:v>1.843</c:v>
                </c:pt>
                <c:pt idx="1472">
                  <c:v>1.964</c:v>
                </c:pt>
                <c:pt idx="1473">
                  <c:v>2.75</c:v>
                </c:pt>
                <c:pt idx="1474">
                  <c:v>2.77</c:v>
                </c:pt>
                <c:pt idx="1475">
                  <c:v>2.56</c:v>
                </c:pt>
                <c:pt idx="1476">
                  <c:v>2.69</c:v>
                </c:pt>
                <c:pt idx="1477">
                  <c:v>2.17</c:v>
                </c:pt>
                <c:pt idx="1478">
                  <c:v>2.95</c:v>
                </c:pt>
                <c:pt idx="1479">
                  <c:v>2.34</c:v>
                </c:pt>
                <c:pt idx="1480">
                  <c:v>3</c:v>
                </c:pt>
                <c:pt idx="1481">
                  <c:v>2.59</c:v>
                </c:pt>
                <c:pt idx="1482">
                  <c:v>2.4700000000000002</c:v>
                </c:pt>
                <c:pt idx="1483">
                  <c:v>2.2440000000000002</c:v>
                </c:pt>
                <c:pt idx="1484">
                  <c:v>2.64</c:v>
                </c:pt>
                <c:pt idx="1485">
                  <c:v>3.1549999999999998</c:v>
                </c:pt>
                <c:pt idx="1486">
                  <c:v>2.2360000000000002</c:v>
                </c:pt>
                <c:pt idx="1487">
                  <c:v>2.14</c:v>
                </c:pt>
                <c:pt idx="1488">
                  <c:v>2.0579999999999998</c:v>
                </c:pt>
                <c:pt idx="1489">
                  <c:v>2.4</c:v>
                </c:pt>
                <c:pt idx="1490">
                  <c:v>2.2610000000000001</c:v>
                </c:pt>
                <c:pt idx="1491">
                  <c:v>2.68</c:v>
                </c:pt>
                <c:pt idx="1492">
                  <c:v>3.2</c:v>
                </c:pt>
                <c:pt idx="1493">
                  <c:v>3.02</c:v>
                </c:pt>
                <c:pt idx="1494">
                  <c:v>2.4940000000000002</c:v>
                </c:pt>
                <c:pt idx="1495">
                  <c:v>2.984</c:v>
                </c:pt>
                <c:pt idx="1496">
                  <c:v>2.91</c:v>
                </c:pt>
                <c:pt idx="1497">
                  <c:v>4.32</c:v>
                </c:pt>
                <c:pt idx="1498">
                  <c:v>2.5169999999999999</c:v>
                </c:pt>
                <c:pt idx="1499">
                  <c:v>3.2949999999999999</c:v>
                </c:pt>
                <c:pt idx="1500">
                  <c:v>3.2839999999999998</c:v>
                </c:pt>
                <c:pt idx="1501">
                  <c:v>4.0599999999999996</c:v>
                </c:pt>
                <c:pt idx="1502">
                  <c:v>3.07</c:v>
                </c:pt>
                <c:pt idx="1503">
                  <c:v>5.35</c:v>
                </c:pt>
                <c:pt idx="1504">
                  <c:v>3</c:v>
                </c:pt>
                <c:pt idx="1505">
                  <c:v>4.32</c:v>
                </c:pt>
                <c:pt idx="1506">
                  <c:v>5.35</c:v>
                </c:pt>
              </c:numCache>
            </c:numRef>
          </c:yVal>
          <c:smooth val="0"/>
          <c:extLst>
            <c:ext xmlns:c16="http://schemas.microsoft.com/office/drawing/2014/chart" uri="{C3380CC4-5D6E-409C-BE32-E72D297353CC}">
              <c16:uniqueId val="{00000000-693D-4D64-BD4E-9E24D89FCC3F}"/>
            </c:ext>
          </c:extLst>
        </c:ser>
        <c:ser>
          <c:idx val="1"/>
          <c:order val="1"/>
          <c:tx>
            <c:strRef>
              <c:f>'Brown trout'!$S$1</c:f>
              <c:strCache>
                <c:ptCount val="1"/>
                <c:pt idx="0">
                  <c:v>est_wt_kg</c:v>
                </c:pt>
              </c:strCache>
            </c:strRef>
          </c:tx>
          <c:spPr>
            <a:ln w="19050" cap="rnd">
              <a:solidFill>
                <a:schemeClr val="accent1"/>
              </a:solidFill>
              <a:round/>
            </a:ln>
            <a:effectLst/>
          </c:spPr>
          <c:marker>
            <c:symbol val="none"/>
          </c:marker>
          <c:xVal>
            <c:numRef>
              <c:f>'Brown trout'!$Q$2:$Q$1527</c:f>
              <c:numCache>
                <c:formatCode>General</c:formatCode>
                <c:ptCount val="1526"/>
                <c:pt idx="0">
                  <c:v>7.5</c:v>
                </c:pt>
                <c:pt idx="1">
                  <c:v>7.5</c:v>
                </c:pt>
                <c:pt idx="2">
                  <c:v>0</c:v>
                </c:pt>
                <c:pt idx="3">
                  <c:v>7.5</c:v>
                </c:pt>
                <c:pt idx="4">
                  <c:v>0</c:v>
                </c:pt>
                <c:pt idx="5">
                  <c:v>2.9</c:v>
                </c:pt>
                <c:pt idx="6">
                  <c:v>4.0999999999999996</c:v>
                </c:pt>
                <c:pt idx="7">
                  <c:v>4.4000000000000004</c:v>
                </c:pt>
                <c:pt idx="8">
                  <c:v>5.0999999999999996</c:v>
                </c:pt>
                <c:pt idx="9">
                  <c:v>5.2</c:v>
                </c:pt>
                <c:pt idx="10">
                  <c:v>5.5</c:v>
                </c:pt>
                <c:pt idx="11">
                  <c:v>5.5</c:v>
                </c:pt>
                <c:pt idx="12">
                  <c:v>5.7</c:v>
                </c:pt>
                <c:pt idx="13">
                  <c:v>5.7</c:v>
                </c:pt>
                <c:pt idx="14">
                  <c:v>5.8</c:v>
                </c:pt>
                <c:pt idx="15">
                  <c:v>5.9</c:v>
                </c:pt>
                <c:pt idx="16">
                  <c:v>6</c:v>
                </c:pt>
                <c:pt idx="17">
                  <c:v>6</c:v>
                </c:pt>
                <c:pt idx="18">
                  <c:v>6.2</c:v>
                </c:pt>
                <c:pt idx="19">
                  <c:v>6.6</c:v>
                </c:pt>
                <c:pt idx="20">
                  <c:v>7</c:v>
                </c:pt>
                <c:pt idx="21">
                  <c:v>7</c:v>
                </c:pt>
                <c:pt idx="22">
                  <c:v>7</c:v>
                </c:pt>
                <c:pt idx="23">
                  <c:v>7.2</c:v>
                </c:pt>
                <c:pt idx="24">
                  <c:v>7.3</c:v>
                </c:pt>
                <c:pt idx="25">
                  <c:v>7.4</c:v>
                </c:pt>
                <c:pt idx="26">
                  <c:v>7.5</c:v>
                </c:pt>
                <c:pt idx="27">
                  <c:v>7.5</c:v>
                </c:pt>
                <c:pt idx="28">
                  <c:v>7.6</c:v>
                </c:pt>
                <c:pt idx="29">
                  <c:v>7.8</c:v>
                </c:pt>
                <c:pt idx="30">
                  <c:v>7.8</c:v>
                </c:pt>
                <c:pt idx="31">
                  <c:v>7.9</c:v>
                </c:pt>
                <c:pt idx="32">
                  <c:v>7.9</c:v>
                </c:pt>
                <c:pt idx="33">
                  <c:v>8.1</c:v>
                </c:pt>
                <c:pt idx="34">
                  <c:v>8.1999999999999993</c:v>
                </c:pt>
                <c:pt idx="35">
                  <c:v>8.1999999999999993</c:v>
                </c:pt>
                <c:pt idx="36">
                  <c:v>8.3000000000000007</c:v>
                </c:pt>
                <c:pt idx="37">
                  <c:v>8.3000000000000007</c:v>
                </c:pt>
                <c:pt idx="38">
                  <c:v>8.3000000000000007</c:v>
                </c:pt>
                <c:pt idx="39">
                  <c:v>8.4</c:v>
                </c:pt>
                <c:pt idx="40">
                  <c:v>8.5</c:v>
                </c:pt>
                <c:pt idx="41">
                  <c:v>8.5</c:v>
                </c:pt>
                <c:pt idx="42">
                  <c:v>8.5</c:v>
                </c:pt>
                <c:pt idx="43">
                  <c:v>8.5</c:v>
                </c:pt>
                <c:pt idx="44">
                  <c:v>8.5</c:v>
                </c:pt>
                <c:pt idx="45">
                  <c:v>8.6999999999999993</c:v>
                </c:pt>
                <c:pt idx="46">
                  <c:v>8.6999999999999993</c:v>
                </c:pt>
                <c:pt idx="47">
                  <c:v>8.6999999999999993</c:v>
                </c:pt>
                <c:pt idx="48">
                  <c:v>8.6999999999999993</c:v>
                </c:pt>
                <c:pt idx="49">
                  <c:v>8.6999999999999993</c:v>
                </c:pt>
                <c:pt idx="50">
                  <c:v>8.6999999999999993</c:v>
                </c:pt>
                <c:pt idx="51">
                  <c:v>8.6999999999999993</c:v>
                </c:pt>
                <c:pt idx="52">
                  <c:v>8.8000000000000007</c:v>
                </c:pt>
                <c:pt idx="53">
                  <c:v>8.8000000000000007</c:v>
                </c:pt>
                <c:pt idx="54">
                  <c:v>8.8000000000000007</c:v>
                </c:pt>
                <c:pt idx="55">
                  <c:v>8.9</c:v>
                </c:pt>
                <c:pt idx="56">
                  <c:v>8.9</c:v>
                </c:pt>
                <c:pt idx="57">
                  <c:v>8.9</c:v>
                </c:pt>
                <c:pt idx="58">
                  <c:v>9.1</c:v>
                </c:pt>
                <c:pt idx="59">
                  <c:v>9.1</c:v>
                </c:pt>
                <c:pt idx="60">
                  <c:v>9.1</c:v>
                </c:pt>
                <c:pt idx="61">
                  <c:v>9.1</c:v>
                </c:pt>
                <c:pt idx="62">
                  <c:v>9.1</c:v>
                </c:pt>
                <c:pt idx="63">
                  <c:v>9.1</c:v>
                </c:pt>
                <c:pt idx="64">
                  <c:v>9.1999999999999993</c:v>
                </c:pt>
                <c:pt idx="65">
                  <c:v>9.1999999999999993</c:v>
                </c:pt>
                <c:pt idx="66">
                  <c:v>9.1999999999999993</c:v>
                </c:pt>
                <c:pt idx="67">
                  <c:v>9.3000000000000007</c:v>
                </c:pt>
                <c:pt idx="68">
                  <c:v>9.3000000000000007</c:v>
                </c:pt>
                <c:pt idx="69">
                  <c:v>9.3000000000000007</c:v>
                </c:pt>
                <c:pt idx="70">
                  <c:v>9.4</c:v>
                </c:pt>
                <c:pt idx="71">
                  <c:v>9.4</c:v>
                </c:pt>
                <c:pt idx="72">
                  <c:v>9.5</c:v>
                </c:pt>
                <c:pt idx="73">
                  <c:v>9.5</c:v>
                </c:pt>
                <c:pt idx="74">
                  <c:v>9.5</c:v>
                </c:pt>
                <c:pt idx="75">
                  <c:v>9.5</c:v>
                </c:pt>
                <c:pt idx="76">
                  <c:v>9.6</c:v>
                </c:pt>
                <c:pt idx="77">
                  <c:v>9.6</c:v>
                </c:pt>
                <c:pt idx="78">
                  <c:v>9.6</c:v>
                </c:pt>
                <c:pt idx="79">
                  <c:v>9.6</c:v>
                </c:pt>
                <c:pt idx="80">
                  <c:v>9.6</c:v>
                </c:pt>
                <c:pt idx="81">
                  <c:v>9.6</c:v>
                </c:pt>
                <c:pt idx="82">
                  <c:v>9.6</c:v>
                </c:pt>
                <c:pt idx="83">
                  <c:v>9.6</c:v>
                </c:pt>
                <c:pt idx="84">
                  <c:v>9.6</c:v>
                </c:pt>
                <c:pt idx="85">
                  <c:v>9.6</c:v>
                </c:pt>
                <c:pt idx="86">
                  <c:v>9.6</c:v>
                </c:pt>
                <c:pt idx="87">
                  <c:v>9.6999999999999993</c:v>
                </c:pt>
                <c:pt idx="88">
                  <c:v>9.6999999999999993</c:v>
                </c:pt>
                <c:pt idx="89">
                  <c:v>9.8000000000000007</c:v>
                </c:pt>
                <c:pt idx="90">
                  <c:v>9.8000000000000007</c:v>
                </c:pt>
                <c:pt idx="91">
                  <c:v>9.8000000000000007</c:v>
                </c:pt>
                <c:pt idx="92">
                  <c:v>9.8000000000000007</c:v>
                </c:pt>
                <c:pt idx="93">
                  <c:v>9.8000000000000007</c:v>
                </c:pt>
                <c:pt idx="94">
                  <c:v>9.9</c:v>
                </c:pt>
                <c:pt idx="95">
                  <c:v>9.9</c:v>
                </c:pt>
                <c:pt idx="96">
                  <c:v>9.9</c:v>
                </c:pt>
                <c:pt idx="97">
                  <c:v>9.9</c:v>
                </c:pt>
                <c:pt idx="98">
                  <c:v>9.9</c:v>
                </c:pt>
                <c:pt idx="99">
                  <c:v>10</c:v>
                </c:pt>
                <c:pt idx="100">
                  <c:v>10</c:v>
                </c:pt>
                <c:pt idx="101">
                  <c:v>10.1</c:v>
                </c:pt>
                <c:pt idx="102">
                  <c:v>10.1</c:v>
                </c:pt>
                <c:pt idx="103">
                  <c:v>10.1</c:v>
                </c:pt>
                <c:pt idx="104">
                  <c:v>10.1</c:v>
                </c:pt>
                <c:pt idx="105">
                  <c:v>10.1</c:v>
                </c:pt>
                <c:pt idx="106">
                  <c:v>10.1</c:v>
                </c:pt>
                <c:pt idx="107">
                  <c:v>10.1</c:v>
                </c:pt>
                <c:pt idx="108">
                  <c:v>10.1</c:v>
                </c:pt>
                <c:pt idx="109">
                  <c:v>10.1</c:v>
                </c:pt>
                <c:pt idx="110">
                  <c:v>10.199999999999999</c:v>
                </c:pt>
                <c:pt idx="111">
                  <c:v>10.199999999999999</c:v>
                </c:pt>
                <c:pt idx="112">
                  <c:v>10.199999999999999</c:v>
                </c:pt>
                <c:pt idx="113">
                  <c:v>10.199999999999999</c:v>
                </c:pt>
                <c:pt idx="114">
                  <c:v>10.199999999999999</c:v>
                </c:pt>
                <c:pt idx="115">
                  <c:v>10.199999999999999</c:v>
                </c:pt>
                <c:pt idx="116">
                  <c:v>10.199999999999999</c:v>
                </c:pt>
                <c:pt idx="117">
                  <c:v>10.3</c:v>
                </c:pt>
                <c:pt idx="118">
                  <c:v>10.3</c:v>
                </c:pt>
                <c:pt idx="119">
                  <c:v>10.3</c:v>
                </c:pt>
                <c:pt idx="120">
                  <c:v>10.3</c:v>
                </c:pt>
                <c:pt idx="121">
                  <c:v>10.4</c:v>
                </c:pt>
                <c:pt idx="122">
                  <c:v>10.4</c:v>
                </c:pt>
                <c:pt idx="123">
                  <c:v>10.4</c:v>
                </c:pt>
                <c:pt idx="124">
                  <c:v>10.4</c:v>
                </c:pt>
                <c:pt idx="125">
                  <c:v>10.4</c:v>
                </c:pt>
                <c:pt idx="126">
                  <c:v>10.5</c:v>
                </c:pt>
                <c:pt idx="127">
                  <c:v>10.5</c:v>
                </c:pt>
                <c:pt idx="128">
                  <c:v>10.5</c:v>
                </c:pt>
                <c:pt idx="129">
                  <c:v>10.5</c:v>
                </c:pt>
                <c:pt idx="130">
                  <c:v>10.6</c:v>
                </c:pt>
                <c:pt idx="131">
                  <c:v>10.6</c:v>
                </c:pt>
                <c:pt idx="132">
                  <c:v>10.6</c:v>
                </c:pt>
                <c:pt idx="133">
                  <c:v>10.6</c:v>
                </c:pt>
                <c:pt idx="134">
                  <c:v>10.6</c:v>
                </c:pt>
                <c:pt idx="135">
                  <c:v>10.7</c:v>
                </c:pt>
                <c:pt idx="136">
                  <c:v>10.7</c:v>
                </c:pt>
                <c:pt idx="137">
                  <c:v>10.7</c:v>
                </c:pt>
                <c:pt idx="138">
                  <c:v>10.8</c:v>
                </c:pt>
                <c:pt idx="139">
                  <c:v>10.8</c:v>
                </c:pt>
                <c:pt idx="140">
                  <c:v>10.8</c:v>
                </c:pt>
                <c:pt idx="141">
                  <c:v>10.8</c:v>
                </c:pt>
                <c:pt idx="142">
                  <c:v>10.8</c:v>
                </c:pt>
                <c:pt idx="143">
                  <c:v>10.8</c:v>
                </c:pt>
                <c:pt idx="144">
                  <c:v>10.8</c:v>
                </c:pt>
                <c:pt idx="145">
                  <c:v>10.8</c:v>
                </c:pt>
                <c:pt idx="146">
                  <c:v>10.8</c:v>
                </c:pt>
                <c:pt idx="147">
                  <c:v>10.8</c:v>
                </c:pt>
                <c:pt idx="148">
                  <c:v>10.8</c:v>
                </c:pt>
                <c:pt idx="149">
                  <c:v>10.8</c:v>
                </c:pt>
                <c:pt idx="150">
                  <c:v>10.9</c:v>
                </c:pt>
                <c:pt idx="151">
                  <c:v>10.9</c:v>
                </c:pt>
                <c:pt idx="152">
                  <c:v>11</c:v>
                </c:pt>
                <c:pt idx="153">
                  <c:v>11</c:v>
                </c:pt>
                <c:pt idx="154">
                  <c:v>11</c:v>
                </c:pt>
                <c:pt idx="155">
                  <c:v>11</c:v>
                </c:pt>
                <c:pt idx="156">
                  <c:v>11</c:v>
                </c:pt>
                <c:pt idx="157">
                  <c:v>11</c:v>
                </c:pt>
                <c:pt idx="158">
                  <c:v>11</c:v>
                </c:pt>
                <c:pt idx="159">
                  <c:v>11.1</c:v>
                </c:pt>
                <c:pt idx="160">
                  <c:v>11.1</c:v>
                </c:pt>
                <c:pt idx="161">
                  <c:v>11.1</c:v>
                </c:pt>
                <c:pt idx="162">
                  <c:v>11.1</c:v>
                </c:pt>
                <c:pt idx="163">
                  <c:v>11.3</c:v>
                </c:pt>
                <c:pt idx="164">
                  <c:v>11.3</c:v>
                </c:pt>
                <c:pt idx="165">
                  <c:v>11.3</c:v>
                </c:pt>
                <c:pt idx="166">
                  <c:v>11.3</c:v>
                </c:pt>
                <c:pt idx="167">
                  <c:v>11.3</c:v>
                </c:pt>
                <c:pt idx="168">
                  <c:v>11.3</c:v>
                </c:pt>
                <c:pt idx="169">
                  <c:v>11.3</c:v>
                </c:pt>
                <c:pt idx="170">
                  <c:v>11.4</c:v>
                </c:pt>
                <c:pt idx="171">
                  <c:v>11.4</c:v>
                </c:pt>
                <c:pt idx="172">
                  <c:v>11.4</c:v>
                </c:pt>
                <c:pt idx="173">
                  <c:v>11.4</c:v>
                </c:pt>
                <c:pt idx="174">
                  <c:v>11.5</c:v>
                </c:pt>
                <c:pt idx="175">
                  <c:v>11.5</c:v>
                </c:pt>
                <c:pt idx="176">
                  <c:v>11.5</c:v>
                </c:pt>
                <c:pt idx="177">
                  <c:v>11.5</c:v>
                </c:pt>
                <c:pt idx="178">
                  <c:v>11.5</c:v>
                </c:pt>
                <c:pt idx="179">
                  <c:v>11.5</c:v>
                </c:pt>
                <c:pt idx="180">
                  <c:v>11.5</c:v>
                </c:pt>
                <c:pt idx="181">
                  <c:v>11.6</c:v>
                </c:pt>
                <c:pt idx="182">
                  <c:v>11.6</c:v>
                </c:pt>
                <c:pt idx="183">
                  <c:v>11.6</c:v>
                </c:pt>
                <c:pt idx="184">
                  <c:v>11.7</c:v>
                </c:pt>
                <c:pt idx="185">
                  <c:v>11.7</c:v>
                </c:pt>
                <c:pt idx="186">
                  <c:v>11.7</c:v>
                </c:pt>
                <c:pt idx="187">
                  <c:v>11.7</c:v>
                </c:pt>
                <c:pt idx="188">
                  <c:v>11.7</c:v>
                </c:pt>
                <c:pt idx="189">
                  <c:v>11.7</c:v>
                </c:pt>
                <c:pt idx="190">
                  <c:v>11.8</c:v>
                </c:pt>
                <c:pt idx="191">
                  <c:v>11.8</c:v>
                </c:pt>
                <c:pt idx="192">
                  <c:v>11.8</c:v>
                </c:pt>
                <c:pt idx="193">
                  <c:v>11.8</c:v>
                </c:pt>
                <c:pt idx="194">
                  <c:v>11.9</c:v>
                </c:pt>
                <c:pt idx="195">
                  <c:v>11.9</c:v>
                </c:pt>
                <c:pt idx="196">
                  <c:v>11.9</c:v>
                </c:pt>
                <c:pt idx="197">
                  <c:v>11.9</c:v>
                </c:pt>
                <c:pt idx="198">
                  <c:v>11.9</c:v>
                </c:pt>
                <c:pt idx="199">
                  <c:v>11.9</c:v>
                </c:pt>
                <c:pt idx="200">
                  <c:v>11.9</c:v>
                </c:pt>
                <c:pt idx="201">
                  <c:v>12</c:v>
                </c:pt>
                <c:pt idx="202">
                  <c:v>12</c:v>
                </c:pt>
                <c:pt idx="203">
                  <c:v>12</c:v>
                </c:pt>
                <c:pt idx="204">
                  <c:v>12</c:v>
                </c:pt>
                <c:pt idx="205">
                  <c:v>12</c:v>
                </c:pt>
                <c:pt idx="206">
                  <c:v>12</c:v>
                </c:pt>
                <c:pt idx="207">
                  <c:v>12.1</c:v>
                </c:pt>
                <c:pt idx="208">
                  <c:v>12.1</c:v>
                </c:pt>
                <c:pt idx="209">
                  <c:v>12.1</c:v>
                </c:pt>
                <c:pt idx="210">
                  <c:v>12.1</c:v>
                </c:pt>
                <c:pt idx="211">
                  <c:v>12.1</c:v>
                </c:pt>
                <c:pt idx="212">
                  <c:v>12.1</c:v>
                </c:pt>
                <c:pt idx="213">
                  <c:v>12.1</c:v>
                </c:pt>
                <c:pt idx="214">
                  <c:v>12.1</c:v>
                </c:pt>
                <c:pt idx="215">
                  <c:v>12.2</c:v>
                </c:pt>
                <c:pt idx="216">
                  <c:v>12.2</c:v>
                </c:pt>
                <c:pt idx="217">
                  <c:v>12.2</c:v>
                </c:pt>
                <c:pt idx="218">
                  <c:v>12.2</c:v>
                </c:pt>
                <c:pt idx="219">
                  <c:v>12.2</c:v>
                </c:pt>
                <c:pt idx="220">
                  <c:v>12.2</c:v>
                </c:pt>
                <c:pt idx="221">
                  <c:v>12.2</c:v>
                </c:pt>
                <c:pt idx="222">
                  <c:v>12.2</c:v>
                </c:pt>
                <c:pt idx="223">
                  <c:v>12.2</c:v>
                </c:pt>
                <c:pt idx="224">
                  <c:v>12.2</c:v>
                </c:pt>
                <c:pt idx="225">
                  <c:v>12.3</c:v>
                </c:pt>
                <c:pt idx="226">
                  <c:v>12.3</c:v>
                </c:pt>
                <c:pt idx="227">
                  <c:v>12.3</c:v>
                </c:pt>
                <c:pt idx="228">
                  <c:v>12.4</c:v>
                </c:pt>
                <c:pt idx="229">
                  <c:v>12.5</c:v>
                </c:pt>
                <c:pt idx="230">
                  <c:v>12.5</c:v>
                </c:pt>
                <c:pt idx="231">
                  <c:v>12.5</c:v>
                </c:pt>
                <c:pt idx="232">
                  <c:v>12.5</c:v>
                </c:pt>
                <c:pt idx="233">
                  <c:v>12.5</c:v>
                </c:pt>
                <c:pt idx="234">
                  <c:v>12.5</c:v>
                </c:pt>
                <c:pt idx="235">
                  <c:v>12.5</c:v>
                </c:pt>
                <c:pt idx="236">
                  <c:v>12.6</c:v>
                </c:pt>
                <c:pt idx="237">
                  <c:v>12.6</c:v>
                </c:pt>
                <c:pt idx="238">
                  <c:v>12.6</c:v>
                </c:pt>
                <c:pt idx="239">
                  <c:v>12.6</c:v>
                </c:pt>
                <c:pt idx="240">
                  <c:v>12.7</c:v>
                </c:pt>
                <c:pt idx="241">
                  <c:v>12.7</c:v>
                </c:pt>
                <c:pt idx="242">
                  <c:v>12.7</c:v>
                </c:pt>
                <c:pt idx="243">
                  <c:v>12.7</c:v>
                </c:pt>
                <c:pt idx="244">
                  <c:v>12.7</c:v>
                </c:pt>
                <c:pt idx="245">
                  <c:v>12.7</c:v>
                </c:pt>
                <c:pt idx="246">
                  <c:v>12.7</c:v>
                </c:pt>
                <c:pt idx="247">
                  <c:v>12.7</c:v>
                </c:pt>
                <c:pt idx="248">
                  <c:v>12.7</c:v>
                </c:pt>
                <c:pt idx="249">
                  <c:v>12.7</c:v>
                </c:pt>
                <c:pt idx="250">
                  <c:v>12.7</c:v>
                </c:pt>
                <c:pt idx="251">
                  <c:v>12.7</c:v>
                </c:pt>
                <c:pt idx="252">
                  <c:v>12.7</c:v>
                </c:pt>
                <c:pt idx="253">
                  <c:v>12.7</c:v>
                </c:pt>
                <c:pt idx="254">
                  <c:v>12.8</c:v>
                </c:pt>
                <c:pt idx="255">
                  <c:v>12.8</c:v>
                </c:pt>
                <c:pt idx="256">
                  <c:v>12.9</c:v>
                </c:pt>
                <c:pt idx="257">
                  <c:v>12.9</c:v>
                </c:pt>
                <c:pt idx="258">
                  <c:v>12.9</c:v>
                </c:pt>
                <c:pt idx="259">
                  <c:v>12.9</c:v>
                </c:pt>
                <c:pt idx="260">
                  <c:v>12.9</c:v>
                </c:pt>
                <c:pt idx="261">
                  <c:v>12.9</c:v>
                </c:pt>
                <c:pt idx="262">
                  <c:v>12.9</c:v>
                </c:pt>
                <c:pt idx="263">
                  <c:v>12.9</c:v>
                </c:pt>
                <c:pt idx="264">
                  <c:v>12.9</c:v>
                </c:pt>
                <c:pt idx="265">
                  <c:v>12.9</c:v>
                </c:pt>
                <c:pt idx="266">
                  <c:v>12.9</c:v>
                </c:pt>
                <c:pt idx="267">
                  <c:v>12.9</c:v>
                </c:pt>
                <c:pt idx="268">
                  <c:v>13</c:v>
                </c:pt>
                <c:pt idx="269">
                  <c:v>13</c:v>
                </c:pt>
                <c:pt idx="270">
                  <c:v>13</c:v>
                </c:pt>
                <c:pt idx="271">
                  <c:v>13</c:v>
                </c:pt>
                <c:pt idx="272">
                  <c:v>13</c:v>
                </c:pt>
                <c:pt idx="273">
                  <c:v>13.1</c:v>
                </c:pt>
                <c:pt idx="274">
                  <c:v>13.2</c:v>
                </c:pt>
                <c:pt idx="275">
                  <c:v>13.2</c:v>
                </c:pt>
                <c:pt idx="276">
                  <c:v>13.2</c:v>
                </c:pt>
                <c:pt idx="277">
                  <c:v>13.2</c:v>
                </c:pt>
                <c:pt idx="278">
                  <c:v>13.2</c:v>
                </c:pt>
                <c:pt idx="279">
                  <c:v>13.2</c:v>
                </c:pt>
                <c:pt idx="280">
                  <c:v>13.2</c:v>
                </c:pt>
                <c:pt idx="281">
                  <c:v>13.2</c:v>
                </c:pt>
                <c:pt idx="282">
                  <c:v>13.2</c:v>
                </c:pt>
                <c:pt idx="283">
                  <c:v>13.2</c:v>
                </c:pt>
                <c:pt idx="284">
                  <c:v>13.2</c:v>
                </c:pt>
                <c:pt idx="285">
                  <c:v>13.5</c:v>
                </c:pt>
                <c:pt idx="286">
                  <c:v>13.5</c:v>
                </c:pt>
                <c:pt idx="287">
                  <c:v>13.5</c:v>
                </c:pt>
                <c:pt idx="288">
                  <c:v>13.6</c:v>
                </c:pt>
                <c:pt idx="289">
                  <c:v>13.7</c:v>
                </c:pt>
                <c:pt idx="290">
                  <c:v>13.7</c:v>
                </c:pt>
                <c:pt idx="291">
                  <c:v>13.8</c:v>
                </c:pt>
                <c:pt idx="292">
                  <c:v>13.8</c:v>
                </c:pt>
                <c:pt idx="293">
                  <c:v>13.8</c:v>
                </c:pt>
                <c:pt idx="294">
                  <c:v>13.8</c:v>
                </c:pt>
                <c:pt idx="295">
                  <c:v>13.8</c:v>
                </c:pt>
                <c:pt idx="296">
                  <c:v>13.8</c:v>
                </c:pt>
                <c:pt idx="297">
                  <c:v>13.9</c:v>
                </c:pt>
                <c:pt idx="298">
                  <c:v>13.9</c:v>
                </c:pt>
                <c:pt idx="299">
                  <c:v>14</c:v>
                </c:pt>
                <c:pt idx="300">
                  <c:v>14</c:v>
                </c:pt>
                <c:pt idx="301">
                  <c:v>14</c:v>
                </c:pt>
                <c:pt idx="302">
                  <c:v>14</c:v>
                </c:pt>
                <c:pt idx="303">
                  <c:v>14</c:v>
                </c:pt>
                <c:pt idx="304">
                  <c:v>14.1</c:v>
                </c:pt>
                <c:pt idx="305">
                  <c:v>14.1</c:v>
                </c:pt>
                <c:pt idx="306">
                  <c:v>14.1</c:v>
                </c:pt>
                <c:pt idx="307">
                  <c:v>14.2</c:v>
                </c:pt>
                <c:pt idx="308">
                  <c:v>14.2</c:v>
                </c:pt>
                <c:pt idx="309">
                  <c:v>14.2</c:v>
                </c:pt>
                <c:pt idx="310">
                  <c:v>14.2</c:v>
                </c:pt>
                <c:pt idx="311">
                  <c:v>14.2</c:v>
                </c:pt>
                <c:pt idx="312">
                  <c:v>14.2</c:v>
                </c:pt>
                <c:pt idx="313">
                  <c:v>14.3</c:v>
                </c:pt>
                <c:pt idx="314">
                  <c:v>14.3</c:v>
                </c:pt>
                <c:pt idx="315">
                  <c:v>14.3</c:v>
                </c:pt>
                <c:pt idx="316">
                  <c:v>14.3</c:v>
                </c:pt>
                <c:pt idx="317">
                  <c:v>14.3</c:v>
                </c:pt>
                <c:pt idx="318">
                  <c:v>14.3</c:v>
                </c:pt>
                <c:pt idx="319">
                  <c:v>14.3</c:v>
                </c:pt>
                <c:pt idx="320">
                  <c:v>14.3</c:v>
                </c:pt>
                <c:pt idx="321">
                  <c:v>14.4</c:v>
                </c:pt>
                <c:pt idx="322">
                  <c:v>14.5</c:v>
                </c:pt>
                <c:pt idx="323">
                  <c:v>14.5</c:v>
                </c:pt>
                <c:pt idx="324">
                  <c:v>14.5</c:v>
                </c:pt>
                <c:pt idx="325">
                  <c:v>14.6</c:v>
                </c:pt>
                <c:pt idx="326">
                  <c:v>14.6</c:v>
                </c:pt>
                <c:pt idx="327">
                  <c:v>14.6</c:v>
                </c:pt>
                <c:pt idx="328">
                  <c:v>14.7</c:v>
                </c:pt>
                <c:pt idx="329">
                  <c:v>14.7</c:v>
                </c:pt>
                <c:pt idx="330">
                  <c:v>14.8</c:v>
                </c:pt>
                <c:pt idx="331">
                  <c:v>14.8</c:v>
                </c:pt>
                <c:pt idx="332">
                  <c:v>14.8</c:v>
                </c:pt>
                <c:pt idx="333">
                  <c:v>14.8</c:v>
                </c:pt>
                <c:pt idx="334">
                  <c:v>14.8</c:v>
                </c:pt>
                <c:pt idx="335">
                  <c:v>14.8</c:v>
                </c:pt>
                <c:pt idx="336">
                  <c:v>14.8</c:v>
                </c:pt>
                <c:pt idx="337">
                  <c:v>14.8</c:v>
                </c:pt>
                <c:pt idx="338">
                  <c:v>14.8</c:v>
                </c:pt>
                <c:pt idx="339">
                  <c:v>14.8</c:v>
                </c:pt>
                <c:pt idx="340">
                  <c:v>14.9</c:v>
                </c:pt>
                <c:pt idx="341">
                  <c:v>14.9</c:v>
                </c:pt>
                <c:pt idx="342">
                  <c:v>15</c:v>
                </c:pt>
                <c:pt idx="343">
                  <c:v>15</c:v>
                </c:pt>
                <c:pt idx="344">
                  <c:v>15.1</c:v>
                </c:pt>
                <c:pt idx="345">
                  <c:v>15.2</c:v>
                </c:pt>
                <c:pt idx="346">
                  <c:v>15.2</c:v>
                </c:pt>
                <c:pt idx="347">
                  <c:v>15.3</c:v>
                </c:pt>
                <c:pt idx="348">
                  <c:v>15.3</c:v>
                </c:pt>
                <c:pt idx="349">
                  <c:v>15.3</c:v>
                </c:pt>
                <c:pt idx="350">
                  <c:v>15.4</c:v>
                </c:pt>
                <c:pt idx="351">
                  <c:v>15.4</c:v>
                </c:pt>
                <c:pt idx="352">
                  <c:v>15.4</c:v>
                </c:pt>
                <c:pt idx="353">
                  <c:v>15.4</c:v>
                </c:pt>
                <c:pt idx="354">
                  <c:v>15.5</c:v>
                </c:pt>
                <c:pt idx="355">
                  <c:v>15.5</c:v>
                </c:pt>
                <c:pt idx="356">
                  <c:v>15.5</c:v>
                </c:pt>
                <c:pt idx="357">
                  <c:v>15.7</c:v>
                </c:pt>
                <c:pt idx="358">
                  <c:v>15.7</c:v>
                </c:pt>
                <c:pt idx="359">
                  <c:v>15.8</c:v>
                </c:pt>
                <c:pt idx="360">
                  <c:v>15.9</c:v>
                </c:pt>
                <c:pt idx="361">
                  <c:v>15.9</c:v>
                </c:pt>
                <c:pt idx="362">
                  <c:v>15.9</c:v>
                </c:pt>
                <c:pt idx="363">
                  <c:v>15.9</c:v>
                </c:pt>
                <c:pt idx="364">
                  <c:v>15.9</c:v>
                </c:pt>
                <c:pt idx="365">
                  <c:v>16.100000000000001</c:v>
                </c:pt>
                <c:pt idx="366">
                  <c:v>16.100000000000001</c:v>
                </c:pt>
                <c:pt idx="367">
                  <c:v>16.100000000000001</c:v>
                </c:pt>
                <c:pt idx="368">
                  <c:v>16.3</c:v>
                </c:pt>
                <c:pt idx="369">
                  <c:v>16.3</c:v>
                </c:pt>
                <c:pt idx="370">
                  <c:v>16.3</c:v>
                </c:pt>
                <c:pt idx="371">
                  <c:v>16.3</c:v>
                </c:pt>
                <c:pt idx="372">
                  <c:v>16.3</c:v>
                </c:pt>
                <c:pt idx="373">
                  <c:v>16.399999999999999</c:v>
                </c:pt>
                <c:pt idx="374">
                  <c:v>16.399999999999999</c:v>
                </c:pt>
                <c:pt idx="375">
                  <c:v>16.399999999999999</c:v>
                </c:pt>
                <c:pt idx="376">
                  <c:v>16.399999999999999</c:v>
                </c:pt>
                <c:pt idx="377">
                  <c:v>16.399999999999999</c:v>
                </c:pt>
                <c:pt idx="378">
                  <c:v>16.399999999999999</c:v>
                </c:pt>
                <c:pt idx="379">
                  <c:v>16.399999999999999</c:v>
                </c:pt>
                <c:pt idx="380">
                  <c:v>16.399999999999999</c:v>
                </c:pt>
                <c:pt idx="381">
                  <c:v>16.399999999999999</c:v>
                </c:pt>
                <c:pt idx="382">
                  <c:v>16.5</c:v>
                </c:pt>
                <c:pt idx="383">
                  <c:v>16.600000000000001</c:v>
                </c:pt>
                <c:pt idx="384">
                  <c:v>16.7</c:v>
                </c:pt>
                <c:pt idx="385">
                  <c:v>16.7</c:v>
                </c:pt>
                <c:pt idx="386">
                  <c:v>16.899999999999999</c:v>
                </c:pt>
                <c:pt idx="387">
                  <c:v>16.899999999999999</c:v>
                </c:pt>
                <c:pt idx="388">
                  <c:v>16.899999999999999</c:v>
                </c:pt>
                <c:pt idx="389">
                  <c:v>16.899999999999999</c:v>
                </c:pt>
                <c:pt idx="390">
                  <c:v>16.899999999999999</c:v>
                </c:pt>
                <c:pt idx="391">
                  <c:v>16.899999999999999</c:v>
                </c:pt>
                <c:pt idx="392">
                  <c:v>16.899999999999999</c:v>
                </c:pt>
                <c:pt idx="393">
                  <c:v>16.899999999999999</c:v>
                </c:pt>
                <c:pt idx="394">
                  <c:v>17</c:v>
                </c:pt>
                <c:pt idx="395">
                  <c:v>17.100000000000001</c:v>
                </c:pt>
                <c:pt idx="396">
                  <c:v>17.100000000000001</c:v>
                </c:pt>
                <c:pt idx="397">
                  <c:v>17.100000000000001</c:v>
                </c:pt>
                <c:pt idx="398">
                  <c:v>17.100000000000001</c:v>
                </c:pt>
                <c:pt idx="399">
                  <c:v>17.2</c:v>
                </c:pt>
                <c:pt idx="400">
                  <c:v>17.2</c:v>
                </c:pt>
                <c:pt idx="401">
                  <c:v>17.2</c:v>
                </c:pt>
                <c:pt idx="402">
                  <c:v>17.2</c:v>
                </c:pt>
                <c:pt idx="403">
                  <c:v>17.2</c:v>
                </c:pt>
                <c:pt idx="404">
                  <c:v>17.2</c:v>
                </c:pt>
                <c:pt idx="405">
                  <c:v>17.3</c:v>
                </c:pt>
                <c:pt idx="406">
                  <c:v>17.399999999999999</c:v>
                </c:pt>
                <c:pt idx="407">
                  <c:v>17.399999999999999</c:v>
                </c:pt>
                <c:pt idx="408">
                  <c:v>17.399999999999999</c:v>
                </c:pt>
                <c:pt idx="409">
                  <c:v>17.399999999999999</c:v>
                </c:pt>
                <c:pt idx="410">
                  <c:v>17.399999999999999</c:v>
                </c:pt>
                <c:pt idx="411">
                  <c:v>17.399999999999999</c:v>
                </c:pt>
                <c:pt idx="412">
                  <c:v>17.399999999999999</c:v>
                </c:pt>
                <c:pt idx="413">
                  <c:v>17.399999999999999</c:v>
                </c:pt>
                <c:pt idx="414">
                  <c:v>17.399999999999999</c:v>
                </c:pt>
                <c:pt idx="415">
                  <c:v>17.399999999999999</c:v>
                </c:pt>
                <c:pt idx="416">
                  <c:v>17.5</c:v>
                </c:pt>
                <c:pt idx="417">
                  <c:v>17.600000000000001</c:v>
                </c:pt>
                <c:pt idx="418">
                  <c:v>17.600000000000001</c:v>
                </c:pt>
                <c:pt idx="419">
                  <c:v>17.7</c:v>
                </c:pt>
                <c:pt idx="420">
                  <c:v>17.7</c:v>
                </c:pt>
                <c:pt idx="421">
                  <c:v>17.7</c:v>
                </c:pt>
                <c:pt idx="422">
                  <c:v>17.7</c:v>
                </c:pt>
                <c:pt idx="423">
                  <c:v>17.899999999999999</c:v>
                </c:pt>
                <c:pt idx="424">
                  <c:v>17.899999999999999</c:v>
                </c:pt>
                <c:pt idx="425">
                  <c:v>18</c:v>
                </c:pt>
                <c:pt idx="426">
                  <c:v>18</c:v>
                </c:pt>
                <c:pt idx="427">
                  <c:v>18</c:v>
                </c:pt>
                <c:pt idx="428">
                  <c:v>18</c:v>
                </c:pt>
                <c:pt idx="429">
                  <c:v>18</c:v>
                </c:pt>
                <c:pt idx="430">
                  <c:v>18</c:v>
                </c:pt>
                <c:pt idx="431">
                  <c:v>18</c:v>
                </c:pt>
                <c:pt idx="432">
                  <c:v>18</c:v>
                </c:pt>
                <c:pt idx="433">
                  <c:v>18</c:v>
                </c:pt>
                <c:pt idx="434">
                  <c:v>18</c:v>
                </c:pt>
                <c:pt idx="435">
                  <c:v>18</c:v>
                </c:pt>
                <c:pt idx="436">
                  <c:v>18</c:v>
                </c:pt>
                <c:pt idx="437">
                  <c:v>18.2</c:v>
                </c:pt>
                <c:pt idx="438">
                  <c:v>18.2</c:v>
                </c:pt>
                <c:pt idx="439">
                  <c:v>18.2</c:v>
                </c:pt>
                <c:pt idx="440">
                  <c:v>18.2</c:v>
                </c:pt>
                <c:pt idx="441">
                  <c:v>18.3</c:v>
                </c:pt>
                <c:pt idx="442">
                  <c:v>18.399999999999999</c:v>
                </c:pt>
                <c:pt idx="443">
                  <c:v>18.399999999999999</c:v>
                </c:pt>
                <c:pt idx="444">
                  <c:v>18.399999999999999</c:v>
                </c:pt>
                <c:pt idx="445">
                  <c:v>18.399999999999999</c:v>
                </c:pt>
                <c:pt idx="446">
                  <c:v>18.5</c:v>
                </c:pt>
                <c:pt idx="447">
                  <c:v>18.5</c:v>
                </c:pt>
                <c:pt idx="448">
                  <c:v>18.5</c:v>
                </c:pt>
                <c:pt idx="449">
                  <c:v>18.5</c:v>
                </c:pt>
                <c:pt idx="450">
                  <c:v>18.5</c:v>
                </c:pt>
                <c:pt idx="451">
                  <c:v>18.5</c:v>
                </c:pt>
                <c:pt idx="452">
                  <c:v>18.5</c:v>
                </c:pt>
                <c:pt idx="453">
                  <c:v>18.5</c:v>
                </c:pt>
                <c:pt idx="454">
                  <c:v>18.5</c:v>
                </c:pt>
                <c:pt idx="455">
                  <c:v>18.5</c:v>
                </c:pt>
                <c:pt idx="456">
                  <c:v>18.5</c:v>
                </c:pt>
                <c:pt idx="457">
                  <c:v>18.5</c:v>
                </c:pt>
                <c:pt idx="458">
                  <c:v>18.5</c:v>
                </c:pt>
                <c:pt idx="459">
                  <c:v>18.600000000000001</c:v>
                </c:pt>
                <c:pt idx="460">
                  <c:v>18.600000000000001</c:v>
                </c:pt>
                <c:pt idx="461">
                  <c:v>18.600000000000001</c:v>
                </c:pt>
                <c:pt idx="462">
                  <c:v>18.600000000000001</c:v>
                </c:pt>
                <c:pt idx="463">
                  <c:v>18.7</c:v>
                </c:pt>
                <c:pt idx="464">
                  <c:v>18.7</c:v>
                </c:pt>
                <c:pt idx="465">
                  <c:v>18.8</c:v>
                </c:pt>
                <c:pt idx="466">
                  <c:v>18.8</c:v>
                </c:pt>
                <c:pt idx="467">
                  <c:v>18.8</c:v>
                </c:pt>
                <c:pt idx="468">
                  <c:v>18.8</c:v>
                </c:pt>
                <c:pt idx="469">
                  <c:v>18.8</c:v>
                </c:pt>
                <c:pt idx="470">
                  <c:v>18.8</c:v>
                </c:pt>
                <c:pt idx="471">
                  <c:v>18.899999999999999</c:v>
                </c:pt>
                <c:pt idx="472">
                  <c:v>18.899999999999999</c:v>
                </c:pt>
                <c:pt idx="473">
                  <c:v>19</c:v>
                </c:pt>
                <c:pt idx="474">
                  <c:v>19</c:v>
                </c:pt>
                <c:pt idx="475">
                  <c:v>19</c:v>
                </c:pt>
                <c:pt idx="476">
                  <c:v>19</c:v>
                </c:pt>
                <c:pt idx="477">
                  <c:v>19</c:v>
                </c:pt>
                <c:pt idx="478">
                  <c:v>19</c:v>
                </c:pt>
                <c:pt idx="479">
                  <c:v>19</c:v>
                </c:pt>
                <c:pt idx="480">
                  <c:v>19</c:v>
                </c:pt>
                <c:pt idx="481">
                  <c:v>19</c:v>
                </c:pt>
                <c:pt idx="482">
                  <c:v>19</c:v>
                </c:pt>
                <c:pt idx="483">
                  <c:v>19.100000000000001</c:v>
                </c:pt>
                <c:pt idx="484">
                  <c:v>19.2</c:v>
                </c:pt>
                <c:pt idx="485">
                  <c:v>19.2</c:v>
                </c:pt>
                <c:pt idx="486">
                  <c:v>19.2</c:v>
                </c:pt>
                <c:pt idx="487">
                  <c:v>19.2</c:v>
                </c:pt>
                <c:pt idx="488">
                  <c:v>19.3</c:v>
                </c:pt>
                <c:pt idx="489">
                  <c:v>19.3</c:v>
                </c:pt>
                <c:pt idx="490">
                  <c:v>19.399999999999999</c:v>
                </c:pt>
                <c:pt idx="491">
                  <c:v>19.5</c:v>
                </c:pt>
                <c:pt idx="492">
                  <c:v>19.5</c:v>
                </c:pt>
                <c:pt idx="493">
                  <c:v>19.5</c:v>
                </c:pt>
                <c:pt idx="494">
                  <c:v>19.5</c:v>
                </c:pt>
                <c:pt idx="495">
                  <c:v>19.5</c:v>
                </c:pt>
                <c:pt idx="496">
                  <c:v>19.5</c:v>
                </c:pt>
                <c:pt idx="497">
                  <c:v>19.5</c:v>
                </c:pt>
                <c:pt idx="498">
                  <c:v>19.5</c:v>
                </c:pt>
                <c:pt idx="499">
                  <c:v>19.5</c:v>
                </c:pt>
                <c:pt idx="500">
                  <c:v>19.600000000000001</c:v>
                </c:pt>
                <c:pt idx="501">
                  <c:v>19.600000000000001</c:v>
                </c:pt>
                <c:pt idx="502">
                  <c:v>19.7</c:v>
                </c:pt>
                <c:pt idx="503">
                  <c:v>19.7</c:v>
                </c:pt>
                <c:pt idx="504">
                  <c:v>19.7</c:v>
                </c:pt>
                <c:pt idx="505">
                  <c:v>19.7</c:v>
                </c:pt>
                <c:pt idx="506">
                  <c:v>19.8</c:v>
                </c:pt>
                <c:pt idx="507">
                  <c:v>19.899999999999999</c:v>
                </c:pt>
                <c:pt idx="508">
                  <c:v>19.899999999999999</c:v>
                </c:pt>
                <c:pt idx="509">
                  <c:v>20.100000000000001</c:v>
                </c:pt>
                <c:pt idx="510">
                  <c:v>20.100000000000001</c:v>
                </c:pt>
                <c:pt idx="511">
                  <c:v>20.100000000000001</c:v>
                </c:pt>
                <c:pt idx="512">
                  <c:v>20.100000000000001</c:v>
                </c:pt>
                <c:pt idx="513">
                  <c:v>20.100000000000001</c:v>
                </c:pt>
                <c:pt idx="514">
                  <c:v>20.100000000000001</c:v>
                </c:pt>
                <c:pt idx="515">
                  <c:v>20.100000000000001</c:v>
                </c:pt>
                <c:pt idx="516">
                  <c:v>20.100000000000001</c:v>
                </c:pt>
                <c:pt idx="517">
                  <c:v>20.100000000000001</c:v>
                </c:pt>
                <c:pt idx="518">
                  <c:v>20.100000000000001</c:v>
                </c:pt>
                <c:pt idx="519">
                  <c:v>20.100000000000001</c:v>
                </c:pt>
                <c:pt idx="520">
                  <c:v>20.100000000000001</c:v>
                </c:pt>
                <c:pt idx="521">
                  <c:v>20.100000000000001</c:v>
                </c:pt>
                <c:pt idx="522">
                  <c:v>20.100000000000001</c:v>
                </c:pt>
                <c:pt idx="523">
                  <c:v>20.2</c:v>
                </c:pt>
                <c:pt idx="524">
                  <c:v>20.3</c:v>
                </c:pt>
                <c:pt idx="525">
                  <c:v>20.3</c:v>
                </c:pt>
                <c:pt idx="526">
                  <c:v>20.3</c:v>
                </c:pt>
                <c:pt idx="527">
                  <c:v>20.399999999999999</c:v>
                </c:pt>
                <c:pt idx="528">
                  <c:v>20.399999999999999</c:v>
                </c:pt>
                <c:pt idx="529">
                  <c:v>20.5</c:v>
                </c:pt>
                <c:pt idx="530">
                  <c:v>20.5</c:v>
                </c:pt>
                <c:pt idx="531">
                  <c:v>20.6</c:v>
                </c:pt>
                <c:pt idx="532">
                  <c:v>20.6</c:v>
                </c:pt>
                <c:pt idx="533">
                  <c:v>20.6</c:v>
                </c:pt>
                <c:pt idx="534">
                  <c:v>20.6</c:v>
                </c:pt>
                <c:pt idx="535">
                  <c:v>20.6</c:v>
                </c:pt>
                <c:pt idx="536">
                  <c:v>20.6</c:v>
                </c:pt>
                <c:pt idx="537">
                  <c:v>20.7</c:v>
                </c:pt>
                <c:pt idx="538">
                  <c:v>20.7</c:v>
                </c:pt>
                <c:pt idx="539">
                  <c:v>20.9</c:v>
                </c:pt>
                <c:pt idx="540">
                  <c:v>20.9</c:v>
                </c:pt>
                <c:pt idx="541">
                  <c:v>20.9</c:v>
                </c:pt>
                <c:pt idx="542">
                  <c:v>20.9</c:v>
                </c:pt>
                <c:pt idx="543">
                  <c:v>21.1</c:v>
                </c:pt>
                <c:pt idx="544">
                  <c:v>21.1</c:v>
                </c:pt>
                <c:pt idx="545">
                  <c:v>21.1</c:v>
                </c:pt>
                <c:pt idx="546">
                  <c:v>21.1</c:v>
                </c:pt>
                <c:pt idx="547">
                  <c:v>21.1</c:v>
                </c:pt>
                <c:pt idx="548">
                  <c:v>21.1</c:v>
                </c:pt>
                <c:pt idx="549">
                  <c:v>21.1</c:v>
                </c:pt>
                <c:pt idx="550">
                  <c:v>21.1</c:v>
                </c:pt>
                <c:pt idx="551">
                  <c:v>21.1</c:v>
                </c:pt>
                <c:pt idx="552">
                  <c:v>21.1</c:v>
                </c:pt>
                <c:pt idx="553">
                  <c:v>21.1</c:v>
                </c:pt>
                <c:pt idx="554">
                  <c:v>21.1</c:v>
                </c:pt>
                <c:pt idx="555">
                  <c:v>21.1</c:v>
                </c:pt>
                <c:pt idx="556">
                  <c:v>21.1</c:v>
                </c:pt>
                <c:pt idx="557">
                  <c:v>21.1</c:v>
                </c:pt>
                <c:pt idx="558">
                  <c:v>21.2</c:v>
                </c:pt>
                <c:pt idx="559">
                  <c:v>21.2</c:v>
                </c:pt>
                <c:pt idx="560">
                  <c:v>21.3</c:v>
                </c:pt>
                <c:pt idx="561">
                  <c:v>21.4</c:v>
                </c:pt>
                <c:pt idx="562">
                  <c:v>21.5</c:v>
                </c:pt>
                <c:pt idx="563">
                  <c:v>21.5</c:v>
                </c:pt>
                <c:pt idx="564">
                  <c:v>21.5</c:v>
                </c:pt>
                <c:pt idx="565">
                  <c:v>21.5</c:v>
                </c:pt>
                <c:pt idx="566">
                  <c:v>21.5</c:v>
                </c:pt>
                <c:pt idx="567">
                  <c:v>21.5</c:v>
                </c:pt>
                <c:pt idx="568">
                  <c:v>21.6</c:v>
                </c:pt>
                <c:pt idx="569">
                  <c:v>21.6</c:v>
                </c:pt>
                <c:pt idx="570">
                  <c:v>21.6</c:v>
                </c:pt>
                <c:pt idx="571">
                  <c:v>21.6</c:v>
                </c:pt>
                <c:pt idx="572">
                  <c:v>21.6</c:v>
                </c:pt>
                <c:pt idx="573">
                  <c:v>21.6</c:v>
                </c:pt>
                <c:pt idx="574">
                  <c:v>21.6</c:v>
                </c:pt>
                <c:pt idx="575">
                  <c:v>21.6</c:v>
                </c:pt>
                <c:pt idx="576">
                  <c:v>21.6</c:v>
                </c:pt>
                <c:pt idx="577">
                  <c:v>21.8</c:v>
                </c:pt>
                <c:pt idx="578">
                  <c:v>21.8</c:v>
                </c:pt>
                <c:pt idx="579">
                  <c:v>21.9</c:v>
                </c:pt>
                <c:pt idx="580">
                  <c:v>21.9</c:v>
                </c:pt>
                <c:pt idx="581">
                  <c:v>21.9</c:v>
                </c:pt>
                <c:pt idx="582">
                  <c:v>21.9</c:v>
                </c:pt>
                <c:pt idx="583">
                  <c:v>21.9</c:v>
                </c:pt>
                <c:pt idx="584">
                  <c:v>21.9</c:v>
                </c:pt>
                <c:pt idx="585">
                  <c:v>21.9</c:v>
                </c:pt>
                <c:pt idx="586">
                  <c:v>21.9</c:v>
                </c:pt>
                <c:pt idx="587">
                  <c:v>21.9</c:v>
                </c:pt>
                <c:pt idx="588">
                  <c:v>21.9</c:v>
                </c:pt>
                <c:pt idx="589">
                  <c:v>21.9</c:v>
                </c:pt>
                <c:pt idx="590">
                  <c:v>21.9</c:v>
                </c:pt>
                <c:pt idx="591">
                  <c:v>22</c:v>
                </c:pt>
                <c:pt idx="592">
                  <c:v>22</c:v>
                </c:pt>
                <c:pt idx="593">
                  <c:v>22.1</c:v>
                </c:pt>
                <c:pt idx="594">
                  <c:v>22.1</c:v>
                </c:pt>
                <c:pt idx="595">
                  <c:v>22.1</c:v>
                </c:pt>
                <c:pt idx="596">
                  <c:v>22.1</c:v>
                </c:pt>
                <c:pt idx="597">
                  <c:v>22.1</c:v>
                </c:pt>
                <c:pt idx="598">
                  <c:v>22.1</c:v>
                </c:pt>
                <c:pt idx="599">
                  <c:v>22.1</c:v>
                </c:pt>
                <c:pt idx="600">
                  <c:v>22.1</c:v>
                </c:pt>
                <c:pt idx="601">
                  <c:v>22.1</c:v>
                </c:pt>
                <c:pt idx="602">
                  <c:v>22.1</c:v>
                </c:pt>
                <c:pt idx="603">
                  <c:v>22.1</c:v>
                </c:pt>
                <c:pt idx="604">
                  <c:v>22.1</c:v>
                </c:pt>
                <c:pt idx="605">
                  <c:v>22.1</c:v>
                </c:pt>
                <c:pt idx="606">
                  <c:v>22.1</c:v>
                </c:pt>
                <c:pt idx="607">
                  <c:v>22.2</c:v>
                </c:pt>
                <c:pt idx="608">
                  <c:v>22.2</c:v>
                </c:pt>
                <c:pt idx="609">
                  <c:v>22.4</c:v>
                </c:pt>
                <c:pt idx="610">
                  <c:v>22.4</c:v>
                </c:pt>
                <c:pt idx="611">
                  <c:v>22.4</c:v>
                </c:pt>
                <c:pt idx="612">
                  <c:v>22.5</c:v>
                </c:pt>
                <c:pt idx="613">
                  <c:v>22.6</c:v>
                </c:pt>
                <c:pt idx="614">
                  <c:v>22.6</c:v>
                </c:pt>
                <c:pt idx="615">
                  <c:v>22.6</c:v>
                </c:pt>
                <c:pt idx="616">
                  <c:v>22.7</c:v>
                </c:pt>
                <c:pt idx="617">
                  <c:v>22.7</c:v>
                </c:pt>
                <c:pt idx="618">
                  <c:v>22.7</c:v>
                </c:pt>
                <c:pt idx="619">
                  <c:v>22.7</c:v>
                </c:pt>
                <c:pt idx="620">
                  <c:v>22.7</c:v>
                </c:pt>
                <c:pt idx="621">
                  <c:v>22.7</c:v>
                </c:pt>
                <c:pt idx="622">
                  <c:v>22.7</c:v>
                </c:pt>
                <c:pt idx="623">
                  <c:v>22.7</c:v>
                </c:pt>
                <c:pt idx="624">
                  <c:v>22.7</c:v>
                </c:pt>
                <c:pt idx="625">
                  <c:v>22.7</c:v>
                </c:pt>
                <c:pt idx="626">
                  <c:v>22.8</c:v>
                </c:pt>
                <c:pt idx="627">
                  <c:v>22.9</c:v>
                </c:pt>
                <c:pt idx="628">
                  <c:v>22.9</c:v>
                </c:pt>
                <c:pt idx="629">
                  <c:v>22.9</c:v>
                </c:pt>
                <c:pt idx="630">
                  <c:v>22.9</c:v>
                </c:pt>
                <c:pt idx="631">
                  <c:v>23</c:v>
                </c:pt>
                <c:pt idx="632">
                  <c:v>23.2</c:v>
                </c:pt>
                <c:pt idx="633">
                  <c:v>23.2</c:v>
                </c:pt>
                <c:pt idx="634">
                  <c:v>23.2</c:v>
                </c:pt>
                <c:pt idx="635">
                  <c:v>23.2</c:v>
                </c:pt>
                <c:pt idx="636">
                  <c:v>23.2</c:v>
                </c:pt>
                <c:pt idx="637">
                  <c:v>23.2</c:v>
                </c:pt>
                <c:pt idx="638">
                  <c:v>23.2</c:v>
                </c:pt>
                <c:pt idx="639">
                  <c:v>23.2</c:v>
                </c:pt>
                <c:pt idx="640">
                  <c:v>23.2</c:v>
                </c:pt>
                <c:pt idx="641">
                  <c:v>23.2</c:v>
                </c:pt>
                <c:pt idx="642">
                  <c:v>23.2</c:v>
                </c:pt>
                <c:pt idx="643">
                  <c:v>23.2</c:v>
                </c:pt>
                <c:pt idx="644">
                  <c:v>23.2</c:v>
                </c:pt>
                <c:pt idx="645">
                  <c:v>23.2</c:v>
                </c:pt>
                <c:pt idx="646">
                  <c:v>23.2</c:v>
                </c:pt>
                <c:pt idx="647">
                  <c:v>23.3</c:v>
                </c:pt>
                <c:pt idx="648">
                  <c:v>23.4</c:v>
                </c:pt>
                <c:pt idx="649">
                  <c:v>23.4</c:v>
                </c:pt>
                <c:pt idx="650">
                  <c:v>23.5</c:v>
                </c:pt>
                <c:pt idx="651">
                  <c:v>23.5</c:v>
                </c:pt>
                <c:pt idx="652">
                  <c:v>23.5</c:v>
                </c:pt>
                <c:pt idx="653">
                  <c:v>23.5</c:v>
                </c:pt>
                <c:pt idx="654">
                  <c:v>23.5</c:v>
                </c:pt>
                <c:pt idx="655">
                  <c:v>23.6</c:v>
                </c:pt>
                <c:pt idx="656">
                  <c:v>23.6</c:v>
                </c:pt>
                <c:pt idx="657">
                  <c:v>23.7</c:v>
                </c:pt>
                <c:pt idx="658">
                  <c:v>23.7</c:v>
                </c:pt>
                <c:pt idx="659">
                  <c:v>23.7</c:v>
                </c:pt>
                <c:pt idx="660">
                  <c:v>23.7</c:v>
                </c:pt>
                <c:pt idx="661">
                  <c:v>23.7</c:v>
                </c:pt>
                <c:pt idx="662">
                  <c:v>23.7</c:v>
                </c:pt>
                <c:pt idx="663">
                  <c:v>23.7</c:v>
                </c:pt>
                <c:pt idx="664">
                  <c:v>23.7</c:v>
                </c:pt>
                <c:pt idx="665">
                  <c:v>23.7</c:v>
                </c:pt>
                <c:pt idx="666">
                  <c:v>23.7</c:v>
                </c:pt>
                <c:pt idx="667">
                  <c:v>23.8</c:v>
                </c:pt>
                <c:pt idx="668">
                  <c:v>23.8</c:v>
                </c:pt>
                <c:pt idx="669">
                  <c:v>23.8</c:v>
                </c:pt>
                <c:pt idx="670">
                  <c:v>24.1</c:v>
                </c:pt>
                <c:pt idx="671">
                  <c:v>24.1</c:v>
                </c:pt>
                <c:pt idx="672">
                  <c:v>24.1</c:v>
                </c:pt>
                <c:pt idx="673">
                  <c:v>24.2</c:v>
                </c:pt>
                <c:pt idx="674">
                  <c:v>24.2</c:v>
                </c:pt>
                <c:pt idx="675">
                  <c:v>24.2</c:v>
                </c:pt>
                <c:pt idx="676">
                  <c:v>24.2</c:v>
                </c:pt>
                <c:pt idx="677">
                  <c:v>24.2</c:v>
                </c:pt>
                <c:pt idx="678">
                  <c:v>24.2</c:v>
                </c:pt>
                <c:pt idx="679">
                  <c:v>24.2</c:v>
                </c:pt>
                <c:pt idx="680">
                  <c:v>24.2</c:v>
                </c:pt>
                <c:pt idx="681">
                  <c:v>24.2</c:v>
                </c:pt>
                <c:pt idx="682">
                  <c:v>24.2</c:v>
                </c:pt>
                <c:pt idx="683">
                  <c:v>24.2</c:v>
                </c:pt>
                <c:pt idx="684">
                  <c:v>24.2</c:v>
                </c:pt>
                <c:pt idx="685">
                  <c:v>24.2</c:v>
                </c:pt>
                <c:pt idx="686">
                  <c:v>24.2</c:v>
                </c:pt>
                <c:pt idx="687">
                  <c:v>24.3</c:v>
                </c:pt>
                <c:pt idx="688">
                  <c:v>24.3</c:v>
                </c:pt>
                <c:pt idx="689">
                  <c:v>24.4</c:v>
                </c:pt>
                <c:pt idx="690">
                  <c:v>24.4</c:v>
                </c:pt>
                <c:pt idx="691">
                  <c:v>24.4</c:v>
                </c:pt>
                <c:pt idx="692">
                  <c:v>24.4</c:v>
                </c:pt>
                <c:pt idx="693">
                  <c:v>24.4</c:v>
                </c:pt>
                <c:pt idx="694">
                  <c:v>24.6</c:v>
                </c:pt>
                <c:pt idx="695">
                  <c:v>24.7</c:v>
                </c:pt>
                <c:pt idx="696">
                  <c:v>24.8</c:v>
                </c:pt>
                <c:pt idx="697">
                  <c:v>24.8</c:v>
                </c:pt>
                <c:pt idx="698">
                  <c:v>24.8</c:v>
                </c:pt>
                <c:pt idx="699">
                  <c:v>24.8</c:v>
                </c:pt>
                <c:pt idx="700">
                  <c:v>24.8</c:v>
                </c:pt>
                <c:pt idx="701">
                  <c:v>24.8</c:v>
                </c:pt>
                <c:pt idx="702">
                  <c:v>24.8</c:v>
                </c:pt>
                <c:pt idx="703">
                  <c:v>24.8</c:v>
                </c:pt>
                <c:pt idx="704">
                  <c:v>24.8</c:v>
                </c:pt>
                <c:pt idx="705">
                  <c:v>24.8</c:v>
                </c:pt>
                <c:pt idx="706">
                  <c:v>24.9</c:v>
                </c:pt>
                <c:pt idx="707">
                  <c:v>25</c:v>
                </c:pt>
                <c:pt idx="708">
                  <c:v>25</c:v>
                </c:pt>
                <c:pt idx="709">
                  <c:v>25.1</c:v>
                </c:pt>
                <c:pt idx="710">
                  <c:v>25.3</c:v>
                </c:pt>
                <c:pt idx="711">
                  <c:v>25.3</c:v>
                </c:pt>
                <c:pt idx="712">
                  <c:v>25.3</c:v>
                </c:pt>
                <c:pt idx="713">
                  <c:v>25.3</c:v>
                </c:pt>
                <c:pt idx="714">
                  <c:v>25.3</c:v>
                </c:pt>
                <c:pt idx="715">
                  <c:v>25.3</c:v>
                </c:pt>
                <c:pt idx="716">
                  <c:v>25.3</c:v>
                </c:pt>
                <c:pt idx="717">
                  <c:v>25.3</c:v>
                </c:pt>
                <c:pt idx="718">
                  <c:v>25.3</c:v>
                </c:pt>
                <c:pt idx="719">
                  <c:v>25.3</c:v>
                </c:pt>
                <c:pt idx="720">
                  <c:v>25.3</c:v>
                </c:pt>
                <c:pt idx="721">
                  <c:v>25.3</c:v>
                </c:pt>
                <c:pt idx="722">
                  <c:v>25.3</c:v>
                </c:pt>
                <c:pt idx="723">
                  <c:v>25.3</c:v>
                </c:pt>
                <c:pt idx="724">
                  <c:v>25.3</c:v>
                </c:pt>
                <c:pt idx="725">
                  <c:v>25.3</c:v>
                </c:pt>
                <c:pt idx="726">
                  <c:v>25.3</c:v>
                </c:pt>
                <c:pt idx="727">
                  <c:v>25.3</c:v>
                </c:pt>
                <c:pt idx="728">
                  <c:v>25.3</c:v>
                </c:pt>
                <c:pt idx="729">
                  <c:v>25.5</c:v>
                </c:pt>
                <c:pt idx="730">
                  <c:v>25.5</c:v>
                </c:pt>
                <c:pt idx="731">
                  <c:v>25.5</c:v>
                </c:pt>
                <c:pt idx="732">
                  <c:v>25.5</c:v>
                </c:pt>
                <c:pt idx="733">
                  <c:v>25.6</c:v>
                </c:pt>
                <c:pt idx="734">
                  <c:v>25.7</c:v>
                </c:pt>
                <c:pt idx="735">
                  <c:v>25.8</c:v>
                </c:pt>
                <c:pt idx="736">
                  <c:v>25.8</c:v>
                </c:pt>
                <c:pt idx="737">
                  <c:v>25.8</c:v>
                </c:pt>
                <c:pt idx="738">
                  <c:v>25.8</c:v>
                </c:pt>
                <c:pt idx="739">
                  <c:v>25.8</c:v>
                </c:pt>
                <c:pt idx="740">
                  <c:v>25.8</c:v>
                </c:pt>
                <c:pt idx="741">
                  <c:v>25.8</c:v>
                </c:pt>
                <c:pt idx="742">
                  <c:v>25.8</c:v>
                </c:pt>
                <c:pt idx="743">
                  <c:v>25.8</c:v>
                </c:pt>
                <c:pt idx="744">
                  <c:v>25.8</c:v>
                </c:pt>
                <c:pt idx="745">
                  <c:v>25.8</c:v>
                </c:pt>
                <c:pt idx="746">
                  <c:v>25.8</c:v>
                </c:pt>
                <c:pt idx="747">
                  <c:v>25.9</c:v>
                </c:pt>
                <c:pt idx="748">
                  <c:v>25.9</c:v>
                </c:pt>
                <c:pt idx="749">
                  <c:v>25.9</c:v>
                </c:pt>
                <c:pt idx="750">
                  <c:v>26</c:v>
                </c:pt>
                <c:pt idx="751">
                  <c:v>26</c:v>
                </c:pt>
                <c:pt idx="752">
                  <c:v>26.3</c:v>
                </c:pt>
                <c:pt idx="753">
                  <c:v>26.3</c:v>
                </c:pt>
                <c:pt idx="754">
                  <c:v>26.3</c:v>
                </c:pt>
                <c:pt idx="755">
                  <c:v>26.3</c:v>
                </c:pt>
                <c:pt idx="756">
                  <c:v>26.3</c:v>
                </c:pt>
                <c:pt idx="757">
                  <c:v>26.3</c:v>
                </c:pt>
                <c:pt idx="758">
                  <c:v>26.3</c:v>
                </c:pt>
                <c:pt idx="759">
                  <c:v>26.3</c:v>
                </c:pt>
                <c:pt idx="760">
                  <c:v>26.3</c:v>
                </c:pt>
                <c:pt idx="761">
                  <c:v>26.3</c:v>
                </c:pt>
                <c:pt idx="762">
                  <c:v>26.3</c:v>
                </c:pt>
                <c:pt idx="763">
                  <c:v>26.3</c:v>
                </c:pt>
                <c:pt idx="764">
                  <c:v>26.3</c:v>
                </c:pt>
                <c:pt idx="765">
                  <c:v>26.3</c:v>
                </c:pt>
                <c:pt idx="766">
                  <c:v>26.3</c:v>
                </c:pt>
                <c:pt idx="767">
                  <c:v>26.3</c:v>
                </c:pt>
                <c:pt idx="768">
                  <c:v>26.3</c:v>
                </c:pt>
                <c:pt idx="769">
                  <c:v>26.3</c:v>
                </c:pt>
                <c:pt idx="770">
                  <c:v>26.3</c:v>
                </c:pt>
                <c:pt idx="771">
                  <c:v>26.4</c:v>
                </c:pt>
                <c:pt idx="772">
                  <c:v>26.5</c:v>
                </c:pt>
                <c:pt idx="773">
                  <c:v>26.5</c:v>
                </c:pt>
                <c:pt idx="774">
                  <c:v>26.5</c:v>
                </c:pt>
                <c:pt idx="775">
                  <c:v>26.5</c:v>
                </c:pt>
                <c:pt idx="776">
                  <c:v>26.9</c:v>
                </c:pt>
                <c:pt idx="777">
                  <c:v>26.9</c:v>
                </c:pt>
                <c:pt idx="778">
                  <c:v>26.9</c:v>
                </c:pt>
                <c:pt idx="779">
                  <c:v>26.9</c:v>
                </c:pt>
                <c:pt idx="780">
                  <c:v>26.9</c:v>
                </c:pt>
                <c:pt idx="781">
                  <c:v>26.9</c:v>
                </c:pt>
                <c:pt idx="782">
                  <c:v>26.9</c:v>
                </c:pt>
                <c:pt idx="783">
                  <c:v>27.1</c:v>
                </c:pt>
                <c:pt idx="784">
                  <c:v>27.2</c:v>
                </c:pt>
                <c:pt idx="785">
                  <c:v>27.2</c:v>
                </c:pt>
                <c:pt idx="786">
                  <c:v>27.2</c:v>
                </c:pt>
                <c:pt idx="787">
                  <c:v>27.2</c:v>
                </c:pt>
                <c:pt idx="788">
                  <c:v>27.3</c:v>
                </c:pt>
                <c:pt idx="789">
                  <c:v>27.3</c:v>
                </c:pt>
                <c:pt idx="790">
                  <c:v>27.4</c:v>
                </c:pt>
                <c:pt idx="791">
                  <c:v>27.4</c:v>
                </c:pt>
                <c:pt idx="792">
                  <c:v>27.4</c:v>
                </c:pt>
                <c:pt idx="793">
                  <c:v>27.4</c:v>
                </c:pt>
                <c:pt idx="794">
                  <c:v>27.4</c:v>
                </c:pt>
                <c:pt idx="795">
                  <c:v>27.4</c:v>
                </c:pt>
                <c:pt idx="796">
                  <c:v>27.4</c:v>
                </c:pt>
                <c:pt idx="797">
                  <c:v>27.4</c:v>
                </c:pt>
                <c:pt idx="798">
                  <c:v>27.4</c:v>
                </c:pt>
                <c:pt idx="799">
                  <c:v>27.6</c:v>
                </c:pt>
                <c:pt idx="800">
                  <c:v>27.6</c:v>
                </c:pt>
                <c:pt idx="801">
                  <c:v>27.7</c:v>
                </c:pt>
                <c:pt idx="802">
                  <c:v>27.8</c:v>
                </c:pt>
                <c:pt idx="803">
                  <c:v>27.8</c:v>
                </c:pt>
                <c:pt idx="804">
                  <c:v>27.9</c:v>
                </c:pt>
                <c:pt idx="805">
                  <c:v>27.9</c:v>
                </c:pt>
                <c:pt idx="806">
                  <c:v>27.9</c:v>
                </c:pt>
                <c:pt idx="807">
                  <c:v>27.9</c:v>
                </c:pt>
                <c:pt idx="808">
                  <c:v>27.9</c:v>
                </c:pt>
                <c:pt idx="809">
                  <c:v>27.9</c:v>
                </c:pt>
                <c:pt idx="810">
                  <c:v>27.9</c:v>
                </c:pt>
                <c:pt idx="811">
                  <c:v>27.9</c:v>
                </c:pt>
                <c:pt idx="812">
                  <c:v>27.9</c:v>
                </c:pt>
                <c:pt idx="813">
                  <c:v>27.9</c:v>
                </c:pt>
                <c:pt idx="814">
                  <c:v>27.9</c:v>
                </c:pt>
                <c:pt idx="815">
                  <c:v>27.9</c:v>
                </c:pt>
                <c:pt idx="816">
                  <c:v>27.9</c:v>
                </c:pt>
                <c:pt idx="817">
                  <c:v>28</c:v>
                </c:pt>
                <c:pt idx="818">
                  <c:v>28</c:v>
                </c:pt>
                <c:pt idx="819">
                  <c:v>28.1</c:v>
                </c:pt>
                <c:pt idx="820">
                  <c:v>28.1</c:v>
                </c:pt>
                <c:pt idx="821">
                  <c:v>28.1</c:v>
                </c:pt>
                <c:pt idx="822">
                  <c:v>28.2</c:v>
                </c:pt>
                <c:pt idx="823">
                  <c:v>28.4</c:v>
                </c:pt>
                <c:pt idx="824">
                  <c:v>28.4</c:v>
                </c:pt>
                <c:pt idx="825">
                  <c:v>28.4</c:v>
                </c:pt>
                <c:pt idx="826">
                  <c:v>28.4</c:v>
                </c:pt>
                <c:pt idx="827">
                  <c:v>28.4</c:v>
                </c:pt>
                <c:pt idx="828">
                  <c:v>28.4</c:v>
                </c:pt>
                <c:pt idx="829">
                  <c:v>28.4</c:v>
                </c:pt>
                <c:pt idx="830">
                  <c:v>28.4</c:v>
                </c:pt>
                <c:pt idx="831">
                  <c:v>28.4</c:v>
                </c:pt>
                <c:pt idx="832">
                  <c:v>28.4</c:v>
                </c:pt>
                <c:pt idx="833">
                  <c:v>28.6</c:v>
                </c:pt>
                <c:pt idx="834">
                  <c:v>28.6</c:v>
                </c:pt>
                <c:pt idx="835">
                  <c:v>28.6</c:v>
                </c:pt>
                <c:pt idx="836">
                  <c:v>28.6</c:v>
                </c:pt>
                <c:pt idx="837">
                  <c:v>28.7</c:v>
                </c:pt>
                <c:pt idx="838">
                  <c:v>28.7</c:v>
                </c:pt>
                <c:pt idx="839">
                  <c:v>28.7</c:v>
                </c:pt>
                <c:pt idx="840">
                  <c:v>29</c:v>
                </c:pt>
                <c:pt idx="841">
                  <c:v>29</c:v>
                </c:pt>
                <c:pt idx="842">
                  <c:v>29</c:v>
                </c:pt>
                <c:pt idx="843">
                  <c:v>29</c:v>
                </c:pt>
                <c:pt idx="844">
                  <c:v>29</c:v>
                </c:pt>
                <c:pt idx="845">
                  <c:v>29</c:v>
                </c:pt>
                <c:pt idx="846">
                  <c:v>29</c:v>
                </c:pt>
                <c:pt idx="847">
                  <c:v>29</c:v>
                </c:pt>
                <c:pt idx="848">
                  <c:v>29</c:v>
                </c:pt>
                <c:pt idx="849">
                  <c:v>29</c:v>
                </c:pt>
                <c:pt idx="850">
                  <c:v>29</c:v>
                </c:pt>
                <c:pt idx="851">
                  <c:v>29</c:v>
                </c:pt>
                <c:pt idx="852">
                  <c:v>29</c:v>
                </c:pt>
                <c:pt idx="853">
                  <c:v>29.2</c:v>
                </c:pt>
                <c:pt idx="854">
                  <c:v>29.2</c:v>
                </c:pt>
                <c:pt idx="855">
                  <c:v>29.3</c:v>
                </c:pt>
                <c:pt idx="856">
                  <c:v>29.3</c:v>
                </c:pt>
                <c:pt idx="857">
                  <c:v>29.5</c:v>
                </c:pt>
                <c:pt idx="858">
                  <c:v>29.5</c:v>
                </c:pt>
                <c:pt idx="859">
                  <c:v>29.5</c:v>
                </c:pt>
                <c:pt idx="860">
                  <c:v>29.5</c:v>
                </c:pt>
                <c:pt idx="861">
                  <c:v>29.5</c:v>
                </c:pt>
                <c:pt idx="862">
                  <c:v>29.5</c:v>
                </c:pt>
                <c:pt idx="863">
                  <c:v>29.5</c:v>
                </c:pt>
                <c:pt idx="864">
                  <c:v>29.5</c:v>
                </c:pt>
                <c:pt idx="865">
                  <c:v>29.5</c:v>
                </c:pt>
                <c:pt idx="866">
                  <c:v>29.7</c:v>
                </c:pt>
                <c:pt idx="867">
                  <c:v>29.7</c:v>
                </c:pt>
                <c:pt idx="868">
                  <c:v>29.8</c:v>
                </c:pt>
                <c:pt idx="869">
                  <c:v>29.9</c:v>
                </c:pt>
                <c:pt idx="870">
                  <c:v>30</c:v>
                </c:pt>
                <c:pt idx="871">
                  <c:v>30</c:v>
                </c:pt>
                <c:pt idx="872">
                  <c:v>30</c:v>
                </c:pt>
                <c:pt idx="873">
                  <c:v>30</c:v>
                </c:pt>
                <c:pt idx="874">
                  <c:v>30</c:v>
                </c:pt>
                <c:pt idx="875">
                  <c:v>30</c:v>
                </c:pt>
                <c:pt idx="876">
                  <c:v>30</c:v>
                </c:pt>
                <c:pt idx="877">
                  <c:v>30</c:v>
                </c:pt>
                <c:pt idx="878">
                  <c:v>30</c:v>
                </c:pt>
                <c:pt idx="879">
                  <c:v>30</c:v>
                </c:pt>
                <c:pt idx="880">
                  <c:v>30.1</c:v>
                </c:pt>
                <c:pt idx="881">
                  <c:v>30.3</c:v>
                </c:pt>
                <c:pt idx="882">
                  <c:v>30.5</c:v>
                </c:pt>
                <c:pt idx="883">
                  <c:v>30.5</c:v>
                </c:pt>
                <c:pt idx="884">
                  <c:v>30.5</c:v>
                </c:pt>
                <c:pt idx="885">
                  <c:v>30.5</c:v>
                </c:pt>
                <c:pt idx="886">
                  <c:v>30.5</c:v>
                </c:pt>
                <c:pt idx="887">
                  <c:v>31</c:v>
                </c:pt>
                <c:pt idx="888">
                  <c:v>31</c:v>
                </c:pt>
                <c:pt idx="889">
                  <c:v>31</c:v>
                </c:pt>
                <c:pt idx="890">
                  <c:v>31</c:v>
                </c:pt>
                <c:pt idx="891">
                  <c:v>31</c:v>
                </c:pt>
                <c:pt idx="892">
                  <c:v>31</c:v>
                </c:pt>
                <c:pt idx="893">
                  <c:v>31</c:v>
                </c:pt>
                <c:pt idx="894">
                  <c:v>31.2</c:v>
                </c:pt>
                <c:pt idx="895">
                  <c:v>31.2</c:v>
                </c:pt>
                <c:pt idx="896">
                  <c:v>31.2</c:v>
                </c:pt>
                <c:pt idx="897">
                  <c:v>31.3</c:v>
                </c:pt>
                <c:pt idx="898">
                  <c:v>31.4</c:v>
                </c:pt>
                <c:pt idx="899">
                  <c:v>31.6</c:v>
                </c:pt>
                <c:pt idx="900">
                  <c:v>31.6</c:v>
                </c:pt>
                <c:pt idx="901">
                  <c:v>31.6</c:v>
                </c:pt>
                <c:pt idx="902">
                  <c:v>31.6</c:v>
                </c:pt>
                <c:pt idx="903">
                  <c:v>31.6</c:v>
                </c:pt>
                <c:pt idx="904">
                  <c:v>31.6</c:v>
                </c:pt>
                <c:pt idx="905">
                  <c:v>31.6</c:v>
                </c:pt>
                <c:pt idx="906">
                  <c:v>31.6</c:v>
                </c:pt>
                <c:pt idx="907">
                  <c:v>31.6</c:v>
                </c:pt>
                <c:pt idx="908">
                  <c:v>31.6</c:v>
                </c:pt>
                <c:pt idx="909">
                  <c:v>31.6</c:v>
                </c:pt>
                <c:pt idx="910">
                  <c:v>31.6</c:v>
                </c:pt>
                <c:pt idx="911">
                  <c:v>31.6</c:v>
                </c:pt>
                <c:pt idx="912">
                  <c:v>31.8</c:v>
                </c:pt>
                <c:pt idx="913">
                  <c:v>31.9</c:v>
                </c:pt>
                <c:pt idx="914">
                  <c:v>32.1</c:v>
                </c:pt>
                <c:pt idx="915">
                  <c:v>32.1</c:v>
                </c:pt>
                <c:pt idx="916">
                  <c:v>32.1</c:v>
                </c:pt>
                <c:pt idx="917">
                  <c:v>32.1</c:v>
                </c:pt>
                <c:pt idx="918">
                  <c:v>32.1</c:v>
                </c:pt>
                <c:pt idx="919">
                  <c:v>32.1</c:v>
                </c:pt>
                <c:pt idx="920">
                  <c:v>32.1</c:v>
                </c:pt>
                <c:pt idx="921">
                  <c:v>32.200000000000003</c:v>
                </c:pt>
                <c:pt idx="922">
                  <c:v>32.299999999999997</c:v>
                </c:pt>
                <c:pt idx="923">
                  <c:v>32.299999999999997</c:v>
                </c:pt>
                <c:pt idx="924">
                  <c:v>32.299999999999997</c:v>
                </c:pt>
                <c:pt idx="925">
                  <c:v>32.6</c:v>
                </c:pt>
                <c:pt idx="926">
                  <c:v>32.6</c:v>
                </c:pt>
                <c:pt idx="927">
                  <c:v>32.6</c:v>
                </c:pt>
                <c:pt idx="928">
                  <c:v>32.6</c:v>
                </c:pt>
                <c:pt idx="929">
                  <c:v>32.6</c:v>
                </c:pt>
                <c:pt idx="930">
                  <c:v>32.6</c:v>
                </c:pt>
                <c:pt idx="931">
                  <c:v>32.6</c:v>
                </c:pt>
                <c:pt idx="932">
                  <c:v>32.6</c:v>
                </c:pt>
                <c:pt idx="933">
                  <c:v>32.6</c:v>
                </c:pt>
                <c:pt idx="934">
                  <c:v>32.6</c:v>
                </c:pt>
                <c:pt idx="935">
                  <c:v>32.6</c:v>
                </c:pt>
                <c:pt idx="936">
                  <c:v>32.6</c:v>
                </c:pt>
                <c:pt idx="937">
                  <c:v>32.6</c:v>
                </c:pt>
                <c:pt idx="938">
                  <c:v>32.6</c:v>
                </c:pt>
                <c:pt idx="939">
                  <c:v>32.6</c:v>
                </c:pt>
                <c:pt idx="940">
                  <c:v>32.6</c:v>
                </c:pt>
                <c:pt idx="941">
                  <c:v>32.6</c:v>
                </c:pt>
                <c:pt idx="942">
                  <c:v>32.6</c:v>
                </c:pt>
                <c:pt idx="943">
                  <c:v>32.6</c:v>
                </c:pt>
                <c:pt idx="944">
                  <c:v>32.700000000000003</c:v>
                </c:pt>
                <c:pt idx="945">
                  <c:v>32.799999999999997</c:v>
                </c:pt>
                <c:pt idx="946">
                  <c:v>32.9</c:v>
                </c:pt>
                <c:pt idx="947">
                  <c:v>32.9</c:v>
                </c:pt>
                <c:pt idx="948">
                  <c:v>33.1</c:v>
                </c:pt>
                <c:pt idx="949">
                  <c:v>33.1</c:v>
                </c:pt>
                <c:pt idx="950">
                  <c:v>33.1</c:v>
                </c:pt>
                <c:pt idx="951">
                  <c:v>33.1</c:v>
                </c:pt>
                <c:pt idx="952">
                  <c:v>33.1</c:v>
                </c:pt>
                <c:pt idx="953">
                  <c:v>33.1</c:v>
                </c:pt>
                <c:pt idx="954">
                  <c:v>33.1</c:v>
                </c:pt>
                <c:pt idx="955">
                  <c:v>33.1</c:v>
                </c:pt>
                <c:pt idx="956">
                  <c:v>33.1</c:v>
                </c:pt>
                <c:pt idx="957">
                  <c:v>33.4</c:v>
                </c:pt>
                <c:pt idx="958">
                  <c:v>33.5</c:v>
                </c:pt>
                <c:pt idx="959">
                  <c:v>33.5</c:v>
                </c:pt>
                <c:pt idx="960">
                  <c:v>33.6</c:v>
                </c:pt>
                <c:pt idx="961">
                  <c:v>33.6</c:v>
                </c:pt>
                <c:pt idx="962">
                  <c:v>33.700000000000003</c:v>
                </c:pt>
                <c:pt idx="963">
                  <c:v>33.700000000000003</c:v>
                </c:pt>
                <c:pt idx="964">
                  <c:v>33.700000000000003</c:v>
                </c:pt>
                <c:pt idx="965">
                  <c:v>33.700000000000003</c:v>
                </c:pt>
                <c:pt idx="966">
                  <c:v>33.700000000000003</c:v>
                </c:pt>
                <c:pt idx="967">
                  <c:v>33.700000000000003</c:v>
                </c:pt>
                <c:pt idx="968">
                  <c:v>33.700000000000003</c:v>
                </c:pt>
                <c:pt idx="969">
                  <c:v>33.700000000000003</c:v>
                </c:pt>
                <c:pt idx="970">
                  <c:v>33.700000000000003</c:v>
                </c:pt>
                <c:pt idx="971">
                  <c:v>33.700000000000003</c:v>
                </c:pt>
                <c:pt idx="972">
                  <c:v>33.700000000000003</c:v>
                </c:pt>
                <c:pt idx="973">
                  <c:v>34</c:v>
                </c:pt>
                <c:pt idx="974">
                  <c:v>34</c:v>
                </c:pt>
                <c:pt idx="975">
                  <c:v>34.1</c:v>
                </c:pt>
                <c:pt idx="976">
                  <c:v>34.200000000000003</c:v>
                </c:pt>
                <c:pt idx="977">
                  <c:v>34.200000000000003</c:v>
                </c:pt>
                <c:pt idx="978">
                  <c:v>34.200000000000003</c:v>
                </c:pt>
                <c:pt idx="979">
                  <c:v>34.200000000000003</c:v>
                </c:pt>
                <c:pt idx="980">
                  <c:v>34.200000000000003</c:v>
                </c:pt>
                <c:pt idx="981">
                  <c:v>34.200000000000003</c:v>
                </c:pt>
                <c:pt idx="982">
                  <c:v>34.299999999999997</c:v>
                </c:pt>
                <c:pt idx="983">
                  <c:v>34.4</c:v>
                </c:pt>
                <c:pt idx="984">
                  <c:v>34.5</c:v>
                </c:pt>
                <c:pt idx="985">
                  <c:v>34.700000000000003</c:v>
                </c:pt>
                <c:pt idx="986">
                  <c:v>34.700000000000003</c:v>
                </c:pt>
                <c:pt idx="987">
                  <c:v>34.700000000000003</c:v>
                </c:pt>
                <c:pt idx="988">
                  <c:v>34.700000000000003</c:v>
                </c:pt>
                <c:pt idx="989">
                  <c:v>34.700000000000003</c:v>
                </c:pt>
                <c:pt idx="990">
                  <c:v>34.799999999999997</c:v>
                </c:pt>
                <c:pt idx="991">
                  <c:v>35</c:v>
                </c:pt>
                <c:pt idx="992">
                  <c:v>35</c:v>
                </c:pt>
                <c:pt idx="993">
                  <c:v>35</c:v>
                </c:pt>
                <c:pt idx="994">
                  <c:v>35.1</c:v>
                </c:pt>
                <c:pt idx="995">
                  <c:v>35.200000000000003</c:v>
                </c:pt>
                <c:pt idx="996">
                  <c:v>35.200000000000003</c:v>
                </c:pt>
                <c:pt idx="997">
                  <c:v>35.200000000000003</c:v>
                </c:pt>
                <c:pt idx="998">
                  <c:v>35.200000000000003</c:v>
                </c:pt>
                <c:pt idx="999">
                  <c:v>35.200000000000003</c:v>
                </c:pt>
                <c:pt idx="1000">
                  <c:v>35.200000000000003</c:v>
                </c:pt>
                <c:pt idx="1001">
                  <c:v>35.200000000000003</c:v>
                </c:pt>
                <c:pt idx="1002">
                  <c:v>35.200000000000003</c:v>
                </c:pt>
                <c:pt idx="1003">
                  <c:v>35.299999999999997</c:v>
                </c:pt>
                <c:pt idx="1004">
                  <c:v>35.4</c:v>
                </c:pt>
                <c:pt idx="1005">
                  <c:v>35.799999999999997</c:v>
                </c:pt>
                <c:pt idx="1006">
                  <c:v>35.799999999999997</c:v>
                </c:pt>
                <c:pt idx="1007">
                  <c:v>35.799999999999997</c:v>
                </c:pt>
                <c:pt idx="1008">
                  <c:v>35.799999999999997</c:v>
                </c:pt>
                <c:pt idx="1009">
                  <c:v>35.799999999999997</c:v>
                </c:pt>
                <c:pt idx="1010">
                  <c:v>35.799999999999997</c:v>
                </c:pt>
                <c:pt idx="1011">
                  <c:v>35.799999999999997</c:v>
                </c:pt>
                <c:pt idx="1012">
                  <c:v>35.799999999999997</c:v>
                </c:pt>
                <c:pt idx="1013">
                  <c:v>35.799999999999997</c:v>
                </c:pt>
                <c:pt idx="1014">
                  <c:v>36</c:v>
                </c:pt>
                <c:pt idx="1015">
                  <c:v>36.200000000000003</c:v>
                </c:pt>
                <c:pt idx="1016">
                  <c:v>36.200000000000003</c:v>
                </c:pt>
                <c:pt idx="1017">
                  <c:v>36.299999999999997</c:v>
                </c:pt>
                <c:pt idx="1018">
                  <c:v>36.299999999999997</c:v>
                </c:pt>
                <c:pt idx="1019">
                  <c:v>36.299999999999997</c:v>
                </c:pt>
                <c:pt idx="1020">
                  <c:v>36.299999999999997</c:v>
                </c:pt>
                <c:pt idx="1021">
                  <c:v>36.299999999999997</c:v>
                </c:pt>
                <c:pt idx="1022">
                  <c:v>36.299999999999997</c:v>
                </c:pt>
                <c:pt idx="1023">
                  <c:v>36.4</c:v>
                </c:pt>
                <c:pt idx="1024">
                  <c:v>36.5</c:v>
                </c:pt>
                <c:pt idx="1025">
                  <c:v>36.799999999999997</c:v>
                </c:pt>
                <c:pt idx="1026">
                  <c:v>36.799999999999997</c:v>
                </c:pt>
                <c:pt idx="1027">
                  <c:v>36.799999999999997</c:v>
                </c:pt>
                <c:pt idx="1028">
                  <c:v>36.799999999999997</c:v>
                </c:pt>
                <c:pt idx="1029">
                  <c:v>36.799999999999997</c:v>
                </c:pt>
                <c:pt idx="1030">
                  <c:v>36.799999999999997</c:v>
                </c:pt>
                <c:pt idx="1031">
                  <c:v>36.799999999999997</c:v>
                </c:pt>
                <c:pt idx="1032">
                  <c:v>36.799999999999997</c:v>
                </c:pt>
                <c:pt idx="1033">
                  <c:v>36.799999999999997</c:v>
                </c:pt>
                <c:pt idx="1034">
                  <c:v>36.799999999999997</c:v>
                </c:pt>
                <c:pt idx="1035">
                  <c:v>36.799999999999997</c:v>
                </c:pt>
                <c:pt idx="1036">
                  <c:v>36.799999999999997</c:v>
                </c:pt>
                <c:pt idx="1037">
                  <c:v>36.799999999999997</c:v>
                </c:pt>
                <c:pt idx="1038">
                  <c:v>37</c:v>
                </c:pt>
                <c:pt idx="1039">
                  <c:v>37</c:v>
                </c:pt>
                <c:pt idx="1040">
                  <c:v>37</c:v>
                </c:pt>
                <c:pt idx="1041">
                  <c:v>37</c:v>
                </c:pt>
                <c:pt idx="1042">
                  <c:v>37.1</c:v>
                </c:pt>
                <c:pt idx="1043">
                  <c:v>37.1</c:v>
                </c:pt>
                <c:pt idx="1044">
                  <c:v>37.299999999999997</c:v>
                </c:pt>
                <c:pt idx="1045">
                  <c:v>37.299999999999997</c:v>
                </c:pt>
                <c:pt idx="1046">
                  <c:v>37.299999999999997</c:v>
                </c:pt>
                <c:pt idx="1047">
                  <c:v>37.5</c:v>
                </c:pt>
                <c:pt idx="1048">
                  <c:v>37.5</c:v>
                </c:pt>
                <c:pt idx="1049">
                  <c:v>37.6</c:v>
                </c:pt>
                <c:pt idx="1050">
                  <c:v>37.6</c:v>
                </c:pt>
                <c:pt idx="1051">
                  <c:v>37.6</c:v>
                </c:pt>
                <c:pt idx="1052">
                  <c:v>37.9</c:v>
                </c:pt>
                <c:pt idx="1053">
                  <c:v>37.9</c:v>
                </c:pt>
                <c:pt idx="1054">
                  <c:v>37.9</c:v>
                </c:pt>
                <c:pt idx="1055">
                  <c:v>37.9</c:v>
                </c:pt>
                <c:pt idx="1056">
                  <c:v>37.9</c:v>
                </c:pt>
                <c:pt idx="1057">
                  <c:v>37.9</c:v>
                </c:pt>
                <c:pt idx="1058">
                  <c:v>37.9</c:v>
                </c:pt>
                <c:pt idx="1059">
                  <c:v>37.9</c:v>
                </c:pt>
                <c:pt idx="1060">
                  <c:v>37.9</c:v>
                </c:pt>
                <c:pt idx="1061">
                  <c:v>37.9</c:v>
                </c:pt>
                <c:pt idx="1062">
                  <c:v>37.9</c:v>
                </c:pt>
                <c:pt idx="1063">
                  <c:v>37.9</c:v>
                </c:pt>
                <c:pt idx="1064">
                  <c:v>37.9</c:v>
                </c:pt>
                <c:pt idx="1065">
                  <c:v>37.9</c:v>
                </c:pt>
                <c:pt idx="1066">
                  <c:v>37.9</c:v>
                </c:pt>
                <c:pt idx="1067">
                  <c:v>37.9</c:v>
                </c:pt>
                <c:pt idx="1068">
                  <c:v>38.200000000000003</c:v>
                </c:pt>
                <c:pt idx="1069">
                  <c:v>38.299999999999997</c:v>
                </c:pt>
                <c:pt idx="1070">
                  <c:v>38.299999999999997</c:v>
                </c:pt>
                <c:pt idx="1071">
                  <c:v>38.4</c:v>
                </c:pt>
                <c:pt idx="1072">
                  <c:v>38.4</c:v>
                </c:pt>
                <c:pt idx="1073">
                  <c:v>38.4</c:v>
                </c:pt>
                <c:pt idx="1074">
                  <c:v>38.4</c:v>
                </c:pt>
                <c:pt idx="1075">
                  <c:v>38.700000000000003</c:v>
                </c:pt>
                <c:pt idx="1076">
                  <c:v>38.9</c:v>
                </c:pt>
                <c:pt idx="1077">
                  <c:v>38.9</c:v>
                </c:pt>
                <c:pt idx="1078">
                  <c:v>38.9</c:v>
                </c:pt>
                <c:pt idx="1079">
                  <c:v>38.9</c:v>
                </c:pt>
                <c:pt idx="1080">
                  <c:v>38.9</c:v>
                </c:pt>
                <c:pt idx="1081">
                  <c:v>38.9</c:v>
                </c:pt>
                <c:pt idx="1082">
                  <c:v>38.9</c:v>
                </c:pt>
                <c:pt idx="1083">
                  <c:v>38.9</c:v>
                </c:pt>
                <c:pt idx="1084">
                  <c:v>39.1</c:v>
                </c:pt>
                <c:pt idx="1085">
                  <c:v>39.4</c:v>
                </c:pt>
                <c:pt idx="1086">
                  <c:v>39.4</c:v>
                </c:pt>
                <c:pt idx="1087">
                  <c:v>39.799999999999997</c:v>
                </c:pt>
                <c:pt idx="1088">
                  <c:v>40</c:v>
                </c:pt>
                <c:pt idx="1089">
                  <c:v>40</c:v>
                </c:pt>
                <c:pt idx="1090">
                  <c:v>40</c:v>
                </c:pt>
                <c:pt idx="1091">
                  <c:v>40</c:v>
                </c:pt>
                <c:pt idx="1092">
                  <c:v>40</c:v>
                </c:pt>
                <c:pt idx="1093">
                  <c:v>40</c:v>
                </c:pt>
                <c:pt idx="1094">
                  <c:v>40</c:v>
                </c:pt>
                <c:pt idx="1095">
                  <c:v>40</c:v>
                </c:pt>
                <c:pt idx="1096">
                  <c:v>40</c:v>
                </c:pt>
                <c:pt idx="1097">
                  <c:v>40</c:v>
                </c:pt>
                <c:pt idx="1098">
                  <c:v>40</c:v>
                </c:pt>
                <c:pt idx="1099">
                  <c:v>40.1</c:v>
                </c:pt>
                <c:pt idx="1100">
                  <c:v>40.5</c:v>
                </c:pt>
                <c:pt idx="1101">
                  <c:v>40.5</c:v>
                </c:pt>
                <c:pt idx="1102">
                  <c:v>40.5</c:v>
                </c:pt>
                <c:pt idx="1103">
                  <c:v>40.5</c:v>
                </c:pt>
                <c:pt idx="1104">
                  <c:v>40.5</c:v>
                </c:pt>
                <c:pt idx="1105">
                  <c:v>40.5</c:v>
                </c:pt>
                <c:pt idx="1106">
                  <c:v>40.5</c:v>
                </c:pt>
                <c:pt idx="1107">
                  <c:v>40.5</c:v>
                </c:pt>
                <c:pt idx="1108">
                  <c:v>40.5</c:v>
                </c:pt>
                <c:pt idx="1109">
                  <c:v>40.5</c:v>
                </c:pt>
                <c:pt idx="1110">
                  <c:v>40.5</c:v>
                </c:pt>
                <c:pt idx="1111">
                  <c:v>40.5</c:v>
                </c:pt>
                <c:pt idx="1112">
                  <c:v>40.6</c:v>
                </c:pt>
                <c:pt idx="1113">
                  <c:v>40.700000000000003</c:v>
                </c:pt>
                <c:pt idx="1114">
                  <c:v>40.799999999999997</c:v>
                </c:pt>
                <c:pt idx="1115">
                  <c:v>40.799999999999997</c:v>
                </c:pt>
                <c:pt idx="1116">
                  <c:v>41</c:v>
                </c:pt>
                <c:pt idx="1117">
                  <c:v>41</c:v>
                </c:pt>
                <c:pt idx="1118">
                  <c:v>41</c:v>
                </c:pt>
                <c:pt idx="1119">
                  <c:v>41</c:v>
                </c:pt>
                <c:pt idx="1120">
                  <c:v>41</c:v>
                </c:pt>
                <c:pt idx="1121">
                  <c:v>41</c:v>
                </c:pt>
                <c:pt idx="1122">
                  <c:v>41</c:v>
                </c:pt>
                <c:pt idx="1123">
                  <c:v>41</c:v>
                </c:pt>
                <c:pt idx="1124">
                  <c:v>41</c:v>
                </c:pt>
                <c:pt idx="1125">
                  <c:v>41</c:v>
                </c:pt>
                <c:pt idx="1126">
                  <c:v>41</c:v>
                </c:pt>
                <c:pt idx="1127">
                  <c:v>41</c:v>
                </c:pt>
                <c:pt idx="1128">
                  <c:v>41</c:v>
                </c:pt>
                <c:pt idx="1129">
                  <c:v>41</c:v>
                </c:pt>
                <c:pt idx="1130">
                  <c:v>41.2</c:v>
                </c:pt>
                <c:pt idx="1131">
                  <c:v>41.3</c:v>
                </c:pt>
                <c:pt idx="1132">
                  <c:v>41.4</c:v>
                </c:pt>
                <c:pt idx="1133">
                  <c:v>41.5</c:v>
                </c:pt>
                <c:pt idx="1134">
                  <c:v>41.5</c:v>
                </c:pt>
                <c:pt idx="1135">
                  <c:v>41.5</c:v>
                </c:pt>
                <c:pt idx="1136">
                  <c:v>41.5</c:v>
                </c:pt>
                <c:pt idx="1137">
                  <c:v>41.5</c:v>
                </c:pt>
                <c:pt idx="1138">
                  <c:v>41.5</c:v>
                </c:pt>
                <c:pt idx="1139">
                  <c:v>41.5</c:v>
                </c:pt>
                <c:pt idx="1140">
                  <c:v>41.6</c:v>
                </c:pt>
                <c:pt idx="1141">
                  <c:v>41.6</c:v>
                </c:pt>
                <c:pt idx="1142">
                  <c:v>41.7</c:v>
                </c:pt>
                <c:pt idx="1143">
                  <c:v>41.7</c:v>
                </c:pt>
                <c:pt idx="1144">
                  <c:v>41.9</c:v>
                </c:pt>
                <c:pt idx="1145">
                  <c:v>42</c:v>
                </c:pt>
                <c:pt idx="1146">
                  <c:v>42</c:v>
                </c:pt>
                <c:pt idx="1147">
                  <c:v>42</c:v>
                </c:pt>
                <c:pt idx="1148">
                  <c:v>42</c:v>
                </c:pt>
                <c:pt idx="1149">
                  <c:v>42</c:v>
                </c:pt>
                <c:pt idx="1150">
                  <c:v>42</c:v>
                </c:pt>
                <c:pt idx="1151">
                  <c:v>42</c:v>
                </c:pt>
                <c:pt idx="1152">
                  <c:v>42</c:v>
                </c:pt>
                <c:pt idx="1153">
                  <c:v>42</c:v>
                </c:pt>
                <c:pt idx="1154">
                  <c:v>42</c:v>
                </c:pt>
                <c:pt idx="1155">
                  <c:v>42</c:v>
                </c:pt>
                <c:pt idx="1156">
                  <c:v>42</c:v>
                </c:pt>
                <c:pt idx="1157">
                  <c:v>42.4</c:v>
                </c:pt>
                <c:pt idx="1158">
                  <c:v>42.5</c:v>
                </c:pt>
                <c:pt idx="1159">
                  <c:v>42.6</c:v>
                </c:pt>
                <c:pt idx="1160">
                  <c:v>42.6</c:v>
                </c:pt>
                <c:pt idx="1161">
                  <c:v>42.6</c:v>
                </c:pt>
                <c:pt idx="1162">
                  <c:v>42.6</c:v>
                </c:pt>
                <c:pt idx="1163">
                  <c:v>42.6</c:v>
                </c:pt>
                <c:pt idx="1164">
                  <c:v>42.6</c:v>
                </c:pt>
                <c:pt idx="1165">
                  <c:v>42.6</c:v>
                </c:pt>
                <c:pt idx="1166">
                  <c:v>42.6</c:v>
                </c:pt>
                <c:pt idx="1167">
                  <c:v>42.6</c:v>
                </c:pt>
                <c:pt idx="1168">
                  <c:v>42.6</c:v>
                </c:pt>
                <c:pt idx="1169">
                  <c:v>42.6</c:v>
                </c:pt>
                <c:pt idx="1170">
                  <c:v>42.6</c:v>
                </c:pt>
                <c:pt idx="1171">
                  <c:v>42.6</c:v>
                </c:pt>
                <c:pt idx="1172">
                  <c:v>42.6</c:v>
                </c:pt>
                <c:pt idx="1173">
                  <c:v>42.6</c:v>
                </c:pt>
                <c:pt idx="1174">
                  <c:v>42.6</c:v>
                </c:pt>
                <c:pt idx="1175">
                  <c:v>42.8</c:v>
                </c:pt>
                <c:pt idx="1176">
                  <c:v>42.8</c:v>
                </c:pt>
                <c:pt idx="1177">
                  <c:v>43.1</c:v>
                </c:pt>
                <c:pt idx="1178">
                  <c:v>43.1</c:v>
                </c:pt>
                <c:pt idx="1179">
                  <c:v>43.1</c:v>
                </c:pt>
                <c:pt idx="1180">
                  <c:v>43.1</c:v>
                </c:pt>
                <c:pt idx="1181">
                  <c:v>43.1</c:v>
                </c:pt>
                <c:pt idx="1182">
                  <c:v>43.1</c:v>
                </c:pt>
                <c:pt idx="1183">
                  <c:v>43.1</c:v>
                </c:pt>
                <c:pt idx="1184">
                  <c:v>43.1</c:v>
                </c:pt>
                <c:pt idx="1185">
                  <c:v>43.1</c:v>
                </c:pt>
                <c:pt idx="1186">
                  <c:v>43.1</c:v>
                </c:pt>
                <c:pt idx="1187">
                  <c:v>43.1</c:v>
                </c:pt>
                <c:pt idx="1188">
                  <c:v>43.1</c:v>
                </c:pt>
                <c:pt idx="1189">
                  <c:v>43.2</c:v>
                </c:pt>
                <c:pt idx="1190">
                  <c:v>43.4</c:v>
                </c:pt>
                <c:pt idx="1191">
                  <c:v>43.4</c:v>
                </c:pt>
                <c:pt idx="1192">
                  <c:v>43.6</c:v>
                </c:pt>
                <c:pt idx="1193">
                  <c:v>43.6</c:v>
                </c:pt>
                <c:pt idx="1194">
                  <c:v>43.6</c:v>
                </c:pt>
                <c:pt idx="1195">
                  <c:v>43.6</c:v>
                </c:pt>
                <c:pt idx="1196">
                  <c:v>43.6</c:v>
                </c:pt>
                <c:pt idx="1197">
                  <c:v>43.6</c:v>
                </c:pt>
                <c:pt idx="1198">
                  <c:v>43.6</c:v>
                </c:pt>
                <c:pt idx="1199">
                  <c:v>43.6</c:v>
                </c:pt>
                <c:pt idx="1200">
                  <c:v>43.6</c:v>
                </c:pt>
                <c:pt idx="1201">
                  <c:v>43.6</c:v>
                </c:pt>
                <c:pt idx="1202">
                  <c:v>43.8</c:v>
                </c:pt>
                <c:pt idx="1203">
                  <c:v>43.9</c:v>
                </c:pt>
                <c:pt idx="1204">
                  <c:v>44.1</c:v>
                </c:pt>
                <c:pt idx="1205">
                  <c:v>44.1</c:v>
                </c:pt>
                <c:pt idx="1206">
                  <c:v>44.1</c:v>
                </c:pt>
                <c:pt idx="1207">
                  <c:v>44.1</c:v>
                </c:pt>
                <c:pt idx="1208">
                  <c:v>44.1</c:v>
                </c:pt>
                <c:pt idx="1209">
                  <c:v>44.1</c:v>
                </c:pt>
                <c:pt idx="1210">
                  <c:v>44.1</c:v>
                </c:pt>
                <c:pt idx="1211">
                  <c:v>44.1</c:v>
                </c:pt>
                <c:pt idx="1212">
                  <c:v>44.1</c:v>
                </c:pt>
                <c:pt idx="1213">
                  <c:v>44.1</c:v>
                </c:pt>
                <c:pt idx="1214">
                  <c:v>44.4</c:v>
                </c:pt>
                <c:pt idx="1215">
                  <c:v>44.5</c:v>
                </c:pt>
                <c:pt idx="1216">
                  <c:v>44.5</c:v>
                </c:pt>
                <c:pt idx="1217">
                  <c:v>44.7</c:v>
                </c:pt>
                <c:pt idx="1218">
                  <c:v>44.7</c:v>
                </c:pt>
                <c:pt idx="1219">
                  <c:v>44.7</c:v>
                </c:pt>
                <c:pt idx="1220">
                  <c:v>44.7</c:v>
                </c:pt>
                <c:pt idx="1221">
                  <c:v>44.7</c:v>
                </c:pt>
                <c:pt idx="1222">
                  <c:v>44.7</c:v>
                </c:pt>
                <c:pt idx="1223">
                  <c:v>44.7</c:v>
                </c:pt>
                <c:pt idx="1224">
                  <c:v>44.9</c:v>
                </c:pt>
                <c:pt idx="1225">
                  <c:v>45.2</c:v>
                </c:pt>
                <c:pt idx="1226">
                  <c:v>45.2</c:v>
                </c:pt>
                <c:pt idx="1227">
                  <c:v>45.2</c:v>
                </c:pt>
                <c:pt idx="1228">
                  <c:v>45.2</c:v>
                </c:pt>
                <c:pt idx="1229">
                  <c:v>45.2</c:v>
                </c:pt>
                <c:pt idx="1230">
                  <c:v>45.2</c:v>
                </c:pt>
                <c:pt idx="1231">
                  <c:v>45.2</c:v>
                </c:pt>
                <c:pt idx="1232">
                  <c:v>45.2</c:v>
                </c:pt>
                <c:pt idx="1233">
                  <c:v>45.2</c:v>
                </c:pt>
                <c:pt idx="1234">
                  <c:v>45.2</c:v>
                </c:pt>
                <c:pt idx="1235">
                  <c:v>45.2</c:v>
                </c:pt>
                <c:pt idx="1236">
                  <c:v>45.2</c:v>
                </c:pt>
                <c:pt idx="1237">
                  <c:v>45.2</c:v>
                </c:pt>
                <c:pt idx="1238">
                  <c:v>45.2</c:v>
                </c:pt>
                <c:pt idx="1239">
                  <c:v>45.2</c:v>
                </c:pt>
                <c:pt idx="1240">
                  <c:v>45.2</c:v>
                </c:pt>
                <c:pt idx="1241">
                  <c:v>45.2</c:v>
                </c:pt>
                <c:pt idx="1242">
                  <c:v>45.2</c:v>
                </c:pt>
                <c:pt idx="1243">
                  <c:v>45.2</c:v>
                </c:pt>
                <c:pt idx="1244">
                  <c:v>45.5</c:v>
                </c:pt>
                <c:pt idx="1245">
                  <c:v>45.7</c:v>
                </c:pt>
                <c:pt idx="1246">
                  <c:v>45.7</c:v>
                </c:pt>
                <c:pt idx="1247">
                  <c:v>45.7</c:v>
                </c:pt>
                <c:pt idx="1248">
                  <c:v>45.7</c:v>
                </c:pt>
                <c:pt idx="1249">
                  <c:v>45.7</c:v>
                </c:pt>
                <c:pt idx="1250">
                  <c:v>45.7</c:v>
                </c:pt>
                <c:pt idx="1251">
                  <c:v>45.7</c:v>
                </c:pt>
                <c:pt idx="1252">
                  <c:v>45.7</c:v>
                </c:pt>
                <c:pt idx="1253">
                  <c:v>45.7</c:v>
                </c:pt>
                <c:pt idx="1254">
                  <c:v>45.7</c:v>
                </c:pt>
                <c:pt idx="1255">
                  <c:v>45.8</c:v>
                </c:pt>
                <c:pt idx="1256">
                  <c:v>45.8</c:v>
                </c:pt>
                <c:pt idx="1257">
                  <c:v>45.9</c:v>
                </c:pt>
                <c:pt idx="1258">
                  <c:v>46</c:v>
                </c:pt>
                <c:pt idx="1259">
                  <c:v>46.2</c:v>
                </c:pt>
                <c:pt idx="1260">
                  <c:v>46.2</c:v>
                </c:pt>
                <c:pt idx="1261">
                  <c:v>46.2</c:v>
                </c:pt>
                <c:pt idx="1262">
                  <c:v>46.2</c:v>
                </c:pt>
                <c:pt idx="1263">
                  <c:v>46.2</c:v>
                </c:pt>
                <c:pt idx="1264">
                  <c:v>46.2</c:v>
                </c:pt>
                <c:pt idx="1265">
                  <c:v>46.2</c:v>
                </c:pt>
                <c:pt idx="1266">
                  <c:v>46.2</c:v>
                </c:pt>
                <c:pt idx="1267">
                  <c:v>46.2</c:v>
                </c:pt>
                <c:pt idx="1268">
                  <c:v>46.2</c:v>
                </c:pt>
                <c:pt idx="1269">
                  <c:v>46.2</c:v>
                </c:pt>
                <c:pt idx="1270">
                  <c:v>46.2</c:v>
                </c:pt>
                <c:pt idx="1271">
                  <c:v>46.2</c:v>
                </c:pt>
                <c:pt idx="1272">
                  <c:v>46.2</c:v>
                </c:pt>
                <c:pt idx="1273">
                  <c:v>46.4</c:v>
                </c:pt>
                <c:pt idx="1274">
                  <c:v>46.8</c:v>
                </c:pt>
                <c:pt idx="1275">
                  <c:v>46.8</c:v>
                </c:pt>
                <c:pt idx="1276">
                  <c:v>46.8</c:v>
                </c:pt>
                <c:pt idx="1277">
                  <c:v>46.8</c:v>
                </c:pt>
                <c:pt idx="1278">
                  <c:v>46.8</c:v>
                </c:pt>
                <c:pt idx="1279">
                  <c:v>46.8</c:v>
                </c:pt>
                <c:pt idx="1280">
                  <c:v>46.8</c:v>
                </c:pt>
                <c:pt idx="1281">
                  <c:v>46.8</c:v>
                </c:pt>
                <c:pt idx="1282">
                  <c:v>46.8</c:v>
                </c:pt>
                <c:pt idx="1283">
                  <c:v>46.8</c:v>
                </c:pt>
                <c:pt idx="1284">
                  <c:v>46.8</c:v>
                </c:pt>
                <c:pt idx="1285">
                  <c:v>46.8</c:v>
                </c:pt>
                <c:pt idx="1286">
                  <c:v>46.8</c:v>
                </c:pt>
                <c:pt idx="1287">
                  <c:v>46.8</c:v>
                </c:pt>
                <c:pt idx="1288">
                  <c:v>46.8</c:v>
                </c:pt>
                <c:pt idx="1289">
                  <c:v>46.9</c:v>
                </c:pt>
                <c:pt idx="1290">
                  <c:v>47.1</c:v>
                </c:pt>
                <c:pt idx="1291">
                  <c:v>47.2</c:v>
                </c:pt>
                <c:pt idx="1292">
                  <c:v>47.3</c:v>
                </c:pt>
                <c:pt idx="1293">
                  <c:v>47.3</c:v>
                </c:pt>
                <c:pt idx="1294">
                  <c:v>47.3</c:v>
                </c:pt>
                <c:pt idx="1295">
                  <c:v>47.3</c:v>
                </c:pt>
                <c:pt idx="1296">
                  <c:v>47.3</c:v>
                </c:pt>
                <c:pt idx="1297">
                  <c:v>47.3</c:v>
                </c:pt>
                <c:pt idx="1298">
                  <c:v>47.3</c:v>
                </c:pt>
                <c:pt idx="1299">
                  <c:v>47.3</c:v>
                </c:pt>
                <c:pt idx="1300">
                  <c:v>47.3</c:v>
                </c:pt>
                <c:pt idx="1301">
                  <c:v>47.3</c:v>
                </c:pt>
                <c:pt idx="1302">
                  <c:v>47.8</c:v>
                </c:pt>
                <c:pt idx="1303">
                  <c:v>47.8</c:v>
                </c:pt>
                <c:pt idx="1304">
                  <c:v>47.8</c:v>
                </c:pt>
                <c:pt idx="1305">
                  <c:v>47.8</c:v>
                </c:pt>
                <c:pt idx="1306">
                  <c:v>47.8</c:v>
                </c:pt>
                <c:pt idx="1307">
                  <c:v>47.8</c:v>
                </c:pt>
                <c:pt idx="1308">
                  <c:v>47.8</c:v>
                </c:pt>
                <c:pt idx="1309">
                  <c:v>47.8</c:v>
                </c:pt>
                <c:pt idx="1310">
                  <c:v>47.8</c:v>
                </c:pt>
                <c:pt idx="1311">
                  <c:v>48.3</c:v>
                </c:pt>
                <c:pt idx="1312">
                  <c:v>48.3</c:v>
                </c:pt>
                <c:pt idx="1313">
                  <c:v>48.3</c:v>
                </c:pt>
                <c:pt idx="1314">
                  <c:v>48.3</c:v>
                </c:pt>
                <c:pt idx="1315">
                  <c:v>48.3</c:v>
                </c:pt>
                <c:pt idx="1316">
                  <c:v>48.3</c:v>
                </c:pt>
                <c:pt idx="1317">
                  <c:v>48.3</c:v>
                </c:pt>
                <c:pt idx="1318">
                  <c:v>48.3</c:v>
                </c:pt>
                <c:pt idx="1319">
                  <c:v>48.3</c:v>
                </c:pt>
                <c:pt idx="1320">
                  <c:v>48.3</c:v>
                </c:pt>
                <c:pt idx="1321">
                  <c:v>48.5</c:v>
                </c:pt>
                <c:pt idx="1322">
                  <c:v>48.6</c:v>
                </c:pt>
                <c:pt idx="1323">
                  <c:v>48.9</c:v>
                </c:pt>
                <c:pt idx="1324">
                  <c:v>48.9</c:v>
                </c:pt>
                <c:pt idx="1325">
                  <c:v>48.9</c:v>
                </c:pt>
                <c:pt idx="1326">
                  <c:v>48.9</c:v>
                </c:pt>
                <c:pt idx="1327">
                  <c:v>48.9</c:v>
                </c:pt>
                <c:pt idx="1328">
                  <c:v>48.9</c:v>
                </c:pt>
                <c:pt idx="1329">
                  <c:v>48.9</c:v>
                </c:pt>
                <c:pt idx="1330">
                  <c:v>48.9</c:v>
                </c:pt>
                <c:pt idx="1331">
                  <c:v>48.9</c:v>
                </c:pt>
                <c:pt idx="1332">
                  <c:v>48.9</c:v>
                </c:pt>
                <c:pt idx="1333">
                  <c:v>49</c:v>
                </c:pt>
                <c:pt idx="1334">
                  <c:v>49.4</c:v>
                </c:pt>
                <c:pt idx="1335">
                  <c:v>49.4</c:v>
                </c:pt>
                <c:pt idx="1336">
                  <c:v>49.4</c:v>
                </c:pt>
                <c:pt idx="1337">
                  <c:v>49.4</c:v>
                </c:pt>
                <c:pt idx="1338">
                  <c:v>49.4</c:v>
                </c:pt>
                <c:pt idx="1339">
                  <c:v>49.4</c:v>
                </c:pt>
                <c:pt idx="1340">
                  <c:v>49.4</c:v>
                </c:pt>
                <c:pt idx="1341">
                  <c:v>49.4</c:v>
                </c:pt>
                <c:pt idx="1342">
                  <c:v>49.4</c:v>
                </c:pt>
                <c:pt idx="1343">
                  <c:v>49.6</c:v>
                </c:pt>
                <c:pt idx="1344">
                  <c:v>49.9</c:v>
                </c:pt>
                <c:pt idx="1345">
                  <c:v>49.9</c:v>
                </c:pt>
                <c:pt idx="1346">
                  <c:v>49.9</c:v>
                </c:pt>
                <c:pt idx="1347">
                  <c:v>49.9</c:v>
                </c:pt>
                <c:pt idx="1348">
                  <c:v>49.9</c:v>
                </c:pt>
                <c:pt idx="1349">
                  <c:v>49.9</c:v>
                </c:pt>
                <c:pt idx="1350">
                  <c:v>49.9</c:v>
                </c:pt>
                <c:pt idx="1351">
                  <c:v>49.9</c:v>
                </c:pt>
                <c:pt idx="1352">
                  <c:v>49.9</c:v>
                </c:pt>
                <c:pt idx="1353">
                  <c:v>49.9</c:v>
                </c:pt>
                <c:pt idx="1354">
                  <c:v>49.9</c:v>
                </c:pt>
                <c:pt idx="1355">
                  <c:v>50.4</c:v>
                </c:pt>
                <c:pt idx="1356">
                  <c:v>50.4</c:v>
                </c:pt>
                <c:pt idx="1357">
                  <c:v>50.4</c:v>
                </c:pt>
                <c:pt idx="1358">
                  <c:v>50.4</c:v>
                </c:pt>
                <c:pt idx="1359">
                  <c:v>50.4</c:v>
                </c:pt>
                <c:pt idx="1360">
                  <c:v>50.4</c:v>
                </c:pt>
                <c:pt idx="1361">
                  <c:v>50.4</c:v>
                </c:pt>
                <c:pt idx="1362">
                  <c:v>50.4</c:v>
                </c:pt>
                <c:pt idx="1363">
                  <c:v>50.4</c:v>
                </c:pt>
                <c:pt idx="1364">
                  <c:v>50.4</c:v>
                </c:pt>
                <c:pt idx="1365">
                  <c:v>50.4</c:v>
                </c:pt>
                <c:pt idx="1366">
                  <c:v>50.4</c:v>
                </c:pt>
                <c:pt idx="1367">
                  <c:v>50.4</c:v>
                </c:pt>
                <c:pt idx="1368">
                  <c:v>50.4</c:v>
                </c:pt>
                <c:pt idx="1369">
                  <c:v>50.4</c:v>
                </c:pt>
                <c:pt idx="1370">
                  <c:v>51</c:v>
                </c:pt>
                <c:pt idx="1371">
                  <c:v>51</c:v>
                </c:pt>
                <c:pt idx="1372">
                  <c:v>51</c:v>
                </c:pt>
                <c:pt idx="1373">
                  <c:v>51</c:v>
                </c:pt>
                <c:pt idx="1374">
                  <c:v>51.5</c:v>
                </c:pt>
                <c:pt idx="1375">
                  <c:v>51.5</c:v>
                </c:pt>
                <c:pt idx="1376">
                  <c:v>51.5</c:v>
                </c:pt>
                <c:pt idx="1377">
                  <c:v>51.5</c:v>
                </c:pt>
                <c:pt idx="1378">
                  <c:v>51.5</c:v>
                </c:pt>
                <c:pt idx="1379">
                  <c:v>52</c:v>
                </c:pt>
                <c:pt idx="1380">
                  <c:v>52</c:v>
                </c:pt>
                <c:pt idx="1381">
                  <c:v>52</c:v>
                </c:pt>
                <c:pt idx="1382">
                  <c:v>52</c:v>
                </c:pt>
                <c:pt idx="1383">
                  <c:v>52</c:v>
                </c:pt>
                <c:pt idx="1384">
                  <c:v>52.5</c:v>
                </c:pt>
                <c:pt idx="1385">
                  <c:v>52.5</c:v>
                </c:pt>
                <c:pt idx="1386">
                  <c:v>52.5</c:v>
                </c:pt>
                <c:pt idx="1387">
                  <c:v>52.5</c:v>
                </c:pt>
                <c:pt idx="1388">
                  <c:v>52.5</c:v>
                </c:pt>
                <c:pt idx="1389">
                  <c:v>52.5</c:v>
                </c:pt>
                <c:pt idx="1390">
                  <c:v>52.5</c:v>
                </c:pt>
                <c:pt idx="1391">
                  <c:v>52.5</c:v>
                </c:pt>
                <c:pt idx="1392">
                  <c:v>53</c:v>
                </c:pt>
                <c:pt idx="1393">
                  <c:v>53</c:v>
                </c:pt>
                <c:pt idx="1394">
                  <c:v>53</c:v>
                </c:pt>
                <c:pt idx="1395">
                  <c:v>53</c:v>
                </c:pt>
                <c:pt idx="1396">
                  <c:v>53</c:v>
                </c:pt>
                <c:pt idx="1397">
                  <c:v>53</c:v>
                </c:pt>
                <c:pt idx="1398">
                  <c:v>53</c:v>
                </c:pt>
                <c:pt idx="1399">
                  <c:v>53.2</c:v>
                </c:pt>
                <c:pt idx="1400">
                  <c:v>53.6</c:v>
                </c:pt>
                <c:pt idx="1401">
                  <c:v>53.6</c:v>
                </c:pt>
                <c:pt idx="1402">
                  <c:v>53.6</c:v>
                </c:pt>
                <c:pt idx="1403">
                  <c:v>53.6</c:v>
                </c:pt>
                <c:pt idx="1404">
                  <c:v>53.6</c:v>
                </c:pt>
                <c:pt idx="1405">
                  <c:v>53.6</c:v>
                </c:pt>
                <c:pt idx="1406">
                  <c:v>53.6</c:v>
                </c:pt>
                <c:pt idx="1407">
                  <c:v>53.6</c:v>
                </c:pt>
                <c:pt idx="1408">
                  <c:v>54.1</c:v>
                </c:pt>
                <c:pt idx="1409">
                  <c:v>54.1</c:v>
                </c:pt>
                <c:pt idx="1410">
                  <c:v>54.1</c:v>
                </c:pt>
                <c:pt idx="1411">
                  <c:v>54.1</c:v>
                </c:pt>
                <c:pt idx="1412">
                  <c:v>54.1</c:v>
                </c:pt>
                <c:pt idx="1413">
                  <c:v>54.1</c:v>
                </c:pt>
                <c:pt idx="1414">
                  <c:v>54.6</c:v>
                </c:pt>
                <c:pt idx="1415">
                  <c:v>54.6</c:v>
                </c:pt>
                <c:pt idx="1416">
                  <c:v>54.6</c:v>
                </c:pt>
                <c:pt idx="1417">
                  <c:v>54.6</c:v>
                </c:pt>
                <c:pt idx="1418">
                  <c:v>54.6</c:v>
                </c:pt>
                <c:pt idx="1419">
                  <c:v>54.6</c:v>
                </c:pt>
                <c:pt idx="1420">
                  <c:v>54.6</c:v>
                </c:pt>
                <c:pt idx="1421">
                  <c:v>54.6</c:v>
                </c:pt>
                <c:pt idx="1422">
                  <c:v>54.6</c:v>
                </c:pt>
                <c:pt idx="1423">
                  <c:v>54.6</c:v>
                </c:pt>
                <c:pt idx="1424">
                  <c:v>55.1</c:v>
                </c:pt>
                <c:pt idx="1425">
                  <c:v>55.1</c:v>
                </c:pt>
                <c:pt idx="1426">
                  <c:v>55.1</c:v>
                </c:pt>
                <c:pt idx="1427">
                  <c:v>55.1</c:v>
                </c:pt>
                <c:pt idx="1428">
                  <c:v>55.7</c:v>
                </c:pt>
                <c:pt idx="1429">
                  <c:v>55.7</c:v>
                </c:pt>
                <c:pt idx="1430">
                  <c:v>55.7</c:v>
                </c:pt>
                <c:pt idx="1431">
                  <c:v>55.7</c:v>
                </c:pt>
                <c:pt idx="1432">
                  <c:v>56.2</c:v>
                </c:pt>
                <c:pt idx="1433">
                  <c:v>56.2</c:v>
                </c:pt>
                <c:pt idx="1434">
                  <c:v>56.2</c:v>
                </c:pt>
                <c:pt idx="1435">
                  <c:v>56.7</c:v>
                </c:pt>
                <c:pt idx="1436">
                  <c:v>56.7</c:v>
                </c:pt>
                <c:pt idx="1437">
                  <c:v>56.7</c:v>
                </c:pt>
                <c:pt idx="1438">
                  <c:v>56.7</c:v>
                </c:pt>
                <c:pt idx="1439">
                  <c:v>56.7</c:v>
                </c:pt>
                <c:pt idx="1440">
                  <c:v>56.7</c:v>
                </c:pt>
                <c:pt idx="1441">
                  <c:v>56.7</c:v>
                </c:pt>
                <c:pt idx="1442">
                  <c:v>56.8</c:v>
                </c:pt>
                <c:pt idx="1443">
                  <c:v>57.2</c:v>
                </c:pt>
                <c:pt idx="1444">
                  <c:v>57.2</c:v>
                </c:pt>
                <c:pt idx="1445">
                  <c:v>57.2</c:v>
                </c:pt>
                <c:pt idx="1446">
                  <c:v>57.2</c:v>
                </c:pt>
                <c:pt idx="1447">
                  <c:v>57.8</c:v>
                </c:pt>
                <c:pt idx="1448">
                  <c:v>57.8</c:v>
                </c:pt>
                <c:pt idx="1449">
                  <c:v>57.8</c:v>
                </c:pt>
                <c:pt idx="1450">
                  <c:v>57.8</c:v>
                </c:pt>
                <c:pt idx="1451">
                  <c:v>57.8</c:v>
                </c:pt>
                <c:pt idx="1452">
                  <c:v>58.3</c:v>
                </c:pt>
                <c:pt idx="1453">
                  <c:v>58.3</c:v>
                </c:pt>
                <c:pt idx="1454">
                  <c:v>58.3</c:v>
                </c:pt>
                <c:pt idx="1455">
                  <c:v>58.3</c:v>
                </c:pt>
                <c:pt idx="1456">
                  <c:v>58.3</c:v>
                </c:pt>
                <c:pt idx="1457">
                  <c:v>58.3</c:v>
                </c:pt>
                <c:pt idx="1458">
                  <c:v>58.4</c:v>
                </c:pt>
                <c:pt idx="1459">
                  <c:v>58.8</c:v>
                </c:pt>
                <c:pt idx="1460">
                  <c:v>58.8</c:v>
                </c:pt>
                <c:pt idx="1461">
                  <c:v>58.8</c:v>
                </c:pt>
                <c:pt idx="1462">
                  <c:v>59.3</c:v>
                </c:pt>
                <c:pt idx="1463">
                  <c:v>59.3</c:v>
                </c:pt>
                <c:pt idx="1464">
                  <c:v>59.9</c:v>
                </c:pt>
                <c:pt idx="1465">
                  <c:v>59.9</c:v>
                </c:pt>
                <c:pt idx="1466">
                  <c:v>59.9</c:v>
                </c:pt>
                <c:pt idx="1467">
                  <c:v>59.9</c:v>
                </c:pt>
                <c:pt idx="1468">
                  <c:v>59.9</c:v>
                </c:pt>
                <c:pt idx="1469">
                  <c:v>59.9</c:v>
                </c:pt>
                <c:pt idx="1470">
                  <c:v>59.9</c:v>
                </c:pt>
                <c:pt idx="1471">
                  <c:v>59.9</c:v>
                </c:pt>
                <c:pt idx="1472">
                  <c:v>59.9</c:v>
                </c:pt>
                <c:pt idx="1473">
                  <c:v>60.4</c:v>
                </c:pt>
                <c:pt idx="1474">
                  <c:v>60.4</c:v>
                </c:pt>
                <c:pt idx="1475">
                  <c:v>60.4</c:v>
                </c:pt>
                <c:pt idx="1476">
                  <c:v>60.4</c:v>
                </c:pt>
                <c:pt idx="1477">
                  <c:v>60.9</c:v>
                </c:pt>
                <c:pt idx="1478">
                  <c:v>60.9</c:v>
                </c:pt>
                <c:pt idx="1479">
                  <c:v>60.9</c:v>
                </c:pt>
                <c:pt idx="1480">
                  <c:v>60.9</c:v>
                </c:pt>
                <c:pt idx="1481">
                  <c:v>60.9</c:v>
                </c:pt>
                <c:pt idx="1482">
                  <c:v>61.6</c:v>
                </c:pt>
                <c:pt idx="1483">
                  <c:v>62</c:v>
                </c:pt>
                <c:pt idx="1484">
                  <c:v>62</c:v>
                </c:pt>
                <c:pt idx="1485">
                  <c:v>62</c:v>
                </c:pt>
                <c:pt idx="1486">
                  <c:v>62</c:v>
                </c:pt>
                <c:pt idx="1487">
                  <c:v>62.5</c:v>
                </c:pt>
                <c:pt idx="1488">
                  <c:v>62.7</c:v>
                </c:pt>
                <c:pt idx="1489">
                  <c:v>63</c:v>
                </c:pt>
                <c:pt idx="1490">
                  <c:v>63.3</c:v>
                </c:pt>
                <c:pt idx="1491">
                  <c:v>64</c:v>
                </c:pt>
                <c:pt idx="1492">
                  <c:v>64</c:v>
                </c:pt>
                <c:pt idx="1493">
                  <c:v>64.599999999999994</c:v>
                </c:pt>
                <c:pt idx="1494">
                  <c:v>64.599999999999994</c:v>
                </c:pt>
                <c:pt idx="1495">
                  <c:v>64.7</c:v>
                </c:pt>
                <c:pt idx="1496">
                  <c:v>65.099999999999994</c:v>
                </c:pt>
                <c:pt idx="1497">
                  <c:v>65.099999999999994</c:v>
                </c:pt>
                <c:pt idx="1498">
                  <c:v>65.099999999999994</c:v>
                </c:pt>
                <c:pt idx="1499">
                  <c:v>65.599999999999994</c:v>
                </c:pt>
                <c:pt idx="1500">
                  <c:v>66.099999999999994</c:v>
                </c:pt>
                <c:pt idx="1501">
                  <c:v>67.2</c:v>
                </c:pt>
                <c:pt idx="1502">
                  <c:v>68.2</c:v>
                </c:pt>
                <c:pt idx="1503">
                  <c:v>69.8</c:v>
                </c:pt>
                <c:pt idx="1504">
                  <c:v>71.7</c:v>
                </c:pt>
                <c:pt idx="1505">
                  <c:v>76.099999999999994</c:v>
                </c:pt>
                <c:pt idx="1506">
                  <c:v>80.8</c:v>
                </c:pt>
              </c:numCache>
            </c:numRef>
          </c:xVal>
          <c:yVal>
            <c:numRef>
              <c:f>'Brown trout'!$S$2:$S$1527</c:f>
              <c:numCache>
                <c:formatCode>General</c:formatCode>
                <c:ptCount val="1526"/>
                <c:pt idx="5">
                  <c:v>2.4158375486349679E-4</c:v>
                </c:pt>
                <c:pt idx="6">
                  <c:v>6.8509147271128285E-4</c:v>
                </c:pt>
                <c:pt idx="7">
                  <c:v>8.4735552532685672E-4</c:v>
                </c:pt>
                <c:pt idx="8">
                  <c:v>1.3215013486412575E-3</c:v>
                </c:pt>
                <c:pt idx="9">
                  <c:v>1.4010464461726678E-3</c:v>
                </c:pt>
                <c:pt idx="10">
                  <c:v>1.6587361369874867E-3</c:v>
                </c:pt>
                <c:pt idx="11">
                  <c:v>1.6587361369874867E-3</c:v>
                </c:pt>
                <c:pt idx="12">
                  <c:v>1.8470171479443762E-3</c:v>
                </c:pt>
                <c:pt idx="13">
                  <c:v>1.8470171479443762E-3</c:v>
                </c:pt>
                <c:pt idx="14">
                  <c:v>1.9462868434841755E-3</c:v>
                </c:pt>
                <c:pt idx="15">
                  <c:v>2.0490572802325021E-3</c:v>
                </c:pt>
                <c:pt idx="16">
                  <c:v>2.1553894324219786E-3</c:v>
                </c:pt>
                <c:pt idx="17">
                  <c:v>2.1553894324219786E-3</c:v>
                </c:pt>
                <c:pt idx="18">
                  <c:v>2.3789828322312145E-3</c:v>
                </c:pt>
                <c:pt idx="19">
                  <c:v>2.8715942247419081E-3</c:v>
                </c:pt>
                <c:pt idx="20">
                  <c:v>3.4280269075482538E-3</c:v>
                </c:pt>
                <c:pt idx="21">
                  <c:v>3.4280269075482538E-3</c:v>
                </c:pt>
                <c:pt idx="22">
                  <c:v>3.4280269075482538E-3</c:v>
                </c:pt>
                <c:pt idx="23">
                  <c:v>3.7313974828169978E-3</c:v>
                </c:pt>
                <c:pt idx="24">
                  <c:v>3.8895851345136134E-3</c:v>
                </c:pt>
                <c:pt idx="25">
                  <c:v>4.0521891685840672E-3</c:v>
                </c:pt>
                <c:pt idx="26">
                  <c:v>4.2192707004066413E-3</c:v>
                </c:pt>
                <c:pt idx="27">
                  <c:v>4.2192707004066413E-3</c:v>
                </c:pt>
                <c:pt idx="28">
                  <c:v>4.3908908537260887E-3</c:v>
                </c:pt>
                <c:pt idx="29">
                  <c:v>4.7479915610070542E-3</c:v>
                </c:pt>
                <c:pt idx="30">
                  <c:v>4.7479915610070542E-3</c:v>
                </c:pt>
                <c:pt idx="31">
                  <c:v>4.9335944033106682E-3</c:v>
                </c:pt>
                <c:pt idx="32">
                  <c:v>4.9335944033106682E-3</c:v>
                </c:pt>
                <c:pt idx="33">
                  <c:v>5.3192108458170375E-3</c:v>
                </c:pt>
                <c:pt idx="34">
                  <c:v>5.5193467817179001E-3</c:v>
                </c:pt>
                <c:pt idx="35">
                  <c:v>5.5193467817179001E-3</c:v>
                </c:pt>
                <c:pt idx="36">
                  <c:v>5.7244494306629883E-3</c:v>
                </c:pt>
                <c:pt idx="37">
                  <c:v>5.7244494306629883E-3</c:v>
                </c:pt>
                <c:pt idx="38">
                  <c:v>5.7244494306629883E-3</c:v>
                </c:pt>
                <c:pt idx="39">
                  <c:v>5.9345799795821894E-3</c:v>
                </c:pt>
                <c:pt idx="40">
                  <c:v>6.1497996228732262E-3</c:v>
                </c:pt>
                <c:pt idx="41">
                  <c:v>6.1497996228732262E-3</c:v>
                </c:pt>
                <c:pt idx="42">
                  <c:v>6.1497996228732262E-3</c:v>
                </c:pt>
                <c:pt idx="43">
                  <c:v>6.1497996228732262E-3</c:v>
                </c:pt>
                <c:pt idx="44">
                  <c:v>6.1497996228732262E-3</c:v>
                </c:pt>
                <c:pt idx="45">
                  <c:v>6.5957510069748482E-3</c:v>
                </c:pt>
                <c:pt idx="46">
                  <c:v>6.5957510069748482E-3</c:v>
                </c:pt>
                <c:pt idx="47">
                  <c:v>6.5957510069748482E-3</c:v>
                </c:pt>
                <c:pt idx="48">
                  <c:v>6.5957510069748482E-3</c:v>
                </c:pt>
                <c:pt idx="49">
                  <c:v>6.5957510069748482E-3</c:v>
                </c:pt>
                <c:pt idx="50">
                  <c:v>6.5957510069748482E-3</c:v>
                </c:pt>
                <c:pt idx="51">
                  <c:v>6.5957510069748482E-3</c:v>
                </c:pt>
                <c:pt idx="52">
                  <c:v>6.826605173138137E-3</c:v>
                </c:pt>
                <c:pt idx="53">
                  <c:v>6.826605173138137E-3</c:v>
                </c:pt>
                <c:pt idx="54">
                  <c:v>6.826605173138137E-3</c:v>
                </c:pt>
                <c:pt idx="55">
                  <c:v>7.062793284212639E-3</c:v>
                </c:pt>
                <c:pt idx="56">
                  <c:v>7.062793284212639E-3</c:v>
                </c:pt>
                <c:pt idx="57">
                  <c:v>7.062793284212639E-3</c:v>
                </c:pt>
                <c:pt idx="58">
                  <c:v>7.5514162698918121E-3</c:v>
                </c:pt>
                <c:pt idx="59">
                  <c:v>7.5514162698918121E-3</c:v>
                </c:pt>
                <c:pt idx="60">
                  <c:v>7.5514162698918121E-3</c:v>
                </c:pt>
                <c:pt idx="61">
                  <c:v>7.5514162698918121E-3</c:v>
                </c:pt>
                <c:pt idx="62">
                  <c:v>7.5514162698918121E-3</c:v>
                </c:pt>
                <c:pt idx="63">
                  <c:v>7.5514162698918121E-3</c:v>
                </c:pt>
                <c:pt idx="64">
                  <c:v>7.8039736262412182E-3</c:v>
                </c:pt>
                <c:pt idx="65">
                  <c:v>7.8039736262412182E-3</c:v>
                </c:pt>
                <c:pt idx="66">
                  <c:v>7.8039736262412182E-3</c:v>
                </c:pt>
                <c:pt idx="67">
                  <c:v>8.0621098908396846E-3</c:v>
                </c:pt>
                <c:pt idx="68">
                  <c:v>8.0621098908396846E-3</c:v>
                </c:pt>
                <c:pt idx="69">
                  <c:v>8.0621098908396846E-3</c:v>
                </c:pt>
                <c:pt idx="70">
                  <c:v>8.3258863215677475E-3</c:v>
                </c:pt>
                <c:pt idx="71">
                  <c:v>8.3258863215677475E-3</c:v>
                </c:pt>
                <c:pt idx="72">
                  <c:v>8.5953641829784027E-3</c:v>
                </c:pt>
                <c:pt idx="73">
                  <c:v>8.5953641829784027E-3</c:v>
                </c:pt>
                <c:pt idx="74">
                  <c:v>8.5953641829784027E-3</c:v>
                </c:pt>
                <c:pt idx="75">
                  <c:v>8.5953641829784027E-3</c:v>
                </c:pt>
                <c:pt idx="76">
                  <c:v>8.8706047462268275E-3</c:v>
                </c:pt>
                <c:pt idx="77">
                  <c:v>8.8706047462268275E-3</c:v>
                </c:pt>
                <c:pt idx="78">
                  <c:v>8.8706047462268275E-3</c:v>
                </c:pt>
                <c:pt idx="79">
                  <c:v>8.8706047462268275E-3</c:v>
                </c:pt>
                <c:pt idx="80">
                  <c:v>8.8706047462268275E-3</c:v>
                </c:pt>
                <c:pt idx="81">
                  <c:v>8.8706047462268275E-3</c:v>
                </c:pt>
                <c:pt idx="82">
                  <c:v>8.8706047462268275E-3</c:v>
                </c:pt>
                <c:pt idx="83">
                  <c:v>8.8706047462268275E-3</c:v>
                </c:pt>
                <c:pt idx="84">
                  <c:v>8.8706047462268275E-3</c:v>
                </c:pt>
                <c:pt idx="85">
                  <c:v>8.8706047462268275E-3</c:v>
                </c:pt>
                <c:pt idx="86">
                  <c:v>8.8706047462268275E-3</c:v>
                </c:pt>
                <c:pt idx="87">
                  <c:v>9.1516692890015894E-3</c:v>
                </c:pt>
                <c:pt idx="88">
                  <c:v>9.1516692890015894E-3</c:v>
                </c:pt>
                <c:pt idx="89">
                  <c:v>9.438619095457278E-3</c:v>
                </c:pt>
                <c:pt idx="90">
                  <c:v>9.438619095457278E-3</c:v>
                </c:pt>
                <c:pt idx="91">
                  <c:v>9.438619095457278E-3</c:v>
                </c:pt>
                <c:pt idx="92">
                  <c:v>9.438619095457278E-3</c:v>
                </c:pt>
                <c:pt idx="93">
                  <c:v>9.438619095457278E-3</c:v>
                </c:pt>
                <c:pt idx="94">
                  <c:v>9.7315154561484502E-3</c:v>
                </c:pt>
                <c:pt idx="95">
                  <c:v>9.7315154561484502E-3</c:v>
                </c:pt>
                <c:pt idx="96">
                  <c:v>9.7315154561484502E-3</c:v>
                </c:pt>
                <c:pt idx="97">
                  <c:v>9.7315154561484502E-3</c:v>
                </c:pt>
                <c:pt idx="98">
                  <c:v>9.7315154561484502E-3</c:v>
                </c:pt>
                <c:pt idx="99">
                  <c:v>1.0030419667965071E-2</c:v>
                </c:pt>
                <c:pt idx="100">
                  <c:v>1.0030419667965071E-2</c:v>
                </c:pt>
                <c:pt idx="101">
                  <c:v>1.0335393034069095E-2</c:v>
                </c:pt>
                <c:pt idx="102">
                  <c:v>1.0335393034069095E-2</c:v>
                </c:pt>
                <c:pt idx="103">
                  <c:v>1.0335393034069095E-2</c:v>
                </c:pt>
                <c:pt idx="104">
                  <c:v>1.0335393034069095E-2</c:v>
                </c:pt>
                <c:pt idx="105">
                  <c:v>1.0335393034069095E-2</c:v>
                </c:pt>
                <c:pt idx="106">
                  <c:v>1.0335393034069095E-2</c:v>
                </c:pt>
                <c:pt idx="107">
                  <c:v>1.0335393034069095E-2</c:v>
                </c:pt>
                <c:pt idx="108">
                  <c:v>1.0335393034069095E-2</c:v>
                </c:pt>
                <c:pt idx="109">
                  <c:v>1.0335393034069095E-2</c:v>
                </c:pt>
                <c:pt idx="110">
                  <c:v>1.0646496863832384E-2</c:v>
                </c:pt>
                <c:pt idx="111">
                  <c:v>1.0646496863832384E-2</c:v>
                </c:pt>
                <c:pt idx="112">
                  <c:v>1.0646496863832384E-2</c:v>
                </c:pt>
                <c:pt idx="113">
                  <c:v>1.0646496863832384E-2</c:v>
                </c:pt>
                <c:pt idx="114">
                  <c:v>1.0646496863832384E-2</c:v>
                </c:pt>
                <c:pt idx="115">
                  <c:v>1.0646496863832384E-2</c:v>
                </c:pt>
                <c:pt idx="116">
                  <c:v>1.0646496863832384E-2</c:v>
                </c:pt>
                <c:pt idx="117">
                  <c:v>1.0963792472775898E-2</c:v>
                </c:pt>
                <c:pt idx="118">
                  <c:v>1.0963792472775898E-2</c:v>
                </c:pt>
                <c:pt idx="119">
                  <c:v>1.0963792472775898E-2</c:v>
                </c:pt>
                <c:pt idx="120">
                  <c:v>1.0963792472775898E-2</c:v>
                </c:pt>
                <c:pt idx="121">
                  <c:v>1.1287341182509906E-2</c:v>
                </c:pt>
                <c:pt idx="122">
                  <c:v>1.1287341182509906E-2</c:v>
                </c:pt>
                <c:pt idx="123">
                  <c:v>1.1287341182509906E-2</c:v>
                </c:pt>
                <c:pt idx="124">
                  <c:v>1.1287341182509906E-2</c:v>
                </c:pt>
                <c:pt idx="125">
                  <c:v>1.1287341182509906E-2</c:v>
                </c:pt>
                <c:pt idx="126">
                  <c:v>1.1617204320675525E-2</c:v>
                </c:pt>
                <c:pt idx="127">
                  <c:v>1.1617204320675525E-2</c:v>
                </c:pt>
                <c:pt idx="128">
                  <c:v>1.1617204320675525E-2</c:v>
                </c:pt>
                <c:pt idx="129">
                  <c:v>1.1617204320675525E-2</c:v>
                </c:pt>
                <c:pt idx="130">
                  <c:v>1.1953443220887332E-2</c:v>
                </c:pt>
                <c:pt idx="131">
                  <c:v>1.1953443220887332E-2</c:v>
                </c:pt>
                <c:pt idx="132">
                  <c:v>1.1953443220887332E-2</c:v>
                </c:pt>
                <c:pt idx="133">
                  <c:v>1.1953443220887332E-2</c:v>
                </c:pt>
                <c:pt idx="134">
                  <c:v>1.1953443220887332E-2</c:v>
                </c:pt>
                <c:pt idx="135">
                  <c:v>1.2296119222677006E-2</c:v>
                </c:pt>
                <c:pt idx="136">
                  <c:v>1.2296119222677006E-2</c:v>
                </c:pt>
                <c:pt idx="137">
                  <c:v>1.2296119222677006E-2</c:v>
                </c:pt>
                <c:pt idx="138">
                  <c:v>1.2645293671438084E-2</c:v>
                </c:pt>
                <c:pt idx="139">
                  <c:v>1.2645293671438084E-2</c:v>
                </c:pt>
                <c:pt idx="140">
                  <c:v>1.2645293671438084E-2</c:v>
                </c:pt>
                <c:pt idx="141">
                  <c:v>1.2645293671438084E-2</c:v>
                </c:pt>
                <c:pt idx="142">
                  <c:v>1.2645293671438084E-2</c:v>
                </c:pt>
                <c:pt idx="143">
                  <c:v>1.2645293671438084E-2</c:v>
                </c:pt>
                <c:pt idx="144">
                  <c:v>1.2645293671438084E-2</c:v>
                </c:pt>
                <c:pt idx="145">
                  <c:v>1.2645293671438084E-2</c:v>
                </c:pt>
                <c:pt idx="146">
                  <c:v>1.2645293671438084E-2</c:v>
                </c:pt>
                <c:pt idx="147">
                  <c:v>1.2645293671438084E-2</c:v>
                </c:pt>
                <c:pt idx="148">
                  <c:v>1.2645293671438084E-2</c:v>
                </c:pt>
                <c:pt idx="149">
                  <c:v>1.2645293671438084E-2</c:v>
                </c:pt>
                <c:pt idx="150">
                  <c:v>1.3001027918371684E-2</c:v>
                </c:pt>
                <c:pt idx="151">
                  <c:v>1.3001027918371684E-2</c:v>
                </c:pt>
                <c:pt idx="152">
                  <c:v>1.3363383320433337E-2</c:v>
                </c:pt>
                <c:pt idx="153">
                  <c:v>1.3363383320433337E-2</c:v>
                </c:pt>
                <c:pt idx="154">
                  <c:v>1.3363383320433337E-2</c:v>
                </c:pt>
                <c:pt idx="155">
                  <c:v>1.3363383320433337E-2</c:v>
                </c:pt>
                <c:pt idx="156">
                  <c:v>1.3363383320433337E-2</c:v>
                </c:pt>
                <c:pt idx="157">
                  <c:v>1.3363383320433337E-2</c:v>
                </c:pt>
                <c:pt idx="158">
                  <c:v>1.3363383320433337E-2</c:v>
                </c:pt>
                <c:pt idx="159">
                  <c:v>1.3732421240280681E-2</c:v>
                </c:pt>
                <c:pt idx="160">
                  <c:v>1.3732421240280681E-2</c:v>
                </c:pt>
                <c:pt idx="161">
                  <c:v>1.3732421240280681E-2</c:v>
                </c:pt>
                <c:pt idx="162">
                  <c:v>1.3732421240280681E-2</c:v>
                </c:pt>
                <c:pt idx="163">
                  <c:v>1.4490790112166609E-2</c:v>
                </c:pt>
                <c:pt idx="164">
                  <c:v>1.4490790112166609E-2</c:v>
                </c:pt>
                <c:pt idx="165">
                  <c:v>1.4490790112166609E-2</c:v>
                </c:pt>
                <c:pt idx="166">
                  <c:v>1.4490790112166609E-2</c:v>
                </c:pt>
                <c:pt idx="167">
                  <c:v>1.4490790112166609E-2</c:v>
                </c:pt>
                <c:pt idx="168">
                  <c:v>1.4490790112166609E-2</c:v>
                </c:pt>
                <c:pt idx="169">
                  <c:v>1.4490790112166609E-2</c:v>
                </c:pt>
                <c:pt idx="170">
                  <c:v>1.488024381757376E-2</c:v>
                </c:pt>
                <c:pt idx="171">
                  <c:v>1.488024381757376E-2</c:v>
                </c:pt>
                <c:pt idx="172">
                  <c:v>1.488024381757376E-2</c:v>
                </c:pt>
                <c:pt idx="173">
                  <c:v>1.488024381757376E-2</c:v>
                </c:pt>
                <c:pt idx="174">
                  <c:v>1.5276625547405638E-2</c:v>
                </c:pt>
                <c:pt idx="175">
                  <c:v>1.5276625547405638E-2</c:v>
                </c:pt>
                <c:pt idx="176">
                  <c:v>1.5276625547405638E-2</c:v>
                </c:pt>
                <c:pt idx="177">
                  <c:v>1.5276625547405638E-2</c:v>
                </c:pt>
                <c:pt idx="178">
                  <c:v>1.5276625547405638E-2</c:v>
                </c:pt>
                <c:pt idx="179">
                  <c:v>1.5276625547405638E-2</c:v>
                </c:pt>
                <c:pt idx="180">
                  <c:v>1.5276625547405638E-2</c:v>
                </c:pt>
                <c:pt idx="181">
                  <c:v>1.567999669207875E-2</c:v>
                </c:pt>
                <c:pt idx="182">
                  <c:v>1.567999669207875E-2</c:v>
                </c:pt>
                <c:pt idx="183">
                  <c:v>1.567999669207875E-2</c:v>
                </c:pt>
                <c:pt idx="184">
                  <c:v>1.6090418647417108E-2</c:v>
                </c:pt>
                <c:pt idx="185">
                  <c:v>1.6090418647417108E-2</c:v>
                </c:pt>
                <c:pt idx="186">
                  <c:v>1.6090418647417108E-2</c:v>
                </c:pt>
                <c:pt idx="187">
                  <c:v>1.6090418647417108E-2</c:v>
                </c:pt>
                <c:pt idx="188">
                  <c:v>1.6090418647417108E-2</c:v>
                </c:pt>
                <c:pt idx="189">
                  <c:v>1.6090418647417108E-2</c:v>
                </c:pt>
                <c:pt idx="190">
                  <c:v>1.6507952814606167E-2</c:v>
                </c:pt>
                <c:pt idx="191">
                  <c:v>1.6507952814606167E-2</c:v>
                </c:pt>
                <c:pt idx="192">
                  <c:v>1.6507952814606167E-2</c:v>
                </c:pt>
                <c:pt idx="193">
                  <c:v>1.6507952814606167E-2</c:v>
                </c:pt>
                <c:pt idx="194">
                  <c:v>1.6932660600147326E-2</c:v>
                </c:pt>
                <c:pt idx="195">
                  <c:v>1.6932660600147326E-2</c:v>
                </c:pt>
                <c:pt idx="196">
                  <c:v>1.6932660600147326E-2</c:v>
                </c:pt>
                <c:pt idx="197">
                  <c:v>1.6932660600147326E-2</c:v>
                </c:pt>
                <c:pt idx="198">
                  <c:v>1.6932660600147326E-2</c:v>
                </c:pt>
                <c:pt idx="199">
                  <c:v>1.6932660600147326E-2</c:v>
                </c:pt>
                <c:pt idx="200">
                  <c:v>1.6932660600147326E-2</c:v>
                </c:pt>
                <c:pt idx="201">
                  <c:v>1.736460341581348E-2</c:v>
                </c:pt>
                <c:pt idx="202">
                  <c:v>1.736460341581348E-2</c:v>
                </c:pt>
                <c:pt idx="203">
                  <c:v>1.736460341581348E-2</c:v>
                </c:pt>
                <c:pt idx="204">
                  <c:v>1.736460341581348E-2</c:v>
                </c:pt>
                <c:pt idx="205">
                  <c:v>1.736460341581348E-2</c:v>
                </c:pt>
                <c:pt idx="206">
                  <c:v>1.736460341581348E-2</c:v>
                </c:pt>
                <c:pt idx="207">
                  <c:v>1.7803842678605054E-2</c:v>
                </c:pt>
                <c:pt idx="208">
                  <c:v>1.7803842678605054E-2</c:v>
                </c:pt>
                <c:pt idx="209">
                  <c:v>1.7803842678605054E-2</c:v>
                </c:pt>
                <c:pt idx="210">
                  <c:v>1.7803842678605054E-2</c:v>
                </c:pt>
                <c:pt idx="211">
                  <c:v>1.7803842678605054E-2</c:v>
                </c:pt>
                <c:pt idx="212">
                  <c:v>1.7803842678605054E-2</c:v>
                </c:pt>
                <c:pt idx="213">
                  <c:v>1.7803842678605054E-2</c:v>
                </c:pt>
                <c:pt idx="214">
                  <c:v>1.7803842678605054E-2</c:v>
                </c:pt>
                <c:pt idx="215">
                  <c:v>1.8250439810706912E-2</c:v>
                </c:pt>
                <c:pt idx="216">
                  <c:v>1.8250439810706912E-2</c:v>
                </c:pt>
                <c:pt idx="217">
                  <c:v>1.8250439810706912E-2</c:v>
                </c:pt>
                <c:pt idx="218">
                  <c:v>1.8250439810706912E-2</c:v>
                </c:pt>
                <c:pt idx="219">
                  <c:v>1.8250439810706912E-2</c:v>
                </c:pt>
                <c:pt idx="220">
                  <c:v>1.8250439810706912E-2</c:v>
                </c:pt>
                <c:pt idx="221">
                  <c:v>1.8250439810706912E-2</c:v>
                </c:pt>
                <c:pt idx="222">
                  <c:v>1.8250439810706912E-2</c:v>
                </c:pt>
                <c:pt idx="223">
                  <c:v>1.8250439810706912E-2</c:v>
                </c:pt>
                <c:pt idx="224">
                  <c:v>1.8250439810706912E-2</c:v>
                </c:pt>
                <c:pt idx="225">
                  <c:v>1.8704456239446023E-2</c:v>
                </c:pt>
                <c:pt idx="226">
                  <c:v>1.8704456239446023E-2</c:v>
                </c:pt>
                <c:pt idx="227">
                  <c:v>1.8704456239446023E-2</c:v>
                </c:pt>
                <c:pt idx="228">
                  <c:v>1.9165953397249521E-2</c:v>
                </c:pt>
                <c:pt idx="229">
                  <c:v>1.9634992721603926E-2</c:v>
                </c:pt>
                <c:pt idx="230">
                  <c:v>1.9634992721603926E-2</c:v>
                </c:pt>
                <c:pt idx="231">
                  <c:v>1.9634992721603926E-2</c:v>
                </c:pt>
                <c:pt idx="232">
                  <c:v>1.9634992721603926E-2</c:v>
                </c:pt>
                <c:pt idx="233">
                  <c:v>1.9634992721603926E-2</c:v>
                </c:pt>
                <c:pt idx="234">
                  <c:v>1.9634992721603926E-2</c:v>
                </c:pt>
                <c:pt idx="235">
                  <c:v>1.9634992721603926E-2</c:v>
                </c:pt>
                <c:pt idx="236">
                  <c:v>2.0111635655014518E-2</c:v>
                </c:pt>
                <c:pt idx="237">
                  <c:v>2.0111635655014518E-2</c:v>
                </c:pt>
                <c:pt idx="238">
                  <c:v>2.0111635655014518E-2</c:v>
                </c:pt>
                <c:pt idx="239">
                  <c:v>2.0111635655014518E-2</c:v>
                </c:pt>
                <c:pt idx="240">
                  <c:v>2.0595943644965819E-2</c:v>
                </c:pt>
                <c:pt idx="241">
                  <c:v>2.0595943644965819E-2</c:v>
                </c:pt>
                <c:pt idx="242">
                  <c:v>2.0595943644965819E-2</c:v>
                </c:pt>
                <c:pt idx="243">
                  <c:v>2.0595943644965819E-2</c:v>
                </c:pt>
                <c:pt idx="244">
                  <c:v>2.0595943644965819E-2</c:v>
                </c:pt>
                <c:pt idx="245">
                  <c:v>2.0595943644965819E-2</c:v>
                </c:pt>
                <c:pt idx="246">
                  <c:v>2.0595943644965819E-2</c:v>
                </c:pt>
                <c:pt idx="247">
                  <c:v>2.0595943644965819E-2</c:v>
                </c:pt>
                <c:pt idx="248">
                  <c:v>2.0595943644965819E-2</c:v>
                </c:pt>
                <c:pt idx="249">
                  <c:v>2.0595943644965819E-2</c:v>
                </c:pt>
                <c:pt idx="250">
                  <c:v>2.0595943644965819E-2</c:v>
                </c:pt>
                <c:pt idx="251">
                  <c:v>2.0595943644965819E-2</c:v>
                </c:pt>
                <c:pt idx="252">
                  <c:v>2.0595943644965819E-2</c:v>
                </c:pt>
                <c:pt idx="253">
                  <c:v>2.0595943644965819E-2</c:v>
                </c:pt>
                <c:pt idx="254">
                  <c:v>2.1087978143882198E-2</c:v>
                </c:pt>
                <c:pt idx="255">
                  <c:v>2.1087978143882198E-2</c:v>
                </c:pt>
                <c:pt idx="256">
                  <c:v>2.1587800609089637E-2</c:v>
                </c:pt>
                <c:pt idx="257">
                  <c:v>2.1587800609089637E-2</c:v>
                </c:pt>
                <c:pt idx="258">
                  <c:v>2.1587800609089637E-2</c:v>
                </c:pt>
                <c:pt idx="259">
                  <c:v>2.1587800609089637E-2</c:v>
                </c:pt>
                <c:pt idx="260">
                  <c:v>2.1587800609089637E-2</c:v>
                </c:pt>
                <c:pt idx="261">
                  <c:v>2.1587800609089637E-2</c:v>
                </c:pt>
                <c:pt idx="262">
                  <c:v>2.1587800609089637E-2</c:v>
                </c:pt>
                <c:pt idx="263">
                  <c:v>2.1587800609089637E-2</c:v>
                </c:pt>
                <c:pt idx="264">
                  <c:v>2.1587800609089637E-2</c:v>
                </c:pt>
                <c:pt idx="265">
                  <c:v>2.1587800609089637E-2</c:v>
                </c:pt>
                <c:pt idx="266">
                  <c:v>2.1587800609089637E-2</c:v>
                </c:pt>
                <c:pt idx="267">
                  <c:v>2.1587800609089637E-2</c:v>
                </c:pt>
                <c:pt idx="268">
                  <c:v>2.2095472502777623E-2</c:v>
                </c:pt>
                <c:pt idx="269">
                  <c:v>2.2095472502777623E-2</c:v>
                </c:pt>
                <c:pt idx="270">
                  <c:v>2.2095472502777623E-2</c:v>
                </c:pt>
                <c:pt idx="271">
                  <c:v>2.2095472502777623E-2</c:v>
                </c:pt>
                <c:pt idx="272">
                  <c:v>2.2095472502777623E-2</c:v>
                </c:pt>
                <c:pt idx="273">
                  <c:v>2.2611055291961914E-2</c:v>
                </c:pt>
                <c:pt idx="274">
                  <c:v>2.3134610448447859E-2</c:v>
                </c:pt>
                <c:pt idx="275">
                  <c:v>2.3134610448447859E-2</c:v>
                </c:pt>
                <c:pt idx="276">
                  <c:v>2.3134610448447859E-2</c:v>
                </c:pt>
                <c:pt idx="277">
                  <c:v>2.3134610448447859E-2</c:v>
                </c:pt>
                <c:pt idx="278">
                  <c:v>2.3134610448447859E-2</c:v>
                </c:pt>
                <c:pt idx="279">
                  <c:v>2.3134610448447859E-2</c:v>
                </c:pt>
                <c:pt idx="280">
                  <c:v>2.3134610448447859E-2</c:v>
                </c:pt>
                <c:pt idx="281">
                  <c:v>2.3134610448447859E-2</c:v>
                </c:pt>
                <c:pt idx="282">
                  <c:v>2.3134610448447859E-2</c:v>
                </c:pt>
                <c:pt idx="283">
                  <c:v>2.3134610448447859E-2</c:v>
                </c:pt>
                <c:pt idx="284">
                  <c:v>2.3134610448447859E-2</c:v>
                </c:pt>
                <c:pt idx="285">
                  <c:v>2.4753724910854386E-2</c:v>
                </c:pt>
                <c:pt idx="286">
                  <c:v>2.4753724910854386E-2</c:v>
                </c:pt>
                <c:pt idx="287">
                  <c:v>2.4753724910854386E-2</c:v>
                </c:pt>
                <c:pt idx="288">
                  <c:v>2.5309784349134293E-2</c:v>
                </c:pt>
                <c:pt idx="289">
                  <c:v>2.5874123584336807E-2</c:v>
                </c:pt>
                <c:pt idx="290">
                  <c:v>2.5874123584336807E-2</c:v>
                </c:pt>
                <c:pt idx="291">
                  <c:v>2.6446804116262976E-2</c:v>
                </c:pt>
                <c:pt idx="292">
                  <c:v>2.6446804116262976E-2</c:v>
                </c:pt>
                <c:pt idx="293">
                  <c:v>2.6446804116262976E-2</c:v>
                </c:pt>
                <c:pt idx="294">
                  <c:v>2.6446804116262976E-2</c:v>
                </c:pt>
                <c:pt idx="295">
                  <c:v>2.6446804116262976E-2</c:v>
                </c:pt>
                <c:pt idx="296">
                  <c:v>2.6446804116262976E-2</c:v>
                </c:pt>
                <c:pt idx="297">
                  <c:v>2.7027887449260816E-2</c:v>
                </c:pt>
                <c:pt idx="298">
                  <c:v>2.7027887449260816E-2</c:v>
                </c:pt>
                <c:pt idx="299">
                  <c:v>2.7617435092193061E-2</c:v>
                </c:pt>
                <c:pt idx="300">
                  <c:v>2.7617435092193061E-2</c:v>
                </c:pt>
                <c:pt idx="301">
                  <c:v>2.7617435092193061E-2</c:v>
                </c:pt>
                <c:pt idx="302">
                  <c:v>2.7617435092193061E-2</c:v>
                </c:pt>
                <c:pt idx="303">
                  <c:v>2.7617435092193061E-2</c:v>
                </c:pt>
                <c:pt idx="304">
                  <c:v>2.8215508558404882E-2</c:v>
                </c:pt>
                <c:pt idx="305">
                  <c:v>2.8215508558404882E-2</c:v>
                </c:pt>
                <c:pt idx="306">
                  <c:v>2.8215508558404882E-2</c:v>
                </c:pt>
                <c:pt idx="307">
                  <c:v>2.8822169365692079E-2</c:v>
                </c:pt>
                <c:pt idx="308">
                  <c:v>2.8822169365692079E-2</c:v>
                </c:pt>
                <c:pt idx="309">
                  <c:v>2.8822169365692079E-2</c:v>
                </c:pt>
                <c:pt idx="310">
                  <c:v>2.8822169365692079E-2</c:v>
                </c:pt>
                <c:pt idx="311">
                  <c:v>2.8822169365692079E-2</c:v>
                </c:pt>
                <c:pt idx="312">
                  <c:v>2.8822169365692079E-2</c:v>
                </c:pt>
                <c:pt idx="313">
                  <c:v>2.9437479036269983E-2</c:v>
                </c:pt>
                <c:pt idx="314">
                  <c:v>2.9437479036269983E-2</c:v>
                </c:pt>
                <c:pt idx="315">
                  <c:v>2.9437479036269983E-2</c:v>
                </c:pt>
                <c:pt idx="316">
                  <c:v>2.9437479036269983E-2</c:v>
                </c:pt>
                <c:pt idx="317">
                  <c:v>2.9437479036269983E-2</c:v>
                </c:pt>
                <c:pt idx="318">
                  <c:v>2.9437479036269983E-2</c:v>
                </c:pt>
                <c:pt idx="319">
                  <c:v>2.9437479036269983E-2</c:v>
                </c:pt>
                <c:pt idx="320">
                  <c:v>2.9437479036269983E-2</c:v>
                </c:pt>
                <c:pt idx="321">
                  <c:v>3.006149909674255E-2</c:v>
                </c:pt>
                <c:pt idx="322">
                  <c:v>3.0694291078072176E-2</c:v>
                </c:pt>
                <c:pt idx="323">
                  <c:v>3.0694291078072176E-2</c:v>
                </c:pt>
                <c:pt idx="324">
                  <c:v>3.0694291078072176E-2</c:v>
                </c:pt>
                <c:pt idx="325">
                  <c:v>3.1335916515549352E-2</c:v>
                </c:pt>
                <c:pt idx="326">
                  <c:v>3.1335916515549352E-2</c:v>
                </c:pt>
                <c:pt idx="327">
                  <c:v>3.1335916515549352E-2</c:v>
                </c:pt>
                <c:pt idx="328">
                  <c:v>3.1986436948763457E-2</c:v>
                </c:pt>
                <c:pt idx="329">
                  <c:v>3.1986436948763457E-2</c:v>
                </c:pt>
                <c:pt idx="330">
                  <c:v>3.2645913921573538E-2</c:v>
                </c:pt>
                <c:pt idx="331">
                  <c:v>3.2645913921573538E-2</c:v>
                </c:pt>
                <c:pt idx="332">
                  <c:v>3.2645913921573538E-2</c:v>
                </c:pt>
                <c:pt idx="333">
                  <c:v>3.2645913921573538E-2</c:v>
                </c:pt>
                <c:pt idx="334">
                  <c:v>3.2645913921573538E-2</c:v>
                </c:pt>
                <c:pt idx="335">
                  <c:v>3.2645913921573538E-2</c:v>
                </c:pt>
                <c:pt idx="336">
                  <c:v>3.2645913921573538E-2</c:v>
                </c:pt>
                <c:pt idx="337">
                  <c:v>3.2645913921573538E-2</c:v>
                </c:pt>
                <c:pt idx="338">
                  <c:v>3.2645913921573538E-2</c:v>
                </c:pt>
                <c:pt idx="339">
                  <c:v>3.2645913921573538E-2</c:v>
                </c:pt>
                <c:pt idx="340">
                  <c:v>3.3314408982079491E-2</c:v>
                </c:pt>
                <c:pt idx="341">
                  <c:v>3.3314408982079491E-2</c:v>
                </c:pt>
                <c:pt idx="342">
                  <c:v>3.3991983682593749E-2</c:v>
                </c:pt>
                <c:pt idx="343">
                  <c:v>3.3991983682593749E-2</c:v>
                </c:pt>
                <c:pt idx="344">
                  <c:v>3.4678699579613184E-2</c:v>
                </c:pt>
                <c:pt idx="345">
                  <c:v>3.5374618233791587E-2</c:v>
                </c:pt>
                <c:pt idx="346">
                  <c:v>3.5374618233791587E-2</c:v>
                </c:pt>
                <c:pt idx="347">
                  <c:v>3.6079801209912533E-2</c:v>
                </c:pt>
                <c:pt idx="348">
                  <c:v>3.6079801209912533E-2</c:v>
                </c:pt>
                <c:pt idx="349">
                  <c:v>3.6079801209912533E-2</c:v>
                </c:pt>
                <c:pt idx="350">
                  <c:v>3.6794310076862173E-2</c:v>
                </c:pt>
                <c:pt idx="351">
                  <c:v>3.6794310076862173E-2</c:v>
                </c:pt>
                <c:pt idx="352">
                  <c:v>3.6794310076862173E-2</c:v>
                </c:pt>
                <c:pt idx="353">
                  <c:v>3.6794310076862173E-2</c:v>
                </c:pt>
                <c:pt idx="354">
                  <c:v>3.7518206407602984E-2</c:v>
                </c:pt>
                <c:pt idx="355">
                  <c:v>3.7518206407602984E-2</c:v>
                </c:pt>
                <c:pt idx="356">
                  <c:v>3.7518206407602984E-2</c:v>
                </c:pt>
                <c:pt idx="357">
                  <c:v>3.8994407772532158E-2</c:v>
                </c:pt>
                <c:pt idx="358">
                  <c:v>3.8994407772532158E-2</c:v>
                </c:pt>
                <c:pt idx="359">
                  <c:v>3.9746835972792424E-2</c:v>
                </c:pt>
                <c:pt idx="360">
                  <c:v>4.0508897968936787E-2</c:v>
                </c:pt>
                <c:pt idx="361">
                  <c:v>4.0508897968936787E-2</c:v>
                </c:pt>
                <c:pt idx="362">
                  <c:v>4.0508897968936787E-2</c:v>
                </c:pt>
                <c:pt idx="363">
                  <c:v>4.0508897968936787E-2</c:v>
                </c:pt>
                <c:pt idx="364">
                  <c:v>4.0508897968936787E-2</c:v>
                </c:pt>
                <c:pt idx="365">
                  <c:v>4.2062169724630061E-2</c:v>
                </c:pt>
                <c:pt idx="366">
                  <c:v>4.2062169724630061E-2</c:v>
                </c:pt>
                <c:pt idx="367">
                  <c:v>4.2062169724630061E-2</c:v>
                </c:pt>
                <c:pt idx="368">
                  <c:v>4.3654715830210737E-2</c:v>
                </c:pt>
                <c:pt idx="369">
                  <c:v>4.3654715830210737E-2</c:v>
                </c:pt>
                <c:pt idx="370">
                  <c:v>4.3654715830210737E-2</c:v>
                </c:pt>
                <c:pt idx="371">
                  <c:v>4.3654715830210737E-2</c:v>
                </c:pt>
                <c:pt idx="372">
                  <c:v>4.3654715830210737E-2</c:v>
                </c:pt>
                <c:pt idx="373">
                  <c:v>4.4465870778248366E-2</c:v>
                </c:pt>
                <c:pt idx="374">
                  <c:v>4.4465870778248366E-2</c:v>
                </c:pt>
                <c:pt idx="375">
                  <c:v>4.4465870778248366E-2</c:v>
                </c:pt>
                <c:pt idx="376">
                  <c:v>4.4465870778248366E-2</c:v>
                </c:pt>
                <c:pt idx="377">
                  <c:v>4.4465870778248366E-2</c:v>
                </c:pt>
                <c:pt idx="378">
                  <c:v>4.4465870778248366E-2</c:v>
                </c:pt>
                <c:pt idx="379">
                  <c:v>4.4465870778248366E-2</c:v>
                </c:pt>
                <c:pt idx="380">
                  <c:v>4.4465870778248366E-2</c:v>
                </c:pt>
                <c:pt idx="381">
                  <c:v>4.4465870778248366E-2</c:v>
                </c:pt>
                <c:pt idx="382">
                  <c:v>4.528702913829042E-2</c:v>
                </c:pt>
                <c:pt idx="383">
                  <c:v>4.6118252526479463E-2</c:v>
                </c:pt>
                <c:pt idx="384">
                  <c:v>4.695960256274035E-2</c:v>
                </c:pt>
                <c:pt idx="385">
                  <c:v>4.695960256274035E-2</c:v>
                </c:pt>
                <c:pt idx="386">
                  <c:v>4.8672929077956312E-2</c:v>
                </c:pt>
                <c:pt idx="387">
                  <c:v>4.8672929077956312E-2</c:v>
                </c:pt>
                <c:pt idx="388">
                  <c:v>4.8672929077956312E-2</c:v>
                </c:pt>
                <c:pt idx="389">
                  <c:v>4.8672929077956312E-2</c:v>
                </c:pt>
                <c:pt idx="390">
                  <c:v>4.8672929077956312E-2</c:v>
                </c:pt>
                <c:pt idx="391">
                  <c:v>4.8672929077956312E-2</c:v>
                </c:pt>
                <c:pt idx="392">
                  <c:v>4.8672929077956312E-2</c:v>
                </c:pt>
                <c:pt idx="393">
                  <c:v>4.8672929077956312E-2</c:v>
                </c:pt>
                <c:pt idx="394">
                  <c:v>4.9545028815472937E-2</c:v>
                </c:pt>
                <c:pt idx="395">
                  <c:v>5.0427501718141032E-2</c:v>
                </c:pt>
                <c:pt idx="396">
                  <c:v>5.0427501718141032E-2</c:v>
                </c:pt>
                <c:pt idx="397">
                  <c:v>5.0427501718141032E-2</c:v>
                </c:pt>
                <c:pt idx="398">
                  <c:v>5.0427501718141032E-2</c:v>
                </c:pt>
                <c:pt idx="399">
                  <c:v>5.1320409424465613E-2</c:v>
                </c:pt>
                <c:pt idx="400">
                  <c:v>5.1320409424465613E-2</c:v>
                </c:pt>
                <c:pt idx="401">
                  <c:v>5.1320409424465613E-2</c:v>
                </c:pt>
                <c:pt idx="402">
                  <c:v>5.1320409424465613E-2</c:v>
                </c:pt>
                <c:pt idx="403">
                  <c:v>5.1320409424465613E-2</c:v>
                </c:pt>
                <c:pt idx="404">
                  <c:v>5.1320409424465613E-2</c:v>
                </c:pt>
                <c:pt idx="405">
                  <c:v>5.2223813576603412E-2</c:v>
                </c:pt>
                <c:pt idx="406">
                  <c:v>5.3137775820340731E-2</c:v>
                </c:pt>
                <c:pt idx="407">
                  <c:v>5.3137775820340731E-2</c:v>
                </c:pt>
                <c:pt idx="408">
                  <c:v>5.3137775820340731E-2</c:v>
                </c:pt>
                <c:pt idx="409">
                  <c:v>5.3137775820340731E-2</c:v>
                </c:pt>
                <c:pt idx="410">
                  <c:v>5.3137775820340731E-2</c:v>
                </c:pt>
                <c:pt idx="411">
                  <c:v>5.3137775820340731E-2</c:v>
                </c:pt>
                <c:pt idx="412">
                  <c:v>5.3137775820340731E-2</c:v>
                </c:pt>
                <c:pt idx="413">
                  <c:v>5.3137775820340731E-2</c:v>
                </c:pt>
                <c:pt idx="414">
                  <c:v>5.3137775820340731E-2</c:v>
                </c:pt>
                <c:pt idx="415">
                  <c:v>5.3137775820340731E-2</c:v>
                </c:pt>
                <c:pt idx="416">
                  <c:v>5.4062357805074096E-2</c:v>
                </c:pt>
                <c:pt idx="417">
                  <c:v>5.4997621183788307E-2</c:v>
                </c:pt>
                <c:pt idx="418">
                  <c:v>5.4997621183788307E-2</c:v>
                </c:pt>
                <c:pt idx="419">
                  <c:v>5.5943627613036978E-2</c:v>
                </c:pt>
                <c:pt idx="420">
                  <c:v>5.5943627613036978E-2</c:v>
                </c:pt>
                <c:pt idx="421">
                  <c:v>5.5943627613036978E-2</c:v>
                </c:pt>
                <c:pt idx="422">
                  <c:v>5.5943627613036978E-2</c:v>
                </c:pt>
                <c:pt idx="423">
                  <c:v>5.7868116267075637E-2</c:v>
                </c:pt>
                <c:pt idx="424">
                  <c:v>5.7868116267075637E-2</c:v>
                </c:pt>
                <c:pt idx="425">
                  <c:v>5.8846721822636505E-2</c:v>
                </c:pt>
                <c:pt idx="426">
                  <c:v>5.8846721822636505E-2</c:v>
                </c:pt>
                <c:pt idx="427">
                  <c:v>5.8846721822636505E-2</c:v>
                </c:pt>
                <c:pt idx="428">
                  <c:v>5.8846721822636505E-2</c:v>
                </c:pt>
                <c:pt idx="429">
                  <c:v>5.8846721822636505E-2</c:v>
                </c:pt>
                <c:pt idx="430">
                  <c:v>5.8846721822636505E-2</c:v>
                </c:pt>
                <c:pt idx="431">
                  <c:v>5.8846721822636505E-2</c:v>
                </c:pt>
                <c:pt idx="432">
                  <c:v>5.8846721822636505E-2</c:v>
                </c:pt>
                <c:pt idx="433">
                  <c:v>5.8846721822636505E-2</c:v>
                </c:pt>
                <c:pt idx="434">
                  <c:v>5.8846721822636505E-2</c:v>
                </c:pt>
                <c:pt idx="435">
                  <c:v>5.8846721822636505E-2</c:v>
                </c:pt>
                <c:pt idx="436">
                  <c:v>5.8846721822636505E-2</c:v>
                </c:pt>
                <c:pt idx="437">
                  <c:v>6.0836963743970393E-2</c:v>
                </c:pt>
                <c:pt idx="438">
                  <c:v>6.0836963743970393E-2</c:v>
                </c:pt>
                <c:pt idx="439">
                  <c:v>6.0836963743970393E-2</c:v>
                </c:pt>
                <c:pt idx="440">
                  <c:v>6.0836963743970393E-2</c:v>
                </c:pt>
                <c:pt idx="441">
                  <c:v>6.1848723461395021E-2</c:v>
                </c:pt>
                <c:pt idx="442">
                  <c:v>6.2871657923493099E-2</c:v>
                </c:pt>
                <c:pt idx="443">
                  <c:v>6.2871657923493099E-2</c:v>
                </c:pt>
                <c:pt idx="444">
                  <c:v>6.2871657923493099E-2</c:v>
                </c:pt>
                <c:pt idx="445">
                  <c:v>6.2871657923493099E-2</c:v>
                </c:pt>
                <c:pt idx="446">
                  <c:v>6.3905828814662946E-2</c:v>
                </c:pt>
                <c:pt idx="447">
                  <c:v>6.3905828814662946E-2</c:v>
                </c:pt>
                <c:pt idx="448">
                  <c:v>6.3905828814662946E-2</c:v>
                </c:pt>
                <c:pt idx="449">
                  <c:v>6.3905828814662946E-2</c:v>
                </c:pt>
                <c:pt idx="450">
                  <c:v>6.3905828814662946E-2</c:v>
                </c:pt>
                <c:pt idx="451">
                  <c:v>6.3905828814662946E-2</c:v>
                </c:pt>
                <c:pt idx="452">
                  <c:v>6.3905828814662946E-2</c:v>
                </c:pt>
                <c:pt idx="453">
                  <c:v>6.3905828814662946E-2</c:v>
                </c:pt>
                <c:pt idx="454">
                  <c:v>6.3905828814662946E-2</c:v>
                </c:pt>
                <c:pt idx="455">
                  <c:v>6.3905828814662946E-2</c:v>
                </c:pt>
                <c:pt idx="456">
                  <c:v>6.3905828814662946E-2</c:v>
                </c:pt>
                <c:pt idx="457">
                  <c:v>6.3905828814662946E-2</c:v>
                </c:pt>
                <c:pt idx="458">
                  <c:v>6.3905828814662946E-2</c:v>
                </c:pt>
                <c:pt idx="459">
                  <c:v>6.4951297822699108E-2</c:v>
                </c:pt>
                <c:pt idx="460">
                  <c:v>6.4951297822699108E-2</c:v>
                </c:pt>
                <c:pt idx="461">
                  <c:v>6.4951297822699108E-2</c:v>
                </c:pt>
                <c:pt idx="462">
                  <c:v>6.4951297822699108E-2</c:v>
                </c:pt>
                <c:pt idx="463">
                  <c:v>6.6008126638773229E-2</c:v>
                </c:pt>
                <c:pt idx="464">
                  <c:v>6.6008126638773229E-2</c:v>
                </c:pt>
                <c:pt idx="465">
                  <c:v>6.7076376957417083E-2</c:v>
                </c:pt>
                <c:pt idx="466">
                  <c:v>6.7076376957417083E-2</c:v>
                </c:pt>
                <c:pt idx="467">
                  <c:v>6.7076376957417083E-2</c:v>
                </c:pt>
                <c:pt idx="468">
                  <c:v>6.7076376957417083E-2</c:v>
                </c:pt>
                <c:pt idx="469">
                  <c:v>6.7076376957417083E-2</c:v>
                </c:pt>
                <c:pt idx="470">
                  <c:v>6.7076376957417083E-2</c:v>
                </c:pt>
                <c:pt idx="471">
                  <c:v>6.8156110476503884E-2</c:v>
                </c:pt>
                <c:pt idx="472">
                  <c:v>6.8156110476503884E-2</c:v>
                </c:pt>
                <c:pt idx="473">
                  <c:v>6.9247388897231282E-2</c:v>
                </c:pt>
                <c:pt idx="474">
                  <c:v>6.9247388897231282E-2</c:v>
                </c:pt>
                <c:pt idx="475">
                  <c:v>6.9247388897231282E-2</c:v>
                </c:pt>
                <c:pt idx="476">
                  <c:v>6.9247388897231282E-2</c:v>
                </c:pt>
                <c:pt idx="477">
                  <c:v>6.9247388897231282E-2</c:v>
                </c:pt>
                <c:pt idx="478">
                  <c:v>6.9247388897231282E-2</c:v>
                </c:pt>
                <c:pt idx="479">
                  <c:v>6.9247388897231282E-2</c:v>
                </c:pt>
                <c:pt idx="480">
                  <c:v>6.9247388897231282E-2</c:v>
                </c:pt>
                <c:pt idx="481">
                  <c:v>6.9247388897231282E-2</c:v>
                </c:pt>
                <c:pt idx="482">
                  <c:v>6.9247388897231282E-2</c:v>
                </c:pt>
                <c:pt idx="483">
                  <c:v>7.0350273924103937E-2</c:v>
                </c:pt>
                <c:pt idx="484">
                  <c:v>7.1464827264915751E-2</c:v>
                </c:pt>
                <c:pt idx="485">
                  <c:v>7.1464827264915751E-2</c:v>
                </c:pt>
                <c:pt idx="486">
                  <c:v>7.1464827264915751E-2</c:v>
                </c:pt>
                <c:pt idx="487">
                  <c:v>7.1464827264915751E-2</c:v>
                </c:pt>
                <c:pt idx="488">
                  <c:v>7.2591110630733494E-2</c:v>
                </c:pt>
                <c:pt idx="489">
                  <c:v>7.2591110630733494E-2</c:v>
                </c:pt>
                <c:pt idx="490">
                  <c:v>7.372918573587961E-2</c:v>
                </c:pt>
                <c:pt idx="491">
                  <c:v>7.4879114297915467E-2</c:v>
                </c:pt>
                <c:pt idx="492">
                  <c:v>7.4879114297915467E-2</c:v>
                </c:pt>
                <c:pt idx="493">
                  <c:v>7.4879114297915467E-2</c:v>
                </c:pt>
                <c:pt idx="494">
                  <c:v>7.4879114297915467E-2</c:v>
                </c:pt>
                <c:pt idx="495">
                  <c:v>7.4879114297915467E-2</c:v>
                </c:pt>
                <c:pt idx="496">
                  <c:v>7.4879114297915467E-2</c:v>
                </c:pt>
                <c:pt idx="497">
                  <c:v>7.4879114297915467E-2</c:v>
                </c:pt>
                <c:pt idx="498">
                  <c:v>7.4879114297915467E-2</c:v>
                </c:pt>
                <c:pt idx="499">
                  <c:v>7.4879114297915467E-2</c:v>
                </c:pt>
                <c:pt idx="500">
                  <c:v>7.6040958037624895E-2</c:v>
                </c:pt>
                <c:pt idx="501">
                  <c:v>7.6040958037624895E-2</c:v>
                </c:pt>
                <c:pt idx="502">
                  <c:v>7.7214778678997537E-2</c:v>
                </c:pt>
                <c:pt idx="503">
                  <c:v>7.7214778678997537E-2</c:v>
                </c:pt>
                <c:pt idx="504">
                  <c:v>7.7214778678997537E-2</c:v>
                </c:pt>
                <c:pt idx="505">
                  <c:v>7.7214778678997537E-2</c:v>
                </c:pt>
                <c:pt idx="506">
                  <c:v>7.8400637949213772E-2</c:v>
                </c:pt>
                <c:pt idx="507">
                  <c:v>7.9598597578627084E-2</c:v>
                </c:pt>
                <c:pt idx="508">
                  <c:v>7.9598597578627084E-2</c:v>
                </c:pt>
                <c:pt idx="509">
                  <c:v>8.203106485223445E-2</c:v>
                </c:pt>
                <c:pt idx="510">
                  <c:v>8.203106485223445E-2</c:v>
                </c:pt>
                <c:pt idx="511">
                  <c:v>8.203106485223445E-2</c:v>
                </c:pt>
                <c:pt idx="512">
                  <c:v>8.203106485223445E-2</c:v>
                </c:pt>
                <c:pt idx="513">
                  <c:v>8.203106485223445E-2</c:v>
                </c:pt>
                <c:pt idx="514">
                  <c:v>8.203106485223445E-2</c:v>
                </c:pt>
                <c:pt idx="515">
                  <c:v>8.203106485223445E-2</c:v>
                </c:pt>
                <c:pt idx="516">
                  <c:v>8.203106485223445E-2</c:v>
                </c:pt>
                <c:pt idx="517">
                  <c:v>8.203106485223445E-2</c:v>
                </c:pt>
                <c:pt idx="518">
                  <c:v>8.203106485223445E-2</c:v>
                </c:pt>
                <c:pt idx="519">
                  <c:v>8.203106485223445E-2</c:v>
                </c:pt>
                <c:pt idx="520">
                  <c:v>8.203106485223445E-2</c:v>
                </c:pt>
                <c:pt idx="521">
                  <c:v>8.203106485223445E-2</c:v>
                </c:pt>
                <c:pt idx="522">
                  <c:v>8.203106485223445E-2</c:v>
                </c:pt>
                <c:pt idx="523">
                  <c:v>8.3265695972863318E-2</c:v>
                </c:pt>
                <c:pt idx="524">
                  <c:v>8.451267440552826E-2</c:v>
                </c:pt>
                <c:pt idx="525">
                  <c:v>8.451267440552826E-2</c:v>
                </c:pt>
                <c:pt idx="526">
                  <c:v>8.451267440552826E-2</c:v>
                </c:pt>
                <c:pt idx="527">
                  <c:v>8.5772061896217638E-2</c:v>
                </c:pt>
                <c:pt idx="528">
                  <c:v>8.5772061896217638E-2</c:v>
                </c:pt>
                <c:pt idx="529">
                  <c:v>8.7043920194000715E-2</c:v>
                </c:pt>
                <c:pt idx="530">
                  <c:v>8.7043920194000715E-2</c:v>
                </c:pt>
                <c:pt idx="531">
                  <c:v>8.8328311051012728E-2</c:v>
                </c:pt>
                <c:pt idx="532">
                  <c:v>8.8328311051012728E-2</c:v>
                </c:pt>
                <c:pt idx="533">
                  <c:v>8.8328311051012728E-2</c:v>
                </c:pt>
                <c:pt idx="534">
                  <c:v>8.8328311051012728E-2</c:v>
                </c:pt>
                <c:pt idx="535">
                  <c:v>8.8328311051012728E-2</c:v>
                </c:pt>
                <c:pt idx="536">
                  <c:v>8.8328311051012728E-2</c:v>
                </c:pt>
                <c:pt idx="537">
                  <c:v>8.9625296222440559E-2</c:v>
                </c:pt>
                <c:pt idx="538">
                  <c:v>8.9625296222440559E-2</c:v>
                </c:pt>
                <c:pt idx="539">
                  <c:v>9.225729654445837E-2</c:v>
                </c:pt>
                <c:pt idx="540">
                  <c:v>9.225729654445837E-2</c:v>
                </c:pt>
                <c:pt idx="541">
                  <c:v>9.225729654445837E-2</c:v>
                </c:pt>
                <c:pt idx="542">
                  <c:v>9.225729654445837E-2</c:v>
                </c:pt>
                <c:pt idx="543">
                  <c:v>9.4940415262018865E-2</c:v>
                </c:pt>
                <c:pt idx="544">
                  <c:v>9.4940415262018865E-2</c:v>
                </c:pt>
                <c:pt idx="545">
                  <c:v>9.4940415262018865E-2</c:v>
                </c:pt>
                <c:pt idx="546">
                  <c:v>9.4940415262018865E-2</c:v>
                </c:pt>
                <c:pt idx="547">
                  <c:v>9.4940415262018865E-2</c:v>
                </c:pt>
                <c:pt idx="548">
                  <c:v>9.4940415262018865E-2</c:v>
                </c:pt>
                <c:pt idx="549">
                  <c:v>9.4940415262018865E-2</c:v>
                </c:pt>
                <c:pt idx="550">
                  <c:v>9.4940415262018865E-2</c:v>
                </c:pt>
                <c:pt idx="551">
                  <c:v>9.4940415262018865E-2</c:v>
                </c:pt>
                <c:pt idx="552">
                  <c:v>9.4940415262018865E-2</c:v>
                </c:pt>
                <c:pt idx="553">
                  <c:v>9.4940415262018865E-2</c:v>
                </c:pt>
                <c:pt idx="554">
                  <c:v>9.4940415262018865E-2</c:v>
                </c:pt>
                <c:pt idx="555">
                  <c:v>9.4940415262018865E-2</c:v>
                </c:pt>
                <c:pt idx="556">
                  <c:v>9.4940415262018865E-2</c:v>
                </c:pt>
                <c:pt idx="557">
                  <c:v>9.4940415262018865E-2</c:v>
                </c:pt>
                <c:pt idx="558">
                  <c:v>9.6301298439100638E-2</c:v>
                </c:pt>
                <c:pt idx="559">
                  <c:v>9.6301298439100638E-2</c:v>
                </c:pt>
                <c:pt idx="560">
                  <c:v>9.7675146524982978E-2</c:v>
                </c:pt>
                <c:pt idx="561">
                  <c:v>9.9062021295808642E-2</c:v>
                </c:pt>
                <c:pt idx="562">
                  <c:v>0.10046198453065804</c:v>
                </c:pt>
                <c:pt idx="563">
                  <c:v>0.10046198453065804</c:v>
                </c:pt>
                <c:pt idx="564">
                  <c:v>0.10046198453065804</c:v>
                </c:pt>
                <c:pt idx="565">
                  <c:v>0.10046198453065804</c:v>
                </c:pt>
                <c:pt idx="566">
                  <c:v>0.10046198453065804</c:v>
                </c:pt>
                <c:pt idx="567">
                  <c:v>0.10046198453065804</c:v>
                </c:pt>
                <c:pt idx="568">
                  <c:v>0.10187509801153614</c:v>
                </c:pt>
                <c:pt idx="569">
                  <c:v>0.10187509801153614</c:v>
                </c:pt>
                <c:pt idx="570">
                  <c:v>0.10187509801153614</c:v>
                </c:pt>
                <c:pt idx="571">
                  <c:v>0.10187509801153614</c:v>
                </c:pt>
                <c:pt idx="572">
                  <c:v>0.10187509801153614</c:v>
                </c:pt>
                <c:pt idx="573">
                  <c:v>0.10187509801153614</c:v>
                </c:pt>
                <c:pt idx="574">
                  <c:v>0.10187509801153614</c:v>
                </c:pt>
                <c:pt idx="575">
                  <c:v>0.10187509801153614</c:v>
                </c:pt>
                <c:pt idx="576">
                  <c:v>0.10187509801153614</c:v>
                </c:pt>
                <c:pt idx="577">
                  <c:v>0.10474102285393626</c:v>
                </c:pt>
                <c:pt idx="578">
                  <c:v>0.10474102285393626</c:v>
                </c:pt>
                <c:pt idx="579">
                  <c:v>0.10619395779396826</c:v>
                </c:pt>
                <c:pt idx="580">
                  <c:v>0.10619395779396826</c:v>
                </c:pt>
                <c:pt idx="581">
                  <c:v>0.10619395779396826</c:v>
                </c:pt>
                <c:pt idx="582">
                  <c:v>0.10619395779396826</c:v>
                </c:pt>
                <c:pt idx="583">
                  <c:v>0.10619395779396826</c:v>
                </c:pt>
                <c:pt idx="584">
                  <c:v>0.10619395779396826</c:v>
                </c:pt>
                <c:pt idx="585">
                  <c:v>0.10619395779396826</c:v>
                </c:pt>
                <c:pt idx="586">
                  <c:v>0.10619395779396826</c:v>
                </c:pt>
                <c:pt idx="587">
                  <c:v>0.10619395779396826</c:v>
                </c:pt>
                <c:pt idx="588">
                  <c:v>0.10619395779396826</c:v>
                </c:pt>
                <c:pt idx="589">
                  <c:v>0.10619395779396826</c:v>
                </c:pt>
                <c:pt idx="590">
                  <c:v>0.10619395779396826</c:v>
                </c:pt>
                <c:pt idx="591">
                  <c:v>0.10766029013702211</c:v>
                </c:pt>
                <c:pt idx="592">
                  <c:v>0.10766029013702211</c:v>
                </c:pt>
                <c:pt idx="593">
                  <c:v>0.10914008167952355</c:v>
                </c:pt>
                <c:pt idx="594">
                  <c:v>0.10914008167952355</c:v>
                </c:pt>
                <c:pt idx="595">
                  <c:v>0.10914008167952355</c:v>
                </c:pt>
                <c:pt idx="596">
                  <c:v>0.10914008167952355</c:v>
                </c:pt>
                <c:pt idx="597">
                  <c:v>0.10914008167952355</c:v>
                </c:pt>
                <c:pt idx="598">
                  <c:v>0.10914008167952355</c:v>
                </c:pt>
                <c:pt idx="599">
                  <c:v>0.10914008167952355</c:v>
                </c:pt>
                <c:pt idx="600">
                  <c:v>0.10914008167952355</c:v>
                </c:pt>
                <c:pt idx="601">
                  <c:v>0.10914008167952355</c:v>
                </c:pt>
                <c:pt idx="602">
                  <c:v>0.10914008167952355</c:v>
                </c:pt>
                <c:pt idx="603">
                  <c:v>0.10914008167952355</c:v>
                </c:pt>
                <c:pt idx="604">
                  <c:v>0.10914008167952355</c:v>
                </c:pt>
                <c:pt idx="605">
                  <c:v>0.10914008167952355</c:v>
                </c:pt>
                <c:pt idx="606">
                  <c:v>0.10914008167952355</c:v>
                </c:pt>
                <c:pt idx="607">
                  <c:v>0.1106333942207444</c:v>
                </c:pt>
                <c:pt idx="608">
                  <c:v>0.1106333942207444</c:v>
                </c:pt>
                <c:pt idx="609">
                  <c:v>0.11366082951057953</c:v>
                </c:pt>
                <c:pt idx="610">
                  <c:v>0.11366082951057953</c:v>
                </c:pt>
                <c:pt idx="611">
                  <c:v>0.11366082951057953</c:v>
                </c:pt>
                <c:pt idx="612">
                  <c:v>0.11519507587184871</c:v>
                </c:pt>
                <c:pt idx="613">
                  <c:v>0.11674309045712208</c:v>
                </c:pt>
                <c:pt idx="614">
                  <c:v>0.11674309045712208</c:v>
                </c:pt>
                <c:pt idx="615">
                  <c:v>0.11674309045712208</c:v>
                </c:pt>
                <c:pt idx="616">
                  <c:v>0.11830493507970867</c:v>
                </c:pt>
                <c:pt idx="617">
                  <c:v>0.11830493507970867</c:v>
                </c:pt>
                <c:pt idx="618">
                  <c:v>0.11830493507970867</c:v>
                </c:pt>
                <c:pt idx="619">
                  <c:v>0.11830493507970867</c:v>
                </c:pt>
                <c:pt idx="620">
                  <c:v>0.11830493507970867</c:v>
                </c:pt>
                <c:pt idx="621">
                  <c:v>0.11830493507970867</c:v>
                </c:pt>
                <c:pt idx="622">
                  <c:v>0.11830493507970867</c:v>
                </c:pt>
                <c:pt idx="623">
                  <c:v>0.11830493507970867</c:v>
                </c:pt>
                <c:pt idx="624">
                  <c:v>0.11830493507970867</c:v>
                </c:pt>
                <c:pt idx="625">
                  <c:v>0.11830493507970867</c:v>
                </c:pt>
                <c:pt idx="626">
                  <c:v>0.11988067155568732</c:v>
                </c:pt>
                <c:pt idx="627">
                  <c:v>0.12147036170389584</c:v>
                </c:pt>
                <c:pt idx="628">
                  <c:v>0.12147036170389584</c:v>
                </c:pt>
                <c:pt idx="629">
                  <c:v>0.12147036170389584</c:v>
                </c:pt>
                <c:pt idx="630">
                  <c:v>0.12147036170389584</c:v>
                </c:pt>
                <c:pt idx="631">
                  <c:v>0.12307406734591841</c:v>
                </c:pt>
                <c:pt idx="632">
                  <c:v>0.1263237724114018</c:v>
                </c:pt>
                <c:pt idx="633">
                  <c:v>0.1263237724114018</c:v>
                </c:pt>
                <c:pt idx="634">
                  <c:v>0.1263237724114018</c:v>
                </c:pt>
                <c:pt idx="635">
                  <c:v>0.1263237724114018</c:v>
                </c:pt>
                <c:pt idx="636">
                  <c:v>0.1263237724114018</c:v>
                </c:pt>
                <c:pt idx="637">
                  <c:v>0.1263237724114018</c:v>
                </c:pt>
                <c:pt idx="638">
                  <c:v>0.1263237724114018</c:v>
                </c:pt>
                <c:pt idx="639">
                  <c:v>0.1263237724114018</c:v>
                </c:pt>
                <c:pt idx="640">
                  <c:v>0.1263237724114018</c:v>
                </c:pt>
                <c:pt idx="641">
                  <c:v>0.1263237724114018</c:v>
                </c:pt>
                <c:pt idx="642">
                  <c:v>0.1263237724114018</c:v>
                </c:pt>
                <c:pt idx="643">
                  <c:v>0.1263237724114018</c:v>
                </c:pt>
                <c:pt idx="644">
                  <c:v>0.1263237724114018</c:v>
                </c:pt>
                <c:pt idx="645">
                  <c:v>0.1263237724114018</c:v>
                </c:pt>
                <c:pt idx="646">
                  <c:v>0.1263237724114018</c:v>
                </c:pt>
                <c:pt idx="647">
                  <c:v>0.12796989549165652</c:v>
                </c:pt>
                <c:pt idx="648">
                  <c:v>0.12963028137928945</c:v>
                </c:pt>
                <c:pt idx="649">
                  <c:v>0.12963028137928945</c:v>
                </c:pt>
                <c:pt idx="650">
                  <c:v>0.13130499190944031</c:v>
                </c:pt>
                <c:pt idx="651">
                  <c:v>0.13130499190944031</c:v>
                </c:pt>
                <c:pt idx="652">
                  <c:v>0.13130499190944031</c:v>
                </c:pt>
                <c:pt idx="653">
                  <c:v>0.13130499190944031</c:v>
                </c:pt>
                <c:pt idx="654">
                  <c:v>0.13130499190944031</c:v>
                </c:pt>
                <c:pt idx="655">
                  <c:v>0.13299408891992615</c:v>
                </c:pt>
                <c:pt idx="656">
                  <c:v>0.13299408891992615</c:v>
                </c:pt>
                <c:pt idx="657">
                  <c:v>0.13469763425122874</c:v>
                </c:pt>
                <c:pt idx="658">
                  <c:v>0.13469763425122874</c:v>
                </c:pt>
                <c:pt idx="659">
                  <c:v>0.13469763425122874</c:v>
                </c:pt>
                <c:pt idx="660">
                  <c:v>0.13469763425122874</c:v>
                </c:pt>
                <c:pt idx="661">
                  <c:v>0.13469763425122874</c:v>
                </c:pt>
                <c:pt idx="662">
                  <c:v>0.13469763425122874</c:v>
                </c:pt>
                <c:pt idx="663">
                  <c:v>0.13469763425122874</c:v>
                </c:pt>
                <c:pt idx="664">
                  <c:v>0.13469763425122874</c:v>
                </c:pt>
                <c:pt idx="665">
                  <c:v>0.13469763425122874</c:v>
                </c:pt>
                <c:pt idx="666">
                  <c:v>0.13469763425122874</c:v>
                </c:pt>
                <c:pt idx="667">
                  <c:v>0.13641568974648469</c:v>
                </c:pt>
                <c:pt idx="668">
                  <c:v>0.13641568974648469</c:v>
                </c:pt>
                <c:pt idx="669">
                  <c:v>0.13641568974648469</c:v>
                </c:pt>
                <c:pt idx="670">
                  <c:v>0.14165753568691683</c:v>
                </c:pt>
                <c:pt idx="671">
                  <c:v>0.14165753568691683</c:v>
                </c:pt>
                <c:pt idx="672">
                  <c:v>0.14165753568691683</c:v>
                </c:pt>
                <c:pt idx="673">
                  <c:v>0.14343425032204793</c:v>
                </c:pt>
                <c:pt idx="674">
                  <c:v>0.14343425032204793</c:v>
                </c:pt>
                <c:pt idx="675">
                  <c:v>0.14343425032204793</c:v>
                </c:pt>
                <c:pt idx="676">
                  <c:v>0.14343425032204793</c:v>
                </c:pt>
                <c:pt idx="677">
                  <c:v>0.14343425032204793</c:v>
                </c:pt>
                <c:pt idx="678">
                  <c:v>0.14343425032204793</c:v>
                </c:pt>
                <c:pt idx="679">
                  <c:v>0.14343425032204793</c:v>
                </c:pt>
                <c:pt idx="680">
                  <c:v>0.14343425032204793</c:v>
                </c:pt>
                <c:pt idx="681">
                  <c:v>0.14343425032204793</c:v>
                </c:pt>
                <c:pt idx="682">
                  <c:v>0.14343425032204793</c:v>
                </c:pt>
                <c:pt idx="683">
                  <c:v>0.14343425032204793</c:v>
                </c:pt>
                <c:pt idx="684">
                  <c:v>0.14343425032204793</c:v>
                </c:pt>
                <c:pt idx="685">
                  <c:v>0.14343425032204793</c:v>
                </c:pt>
                <c:pt idx="686">
                  <c:v>0.14343425032204793</c:v>
                </c:pt>
                <c:pt idx="687">
                  <c:v>0.14522578437624262</c:v>
                </c:pt>
                <c:pt idx="688">
                  <c:v>0.14522578437624262</c:v>
                </c:pt>
                <c:pt idx="689">
                  <c:v>0.1470321997083332</c:v>
                </c:pt>
                <c:pt idx="690">
                  <c:v>0.1470321997083332</c:v>
                </c:pt>
                <c:pt idx="691">
                  <c:v>0.1470321997083332</c:v>
                </c:pt>
                <c:pt idx="692">
                  <c:v>0.1470321997083332</c:v>
                </c:pt>
                <c:pt idx="693">
                  <c:v>0.1470321997083332</c:v>
                </c:pt>
                <c:pt idx="694">
                  <c:v>0.15068992165441283</c:v>
                </c:pt>
                <c:pt idx="695">
                  <c:v>0.15254135199891719</c:v>
                </c:pt>
                <c:pt idx="696">
                  <c:v>0.15440791108232713</c:v>
                </c:pt>
                <c:pt idx="697">
                  <c:v>0.15440791108232713</c:v>
                </c:pt>
                <c:pt idx="698">
                  <c:v>0.15440791108232713</c:v>
                </c:pt>
                <c:pt idx="699">
                  <c:v>0.15440791108232713</c:v>
                </c:pt>
                <c:pt idx="700">
                  <c:v>0.15440791108232713</c:v>
                </c:pt>
                <c:pt idx="701">
                  <c:v>0.15440791108232713</c:v>
                </c:pt>
                <c:pt idx="702">
                  <c:v>0.15440791108232713</c:v>
                </c:pt>
                <c:pt idx="703">
                  <c:v>0.15440791108232713</c:v>
                </c:pt>
                <c:pt idx="704">
                  <c:v>0.15440791108232713</c:v>
                </c:pt>
                <c:pt idx="705">
                  <c:v>0.15440791108232713</c:v>
                </c:pt>
                <c:pt idx="706">
                  <c:v>0.15628966077626405</c:v>
                </c:pt>
                <c:pt idx="707">
                  <c:v>0.1581866629548753</c:v>
                </c:pt>
                <c:pt idx="708">
                  <c:v>0.1581866629548753</c:v>
                </c:pt>
                <c:pt idx="709">
                  <c:v>0.16009897949482726</c:v>
                </c:pt>
                <c:pt idx="710">
                  <c:v>0.16396980317793647</c:v>
                </c:pt>
                <c:pt idx="711">
                  <c:v>0.16396980317793647</c:v>
                </c:pt>
                <c:pt idx="712">
                  <c:v>0.16396980317793647</c:v>
                </c:pt>
                <c:pt idx="713">
                  <c:v>0.16396980317793647</c:v>
                </c:pt>
                <c:pt idx="714">
                  <c:v>0.16396980317793647</c:v>
                </c:pt>
                <c:pt idx="715">
                  <c:v>0.16396980317793647</c:v>
                </c:pt>
                <c:pt idx="716">
                  <c:v>0.16396980317793647</c:v>
                </c:pt>
                <c:pt idx="717">
                  <c:v>0.16396980317793647</c:v>
                </c:pt>
                <c:pt idx="718">
                  <c:v>0.16396980317793647</c:v>
                </c:pt>
                <c:pt idx="719">
                  <c:v>0.16396980317793647</c:v>
                </c:pt>
                <c:pt idx="720">
                  <c:v>0.16396980317793647</c:v>
                </c:pt>
                <c:pt idx="721">
                  <c:v>0.16396980317793647</c:v>
                </c:pt>
                <c:pt idx="722">
                  <c:v>0.16396980317793647</c:v>
                </c:pt>
                <c:pt idx="723">
                  <c:v>0.16396980317793647</c:v>
                </c:pt>
                <c:pt idx="724">
                  <c:v>0.16396980317793647</c:v>
                </c:pt>
                <c:pt idx="725">
                  <c:v>0.16396980317793647</c:v>
                </c:pt>
                <c:pt idx="726">
                  <c:v>0.16396980317793647</c:v>
                </c:pt>
                <c:pt idx="727">
                  <c:v>0.16396980317793647</c:v>
                </c:pt>
                <c:pt idx="728">
                  <c:v>0.16396980317793647</c:v>
                </c:pt>
                <c:pt idx="729">
                  <c:v>0.16790262688887705</c:v>
                </c:pt>
                <c:pt idx="730">
                  <c:v>0.16790262688887705</c:v>
                </c:pt>
                <c:pt idx="731">
                  <c:v>0.16790262688887705</c:v>
                </c:pt>
                <c:pt idx="732">
                  <c:v>0.16790262688887705</c:v>
                </c:pt>
                <c:pt idx="733">
                  <c:v>0.16989244347290922</c:v>
                </c:pt>
                <c:pt idx="734">
                  <c:v>0.1718979457305771</c:v>
                </c:pt>
                <c:pt idx="735">
                  <c:v>0.17391919555589061</c:v>
                </c:pt>
                <c:pt idx="736">
                  <c:v>0.17391919555589061</c:v>
                </c:pt>
                <c:pt idx="737">
                  <c:v>0.17391919555589061</c:v>
                </c:pt>
                <c:pt idx="738">
                  <c:v>0.17391919555589061</c:v>
                </c:pt>
                <c:pt idx="739">
                  <c:v>0.17391919555589061</c:v>
                </c:pt>
                <c:pt idx="740">
                  <c:v>0.17391919555589061</c:v>
                </c:pt>
                <c:pt idx="741">
                  <c:v>0.17391919555589061</c:v>
                </c:pt>
                <c:pt idx="742">
                  <c:v>0.17391919555589061</c:v>
                </c:pt>
                <c:pt idx="743">
                  <c:v>0.17391919555589061</c:v>
                </c:pt>
                <c:pt idx="744">
                  <c:v>0.17391919555589061</c:v>
                </c:pt>
                <c:pt idx="745">
                  <c:v>0.17391919555589061</c:v>
                </c:pt>
                <c:pt idx="746">
                  <c:v>0.17391919555589061</c:v>
                </c:pt>
                <c:pt idx="747">
                  <c:v>0.17595625484529867</c:v>
                </c:pt>
                <c:pt idx="748">
                  <c:v>0.17595625484529867</c:v>
                </c:pt>
                <c:pt idx="749">
                  <c:v>0.17595625484529867</c:v>
                </c:pt>
                <c:pt idx="750">
                  <c:v>0.17800918549768091</c:v>
                </c:pt>
                <c:pt idx="751">
                  <c:v>0.17800918549768091</c:v>
                </c:pt>
                <c:pt idx="752">
                  <c:v>0.18426382465771904</c:v>
                </c:pt>
                <c:pt idx="753">
                  <c:v>0.18426382465771904</c:v>
                </c:pt>
                <c:pt idx="754">
                  <c:v>0.18426382465771904</c:v>
                </c:pt>
                <c:pt idx="755">
                  <c:v>0.18426382465771904</c:v>
                </c:pt>
                <c:pt idx="756">
                  <c:v>0.18426382465771904</c:v>
                </c:pt>
                <c:pt idx="757">
                  <c:v>0.18426382465771904</c:v>
                </c:pt>
                <c:pt idx="758">
                  <c:v>0.18426382465771904</c:v>
                </c:pt>
                <c:pt idx="759">
                  <c:v>0.18426382465771904</c:v>
                </c:pt>
                <c:pt idx="760">
                  <c:v>0.18426382465771904</c:v>
                </c:pt>
                <c:pt idx="761">
                  <c:v>0.18426382465771904</c:v>
                </c:pt>
                <c:pt idx="762">
                  <c:v>0.18426382465771904</c:v>
                </c:pt>
                <c:pt idx="763">
                  <c:v>0.18426382465771904</c:v>
                </c:pt>
                <c:pt idx="764">
                  <c:v>0.18426382465771904</c:v>
                </c:pt>
                <c:pt idx="765">
                  <c:v>0.18426382465771904</c:v>
                </c:pt>
                <c:pt idx="766">
                  <c:v>0.18426382465771904</c:v>
                </c:pt>
                <c:pt idx="767">
                  <c:v>0.18426382465771904</c:v>
                </c:pt>
                <c:pt idx="768">
                  <c:v>0.18426382465771904</c:v>
                </c:pt>
                <c:pt idx="769">
                  <c:v>0.18426382465771904</c:v>
                </c:pt>
                <c:pt idx="770">
                  <c:v>0.18426382465771904</c:v>
                </c:pt>
                <c:pt idx="771">
                  <c:v>0.18638085979906727</c:v>
                </c:pt>
                <c:pt idx="772">
                  <c:v>0.18851407583391372</c:v>
                </c:pt>
                <c:pt idx="773">
                  <c:v>0.18851407583391372</c:v>
                </c:pt>
                <c:pt idx="774">
                  <c:v>0.18851407583391372</c:v>
                </c:pt>
                <c:pt idx="775">
                  <c:v>0.18851407583391372</c:v>
                </c:pt>
                <c:pt idx="776">
                  <c:v>0.19720998720907609</c:v>
                </c:pt>
                <c:pt idx="777">
                  <c:v>0.19720998720907609</c:v>
                </c:pt>
                <c:pt idx="778">
                  <c:v>0.19720998720907609</c:v>
                </c:pt>
                <c:pt idx="779">
                  <c:v>0.19720998720907609</c:v>
                </c:pt>
                <c:pt idx="780">
                  <c:v>0.19720998720907609</c:v>
                </c:pt>
                <c:pt idx="781">
                  <c:v>0.19720998720907609</c:v>
                </c:pt>
                <c:pt idx="782">
                  <c:v>0.19720998720907609</c:v>
                </c:pt>
                <c:pt idx="783">
                  <c:v>0.20165663811459508</c:v>
                </c:pt>
                <c:pt idx="784">
                  <c:v>0.20390485410732737</c:v>
                </c:pt>
                <c:pt idx="785">
                  <c:v>0.20390485410732737</c:v>
                </c:pt>
                <c:pt idx="786">
                  <c:v>0.20390485410732737</c:v>
                </c:pt>
                <c:pt idx="787">
                  <c:v>0.20390485410732737</c:v>
                </c:pt>
                <c:pt idx="788">
                  <c:v>0.20616974636547086</c:v>
                </c:pt>
                <c:pt idx="789">
                  <c:v>0.20616974636547086</c:v>
                </c:pt>
                <c:pt idx="790">
                  <c:v>0.20845137682098139</c:v>
                </c:pt>
                <c:pt idx="791">
                  <c:v>0.20845137682098139</c:v>
                </c:pt>
                <c:pt idx="792">
                  <c:v>0.20845137682098139</c:v>
                </c:pt>
                <c:pt idx="793">
                  <c:v>0.20845137682098139</c:v>
                </c:pt>
                <c:pt idx="794">
                  <c:v>0.20845137682098139</c:v>
                </c:pt>
                <c:pt idx="795">
                  <c:v>0.20845137682098139</c:v>
                </c:pt>
                <c:pt idx="796">
                  <c:v>0.20845137682098139</c:v>
                </c:pt>
                <c:pt idx="797">
                  <c:v>0.20845137682098139</c:v>
                </c:pt>
                <c:pt idx="798">
                  <c:v>0.20845137682098139</c:v>
                </c:pt>
                <c:pt idx="799">
                  <c:v>0.21306510006341201</c:v>
                </c:pt>
                <c:pt idx="800">
                  <c:v>0.21306510006341201</c:v>
                </c:pt>
                <c:pt idx="801">
                  <c:v>0.21539731672570128</c:v>
                </c:pt>
                <c:pt idx="802">
                  <c:v>0.21774651933608047</c:v>
                </c:pt>
                <c:pt idx="803">
                  <c:v>0.21774651933608047</c:v>
                </c:pt>
                <c:pt idx="804">
                  <c:v>0.22011276983791339</c:v>
                </c:pt>
                <c:pt idx="805">
                  <c:v>0.22011276983791339</c:v>
                </c:pt>
                <c:pt idx="806">
                  <c:v>0.22011276983791339</c:v>
                </c:pt>
                <c:pt idx="807">
                  <c:v>0.22011276983791339</c:v>
                </c:pt>
                <c:pt idx="808">
                  <c:v>0.22011276983791339</c:v>
                </c:pt>
                <c:pt idx="809">
                  <c:v>0.22011276983791339</c:v>
                </c:pt>
                <c:pt idx="810">
                  <c:v>0.22011276983791339</c:v>
                </c:pt>
                <c:pt idx="811">
                  <c:v>0.22011276983791339</c:v>
                </c:pt>
                <c:pt idx="812">
                  <c:v>0.22011276983791339</c:v>
                </c:pt>
                <c:pt idx="813">
                  <c:v>0.22011276983791339</c:v>
                </c:pt>
                <c:pt idx="814">
                  <c:v>0.22011276983791339</c:v>
                </c:pt>
                <c:pt idx="815">
                  <c:v>0.22011276983791339</c:v>
                </c:pt>
                <c:pt idx="816">
                  <c:v>0.22011276983791339</c:v>
                </c:pt>
                <c:pt idx="817">
                  <c:v>0.22249613017681999</c:v>
                </c:pt>
                <c:pt idx="818">
                  <c:v>0.22249613017681999</c:v>
                </c:pt>
                <c:pt idx="819">
                  <c:v>0.22489666230067029</c:v>
                </c:pt>
                <c:pt idx="820">
                  <c:v>0.22489666230067029</c:v>
                </c:pt>
                <c:pt idx="821">
                  <c:v>0.22489666230067029</c:v>
                </c:pt>
                <c:pt idx="822">
                  <c:v>0.22731442815957451</c:v>
                </c:pt>
                <c:pt idx="823">
                  <c:v>0.23220190889414488</c:v>
                </c:pt>
                <c:pt idx="824">
                  <c:v>0.23220190889414488</c:v>
                </c:pt>
                <c:pt idx="825">
                  <c:v>0.23220190889414488</c:v>
                </c:pt>
                <c:pt idx="826">
                  <c:v>0.23220190889414488</c:v>
                </c:pt>
                <c:pt idx="827">
                  <c:v>0.23220190889414488</c:v>
                </c:pt>
                <c:pt idx="828">
                  <c:v>0.23220190889414488</c:v>
                </c:pt>
                <c:pt idx="829">
                  <c:v>0.23220190889414488</c:v>
                </c:pt>
                <c:pt idx="830">
                  <c:v>0.23220190889414488</c:v>
                </c:pt>
                <c:pt idx="831">
                  <c:v>0.23220190889414488</c:v>
                </c:pt>
                <c:pt idx="832">
                  <c:v>0.23220190889414488</c:v>
                </c:pt>
                <c:pt idx="833">
                  <c:v>0.23715906802593781</c:v>
                </c:pt>
                <c:pt idx="834">
                  <c:v>0.23715906802593781</c:v>
                </c:pt>
                <c:pt idx="835">
                  <c:v>0.23715906802593781</c:v>
                </c:pt>
                <c:pt idx="836">
                  <c:v>0.23715906802593781</c:v>
                </c:pt>
                <c:pt idx="837">
                  <c:v>0.23966393188965648</c:v>
                </c:pt>
                <c:pt idx="838">
                  <c:v>0.23966393188965648</c:v>
                </c:pt>
                <c:pt idx="839">
                  <c:v>0.23966393188965648</c:v>
                </c:pt>
                <c:pt idx="840">
                  <c:v>0.24728440423935219</c:v>
                </c:pt>
                <c:pt idx="841">
                  <c:v>0.24728440423935219</c:v>
                </c:pt>
                <c:pt idx="842">
                  <c:v>0.24728440423935219</c:v>
                </c:pt>
                <c:pt idx="843">
                  <c:v>0.24728440423935219</c:v>
                </c:pt>
                <c:pt idx="844">
                  <c:v>0.24728440423935219</c:v>
                </c:pt>
                <c:pt idx="845">
                  <c:v>0.24728440423935219</c:v>
                </c:pt>
                <c:pt idx="846">
                  <c:v>0.24728440423935219</c:v>
                </c:pt>
                <c:pt idx="847">
                  <c:v>0.24728440423935219</c:v>
                </c:pt>
                <c:pt idx="848">
                  <c:v>0.24728440423935219</c:v>
                </c:pt>
                <c:pt idx="849">
                  <c:v>0.24728440423935219</c:v>
                </c:pt>
                <c:pt idx="850">
                  <c:v>0.24728440423935219</c:v>
                </c:pt>
                <c:pt idx="851">
                  <c:v>0.24728440423935219</c:v>
                </c:pt>
                <c:pt idx="852">
                  <c:v>0.24728440423935219</c:v>
                </c:pt>
                <c:pt idx="853">
                  <c:v>0.25245357278759378</c:v>
                </c:pt>
                <c:pt idx="854">
                  <c:v>0.25245357278759378</c:v>
                </c:pt>
                <c:pt idx="855">
                  <c:v>0.25506499907252633</c:v>
                </c:pt>
                <c:pt idx="856">
                  <c:v>0.25506499907252633</c:v>
                </c:pt>
                <c:pt idx="857">
                  <c:v>0.26034184554601691</c:v>
                </c:pt>
                <c:pt idx="858">
                  <c:v>0.26034184554601691</c:v>
                </c:pt>
                <c:pt idx="859">
                  <c:v>0.26034184554601691</c:v>
                </c:pt>
                <c:pt idx="860">
                  <c:v>0.26034184554601691</c:v>
                </c:pt>
                <c:pt idx="861">
                  <c:v>0.26034184554601691</c:v>
                </c:pt>
                <c:pt idx="862">
                  <c:v>0.26034184554601691</c:v>
                </c:pt>
                <c:pt idx="863">
                  <c:v>0.26034184554601691</c:v>
                </c:pt>
                <c:pt idx="864">
                  <c:v>0.26034184554601691</c:v>
                </c:pt>
                <c:pt idx="865">
                  <c:v>0.26034184554601691</c:v>
                </c:pt>
                <c:pt idx="866">
                  <c:v>0.26569109709198013</c:v>
                </c:pt>
                <c:pt idx="867">
                  <c:v>0.26569109709198013</c:v>
                </c:pt>
                <c:pt idx="868">
                  <c:v>0.26839302972548335</c:v>
                </c:pt>
                <c:pt idx="869">
                  <c:v>0.27111324958135408</c:v>
                </c:pt>
                <c:pt idx="870">
                  <c:v>0.27385181864874431</c:v>
                </c:pt>
                <c:pt idx="871">
                  <c:v>0.27385181864874431</c:v>
                </c:pt>
                <c:pt idx="872">
                  <c:v>0.27385181864874431</c:v>
                </c:pt>
                <c:pt idx="873">
                  <c:v>0.27385181864874431</c:v>
                </c:pt>
                <c:pt idx="874">
                  <c:v>0.27385181864874431</c:v>
                </c:pt>
                <c:pt idx="875">
                  <c:v>0.27385181864874431</c:v>
                </c:pt>
                <c:pt idx="876">
                  <c:v>0.27385181864874431</c:v>
                </c:pt>
                <c:pt idx="877">
                  <c:v>0.27385181864874431</c:v>
                </c:pt>
                <c:pt idx="878">
                  <c:v>0.27385181864874431</c:v>
                </c:pt>
                <c:pt idx="879">
                  <c:v>0.27385181864874431</c:v>
                </c:pt>
                <c:pt idx="880">
                  <c:v>0.27660879891890267</c:v>
                </c:pt>
                <c:pt idx="881">
                  <c:v>0.28217824104298872</c:v>
                </c:pt>
                <c:pt idx="882">
                  <c:v>0.28782207192535519</c:v>
                </c:pt>
                <c:pt idx="883">
                  <c:v>0.28782207192535519</c:v>
                </c:pt>
                <c:pt idx="884">
                  <c:v>0.28782207192535519</c:v>
                </c:pt>
                <c:pt idx="885">
                  <c:v>0.28782207192535519</c:v>
                </c:pt>
                <c:pt idx="886">
                  <c:v>0.28782207192535519</c:v>
                </c:pt>
                <c:pt idx="887">
                  <c:v>0.30226035506195736</c:v>
                </c:pt>
                <c:pt idx="888">
                  <c:v>0.30226035506195736</c:v>
                </c:pt>
                <c:pt idx="889">
                  <c:v>0.30226035506195736</c:v>
                </c:pt>
                <c:pt idx="890">
                  <c:v>0.30226035506195736</c:v>
                </c:pt>
                <c:pt idx="891">
                  <c:v>0.30226035506195736</c:v>
                </c:pt>
                <c:pt idx="892">
                  <c:v>0.30226035506195736</c:v>
                </c:pt>
                <c:pt idx="893">
                  <c:v>0.30226035506195736</c:v>
                </c:pt>
                <c:pt idx="894">
                  <c:v>0.30816845285261141</c:v>
                </c:pt>
                <c:pt idx="895">
                  <c:v>0.30816845285261141</c:v>
                </c:pt>
                <c:pt idx="896">
                  <c:v>0.30816845285261141</c:v>
                </c:pt>
                <c:pt idx="897">
                  <c:v>0.31115120362862675</c:v>
                </c:pt>
                <c:pt idx="898">
                  <c:v>0.31415317168167767</c:v>
                </c:pt>
                <c:pt idx="899">
                  <c:v>0.32021500770066147</c:v>
                </c:pt>
                <c:pt idx="900">
                  <c:v>0.32021500770066147</c:v>
                </c:pt>
                <c:pt idx="901">
                  <c:v>0.32021500770066147</c:v>
                </c:pt>
                <c:pt idx="902">
                  <c:v>0.32021500770066147</c:v>
                </c:pt>
                <c:pt idx="903">
                  <c:v>0.32021500770066147</c:v>
                </c:pt>
                <c:pt idx="904">
                  <c:v>0.32021500770066147</c:v>
                </c:pt>
                <c:pt idx="905">
                  <c:v>0.32021500770066147</c:v>
                </c:pt>
                <c:pt idx="906">
                  <c:v>0.32021500770066147</c:v>
                </c:pt>
                <c:pt idx="907">
                  <c:v>0.32021500770066147</c:v>
                </c:pt>
                <c:pt idx="908">
                  <c:v>0.32021500770066147</c:v>
                </c:pt>
                <c:pt idx="909">
                  <c:v>0.32021500770066147</c:v>
                </c:pt>
                <c:pt idx="910">
                  <c:v>0.32021500770066147</c:v>
                </c:pt>
                <c:pt idx="911">
                  <c:v>0.32021500770066147</c:v>
                </c:pt>
                <c:pt idx="912">
                  <c:v>0.3263544570930807</c:v>
                </c:pt>
                <c:pt idx="913">
                  <c:v>0.32945344187038067</c:v>
                </c:pt>
                <c:pt idx="914">
                  <c:v>0.33571024173657815</c:v>
                </c:pt>
                <c:pt idx="915">
                  <c:v>0.33571024173657815</c:v>
                </c:pt>
                <c:pt idx="916">
                  <c:v>0.33571024173657815</c:v>
                </c:pt>
                <c:pt idx="917">
                  <c:v>0.33571024173657815</c:v>
                </c:pt>
                <c:pt idx="918">
                  <c:v>0.33571024173657815</c:v>
                </c:pt>
                <c:pt idx="919">
                  <c:v>0.33571024173657815</c:v>
                </c:pt>
                <c:pt idx="920">
                  <c:v>0.33571024173657815</c:v>
                </c:pt>
                <c:pt idx="921">
                  <c:v>0.33886818089114634</c:v>
                </c:pt>
                <c:pt idx="922">
                  <c:v>0.34204589557374226</c:v>
                </c:pt>
                <c:pt idx="923">
                  <c:v>0.34204589557374226</c:v>
                </c:pt>
                <c:pt idx="924">
                  <c:v>0.34204589557374226</c:v>
                </c:pt>
                <c:pt idx="925">
                  <c:v>0.35169831317667599</c:v>
                </c:pt>
                <c:pt idx="926">
                  <c:v>0.35169831317667599</c:v>
                </c:pt>
                <c:pt idx="927">
                  <c:v>0.35169831317667599</c:v>
                </c:pt>
                <c:pt idx="928">
                  <c:v>0.35169831317667599</c:v>
                </c:pt>
                <c:pt idx="929">
                  <c:v>0.35169831317667599</c:v>
                </c:pt>
                <c:pt idx="930">
                  <c:v>0.35169831317667599</c:v>
                </c:pt>
                <c:pt idx="931">
                  <c:v>0.35169831317667599</c:v>
                </c:pt>
                <c:pt idx="932">
                  <c:v>0.35169831317667599</c:v>
                </c:pt>
                <c:pt idx="933">
                  <c:v>0.35169831317667599</c:v>
                </c:pt>
                <c:pt idx="934">
                  <c:v>0.35169831317667599</c:v>
                </c:pt>
                <c:pt idx="935">
                  <c:v>0.35169831317667599</c:v>
                </c:pt>
                <c:pt idx="936">
                  <c:v>0.35169831317667599</c:v>
                </c:pt>
                <c:pt idx="937">
                  <c:v>0.35169831317667599</c:v>
                </c:pt>
                <c:pt idx="938">
                  <c:v>0.35169831317667599</c:v>
                </c:pt>
                <c:pt idx="939">
                  <c:v>0.35169831317667599</c:v>
                </c:pt>
                <c:pt idx="940">
                  <c:v>0.35169831317667599</c:v>
                </c:pt>
                <c:pt idx="941">
                  <c:v>0.35169831317667599</c:v>
                </c:pt>
                <c:pt idx="942">
                  <c:v>0.35169831317667599</c:v>
                </c:pt>
                <c:pt idx="943">
                  <c:v>0.35169831317667599</c:v>
                </c:pt>
                <c:pt idx="944">
                  <c:v>0.35495575036806976</c:v>
                </c:pt>
                <c:pt idx="945">
                  <c:v>0.35823327329551663</c:v>
                </c:pt>
                <c:pt idx="946">
                  <c:v>0.36153094400641289</c:v>
                </c:pt>
                <c:pt idx="947">
                  <c:v>0.36153094400641289</c:v>
                </c:pt>
                <c:pt idx="948">
                  <c:v>0.36818697697770847</c:v>
                </c:pt>
                <c:pt idx="949">
                  <c:v>0.36818697697770847</c:v>
                </c:pt>
                <c:pt idx="950">
                  <c:v>0.36818697697770847</c:v>
                </c:pt>
                <c:pt idx="951">
                  <c:v>0.36818697697770847</c:v>
                </c:pt>
                <c:pt idx="952">
                  <c:v>0.36818697697770847</c:v>
                </c:pt>
                <c:pt idx="953">
                  <c:v>0.36818697697770847</c:v>
                </c:pt>
                <c:pt idx="954">
                  <c:v>0.36818697697770847</c:v>
                </c:pt>
                <c:pt idx="955">
                  <c:v>0.36818697697770847</c:v>
                </c:pt>
                <c:pt idx="956">
                  <c:v>0.36818697697770847</c:v>
                </c:pt>
                <c:pt idx="957">
                  <c:v>0.37832368610525807</c:v>
                </c:pt>
                <c:pt idx="958">
                  <c:v>0.38174354661904158</c:v>
                </c:pt>
                <c:pt idx="959">
                  <c:v>0.38174354661904158</c:v>
                </c:pt>
                <c:pt idx="960">
                  <c:v>0.38518398930136805</c:v>
                </c:pt>
                <c:pt idx="961">
                  <c:v>0.38518398930136805</c:v>
                </c:pt>
                <c:pt idx="962">
                  <c:v>0.38864507621480221</c:v>
                </c:pt>
                <c:pt idx="963">
                  <c:v>0.38864507621480221</c:v>
                </c:pt>
                <c:pt idx="964">
                  <c:v>0.38864507621480221</c:v>
                </c:pt>
                <c:pt idx="965">
                  <c:v>0.38864507621480221</c:v>
                </c:pt>
                <c:pt idx="966">
                  <c:v>0.38864507621480221</c:v>
                </c:pt>
                <c:pt idx="967">
                  <c:v>0.38864507621480221</c:v>
                </c:pt>
                <c:pt idx="968">
                  <c:v>0.38864507621480221</c:v>
                </c:pt>
                <c:pt idx="969">
                  <c:v>0.38864507621480221</c:v>
                </c:pt>
                <c:pt idx="970">
                  <c:v>0.38864507621480221</c:v>
                </c:pt>
                <c:pt idx="971">
                  <c:v>0.38864507621480221</c:v>
                </c:pt>
                <c:pt idx="972">
                  <c:v>0.38864507621480221</c:v>
                </c:pt>
                <c:pt idx="973">
                  <c:v>0.39915282299542459</c:v>
                </c:pt>
                <c:pt idx="974">
                  <c:v>0.39915282299542459</c:v>
                </c:pt>
                <c:pt idx="975">
                  <c:v>0.4026971074962688</c:v>
                </c:pt>
                <c:pt idx="976">
                  <c:v>0.40626234656899723</c:v>
                </c:pt>
                <c:pt idx="977">
                  <c:v>0.40626234656899723</c:v>
                </c:pt>
                <c:pt idx="978">
                  <c:v>0.40626234656899723</c:v>
                </c:pt>
                <c:pt idx="979">
                  <c:v>0.40626234656899723</c:v>
                </c:pt>
                <c:pt idx="980">
                  <c:v>0.40626234656899723</c:v>
                </c:pt>
                <c:pt idx="981">
                  <c:v>0.40626234656899723</c:v>
                </c:pt>
                <c:pt idx="982">
                  <c:v>0.40984860228731662</c:v>
                </c:pt>
                <c:pt idx="983">
                  <c:v>0.41345593672677539</c:v>
                </c:pt>
                <c:pt idx="984">
                  <c:v>0.41708441196475282</c:v>
                </c:pt>
                <c:pt idx="985">
                  <c:v>0.42440503315491601</c:v>
                </c:pt>
                <c:pt idx="986">
                  <c:v>0.42440503315491601</c:v>
                </c:pt>
                <c:pt idx="987">
                  <c:v>0.42440503315491601</c:v>
                </c:pt>
                <c:pt idx="988">
                  <c:v>0.42440503315491601</c:v>
                </c:pt>
                <c:pt idx="989">
                  <c:v>0.42440503315491601</c:v>
                </c:pt>
                <c:pt idx="990">
                  <c:v>0.42809730327098111</c:v>
                </c:pt>
                <c:pt idx="991">
                  <c:v>0.43554607296837078</c:v>
                </c:pt>
                <c:pt idx="992">
                  <c:v>0.43554607296837078</c:v>
                </c:pt>
                <c:pt idx="993">
                  <c:v>0.43554607296837078</c:v>
                </c:pt>
                <c:pt idx="994">
                  <c:v>0.43930269672443256</c:v>
                </c:pt>
                <c:pt idx="995">
                  <c:v>0.44308089587156052</c:v>
                </c:pt>
                <c:pt idx="996">
                  <c:v>0.44308089587156052</c:v>
                </c:pt>
                <c:pt idx="997">
                  <c:v>0.44308089587156052</c:v>
                </c:pt>
                <c:pt idx="998">
                  <c:v>0.44308089587156052</c:v>
                </c:pt>
                <c:pt idx="999">
                  <c:v>0.44308089587156052</c:v>
                </c:pt>
                <c:pt idx="1000">
                  <c:v>0.44308089587156052</c:v>
                </c:pt>
                <c:pt idx="1001">
                  <c:v>0.44308089587156052</c:v>
                </c:pt>
                <c:pt idx="1002">
                  <c:v>0.44308089587156052</c:v>
                </c:pt>
                <c:pt idx="1003">
                  <c:v>0.4468807325016127</c:v>
                </c:pt>
                <c:pt idx="1004">
                  <c:v>0.45070226870823427</c:v>
                </c:pt>
                <c:pt idx="1005">
                  <c:v>0.4662066512355546</c:v>
                </c:pt>
                <c:pt idx="1006">
                  <c:v>0.4662066512355546</c:v>
                </c:pt>
                <c:pt idx="1007">
                  <c:v>0.4662066512355546</c:v>
                </c:pt>
                <c:pt idx="1008">
                  <c:v>0.4662066512355546</c:v>
                </c:pt>
                <c:pt idx="1009">
                  <c:v>0.4662066512355546</c:v>
                </c:pt>
                <c:pt idx="1010">
                  <c:v>0.4662066512355546</c:v>
                </c:pt>
                <c:pt idx="1011">
                  <c:v>0.4662066512355546</c:v>
                </c:pt>
                <c:pt idx="1012">
                  <c:v>0.4662066512355546</c:v>
                </c:pt>
                <c:pt idx="1013">
                  <c:v>0.4662066512355546</c:v>
                </c:pt>
                <c:pt idx="1014">
                  <c:v>0.47409065452387511</c:v>
                </c:pt>
                <c:pt idx="1015">
                  <c:v>0.48206319494071254</c:v>
                </c:pt>
                <c:pt idx="1016">
                  <c:v>0.48206319494071254</c:v>
                </c:pt>
                <c:pt idx="1017">
                  <c:v>0.48608282184281376</c:v>
                </c:pt>
                <c:pt idx="1018">
                  <c:v>0.48608282184281376</c:v>
                </c:pt>
                <c:pt idx="1019">
                  <c:v>0.48608282184281376</c:v>
                </c:pt>
                <c:pt idx="1020">
                  <c:v>0.48608282184281376</c:v>
                </c:pt>
                <c:pt idx="1021">
                  <c:v>0.48608282184281376</c:v>
                </c:pt>
                <c:pt idx="1022">
                  <c:v>0.48608282184281376</c:v>
                </c:pt>
                <c:pt idx="1023">
                  <c:v>0.49012476935511168</c:v>
                </c:pt>
                <c:pt idx="1024">
                  <c:v>0.49418909959058127</c:v>
                </c:pt>
                <c:pt idx="1025">
                  <c:v>0.50651700779165909</c:v>
                </c:pt>
                <c:pt idx="1026">
                  <c:v>0.50651700779165909</c:v>
                </c:pt>
                <c:pt idx="1027">
                  <c:v>0.50651700779165909</c:v>
                </c:pt>
                <c:pt idx="1028">
                  <c:v>0.50651700779165909</c:v>
                </c:pt>
                <c:pt idx="1029">
                  <c:v>0.50651700779165909</c:v>
                </c:pt>
                <c:pt idx="1030">
                  <c:v>0.50651700779165909</c:v>
                </c:pt>
                <c:pt idx="1031">
                  <c:v>0.50651700779165909</c:v>
                </c:pt>
                <c:pt idx="1032">
                  <c:v>0.50651700779165909</c:v>
                </c:pt>
                <c:pt idx="1033">
                  <c:v>0.50651700779165909</c:v>
                </c:pt>
                <c:pt idx="1034">
                  <c:v>0.50651700779165909</c:v>
                </c:pt>
                <c:pt idx="1035">
                  <c:v>0.50651700779165909</c:v>
                </c:pt>
                <c:pt idx="1036">
                  <c:v>0.50651700779165909</c:v>
                </c:pt>
                <c:pt idx="1037">
                  <c:v>0.50651700779165909</c:v>
                </c:pt>
                <c:pt idx="1038">
                  <c:v>0.51484866569032739</c:v>
                </c:pt>
                <c:pt idx="1039">
                  <c:v>0.51484866569032739</c:v>
                </c:pt>
                <c:pt idx="1040">
                  <c:v>0.51484866569032739</c:v>
                </c:pt>
                <c:pt idx="1041">
                  <c:v>0.51484866569032739</c:v>
                </c:pt>
                <c:pt idx="1042">
                  <c:v>0.51904859673375048</c:v>
                </c:pt>
                <c:pt idx="1043">
                  <c:v>0.51904859673375048</c:v>
                </c:pt>
                <c:pt idx="1044">
                  <c:v>0.52751697363364747</c:v>
                </c:pt>
                <c:pt idx="1045">
                  <c:v>0.52751697363364747</c:v>
                </c:pt>
                <c:pt idx="1046">
                  <c:v>0.52751697363364747</c:v>
                </c:pt>
                <c:pt idx="1047">
                  <c:v>0.53607711780388212</c:v>
                </c:pt>
                <c:pt idx="1048">
                  <c:v>0.53607711780388212</c:v>
                </c:pt>
                <c:pt idx="1049">
                  <c:v>0.54039175794155125</c:v>
                </c:pt>
                <c:pt idx="1050">
                  <c:v>0.54039175794155125</c:v>
                </c:pt>
                <c:pt idx="1051">
                  <c:v>0.54039175794155125</c:v>
                </c:pt>
                <c:pt idx="1052">
                  <c:v>0.55347469617072109</c:v>
                </c:pt>
                <c:pt idx="1053">
                  <c:v>0.55347469617072109</c:v>
                </c:pt>
                <c:pt idx="1054">
                  <c:v>0.55347469617072109</c:v>
                </c:pt>
                <c:pt idx="1055">
                  <c:v>0.55347469617072109</c:v>
                </c:pt>
                <c:pt idx="1056">
                  <c:v>0.55347469617072109</c:v>
                </c:pt>
                <c:pt idx="1057">
                  <c:v>0.55347469617072109</c:v>
                </c:pt>
                <c:pt idx="1058">
                  <c:v>0.55347469617072109</c:v>
                </c:pt>
                <c:pt idx="1059">
                  <c:v>0.55347469617072109</c:v>
                </c:pt>
                <c:pt idx="1060">
                  <c:v>0.55347469617072109</c:v>
                </c:pt>
                <c:pt idx="1061">
                  <c:v>0.55347469617072109</c:v>
                </c:pt>
                <c:pt idx="1062">
                  <c:v>0.55347469617072109</c:v>
                </c:pt>
                <c:pt idx="1063">
                  <c:v>0.55347469617072109</c:v>
                </c:pt>
                <c:pt idx="1064">
                  <c:v>0.55347469617072109</c:v>
                </c:pt>
                <c:pt idx="1065">
                  <c:v>0.55347469617072109</c:v>
                </c:pt>
                <c:pt idx="1066">
                  <c:v>0.55347469617072109</c:v>
                </c:pt>
                <c:pt idx="1067">
                  <c:v>0.55347469617072109</c:v>
                </c:pt>
                <c:pt idx="1068">
                  <c:v>0.56676746601341932</c:v>
                </c:pt>
                <c:pt idx="1069">
                  <c:v>0.57124530853266864</c:v>
                </c:pt>
                <c:pt idx="1070">
                  <c:v>0.57124530853266864</c:v>
                </c:pt>
                <c:pt idx="1071">
                  <c:v>0.57574671424477941</c:v>
                </c:pt>
                <c:pt idx="1072">
                  <c:v>0.57574671424477941</c:v>
                </c:pt>
                <c:pt idx="1073">
                  <c:v>0.57574671424477941</c:v>
                </c:pt>
                <c:pt idx="1074">
                  <c:v>0.57574671424477941</c:v>
                </c:pt>
                <c:pt idx="1075">
                  <c:v>0.58939293201328513</c:v>
                </c:pt>
                <c:pt idx="1076">
                  <c:v>0.59860936588937685</c:v>
                </c:pt>
                <c:pt idx="1077">
                  <c:v>0.59860936588937685</c:v>
                </c:pt>
                <c:pt idx="1078">
                  <c:v>0.59860936588937685</c:v>
                </c:pt>
                <c:pt idx="1079">
                  <c:v>0.59860936588937685</c:v>
                </c:pt>
                <c:pt idx="1080">
                  <c:v>0.59860936588937685</c:v>
                </c:pt>
                <c:pt idx="1081">
                  <c:v>0.59860936588937685</c:v>
                </c:pt>
                <c:pt idx="1082">
                  <c:v>0.59860936588937685</c:v>
                </c:pt>
                <c:pt idx="1083">
                  <c:v>0.59860936588937685</c:v>
                </c:pt>
                <c:pt idx="1084">
                  <c:v>0.60792154415689192</c:v>
                </c:pt>
                <c:pt idx="1085">
                  <c:v>0.62207042005117441</c:v>
                </c:pt>
                <c:pt idx="1086">
                  <c:v>0.62207042005117441</c:v>
                </c:pt>
                <c:pt idx="1087">
                  <c:v>0.64127533457127184</c:v>
                </c:pt>
                <c:pt idx="1088">
                  <c:v>0.65102451653970206</c:v>
                </c:pt>
                <c:pt idx="1089">
                  <c:v>0.65102451653970206</c:v>
                </c:pt>
                <c:pt idx="1090">
                  <c:v>0.65102451653970206</c:v>
                </c:pt>
                <c:pt idx="1091">
                  <c:v>0.65102451653970206</c:v>
                </c:pt>
                <c:pt idx="1092">
                  <c:v>0.65102451653970206</c:v>
                </c:pt>
                <c:pt idx="1093">
                  <c:v>0.65102451653970206</c:v>
                </c:pt>
                <c:pt idx="1094">
                  <c:v>0.65102451653970206</c:v>
                </c:pt>
                <c:pt idx="1095">
                  <c:v>0.65102451653970206</c:v>
                </c:pt>
                <c:pt idx="1096">
                  <c:v>0.65102451653970206</c:v>
                </c:pt>
                <c:pt idx="1097">
                  <c:v>0.65102451653970206</c:v>
                </c:pt>
                <c:pt idx="1098">
                  <c:v>0.65102451653970206</c:v>
                </c:pt>
                <c:pt idx="1099">
                  <c:v>0.655936006297551</c:v>
                </c:pt>
                <c:pt idx="1100">
                  <c:v>0.67582940789789159</c:v>
                </c:pt>
                <c:pt idx="1101">
                  <c:v>0.67582940789789159</c:v>
                </c:pt>
                <c:pt idx="1102">
                  <c:v>0.67582940789789159</c:v>
                </c:pt>
                <c:pt idx="1103">
                  <c:v>0.67582940789789159</c:v>
                </c:pt>
                <c:pt idx="1104">
                  <c:v>0.67582940789789159</c:v>
                </c:pt>
                <c:pt idx="1105">
                  <c:v>0.67582940789789159</c:v>
                </c:pt>
                <c:pt idx="1106">
                  <c:v>0.67582940789789159</c:v>
                </c:pt>
                <c:pt idx="1107">
                  <c:v>0.67582940789789159</c:v>
                </c:pt>
                <c:pt idx="1108">
                  <c:v>0.67582940789789159</c:v>
                </c:pt>
                <c:pt idx="1109">
                  <c:v>0.67582940789789159</c:v>
                </c:pt>
                <c:pt idx="1110">
                  <c:v>0.67582940789789159</c:v>
                </c:pt>
                <c:pt idx="1111">
                  <c:v>0.67582940789789159</c:v>
                </c:pt>
                <c:pt idx="1112">
                  <c:v>0.68086492982974689</c:v>
                </c:pt>
                <c:pt idx="1113">
                  <c:v>0.68592544473558303</c:v>
                </c:pt>
                <c:pt idx="1114">
                  <c:v>0.69101101479875593</c:v>
                </c:pt>
                <c:pt idx="1115">
                  <c:v>0.69101101479875593</c:v>
                </c:pt>
                <c:pt idx="1116">
                  <c:v>0.70125756913826465</c:v>
                </c:pt>
                <c:pt idx="1117">
                  <c:v>0.70125756913826465</c:v>
                </c:pt>
                <c:pt idx="1118">
                  <c:v>0.70125756913826465</c:v>
                </c:pt>
                <c:pt idx="1119">
                  <c:v>0.70125756913826465</c:v>
                </c:pt>
                <c:pt idx="1120">
                  <c:v>0.70125756913826465</c:v>
                </c:pt>
                <c:pt idx="1121">
                  <c:v>0.70125756913826465</c:v>
                </c:pt>
                <c:pt idx="1122">
                  <c:v>0.70125756913826465</c:v>
                </c:pt>
                <c:pt idx="1123">
                  <c:v>0.70125756913826465</c:v>
                </c:pt>
                <c:pt idx="1124">
                  <c:v>0.70125756913826465</c:v>
                </c:pt>
                <c:pt idx="1125">
                  <c:v>0.70125756913826465</c:v>
                </c:pt>
                <c:pt idx="1126">
                  <c:v>0.70125756913826465</c:v>
                </c:pt>
                <c:pt idx="1127">
                  <c:v>0.70125756913826465</c:v>
                </c:pt>
                <c:pt idx="1128">
                  <c:v>0.70125756913826465</c:v>
                </c:pt>
                <c:pt idx="1129">
                  <c:v>0.70125756913826465</c:v>
                </c:pt>
                <c:pt idx="1130">
                  <c:v>0.71160509034599795</c:v>
                </c:pt>
                <c:pt idx="1131">
                  <c:v>0.71681686900021258</c:v>
                </c:pt>
                <c:pt idx="1132">
                  <c:v>0.72205407594426552</c:v>
                </c:pt>
                <c:pt idx="1133">
                  <c:v>0.72731677337226219</c:v>
                </c:pt>
                <c:pt idx="1134">
                  <c:v>0.72731677337226219</c:v>
                </c:pt>
                <c:pt idx="1135">
                  <c:v>0.72731677337226219</c:v>
                </c:pt>
                <c:pt idx="1136">
                  <c:v>0.72731677337226219</c:v>
                </c:pt>
                <c:pt idx="1137">
                  <c:v>0.72731677337226219</c:v>
                </c:pt>
                <c:pt idx="1138">
                  <c:v>0.72731677337226219</c:v>
                </c:pt>
                <c:pt idx="1139">
                  <c:v>0.72731677337226219</c:v>
                </c:pt>
                <c:pt idx="1140">
                  <c:v>0.73260502347983791</c:v>
                </c:pt>
                <c:pt idx="1141">
                  <c:v>0.73260502347983791</c:v>
                </c:pt>
                <c:pt idx="1142">
                  <c:v>0.73791888846414122</c:v>
                </c:pt>
                <c:pt idx="1143">
                  <c:v>0.73791888846414122</c:v>
                </c:pt>
                <c:pt idx="1144">
                  <c:v>0.7486237118590956</c:v>
                </c:pt>
                <c:pt idx="1145">
                  <c:v>0.75401479467160593</c:v>
                </c:pt>
                <c:pt idx="1146">
                  <c:v>0.75401479467160593</c:v>
                </c:pt>
                <c:pt idx="1147">
                  <c:v>0.75401479467160593</c:v>
                </c:pt>
                <c:pt idx="1148">
                  <c:v>0.75401479467160593</c:v>
                </c:pt>
                <c:pt idx="1149">
                  <c:v>0.75401479467160593</c:v>
                </c:pt>
                <c:pt idx="1150">
                  <c:v>0.75401479467160593</c:v>
                </c:pt>
                <c:pt idx="1151">
                  <c:v>0.75401479467160593</c:v>
                </c:pt>
                <c:pt idx="1152">
                  <c:v>0.75401479467160593</c:v>
                </c:pt>
                <c:pt idx="1153">
                  <c:v>0.75401479467160593</c:v>
                </c:pt>
                <c:pt idx="1154">
                  <c:v>0.75401479467160593</c:v>
                </c:pt>
                <c:pt idx="1155">
                  <c:v>0.75401479467160593</c:v>
                </c:pt>
                <c:pt idx="1156">
                  <c:v>0.75401479467160593</c:v>
                </c:pt>
                <c:pt idx="1157">
                  <c:v>0.7758383847803394</c:v>
                </c:pt>
                <c:pt idx="1158">
                  <c:v>0.78135940805683424</c:v>
                </c:pt>
                <c:pt idx="1159">
                  <c:v>0.78690660605212814</c:v>
                </c:pt>
                <c:pt idx="1160">
                  <c:v>0.78690660605212814</c:v>
                </c:pt>
                <c:pt idx="1161">
                  <c:v>0.78690660605212814</c:v>
                </c:pt>
                <c:pt idx="1162">
                  <c:v>0.78690660605212814</c:v>
                </c:pt>
                <c:pt idx="1163">
                  <c:v>0.78690660605212814</c:v>
                </c:pt>
                <c:pt idx="1164">
                  <c:v>0.78690660605212814</c:v>
                </c:pt>
                <c:pt idx="1165">
                  <c:v>0.78690660605212814</c:v>
                </c:pt>
                <c:pt idx="1166">
                  <c:v>0.78690660605212814</c:v>
                </c:pt>
                <c:pt idx="1167">
                  <c:v>0.78690660605212814</c:v>
                </c:pt>
                <c:pt idx="1168">
                  <c:v>0.78690660605212814</c:v>
                </c:pt>
                <c:pt idx="1169">
                  <c:v>0.78690660605212814</c:v>
                </c:pt>
                <c:pt idx="1170">
                  <c:v>0.78690660605212814</c:v>
                </c:pt>
                <c:pt idx="1171">
                  <c:v>0.78690660605212814</c:v>
                </c:pt>
                <c:pt idx="1172">
                  <c:v>0.78690660605212814</c:v>
                </c:pt>
                <c:pt idx="1173">
                  <c:v>0.78690660605212814</c:v>
                </c:pt>
                <c:pt idx="1174">
                  <c:v>0.78690660605212814</c:v>
                </c:pt>
                <c:pt idx="1175">
                  <c:v>0.79807977504912164</c:v>
                </c:pt>
                <c:pt idx="1176">
                  <c:v>0.79807977504912164</c:v>
                </c:pt>
                <c:pt idx="1177">
                  <c:v>0.81503739428695166</c:v>
                </c:pt>
                <c:pt idx="1178">
                  <c:v>0.81503739428695166</c:v>
                </c:pt>
                <c:pt idx="1179">
                  <c:v>0.81503739428695166</c:v>
                </c:pt>
                <c:pt idx="1180">
                  <c:v>0.81503739428695166</c:v>
                </c:pt>
                <c:pt idx="1181">
                  <c:v>0.81503739428695166</c:v>
                </c:pt>
                <c:pt idx="1182">
                  <c:v>0.81503739428695166</c:v>
                </c:pt>
                <c:pt idx="1183">
                  <c:v>0.81503739428695166</c:v>
                </c:pt>
                <c:pt idx="1184">
                  <c:v>0.81503739428695166</c:v>
                </c:pt>
                <c:pt idx="1185">
                  <c:v>0.81503739428695166</c:v>
                </c:pt>
                <c:pt idx="1186">
                  <c:v>0.81503739428695166</c:v>
                </c:pt>
                <c:pt idx="1187">
                  <c:v>0.81503739428695166</c:v>
                </c:pt>
                <c:pt idx="1188">
                  <c:v>0.81503739428695166</c:v>
                </c:pt>
                <c:pt idx="1189">
                  <c:v>0.82074294710150297</c:v>
                </c:pt>
                <c:pt idx="1190">
                  <c:v>0.83223394565706854</c:v>
                </c:pt>
                <c:pt idx="1191">
                  <c:v>0.83223394565706854</c:v>
                </c:pt>
                <c:pt idx="1192">
                  <c:v>0.84383188293797873</c:v>
                </c:pt>
                <c:pt idx="1193">
                  <c:v>0.84383188293797873</c:v>
                </c:pt>
                <c:pt idx="1194">
                  <c:v>0.84383188293797873</c:v>
                </c:pt>
                <c:pt idx="1195">
                  <c:v>0.84383188293797873</c:v>
                </c:pt>
                <c:pt idx="1196">
                  <c:v>0.84383188293797873</c:v>
                </c:pt>
                <c:pt idx="1197">
                  <c:v>0.84383188293797873</c:v>
                </c:pt>
                <c:pt idx="1198">
                  <c:v>0.84383188293797873</c:v>
                </c:pt>
                <c:pt idx="1199">
                  <c:v>0.84383188293797873</c:v>
                </c:pt>
                <c:pt idx="1200">
                  <c:v>0.84383188293797873</c:v>
                </c:pt>
                <c:pt idx="1201">
                  <c:v>0.84383188293797873</c:v>
                </c:pt>
                <c:pt idx="1202">
                  <c:v>0.85553725675262349</c:v>
                </c:pt>
                <c:pt idx="1203">
                  <c:v>0.86143038793154647</c:v>
                </c:pt>
                <c:pt idx="1204">
                  <c:v>0.87329784998810012</c:v>
                </c:pt>
                <c:pt idx="1205">
                  <c:v>0.87329784998810012</c:v>
                </c:pt>
                <c:pt idx="1206">
                  <c:v>0.87329784998810012</c:v>
                </c:pt>
                <c:pt idx="1207">
                  <c:v>0.87329784998810012</c:v>
                </c:pt>
                <c:pt idx="1208">
                  <c:v>0.87329784998810012</c:v>
                </c:pt>
                <c:pt idx="1209">
                  <c:v>0.87329784998810012</c:v>
                </c:pt>
                <c:pt idx="1210">
                  <c:v>0.87329784998810012</c:v>
                </c:pt>
                <c:pt idx="1211">
                  <c:v>0.87329784998810012</c:v>
                </c:pt>
                <c:pt idx="1212">
                  <c:v>0.87329784998810012</c:v>
                </c:pt>
                <c:pt idx="1213">
                  <c:v>0.87329784998810012</c:v>
                </c:pt>
                <c:pt idx="1214">
                  <c:v>0.89130297582922691</c:v>
                </c:pt>
                <c:pt idx="1215">
                  <c:v>0.89735931545715319</c:v>
                </c:pt>
                <c:pt idx="1216">
                  <c:v>0.89735931545715319</c:v>
                </c:pt>
                <c:pt idx="1217">
                  <c:v>0.90955431467020642</c:v>
                </c:pt>
                <c:pt idx="1218">
                  <c:v>0.90955431467020642</c:v>
                </c:pt>
                <c:pt idx="1219">
                  <c:v>0.90955431467020642</c:v>
                </c:pt>
                <c:pt idx="1220">
                  <c:v>0.90955431467020642</c:v>
                </c:pt>
                <c:pt idx="1221">
                  <c:v>0.90955431467020642</c:v>
                </c:pt>
                <c:pt idx="1222">
                  <c:v>0.90955431467020642</c:v>
                </c:pt>
                <c:pt idx="1223">
                  <c:v>0.90955431467020642</c:v>
                </c:pt>
                <c:pt idx="1224">
                  <c:v>0.92185948877383039</c:v>
                </c:pt>
                <c:pt idx="1225">
                  <c:v>0.940524917135941</c:v>
                </c:pt>
                <c:pt idx="1226">
                  <c:v>0.940524917135941</c:v>
                </c:pt>
                <c:pt idx="1227">
                  <c:v>0.940524917135941</c:v>
                </c:pt>
                <c:pt idx="1228">
                  <c:v>0.940524917135941</c:v>
                </c:pt>
                <c:pt idx="1229">
                  <c:v>0.940524917135941</c:v>
                </c:pt>
                <c:pt idx="1230">
                  <c:v>0.940524917135941</c:v>
                </c:pt>
                <c:pt idx="1231">
                  <c:v>0.940524917135941</c:v>
                </c:pt>
                <c:pt idx="1232">
                  <c:v>0.940524917135941</c:v>
                </c:pt>
                <c:pt idx="1233">
                  <c:v>0.940524917135941</c:v>
                </c:pt>
                <c:pt idx="1234">
                  <c:v>0.940524917135941</c:v>
                </c:pt>
                <c:pt idx="1235">
                  <c:v>0.940524917135941</c:v>
                </c:pt>
                <c:pt idx="1236">
                  <c:v>0.940524917135941</c:v>
                </c:pt>
                <c:pt idx="1237">
                  <c:v>0.940524917135941</c:v>
                </c:pt>
                <c:pt idx="1238">
                  <c:v>0.940524917135941</c:v>
                </c:pt>
                <c:pt idx="1239">
                  <c:v>0.940524917135941</c:v>
                </c:pt>
                <c:pt idx="1240">
                  <c:v>0.940524917135941</c:v>
                </c:pt>
                <c:pt idx="1241">
                  <c:v>0.940524917135941</c:v>
                </c:pt>
                <c:pt idx="1242">
                  <c:v>0.940524917135941</c:v>
                </c:pt>
                <c:pt idx="1243">
                  <c:v>0.940524917135941</c:v>
                </c:pt>
                <c:pt idx="1244">
                  <c:v>0.95944104010932263</c:v>
                </c:pt>
                <c:pt idx="1245">
                  <c:v>0.9721918935683741</c:v>
                </c:pt>
                <c:pt idx="1246">
                  <c:v>0.9721918935683741</c:v>
                </c:pt>
                <c:pt idx="1247">
                  <c:v>0.9721918935683741</c:v>
                </c:pt>
                <c:pt idx="1248">
                  <c:v>0.9721918935683741</c:v>
                </c:pt>
                <c:pt idx="1249">
                  <c:v>0.9721918935683741</c:v>
                </c:pt>
                <c:pt idx="1250">
                  <c:v>0.9721918935683741</c:v>
                </c:pt>
                <c:pt idx="1251">
                  <c:v>0.9721918935683741</c:v>
                </c:pt>
                <c:pt idx="1252">
                  <c:v>0.9721918935683741</c:v>
                </c:pt>
                <c:pt idx="1253">
                  <c:v>0.9721918935683741</c:v>
                </c:pt>
                <c:pt idx="1254">
                  <c:v>0.9721918935683741</c:v>
                </c:pt>
                <c:pt idx="1255">
                  <c:v>0.97860953850617782</c:v>
                </c:pt>
                <c:pt idx="1256">
                  <c:v>0.97860953850617782</c:v>
                </c:pt>
                <c:pt idx="1257">
                  <c:v>0.98505541192617041</c:v>
                </c:pt>
                <c:pt idx="1258">
                  <c:v>0.99152957608756853</c:v>
                </c:pt>
                <c:pt idx="1259">
                  <c:v>1.0045630256783384</c:v>
                </c:pt>
                <c:pt idx="1260">
                  <c:v>1.0045630256783384</c:v>
                </c:pt>
                <c:pt idx="1261">
                  <c:v>1.0045630256783384</c:v>
                </c:pt>
                <c:pt idx="1262">
                  <c:v>1.0045630256783384</c:v>
                </c:pt>
                <c:pt idx="1263">
                  <c:v>1.0045630256783384</c:v>
                </c:pt>
                <c:pt idx="1264">
                  <c:v>1.0045630256783384</c:v>
                </c:pt>
                <c:pt idx="1265">
                  <c:v>1.0045630256783384</c:v>
                </c:pt>
                <c:pt idx="1266">
                  <c:v>1.0045630256783384</c:v>
                </c:pt>
                <c:pt idx="1267">
                  <c:v>1.0045630256783384</c:v>
                </c:pt>
                <c:pt idx="1268">
                  <c:v>1.0045630256783384</c:v>
                </c:pt>
                <c:pt idx="1269">
                  <c:v>1.0045630256783384</c:v>
                </c:pt>
                <c:pt idx="1270">
                  <c:v>1.0045630256783384</c:v>
                </c:pt>
                <c:pt idx="1271">
                  <c:v>1.0045630256783384</c:v>
                </c:pt>
                <c:pt idx="1272">
                  <c:v>1.0045630256783384</c:v>
                </c:pt>
                <c:pt idx="1273">
                  <c:v>1.0177103853796832</c:v>
                </c:pt>
                <c:pt idx="1274">
                  <c:v>1.0443488276279993</c:v>
                </c:pt>
                <c:pt idx="1275">
                  <c:v>1.0443488276279993</c:v>
                </c:pt>
                <c:pt idx="1276">
                  <c:v>1.0443488276279993</c:v>
                </c:pt>
                <c:pt idx="1277">
                  <c:v>1.0443488276279993</c:v>
                </c:pt>
                <c:pt idx="1278">
                  <c:v>1.0443488276279993</c:v>
                </c:pt>
                <c:pt idx="1279">
                  <c:v>1.0443488276279993</c:v>
                </c:pt>
                <c:pt idx="1280">
                  <c:v>1.0443488276279993</c:v>
                </c:pt>
                <c:pt idx="1281">
                  <c:v>1.0443488276279993</c:v>
                </c:pt>
                <c:pt idx="1282">
                  <c:v>1.0443488276279993</c:v>
                </c:pt>
                <c:pt idx="1283">
                  <c:v>1.0443488276279993</c:v>
                </c:pt>
                <c:pt idx="1284">
                  <c:v>1.0443488276279993</c:v>
                </c:pt>
                <c:pt idx="1285">
                  <c:v>1.0443488276279993</c:v>
                </c:pt>
                <c:pt idx="1286">
                  <c:v>1.0443488276279993</c:v>
                </c:pt>
                <c:pt idx="1287">
                  <c:v>1.0443488276279993</c:v>
                </c:pt>
                <c:pt idx="1288">
                  <c:v>1.0443488276279993</c:v>
                </c:pt>
                <c:pt idx="1289">
                  <c:v>1.0510804103527454</c:v>
                </c:pt>
                <c:pt idx="1290">
                  <c:v>1.0646303783025191</c:v>
                </c:pt>
                <c:pt idx="1291">
                  <c:v>1.0714488880772328</c:v>
                </c:pt>
                <c:pt idx="1292">
                  <c:v>1.0782964980871959</c:v>
                </c:pt>
                <c:pt idx="1293">
                  <c:v>1.0782964980871959</c:v>
                </c:pt>
                <c:pt idx="1294">
                  <c:v>1.0782964980871959</c:v>
                </c:pt>
                <c:pt idx="1295">
                  <c:v>1.0782964980871959</c:v>
                </c:pt>
                <c:pt idx="1296">
                  <c:v>1.0782964980871959</c:v>
                </c:pt>
                <c:pt idx="1297">
                  <c:v>1.0782964980871959</c:v>
                </c:pt>
                <c:pt idx="1298">
                  <c:v>1.0782964980871959</c:v>
                </c:pt>
                <c:pt idx="1299">
                  <c:v>1.0782964980871959</c:v>
                </c:pt>
                <c:pt idx="1300">
                  <c:v>1.0782964980871959</c:v>
                </c:pt>
                <c:pt idx="1301">
                  <c:v>1.0782964980871959</c:v>
                </c:pt>
                <c:pt idx="1302">
                  <c:v>1.112973231449047</c:v>
                </c:pt>
                <c:pt idx="1303">
                  <c:v>1.112973231449047</c:v>
                </c:pt>
                <c:pt idx="1304">
                  <c:v>1.112973231449047</c:v>
                </c:pt>
                <c:pt idx="1305">
                  <c:v>1.112973231449047</c:v>
                </c:pt>
                <c:pt idx="1306">
                  <c:v>1.112973231449047</c:v>
                </c:pt>
                <c:pt idx="1307">
                  <c:v>1.112973231449047</c:v>
                </c:pt>
                <c:pt idx="1308">
                  <c:v>1.112973231449047</c:v>
                </c:pt>
                <c:pt idx="1309">
                  <c:v>1.112973231449047</c:v>
                </c:pt>
                <c:pt idx="1310">
                  <c:v>1.112973231449047</c:v>
                </c:pt>
                <c:pt idx="1311">
                  <c:v>1.1483868129855586</c:v>
                </c:pt>
                <c:pt idx="1312">
                  <c:v>1.1483868129855586</c:v>
                </c:pt>
                <c:pt idx="1313">
                  <c:v>1.1483868129855586</c:v>
                </c:pt>
                <c:pt idx="1314">
                  <c:v>1.1483868129855586</c:v>
                </c:pt>
                <c:pt idx="1315">
                  <c:v>1.1483868129855586</c:v>
                </c:pt>
                <c:pt idx="1316">
                  <c:v>1.1483868129855586</c:v>
                </c:pt>
                <c:pt idx="1317">
                  <c:v>1.1483868129855586</c:v>
                </c:pt>
                <c:pt idx="1318">
                  <c:v>1.1483868129855586</c:v>
                </c:pt>
                <c:pt idx="1319">
                  <c:v>1.1483868129855586</c:v>
                </c:pt>
                <c:pt idx="1320">
                  <c:v>1.1483868129855586</c:v>
                </c:pt>
                <c:pt idx="1321">
                  <c:v>1.1627603071472623</c:v>
                </c:pt>
                <c:pt idx="1322">
                  <c:v>1.1699918880135731</c:v>
                </c:pt>
                <c:pt idx="1323">
                  <c:v>1.1918667133020071</c:v>
                </c:pt>
                <c:pt idx="1324">
                  <c:v>1.1918667133020071</c:v>
                </c:pt>
                <c:pt idx="1325">
                  <c:v>1.1918667133020071</c:v>
                </c:pt>
                <c:pt idx="1326">
                  <c:v>1.1918667133020071</c:v>
                </c:pt>
                <c:pt idx="1327">
                  <c:v>1.1918667133020071</c:v>
                </c:pt>
                <c:pt idx="1328">
                  <c:v>1.1918667133020071</c:v>
                </c:pt>
                <c:pt idx="1329">
                  <c:v>1.1918667133020071</c:v>
                </c:pt>
                <c:pt idx="1330">
                  <c:v>1.1918667133020071</c:v>
                </c:pt>
                <c:pt idx="1331">
                  <c:v>1.1918667133020071</c:v>
                </c:pt>
                <c:pt idx="1332">
                  <c:v>1.1918667133020071</c:v>
                </c:pt>
                <c:pt idx="1333">
                  <c:v>1.1992185569543483</c:v>
                </c:pt>
                <c:pt idx="1334">
                  <c:v>1.2289287690330581</c:v>
                </c:pt>
                <c:pt idx="1335">
                  <c:v>1.2289287690330581</c:v>
                </c:pt>
                <c:pt idx="1336">
                  <c:v>1.2289287690330581</c:v>
                </c:pt>
                <c:pt idx="1337">
                  <c:v>1.2289287690330581</c:v>
                </c:pt>
                <c:pt idx="1338">
                  <c:v>1.2289287690330581</c:v>
                </c:pt>
                <c:pt idx="1339">
                  <c:v>1.2289287690330581</c:v>
                </c:pt>
                <c:pt idx="1340">
                  <c:v>1.2289287690330581</c:v>
                </c:pt>
                <c:pt idx="1341">
                  <c:v>1.2289287690330581</c:v>
                </c:pt>
                <c:pt idx="1342">
                  <c:v>1.2289287690330581</c:v>
                </c:pt>
                <c:pt idx="1343">
                  <c:v>1.2439664498103908</c:v>
                </c:pt>
                <c:pt idx="1344">
                  <c:v>1.2667525913113797</c:v>
                </c:pt>
                <c:pt idx="1345">
                  <c:v>1.2667525913113797</c:v>
                </c:pt>
                <c:pt idx="1346">
                  <c:v>1.2667525913113797</c:v>
                </c:pt>
                <c:pt idx="1347">
                  <c:v>1.2667525913113797</c:v>
                </c:pt>
                <c:pt idx="1348">
                  <c:v>1.2667525913113797</c:v>
                </c:pt>
                <c:pt idx="1349">
                  <c:v>1.2667525913113797</c:v>
                </c:pt>
                <c:pt idx="1350">
                  <c:v>1.2667525913113797</c:v>
                </c:pt>
                <c:pt idx="1351">
                  <c:v>1.2667525913113797</c:v>
                </c:pt>
                <c:pt idx="1352">
                  <c:v>1.2667525913113797</c:v>
                </c:pt>
                <c:pt idx="1353">
                  <c:v>1.2667525913113797</c:v>
                </c:pt>
                <c:pt idx="1354">
                  <c:v>1.2667525913113797</c:v>
                </c:pt>
                <c:pt idx="1355">
                  <c:v>1.3053459688177489</c:v>
                </c:pt>
                <c:pt idx="1356">
                  <c:v>1.3053459688177489</c:v>
                </c:pt>
                <c:pt idx="1357">
                  <c:v>1.3053459688177489</c:v>
                </c:pt>
                <c:pt idx="1358">
                  <c:v>1.3053459688177489</c:v>
                </c:pt>
                <c:pt idx="1359">
                  <c:v>1.3053459688177489</c:v>
                </c:pt>
                <c:pt idx="1360">
                  <c:v>1.3053459688177489</c:v>
                </c:pt>
                <c:pt idx="1361">
                  <c:v>1.3053459688177489</c:v>
                </c:pt>
                <c:pt idx="1362">
                  <c:v>1.3053459688177489</c:v>
                </c:pt>
                <c:pt idx="1363">
                  <c:v>1.3053459688177489</c:v>
                </c:pt>
                <c:pt idx="1364">
                  <c:v>1.3053459688177489</c:v>
                </c:pt>
                <c:pt idx="1365">
                  <c:v>1.3053459688177489</c:v>
                </c:pt>
                <c:pt idx="1366">
                  <c:v>1.3053459688177489</c:v>
                </c:pt>
                <c:pt idx="1367">
                  <c:v>1.3053459688177489</c:v>
                </c:pt>
                <c:pt idx="1368">
                  <c:v>1.3053459688177489</c:v>
                </c:pt>
                <c:pt idx="1369">
                  <c:v>1.3053459688177489</c:v>
                </c:pt>
                <c:pt idx="1370">
                  <c:v>1.35268480235726</c:v>
                </c:pt>
                <c:pt idx="1371">
                  <c:v>1.35268480235726</c:v>
                </c:pt>
                <c:pt idx="1372">
                  <c:v>1.35268480235726</c:v>
                </c:pt>
                <c:pt idx="1373">
                  <c:v>1.35268480235726</c:v>
                </c:pt>
                <c:pt idx="1374">
                  <c:v>1.3929986214060988</c:v>
                </c:pt>
                <c:pt idx="1375">
                  <c:v>1.3929986214060988</c:v>
                </c:pt>
                <c:pt idx="1376">
                  <c:v>1.3929986214060988</c:v>
                </c:pt>
                <c:pt idx="1377">
                  <c:v>1.3929986214060988</c:v>
                </c:pt>
                <c:pt idx="1378">
                  <c:v>1.3929986214060988</c:v>
                </c:pt>
                <c:pt idx="1379">
                  <c:v>1.4341069247360203</c:v>
                </c:pt>
                <c:pt idx="1380">
                  <c:v>1.4341069247360203</c:v>
                </c:pt>
                <c:pt idx="1381">
                  <c:v>1.4341069247360203</c:v>
                </c:pt>
                <c:pt idx="1382">
                  <c:v>1.4341069247360203</c:v>
                </c:pt>
                <c:pt idx="1383">
                  <c:v>1.4341069247360203</c:v>
                </c:pt>
                <c:pt idx="1384">
                  <c:v>1.4760175042967312</c:v>
                </c:pt>
                <c:pt idx="1385">
                  <c:v>1.4760175042967312</c:v>
                </c:pt>
                <c:pt idx="1386">
                  <c:v>1.4760175042967312</c:v>
                </c:pt>
                <c:pt idx="1387">
                  <c:v>1.4760175042967312</c:v>
                </c:pt>
                <c:pt idx="1388">
                  <c:v>1.4760175042967312</c:v>
                </c:pt>
                <c:pt idx="1389">
                  <c:v>1.4760175042967312</c:v>
                </c:pt>
                <c:pt idx="1390">
                  <c:v>1.4760175042967312</c:v>
                </c:pt>
                <c:pt idx="1391">
                  <c:v>1.4760175042967312</c:v>
                </c:pt>
                <c:pt idx="1392">
                  <c:v>1.5187381527968931</c:v>
                </c:pt>
                <c:pt idx="1393">
                  <c:v>1.5187381527968931</c:v>
                </c:pt>
                <c:pt idx="1394">
                  <c:v>1.5187381527968931</c:v>
                </c:pt>
                <c:pt idx="1395">
                  <c:v>1.5187381527968931</c:v>
                </c:pt>
                <c:pt idx="1396">
                  <c:v>1.5187381527968931</c:v>
                </c:pt>
                <c:pt idx="1397">
                  <c:v>1.5187381527968931</c:v>
                </c:pt>
                <c:pt idx="1398">
                  <c:v>1.5187381527968931</c:v>
                </c:pt>
                <c:pt idx="1399">
                  <c:v>1.5360549772100425</c:v>
                </c:pt>
                <c:pt idx="1400">
                  <c:v>1.5710831952419868</c:v>
                </c:pt>
                <c:pt idx="1401">
                  <c:v>1.5710831952419868</c:v>
                </c:pt>
                <c:pt idx="1402">
                  <c:v>1.5710831952419868</c:v>
                </c:pt>
                <c:pt idx="1403">
                  <c:v>1.5710831952419868</c:v>
                </c:pt>
                <c:pt idx="1404">
                  <c:v>1.5710831952419868</c:v>
                </c:pt>
                <c:pt idx="1405">
                  <c:v>1.5710831952419868</c:v>
                </c:pt>
                <c:pt idx="1406">
                  <c:v>1.5710831952419868</c:v>
                </c:pt>
                <c:pt idx="1407">
                  <c:v>1.5710831952419868</c:v>
                </c:pt>
                <c:pt idx="1408">
                  <c:v>1.6156134294378846</c:v>
                </c:pt>
                <c:pt idx="1409">
                  <c:v>1.6156134294378846</c:v>
                </c:pt>
                <c:pt idx="1410">
                  <c:v>1.6156134294378846</c:v>
                </c:pt>
                <c:pt idx="1411">
                  <c:v>1.6156134294378846</c:v>
                </c:pt>
                <c:pt idx="1412">
                  <c:v>1.6156134294378846</c:v>
                </c:pt>
                <c:pt idx="1413">
                  <c:v>1.6156134294378846</c:v>
                </c:pt>
                <c:pt idx="1414">
                  <c:v>1.6609786742585972</c:v>
                </c:pt>
                <c:pt idx="1415">
                  <c:v>1.6609786742585972</c:v>
                </c:pt>
                <c:pt idx="1416">
                  <c:v>1.6609786742585972</c:v>
                </c:pt>
                <c:pt idx="1417">
                  <c:v>1.6609786742585972</c:v>
                </c:pt>
                <c:pt idx="1418">
                  <c:v>1.6609786742585972</c:v>
                </c:pt>
                <c:pt idx="1419">
                  <c:v>1.6609786742585972</c:v>
                </c:pt>
                <c:pt idx="1420">
                  <c:v>1.6609786742585972</c:v>
                </c:pt>
                <c:pt idx="1421">
                  <c:v>1.6609786742585972</c:v>
                </c:pt>
                <c:pt idx="1422">
                  <c:v>1.6609786742585972</c:v>
                </c:pt>
                <c:pt idx="1423">
                  <c:v>1.6609786742585972</c:v>
                </c:pt>
                <c:pt idx="1424">
                  <c:v>1.7071867255237787</c:v>
                </c:pt>
                <c:pt idx="1425">
                  <c:v>1.7071867255237787</c:v>
                </c:pt>
                <c:pt idx="1426">
                  <c:v>1.7071867255237787</c:v>
                </c:pt>
                <c:pt idx="1427">
                  <c:v>1.7071867255237787</c:v>
                </c:pt>
                <c:pt idx="1428">
                  <c:v>1.7637598691315068</c:v>
                </c:pt>
                <c:pt idx="1429">
                  <c:v>1.7637598691315068</c:v>
                </c:pt>
                <c:pt idx="1430">
                  <c:v>1.7637598691315068</c:v>
                </c:pt>
                <c:pt idx="1431">
                  <c:v>1.7637598691315068</c:v>
                </c:pt>
                <c:pt idx="1432">
                  <c:v>1.8118495394138634</c:v>
                </c:pt>
                <c:pt idx="1433">
                  <c:v>1.8118495394138634</c:v>
                </c:pt>
                <c:pt idx="1434">
                  <c:v>1.8118495394138634</c:v>
                </c:pt>
                <c:pt idx="1435">
                  <c:v>1.8608069675914098</c:v>
                </c:pt>
                <c:pt idx="1436">
                  <c:v>1.8608069675914098</c:v>
                </c:pt>
                <c:pt idx="1437">
                  <c:v>1.8608069675914098</c:v>
                </c:pt>
                <c:pt idx="1438">
                  <c:v>1.8608069675914098</c:v>
                </c:pt>
                <c:pt idx="1439">
                  <c:v>1.8608069675914098</c:v>
                </c:pt>
                <c:pt idx="1440">
                  <c:v>1.8608069675914098</c:v>
                </c:pt>
                <c:pt idx="1441">
                  <c:v>1.8608069675914098</c:v>
                </c:pt>
                <c:pt idx="1442">
                  <c:v>1.8707032704576616</c:v>
                </c:pt>
                <c:pt idx="1443">
                  <c:v>1.91063995247801</c:v>
                </c:pt>
                <c:pt idx="1444">
                  <c:v>1.91063995247801</c:v>
                </c:pt>
                <c:pt idx="1445">
                  <c:v>1.91063995247801</c:v>
                </c:pt>
                <c:pt idx="1446">
                  <c:v>1.91063995247801</c:v>
                </c:pt>
                <c:pt idx="1447">
                  <c:v>1.9716062509573697</c:v>
                </c:pt>
                <c:pt idx="1448">
                  <c:v>1.9716062509573697</c:v>
                </c:pt>
                <c:pt idx="1449">
                  <c:v>1.9716062509573697</c:v>
                </c:pt>
                <c:pt idx="1450">
                  <c:v>1.9716062509573697</c:v>
                </c:pt>
                <c:pt idx="1451">
                  <c:v>1.9716062509573697</c:v>
                </c:pt>
                <c:pt idx="1452">
                  <c:v>2.0233929158528579</c:v>
                </c:pt>
                <c:pt idx="1453">
                  <c:v>2.0233929158528579</c:v>
                </c:pt>
                <c:pt idx="1454">
                  <c:v>2.0233929158528579</c:v>
                </c:pt>
                <c:pt idx="1455">
                  <c:v>2.0233929158528579</c:v>
                </c:pt>
                <c:pt idx="1456">
                  <c:v>2.0233929158528579</c:v>
                </c:pt>
                <c:pt idx="1457">
                  <c:v>2.0233929158528579</c:v>
                </c:pt>
                <c:pt idx="1458">
                  <c:v>2.0338580612951263</c:v>
                </c:pt>
                <c:pt idx="1459">
                  <c:v>2.076080098313676</c:v>
                </c:pt>
                <c:pt idx="1460">
                  <c:v>2.076080098313676</c:v>
                </c:pt>
                <c:pt idx="1461">
                  <c:v>2.076080098313676</c:v>
                </c:pt>
                <c:pt idx="1462">
                  <c:v>2.129675600039604</c:v>
                </c:pt>
                <c:pt idx="1463">
                  <c:v>2.129675600039604</c:v>
                </c:pt>
                <c:pt idx="1464">
                  <c:v>2.1952001693271033</c:v>
                </c:pt>
                <c:pt idx="1465">
                  <c:v>2.1952001693271033</c:v>
                </c:pt>
                <c:pt idx="1466">
                  <c:v>2.1952001693271033</c:v>
                </c:pt>
                <c:pt idx="1467">
                  <c:v>2.1952001693271033</c:v>
                </c:pt>
                <c:pt idx="1468">
                  <c:v>2.1952001693271033</c:v>
                </c:pt>
                <c:pt idx="1469">
                  <c:v>2.1952001693271033</c:v>
                </c:pt>
                <c:pt idx="1470">
                  <c:v>2.1952001693271033</c:v>
                </c:pt>
                <c:pt idx="1471">
                  <c:v>2.1952001693271033</c:v>
                </c:pt>
                <c:pt idx="1472">
                  <c:v>2.1952001693271033</c:v>
                </c:pt>
                <c:pt idx="1473">
                  <c:v>2.2508214387228627</c:v>
                </c:pt>
                <c:pt idx="1474">
                  <c:v>2.2508214387228627</c:v>
                </c:pt>
                <c:pt idx="1475">
                  <c:v>2.2508214387228627</c:v>
                </c:pt>
                <c:pt idx="1476">
                  <c:v>2.2508214387228627</c:v>
                </c:pt>
                <c:pt idx="1477">
                  <c:v>2.3073759973114307</c:v>
                </c:pt>
                <c:pt idx="1478">
                  <c:v>2.3073759973114307</c:v>
                </c:pt>
                <c:pt idx="1479">
                  <c:v>2.3073759973114307</c:v>
                </c:pt>
                <c:pt idx="1480">
                  <c:v>2.3073759973114307</c:v>
                </c:pt>
                <c:pt idx="1481">
                  <c:v>2.3073759973114307</c:v>
                </c:pt>
                <c:pt idx="1482">
                  <c:v>2.3881351650424776</c:v>
                </c:pt>
                <c:pt idx="1483">
                  <c:v>2.4351196656262912</c:v>
                </c:pt>
                <c:pt idx="1484">
                  <c:v>2.4351196656262912</c:v>
                </c:pt>
                <c:pt idx="1485">
                  <c:v>2.4351196656262912</c:v>
                </c:pt>
                <c:pt idx="1486">
                  <c:v>2.4351196656262912</c:v>
                </c:pt>
                <c:pt idx="1487">
                  <c:v>2.4947131989618905</c:v>
                </c:pt>
                <c:pt idx="1488">
                  <c:v>2.5188206753708098</c:v>
                </c:pt>
                <c:pt idx="1489">
                  <c:v>2.5552728046633471</c:v>
                </c:pt>
                <c:pt idx="1490">
                  <c:v>2.5920755305790268</c:v>
                </c:pt>
                <c:pt idx="1491">
                  <c:v>2.6793214624968447</c:v>
                </c:pt>
                <c:pt idx="1492">
                  <c:v>2.6793214624968447</c:v>
                </c:pt>
                <c:pt idx="1493">
                  <c:v>2.7556464912100171</c:v>
                </c:pt>
                <c:pt idx="1494">
                  <c:v>2.7556464912100171</c:v>
                </c:pt>
                <c:pt idx="1495">
                  <c:v>2.7685068062264802</c:v>
                </c:pt>
                <c:pt idx="1496">
                  <c:v>2.8203488624933031</c:v>
                </c:pt>
                <c:pt idx="1497">
                  <c:v>2.8203488624933031</c:v>
                </c:pt>
                <c:pt idx="1498">
                  <c:v>2.8203488624933031</c:v>
                </c:pt>
                <c:pt idx="1499">
                  <c:v>2.8860579102568029</c:v>
                </c:pt>
                <c:pt idx="1500">
                  <c:v>2.9527814448880823</c:v>
                </c:pt>
                <c:pt idx="1501">
                  <c:v>3.1031827082975649</c:v>
                </c:pt>
                <c:pt idx="1502">
                  <c:v>3.2442747761411916</c:v>
                </c:pt>
                <c:pt idx="1503">
                  <c:v>3.4788266110308772</c:v>
                </c:pt>
                <c:pt idx="1504">
                  <c:v>3.7717432744521391</c:v>
                </c:pt>
                <c:pt idx="1505">
                  <c:v>4.512327570826649</c:v>
                </c:pt>
                <c:pt idx="1506">
                  <c:v>5.4043610596078526</c:v>
                </c:pt>
              </c:numCache>
            </c:numRef>
          </c:yVal>
          <c:smooth val="0"/>
          <c:extLst>
            <c:ext xmlns:c16="http://schemas.microsoft.com/office/drawing/2014/chart" uri="{C3380CC4-5D6E-409C-BE32-E72D297353CC}">
              <c16:uniqueId val="{00000001-693D-4D64-BD4E-9E24D89FCC3F}"/>
            </c:ext>
          </c:extLst>
        </c:ser>
        <c:ser>
          <c:idx val="2"/>
          <c:order val="2"/>
          <c:tx>
            <c:strRef>
              <c:f>'Brown trout'!$T$1</c:f>
              <c:strCache>
                <c:ptCount val="1"/>
                <c:pt idx="0">
                  <c:v>Vline</c:v>
                </c:pt>
              </c:strCache>
            </c:strRef>
          </c:tx>
          <c:spPr>
            <a:ln w="19050" cap="rnd">
              <a:solidFill>
                <a:srgbClr val="FF0000"/>
              </a:solidFill>
              <a:round/>
            </a:ln>
            <a:effectLst/>
          </c:spPr>
          <c:marker>
            <c:symbol val="none"/>
          </c:marker>
          <c:xVal>
            <c:numRef>
              <c:f>'Brown trout'!$Q$2:$Q$1527</c:f>
              <c:numCache>
                <c:formatCode>General</c:formatCode>
                <c:ptCount val="1526"/>
                <c:pt idx="0">
                  <c:v>7.5</c:v>
                </c:pt>
                <c:pt idx="1">
                  <c:v>7.5</c:v>
                </c:pt>
                <c:pt idx="2">
                  <c:v>0</c:v>
                </c:pt>
                <c:pt idx="3">
                  <c:v>7.5</c:v>
                </c:pt>
                <c:pt idx="4">
                  <c:v>0</c:v>
                </c:pt>
                <c:pt idx="5">
                  <c:v>2.9</c:v>
                </c:pt>
                <c:pt idx="6">
                  <c:v>4.0999999999999996</c:v>
                </c:pt>
                <c:pt idx="7">
                  <c:v>4.4000000000000004</c:v>
                </c:pt>
                <c:pt idx="8">
                  <c:v>5.0999999999999996</c:v>
                </c:pt>
                <c:pt idx="9">
                  <c:v>5.2</c:v>
                </c:pt>
                <c:pt idx="10">
                  <c:v>5.5</c:v>
                </c:pt>
                <c:pt idx="11">
                  <c:v>5.5</c:v>
                </c:pt>
                <c:pt idx="12">
                  <c:v>5.7</c:v>
                </c:pt>
                <c:pt idx="13">
                  <c:v>5.7</c:v>
                </c:pt>
                <c:pt idx="14">
                  <c:v>5.8</c:v>
                </c:pt>
                <c:pt idx="15">
                  <c:v>5.9</c:v>
                </c:pt>
                <c:pt idx="16">
                  <c:v>6</c:v>
                </c:pt>
                <c:pt idx="17">
                  <c:v>6</c:v>
                </c:pt>
                <c:pt idx="18">
                  <c:v>6.2</c:v>
                </c:pt>
                <c:pt idx="19">
                  <c:v>6.6</c:v>
                </c:pt>
                <c:pt idx="20">
                  <c:v>7</c:v>
                </c:pt>
                <c:pt idx="21">
                  <c:v>7</c:v>
                </c:pt>
                <c:pt idx="22">
                  <c:v>7</c:v>
                </c:pt>
                <c:pt idx="23">
                  <c:v>7.2</c:v>
                </c:pt>
                <c:pt idx="24">
                  <c:v>7.3</c:v>
                </c:pt>
                <c:pt idx="25">
                  <c:v>7.4</c:v>
                </c:pt>
                <c:pt idx="26">
                  <c:v>7.5</c:v>
                </c:pt>
                <c:pt idx="27">
                  <c:v>7.5</c:v>
                </c:pt>
                <c:pt idx="28">
                  <c:v>7.6</c:v>
                </c:pt>
                <c:pt idx="29">
                  <c:v>7.8</c:v>
                </c:pt>
                <c:pt idx="30">
                  <c:v>7.8</c:v>
                </c:pt>
                <c:pt idx="31">
                  <c:v>7.9</c:v>
                </c:pt>
                <c:pt idx="32">
                  <c:v>7.9</c:v>
                </c:pt>
                <c:pt idx="33">
                  <c:v>8.1</c:v>
                </c:pt>
                <c:pt idx="34">
                  <c:v>8.1999999999999993</c:v>
                </c:pt>
                <c:pt idx="35">
                  <c:v>8.1999999999999993</c:v>
                </c:pt>
                <c:pt idx="36">
                  <c:v>8.3000000000000007</c:v>
                </c:pt>
                <c:pt idx="37">
                  <c:v>8.3000000000000007</c:v>
                </c:pt>
                <c:pt idx="38">
                  <c:v>8.3000000000000007</c:v>
                </c:pt>
                <c:pt idx="39">
                  <c:v>8.4</c:v>
                </c:pt>
                <c:pt idx="40">
                  <c:v>8.5</c:v>
                </c:pt>
                <c:pt idx="41">
                  <c:v>8.5</c:v>
                </c:pt>
                <c:pt idx="42">
                  <c:v>8.5</c:v>
                </c:pt>
                <c:pt idx="43">
                  <c:v>8.5</c:v>
                </c:pt>
                <c:pt idx="44">
                  <c:v>8.5</c:v>
                </c:pt>
                <c:pt idx="45">
                  <c:v>8.6999999999999993</c:v>
                </c:pt>
                <c:pt idx="46">
                  <c:v>8.6999999999999993</c:v>
                </c:pt>
                <c:pt idx="47">
                  <c:v>8.6999999999999993</c:v>
                </c:pt>
                <c:pt idx="48">
                  <c:v>8.6999999999999993</c:v>
                </c:pt>
                <c:pt idx="49">
                  <c:v>8.6999999999999993</c:v>
                </c:pt>
                <c:pt idx="50">
                  <c:v>8.6999999999999993</c:v>
                </c:pt>
                <c:pt idx="51">
                  <c:v>8.6999999999999993</c:v>
                </c:pt>
                <c:pt idx="52">
                  <c:v>8.8000000000000007</c:v>
                </c:pt>
                <c:pt idx="53">
                  <c:v>8.8000000000000007</c:v>
                </c:pt>
                <c:pt idx="54">
                  <c:v>8.8000000000000007</c:v>
                </c:pt>
                <c:pt idx="55">
                  <c:v>8.9</c:v>
                </c:pt>
                <c:pt idx="56">
                  <c:v>8.9</c:v>
                </c:pt>
                <c:pt idx="57">
                  <c:v>8.9</c:v>
                </c:pt>
                <c:pt idx="58">
                  <c:v>9.1</c:v>
                </c:pt>
                <c:pt idx="59">
                  <c:v>9.1</c:v>
                </c:pt>
                <c:pt idx="60">
                  <c:v>9.1</c:v>
                </c:pt>
                <c:pt idx="61">
                  <c:v>9.1</c:v>
                </c:pt>
                <c:pt idx="62">
                  <c:v>9.1</c:v>
                </c:pt>
                <c:pt idx="63">
                  <c:v>9.1</c:v>
                </c:pt>
                <c:pt idx="64">
                  <c:v>9.1999999999999993</c:v>
                </c:pt>
                <c:pt idx="65">
                  <c:v>9.1999999999999993</c:v>
                </c:pt>
                <c:pt idx="66">
                  <c:v>9.1999999999999993</c:v>
                </c:pt>
                <c:pt idx="67">
                  <c:v>9.3000000000000007</c:v>
                </c:pt>
                <c:pt idx="68">
                  <c:v>9.3000000000000007</c:v>
                </c:pt>
                <c:pt idx="69">
                  <c:v>9.3000000000000007</c:v>
                </c:pt>
                <c:pt idx="70">
                  <c:v>9.4</c:v>
                </c:pt>
                <c:pt idx="71">
                  <c:v>9.4</c:v>
                </c:pt>
                <c:pt idx="72">
                  <c:v>9.5</c:v>
                </c:pt>
                <c:pt idx="73">
                  <c:v>9.5</c:v>
                </c:pt>
                <c:pt idx="74">
                  <c:v>9.5</c:v>
                </c:pt>
                <c:pt idx="75">
                  <c:v>9.5</c:v>
                </c:pt>
                <c:pt idx="76">
                  <c:v>9.6</c:v>
                </c:pt>
                <c:pt idx="77">
                  <c:v>9.6</c:v>
                </c:pt>
                <c:pt idx="78">
                  <c:v>9.6</c:v>
                </c:pt>
                <c:pt idx="79">
                  <c:v>9.6</c:v>
                </c:pt>
                <c:pt idx="80">
                  <c:v>9.6</c:v>
                </c:pt>
                <c:pt idx="81">
                  <c:v>9.6</c:v>
                </c:pt>
                <c:pt idx="82">
                  <c:v>9.6</c:v>
                </c:pt>
                <c:pt idx="83">
                  <c:v>9.6</c:v>
                </c:pt>
                <c:pt idx="84">
                  <c:v>9.6</c:v>
                </c:pt>
                <c:pt idx="85">
                  <c:v>9.6</c:v>
                </c:pt>
                <c:pt idx="86">
                  <c:v>9.6</c:v>
                </c:pt>
                <c:pt idx="87">
                  <c:v>9.6999999999999993</c:v>
                </c:pt>
                <c:pt idx="88">
                  <c:v>9.6999999999999993</c:v>
                </c:pt>
                <c:pt idx="89">
                  <c:v>9.8000000000000007</c:v>
                </c:pt>
                <c:pt idx="90">
                  <c:v>9.8000000000000007</c:v>
                </c:pt>
                <c:pt idx="91">
                  <c:v>9.8000000000000007</c:v>
                </c:pt>
                <c:pt idx="92">
                  <c:v>9.8000000000000007</c:v>
                </c:pt>
                <c:pt idx="93">
                  <c:v>9.8000000000000007</c:v>
                </c:pt>
                <c:pt idx="94">
                  <c:v>9.9</c:v>
                </c:pt>
                <c:pt idx="95">
                  <c:v>9.9</c:v>
                </c:pt>
                <c:pt idx="96">
                  <c:v>9.9</c:v>
                </c:pt>
                <c:pt idx="97">
                  <c:v>9.9</c:v>
                </c:pt>
                <c:pt idx="98">
                  <c:v>9.9</c:v>
                </c:pt>
                <c:pt idx="99">
                  <c:v>10</c:v>
                </c:pt>
                <c:pt idx="100">
                  <c:v>10</c:v>
                </c:pt>
                <c:pt idx="101">
                  <c:v>10.1</c:v>
                </c:pt>
                <c:pt idx="102">
                  <c:v>10.1</c:v>
                </c:pt>
                <c:pt idx="103">
                  <c:v>10.1</c:v>
                </c:pt>
                <c:pt idx="104">
                  <c:v>10.1</c:v>
                </c:pt>
                <c:pt idx="105">
                  <c:v>10.1</c:v>
                </c:pt>
                <c:pt idx="106">
                  <c:v>10.1</c:v>
                </c:pt>
                <c:pt idx="107">
                  <c:v>10.1</c:v>
                </c:pt>
                <c:pt idx="108">
                  <c:v>10.1</c:v>
                </c:pt>
                <c:pt idx="109">
                  <c:v>10.1</c:v>
                </c:pt>
                <c:pt idx="110">
                  <c:v>10.199999999999999</c:v>
                </c:pt>
                <c:pt idx="111">
                  <c:v>10.199999999999999</c:v>
                </c:pt>
                <c:pt idx="112">
                  <c:v>10.199999999999999</c:v>
                </c:pt>
                <c:pt idx="113">
                  <c:v>10.199999999999999</c:v>
                </c:pt>
                <c:pt idx="114">
                  <c:v>10.199999999999999</c:v>
                </c:pt>
                <c:pt idx="115">
                  <c:v>10.199999999999999</c:v>
                </c:pt>
                <c:pt idx="116">
                  <c:v>10.199999999999999</c:v>
                </c:pt>
                <c:pt idx="117">
                  <c:v>10.3</c:v>
                </c:pt>
                <c:pt idx="118">
                  <c:v>10.3</c:v>
                </c:pt>
                <c:pt idx="119">
                  <c:v>10.3</c:v>
                </c:pt>
                <c:pt idx="120">
                  <c:v>10.3</c:v>
                </c:pt>
                <c:pt idx="121">
                  <c:v>10.4</c:v>
                </c:pt>
                <c:pt idx="122">
                  <c:v>10.4</c:v>
                </c:pt>
                <c:pt idx="123">
                  <c:v>10.4</c:v>
                </c:pt>
                <c:pt idx="124">
                  <c:v>10.4</c:v>
                </c:pt>
                <c:pt idx="125">
                  <c:v>10.4</c:v>
                </c:pt>
                <c:pt idx="126">
                  <c:v>10.5</c:v>
                </c:pt>
                <c:pt idx="127">
                  <c:v>10.5</c:v>
                </c:pt>
                <c:pt idx="128">
                  <c:v>10.5</c:v>
                </c:pt>
                <c:pt idx="129">
                  <c:v>10.5</c:v>
                </c:pt>
                <c:pt idx="130">
                  <c:v>10.6</c:v>
                </c:pt>
                <c:pt idx="131">
                  <c:v>10.6</c:v>
                </c:pt>
                <c:pt idx="132">
                  <c:v>10.6</c:v>
                </c:pt>
                <c:pt idx="133">
                  <c:v>10.6</c:v>
                </c:pt>
                <c:pt idx="134">
                  <c:v>10.6</c:v>
                </c:pt>
                <c:pt idx="135">
                  <c:v>10.7</c:v>
                </c:pt>
                <c:pt idx="136">
                  <c:v>10.7</c:v>
                </c:pt>
                <c:pt idx="137">
                  <c:v>10.7</c:v>
                </c:pt>
                <c:pt idx="138">
                  <c:v>10.8</c:v>
                </c:pt>
                <c:pt idx="139">
                  <c:v>10.8</c:v>
                </c:pt>
                <c:pt idx="140">
                  <c:v>10.8</c:v>
                </c:pt>
                <c:pt idx="141">
                  <c:v>10.8</c:v>
                </c:pt>
                <c:pt idx="142">
                  <c:v>10.8</c:v>
                </c:pt>
                <c:pt idx="143">
                  <c:v>10.8</c:v>
                </c:pt>
                <c:pt idx="144">
                  <c:v>10.8</c:v>
                </c:pt>
                <c:pt idx="145">
                  <c:v>10.8</c:v>
                </c:pt>
                <c:pt idx="146">
                  <c:v>10.8</c:v>
                </c:pt>
                <c:pt idx="147">
                  <c:v>10.8</c:v>
                </c:pt>
                <c:pt idx="148">
                  <c:v>10.8</c:v>
                </c:pt>
                <c:pt idx="149">
                  <c:v>10.8</c:v>
                </c:pt>
                <c:pt idx="150">
                  <c:v>10.9</c:v>
                </c:pt>
                <c:pt idx="151">
                  <c:v>10.9</c:v>
                </c:pt>
                <c:pt idx="152">
                  <c:v>11</c:v>
                </c:pt>
                <c:pt idx="153">
                  <c:v>11</c:v>
                </c:pt>
                <c:pt idx="154">
                  <c:v>11</c:v>
                </c:pt>
                <c:pt idx="155">
                  <c:v>11</c:v>
                </c:pt>
                <c:pt idx="156">
                  <c:v>11</c:v>
                </c:pt>
                <c:pt idx="157">
                  <c:v>11</c:v>
                </c:pt>
                <c:pt idx="158">
                  <c:v>11</c:v>
                </c:pt>
                <c:pt idx="159">
                  <c:v>11.1</c:v>
                </c:pt>
                <c:pt idx="160">
                  <c:v>11.1</c:v>
                </c:pt>
                <c:pt idx="161">
                  <c:v>11.1</c:v>
                </c:pt>
                <c:pt idx="162">
                  <c:v>11.1</c:v>
                </c:pt>
                <c:pt idx="163">
                  <c:v>11.3</c:v>
                </c:pt>
                <c:pt idx="164">
                  <c:v>11.3</c:v>
                </c:pt>
                <c:pt idx="165">
                  <c:v>11.3</c:v>
                </c:pt>
                <c:pt idx="166">
                  <c:v>11.3</c:v>
                </c:pt>
                <c:pt idx="167">
                  <c:v>11.3</c:v>
                </c:pt>
                <c:pt idx="168">
                  <c:v>11.3</c:v>
                </c:pt>
                <c:pt idx="169">
                  <c:v>11.3</c:v>
                </c:pt>
                <c:pt idx="170">
                  <c:v>11.4</c:v>
                </c:pt>
                <c:pt idx="171">
                  <c:v>11.4</c:v>
                </c:pt>
                <c:pt idx="172">
                  <c:v>11.4</c:v>
                </c:pt>
                <c:pt idx="173">
                  <c:v>11.4</c:v>
                </c:pt>
                <c:pt idx="174">
                  <c:v>11.5</c:v>
                </c:pt>
                <c:pt idx="175">
                  <c:v>11.5</c:v>
                </c:pt>
                <c:pt idx="176">
                  <c:v>11.5</c:v>
                </c:pt>
                <c:pt idx="177">
                  <c:v>11.5</c:v>
                </c:pt>
                <c:pt idx="178">
                  <c:v>11.5</c:v>
                </c:pt>
                <c:pt idx="179">
                  <c:v>11.5</c:v>
                </c:pt>
                <c:pt idx="180">
                  <c:v>11.5</c:v>
                </c:pt>
                <c:pt idx="181">
                  <c:v>11.6</c:v>
                </c:pt>
                <c:pt idx="182">
                  <c:v>11.6</c:v>
                </c:pt>
                <c:pt idx="183">
                  <c:v>11.6</c:v>
                </c:pt>
                <c:pt idx="184">
                  <c:v>11.7</c:v>
                </c:pt>
                <c:pt idx="185">
                  <c:v>11.7</c:v>
                </c:pt>
                <c:pt idx="186">
                  <c:v>11.7</c:v>
                </c:pt>
                <c:pt idx="187">
                  <c:v>11.7</c:v>
                </c:pt>
                <c:pt idx="188">
                  <c:v>11.7</c:v>
                </c:pt>
                <c:pt idx="189">
                  <c:v>11.7</c:v>
                </c:pt>
                <c:pt idx="190">
                  <c:v>11.8</c:v>
                </c:pt>
                <c:pt idx="191">
                  <c:v>11.8</c:v>
                </c:pt>
                <c:pt idx="192">
                  <c:v>11.8</c:v>
                </c:pt>
                <c:pt idx="193">
                  <c:v>11.8</c:v>
                </c:pt>
                <c:pt idx="194">
                  <c:v>11.9</c:v>
                </c:pt>
                <c:pt idx="195">
                  <c:v>11.9</c:v>
                </c:pt>
                <c:pt idx="196">
                  <c:v>11.9</c:v>
                </c:pt>
                <c:pt idx="197">
                  <c:v>11.9</c:v>
                </c:pt>
                <c:pt idx="198">
                  <c:v>11.9</c:v>
                </c:pt>
                <c:pt idx="199">
                  <c:v>11.9</c:v>
                </c:pt>
                <c:pt idx="200">
                  <c:v>11.9</c:v>
                </c:pt>
                <c:pt idx="201">
                  <c:v>12</c:v>
                </c:pt>
                <c:pt idx="202">
                  <c:v>12</c:v>
                </c:pt>
                <c:pt idx="203">
                  <c:v>12</c:v>
                </c:pt>
                <c:pt idx="204">
                  <c:v>12</c:v>
                </c:pt>
                <c:pt idx="205">
                  <c:v>12</c:v>
                </c:pt>
                <c:pt idx="206">
                  <c:v>12</c:v>
                </c:pt>
                <c:pt idx="207">
                  <c:v>12.1</c:v>
                </c:pt>
                <c:pt idx="208">
                  <c:v>12.1</c:v>
                </c:pt>
                <c:pt idx="209">
                  <c:v>12.1</c:v>
                </c:pt>
                <c:pt idx="210">
                  <c:v>12.1</c:v>
                </c:pt>
                <c:pt idx="211">
                  <c:v>12.1</c:v>
                </c:pt>
                <c:pt idx="212">
                  <c:v>12.1</c:v>
                </c:pt>
                <c:pt idx="213">
                  <c:v>12.1</c:v>
                </c:pt>
                <c:pt idx="214">
                  <c:v>12.1</c:v>
                </c:pt>
                <c:pt idx="215">
                  <c:v>12.2</c:v>
                </c:pt>
                <c:pt idx="216">
                  <c:v>12.2</c:v>
                </c:pt>
                <c:pt idx="217">
                  <c:v>12.2</c:v>
                </c:pt>
                <c:pt idx="218">
                  <c:v>12.2</c:v>
                </c:pt>
                <c:pt idx="219">
                  <c:v>12.2</c:v>
                </c:pt>
                <c:pt idx="220">
                  <c:v>12.2</c:v>
                </c:pt>
                <c:pt idx="221">
                  <c:v>12.2</c:v>
                </c:pt>
                <c:pt idx="222">
                  <c:v>12.2</c:v>
                </c:pt>
                <c:pt idx="223">
                  <c:v>12.2</c:v>
                </c:pt>
                <c:pt idx="224">
                  <c:v>12.2</c:v>
                </c:pt>
                <c:pt idx="225">
                  <c:v>12.3</c:v>
                </c:pt>
                <c:pt idx="226">
                  <c:v>12.3</c:v>
                </c:pt>
                <c:pt idx="227">
                  <c:v>12.3</c:v>
                </c:pt>
                <c:pt idx="228">
                  <c:v>12.4</c:v>
                </c:pt>
                <c:pt idx="229">
                  <c:v>12.5</c:v>
                </c:pt>
                <c:pt idx="230">
                  <c:v>12.5</c:v>
                </c:pt>
                <c:pt idx="231">
                  <c:v>12.5</c:v>
                </c:pt>
                <c:pt idx="232">
                  <c:v>12.5</c:v>
                </c:pt>
                <c:pt idx="233">
                  <c:v>12.5</c:v>
                </c:pt>
                <c:pt idx="234">
                  <c:v>12.5</c:v>
                </c:pt>
                <c:pt idx="235">
                  <c:v>12.5</c:v>
                </c:pt>
                <c:pt idx="236">
                  <c:v>12.6</c:v>
                </c:pt>
                <c:pt idx="237">
                  <c:v>12.6</c:v>
                </c:pt>
                <c:pt idx="238">
                  <c:v>12.6</c:v>
                </c:pt>
                <c:pt idx="239">
                  <c:v>12.6</c:v>
                </c:pt>
                <c:pt idx="240">
                  <c:v>12.7</c:v>
                </c:pt>
                <c:pt idx="241">
                  <c:v>12.7</c:v>
                </c:pt>
                <c:pt idx="242">
                  <c:v>12.7</c:v>
                </c:pt>
                <c:pt idx="243">
                  <c:v>12.7</c:v>
                </c:pt>
                <c:pt idx="244">
                  <c:v>12.7</c:v>
                </c:pt>
                <c:pt idx="245">
                  <c:v>12.7</c:v>
                </c:pt>
                <c:pt idx="246">
                  <c:v>12.7</c:v>
                </c:pt>
                <c:pt idx="247">
                  <c:v>12.7</c:v>
                </c:pt>
                <c:pt idx="248">
                  <c:v>12.7</c:v>
                </c:pt>
                <c:pt idx="249">
                  <c:v>12.7</c:v>
                </c:pt>
                <c:pt idx="250">
                  <c:v>12.7</c:v>
                </c:pt>
                <c:pt idx="251">
                  <c:v>12.7</c:v>
                </c:pt>
                <c:pt idx="252">
                  <c:v>12.7</c:v>
                </c:pt>
                <c:pt idx="253">
                  <c:v>12.7</c:v>
                </c:pt>
                <c:pt idx="254">
                  <c:v>12.8</c:v>
                </c:pt>
                <c:pt idx="255">
                  <c:v>12.8</c:v>
                </c:pt>
                <c:pt idx="256">
                  <c:v>12.9</c:v>
                </c:pt>
                <c:pt idx="257">
                  <c:v>12.9</c:v>
                </c:pt>
                <c:pt idx="258">
                  <c:v>12.9</c:v>
                </c:pt>
                <c:pt idx="259">
                  <c:v>12.9</c:v>
                </c:pt>
                <c:pt idx="260">
                  <c:v>12.9</c:v>
                </c:pt>
                <c:pt idx="261">
                  <c:v>12.9</c:v>
                </c:pt>
                <c:pt idx="262">
                  <c:v>12.9</c:v>
                </c:pt>
                <c:pt idx="263">
                  <c:v>12.9</c:v>
                </c:pt>
                <c:pt idx="264">
                  <c:v>12.9</c:v>
                </c:pt>
                <c:pt idx="265">
                  <c:v>12.9</c:v>
                </c:pt>
                <c:pt idx="266">
                  <c:v>12.9</c:v>
                </c:pt>
                <c:pt idx="267">
                  <c:v>12.9</c:v>
                </c:pt>
                <c:pt idx="268">
                  <c:v>13</c:v>
                </c:pt>
                <c:pt idx="269">
                  <c:v>13</c:v>
                </c:pt>
                <c:pt idx="270">
                  <c:v>13</c:v>
                </c:pt>
                <c:pt idx="271">
                  <c:v>13</c:v>
                </c:pt>
                <c:pt idx="272">
                  <c:v>13</c:v>
                </c:pt>
                <c:pt idx="273">
                  <c:v>13.1</c:v>
                </c:pt>
                <c:pt idx="274">
                  <c:v>13.2</c:v>
                </c:pt>
                <c:pt idx="275">
                  <c:v>13.2</c:v>
                </c:pt>
                <c:pt idx="276">
                  <c:v>13.2</c:v>
                </c:pt>
                <c:pt idx="277">
                  <c:v>13.2</c:v>
                </c:pt>
                <c:pt idx="278">
                  <c:v>13.2</c:v>
                </c:pt>
                <c:pt idx="279">
                  <c:v>13.2</c:v>
                </c:pt>
                <c:pt idx="280">
                  <c:v>13.2</c:v>
                </c:pt>
                <c:pt idx="281">
                  <c:v>13.2</c:v>
                </c:pt>
                <c:pt idx="282">
                  <c:v>13.2</c:v>
                </c:pt>
                <c:pt idx="283">
                  <c:v>13.2</c:v>
                </c:pt>
                <c:pt idx="284">
                  <c:v>13.2</c:v>
                </c:pt>
                <c:pt idx="285">
                  <c:v>13.5</c:v>
                </c:pt>
                <c:pt idx="286">
                  <c:v>13.5</c:v>
                </c:pt>
                <c:pt idx="287">
                  <c:v>13.5</c:v>
                </c:pt>
                <c:pt idx="288">
                  <c:v>13.6</c:v>
                </c:pt>
                <c:pt idx="289">
                  <c:v>13.7</c:v>
                </c:pt>
                <c:pt idx="290">
                  <c:v>13.7</c:v>
                </c:pt>
                <c:pt idx="291">
                  <c:v>13.8</c:v>
                </c:pt>
                <c:pt idx="292">
                  <c:v>13.8</c:v>
                </c:pt>
                <c:pt idx="293">
                  <c:v>13.8</c:v>
                </c:pt>
                <c:pt idx="294">
                  <c:v>13.8</c:v>
                </c:pt>
                <c:pt idx="295">
                  <c:v>13.8</c:v>
                </c:pt>
                <c:pt idx="296">
                  <c:v>13.8</c:v>
                </c:pt>
                <c:pt idx="297">
                  <c:v>13.9</c:v>
                </c:pt>
                <c:pt idx="298">
                  <c:v>13.9</c:v>
                </c:pt>
                <c:pt idx="299">
                  <c:v>14</c:v>
                </c:pt>
                <c:pt idx="300">
                  <c:v>14</c:v>
                </c:pt>
                <c:pt idx="301">
                  <c:v>14</c:v>
                </c:pt>
                <c:pt idx="302">
                  <c:v>14</c:v>
                </c:pt>
                <c:pt idx="303">
                  <c:v>14</c:v>
                </c:pt>
                <c:pt idx="304">
                  <c:v>14.1</c:v>
                </c:pt>
                <c:pt idx="305">
                  <c:v>14.1</c:v>
                </c:pt>
                <c:pt idx="306">
                  <c:v>14.1</c:v>
                </c:pt>
                <c:pt idx="307">
                  <c:v>14.2</c:v>
                </c:pt>
                <c:pt idx="308">
                  <c:v>14.2</c:v>
                </c:pt>
                <c:pt idx="309">
                  <c:v>14.2</c:v>
                </c:pt>
                <c:pt idx="310">
                  <c:v>14.2</c:v>
                </c:pt>
                <c:pt idx="311">
                  <c:v>14.2</c:v>
                </c:pt>
                <c:pt idx="312">
                  <c:v>14.2</c:v>
                </c:pt>
                <c:pt idx="313">
                  <c:v>14.3</c:v>
                </c:pt>
                <c:pt idx="314">
                  <c:v>14.3</c:v>
                </c:pt>
                <c:pt idx="315">
                  <c:v>14.3</c:v>
                </c:pt>
                <c:pt idx="316">
                  <c:v>14.3</c:v>
                </c:pt>
                <c:pt idx="317">
                  <c:v>14.3</c:v>
                </c:pt>
                <c:pt idx="318">
                  <c:v>14.3</c:v>
                </c:pt>
                <c:pt idx="319">
                  <c:v>14.3</c:v>
                </c:pt>
                <c:pt idx="320">
                  <c:v>14.3</c:v>
                </c:pt>
                <c:pt idx="321">
                  <c:v>14.4</c:v>
                </c:pt>
                <c:pt idx="322">
                  <c:v>14.5</c:v>
                </c:pt>
                <c:pt idx="323">
                  <c:v>14.5</c:v>
                </c:pt>
                <c:pt idx="324">
                  <c:v>14.5</c:v>
                </c:pt>
                <c:pt idx="325">
                  <c:v>14.6</c:v>
                </c:pt>
                <c:pt idx="326">
                  <c:v>14.6</c:v>
                </c:pt>
                <c:pt idx="327">
                  <c:v>14.6</c:v>
                </c:pt>
                <c:pt idx="328">
                  <c:v>14.7</c:v>
                </c:pt>
                <c:pt idx="329">
                  <c:v>14.7</c:v>
                </c:pt>
                <c:pt idx="330">
                  <c:v>14.8</c:v>
                </c:pt>
                <c:pt idx="331">
                  <c:v>14.8</c:v>
                </c:pt>
                <c:pt idx="332">
                  <c:v>14.8</c:v>
                </c:pt>
                <c:pt idx="333">
                  <c:v>14.8</c:v>
                </c:pt>
                <c:pt idx="334">
                  <c:v>14.8</c:v>
                </c:pt>
                <c:pt idx="335">
                  <c:v>14.8</c:v>
                </c:pt>
                <c:pt idx="336">
                  <c:v>14.8</c:v>
                </c:pt>
                <c:pt idx="337">
                  <c:v>14.8</c:v>
                </c:pt>
                <c:pt idx="338">
                  <c:v>14.8</c:v>
                </c:pt>
                <c:pt idx="339">
                  <c:v>14.8</c:v>
                </c:pt>
                <c:pt idx="340">
                  <c:v>14.9</c:v>
                </c:pt>
                <c:pt idx="341">
                  <c:v>14.9</c:v>
                </c:pt>
                <c:pt idx="342">
                  <c:v>15</c:v>
                </c:pt>
                <c:pt idx="343">
                  <c:v>15</c:v>
                </c:pt>
                <c:pt idx="344">
                  <c:v>15.1</c:v>
                </c:pt>
                <c:pt idx="345">
                  <c:v>15.2</c:v>
                </c:pt>
                <c:pt idx="346">
                  <c:v>15.2</c:v>
                </c:pt>
                <c:pt idx="347">
                  <c:v>15.3</c:v>
                </c:pt>
                <c:pt idx="348">
                  <c:v>15.3</c:v>
                </c:pt>
                <c:pt idx="349">
                  <c:v>15.3</c:v>
                </c:pt>
                <c:pt idx="350">
                  <c:v>15.4</c:v>
                </c:pt>
                <c:pt idx="351">
                  <c:v>15.4</c:v>
                </c:pt>
                <c:pt idx="352">
                  <c:v>15.4</c:v>
                </c:pt>
                <c:pt idx="353">
                  <c:v>15.4</c:v>
                </c:pt>
                <c:pt idx="354">
                  <c:v>15.5</c:v>
                </c:pt>
                <c:pt idx="355">
                  <c:v>15.5</c:v>
                </c:pt>
                <c:pt idx="356">
                  <c:v>15.5</c:v>
                </c:pt>
                <c:pt idx="357">
                  <c:v>15.7</c:v>
                </c:pt>
                <c:pt idx="358">
                  <c:v>15.7</c:v>
                </c:pt>
                <c:pt idx="359">
                  <c:v>15.8</c:v>
                </c:pt>
                <c:pt idx="360">
                  <c:v>15.9</c:v>
                </c:pt>
                <c:pt idx="361">
                  <c:v>15.9</c:v>
                </c:pt>
                <c:pt idx="362">
                  <c:v>15.9</c:v>
                </c:pt>
                <c:pt idx="363">
                  <c:v>15.9</c:v>
                </c:pt>
                <c:pt idx="364">
                  <c:v>15.9</c:v>
                </c:pt>
                <c:pt idx="365">
                  <c:v>16.100000000000001</c:v>
                </c:pt>
                <c:pt idx="366">
                  <c:v>16.100000000000001</c:v>
                </c:pt>
                <c:pt idx="367">
                  <c:v>16.100000000000001</c:v>
                </c:pt>
                <c:pt idx="368">
                  <c:v>16.3</c:v>
                </c:pt>
                <c:pt idx="369">
                  <c:v>16.3</c:v>
                </c:pt>
                <c:pt idx="370">
                  <c:v>16.3</c:v>
                </c:pt>
                <c:pt idx="371">
                  <c:v>16.3</c:v>
                </c:pt>
                <c:pt idx="372">
                  <c:v>16.3</c:v>
                </c:pt>
                <c:pt idx="373">
                  <c:v>16.399999999999999</c:v>
                </c:pt>
                <c:pt idx="374">
                  <c:v>16.399999999999999</c:v>
                </c:pt>
                <c:pt idx="375">
                  <c:v>16.399999999999999</c:v>
                </c:pt>
                <c:pt idx="376">
                  <c:v>16.399999999999999</c:v>
                </c:pt>
                <c:pt idx="377">
                  <c:v>16.399999999999999</c:v>
                </c:pt>
                <c:pt idx="378">
                  <c:v>16.399999999999999</c:v>
                </c:pt>
                <c:pt idx="379">
                  <c:v>16.399999999999999</c:v>
                </c:pt>
                <c:pt idx="380">
                  <c:v>16.399999999999999</c:v>
                </c:pt>
                <c:pt idx="381">
                  <c:v>16.399999999999999</c:v>
                </c:pt>
                <c:pt idx="382">
                  <c:v>16.5</c:v>
                </c:pt>
                <c:pt idx="383">
                  <c:v>16.600000000000001</c:v>
                </c:pt>
                <c:pt idx="384">
                  <c:v>16.7</c:v>
                </c:pt>
                <c:pt idx="385">
                  <c:v>16.7</c:v>
                </c:pt>
                <c:pt idx="386">
                  <c:v>16.899999999999999</c:v>
                </c:pt>
                <c:pt idx="387">
                  <c:v>16.899999999999999</c:v>
                </c:pt>
                <c:pt idx="388">
                  <c:v>16.899999999999999</c:v>
                </c:pt>
                <c:pt idx="389">
                  <c:v>16.899999999999999</c:v>
                </c:pt>
                <c:pt idx="390">
                  <c:v>16.899999999999999</c:v>
                </c:pt>
                <c:pt idx="391">
                  <c:v>16.899999999999999</c:v>
                </c:pt>
                <c:pt idx="392">
                  <c:v>16.899999999999999</c:v>
                </c:pt>
                <c:pt idx="393">
                  <c:v>16.899999999999999</c:v>
                </c:pt>
                <c:pt idx="394">
                  <c:v>17</c:v>
                </c:pt>
                <c:pt idx="395">
                  <c:v>17.100000000000001</c:v>
                </c:pt>
                <c:pt idx="396">
                  <c:v>17.100000000000001</c:v>
                </c:pt>
                <c:pt idx="397">
                  <c:v>17.100000000000001</c:v>
                </c:pt>
                <c:pt idx="398">
                  <c:v>17.100000000000001</c:v>
                </c:pt>
                <c:pt idx="399">
                  <c:v>17.2</c:v>
                </c:pt>
                <c:pt idx="400">
                  <c:v>17.2</c:v>
                </c:pt>
                <c:pt idx="401">
                  <c:v>17.2</c:v>
                </c:pt>
                <c:pt idx="402">
                  <c:v>17.2</c:v>
                </c:pt>
                <c:pt idx="403">
                  <c:v>17.2</c:v>
                </c:pt>
                <c:pt idx="404">
                  <c:v>17.2</c:v>
                </c:pt>
                <c:pt idx="405">
                  <c:v>17.3</c:v>
                </c:pt>
                <c:pt idx="406">
                  <c:v>17.399999999999999</c:v>
                </c:pt>
                <c:pt idx="407">
                  <c:v>17.399999999999999</c:v>
                </c:pt>
                <c:pt idx="408">
                  <c:v>17.399999999999999</c:v>
                </c:pt>
                <c:pt idx="409">
                  <c:v>17.399999999999999</c:v>
                </c:pt>
                <c:pt idx="410">
                  <c:v>17.399999999999999</c:v>
                </c:pt>
                <c:pt idx="411">
                  <c:v>17.399999999999999</c:v>
                </c:pt>
                <c:pt idx="412">
                  <c:v>17.399999999999999</c:v>
                </c:pt>
                <c:pt idx="413">
                  <c:v>17.399999999999999</c:v>
                </c:pt>
                <c:pt idx="414">
                  <c:v>17.399999999999999</c:v>
                </c:pt>
                <c:pt idx="415">
                  <c:v>17.399999999999999</c:v>
                </c:pt>
                <c:pt idx="416">
                  <c:v>17.5</c:v>
                </c:pt>
                <c:pt idx="417">
                  <c:v>17.600000000000001</c:v>
                </c:pt>
                <c:pt idx="418">
                  <c:v>17.600000000000001</c:v>
                </c:pt>
                <c:pt idx="419">
                  <c:v>17.7</c:v>
                </c:pt>
                <c:pt idx="420">
                  <c:v>17.7</c:v>
                </c:pt>
                <c:pt idx="421">
                  <c:v>17.7</c:v>
                </c:pt>
                <c:pt idx="422">
                  <c:v>17.7</c:v>
                </c:pt>
                <c:pt idx="423">
                  <c:v>17.899999999999999</c:v>
                </c:pt>
                <c:pt idx="424">
                  <c:v>17.899999999999999</c:v>
                </c:pt>
                <c:pt idx="425">
                  <c:v>18</c:v>
                </c:pt>
                <c:pt idx="426">
                  <c:v>18</c:v>
                </c:pt>
                <c:pt idx="427">
                  <c:v>18</c:v>
                </c:pt>
                <c:pt idx="428">
                  <c:v>18</c:v>
                </c:pt>
                <c:pt idx="429">
                  <c:v>18</c:v>
                </c:pt>
                <c:pt idx="430">
                  <c:v>18</c:v>
                </c:pt>
                <c:pt idx="431">
                  <c:v>18</c:v>
                </c:pt>
                <c:pt idx="432">
                  <c:v>18</c:v>
                </c:pt>
                <c:pt idx="433">
                  <c:v>18</c:v>
                </c:pt>
                <c:pt idx="434">
                  <c:v>18</c:v>
                </c:pt>
                <c:pt idx="435">
                  <c:v>18</c:v>
                </c:pt>
                <c:pt idx="436">
                  <c:v>18</c:v>
                </c:pt>
                <c:pt idx="437">
                  <c:v>18.2</c:v>
                </c:pt>
                <c:pt idx="438">
                  <c:v>18.2</c:v>
                </c:pt>
                <c:pt idx="439">
                  <c:v>18.2</c:v>
                </c:pt>
                <c:pt idx="440">
                  <c:v>18.2</c:v>
                </c:pt>
                <c:pt idx="441">
                  <c:v>18.3</c:v>
                </c:pt>
                <c:pt idx="442">
                  <c:v>18.399999999999999</c:v>
                </c:pt>
                <c:pt idx="443">
                  <c:v>18.399999999999999</c:v>
                </c:pt>
                <c:pt idx="444">
                  <c:v>18.399999999999999</c:v>
                </c:pt>
                <c:pt idx="445">
                  <c:v>18.399999999999999</c:v>
                </c:pt>
                <c:pt idx="446">
                  <c:v>18.5</c:v>
                </c:pt>
                <c:pt idx="447">
                  <c:v>18.5</c:v>
                </c:pt>
                <c:pt idx="448">
                  <c:v>18.5</c:v>
                </c:pt>
                <c:pt idx="449">
                  <c:v>18.5</c:v>
                </c:pt>
                <c:pt idx="450">
                  <c:v>18.5</c:v>
                </c:pt>
                <c:pt idx="451">
                  <c:v>18.5</c:v>
                </c:pt>
                <c:pt idx="452">
                  <c:v>18.5</c:v>
                </c:pt>
                <c:pt idx="453">
                  <c:v>18.5</c:v>
                </c:pt>
                <c:pt idx="454">
                  <c:v>18.5</c:v>
                </c:pt>
                <c:pt idx="455">
                  <c:v>18.5</c:v>
                </c:pt>
                <c:pt idx="456">
                  <c:v>18.5</c:v>
                </c:pt>
                <c:pt idx="457">
                  <c:v>18.5</c:v>
                </c:pt>
                <c:pt idx="458">
                  <c:v>18.5</c:v>
                </c:pt>
                <c:pt idx="459">
                  <c:v>18.600000000000001</c:v>
                </c:pt>
                <c:pt idx="460">
                  <c:v>18.600000000000001</c:v>
                </c:pt>
                <c:pt idx="461">
                  <c:v>18.600000000000001</c:v>
                </c:pt>
                <c:pt idx="462">
                  <c:v>18.600000000000001</c:v>
                </c:pt>
                <c:pt idx="463">
                  <c:v>18.7</c:v>
                </c:pt>
                <c:pt idx="464">
                  <c:v>18.7</c:v>
                </c:pt>
                <c:pt idx="465">
                  <c:v>18.8</c:v>
                </c:pt>
                <c:pt idx="466">
                  <c:v>18.8</c:v>
                </c:pt>
                <c:pt idx="467">
                  <c:v>18.8</c:v>
                </c:pt>
                <c:pt idx="468">
                  <c:v>18.8</c:v>
                </c:pt>
                <c:pt idx="469">
                  <c:v>18.8</c:v>
                </c:pt>
                <c:pt idx="470">
                  <c:v>18.8</c:v>
                </c:pt>
                <c:pt idx="471">
                  <c:v>18.899999999999999</c:v>
                </c:pt>
                <c:pt idx="472">
                  <c:v>18.899999999999999</c:v>
                </c:pt>
                <c:pt idx="473">
                  <c:v>19</c:v>
                </c:pt>
                <c:pt idx="474">
                  <c:v>19</c:v>
                </c:pt>
                <c:pt idx="475">
                  <c:v>19</c:v>
                </c:pt>
                <c:pt idx="476">
                  <c:v>19</c:v>
                </c:pt>
                <c:pt idx="477">
                  <c:v>19</c:v>
                </c:pt>
                <c:pt idx="478">
                  <c:v>19</c:v>
                </c:pt>
                <c:pt idx="479">
                  <c:v>19</c:v>
                </c:pt>
                <c:pt idx="480">
                  <c:v>19</c:v>
                </c:pt>
                <c:pt idx="481">
                  <c:v>19</c:v>
                </c:pt>
                <c:pt idx="482">
                  <c:v>19</c:v>
                </c:pt>
                <c:pt idx="483">
                  <c:v>19.100000000000001</c:v>
                </c:pt>
                <c:pt idx="484">
                  <c:v>19.2</c:v>
                </c:pt>
                <c:pt idx="485">
                  <c:v>19.2</c:v>
                </c:pt>
                <c:pt idx="486">
                  <c:v>19.2</c:v>
                </c:pt>
                <c:pt idx="487">
                  <c:v>19.2</c:v>
                </c:pt>
                <c:pt idx="488">
                  <c:v>19.3</c:v>
                </c:pt>
                <c:pt idx="489">
                  <c:v>19.3</c:v>
                </c:pt>
                <c:pt idx="490">
                  <c:v>19.399999999999999</c:v>
                </c:pt>
                <c:pt idx="491">
                  <c:v>19.5</c:v>
                </c:pt>
                <c:pt idx="492">
                  <c:v>19.5</c:v>
                </c:pt>
                <c:pt idx="493">
                  <c:v>19.5</c:v>
                </c:pt>
                <c:pt idx="494">
                  <c:v>19.5</c:v>
                </c:pt>
                <c:pt idx="495">
                  <c:v>19.5</c:v>
                </c:pt>
                <c:pt idx="496">
                  <c:v>19.5</c:v>
                </c:pt>
                <c:pt idx="497">
                  <c:v>19.5</c:v>
                </c:pt>
                <c:pt idx="498">
                  <c:v>19.5</c:v>
                </c:pt>
                <c:pt idx="499">
                  <c:v>19.5</c:v>
                </c:pt>
                <c:pt idx="500">
                  <c:v>19.600000000000001</c:v>
                </c:pt>
                <c:pt idx="501">
                  <c:v>19.600000000000001</c:v>
                </c:pt>
                <c:pt idx="502">
                  <c:v>19.7</c:v>
                </c:pt>
                <c:pt idx="503">
                  <c:v>19.7</c:v>
                </c:pt>
                <c:pt idx="504">
                  <c:v>19.7</c:v>
                </c:pt>
                <c:pt idx="505">
                  <c:v>19.7</c:v>
                </c:pt>
                <c:pt idx="506">
                  <c:v>19.8</c:v>
                </c:pt>
                <c:pt idx="507">
                  <c:v>19.899999999999999</c:v>
                </c:pt>
                <c:pt idx="508">
                  <c:v>19.899999999999999</c:v>
                </c:pt>
                <c:pt idx="509">
                  <c:v>20.100000000000001</c:v>
                </c:pt>
                <c:pt idx="510">
                  <c:v>20.100000000000001</c:v>
                </c:pt>
                <c:pt idx="511">
                  <c:v>20.100000000000001</c:v>
                </c:pt>
                <c:pt idx="512">
                  <c:v>20.100000000000001</c:v>
                </c:pt>
                <c:pt idx="513">
                  <c:v>20.100000000000001</c:v>
                </c:pt>
                <c:pt idx="514">
                  <c:v>20.100000000000001</c:v>
                </c:pt>
                <c:pt idx="515">
                  <c:v>20.100000000000001</c:v>
                </c:pt>
                <c:pt idx="516">
                  <c:v>20.100000000000001</c:v>
                </c:pt>
                <c:pt idx="517">
                  <c:v>20.100000000000001</c:v>
                </c:pt>
                <c:pt idx="518">
                  <c:v>20.100000000000001</c:v>
                </c:pt>
                <c:pt idx="519">
                  <c:v>20.100000000000001</c:v>
                </c:pt>
                <c:pt idx="520">
                  <c:v>20.100000000000001</c:v>
                </c:pt>
                <c:pt idx="521">
                  <c:v>20.100000000000001</c:v>
                </c:pt>
                <c:pt idx="522">
                  <c:v>20.100000000000001</c:v>
                </c:pt>
                <c:pt idx="523">
                  <c:v>20.2</c:v>
                </c:pt>
                <c:pt idx="524">
                  <c:v>20.3</c:v>
                </c:pt>
                <c:pt idx="525">
                  <c:v>20.3</c:v>
                </c:pt>
                <c:pt idx="526">
                  <c:v>20.3</c:v>
                </c:pt>
                <c:pt idx="527">
                  <c:v>20.399999999999999</c:v>
                </c:pt>
                <c:pt idx="528">
                  <c:v>20.399999999999999</c:v>
                </c:pt>
                <c:pt idx="529">
                  <c:v>20.5</c:v>
                </c:pt>
                <c:pt idx="530">
                  <c:v>20.5</c:v>
                </c:pt>
                <c:pt idx="531">
                  <c:v>20.6</c:v>
                </c:pt>
                <c:pt idx="532">
                  <c:v>20.6</c:v>
                </c:pt>
                <c:pt idx="533">
                  <c:v>20.6</c:v>
                </c:pt>
                <c:pt idx="534">
                  <c:v>20.6</c:v>
                </c:pt>
                <c:pt idx="535">
                  <c:v>20.6</c:v>
                </c:pt>
                <c:pt idx="536">
                  <c:v>20.6</c:v>
                </c:pt>
                <c:pt idx="537">
                  <c:v>20.7</c:v>
                </c:pt>
                <c:pt idx="538">
                  <c:v>20.7</c:v>
                </c:pt>
                <c:pt idx="539">
                  <c:v>20.9</c:v>
                </c:pt>
                <c:pt idx="540">
                  <c:v>20.9</c:v>
                </c:pt>
                <c:pt idx="541">
                  <c:v>20.9</c:v>
                </c:pt>
                <c:pt idx="542">
                  <c:v>20.9</c:v>
                </c:pt>
                <c:pt idx="543">
                  <c:v>21.1</c:v>
                </c:pt>
                <c:pt idx="544">
                  <c:v>21.1</c:v>
                </c:pt>
                <c:pt idx="545">
                  <c:v>21.1</c:v>
                </c:pt>
                <c:pt idx="546">
                  <c:v>21.1</c:v>
                </c:pt>
                <c:pt idx="547">
                  <c:v>21.1</c:v>
                </c:pt>
                <c:pt idx="548">
                  <c:v>21.1</c:v>
                </c:pt>
                <c:pt idx="549">
                  <c:v>21.1</c:v>
                </c:pt>
                <c:pt idx="550">
                  <c:v>21.1</c:v>
                </c:pt>
                <c:pt idx="551">
                  <c:v>21.1</c:v>
                </c:pt>
                <c:pt idx="552">
                  <c:v>21.1</c:v>
                </c:pt>
                <c:pt idx="553">
                  <c:v>21.1</c:v>
                </c:pt>
                <c:pt idx="554">
                  <c:v>21.1</c:v>
                </c:pt>
                <c:pt idx="555">
                  <c:v>21.1</c:v>
                </c:pt>
                <c:pt idx="556">
                  <c:v>21.1</c:v>
                </c:pt>
                <c:pt idx="557">
                  <c:v>21.1</c:v>
                </c:pt>
                <c:pt idx="558">
                  <c:v>21.2</c:v>
                </c:pt>
                <c:pt idx="559">
                  <c:v>21.2</c:v>
                </c:pt>
                <c:pt idx="560">
                  <c:v>21.3</c:v>
                </c:pt>
                <c:pt idx="561">
                  <c:v>21.4</c:v>
                </c:pt>
                <c:pt idx="562">
                  <c:v>21.5</c:v>
                </c:pt>
                <c:pt idx="563">
                  <c:v>21.5</c:v>
                </c:pt>
                <c:pt idx="564">
                  <c:v>21.5</c:v>
                </c:pt>
                <c:pt idx="565">
                  <c:v>21.5</c:v>
                </c:pt>
                <c:pt idx="566">
                  <c:v>21.5</c:v>
                </c:pt>
                <c:pt idx="567">
                  <c:v>21.5</c:v>
                </c:pt>
                <c:pt idx="568">
                  <c:v>21.6</c:v>
                </c:pt>
                <c:pt idx="569">
                  <c:v>21.6</c:v>
                </c:pt>
                <c:pt idx="570">
                  <c:v>21.6</c:v>
                </c:pt>
                <c:pt idx="571">
                  <c:v>21.6</c:v>
                </c:pt>
                <c:pt idx="572">
                  <c:v>21.6</c:v>
                </c:pt>
                <c:pt idx="573">
                  <c:v>21.6</c:v>
                </c:pt>
                <c:pt idx="574">
                  <c:v>21.6</c:v>
                </c:pt>
                <c:pt idx="575">
                  <c:v>21.6</c:v>
                </c:pt>
                <c:pt idx="576">
                  <c:v>21.6</c:v>
                </c:pt>
                <c:pt idx="577">
                  <c:v>21.8</c:v>
                </c:pt>
                <c:pt idx="578">
                  <c:v>21.8</c:v>
                </c:pt>
                <c:pt idx="579">
                  <c:v>21.9</c:v>
                </c:pt>
                <c:pt idx="580">
                  <c:v>21.9</c:v>
                </c:pt>
                <c:pt idx="581">
                  <c:v>21.9</c:v>
                </c:pt>
                <c:pt idx="582">
                  <c:v>21.9</c:v>
                </c:pt>
                <c:pt idx="583">
                  <c:v>21.9</c:v>
                </c:pt>
                <c:pt idx="584">
                  <c:v>21.9</c:v>
                </c:pt>
                <c:pt idx="585">
                  <c:v>21.9</c:v>
                </c:pt>
                <c:pt idx="586">
                  <c:v>21.9</c:v>
                </c:pt>
                <c:pt idx="587">
                  <c:v>21.9</c:v>
                </c:pt>
                <c:pt idx="588">
                  <c:v>21.9</c:v>
                </c:pt>
                <c:pt idx="589">
                  <c:v>21.9</c:v>
                </c:pt>
                <c:pt idx="590">
                  <c:v>21.9</c:v>
                </c:pt>
                <c:pt idx="591">
                  <c:v>22</c:v>
                </c:pt>
                <c:pt idx="592">
                  <c:v>22</c:v>
                </c:pt>
                <c:pt idx="593">
                  <c:v>22.1</c:v>
                </c:pt>
                <c:pt idx="594">
                  <c:v>22.1</c:v>
                </c:pt>
                <c:pt idx="595">
                  <c:v>22.1</c:v>
                </c:pt>
                <c:pt idx="596">
                  <c:v>22.1</c:v>
                </c:pt>
                <c:pt idx="597">
                  <c:v>22.1</c:v>
                </c:pt>
                <c:pt idx="598">
                  <c:v>22.1</c:v>
                </c:pt>
                <c:pt idx="599">
                  <c:v>22.1</c:v>
                </c:pt>
                <c:pt idx="600">
                  <c:v>22.1</c:v>
                </c:pt>
                <c:pt idx="601">
                  <c:v>22.1</c:v>
                </c:pt>
                <c:pt idx="602">
                  <c:v>22.1</c:v>
                </c:pt>
                <c:pt idx="603">
                  <c:v>22.1</c:v>
                </c:pt>
                <c:pt idx="604">
                  <c:v>22.1</c:v>
                </c:pt>
                <c:pt idx="605">
                  <c:v>22.1</c:v>
                </c:pt>
                <c:pt idx="606">
                  <c:v>22.1</c:v>
                </c:pt>
                <c:pt idx="607">
                  <c:v>22.2</c:v>
                </c:pt>
                <c:pt idx="608">
                  <c:v>22.2</c:v>
                </c:pt>
                <c:pt idx="609">
                  <c:v>22.4</c:v>
                </c:pt>
                <c:pt idx="610">
                  <c:v>22.4</c:v>
                </c:pt>
                <c:pt idx="611">
                  <c:v>22.4</c:v>
                </c:pt>
                <c:pt idx="612">
                  <c:v>22.5</c:v>
                </c:pt>
                <c:pt idx="613">
                  <c:v>22.6</c:v>
                </c:pt>
                <c:pt idx="614">
                  <c:v>22.6</c:v>
                </c:pt>
                <c:pt idx="615">
                  <c:v>22.6</c:v>
                </c:pt>
                <c:pt idx="616">
                  <c:v>22.7</c:v>
                </c:pt>
                <c:pt idx="617">
                  <c:v>22.7</c:v>
                </c:pt>
                <c:pt idx="618">
                  <c:v>22.7</c:v>
                </c:pt>
                <c:pt idx="619">
                  <c:v>22.7</c:v>
                </c:pt>
                <c:pt idx="620">
                  <c:v>22.7</c:v>
                </c:pt>
                <c:pt idx="621">
                  <c:v>22.7</c:v>
                </c:pt>
                <c:pt idx="622">
                  <c:v>22.7</c:v>
                </c:pt>
                <c:pt idx="623">
                  <c:v>22.7</c:v>
                </c:pt>
                <c:pt idx="624">
                  <c:v>22.7</c:v>
                </c:pt>
                <c:pt idx="625">
                  <c:v>22.7</c:v>
                </c:pt>
                <c:pt idx="626">
                  <c:v>22.8</c:v>
                </c:pt>
                <c:pt idx="627">
                  <c:v>22.9</c:v>
                </c:pt>
                <c:pt idx="628">
                  <c:v>22.9</c:v>
                </c:pt>
                <c:pt idx="629">
                  <c:v>22.9</c:v>
                </c:pt>
                <c:pt idx="630">
                  <c:v>22.9</c:v>
                </c:pt>
                <c:pt idx="631">
                  <c:v>23</c:v>
                </c:pt>
                <c:pt idx="632">
                  <c:v>23.2</c:v>
                </c:pt>
                <c:pt idx="633">
                  <c:v>23.2</c:v>
                </c:pt>
                <c:pt idx="634">
                  <c:v>23.2</c:v>
                </c:pt>
                <c:pt idx="635">
                  <c:v>23.2</c:v>
                </c:pt>
                <c:pt idx="636">
                  <c:v>23.2</c:v>
                </c:pt>
                <c:pt idx="637">
                  <c:v>23.2</c:v>
                </c:pt>
                <c:pt idx="638">
                  <c:v>23.2</c:v>
                </c:pt>
                <c:pt idx="639">
                  <c:v>23.2</c:v>
                </c:pt>
                <c:pt idx="640">
                  <c:v>23.2</c:v>
                </c:pt>
                <c:pt idx="641">
                  <c:v>23.2</c:v>
                </c:pt>
                <c:pt idx="642">
                  <c:v>23.2</c:v>
                </c:pt>
                <c:pt idx="643">
                  <c:v>23.2</c:v>
                </c:pt>
                <c:pt idx="644">
                  <c:v>23.2</c:v>
                </c:pt>
                <c:pt idx="645">
                  <c:v>23.2</c:v>
                </c:pt>
                <c:pt idx="646">
                  <c:v>23.2</c:v>
                </c:pt>
                <c:pt idx="647">
                  <c:v>23.3</c:v>
                </c:pt>
                <c:pt idx="648">
                  <c:v>23.4</c:v>
                </c:pt>
                <c:pt idx="649">
                  <c:v>23.4</c:v>
                </c:pt>
                <c:pt idx="650">
                  <c:v>23.5</c:v>
                </c:pt>
                <c:pt idx="651">
                  <c:v>23.5</c:v>
                </c:pt>
                <c:pt idx="652">
                  <c:v>23.5</c:v>
                </c:pt>
                <c:pt idx="653">
                  <c:v>23.5</c:v>
                </c:pt>
                <c:pt idx="654">
                  <c:v>23.5</c:v>
                </c:pt>
                <c:pt idx="655">
                  <c:v>23.6</c:v>
                </c:pt>
                <c:pt idx="656">
                  <c:v>23.6</c:v>
                </c:pt>
                <c:pt idx="657">
                  <c:v>23.7</c:v>
                </c:pt>
                <c:pt idx="658">
                  <c:v>23.7</c:v>
                </c:pt>
                <c:pt idx="659">
                  <c:v>23.7</c:v>
                </c:pt>
                <c:pt idx="660">
                  <c:v>23.7</c:v>
                </c:pt>
                <c:pt idx="661">
                  <c:v>23.7</c:v>
                </c:pt>
                <c:pt idx="662">
                  <c:v>23.7</c:v>
                </c:pt>
                <c:pt idx="663">
                  <c:v>23.7</c:v>
                </c:pt>
                <c:pt idx="664">
                  <c:v>23.7</c:v>
                </c:pt>
                <c:pt idx="665">
                  <c:v>23.7</c:v>
                </c:pt>
                <c:pt idx="666">
                  <c:v>23.7</c:v>
                </c:pt>
                <c:pt idx="667">
                  <c:v>23.8</c:v>
                </c:pt>
                <c:pt idx="668">
                  <c:v>23.8</c:v>
                </c:pt>
                <c:pt idx="669">
                  <c:v>23.8</c:v>
                </c:pt>
                <c:pt idx="670">
                  <c:v>24.1</c:v>
                </c:pt>
                <c:pt idx="671">
                  <c:v>24.1</c:v>
                </c:pt>
                <c:pt idx="672">
                  <c:v>24.1</c:v>
                </c:pt>
                <c:pt idx="673">
                  <c:v>24.2</c:v>
                </c:pt>
                <c:pt idx="674">
                  <c:v>24.2</c:v>
                </c:pt>
                <c:pt idx="675">
                  <c:v>24.2</c:v>
                </c:pt>
                <c:pt idx="676">
                  <c:v>24.2</c:v>
                </c:pt>
                <c:pt idx="677">
                  <c:v>24.2</c:v>
                </c:pt>
                <c:pt idx="678">
                  <c:v>24.2</c:v>
                </c:pt>
                <c:pt idx="679">
                  <c:v>24.2</c:v>
                </c:pt>
                <c:pt idx="680">
                  <c:v>24.2</c:v>
                </c:pt>
                <c:pt idx="681">
                  <c:v>24.2</c:v>
                </c:pt>
                <c:pt idx="682">
                  <c:v>24.2</c:v>
                </c:pt>
                <c:pt idx="683">
                  <c:v>24.2</c:v>
                </c:pt>
                <c:pt idx="684">
                  <c:v>24.2</c:v>
                </c:pt>
                <c:pt idx="685">
                  <c:v>24.2</c:v>
                </c:pt>
                <c:pt idx="686">
                  <c:v>24.2</c:v>
                </c:pt>
                <c:pt idx="687">
                  <c:v>24.3</c:v>
                </c:pt>
                <c:pt idx="688">
                  <c:v>24.3</c:v>
                </c:pt>
                <c:pt idx="689">
                  <c:v>24.4</c:v>
                </c:pt>
                <c:pt idx="690">
                  <c:v>24.4</c:v>
                </c:pt>
                <c:pt idx="691">
                  <c:v>24.4</c:v>
                </c:pt>
                <c:pt idx="692">
                  <c:v>24.4</c:v>
                </c:pt>
                <c:pt idx="693">
                  <c:v>24.4</c:v>
                </c:pt>
                <c:pt idx="694">
                  <c:v>24.6</c:v>
                </c:pt>
                <c:pt idx="695">
                  <c:v>24.7</c:v>
                </c:pt>
                <c:pt idx="696">
                  <c:v>24.8</c:v>
                </c:pt>
                <c:pt idx="697">
                  <c:v>24.8</c:v>
                </c:pt>
                <c:pt idx="698">
                  <c:v>24.8</c:v>
                </c:pt>
                <c:pt idx="699">
                  <c:v>24.8</c:v>
                </c:pt>
                <c:pt idx="700">
                  <c:v>24.8</c:v>
                </c:pt>
                <c:pt idx="701">
                  <c:v>24.8</c:v>
                </c:pt>
                <c:pt idx="702">
                  <c:v>24.8</c:v>
                </c:pt>
                <c:pt idx="703">
                  <c:v>24.8</c:v>
                </c:pt>
                <c:pt idx="704">
                  <c:v>24.8</c:v>
                </c:pt>
                <c:pt idx="705">
                  <c:v>24.8</c:v>
                </c:pt>
                <c:pt idx="706">
                  <c:v>24.9</c:v>
                </c:pt>
                <c:pt idx="707">
                  <c:v>25</c:v>
                </c:pt>
                <c:pt idx="708">
                  <c:v>25</c:v>
                </c:pt>
                <c:pt idx="709">
                  <c:v>25.1</c:v>
                </c:pt>
                <c:pt idx="710">
                  <c:v>25.3</c:v>
                </c:pt>
                <c:pt idx="711">
                  <c:v>25.3</c:v>
                </c:pt>
                <c:pt idx="712">
                  <c:v>25.3</c:v>
                </c:pt>
                <c:pt idx="713">
                  <c:v>25.3</c:v>
                </c:pt>
                <c:pt idx="714">
                  <c:v>25.3</c:v>
                </c:pt>
                <c:pt idx="715">
                  <c:v>25.3</c:v>
                </c:pt>
                <c:pt idx="716">
                  <c:v>25.3</c:v>
                </c:pt>
                <c:pt idx="717">
                  <c:v>25.3</c:v>
                </c:pt>
                <c:pt idx="718">
                  <c:v>25.3</c:v>
                </c:pt>
                <c:pt idx="719">
                  <c:v>25.3</c:v>
                </c:pt>
                <c:pt idx="720">
                  <c:v>25.3</c:v>
                </c:pt>
                <c:pt idx="721">
                  <c:v>25.3</c:v>
                </c:pt>
                <c:pt idx="722">
                  <c:v>25.3</c:v>
                </c:pt>
                <c:pt idx="723">
                  <c:v>25.3</c:v>
                </c:pt>
                <c:pt idx="724">
                  <c:v>25.3</c:v>
                </c:pt>
                <c:pt idx="725">
                  <c:v>25.3</c:v>
                </c:pt>
                <c:pt idx="726">
                  <c:v>25.3</c:v>
                </c:pt>
                <c:pt idx="727">
                  <c:v>25.3</c:v>
                </c:pt>
                <c:pt idx="728">
                  <c:v>25.3</c:v>
                </c:pt>
                <c:pt idx="729">
                  <c:v>25.5</c:v>
                </c:pt>
                <c:pt idx="730">
                  <c:v>25.5</c:v>
                </c:pt>
                <c:pt idx="731">
                  <c:v>25.5</c:v>
                </c:pt>
                <c:pt idx="732">
                  <c:v>25.5</c:v>
                </c:pt>
                <c:pt idx="733">
                  <c:v>25.6</c:v>
                </c:pt>
                <c:pt idx="734">
                  <c:v>25.7</c:v>
                </c:pt>
                <c:pt idx="735">
                  <c:v>25.8</c:v>
                </c:pt>
                <c:pt idx="736">
                  <c:v>25.8</c:v>
                </c:pt>
                <c:pt idx="737">
                  <c:v>25.8</c:v>
                </c:pt>
                <c:pt idx="738">
                  <c:v>25.8</c:v>
                </c:pt>
                <c:pt idx="739">
                  <c:v>25.8</c:v>
                </c:pt>
                <c:pt idx="740">
                  <c:v>25.8</c:v>
                </c:pt>
                <c:pt idx="741">
                  <c:v>25.8</c:v>
                </c:pt>
                <c:pt idx="742">
                  <c:v>25.8</c:v>
                </c:pt>
                <c:pt idx="743">
                  <c:v>25.8</c:v>
                </c:pt>
                <c:pt idx="744">
                  <c:v>25.8</c:v>
                </c:pt>
                <c:pt idx="745">
                  <c:v>25.8</c:v>
                </c:pt>
                <c:pt idx="746">
                  <c:v>25.8</c:v>
                </c:pt>
                <c:pt idx="747">
                  <c:v>25.9</c:v>
                </c:pt>
                <c:pt idx="748">
                  <c:v>25.9</c:v>
                </c:pt>
                <c:pt idx="749">
                  <c:v>25.9</c:v>
                </c:pt>
                <c:pt idx="750">
                  <c:v>26</c:v>
                </c:pt>
                <c:pt idx="751">
                  <c:v>26</c:v>
                </c:pt>
                <c:pt idx="752">
                  <c:v>26.3</c:v>
                </c:pt>
                <c:pt idx="753">
                  <c:v>26.3</c:v>
                </c:pt>
                <c:pt idx="754">
                  <c:v>26.3</c:v>
                </c:pt>
                <c:pt idx="755">
                  <c:v>26.3</c:v>
                </c:pt>
                <c:pt idx="756">
                  <c:v>26.3</c:v>
                </c:pt>
                <c:pt idx="757">
                  <c:v>26.3</c:v>
                </c:pt>
                <c:pt idx="758">
                  <c:v>26.3</c:v>
                </c:pt>
                <c:pt idx="759">
                  <c:v>26.3</c:v>
                </c:pt>
                <c:pt idx="760">
                  <c:v>26.3</c:v>
                </c:pt>
                <c:pt idx="761">
                  <c:v>26.3</c:v>
                </c:pt>
                <c:pt idx="762">
                  <c:v>26.3</c:v>
                </c:pt>
                <c:pt idx="763">
                  <c:v>26.3</c:v>
                </c:pt>
                <c:pt idx="764">
                  <c:v>26.3</c:v>
                </c:pt>
                <c:pt idx="765">
                  <c:v>26.3</c:v>
                </c:pt>
                <c:pt idx="766">
                  <c:v>26.3</c:v>
                </c:pt>
                <c:pt idx="767">
                  <c:v>26.3</c:v>
                </c:pt>
                <c:pt idx="768">
                  <c:v>26.3</c:v>
                </c:pt>
                <c:pt idx="769">
                  <c:v>26.3</c:v>
                </c:pt>
                <c:pt idx="770">
                  <c:v>26.3</c:v>
                </c:pt>
                <c:pt idx="771">
                  <c:v>26.4</c:v>
                </c:pt>
                <c:pt idx="772">
                  <c:v>26.5</c:v>
                </c:pt>
                <c:pt idx="773">
                  <c:v>26.5</c:v>
                </c:pt>
                <c:pt idx="774">
                  <c:v>26.5</c:v>
                </c:pt>
                <c:pt idx="775">
                  <c:v>26.5</c:v>
                </c:pt>
                <c:pt idx="776">
                  <c:v>26.9</c:v>
                </c:pt>
                <c:pt idx="777">
                  <c:v>26.9</c:v>
                </c:pt>
                <c:pt idx="778">
                  <c:v>26.9</c:v>
                </c:pt>
                <c:pt idx="779">
                  <c:v>26.9</c:v>
                </c:pt>
                <c:pt idx="780">
                  <c:v>26.9</c:v>
                </c:pt>
                <c:pt idx="781">
                  <c:v>26.9</c:v>
                </c:pt>
                <c:pt idx="782">
                  <c:v>26.9</c:v>
                </c:pt>
                <c:pt idx="783">
                  <c:v>27.1</c:v>
                </c:pt>
                <c:pt idx="784">
                  <c:v>27.2</c:v>
                </c:pt>
                <c:pt idx="785">
                  <c:v>27.2</c:v>
                </c:pt>
                <c:pt idx="786">
                  <c:v>27.2</c:v>
                </c:pt>
                <c:pt idx="787">
                  <c:v>27.2</c:v>
                </c:pt>
                <c:pt idx="788">
                  <c:v>27.3</c:v>
                </c:pt>
                <c:pt idx="789">
                  <c:v>27.3</c:v>
                </c:pt>
                <c:pt idx="790">
                  <c:v>27.4</c:v>
                </c:pt>
                <c:pt idx="791">
                  <c:v>27.4</c:v>
                </c:pt>
                <c:pt idx="792">
                  <c:v>27.4</c:v>
                </c:pt>
                <c:pt idx="793">
                  <c:v>27.4</c:v>
                </c:pt>
                <c:pt idx="794">
                  <c:v>27.4</c:v>
                </c:pt>
                <c:pt idx="795">
                  <c:v>27.4</c:v>
                </c:pt>
                <c:pt idx="796">
                  <c:v>27.4</c:v>
                </c:pt>
                <c:pt idx="797">
                  <c:v>27.4</c:v>
                </c:pt>
                <c:pt idx="798">
                  <c:v>27.4</c:v>
                </c:pt>
                <c:pt idx="799">
                  <c:v>27.6</c:v>
                </c:pt>
                <c:pt idx="800">
                  <c:v>27.6</c:v>
                </c:pt>
                <c:pt idx="801">
                  <c:v>27.7</c:v>
                </c:pt>
                <c:pt idx="802">
                  <c:v>27.8</c:v>
                </c:pt>
                <c:pt idx="803">
                  <c:v>27.8</c:v>
                </c:pt>
                <c:pt idx="804">
                  <c:v>27.9</c:v>
                </c:pt>
                <c:pt idx="805">
                  <c:v>27.9</c:v>
                </c:pt>
                <c:pt idx="806">
                  <c:v>27.9</c:v>
                </c:pt>
                <c:pt idx="807">
                  <c:v>27.9</c:v>
                </c:pt>
                <c:pt idx="808">
                  <c:v>27.9</c:v>
                </c:pt>
                <c:pt idx="809">
                  <c:v>27.9</c:v>
                </c:pt>
                <c:pt idx="810">
                  <c:v>27.9</c:v>
                </c:pt>
                <c:pt idx="811">
                  <c:v>27.9</c:v>
                </c:pt>
                <c:pt idx="812">
                  <c:v>27.9</c:v>
                </c:pt>
                <c:pt idx="813">
                  <c:v>27.9</c:v>
                </c:pt>
                <c:pt idx="814">
                  <c:v>27.9</c:v>
                </c:pt>
                <c:pt idx="815">
                  <c:v>27.9</c:v>
                </c:pt>
                <c:pt idx="816">
                  <c:v>27.9</c:v>
                </c:pt>
                <c:pt idx="817">
                  <c:v>28</c:v>
                </c:pt>
                <c:pt idx="818">
                  <c:v>28</c:v>
                </c:pt>
                <c:pt idx="819">
                  <c:v>28.1</c:v>
                </c:pt>
                <c:pt idx="820">
                  <c:v>28.1</c:v>
                </c:pt>
                <c:pt idx="821">
                  <c:v>28.1</c:v>
                </c:pt>
                <c:pt idx="822">
                  <c:v>28.2</c:v>
                </c:pt>
                <c:pt idx="823">
                  <c:v>28.4</c:v>
                </c:pt>
                <c:pt idx="824">
                  <c:v>28.4</c:v>
                </c:pt>
                <c:pt idx="825">
                  <c:v>28.4</c:v>
                </c:pt>
                <c:pt idx="826">
                  <c:v>28.4</c:v>
                </c:pt>
                <c:pt idx="827">
                  <c:v>28.4</c:v>
                </c:pt>
                <c:pt idx="828">
                  <c:v>28.4</c:v>
                </c:pt>
                <c:pt idx="829">
                  <c:v>28.4</c:v>
                </c:pt>
                <c:pt idx="830">
                  <c:v>28.4</c:v>
                </c:pt>
                <c:pt idx="831">
                  <c:v>28.4</c:v>
                </c:pt>
                <c:pt idx="832">
                  <c:v>28.4</c:v>
                </c:pt>
                <c:pt idx="833">
                  <c:v>28.6</c:v>
                </c:pt>
                <c:pt idx="834">
                  <c:v>28.6</c:v>
                </c:pt>
                <c:pt idx="835">
                  <c:v>28.6</c:v>
                </c:pt>
                <c:pt idx="836">
                  <c:v>28.6</c:v>
                </c:pt>
                <c:pt idx="837">
                  <c:v>28.7</c:v>
                </c:pt>
                <c:pt idx="838">
                  <c:v>28.7</c:v>
                </c:pt>
                <c:pt idx="839">
                  <c:v>28.7</c:v>
                </c:pt>
                <c:pt idx="840">
                  <c:v>29</c:v>
                </c:pt>
                <c:pt idx="841">
                  <c:v>29</c:v>
                </c:pt>
                <c:pt idx="842">
                  <c:v>29</c:v>
                </c:pt>
                <c:pt idx="843">
                  <c:v>29</c:v>
                </c:pt>
                <c:pt idx="844">
                  <c:v>29</c:v>
                </c:pt>
                <c:pt idx="845">
                  <c:v>29</c:v>
                </c:pt>
                <c:pt idx="846">
                  <c:v>29</c:v>
                </c:pt>
                <c:pt idx="847">
                  <c:v>29</c:v>
                </c:pt>
                <c:pt idx="848">
                  <c:v>29</c:v>
                </c:pt>
                <c:pt idx="849">
                  <c:v>29</c:v>
                </c:pt>
                <c:pt idx="850">
                  <c:v>29</c:v>
                </c:pt>
                <c:pt idx="851">
                  <c:v>29</c:v>
                </c:pt>
                <c:pt idx="852">
                  <c:v>29</c:v>
                </c:pt>
                <c:pt idx="853">
                  <c:v>29.2</c:v>
                </c:pt>
                <c:pt idx="854">
                  <c:v>29.2</c:v>
                </c:pt>
                <c:pt idx="855">
                  <c:v>29.3</c:v>
                </c:pt>
                <c:pt idx="856">
                  <c:v>29.3</c:v>
                </c:pt>
                <c:pt idx="857">
                  <c:v>29.5</c:v>
                </c:pt>
                <c:pt idx="858">
                  <c:v>29.5</c:v>
                </c:pt>
                <c:pt idx="859">
                  <c:v>29.5</c:v>
                </c:pt>
                <c:pt idx="860">
                  <c:v>29.5</c:v>
                </c:pt>
                <c:pt idx="861">
                  <c:v>29.5</c:v>
                </c:pt>
                <c:pt idx="862">
                  <c:v>29.5</c:v>
                </c:pt>
                <c:pt idx="863">
                  <c:v>29.5</c:v>
                </c:pt>
                <c:pt idx="864">
                  <c:v>29.5</c:v>
                </c:pt>
                <c:pt idx="865">
                  <c:v>29.5</c:v>
                </c:pt>
                <c:pt idx="866">
                  <c:v>29.7</c:v>
                </c:pt>
                <c:pt idx="867">
                  <c:v>29.7</c:v>
                </c:pt>
                <c:pt idx="868">
                  <c:v>29.8</c:v>
                </c:pt>
                <c:pt idx="869">
                  <c:v>29.9</c:v>
                </c:pt>
                <c:pt idx="870">
                  <c:v>30</c:v>
                </c:pt>
                <c:pt idx="871">
                  <c:v>30</c:v>
                </c:pt>
                <c:pt idx="872">
                  <c:v>30</c:v>
                </c:pt>
                <c:pt idx="873">
                  <c:v>30</c:v>
                </c:pt>
                <c:pt idx="874">
                  <c:v>30</c:v>
                </c:pt>
                <c:pt idx="875">
                  <c:v>30</c:v>
                </c:pt>
                <c:pt idx="876">
                  <c:v>30</c:v>
                </c:pt>
                <c:pt idx="877">
                  <c:v>30</c:v>
                </c:pt>
                <c:pt idx="878">
                  <c:v>30</c:v>
                </c:pt>
                <c:pt idx="879">
                  <c:v>30</c:v>
                </c:pt>
                <c:pt idx="880">
                  <c:v>30.1</c:v>
                </c:pt>
                <c:pt idx="881">
                  <c:v>30.3</c:v>
                </c:pt>
                <c:pt idx="882">
                  <c:v>30.5</c:v>
                </c:pt>
                <c:pt idx="883">
                  <c:v>30.5</c:v>
                </c:pt>
                <c:pt idx="884">
                  <c:v>30.5</c:v>
                </c:pt>
                <c:pt idx="885">
                  <c:v>30.5</c:v>
                </c:pt>
                <c:pt idx="886">
                  <c:v>30.5</c:v>
                </c:pt>
                <c:pt idx="887">
                  <c:v>31</c:v>
                </c:pt>
                <c:pt idx="888">
                  <c:v>31</c:v>
                </c:pt>
                <c:pt idx="889">
                  <c:v>31</c:v>
                </c:pt>
                <c:pt idx="890">
                  <c:v>31</c:v>
                </c:pt>
                <c:pt idx="891">
                  <c:v>31</c:v>
                </c:pt>
                <c:pt idx="892">
                  <c:v>31</c:v>
                </c:pt>
                <c:pt idx="893">
                  <c:v>31</c:v>
                </c:pt>
                <c:pt idx="894">
                  <c:v>31.2</c:v>
                </c:pt>
                <c:pt idx="895">
                  <c:v>31.2</c:v>
                </c:pt>
                <c:pt idx="896">
                  <c:v>31.2</c:v>
                </c:pt>
                <c:pt idx="897">
                  <c:v>31.3</c:v>
                </c:pt>
                <c:pt idx="898">
                  <c:v>31.4</c:v>
                </c:pt>
                <c:pt idx="899">
                  <c:v>31.6</c:v>
                </c:pt>
                <c:pt idx="900">
                  <c:v>31.6</c:v>
                </c:pt>
                <c:pt idx="901">
                  <c:v>31.6</c:v>
                </c:pt>
                <c:pt idx="902">
                  <c:v>31.6</c:v>
                </c:pt>
                <c:pt idx="903">
                  <c:v>31.6</c:v>
                </c:pt>
                <c:pt idx="904">
                  <c:v>31.6</c:v>
                </c:pt>
                <c:pt idx="905">
                  <c:v>31.6</c:v>
                </c:pt>
                <c:pt idx="906">
                  <c:v>31.6</c:v>
                </c:pt>
                <c:pt idx="907">
                  <c:v>31.6</c:v>
                </c:pt>
                <c:pt idx="908">
                  <c:v>31.6</c:v>
                </c:pt>
                <c:pt idx="909">
                  <c:v>31.6</c:v>
                </c:pt>
                <c:pt idx="910">
                  <c:v>31.6</c:v>
                </c:pt>
                <c:pt idx="911">
                  <c:v>31.6</c:v>
                </c:pt>
                <c:pt idx="912">
                  <c:v>31.8</c:v>
                </c:pt>
                <c:pt idx="913">
                  <c:v>31.9</c:v>
                </c:pt>
                <c:pt idx="914">
                  <c:v>32.1</c:v>
                </c:pt>
                <c:pt idx="915">
                  <c:v>32.1</c:v>
                </c:pt>
                <c:pt idx="916">
                  <c:v>32.1</c:v>
                </c:pt>
                <c:pt idx="917">
                  <c:v>32.1</c:v>
                </c:pt>
                <c:pt idx="918">
                  <c:v>32.1</c:v>
                </c:pt>
                <c:pt idx="919">
                  <c:v>32.1</c:v>
                </c:pt>
                <c:pt idx="920">
                  <c:v>32.1</c:v>
                </c:pt>
                <c:pt idx="921">
                  <c:v>32.200000000000003</c:v>
                </c:pt>
                <c:pt idx="922">
                  <c:v>32.299999999999997</c:v>
                </c:pt>
                <c:pt idx="923">
                  <c:v>32.299999999999997</c:v>
                </c:pt>
                <c:pt idx="924">
                  <c:v>32.299999999999997</c:v>
                </c:pt>
                <c:pt idx="925">
                  <c:v>32.6</c:v>
                </c:pt>
                <c:pt idx="926">
                  <c:v>32.6</c:v>
                </c:pt>
                <c:pt idx="927">
                  <c:v>32.6</c:v>
                </c:pt>
                <c:pt idx="928">
                  <c:v>32.6</c:v>
                </c:pt>
                <c:pt idx="929">
                  <c:v>32.6</c:v>
                </c:pt>
                <c:pt idx="930">
                  <c:v>32.6</c:v>
                </c:pt>
                <c:pt idx="931">
                  <c:v>32.6</c:v>
                </c:pt>
                <c:pt idx="932">
                  <c:v>32.6</c:v>
                </c:pt>
                <c:pt idx="933">
                  <c:v>32.6</c:v>
                </c:pt>
                <c:pt idx="934">
                  <c:v>32.6</c:v>
                </c:pt>
                <c:pt idx="935">
                  <c:v>32.6</c:v>
                </c:pt>
                <c:pt idx="936">
                  <c:v>32.6</c:v>
                </c:pt>
                <c:pt idx="937">
                  <c:v>32.6</c:v>
                </c:pt>
                <c:pt idx="938">
                  <c:v>32.6</c:v>
                </c:pt>
                <c:pt idx="939">
                  <c:v>32.6</c:v>
                </c:pt>
                <c:pt idx="940">
                  <c:v>32.6</c:v>
                </c:pt>
                <c:pt idx="941">
                  <c:v>32.6</c:v>
                </c:pt>
                <c:pt idx="942">
                  <c:v>32.6</c:v>
                </c:pt>
                <c:pt idx="943">
                  <c:v>32.6</c:v>
                </c:pt>
                <c:pt idx="944">
                  <c:v>32.700000000000003</c:v>
                </c:pt>
                <c:pt idx="945">
                  <c:v>32.799999999999997</c:v>
                </c:pt>
                <c:pt idx="946">
                  <c:v>32.9</c:v>
                </c:pt>
                <c:pt idx="947">
                  <c:v>32.9</c:v>
                </c:pt>
                <c:pt idx="948">
                  <c:v>33.1</c:v>
                </c:pt>
                <c:pt idx="949">
                  <c:v>33.1</c:v>
                </c:pt>
                <c:pt idx="950">
                  <c:v>33.1</c:v>
                </c:pt>
                <c:pt idx="951">
                  <c:v>33.1</c:v>
                </c:pt>
                <c:pt idx="952">
                  <c:v>33.1</c:v>
                </c:pt>
                <c:pt idx="953">
                  <c:v>33.1</c:v>
                </c:pt>
                <c:pt idx="954">
                  <c:v>33.1</c:v>
                </c:pt>
                <c:pt idx="955">
                  <c:v>33.1</c:v>
                </c:pt>
                <c:pt idx="956">
                  <c:v>33.1</c:v>
                </c:pt>
                <c:pt idx="957">
                  <c:v>33.4</c:v>
                </c:pt>
                <c:pt idx="958">
                  <c:v>33.5</c:v>
                </c:pt>
                <c:pt idx="959">
                  <c:v>33.5</c:v>
                </c:pt>
                <c:pt idx="960">
                  <c:v>33.6</c:v>
                </c:pt>
                <c:pt idx="961">
                  <c:v>33.6</c:v>
                </c:pt>
                <c:pt idx="962">
                  <c:v>33.700000000000003</c:v>
                </c:pt>
                <c:pt idx="963">
                  <c:v>33.700000000000003</c:v>
                </c:pt>
                <c:pt idx="964">
                  <c:v>33.700000000000003</c:v>
                </c:pt>
                <c:pt idx="965">
                  <c:v>33.700000000000003</c:v>
                </c:pt>
                <c:pt idx="966">
                  <c:v>33.700000000000003</c:v>
                </c:pt>
                <c:pt idx="967">
                  <c:v>33.700000000000003</c:v>
                </c:pt>
                <c:pt idx="968">
                  <c:v>33.700000000000003</c:v>
                </c:pt>
                <c:pt idx="969">
                  <c:v>33.700000000000003</c:v>
                </c:pt>
                <c:pt idx="970">
                  <c:v>33.700000000000003</c:v>
                </c:pt>
                <c:pt idx="971">
                  <c:v>33.700000000000003</c:v>
                </c:pt>
                <c:pt idx="972">
                  <c:v>33.700000000000003</c:v>
                </c:pt>
                <c:pt idx="973">
                  <c:v>34</c:v>
                </c:pt>
                <c:pt idx="974">
                  <c:v>34</c:v>
                </c:pt>
                <c:pt idx="975">
                  <c:v>34.1</c:v>
                </c:pt>
                <c:pt idx="976">
                  <c:v>34.200000000000003</c:v>
                </c:pt>
                <c:pt idx="977">
                  <c:v>34.200000000000003</c:v>
                </c:pt>
                <c:pt idx="978">
                  <c:v>34.200000000000003</c:v>
                </c:pt>
                <c:pt idx="979">
                  <c:v>34.200000000000003</c:v>
                </c:pt>
                <c:pt idx="980">
                  <c:v>34.200000000000003</c:v>
                </c:pt>
                <c:pt idx="981">
                  <c:v>34.200000000000003</c:v>
                </c:pt>
                <c:pt idx="982">
                  <c:v>34.299999999999997</c:v>
                </c:pt>
                <c:pt idx="983">
                  <c:v>34.4</c:v>
                </c:pt>
                <c:pt idx="984">
                  <c:v>34.5</c:v>
                </c:pt>
                <c:pt idx="985">
                  <c:v>34.700000000000003</c:v>
                </c:pt>
                <c:pt idx="986">
                  <c:v>34.700000000000003</c:v>
                </c:pt>
                <c:pt idx="987">
                  <c:v>34.700000000000003</c:v>
                </c:pt>
                <c:pt idx="988">
                  <c:v>34.700000000000003</c:v>
                </c:pt>
                <c:pt idx="989">
                  <c:v>34.700000000000003</c:v>
                </c:pt>
                <c:pt idx="990">
                  <c:v>34.799999999999997</c:v>
                </c:pt>
                <c:pt idx="991">
                  <c:v>35</c:v>
                </c:pt>
                <c:pt idx="992">
                  <c:v>35</c:v>
                </c:pt>
                <c:pt idx="993">
                  <c:v>35</c:v>
                </c:pt>
                <c:pt idx="994">
                  <c:v>35.1</c:v>
                </c:pt>
                <c:pt idx="995">
                  <c:v>35.200000000000003</c:v>
                </c:pt>
                <c:pt idx="996">
                  <c:v>35.200000000000003</c:v>
                </c:pt>
                <c:pt idx="997">
                  <c:v>35.200000000000003</c:v>
                </c:pt>
                <c:pt idx="998">
                  <c:v>35.200000000000003</c:v>
                </c:pt>
                <c:pt idx="999">
                  <c:v>35.200000000000003</c:v>
                </c:pt>
                <c:pt idx="1000">
                  <c:v>35.200000000000003</c:v>
                </c:pt>
                <c:pt idx="1001">
                  <c:v>35.200000000000003</c:v>
                </c:pt>
                <c:pt idx="1002">
                  <c:v>35.200000000000003</c:v>
                </c:pt>
                <c:pt idx="1003">
                  <c:v>35.299999999999997</c:v>
                </c:pt>
                <c:pt idx="1004">
                  <c:v>35.4</c:v>
                </c:pt>
                <c:pt idx="1005">
                  <c:v>35.799999999999997</c:v>
                </c:pt>
                <c:pt idx="1006">
                  <c:v>35.799999999999997</c:v>
                </c:pt>
                <c:pt idx="1007">
                  <c:v>35.799999999999997</c:v>
                </c:pt>
                <c:pt idx="1008">
                  <c:v>35.799999999999997</c:v>
                </c:pt>
                <c:pt idx="1009">
                  <c:v>35.799999999999997</c:v>
                </c:pt>
                <c:pt idx="1010">
                  <c:v>35.799999999999997</c:v>
                </c:pt>
                <c:pt idx="1011">
                  <c:v>35.799999999999997</c:v>
                </c:pt>
                <c:pt idx="1012">
                  <c:v>35.799999999999997</c:v>
                </c:pt>
                <c:pt idx="1013">
                  <c:v>35.799999999999997</c:v>
                </c:pt>
                <c:pt idx="1014">
                  <c:v>36</c:v>
                </c:pt>
                <c:pt idx="1015">
                  <c:v>36.200000000000003</c:v>
                </c:pt>
                <c:pt idx="1016">
                  <c:v>36.200000000000003</c:v>
                </c:pt>
                <c:pt idx="1017">
                  <c:v>36.299999999999997</c:v>
                </c:pt>
                <c:pt idx="1018">
                  <c:v>36.299999999999997</c:v>
                </c:pt>
                <c:pt idx="1019">
                  <c:v>36.299999999999997</c:v>
                </c:pt>
                <c:pt idx="1020">
                  <c:v>36.299999999999997</c:v>
                </c:pt>
                <c:pt idx="1021">
                  <c:v>36.299999999999997</c:v>
                </c:pt>
                <c:pt idx="1022">
                  <c:v>36.299999999999997</c:v>
                </c:pt>
                <c:pt idx="1023">
                  <c:v>36.4</c:v>
                </c:pt>
                <c:pt idx="1024">
                  <c:v>36.5</c:v>
                </c:pt>
                <c:pt idx="1025">
                  <c:v>36.799999999999997</c:v>
                </c:pt>
                <c:pt idx="1026">
                  <c:v>36.799999999999997</c:v>
                </c:pt>
                <c:pt idx="1027">
                  <c:v>36.799999999999997</c:v>
                </c:pt>
                <c:pt idx="1028">
                  <c:v>36.799999999999997</c:v>
                </c:pt>
                <c:pt idx="1029">
                  <c:v>36.799999999999997</c:v>
                </c:pt>
                <c:pt idx="1030">
                  <c:v>36.799999999999997</c:v>
                </c:pt>
                <c:pt idx="1031">
                  <c:v>36.799999999999997</c:v>
                </c:pt>
                <c:pt idx="1032">
                  <c:v>36.799999999999997</c:v>
                </c:pt>
                <c:pt idx="1033">
                  <c:v>36.799999999999997</c:v>
                </c:pt>
                <c:pt idx="1034">
                  <c:v>36.799999999999997</c:v>
                </c:pt>
                <c:pt idx="1035">
                  <c:v>36.799999999999997</c:v>
                </c:pt>
                <c:pt idx="1036">
                  <c:v>36.799999999999997</c:v>
                </c:pt>
                <c:pt idx="1037">
                  <c:v>36.799999999999997</c:v>
                </c:pt>
                <c:pt idx="1038">
                  <c:v>37</c:v>
                </c:pt>
                <c:pt idx="1039">
                  <c:v>37</c:v>
                </c:pt>
                <c:pt idx="1040">
                  <c:v>37</c:v>
                </c:pt>
                <c:pt idx="1041">
                  <c:v>37</c:v>
                </c:pt>
                <c:pt idx="1042">
                  <c:v>37.1</c:v>
                </c:pt>
                <c:pt idx="1043">
                  <c:v>37.1</c:v>
                </c:pt>
                <c:pt idx="1044">
                  <c:v>37.299999999999997</c:v>
                </c:pt>
                <c:pt idx="1045">
                  <c:v>37.299999999999997</c:v>
                </c:pt>
                <c:pt idx="1046">
                  <c:v>37.299999999999997</c:v>
                </c:pt>
                <c:pt idx="1047">
                  <c:v>37.5</c:v>
                </c:pt>
                <c:pt idx="1048">
                  <c:v>37.5</c:v>
                </c:pt>
                <c:pt idx="1049">
                  <c:v>37.6</c:v>
                </c:pt>
                <c:pt idx="1050">
                  <c:v>37.6</c:v>
                </c:pt>
                <c:pt idx="1051">
                  <c:v>37.6</c:v>
                </c:pt>
                <c:pt idx="1052">
                  <c:v>37.9</c:v>
                </c:pt>
                <c:pt idx="1053">
                  <c:v>37.9</c:v>
                </c:pt>
                <c:pt idx="1054">
                  <c:v>37.9</c:v>
                </c:pt>
                <c:pt idx="1055">
                  <c:v>37.9</c:v>
                </c:pt>
                <c:pt idx="1056">
                  <c:v>37.9</c:v>
                </c:pt>
                <c:pt idx="1057">
                  <c:v>37.9</c:v>
                </c:pt>
                <c:pt idx="1058">
                  <c:v>37.9</c:v>
                </c:pt>
                <c:pt idx="1059">
                  <c:v>37.9</c:v>
                </c:pt>
                <c:pt idx="1060">
                  <c:v>37.9</c:v>
                </c:pt>
                <c:pt idx="1061">
                  <c:v>37.9</c:v>
                </c:pt>
                <c:pt idx="1062">
                  <c:v>37.9</c:v>
                </c:pt>
                <c:pt idx="1063">
                  <c:v>37.9</c:v>
                </c:pt>
                <c:pt idx="1064">
                  <c:v>37.9</c:v>
                </c:pt>
                <c:pt idx="1065">
                  <c:v>37.9</c:v>
                </c:pt>
                <c:pt idx="1066">
                  <c:v>37.9</c:v>
                </c:pt>
                <c:pt idx="1067">
                  <c:v>37.9</c:v>
                </c:pt>
                <c:pt idx="1068">
                  <c:v>38.200000000000003</c:v>
                </c:pt>
                <c:pt idx="1069">
                  <c:v>38.299999999999997</c:v>
                </c:pt>
                <c:pt idx="1070">
                  <c:v>38.299999999999997</c:v>
                </c:pt>
                <c:pt idx="1071">
                  <c:v>38.4</c:v>
                </c:pt>
                <c:pt idx="1072">
                  <c:v>38.4</c:v>
                </c:pt>
                <c:pt idx="1073">
                  <c:v>38.4</c:v>
                </c:pt>
                <c:pt idx="1074">
                  <c:v>38.4</c:v>
                </c:pt>
                <c:pt idx="1075">
                  <c:v>38.700000000000003</c:v>
                </c:pt>
                <c:pt idx="1076">
                  <c:v>38.9</c:v>
                </c:pt>
                <c:pt idx="1077">
                  <c:v>38.9</c:v>
                </c:pt>
                <c:pt idx="1078">
                  <c:v>38.9</c:v>
                </c:pt>
                <c:pt idx="1079">
                  <c:v>38.9</c:v>
                </c:pt>
                <c:pt idx="1080">
                  <c:v>38.9</c:v>
                </c:pt>
                <c:pt idx="1081">
                  <c:v>38.9</c:v>
                </c:pt>
                <c:pt idx="1082">
                  <c:v>38.9</c:v>
                </c:pt>
                <c:pt idx="1083">
                  <c:v>38.9</c:v>
                </c:pt>
                <c:pt idx="1084">
                  <c:v>39.1</c:v>
                </c:pt>
                <c:pt idx="1085">
                  <c:v>39.4</c:v>
                </c:pt>
                <c:pt idx="1086">
                  <c:v>39.4</c:v>
                </c:pt>
                <c:pt idx="1087">
                  <c:v>39.799999999999997</c:v>
                </c:pt>
                <c:pt idx="1088">
                  <c:v>40</c:v>
                </c:pt>
                <c:pt idx="1089">
                  <c:v>40</c:v>
                </c:pt>
                <c:pt idx="1090">
                  <c:v>40</c:v>
                </c:pt>
                <c:pt idx="1091">
                  <c:v>40</c:v>
                </c:pt>
                <c:pt idx="1092">
                  <c:v>40</c:v>
                </c:pt>
                <c:pt idx="1093">
                  <c:v>40</c:v>
                </c:pt>
                <c:pt idx="1094">
                  <c:v>40</c:v>
                </c:pt>
                <c:pt idx="1095">
                  <c:v>40</c:v>
                </c:pt>
                <c:pt idx="1096">
                  <c:v>40</c:v>
                </c:pt>
                <c:pt idx="1097">
                  <c:v>40</c:v>
                </c:pt>
                <c:pt idx="1098">
                  <c:v>40</c:v>
                </c:pt>
                <c:pt idx="1099">
                  <c:v>40.1</c:v>
                </c:pt>
                <c:pt idx="1100">
                  <c:v>40.5</c:v>
                </c:pt>
                <c:pt idx="1101">
                  <c:v>40.5</c:v>
                </c:pt>
                <c:pt idx="1102">
                  <c:v>40.5</c:v>
                </c:pt>
                <c:pt idx="1103">
                  <c:v>40.5</c:v>
                </c:pt>
                <c:pt idx="1104">
                  <c:v>40.5</c:v>
                </c:pt>
                <c:pt idx="1105">
                  <c:v>40.5</c:v>
                </c:pt>
                <c:pt idx="1106">
                  <c:v>40.5</c:v>
                </c:pt>
                <c:pt idx="1107">
                  <c:v>40.5</c:v>
                </c:pt>
                <c:pt idx="1108">
                  <c:v>40.5</c:v>
                </c:pt>
                <c:pt idx="1109">
                  <c:v>40.5</c:v>
                </c:pt>
                <c:pt idx="1110">
                  <c:v>40.5</c:v>
                </c:pt>
                <c:pt idx="1111">
                  <c:v>40.5</c:v>
                </c:pt>
                <c:pt idx="1112">
                  <c:v>40.6</c:v>
                </c:pt>
                <c:pt idx="1113">
                  <c:v>40.700000000000003</c:v>
                </c:pt>
                <c:pt idx="1114">
                  <c:v>40.799999999999997</c:v>
                </c:pt>
                <c:pt idx="1115">
                  <c:v>40.799999999999997</c:v>
                </c:pt>
                <c:pt idx="1116">
                  <c:v>41</c:v>
                </c:pt>
                <c:pt idx="1117">
                  <c:v>41</c:v>
                </c:pt>
                <c:pt idx="1118">
                  <c:v>41</c:v>
                </c:pt>
                <c:pt idx="1119">
                  <c:v>41</c:v>
                </c:pt>
                <c:pt idx="1120">
                  <c:v>41</c:v>
                </c:pt>
                <c:pt idx="1121">
                  <c:v>41</c:v>
                </c:pt>
                <c:pt idx="1122">
                  <c:v>41</c:v>
                </c:pt>
                <c:pt idx="1123">
                  <c:v>41</c:v>
                </c:pt>
                <c:pt idx="1124">
                  <c:v>41</c:v>
                </c:pt>
                <c:pt idx="1125">
                  <c:v>41</c:v>
                </c:pt>
                <c:pt idx="1126">
                  <c:v>41</c:v>
                </c:pt>
                <c:pt idx="1127">
                  <c:v>41</c:v>
                </c:pt>
                <c:pt idx="1128">
                  <c:v>41</c:v>
                </c:pt>
                <c:pt idx="1129">
                  <c:v>41</c:v>
                </c:pt>
                <c:pt idx="1130">
                  <c:v>41.2</c:v>
                </c:pt>
                <c:pt idx="1131">
                  <c:v>41.3</c:v>
                </c:pt>
                <c:pt idx="1132">
                  <c:v>41.4</c:v>
                </c:pt>
                <c:pt idx="1133">
                  <c:v>41.5</c:v>
                </c:pt>
                <c:pt idx="1134">
                  <c:v>41.5</c:v>
                </c:pt>
                <c:pt idx="1135">
                  <c:v>41.5</c:v>
                </c:pt>
                <c:pt idx="1136">
                  <c:v>41.5</c:v>
                </c:pt>
                <c:pt idx="1137">
                  <c:v>41.5</c:v>
                </c:pt>
                <c:pt idx="1138">
                  <c:v>41.5</c:v>
                </c:pt>
                <c:pt idx="1139">
                  <c:v>41.5</c:v>
                </c:pt>
                <c:pt idx="1140">
                  <c:v>41.6</c:v>
                </c:pt>
                <c:pt idx="1141">
                  <c:v>41.6</c:v>
                </c:pt>
                <c:pt idx="1142">
                  <c:v>41.7</c:v>
                </c:pt>
                <c:pt idx="1143">
                  <c:v>41.7</c:v>
                </c:pt>
                <c:pt idx="1144">
                  <c:v>41.9</c:v>
                </c:pt>
                <c:pt idx="1145">
                  <c:v>42</c:v>
                </c:pt>
                <c:pt idx="1146">
                  <c:v>42</c:v>
                </c:pt>
                <c:pt idx="1147">
                  <c:v>42</c:v>
                </c:pt>
                <c:pt idx="1148">
                  <c:v>42</c:v>
                </c:pt>
                <c:pt idx="1149">
                  <c:v>42</c:v>
                </c:pt>
                <c:pt idx="1150">
                  <c:v>42</c:v>
                </c:pt>
                <c:pt idx="1151">
                  <c:v>42</c:v>
                </c:pt>
                <c:pt idx="1152">
                  <c:v>42</c:v>
                </c:pt>
                <c:pt idx="1153">
                  <c:v>42</c:v>
                </c:pt>
                <c:pt idx="1154">
                  <c:v>42</c:v>
                </c:pt>
                <c:pt idx="1155">
                  <c:v>42</c:v>
                </c:pt>
                <c:pt idx="1156">
                  <c:v>42</c:v>
                </c:pt>
                <c:pt idx="1157">
                  <c:v>42.4</c:v>
                </c:pt>
                <c:pt idx="1158">
                  <c:v>42.5</c:v>
                </c:pt>
                <c:pt idx="1159">
                  <c:v>42.6</c:v>
                </c:pt>
                <c:pt idx="1160">
                  <c:v>42.6</c:v>
                </c:pt>
                <c:pt idx="1161">
                  <c:v>42.6</c:v>
                </c:pt>
                <c:pt idx="1162">
                  <c:v>42.6</c:v>
                </c:pt>
                <c:pt idx="1163">
                  <c:v>42.6</c:v>
                </c:pt>
                <c:pt idx="1164">
                  <c:v>42.6</c:v>
                </c:pt>
                <c:pt idx="1165">
                  <c:v>42.6</c:v>
                </c:pt>
                <c:pt idx="1166">
                  <c:v>42.6</c:v>
                </c:pt>
                <c:pt idx="1167">
                  <c:v>42.6</c:v>
                </c:pt>
                <c:pt idx="1168">
                  <c:v>42.6</c:v>
                </c:pt>
                <c:pt idx="1169">
                  <c:v>42.6</c:v>
                </c:pt>
                <c:pt idx="1170">
                  <c:v>42.6</c:v>
                </c:pt>
                <c:pt idx="1171">
                  <c:v>42.6</c:v>
                </c:pt>
                <c:pt idx="1172">
                  <c:v>42.6</c:v>
                </c:pt>
                <c:pt idx="1173">
                  <c:v>42.6</c:v>
                </c:pt>
                <c:pt idx="1174">
                  <c:v>42.6</c:v>
                </c:pt>
                <c:pt idx="1175">
                  <c:v>42.8</c:v>
                </c:pt>
                <c:pt idx="1176">
                  <c:v>42.8</c:v>
                </c:pt>
                <c:pt idx="1177">
                  <c:v>43.1</c:v>
                </c:pt>
                <c:pt idx="1178">
                  <c:v>43.1</c:v>
                </c:pt>
                <c:pt idx="1179">
                  <c:v>43.1</c:v>
                </c:pt>
                <c:pt idx="1180">
                  <c:v>43.1</c:v>
                </c:pt>
                <c:pt idx="1181">
                  <c:v>43.1</c:v>
                </c:pt>
                <c:pt idx="1182">
                  <c:v>43.1</c:v>
                </c:pt>
                <c:pt idx="1183">
                  <c:v>43.1</c:v>
                </c:pt>
                <c:pt idx="1184">
                  <c:v>43.1</c:v>
                </c:pt>
                <c:pt idx="1185">
                  <c:v>43.1</c:v>
                </c:pt>
                <c:pt idx="1186">
                  <c:v>43.1</c:v>
                </c:pt>
                <c:pt idx="1187">
                  <c:v>43.1</c:v>
                </c:pt>
                <c:pt idx="1188">
                  <c:v>43.1</c:v>
                </c:pt>
                <c:pt idx="1189">
                  <c:v>43.2</c:v>
                </c:pt>
                <c:pt idx="1190">
                  <c:v>43.4</c:v>
                </c:pt>
                <c:pt idx="1191">
                  <c:v>43.4</c:v>
                </c:pt>
                <c:pt idx="1192">
                  <c:v>43.6</c:v>
                </c:pt>
                <c:pt idx="1193">
                  <c:v>43.6</c:v>
                </c:pt>
                <c:pt idx="1194">
                  <c:v>43.6</c:v>
                </c:pt>
                <c:pt idx="1195">
                  <c:v>43.6</c:v>
                </c:pt>
                <c:pt idx="1196">
                  <c:v>43.6</c:v>
                </c:pt>
                <c:pt idx="1197">
                  <c:v>43.6</c:v>
                </c:pt>
                <c:pt idx="1198">
                  <c:v>43.6</c:v>
                </c:pt>
                <c:pt idx="1199">
                  <c:v>43.6</c:v>
                </c:pt>
                <c:pt idx="1200">
                  <c:v>43.6</c:v>
                </c:pt>
                <c:pt idx="1201">
                  <c:v>43.6</c:v>
                </c:pt>
                <c:pt idx="1202">
                  <c:v>43.8</c:v>
                </c:pt>
                <c:pt idx="1203">
                  <c:v>43.9</c:v>
                </c:pt>
                <c:pt idx="1204">
                  <c:v>44.1</c:v>
                </c:pt>
                <c:pt idx="1205">
                  <c:v>44.1</c:v>
                </c:pt>
                <c:pt idx="1206">
                  <c:v>44.1</c:v>
                </c:pt>
                <c:pt idx="1207">
                  <c:v>44.1</c:v>
                </c:pt>
                <c:pt idx="1208">
                  <c:v>44.1</c:v>
                </c:pt>
                <c:pt idx="1209">
                  <c:v>44.1</c:v>
                </c:pt>
                <c:pt idx="1210">
                  <c:v>44.1</c:v>
                </c:pt>
                <c:pt idx="1211">
                  <c:v>44.1</c:v>
                </c:pt>
                <c:pt idx="1212">
                  <c:v>44.1</c:v>
                </c:pt>
                <c:pt idx="1213">
                  <c:v>44.1</c:v>
                </c:pt>
                <c:pt idx="1214">
                  <c:v>44.4</c:v>
                </c:pt>
                <c:pt idx="1215">
                  <c:v>44.5</c:v>
                </c:pt>
                <c:pt idx="1216">
                  <c:v>44.5</c:v>
                </c:pt>
                <c:pt idx="1217">
                  <c:v>44.7</c:v>
                </c:pt>
                <c:pt idx="1218">
                  <c:v>44.7</c:v>
                </c:pt>
                <c:pt idx="1219">
                  <c:v>44.7</c:v>
                </c:pt>
                <c:pt idx="1220">
                  <c:v>44.7</c:v>
                </c:pt>
                <c:pt idx="1221">
                  <c:v>44.7</c:v>
                </c:pt>
                <c:pt idx="1222">
                  <c:v>44.7</c:v>
                </c:pt>
                <c:pt idx="1223">
                  <c:v>44.7</c:v>
                </c:pt>
                <c:pt idx="1224">
                  <c:v>44.9</c:v>
                </c:pt>
                <c:pt idx="1225">
                  <c:v>45.2</c:v>
                </c:pt>
                <c:pt idx="1226">
                  <c:v>45.2</c:v>
                </c:pt>
                <c:pt idx="1227">
                  <c:v>45.2</c:v>
                </c:pt>
                <c:pt idx="1228">
                  <c:v>45.2</c:v>
                </c:pt>
                <c:pt idx="1229">
                  <c:v>45.2</c:v>
                </c:pt>
                <c:pt idx="1230">
                  <c:v>45.2</c:v>
                </c:pt>
                <c:pt idx="1231">
                  <c:v>45.2</c:v>
                </c:pt>
                <c:pt idx="1232">
                  <c:v>45.2</c:v>
                </c:pt>
                <c:pt idx="1233">
                  <c:v>45.2</c:v>
                </c:pt>
                <c:pt idx="1234">
                  <c:v>45.2</c:v>
                </c:pt>
                <c:pt idx="1235">
                  <c:v>45.2</c:v>
                </c:pt>
                <c:pt idx="1236">
                  <c:v>45.2</c:v>
                </c:pt>
                <c:pt idx="1237">
                  <c:v>45.2</c:v>
                </c:pt>
                <c:pt idx="1238">
                  <c:v>45.2</c:v>
                </c:pt>
                <c:pt idx="1239">
                  <c:v>45.2</c:v>
                </c:pt>
                <c:pt idx="1240">
                  <c:v>45.2</c:v>
                </c:pt>
                <c:pt idx="1241">
                  <c:v>45.2</c:v>
                </c:pt>
                <c:pt idx="1242">
                  <c:v>45.2</c:v>
                </c:pt>
                <c:pt idx="1243">
                  <c:v>45.2</c:v>
                </c:pt>
                <c:pt idx="1244">
                  <c:v>45.5</c:v>
                </c:pt>
                <c:pt idx="1245">
                  <c:v>45.7</c:v>
                </c:pt>
                <c:pt idx="1246">
                  <c:v>45.7</c:v>
                </c:pt>
                <c:pt idx="1247">
                  <c:v>45.7</c:v>
                </c:pt>
                <c:pt idx="1248">
                  <c:v>45.7</c:v>
                </c:pt>
                <c:pt idx="1249">
                  <c:v>45.7</c:v>
                </c:pt>
                <c:pt idx="1250">
                  <c:v>45.7</c:v>
                </c:pt>
                <c:pt idx="1251">
                  <c:v>45.7</c:v>
                </c:pt>
                <c:pt idx="1252">
                  <c:v>45.7</c:v>
                </c:pt>
                <c:pt idx="1253">
                  <c:v>45.7</c:v>
                </c:pt>
                <c:pt idx="1254">
                  <c:v>45.7</c:v>
                </c:pt>
                <c:pt idx="1255">
                  <c:v>45.8</c:v>
                </c:pt>
                <c:pt idx="1256">
                  <c:v>45.8</c:v>
                </c:pt>
                <c:pt idx="1257">
                  <c:v>45.9</c:v>
                </c:pt>
                <c:pt idx="1258">
                  <c:v>46</c:v>
                </c:pt>
                <c:pt idx="1259">
                  <c:v>46.2</c:v>
                </c:pt>
                <c:pt idx="1260">
                  <c:v>46.2</c:v>
                </c:pt>
                <c:pt idx="1261">
                  <c:v>46.2</c:v>
                </c:pt>
                <c:pt idx="1262">
                  <c:v>46.2</c:v>
                </c:pt>
                <c:pt idx="1263">
                  <c:v>46.2</c:v>
                </c:pt>
                <c:pt idx="1264">
                  <c:v>46.2</c:v>
                </c:pt>
                <c:pt idx="1265">
                  <c:v>46.2</c:v>
                </c:pt>
                <c:pt idx="1266">
                  <c:v>46.2</c:v>
                </c:pt>
                <c:pt idx="1267">
                  <c:v>46.2</c:v>
                </c:pt>
                <c:pt idx="1268">
                  <c:v>46.2</c:v>
                </c:pt>
                <c:pt idx="1269">
                  <c:v>46.2</c:v>
                </c:pt>
                <c:pt idx="1270">
                  <c:v>46.2</c:v>
                </c:pt>
                <c:pt idx="1271">
                  <c:v>46.2</c:v>
                </c:pt>
                <c:pt idx="1272">
                  <c:v>46.2</c:v>
                </c:pt>
                <c:pt idx="1273">
                  <c:v>46.4</c:v>
                </c:pt>
                <c:pt idx="1274">
                  <c:v>46.8</c:v>
                </c:pt>
                <c:pt idx="1275">
                  <c:v>46.8</c:v>
                </c:pt>
                <c:pt idx="1276">
                  <c:v>46.8</c:v>
                </c:pt>
                <c:pt idx="1277">
                  <c:v>46.8</c:v>
                </c:pt>
                <c:pt idx="1278">
                  <c:v>46.8</c:v>
                </c:pt>
                <c:pt idx="1279">
                  <c:v>46.8</c:v>
                </c:pt>
                <c:pt idx="1280">
                  <c:v>46.8</c:v>
                </c:pt>
                <c:pt idx="1281">
                  <c:v>46.8</c:v>
                </c:pt>
                <c:pt idx="1282">
                  <c:v>46.8</c:v>
                </c:pt>
                <c:pt idx="1283">
                  <c:v>46.8</c:v>
                </c:pt>
                <c:pt idx="1284">
                  <c:v>46.8</c:v>
                </c:pt>
                <c:pt idx="1285">
                  <c:v>46.8</c:v>
                </c:pt>
                <c:pt idx="1286">
                  <c:v>46.8</c:v>
                </c:pt>
                <c:pt idx="1287">
                  <c:v>46.8</c:v>
                </c:pt>
                <c:pt idx="1288">
                  <c:v>46.8</c:v>
                </c:pt>
                <c:pt idx="1289">
                  <c:v>46.9</c:v>
                </c:pt>
                <c:pt idx="1290">
                  <c:v>47.1</c:v>
                </c:pt>
                <c:pt idx="1291">
                  <c:v>47.2</c:v>
                </c:pt>
                <c:pt idx="1292">
                  <c:v>47.3</c:v>
                </c:pt>
                <c:pt idx="1293">
                  <c:v>47.3</c:v>
                </c:pt>
                <c:pt idx="1294">
                  <c:v>47.3</c:v>
                </c:pt>
                <c:pt idx="1295">
                  <c:v>47.3</c:v>
                </c:pt>
                <c:pt idx="1296">
                  <c:v>47.3</c:v>
                </c:pt>
                <c:pt idx="1297">
                  <c:v>47.3</c:v>
                </c:pt>
                <c:pt idx="1298">
                  <c:v>47.3</c:v>
                </c:pt>
                <c:pt idx="1299">
                  <c:v>47.3</c:v>
                </c:pt>
                <c:pt idx="1300">
                  <c:v>47.3</c:v>
                </c:pt>
                <c:pt idx="1301">
                  <c:v>47.3</c:v>
                </c:pt>
                <c:pt idx="1302">
                  <c:v>47.8</c:v>
                </c:pt>
                <c:pt idx="1303">
                  <c:v>47.8</c:v>
                </c:pt>
                <c:pt idx="1304">
                  <c:v>47.8</c:v>
                </c:pt>
                <c:pt idx="1305">
                  <c:v>47.8</c:v>
                </c:pt>
                <c:pt idx="1306">
                  <c:v>47.8</c:v>
                </c:pt>
                <c:pt idx="1307">
                  <c:v>47.8</c:v>
                </c:pt>
                <c:pt idx="1308">
                  <c:v>47.8</c:v>
                </c:pt>
                <c:pt idx="1309">
                  <c:v>47.8</c:v>
                </c:pt>
                <c:pt idx="1310">
                  <c:v>47.8</c:v>
                </c:pt>
                <c:pt idx="1311">
                  <c:v>48.3</c:v>
                </c:pt>
                <c:pt idx="1312">
                  <c:v>48.3</c:v>
                </c:pt>
                <c:pt idx="1313">
                  <c:v>48.3</c:v>
                </c:pt>
                <c:pt idx="1314">
                  <c:v>48.3</c:v>
                </c:pt>
                <c:pt idx="1315">
                  <c:v>48.3</c:v>
                </c:pt>
                <c:pt idx="1316">
                  <c:v>48.3</c:v>
                </c:pt>
                <c:pt idx="1317">
                  <c:v>48.3</c:v>
                </c:pt>
                <c:pt idx="1318">
                  <c:v>48.3</c:v>
                </c:pt>
                <c:pt idx="1319">
                  <c:v>48.3</c:v>
                </c:pt>
                <c:pt idx="1320">
                  <c:v>48.3</c:v>
                </c:pt>
                <c:pt idx="1321">
                  <c:v>48.5</c:v>
                </c:pt>
                <c:pt idx="1322">
                  <c:v>48.6</c:v>
                </c:pt>
                <c:pt idx="1323">
                  <c:v>48.9</c:v>
                </c:pt>
                <c:pt idx="1324">
                  <c:v>48.9</c:v>
                </c:pt>
                <c:pt idx="1325">
                  <c:v>48.9</c:v>
                </c:pt>
                <c:pt idx="1326">
                  <c:v>48.9</c:v>
                </c:pt>
                <c:pt idx="1327">
                  <c:v>48.9</c:v>
                </c:pt>
                <c:pt idx="1328">
                  <c:v>48.9</c:v>
                </c:pt>
                <c:pt idx="1329">
                  <c:v>48.9</c:v>
                </c:pt>
                <c:pt idx="1330">
                  <c:v>48.9</c:v>
                </c:pt>
                <c:pt idx="1331">
                  <c:v>48.9</c:v>
                </c:pt>
                <c:pt idx="1332">
                  <c:v>48.9</c:v>
                </c:pt>
                <c:pt idx="1333">
                  <c:v>49</c:v>
                </c:pt>
                <c:pt idx="1334">
                  <c:v>49.4</c:v>
                </c:pt>
                <c:pt idx="1335">
                  <c:v>49.4</c:v>
                </c:pt>
                <c:pt idx="1336">
                  <c:v>49.4</c:v>
                </c:pt>
                <c:pt idx="1337">
                  <c:v>49.4</c:v>
                </c:pt>
                <c:pt idx="1338">
                  <c:v>49.4</c:v>
                </c:pt>
                <c:pt idx="1339">
                  <c:v>49.4</c:v>
                </c:pt>
                <c:pt idx="1340">
                  <c:v>49.4</c:v>
                </c:pt>
                <c:pt idx="1341">
                  <c:v>49.4</c:v>
                </c:pt>
                <c:pt idx="1342">
                  <c:v>49.4</c:v>
                </c:pt>
                <c:pt idx="1343">
                  <c:v>49.6</c:v>
                </c:pt>
                <c:pt idx="1344">
                  <c:v>49.9</c:v>
                </c:pt>
                <c:pt idx="1345">
                  <c:v>49.9</c:v>
                </c:pt>
                <c:pt idx="1346">
                  <c:v>49.9</c:v>
                </c:pt>
                <c:pt idx="1347">
                  <c:v>49.9</c:v>
                </c:pt>
                <c:pt idx="1348">
                  <c:v>49.9</c:v>
                </c:pt>
                <c:pt idx="1349">
                  <c:v>49.9</c:v>
                </c:pt>
                <c:pt idx="1350">
                  <c:v>49.9</c:v>
                </c:pt>
                <c:pt idx="1351">
                  <c:v>49.9</c:v>
                </c:pt>
                <c:pt idx="1352">
                  <c:v>49.9</c:v>
                </c:pt>
                <c:pt idx="1353">
                  <c:v>49.9</c:v>
                </c:pt>
                <c:pt idx="1354">
                  <c:v>49.9</c:v>
                </c:pt>
                <c:pt idx="1355">
                  <c:v>50.4</c:v>
                </c:pt>
                <c:pt idx="1356">
                  <c:v>50.4</c:v>
                </c:pt>
                <c:pt idx="1357">
                  <c:v>50.4</c:v>
                </c:pt>
                <c:pt idx="1358">
                  <c:v>50.4</c:v>
                </c:pt>
                <c:pt idx="1359">
                  <c:v>50.4</c:v>
                </c:pt>
                <c:pt idx="1360">
                  <c:v>50.4</c:v>
                </c:pt>
                <c:pt idx="1361">
                  <c:v>50.4</c:v>
                </c:pt>
                <c:pt idx="1362">
                  <c:v>50.4</c:v>
                </c:pt>
                <c:pt idx="1363">
                  <c:v>50.4</c:v>
                </c:pt>
                <c:pt idx="1364">
                  <c:v>50.4</c:v>
                </c:pt>
                <c:pt idx="1365">
                  <c:v>50.4</c:v>
                </c:pt>
                <c:pt idx="1366">
                  <c:v>50.4</c:v>
                </c:pt>
                <c:pt idx="1367">
                  <c:v>50.4</c:v>
                </c:pt>
                <c:pt idx="1368">
                  <c:v>50.4</c:v>
                </c:pt>
                <c:pt idx="1369">
                  <c:v>50.4</c:v>
                </c:pt>
                <c:pt idx="1370">
                  <c:v>51</c:v>
                </c:pt>
                <c:pt idx="1371">
                  <c:v>51</c:v>
                </c:pt>
                <c:pt idx="1372">
                  <c:v>51</c:v>
                </c:pt>
                <c:pt idx="1373">
                  <c:v>51</c:v>
                </c:pt>
                <c:pt idx="1374">
                  <c:v>51.5</c:v>
                </c:pt>
                <c:pt idx="1375">
                  <c:v>51.5</c:v>
                </c:pt>
                <c:pt idx="1376">
                  <c:v>51.5</c:v>
                </c:pt>
                <c:pt idx="1377">
                  <c:v>51.5</c:v>
                </c:pt>
                <c:pt idx="1378">
                  <c:v>51.5</c:v>
                </c:pt>
                <c:pt idx="1379">
                  <c:v>52</c:v>
                </c:pt>
                <c:pt idx="1380">
                  <c:v>52</c:v>
                </c:pt>
                <c:pt idx="1381">
                  <c:v>52</c:v>
                </c:pt>
                <c:pt idx="1382">
                  <c:v>52</c:v>
                </c:pt>
                <c:pt idx="1383">
                  <c:v>52</c:v>
                </c:pt>
                <c:pt idx="1384">
                  <c:v>52.5</c:v>
                </c:pt>
                <c:pt idx="1385">
                  <c:v>52.5</c:v>
                </c:pt>
                <c:pt idx="1386">
                  <c:v>52.5</c:v>
                </c:pt>
                <c:pt idx="1387">
                  <c:v>52.5</c:v>
                </c:pt>
                <c:pt idx="1388">
                  <c:v>52.5</c:v>
                </c:pt>
                <c:pt idx="1389">
                  <c:v>52.5</c:v>
                </c:pt>
                <c:pt idx="1390">
                  <c:v>52.5</c:v>
                </c:pt>
                <c:pt idx="1391">
                  <c:v>52.5</c:v>
                </c:pt>
                <c:pt idx="1392">
                  <c:v>53</c:v>
                </c:pt>
                <c:pt idx="1393">
                  <c:v>53</c:v>
                </c:pt>
                <c:pt idx="1394">
                  <c:v>53</c:v>
                </c:pt>
                <c:pt idx="1395">
                  <c:v>53</c:v>
                </c:pt>
                <c:pt idx="1396">
                  <c:v>53</c:v>
                </c:pt>
                <c:pt idx="1397">
                  <c:v>53</c:v>
                </c:pt>
                <c:pt idx="1398">
                  <c:v>53</c:v>
                </c:pt>
                <c:pt idx="1399">
                  <c:v>53.2</c:v>
                </c:pt>
                <c:pt idx="1400">
                  <c:v>53.6</c:v>
                </c:pt>
                <c:pt idx="1401">
                  <c:v>53.6</c:v>
                </c:pt>
                <c:pt idx="1402">
                  <c:v>53.6</c:v>
                </c:pt>
                <c:pt idx="1403">
                  <c:v>53.6</c:v>
                </c:pt>
                <c:pt idx="1404">
                  <c:v>53.6</c:v>
                </c:pt>
                <c:pt idx="1405">
                  <c:v>53.6</c:v>
                </c:pt>
                <c:pt idx="1406">
                  <c:v>53.6</c:v>
                </c:pt>
                <c:pt idx="1407">
                  <c:v>53.6</c:v>
                </c:pt>
                <c:pt idx="1408">
                  <c:v>54.1</c:v>
                </c:pt>
                <c:pt idx="1409">
                  <c:v>54.1</c:v>
                </c:pt>
                <c:pt idx="1410">
                  <c:v>54.1</c:v>
                </c:pt>
                <c:pt idx="1411">
                  <c:v>54.1</c:v>
                </c:pt>
                <c:pt idx="1412">
                  <c:v>54.1</c:v>
                </c:pt>
                <c:pt idx="1413">
                  <c:v>54.1</c:v>
                </c:pt>
                <c:pt idx="1414">
                  <c:v>54.6</c:v>
                </c:pt>
                <c:pt idx="1415">
                  <c:v>54.6</c:v>
                </c:pt>
                <c:pt idx="1416">
                  <c:v>54.6</c:v>
                </c:pt>
                <c:pt idx="1417">
                  <c:v>54.6</c:v>
                </c:pt>
                <c:pt idx="1418">
                  <c:v>54.6</c:v>
                </c:pt>
                <c:pt idx="1419">
                  <c:v>54.6</c:v>
                </c:pt>
                <c:pt idx="1420">
                  <c:v>54.6</c:v>
                </c:pt>
                <c:pt idx="1421">
                  <c:v>54.6</c:v>
                </c:pt>
                <c:pt idx="1422">
                  <c:v>54.6</c:v>
                </c:pt>
                <c:pt idx="1423">
                  <c:v>54.6</c:v>
                </c:pt>
                <c:pt idx="1424">
                  <c:v>55.1</c:v>
                </c:pt>
                <c:pt idx="1425">
                  <c:v>55.1</c:v>
                </c:pt>
                <c:pt idx="1426">
                  <c:v>55.1</c:v>
                </c:pt>
                <c:pt idx="1427">
                  <c:v>55.1</c:v>
                </c:pt>
                <c:pt idx="1428">
                  <c:v>55.7</c:v>
                </c:pt>
                <c:pt idx="1429">
                  <c:v>55.7</c:v>
                </c:pt>
                <c:pt idx="1430">
                  <c:v>55.7</c:v>
                </c:pt>
                <c:pt idx="1431">
                  <c:v>55.7</c:v>
                </c:pt>
                <c:pt idx="1432">
                  <c:v>56.2</c:v>
                </c:pt>
                <c:pt idx="1433">
                  <c:v>56.2</c:v>
                </c:pt>
                <c:pt idx="1434">
                  <c:v>56.2</c:v>
                </c:pt>
                <c:pt idx="1435">
                  <c:v>56.7</c:v>
                </c:pt>
                <c:pt idx="1436">
                  <c:v>56.7</c:v>
                </c:pt>
                <c:pt idx="1437">
                  <c:v>56.7</c:v>
                </c:pt>
                <c:pt idx="1438">
                  <c:v>56.7</c:v>
                </c:pt>
                <c:pt idx="1439">
                  <c:v>56.7</c:v>
                </c:pt>
                <c:pt idx="1440">
                  <c:v>56.7</c:v>
                </c:pt>
                <c:pt idx="1441">
                  <c:v>56.7</c:v>
                </c:pt>
                <c:pt idx="1442">
                  <c:v>56.8</c:v>
                </c:pt>
                <c:pt idx="1443">
                  <c:v>57.2</c:v>
                </c:pt>
                <c:pt idx="1444">
                  <c:v>57.2</c:v>
                </c:pt>
                <c:pt idx="1445">
                  <c:v>57.2</c:v>
                </c:pt>
                <c:pt idx="1446">
                  <c:v>57.2</c:v>
                </c:pt>
                <c:pt idx="1447">
                  <c:v>57.8</c:v>
                </c:pt>
                <c:pt idx="1448">
                  <c:v>57.8</c:v>
                </c:pt>
                <c:pt idx="1449">
                  <c:v>57.8</c:v>
                </c:pt>
                <c:pt idx="1450">
                  <c:v>57.8</c:v>
                </c:pt>
                <c:pt idx="1451">
                  <c:v>57.8</c:v>
                </c:pt>
                <c:pt idx="1452">
                  <c:v>58.3</c:v>
                </c:pt>
                <c:pt idx="1453">
                  <c:v>58.3</c:v>
                </c:pt>
                <c:pt idx="1454">
                  <c:v>58.3</c:v>
                </c:pt>
                <c:pt idx="1455">
                  <c:v>58.3</c:v>
                </c:pt>
                <c:pt idx="1456">
                  <c:v>58.3</c:v>
                </c:pt>
                <c:pt idx="1457">
                  <c:v>58.3</c:v>
                </c:pt>
                <c:pt idx="1458">
                  <c:v>58.4</c:v>
                </c:pt>
                <c:pt idx="1459">
                  <c:v>58.8</c:v>
                </c:pt>
                <c:pt idx="1460">
                  <c:v>58.8</c:v>
                </c:pt>
                <c:pt idx="1461">
                  <c:v>58.8</c:v>
                </c:pt>
                <c:pt idx="1462">
                  <c:v>59.3</c:v>
                </c:pt>
                <c:pt idx="1463">
                  <c:v>59.3</c:v>
                </c:pt>
                <c:pt idx="1464">
                  <c:v>59.9</c:v>
                </c:pt>
                <c:pt idx="1465">
                  <c:v>59.9</c:v>
                </c:pt>
                <c:pt idx="1466">
                  <c:v>59.9</c:v>
                </c:pt>
                <c:pt idx="1467">
                  <c:v>59.9</c:v>
                </c:pt>
                <c:pt idx="1468">
                  <c:v>59.9</c:v>
                </c:pt>
                <c:pt idx="1469">
                  <c:v>59.9</c:v>
                </c:pt>
                <c:pt idx="1470">
                  <c:v>59.9</c:v>
                </c:pt>
                <c:pt idx="1471">
                  <c:v>59.9</c:v>
                </c:pt>
                <c:pt idx="1472">
                  <c:v>59.9</c:v>
                </c:pt>
                <c:pt idx="1473">
                  <c:v>60.4</c:v>
                </c:pt>
                <c:pt idx="1474">
                  <c:v>60.4</c:v>
                </c:pt>
                <c:pt idx="1475">
                  <c:v>60.4</c:v>
                </c:pt>
                <c:pt idx="1476">
                  <c:v>60.4</c:v>
                </c:pt>
                <c:pt idx="1477">
                  <c:v>60.9</c:v>
                </c:pt>
                <c:pt idx="1478">
                  <c:v>60.9</c:v>
                </c:pt>
                <c:pt idx="1479">
                  <c:v>60.9</c:v>
                </c:pt>
                <c:pt idx="1480">
                  <c:v>60.9</c:v>
                </c:pt>
                <c:pt idx="1481">
                  <c:v>60.9</c:v>
                </c:pt>
                <c:pt idx="1482">
                  <c:v>61.6</c:v>
                </c:pt>
                <c:pt idx="1483">
                  <c:v>62</c:v>
                </c:pt>
                <c:pt idx="1484">
                  <c:v>62</c:v>
                </c:pt>
                <c:pt idx="1485">
                  <c:v>62</c:v>
                </c:pt>
                <c:pt idx="1486">
                  <c:v>62</c:v>
                </c:pt>
                <c:pt idx="1487">
                  <c:v>62.5</c:v>
                </c:pt>
                <c:pt idx="1488">
                  <c:v>62.7</c:v>
                </c:pt>
                <c:pt idx="1489">
                  <c:v>63</c:v>
                </c:pt>
                <c:pt idx="1490">
                  <c:v>63.3</c:v>
                </c:pt>
                <c:pt idx="1491">
                  <c:v>64</c:v>
                </c:pt>
                <c:pt idx="1492">
                  <c:v>64</c:v>
                </c:pt>
                <c:pt idx="1493">
                  <c:v>64.599999999999994</c:v>
                </c:pt>
                <c:pt idx="1494">
                  <c:v>64.599999999999994</c:v>
                </c:pt>
                <c:pt idx="1495">
                  <c:v>64.7</c:v>
                </c:pt>
                <c:pt idx="1496">
                  <c:v>65.099999999999994</c:v>
                </c:pt>
                <c:pt idx="1497">
                  <c:v>65.099999999999994</c:v>
                </c:pt>
                <c:pt idx="1498">
                  <c:v>65.099999999999994</c:v>
                </c:pt>
                <c:pt idx="1499">
                  <c:v>65.599999999999994</c:v>
                </c:pt>
                <c:pt idx="1500">
                  <c:v>66.099999999999994</c:v>
                </c:pt>
                <c:pt idx="1501">
                  <c:v>67.2</c:v>
                </c:pt>
                <c:pt idx="1502">
                  <c:v>68.2</c:v>
                </c:pt>
                <c:pt idx="1503">
                  <c:v>69.8</c:v>
                </c:pt>
                <c:pt idx="1504">
                  <c:v>71.7</c:v>
                </c:pt>
                <c:pt idx="1505">
                  <c:v>76.099999999999994</c:v>
                </c:pt>
                <c:pt idx="1506">
                  <c:v>80.8</c:v>
                </c:pt>
              </c:numCache>
            </c:numRef>
          </c:xVal>
          <c:yVal>
            <c:numRef>
              <c:f>'Brown trout'!$T$2:$T$1527</c:f>
              <c:numCache>
                <c:formatCode>0.000</c:formatCode>
                <c:ptCount val="1526"/>
                <c:pt idx="0" formatCode="General">
                  <c:v>0</c:v>
                </c:pt>
                <c:pt idx="1">
                  <c:v>0</c:v>
                </c:pt>
              </c:numCache>
            </c:numRef>
          </c:yVal>
          <c:smooth val="0"/>
          <c:extLst>
            <c:ext xmlns:c16="http://schemas.microsoft.com/office/drawing/2014/chart" uri="{C3380CC4-5D6E-409C-BE32-E72D297353CC}">
              <c16:uniqueId val="{00000002-693D-4D64-BD4E-9E24D89FCC3F}"/>
            </c:ext>
          </c:extLst>
        </c:ser>
        <c:ser>
          <c:idx val="3"/>
          <c:order val="3"/>
          <c:tx>
            <c:strRef>
              <c:f>'Brown trout'!$U$1</c:f>
              <c:strCache>
                <c:ptCount val="1"/>
                <c:pt idx="0">
                  <c:v>Hline</c:v>
                </c:pt>
              </c:strCache>
            </c:strRef>
          </c:tx>
          <c:spPr>
            <a:ln w="19050" cap="rnd">
              <a:solidFill>
                <a:srgbClr val="FF0000"/>
              </a:solidFill>
              <a:round/>
            </a:ln>
            <a:effectLst/>
          </c:spPr>
          <c:marker>
            <c:symbol val="circle"/>
            <c:size val="5"/>
            <c:spPr>
              <a:solidFill>
                <a:srgbClr val="FF0000"/>
              </a:solidFill>
              <a:ln w="9525">
                <a:solidFill>
                  <a:schemeClr val="tx1"/>
                </a:solidFill>
              </a:ln>
              <a:effectLst/>
            </c:spPr>
          </c:marker>
          <c:dPt>
            <c:idx val="2"/>
            <c:marker>
              <c:symbol val="circle"/>
              <c:size val="5"/>
              <c:spPr>
                <a:solidFill>
                  <a:srgbClr val="FF0000"/>
                </a:solidFill>
                <a:ln w="9525">
                  <a:solidFill>
                    <a:schemeClr val="tx1"/>
                  </a:solidFill>
                </a:ln>
                <a:effectLst/>
              </c:spPr>
            </c:marker>
            <c:bubble3D val="0"/>
            <c:spPr>
              <a:ln w="19050" cap="rnd">
                <a:solidFill>
                  <a:srgbClr val="FF0000"/>
                </a:solidFill>
                <a:round/>
              </a:ln>
              <a:effectLst/>
            </c:spPr>
            <c:extLst>
              <c:ext xmlns:c16="http://schemas.microsoft.com/office/drawing/2014/chart" uri="{C3380CC4-5D6E-409C-BE32-E72D297353CC}">
                <c16:uniqueId val="{00000004-693D-4D64-BD4E-9E24D89FCC3F}"/>
              </c:ext>
            </c:extLst>
          </c:dPt>
          <c:xVal>
            <c:numRef>
              <c:f>'Brown trout'!$Q$2:$Q$1527</c:f>
              <c:numCache>
                <c:formatCode>General</c:formatCode>
                <c:ptCount val="1526"/>
                <c:pt idx="0">
                  <c:v>7.5</c:v>
                </c:pt>
                <c:pt idx="1">
                  <c:v>7.5</c:v>
                </c:pt>
                <c:pt idx="2">
                  <c:v>0</c:v>
                </c:pt>
                <c:pt idx="3">
                  <c:v>7.5</c:v>
                </c:pt>
                <c:pt idx="4">
                  <c:v>0</c:v>
                </c:pt>
                <c:pt idx="5">
                  <c:v>2.9</c:v>
                </c:pt>
                <c:pt idx="6">
                  <c:v>4.0999999999999996</c:v>
                </c:pt>
                <c:pt idx="7">
                  <c:v>4.4000000000000004</c:v>
                </c:pt>
                <c:pt idx="8">
                  <c:v>5.0999999999999996</c:v>
                </c:pt>
                <c:pt idx="9">
                  <c:v>5.2</c:v>
                </c:pt>
                <c:pt idx="10">
                  <c:v>5.5</c:v>
                </c:pt>
                <c:pt idx="11">
                  <c:v>5.5</c:v>
                </c:pt>
                <c:pt idx="12">
                  <c:v>5.7</c:v>
                </c:pt>
                <c:pt idx="13">
                  <c:v>5.7</c:v>
                </c:pt>
                <c:pt idx="14">
                  <c:v>5.8</c:v>
                </c:pt>
                <c:pt idx="15">
                  <c:v>5.9</c:v>
                </c:pt>
                <c:pt idx="16">
                  <c:v>6</c:v>
                </c:pt>
                <c:pt idx="17">
                  <c:v>6</c:v>
                </c:pt>
                <c:pt idx="18">
                  <c:v>6.2</c:v>
                </c:pt>
                <c:pt idx="19">
                  <c:v>6.6</c:v>
                </c:pt>
                <c:pt idx="20">
                  <c:v>7</c:v>
                </c:pt>
                <c:pt idx="21">
                  <c:v>7</c:v>
                </c:pt>
                <c:pt idx="22">
                  <c:v>7</c:v>
                </c:pt>
                <c:pt idx="23">
                  <c:v>7.2</c:v>
                </c:pt>
                <c:pt idx="24">
                  <c:v>7.3</c:v>
                </c:pt>
                <c:pt idx="25">
                  <c:v>7.4</c:v>
                </c:pt>
                <c:pt idx="26">
                  <c:v>7.5</c:v>
                </c:pt>
                <c:pt idx="27">
                  <c:v>7.5</c:v>
                </c:pt>
                <c:pt idx="28">
                  <c:v>7.6</c:v>
                </c:pt>
                <c:pt idx="29">
                  <c:v>7.8</c:v>
                </c:pt>
                <c:pt idx="30">
                  <c:v>7.8</c:v>
                </c:pt>
                <c:pt idx="31">
                  <c:v>7.9</c:v>
                </c:pt>
                <c:pt idx="32">
                  <c:v>7.9</c:v>
                </c:pt>
                <c:pt idx="33">
                  <c:v>8.1</c:v>
                </c:pt>
                <c:pt idx="34">
                  <c:v>8.1999999999999993</c:v>
                </c:pt>
                <c:pt idx="35">
                  <c:v>8.1999999999999993</c:v>
                </c:pt>
                <c:pt idx="36">
                  <c:v>8.3000000000000007</c:v>
                </c:pt>
                <c:pt idx="37">
                  <c:v>8.3000000000000007</c:v>
                </c:pt>
                <c:pt idx="38">
                  <c:v>8.3000000000000007</c:v>
                </c:pt>
                <c:pt idx="39">
                  <c:v>8.4</c:v>
                </c:pt>
                <c:pt idx="40">
                  <c:v>8.5</c:v>
                </c:pt>
                <c:pt idx="41">
                  <c:v>8.5</c:v>
                </c:pt>
                <c:pt idx="42">
                  <c:v>8.5</c:v>
                </c:pt>
                <c:pt idx="43">
                  <c:v>8.5</c:v>
                </c:pt>
                <c:pt idx="44">
                  <c:v>8.5</c:v>
                </c:pt>
                <c:pt idx="45">
                  <c:v>8.6999999999999993</c:v>
                </c:pt>
                <c:pt idx="46">
                  <c:v>8.6999999999999993</c:v>
                </c:pt>
                <c:pt idx="47">
                  <c:v>8.6999999999999993</c:v>
                </c:pt>
                <c:pt idx="48">
                  <c:v>8.6999999999999993</c:v>
                </c:pt>
                <c:pt idx="49">
                  <c:v>8.6999999999999993</c:v>
                </c:pt>
                <c:pt idx="50">
                  <c:v>8.6999999999999993</c:v>
                </c:pt>
                <c:pt idx="51">
                  <c:v>8.6999999999999993</c:v>
                </c:pt>
                <c:pt idx="52">
                  <c:v>8.8000000000000007</c:v>
                </c:pt>
                <c:pt idx="53">
                  <c:v>8.8000000000000007</c:v>
                </c:pt>
                <c:pt idx="54">
                  <c:v>8.8000000000000007</c:v>
                </c:pt>
                <c:pt idx="55">
                  <c:v>8.9</c:v>
                </c:pt>
                <c:pt idx="56">
                  <c:v>8.9</c:v>
                </c:pt>
                <c:pt idx="57">
                  <c:v>8.9</c:v>
                </c:pt>
                <c:pt idx="58">
                  <c:v>9.1</c:v>
                </c:pt>
                <c:pt idx="59">
                  <c:v>9.1</c:v>
                </c:pt>
                <c:pt idx="60">
                  <c:v>9.1</c:v>
                </c:pt>
                <c:pt idx="61">
                  <c:v>9.1</c:v>
                </c:pt>
                <c:pt idx="62">
                  <c:v>9.1</c:v>
                </c:pt>
                <c:pt idx="63">
                  <c:v>9.1</c:v>
                </c:pt>
                <c:pt idx="64">
                  <c:v>9.1999999999999993</c:v>
                </c:pt>
                <c:pt idx="65">
                  <c:v>9.1999999999999993</c:v>
                </c:pt>
                <c:pt idx="66">
                  <c:v>9.1999999999999993</c:v>
                </c:pt>
                <c:pt idx="67">
                  <c:v>9.3000000000000007</c:v>
                </c:pt>
                <c:pt idx="68">
                  <c:v>9.3000000000000007</c:v>
                </c:pt>
                <c:pt idx="69">
                  <c:v>9.3000000000000007</c:v>
                </c:pt>
                <c:pt idx="70">
                  <c:v>9.4</c:v>
                </c:pt>
                <c:pt idx="71">
                  <c:v>9.4</c:v>
                </c:pt>
                <c:pt idx="72">
                  <c:v>9.5</c:v>
                </c:pt>
                <c:pt idx="73">
                  <c:v>9.5</c:v>
                </c:pt>
                <c:pt idx="74">
                  <c:v>9.5</c:v>
                </c:pt>
                <c:pt idx="75">
                  <c:v>9.5</c:v>
                </c:pt>
                <c:pt idx="76">
                  <c:v>9.6</c:v>
                </c:pt>
                <c:pt idx="77">
                  <c:v>9.6</c:v>
                </c:pt>
                <c:pt idx="78">
                  <c:v>9.6</c:v>
                </c:pt>
                <c:pt idx="79">
                  <c:v>9.6</c:v>
                </c:pt>
                <c:pt idx="80">
                  <c:v>9.6</c:v>
                </c:pt>
                <c:pt idx="81">
                  <c:v>9.6</c:v>
                </c:pt>
                <c:pt idx="82">
                  <c:v>9.6</c:v>
                </c:pt>
                <c:pt idx="83">
                  <c:v>9.6</c:v>
                </c:pt>
                <c:pt idx="84">
                  <c:v>9.6</c:v>
                </c:pt>
                <c:pt idx="85">
                  <c:v>9.6</c:v>
                </c:pt>
                <c:pt idx="86">
                  <c:v>9.6</c:v>
                </c:pt>
                <c:pt idx="87">
                  <c:v>9.6999999999999993</c:v>
                </c:pt>
                <c:pt idx="88">
                  <c:v>9.6999999999999993</c:v>
                </c:pt>
                <c:pt idx="89">
                  <c:v>9.8000000000000007</c:v>
                </c:pt>
                <c:pt idx="90">
                  <c:v>9.8000000000000007</c:v>
                </c:pt>
                <c:pt idx="91">
                  <c:v>9.8000000000000007</c:v>
                </c:pt>
                <c:pt idx="92">
                  <c:v>9.8000000000000007</c:v>
                </c:pt>
                <c:pt idx="93">
                  <c:v>9.8000000000000007</c:v>
                </c:pt>
                <c:pt idx="94">
                  <c:v>9.9</c:v>
                </c:pt>
                <c:pt idx="95">
                  <c:v>9.9</c:v>
                </c:pt>
                <c:pt idx="96">
                  <c:v>9.9</c:v>
                </c:pt>
                <c:pt idx="97">
                  <c:v>9.9</c:v>
                </c:pt>
                <c:pt idx="98">
                  <c:v>9.9</c:v>
                </c:pt>
                <c:pt idx="99">
                  <c:v>10</c:v>
                </c:pt>
                <c:pt idx="100">
                  <c:v>10</c:v>
                </c:pt>
                <c:pt idx="101">
                  <c:v>10.1</c:v>
                </c:pt>
                <c:pt idx="102">
                  <c:v>10.1</c:v>
                </c:pt>
                <c:pt idx="103">
                  <c:v>10.1</c:v>
                </c:pt>
                <c:pt idx="104">
                  <c:v>10.1</c:v>
                </c:pt>
                <c:pt idx="105">
                  <c:v>10.1</c:v>
                </c:pt>
                <c:pt idx="106">
                  <c:v>10.1</c:v>
                </c:pt>
                <c:pt idx="107">
                  <c:v>10.1</c:v>
                </c:pt>
                <c:pt idx="108">
                  <c:v>10.1</c:v>
                </c:pt>
                <c:pt idx="109">
                  <c:v>10.1</c:v>
                </c:pt>
                <c:pt idx="110">
                  <c:v>10.199999999999999</c:v>
                </c:pt>
                <c:pt idx="111">
                  <c:v>10.199999999999999</c:v>
                </c:pt>
                <c:pt idx="112">
                  <c:v>10.199999999999999</c:v>
                </c:pt>
                <c:pt idx="113">
                  <c:v>10.199999999999999</c:v>
                </c:pt>
                <c:pt idx="114">
                  <c:v>10.199999999999999</c:v>
                </c:pt>
                <c:pt idx="115">
                  <c:v>10.199999999999999</c:v>
                </c:pt>
                <c:pt idx="116">
                  <c:v>10.199999999999999</c:v>
                </c:pt>
                <c:pt idx="117">
                  <c:v>10.3</c:v>
                </c:pt>
                <c:pt idx="118">
                  <c:v>10.3</c:v>
                </c:pt>
                <c:pt idx="119">
                  <c:v>10.3</c:v>
                </c:pt>
                <c:pt idx="120">
                  <c:v>10.3</c:v>
                </c:pt>
                <c:pt idx="121">
                  <c:v>10.4</c:v>
                </c:pt>
                <c:pt idx="122">
                  <c:v>10.4</c:v>
                </c:pt>
                <c:pt idx="123">
                  <c:v>10.4</c:v>
                </c:pt>
                <c:pt idx="124">
                  <c:v>10.4</c:v>
                </c:pt>
                <c:pt idx="125">
                  <c:v>10.4</c:v>
                </c:pt>
                <c:pt idx="126">
                  <c:v>10.5</c:v>
                </c:pt>
                <c:pt idx="127">
                  <c:v>10.5</c:v>
                </c:pt>
                <c:pt idx="128">
                  <c:v>10.5</c:v>
                </c:pt>
                <c:pt idx="129">
                  <c:v>10.5</c:v>
                </c:pt>
                <c:pt idx="130">
                  <c:v>10.6</c:v>
                </c:pt>
                <c:pt idx="131">
                  <c:v>10.6</c:v>
                </c:pt>
                <c:pt idx="132">
                  <c:v>10.6</c:v>
                </c:pt>
                <c:pt idx="133">
                  <c:v>10.6</c:v>
                </c:pt>
                <c:pt idx="134">
                  <c:v>10.6</c:v>
                </c:pt>
                <c:pt idx="135">
                  <c:v>10.7</c:v>
                </c:pt>
                <c:pt idx="136">
                  <c:v>10.7</c:v>
                </c:pt>
                <c:pt idx="137">
                  <c:v>10.7</c:v>
                </c:pt>
                <c:pt idx="138">
                  <c:v>10.8</c:v>
                </c:pt>
                <c:pt idx="139">
                  <c:v>10.8</c:v>
                </c:pt>
                <c:pt idx="140">
                  <c:v>10.8</c:v>
                </c:pt>
                <c:pt idx="141">
                  <c:v>10.8</c:v>
                </c:pt>
                <c:pt idx="142">
                  <c:v>10.8</c:v>
                </c:pt>
                <c:pt idx="143">
                  <c:v>10.8</c:v>
                </c:pt>
                <c:pt idx="144">
                  <c:v>10.8</c:v>
                </c:pt>
                <c:pt idx="145">
                  <c:v>10.8</c:v>
                </c:pt>
                <c:pt idx="146">
                  <c:v>10.8</c:v>
                </c:pt>
                <c:pt idx="147">
                  <c:v>10.8</c:v>
                </c:pt>
                <c:pt idx="148">
                  <c:v>10.8</c:v>
                </c:pt>
                <c:pt idx="149">
                  <c:v>10.8</c:v>
                </c:pt>
                <c:pt idx="150">
                  <c:v>10.9</c:v>
                </c:pt>
                <c:pt idx="151">
                  <c:v>10.9</c:v>
                </c:pt>
                <c:pt idx="152">
                  <c:v>11</c:v>
                </c:pt>
                <c:pt idx="153">
                  <c:v>11</c:v>
                </c:pt>
                <c:pt idx="154">
                  <c:v>11</c:v>
                </c:pt>
                <c:pt idx="155">
                  <c:v>11</c:v>
                </c:pt>
                <c:pt idx="156">
                  <c:v>11</c:v>
                </c:pt>
                <c:pt idx="157">
                  <c:v>11</c:v>
                </c:pt>
                <c:pt idx="158">
                  <c:v>11</c:v>
                </c:pt>
                <c:pt idx="159">
                  <c:v>11.1</c:v>
                </c:pt>
                <c:pt idx="160">
                  <c:v>11.1</c:v>
                </c:pt>
                <c:pt idx="161">
                  <c:v>11.1</c:v>
                </c:pt>
                <c:pt idx="162">
                  <c:v>11.1</c:v>
                </c:pt>
                <c:pt idx="163">
                  <c:v>11.3</c:v>
                </c:pt>
                <c:pt idx="164">
                  <c:v>11.3</c:v>
                </c:pt>
                <c:pt idx="165">
                  <c:v>11.3</c:v>
                </c:pt>
                <c:pt idx="166">
                  <c:v>11.3</c:v>
                </c:pt>
                <c:pt idx="167">
                  <c:v>11.3</c:v>
                </c:pt>
                <c:pt idx="168">
                  <c:v>11.3</c:v>
                </c:pt>
                <c:pt idx="169">
                  <c:v>11.3</c:v>
                </c:pt>
                <c:pt idx="170">
                  <c:v>11.4</c:v>
                </c:pt>
                <c:pt idx="171">
                  <c:v>11.4</c:v>
                </c:pt>
                <c:pt idx="172">
                  <c:v>11.4</c:v>
                </c:pt>
                <c:pt idx="173">
                  <c:v>11.4</c:v>
                </c:pt>
                <c:pt idx="174">
                  <c:v>11.5</c:v>
                </c:pt>
                <c:pt idx="175">
                  <c:v>11.5</c:v>
                </c:pt>
                <c:pt idx="176">
                  <c:v>11.5</c:v>
                </c:pt>
                <c:pt idx="177">
                  <c:v>11.5</c:v>
                </c:pt>
                <c:pt idx="178">
                  <c:v>11.5</c:v>
                </c:pt>
                <c:pt idx="179">
                  <c:v>11.5</c:v>
                </c:pt>
                <c:pt idx="180">
                  <c:v>11.5</c:v>
                </c:pt>
                <c:pt idx="181">
                  <c:v>11.6</c:v>
                </c:pt>
                <c:pt idx="182">
                  <c:v>11.6</c:v>
                </c:pt>
                <c:pt idx="183">
                  <c:v>11.6</c:v>
                </c:pt>
                <c:pt idx="184">
                  <c:v>11.7</c:v>
                </c:pt>
                <c:pt idx="185">
                  <c:v>11.7</c:v>
                </c:pt>
                <c:pt idx="186">
                  <c:v>11.7</c:v>
                </c:pt>
                <c:pt idx="187">
                  <c:v>11.7</c:v>
                </c:pt>
                <c:pt idx="188">
                  <c:v>11.7</c:v>
                </c:pt>
                <c:pt idx="189">
                  <c:v>11.7</c:v>
                </c:pt>
                <c:pt idx="190">
                  <c:v>11.8</c:v>
                </c:pt>
                <c:pt idx="191">
                  <c:v>11.8</c:v>
                </c:pt>
                <c:pt idx="192">
                  <c:v>11.8</c:v>
                </c:pt>
                <c:pt idx="193">
                  <c:v>11.8</c:v>
                </c:pt>
                <c:pt idx="194">
                  <c:v>11.9</c:v>
                </c:pt>
                <c:pt idx="195">
                  <c:v>11.9</c:v>
                </c:pt>
                <c:pt idx="196">
                  <c:v>11.9</c:v>
                </c:pt>
                <c:pt idx="197">
                  <c:v>11.9</c:v>
                </c:pt>
                <c:pt idx="198">
                  <c:v>11.9</c:v>
                </c:pt>
                <c:pt idx="199">
                  <c:v>11.9</c:v>
                </c:pt>
                <c:pt idx="200">
                  <c:v>11.9</c:v>
                </c:pt>
                <c:pt idx="201">
                  <c:v>12</c:v>
                </c:pt>
                <c:pt idx="202">
                  <c:v>12</c:v>
                </c:pt>
                <c:pt idx="203">
                  <c:v>12</c:v>
                </c:pt>
                <c:pt idx="204">
                  <c:v>12</c:v>
                </c:pt>
                <c:pt idx="205">
                  <c:v>12</c:v>
                </c:pt>
                <c:pt idx="206">
                  <c:v>12</c:v>
                </c:pt>
                <c:pt idx="207">
                  <c:v>12.1</c:v>
                </c:pt>
                <c:pt idx="208">
                  <c:v>12.1</c:v>
                </c:pt>
                <c:pt idx="209">
                  <c:v>12.1</c:v>
                </c:pt>
                <c:pt idx="210">
                  <c:v>12.1</c:v>
                </c:pt>
                <c:pt idx="211">
                  <c:v>12.1</c:v>
                </c:pt>
                <c:pt idx="212">
                  <c:v>12.1</c:v>
                </c:pt>
                <c:pt idx="213">
                  <c:v>12.1</c:v>
                </c:pt>
                <c:pt idx="214">
                  <c:v>12.1</c:v>
                </c:pt>
                <c:pt idx="215">
                  <c:v>12.2</c:v>
                </c:pt>
                <c:pt idx="216">
                  <c:v>12.2</c:v>
                </c:pt>
                <c:pt idx="217">
                  <c:v>12.2</c:v>
                </c:pt>
                <c:pt idx="218">
                  <c:v>12.2</c:v>
                </c:pt>
                <c:pt idx="219">
                  <c:v>12.2</c:v>
                </c:pt>
                <c:pt idx="220">
                  <c:v>12.2</c:v>
                </c:pt>
                <c:pt idx="221">
                  <c:v>12.2</c:v>
                </c:pt>
                <c:pt idx="222">
                  <c:v>12.2</c:v>
                </c:pt>
                <c:pt idx="223">
                  <c:v>12.2</c:v>
                </c:pt>
                <c:pt idx="224">
                  <c:v>12.2</c:v>
                </c:pt>
                <c:pt idx="225">
                  <c:v>12.3</c:v>
                </c:pt>
                <c:pt idx="226">
                  <c:v>12.3</c:v>
                </c:pt>
                <c:pt idx="227">
                  <c:v>12.3</c:v>
                </c:pt>
                <c:pt idx="228">
                  <c:v>12.4</c:v>
                </c:pt>
                <c:pt idx="229">
                  <c:v>12.5</c:v>
                </c:pt>
                <c:pt idx="230">
                  <c:v>12.5</c:v>
                </c:pt>
                <c:pt idx="231">
                  <c:v>12.5</c:v>
                </c:pt>
                <c:pt idx="232">
                  <c:v>12.5</c:v>
                </c:pt>
                <c:pt idx="233">
                  <c:v>12.5</c:v>
                </c:pt>
                <c:pt idx="234">
                  <c:v>12.5</c:v>
                </c:pt>
                <c:pt idx="235">
                  <c:v>12.5</c:v>
                </c:pt>
                <c:pt idx="236">
                  <c:v>12.6</c:v>
                </c:pt>
                <c:pt idx="237">
                  <c:v>12.6</c:v>
                </c:pt>
                <c:pt idx="238">
                  <c:v>12.6</c:v>
                </c:pt>
                <c:pt idx="239">
                  <c:v>12.6</c:v>
                </c:pt>
                <c:pt idx="240">
                  <c:v>12.7</c:v>
                </c:pt>
                <c:pt idx="241">
                  <c:v>12.7</c:v>
                </c:pt>
                <c:pt idx="242">
                  <c:v>12.7</c:v>
                </c:pt>
                <c:pt idx="243">
                  <c:v>12.7</c:v>
                </c:pt>
                <c:pt idx="244">
                  <c:v>12.7</c:v>
                </c:pt>
                <c:pt idx="245">
                  <c:v>12.7</c:v>
                </c:pt>
                <c:pt idx="246">
                  <c:v>12.7</c:v>
                </c:pt>
                <c:pt idx="247">
                  <c:v>12.7</c:v>
                </c:pt>
                <c:pt idx="248">
                  <c:v>12.7</c:v>
                </c:pt>
                <c:pt idx="249">
                  <c:v>12.7</c:v>
                </c:pt>
                <c:pt idx="250">
                  <c:v>12.7</c:v>
                </c:pt>
                <c:pt idx="251">
                  <c:v>12.7</c:v>
                </c:pt>
                <c:pt idx="252">
                  <c:v>12.7</c:v>
                </c:pt>
                <c:pt idx="253">
                  <c:v>12.7</c:v>
                </c:pt>
                <c:pt idx="254">
                  <c:v>12.8</c:v>
                </c:pt>
                <c:pt idx="255">
                  <c:v>12.8</c:v>
                </c:pt>
                <c:pt idx="256">
                  <c:v>12.9</c:v>
                </c:pt>
                <c:pt idx="257">
                  <c:v>12.9</c:v>
                </c:pt>
                <c:pt idx="258">
                  <c:v>12.9</c:v>
                </c:pt>
                <c:pt idx="259">
                  <c:v>12.9</c:v>
                </c:pt>
                <c:pt idx="260">
                  <c:v>12.9</c:v>
                </c:pt>
                <c:pt idx="261">
                  <c:v>12.9</c:v>
                </c:pt>
                <c:pt idx="262">
                  <c:v>12.9</c:v>
                </c:pt>
                <c:pt idx="263">
                  <c:v>12.9</c:v>
                </c:pt>
                <c:pt idx="264">
                  <c:v>12.9</c:v>
                </c:pt>
                <c:pt idx="265">
                  <c:v>12.9</c:v>
                </c:pt>
                <c:pt idx="266">
                  <c:v>12.9</c:v>
                </c:pt>
                <c:pt idx="267">
                  <c:v>12.9</c:v>
                </c:pt>
                <c:pt idx="268">
                  <c:v>13</c:v>
                </c:pt>
                <c:pt idx="269">
                  <c:v>13</c:v>
                </c:pt>
                <c:pt idx="270">
                  <c:v>13</c:v>
                </c:pt>
                <c:pt idx="271">
                  <c:v>13</c:v>
                </c:pt>
                <c:pt idx="272">
                  <c:v>13</c:v>
                </c:pt>
                <c:pt idx="273">
                  <c:v>13.1</c:v>
                </c:pt>
                <c:pt idx="274">
                  <c:v>13.2</c:v>
                </c:pt>
                <c:pt idx="275">
                  <c:v>13.2</c:v>
                </c:pt>
                <c:pt idx="276">
                  <c:v>13.2</c:v>
                </c:pt>
                <c:pt idx="277">
                  <c:v>13.2</c:v>
                </c:pt>
                <c:pt idx="278">
                  <c:v>13.2</c:v>
                </c:pt>
                <c:pt idx="279">
                  <c:v>13.2</c:v>
                </c:pt>
                <c:pt idx="280">
                  <c:v>13.2</c:v>
                </c:pt>
                <c:pt idx="281">
                  <c:v>13.2</c:v>
                </c:pt>
                <c:pt idx="282">
                  <c:v>13.2</c:v>
                </c:pt>
                <c:pt idx="283">
                  <c:v>13.2</c:v>
                </c:pt>
                <c:pt idx="284">
                  <c:v>13.2</c:v>
                </c:pt>
                <c:pt idx="285">
                  <c:v>13.5</c:v>
                </c:pt>
                <c:pt idx="286">
                  <c:v>13.5</c:v>
                </c:pt>
                <c:pt idx="287">
                  <c:v>13.5</c:v>
                </c:pt>
                <c:pt idx="288">
                  <c:v>13.6</c:v>
                </c:pt>
                <c:pt idx="289">
                  <c:v>13.7</c:v>
                </c:pt>
                <c:pt idx="290">
                  <c:v>13.7</c:v>
                </c:pt>
                <c:pt idx="291">
                  <c:v>13.8</c:v>
                </c:pt>
                <c:pt idx="292">
                  <c:v>13.8</c:v>
                </c:pt>
                <c:pt idx="293">
                  <c:v>13.8</c:v>
                </c:pt>
                <c:pt idx="294">
                  <c:v>13.8</c:v>
                </c:pt>
                <c:pt idx="295">
                  <c:v>13.8</c:v>
                </c:pt>
                <c:pt idx="296">
                  <c:v>13.8</c:v>
                </c:pt>
                <c:pt idx="297">
                  <c:v>13.9</c:v>
                </c:pt>
                <c:pt idx="298">
                  <c:v>13.9</c:v>
                </c:pt>
                <c:pt idx="299">
                  <c:v>14</c:v>
                </c:pt>
                <c:pt idx="300">
                  <c:v>14</c:v>
                </c:pt>
                <c:pt idx="301">
                  <c:v>14</c:v>
                </c:pt>
                <c:pt idx="302">
                  <c:v>14</c:v>
                </c:pt>
                <c:pt idx="303">
                  <c:v>14</c:v>
                </c:pt>
                <c:pt idx="304">
                  <c:v>14.1</c:v>
                </c:pt>
                <c:pt idx="305">
                  <c:v>14.1</c:v>
                </c:pt>
                <c:pt idx="306">
                  <c:v>14.1</c:v>
                </c:pt>
                <c:pt idx="307">
                  <c:v>14.2</c:v>
                </c:pt>
                <c:pt idx="308">
                  <c:v>14.2</c:v>
                </c:pt>
                <c:pt idx="309">
                  <c:v>14.2</c:v>
                </c:pt>
                <c:pt idx="310">
                  <c:v>14.2</c:v>
                </c:pt>
                <c:pt idx="311">
                  <c:v>14.2</c:v>
                </c:pt>
                <c:pt idx="312">
                  <c:v>14.2</c:v>
                </c:pt>
                <c:pt idx="313">
                  <c:v>14.3</c:v>
                </c:pt>
                <c:pt idx="314">
                  <c:v>14.3</c:v>
                </c:pt>
                <c:pt idx="315">
                  <c:v>14.3</c:v>
                </c:pt>
                <c:pt idx="316">
                  <c:v>14.3</c:v>
                </c:pt>
                <c:pt idx="317">
                  <c:v>14.3</c:v>
                </c:pt>
                <c:pt idx="318">
                  <c:v>14.3</c:v>
                </c:pt>
                <c:pt idx="319">
                  <c:v>14.3</c:v>
                </c:pt>
                <c:pt idx="320">
                  <c:v>14.3</c:v>
                </c:pt>
                <c:pt idx="321">
                  <c:v>14.4</c:v>
                </c:pt>
                <c:pt idx="322">
                  <c:v>14.5</c:v>
                </c:pt>
                <c:pt idx="323">
                  <c:v>14.5</c:v>
                </c:pt>
                <c:pt idx="324">
                  <c:v>14.5</c:v>
                </c:pt>
                <c:pt idx="325">
                  <c:v>14.6</c:v>
                </c:pt>
                <c:pt idx="326">
                  <c:v>14.6</c:v>
                </c:pt>
                <c:pt idx="327">
                  <c:v>14.6</c:v>
                </c:pt>
                <c:pt idx="328">
                  <c:v>14.7</c:v>
                </c:pt>
                <c:pt idx="329">
                  <c:v>14.7</c:v>
                </c:pt>
                <c:pt idx="330">
                  <c:v>14.8</c:v>
                </c:pt>
                <c:pt idx="331">
                  <c:v>14.8</c:v>
                </c:pt>
                <c:pt idx="332">
                  <c:v>14.8</c:v>
                </c:pt>
                <c:pt idx="333">
                  <c:v>14.8</c:v>
                </c:pt>
                <c:pt idx="334">
                  <c:v>14.8</c:v>
                </c:pt>
                <c:pt idx="335">
                  <c:v>14.8</c:v>
                </c:pt>
                <c:pt idx="336">
                  <c:v>14.8</c:v>
                </c:pt>
                <c:pt idx="337">
                  <c:v>14.8</c:v>
                </c:pt>
                <c:pt idx="338">
                  <c:v>14.8</c:v>
                </c:pt>
                <c:pt idx="339">
                  <c:v>14.8</c:v>
                </c:pt>
                <c:pt idx="340">
                  <c:v>14.9</c:v>
                </c:pt>
                <c:pt idx="341">
                  <c:v>14.9</c:v>
                </c:pt>
                <c:pt idx="342">
                  <c:v>15</c:v>
                </c:pt>
                <c:pt idx="343">
                  <c:v>15</c:v>
                </c:pt>
                <c:pt idx="344">
                  <c:v>15.1</c:v>
                </c:pt>
                <c:pt idx="345">
                  <c:v>15.2</c:v>
                </c:pt>
                <c:pt idx="346">
                  <c:v>15.2</c:v>
                </c:pt>
                <c:pt idx="347">
                  <c:v>15.3</c:v>
                </c:pt>
                <c:pt idx="348">
                  <c:v>15.3</c:v>
                </c:pt>
                <c:pt idx="349">
                  <c:v>15.3</c:v>
                </c:pt>
                <c:pt idx="350">
                  <c:v>15.4</c:v>
                </c:pt>
                <c:pt idx="351">
                  <c:v>15.4</c:v>
                </c:pt>
                <c:pt idx="352">
                  <c:v>15.4</c:v>
                </c:pt>
                <c:pt idx="353">
                  <c:v>15.4</c:v>
                </c:pt>
                <c:pt idx="354">
                  <c:v>15.5</c:v>
                </c:pt>
                <c:pt idx="355">
                  <c:v>15.5</c:v>
                </c:pt>
                <c:pt idx="356">
                  <c:v>15.5</c:v>
                </c:pt>
                <c:pt idx="357">
                  <c:v>15.7</c:v>
                </c:pt>
                <c:pt idx="358">
                  <c:v>15.7</c:v>
                </c:pt>
                <c:pt idx="359">
                  <c:v>15.8</c:v>
                </c:pt>
                <c:pt idx="360">
                  <c:v>15.9</c:v>
                </c:pt>
                <c:pt idx="361">
                  <c:v>15.9</c:v>
                </c:pt>
                <c:pt idx="362">
                  <c:v>15.9</c:v>
                </c:pt>
                <c:pt idx="363">
                  <c:v>15.9</c:v>
                </c:pt>
                <c:pt idx="364">
                  <c:v>15.9</c:v>
                </c:pt>
                <c:pt idx="365">
                  <c:v>16.100000000000001</c:v>
                </c:pt>
                <c:pt idx="366">
                  <c:v>16.100000000000001</c:v>
                </c:pt>
                <c:pt idx="367">
                  <c:v>16.100000000000001</c:v>
                </c:pt>
                <c:pt idx="368">
                  <c:v>16.3</c:v>
                </c:pt>
                <c:pt idx="369">
                  <c:v>16.3</c:v>
                </c:pt>
                <c:pt idx="370">
                  <c:v>16.3</c:v>
                </c:pt>
                <c:pt idx="371">
                  <c:v>16.3</c:v>
                </c:pt>
                <c:pt idx="372">
                  <c:v>16.3</c:v>
                </c:pt>
                <c:pt idx="373">
                  <c:v>16.399999999999999</c:v>
                </c:pt>
                <c:pt idx="374">
                  <c:v>16.399999999999999</c:v>
                </c:pt>
                <c:pt idx="375">
                  <c:v>16.399999999999999</c:v>
                </c:pt>
                <c:pt idx="376">
                  <c:v>16.399999999999999</c:v>
                </c:pt>
                <c:pt idx="377">
                  <c:v>16.399999999999999</c:v>
                </c:pt>
                <c:pt idx="378">
                  <c:v>16.399999999999999</c:v>
                </c:pt>
                <c:pt idx="379">
                  <c:v>16.399999999999999</c:v>
                </c:pt>
                <c:pt idx="380">
                  <c:v>16.399999999999999</c:v>
                </c:pt>
                <c:pt idx="381">
                  <c:v>16.399999999999999</c:v>
                </c:pt>
                <c:pt idx="382">
                  <c:v>16.5</c:v>
                </c:pt>
                <c:pt idx="383">
                  <c:v>16.600000000000001</c:v>
                </c:pt>
                <c:pt idx="384">
                  <c:v>16.7</c:v>
                </c:pt>
                <c:pt idx="385">
                  <c:v>16.7</c:v>
                </c:pt>
                <c:pt idx="386">
                  <c:v>16.899999999999999</c:v>
                </c:pt>
                <c:pt idx="387">
                  <c:v>16.899999999999999</c:v>
                </c:pt>
                <c:pt idx="388">
                  <c:v>16.899999999999999</c:v>
                </c:pt>
                <c:pt idx="389">
                  <c:v>16.899999999999999</c:v>
                </c:pt>
                <c:pt idx="390">
                  <c:v>16.899999999999999</c:v>
                </c:pt>
                <c:pt idx="391">
                  <c:v>16.899999999999999</c:v>
                </c:pt>
                <c:pt idx="392">
                  <c:v>16.899999999999999</c:v>
                </c:pt>
                <c:pt idx="393">
                  <c:v>16.899999999999999</c:v>
                </c:pt>
                <c:pt idx="394">
                  <c:v>17</c:v>
                </c:pt>
                <c:pt idx="395">
                  <c:v>17.100000000000001</c:v>
                </c:pt>
                <c:pt idx="396">
                  <c:v>17.100000000000001</c:v>
                </c:pt>
                <c:pt idx="397">
                  <c:v>17.100000000000001</c:v>
                </c:pt>
                <c:pt idx="398">
                  <c:v>17.100000000000001</c:v>
                </c:pt>
                <c:pt idx="399">
                  <c:v>17.2</c:v>
                </c:pt>
                <c:pt idx="400">
                  <c:v>17.2</c:v>
                </c:pt>
                <c:pt idx="401">
                  <c:v>17.2</c:v>
                </c:pt>
                <c:pt idx="402">
                  <c:v>17.2</c:v>
                </c:pt>
                <c:pt idx="403">
                  <c:v>17.2</c:v>
                </c:pt>
                <c:pt idx="404">
                  <c:v>17.2</c:v>
                </c:pt>
                <c:pt idx="405">
                  <c:v>17.3</c:v>
                </c:pt>
                <c:pt idx="406">
                  <c:v>17.399999999999999</c:v>
                </c:pt>
                <c:pt idx="407">
                  <c:v>17.399999999999999</c:v>
                </c:pt>
                <c:pt idx="408">
                  <c:v>17.399999999999999</c:v>
                </c:pt>
                <c:pt idx="409">
                  <c:v>17.399999999999999</c:v>
                </c:pt>
                <c:pt idx="410">
                  <c:v>17.399999999999999</c:v>
                </c:pt>
                <c:pt idx="411">
                  <c:v>17.399999999999999</c:v>
                </c:pt>
                <c:pt idx="412">
                  <c:v>17.399999999999999</c:v>
                </c:pt>
                <c:pt idx="413">
                  <c:v>17.399999999999999</c:v>
                </c:pt>
                <c:pt idx="414">
                  <c:v>17.399999999999999</c:v>
                </c:pt>
                <c:pt idx="415">
                  <c:v>17.399999999999999</c:v>
                </c:pt>
                <c:pt idx="416">
                  <c:v>17.5</c:v>
                </c:pt>
                <c:pt idx="417">
                  <c:v>17.600000000000001</c:v>
                </c:pt>
                <c:pt idx="418">
                  <c:v>17.600000000000001</c:v>
                </c:pt>
                <c:pt idx="419">
                  <c:v>17.7</c:v>
                </c:pt>
                <c:pt idx="420">
                  <c:v>17.7</c:v>
                </c:pt>
                <c:pt idx="421">
                  <c:v>17.7</c:v>
                </c:pt>
                <c:pt idx="422">
                  <c:v>17.7</c:v>
                </c:pt>
                <c:pt idx="423">
                  <c:v>17.899999999999999</c:v>
                </c:pt>
                <c:pt idx="424">
                  <c:v>17.899999999999999</c:v>
                </c:pt>
                <c:pt idx="425">
                  <c:v>18</c:v>
                </c:pt>
                <c:pt idx="426">
                  <c:v>18</c:v>
                </c:pt>
                <c:pt idx="427">
                  <c:v>18</c:v>
                </c:pt>
                <c:pt idx="428">
                  <c:v>18</c:v>
                </c:pt>
                <c:pt idx="429">
                  <c:v>18</c:v>
                </c:pt>
                <c:pt idx="430">
                  <c:v>18</c:v>
                </c:pt>
                <c:pt idx="431">
                  <c:v>18</c:v>
                </c:pt>
                <c:pt idx="432">
                  <c:v>18</c:v>
                </c:pt>
                <c:pt idx="433">
                  <c:v>18</c:v>
                </c:pt>
                <c:pt idx="434">
                  <c:v>18</c:v>
                </c:pt>
                <c:pt idx="435">
                  <c:v>18</c:v>
                </c:pt>
                <c:pt idx="436">
                  <c:v>18</c:v>
                </c:pt>
                <c:pt idx="437">
                  <c:v>18.2</c:v>
                </c:pt>
                <c:pt idx="438">
                  <c:v>18.2</c:v>
                </c:pt>
                <c:pt idx="439">
                  <c:v>18.2</c:v>
                </c:pt>
                <c:pt idx="440">
                  <c:v>18.2</c:v>
                </c:pt>
                <c:pt idx="441">
                  <c:v>18.3</c:v>
                </c:pt>
                <c:pt idx="442">
                  <c:v>18.399999999999999</c:v>
                </c:pt>
                <c:pt idx="443">
                  <c:v>18.399999999999999</c:v>
                </c:pt>
                <c:pt idx="444">
                  <c:v>18.399999999999999</c:v>
                </c:pt>
                <c:pt idx="445">
                  <c:v>18.399999999999999</c:v>
                </c:pt>
                <c:pt idx="446">
                  <c:v>18.5</c:v>
                </c:pt>
                <c:pt idx="447">
                  <c:v>18.5</c:v>
                </c:pt>
                <c:pt idx="448">
                  <c:v>18.5</c:v>
                </c:pt>
                <c:pt idx="449">
                  <c:v>18.5</c:v>
                </c:pt>
                <c:pt idx="450">
                  <c:v>18.5</c:v>
                </c:pt>
                <c:pt idx="451">
                  <c:v>18.5</c:v>
                </c:pt>
                <c:pt idx="452">
                  <c:v>18.5</c:v>
                </c:pt>
                <c:pt idx="453">
                  <c:v>18.5</c:v>
                </c:pt>
                <c:pt idx="454">
                  <c:v>18.5</c:v>
                </c:pt>
                <c:pt idx="455">
                  <c:v>18.5</c:v>
                </c:pt>
                <c:pt idx="456">
                  <c:v>18.5</c:v>
                </c:pt>
                <c:pt idx="457">
                  <c:v>18.5</c:v>
                </c:pt>
                <c:pt idx="458">
                  <c:v>18.5</c:v>
                </c:pt>
                <c:pt idx="459">
                  <c:v>18.600000000000001</c:v>
                </c:pt>
                <c:pt idx="460">
                  <c:v>18.600000000000001</c:v>
                </c:pt>
                <c:pt idx="461">
                  <c:v>18.600000000000001</c:v>
                </c:pt>
                <c:pt idx="462">
                  <c:v>18.600000000000001</c:v>
                </c:pt>
                <c:pt idx="463">
                  <c:v>18.7</c:v>
                </c:pt>
                <c:pt idx="464">
                  <c:v>18.7</c:v>
                </c:pt>
                <c:pt idx="465">
                  <c:v>18.8</c:v>
                </c:pt>
                <c:pt idx="466">
                  <c:v>18.8</c:v>
                </c:pt>
                <c:pt idx="467">
                  <c:v>18.8</c:v>
                </c:pt>
                <c:pt idx="468">
                  <c:v>18.8</c:v>
                </c:pt>
                <c:pt idx="469">
                  <c:v>18.8</c:v>
                </c:pt>
                <c:pt idx="470">
                  <c:v>18.8</c:v>
                </c:pt>
                <c:pt idx="471">
                  <c:v>18.899999999999999</c:v>
                </c:pt>
                <c:pt idx="472">
                  <c:v>18.899999999999999</c:v>
                </c:pt>
                <c:pt idx="473">
                  <c:v>19</c:v>
                </c:pt>
                <c:pt idx="474">
                  <c:v>19</c:v>
                </c:pt>
                <c:pt idx="475">
                  <c:v>19</c:v>
                </c:pt>
                <c:pt idx="476">
                  <c:v>19</c:v>
                </c:pt>
                <c:pt idx="477">
                  <c:v>19</c:v>
                </c:pt>
                <c:pt idx="478">
                  <c:v>19</c:v>
                </c:pt>
                <c:pt idx="479">
                  <c:v>19</c:v>
                </c:pt>
                <c:pt idx="480">
                  <c:v>19</c:v>
                </c:pt>
                <c:pt idx="481">
                  <c:v>19</c:v>
                </c:pt>
                <c:pt idx="482">
                  <c:v>19</c:v>
                </c:pt>
                <c:pt idx="483">
                  <c:v>19.100000000000001</c:v>
                </c:pt>
                <c:pt idx="484">
                  <c:v>19.2</c:v>
                </c:pt>
                <c:pt idx="485">
                  <c:v>19.2</c:v>
                </c:pt>
                <c:pt idx="486">
                  <c:v>19.2</c:v>
                </c:pt>
                <c:pt idx="487">
                  <c:v>19.2</c:v>
                </c:pt>
                <c:pt idx="488">
                  <c:v>19.3</c:v>
                </c:pt>
                <c:pt idx="489">
                  <c:v>19.3</c:v>
                </c:pt>
                <c:pt idx="490">
                  <c:v>19.399999999999999</c:v>
                </c:pt>
                <c:pt idx="491">
                  <c:v>19.5</c:v>
                </c:pt>
                <c:pt idx="492">
                  <c:v>19.5</c:v>
                </c:pt>
                <c:pt idx="493">
                  <c:v>19.5</c:v>
                </c:pt>
                <c:pt idx="494">
                  <c:v>19.5</c:v>
                </c:pt>
                <c:pt idx="495">
                  <c:v>19.5</c:v>
                </c:pt>
                <c:pt idx="496">
                  <c:v>19.5</c:v>
                </c:pt>
                <c:pt idx="497">
                  <c:v>19.5</c:v>
                </c:pt>
                <c:pt idx="498">
                  <c:v>19.5</c:v>
                </c:pt>
                <c:pt idx="499">
                  <c:v>19.5</c:v>
                </c:pt>
                <c:pt idx="500">
                  <c:v>19.600000000000001</c:v>
                </c:pt>
                <c:pt idx="501">
                  <c:v>19.600000000000001</c:v>
                </c:pt>
                <c:pt idx="502">
                  <c:v>19.7</c:v>
                </c:pt>
                <c:pt idx="503">
                  <c:v>19.7</c:v>
                </c:pt>
                <c:pt idx="504">
                  <c:v>19.7</c:v>
                </c:pt>
                <c:pt idx="505">
                  <c:v>19.7</c:v>
                </c:pt>
                <c:pt idx="506">
                  <c:v>19.8</c:v>
                </c:pt>
                <c:pt idx="507">
                  <c:v>19.899999999999999</c:v>
                </c:pt>
                <c:pt idx="508">
                  <c:v>19.899999999999999</c:v>
                </c:pt>
                <c:pt idx="509">
                  <c:v>20.100000000000001</c:v>
                </c:pt>
                <c:pt idx="510">
                  <c:v>20.100000000000001</c:v>
                </c:pt>
                <c:pt idx="511">
                  <c:v>20.100000000000001</c:v>
                </c:pt>
                <c:pt idx="512">
                  <c:v>20.100000000000001</c:v>
                </c:pt>
                <c:pt idx="513">
                  <c:v>20.100000000000001</c:v>
                </c:pt>
                <c:pt idx="514">
                  <c:v>20.100000000000001</c:v>
                </c:pt>
                <c:pt idx="515">
                  <c:v>20.100000000000001</c:v>
                </c:pt>
                <c:pt idx="516">
                  <c:v>20.100000000000001</c:v>
                </c:pt>
                <c:pt idx="517">
                  <c:v>20.100000000000001</c:v>
                </c:pt>
                <c:pt idx="518">
                  <c:v>20.100000000000001</c:v>
                </c:pt>
                <c:pt idx="519">
                  <c:v>20.100000000000001</c:v>
                </c:pt>
                <c:pt idx="520">
                  <c:v>20.100000000000001</c:v>
                </c:pt>
                <c:pt idx="521">
                  <c:v>20.100000000000001</c:v>
                </c:pt>
                <c:pt idx="522">
                  <c:v>20.100000000000001</c:v>
                </c:pt>
                <c:pt idx="523">
                  <c:v>20.2</c:v>
                </c:pt>
                <c:pt idx="524">
                  <c:v>20.3</c:v>
                </c:pt>
                <c:pt idx="525">
                  <c:v>20.3</c:v>
                </c:pt>
                <c:pt idx="526">
                  <c:v>20.3</c:v>
                </c:pt>
                <c:pt idx="527">
                  <c:v>20.399999999999999</c:v>
                </c:pt>
                <c:pt idx="528">
                  <c:v>20.399999999999999</c:v>
                </c:pt>
                <c:pt idx="529">
                  <c:v>20.5</c:v>
                </c:pt>
                <c:pt idx="530">
                  <c:v>20.5</c:v>
                </c:pt>
                <c:pt idx="531">
                  <c:v>20.6</c:v>
                </c:pt>
                <c:pt idx="532">
                  <c:v>20.6</c:v>
                </c:pt>
                <c:pt idx="533">
                  <c:v>20.6</c:v>
                </c:pt>
                <c:pt idx="534">
                  <c:v>20.6</c:v>
                </c:pt>
                <c:pt idx="535">
                  <c:v>20.6</c:v>
                </c:pt>
                <c:pt idx="536">
                  <c:v>20.6</c:v>
                </c:pt>
                <c:pt idx="537">
                  <c:v>20.7</c:v>
                </c:pt>
                <c:pt idx="538">
                  <c:v>20.7</c:v>
                </c:pt>
                <c:pt idx="539">
                  <c:v>20.9</c:v>
                </c:pt>
                <c:pt idx="540">
                  <c:v>20.9</c:v>
                </c:pt>
                <c:pt idx="541">
                  <c:v>20.9</c:v>
                </c:pt>
                <c:pt idx="542">
                  <c:v>20.9</c:v>
                </c:pt>
                <c:pt idx="543">
                  <c:v>21.1</c:v>
                </c:pt>
                <c:pt idx="544">
                  <c:v>21.1</c:v>
                </c:pt>
                <c:pt idx="545">
                  <c:v>21.1</c:v>
                </c:pt>
                <c:pt idx="546">
                  <c:v>21.1</c:v>
                </c:pt>
                <c:pt idx="547">
                  <c:v>21.1</c:v>
                </c:pt>
                <c:pt idx="548">
                  <c:v>21.1</c:v>
                </c:pt>
                <c:pt idx="549">
                  <c:v>21.1</c:v>
                </c:pt>
                <c:pt idx="550">
                  <c:v>21.1</c:v>
                </c:pt>
                <c:pt idx="551">
                  <c:v>21.1</c:v>
                </c:pt>
                <c:pt idx="552">
                  <c:v>21.1</c:v>
                </c:pt>
                <c:pt idx="553">
                  <c:v>21.1</c:v>
                </c:pt>
                <c:pt idx="554">
                  <c:v>21.1</c:v>
                </c:pt>
                <c:pt idx="555">
                  <c:v>21.1</c:v>
                </c:pt>
                <c:pt idx="556">
                  <c:v>21.1</c:v>
                </c:pt>
                <c:pt idx="557">
                  <c:v>21.1</c:v>
                </c:pt>
                <c:pt idx="558">
                  <c:v>21.2</c:v>
                </c:pt>
                <c:pt idx="559">
                  <c:v>21.2</c:v>
                </c:pt>
                <c:pt idx="560">
                  <c:v>21.3</c:v>
                </c:pt>
                <c:pt idx="561">
                  <c:v>21.4</c:v>
                </c:pt>
                <c:pt idx="562">
                  <c:v>21.5</c:v>
                </c:pt>
                <c:pt idx="563">
                  <c:v>21.5</c:v>
                </c:pt>
                <c:pt idx="564">
                  <c:v>21.5</c:v>
                </c:pt>
                <c:pt idx="565">
                  <c:v>21.5</c:v>
                </c:pt>
                <c:pt idx="566">
                  <c:v>21.5</c:v>
                </c:pt>
                <c:pt idx="567">
                  <c:v>21.5</c:v>
                </c:pt>
                <c:pt idx="568">
                  <c:v>21.6</c:v>
                </c:pt>
                <c:pt idx="569">
                  <c:v>21.6</c:v>
                </c:pt>
                <c:pt idx="570">
                  <c:v>21.6</c:v>
                </c:pt>
                <c:pt idx="571">
                  <c:v>21.6</c:v>
                </c:pt>
                <c:pt idx="572">
                  <c:v>21.6</c:v>
                </c:pt>
                <c:pt idx="573">
                  <c:v>21.6</c:v>
                </c:pt>
                <c:pt idx="574">
                  <c:v>21.6</c:v>
                </c:pt>
                <c:pt idx="575">
                  <c:v>21.6</c:v>
                </c:pt>
                <c:pt idx="576">
                  <c:v>21.6</c:v>
                </c:pt>
                <c:pt idx="577">
                  <c:v>21.8</c:v>
                </c:pt>
                <c:pt idx="578">
                  <c:v>21.8</c:v>
                </c:pt>
                <c:pt idx="579">
                  <c:v>21.9</c:v>
                </c:pt>
                <c:pt idx="580">
                  <c:v>21.9</c:v>
                </c:pt>
                <c:pt idx="581">
                  <c:v>21.9</c:v>
                </c:pt>
                <c:pt idx="582">
                  <c:v>21.9</c:v>
                </c:pt>
                <c:pt idx="583">
                  <c:v>21.9</c:v>
                </c:pt>
                <c:pt idx="584">
                  <c:v>21.9</c:v>
                </c:pt>
                <c:pt idx="585">
                  <c:v>21.9</c:v>
                </c:pt>
                <c:pt idx="586">
                  <c:v>21.9</c:v>
                </c:pt>
                <c:pt idx="587">
                  <c:v>21.9</c:v>
                </c:pt>
                <c:pt idx="588">
                  <c:v>21.9</c:v>
                </c:pt>
                <c:pt idx="589">
                  <c:v>21.9</c:v>
                </c:pt>
                <c:pt idx="590">
                  <c:v>21.9</c:v>
                </c:pt>
                <c:pt idx="591">
                  <c:v>22</c:v>
                </c:pt>
                <c:pt idx="592">
                  <c:v>22</c:v>
                </c:pt>
                <c:pt idx="593">
                  <c:v>22.1</c:v>
                </c:pt>
                <c:pt idx="594">
                  <c:v>22.1</c:v>
                </c:pt>
                <c:pt idx="595">
                  <c:v>22.1</c:v>
                </c:pt>
                <c:pt idx="596">
                  <c:v>22.1</c:v>
                </c:pt>
                <c:pt idx="597">
                  <c:v>22.1</c:v>
                </c:pt>
                <c:pt idx="598">
                  <c:v>22.1</c:v>
                </c:pt>
                <c:pt idx="599">
                  <c:v>22.1</c:v>
                </c:pt>
                <c:pt idx="600">
                  <c:v>22.1</c:v>
                </c:pt>
                <c:pt idx="601">
                  <c:v>22.1</c:v>
                </c:pt>
                <c:pt idx="602">
                  <c:v>22.1</c:v>
                </c:pt>
                <c:pt idx="603">
                  <c:v>22.1</c:v>
                </c:pt>
                <c:pt idx="604">
                  <c:v>22.1</c:v>
                </c:pt>
                <c:pt idx="605">
                  <c:v>22.1</c:v>
                </c:pt>
                <c:pt idx="606">
                  <c:v>22.1</c:v>
                </c:pt>
                <c:pt idx="607">
                  <c:v>22.2</c:v>
                </c:pt>
                <c:pt idx="608">
                  <c:v>22.2</c:v>
                </c:pt>
                <c:pt idx="609">
                  <c:v>22.4</c:v>
                </c:pt>
                <c:pt idx="610">
                  <c:v>22.4</c:v>
                </c:pt>
                <c:pt idx="611">
                  <c:v>22.4</c:v>
                </c:pt>
                <c:pt idx="612">
                  <c:v>22.5</c:v>
                </c:pt>
                <c:pt idx="613">
                  <c:v>22.6</c:v>
                </c:pt>
                <c:pt idx="614">
                  <c:v>22.6</c:v>
                </c:pt>
                <c:pt idx="615">
                  <c:v>22.6</c:v>
                </c:pt>
                <c:pt idx="616">
                  <c:v>22.7</c:v>
                </c:pt>
                <c:pt idx="617">
                  <c:v>22.7</c:v>
                </c:pt>
                <c:pt idx="618">
                  <c:v>22.7</c:v>
                </c:pt>
                <c:pt idx="619">
                  <c:v>22.7</c:v>
                </c:pt>
                <c:pt idx="620">
                  <c:v>22.7</c:v>
                </c:pt>
                <c:pt idx="621">
                  <c:v>22.7</c:v>
                </c:pt>
                <c:pt idx="622">
                  <c:v>22.7</c:v>
                </c:pt>
                <c:pt idx="623">
                  <c:v>22.7</c:v>
                </c:pt>
                <c:pt idx="624">
                  <c:v>22.7</c:v>
                </c:pt>
                <c:pt idx="625">
                  <c:v>22.7</c:v>
                </c:pt>
                <c:pt idx="626">
                  <c:v>22.8</c:v>
                </c:pt>
                <c:pt idx="627">
                  <c:v>22.9</c:v>
                </c:pt>
                <c:pt idx="628">
                  <c:v>22.9</c:v>
                </c:pt>
                <c:pt idx="629">
                  <c:v>22.9</c:v>
                </c:pt>
                <c:pt idx="630">
                  <c:v>22.9</c:v>
                </c:pt>
                <c:pt idx="631">
                  <c:v>23</c:v>
                </c:pt>
                <c:pt idx="632">
                  <c:v>23.2</c:v>
                </c:pt>
                <c:pt idx="633">
                  <c:v>23.2</c:v>
                </c:pt>
                <c:pt idx="634">
                  <c:v>23.2</c:v>
                </c:pt>
                <c:pt idx="635">
                  <c:v>23.2</c:v>
                </c:pt>
                <c:pt idx="636">
                  <c:v>23.2</c:v>
                </c:pt>
                <c:pt idx="637">
                  <c:v>23.2</c:v>
                </c:pt>
                <c:pt idx="638">
                  <c:v>23.2</c:v>
                </c:pt>
                <c:pt idx="639">
                  <c:v>23.2</c:v>
                </c:pt>
                <c:pt idx="640">
                  <c:v>23.2</c:v>
                </c:pt>
                <c:pt idx="641">
                  <c:v>23.2</c:v>
                </c:pt>
                <c:pt idx="642">
                  <c:v>23.2</c:v>
                </c:pt>
                <c:pt idx="643">
                  <c:v>23.2</c:v>
                </c:pt>
                <c:pt idx="644">
                  <c:v>23.2</c:v>
                </c:pt>
                <c:pt idx="645">
                  <c:v>23.2</c:v>
                </c:pt>
                <c:pt idx="646">
                  <c:v>23.2</c:v>
                </c:pt>
                <c:pt idx="647">
                  <c:v>23.3</c:v>
                </c:pt>
                <c:pt idx="648">
                  <c:v>23.4</c:v>
                </c:pt>
                <c:pt idx="649">
                  <c:v>23.4</c:v>
                </c:pt>
                <c:pt idx="650">
                  <c:v>23.5</c:v>
                </c:pt>
                <c:pt idx="651">
                  <c:v>23.5</c:v>
                </c:pt>
                <c:pt idx="652">
                  <c:v>23.5</c:v>
                </c:pt>
                <c:pt idx="653">
                  <c:v>23.5</c:v>
                </c:pt>
                <c:pt idx="654">
                  <c:v>23.5</c:v>
                </c:pt>
                <c:pt idx="655">
                  <c:v>23.6</c:v>
                </c:pt>
                <c:pt idx="656">
                  <c:v>23.6</c:v>
                </c:pt>
                <c:pt idx="657">
                  <c:v>23.7</c:v>
                </c:pt>
                <c:pt idx="658">
                  <c:v>23.7</c:v>
                </c:pt>
                <c:pt idx="659">
                  <c:v>23.7</c:v>
                </c:pt>
                <c:pt idx="660">
                  <c:v>23.7</c:v>
                </c:pt>
                <c:pt idx="661">
                  <c:v>23.7</c:v>
                </c:pt>
                <c:pt idx="662">
                  <c:v>23.7</c:v>
                </c:pt>
                <c:pt idx="663">
                  <c:v>23.7</c:v>
                </c:pt>
                <c:pt idx="664">
                  <c:v>23.7</c:v>
                </c:pt>
                <c:pt idx="665">
                  <c:v>23.7</c:v>
                </c:pt>
                <c:pt idx="666">
                  <c:v>23.7</c:v>
                </c:pt>
                <c:pt idx="667">
                  <c:v>23.8</c:v>
                </c:pt>
                <c:pt idx="668">
                  <c:v>23.8</c:v>
                </c:pt>
                <c:pt idx="669">
                  <c:v>23.8</c:v>
                </c:pt>
                <c:pt idx="670">
                  <c:v>24.1</c:v>
                </c:pt>
                <c:pt idx="671">
                  <c:v>24.1</c:v>
                </c:pt>
                <c:pt idx="672">
                  <c:v>24.1</c:v>
                </c:pt>
                <c:pt idx="673">
                  <c:v>24.2</c:v>
                </c:pt>
                <c:pt idx="674">
                  <c:v>24.2</c:v>
                </c:pt>
                <c:pt idx="675">
                  <c:v>24.2</c:v>
                </c:pt>
                <c:pt idx="676">
                  <c:v>24.2</c:v>
                </c:pt>
                <c:pt idx="677">
                  <c:v>24.2</c:v>
                </c:pt>
                <c:pt idx="678">
                  <c:v>24.2</c:v>
                </c:pt>
                <c:pt idx="679">
                  <c:v>24.2</c:v>
                </c:pt>
                <c:pt idx="680">
                  <c:v>24.2</c:v>
                </c:pt>
                <c:pt idx="681">
                  <c:v>24.2</c:v>
                </c:pt>
                <c:pt idx="682">
                  <c:v>24.2</c:v>
                </c:pt>
                <c:pt idx="683">
                  <c:v>24.2</c:v>
                </c:pt>
                <c:pt idx="684">
                  <c:v>24.2</c:v>
                </c:pt>
                <c:pt idx="685">
                  <c:v>24.2</c:v>
                </c:pt>
                <c:pt idx="686">
                  <c:v>24.2</c:v>
                </c:pt>
                <c:pt idx="687">
                  <c:v>24.3</c:v>
                </c:pt>
                <c:pt idx="688">
                  <c:v>24.3</c:v>
                </c:pt>
                <c:pt idx="689">
                  <c:v>24.4</c:v>
                </c:pt>
                <c:pt idx="690">
                  <c:v>24.4</c:v>
                </c:pt>
                <c:pt idx="691">
                  <c:v>24.4</c:v>
                </c:pt>
                <c:pt idx="692">
                  <c:v>24.4</c:v>
                </c:pt>
                <c:pt idx="693">
                  <c:v>24.4</c:v>
                </c:pt>
                <c:pt idx="694">
                  <c:v>24.6</c:v>
                </c:pt>
                <c:pt idx="695">
                  <c:v>24.7</c:v>
                </c:pt>
                <c:pt idx="696">
                  <c:v>24.8</c:v>
                </c:pt>
                <c:pt idx="697">
                  <c:v>24.8</c:v>
                </c:pt>
                <c:pt idx="698">
                  <c:v>24.8</c:v>
                </c:pt>
                <c:pt idx="699">
                  <c:v>24.8</c:v>
                </c:pt>
                <c:pt idx="700">
                  <c:v>24.8</c:v>
                </c:pt>
                <c:pt idx="701">
                  <c:v>24.8</c:v>
                </c:pt>
                <c:pt idx="702">
                  <c:v>24.8</c:v>
                </c:pt>
                <c:pt idx="703">
                  <c:v>24.8</c:v>
                </c:pt>
                <c:pt idx="704">
                  <c:v>24.8</c:v>
                </c:pt>
                <c:pt idx="705">
                  <c:v>24.8</c:v>
                </c:pt>
                <c:pt idx="706">
                  <c:v>24.9</c:v>
                </c:pt>
                <c:pt idx="707">
                  <c:v>25</c:v>
                </c:pt>
                <c:pt idx="708">
                  <c:v>25</c:v>
                </c:pt>
                <c:pt idx="709">
                  <c:v>25.1</c:v>
                </c:pt>
                <c:pt idx="710">
                  <c:v>25.3</c:v>
                </c:pt>
                <c:pt idx="711">
                  <c:v>25.3</c:v>
                </c:pt>
                <c:pt idx="712">
                  <c:v>25.3</c:v>
                </c:pt>
                <c:pt idx="713">
                  <c:v>25.3</c:v>
                </c:pt>
                <c:pt idx="714">
                  <c:v>25.3</c:v>
                </c:pt>
                <c:pt idx="715">
                  <c:v>25.3</c:v>
                </c:pt>
                <c:pt idx="716">
                  <c:v>25.3</c:v>
                </c:pt>
                <c:pt idx="717">
                  <c:v>25.3</c:v>
                </c:pt>
                <c:pt idx="718">
                  <c:v>25.3</c:v>
                </c:pt>
                <c:pt idx="719">
                  <c:v>25.3</c:v>
                </c:pt>
                <c:pt idx="720">
                  <c:v>25.3</c:v>
                </c:pt>
                <c:pt idx="721">
                  <c:v>25.3</c:v>
                </c:pt>
                <c:pt idx="722">
                  <c:v>25.3</c:v>
                </c:pt>
                <c:pt idx="723">
                  <c:v>25.3</c:v>
                </c:pt>
                <c:pt idx="724">
                  <c:v>25.3</c:v>
                </c:pt>
                <c:pt idx="725">
                  <c:v>25.3</c:v>
                </c:pt>
                <c:pt idx="726">
                  <c:v>25.3</c:v>
                </c:pt>
                <c:pt idx="727">
                  <c:v>25.3</c:v>
                </c:pt>
                <c:pt idx="728">
                  <c:v>25.3</c:v>
                </c:pt>
                <c:pt idx="729">
                  <c:v>25.5</c:v>
                </c:pt>
                <c:pt idx="730">
                  <c:v>25.5</c:v>
                </c:pt>
                <c:pt idx="731">
                  <c:v>25.5</c:v>
                </c:pt>
                <c:pt idx="732">
                  <c:v>25.5</c:v>
                </c:pt>
                <c:pt idx="733">
                  <c:v>25.6</c:v>
                </c:pt>
                <c:pt idx="734">
                  <c:v>25.7</c:v>
                </c:pt>
                <c:pt idx="735">
                  <c:v>25.8</c:v>
                </c:pt>
                <c:pt idx="736">
                  <c:v>25.8</c:v>
                </c:pt>
                <c:pt idx="737">
                  <c:v>25.8</c:v>
                </c:pt>
                <c:pt idx="738">
                  <c:v>25.8</c:v>
                </c:pt>
                <c:pt idx="739">
                  <c:v>25.8</c:v>
                </c:pt>
                <c:pt idx="740">
                  <c:v>25.8</c:v>
                </c:pt>
                <c:pt idx="741">
                  <c:v>25.8</c:v>
                </c:pt>
                <c:pt idx="742">
                  <c:v>25.8</c:v>
                </c:pt>
                <c:pt idx="743">
                  <c:v>25.8</c:v>
                </c:pt>
                <c:pt idx="744">
                  <c:v>25.8</c:v>
                </c:pt>
                <c:pt idx="745">
                  <c:v>25.8</c:v>
                </c:pt>
                <c:pt idx="746">
                  <c:v>25.8</c:v>
                </c:pt>
                <c:pt idx="747">
                  <c:v>25.9</c:v>
                </c:pt>
                <c:pt idx="748">
                  <c:v>25.9</c:v>
                </c:pt>
                <c:pt idx="749">
                  <c:v>25.9</c:v>
                </c:pt>
                <c:pt idx="750">
                  <c:v>26</c:v>
                </c:pt>
                <c:pt idx="751">
                  <c:v>26</c:v>
                </c:pt>
                <c:pt idx="752">
                  <c:v>26.3</c:v>
                </c:pt>
                <c:pt idx="753">
                  <c:v>26.3</c:v>
                </c:pt>
                <c:pt idx="754">
                  <c:v>26.3</c:v>
                </c:pt>
                <c:pt idx="755">
                  <c:v>26.3</c:v>
                </c:pt>
                <c:pt idx="756">
                  <c:v>26.3</c:v>
                </c:pt>
                <c:pt idx="757">
                  <c:v>26.3</c:v>
                </c:pt>
                <c:pt idx="758">
                  <c:v>26.3</c:v>
                </c:pt>
                <c:pt idx="759">
                  <c:v>26.3</c:v>
                </c:pt>
                <c:pt idx="760">
                  <c:v>26.3</c:v>
                </c:pt>
                <c:pt idx="761">
                  <c:v>26.3</c:v>
                </c:pt>
                <c:pt idx="762">
                  <c:v>26.3</c:v>
                </c:pt>
                <c:pt idx="763">
                  <c:v>26.3</c:v>
                </c:pt>
                <c:pt idx="764">
                  <c:v>26.3</c:v>
                </c:pt>
                <c:pt idx="765">
                  <c:v>26.3</c:v>
                </c:pt>
                <c:pt idx="766">
                  <c:v>26.3</c:v>
                </c:pt>
                <c:pt idx="767">
                  <c:v>26.3</c:v>
                </c:pt>
                <c:pt idx="768">
                  <c:v>26.3</c:v>
                </c:pt>
                <c:pt idx="769">
                  <c:v>26.3</c:v>
                </c:pt>
                <c:pt idx="770">
                  <c:v>26.3</c:v>
                </c:pt>
                <c:pt idx="771">
                  <c:v>26.4</c:v>
                </c:pt>
                <c:pt idx="772">
                  <c:v>26.5</c:v>
                </c:pt>
                <c:pt idx="773">
                  <c:v>26.5</c:v>
                </c:pt>
                <c:pt idx="774">
                  <c:v>26.5</c:v>
                </c:pt>
                <c:pt idx="775">
                  <c:v>26.5</c:v>
                </c:pt>
                <c:pt idx="776">
                  <c:v>26.9</c:v>
                </c:pt>
                <c:pt idx="777">
                  <c:v>26.9</c:v>
                </c:pt>
                <c:pt idx="778">
                  <c:v>26.9</c:v>
                </c:pt>
                <c:pt idx="779">
                  <c:v>26.9</c:v>
                </c:pt>
                <c:pt idx="780">
                  <c:v>26.9</c:v>
                </c:pt>
                <c:pt idx="781">
                  <c:v>26.9</c:v>
                </c:pt>
                <c:pt idx="782">
                  <c:v>26.9</c:v>
                </c:pt>
                <c:pt idx="783">
                  <c:v>27.1</c:v>
                </c:pt>
                <c:pt idx="784">
                  <c:v>27.2</c:v>
                </c:pt>
                <c:pt idx="785">
                  <c:v>27.2</c:v>
                </c:pt>
                <c:pt idx="786">
                  <c:v>27.2</c:v>
                </c:pt>
                <c:pt idx="787">
                  <c:v>27.2</c:v>
                </c:pt>
                <c:pt idx="788">
                  <c:v>27.3</c:v>
                </c:pt>
                <c:pt idx="789">
                  <c:v>27.3</c:v>
                </c:pt>
                <c:pt idx="790">
                  <c:v>27.4</c:v>
                </c:pt>
                <c:pt idx="791">
                  <c:v>27.4</c:v>
                </c:pt>
                <c:pt idx="792">
                  <c:v>27.4</c:v>
                </c:pt>
                <c:pt idx="793">
                  <c:v>27.4</c:v>
                </c:pt>
                <c:pt idx="794">
                  <c:v>27.4</c:v>
                </c:pt>
                <c:pt idx="795">
                  <c:v>27.4</c:v>
                </c:pt>
                <c:pt idx="796">
                  <c:v>27.4</c:v>
                </c:pt>
                <c:pt idx="797">
                  <c:v>27.4</c:v>
                </c:pt>
                <c:pt idx="798">
                  <c:v>27.4</c:v>
                </c:pt>
                <c:pt idx="799">
                  <c:v>27.6</c:v>
                </c:pt>
                <c:pt idx="800">
                  <c:v>27.6</c:v>
                </c:pt>
                <c:pt idx="801">
                  <c:v>27.7</c:v>
                </c:pt>
                <c:pt idx="802">
                  <c:v>27.8</c:v>
                </c:pt>
                <c:pt idx="803">
                  <c:v>27.8</c:v>
                </c:pt>
                <c:pt idx="804">
                  <c:v>27.9</c:v>
                </c:pt>
                <c:pt idx="805">
                  <c:v>27.9</c:v>
                </c:pt>
                <c:pt idx="806">
                  <c:v>27.9</c:v>
                </c:pt>
                <c:pt idx="807">
                  <c:v>27.9</c:v>
                </c:pt>
                <c:pt idx="808">
                  <c:v>27.9</c:v>
                </c:pt>
                <c:pt idx="809">
                  <c:v>27.9</c:v>
                </c:pt>
                <c:pt idx="810">
                  <c:v>27.9</c:v>
                </c:pt>
                <c:pt idx="811">
                  <c:v>27.9</c:v>
                </c:pt>
                <c:pt idx="812">
                  <c:v>27.9</c:v>
                </c:pt>
                <c:pt idx="813">
                  <c:v>27.9</c:v>
                </c:pt>
                <c:pt idx="814">
                  <c:v>27.9</c:v>
                </c:pt>
                <c:pt idx="815">
                  <c:v>27.9</c:v>
                </c:pt>
                <c:pt idx="816">
                  <c:v>27.9</c:v>
                </c:pt>
                <c:pt idx="817">
                  <c:v>28</c:v>
                </c:pt>
                <c:pt idx="818">
                  <c:v>28</c:v>
                </c:pt>
                <c:pt idx="819">
                  <c:v>28.1</c:v>
                </c:pt>
                <c:pt idx="820">
                  <c:v>28.1</c:v>
                </c:pt>
                <c:pt idx="821">
                  <c:v>28.1</c:v>
                </c:pt>
                <c:pt idx="822">
                  <c:v>28.2</c:v>
                </c:pt>
                <c:pt idx="823">
                  <c:v>28.4</c:v>
                </c:pt>
                <c:pt idx="824">
                  <c:v>28.4</c:v>
                </c:pt>
                <c:pt idx="825">
                  <c:v>28.4</c:v>
                </c:pt>
                <c:pt idx="826">
                  <c:v>28.4</c:v>
                </c:pt>
                <c:pt idx="827">
                  <c:v>28.4</c:v>
                </c:pt>
                <c:pt idx="828">
                  <c:v>28.4</c:v>
                </c:pt>
                <c:pt idx="829">
                  <c:v>28.4</c:v>
                </c:pt>
                <c:pt idx="830">
                  <c:v>28.4</c:v>
                </c:pt>
                <c:pt idx="831">
                  <c:v>28.4</c:v>
                </c:pt>
                <c:pt idx="832">
                  <c:v>28.4</c:v>
                </c:pt>
                <c:pt idx="833">
                  <c:v>28.6</c:v>
                </c:pt>
                <c:pt idx="834">
                  <c:v>28.6</c:v>
                </c:pt>
                <c:pt idx="835">
                  <c:v>28.6</c:v>
                </c:pt>
                <c:pt idx="836">
                  <c:v>28.6</c:v>
                </c:pt>
                <c:pt idx="837">
                  <c:v>28.7</c:v>
                </c:pt>
                <c:pt idx="838">
                  <c:v>28.7</c:v>
                </c:pt>
                <c:pt idx="839">
                  <c:v>28.7</c:v>
                </c:pt>
                <c:pt idx="840">
                  <c:v>29</c:v>
                </c:pt>
                <c:pt idx="841">
                  <c:v>29</c:v>
                </c:pt>
                <c:pt idx="842">
                  <c:v>29</c:v>
                </c:pt>
                <c:pt idx="843">
                  <c:v>29</c:v>
                </c:pt>
                <c:pt idx="844">
                  <c:v>29</c:v>
                </c:pt>
                <c:pt idx="845">
                  <c:v>29</c:v>
                </c:pt>
                <c:pt idx="846">
                  <c:v>29</c:v>
                </c:pt>
                <c:pt idx="847">
                  <c:v>29</c:v>
                </c:pt>
                <c:pt idx="848">
                  <c:v>29</c:v>
                </c:pt>
                <c:pt idx="849">
                  <c:v>29</c:v>
                </c:pt>
                <c:pt idx="850">
                  <c:v>29</c:v>
                </c:pt>
                <c:pt idx="851">
                  <c:v>29</c:v>
                </c:pt>
                <c:pt idx="852">
                  <c:v>29</c:v>
                </c:pt>
                <c:pt idx="853">
                  <c:v>29.2</c:v>
                </c:pt>
                <c:pt idx="854">
                  <c:v>29.2</c:v>
                </c:pt>
                <c:pt idx="855">
                  <c:v>29.3</c:v>
                </c:pt>
                <c:pt idx="856">
                  <c:v>29.3</c:v>
                </c:pt>
                <c:pt idx="857">
                  <c:v>29.5</c:v>
                </c:pt>
                <c:pt idx="858">
                  <c:v>29.5</c:v>
                </c:pt>
                <c:pt idx="859">
                  <c:v>29.5</c:v>
                </c:pt>
                <c:pt idx="860">
                  <c:v>29.5</c:v>
                </c:pt>
                <c:pt idx="861">
                  <c:v>29.5</c:v>
                </c:pt>
                <c:pt idx="862">
                  <c:v>29.5</c:v>
                </c:pt>
                <c:pt idx="863">
                  <c:v>29.5</c:v>
                </c:pt>
                <c:pt idx="864">
                  <c:v>29.5</c:v>
                </c:pt>
                <c:pt idx="865">
                  <c:v>29.5</c:v>
                </c:pt>
                <c:pt idx="866">
                  <c:v>29.7</c:v>
                </c:pt>
                <c:pt idx="867">
                  <c:v>29.7</c:v>
                </c:pt>
                <c:pt idx="868">
                  <c:v>29.8</c:v>
                </c:pt>
                <c:pt idx="869">
                  <c:v>29.9</c:v>
                </c:pt>
                <c:pt idx="870">
                  <c:v>30</c:v>
                </c:pt>
                <c:pt idx="871">
                  <c:v>30</c:v>
                </c:pt>
                <c:pt idx="872">
                  <c:v>30</c:v>
                </c:pt>
                <c:pt idx="873">
                  <c:v>30</c:v>
                </c:pt>
                <c:pt idx="874">
                  <c:v>30</c:v>
                </c:pt>
                <c:pt idx="875">
                  <c:v>30</c:v>
                </c:pt>
                <c:pt idx="876">
                  <c:v>30</c:v>
                </c:pt>
                <c:pt idx="877">
                  <c:v>30</c:v>
                </c:pt>
                <c:pt idx="878">
                  <c:v>30</c:v>
                </c:pt>
                <c:pt idx="879">
                  <c:v>30</c:v>
                </c:pt>
                <c:pt idx="880">
                  <c:v>30.1</c:v>
                </c:pt>
                <c:pt idx="881">
                  <c:v>30.3</c:v>
                </c:pt>
                <c:pt idx="882">
                  <c:v>30.5</c:v>
                </c:pt>
                <c:pt idx="883">
                  <c:v>30.5</c:v>
                </c:pt>
                <c:pt idx="884">
                  <c:v>30.5</c:v>
                </c:pt>
                <c:pt idx="885">
                  <c:v>30.5</c:v>
                </c:pt>
                <c:pt idx="886">
                  <c:v>30.5</c:v>
                </c:pt>
                <c:pt idx="887">
                  <c:v>31</c:v>
                </c:pt>
                <c:pt idx="888">
                  <c:v>31</c:v>
                </c:pt>
                <c:pt idx="889">
                  <c:v>31</c:v>
                </c:pt>
                <c:pt idx="890">
                  <c:v>31</c:v>
                </c:pt>
                <c:pt idx="891">
                  <c:v>31</c:v>
                </c:pt>
                <c:pt idx="892">
                  <c:v>31</c:v>
                </c:pt>
                <c:pt idx="893">
                  <c:v>31</c:v>
                </c:pt>
                <c:pt idx="894">
                  <c:v>31.2</c:v>
                </c:pt>
                <c:pt idx="895">
                  <c:v>31.2</c:v>
                </c:pt>
                <c:pt idx="896">
                  <c:v>31.2</c:v>
                </c:pt>
                <c:pt idx="897">
                  <c:v>31.3</c:v>
                </c:pt>
                <c:pt idx="898">
                  <c:v>31.4</c:v>
                </c:pt>
                <c:pt idx="899">
                  <c:v>31.6</c:v>
                </c:pt>
                <c:pt idx="900">
                  <c:v>31.6</c:v>
                </c:pt>
                <c:pt idx="901">
                  <c:v>31.6</c:v>
                </c:pt>
                <c:pt idx="902">
                  <c:v>31.6</c:v>
                </c:pt>
                <c:pt idx="903">
                  <c:v>31.6</c:v>
                </c:pt>
                <c:pt idx="904">
                  <c:v>31.6</c:v>
                </c:pt>
                <c:pt idx="905">
                  <c:v>31.6</c:v>
                </c:pt>
                <c:pt idx="906">
                  <c:v>31.6</c:v>
                </c:pt>
                <c:pt idx="907">
                  <c:v>31.6</c:v>
                </c:pt>
                <c:pt idx="908">
                  <c:v>31.6</c:v>
                </c:pt>
                <c:pt idx="909">
                  <c:v>31.6</c:v>
                </c:pt>
                <c:pt idx="910">
                  <c:v>31.6</c:v>
                </c:pt>
                <c:pt idx="911">
                  <c:v>31.6</c:v>
                </c:pt>
                <c:pt idx="912">
                  <c:v>31.8</c:v>
                </c:pt>
                <c:pt idx="913">
                  <c:v>31.9</c:v>
                </c:pt>
                <c:pt idx="914">
                  <c:v>32.1</c:v>
                </c:pt>
                <c:pt idx="915">
                  <c:v>32.1</c:v>
                </c:pt>
                <c:pt idx="916">
                  <c:v>32.1</c:v>
                </c:pt>
                <c:pt idx="917">
                  <c:v>32.1</c:v>
                </c:pt>
                <c:pt idx="918">
                  <c:v>32.1</c:v>
                </c:pt>
                <c:pt idx="919">
                  <c:v>32.1</c:v>
                </c:pt>
                <c:pt idx="920">
                  <c:v>32.1</c:v>
                </c:pt>
                <c:pt idx="921">
                  <c:v>32.200000000000003</c:v>
                </c:pt>
                <c:pt idx="922">
                  <c:v>32.299999999999997</c:v>
                </c:pt>
                <c:pt idx="923">
                  <c:v>32.299999999999997</c:v>
                </c:pt>
                <c:pt idx="924">
                  <c:v>32.299999999999997</c:v>
                </c:pt>
                <c:pt idx="925">
                  <c:v>32.6</c:v>
                </c:pt>
                <c:pt idx="926">
                  <c:v>32.6</c:v>
                </c:pt>
                <c:pt idx="927">
                  <c:v>32.6</c:v>
                </c:pt>
                <c:pt idx="928">
                  <c:v>32.6</c:v>
                </c:pt>
                <c:pt idx="929">
                  <c:v>32.6</c:v>
                </c:pt>
                <c:pt idx="930">
                  <c:v>32.6</c:v>
                </c:pt>
                <c:pt idx="931">
                  <c:v>32.6</c:v>
                </c:pt>
                <c:pt idx="932">
                  <c:v>32.6</c:v>
                </c:pt>
                <c:pt idx="933">
                  <c:v>32.6</c:v>
                </c:pt>
                <c:pt idx="934">
                  <c:v>32.6</c:v>
                </c:pt>
                <c:pt idx="935">
                  <c:v>32.6</c:v>
                </c:pt>
                <c:pt idx="936">
                  <c:v>32.6</c:v>
                </c:pt>
                <c:pt idx="937">
                  <c:v>32.6</c:v>
                </c:pt>
                <c:pt idx="938">
                  <c:v>32.6</c:v>
                </c:pt>
                <c:pt idx="939">
                  <c:v>32.6</c:v>
                </c:pt>
                <c:pt idx="940">
                  <c:v>32.6</c:v>
                </c:pt>
                <c:pt idx="941">
                  <c:v>32.6</c:v>
                </c:pt>
                <c:pt idx="942">
                  <c:v>32.6</c:v>
                </c:pt>
                <c:pt idx="943">
                  <c:v>32.6</c:v>
                </c:pt>
                <c:pt idx="944">
                  <c:v>32.700000000000003</c:v>
                </c:pt>
                <c:pt idx="945">
                  <c:v>32.799999999999997</c:v>
                </c:pt>
                <c:pt idx="946">
                  <c:v>32.9</c:v>
                </c:pt>
                <c:pt idx="947">
                  <c:v>32.9</c:v>
                </c:pt>
                <c:pt idx="948">
                  <c:v>33.1</c:v>
                </c:pt>
                <c:pt idx="949">
                  <c:v>33.1</c:v>
                </c:pt>
                <c:pt idx="950">
                  <c:v>33.1</c:v>
                </c:pt>
                <c:pt idx="951">
                  <c:v>33.1</c:v>
                </c:pt>
                <c:pt idx="952">
                  <c:v>33.1</c:v>
                </c:pt>
                <c:pt idx="953">
                  <c:v>33.1</c:v>
                </c:pt>
                <c:pt idx="954">
                  <c:v>33.1</c:v>
                </c:pt>
                <c:pt idx="955">
                  <c:v>33.1</c:v>
                </c:pt>
                <c:pt idx="956">
                  <c:v>33.1</c:v>
                </c:pt>
                <c:pt idx="957">
                  <c:v>33.4</c:v>
                </c:pt>
                <c:pt idx="958">
                  <c:v>33.5</c:v>
                </c:pt>
                <c:pt idx="959">
                  <c:v>33.5</c:v>
                </c:pt>
                <c:pt idx="960">
                  <c:v>33.6</c:v>
                </c:pt>
                <c:pt idx="961">
                  <c:v>33.6</c:v>
                </c:pt>
                <c:pt idx="962">
                  <c:v>33.700000000000003</c:v>
                </c:pt>
                <c:pt idx="963">
                  <c:v>33.700000000000003</c:v>
                </c:pt>
                <c:pt idx="964">
                  <c:v>33.700000000000003</c:v>
                </c:pt>
                <c:pt idx="965">
                  <c:v>33.700000000000003</c:v>
                </c:pt>
                <c:pt idx="966">
                  <c:v>33.700000000000003</c:v>
                </c:pt>
                <c:pt idx="967">
                  <c:v>33.700000000000003</c:v>
                </c:pt>
                <c:pt idx="968">
                  <c:v>33.700000000000003</c:v>
                </c:pt>
                <c:pt idx="969">
                  <c:v>33.700000000000003</c:v>
                </c:pt>
                <c:pt idx="970">
                  <c:v>33.700000000000003</c:v>
                </c:pt>
                <c:pt idx="971">
                  <c:v>33.700000000000003</c:v>
                </c:pt>
                <c:pt idx="972">
                  <c:v>33.700000000000003</c:v>
                </c:pt>
                <c:pt idx="973">
                  <c:v>34</c:v>
                </c:pt>
                <c:pt idx="974">
                  <c:v>34</c:v>
                </c:pt>
                <c:pt idx="975">
                  <c:v>34.1</c:v>
                </c:pt>
                <c:pt idx="976">
                  <c:v>34.200000000000003</c:v>
                </c:pt>
                <c:pt idx="977">
                  <c:v>34.200000000000003</c:v>
                </c:pt>
                <c:pt idx="978">
                  <c:v>34.200000000000003</c:v>
                </c:pt>
                <c:pt idx="979">
                  <c:v>34.200000000000003</c:v>
                </c:pt>
                <c:pt idx="980">
                  <c:v>34.200000000000003</c:v>
                </c:pt>
                <c:pt idx="981">
                  <c:v>34.200000000000003</c:v>
                </c:pt>
                <c:pt idx="982">
                  <c:v>34.299999999999997</c:v>
                </c:pt>
                <c:pt idx="983">
                  <c:v>34.4</c:v>
                </c:pt>
                <c:pt idx="984">
                  <c:v>34.5</c:v>
                </c:pt>
                <c:pt idx="985">
                  <c:v>34.700000000000003</c:v>
                </c:pt>
                <c:pt idx="986">
                  <c:v>34.700000000000003</c:v>
                </c:pt>
                <c:pt idx="987">
                  <c:v>34.700000000000003</c:v>
                </c:pt>
                <c:pt idx="988">
                  <c:v>34.700000000000003</c:v>
                </c:pt>
                <c:pt idx="989">
                  <c:v>34.700000000000003</c:v>
                </c:pt>
                <c:pt idx="990">
                  <c:v>34.799999999999997</c:v>
                </c:pt>
                <c:pt idx="991">
                  <c:v>35</c:v>
                </c:pt>
                <c:pt idx="992">
                  <c:v>35</c:v>
                </c:pt>
                <c:pt idx="993">
                  <c:v>35</c:v>
                </c:pt>
                <c:pt idx="994">
                  <c:v>35.1</c:v>
                </c:pt>
                <c:pt idx="995">
                  <c:v>35.200000000000003</c:v>
                </c:pt>
                <c:pt idx="996">
                  <c:v>35.200000000000003</c:v>
                </c:pt>
                <c:pt idx="997">
                  <c:v>35.200000000000003</c:v>
                </c:pt>
                <c:pt idx="998">
                  <c:v>35.200000000000003</c:v>
                </c:pt>
                <c:pt idx="999">
                  <c:v>35.200000000000003</c:v>
                </c:pt>
                <c:pt idx="1000">
                  <c:v>35.200000000000003</c:v>
                </c:pt>
                <c:pt idx="1001">
                  <c:v>35.200000000000003</c:v>
                </c:pt>
                <c:pt idx="1002">
                  <c:v>35.200000000000003</c:v>
                </c:pt>
                <c:pt idx="1003">
                  <c:v>35.299999999999997</c:v>
                </c:pt>
                <c:pt idx="1004">
                  <c:v>35.4</c:v>
                </c:pt>
                <c:pt idx="1005">
                  <c:v>35.799999999999997</c:v>
                </c:pt>
                <c:pt idx="1006">
                  <c:v>35.799999999999997</c:v>
                </c:pt>
                <c:pt idx="1007">
                  <c:v>35.799999999999997</c:v>
                </c:pt>
                <c:pt idx="1008">
                  <c:v>35.799999999999997</c:v>
                </c:pt>
                <c:pt idx="1009">
                  <c:v>35.799999999999997</c:v>
                </c:pt>
                <c:pt idx="1010">
                  <c:v>35.799999999999997</c:v>
                </c:pt>
                <c:pt idx="1011">
                  <c:v>35.799999999999997</c:v>
                </c:pt>
                <c:pt idx="1012">
                  <c:v>35.799999999999997</c:v>
                </c:pt>
                <c:pt idx="1013">
                  <c:v>35.799999999999997</c:v>
                </c:pt>
                <c:pt idx="1014">
                  <c:v>36</c:v>
                </c:pt>
                <c:pt idx="1015">
                  <c:v>36.200000000000003</c:v>
                </c:pt>
                <c:pt idx="1016">
                  <c:v>36.200000000000003</c:v>
                </c:pt>
                <c:pt idx="1017">
                  <c:v>36.299999999999997</c:v>
                </c:pt>
                <c:pt idx="1018">
                  <c:v>36.299999999999997</c:v>
                </c:pt>
                <c:pt idx="1019">
                  <c:v>36.299999999999997</c:v>
                </c:pt>
                <c:pt idx="1020">
                  <c:v>36.299999999999997</c:v>
                </c:pt>
                <c:pt idx="1021">
                  <c:v>36.299999999999997</c:v>
                </c:pt>
                <c:pt idx="1022">
                  <c:v>36.299999999999997</c:v>
                </c:pt>
                <c:pt idx="1023">
                  <c:v>36.4</c:v>
                </c:pt>
                <c:pt idx="1024">
                  <c:v>36.5</c:v>
                </c:pt>
                <c:pt idx="1025">
                  <c:v>36.799999999999997</c:v>
                </c:pt>
                <c:pt idx="1026">
                  <c:v>36.799999999999997</c:v>
                </c:pt>
                <c:pt idx="1027">
                  <c:v>36.799999999999997</c:v>
                </c:pt>
                <c:pt idx="1028">
                  <c:v>36.799999999999997</c:v>
                </c:pt>
                <c:pt idx="1029">
                  <c:v>36.799999999999997</c:v>
                </c:pt>
                <c:pt idx="1030">
                  <c:v>36.799999999999997</c:v>
                </c:pt>
                <c:pt idx="1031">
                  <c:v>36.799999999999997</c:v>
                </c:pt>
                <c:pt idx="1032">
                  <c:v>36.799999999999997</c:v>
                </c:pt>
                <c:pt idx="1033">
                  <c:v>36.799999999999997</c:v>
                </c:pt>
                <c:pt idx="1034">
                  <c:v>36.799999999999997</c:v>
                </c:pt>
                <c:pt idx="1035">
                  <c:v>36.799999999999997</c:v>
                </c:pt>
                <c:pt idx="1036">
                  <c:v>36.799999999999997</c:v>
                </c:pt>
                <c:pt idx="1037">
                  <c:v>36.799999999999997</c:v>
                </c:pt>
                <c:pt idx="1038">
                  <c:v>37</c:v>
                </c:pt>
                <c:pt idx="1039">
                  <c:v>37</c:v>
                </c:pt>
                <c:pt idx="1040">
                  <c:v>37</c:v>
                </c:pt>
                <c:pt idx="1041">
                  <c:v>37</c:v>
                </c:pt>
                <c:pt idx="1042">
                  <c:v>37.1</c:v>
                </c:pt>
                <c:pt idx="1043">
                  <c:v>37.1</c:v>
                </c:pt>
                <c:pt idx="1044">
                  <c:v>37.299999999999997</c:v>
                </c:pt>
                <c:pt idx="1045">
                  <c:v>37.299999999999997</c:v>
                </c:pt>
                <c:pt idx="1046">
                  <c:v>37.299999999999997</c:v>
                </c:pt>
                <c:pt idx="1047">
                  <c:v>37.5</c:v>
                </c:pt>
                <c:pt idx="1048">
                  <c:v>37.5</c:v>
                </c:pt>
                <c:pt idx="1049">
                  <c:v>37.6</c:v>
                </c:pt>
                <c:pt idx="1050">
                  <c:v>37.6</c:v>
                </c:pt>
                <c:pt idx="1051">
                  <c:v>37.6</c:v>
                </c:pt>
                <c:pt idx="1052">
                  <c:v>37.9</c:v>
                </c:pt>
                <c:pt idx="1053">
                  <c:v>37.9</c:v>
                </c:pt>
                <c:pt idx="1054">
                  <c:v>37.9</c:v>
                </c:pt>
                <c:pt idx="1055">
                  <c:v>37.9</c:v>
                </c:pt>
                <c:pt idx="1056">
                  <c:v>37.9</c:v>
                </c:pt>
                <c:pt idx="1057">
                  <c:v>37.9</c:v>
                </c:pt>
                <c:pt idx="1058">
                  <c:v>37.9</c:v>
                </c:pt>
                <c:pt idx="1059">
                  <c:v>37.9</c:v>
                </c:pt>
                <c:pt idx="1060">
                  <c:v>37.9</c:v>
                </c:pt>
                <c:pt idx="1061">
                  <c:v>37.9</c:v>
                </c:pt>
                <c:pt idx="1062">
                  <c:v>37.9</c:v>
                </c:pt>
                <c:pt idx="1063">
                  <c:v>37.9</c:v>
                </c:pt>
                <c:pt idx="1064">
                  <c:v>37.9</c:v>
                </c:pt>
                <c:pt idx="1065">
                  <c:v>37.9</c:v>
                </c:pt>
                <c:pt idx="1066">
                  <c:v>37.9</c:v>
                </c:pt>
                <c:pt idx="1067">
                  <c:v>37.9</c:v>
                </c:pt>
                <c:pt idx="1068">
                  <c:v>38.200000000000003</c:v>
                </c:pt>
                <c:pt idx="1069">
                  <c:v>38.299999999999997</c:v>
                </c:pt>
                <c:pt idx="1070">
                  <c:v>38.299999999999997</c:v>
                </c:pt>
                <c:pt idx="1071">
                  <c:v>38.4</c:v>
                </c:pt>
                <c:pt idx="1072">
                  <c:v>38.4</c:v>
                </c:pt>
                <c:pt idx="1073">
                  <c:v>38.4</c:v>
                </c:pt>
                <c:pt idx="1074">
                  <c:v>38.4</c:v>
                </c:pt>
                <c:pt idx="1075">
                  <c:v>38.700000000000003</c:v>
                </c:pt>
                <c:pt idx="1076">
                  <c:v>38.9</c:v>
                </c:pt>
                <c:pt idx="1077">
                  <c:v>38.9</c:v>
                </c:pt>
                <c:pt idx="1078">
                  <c:v>38.9</c:v>
                </c:pt>
                <c:pt idx="1079">
                  <c:v>38.9</c:v>
                </c:pt>
                <c:pt idx="1080">
                  <c:v>38.9</c:v>
                </c:pt>
                <c:pt idx="1081">
                  <c:v>38.9</c:v>
                </c:pt>
                <c:pt idx="1082">
                  <c:v>38.9</c:v>
                </c:pt>
                <c:pt idx="1083">
                  <c:v>38.9</c:v>
                </c:pt>
                <c:pt idx="1084">
                  <c:v>39.1</c:v>
                </c:pt>
                <c:pt idx="1085">
                  <c:v>39.4</c:v>
                </c:pt>
                <c:pt idx="1086">
                  <c:v>39.4</c:v>
                </c:pt>
                <c:pt idx="1087">
                  <c:v>39.799999999999997</c:v>
                </c:pt>
                <c:pt idx="1088">
                  <c:v>40</c:v>
                </c:pt>
                <c:pt idx="1089">
                  <c:v>40</c:v>
                </c:pt>
                <c:pt idx="1090">
                  <c:v>40</c:v>
                </c:pt>
                <c:pt idx="1091">
                  <c:v>40</c:v>
                </c:pt>
                <c:pt idx="1092">
                  <c:v>40</c:v>
                </c:pt>
                <c:pt idx="1093">
                  <c:v>40</c:v>
                </c:pt>
                <c:pt idx="1094">
                  <c:v>40</c:v>
                </c:pt>
                <c:pt idx="1095">
                  <c:v>40</c:v>
                </c:pt>
                <c:pt idx="1096">
                  <c:v>40</c:v>
                </c:pt>
                <c:pt idx="1097">
                  <c:v>40</c:v>
                </c:pt>
                <c:pt idx="1098">
                  <c:v>40</c:v>
                </c:pt>
                <c:pt idx="1099">
                  <c:v>40.1</c:v>
                </c:pt>
                <c:pt idx="1100">
                  <c:v>40.5</c:v>
                </c:pt>
                <c:pt idx="1101">
                  <c:v>40.5</c:v>
                </c:pt>
                <c:pt idx="1102">
                  <c:v>40.5</c:v>
                </c:pt>
                <c:pt idx="1103">
                  <c:v>40.5</c:v>
                </c:pt>
                <c:pt idx="1104">
                  <c:v>40.5</c:v>
                </c:pt>
                <c:pt idx="1105">
                  <c:v>40.5</c:v>
                </c:pt>
                <c:pt idx="1106">
                  <c:v>40.5</c:v>
                </c:pt>
                <c:pt idx="1107">
                  <c:v>40.5</c:v>
                </c:pt>
                <c:pt idx="1108">
                  <c:v>40.5</c:v>
                </c:pt>
                <c:pt idx="1109">
                  <c:v>40.5</c:v>
                </c:pt>
                <c:pt idx="1110">
                  <c:v>40.5</c:v>
                </c:pt>
                <c:pt idx="1111">
                  <c:v>40.5</c:v>
                </c:pt>
                <c:pt idx="1112">
                  <c:v>40.6</c:v>
                </c:pt>
                <c:pt idx="1113">
                  <c:v>40.700000000000003</c:v>
                </c:pt>
                <c:pt idx="1114">
                  <c:v>40.799999999999997</c:v>
                </c:pt>
                <c:pt idx="1115">
                  <c:v>40.799999999999997</c:v>
                </c:pt>
                <c:pt idx="1116">
                  <c:v>41</c:v>
                </c:pt>
                <c:pt idx="1117">
                  <c:v>41</c:v>
                </c:pt>
                <c:pt idx="1118">
                  <c:v>41</c:v>
                </c:pt>
                <c:pt idx="1119">
                  <c:v>41</c:v>
                </c:pt>
                <c:pt idx="1120">
                  <c:v>41</c:v>
                </c:pt>
                <c:pt idx="1121">
                  <c:v>41</c:v>
                </c:pt>
                <c:pt idx="1122">
                  <c:v>41</c:v>
                </c:pt>
                <c:pt idx="1123">
                  <c:v>41</c:v>
                </c:pt>
                <c:pt idx="1124">
                  <c:v>41</c:v>
                </c:pt>
                <c:pt idx="1125">
                  <c:v>41</c:v>
                </c:pt>
                <c:pt idx="1126">
                  <c:v>41</c:v>
                </c:pt>
                <c:pt idx="1127">
                  <c:v>41</c:v>
                </c:pt>
                <c:pt idx="1128">
                  <c:v>41</c:v>
                </c:pt>
                <c:pt idx="1129">
                  <c:v>41</c:v>
                </c:pt>
                <c:pt idx="1130">
                  <c:v>41.2</c:v>
                </c:pt>
                <c:pt idx="1131">
                  <c:v>41.3</c:v>
                </c:pt>
                <c:pt idx="1132">
                  <c:v>41.4</c:v>
                </c:pt>
                <c:pt idx="1133">
                  <c:v>41.5</c:v>
                </c:pt>
                <c:pt idx="1134">
                  <c:v>41.5</c:v>
                </c:pt>
                <c:pt idx="1135">
                  <c:v>41.5</c:v>
                </c:pt>
                <c:pt idx="1136">
                  <c:v>41.5</c:v>
                </c:pt>
                <c:pt idx="1137">
                  <c:v>41.5</c:v>
                </c:pt>
                <c:pt idx="1138">
                  <c:v>41.5</c:v>
                </c:pt>
                <c:pt idx="1139">
                  <c:v>41.5</c:v>
                </c:pt>
                <c:pt idx="1140">
                  <c:v>41.6</c:v>
                </c:pt>
                <c:pt idx="1141">
                  <c:v>41.6</c:v>
                </c:pt>
                <c:pt idx="1142">
                  <c:v>41.7</c:v>
                </c:pt>
                <c:pt idx="1143">
                  <c:v>41.7</c:v>
                </c:pt>
                <c:pt idx="1144">
                  <c:v>41.9</c:v>
                </c:pt>
                <c:pt idx="1145">
                  <c:v>42</c:v>
                </c:pt>
                <c:pt idx="1146">
                  <c:v>42</c:v>
                </c:pt>
                <c:pt idx="1147">
                  <c:v>42</c:v>
                </c:pt>
                <c:pt idx="1148">
                  <c:v>42</c:v>
                </c:pt>
                <c:pt idx="1149">
                  <c:v>42</c:v>
                </c:pt>
                <c:pt idx="1150">
                  <c:v>42</c:v>
                </c:pt>
                <c:pt idx="1151">
                  <c:v>42</c:v>
                </c:pt>
                <c:pt idx="1152">
                  <c:v>42</c:v>
                </c:pt>
                <c:pt idx="1153">
                  <c:v>42</c:v>
                </c:pt>
                <c:pt idx="1154">
                  <c:v>42</c:v>
                </c:pt>
                <c:pt idx="1155">
                  <c:v>42</c:v>
                </c:pt>
                <c:pt idx="1156">
                  <c:v>42</c:v>
                </c:pt>
                <c:pt idx="1157">
                  <c:v>42.4</c:v>
                </c:pt>
                <c:pt idx="1158">
                  <c:v>42.5</c:v>
                </c:pt>
                <c:pt idx="1159">
                  <c:v>42.6</c:v>
                </c:pt>
                <c:pt idx="1160">
                  <c:v>42.6</c:v>
                </c:pt>
                <c:pt idx="1161">
                  <c:v>42.6</c:v>
                </c:pt>
                <c:pt idx="1162">
                  <c:v>42.6</c:v>
                </c:pt>
                <c:pt idx="1163">
                  <c:v>42.6</c:v>
                </c:pt>
                <c:pt idx="1164">
                  <c:v>42.6</c:v>
                </c:pt>
                <c:pt idx="1165">
                  <c:v>42.6</c:v>
                </c:pt>
                <c:pt idx="1166">
                  <c:v>42.6</c:v>
                </c:pt>
                <c:pt idx="1167">
                  <c:v>42.6</c:v>
                </c:pt>
                <c:pt idx="1168">
                  <c:v>42.6</c:v>
                </c:pt>
                <c:pt idx="1169">
                  <c:v>42.6</c:v>
                </c:pt>
                <c:pt idx="1170">
                  <c:v>42.6</c:v>
                </c:pt>
                <c:pt idx="1171">
                  <c:v>42.6</c:v>
                </c:pt>
                <c:pt idx="1172">
                  <c:v>42.6</c:v>
                </c:pt>
                <c:pt idx="1173">
                  <c:v>42.6</c:v>
                </c:pt>
                <c:pt idx="1174">
                  <c:v>42.6</c:v>
                </c:pt>
                <c:pt idx="1175">
                  <c:v>42.8</c:v>
                </c:pt>
                <c:pt idx="1176">
                  <c:v>42.8</c:v>
                </c:pt>
                <c:pt idx="1177">
                  <c:v>43.1</c:v>
                </c:pt>
                <c:pt idx="1178">
                  <c:v>43.1</c:v>
                </c:pt>
                <c:pt idx="1179">
                  <c:v>43.1</c:v>
                </c:pt>
                <c:pt idx="1180">
                  <c:v>43.1</c:v>
                </c:pt>
                <c:pt idx="1181">
                  <c:v>43.1</c:v>
                </c:pt>
                <c:pt idx="1182">
                  <c:v>43.1</c:v>
                </c:pt>
                <c:pt idx="1183">
                  <c:v>43.1</c:v>
                </c:pt>
                <c:pt idx="1184">
                  <c:v>43.1</c:v>
                </c:pt>
                <c:pt idx="1185">
                  <c:v>43.1</c:v>
                </c:pt>
                <c:pt idx="1186">
                  <c:v>43.1</c:v>
                </c:pt>
                <c:pt idx="1187">
                  <c:v>43.1</c:v>
                </c:pt>
                <c:pt idx="1188">
                  <c:v>43.1</c:v>
                </c:pt>
                <c:pt idx="1189">
                  <c:v>43.2</c:v>
                </c:pt>
                <c:pt idx="1190">
                  <c:v>43.4</c:v>
                </c:pt>
                <c:pt idx="1191">
                  <c:v>43.4</c:v>
                </c:pt>
                <c:pt idx="1192">
                  <c:v>43.6</c:v>
                </c:pt>
                <c:pt idx="1193">
                  <c:v>43.6</c:v>
                </c:pt>
                <c:pt idx="1194">
                  <c:v>43.6</c:v>
                </c:pt>
                <c:pt idx="1195">
                  <c:v>43.6</c:v>
                </c:pt>
                <c:pt idx="1196">
                  <c:v>43.6</c:v>
                </c:pt>
                <c:pt idx="1197">
                  <c:v>43.6</c:v>
                </c:pt>
                <c:pt idx="1198">
                  <c:v>43.6</c:v>
                </c:pt>
                <c:pt idx="1199">
                  <c:v>43.6</c:v>
                </c:pt>
                <c:pt idx="1200">
                  <c:v>43.6</c:v>
                </c:pt>
                <c:pt idx="1201">
                  <c:v>43.6</c:v>
                </c:pt>
                <c:pt idx="1202">
                  <c:v>43.8</c:v>
                </c:pt>
                <c:pt idx="1203">
                  <c:v>43.9</c:v>
                </c:pt>
                <c:pt idx="1204">
                  <c:v>44.1</c:v>
                </c:pt>
                <c:pt idx="1205">
                  <c:v>44.1</c:v>
                </c:pt>
                <c:pt idx="1206">
                  <c:v>44.1</c:v>
                </c:pt>
                <c:pt idx="1207">
                  <c:v>44.1</c:v>
                </c:pt>
                <c:pt idx="1208">
                  <c:v>44.1</c:v>
                </c:pt>
                <c:pt idx="1209">
                  <c:v>44.1</c:v>
                </c:pt>
                <c:pt idx="1210">
                  <c:v>44.1</c:v>
                </c:pt>
                <c:pt idx="1211">
                  <c:v>44.1</c:v>
                </c:pt>
                <c:pt idx="1212">
                  <c:v>44.1</c:v>
                </c:pt>
                <c:pt idx="1213">
                  <c:v>44.1</c:v>
                </c:pt>
                <c:pt idx="1214">
                  <c:v>44.4</c:v>
                </c:pt>
                <c:pt idx="1215">
                  <c:v>44.5</c:v>
                </c:pt>
                <c:pt idx="1216">
                  <c:v>44.5</c:v>
                </c:pt>
                <c:pt idx="1217">
                  <c:v>44.7</c:v>
                </c:pt>
                <c:pt idx="1218">
                  <c:v>44.7</c:v>
                </c:pt>
                <c:pt idx="1219">
                  <c:v>44.7</c:v>
                </c:pt>
                <c:pt idx="1220">
                  <c:v>44.7</c:v>
                </c:pt>
                <c:pt idx="1221">
                  <c:v>44.7</c:v>
                </c:pt>
                <c:pt idx="1222">
                  <c:v>44.7</c:v>
                </c:pt>
                <c:pt idx="1223">
                  <c:v>44.7</c:v>
                </c:pt>
                <c:pt idx="1224">
                  <c:v>44.9</c:v>
                </c:pt>
                <c:pt idx="1225">
                  <c:v>45.2</c:v>
                </c:pt>
                <c:pt idx="1226">
                  <c:v>45.2</c:v>
                </c:pt>
                <c:pt idx="1227">
                  <c:v>45.2</c:v>
                </c:pt>
                <c:pt idx="1228">
                  <c:v>45.2</c:v>
                </c:pt>
                <c:pt idx="1229">
                  <c:v>45.2</c:v>
                </c:pt>
                <c:pt idx="1230">
                  <c:v>45.2</c:v>
                </c:pt>
                <c:pt idx="1231">
                  <c:v>45.2</c:v>
                </c:pt>
                <c:pt idx="1232">
                  <c:v>45.2</c:v>
                </c:pt>
                <c:pt idx="1233">
                  <c:v>45.2</c:v>
                </c:pt>
                <c:pt idx="1234">
                  <c:v>45.2</c:v>
                </c:pt>
                <c:pt idx="1235">
                  <c:v>45.2</c:v>
                </c:pt>
                <c:pt idx="1236">
                  <c:v>45.2</c:v>
                </c:pt>
                <c:pt idx="1237">
                  <c:v>45.2</c:v>
                </c:pt>
                <c:pt idx="1238">
                  <c:v>45.2</c:v>
                </c:pt>
                <c:pt idx="1239">
                  <c:v>45.2</c:v>
                </c:pt>
                <c:pt idx="1240">
                  <c:v>45.2</c:v>
                </c:pt>
                <c:pt idx="1241">
                  <c:v>45.2</c:v>
                </c:pt>
                <c:pt idx="1242">
                  <c:v>45.2</c:v>
                </c:pt>
                <c:pt idx="1243">
                  <c:v>45.2</c:v>
                </c:pt>
                <c:pt idx="1244">
                  <c:v>45.5</c:v>
                </c:pt>
                <c:pt idx="1245">
                  <c:v>45.7</c:v>
                </c:pt>
                <c:pt idx="1246">
                  <c:v>45.7</c:v>
                </c:pt>
                <c:pt idx="1247">
                  <c:v>45.7</c:v>
                </c:pt>
                <c:pt idx="1248">
                  <c:v>45.7</c:v>
                </c:pt>
                <c:pt idx="1249">
                  <c:v>45.7</c:v>
                </c:pt>
                <c:pt idx="1250">
                  <c:v>45.7</c:v>
                </c:pt>
                <c:pt idx="1251">
                  <c:v>45.7</c:v>
                </c:pt>
                <c:pt idx="1252">
                  <c:v>45.7</c:v>
                </c:pt>
                <c:pt idx="1253">
                  <c:v>45.7</c:v>
                </c:pt>
                <c:pt idx="1254">
                  <c:v>45.7</c:v>
                </c:pt>
                <c:pt idx="1255">
                  <c:v>45.8</c:v>
                </c:pt>
                <c:pt idx="1256">
                  <c:v>45.8</c:v>
                </c:pt>
                <c:pt idx="1257">
                  <c:v>45.9</c:v>
                </c:pt>
                <c:pt idx="1258">
                  <c:v>46</c:v>
                </c:pt>
                <c:pt idx="1259">
                  <c:v>46.2</c:v>
                </c:pt>
                <c:pt idx="1260">
                  <c:v>46.2</c:v>
                </c:pt>
                <c:pt idx="1261">
                  <c:v>46.2</c:v>
                </c:pt>
                <c:pt idx="1262">
                  <c:v>46.2</c:v>
                </c:pt>
                <c:pt idx="1263">
                  <c:v>46.2</c:v>
                </c:pt>
                <c:pt idx="1264">
                  <c:v>46.2</c:v>
                </c:pt>
                <c:pt idx="1265">
                  <c:v>46.2</c:v>
                </c:pt>
                <c:pt idx="1266">
                  <c:v>46.2</c:v>
                </c:pt>
                <c:pt idx="1267">
                  <c:v>46.2</c:v>
                </c:pt>
                <c:pt idx="1268">
                  <c:v>46.2</c:v>
                </c:pt>
                <c:pt idx="1269">
                  <c:v>46.2</c:v>
                </c:pt>
                <c:pt idx="1270">
                  <c:v>46.2</c:v>
                </c:pt>
                <c:pt idx="1271">
                  <c:v>46.2</c:v>
                </c:pt>
                <c:pt idx="1272">
                  <c:v>46.2</c:v>
                </c:pt>
                <c:pt idx="1273">
                  <c:v>46.4</c:v>
                </c:pt>
                <c:pt idx="1274">
                  <c:v>46.8</c:v>
                </c:pt>
                <c:pt idx="1275">
                  <c:v>46.8</c:v>
                </c:pt>
                <c:pt idx="1276">
                  <c:v>46.8</c:v>
                </c:pt>
                <c:pt idx="1277">
                  <c:v>46.8</c:v>
                </c:pt>
                <c:pt idx="1278">
                  <c:v>46.8</c:v>
                </c:pt>
                <c:pt idx="1279">
                  <c:v>46.8</c:v>
                </c:pt>
                <c:pt idx="1280">
                  <c:v>46.8</c:v>
                </c:pt>
                <c:pt idx="1281">
                  <c:v>46.8</c:v>
                </c:pt>
                <c:pt idx="1282">
                  <c:v>46.8</c:v>
                </c:pt>
                <c:pt idx="1283">
                  <c:v>46.8</c:v>
                </c:pt>
                <c:pt idx="1284">
                  <c:v>46.8</c:v>
                </c:pt>
                <c:pt idx="1285">
                  <c:v>46.8</c:v>
                </c:pt>
                <c:pt idx="1286">
                  <c:v>46.8</c:v>
                </c:pt>
                <c:pt idx="1287">
                  <c:v>46.8</c:v>
                </c:pt>
                <c:pt idx="1288">
                  <c:v>46.8</c:v>
                </c:pt>
                <c:pt idx="1289">
                  <c:v>46.9</c:v>
                </c:pt>
                <c:pt idx="1290">
                  <c:v>47.1</c:v>
                </c:pt>
                <c:pt idx="1291">
                  <c:v>47.2</c:v>
                </c:pt>
                <c:pt idx="1292">
                  <c:v>47.3</c:v>
                </c:pt>
                <c:pt idx="1293">
                  <c:v>47.3</c:v>
                </c:pt>
                <c:pt idx="1294">
                  <c:v>47.3</c:v>
                </c:pt>
                <c:pt idx="1295">
                  <c:v>47.3</c:v>
                </c:pt>
                <c:pt idx="1296">
                  <c:v>47.3</c:v>
                </c:pt>
                <c:pt idx="1297">
                  <c:v>47.3</c:v>
                </c:pt>
                <c:pt idx="1298">
                  <c:v>47.3</c:v>
                </c:pt>
                <c:pt idx="1299">
                  <c:v>47.3</c:v>
                </c:pt>
                <c:pt idx="1300">
                  <c:v>47.3</c:v>
                </c:pt>
                <c:pt idx="1301">
                  <c:v>47.3</c:v>
                </c:pt>
                <c:pt idx="1302">
                  <c:v>47.8</c:v>
                </c:pt>
                <c:pt idx="1303">
                  <c:v>47.8</c:v>
                </c:pt>
                <c:pt idx="1304">
                  <c:v>47.8</c:v>
                </c:pt>
                <c:pt idx="1305">
                  <c:v>47.8</c:v>
                </c:pt>
                <c:pt idx="1306">
                  <c:v>47.8</c:v>
                </c:pt>
                <c:pt idx="1307">
                  <c:v>47.8</c:v>
                </c:pt>
                <c:pt idx="1308">
                  <c:v>47.8</c:v>
                </c:pt>
                <c:pt idx="1309">
                  <c:v>47.8</c:v>
                </c:pt>
                <c:pt idx="1310">
                  <c:v>47.8</c:v>
                </c:pt>
                <c:pt idx="1311">
                  <c:v>48.3</c:v>
                </c:pt>
                <c:pt idx="1312">
                  <c:v>48.3</c:v>
                </c:pt>
                <c:pt idx="1313">
                  <c:v>48.3</c:v>
                </c:pt>
                <c:pt idx="1314">
                  <c:v>48.3</c:v>
                </c:pt>
                <c:pt idx="1315">
                  <c:v>48.3</c:v>
                </c:pt>
                <c:pt idx="1316">
                  <c:v>48.3</c:v>
                </c:pt>
                <c:pt idx="1317">
                  <c:v>48.3</c:v>
                </c:pt>
                <c:pt idx="1318">
                  <c:v>48.3</c:v>
                </c:pt>
                <c:pt idx="1319">
                  <c:v>48.3</c:v>
                </c:pt>
                <c:pt idx="1320">
                  <c:v>48.3</c:v>
                </c:pt>
                <c:pt idx="1321">
                  <c:v>48.5</c:v>
                </c:pt>
                <c:pt idx="1322">
                  <c:v>48.6</c:v>
                </c:pt>
                <c:pt idx="1323">
                  <c:v>48.9</c:v>
                </c:pt>
                <c:pt idx="1324">
                  <c:v>48.9</c:v>
                </c:pt>
                <c:pt idx="1325">
                  <c:v>48.9</c:v>
                </c:pt>
                <c:pt idx="1326">
                  <c:v>48.9</c:v>
                </c:pt>
                <c:pt idx="1327">
                  <c:v>48.9</c:v>
                </c:pt>
                <c:pt idx="1328">
                  <c:v>48.9</c:v>
                </c:pt>
                <c:pt idx="1329">
                  <c:v>48.9</c:v>
                </c:pt>
                <c:pt idx="1330">
                  <c:v>48.9</c:v>
                </c:pt>
                <c:pt idx="1331">
                  <c:v>48.9</c:v>
                </c:pt>
                <c:pt idx="1332">
                  <c:v>48.9</c:v>
                </c:pt>
                <c:pt idx="1333">
                  <c:v>49</c:v>
                </c:pt>
                <c:pt idx="1334">
                  <c:v>49.4</c:v>
                </c:pt>
                <c:pt idx="1335">
                  <c:v>49.4</c:v>
                </c:pt>
                <c:pt idx="1336">
                  <c:v>49.4</c:v>
                </c:pt>
                <c:pt idx="1337">
                  <c:v>49.4</c:v>
                </c:pt>
                <c:pt idx="1338">
                  <c:v>49.4</c:v>
                </c:pt>
                <c:pt idx="1339">
                  <c:v>49.4</c:v>
                </c:pt>
                <c:pt idx="1340">
                  <c:v>49.4</c:v>
                </c:pt>
                <c:pt idx="1341">
                  <c:v>49.4</c:v>
                </c:pt>
                <c:pt idx="1342">
                  <c:v>49.4</c:v>
                </c:pt>
                <c:pt idx="1343">
                  <c:v>49.6</c:v>
                </c:pt>
                <c:pt idx="1344">
                  <c:v>49.9</c:v>
                </c:pt>
                <c:pt idx="1345">
                  <c:v>49.9</c:v>
                </c:pt>
                <c:pt idx="1346">
                  <c:v>49.9</c:v>
                </c:pt>
                <c:pt idx="1347">
                  <c:v>49.9</c:v>
                </c:pt>
                <c:pt idx="1348">
                  <c:v>49.9</c:v>
                </c:pt>
                <c:pt idx="1349">
                  <c:v>49.9</c:v>
                </c:pt>
                <c:pt idx="1350">
                  <c:v>49.9</c:v>
                </c:pt>
                <c:pt idx="1351">
                  <c:v>49.9</c:v>
                </c:pt>
                <c:pt idx="1352">
                  <c:v>49.9</c:v>
                </c:pt>
                <c:pt idx="1353">
                  <c:v>49.9</c:v>
                </c:pt>
                <c:pt idx="1354">
                  <c:v>49.9</c:v>
                </c:pt>
                <c:pt idx="1355">
                  <c:v>50.4</c:v>
                </c:pt>
                <c:pt idx="1356">
                  <c:v>50.4</c:v>
                </c:pt>
                <c:pt idx="1357">
                  <c:v>50.4</c:v>
                </c:pt>
                <c:pt idx="1358">
                  <c:v>50.4</c:v>
                </c:pt>
                <c:pt idx="1359">
                  <c:v>50.4</c:v>
                </c:pt>
                <c:pt idx="1360">
                  <c:v>50.4</c:v>
                </c:pt>
                <c:pt idx="1361">
                  <c:v>50.4</c:v>
                </c:pt>
                <c:pt idx="1362">
                  <c:v>50.4</c:v>
                </c:pt>
                <c:pt idx="1363">
                  <c:v>50.4</c:v>
                </c:pt>
                <c:pt idx="1364">
                  <c:v>50.4</c:v>
                </c:pt>
                <c:pt idx="1365">
                  <c:v>50.4</c:v>
                </c:pt>
                <c:pt idx="1366">
                  <c:v>50.4</c:v>
                </c:pt>
                <c:pt idx="1367">
                  <c:v>50.4</c:v>
                </c:pt>
                <c:pt idx="1368">
                  <c:v>50.4</c:v>
                </c:pt>
                <c:pt idx="1369">
                  <c:v>50.4</c:v>
                </c:pt>
                <c:pt idx="1370">
                  <c:v>51</c:v>
                </c:pt>
                <c:pt idx="1371">
                  <c:v>51</c:v>
                </c:pt>
                <c:pt idx="1372">
                  <c:v>51</c:v>
                </c:pt>
                <c:pt idx="1373">
                  <c:v>51</c:v>
                </c:pt>
                <c:pt idx="1374">
                  <c:v>51.5</c:v>
                </c:pt>
                <c:pt idx="1375">
                  <c:v>51.5</c:v>
                </c:pt>
                <c:pt idx="1376">
                  <c:v>51.5</c:v>
                </c:pt>
                <c:pt idx="1377">
                  <c:v>51.5</c:v>
                </c:pt>
                <c:pt idx="1378">
                  <c:v>51.5</c:v>
                </c:pt>
                <c:pt idx="1379">
                  <c:v>52</c:v>
                </c:pt>
                <c:pt idx="1380">
                  <c:v>52</c:v>
                </c:pt>
                <c:pt idx="1381">
                  <c:v>52</c:v>
                </c:pt>
                <c:pt idx="1382">
                  <c:v>52</c:v>
                </c:pt>
                <c:pt idx="1383">
                  <c:v>52</c:v>
                </c:pt>
                <c:pt idx="1384">
                  <c:v>52.5</c:v>
                </c:pt>
                <c:pt idx="1385">
                  <c:v>52.5</c:v>
                </c:pt>
                <c:pt idx="1386">
                  <c:v>52.5</c:v>
                </c:pt>
                <c:pt idx="1387">
                  <c:v>52.5</c:v>
                </c:pt>
                <c:pt idx="1388">
                  <c:v>52.5</c:v>
                </c:pt>
                <c:pt idx="1389">
                  <c:v>52.5</c:v>
                </c:pt>
                <c:pt idx="1390">
                  <c:v>52.5</c:v>
                </c:pt>
                <c:pt idx="1391">
                  <c:v>52.5</c:v>
                </c:pt>
                <c:pt idx="1392">
                  <c:v>53</c:v>
                </c:pt>
                <c:pt idx="1393">
                  <c:v>53</c:v>
                </c:pt>
                <c:pt idx="1394">
                  <c:v>53</c:v>
                </c:pt>
                <c:pt idx="1395">
                  <c:v>53</c:v>
                </c:pt>
                <c:pt idx="1396">
                  <c:v>53</c:v>
                </c:pt>
                <c:pt idx="1397">
                  <c:v>53</c:v>
                </c:pt>
                <c:pt idx="1398">
                  <c:v>53</c:v>
                </c:pt>
                <c:pt idx="1399">
                  <c:v>53.2</c:v>
                </c:pt>
                <c:pt idx="1400">
                  <c:v>53.6</c:v>
                </c:pt>
                <c:pt idx="1401">
                  <c:v>53.6</c:v>
                </c:pt>
                <c:pt idx="1402">
                  <c:v>53.6</c:v>
                </c:pt>
                <c:pt idx="1403">
                  <c:v>53.6</c:v>
                </c:pt>
                <c:pt idx="1404">
                  <c:v>53.6</c:v>
                </c:pt>
                <c:pt idx="1405">
                  <c:v>53.6</c:v>
                </c:pt>
                <c:pt idx="1406">
                  <c:v>53.6</c:v>
                </c:pt>
                <c:pt idx="1407">
                  <c:v>53.6</c:v>
                </c:pt>
                <c:pt idx="1408">
                  <c:v>54.1</c:v>
                </c:pt>
                <c:pt idx="1409">
                  <c:v>54.1</c:v>
                </c:pt>
                <c:pt idx="1410">
                  <c:v>54.1</c:v>
                </c:pt>
                <c:pt idx="1411">
                  <c:v>54.1</c:v>
                </c:pt>
                <c:pt idx="1412">
                  <c:v>54.1</c:v>
                </c:pt>
                <c:pt idx="1413">
                  <c:v>54.1</c:v>
                </c:pt>
                <c:pt idx="1414">
                  <c:v>54.6</c:v>
                </c:pt>
                <c:pt idx="1415">
                  <c:v>54.6</c:v>
                </c:pt>
                <c:pt idx="1416">
                  <c:v>54.6</c:v>
                </c:pt>
                <c:pt idx="1417">
                  <c:v>54.6</c:v>
                </c:pt>
                <c:pt idx="1418">
                  <c:v>54.6</c:v>
                </c:pt>
                <c:pt idx="1419">
                  <c:v>54.6</c:v>
                </c:pt>
                <c:pt idx="1420">
                  <c:v>54.6</c:v>
                </c:pt>
                <c:pt idx="1421">
                  <c:v>54.6</c:v>
                </c:pt>
                <c:pt idx="1422">
                  <c:v>54.6</c:v>
                </c:pt>
                <c:pt idx="1423">
                  <c:v>54.6</c:v>
                </c:pt>
                <c:pt idx="1424">
                  <c:v>55.1</c:v>
                </c:pt>
                <c:pt idx="1425">
                  <c:v>55.1</c:v>
                </c:pt>
                <c:pt idx="1426">
                  <c:v>55.1</c:v>
                </c:pt>
                <c:pt idx="1427">
                  <c:v>55.1</c:v>
                </c:pt>
                <c:pt idx="1428">
                  <c:v>55.7</c:v>
                </c:pt>
                <c:pt idx="1429">
                  <c:v>55.7</c:v>
                </c:pt>
                <c:pt idx="1430">
                  <c:v>55.7</c:v>
                </c:pt>
                <c:pt idx="1431">
                  <c:v>55.7</c:v>
                </c:pt>
                <c:pt idx="1432">
                  <c:v>56.2</c:v>
                </c:pt>
                <c:pt idx="1433">
                  <c:v>56.2</c:v>
                </c:pt>
                <c:pt idx="1434">
                  <c:v>56.2</c:v>
                </c:pt>
                <c:pt idx="1435">
                  <c:v>56.7</c:v>
                </c:pt>
                <c:pt idx="1436">
                  <c:v>56.7</c:v>
                </c:pt>
                <c:pt idx="1437">
                  <c:v>56.7</c:v>
                </c:pt>
                <c:pt idx="1438">
                  <c:v>56.7</c:v>
                </c:pt>
                <c:pt idx="1439">
                  <c:v>56.7</c:v>
                </c:pt>
                <c:pt idx="1440">
                  <c:v>56.7</c:v>
                </c:pt>
                <c:pt idx="1441">
                  <c:v>56.7</c:v>
                </c:pt>
                <c:pt idx="1442">
                  <c:v>56.8</c:v>
                </c:pt>
                <c:pt idx="1443">
                  <c:v>57.2</c:v>
                </c:pt>
                <c:pt idx="1444">
                  <c:v>57.2</c:v>
                </c:pt>
                <c:pt idx="1445">
                  <c:v>57.2</c:v>
                </c:pt>
                <c:pt idx="1446">
                  <c:v>57.2</c:v>
                </c:pt>
                <c:pt idx="1447">
                  <c:v>57.8</c:v>
                </c:pt>
                <c:pt idx="1448">
                  <c:v>57.8</c:v>
                </c:pt>
                <c:pt idx="1449">
                  <c:v>57.8</c:v>
                </c:pt>
                <c:pt idx="1450">
                  <c:v>57.8</c:v>
                </c:pt>
                <c:pt idx="1451">
                  <c:v>57.8</c:v>
                </c:pt>
                <c:pt idx="1452">
                  <c:v>58.3</c:v>
                </c:pt>
                <c:pt idx="1453">
                  <c:v>58.3</c:v>
                </c:pt>
                <c:pt idx="1454">
                  <c:v>58.3</c:v>
                </c:pt>
                <c:pt idx="1455">
                  <c:v>58.3</c:v>
                </c:pt>
                <c:pt idx="1456">
                  <c:v>58.3</c:v>
                </c:pt>
                <c:pt idx="1457">
                  <c:v>58.3</c:v>
                </c:pt>
                <c:pt idx="1458">
                  <c:v>58.4</c:v>
                </c:pt>
                <c:pt idx="1459">
                  <c:v>58.8</c:v>
                </c:pt>
                <c:pt idx="1460">
                  <c:v>58.8</c:v>
                </c:pt>
                <c:pt idx="1461">
                  <c:v>58.8</c:v>
                </c:pt>
                <c:pt idx="1462">
                  <c:v>59.3</c:v>
                </c:pt>
                <c:pt idx="1463">
                  <c:v>59.3</c:v>
                </c:pt>
                <c:pt idx="1464">
                  <c:v>59.9</c:v>
                </c:pt>
                <c:pt idx="1465">
                  <c:v>59.9</c:v>
                </c:pt>
                <c:pt idx="1466">
                  <c:v>59.9</c:v>
                </c:pt>
                <c:pt idx="1467">
                  <c:v>59.9</c:v>
                </c:pt>
                <c:pt idx="1468">
                  <c:v>59.9</c:v>
                </c:pt>
                <c:pt idx="1469">
                  <c:v>59.9</c:v>
                </c:pt>
                <c:pt idx="1470">
                  <c:v>59.9</c:v>
                </c:pt>
                <c:pt idx="1471">
                  <c:v>59.9</c:v>
                </c:pt>
                <c:pt idx="1472">
                  <c:v>59.9</c:v>
                </c:pt>
                <c:pt idx="1473">
                  <c:v>60.4</c:v>
                </c:pt>
                <c:pt idx="1474">
                  <c:v>60.4</c:v>
                </c:pt>
                <c:pt idx="1475">
                  <c:v>60.4</c:v>
                </c:pt>
                <c:pt idx="1476">
                  <c:v>60.4</c:v>
                </c:pt>
                <c:pt idx="1477">
                  <c:v>60.9</c:v>
                </c:pt>
                <c:pt idx="1478">
                  <c:v>60.9</c:v>
                </c:pt>
                <c:pt idx="1479">
                  <c:v>60.9</c:v>
                </c:pt>
                <c:pt idx="1480">
                  <c:v>60.9</c:v>
                </c:pt>
                <c:pt idx="1481">
                  <c:v>60.9</c:v>
                </c:pt>
                <c:pt idx="1482">
                  <c:v>61.6</c:v>
                </c:pt>
                <c:pt idx="1483">
                  <c:v>62</c:v>
                </c:pt>
                <c:pt idx="1484">
                  <c:v>62</c:v>
                </c:pt>
                <c:pt idx="1485">
                  <c:v>62</c:v>
                </c:pt>
                <c:pt idx="1486">
                  <c:v>62</c:v>
                </c:pt>
                <c:pt idx="1487">
                  <c:v>62.5</c:v>
                </c:pt>
                <c:pt idx="1488">
                  <c:v>62.7</c:v>
                </c:pt>
                <c:pt idx="1489">
                  <c:v>63</c:v>
                </c:pt>
                <c:pt idx="1490">
                  <c:v>63.3</c:v>
                </c:pt>
                <c:pt idx="1491">
                  <c:v>64</c:v>
                </c:pt>
                <c:pt idx="1492">
                  <c:v>64</c:v>
                </c:pt>
                <c:pt idx="1493">
                  <c:v>64.599999999999994</c:v>
                </c:pt>
                <c:pt idx="1494">
                  <c:v>64.599999999999994</c:v>
                </c:pt>
                <c:pt idx="1495">
                  <c:v>64.7</c:v>
                </c:pt>
                <c:pt idx="1496">
                  <c:v>65.099999999999994</c:v>
                </c:pt>
                <c:pt idx="1497">
                  <c:v>65.099999999999994</c:v>
                </c:pt>
                <c:pt idx="1498">
                  <c:v>65.099999999999994</c:v>
                </c:pt>
                <c:pt idx="1499">
                  <c:v>65.599999999999994</c:v>
                </c:pt>
                <c:pt idx="1500">
                  <c:v>66.099999999999994</c:v>
                </c:pt>
                <c:pt idx="1501">
                  <c:v>67.2</c:v>
                </c:pt>
                <c:pt idx="1502">
                  <c:v>68.2</c:v>
                </c:pt>
                <c:pt idx="1503">
                  <c:v>69.8</c:v>
                </c:pt>
                <c:pt idx="1504">
                  <c:v>71.7</c:v>
                </c:pt>
                <c:pt idx="1505">
                  <c:v>76.099999999999994</c:v>
                </c:pt>
                <c:pt idx="1506">
                  <c:v>80.8</c:v>
                </c:pt>
              </c:numCache>
            </c:numRef>
          </c:xVal>
          <c:yVal>
            <c:numRef>
              <c:f>'Brown trout'!$U$2:$U$1527</c:f>
              <c:numCache>
                <c:formatCode>General</c:formatCode>
                <c:ptCount val="1526"/>
                <c:pt idx="1">
                  <c:v>0</c:v>
                </c:pt>
                <c:pt idx="2">
                  <c:v>0</c:v>
                </c:pt>
              </c:numCache>
            </c:numRef>
          </c:yVal>
          <c:smooth val="0"/>
          <c:extLst>
            <c:ext xmlns:c16="http://schemas.microsoft.com/office/drawing/2014/chart" uri="{C3380CC4-5D6E-409C-BE32-E72D297353CC}">
              <c16:uniqueId val="{00000005-693D-4D64-BD4E-9E24D89FCC3F}"/>
            </c:ext>
          </c:extLst>
        </c:ser>
        <c:dLbls>
          <c:showLegendKey val="0"/>
          <c:showVal val="0"/>
          <c:showCatName val="0"/>
          <c:showSerName val="0"/>
          <c:showPercent val="0"/>
          <c:showBubbleSize val="0"/>
        </c:dLbls>
        <c:axId val="811613752"/>
        <c:axId val="814444256"/>
      </c:scatterChart>
      <c:valAx>
        <c:axId val="811613752"/>
        <c:scaling>
          <c:orientation val="minMax"/>
          <c:max val="85"/>
          <c:min val="5"/>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Total Length (cm)</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5"/>
        <c:minorUnit val="2.5"/>
      </c:valAx>
      <c:valAx>
        <c:axId val="814444256"/>
        <c:scaling>
          <c:orientation val="minMax"/>
          <c:max val="6"/>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0.5"/>
        <c:minorUnit val="0.25"/>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6363384473847986"/>
          <c:y val="3.7102262454722854E-2"/>
          <c:w val="0.7907992531861352"/>
          <c:h val="0.78869857419841527"/>
        </c:manualLayout>
      </c:layout>
      <c:scatterChart>
        <c:scatterStyle val="lineMarker"/>
        <c:varyColors val="0"/>
        <c:ser>
          <c:idx val="0"/>
          <c:order val="0"/>
          <c:tx>
            <c:strRef>
              <c:f>'Brown trout'!$AD$1</c:f>
              <c:strCache>
                <c:ptCount val="1"/>
                <c:pt idx="0">
                  <c:v>tl</c:v>
                </c:pt>
              </c:strCache>
            </c:strRef>
          </c:tx>
          <c:spPr>
            <a:ln w="19050" cap="rnd">
              <a:noFill/>
              <a:round/>
            </a:ln>
            <a:effectLst/>
          </c:spPr>
          <c:marker>
            <c:symbol val="circle"/>
            <c:size val="5"/>
            <c:spPr>
              <a:noFill/>
              <a:ln w="6350">
                <a:solidFill>
                  <a:schemeClr val="tx1">
                    <a:alpha val="28000"/>
                  </a:schemeClr>
                </a:solidFill>
              </a:ln>
              <a:effectLst/>
            </c:spPr>
          </c:marker>
          <c:xVal>
            <c:numRef>
              <c:f>'Brown trout'!$AC$2:$AC$1999</c:f>
              <c:numCache>
                <c:formatCode>[&gt;=5]#,##0;[&lt;5]0.0</c:formatCode>
                <c:ptCount val="1998"/>
                <c:pt idx="0">
                  <c:v>0</c:v>
                </c:pt>
                <c:pt idx="1">
                  <c:v>0</c:v>
                </c:pt>
                <c:pt idx="2" formatCode="General">
                  <c:v>0</c:v>
                </c:pt>
                <c:pt idx="3" formatCode="General">
                  <c:v>0</c:v>
                </c:pt>
                <c:pt idx="4" formatCode="General">
                  <c:v>0.20273969999999999</c:v>
                </c:pt>
                <c:pt idx="5" formatCode="General">
                  <c:v>0.26301370000000002</c:v>
                </c:pt>
                <c:pt idx="6" formatCode="General">
                  <c:v>0.27671230000000002</c:v>
                </c:pt>
                <c:pt idx="7" formatCode="General">
                  <c:v>0.29863010000000001</c:v>
                </c:pt>
                <c:pt idx="8" formatCode="General">
                  <c:v>0.33150679999999999</c:v>
                </c:pt>
                <c:pt idx="9" formatCode="General">
                  <c:v>0.3452055</c:v>
                </c:pt>
                <c:pt idx="10" formatCode="General">
                  <c:v>0.40547949999999999</c:v>
                </c:pt>
                <c:pt idx="11" formatCode="General">
                  <c:v>0.40547949999999999</c:v>
                </c:pt>
                <c:pt idx="12" formatCode="General">
                  <c:v>0.40547949999999999</c:v>
                </c:pt>
                <c:pt idx="13" formatCode="General">
                  <c:v>0.40547949999999999</c:v>
                </c:pt>
                <c:pt idx="14" formatCode="General">
                  <c:v>0.40547949999999999</c:v>
                </c:pt>
                <c:pt idx="15" formatCode="General">
                  <c:v>0.40547949999999999</c:v>
                </c:pt>
                <c:pt idx="16" formatCode="General">
                  <c:v>0.40547949999999999</c:v>
                </c:pt>
                <c:pt idx="17" formatCode="General">
                  <c:v>0.40547949999999999</c:v>
                </c:pt>
                <c:pt idx="18" formatCode="General">
                  <c:v>0.40547949999999999</c:v>
                </c:pt>
                <c:pt idx="19" formatCode="General">
                  <c:v>0.40547949999999999</c:v>
                </c:pt>
                <c:pt idx="20" formatCode="General">
                  <c:v>0.40547949999999999</c:v>
                </c:pt>
                <c:pt idx="21" formatCode="General">
                  <c:v>0.42739729999999998</c:v>
                </c:pt>
                <c:pt idx="22" formatCode="General">
                  <c:v>0.43013699999999999</c:v>
                </c:pt>
                <c:pt idx="23" formatCode="General">
                  <c:v>0.43561640000000001</c:v>
                </c:pt>
                <c:pt idx="24" formatCode="General">
                  <c:v>0.43561640000000001</c:v>
                </c:pt>
                <c:pt idx="25" formatCode="General">
                  <c:v>0.4438356</c:v>
                </c:pt>
                <c:pt idx="26" formatCode="General">
                  <c:v>0.44931510000000002</c:v>
                </c:pt>
                <c:pt idx="27" formatCode="General">
                  <c:v>0.4684932</c:v>
                </c:pt>
                <c:pt idx="28" formatCode="General">
                  <c:v>0.47945209999999999</c:v>
                </c:pt>
                <c:pt idx="29" formatCode="General">
                  <c:v>0.48767120000000003</c:v>
                </c:pt>
                <c:pt idx="30" formatCode="General">
                  <c:v>0.54794520000000002</c:v>
                </c:pt>
                <c:pt idx="31" formatCode="General">
                  <c:v>0.55342469999999999</c:v>
                </c:pt>
                <c:pt idx="32" formatCode="General">
                  <c:v>0.55342469999999999</c:v>
                </c:pt>
                <c:pt idx="33" formatCode="General">
                  <c:v>0.55342469999999999</c:v>
                </c:pt>
                <c:pt idx="34" formatCode="General">
                  <c:v>0.5671233</c:v>
                </c:pt>
                <c:pt idx="35" formatCode="General">
                  <c:v>0.61369859999999998</c:v>
                </c:pt>
                <c:pt idx="36" formatCode="General">
                  <c:v>0.64383559999999995</c:v>
                </c:pt>
                <c:pt idx="37" formatCode="General">
                  <c:v>0.64383559999999995</c:v>
                </c:pt>
                <c:pt idx="38" formatCode="General">
                  <c:v>0.64383559999999995</c:v>
                </c:pt>
                <c:pt idx="39" formatCode="General">
                  <c:v>0.64383559999999995</c:v>
                </c:pt>
                <c:pt idx="40" formatCode="General">
                  <c:v>0.64383559999999995</c:v>
                </c:pt>
                <c:pt idx="41" formatCode="General">
                  <c:v>0.64383559999999995</c:v>
                </c:pt>
                <c:pt idx="42" formatCode="General">
                  <c:v>0.64383559999999995</c:v>
                </c:pt>
                <c:pt idx="43" formatCode="General">
                  <c:v>0.64383559999999995</c:v>
                </c:pt>
                <c:pt idx="44" formatCode="General">
                  <c:v>0.64383559999999995</c:v>
                </c:pt>
                <c:pt idx="45" formatCode="General">
                  <c:v>0.64383559999999995</c:v>
                </c:pt>
                <c:pt idx="46" formatCode="General">
                  <c:v>0.67123290000000002</c:v>
                </c:pt>
                <c:pt idx="47" formatCode="General">
                  <c:v>0.67123290000000002</c:v>
                </c:pt>
                <c:pt idx="48" formatCode="General">
                  <c:v>0.67123290000000002</c:v>
                </c:pt>
                <c:pt idx="49" formatCode="General">
                  <c:v>0.67123290000000002</c:v>
                </c:pt>
                <c:pt idx="50" formatCode="General">
                  <c:v>0.67123290000000002</c:v>
                </c:pt>
                <c:pt idx="51" formatCode="General">
                  <c:v>0.67123290000000002</c:v>
                </c:pt>
                <c:pt idx="52" formatCode="General">
                  <c:v>0.67123290000000002</c:v>
                </c:pt>
                <c:pt idx="53" formatCode="General">
                  <c:v>0.67123290000000002</c:v>
                </c:pt>
                <c:pt idx="54" formatCode="General">
                  <c:v>0.67123290000000002</c:v>
                </c:pt>
                <c:pt idx="55" formatCode="General">
                  <c:v>0.67123290000000002</c:v>
                </c:pt>
                <c:pt idx="56" formatCode="General">
                  <c:v>0.67397260000000003</c:v>
                </c:pt>
                <c:pt idx="57" formatCode="General">
                  <c:v>0.67397260000000003</c:v>
                </c:pt>
                <c:pt idx="58" formatCode="General">
                  <c:v>0.67397260000000003</c:v>
                </c:pt>
                <c:pt idx="59" formatCode="General">
                  <c:v>0.67397260000000003</c:v>
                </c:pt>
                <c:pt idx="60" formatCode="General">
                  <c:v>0.67397260000000003</c:v>
                </c:pt>
                <c:pt idx="61" formatCode="General">
                  <c:v>0.67397260000000003</c:v>
                </c:pt>
                <c:pt idx="62" formatCode="General">
                  <c:v>0.67397260000000003</c:v>
                </c:pt>
                <c:pt idx="63" formatCode="General">
                  <c:v>0.67397260000000003</c:v>
                </c:pt>
                <c:pt idx="64" formatCode="General">
                  <c:v>0.67397260000000003</c:v>
                </c:pt>
                <c:pt idx="65" formatCode="General">
                  <c:v>0.67397260000000003</c:v>
                </c:pt>
                <c:pt idx="66" formatCode="General">
                  <c:v>0.67397260000000003</c:v>
                </c:pt>
                <c:pt idx="67" formatCode="General">
                  <c:v>0.71232879999999998</c:v>
                </c:pt>
                <c:pt idx="68" formatCode="General">
                  <c:v>0.71232879999999998</c:v>
                </c:pt>
                <c:pt idx="69" formatCode="General">
                  <c:v>0.71232879999999998</c:v>
                </c:pt>
                <c:pt idx="70" formatCode="General">
                  <c:v>0.71232879999999998</c:v>
                </c:pt>
                <c:pt idx="71" formatCode="General">
                  <c:v>0.71232879999999998</c:v>
                </c:pt>
                <c:pt idx="72" formatCode="General">
                  <c:v>0.71232879999999998</c:v>
                </c:pt>
                <c:pt idx="73" formatCode="General">
                  <c:v>0.71232879999999998</c:v>
                </c:pt>
                <c:pt idx="74" formatCode="General">
                  <c:v>0.71232879999999998</c:v>
                </c:pt>
                <c:pt idx="75" formatCode="General">
                  <c:v>0.71232879999999998</c:v>
                </c:pt>
                <c:pt idx="76" formatCode="General">
                  <c:v>0.71232879999999998</c:v>
                </c:pt>
                <c:pt idx="77" formatCode="General">
                  <c:v>0.71232879999999998</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1</c:v>
                </c:pt>
                <c:pt idx="132" formatCode="General">
                  <c:v>1</c:v>
                </c:pt>
                <c:pt idx="133" formatCode="General">
                  <c:v>1</c:v>
                </c:pt>
                <c:pt idx="134" formatCode="General">
                  <c:v>1</c:v>
                </c:pt>
                <c:pt idx="135" formatCode="General">
                  <c:v>1</c:v>
                </c:pt>
                <c:pt idx="136" formatCode="General">
                  <c:v>1</c:v>
                </c:pt>
                <c:pt idx="137" formatCode="General">
                  <c:v>1</c:v>
                </c:pt>
                <c:pt idx="138" formatCode="General">
                  <c:v>1</c:v>
                </c:pt>
                <c:pt idx="139" formatCode="General">
                  <c:v>1</c:v>
                </c:pt>
                <c:pt idx="140" formatCode="General">
                  <c:v>1</c:v>
                </c:pt>
                <c:pt idx="141" formatCode="General">
                  <c:v>1</c:v>
                </c:pt>
                <c:pt idx="142" formatCode="General">
                  <c:v>1</c:v>
                </c:pt>
                <c:pt idx="143" formatCode="General">
                  <c:v>1</c:v>
                </c:pt>
                <c:pt idx="144" formatCode="General">
                  <c:v>1</c:v>
                </c:pt>
                <c:pt idx="145" formatCode="General">
                  <c:v>1</c:v>
                </c:pt>
                <c:pt idx="146" formatCode="General">
                  <c:v>1</c:v>
                </c:pt>
                <c:pt idx="147" formatCode="General">
                  <c:v>1</c:v>
                </c:pt>
                <c:pt idx="148" formatCode="General">
                  <c:v>1</c:v>
                </c:pt>
                <c:pt idx="149" formatCode="General">
                  <c:v>1</c:v>
                </c:pt>
                <c:pt idx="150" formatCode="General">
                  <c:v>1</c:v>
                </c:pt>
                <c:pt idx="151" formatCode="General">
                  <c:v>1</c:v>
                </c:pt>
                <c:pt idx="152" formatCode="General">
                  <c:v>1</c:v>
                </c:pt>
                <c:pt idx="153" formatCode="General">
                  <c:v>1</c:v>
                </c:pt>
                <c:pt idx="154" formatCode="General">
                  <c:v>1</c:v>
                </c:pt>
                <c:pt idx="155" formatCode="General">
                  <c:v>1</c:v>
                </c:pt>
                <c:pt idx="156" formatCode="General">
                  <c:v>1</c:v>
                </c:pt>
                <c:pt idx="157" formatCode="General">
                  <c:v>1</c:v>
                </c:pt>
                <c:pt idx="158" formatCode="General">
                  <c:v>1</c:v>
                </c:pt>
                <c:pt idx="159" formatCode="General">
                  <c:v>1</c:v>
                </c:pt>
                <c:pt idx="160" formatCode="General">
                  <c:v>1</c:v>
                </c:pt>
                <c:pt idx="161" formatCode="General">
                  <c:v>1</c:v>
                </c:pt>
                <c:pt idx="162" formatCode="General">
                  <c:v>1</c:v>
                </c:pt>
                <c:pt idx="163" formatCode="General">
                  <c:v>1</c:v>
                </c:pt>
                <c:pt idx="164" formatCode="General">
                  <c:v>1</c:v>
                </c:pt>
                <c:pt idx="165" formatCode="General">
                  <c:v>1</c:v>
                </c:pt>
                <c:pt idx="166" formatCode="General">
                  <c:v>1</c:v>
                </c:pt>
                <c:pt idx="167" formatCode="General">
                  <c:v>1</c:v>
                </c:pt>
                <c:pt idx="168" formatCode="General">
                  <c:v>1</c:v>
                </c:pt>
                <c:pt idx="169" formatCode="General">
                  <c:v>1</c:v>
                </c:pt>
                <c:pt idx="170" formatCode="General">
                  <c:v>1</c:v>
                </c:pt>
                <c:pt idx="171" formatCode="General">
                  <c:v>1</c:v>
                </c:pt>
                <c:pt idx="172" formatCode="General">
                  <c:v>1</c:v>
                </c:pt>
                <c:pt idx="173" formatCode="General">
                  <c:v>1</c:v>
                </c:pt>
                <c:pt idx="174" formatCode="General">
                  <c:v>1</c:v>
                </c:pt>
                <c:pt idx="175" formatCode="General">
                  <c:v>1</c:v>
                </c:pt>
                <c:pt idx="176" formatCode="General">
                  <c:v>1</c:v>
                </c:pt>
                <c:pt idx="177" formatCode="General">
                  <c:v>1</c:v>
                </c:pt>
                <c:pt idx="178" formatCode="General">
                  <c:v>1</c:v>
                </c:pt>
                <c:pt idx="179" formatCode="General">
                  <c:v>1.3972599999999999</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3</c:v>
                </c:pt>
                <c:pt idx="315" formatCode="General">
                  <c:v>3</c:v>
                </c:pt>
                <c:pt idx="316" formatCode="General">
                  <c:v>3</c:v>
                </c:pt>
                <c:pt idx="317" formatCode="General">
                  <c:v>3</c:v>
                </c:pt>
                <c:pt idx="318" formatCode="General">
                  <c:v>3</c:v>
                </c:pt>
                <c:pt idx="319" formatCode="General">
                  <c:v>3</c:v>
                </c:pt>
                <c:pt idx="320" formatCode="General">
                  <c:v>3</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4</c:v>
                </c:pt>
                <c:pt idx="422" formatCode="General">
                  <c:v>4</c:v>
                </c:pt>
                <c:pt idx="423" formatCode="General">
                  <c:v>4</c:v>
                </c:pt>
                <c:pt idx="424" formatCode="General">
                  <c:v>4</c:v>
                </c:pt>
                <c:pt idx="425" formatCode="General">
                  <c:v>4</c:v>
                </c:pt>
                <c:pt idx="426" formatCode="General">
                  <c:v>4</c:v>
                </c:pt>
                <c:pt idx="427" formatCode="General">
                  <c:v>4</c:v>
                </c:pt>
                <c:pt idx="428" formatCode="General">
                  <c:v>4</c:v>
                </c:pt>
                <c:pt idx="429" formatCode="General">
                  <c:v>4</c:v>
                </c:pt>
                <c:pt idx="430" formatCode="General">
                  <c:v>4</c:v>
                </c:pt>
                <c:pt idx="431" formatCode="General">
                  <c:v>4</c:v>
                </c:pt>
                <c:pt idx="432" formatCode="General">
                  <c:v>4</c:v>
                </c:pt>
                <c:pt idx="433" formatCode="General">
                  <c:v>4</c:v>
                </c:pt>
                <c:pt idx="434" formatCode="General">
                  <c:v>4</c:v>
                </c:pt>
                <c:pt idx="435" formatCode="General">
                  <c:v>4</c:v>
                </c:pt>
                <c:pt idx="436" formatCode="General">
                  <c:v>4</c:v>
                </c:pt>
                <c:pt idx="437" formatCode="General">
                  <c:v>4</c:v>
                </c:pt>
                <c:pt idx="438" formatCode="General">
                  <c:v>4</c:v>
                </c:pt>
                <c:pt idx="439" formatCode="General">
                  <c:v>4</c:v>
                </c:pt>
                <c:pt idx="440" formatCode="General">
                  <c:v>4</c:v>
                </c:pt>
                <c:pt idx="441" formatCode="General">
                  <c:v>4</c:v>
                </c:pt>
                <c:pt idx="442" formatCode="General">
                  <c:v>4</c:v>
                </c:pt>
                <c:pt idx="443" formatCode="General">
                  <c:v>4</c:v>
                </c:pt>
                <c:pt idx="444" formatCode="General">
                  <c:v>4</c:v>
                </c:pt>
                <c:pt idx="445" formatCode="General">
                  <c:v>4</c:v>
                </c:pt>
                <c:pt idx="446" formatCode="General">
                  <c:v>4</c:v>
                </c:pt>
                <c:pt idx="447" formatCode="General">
                  <c:v>4</c:v>
                </c:pt>
                <c:pt idx="448" formatCode="General">
                  <c:v>4</c:v>
                </c:pt>
                <c:pt idx="449" formatCode="General">
                  <c:v>4</c:v>
                </c:pt>
                <c:pt idx="450" formatCode="General">
                  <c:v>4</c:v>
                </c:pt>
                <c:pt idx="451" formatCode="General">
                  <c:v>4</c:v>
                </c:pt>
                <c:pt idx="452" formatCode="General">
                  <c:v>4</c:v>
                </c:pt>
                <c:pt idx="453" formatCode="General">
                  <c:v>4</c:v>
                </c:pt>
                <c:pt idx="454" formatCode="General">
                  <c:v>4</c:v>
                </c:pt>
                <c:pt idx="455" formatCode="General">
                  <c:v>4</c:v>
                </c:pt>
                <c:pt idx="456" formatCode="General">
                  <c:v>4</c:v>
                </c:pt>
                <c:pt idx="457" formatCode="General">
                  <c:v>4</c:v>
                </c:pt>
                <c:pt idx="458" formatCode="General">
                  <c:v>4</c:v>
                </c:pt>
                <c:pt idx="459" formatCode="General">
                  <c:v>4</c:v>
                </c:pt>
                <c:pt idx="460" formatCode="General">
                  <c:v>4</c:v>
                </c:pt>
                <c:pt idx="461" formatCode="General">
                  <c:v>4</c:v>
                </c:pt>
                <c:pt idx="462" formatCode="General">
                  <c:v>4</c:v>
                </c:pt>
                <c:pt idx="463" formatCode="General">
                  <c:v>4</c:v>
                </c:pt>
                <c:pt idx="464" formatCode="General">
                  <c:v>4</c:v>
                </c:pt>
                <c:pt idx="465" formatCode="General">
                  <c:v>4</c:v>
                </c:pt>
                <c:pt idx="466" formatCode="General">
                  <c:v>4</c:v>
                </c:pt>
                <c:pt idx="467" formatCode="General">
                  <c:v>4</c:v>
                </c:pt>
                <c:pt idx="468" formatCode="General">
                  <c:v>4</c:v>
                </c:pt>
                <c:pt idx="469" formatCode="General">
                  <c:v>4</c:v>
                </c:pt>
                <c:pt idx="470" formatCode="General">
                  <c:v>4</c:v>
                </c:pt>
                <c:pt idx="471" formatCode="General">
                  <c:v>4</c:v>
                </c:pt>
                <c:pt idx="472" formatCode="General">
                  <c:v>4</c:v>
                </c:pt>
                <c:pt idx="473" formatCode="General">
                  <c:v>4</c:v>
                </c:pt>
                <c:pt idx="474" formatCode="General">
                  <c:v>4</c:v>
                </c:pt>
                <c:pt idx="475" formatCode="General">
                  <c:v>4</c:v>
                </c:pt>
                <c:pt idx="476" formatCode="General">
                  <c:v>5</c:v>
                </c:pt>
                <c:pt idx="477" formatCode="General">
                  <c:v>5</c:v>
                </c:pt>
                <c:pt idx="478" formatCode="General">
                  <c:v>5</c:v>
                </c:pt>
                <c:pt idx="479" formatCode="General">
                  <c:v>5</c:v>
                </c:pt>
                <c:pt idx="480" formatCode="General">
                  <c:v>5</c:v>
                </c:pt>
                <c:pt idx="481" formatCode="General">
                  <c:v>5</c:v>
                </c:pt>
                <c:pt idx="482" formatCode="General">
                  <c:v>5</c:v>
                </c:pt>
                <c:pt idx="483" formatCode="General">
                  <c:v>5</c:v>
                </c:pt>
                <c:pt idx="484" formatCode="General">
                  <c:v>5</c:v>
                </c:pt>
                <c:pt idx="485" formatCode="General">
                  <c:v>5</c:v>
                </c:pt>
                <c:pt idx="486" formatCode="General">
                  <c:v>5</c:v>
                </c:pt>
                <c:pt idx="487" formatCode="General">
                  <c:v>5</c:v>
                </c:pt>
                <c:pt idx="488" formatCode="General">
                  <c:v>5</c:v>
                </c:pt>
                <c:pt idx="489" formatCode="General">
                  <c:v>5</c:v>
                </c:pt>
                <c:pt idx="490" formatCode="General">
                  <c:v>5</c:v>
                </c:pt>
                <c:pt idx="491" formatCode="General">
                  <c:v>5</c:v>
                </c:pt>
                <c:pt idx="492" formatCode="General">
                  <c:v>5</c:v>
                </c:pt>
                <c:pt idx="493" formatCode="General">
                  <c:v>5</c:v>
                </c:pt>
                <c:pt idx="494" formatCode="General">
                  <c:v>5</c:v>
                </c:pt>
                <c:pt idx="495" formatCode="General">
                  <c:v>5</c:v>
                </c:pt>
                <c:pt idx="496" formatCode="General">
                  <c:v>5</c:v>
                </c:pt>
                <c:pt idx="497" formatCode="General">
                  <c:v>5</c:v>
                </c:pt>
                <c:pt idx="498" formatCode="General">
                  <c:v>5</c:v>
                </c:pt>
                <c:pt idx="499" formatCode="General">
                  <c:v>5</c:v>
                </c:pt>
                <c:pt idx="500" formatCode="General">
                  <c:v>5</c:v>
                </c:pt>
                <c:pt idx="501" formatCode="General">
                  <c:v>5</c:v>
                </c:pt>
                <c:pt idx="502" formatCode="General">
                  <c:v>5</c:v>
                </c:pt>
                <c:pt idx="503" formatCode="General">
                  <c:v>5</c:v>
                </c:pt>
                <c:pt idx="504" formatCode="General">
                  <c:v>5</c:v>
                </c:pt>
                <c:pt idx="505" formatCode="General">
                  <c:v>5</c:v>
                </c:pt>
                <c:pt idx="506" formatCode="General">
                  <c:v>5</c:v>
                </c:pt>
                <c:pt idx="507" formatCode="General">
                  <c:v>5</c:v>
                </c:pt>
                <c:pt idx="508" formatCode="General">
                  <c:v>5</c:v>
                </c:pt>
                <c:pt idx="509" formatCode="General">
                  <c:v>5</c:v>
                </c:pt>
                <c:pt idx="510" formatCode="General">
                  <c:v>5</c:v>
                </c:pt>
                <c:pt idx="511" formatCode="General">
                  <c:v>6</c:v>
                </c:pt>
                <c:pt idx="512" formatCode="General">
                  <c:v>6</c:v>
                </c:pt>
                <c:pt idx="513" formatCode="General">
                  <c:v>6</c:v>
                </c:pt>
                <c:pt idx="514" formatCode="General">
                  <c:v>6</c:v>
                </c:pt>
                <c:pt idx="515" formatCode="General">
                  <c:v>6</c:v>
                </c:pt>
                <c:pt idx="516" formatCode="General">
                  <c:v>6</c:v>
                </c:pt>
                <c:pt idx="517" formatCode="General">
                  <c:v>6</c:v>
                </c:pt>
                <c:pt idx="518" formatCode="General">
                  <c:v>6</c:v>
                </c:pt>
                <c:pt idx="519" formatCode="General">
                  <c:v>6</c:v>
                </c:pt>
                <c:pt idx="520" formatCode="General">
                  <c:v>6</c:v>
                </c:pt>
                <c:pt idx="521" formatCode="General">
                  <c:v>6</c:v>
                </c:pt>
                <c:pt idx="522" formatCode="General">
                  <c:v>6</c:v>
                </c:pt>
                <c:pt idx="523" formatCode="General">
                  <c:v>6</c:v>
                </c:pt>
                <c:pt idx="524" formatCode="General">
                  <c:v>6</c:v>
                </c:pt>
                <c:pt idx="525" formatCode="General">
                  <c:v>6</c:v>
                </c:pt>
                <c:pt idx="526" formatCode="General">
                  <c:v>6</c:v>
                </c:pt>
                <c:pt idx="527" formatCode="General">
                  <c:v>6</c:v>
                </c:pt>
                <c:pt idx="528" formatCode="General">
                  <c:v>6</c:v>
                </c:pt>
                <c:pt idx="529" formatCode="General">
                  <c:v>6</c:v>
                </c:pt>
                <c:pt idx="530" formatCode="General">
                  <c:v>7</c:v>
                </c:pt>
                <c:pt idx="531" formatCode="General">
                  <c:v>7</c:v>
                </c:pt>
                <c:pt idx="532" formatCode="General">
                  <c:v>7</c:v>
                </c:pt>
                <c:pt idx="533" formatCode="General">
                  <c:v>7</c:v>
                </c:pt>
                <c:pt idx="534" formatCode="General">
                  <c:v>7</c:v>
                </c:pt>
                <c:pt idx="535" formatCode="General">
                  <c:v>7</c:v>
                </c:pt>
                <c:pt idx="536" formatCode="General">
                  <c:v>7</c:v>
                </c:pt>
                <c:pt idx="537" formatCode="General">
                  <c:v>8</c:v>
                </c:pt>
                <c:pt idx="538" formatCode="General">
                  <c:v>8</c:v>
                </c:pt>
                <c:pt idx="539" formatCode="General">
                  <c:v>9</c:v>
                </c:pt>
                <c:pt idx="540" formatCode="General">
                  <c:v>9</c:v>
                </c:pt>
                <c:pt idx="541" formatCode="General">
                  <c:v>9</c:v>
                </c:pt>
                <c:pt idx="542" formatCode="General">
                  <c:v>10</c:v>
                </c:pt>
                <c:pt idx="543" formatCode="General">
                  <c:v>11</c:v>
                </c:pt>
                <c:pt idx="544" formatCode="General">
                  <c:v>13</c:v>
                </c:pt>
              </c:numCache>
            </c:numRef>
          </c:xVal>
          <c:yVal>
            <c:numRef>
              <c:f>'Brown trout'!$AD$2:$AD$1999</c:f>
              <c:numCache>
                <c:formatCode>General</c:formatCode>
                <c:ptCount val="1998"/>
                <c:pt idx="4">
                  <c:v>5.0999999999999996</c:v>
                </c:pt>
                <c:pt idx="5">
                  <c:v>6</c:v>
                </c:pt>
                <c:pt idx="6">
                  <c:v>7.5</c:v>
                </c:pt>
                <c:pt idx="7">
                  <c:v>5.0999999999999996</c:v>
                </c:pt>
                <c:pt idx="8">
                  <c:v>6.2</c:v>
                </c:pt>
                <c:pt idx="9">
                  <c:v>6.9</c:v>
                </c:pt>
                <c:pt idx="10">
                  <c:v>9.1</c:v>
                </c:pt>
                <c:pt idx="11">
                  <c:v>9.1</c:v>
                </c:pt>
                <c:pt idx="12">
                  <c:v>9.8000000000000007</c:v>
                </c:pt>
                <c:pt idx="13">
                  <c:v>10</c:v>
                </c:pt>
                <c:pt idx="14">
                  <c:v>10.5</c:v>
                </c:pt>
                <c:pt idx="15">
                  <c:v>10.6</c:v>
                </c:pt>
                <c:pt idx="16">
                  <c:v>10.6</c:v>
                </c:pt>
                <c:pt idx="17">
                  <c:v>10.8</c:v>
                </c:pt>
                <c:pt idx="18">
                  <c:v>10.8</c:v>
                </c:pt>
                <c:pt idx="19">
                  <c:v>10.9</c:v>
                </c:pt>
                <c:pt idx="20">
                  <c:v>11.3</c:v>
                </c:pt>
                <c:pt idx="21">
                  <c:v>9.3000000000000007</c:v>
                </c:pt>
                <c:pt idx="22">
                  <c:v>9.3000000000000007</c:v>
                </c:pt>
                <c:pt idx="23">
                  <c:v>8.1999999999999993</c:v>
                </c:pt>
                <c:pt idx="24">
                  <c:v>8.6</c:v>
                </c:pt>
                <c:pt idx="25">
                  <c:v>9.5</c:v>
                </c:pt>
                <c:pt idx="26">
                  <c:v>8.3000000000000007</c:v>
                </c:pt>
                <c:pt idx="27">
                  <c:v>10.3</c:v>
                </c:pt>
                <c:pt idx="28">
                  <c:v>9.3000000000000007</c:v>
                </c:pt>
                <c:pt idx="29">
                  <c:v>10.199999999999999</c:v>
                </c:pt>
                <c:pt idx="30">
                  <c:v>10.3</c:v>
                </c:pt>
                <c:pt idx="31">
                  <c:v>12.4</c:v>
                </c:pt>
                <c:pt idx="32">
                  <c:v>12.7</c:v>
                </c:pt>
                <c:pt idx="33">
                  <c:v>13.6</c:v>
                </c:pt>
                <c:pt idx="34">
                  <c:v>8.1999999999999993</c:v>
                </c:pt>
                <c:pt idx="35">
                  <c:v>9.8000000000000007</c:v>
                </c:pt>
                <c:pt idx="36">
                  <c:v>13.1</c:v>
                </c:pt>
                <c:pt idx="37">
                  <c:v>13.7</c:v>
                </c:pt>
                <c:pt idx="38">
                  <c:v>14</c:v>
                </c:pt>
                <c:pt idx="39">
                  <c:v>14.1</c:v>
                </c:pt>
                <c:pt idx="40">
                  <c:v>14.3</c:v>
                </c:pt>
                <c:pt idx="41">
                  <c:v>14.7</c:v>
                </c:pt>
                <c:pt idx="42">
                  <c:v>14.7</c:v>
                </c:pt>
                <c:pt idx="43">
                  <c:v>15.7</c:v>
                </c:pt>
                <c:pt idx="44">
                  <c:v>15.8</c:v>
                </c:pt>
                <c:pt idx="45">
                  <c:v>16.100000000000001</c:v>
                </c:pt>
                <c:pt idx="46">
                  <c:v>13.2</c:v>
                </c:pt>
                <c:pt idx="47">
                  <c:v>13.2</c:v>
                </c:pt>
                <c:pt idx="48">
                  <c:v>13.6</c:v>
                </c:pt>
                <c:pt idx="49">
                  <c:v>13.7</c:v>
                </c:pt>
                <c:pt idx="50">
                  <c:v>14.1</c:v>
                </c:pt>
                <c:pt idx="51">
                  <c:v>14.8</c:v>
                </c:pt>
                <c:pt idx="52">
                  <c:v>15.2</c:v>
                </c:pt>
                <c:pt idx="53">
                  <c:v>15.5</c:v>
                </c:pt>
                <c:pt idx="54">
                  <c:v>15.9</c:v>
                </c:pt>
                <c:pt idx="55">
                  <c:v>15.9</c:v>
                </c:pt>
                <c:pt idx="56">
                  <c:v>10.4</c:v>
                </c:pt>
                <c:pt idx="57">
                  <c:v>11.1</c:v>
                </c:pt>
                <c:pt idx="58">
                  <c:v>12.5</c:v>
                </c:pt>
                <c:pt idx="59">
                  <c:v>12.5</c:v>
                </c:pt>
                <c:pt idx="60">
                  <c:v>13.1</c:v>
                </c:pt>
                <c:pt idx="61">
                  <c:v>13.3</c:v>
                </c:pt>
                <c:pt idx="62">
                  <c:v>14.2</c:v>
                </c:pt>
                <c:pt idx="63">
                  <c:v>14.3</c:v>
                </c:pt>
                <c:pt idx="64">
                  <c:v>14.6</c:v>
                </c:pt>
                <c:pt idx="65">
                  <c:v>14.8</c:v>
                </c:pt>
                <c:pt idx="66">
                  <c:v>15.1</c:v>
                </c:pt>
                <c:pt idx="67">
                  <c:v>11.4</c:v>
                </c:pt>
                <c:pt idx="68">
                  <c:v>12.7</c:v>
                </c:pt>
                <c:pt idx="69">
                  <c:v>13.8</c:v>
                </c:pt>
                <c:pt idx="70">
                  <c:v>14.3</c:v>
                </c:pt>
                <c:pt idx="71">
                  <c:v>14.4</c:v>
                </c:pt>
                <c:pt idx="72">
                  <c:v>15.1</c:v>
                </c:pt>
                <c:pt idx="73">
                  <c:v>15.1</c:v>
                </c:pt>
                <c:pt idx="74">
                  <c:v>15.2</c:v>
                </c:pt>
                <c:pt idx="75">
                  <c:v>15.3</c:v>
                </c:pt>
                <c:pt idx="76">
                  <c:v>15.9</c:v>
                </c:pt>
                <c:pt idx="77">
                  <c:v>15.9</c:v>
                </c:pt>
                <c:pt idx="78">
                  <c:v>16.5</c:v>
                </c:pt>
                <c:pt idx="79">
                  <c:v>16.899999999999999</c:v>
                </c:pt>
                <c:pt idx="80">
                  <c:v>17.7</c:v>
                </c:pt>
                <c:pt idx="81">
                  <c:v>18</c:v>
                </c:pt>
                <c:pt idx="82">
                  <c:v>18.7</c:v>
                </c:pt>
                <c:pt idx="83">
                  <c:v>19</c:v>
                </c:pt>
                <c:pt idx="84">
                  <c:v>19</c:v>
                </c:pt>
                <c:pt idx="85">
                  <c:v>19.2</c:v>
                </c:pt>
                <c:pt idx="86">
                  <c:v>19.5</c:v>
                </c:pt>
                <c:pt idx="87">
                  <c:v>19.899999999999999</c:v>
                </c:pt>
                <c:pt idx="88">
                  <c:v>19.899999999999999</c:v>
                </c:pt>
                <c:pt idx="89">
                  <c:v>20.3</c:v>
                </c:pt>
                <c:pt idx="90">
                  <c:v>20.6</c:v>
                </c:pt>
                <c:pt idx="91">
                  <c:v>21.1</c:v>
                </c:pt>
                <c:pt idx="92">
                  <c:v>21.1</c:v>
                </c:pt>
                <c:pt idx="93">
                  <c:v>21.2</c:v>
                </c:pt>
                <c:pt idx="94">
                  <c:v>21.3</c:v>
                </c:pt>
                <c:pt idx="95">
                  <c:v>21.3</c:v>
                </c:pt>
                <c:pt idx="96">
                  <c:v>21.4</c:v>
                </c:pt>
                <c:pt idx="97">
                  <c:v>21.6</c:v>
                </c:pt>
                <c:pt idx="98">
                  <c:v>21.6</c:v>
                </c:pt>
                <c:pt idx="99">
                  <c:v>21.6</c:v>
                </c:pt>
                <c:pt idx="100">
                  <c:v>21.6</c:v>
                </c:pt>
                <c:pt idx="101">
                  <c:v>21.6</c:v>
                </c:pt>
                <c:pt idx="102">
                  <c:v>21.7</c:v>
                </c:pt>
                <c:pt idx="103">
                  <c:v>22.1</c:v>
                </c:pt>
                <c:pt idx="104">
                  <c:v>22.1</c:v>
                </c:pt>
                <c:pt idx="105">
                  <c:v>22.1</c:v>
                </c:pt>
                <c:pt idx="106">
                  <c:v>22.1</c:v>
                </c:pt>
                <c:pt idx="107">
                  <c:v>22.1</c:v>
                </c:pt>
                <c:pt idx="108">
                  <c:v>22.1</c:v>
                </c:pt>
                <c:pt idx="109">
                  <c:v>22.7</c:v>
                </c:pt>
                <c:pt idx="110">
                  <c:v>22.8</c:v>
                </c:pt>
                <c:pt idx="111">
                  <c:v>22.9</c:v>
                </c:pt>
                <c:pt idx="112">
                  <c:v>23.1</c:v>
                </c:pt>
                <c:pt idx="113">
                  <c:v>23.1</c:v>
                </c:pt>
                <c:pt idx="114">
                  <c:v>23.2</c:v>
                </c:pt>
                <c:pt idx="115">
                  <c:v>23.2</c:v>
                </c:pt>
                <c:pt idx="116">
                  <c:v>23.2</c:v>
                </c:pt>
                <c:pt idx="117">
                  <c:v>23.2</c:v>
                </c:pt>
                <c:pt idx="118">
                  <c:v>23.4</c:v>
                </c:pt>
                <c:pt idx="119">
                  <c:v>23.7</c:v>
                </c:pt>
                <c:pt idx="120">
                  <c:v>23.9</c:v>
                </c:pt>
                <c:pt idx="121">
                  <c:v>24</c:v>
                </c:pt>
                <c:pt idx="122">
                  <c:v>24.1</c:v>
                </c:pt>
                <c:pt idx="123">
                  <c:v>24.2</c:v>
                </c:pt>
                <c:pt idx="124">
                  <c:v>24.2</c:v>
                </c:pt>
                <c:pt idx="125">
                  <c:v>24.2</c:v>
                </c:pt>
                <c:pt idx="126">
                  <c:v>24.2</c:v>
                </c:pt>
                <c:pt idx="127">
                  <c:v>24.2</c:v>
                </c:pt>
                <c:pt idx="128">
                  <c:v>24.2</c:v>
                </c:pt>
                <c:pt idx="129">
                  <c:v>24.7</c:v>
                </c:pt>
                <c:pt idx="130">
                  <c:v>24.8</c:v>
                </c:pt>
                <c:pt idx="131">
                  <c:v>24.8</c:v>
                </c:pt>
                <c:pt idx="132">
                  <c:v>24.8</c:v>
                </c:pt>
                <c:pt idx="133">
                  <c:v>24.8</c:v>
                </c:pt>
                <c:pt idx="134">
                  <c:v>25.3</c:v>
                </c:pt>
                <c:pt idx="135">
                  <c:v>25.3</c:v>
                </c:pt>
                <c:pt idx="136">
                  <c:v>25.3</c:v>
                </c:pt>
                <c:pt idx="137">
                  <c:v>25.3</c:v>
                </c:pt>
                <c:pt idx="138">
                  <c:v>25.3</c:v>
                </c:pt>
                <c:pt idx="139">
                  <c:v>25.5</c:v>
                </c:pt>
                <c:pt idx="140">
                  <c:v>25.8</c:v>
                </c:pt>
                <c:pt idx="141">
                  <c:v>26</c:v>
                </c:pt>
                <c:pt idx="142">
                  <c:v>26</c:v>
                </c:pt>
                <c:pt idx="143">
                  <c:v>26</c:v>
                </c:pt>
                <c:pt idx="144">
                  <c:v>26.1</c:v>
                </c:pt>
                <c:pt idx="145">
                  <c:v>26.1</c:v>
                </c:pt>
                <c:pt idx="146">
                  <c:v>26.3</c:v>
                </c:pt>
                <c:pt idx="147">
                  <c:v>26.3</c:v>
                </c:pt>
                <c:pt idx="148">
                  <c:v>26.5</c:v>
                </c:pt>
                <c:pt idx="149">
                  <c:v>26.6</c:v>
                </c:pt>
                <c:pt idx="150">
                  <c:v>26.8</c:v>
                </c:pt>
                <c:pt idx="151">
                  <c:v>27</c:v>
                </c:pt>
                <c:pt idx="152">
                  <c:v>27.1</c:v>
                </c:pt>
                <c:pt idx="153">
                  <c:v>27.3</c:v>
                </c:pt>
                <c:pt idx="154">
                  <c:v>27.6</c:v>
                </c:pt>
                <c:pt idx="155">
                  <c:v>27.7</c:v>
                </c:pt>
                <c:pt idx="156">
                  <c:v>27.8</c:v>
                </c:pt>
                <c:pt idx="157">
                  <c:v>27.9</c:v>
                </c:pt>
                <c:pt idx="158">
                  <c:v>27.9</c:v>
                </c:pt>
                <c:pt idx="159">
                  <c:v>27.9</c:v>
                </c:pt>
                <c:pt idx="160">
                  <c:v>27.9</c:v>
                </c:pt>
                <c:pt idx="161">
                  <c:v>27.9</c:v>
                </c:pt>
                <c:pt idx="162">
                  <c:v>28.2</c:v>
                </c:pt>
                <c:pt idx="163">
                  <c:v>28.3</c:v>
                </c:pt>
                <c:pt idx="164">
                  <c:v>28.3</c:v>
                </c:pt>
                <c:pt idx="165">
                  <c:v>28.4</c:v>
                </c:pt>
                <c:pt idx="166">
                  <c:v>28.7</c:v>
                </c:pt>
                <c:pt idx="167">
                  <c:v>28.8</c:v>
                </c:pt>
                <c:pt idx="168">
                  <c:v>29.3</c:v>
                </c:pt>
                <c:pt idx="169">
                  <c:v>29.3</c:v>
                </c:pt>
                <c:pt idx="170">
                  <c:v>29.5</c:v>
                </c:pt>
                <c:pt idx="171">
                  <c:v>29.7</c:v>
                </c:pt>
                <c:pt idx="172">
                  <c:v>29.7</c:v>
                </c:pt>
                <c:pt idx="173">
                  <c:v>30</c:v>
                </c:pt>
                <c:pt idx="174">
                  <c:v>31.6</c:v>
                </c:pt>
                <c:pt idx="175">
                  <c:v>33.700000000000003</c:v>
                </c:pt>
                <c:pt idx="176">
                  <c:v>36.299999999999997</c:v>
                </c:pt>
                <c:pt idx="177">
                  <c:v>36.299999999999997</c:v>
                </c:pt>
                <c:pt idx="178">
                  <c:v>39.4</c:v>
                </c:pt>
                <c:pt idx="179">
                  <c:v>10.199999999999999</c:v>
                </c:pt>
                <c:pt idx="180">
                  <c:v>21.8</c:v>
                </c:pt>
                <c:pt idx="181">
                  <c:v>23.2</c:v>
                </c:pt>
                <c:pt idx="182">
                  <c:v>23.6</c:v>
                </c:pt>
                <c:pt idx="183">
                  <c:v>23.7</c:v>
                </c:pt>
                <c:pt idx="184">
                  <c:v>24.2</c:v>
                </c:pt>
                <c:pt idx="185">
                  <c:v>25.2</c:v>
                </c:pt>
                <c:pt idx="186">
                  <c:v>25.8</c:v>
                </c:pt>
                <c:pt idx="187">
                  <c:v>26.9</c:v>
                </c:pt>
                <c:pt idx="188">
                  <c:v>26.9</c:v>
                </c:pt>
                <c:pt idx="189">
                  <c:v>26.9</c:v>
                </c:pt>
                <c:pt idx="190">
                  <c:v>27.4</c:v>
                </c:pt>
                <c:pt idx="191">
                  <c:v>27.6</c:v>
                </c:pt>
                <c:pt idx="192">
                  <c:v>27.7</c:v>
                </c:pt>
                <c:pt idx="193">
                  <c:v>27.9</c:v>
                </c:pt>
                <c:pt idx="194">
                  <c:v>27.9</c:v>
                </c:pt>
                <c:pt idx="195">
                  <c:v>27.9</c:v>
                </c:pt>
                <c:pt idx="196">
                  <c:v>28.1</c:v>
                </c:pt>
                <c:pt idx="197">
                  <c:v>28.4</c:v>
                </c:pt>
                <c:pt idx="198">
                  <c:v>28.4</c:v>
                </c:pt>
                <c:pt idx="199">
                  <c:v>28.6</c:v>
                </c:pt>
                <c:pt idx="200">
                  <c:v>29.3</c:v>
                </c:pt>
                <c:pt idx="201">
                  <c:v>29.5</c:v>
                </c:pt>
                <c:pt idx="202">
                  <c:v>29.5</c:v>
                </c:pt>
                <c:pt idx="203">
                  <c:v>29.5</c:v>
                </c:pt>
                <c:pt idx="204">
                  <c:v>29.5</c:v>
                </c:pt>
                <c:pt idx="205">
                  <c:v>29.6</c:v>
                </c:pt>
                <c:pt idx="206">
                  <c:v>29.7</c:v>
                </c:pt>
                <c:pt idx="207">
                  <c:v>30</c:v>
                </c:pt>
                <c:pt idx="208">
                  <c:v>30.9</c:v>
                </c:pt>
                <c:pt idx="209">
                  <c:v>31</c:v>
                </c:pt>
                <c:pt idx="210">
                  <c:v>31</c:v>
                </c:pt>
                <c:pt idx="211">
                  <c:v>31.2</c:v>
                </c:pt>
                <c:pt idx="212">
                  <c:v>31.3</c:v>
                </c:pt>
                <c:pt idx="213">
                  <c:v>31.3</c:v>
                </c:pt>
                <c:pt idx="214">
                  <c:v>31.6</c:v>
                </c:pt>
                <c:pt idx="215">
                  <c:v>31.6</c:v>
                </c:pt>
                <c:pt idx="216">
                  <c:v>31.6</c:v>
                </c:pt>
                <c:pt idx="217">
                  <c:v>31.9</c:v>
                </c:pt>
                <c:pt idx="218">
                  <c:v>32.1</c:v>
                </c:pt>
                <c:pt idx="219">
                  <c:v>32.1</c:v>
                </c:pt>
                <c:pt idx="220">
                  <c:v>32.1</c:v>
                </c:pt>
                <c:pt idx="221">
                  <c:v>32.6</c:v>
                </c:pt>
                <c:pt idx="222">
                  <c:v>32.6</c:v>
                </c:pt>
                <c:pt idx="223">
                  <c:v>32.6</c:v>
                </c:pt>
                <c:pt idx="224">
                  <c:v>32.700000000000003</c:v>
                </c:pt>
                <c:pt idx="225">
                  <c:v>33</c:v>
                </c:pt>
                <c:pt idx="226">
                  <c:v>33.1</c:v>
                </c:pt>
                <c:pt idx="227">
                  <c:v>33.1</c:v>
                </c:pt>
                <c:pt idx="228">
                  <c:v>33.700000000000003</c:v>
                </c:pt>
                <c:pt idx="229">
                  <c:v>33.700000000000003</c:v>
                </c:pt>
                <c:pt idx="230">
                  <c:v>33.700000000000003</c:v>
                </c:pt>
                <c:pt idx="231">
                  <c:v>33.700000000000003</c:v>
                </c:pt>
                <c:pt idx="232">
                  <c:v>34</c:v>
                </c:pt>
                <c:pt idx="233">
                  <c:v>34.1</c:v>
                </c:pt>
                <c:pt idx="234">
                  <c:v>34.200000000000003</c:v>
                </c:pt>
                <c:pt idx="235">
                  <c:v>34.200000000000003</c:v>
                </c:pt>
                <c:pt idx="236">
                  <c:v>34.5</c:v>
                </c:pt>
                <c:pt idx="237">
                  <c:v>34.5</c:v>
                </c:pt>
                <c:pt idx="238">
                  <c:v>34.9</c:v>
                </c:pt>
                <c:pt idx="239">
                  <c:v>34.9</c:v>
                </c:pt>
                <c:pt idx="240">
                  <c:v>35.1</c:v>
                </c:pt>
                <c:pt idx="241">
                  <c:v>35.299999999999997</c:v>
                </c:pt>
                <c:pt idx="242">
                  <c:v>35.4</c:v>
                </c:pt>
                <c:pt idx="243">
                  <c:v>35.799999999999997</c:v>
                </c:pt>
                <c:pt idx="244">
                  <c:v>35.799999999999997</c:v>
                </c:pt>
                <c:pt idx="245">
                  <c:v>35.799999999999997</c:v>
                </c:pt>
                <c:pt idx="246">
                  <c:v>35.799999999999997</c:v>
                </c:pt>
                <c:pt idx="247">
                  <c:v>35.799999999999997</c:v>
                </c:pt>
                <c:pt idx="248">
                  <c:v>35.799999999999997</c:v>
                </c:pt>
                <c:pt idx="249">
                  <c:v>35.9</c:v>
                </c:pt>
                <c:pt idx="250">
                  <c:v>36</c:v>
                </c:pt>
                <c:pt idx="251">
                  <c:v>36.200000000000003</c:v>
                </c:pt>
                <c:pt idx="252">
                  <c:v>36.299999999999997</c:v>
                </c:pt>
                <c:pt idx="253">
                  <c:v>36.299999999999997</c:v>
                </c:pt>
                <c:pt idx="254">
                  <c:v>36.299999999999997</c:v>
                </c:pt>
                <c:pt idx="255">
                  <c:v>36.4</c:v>
                </c:pt>
                <c:pt idx="256">
                  <c:v>36.6</c:v>
                </c:pt>
                <c:pt idx="257">
                  <c:v>36.6</c:v>
                </c:pt>
                <c:pt idx="258">
                  <c:v>36.799999999999997</c:v>
                </c:pt>
                <c:pt idx="259">
                  <c:v>36.799999999999997</c:v>
                </c:pt>
                <c:pt idx="260">
                  <c:v>37.299999999999997</c:v>
                </c:pt>
                <c:pt idx="261">
                  <c:v>37.5</c:v>
                </c:pt>
                <c:pt idx="262">
                  <c:v>37.5</c:v>
                </c:pt>
                <c:pt idx="263">
                  <c:v>37.6</c:v>
                </c:pt>
                <c:pt idx="264">
                  <c:v>37.9</c:v>
                </c:pt>
                <c:pt idx="265">
                  <c:v>37.9</c:v>
                </c:pt>
                <c:pt idx="266">
                  <c:v>37.9</c:v>
                </c:pt>
                <c:pt idx="267">
                  <c:v>37.9</c:v>
                </c:pt>
                <c:pt idx="268">
                  <c:v>38.299999999999997</c:v>
                </c:pt>
                <c:pt idx="269">
                  <c:v>38.4</c:v>
                </c:pt>
                <c:pt idx="270">
                  <c:v>38.4</c:v>
                </c:pt>
                <c:pt idx="271">
                  <c:v>38.700000000000003</c:v>
                </c:pt>
                <c:pt idx="272">
                  <c:v>38.9</c:v>
                </c:pt>
                <c:pt idx="273">
                  <c:v>38.9</c:v>
                </c:pt>
                <c:pt idx="274">
                  <c:v>38.9</c:v>
                </c:pt>
                <c:pt idx="275">
                  <c:v>38.9</c:v>
                </c:pt>
                <c:pt idx="276">
                  <c:v>38.9</c:v>
                </c:pt>
                <c:pt idx="277">
                  <c:v>38.9</c:v>
                </c:pt>
                <c:pt idx="278">
                  <c:v>38.9</c:v>
                </c:pt>
                <c:pt idx="279">
                  <c:v>38.9</c:v>
                </c:pt>
                <c:pt idx="280">
                  <c:v>39</c:v>
                </c:pt>
                <c:pt idx="281">
                  <c:v>39.1</c:v>
                </c:pt>
                <c:pt idx="282">
                  <c:v>39.4</c:v>
                </c:pt>
                <c:pt idx="283">
                  <c:v>39.700000000000003</c:v>
                </c:pt>
                <c:pt idx="284">
                  <c:v>40</c:v>
                </c:pt>
                <c:pt idx="285">
                  <c:v>40</c:v>
                </c:pt>
                <c:pt idx="286">
                  <c:v>40</c:v>
                </c:pt>
                <c:pt idx="287">
                  <c:v>40</c:v>
                </c:pt>
                <c:pt idx="288">
                  <c:v>40</c:v>
                </c:pt>
                <c:pt idx="289">
                  <c:v>40.299999999999997</c:v>
                </c:pt>
                <c:pt idx="290">
                  <c:v>40.5</c:v>
                </c:pt>
                <c:pt idx="291">
                  <c:v>40.5</c:v>
                </c:pt>
                <c:pt idx="292">
                  <c:v>40.700000000000003</c:v>
                </c:pt>
                <c:pt idx="293">
                  <c:v>40.9</c:v>
                </c:pt>
                <c:pt idx="294">
                  <c:v>41</c:v>
                </c:pt>
                <c:pt idx="295">
                  <c:v>41.3</c:v>
                </c:pt>
                <c:pt idx="296">
                  <c:v>41.4</c:v>
                </c:pt>
                <c:pt idx="297">
                  <c:v>41.5</c:v>
                </c:pt>
                <c:pt idx="298">
                  <c:v>41.9</c:v>
                </c:pt>
                <c:pt idx="299">
                  <c:v>42</c:v>
                </c:pt>
                <c:pt idx="300">
                  <c:v>42.3</c:v>
                </c:pt>
                <c:pt idx="301">
                  <c:v>42.3</c:v>
                </c:pt>
                <c:pt idx="302">
                  <c:v>42.6</c:v>
                </c:pt>
                <c:pt idx="303">
                  <c:v>42.6</c:v>
                </c:pt>
                <c:pt idx="304">
                  <c:v>42.9</c:v>
                </c:pt>
                <c:pt idx="305">
                  <c:v>42.9</c:v>
                </c:pt>
                <c:pt idx="306">
                  <c:v>43.1</c:v>
                </c:pt>
                <c:pt idx="307">
                  <c:v>43.3</c:v>
                </c:pt>
                <c:pt idx="308">
                  <c:v>44.1</c:v>
                </c:pt>
                <c:pt idx="309">
                  <c:v>45.2</c:v>
                </c:pt>
                <c:pt idx="310">
                  <c:v>45.4</c:v>
                </c:pt>
                <c:pt idx="311">
                  <c:v>46.2</c:v>
                </c:pt>
                <c:pt idx="312">
                  <c:v>47.3</c:v>
                </c:pt>
                <c:pt idx="313">
                  <c:v>48.3</c:v>
                </c:pt>
                <c:pt idx="314">
                  <c:v>29.5</c:v>
                </c:pt>
                <c:pt idx="315">
                  <c:v>31</c:v>
                </c:pt>
                <c:pt idx="316">
                  <c:v>31.6</c:v>
                </c:pt>
                <c:pt idx="317">
                  <c:v>31.6</c:v>
                </c:pt>
                <c:pt idx="318">
                  <c:v>32.1</c:v>
                </c:pt>
                <c:pt idx="319">
                  <c:v>33.9</c:v>
                </c:pt>
                <c:pt idx="320">
                  <c:v>34.200000000000003</c:v>
                </c:pt>
                <c:pt idx="321">
                  <c:v>34.4</c:v>
                </c:pt>
                <c:pt idx="322">
                  <c:v>34.700000000000003</c:v>
                </c:pt>
                <c:pt idx="323">
                  <c:v>35.200000000000003</c:v>
                </c:pt>
                <c:pt idx="324">
                  <c:v>35.799999999999997</c:v>
                </c:pt>
                <c:pt idx="325">
                  <c:v>36.299999999999997</c:v>
                </c:pt>
                <c:pt idx="326">
                  <c:v>37.1</c:v>
                </c:pt>
                <c:pt idx="327">
                  <c:v>37.9</c:v>
                </c:pt>
                <c:pt idx="328">
                  <c:v>37.9</c:v>
                </c:pt>
                <c:pt idx="329">
                  <c:v>37.9</c:v>
                </c:pt>
                <c:pt idx="330">
                  <c:v>37.9</c:v>
                </c:pt>
                <c:pt idx="331">
                  <c:v>37.9</c:v>
                </c:pt>
                <c:pt idx="332">
                  <c:v>38.299999999999997</c:v>
                </c:pt>
                <c:pt idx="333">
                  <c:v>38.4</c:v>
                </c:pt>
                <c:pt idx="334">
                  <c:v>38.4</c:v>
                </c:pt>
                <c:pt idx="335">
                  <c:v>38.700000000000003</c:v>
                </c:pt>
                <c:pt idx="336">
                  <c:v>38.700000000000003</c:v>
                </c:pt>
                <c:pt idx="337">
                  <c:v>38.9</c:v>
                </c:pt>
                <c:pt idx="338">
                  <c:v>38.9</c:v>
                </c:pt>
                <c:pt idx="339">
                  <c:v>39</c:v>
                </c:pt>
                <c:pt idx="340">
                  <c:v>39</c:v>
                </c:pt>
                <c:pt idx="341">
                  <c:v>39.1</c:v>
                </c:pt>
                <c:pt idx="342">
                  <c:v>39.4</c:v>
                </c:pt>
                <c:pt idx="343">
                  <c:v>39.4</c:v>
                </c:pt>
                <c:pt idx="344">
                  <c:v>39.4</c:v>
                </c:pt>
                <c:pt idx="345">
                  <c:v>39.4</c:v>
                </c:pt>
                <c:pt idx="346">
                  <c:v>40</c:v>
                </c:pt>
                <c:pt idx="347">
                  <c:v>40</c:v>
                </c:pt>
                <c:pt idx="348">
                  <c:v>40</c:v>
                </c:pt>
                <c:pt idx="349">
                  <c:v>40</c:v>
                </c:pt>
                <c:pt idx="350">
                  <c:v>40</c:v>
                </c:pt>
                <c:pt idx="351">
                  <c:v>40.299999999999997</c:v>
                </c:pt>
                <c:pt idx="352">
                  <c:v>40.4</c:v>
                </c:pt>
                <c:pt idx="353">
                  <c:v>40.5</c:v>
                </c:pt>
                <c:pt idx="354">
                  <c:v>40.5</c:v>
                </c:pt>
                <c:pt idx="355">
                  <c:v>40.5</c:v>
                </c:pt>
                <c:pt idx="356">
                  <c:v>40.5</c:v>
                </c:pt>
                <c:pt idx="357">
                  <c:v>41</c:v>
                </c:pt>
                <c:pt idx="358">
                  <c:v>41</c:v>
                </c:pt>
                <c:pt idx="359">
                  <c:v>41.3</c:v>
                </c:pt>
                <c:pt idx="360">
                  <c:v>41.4</c:v>
                </c:pt>
                <c:pt idx="361">
                  <c:v>41.5</c:v>
                </c:pt>
                <c:pt idx="362">
                  <c:v>41.6</c:v>
                </c:pt>
                <c:pt idx="363">
                  <c:v>41.7</c:v>
                </c:pt>
                <c:pt idx="364">
                  <c:v>41.9</c:v>
                </c:pt>
                <c:pt idx="365">
                  <c:v>42</c:v>
                </c:pt>
                <c:pt idx="366">
                  <c:v>42</c:v>
                </c:pt>
                <c:pt idx="367">
                  <c:v>42.4</c:v>
                </c:pt>
                <c:pt idx="368">
                  <c:v>42.5</c:v>
                </c:pt>
                <c:pt idx="369">
                  <c:v>42.5</c:v>
                </c:pt>
                <c:pt idx="370">
                  <c:v>42.6</c:v>
                </c:pt>
                <c:pt idx="371">
                  <c:v>42.6</c:v>
                </c:pt>
                <c:pt idx="372">
                  <c:v>42.8</c:v>
                </c:pt>
                <c:pt idx="373">
                  <c:v>42.8</c:v>
                </c:pt>
                <c:pt idx="374">
                  <c:v>42.8</c:v>
                </c:pt>
                <c:pt idx="375">
                  <c:v>42.9</c:v>
                </c:pt>
                <c:pt idx="376">
                  <c:v>43.1</c:v>
                </c:pt>
                <c:pt idx="377">
                  <c:v>43.1</c:v>
                </c:pt>
                <c:pt idx="378">
                  <c:v>43.1</c:v>
                </c:pt>
                <c:pt idx="379">
                  <c:v>43.1</c:v>
                </c:pt>
                <c:pt idx="380">
                  <c:v>43.1</c:v>
                </c:pt>
                <c:pt idx="381">
                  <c:v>43.1</c:v>
                </c:pt>
                <c:pt idx="382">
                  <c:v>43.2</c:v>
                </c:pt>
                <c:pt idx="383">
                  <c:v>43.3</c:v>
                </c:pt>
                <c:pt idx="384">
                  <c:v>43.6</c:v>
                </c:pt>
                <c:pt idx="385">
                  <c:v>43.8</c:v>
                </c:pt>
                <c:pt idx="386">
                  <c:v>44.1</c:v>
                </c:pt>
                <c:pt idx="387">
                  <c:v>44.1</c:v>
                </c:pt>
                <c:pt idx="388">
                  <c:v>44.1</c:v>
                </c:pt>
                <c:pt idx="389">
                  <c:v>44.1</c:v>
                </c:pt>
                <c:pt idx="390">
                  <c:v>44.1</c:v>
                </c:pt>
                <c:pt idx="391">
                  <c:v>44.6</c:v>
                </c:pt>
                <c:pt idx="392">
                  <c:v>44.7</c:v>
                </c:pt>
                <c:pt idx="393">
                  <c:v>44.7</c:v>
                </c:pt>
                <c:pt idx="394">
                  <c:v>44.7</c:v>
                </c:pt>
                <c:pt idx="395">
                  <c:v>44.7</c:v>
                </c:pt>
                <c:pt idx="396">
                  <c:v>44.7</c:v>
                </c:pt>
                <c:pt idx="397">
                  <c:v>45</c:v>
                </c:pt>
                <c:pt idx="398">
                  <c:v>45.2</c:v>
                </c:pt>
                <c:pt idx="399">
                  <c:v>45.2</c:v>
                </c:pt>
                <c:pt idx="400">
                  <c:v>45.7</c:v>
                </c:pt>
                <c:pt idx="401">
                  <c:v>45.7</c:v>
                </c:pt>
                <c:pt idx="402">
                  <c:v>45.7</c:v>
                </c:pt>
                <c:pt idx="403">
                  <c:v>46.2</c:v>
                </c:pt>
                <c:pt idx="404">
                  <c:v>46.8</c:v>
                </c:pt>
                <c:pt idx="405">
                  <c:v>46.9</c:v>
                </c:pt>
                <c:pt idx="406">
                  <c:v>47.3</c:v>
                </c:pt>
                <c:pt idx="407">
                  <c:v>47.3</c:v>
                </c:pt>
                <c:pt idx="408">
                  <c:v>47.3</c:v>
                </c:pt>
                <c:pt idx="409">
                  <c:v>47.8</c:v>
                </c:pt>
                <c:pt idx="410">
                  <c:v>49.9</c:v>
                </c:pt>
                <c:pt idx="411">
                  <c:v>50.4</c:v>
                </c:pt>
                <c:pt idx="412">
                  <c:v>50.4</c:v>
                </c:pt>
                <c:pt idx="413">
                  <c:v>51.5</c:v>
                </c:pt>
                <c:pt idx="414">
                  <c:v>51.5</c:v>
                </c:pt>
                <c:pt idx="415">
                  <c:v>51.5</c:v>
                </c:pt>
                <c:pt idx="416">
                  <c:v>52.5</c:v>
                </c:pt>
                <c:pt idx="417">
                  <c:v>53</c:v>
                </c:pt>
                <c:pt idx="418">
                  <c:v>53.6</c:v>
                </c:pt>
                <c:pt idx="419">
                  <c:v>53.9</c:v>
                </c:pt>
                <c:pt idx="420">
                  <c:v>58.8</c:v>
                </c:pt>
                <c:pt idx="421">
                  <c:v>37.299999999999997</c:v>
                </c:pt>
                <c:pt idx="422">
                  <c:v>39.4</c:v>
                </c:pt>
                <c:pt idx="423">
                  <c:v>40.5</c:v>
                </c:pt>
                <c:pt idx="424">
                  <c:v>40.9</c:v>
                </c:pt>
                <c:pt idx="425">
                  <c:v>41.5</c:v>
                </c:pt>
                <c:pt idx="426">
                  <c:v>42.3</c:v>
                </c:pt>
                <c:pt idx="427">
                  <c:v>42.8</c:v>
                </c:pt>
                <c:pt idx="428">
                  <c:v>42.8</c:v>
                </c:pt>
                <c:pt idx="429">
                  <c:v>43.1</c:v>
                </c:pt>
                <c:pt idx="430">
                  <c:v>43.1</c:v>
                </c:pt>
                <c:pt idx="431">
                  <c:v>43.1</c:v>
                </c:pt>
                <c:pt idx="432">
                  <c:v>43.1</c:v>
                </c:pt>
                <c:pt idx="433">
                  <c:v>43.1</c:v>
                </c:pt>
                <c:pt idx="434">
                  <c:v>43.1</c:v>
                </c:pt>
                <c:pt idx="435">
                  <c:v>43.2</c:v>
                </c:pt>
                <c:pt idx="436">
                  <c:v>43.2</c:v>
                </c:pt>
                <c:pt idx="437">
                  <c:v>44</c:v>
                </c:pt>
                <c:pt idx="438">
                  <c:v>44.1</c:v>
                </c:pt>
                <c:pt idx="439">
                  <c:v>44.4</c:v>
                </c:pt>
                <c:pt idx="440">
                  <c:v>45.2</c:v>
                </c:pt>
                <c:pt idx="441">
                  <c:v>45.7</c:v>
                </c:pt>
                <c:pt idx="442">
                  <c:v>46.2</c:v>
                </c:pt>
                <c:pt idx="443">
                  <c:v>46.2</c:v>
                </c:pt>
                <c:pt idx="444">
                  <c:v>46.3</c:v>
                </c:pt>
                <c:pt idx="445">
                  <c:v>46.8</c:v>
                </c:pt>
                <c:pt idx="446">
                  <c:v>46.8</c:v>
                </c:pt>
                <c:pt idx="447">
                  <c:v>46.8</c:v>
                </c:pt>
                <c:pt idx="448">
                  <c:v>47.3</c:v>
                </c:pt>
                <c:pt idx="449">
                  <c:v>47.3</c:v>
                </c:pt>
                <c:pt idx="450">
                  <c:v>47.3</c:v>
                </c:pt>
                <c:pt idx="451">
                  <c:v>47.3</c:v>
                </c:pt>
                <c:pt idx="452">
                  <c:v>47.6</c:v>
                </c:pt>
                <c:pt idx="453">
                  <c:v>47.8</c:v>
                </c:pt>
                <c:pt idx="454">
                  <c:v>48.3</c:v>
                </c:pt>
                <c:pt idx="455">
                  <c:v>48.3</c:v>
                </c:pt>
                <c:pt idx="456">
                  <c:v>48.3</c:v>
                </c:pt>
                <c:pt idx="457">
                  <c:v>48.6</c:v>
                </c:pt>
                <c:pt idx="458">
                  <c:v>48.9</c:v>
                </c:pt>
                <c:pt idx="459">
                  <c:v>49.1</c:v>
                </c:pt>
                <c:pt idx="460">
                  <c:v>49.4</c:v>
                </c:pt>
                <c:pt idx="461">
                  <c:v>49.9</c:v>
                </c:pt>
                <c:pt idx="462">
                  <c:v>50.4</c:v>
                </c:pt>
                <c:pt idx="463">
                  <c:v>52</c:v>
                </c:pt>
                <c:pt idx="464">
                  <c:v>53.2</c:v>
                </c:pt>
                <c:pt idx="465">
                  <c:v>53.4</c:v>
                </c:pt>
                <c:pt idx="466">
                  <c:v>57.2</c:v>
                </c:pt>
                <c:pt idx="467">
                  <c:v>57.8</c:v>
                </c:pt>
                <c:pt idx="468">
                  <c:v>57.8</c:v>
                </c:pt>
                <c:pt idx="469">
                  <c:v>58.5</c:v>
                </c:pt>
                <c:pt idx="470">
                  <c:v>59.9</c:v>
                </c:pt>
                <c:pt idx="471">
                  <c:v>62</c:v>
                </c:pt>
                <c:pt idx="472">
                  <c:v>62</c:v>
                </c:pt>
                <c:pt idx="473">
                  <c:v>63</c:v>
                </c:pt>
                <c:pt idx="474">
                  <c:v>63.8</c:v>
                </c:pt>
                <c:pt idx="475">
                  <c:v>68.2</c:v>
                </c:pt>
                <c:pt idx="476">
                  <c:v>38.9</c:v>
                </c:pt>
                <c:pt idx="477">
                  <c:v>43</c:v>
                </c:pt>
                <c:pt idx="478">
                  <c:v>43.5</c:v>
                </c:pt>
                <c:pt idx="479">
                  <c:v>44.1</c:v>
                </c:pt>
                <c:pt idx="480">
                  <c:v>44.8</c:v>
                </c:pt>
                <c:pt idx="481">
                  <c:v>45.2</c:v>
                </c:pt>
                <c:pt idx="482">
                  <c:v>45.5</c:v>
                </c:pt>
                <c:pt idx="483">
                  <c:v>46.2</c:v>
                </c:pt>
                <c:pt idx="484">
                  <c:v>46.3</c:v>
                </c:pt>
                <c:pt idx="485">
                  <c:v>46.4</c:v>
                </c:pt>
                <c:pt idx="486">
                  <c:v>47.6</c:v>
                </c:pt>
                <c:pt idx="487">
                  <c:v>48.1</c:v>
                </c:pt>
                <c:pt idx="488">
                  <c:v>48.1</c:v>
                </c:pt>
                <c:pt idx="489">
                  <c:v>48.3</c:v>
                </c:pt>
                <c:pt idx="490">
                  <c:v>48.3</c:v>
                </c:pt>
                <c:pt idx="491">
                  <c:v>48.8</c:v>
                </c:pt>
                <c:pt idx="492">
                  <c:v>48.9</c:v>
                </c:pt>
                <c:pt idx="493">
                  <c:v>48.9</c:v>
                </c:pt>
                <c:pt idx="494">
                  <c:v>49.5</c:v>
                </c:pt>
                <c:pt idx="495">
                  <c:v>49.7</c:v>
                </c:pt>
                <c:pt idx="496">
                  <c:v>51.6</c:v>
                </c:pt>
                <c:pt idx="497">
                  <c:v>52.5</c:v>
                </c:pt>
                <c:pt idx="498">
                  <c:v>54.6</c:v>
                </c:pt>
                <c:pt idx="499">
                  <c:v>54.8</c:v>
                </c:pt>
                <c:pt idx="500">
                  <c:v>56.1</c:v>
                </c:pt>
                <c:pt idx="501">
                  <c:v>56.2</c:v>
                </c:pt>
                <c:pt idx="502">
                  <c:v>58.3</c:v>
                </c:pt>
                <c:pt idx="503">
                  <c:v>58.8</c:v>
                </c:pt>
                <c:pt idx="504">
                  <c:v>59.9</c:v>
                </c:pt>
                <c:pt idx="505">
                  <c:v>63</c:v>
                </c:pt>
                <c:pt idx="506">
                  <c:v>64.599999999999994</c:v>
                </c:pt>
                <c:pt idx="507">
                  <c:v>66.099999999999994</c:v>
                </c:pt>
                <c:pt idx="508">
                  <c:v>66.099999999999994</c:v>
                </c:pt>
                <c:pt idx="509">
                  <c:v>66.7</c:v>
                </c:pt>
                <c:pt idx="510">
                  <c:v>67.2</c:v>
                </c:pt>
                <c:pt idx="511">
                  <c:v>47.3</c:v>
                </c:pt>
                <c:pt idx="512">
                  <c:v>49.5</c:v>
                </c:pt>
                <c:pt idx="513">
                  <c:v>49.6</c:v>
                </c:pt>
                <c:pt idx="514">
                  <c:v>51</c:v>
                </c:pt>
                <c:pt idx="515">
                  <c:v>51</c:v>
                </c:pt>
                <c:pt idx="516">
                  <c:v>51.2</c:v>
                </c:pt>
                <c:pt idx="517">
                  <c:v>52.5</c:v>
                </c:pt>
                <c:pt idx="518">
                  <c:v>52.7</c:v>
                </c:pt>
                <c:pt idx="519">
                  <c:v>53.6</c:v>
                </c:pt>
                <c:pt idx="520">
                  <c:v>55.6</c:v>
                </c:pt>
                <c:pt idx="521">
                  <c:v>58.3</c:v>
                </c:pt>
                <c:pt idx="522">
                  <c:v>60.6</c:v>
                </c:pt>
                <c:pt idx="523">
                  <c:v>60.9</c:v>
                </c:pt>
                <c:pt idx="524">
                  <c:v>61.1</c:v>
                </c:pt>
                <c:pt idx="525">
                  <c:v>62.1</c:v>
                </c:pt>
                <c:pt idx="526">
                  <c:v>63</c:v>
                </c:pt>
                <c:pt idx="527">
                  <c:v>63</c:v>
                </c:pt>
                <c:pt idx="528">
                  <c:v>64.3</c:v>
                </c:pt>
                <c:pt idx="529">
                  <c:v>65.099999999999994</c:v>
                </c:pt>
                <c:pt idx="530">
                  <c:v>52</c:v>
                </c:pt>
                <c:pt idx="531">
                  <c:v>52</c:v>
                </c:pt>
                <c:pt idx="532">
                  <c:v>54.6</c:v>
                </c:pt>
                <c:pt idx="533">
                  <c:v>56.2</c:v>
                </c:pt>
                <c:pt idx="534">
                  <c:v>58.5</c:v>
                </c:pt>
                <c:pt idx="535">
                  <c:v>65.599999999999994</c:v>
                </c:pt>
                <c:pt idx="536">
                  <c:v>69.8</c:v>
                </c:pt>
                <c:pt idx="537">
                  <c:v>55.2</c:v>
                </c:pt>
                <c:pt idx="538">
                  <c:v>56.5</c:v>
                </c:pt>
                <c:pt idx="539">
                  <c:v>57.8</c:v>
                </c:pt>
                <c:pt idx="540">
                  <c:v>60.4</c:v>
                </c:pt>
                <c:pt idx="541">
                  <c:v>63.3</c:v>
                </c:pt>
                <c:pt idx="542">
                  <c:v>57.3</c:v>
                </c:pt>
                <c:pt idx="543">
                  <c:v>58.2</c:v>
                </c:pt>
                <c:pt idx="544">
                  <c:v>56.7</c:v>
                </c:pt>
              </c:numCache>
            </c:numRef>
          </c:yVal>
          <c:smooth val="0"/>
          <c:extLst>
            <c:ext xmlns:c16="http://schemas.microsoft.com/office/drawing/2014/chart" uri="{C3380CC4-5D6E-409C-BE32-E72D297353CC}">
              <c16:uniqueId val="{00000000-721A-42E6-B180-C5781016FF42}"/>
            </c:ext>
          </c:extLst>
        </c:ser>
        <c:ser>
          <c:idx val="1"/>
          <c:order val="1"/>
          <c:tx>
            <c:strRef>
              <c:f>'Brown trout'!$AE$1</c:f>
              <c:strCache>
                <c:ptCount val="1"/>
                <c:pt idx="0">
                  <c:v>est_lth</c:v>
                </c:pt>
              </c:strCache>
            </c:strRef>
          </c:tx>
          <c:spPr>
            <a:ln w="19050" cap="rnd">
              <a:solidFill>
                <a:schemeClr val="accent1"/>
              </a:solidFill>
              <a:round/>
            </a:ln>
            <a:effectLst/>
          </c:spPr>
          <c:marker>
            <c:symbol val="none"/>
          </c:marker>
          <c:xVal>
            <c:numRef>
              <c:f>'Brown trout'!$AC$2:$AC$1999</c:f>
              <c:numCache>
                <c:formatCode>[&gt;=5]#,##0;[&lt;5]0.0</c:formatCode>
                <c:ptCount val="1998"/>
                <c:pt idx="0">
                  <c:v>0</c:v>
                </c:pt>
                <c:pt idx="1">
                  <c:v>0</c:v>
                </c:pt>
                <c:pt idx="2" formatCode="General">
                  <c:v>0</c:v>
                </c:pt>
                <c:pt idx="3" formatCode="General">
                  <c:v>0</c:v>
                </c:pt>
                <c:pt idx="4" formatCode="General">
                  <c:v>0.20273969999999999</c:v>
                </c:pt>
                <c:pt idx="5" formatCode="General">
                  <c:v>0.26301370000000002</c:v>
                </c:pt>
                <c:pt idx="6" formatCode="General">
                  <c:v>0.27671230000000002</c:v>
                </c:pt>
                <c:pt idx="7" formatCode="General">
                  <c:v>0.29863010000000001</c:v>
                </c:pt>
                <c:pt idx="8" formatCode="General">
                  <c:v>0.33150679999999999</c:v>
                </c:pt>
                <c:pt idx="9" formatCode="General">
                  <c:v>0.3452055</c:v>
                </c:pt>
                <c:pt idx="10" formatCode="General">
                  <c:v>0.40547949999999999</c:v>
                </c:pt>
                <c:pt idx="11" formatCode="General">
                  <c:v>0.40547949999999999</c:v>
                </c:pt>
                <c:pt idx="12" formatCode="General">
                  <c:v>0.40547949999999999</c:v>
                </c:pt>
                <c:pt idx="13" formatCode="General">
                  <c:v>0.40547949999999999</c:v>
                </c:pt>
                <c:pt idx="14" formatCode="General">
                  <c:v>0.40547949999999999</c:v>
                </c:pt>
                <c:pt idx="15" formatCode="General">
                  <c:v>0.40547949999999999</c:v>
                </c:pt>
                <c:pt idx="16" formatCode="General">
                  <c:v>0.40547949999999999</c:v>
                </c:pt>
                <c:pt idx="17" formatCode="General">
                  <c:v>0.40547949999999999</c:v>
                </c:pt>
                <c:pt idx="18" formatCode="General">
                  <c:v>0.40547949999999999</c:v>
                </c:pt>
                <c:pt idx="19" formatCode="General">
                  <c:v>0.40547949999999999</c:v>
                </c:pt>
                <c:pt idx="20" formatCode="General">
                  <c:v>0.40547949999999999</c:v>
                </c:pt>
                <c:pt idx="21" formatCode="General">
                  <c:v>0.42739729999999998</c:v>
                </c:pt>
                <c:pt idx="22" formatCode="General">
                  <c:v>0.43013699999999999</c:v>
                </c:pt>
                <c:pt idx="23" formatCode="General">
                  <c:v>0.43561640000000001</c:v>
                </c:pt>
                <c:pt idx="24" formatCode="General">
                  <c:v>0.43561640000000001</c:v>
                </c:pt>
                <c:pt idx="25" formatCode="General">
                  <c:v>0.4438356</c:v>
                </c:pt>
                <c:pt idx="26" formatCode="General">
                  <c:v>0.44931510000000002</c:v>
                </c:pt>
                <c:pt idx="27" formatCode="General">
                  <c:v>0.4684932</c:v>
                </c:pt>
                <c:pt idx="28" formatCode="General">
                  <c:v>0.47945209999999999</c:v>
                </c:pt>
                <c:pt idx="29" formatCode="General">
                  <c:v>0.48767120000000003</c:v>
                </c:pt>
                <c:pt idx="30" formatCode="General">
                  <c:v>0.54794520000000002</c:v>
                </c:pt>
                <c:pt idx="31" formatCode="General">
                  <c:v>0.55342469999999999</c:v>
                </c:pt>
                <c:pt idx="32" formatCode="General">
                  <c:v>0.55342469999999999</c:v>
                </c:pt>
                <c:pt idx="33" formatCode="General">
                  <c:v>0.55342469999999999</c:v>
                </c:pt>
                <c:pt idx="34" formatCode="General">
                  <c:v>0.5671233</c:v>
                </c:pt>
                <c:pt idx="35" formatCode="General">
                  <c:v>0.61369859999999998</c:v>
                </c:pt>
                <c:pt idx="36" formatCode="General">
                  <c:v>0.64383559999999995</c:v>
                </c:pt>
                <c:pt idx="37" formatCode="General">
                  <c:v>0.64383559999999995</c:v>
                </c:pt>
                <c:pt idx="38" formatCode="General">
                  <c:v>0.64383559999999995</c:v>
                </c:pt>
                <c:pt idx="39" formatCode="General">
                  <c:v>0.64383559999999995</c:v>
                </c:pt>
                <c:pt idx="40" formatCode="General">
                  <c:v>0.64383559999999995</c:v>
                </c:pt>
                <c:pt idx="41" formatCode="General">
                  <c:v>0.64383559999999995</c:v>
                </c:pt>
                <c:pt idx="42" formatCode="General">
                  <c:v>0.64383559999999995</c:v>
                </c:pt>
                <c:pt idx="43" formatCode="General">
                  <c:v>0.64383559999999995</c:v>
                </c:pt>
                <c:pt idx="44" formatCode="General">
                  <c:v>0.64383559999999995</c:v>
                </c:pt>
                <c:pt idx="45" formatCode="General">
                  <c:v>0.64383559999999995</c:v>
                </c:pt>
                <c:pt idx="46" formatCode="General">
                  <c:v>0.67123290000000002</c:v>
                </c:pt>
                <c:pt idx="47" formatCode="General">
                  <c:v>0.67123290000000002</c:v>
                </c:pt>
                <c:pt idx="48" formatCode="General">
                  <c:v>0.67123290000000002</c:v>
                </c:pt>
                <c:pt idx="49" formatCode="General">
                  <c:v>0.67123290000000002</c:v>
                </c:pt>
                <c:pt idx="50" formatCode="General">
                  <c:v>0.67123290000000002</c:v>
                </c:pt>
                <c:pt idx="51" formatCode="General">
                  <c:v>0.67123290000000002</c:v>
                </c:pt>
                <c:pt idx="52" formatCode="General">
                  <c:v>0.67123290000000002</c:v>
                </c:pt>
                <c:pt idx="53" formatCode="General">
                  <c:v>0.67123290000000002</c:v>
                </c:pt>
                <c:pt idx="54" formatCode="General">
                  <c:v>0.67123290000000002</c:v>
                </c:pt>
                <c:pt idx="55" formatCode="General">
                  <c:v>0.67123290000000002</c:v>
                </c:pt>
                <c:pt idx="56" formatCode="General">
                  <c:v>0.67397260000000003</c:v>
                </c:pt>
                <c:pt idx="57" formatCode="General">
                  <c:v>0.67397260000000003</c:v>
                </c:pt>
                <c:pt idx="58" formatCode="General">
                  <c:v>0.67397260000000003</c:v>
                </c:pt>
                <c:pt idx="59" formatCode="General">
                  <c:v>0.67397260000000003</c:v>
                </c:pt>
                <c:pt idx="60" formatCode="General">
                  <c:v>0.67397260000000003</c:v>
                </c:pt>
                <c:pt idx="61" formatCode="General">
                  <c:v>0.67397260000000003</c:v>
                </c:pt>
                <c:pt idx="62" formatCode="General">
                  <c:v>0.67397260000000003</c:v>
                </c:pt>
                <c:pt idx="63" formatCode="General">
                  <c:v>0.67397260000000003</c:v>
                </c:pt>
                <c:pt idx="64" formatCode="General">
                  <c:v>0.67397260000000003</c:v>
                </c:pt>
                <c:pt idx="65" formatCode="General">
                  <c:v>0.67397260000000003</c:v>
                </c:pt>
                <c:pt idx="66" formatCode="General">
                  <c:v>0.67397260000000003</c:v>
                </c:pt>
                <c:pt idx="67" formatCode="General">
                  <c:v>0.71232879999999998</c:v>
                </c:pt>
                <c:pt idx="68" formatCode="General">
                  <c:v>0.71232879999999998</c:v>
                </c:pt>
                <c:pt idx="69" formatCode="General">
                  <c:v>0.71232879999999998</c:v>
                </c:pt>
                <c:pt idx="70" formatCode="General">
                  <c:v>0.71232879999999998</c:v>
                </c:pt>
                <c:pt idx="71" formatCode="General">
                  <c:v>0.71232879999999998</c:v>
                </c:pt>
                <c:pt idx="72" formatCode="General">
                  <c:v>0.71232879999999998</c:v>
                </c:pt>
                <c:pt idx="73" formatCode="General">
                  <c:v>0.71232879999999998</c:v>
                </c:pt>
                <c:pt idx="74" formatCode="General">
                  <c:v>0.71232879999999998</c:v>
                </c:pt>
                <c:pt idx="75" formatCode="General">
                  <c:v>0.71232879999999998</c:v>
                </c:pt>
                <c:pt idx="76" formatCode="General">
                  <c:v>0.71232879999999998</c:v>
                </c:pt>
                <c:pt idx="77" formatCode="General">
                  <c:v>0.71232879999999998</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1</c:v>
                </c:pt>
                <c:pt idx="132" formatCode="General">
                  <c:v>1</c:v>
                </c:pt>
                <c:pt idx="133" formatCode="General">
                  <c:v>1</c:v>
                </c:pt>
                <c:pt idx="134" formatCode="General">
                  <c:v>1</c:v>
                </c:pt>
                <c:pt idx="135" formatCode="General">
                  <c:v>1</c:v>
                </c:pt>
                <c:pt idx="136" formatCode="General">
                  <c:v>1</c:v>
                </c:pt>
                <c:pt idx="137" formatCode="General">
                  <c:v>1</c:v>
                </c:pt>
                <c:pt idx="138" formatCode="General">
                  <c:v>1</c:v>
                </c:pt>
                <c:pt idx="139" formatCode="General">
                  <c:v>1</c:v>
                </c:pt>
                <c:pt idx="140" formatCode="General">
                  <c:v>1</c:v>
                </c:pt>
                <c:pt idx="141" formatCode="General">
                  <c:v>1</c:v>
                </c:pt>
                <c:pt idx="142" formatCode="General">
                  <c:v>1</c:v>
                </c:pt>
                <c:pt idx="143" formatCode="General">
                  <c:v>1</c:v>
                </c:pt>
                <c:pt idx="144" formatCode="General">
                  <c:v>1</c:v>
                </c:pt>
                <c:pt idx="145" formatCode="General">
                  <c:v>1</c:v>
                </c:pt>
                <c:pt idx="146" formatCode="General">
                  <c:v>1</c:v>
                </c:pt>
                <c:pt idx="147" formatCode="General">
                  <c:v>1</c:v>
                </c:pt>
                <c:pt idx="148" formatCode="General">
                  <c:v>1</c:v>
                </c:pt>
                <c:pt idx="149" formatCode="General">
                  <c:v>1</c:v>
                </c:pt>
                <c:pt idx="150" formatCode="General">
                  <c:v>1</c:v>
                </c:pt>
                <c:pt idx="151" formatCode="General">
                  <c:v>1</c:v>
                </c:pt>
                <c:pt idx="152" formatCode="General">
                  <c:v>1</c:v>
                </c:pt>
                <c:pt idx="153" formatCode="General">
                  <c:v>1</c:v>
                </c:pt>
                <c:pt idx="154" formatCode="General">
                  <c:v>1</c:v>
                </c:pt>
                <c:pt idx="155" formatCode="General">
                  <c:v>1</c:v>
                </c:pt>
                <c:pt idx="156" formatCode="General">
                  <c:v>1</c:v>
                </c:pt>
                <c:pt idx="157" formatCode="General">
                  <c:v>1</c:v>
                </c:pt>
                <c:pt idx="158" formatCode="General">
                  <c:v>1</c:v>
                </c:pt>
                <c:pt idx="159" formatCode="General">
                  <c:v>1</c:v>
                </c:pt>
                <c:pt idx="160" formatCode="General">
                  <c:v>1</c:v>
                </c:pt>
                <c:pt idx="161" formatCode="General">
                  <c:v>1</c:v>
                </c:pt>
                <c:pt idx="162" formatCode="General">
                  <c:v>1</c:v>
                </c:pt>
                <c:pt idx="163" formatCode="General">
                  <c:v>1</c:v>
                </c:pt>
                <c:pt idx="164" formatCode="General">
                  <c:v>1</c:v>
                </c:pt>
                <c:pt idx="165" formatCode="General">
                  <c:v>1</c:v>
                </c:pt>
                <c:pt idx="166" formatCode="General">
                  <c:v>1</c:v>
                </c:pt>
                <c:pt idx="167" formatCode="General">
                  <c:v>1</c:v>
                </c:pt>
                <c:pt idx="168" formatCode="General">
                  <c:v>1</c:v>
                </c:pt>
                <c:pt idx="169" formatCode="General">
                  <c:v>1</c:v>
                </c:pt>
                <c:pt idx="170" formatCode="General">
                  <c:v>1</c:v>
                </c:pt>
                <c:pt idx="171" formatCode="General">
                  <c:v>1</c:v>
                </c:pt>
                <c:pt idx="172" formatCode="General">
                  <c:v>1</c:v>
                </c:pt>
                <c:pt idx="173" formatCode="General">
                  <c:v>1</c:v>
                </c:pt>
                <c:pt idx="174" formatCode="General">
                  <c:v>1</c:v>
                </c:pt>
                <c:pt idx="175" formatCode="General">
                  <c:v>1</c:v>
                </c:pt>
                <c:pt idx="176" formatCode="General">
                  <c:v>1</c:v>
                </c:pt>
                <c:pt idx="177" formatCode="General">
                  <c:v>1</c:v>
                </c:pt>
                <c:pt idx="178" formatCode="General">
                  <c:v>1</c:v>
                </c:pt>
                <c:pt idx="179" formatCode="General">
                  <c:v>1.3972599999999999</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3</c:v>
                </c:pt>
                <c:pt idx="315" formatCode="General">
                  <c:v>3</c:v>
                </c:pt>
                <c:pt idx="316" formatCode="General">
                  <c:v>3</c:v>
                </c:pt>
                <c:pt idx="317" formatCode="General">
                  <c:v>3</c:v>
                </c:pt>
                <c:pt idx="318" formatCode="General">
                  <c:v>3</c:v>
                </c:pt>
                <c:pt idx="319" formatCode="General">
                  <c:v>3</c:v>
                </c:pt>
                <c:pt idx="320" formatCode="General">
                  <c:v>3</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4</c:v>
                </c:pt>
                <c:pt idx="422" formatCode="General">
                  <c:v>4</c:v>
                </c:pt>
                <c:pt idx="423" formatCode="General">
                  <c:v>4</c:v>
                </c:pt>
                <c:pt idx="424" formatCode="General">
                  <c:v>4</c:v>
                </c:pt>
                <c:pt idx="425" formatCode="General">
                  <c:v>4</c:v>
                </c:pt>
                <c:pt idx="426" formatCode="General">
                  <c:v>4</c:v>
                </c:pt>
                <c:pt idx="427" formatCode="General">
                  <c:v>4</c:v>
                </c:pt>
                <c:pt idx="428" formatCode="General">
                  <c:v>4</c:v>
                </c:pt>
                <c:pt idx="429" formatCode="General">
                  <c:v>4</c:v>
                </c:pt>
                <c:pt idx="430" formatCode="General">
                  <c:v>4</c:v>
                </c:pt>
                <c:pt idx="431" formatCode="General">
                  <c:v>4</c:v>
                </c:pt>
                <c:pt idx="432" formatCode="General">
                  <c:v>4</c:v>
                </c:pt>
                <c:pt idx="433" formatCode="General">
                  <c:v>4</c:v>
                </c:pt>
                <c:pt idx="434" formatCode="General">
                  <c:v>4</c:v>
                </c:pt>
                <c:pt idx="435" formatCode="General">
                  <c:v>4</c:v>
                </c:pt>
                <c:pt idx="436" formatCode="General">
                  <c:v>4</c:v>
                </c:pt>
                <c:pt idx="437" formatCode="General">
                  <c:v>4</c:v>
                </c:pt>
                <c:pt idx="438" formatCode="General">
                  <c:v>4</c:v>
                </c:pt>
                <c:pt idx="439" formatCode="General">
                  <c:v>4</c:v>
                </c:pt>
                <c:pt idx="440" formatCode="General">
                  <c:v>4</c:v>
                </c:pt>
                <c:pt idx="441" formatCode="General">
                  <c:v>4</c:v>
                </c:pt>
                <c:pt idx="442" formatCode="General">
                  <c:v>4</c:v>
                </c:pt>
                <c:pt idx="443" formatCode="General">
                  <c:v>4</c:v>
                </c:pt>
                <c:pt idx="444" formatCode="General">
                  <c:v>4</c:v>
                </c:pt>
                <c:pt idx="445" formatCode="General">
                  <c:v>4</c:v>
                </c:pt>
                <c:pt idx="446" formatCode="General">
                  <c:v>4</c:v>
                </c:pt>
                <c:pt idx="447" formatCode="General">
                  <c:v>4</c:v>
                </c:pt>
                <c:pt idx="448" formatCode="General">
                  <c:v>4</c:v>
                </c:pt>
                <c:pt idx="449" formatCode="General">
                  <c:v>4</c:v>
                </c:pt>
                <c:pt idx="450" formatCode="General">
                  <c:v>4</c:v>
                </c:pt>
                <c:pt idx="451" formatCode="General">
                  <c:v>4</c:v>
                </c:pt>
                <c:pt idx="452" formatCode="General">
                  <c:v>4</c:v>
                </c:pt>
                <c:pt idx="453" formatCode="General">
                  <c:v>4</c:v>
                </c:pt>
                <c:pt idx="454" formatCode="General">
                  <c:v>4</c:v>
                </c:pt>
                <c:pt idx="455" formatCode="General">
                  <c:v>4</c:v>
                </c:pt>
                <c:pt idx="456" formatCode="General">
                  <c:v>4</c:v>
                </c:pt>
                <c:pt idx="457" formatCode="General">
                  <c:v>4</c:v>
                </c:pt>
                <c:pt idx="458" formatCode="General">
                  <c:v>4</c:v>
                </c:pt>
                <c:pt idx="459" formatCode="General">
                  <c:v>4</c:v>
                </c:pt>
                <c:pt idx="460" formatCode="General">
                  <c:v>4</c:v>
                </c:pt>
                <c:pt idx="461" formatCode="General">
                  <c:v>4</c:v>
                </c:pt>
                <c:pt idx="462" formatCode="General">
                  <c:v>4</c:v>
                </c:pt>
                <c:pt idx="463" formatCode="General">
                  <c:v>4</c:v>
                </c:pt>
                <c:pt idx="464" formatCode="General">
                  <c:v>4</c:v>
                </c:pt>
                <c:pt idx="465" formatCode="General">
                  <c:v>4</c:v>
                </c:pt>
                <c:pt idx="466" formatCode="General">
                  <c:v>4</c:v>
                </c:pt>
                <c:pt idx="467" formatCode="General">
                  <c:v>4</c:v>
                </c:pt>
                <c:pt idx="468" formatCode="General">
                  <c:v>4</c:v>
                </c:pt>
                <c:pt idx="469" formatCode="General">
                  <c:v>4</c:v>
                </c:pt>
                <c:pt idx="470" formatCode="General">
                  <c:v>4</c:v>
                </c:pt>
                <c:pt idx="471" formatCode="General">
                  <c:v>4</c:v>
                </c:pt>
                <c:pt idx="472" formatCode="General">
                  <c:v>4</c:v>
                </c:pt>
                <c:pt idx="473" formatCode="General">
                  <c:v>4</c:v>
                </c:pt>
                <c:pt idx="474" formatCode="General">
                  <c:v>4</c:v>
                </c:pt>
                <c:pt idx="475" formatCode="General">
                  <c:v>4</c:v>
                </c:pt>
                <c:pt idx="476" formatCode="General">
                  <c:v>5</c:v>
                </c:pt>
                <c:pt idx="477" formatCode="General">
                  <c:v>5</c:v>
                </c:pt>
                <c:pt idx="478" formatCode="General">
                  <c:v>5</c:v>
                </c:pt>
                <c:pt idx="479" formatCode="General">
                  <c:v>5</c:v>
                </c:pt>
                <c:pt idx="480" formatCode="General">
                  <c:v>5</c:v>
                </c:pt>
                <c:pt idx="481" formatCode="General">
                  <c:v>5</c:v>
                </c:pt>
                <c:pt idx="482" formatCode="General">
                  <c:v>5</c:v>
                </c:pt>
                <c:pt idx="483" formatCode="General">
                  <c:v>5</c:v>
                </c:pt>
                <c:pt idx="484" formatCode="General">
                  <c:v>5</c:v>
                </c:pt>
                <c:pt idx="485" formatCode="General">
                  <c:v>5</c:v>
                </c:pt>
                <c:pt idx="486" formatCode="General">
                  <c:v>5</c:v>
                </c:pt>
                <c:pt idx="487" formatCode="General">
                  <c:v>5</c:v>
                </c:pt>
                <c:pt idx="488" formatCode="General">
                  <c:v>5</c:v>
                </c:pt>
                <c:pt idx="489" formatCode="General">
                  <c:v>5</c:v>
                </c:pt>
                <c:pt idx="490" formatCode="General">
                  <c:v>5</c:v>
                </c:pt>
                <c:pt idx="491" formatCode="General">
                  <c:v>5</c:v>
                </c:pt>
                <c:pt idx="492" formatCode="General">
                  <c:v>5</c:v>
                </c:pt>
                <c:pt idx="493" formatCode="General">
                  <c:v>5</c:v>
                </c:pt>
                <c:pt idx="494" formatCode="General">
                  <c:v>5</c:v>
                </c:pt>
                <c:pt idx="495" formatCode="General">
                  <c:v>5</c:v>
                </c:pt>
                <c:pt idx="496" formatCode="General">
                  <c:v>5</c:v>
                </c:pt>
                <c:pt idx="497" formatCode="General">
                  <c:v>5</c:v>
                </c:pt>
                <c:pt idx="498" formatCode="General">
                  <c:v>5</c:v>
                </c:pt>
                <c:pt idx="499" formatCode="General">
                  <c:v>5</c:v>
                </c:pt>
                <c:pt idx="500" formatCode="General">
                  <c:v>5</c:v>
                </c:pt>
                <c:pt idx="501" formatCode="General">
                  <c:v>5</c:v>
                </c:pt>
                <c:pt idx="502" formatCode="General">
                  <c:v>5</c:v>
                </c:pt>
                <c:pt idx="503" formatCode="General">
                  <c:v>5</c:v>
                </c:pt>
                <c:pt idx="504" formatCode="General">
                  <c:v>5</c:v>
                </c:pt>
                <c:pt idx="505" formatCode="General">
                  <c:v>5</c:v>
                </c:pt>
                <c:pt idx="506" formatCode="General">
                  <c:v>5</c:v>
                </c:pt>
                <c:pt idx="507" formatCode="General">
                  <c:v>5</c:v>
                </c:pt>
                <c:pt idx="508" formatCode="General">
                  <c:v>5</c:v>
                </c:pt>
                <c:pt idx="509" formatCode="General">
                  <c:v>5</c:v>
                </c:pt>
                <c:pt idx="510" formatCode="General">
                  <c:v>5</c:v>
                </c:pt>
                <c:pt idx="511" formatCode="General">
                  <c:v>6</c:v>
                </c:pt>
                <c:pt idx="512" formatCode="General">
                  <c:v>6</c:v>
                </c:pt>
                <c:pt idx="513" formatCode="General">
                  <c:v>6</c:v>
                </c:pt>
                <c:pt idx="514" formatCode="General">
                  <c:v>6</c:v>
                </c:pt>
                <c:pt idx="515" formatCode="General">
                  <c:v>6</c:v>
                </c:pt>
                <c:pt idx="516" formatCode="General">
                  <c:v>6</c:v>
                </c:pt>
                <c:pt idx="517" formatCode="General">
                  <c:v>6</c:v>
                </c:pt>
                <c:pt idx="518" formatCode="General">
                  <c:v>6</c:v>
                </c:pt>
                <c:pt idx="519" formatCode="General">
                  <c:v>6</c:v>
                </c:pt>
                <c:pt idx="520" formatCode="General">
                  <c:v>6</c:v>
                </c:pt>
                <c:pt idx="521" formatCode="General">
                  <c:v>6</c:v>
                </c:pt>
                <c:pt idx="522" formatCode="General">
                  <c:v>6</c:v>
                </c:pt>
                <c:pt idx="523" formatCode="General">
                  <c:v>6</c:v>
                </c:pt>
                <c:pt idx="524" formatCode="General">
                  <c:v>6</c:v>
                </c:pt>
                <c:pt idx="525" formatCode="General">
                  <c:v>6</c:v>
                </c:pt>
                <c:pt idx="526" formatCode="General">
                  <c:v>6</c:v>
                </c:pt>
                <c:pt idx="527" formatCode="General">
                  <c:v>6</c:v>
                </c:pt>
                <c:pt idx="528" formatCode="General">
                  <c:v>6</c:v>
                </c:pt>
                <c:pt idx="529" formatCode="General">
                  <c:v>6</c:v>
                </c:pt>
                <c:pt idx="530" formatCode="General">
                  <c:v>7</c:v>
                </c:pt>
                <c:pt idx="531" formatCode="General">
                  <c:v>7</c:v>
                </c:pt>
                <c:pt idx="532" formatCode="General">
                  <c:v>7</c:v>
                </c:pt>
                <c:pt idx="533" formatCode="General">
                  <c:v>7</c:v>
                </c:pt>
                <c:pt idx="534" formatCode="General">
                  <c:v>7</c:v>
                </c:pt>
                <c:pt idx="535" formatCode="General">
                  <c:v>7</c:v>
                </c:pt>
                <c:pt idx="536" formatCode="General">
                  <c:v>7</c:v>
                </c:pt>
                <c:pt idx="537" formatCode="General">
                  <c:v>8</c:v>
                </c:pt>
                <c:pt idx="538" formatCode="General">
                  <c:v>8</c:v>
                </c:pt>
                <c:pt idx="539" formatCode="General">
                  <c:v>9</c:v>
                </c:pt>
                <c:pt idx="540" formatCode="General">
                  <c:v>9</c:v>
                </c:pt>
                <c:pt idx="541" formatCode="General">
                  <c:v>9</c:v>
                </c:pt>
                <c:pt idx="542" formatCode="General">
                  <c:v>10</c:v>
                </c:pt>
                <c:pt idx="543" formatCode="General">
                  <c:v>11</c:v>
                </c:pt>
                <c:pt idx="544" formatCode="General">
                  <c:v>13</c:v>
                </c:pt>
              </c:numCache>
            </c:numRef>
          </c:xVal>
          <c:yVal>
            <c:numRef>
              <c:f>'Brown trout'!$AE$2:$AE$1999</c:f>
              <c:numCache>
                <c:formatCode>General</c:formatCode>
                <c:ptCount val="1998"/>
                <c:pt idx="4">
                  <c:v>6.8728977131641793</c:v>
                </c:pt>
                <c:pt idx="5">
                  <c:v>8.2242518886835416</c:v>
                </c:pt>
                <c:pt idx="6">
                  <c:v>8.5264176573818347</c:v>
                </c:pt>
                <c:pt idx="7">
                  <c:v>9.0061165768114613</c:v>
                </c:pt>
                <c:pt idx="8">
                  <c:v>9.7170581444565105</c:v>
                </c:pt>
                <c:pt idx="9">
                  <c:v>10.010267588476859</c:v>
                </c:pt>
                <c:pt idx="10">
                  <c:v>11.279621081376378</c:v>
                </c:pt>
                <c:pt idx="11">
                  <c:v>11.279621081376378</c:v>
                </c:pt>
                <c:pt idx="12">
                  <c:v>11.279621081376378</c:v>
                </c:pt>
                <c:pt idx="13">
                  <c:v>11.279621081376378</c:v>
                </c:pt>
                <c:pt idx="14">
                  <c:v>11.279621081376378</c:v>
                </c:pt>
                <c:pt idx="15">
                  <c:v>11.279621081376378</c:v>
                </c:pt>
                <c:pt idx="16">
                  <c:v>11.279621081376378</c:v>
                </c:pt>
                <c:pt idx="17">
                  <c:v>11.279621081376378</c:v>
                </c:pt>
                <c:pt idx="18">
                  <c:v>11.279621081376378</c:v>
                </c:pt>
                <c:pt idx="19">
                  <c:v>11.279621081376378</c:v>
                </c:pt>
                <c:pt idx="20">
                  <c:v>11.279621081376378</c:v>
                </c:pt>
                <c:pt idx="21">
                  <c:v>11.732932046964075</c:v>
                </c:pt>
                <c:pt idx="22">
                  <c:v>11.789289056442367</c:v>
                </c:pt>
                <c:pt idx="23">
                  <c:v>11.901799747639801</c:v>
                </c:pt>
                <c:pt idx="24">
                  <c:v>11.901799747639801</c:v>
                </c:pt>
                <c:pt idx="25">
                  <c:v>12.070060730650777</c:v>
                </c:pt>
                <c:pt idx="26">
                  <c:v>12.181898274080325</c:v>
                </c:pt>
                <c:pt idx="27">
                  <c:v>12.571212930822465</c:v>
                </c:pt>
                <c:pt idx="28">
                  <c:v>12.792209619884105</c:v>
                </c:pt>
                <c:pt idx="29">
                  <c:v>12.957258668322307</c:v>
                </c:pt>
                <c:pt idx="30">
                  <c:v>14.149587363437078</c:v>
                </c:pt>
                <c:pt idx="31">
                  <c:v>14.256424069260129</c:v>
                </c:pt>
                <c:pt idx="32">
                  <c:v>14.256424069260129</c:v>
                </c:pt>
                <c:pt idx="33">
                  <c:v>14.256424069260129</c:v>
                </c:pt>
                <c:pt idx="34">
                  <c:v>14.522390254184764</c:v>
                </c:pt>
                <c:pt idx="35">
                  <c:v>15.414794893931424</c:v>
                </c:pt>
                <c:pt idx="36">
                  <c:v>15.982577789767211</c:v>
                </c:pt>
                <c:pt idx="37">
                  <c:v>15.982577789767211</c:v>
                </c:pt>
                <c:pt idx="38">
                  <c:v>15.982577789767211</c:v>
                </c:pt>
                <c:pt idx="39">
                  <c:v>15.982577789767211</c:v>
                </c:pt>
                <c:pt idx="40">
                  <c:v>15.982577789767211</c:v>
                </c:pt>
                <c:pt idx="41">
                  <c:v>15.982577789767211</c:v>
                </c:pt>
                <c:pt idx="42">
                  <c:v>15.982577789767211</c:v>
                </c:pt>
                <c:pt idx="43">
                  <c:v>15.982577789767211</c:v>
                </c:pt>
                <c:pt idx="44">
                  <c:v>15.982577789767211</c:v>
                </c:pt>
                <c:pt idx="45">
                  <c:v>15.982577789767211</c:v>
                </c:pt>
                <c:pt idx="46">
                  <c:v>16.492260493163336</c:v>
                </c:pt>
                <c:pt idx="47">
                  <c:v>16.492260493163336</c:v>
                </c:pt>
                <c:pt idx="48">
                  <c:v>16.492260493163336</c:v>
                </c:pt>
                <c:pt idx="49">
                  <c:v>16.492260493163336</c:v>
                </c:pt>
                <c:pt idx="50">
                  <c:v>16.492260493163336</c:v>
                </c:pt>
                <c:pt idx="51">
                  <c:v>16.492260493163336</c:v>
                </c:pt>
                <c:pt idx="52">
                  <c:v>16.492260493163336</c:v>
                </c:pt>
                <c:pt idx="53">
                  <c:v>16.492260493163336</c:v>
                </c:pt>
                <c:pt idx="54">
                  <c:v>16.492260493163336</c:v>
                </c:pt>
                <c:pt idx="55">
                  <c:v>16.492260493163336</c:v>
                </c:pt>
                <c:pt idx="56">
                  <c:v>16.542891555186035</c:v>
                </c:pt>
                <c:pt idx="57">
                  <c:v>16.542891555186035</c:v>
                </c:pt>
                <c:pt idx="58">
                  <c:v>16.542891555186035</c:v>
                </c:pt>
                <c:pt idx="59">
                  <c:v>16.542891555186035</c:v>
                </c:pt>
                <c:pt idx="60">
                  <c:v>16.542891555186035</c:v>
                </c:pt>
                <c:pt idx="61">
                  <c:v>16.542891555186035</c:v>
                </c:pt>
                <c:pt idx="62">
                  <c:v>16.542891555186035</c:v>
                </c:pt>
                <c:pt idx="63">
                  <c:v>16.542891555186035</c:v>
                </c:pt>
                <c:pt idx="64">
                  <c:v>16.542891555186035</c:v>
                </c:pt>
                <c:pt idx="65">
                  <c:v>16.542891555186035</c:v>
                </c:pt>
                <c:pt idx="66">
                  <c:v>16.542891555186035</c:v>
                </c:pt>
                <c:pt idx="67">
                  <c:v>17.24537091928385</c:v>
                </c:pt>
                <c:pt idx="68">
                  <c:v>17.24537091928385</c:v>
                </c:pt>
                <c:pt idx="69">
                  <c:v>17.24537091928385</c:v>
                </c:pt>
                <c:pt idx="70">
                  <c:v>17.24537091928385</c:v>
                </c:pt>
                <c:pt idx="71">
                  <c:v>17.24537091928385</c:v>
                </c:pt>
                <c:pt idx="72">
                  <c:v>17.24537091928385</c:v>
                </c:pt>
                <c:pt idx="73">
                  <c:v>17.24537091928385</c:v>
                </c:pt>
                <c:pt idx="74">
                  <c:v>17.24537091928385</c:v>
                </c:pt>
                <c:pt idx="75">
                  <c:v>17.24537091928385</c:v>
                </c:pt>
                <c:pt idx="76">
                  <c:v>17.24537091928385</c:v>
                </c:pt>
                <c:pt idx="77">
                  <c:v>17.24537091928385</c:v>
                </c:pt>
                <c:pt idx="78">
                  <c:v>22.152987076494256</c:v>
                </c:pt>
                <c:pt idx="79">
                  <c:v>22.152987076494256</c:v>
                </c:pt>
                <c:pt idx="80">
                  <c:v>22.152987076494256</c:v>
                </c:pt>
                <c:pt idx="81">
                  <c:v>22.152987076494256</c:v>
                </c:pt>
                <c:pt idx="82">
                  <c:v>22.152987076494256</c:v>
                </c:pt>
                <c:pt idx="83">
                  <c:v>22.152987076494256</c:v>
                </c:pt>
                <c:pt idx="84">
                  <c:v>22.152987076494256</c:v>
                </c:pt>
                <c:pt idx="85">
                  <c:v>22.152987076494256</c:v>
                </c:pt>
                <c:pt idx="86">
                  <c:v>22.152987076494256</c:v>
                </c:pt>
                <c:pt idx="87">
                  <c:v>22.152987076494256</c:v>
                </c:pt>
                <c:pt idx="88">
                  <c:v>22.152987076494256</c:v>
                </c:pt>
                <c:pt idx="89">
                  <c:v>22.152987076494256</c:v>
                </c:pt>
                <c:pt idx="90">
                  <c:v>22.152987076494256</c:v>
                </c:pt>
                <c:pt idx="91">
                  <c:v>22.152987076494256</c:v>
                </c:pt>
                <c:pt idx="92">
                  <c:v>22.152987076494256</c:v>
                </c:pt>
                <c:pt idx="93">
                  <c:v>22.152987076494256</c:v>
                </c:pt>
                <c:pt idx="94">
                  <c:v>22.152987076494256</c:v>
                </c:pt>
                <c:pt idx="95">
                  <c:v>22.152987076494256</c:v>
                </c:pt>
                <c:pt idx="96">
                  <c:v>22.152987076494256</c:v>
                </c:pt>
                <c:pt idx="97">
                  <c:v>22.152987076494256</c:v>
                </c:pt>
                <c:pt idx="98">
                  <c:v>22.152987076494256</c:v>
                </c:pt>
                <c:pt idx="99">
                  <c:v>22.152987076494256</c:v>
                </c:pt>
                <c:pt idx="100">
                  <c:v>22.152987076494256</c:v>
                </c:pt>
                <c:pt idx="101">
                  <c:v>22.152987076494256</c:v>
                </c:pt>
                <c:pt idx="102">
                  <c:v>22.152987076494256</c:v>
                </c:pt>
                <c:pt idx="103">
                  <c:v>22.152987076494256</c:v>
                </c:pt>
                <c:pt idx="104">
                  <c:v>22.152987076494256</c:v>
                </c:pt>
                <c:pt idx="105">
                  <c:v>22.152987076494256</c:v>
                </c:pt>
                <c:pt idx="106">
                  <c:v>22.152987076494256</c:v>
                </c:pt>
                <c:pt idx="107">
                  <c:v>22.152987076494256</c:v>
                </c:pt>
                <c:pt idx="108">
                  <c:v>22.152987076494256</c:v>
                </c:pt>
                <c:pt idx="109">
                  <c:v>22.152987076494256</c:v>
                </c:pt>
                <c:pt idx="110">
                  <c:v>22.152987076494256</c:v>
                </c:pt>
                <c:pt idx="111">
                  <c:v>22.152987076494256</c:v>
                </c:pt>
                <c:pt idx="112">
                  <c:v>22.152987076494256</c:v>
                </c:pt>
                <c:pt idx="113">
                  <c:v>22.152987076494256</c:v>
                </c:pt>
                <c:pt idx="114">
                  <c:v>22.152987076494256</c:v>
                </c:pt>
                <c:pt idx="115">
                  <c:v>22.152987076494256</c:v>
                </c:pt>
                <c:pt idx="116">
                  <c:v>22.152987076494256</c:v>
                </c:pt>
                <c:pt idx="117">
                  <c:v>22.152987076494256</c:v>
                </c:pt>
                <c:pt idx="118">
                  <c:v>22.152987076494256</c:v>
                </c:pt>
                <c:pt idx="119">
                  <c:v>22.152987076494256</c:v>
                </c:pt>
                <c:pt idx="120">
                  <c:v>22.152987076494256</c:v>
                </c:pt>
                <c:pt idx="121">
                  <c:v>22.152987076494256</c:v>
                </c:pt>
                <c:pt idx="122">
                  <c:v>22.152987076494256</c:v>
                </c:pt>
                <c:pt idx="123">
                  <c:v>22.152987076494256</c:v>
                </c:pt>
                <c:pt idx="124">
                  <c:v>22.152987076494256</c:v>
                </c:pt>
                <c:pt idx="125">
                  <c:v>22.152987076494256</c:v>
                </c:pt>
                <c:pt idx="126">
                  <c:v>22.152987076494256</c:v>
                </c:pt>
                <c:pt idx="127">
                  <c:v>22.152987076494256</c:v>
                </c:pt>
                <c:pt idx="128">
                  <c:v>22.152987076494256</c:v>
                </c:pt>
                <c:pt idx="129">
                  <c:v>22.152987076494256</c:v>
                </c:pt>
                <c:pt idx="130">
                  <c:v>22.152987076494256</c:v>
                </c:pt>
                <c:pt idx="131">
                  <c:v>22.152987076494256</c:v>
                </c:pt>
                <c:pt idx="132">
                  <c:v>22.152987076494256</c:v>
                </c:pt>
                <c:pt idx="133">
                  <c:v>22.152987076494256</c:v>
                </c:pt>
                <c:pt idx="134">
                  <c:v>22.152987076494256</c:v>
                </c:pt>
                <c:pt idx="135">
                  <c:v>22.152987076494256</c:v>
                </c:pt>
                <c:pt idx="136">
                  <c:v>22.152987076494256</c:v>
                </c:pt>
                <c:pt idx="137">
                  <c:v>22.152987076494256</c:v>
                </c:pt>
                <c:pt idx="138">
                  <c:v>22.152987076494256</c:v>
                </c:pt>
                <c:pt idx="139">
                  <c:v>22.152987076494256</c:v>
                </c:pt>
                <c:pt idx="140">
                  <c:v>22.152987076494256</c:v>
                </c:pt>
                <c:pt idx="141">
                  <c:v>22.152987076494256</c:v>
                </c:pt>
                <c:pt idx="142">
                  <c:v>22.152987076494256</c:v>
                </c:pt>
                <c:pt idx="143">
                  <c:v>22.152987076494256</c:v>
                </c:pt>
                <c:pt idx="144">
                  <c:v>22.152987076494256</c:v>
                </c:pt>
                <c:pt idx="145">
                  <c:v>22.152987076494256</c:v>
                </c:pt>
                <c:pt idx="146">
                  <c:v>22.152987076494256</c:v>
                </c:pt>
                <c:pt idx="147">
                  <c:v>22.152987076494256</c:v>
                </c:pt>
                <c:pt idx="148">
                  <c:v>22.152987076494256</c:v>
                </c:pt>
                <c:pt idx="149">
                  <c:v>22.152987076494256</c:v>
                </c:pt>
                <c:pt idx="150">
                  <c:v>22.152987076494256</c:v>
                </c:pt>
                <c:pt idx="151">
                  <c:v>22.152987076494256</c:v>
                </c:pt>
                <c:pt idx="152">
                  <c:v>22.152987076494256</c:v>
                </c:pt>
                <c:pt idx="153">
                  <c:v>22.152987076494256</c:v>
                </c:pt>
                <c:pt idx="154">
                  <c:v>22.152987076494256</c:v>
                </c:pt>
                <c:pt idx="155">
                  <c:v>22.152987076494256</c:v>
                </c:pt>
                <c:pt idx="156">
                  <c:v>22.152987076494256</c:v>
                </c:pt>
                <c:pt idx="157">
                  <c:v>22.152987076494256</c:v>
                </c:pt>
                <c:pt idx="158">
                  <c:v>22.152987076494256</c:v>
                </c:pt>
                <c:pt idx="159">
                  <c:v>22.152987076494256</c:v>
                </c:pt>
                <c:pt idx="160">
                  <c:v>22.152987076494256</c:v>
                </c:pt>
                <c:pt idx="161">
                  <c:v>22.152987076494256</c:v>
                </c:pt>
                <c:pt idx="162">
                  <c:v>22.152987076494256</c:v>
                </c:pt>
                <c:pt idx="163">
                  <c:v>22.152987076494256</c:v>
                </c:pt>
                <c:pt idx="164">
                  <c:v>22.152987076494256</c:v>
                </c:pt>
                <c:pt idx="165">
                  <c:v>22.152987076494256</c:v>
                </c:pt>
                <c:pt idx="166">
                  <c:v>22.152987076494256</c:v>
                </c:pt>
                <c:pt idx="167">
                  <c:v>22.152987076494256</c:v>
                </c:pt>
                <c:pt idx="168">
                  <c:v>22.152987076494256</c:v>
                </c:pt>
                <c:pt idx="169">
                  <c:v>22.152987076494256</c:v>
                </c:pt>
                <c:pt idx="170">
                  <c:v>22.152987076494256</c:v>
                </c:pt>
                <c:pt idx="171">
                  <c:v>22.152987076494256</c:v>
                </c:pt>
                <c:pt idx="172">
                  <c:v>22.152987076494256</c:v>
                </c:pt>
                <c:pt idx="173">
                  <c:v>22.152987076494256</c:v>
                </c:pt>
                <c:pt idx="174">
                  <c:v>22.152987076494256</c:v>
                </c:pt>
                <c:pt idx="175">
                  <c:v>22.152987076494256</c:v>
                </c:pt>
                <c:pt idx="176">
                  <c:v>22.152987076494256</c:v>
                </c:pt>
                <c:pt idx="177">
                  <c:v>22.152987076494256</c:v>
                </c:pt>
                <c:pt idx="178">
                  <c:v>22.152987076494256</c:v>
                </c:pt>
                <c:pt idx="179">
                  <c:v>27.9868848865827</c:v>
                </c:pt>
                <c:pt idx="180">
                  <c:v>35.104209798012434</c:v>
                </c:pt>
                <c:pt idx="181">
                  <c:v>35.104209798012434</c:v>
                </c:pt>
                <c:pt idx="182">
                  <c:v>35.104209798012434</c:v>
                </c:pt>
                <c:pt idx="183">
                  <c:v>35.104209798012434</c:v>
                </c:pt>
                <c:pt idx="184">
                  <c:v>35.104209798012434</c:v>
                </c:pt>
                <c:pt idx="185">
                  <c:v>35.104209798012434</c:v>
                </c:pt>
                <c:pt idx="186">
                  <c:v>35.104209798012434</c:v>
                </c:pt>
                <c:pt idx="187">
                  <c:v>35.104209798012434</c:v>
                </c:pt>
                <c:pt idx="188">
                  <c:v>35.104209798012434</c:v>
                </c:pt>
                <c:pt idx="189">
                  <c:v>35.104209798012434</c:v>
                </c:pt>
                <c:pt idx="190">
                  <c:v>35.104209798012434</c:v>
                </c:pt>
                <c:pt idx="191">
                  <c:v>35.104209798012434</c:v>
                </c:pt>
                <c:pt idx="192">
                  <c:v>35.104209798012434</c:v>
                </c:pt>
                <c:pt idx="193">
                  <c:v>35.104209798012434</c:v>
                </c:pt>
                <c:pt idx="194">
                  <c:v>35.104209798012434</c:v>
                </c:pt>
                <c:pt idx="195">
                  <c:v>35.104209798012434</c:v>
                </c:pt>
                <c:pt idx="196">
                  <c:v>35.104209798012434</c:v>
                </c:pt>
                <c:pt idx="197">
                  <c:v>35.104209798012434</c:v>
                </c:pt>
                <c:pt idx="198">
                  <c:v>35.104209798012434</c:v>
                </c:pt>
                <c:pt idx="199">
                  <c:v>35.104209798012434</c:v>
                </c:pt>
                <c:pt idx="200">
                  <c:v>35.104209798012434</c:v>
                </c:pt>
                <c:pt idx="201">
                  <c:v>35.104209798012434</c:v>
                </c:pt>
                <c:pt idx="202">
                  <c:v>35.104209798012434</c:v>
                </c:pt>
                <c:pt idx="203">
                  <c:v>35.104209798012434</c:v>
                </c:pt>
                <c:pt idx="204">
                  <c:v>35.104209798012434</c:v>
                </c:pt>
                <c:pt idx="205">
                  <c:v>35.104209798012434</c:v>
                </c:pt>
                <c:pt idx="206">
                  <c:v>35.104209798012434</c:v>
                </c:pt>
                <c:pt idx="207">
                  <c:v>35.104209798012434</c:v>
                </c:pt>
                <c:pt idx="208">
                  <c:v>35.104209798012434</c:v>
                </c:pt>
                <c:pt idx="209">
                  <c:v>35.104209798012434</c:v>
                </c:pt>
                <c:pt idx="210">
                  <c:v>35.104209798012434</c:v>
                </c:pt>
                <c:pt idx="211">
                  <c:v>35.104209798012434</c:v>
                </c:pt>
                <c:pt idx="212">
                  <c:v>35.104209798012434</c:v>
                </c:pt>
                <c:pt idx="213">
                  <c:v>35.104209798012434</c:v>
                </c:pt>
                <c:pt idx="214">
                  <c:v>35.104209798012434</c:v>
                </c:pt>
                <c:pt idx="215">
                  <c:v>35.104209798012434</c:v>
                </c:pt>
                <c:pt idx="216">
                  <c:v>35.104209798012434</c:v>
                </c:pt>
                <c:pt idx="217">
                  <c:v>35.104209798012434</c:v>
                </c:pt>
                <c:pt idx="218">
                  <c:v>35.104209798012434</c:v>
                </c:pt>
                <c:pt idx="219">
                  <c:v>35.104209798012434</c:v>
                </c:pt>
                <c:pt idx="220">
                  <c:v>35.104209798012434</c:v>
                </c:pt>
                <c:pt idx="221">
                  <c:v>35.104209798012434</c:v>
                </c:pt>
                <c:pt idx="222">
                  <c:v>35.104209798012434</c:v>
                </c:pt>
                <c:pt idx="223">
                  <c:v>35.104209798012434</c:v>
                </c:pt>
                <c:pt idx="224">
                  <c:v>35.104209798012434</c:v>
                </c:pt>
                <c:pt idx="225">
                  <c:v>35.104209798012434</c:v>
                </c:pt>
                <c:pt idx="226">
                  <c:v>35.104209798012434</c:v>
                </c:pt>
                <c:pt idx="227">
                  <c:v>35.104209798012434</c:v>
                </c:pt>
                <c:pt idx="228">
                  <c:v>35.104209798012434</c:v>
                </c:pt>
                <c:pt idx="229">
                  <c:v>35.104209798012434</c:v>
                </c:pt>
                <c:pt idx="230">
                  <c:v>35.104209798012434</c:v>
                </c:pt>
                <c:pt idx="231">
                  <c:v>35.104209798012434</c:v>
                </c:pt>
                <c:pt idx="232">
                  <c:v>35.104209798012434</c:v>
                </c:pt>
                <c:pt idx="233">
                  <c:v>35.104209798012434</c:v>
                </c:pt>
                <c:pt idx="234">
                  <c:v>35.104209798012434</c:v>
                </c:pt>
                <c:pt idx="235">
                  <c:v>35.104209798012434</c:v>
                </c:pt>
                <c:pt idx="236">
                  <c:v>35.104209798012434</c:v>
                </c:pt>
                <c:pt idx="237">
                  <c:v>35.104209798012434</c:v>
                </c:pt>
                <c:pt idx="238">
                  <c:v>35.104209798012434</c:v>
                </c:pt>
                <c:pt idx="239">
                  <c:v>35.104209798012434</c:v>
                </c:pt>
                <c:pt idx="240">
                  <c:v>35.104209798012434</c:v>
                </c:pt>
                <c:pt idx="241">
                  <c:v>35.104209798012434</c:v>
                </c:pt>
                <c:pt idx="242">
                  <c:v>35.104209798012434</c:v>
                </c:pt>
                <c:pt idx="243">
                  <c:v>35.104209798012434</c:v>
                </c:pt>
                <c:pt idx="244">
                  <c:v>35.104209798012434</c:v>
                </c:pt>
                <c:pt idx="245">
                  <c:v>35.104209798012434</c:v>
                </c:pt>
                <c:pt idx="246">
                  <c:v>35.104209798012434</c:v>
                </c:pt>
                <c:pt idx="247">
                  <c:v>35.104209798012434</c:v>
                </c:pt>
                <c:pt idx="248">
                  <c:v>35.104209798012434</c:v>
                </c:pt>
                <c:pt idx="249">
                  <c:v>35.104209798012434</c:v>
                </c:pt>
                <c:pt idx="250">
                  <c:v>35.104209798012434</c:v>
                </c:pt>
                <c:pt idx="251">
                  <c:v>35.104209798012434</c:v>
                </c:pt>
                <c:pt idx="252">
                  <c:v>35.104209798012434</c:v>
                </c:pt>
                <c:pt idx="253">
                  <c:v>35.104209798012434</c:v>
                </c:pt>
                <c:pt idx="254">
                  <c:v>35.104209798012434</c:v>
                </c:pt>
                <c:pt idx="255">
                  <c:v>35.104209798012434</c:v>
                </c:pt>
                <c:pt idx="256">
                  <c:v>35.104209798012434</c:v>
                </c:pt>
                <c:pt idx="257">
                  <c:v>35.104209798012434</c:v>
                </c:pt>
                <c:pt idx="258">
                  <c:v>35.104209798012434</c:v>
                </c:pt>
                <c:pt idx="259">
                  <c:v>35.104209798012434</c:v>
                </c:pt>
                <c:pt idx="260">
                  <c:v>35.104209798012434</c:v>
                </c:pt>
                <c:pt idx="261">
                  <c:v>35.104209798012434</c:v>
                </c:pt>
                <c:pt idx="262">
                  <c:v>35.104209798012434</c:v>
                </c:pt>
                <c:pt idx="263">
                  <c:v>35.104209798012434</c:v>
                </c:pt>
                <c:pt idx="264">
                  <c:v>35.104209798012434</c:v>
                </c:pt>
                <c:pt idx="265">
                  <c:v>35.104209798012434</c:v>
                </c:pt>
                <c:pt idx="266">
                  <c:v>35.104209798012434</c:v>
                </c:pt>
                <c:pt idx="267">
                  <c:v>35.104209798012434</c:v>
                </c:pt>
                <c:pt idx="268">
                  <c:v>35.104209798012434</c:v>
                </c:pt>
                <c:pt idx="269">
                  <c:v>35.104209798012434</c:v>
                </c:pt>
                <c:pt idx="270">
                  <c:v>35.104209798012434</c:v>
                </c:pt>
                <c:pt idx="271">
                  <c:v>35.104209798012434</c:v>
                </c:pt>
                <c:pt idx="272">
                  <c:v>35.104209798012434</c:v>
                </c:pt>
                <c:pt idx="273">
                  <c:v>35.104209798012434</c:v>
                </c:pt>
                <c:pt idx="274">
                  <c:v>35.104209798012434</c:v>
                </c:pt>
                <c:pt idx="275">
                  <c:v>35.104209798012434</c:v>
                </c:pt>
                <c:pt idx="276">
                  <c:v>35.104209798012434</c:v>
                </c:pt>
                <c:pt idx="277">
                  <c:v>35.104209798012434</c:v>
                </c:pt>
                <c:pt idx="278">
                  <c:v>35.104209798012434</c:v>
                </c:pt>
                <c:pt idx="279">
                  <c:v>35.104209798012434</c:v>
                </c:pt>
                <c:pt idx="280">
                  <c:v>35.104209798012434</c:v>
                </c:pt>
                <c:pt idx="281">
                  <c:v>35.104209798012434</c:v>
                </c:pt>
                <c:pt idx="282">
                  <c:v>35.104209798012434</c:v>
                </c:pt>
                <c:pt idx="283">
                  <c:v>35.104209798012434</c:v>
                </c:pt>
                <c:pt idx="284">
                  <c:v>35.104209798012434</c:v>
                </c:pt>
                <c:pt idx="285">
                  <c:v>35.104209798012434</c:v>
                </c:pt>
                <c:pt idx="286">
                  <c:v>35.104209798012434</c:v>
                </c:pt>
                <c:pt idx="287">
                  <c:v>35.104209798012434</c:v>
                </c:pt>
                <c:pt idx="288">
                  <c:v>35.104209798012434</c:v>
                </c:pt>
                <c:pt idx="289">
                  <c:v>35.104209798012434</c:v>
                </c:pt>
                <c:pt idx="290">
                  <c:v>35.104209798012434</c:v>
                </c:pt>
                <c:pt idx="291">
                  <c:v>35.104209798012434</c:v>
                </c:pt>
                <c:pt idx="292">
                  <c:v>35.104209798012434</c:v>
                </c:pt>
                <c:pt idx="293">
                  <c:v>35.104209798012434</c:v>
                </c:pt>
                <c:pt idx="294">
                  <c:v>35.104209798012434</c:v>
                </c:pt>
                <c:pt idx="295">
                  <c:v>35.104209798012434</c:v>
                </c:pt>
                <c:pt idx="296">
                  <c:v>35.104209798012434</c:v>
                </c:pt>
                <c:pt idx="297">
                  <c:v>35.104209798012434</c:v>
                </c:pt>
                <c:pt idx="298">
                  <c:v>35.104209798012434</c:v>
                </c:pt>
                <c:pt idx="299">
                  <c:v>35.104209798012434</c:v>
                </c:pt>
                <c:pt idx="300">
                  <c:v>35.104209798012434</c:v>
                </c:pt>
                <c:pt idx="301">
                  <c:v>35.104209798012434</c:v>
                </c:pt>
                <c:pt idx="302">
                  <c:v>35.104209798012434</c:v>
                </c:pt>
                <c:pt idx="303">
                  <c:v>35.104209798012434</c:v>
                </c:pt>
                <c:pt idx="304">
                  <c:v>35.104209798012434</c:v>
                </c:pt>
                <c:pt idx="305">
                  <c:v>35.104209798012434</c:v>
                </c:pt>
                <c:pt idx="306">
                  <c:v>35.104209798012434</c:v>
                </c:pt>
                <c:pt idx="307">
                  <c:v>35.104209798012434</c:v>
                </c:pt>
                <c:pt idx="308">
                  <c:v>35.104209798012434</c:v>
                </c:pt>
                <c:pt idx="309">
                  <c:v>35.104209798012434</c:v>
                </c:pt>
                <c:pt idx="310">
                  <c:v>35.104209798012434</c:v>
                </c:pt>
                <c:pt idx="311">
                  <c:v>35.104209798012434</c:v>
                </c:pt>
                <c:pt idx="312">
                  <c:v>35.104209798012434</c:v>
                </c:pt>
                <c:pt idx="313">
                  <c:v>35.104209798012434</c:v>
                </c:pt>
                <c:pt idx="314">
                  <c:v>43.450275065398749</c:v>
                </c:pt>
                <c:pt idx="315">
                  <c:v>43.450275065398749</c:v>
                </c:pt>
                <c:pt idx="316">
                  <c:v>43.450275065398749</c:v>
                </c:pt>
                <c:pt idx="317">
                  <c:v>43.450275065398749</c:v>
                </c:pt>
                <c:pt idx="318">
                  <c:v>43.450275065398749</c:v>
                </c:pt>
                <c:pt idx="319">
                  <c:v>43.450275065398749</c:v>
                </c:pt>
                <c:pt idx="320">
                  <c:v>43.450275065398749</c:v>
                </c:pt>
                <c:pt idx="321">
                  <c:v>43.450275065398749</c:v>
                </c:pt>
                <c:pt idx="322">
                  <c:v>43.450275065398749</c:v>
                </c:pt>
                <c:pt idx="323">
                  <c:v>43.450275065398749</c:v>
                </c:pt>
                <c:pt idx="324">
                  <c:v>43.450275065398749</c:v>
                </c:pt>
                <c:pt idx="325">
                  <c:v>43.450275065398749</c:v>
                </c:pt>
                <c:pt idx="326">
                  <c:v>43.450275065398749</c:v>
                </c:pt>
                <c:pt idx="327">
                  <c:v>43.450275065398749</c:v>
                </c:pt>
                <c:pt idx="328">
                  <c:v>43.450275065398749</c:v>
                </c:pt>
                <c:pt idx="329">
                  <c:v>43.450275065398749</c:v>
                </c:pt>
                <c:pt idx="330">
                  <c:v>43.450275065398749</c:v>
                </c:pt>
                <c:pt idx="331">
                  <c:v>43.450275065398749</c:v>
                </c:pt>
                <c:pt idx="332">
                  <c:v>43.450275065398749</c:v>
                </c:pt>
                <c:pt idx="333">
                  <c:v>43.450275065398749</c:v>
                </c:pt>
                <c:pt idx="334">
                  <c:v>43.450275065398749</c:v>
                </c:pt>
                <c:pt idx="335">
                  <c:v>43.450275065398749</c:v>
                </c:pt>
                <c:pt idx="336">
                  <c:v>43.450275065398749</c:v>
                </c:pt>
                <c:pt idx="337">
                  <c:v>43.450275065398749</c:v>
                </c:pt>
                <c:pt idx="338">
                  <c:v>43.450275065398749</c:v>
                </c:pt>
                <c:pt idx="339">
                  <c:v>43.450275065398749</c:v>
                </c:pt>
                <c:pt idx="340">
                  <c:v>43.450275065398749</c:v>
                </c:pt>
                <c:pt idx="341">
                  <c:v>43.450275065398749</c:v>
                </c:pt>
                <c:pt idx="342">
                  <c:v>43.450275065398749</c:v>
                </c:pt>
                <c:pt idx="343">
                  <c:v>43.450275065398749</c:v>
                </c:pt>
                <c:pt idx="344">
                  <c:v>43.450275065398749</c:v>
                </c:pt>
                <c:pt idx="345">
                  <c:v>43.450275065398749</c:v>
                </c:pt>
                <c:pt idx="346">
                  <c:v>43.450275065398749</c:v>
                </c:pt>
                <c:pt idx="347">
                  <c:v>43.450275065398749</c:v>
                </c:pt>
                <c:pt idx="348">
                  <c:v>43.450275065398749</c:v>
                </c:pt>
                <c:pt idx="349">
                  <c:v>43.450275065398749</c:v>
                </c:pt>
                <c:pt idx="350">
                  <c:v>43.450275065398749</c:v>
                </c:pt>
                <c:pt idx="351">
                  <c:v>43.450275065398749</c:v>
                </c:pt>
                <c:pt idx="352">
                  <c:v>43.450275065398749</c:v>
                </c:pt>
                <c:pt idx="353">
                  <c:v>43.450275065398749</c:v>
                </c:pt>
                <c:pt idx="354">
                  <c:v>43.450275065398749</c:v>
                </c:pt>
                <c:pt idx="355">
                  <c:v>43.450275065398749</c:v>
                </c:pt>
                <c:pt idx="356">
                  <c:v>43.450275065398749</c:v>
                </c:pt>
                <c:pt idx="357">
                  <c:v>43.450275065398749</c:v>
                </c:pt>
                <c:pt idx="358">
                  <c:v>43.450275065398749</c:v>
                </c:pt>
                <c:pt idx="359">
                  <c:v>43.450275065398749</c:v>
                </c:pt>
                <c:pt idx="360">
                  <c:v>43.450275065398749</c:v>
                </c:pt>
                <c:pt idx="361">
                  <c:v>43.450275065398749</c:v>
                </c:pt>
                <c:pt idx="362">
                  <c:v>43.450275065398749</c:v>
                </c:pt>
                <c:pt idx="363">
                  <c:v>43.450275065398749</c:v>
                </c:pt>
                <c:pt idx="364">
                  <c:v>43.450275065398749</c:v>
                </c:pt>
                <c:pt idx="365">
                  <c:v>43.450275065398749</c:v>
                </c:pt>
                <c:pt idx="366">
                  <c:v>43.450275065398749</c:v>
                </c:pt>
                <c:pt idx="367">
                  <c:v>43.450275065398749</c:v>
                </c:pt>
                <c:pt idx="368">
                  <c:v>43.450275065398749</c:v>
                </c:pt>
                <c:pt idx="369">
                  <c:v>43.450275065398749</c:v>
                </c:pt>
                <c:pt idx="370">
                  <c:v>43.450275065398749</c:v>
                </c:pt>
                <c:pt idx="371">
                  <c:v>43.450275065398749</c:v>
                </c:pt>
                <c:pt idx="372">
                  <c:v>43.450275065398749</c:v>
                </c:pt>
                <c:pt idx="373">
                  <c:v>43.450275065398749</c:v>
                </c:pt>
                <c:pt idx="374">
                  <c:v>43.450275065398749</c:v>
                </c:pt>
                <c:pt idx="375">
                  <c:v>43.450275065398749</c:v>
                </c:pt>
                <c:pt idx="376">
                  <c:v>43.450275065398749</c:v>
                </c:pt>
                <c:pt idx="377">
                  <c:v>43.450275065398749</c:v>
                </c:pt>
                <c:pt idx="378">
                  <c:v>43.450275065398749</c:v>
                </c:pt>
                <c:pt idx="379">
                  <c:v>43.450275065398749</c:v>
                </c:pt>
                <c:pt idx="380">
                  <c:v>43.450275065398749</c:v>
                </c:pt>
                <c:pt idx="381">
                  <c:v>43.450275065398749</c:v>
                </c:pt>
                <c:pt idx="382">
                  <c:v>43.450275065398749</c:v>
                </c:pt>
                <c:pt idx="383">
                  <c:v>43.450275065398749</c:v>
                </c:pt>
                <c:pt idx="384">
                  <c:v>43.450275065398749</c:v>
                </c:pt>
                <c:pt idx="385">
                  <c:v>43.450275065398749</c:v>
                </c:pt>
                <c:pt idx="386">
                  <c:v>43.450275065398749</c:v>
                </c:pt>
                <c:pt idx="387">
                  <c:v>43.450275065398749</c:v>
                </c:pt>
                <c:pt idx="388">
                  <c:v>43.450275065398749</c:v>
                </c:pt>
                <c:pt idx="389">
                  <c:v>43.450275065398749</c:v>
                </c:pt>
                <c:pt idx="390">
                  <c:v>43.450275065398749</c:v>
                </c:pt>
                <c:pt idx="391">
                  <c:v>43.450275065398749</c:v>
                </c:pt>
                <c:pt idx="392">
                  <c:v>43.450275065398749</c:v>
                </c:pt>
                <c:pt idx="393">
                  <c:v>43.450275065398749</c:v>
                </c:pt>
                <c:pt idx="394">
                  <c:v>43.450275065398749</c:v>
                </c:pt>
                <c:pt idx="395">
                  <c:v>43.450275065398749</c:v>
                </c:pt>
                <c:pt idx="396">
                  <c:v>43.450275065398749</c:v>
                </c:pt>
                <c:pt idx="397">
                  <c:v>43.450275065398749</c:v>
                </c:pt>
                <c:pt idx="398">
                  <c:v>43.450275065398749</c:v>
                </c:pt>
                <c:pt idx="399">
                  <c:v>43.450275065398749</c:v>
                </c:pt>
                <c:pt idx="400">
                  <c:v>43.450275065398749</c:v>
                </c:pt>
                <c:pt idx="401">
                  <c:v>43.450275065398749</c:v>
                </c:pt>
                <c:pt idx="402">
                  <c:v>43.450275065398749</c:v>
                </c:pt>
                <c:pt idx="403">
                  <c:v>43.450275065398749</c:v>
                </c:pt>
                <c:pt idx="404">
                  <c:v>43.450275065398749</c:v>
                </c:pt>
                <c:pt idx="405">
                  <c:v>43.450275065398749</c:v>
                </c:pt>
                <c:pt idx="406">
                  <c:v>43.450275065398749</c:v>
                </c:pt>
                <c:pt idx="407">
                  <c:v>43.450275065398749</c:v>
                </c:pt>
                <c:pt idx="408">
                  <c:v>43.450275065398749</c:v>
                </c:pt>
                <c:pt idx="409">
                  <c:v>43.450275065398749</c:v>
                </c:pt>
                <c:pt idx="410">
                  <c:v>43.450275065398749</c:v>
                </c:pt>
                <c:pt idx="411">
                  <c:v>43.450275065398749</c:v>
                </c:pt>
                <c:pt idx="412">
                  <c:v>43.450275065398749</c:v>
                </c:pt>
                <c:pt idx="413">
                  <c:v>43.450275065398749</c:v>
                </c:pt>
                <c:pt idx="414">
                  <c:v>43.450275065398749</c:v>
                </c:pt>
                <c:pt idx="415">
                  <c:v>43.450275065398749</c:v>
                </c:pt>
                <c:pt idx="416">
                  <c:v>43.450275065398749</c:v>
                </c:pt>
                <c:pt idx="417">
                  <c:v>43.450275065398749</c:v>
                </c:pt>
                <c:pt idx="418">
                  <c:v>43.450275065398749</c:v>
                </c:pt>
                <c:pt idx="419">
                  <c:v>43.450275065398749</c:v>
                </c:pt>
                <c:pt idx="420">
                  <c:v>43.450275065398749</c:v>
                </c:pt>
                <c:pt idx="421">
                  <c:v>48.828671140059647</c:v>
                </c:pt>
                <c:pt idx="422">
                  <c:v>48.828671140059647</c:v>
                </c:pt>
                <c:pt idx="423">
                  <c:v>48.828671140059647</c:v>
                </c:pt>
                <c:pt idx="424">
                  <c:v>48.828671140059647</c:v>
                </c:pt>
                <c:pt idx="425">
                  <c:v>48.828671140059647</c:v>
                </c:pt>
                <c:pt idx="426">
                  <c:v>48.828671140059647</c:v>
                </c:pt>
                <c:pt idx="427">
                  <c:v>48.828671140059647</c:v>
                </c:pt>
                <c:pt idx="428">
                  <c:v>48.828671140059647</c:v>
                </c:pt>
                <c:pt idx="429">
                  <c:v>48.828671140059647</c:v>
                </c:pt>
                <c:pt idx="430">
                  <c:v>48.828671140059647</c:v>
                </c:pt>
                <c:pt idx="431">
                  <c:v>48.828671140059647</c:v>
                </c:pt>
                <c:pt idx="432">
                  <c:v>48.828671140059647</c:v>
                </c:pt>
                <c:pt idx="433">
                  <c:v>48.828671140059647</c:v>
                </c:pt>
                <c:pt idx="434">
                  <c:v>48.828671140059647</c:v>
                </c:pt>
                <c:pt idx="435">
                  <c:v>48.828671140059647</c:v>
                </c:pt>
                <c:pt idx="436">
                  <c:v>48.828671140059647</c:v>
                </c:pt>
                <c:pt idx="437">
                  <c:v>48.828671140059647</c:v>
                </c:pt>
                <c:pt idx="438">
                  <c:v>48.828671140059647</c:v>
                </c:pt>
                <c:pt idx="439">
                  <c:v>48.828671140059647</c:v>
                </c:pt>
                <c:pt idx="440">
                  <c:v>48.828671140059647</c:v>
                </c:pt>
                <c:pt idx="441">
                  <c:v>48.828671140059647</c:v>
                </c:pt>
                <c:pt idx="442">
                  <c:v>48.828671140059647</c:v>
                </c:pt>
                <c:pt idx="443">
                  <c:v>48.828671140059647</c:v>
                </c:pt>
                <c:pt idx="444">
                  <c:v>48.828671140059647</c:v>
                </c:pt>
                <c:pt idx="445">
                  <c:v>48.828671140059647</c:v>
                </c:pt>
                <c:pt idx="446">
                  <c:v>48.828671140059647</c:v>
                </c:pt>
                <c:pt idx="447">
                  <c:v>48.828671140059647</c:v>
                </c:pt>
                <c:pt idx="448">
                  <c:v>48.828671140059647</c:v>
                </c:pt>
                <c:pt idx="449">
                  <c:v>48.828671140059647</c:v>
                </c:pt>
                <c:pt idx="450">
                  <c:v>48.828671140059647</c:v>
                </c:pt>
                <c:pt idx="451">
                  <c:v>48.828671140059647</c:v>
                </c:pt>
                <c:pt idx="452">
                  <c:v>48.828671140059647</c:v>
                </c:pt>
                <c:pt idx="453">
                  <c:v>48.828671140059647</c:v>
                </c:pt>
                <c:pt idx="454">
                  <c:v>48.828671140059647</c:v>
                </c:pt>
                <c:pt idx="455">
                  <c:v>48.828671140059647</c:v>
                </c:pt>
                <c:pt idx="456">
                  <c:v>48.828671140059647</c:v>
                </c:pt>
                <c:pt idx="457">
                  <c:v>48.828671140059647</c:v>
                </c:pt>
                <c:pt idx="458">
                  <c:v>48.828671140059647</c:v>
                </c:pt>
                <c:pt idx="459">
                  <c:v>48.828671140059647</c:v>
                </c:pt>
                <c:pt idx="460">
                  <c:v>48.828671140059647</c:v>
                </c:pt>
                <c:pt idx="461">
                  <c:v>48.828671140059647</c:v>
                </c:pt>
                <c:pt idx="462">
                  <c:v>48.828671140059647</c:v>
                </c:pt>
                <c:pt idx="463">
                  <c:v>48.828671140059647</c:v>
                </c:pt>
                <c:pt idx="464">
                  <c:v>48.828671140059647</c:v>
                </c:pt>
                <c:pt idx="465">
                  <c:v>48.828671140059647</c:v>
                </c:pt>
                <c:pt idx="466">
                  <c:v>48.828671140059647</c:v>
                </c:pt>
                <c:pt idx="467">
                  <c:v>48.828671140059647</c:v>
                </c:pt>
                <c:pt idx="468">
                  <c:v>48.828671140059647</c:v>
                </c:pt>
                <c:pt idx="469">
                  <c:v>48.828671140059647</c:v>
                </c:pt>
                <c:pt idx="470">
                  <c:v>48.828671140059647</c:v>
                </c:pt>
                <c:pt idx="471">
                  <c:v>48.828671140059647</c:v>
                </c:pt>
                <c:pt idx="472">
                  <c:v>48.828671140059647</c:v>
                </c:pt>
                <c:pt idx="473">
                  <c:v>48.828671140059647</c:v>
                </c:pt>
                <c:pt idx="474">
                  <c:v>48.828671140059647</c:v>
                </c:pt>
                <c:pt idx="475">
                  <c:v>48.828671140059647</c:v>
                </c:pt>
                <c:pt idx="476">
                  <c:v>52.294633052550971</c:v>
                </c:pt>
                <c:pt idx="477">
                  <c:v>52.294633052550971</c:v>
                </c:pt>
                <c:pt idx="478">
                  <c:v>52.294633052550971</c:v>
                </c:pt>
                <c:pt idx="479">
                  <c:v>52.294633052550971</c:v>
                </c:pt>
                <c:pt idx="480">
                  <c:v>52.294633052550971</c:v>
                </c:pt>
                <c:pt idx="481">
                  <c:v>52.294633052550971</c:v>
                </c:pt>
                <c:pt idx="482">
                  <c:v>52.294633052550971</c:v>
                </c:pt>
                <c:pt idx="483">
                  <c:v>52.294633052550971</c:v>
                </c:pt>
                <c:pt idx="484">
                  <c:v>52.294633052550971</c:v>
                </c:pt>
                <c:pt idx="485">
                  <c:v>52.294633052550971</c:v>
                </c:pt>
                <c:pt idx="486">
                  <c:v>52.294633052550971</c:v>
                </c:pt>
                <c:pt idx="487">
                  <c:v>52.294633052550971</c:v>
                </c:pt>
                <c:pt idx="488">
                  <c:v>52.294633052550971</c:v>
                </c:pt>
                <c:pt idx="489">
                  <c:v>52.294633052550971</c:v>
                </c:pt>
                <c:pt idx="490">
                  <c:v>52.294633052550971</c:v>
                </c:pt>
                <c:pt idx="491">
                  <c:v>52.294633052550971</c:v>
                </c:pt>
                <c:pt idx="492">
                  <c:v>52.294633052550971</c:v>
                </c:pt>
                <c:pt idx="493">
                  <c:v>52.294633052550971</c:v>
                </c:pt>
                <c:pt idx="494">
                  <c:v>52.294633052550971</c:v>
                </c:pt>
                <c:pt idx="495">
                  <c:v>52.294633052550971</c:v>
                </c:pt>
                <c:pt idx="496">
                  <c:v>52.294633052550971</c:v>
                </c:pt>
                <c:pt idx="497">
                  <c:v>52.294633052550971</c:v>
                </c:pt>
                <c:pt idx="498">
                  <c:v>52.294633052550971</c:v>
                </c:pt>
                <c:pt idx="499">
                  <c:v>52.294633052550971</c:v>
                </c:pt>
                <c:pt idx="500">
                  <c:v>52.294633052550971</c:v>
                </c:pt>
                <c:pt idx="501">
                  <c:v>52.294633052550971</c:v>
                </c:pt>
                <c:pt idx="502">
                  <c:v>52.294633052550971</c:v>
                </c:pt>
                <c:pt idx="503">
                  <c:v>52.294633052550971</c:v>
                </c:pt>
                <c:pt idx="504">
                  <c:v>52.294633052550971</c:v>
                </c:pt>
                <c:pt idx="505">
                  <c:v>52.294633052550971</c:v>
                </c:pt>
                <c:pt idx="506">
                  <c:v>52.294633052550971</c:v>
                </c:pt>
                <c:pt idx="507">
                  <c:v>52.294633052550971</c:v>
                </c:pt>
                <c:pt idx="508">
                  <c:v>52.294633052550971</c:v>
                </c:pt>
                <c:pt idx="509">
                  <c:v>52.294633052550971</c:v>
                </c:pt>
                <c:pt idx="510">
                  <c:v>52.294633052550971</c:v>
                </c:pt>
                <c:pt idx="511">
                  <c:v>54.528178483583197</c:v>
                </c:pt>
                <c:pt idx="512">
                  <c:v>54.528178483583197</c:v>
                </c:pt>
                <c:pt idx="513">
                  <c:v>54.528178483583197</c:v>
                </c:pt>
                <c:pt idx="514">
                  <c:v>54.528178483583197</c:v>
                </c:pt>
                <c:pt idx="515">
                  <c:v>54.528178483583197</c:v>
                </c:pt>
                <c:pt idx="516">
                  <c:v>54.528178483583197</c:v>
                </c:pt>
                <c:pt idx="517">
                  <c:v>54.528178483583197</c:v>
                </c:pt>
                <c:pt idx="518">
                  <c:v>54.528178483583197</c:v>
                </c:pt>
                <c:pt idx="519">
                  <c:v>54.528178483583197</c:v>
                </c:pt>
                <c:pt idx="520">
                  <c:v>54.528178483583197</c:v>
                </c:pt>
                <c:pt idx="521">
                  <c:v>54.528178483583197</c:v>
                </c:pt>
                <c:pt idx="522">
                  <c:v>54.528178483583197</c:v>
                </c:pt>
                <c:pt idx="523">
                  <c:v>54.528178483583197</c:v>
                </c:pt>
                <c:pt idx="524">
                  <c:v>54.528178483583197</c:v>
                </c:pt>
                <c:pt idx="525">
                  <c:v>54.528178483583197</c:v>
                </c:pt>
                <c:pt idx="526">
                  <c:v>54.528178483583197</c:v>
                </c:pt>
                <c:pt idx="527">
                  <c:v>54.528178483583197</c:v>
                </c:pt>
                <c:pt idx="528">
                  <c:v>54.528178483583197</c:v>
                </c:pt>
                <c:pt idx="529">
                  <c:v>54.528178483583197</c:v>
                </c:pt>
                <c:pt idx="530">
                  <c:v>55.967526439054261</c:v>
                </c:pt>
                <c:pt idx="531">
                  <c:v>55.967526439054261</c:v>
                </c:pt>
                <c:pt idx="532">
                  <c:v>55.967526439054261</c:v>
                </c:pt>
                <c:pt idx="533">
                  <c:v>55.967526439054261</c:v>
                </c:pt>
                <c:pt idx="534">
                  <c:v>55.967526439054261</c:v>
                </c:pt>
                <c:pt idx="535">
                  <c:v>55.967526439054261</c:v>
                </c:pt>
                <c:pt idx="536">
                  <c:v>55.967526439054261</c:v>
                </c:pt>
                <c:pt idx="537">
                  <c:v>56.895075307384772</c:v>
                </c:pt>
                <c:pt idx="538">
                  <c:v>56.895075307384772</c:v>
                </c:pt>
                <c:pt idx="539">
                  <c:v>57.49280909362524</c:v>
                </c:pt>
                <c:pt idx="540">
                  <c:v>57.49280909362524</c:v>
                </c:pt>
                <c:pt idx="541">
                  <c:v>57.49280909362524</c:v>
                </c:pt>
                <c:pt idx="542">
                  <c:v>57.878002468780188</c:v>
                </c:pt>
                <c:pt idx="543">
                  <c:v>58.126229923340631</c:v>
                </c:pt>
                <c:pt idx="544">
                  <c:v>58.38927752721586</c:v>
                </c:pt>
              </c:numCache>
            </c:numRef>
          </c:yVal>
          <c:smooth val="0"/>
          <c:extLst>
            <c:ext xmlns:c16="http://schemas.microsoft.com/office/drawing/2014/chart" uri="{C3380CC4-5D6E-409C-BE32-E72D297353CC}">
              <c16:uniqueId val="{00000001-721A-42E6-B180-C5781016FF42}"/>
            </c:ext>
          </c:extLst>
        </c:ser>
        <c:ser>
          <c:idx val="2"/>
          <c:order val="2"/>
          <c:tx>
            <c:strRef>
              <c:f>'Brown trout'!$AF$1</c:f>
              <c:strCache>
                <c:ptCount val="1"/>
                <c:pt idx="0">
                  <c:v>Vline</c:v>
                </c:pt>
              </c:strCache>
            </c:strRef>
          </c:tx>
          <c:spPr>
            <a:ln w="19050" cap="rnd">
              <a:solidFill>
                <a:srgbClr val="FF0000"/>
              </a:solidFill>
              <a:round/>
            </a:ln>
            <a:effectLst/>
          </c:spPr>
          <c:marker>
            <c:symbol val="none"/>
          </c:marker>
          <c:xVal>
            <c:numRef>
              <c:f>'Brown trout'!$AC$2:$AC$1999</c:f>
              <c:numCache>
                <c:formatCode>[&gt;=5]#,##0;[&lt;5]0.0</c:formatCode>
                <c:ptCount val="1998"/>
                <c:pt idx="0">
                  <c:v>0</c:v>
                </c:pt>
                <c:pt idx="1">
                  <c:v>0</c:v>
                </c:pt>
                <c:pt idx="2" formatCode="General">
                  <c:v>0</c:v>
                </c:pt>
                <c:pt idx="3" formatCode="General">
                  <c:v>0</c:v>
                </c:pt>
                <c:pt idx="4" formatCode="General">
                  <c:v>0.20273969999999999</c:v>
                </c:pt>
                <c:pt idx="5" formatCode="General">
                  <c:v>0.26301370000000002</c:v>
                </c:pt>
                <c:pt idx="6" formatCode="General">
                  <c:v>0.27671230000000002</c:v>
                </c:pt>
                <c:pt idx="7" formatCode="General">
                  <c:v>0.29863010000000001</c:v>
                </c:pt>
                <c:pt idx="8" formatCode="General">
                  <c:v>0.33150679999999999</c:v>
                </c:pt>
                <c:pt idx="9" formatCode="General">
                  <c:v>0.3452055</c:v>
                </c:pt>
                <c:pt idx="10" formatCode="General">
                  <c:v>0.40547949999999999</c:v>
                </c:pt>
                <c:pt idx="11" formatCode="General">
                  <c:v>0.40547949999999999</c:v>
                </c:pt>
                <c:pt idx="12" formatCode="General">
                  <c:v>0.40547949999999999</c:v>
                </c:pt>
                <c:pt idx="13" formatCode="General">
                  <c:v>0.40547949999999999</c:v>
                </c:pt>
                <c:pt idx="14" formatCode="General">
                  <c:v>0.40547949999999999</c:v>
                </c:pt>
                <c:pt idx="15" formatCode="General">
                  <c:v>0.40547949999999999</c:v>
                </c:pt>
                <c:pt idx="16" formatCode="General">
                  <c:v>0.40547949999999999</c:v>
                </c:pt>
                <c:pt idx="17" formatCode="General">
                  <c:v>0.40547949999999999</c:v>
                </c:pt>
                <c:pt idx="18" formatCode="General">
                  <c:v>0.40547949999999999</c:v>
                </c:pt>
                <c:pt idx="19" formatCode="General">
                  <c:v>0.40547949999999999</c:v>
                </c:pt>
                <c:pt idx="20" formatCode="General">
                  <c:v>0.40547949999999999</c:v>
                </c:pt>
                <c:pt idx="21" formatCode="General">
                  <c:v>0.42739729999999998</c:v>
                </c:pt>
                <c:pt idx="22" formatCode="General">
                  <c:v>0.43013699999999999</c:v>
                </c:pt>
                <c:pt idx="23" formatCode="General">
                  <c:v>0.43561640000000001</c:v>
                </c:pt>
                <c:pt idx="24" formatCode="General">
                  <c:v>0.43561640000000001</c:v>
                </c:pt>
                <c:pt idx="25" formatCode="General">
                  <c:v>0.4438356</c:v>
                </c:pt>
                <c:pt idx="26" formatCode="General">
                  <c:v>0.44931510000000002</c:v>
                </c:pt>
                <c:pt idx="27" formatCode="General">
                  <c:v>0.4684932</c:v>
                </c:pt>
                <c:pt idx="28" formatCode="General">
                  <c:v>0.47945209999999999</c:v>
                </c:pt>
                <c:pt idx="29" formatCode="General">
                  <c:v>0.48767120000000003</c:v>
                </c:pt>
                <c:pt idx="30" formatCode="General">
                  <c:v>0.54794520000000002</c:v>
                </c:pt>
                <c:pt idx="31" formatCode="General">
                  <c:v>0.55342469999999999</c:v>
                </c:pt>
                <c:pt idx="32" formatCode="General">
                  <c:v>0.55342469999999999</c:v>
                </c:pt>
                <c:pt idx="33" formatCode="General">
                  <c:v>0.55342469999999999</c:v>
                </c:pt>
                <c:pt idx="34" formatCode="General">
                  <c:v>0.5671233</c:v>
                </c:pt>
                <c:pt idx="35" formatCode="General">
                  <c:v>0.61369859999999998</c:v>
                </c:pt>
                <c:pt idx="36" formatCode="General">
                  <c:v>0.64383559999999995</c:v>
                </c:pt>
                <c:pt idx="37" formatCode="General">
                  <c:v>0.64383559999999995</c:v>
                </c:pt>
                <c:pt idx="38" formatCode="General">
                  <c:v>0.64383559999999995</c:v>
                </c:pt>
                <c:pt idx="39" formatCode="General">
                  <c:v>0.64383559999999995</c:v>
                </c:pt>
                <c:pt idx="40" formatCode="General">
                  <c:v>0.64383559999999995</c:v>
                </c:pt>
                <c:pt idx="41" formatCode="General">
                  <c:v>0.64383559999999995</c:v>
                </c:pt>
                <c:pt idx="42" formatCode="General">
                  <c:v>0.64383559999999995</c:v>
                </c:pt>
                <c:pt idx="43" formatCode="General">
                  <c:v>0.64383559999999995</c:v>
                </c:pt>
                <c:pt idx="44" formatCode="General">
                  <c:v>0.64383559999999995</c:v>
                </c:pt>
                <c:pt idx="45" formatCode="General">
                  <c:v>0.64383559999999995</c:v>
                </c:pt>
                <c:pt idx="46" formatCode="General">
                  <c:v>0.67123290000000002</c:v>
                </c:pt>
                <c:pt idx="47" formatCode="General">
                  <c:v>0.67123290000000002</c:v>
                </c:pt>
                <c:pt idx="48" formatCode="General">
                  <c:v>0.67123290000000002</c:v>
                </c:pt>
                <c:pt idx="49" formatCode="General">
                  <c:v>0.67123290000000002</c:v>
                </c:pt>
                <c:pt idx="50" formatCode="General">
                  <c:v>0.67123290000000002</c:v>
                </c:pt>
                <c:pt idx="51" formatCode="General">
                  <c:v>0.67123290000000002</c:v>
                </c:pt>
                <c:pt idx="52" formatCode="General">
                  <c:v>0.67123290000000002</c:v>
                </c:pt>
                <c:pt idx="53" formatCode="General">
                  <c:v>0.67123290000000002</c:v>
                </c:pt>
                <c:pt idx="54" formatCode="General">
                  <c:v>0.67123290000000002</c:v>
                </c:pt>
                <c:pt idx="55" formatCode="General">
                  <c:v>0.67123290000000002</c:v>
                </c:pt>
                <c:pt idx="56" formatCode="General">
                  <c:v>0.67397260000000003</c:v>
                </c:pt>
                <c:pt idx="57" formatCode="General">
                  <c:v>0.67397260000000003</c:v>
                </c:pt>
                <c:pt idx="58" formatCode="General">
                  <c:v>0.67397260000000003</c:v>
                </c:pt>
                <c:pt idx="59" formatCode="General">
                  <c:v>0.67397260000000003</c:v>
                </c:pt>
                <c:pt idx="60" formatCode="General">
                  <c:v>0.67397260000000003</c:v>
                </c:pt>
                <c:pt idx="61" formatCode="General">
                  <c:v>0.67397260000000003</c:v>
                </c:pt>
                <c:pt idx="62" formatCode="General">
                  <c:v>0.67397260000000003</c:v>
                </c:pt>
                <c:pt idx="63" formatCode="General">
                  <c:v>0.67397260000000003</c:v>
                </c:pt>
                <c:pt idx="64" formatCode="General">
                  <c:v>0.67397260000000003</c:v>
                </c:pt>
                <c:pt idx="65" formatCode="General">
                  <c:v>0.67397260000000003</c:v>
                </c:pt>
                <c:pt idx="66" formatCode="General">
                  <c:v>0.67397260000000003</c:v>
                </c:pt>
                <c:pt idx="67" formatCode="General">
                  <c:v>0.71232879999999998</c:v>
                </c:pt>
                <c:pt idx="68" formatCode="General">
                  <c:v>0.71232879999999998</c:v>
                </c:pt>
                <c:pt idx="69" formatCode="General">
                  <c:v>0.71232879999999998</c:v>
                </c:pt>
                <c:pt idx="70" formatCode="General">
                  <c:v>0.71232879999999998</c:v>
                </c:pt>
                <c:pt idx="71" formatCode="General">
                  <c:v>0.71232879999999998</c:v>
                </c:pt>
                <c:pt idx="72" formatCode="General">
                  <c:v>0.71232879999999998</c:v>
                </c:pt>
                <c:pt idx="73" formatCode="General">
                  <c:v>0.71232879999999998</c:v>
                </c:pt>
                <c:pt idx="74" formatCode="General">
                  <c:v>0.71232879999999998</c:v>
                </c:pt>
                <c:pt idx="75" formatCode="General">
                  <c:v>0.71232879999999998</c:v>
                </c:pt>
                <c:pt idx="76" formatCode="General">
                  <c:v>0.71232879999999998</c:v>
                </c:pt>
                <c:pt idx="77" formatCode="General">
                  <c:v>0.71232879999999998</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1</c:v>
                </c:pt>
                <c:pt idx="132" formatCode="General">
                  <c:v>1</c:v>
                </c:pt>
                <c:pt idx="133" formatCode="General">
                  <c:v>1</c:v>
                </c:pt>
                <c:pt idx="134" formatCode="General">
                  <c:v>1</c:v>
                </c:pt>
                <c:pt idx="135" formatCode="General">
                  <c:v>1</c:v>
                </c:pt>
                <c:pt idx="136" formatCode="General">
                  <c:v>1</c:v>
                </c:pt>
                <c:pt idx="137" formatCode="General">
                  <c:v>1</c:v>
                </c:pt>
                <c:pt idx="138" formatCode="General">
                  <c:v>1</c:v>
                </c:pt>
                <c:pt idx="139" formatCode="General">
                  <c:v>1</c:v>
                </c:pt>
                <c:pt idx="140" formatCode="General">
                  <c:v>1</c:v>
                </c:pt>
                <c:pt idx="141" formatCode="General">
                  <c:v>1</c:v>
                </c:pt>
                <c:pt idx="142" formatCode="General">
                  <c:v>1</c:v>
                </c:pt>
                <c:pt idx="143" formatCode="General">
                  <c:v>1</c:v>
                </c:pt>
                <c:pt idx="144" formatCode="General">
                  <c:v>1</c:v>
                </c:pt>
                <c:pt idx="145" formatCode="General">
                  <c:v>1</c:v>
                </c:pt>
                <c:pt idx="146" formatCode="General">
                  <c:v>1</c:v>
                </c:pt>
                <c:pt idx="147" formatCode="General">
                  <c:v>1</c:v>
                </c:pt>
                <c:pt idx="148" formatCode="General">
                  <c:v>1</c:v>
                </c:pt>
                <c:pt idx="149" formatCode="General">
                  <c:v>1</c:v>
                </c:pt>
                <c:pt idx="150" formatCode="General">
                  <c:v>1</c:v>
                </c:pt>
                <c:pt idx="151" formatCode="General">
                  <c:v>1</c:v>
                </c:pt>
                <c:pt idx="152" formatCode="General">
                  <c:v>1</c:v>
                </c:pt>
                <c:pt idx="153" formatCode="General">
                  <c:v>1</c:v>
                </c:pt>
                <c:pt idx="154" formatCode="General">
                  <c:v>1</c:v>
                </c:pt>
                <c:pt idx="155" formatCode="General">
                  <c:v>1</c:v>
                </c:pt>
                <c:pt idx="156" formatCode="General">
                  <c:v>1</c:v>
                </c:pt>
                <c:pt idx="157" formatCode="General">
                  <c:v>1</c:v>
                </c:pt>
                <c:pt idx="158" formatCode="General">
                  <c:v>1</c:v>
                </c:pt>
                <c:pt idx="159" formatCode="General">
                  <c:v>1</c:v>
                </c:pt>
                <c:pt idx="160" formatCode="General">
                  <c:v>1</c:v>
                </c:pt>
                <c:pt idx="161" formatCode="General">
                  <c:v>1</c:v>
                </c:pt>
                <c:pt idx="162" formatCode="General">
                  <c:v>1</c:v>
                </c:pt>
                <c:pt idx="163" formatCode="General">
                  <c:v>1</c:v>
                </c:pt>
                <c:pt idx="164" formatCode="General">
                  <c:v>1</c:v>
                </c:pt>
                <c:pt idx="165" formatCode="General">
                  <c:v>1</c:v>
                </c:pt>
                <c:pt idx="166" formatCode="General">
                  <c:v>1</c:v>
                </c:pt>
                <c:pt idx="167" formatCode="General">
                  <c:v>1</c:v>
                </c:pt>
                <c:pt idx="168" formatCode="General">
                  <c:v>1</c:v>
                </c:pt>
                <c:pt idx="169" formatCode="General">
                  <c:v>1</c:v>
                </c:pt>
                <c:pt idx="170" formatCode="General">
                  <c:v>1</c:v>
                </c:pt>
                <c:pt idx="171" formatCode="General">
                  <c:v>1</c:v>
                </c:pt>
                <c:pt idx="172" formatCode="General">
                  <c:v>1</c:v>
                </c:pt>
                <c:pt idx="173" formatCode="General">
                  <c:v>1</c:v>
                </c:pt>
                <c:pt idx="174" formatCode="General">
                  <c:v>1</c:v>
                </c:pt>
                <c:pt idx="175" formatCode="General">
                  <c:v>1</c:v>
                </c:pt>
                <c:pt idx="176" formatCode="General">
                  <c:v>1</c:v>
                </c:pt>
                <c:pt idx="177" formatCode="General">
                  <c:v>1</c:v>
                </c:pt>
                <c:pt idx="178" formatCode="General">
                  <c:v>1</c:v>
                </c:pt>
                <c:pt idx="179" formatCode="General">
                  <c:v>1.3972599999999999</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3</c:v>
                </c:pt>
                <c:pt idx="315" formatCode="General">
                  <c:v>3</c:v>
                </c:pt>
                <c:pt idx="316" formatCode="General">
                  <c:v>3</c:v>
                </c:pt>
                <c:pt idx="317" formatCode="General">
                  <c:v>3</c:v>
                </c:pt>
                <c:pt idx="318" formatCode="General">
                  <c:v>3</c:v>
                </c:pt>
                <c:pt idx="319" formatCode="General">
                  <c:v>3</c:v>
                </c:pt>
                <c:pt idx="320" formatCode="General">
                  <c:v>3</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4</c:v>
                </c:pt>
                <c:pt idx="422" formatCode="General">
                  <c:v>4</c:v>
                </c:pt>
                <c:pt idx="423" formatCode="General">
                  <c:v>4</c:v>
                </c:pt>
                <c:pt idx="424" formatCode="General">
                  <c:v>4</c:v>
                </c:pt>
                <c:pt idx="425" formatCode="General">
                  <c:v>4</c:v>
                </c:pt>
                <c:pt idx="426" formatCode="General">
                  <c:v>4</c:v>
                </c:pt>
                <c:pt idx="427" formatCode="General">
                  <c:v>4</c:v>
                </c:pt>
                <c:pt idx="428" formatCode="General">
                  <c:v>4</c:v>
                </c:pt>
                <c:pt idx="429" formatCode="General">
                  <c:v>4</c:v>
                </c:pt>
                <c:pt idx="430" formatCode="General">
                  <c:v>4</c:v>
                </c:pt>
                <c:pt idx="431" formatCode="General">
                  <c:v>4</c:v>
                </c:pt>
                <c:pt idx="432" formatCode="General">
                  <c:v>4</c:v>
                </c:pt>
                <c:pt idx="433" formatCode="General">
                  <c:v>4</c:v>
                </c:pt>
                <c:pt idx="434" formatCode="General">
                  <c:v>4</c:v>
                </c:pt>
                <c:pt idx="435" formatCode="General">
                  <c:v>4</c:v>
                </c:pt>
                <c:pt idx="436" formatCode="General">
                  <c:v>4</c:v>
                </c:pt>
                <c:pt idx="437" formatCode="General">
                  <c:v>4</c:v>
                </c:pt>
                <c:pt idx="438" formatCode="General">
                  <c:v>4</c:v>
                </c:pt>
                <c:pt idx="439" formatCode="General">
                  <c:v>4</c:v>
                </c:pt>
                <c:pt idx="440" formatCode="General">
                  <c:v>4</c:v>
                </c:pt>
                <c:pt idx="441" formatCode="General">
                  <c:v>4</c:v>
                </c:pt>
                <c:pt idx="442" formatCode="General">
                  <c:v>4</c:v>
                </c:pt>
                <c:pt idx="443" formatCode="General">
                  <c:v>4</c:v>
                </c:pt>
                <c:pt idx="444" formatCode="General">
                  <c:v>4</c:v>
                </c:pt>
                <c:pt idx="445" formatCode="General">
                  <c:v>4</c:v>
                </c:pt>
                <c:pt idx="446" formatCode="General">
                  <c:v>4</c:v>
                </c:pt>
                <c:pt idx="447" formatCode="General">
                  <c:v>4</c:v>
                </c:pt>
                <c:pt idx="448" formatCode="General">
                  <c:v>4</c:v>
                </c:pt>
                <c:pt idx="449" formatCode="General">
                  <c:v>4</c:v>
                </c:pt>
                <c:pt idx="450" formatCode="General">
                  <c:v>4</c:v>
                </c:pt>
                <c:pt idx="451" formatCode="General">
                  <c:v>4</c:v>
                </c:pt>
                <c:pt idx="452" formatCode="General">
                  <c:v>4</c:v>
                </c:pt>
                <c:pt idx="453" formatCode="General">
                  <c:v>4</c:v>
                </c:pt>
                <c:pt idx="454" formatCode="General">
                  <c:v>4</c:v>
                </c:pt>
                <c:pt idx="455" formatCode="General">
                  <c:v>4</c:v>
                </c:pt>
                <c:pt idx="456" formatCode="General">
                  <c:v>4</c:v>
                </c:pt>
                <c:pt idx="457" formatCode="General">
                  <c:v>4</c:v>
                </c:pt>
                <c:pt idx="458" formatCode="General">
                  <c:v>4</c:v>
                </c:pt>
                <c:pt idx="459" formatCode="General">
                  <c:v>4</c:v>
                </c:pt>
                <c:pt idx="460" formatCode="General">
                  <c:v>4</c:v>
                </c:pt>
                <c:pt idx="461" formatCode="General">
                  <c:v>4</c:v>
                </c:pt>
                <c:pt idx="462" formatCode="General">
                  <c:v>4</c:v>
                </c:pt>
                <c:pt idx="463" formatCode="General">
                  <c:v>4</c:v>
                </c:pt>
                <c:pt idx="464" formatCode="General">
                  <c:v>4</c:v>
                </c:pt>
                <c:pt idx="465" formatCode="General">
                  <c:v>4</c:v>
                </c:pt>
                <c:pt idx="466" formatCode="General">
                  <c:v>4</c:v>
                </c:pt>
                <c:pt idx="467" formatCode="General">
                  <c:v>4</c:v>
                </c:pt>
                <c:pt idx="468" formatCode="General">
                  <c:v>4</c:v>
                </c:pt>
                <c:pt idx="469" formatCode="General">
                  <c:v>4</c:v>
                </c:pt>
                <c:pt idx="470" formatCode="General">
                  <c:v>4</c:v>
                </c:pt>
                <c:pt idx="471" formatCode="General">
                  <c:v>4</c:v>
                </c:pt>
                <c:pt idx="472" formatCode="General">
                  <c:v>4</c:v>
                </c:pt>
                <c:pt idx="473" formatCode="General">
                  <c:v>4</c:v>
                </c:pt>
                <c:pt idx="474" formatCode="General">
                  <c:v>4</c:v>
                </c:pt>
                <c:pt idx="475" formatCode="General">
                  <c:v>4</c:v>
                </c:pt>
                <c:pt idx="476" formatCode="General">
                  <c:v>5</c:v>
                </c:pt>
                <c:pt idx="477" formatCode="General">
                  <c:v>5</c:v>
                </c:pt>
                <c:pt idx="478" formatCode="General">
                  <c:v>5</c:v>
                </c:pt>
                <c:pt idx="479" formatCode="General">
                  <c:v>5</c:v>
                </c:pt>
                <c:pt idx="480" formatCode="General">
                  <c:v>5</c:v>
                </c:pt>
                <c:pt idx="481" formatCode="General">
                  <c:v>5</c:v>
                </c:pt>
                <c:pt idx="482" formatCode="General">
                  <c:v>5</c:v>
                </c:pt>
                <c:pt idx="483" formatCode="General">
                  <c:v>5</c:v>
                </c:pt>
                <c:pt idx="484" formatCode="General">
                  <c:v>5</c:v>
                </c:pt>
                <c:pt idx="485" formatCode="General">
                  <c:v>5</c:v>
                </c:pt>
                <c:pt idx="486" formatCode="General">
                  <c:v>5</c:v>
                </c:pt>
                <c:pt idx="487" formatCode="General">
                  <c:v>5</c:v>
                </c:pt>
                <c:pt idx="488" formatCode="General">
                  <c:v>5</c:v>
                </c:pt>
                <c:pt idx="489" formatCode="General">
                  <c:v>5</c:v>
                </c:pt>
                <c:pt idx="490" formatCode="General">
                  <c:v>5</c:v>
                </c:pt>
                <c:pt idx="491" formatCode="General">
                  <c:v>5</c:v>
                </c:pt>
                <c:pt idx="492" formatCode="General">
                  <c:v>5</c:v>
                </c:pt>
                <c:pt idx="493" formatCode="General">
                  <c:v>5</c:v>
                </c:pt>
                <c:pt idx="494" formatCode="General">
                  <c:v>5</c:v>
                </c:pt>
                <c:pt idx="495" formatCode="General">
                  <c:v>5</c:v>
                </c:pt>
                <c:pt idx="496" formatCode="General">
                  <c:v>5</c:v>
                </c:pt>
                <c:pt idx="497" formatCode="General">
                  <c:v>5</c:v>
                </c:pt>
                <c:pt idx="498" formatCode="General">
                  <c:v>5</c:v>
                </c:pt>
                <c:pt idx="499" formatCode="General">
                  <c:v>5</c:v>
                </c:pt>
                <c:pt idx="500" formatCode="General">
                  <c:v>5</c:v>
                </c:pt>
                <c:pt idx="501" formatCode="General">
                  <c:v>5</c:v>
                </c:pt>
                <c:pt idx="502" formatCode="General">
                  <c:v>5</c:v>
                </c:pt>
                <c:pt idx="503" formatCode="General">
                  <c:v>5</c:v>
                </c:pt>
                <c:pt idx="504" formatCode="General">
                  <c:v>5</c:v>
                </c:pt>
                <c:pt idx="505" formatCode="General">
                  <c:v>5</c:v>
                </c:pt>
                <c:pt idx="506" formatCode="General">
                  <c:v>5</c:v>
                </c:pt>
                <c:pt idx="507" formatCode="General">
                  <c:v>5</c:v>
                </c:pt>
                <c:pt idx="508" formatCode="General">
                  <c:v>5</c:v>
                </c:pt>
                <c:pt idx="509" formatCode="General">
                  <c:v>5</c:v>
                </c:pt>
                <c:pt idx="510" formatCode="General">
                  <c:v>5</c:v>
                </c:pt>
                <c:pt idx="511" formatCode="General">
                  <c:v>6</c:v>
                </c:pt>
                <c:pt idx="512" formatCode="General">
                  <c:v>6</c:v>
                </c:pt>
                <c:pt idx="513" formatCode="General">
                  <c:v>6</c:v>
                </c:pt>
                <c:pt idx="514" formatCode="General">
                  <c:v>6</c:v>
                </c:pt>
                <c:pt idx="515" formatCode="General">
                  <c:v>6</c:v>
                </c:pt>
                <c:pt idx="516" formatCode="General">
                  <c:v>6</c:v>
                </c:pt>
                <c:pt idx="517" formatCode="General">
                  <c:v>6</c:v>
                </c:pt>
                <c:pt idx="518" formatCode="General">
                  <c:v>6</c:v>
                </c:pt>
                <c:pt idx="519" formatCode="General">
                  <c:v>6</c:v>
                </c:pt>
                <c:pt idx="520" formatCode="General">
                  <c:v>6</c:v>
                </c:pt>
                <c:pt idx="521" formatCode="General">
                  <c:v>6</c:v>
                </c:pt>
                <c:pt idx="522" formatCode="General">
                  <c:v>6</c:v>
                </c:pt>
                <c:pt idx="523" formatCode="General">
                  <c:v>6</c:v>
                </c:pt>
                <c:pt idx="524" formatCode="General">
                  <c:v>6</c:v>
                </c:pt>
                <c:pt idx="525" formatCode="General">
                  <c:v>6</c:v>
                </c:pt>
                <c:pt idx="526" formatCode="General">
                  <c:v>6</c:v>
                </c:pt>
                <c:pt idx="527" formatCode="General">
                  <c:v>6</c:v>
                </c:pt>
                <c:pt idx="528" formatCode="General">
                  <c:v>6</c:v>
                </c:pt>
                <c:pt idx="529" formatCode="General">
                  <c:v>6</c:v>
                </c:pt>
                <c:pt idx="530" formatCode="General">
                  <c:v>7</c:v>
                </c:pt>
                <c:pt idx="531" formatCode="General">
                  <c:v>7</c:v>
                </c:pt>
                <c:pt idx="532" formatCode="General">
                  <c:v>7</c:v>
                </c:pt>
                <c:pt idx="533" formatCode="General">
                  <c:v>7</c:v>
                </c:pt>
                <c:pt idx="534" formatCode="General">
                  <c:v>7</c:v>
                </c:pt>
                <c:pt idx="535" formatCode="General">
                  <c:v>7</c:v>
                </c:pt>
                <c:pt idx="536" formatCode="General">
                  <c:v>7</c:v>
                </c:pt>
                <c:pt idx="537" formatCode="General">
                  <c:v>8</c:v>
                </c:pt>
                <c:pt idx="538" formatCode="General">
                  <c:v>8</c:v>
                </c:pt>
                <c:pt idx="539" formatCode="General">
                  <c:v>9</c:v>
                </c:pt>
                <c:pt idx="540" formatCode="General">
                  <c:v>9</c:v>
                </c:pt>
                <c:pt idx="541" formatCode="General">
                  <c:v>9</c:v>
                </c:pt>
                <c:pt idx="542" formatCode="General">
                  <c:v>10</c:v>
                </c:pt>
                <c:pt idx="543" formatCode="General">
                  <c:v>11</c:v>
                </c:pt>
                <c:pt idx="544" formatCode="General">
                  <c:v>13</c:v>
                </c:pt>
              </c:numCache>
            </c:numRef>
          </c:xVal>
          <c:yVal>
            <c:numRef>
              <c:f>'Brown trout'!$AF$2:$AF$1999</c:f>
              <c:numCache>
                <c:formatCode>General</c:formatCode>
                <c:ptCount val="1998"/>
                <c:pt idx="0">
                  <c:v>0</c:v>
                </c:pt>
                <c:pt idx="1">
                  <c:v>7.5</c:v>
                </c:pt>
              </c:numCache>
            </c:numRef>
          </c:yVal>
          <c:smooth val="0"/>
          <c:extLst>
            <c:ext xmlns:c16="http://schemas.microsoft.com/office/drawing/2014/chart" uri="{C3380CC4-5D6E-409C-BE32-E72D297353CC}">
              <c16:uniqueId val="{00000002-721A-42E6-B180-C5781016FF42}"/>
            </c:ext>
          </c:extLst>
        </c:ser>
        <c:ser>
          <c:idx val="3"/>
          <c:order val="3"/>
          <c:tx>
            <c:strRef>
              <c:f>'Brown trout'!$AG$1</c:f>
              <c:strCache>
                <c:ptCount val="1"/>
                <c:pt idx="0">
                  <c:v>Hline</c:v>
                </c:pt>
              </c:strCache>
            </c:strRef>
          </c:tx>
          <c:spPr>
            <a:ln w="19050" cap="rnd">
              <a:solidFill>
                <a:srgbClr val="FF0000"/>
              </a:solidFill>
              <a:round/>
            </a:ln>
            <a:effectLst/>
          </c:spPr>
          <c:marker>
            <c:symbol val="none"/>
          </c:marker>
          <c:xVal>
            <c:numRef>
              <c:f>'Brown trout'!$AC$2:$AC$1999</c:f>
              <c:numCache>
                <c:formatCode>[&gt;=5]#,##0;[&lt;5]0.0</c:formatCode>
                <c:ptCount val="1998"/>
                <c:pt idx="0">
                  <c:v>0</c:v>
                </c:pt>
                <c:pt idx="1">
                  <c:v>0</c:v>
                </c:pt>
                <c:pt idx="2" formatCode="General">
                  <c:v>0</c:v>
                </c:pt>
                <c:pt idx="3" formatCode="General">
                  <c:v>0</c:v>
                </c:pt>
                <c:pt idx="4" formatCode="General">
                  <c:v>0.20273969999999999</c:v>
                </c:pt>
                <c:pt idx="5" formatCode="General">
                  <c:v>0.26301370000000002</c:v>
                </c:pt>
                <c:pt idx="6" formatCode="General">
                  <c:v>0.27671230000000002</c:v>
                </c:pt>
                <c:pt idx="7" formatCode="General">
                  <c:v>0.29863010000000001</c:v>
                </c:pt>
                <c:pt idx="8" formatCode="General">
                  <c:v>0.33150679999999999</c:v>
                </c:pt>
                <c:pt idx="9" formatCode="General">
                  <c:v>0.3452055</c:v>
                </c:pt>
                <c:pt idx="10" formatCode="General">
                  <c:v>0.40547949999999999</c:v>
                </c:pt>
                <c:pt idx="11" formatCode="General">
                  <c:v>0.40547949999999999</c:v>
                </c:pt>
                <c:pt idx="12" formatCode="General">
                  <c:v>0.40547949999999999</c:v>
                </c:pt>
                <c:pt idx="13" formatCode="General">
                  <c:v>0.40547949999999999</c:v>
                </c:pt>
                <c:pt idx="14" formatCode="General">
                  <c:v>0.40547949999999999</c:v>
                </c:pt>
                <c:pt idx="15" formatCode="General">
                  <c:v>0.40547949999999999</c:v>
                </c:pt>
                <c:pt idx="16" formatCode="General">
                  <c:v>0.40547949999999999</c:v>
                </c:pt>
                <c:pt idx="17" formatCode="General">
                  <c:v>0.40547949999999999</c:v>
                </c:pt>
                <c:pt idx="18" formatCode="General">
                  <c:v>0.40547949999999999</c:v>
                </c:pt>
                <c:pt idx="19" formatCode="General">
                  <c:v>0.40547949999999999</c:v>
                </c:pt>
                <c:pt idx="20" formatCode="General">
                  <c:v>0.40547949999999999</c:v>
                </c:pt>
                <c:pt idx="21" formatCode="General">
                  <c:v>0.42739729999999998</c:v>
                </c:pt>
                <c:pt idx="22" formatCode="General">
                  <c:v>0.43013699999999999</c:v>
                </c:pt>
                <c:pt idx="23" formatCode="General">
                  <c:v>0.43561640000000001</c:v>
                </c:pt>
                <c:pt idx="24" formatCode="General">
                  <c:v>0.43561640000000001</c:v>
                </c:pt>
                <c:pt idx="25" formatCode="General">
                  <c:v>0.4438356</c:v>
                </c:pt>
                <c:pt idx="26" formatCode="General">
                  <c:v>0.44931510000000002</c:v>
                </c:pt>
                <c:pt idx="27" formatCode="General">
                  <c:v>0.4684932</c:v>
                </c:pt>
                <c:pt idx="28" formatCode="General">
                  <c:v>0.47945209999999999</c:v>
                </c:pt>
                <c:pt idx="29" formatCode="General">
                  <c:v>0.48767120000000003</c:v>
                </c:pt>
                <c:pt idx="30" formatCode="General">
                  <c:v>0.54794520000000002</c:v>
                </c:pt>
                <c:pt idx="31" formatCode="General">
                  <c:v>0.55342469999999999</c:v>
                </c:pt>
                <c:pt idx="32" formatCode="General">
                  <c:v>0.55342469999999999</c:v>
                </c:pt>
                <c:pt idx="33" formatCode="General">
                  <c:v>0.55342469999999999</c:v>
                </c:pt>
                <c:pt idx="34" formatCode="General">
                  <c:v>0.5671233</c:v>
                </c:pt>
                <c:pt idx="35" formatCode="General">
                  <c:v>0.61369859999999998</c:v>
                </c:pt>
                <c:pt idx="36" formatCode="General">
                  <c:v>0.64383559999999995</c:v>
                </c:pt>
                <c:pt idx="37" formatCode="General">
                  <c:v>0.64383559999999995</c:v>
                </c:pt>
                <c:pt idx="38" formatCode="General">
                  <c:v>0.64383559999999995</c:v>
                </c:pt>
                <c:pt idx="39" formatCode="General">
                  <c:v>0.64383559999999995</c:v>
                </c:pt>
                <c:pt idx="40" formatCode="General">
                  <c:v>0.64383559999999995</c:v>
                </c:pt>
                <c:pt idx="41" formatCode="General">
                  <c:v>0.64383559999999995</c:v>
                </c:pt>
                <c:pt idx="42" formatCode="General">
                  <c:v>0.64383559999999995</c:v>
                </c:pt>
                <c:pt idx="43" formatCode="General">
                  <c:v>0.64383559999999995</c:v>
                </c:pt>
                <c:pt idx="44" formatCode="General">
                  <c:v>0.64383559999999995</c:v>
                </c:pt>
                <c:pt idx="45" formatCode="General">
                  <c:v>0.64383559999999995</c:v>
                </c:pt>
                <c:pt idx="46" formatCode="General">
                  <c:v>0.67123290000000002</c:v>
                </c:pt>
                <c:pt idx="47" formatCode="General">
                  <c:v>0.67123290000000002</c:v>
                </c:pt>
                <c:pt idx="48" formatCode="General">
                  <c:v>0.67123290000000002</c:v>
                </c:pt>
                <c:pt idx="49" formatCode="General">
                  <c:v>0.67123290000000002</c:v>
                </c:pt>
                <c:pt idx="50" formatCode="General">
                  <c:v>0.67123290000000002</c:v>
                </c:pt>
                <c:pt idx="51" formatCode="General">
                  <c:v>0.67123290000000002</c:v>
                </c:pt>
                <c:pt idx="52" formatCode="General">
                  <c:v>0.67123290000000002</c:v>
                </c:pt>
                <c:pt idx="53" formatCode="General">
                  <c:v>0.67123290000000002</c:v>
                </c:pt>
                <c:pt idx="54" formatCode="General">
                  <c:v>0.67123290000000002</c:v>
                </c:pt>
                <c:pt idx="55" formatCode="General">
                  <c:v>0.67123290000000002</c:v>
                </c:pt>
                <c:pt idx="56" formatCode="General">
                  <c:v>0.67397260000000003</c:v>
                </c:pt>
                <c:pt idx="57" formatCode="General">
                  <c:v>0.67397260000000003</c:v>
                </c:pt>
                <c:pt idx="58" formatCode="General">
                  <c:v>0.67397260000000003</c:v>
                </c:pt>
                <c:pt idx="59" formatCode="General">
                  <c:v>0.67397260000000003</c:v>
                </c:pt>
                <c:pt idx="60" formatCode="General">
                  <c:v>0.67397260000000003</c:v>
                </c:pt>
                <c:pt idx="61" formatCode="General">
                  <c:v>0.67397260000000003</c:v>
                </c:pt>
                <c:pt idx="62" formatCode="General">
                  <c:v>0.67397260000000003</c:v>
                </c:pt>
                <c:pt idx="63" formatCode="General">
                  <c:v>0.67397260000000003</c:v>
                </c:pt>
                <c:pt idx="64" formatCode="General">
                  <c:v>0.67397260000000003</c:v>
                </c:pt>
                <c:pt idx="65" formatCode="General">
                  <c:v>0.67397260000000003</c:v>
                </c:pt>
                <c:pt idx="66" formatCode="General">
                  <c:v>0.67397260000000003</c:v>
                </c:pt>
                <c:pt idx="67" formatCode="General">
                  <c:v>0.71232879999999998</c:v>
                </c:pt>
                <c:pt idx="68" formatCode="General">
                  <c:v>0.71232879999999998</c:v>
                </c:pt>
                <c:pt idx="69" formatCode="General">
                  <c:v>0.71232879999999998</c:v>
                </c:pt>
                <c:pt idx="70" formatCode="General">
                  <c:v>0.71232879999999998</c:v>
                </c:pt>
                <c:pt idx="71" formatCode="General">
                  <c:v>0.71232879999999998</c:v>
                </c:pt>
                <c:pt idx="72" formatCode="General">
                  <c:v>0.71232879999999998</c:v>
                </c:pt>
                <c:pt idx="73" formatCode="General">
                  <c:v>0.71232879999999998</c:v>
                </c:pt>
                <c:pt idx="74" formatCode="General">
                  <c:v>0.71232879999999998</c:v>
                </c:pt>
                <c:pt idx="75" formatCode="General">
                  <c:v>0.71232879999999998</c:v>
                </c:pt>
                <c:pt idx="76" formatCode="General">
                  <c:v>0.71232879999999998</c:v>
                </c:pt>
                <c:pt idx="77" formatCode="General">
                  <c:v>0.71232879999999998</c:v>
                </c:pt>
                <c:pt idx="78" formatCode="General">
                  <c:v>1</c:v>
                </c:pt>
                <c:pt idx="79" formatCode="General">
                  <c:v>1</c:v>
                </c:pt>
                <c:pt idx="80" formatCode="General">
                  <c:v>1</c:v>
                </c:pt>
                <c:pt idx="81" formatCode="General">
                  <c:v>1</c:v>
                </c:pt>
                <c:pt idx="82" formatCode="General">
                  <c:v>1</c:v>
                </c:pt>
                <c:pt idx="83" formatCode="General">
                  <c:v>1</c:v>
                </c:pt>
                <c:pt idx="84" formatCode="General">
                  <c:v>1</c:v>
                </c:pt>
                <c:pt idx="85" formatCode="General">
                  <c:v>1</c:v>
                </c:pt>
                <c:pt idx="86" formatCode="General">
                  <c:v>1</c:v>
                </c:pt>
                <c:pt idx="87" formatCode="General">
                  <c:v>1</c:v>
                </c:pt>
                <c:pt idx="88" formatCode="General">
                  <c:v>1</c:v>
                </c:pt>
                <c:pt idx="89" formatCode="General">
                  <c:v>1</c:v>
                </c:pt>
                <c:pt idx="90" formatCode="General">
                  <c:v>1</c:v>
                </c:pt>
                <c:pt idx="91" formatCode="General">
                  <c:v>1</c:v>
                </c:pt>
                <c:pt idx="92" formatCode="General">
                  <c:v>1</c:v>
                </c:pt>
                <c:pt idx="93" formatCode="General">
                  <c:v>1</c:v>
                </c:pt>
                <c:pt idx="94" formatCode="General">
                  <c:v>1</c:v>
                </c:pt>
                <c:pt idx="95" formatCode="General">
                  <c:v>1</c:v>
                </c:pt>
                <c:pt idx="96" formatCode="General">
                  <c:v>1</c:v>
                </c:pt>
                <c:pt idx="97" formatCode="General">
                  <c:v>1</c:v>
                </c:pt>
                <c:pt idx="98" formatCode="General">
                  <c:v>1</c:v>
                </c:pt>
                <c:pt idx="99" formatCode="General">
                  <c:v>1</c:v>
                </c:pt>
                <c:pt idx="100" formatCode="General">
                  <c:v>1</c:v>
                </c:pt>
                <c:pt idx="101" formatCode="General">
                  <c:v>1</c:v>
                </c:pt>
                <c:pt idx="102" formatCode="General">
                  <c:v>1</c:v>
                </c:pt>
                <c:pt idx="103" formatCode="General">
                  <c:v>1</c:v>
                </c:pt>
                <c:pt idx="104" formatCode="General">
                  <c:v>1</c:v>
                </c:pt>
                <c:pt idx="105" formatCode="General">
                  <c:v>1</c:v>
                </c:pt>
                <c:pt idx="106" formatCode="General">
                  <c:v>1</c:v>
                </c:pt>
                <c:pt idx="107" formatCode="General">
                  <c:v>1</c:v>
                </c:pt>
                <c:pt idx="108" formatCode="General">
                  <c:v>1</c:v>
                </c:pt>
                <c:pt idx="109" formatCode="General">
                  <c:v>1</c:v>
                </c:pt>
                <c:pt idx="110" formatCode="General">
                  <c:v>1</c:v>
                </c:pt>
                <c:pt idx="111" formatCode="General">
                  <c:v>1</c:v>
                </c:pt>
                <c:pt idx="112" formatCode="General">
                  <c:v>1</c:v>
                </c:pt>
                <c:pt idx="113" formatCode="General">
                  <c:v>1</c:v>
                </c:pt>
                <c:pt idx="114" formatCode="General">
                  <c:v>1</c:v>
                </c:pt>
                <c:pt idx="115" formatCode="General">
                  <c:v>1</c:v>
                </c:pt>
                <c:pt idx="116" formatCode="General">
                  <c:v>1</c:v>
                </c:pt>
                <c:pt idx="117" formatCode="General">
                  <c:v>1</c:v>
                </c:pt>
                <c:pt idx="118" formatCode="General">
                  <c:v>1</c:v>
                </c:pt>
                <c:pt idx="119" formatCode="General">
                  <c:v>1</c:v>
                </c:pt>
                <c:pt idx="120" formatCode="General">
                  <c:v>1</c:v>
                </c:pt>
                <c:pt idx="121" formatCode="General">
                  <c:v>1</c:v>
                </c:pt>
                <c:pt idx="122" formatCode="General">
                  <c:v>1</c:v>
                </c:pt>
                <c:pt idx="123" formatCode="General">
                  <c:v>1</c:v>
                </c:pt>
                <c:pt idx="124" formatCode="General">
                  <c:v>1</c:v>
                </c:pt>
                <c:pt idx="125" formatCode="General">
                  <c:v>1</c:v>
                </c:pt>
                <c:pt idx="126" formatCode="General">
                  <c:v>1</c:v>
                </c:pt>
                <c:pt idx="127" formatCode="General">
                  <c:v>1</c:v>
                </c:pt>
                <c:pt idx="128" formatCode="General">
                  <c:v>1</c:v>
                </c:pt>
                <c:pt idx="129" formatCode="General">
                  <c:v>1</c:v>
                </c:pt>
                <c:pt idx="130" formatCode="General">
                  <c:v>1</c:v>
                </c:pt>
                <c:pt idx="131" formatCode="General">
                  <c:v>1</c:v>
                </c:pt>
                <c:pt idx="132" formatCode="General">
                  <c:v>1</c:v>
                </c:pt>
                <c:pt idx="133" formatCode="General">
                  <c:v>1</c:v>
                </c:pt>
                <c:pt idx="134" formatCode="General">
                  <c:v>1</c:v>
                </c:pt>
                <c:pt idx="135" formatCode="General">
                  <c:v>1</c:v>
                </c:pt>
                <c:pt idx="136" formatCode="General">
                  <c:v>1</c:v>
                </c:pt>
                <c:pt idx="137" formatCode="General">
                  <c:v>1</c:v>
                </c:pt>
                <c:pt idx="138" formatCode="General">
                  <c:v>1</c:v>
                </c:pt>
                <c:pt idx="139" formatCode="General">
                  <c:v>1</c:v>
                </c:pt>
                <c:pt idx="140" formatCode="General">
                  <c:v>1</c:v>
                </c:pt>
                <c:pt idx="141" formatCode="General">
                  <c:v>1</c:v>
                </c:pt>
                <c:pt idx="142" formatCode="General">
                  <c:v>1</c:v>
                </c:pt>
                <c:pt idx="143" formatCode="General">
                  <c:v>1</c:v>
                </c:pt>
                <c:pt idx="144" formatCode="General">
                  <c:v>1</c:v>
                </c:pt>
                <c:pt idx="145" formatCode="General">
                  <c:v>1</c:v>
                </c:pt>
                <c:pt idx="146" formatCode="General">
                  <c:v>1</c:v>
                </c:pt>
                <c:pt idx="147" formatCode="General">
                  <c:v>1</c:v>
                </c:pt>
                <c:pt idx="148" formatCode="General">
                  <c:v>1</c:v>
                </c:pt>
                <c:pt idx="149" formatCode="General">
                  <c:v>1</c:v>
                </c:pt>
                <c:pt idx="150" formatCode="General">
                  <c:v>1</c:v>
                </c:pt>
                <c:pt idx="151" formatCode="General">
                  <c:v>1</c:v>
                </c:pt>
                <c:pt idx="152" formatCode="General">
                  <c:v>1</c:v>
                </c:pt>
                <c:pt idx="153" formatCode="General">
                  <c:v>1</c:v>
                </c:pt>
                <c:pt idx="154" formatCode="General">
                  <c:v>1</c:v>
                </c:pt>
                <c:pt idx="155" formatCode="General">
                  <c:v>1</c:v>
                </c:pt>
                <c:pt idx="156" formatCode="General">
                  <c:v>1</c:v>
                </c:pt>
                <c:pt idx="157" formatCode="General">
                  <c:v>1</c:v>
                </c:pt>
                <c:pt idx="158" formatCode="General">
                  <c:v>1</c:v>
                </c:pt>
                <c:pt idx="159" formatCode="General">
                  <c:v>1</c:v>
                </c:pt>
                <c:pt idx="160" formatCode="General">
                  <c:v>1</c:v>
                </c:pt>
                <c:pt idx="161" formatCode="General">
                  <c:v>1</c:v>
                </c:pt>
                <c:pt idx="162" formatCode="General">
                  <c:v>1</c:v>
                </c:pt>
                <c:pt idx="163" formatCode="General">
                  <c:v>1</c:v>
                </c:pt>
                <c:pt idx="164" formatCode="General">
                  <c:v>1</c:v>
                </c:pt>
                <c:pt idx="165" formatCode="General">
                  <c:v>1</c:v>
                </c:pt>
                <c:pt idx="166" formatCode="General">
                  <c:v>1</c:v>
                </c:pt>
                <c:pt idx="167" formatCode="General">
                  <c:v>1</c:v>
                </c:pt>
                <c:pt idx="168" formatCode="General">
                  <c:v>1</c:v>
                </c:pt>
                <c:pt idx="169" formatCode="General">
                  <c:v>1</c:v>
                </c:pt>
                <c:pt idx="170" formatCode="General">
                  <c:v>1</c:v>
                </c:pt>
                <c:pt idx="171" formatCode="General">
                  <c:v>1</c:v>
                </c:pt>
                <c:pt idx="172" formatCode="General">
                  <c:v>1</c:v>
                </c:pt>
                <c:pt idx="173" formatCode="General">
                  <c:v>1</c:v>
                </c:pt>
                <c:pt idx="174" formatCode="General">
                  <c:v>1</c:v>
                </c:pt>
                <c:pt idx="175" formatCode="General">
                  <c:v>1</c:v>
                </c:pt>
                <c:pt idx="176" formatCode="General">
                  <c:v>1</c:v>
                </c:pt>
                <c:pt idx="177" formatCode="General">
                  <c:v>1</c:v>
                </c:pt>
                <c:pt idx="178" formatCode="General">
                  <c:v>1</c:v>
                </c:pt>
                <c:pt idx="179" formatCode="General">
                  <c:v>1.3972599999999999</c:v>
                </c:pt>
                <c:pt idx="180" formatCode="General">
                  <c:v>2</c:v>
                </c:pt>
                <c:pt idx="181" formatCode="General">
                  <c:v>2</c:v>
                </c:pt>
                <c:pt idx="182" formatCode="General">
                  <c:v>2</c:v>
                </c:pt>
                <c:pt idx="183" formatCode="General">
                  <c:v>2</c:v>
                </c:pt>
                <c:pt idx="184" formatCode="General">
                  <c:v>2</c:v>
                </c:pt>
                <c:pt idx="185" formatCode="General">
                  <c:v>2</c:v>
                </c:pt>
                <c:pt idx="186" formatCode="General">
                  <c:v>2</c:v>
                </c:pt>
                <c:pt idx="187" formatCode="General">
                  <c:v>2</c:v>
                </c:pt>
                <c:pt idx="188" formatCode="General">
                  <c:v>2</c:v>
                </c:pt>
                <c:pt idx="189" formatCode="General">
                  <c:v>2</c:v>
                </c:pt>
                <c:pt idx="190" formatCode="General">
                  <c:v>2</c:v>
                </c:pt>
                <c:pt idx="191" formatCode="General">
                  <c:v>2</c:v>
                </c:pt>
                <c:pt idx="192" formatCode="General">
                  <c:v>2</c:v>
                </c:pt>
                <c:pt idx="193" formatCode="General">
                  <c:v>2</c:v>
                </c:pt>
                <c:pt idx="194" formatCode="General">
                  <c:v>2</c:v>
                </c:pt>
                <c:pt idx="195" formatCode="General">
                  <c:v>2</c:v>
                </c:pt>
                <c:pt idx="196" formatCode="General">
                  <c:v>2</c:v>
                </c:pt>
                <c:pt idx="197" formatCode="General">
                  <c:v>2</c:v>
                </c:pt>
                <c:pt idx="198" formatCode="General">
                  <c:v>2</c:v>
                </c:pt>
                <c:pt idx="199" formatCode="General">
                  <c:v>2</c:v>
                </c:pt>
                <c:pt idx="200" formatCode="General">
                  <c:v>2</c:v>
                </c:pt>
                <c:pt idx="201" formatCode="General">
                  <c:v>2</c:v>
                </c:pt>
                <c:pt idx="202" formatCode="General">
                  <c:v>2</c:v>
                </c:pt>
                <c:pt idx="203" formatCode="General">
                  <c:v>2</c:v>
                </c:pt>
                <c:pt idx="204" formatCode="General">
                  <c:v>2</c:v>
                </c:pt>
                <c:pt idx="205" formatCode="General">
                  <c:v>2</c:v>
                </c:pt>
                <c:pt idx="206" formatCode="General">
                  <c:v>2</c:v>
                </c:pt>
                <c:pt idx="207" formatCode="General">
                  <c:v>2</c:v>
                </c:pt>
                <c:pt idx="208" formatCode="General">
                  <c:v>2</c:v>
                </c:pt>
                <c:pt idx="209" formatCode="General">
                  <c:v>2</c:v>
                </c:pt>
                <c:pt idx="210" formatCode="General">
                  <c:v>2</c:v>
                </c:pt>
                <c:pt idx="211" formatCode="General">
                  <c:v>2</c:v>
                </c:pt>
                <c:pt idx="212" formatCode="General">
                  <c:v>2</c:v>
                </c:pt>
                <c:pt idx="213" formatCode="General">
                  <c:v>2</c:v>
                </c:pt>
                <c:pt idx="214" formatCode="General">
                  <c:v>2</c:v>
                </c:pt>
                <c:pt idx="215" formatCode="General">
                  <c:v>2</c:v>
                </c:pt>
                <c:pt idx="216" formatCode="General">
                  <c:v>2</c:v>
                </c:pt>
                <c:pt idx="217" formatCode="General">
                  <c:v>2</c:v>
                </c:pt>
                <c:pt idx="218" formatCode="General">
                  <c:v>2</c:v>
                </c:pt>
                <c:pt idx="219" formatCode="General">
                  <c:v>2</c:v>
                </c:pt>
                <c:pt idx="220" formatCode="General">
                  <c:v>2</c:v>
                </c:pt>
                <c:pt idx="221" formatCode="General">
                  <c:v>2</c:v>
                </c:pt>
                <c:pt idx="222" formatCode="General">
                  <c:v>2</c:v>
                </c:pt>
                <c:pt idx="223" formatCode="General">
                  <c:v>2</c:v>
                </c:pt>
                <c:pt idx="224" formatCode="General">
                  <c:v>2</c:v>
                </c:pt>
                <c:pt idx="225" formatCode="General">
                  <c:v>2</c:v>
                </c:pt>
                <c:pt idx="226" formatCode="General">
                  <c:v>2</c:v>
                </c:pt>
                <c:pt idx="227" formatCode="General">
                  <c:v>2</c:v>
                </c:pt>
                <c:pt idx="228" formatCode="General">
                  <c:v>2</c:v>
                </c:pt>
                <c:pt idx="229" formatCode="General">
                  <c:v>2</c:v>
                </c:pt>
                <c:pt idx="230" formatCode="General">
                  <c:v>2</c:v>
                </c:pt>
                <c:pt idx="231" formatCode="General">
                  <c:v>2</c:v>
                </c:pt>
                <c:pt idx="232" formatCode="General">
                  <c:v>2</c:v>
                </c:pt>
                <c:pt idx="233" formatCode="General">
                  <c:v>2</c:v>
                </c:pt>
                <c:pt idx="234" formatCode="General">
                  <c:v>2</c:v>
                </c:pt>
                <c:pt idx="235" formatCode="General">
                  <c:v>2</c:v>
                </c:pt>
                <c:pt idx="236" formatCode="General">
                  <c:v>2</c:v>
                </c:pt>
                <c:pt idx="237" formatCode="General">
                  <c:v>2</c:v>
                </c:pt>
                <c:pt idx="238" formatCode="General">
                  <c:v>2</c:v>
                </c:pt>
                <c:pt idx="239" formatCode="General">
                  <c:v>2</c:v>
                </c:pt>
                <c:pt idx="240" formatCode="General">
                  <c:v>2</c:v>
                </c:pt>
                <c:pt idx="241" formatCode="General">
                  <c:v>2</c:v>
                </c:pt>
                <c:pt idx="242" formatCode="General">
                  <c:v>2</c:v>
                </c:pt>
                <c:pt idx="243" formatCode="General">
                  <c:v>2</c:v>
                </c:pt>
                <c:pt idx="244" formatCode="General">
                  <c:v>2</c:v>
                </c:pt>
                <c:pt idx="245" formatCode="General">
                  <c:v>2</c:v>
                </c:pt>
                <c:pt idx="246" formatCode="General">
                  <c:v>2</c:v>
                </c:pt>
                <c:pt idx="247" formatCode="General">
                  <c:v>2</c:v>
                </c:pt>
                <c:pt idx="248" formatCode="General">
                  <c:v>2</c:v>
                </c:pt>
                <c:pt idx="249" formatCode="General">
                  <c:v>2</c:v>
                </c:pt>
                <c:pt idx="250" formatCode="General">
                  <c:v>2</c:v>
                </c:pt>
                <c:pt idx="251" formatCode="General">
                  <c:v>2</c:v>
                </c:pt>
                <c:pt idx="252" formatCode="General">
                  <c:v>2</c:v>
                </c:pt>
                <c:pt idx="253" formatCode="General">
                  <c:v>2</c:v>
                </c:pt>
                <c:pt idx="254" formatCode="General">
                  <c:v>2</c:v>
                </c:pt>
                <c:pt idx="255" formatCode="General">
                  <c:v>2</c:v>
                </c:pt>
                <c:pt idx="256" formatCode="General">
                  <c:v>2</c:v>
                </c:pt>
                <c:pt idx="257" formatCode="General">
                  <c:v>2</c:v>
                </c:pt>
                <c:pt idx="258" formatCode="General">
                  <c:v>2</c:v>
                </c:pt>
                <c:pt idx="259" formatCode="General">
                  <c:v>2</c:v>
                </c:pt>
                <c:pt idx="260" formatCode="General">
                  <c:v>2</c:v>
                </c:pt>
                <c:pt idx="261" formatCode="General">
                  <c:v>2</c:v>
                </c:pt>
                <c:pt idx="262" formatCode="General">
                  <c:v>2</c:v>
                </c:pt>
                <c:pt idx="263" formatCode="General">
                  <c:v>2</c:v>
                </c:pt>
                <c:pt idx="264" formatCode="General">
                  <c:v>2</c:v>
                </c:pt>
                <c:pt idx="265" formatCode="General">
                  <c:v>2</c:v>
                </c:pt>
                <c:pt idx="266" formatCode="General">
                  <c:v>2</c:v>
                </c:pt>
                <c:pt idx="267" formatCode="General">
                  <c:v>2</c:v>
                </c:pt>
                <c:pt idx="268" formatCode="General">
                  <c:v>2</c:v>
                </c:pt>
                <c:pt idx="269" formatCode="General">
                  <c:v>2</c:v>
                </c:pt>
                <c:pt idx="270" formatCode="General">
                  <c:v>2</c:v>
                </c:pt>
                <c:pt idx="271" formatCode="General">
                  <c:v>2</c:v>
                </c:pt>
                <c:pt idx="272" formatCode="General">
                  <c:v>2</c:v>
                </c:pt>
                <c:pt idx="273" formatCode="General">
                  <c:v>2</c:v>
                </c:pt>
                <c:pt idx="274" formatCode="General">
                  <c:v>2</c:v>
                </c:pt>
                <c:pt idx="275" formatCode="General">
                  <c:v>2</c:v>
                </c:pt>
                <c:pt idx="276" formatCode="General">
                  <c:v>2</c:v>
                </c:pt>
                <c:pt idx="277" formatCode="General">
                  <c:v>2</c:v>
                </c:pt>
                <c:pt idx="278" formatCode="General">
                  <c:v>2</c:v>
                </c:pt>
                <c:pt idx="279" formatCode="General">
                  <c:v>2</c:v>
                </c:pt>
                <c:pt idx="280" formatCode="General">
                  <c:v>2</c:v>
                </c:pt>
                <c:pt idx="281" formatCode="General">
                  <c:v>2</c:v>
                </c:pt>
                <c:pt idx="282" formatCode="General">
                  <c:v>2</c:v>
                </c:pt>
                <c:pt idx="283" formatCode="General">
                  <c:v>2</c:v>
                </c:pt>
                <c:pt idx="284" formatCode="General">
                  <c:v>2</c:v>
                </c:pt>
                <c:pt idx="285" formatCode="General">
                  <c:v>2</c:v>
                </c:pt>
                <c:pt idx="286" formatCode="General">
                  <c:v>2</c:v>
                </c:pt>
                <c:pt idx="287" formatCode="General">
                  <c:v>2</c:v>
                </c:pt>
                <c:pt idx="288" formatCode="General">
                  <c:v>2</c:v>
                </c:pt>
                <c:pt idx="289" formatCode="General">
                  <c:v>2</c:v>
                </c:pt>
                <c:pt idx="290" formatCode="General">
                  <c:v>2</c:v>
                </c:pt>
                <c:pt idx="291" formatCode="General">
                  <c:v>2</c:v>
                </c:pt>
                <c:pt idx="292" formatCode="General">
                  <c:v>2</c:v>
                </c:pt>
                <c:pt idx="293" formatCode="General">
                  <c:v>2</c:v>
                </c:pt>
                <c:pt idx="294" formatCode="General">
                  <c:v>2</c:v>
                </c:pt>
                <c:pt idx="295" formatCode="General">
                  <c:v>2</c:v>
                </c:pt>
                <c:pt idx="296" formatCode="General">
                  <c:v>2</c:v>
                </c:pt>
                <c:pt idx="297" formatCode="General">
                  <c:v>2</c:v>
                </c:pt>
                <c:pt idx="298" formatCode="General">
                  <c:v>2</c:v>
                </c:pt>
                <c:pt idx="299" formatCode="General">
                  <c:v>2</c:v>
                </c:pt>
                <c:pt idx="300" formatCode="General">
                  <c:v>2</c:v>
                </c:pt>
                <c:pt idx="301" formatCode="General">
                  <c:v>2</c:v>
                </c:pt>
                <c:pt idx="302" formatCode="General">
                  <c:v>2</c:v>
                </c:pt>
                <c:pt idx="303" formatCode="General">
                  <c:v>2</c:v>
                </c:pt>
                <c:pt idx="304" formatCode="General">
                  <c:v>2</c:v>
                </c:pt>
                <c:pt idx="305" formatCode="General">
                  <c:v>2</c:v>
                </c:pt>
                <c:pt idx="306" formatCode="General">
                  <c:v>2</c:v>
                </c:pt>
                <c:pt idx="307" formatCode="General">
                  <c:v>2</c:v>
                </c:pt>
                <c:pt idx="308" formatCode="General">
                  <c:v>2</c:v>
                </c:pt>
                <c:pt idx="309" formatCode="General">
                  <c:v>2</c:v>
                </c:pt>
                <c:pt idx="310" formatCode="General">
                  <c:v>2</c:v>
                </c:pt>
                <c:pt idx="311" formatCode="General">
                  <c:v>2</c:v>
                </c:pt>
                <c:pt idx="312" formatCode="General">
                  <c:v>2</c:v>
                </c:pt>
                <c:pt idx="313" formatCode="General">
                  <c:v>2</c:v>
                </c:pt>
                <c:pt idx="314" formatCode="General">
                  <c:v>3</c:v>
                </c:pt>
                <c:pt idx="315" formatCode="General">
                  <c:v>3</c:v>
                </c:pt>
                <c:pt idx="316" formatCode="General">
                  <c:v>3</c:v>
                </c:pt>
                <c:pt idx="317" formatCode="General">
                  <c:v>3</c:v>
                </c:pt>
                <c:pt idx="318" formatCode="General">
                  <c:v>3</c:v>
                </c:pt>
                <c:pt idx="319" formatCode="General">
                  <c:v>3</c:v>
                </c:pt>
                <c:pt idx="320" formatCode="General">
                  <c:v>3</c:v>
                </c:pt>
                <c:pt idx="321" formatCode="General">
                  <c:v>3</c:v>
                </c:pt>
                <c:pt idx="322" formatCode="General">
                  <c:v>3</c:v>
                </c:pt>
                <c:pt idx="323" formatCode="General">
                  <c:v>3</c:v>
                </c:pt>
                <c:pt idx="324" formatCode="General">
                  <c:v>3</c:v>
                </c:pt>
                <c:pt idx="325" formatCode="General">
                  <c:v>3</c:v>
                </c:pt>
                <c:pt idx="326" formatCode="General">
                  <c:v>3</c:v>
                </c:pt>
                <c:pt idx="327" formatCode="General">
                  <c:v>3</c:v>
                </c:pt>
                <c:pt idx="328" formatCode="General">
                  <c:v>3</c:v>
                </c:pt>
                <c:pt idx="329" formatCode="General">
                  <c:v>3</c:v>
                </c:pt>
                <c:pt idx="330" formatCode="General">
                  <c:v>3</c:v>
                </c:pt>
                <c:pt idx="331" formatCode="General">
                  <c:v>3</c:v>
                </c:pt>
                <c:pt idx="332" formatCode="General">
                  <c:v>3</c:v>
                </c:pt>
                <c:pt idx="333" formatCode="General">
                  <c:v>3</c:v>
                </c:pt>
                <c:pt idx="334" formatCode="General">
                  <c:v>3</c:v>
                </c:pt>
                <c:pt idx="335" formatCode="General">
                  <c:v>3</c:v>
                </c:pt>
                <c:pt idx="336" formatCode="General">
                  <c:v>3</c:v>
                </c:pt>
                <c:pt idx="337" formatCode="General">
                  <c:v>3</c:v>
                </c:pt>
                <c:pt idx="338" formatCode="General">
                  <c:v>3</c:v>
                </c:pt>
                <c:pt idx="339" formatCode="General">
                  <c:v>3</c:v>
                </c:pt>
                <c:pt idx="340" formatCode="General">
                  <c:v>3</c:v>
                </c:pt>
                <c:pt idx="341" formatCode="General">
                  <c:v>3</c:v>
                </c:pt>
                <c:pt idx="342" formatCode="General">
                  <c:v>3</c:v>
                </c:pt>
                <c:pt idx="343" formatCode="General">
                  <c:v>3</c:v>
                </c:pt>
                <c:pt idx="344" formatCode="General">
                  <c:v>3</c:v>
                </c:pt>
                <c:pt idx="345" formatCode="General">
                  <c:v>3</c:v>
                </c:pt>
                <c:pt idx="346" formatCode="General">
                  <c:v>3</c:v>
                </c:pt>
                <c:pt idx="347" formatCode="General">
                  <c:v>3</c:v>
                </c:pt>
                <c:pt idx="348" formatCode="General">
                  <c:v>3</c:v>
                </c:pt>
                <c:pt idx="349" formatCode="General">
                  <c:v>3</c:v>
                </c:pt>
                <c:pt idx="350" formatCode="General">
                  <c:v>3</c:v>
                </c:pt>
                <c:pt idx="351" formatCode="General">
                  <c:v>3</c:v>
                </c:pt>
                <c:pt idx="352" formatCode="General">
                  <c:v>3</c:v>
                </c:pt>
                <c:pt idx="353" formatCode="General">
                  <c:v>3</c:v>
                </c:pt>
                <c:pt idx="354" formatCode="General">
                  <c:v>3</c:v>
                </c:pt>
                <c:pt idx="355" formatCode="General">
                  <c:v>3</c:v>
                </c:pt>
                <c:pt idx="356" formatCode="General">
                  <c:v>3</c:v>
                </c:pt>
                <c:pt idx="357" formatCode="General">
                  <c:v>3</c:v>
                </c:pt>
                <c:pt idx="358" formatCode="General">
                  <c:v>3</c:v>
                </c:pt>
                <c:pt idx="359" formatCode="General">
                  <c:v>3</c:v>
                </c:pt>
                <c:pt idx="360" formatCode="General">
                  <c:v>3</c:v>
                </c:pt>
                <c:pt idx="361" formatCode="General">
                  <c:v>3</c:v>
                </c:pt>
                <c:pt idx="362" formatCode="General">
                  <c:v>3</c:v>
                </c:pt>
                <c:pt idx="363" formatCode="General">
                  <c:v>3</c:v>
                </c:pt>
                <c:pt idx="364" formatCode="General">
                  <c:v>3</c:v>
                </c:pt>
                <c:pt idx="365" formatCode="General">
                  <c:v>3</c:v>
                </c:pt>
                <c:pt idx="366" formatCode="General">
                  <c:v>3</c:v>
                </c:pt>
                <c:pt idx="367" formatCode="General">
                  <c:v>3</c:v>
                </c:pt>
                <c:pt idx="368" formatCode="General">
                  <c:v>3</c:v>
                </c:pt>
                <c:pt idx="369" formatCode="General">
                  <c:v>3</c:v>
                </c:pt>
                <c:pt idx="370" formatCode="General">
                  <c:v>3</c:v>
                </c:pt>
                <c:pt idx="371" formatCode="General">
                  <c:v>3</c:v>
                </c:pt>
                <c:pt idx="372" formatCode="General">
                  <c:v>3</c:v>
                </c:pt>
                <c:pt idx="373" formatCode="General">
                  <c:v>3</c:v>
                </c:pt>
                <c:pt idx="374" formatCode="General">
                  <c:v>3</c:v>
                </c:pt>
                <c:pt idx="375" formatCode="General">
                  <c:v>3</c:v>
                </c:pt>
                <c:pt idx="376" formatCode="General">
                  <c:v>3</c:v>
                </c:pt>
                <c:pt idx="377" formatCode="General">
                  <c:v>3</c:v>
                </c:pt>
                <c:pt idx="378" formatCode="General">
                  <c:v>3</c:v>
                </c:pt>
                <c:pt idx="379" formatCode="General">
                  <c:v>3</c:v>
                </c:pt>
                <c:pt idx="380" formatCode="General">
                  <c:v>3</c:v>
                </c:pt>
                <c:pt idx="381" formatCode="General">
                  <c:v>3</c:v>
                </c:pt>
                <c:pt idx="382" formatCode="General">
                  <c:v>3</c:v>
                </c:pt>
                <c:pt idx="383" formatCode="General">
                  <c:v>3</c:v>
                </c:pt>
                <c:pt idx="384" formatCode="General">
                  <c:v>3</c:v>
                </c:pt>
                <c:pt idx="385" formatCode="General">
                  <c:v>3</c:v>
                </c:pt>
                <c:pt idx="386" formatCode="General">
                  <c:v>3</c:v>
                </c:pt>
                <c:pt idx="387" formatCode="General">
                  <c:v>3</c:v>
                </c:pt>
                <c:pt idx="388" formatCode="General">
                  <c:v>3</c:v>
                </c:pt>
                <c:pt idx="389" formatCode="General">
                  <c:v>3</c:v>
                </c:pt>
                <c:pt idx="390" formatCode="General">
                  <c:v>3</c:v>
                </c:pt>
                <c:pt idx="391" formatCode="General">
                  <c:v>3</c:v>
                </c:pt>
                <c:pt idx="392" formatCode="General">
                  <c:v>3</c:v>
                </c:pt>
                <c:pt idx="393" formatCode="General">
                  <c:v>3</c:v>
                </c:pt>
                <c:pt idx="394" formatCode="General">
                  <c:v>3</c:v>
                </c:pt>
                <c:pt idx="395" formatCode="General">
                  <c:v>3</c:v>
                </c:pt>
                <c:pt idx="396" formatCode="General">
                  <c:v>3</c:v>
                </c:pt>
                <c:pt idx="397" formatCode="General">
                  <c:v>3</c:v>
                </c:pt>
                <c:pt idx="398" formatCode="General">
                  <c:v>3</c:v>
                </c:pt>
                <c:pt idx="399" formatCode="General">
                  <c:v>3</c:v>
                </c:pt>
                <c:pt idx="400" formatCode="General">
                  <c:v>3</c:v>
                </c:pt>
                <c:pt idx="401" formatCode="General">
                  <c:v>3</c:v>
                </c:pt>
                <c:pt idx="402" formatCode="General">
                  <c:v>3</c:v>
                </c:pt>
                <c:pt idx="403" formatCode="General">
                  <c:v>3</c:v>
                </c:pt>
                <c:pt idx="404" formatCode="General">
                  <c:v>3</c:v>
                </c:pt>
                <c:pt idx="405" formatCode="General">
                  <c:v>3</c:v>
                </c:pt>
                <c:pt idx="406" formatCode="General">
                  <c:v>3</c:v>
                </c:pt>
                <c:pt idx="407" formatCode="General">
                  <c:v>3</c:v>
                </c:pt>
                <c:pt idx="408" formatCode="General">
                  <c:v>3</c:v>
                </c:pt>
                <c:pt idx="409" formatCode="General">
                  <c:v>3</c:v>
                </c:pt>
                <c:pt idx="410" formatCode="General">
                  <c:v>3</c:v>
                </c:pt>
                <c:pt idx="411" formatCode="General">
                  <c:v>3</c:v>
                </c:pt>
                <c:pt idx="412" formatCode="General">
                  <c:v>3</c:v>
                </c:pt>
                <c:pt idx="413" formatCode="General">
                  <c:v>3</c:v>
                </c:pt>
                <c:pt idx="414" formatCode="General">
                  <c:v>3</c:v>
                </c:pt>
                <c:pt idx="415" formatCode="General">
                  <c:v>3</c:v>
                </c:pt>
                <c:pt idx="416" formatCode="General">
                  <c:v>3</c:v>
                </c:pt>
                <c:pt idx="417" formatCode="General">
                  <c:v>3</c:v>
                </c:pt>
                <c:pt idx="418" formatCode="General">
                  <c:v>3</c:v>
                </c:pt>
                <c:pt idx="419" formatCode="General">
                  <c:v>3</c:v>
                </c:pt>
                <c:pt idx="420" formatCode="General">
                  <c:v>3</c:v>
                </c:pt>
                <c:pt idx="421" formatCode="General">
                  <c:v>4</c:v>
                </c:pt>
                <c:pt idx="422" formatCode="General">
                  <c:v>4</c:v>
                </c:pt>
                <c:pt idx="423" formatCode="General">
                  <c:v>4</c:v>
                </c:pt>
                <c:pt idx="424" formatCode="General">
                  <c:v>4</c:v>
                </c:pt>
                <c:pt idx="425" formatCode="General">
                  <c:v>4</c:v>
                </c:pt>
                <c:pt idx="426" formatCode="General">
                  <c:v>4</c:v>
                </c:pt>
                <c:pt idx="427" formatCode="General">
                  <c:v>4</c:v>
                </c:pt>
                <c:pt idx="428" formatCode="General">
                  <c:v>4</c:v>
                </c:pt>
                <c:pt idx="429" formatCode="General">
                  <c:v>4</c:v>
                </c:pt>
                <c:pt idx="430" formatCode="General">
                  <c:v>4</c:v>
                </c:pt>
                <c:pt idx="431" formatCode="General">
                  <c:v>4</c:v>
                </c:pt>
                <c:pt idx="432" formatCode="General">
                  <c:v>4</c:v>
                </c:pt>
                <c:pt idx="433" formatCode="General">
                  <c:v>4</c:v>
                </c:pt>
                <c:pt idx="434" formatCode="General">
                  <c:v>4</c:v>
                </c:pt>
                <c:pt idx="435" formatCode="General">
                  <c:v>4</c:v>
                </c:pt>
                <c:pt idx="436" formatCode="General">
                  <c:v>4</c:v>
                </c:pt>
                <c:pt idx="437" formatCode="General">
                  <c:v>4</c:v>
                </c:pt>
                <c:pt idx="438" formatCode="General">
                  <c:v>4</c:v>
                </c:pt>
                <c:pt idx="439" formatCode="General">
                  <c:v>4</c:v>
                </c:pt>
                <c:pt idx="440" formatCode="General">
                  <c:v>4</c:v>
                </c:pt>
                <c:pt idx="441" formatCode="General">
                  <c:v>4</c:v>
                </c:pt>
                <c:pt idx="442" formatCode="General">
                  <c:v>4</c:v>
                </c:pt>
                <c:pt idx="443" formatCode="General">
                  <c:v>4</c:v>
                </c:pt>
                <c:pt idx="444" formatCode="General">
                  <c:v>4</c:v>
                </c:pt>
                <c:pt idx="445" formatCode="General">
                  <c:v>4</c:v>
                </c:pt>
                <c:pt idx="446" formatCode="General">
                  <c:v>4</c:v>
                </c:pt>
                <c:pt idx="447" formatCode="General">
                  <c:v>4</c:v>
                </c:pt>
                <c:pt idx="448" formatCode="General">
                  <c:v>4</c:v>
                </c:pt>
                <c:pt idx="449" formatCode="General">
                  <c:v>4</c:v>
                </c:pt>
                <c:pt idx="450" formatCode="General">
                  <c:v>4</c:v>
                </c:pt>
                <c:pt idx="451" formatCode="General">
                  <c:v>4</c:v>
                </c:pt>
                <c:pt idx="452" formatCode="General">
                  <c:v>4</c:v>
                </c:pt>
                <c:pt idx="453" formatCode="General">
                  <c:v>4</c:v>
                </c:pt>
                <c:pt idx="454" formatCode="General">
                  <c:v>4</c:v>
                </c:pt>
                <c:pt idx="455" formatCode="General">
                  <c:v>4</c:v>
                </c:pt>
                <c:pt idx="456" formatCode="General">
                  <c:v>4</c:v>
                </c:pt>
                <c:pt idx="457" formatCode="General">
                  <c:v>4</c:v>
                </c:pt>
                <c:pt idx="458" formatCode="General">
                  <c:v>4</c:v>
                </c:pt>
                <c:pt idx="459" formatCode="General">
                  <c:v>4</c:v>
                </c:pt>
                <c:pt idx="460" formatCode="General">
                  <c:v>4</c:v>
                </c:pt>
                <c:pt idx="461" formatCode="General">
                  <c:v>4</c:v>
                </c:pt>
                <c:pt idx="462" formatCode="General">
                  <c:v>4</c:v>
                </c:pt>
                <c:pt idx="463" formatCode="General">
                  <c:v>4</c:v>
                </c:pt>
                <c:pt idx="464" formatCode="General">
                  <c:v>4</c:v>
                </c:pt>
                <c:pt idx="465" formatCode="General">
                  <c:v>4</c:v>
                </c:pt>
                <c:pt idx="466" formatCode="General">
                  <c:v>4</c:v>
                </c:pt>
                <c:pt idx="467" formatCode="General">
                  <c:v>4</c:v>
                </c:pt>
                <c:pt idx="468" formatCode="General">
                  <c:v>4</c:v>
                </c:pt>
                <c:pt idx="469" formatCode="General">
                  <c:v>4</c:v>
                </c:pt>
                <c:pt idx="470" formatCode="General">
                  <c:v>4</c:v>
                </c:pt>
                <c:pt idx="471" formatCode="General">
                  <c:v>4</c:v>
                </c:pt>
                <c:pt idx="472" formatCode="General">
                  <c:v>4</c:v>
                </c:pt>
                <c:pt idx="473" formatCode="General">
                  <c:v>4</c:v>
                </c:pt>
                <c:pt idx="474" formatCode="General">
                  <c:v>4</c:v>
                </c:pt>
                <c:pt idx="475" formatCode="General">
                  <c:v>4</c:v>
                </c:pt>
                <c:pt idx="476" formatCode="General">
                  <c:v>5</c:v>
                </c:pt>
                <c:pt idx="477" formatCode="General">
                  <c:v>5</c:v>
                </c:pt>
                <c:pt idx="478" formatCode="General">
                  <c:v>5</c:v>
                </c:pt>
                <c:pt idx="479" formatCode="General">
                  <c:v>5</c:v>
                </c:pt>
                <c:pt idx="480" formatCode="General">
                  <c:v>5</c:v>
                </c:pt>
                <c:pt idx="481" formatCode="General">
                  <c:v>5</c:v>
                </c:pt>
                <c:pt idx="482" formatCode="General">
                  <c:v>5</c:v>
                </c:pt>
                <c:pt idx="483" formatCode="General">
                  <c:v>5</c:v>
                </c:pt>
                <c:pt idx="484" formatCode="General">
                  <c:v>5</c:v>
                </c:pt>
                <c:pt idx="485" formatCode="General">
                  <c:v>5</c:v>
                </c:pt>
                <c:pt idx="486" formatCode="General">
                  <c:v>5</c:v>
                </c:pt>
                <c:pt idx="487" formatCode="General">
                  <c:v>5</c:v>
                </c:pt>
                <c:pt idx="488" formatCode="General">
                  <c:v>5</c:v>
                </c:pt>
                <c:pt idx="489" formatCode="General">
                  <c:v>5</c:v>
                </c:pt>
                <c:pt idx="490" formatCode="General">
                  <c:v>5</c:v>
                </c:pt>
                <c:pt idx="491" formatCode="General">
                  <c:v>5</c:v>
                </c:pt>
                <c:pt idx="492" formatCode="General">
                  <c:v>5</c:v>
                </c:pt>
                <c:pt idx="493" formatCode="General">
                  <c:v>5</c:v>
                </c:pt>
                <c:pt idx="494" formatCode="General">
                  <c:v>5</c:v>
                </c:pt>
                <c:pt idx="495" formatCode="General">
                  <c:v>5</c:v>
                </c:pt>
                <c:pt idx="496" formatCode="General">
                  <c:v>5</c:v>
                </c:pt>
                <c:pt idx="497" formatCode="General">
                  <c:v>5</c:v>
                </c:pt>
                <c:pt idx="498" formatCode="General">
                  <c:v>5</c:v>
                </c:pt>
                <c:pt idx="499" formatCode="General">
                  <c:v>5</c:v>
                </c:pt>
                <c:pt idx="500" formatCode="General">
                  <c:v>5</c:v>
                </c:pt>
                <c:pt idx="501" formatCode="General">
                  <c:v>5</c:v>
                </c:pt>
                <c:pt idx="502" formatCode="General">
                  <c:v>5</c:v>
                </c:pt>
                <c:pt idx="503" formatCode="General">
                  <c:v>5</c:v>
                </c:pt>
                <c:pt idx="504" formatCode="General">
                  <c:v>5</c:v>
                </c:pt>
                <c:pt idx="505" formatCode="General">
                  <c:v>5</c:v>
                </c:pt>
                <c:pt idx="506" formatCode="General">
                  <c:v>5</c:v>
                </c:pt>
                <c:pt idx="507" formatCode="General">
                  <c:v>5</c:v>
                </c:pt>
                <c:pt idx="508" formatCode="General">
                  <c:v>5</c:v>
                </c:pt>
                <c:pt idx="509" formatCode="General">
                  <c:v>5</c:v>
                </c:pt>
                <c:pt idx="510" formatCode="General">
                  <c:v>5</c:v>
                </c:pt>
                <c:pt idx="511" formatCode="General">
                  <c:v>6</c:v>
                </c:pt>
                <c:pt idx="512" formatCode="General">
                  <c:v>6</c:v>
                </c:pt>
                <c:pt idx="513" formatCode="General">
                  <c:v>6</c:v>
                </c:pt>
                <c:pt idx="514" formatCode="General">
                  <c:v>6</c:v>
                </c:pt>
                <c:pt idx="515" formatCode="General">
                  <c:v>6</c:v>
                </c:pt>
                <c:pt idx="516" formatCode="General">
                  <c:v>6</c:v>
                </c:pt>
                <c:pt idx="517" formatCode="General">
                  <c:v>6</c:v>
                </c:pt>
                <c:pt idx="518" formatCode="General">
                  <c:v>6</c:v>
                </c:pt>
                <c:pt idx="519" formatCode="General">
                  <c:v>6</c:v>
                </c:pt>
                <c:pt idx="520" formatCode="General">
                  <c:v>6</c:v>
                </c:pt>
                <c:pt idx="521" formatCode="General">
                  <c:v>6</c:v>
                </c:pt>
                <c:pt idx="522" formatCode="General">
                  <c:v>6</c:v>
                </c:pt>
                <c:pt idx="523" formatCode="General">
                  <c:v>6</c:v>
                </c:pt>
                <c:pt idx="524" formatCode="General">
                  <c:v>6</c:v>
                </c:pt>
                <c:pt idx="525" formatCode="General">
                  <c:v>6</c:v>
                </c:pt>
                <c:pt idx="526" formatCode="General">
                  <c:v>6</c:v>
                </c:pt>
                <c:pt idx="527" formatCode="General">
                  <c:v>6</c:v>
                </c:pt>
                <c:pt idx="528" formatCode="General">
                  <c:v>6</c:v>
                </c:pt>
                <c:pt idx="529" formatCode="General">
                  <c:v>6</c:v>
                </c:pt>
                <c:pt idx="530" formatCode="General">
                  <c:v>7</c:v>
                </c:pt>
                <c:pt idx="531" formatCode="General">
                  <c:v>7</c:v>
                </c:pt>
                <c:pt idx="532" formatCode="General">
                  <c:v>7</c:v>
                </c:pt>
                <c:pt idx="533" formatCode="General">
                  <c:v>7</c:v>
                </c:pt>
                <c:pt idx="534" formatCode="General">
                  <c:v>7</c:v>
                </c:pt>
                <c:pt idx="535" formatCode="General">
                  <c:v>7</c:v>
                </c:pt>
                <c:pt idx="536" formatCode="General">
                  <c:v>7</c:v>
                </c:pt>
                <c:pt idx="537" formatCode="General">
                  <c:v>8</c:v>
                </c:pt>
                <c:pt idx="538" formatCode="General">
                  <c:v>8</c:v>
                </c:pt>
                <c:pt idx="539" formatCode="General">
                  <c:v>9</c:v>
                </c:pt>
                <c:pt idx="540" formatCode="General">
                  <c:v>9</c:v>
                </c:pt>
                <c:pt idx="541" formatCode="General">
                  <c:v>9</c:v>
                </c:pt>
                <c:pt idx="542" formatCode="General">
                  <c:v>10</c:v>
                </c:pt>
                <c:pt idx="543" formatCode="General">
                  <c:v>11</c:v>
                </c:pt>
                <c:pt idx="544" formatCode="General">
                  <c:v>13</c:v>
                </c:pt>
              </c:numCache>
            </c:numRef>
          </c:xVal>
          <c:yVal>
            <c:numRef>
              <c:f>'Brown trout'!$AG$2:$AG$1999</c:f>
              <c:numCache>
                <c:formatCode>General</c:formatCode>
                <c:ptCount val="1998"/>
                <c:pt idx="1">
                  <c:v>7.5</c:v>
                </c:pt>
                <c:pt idx="2">
                  <c:v>7.5</c:v>
                </c:pt>
              </c:numCache>
            </c:numRef>
          </c:yVal>
          <c:smooth val="0"/>
          <c:extLst>
            <c:ext xmlns:c16="http://schemas.microsoft.com/office/drawing/2014/chart" uri="{C3380CC4-5D6E-409C-BE32-E72D297353CC}">
              <c16:uniqueId val="{00000003-721A-42E6-B180-C5781016FF42}"/>
            </c:ext>
          </c:extLst>
        </c:ser>
        <c:dLbls>
          <c:showLegendKey val="0"/>
          <c:showVal val="0"/>
          <c:showCatName val="0"/>
          <c:showSerName val="0"/>
          <c:showPercent val="0"/>
          <c:showBubbleSize val="0"/>
        </c:dLbls>
        <c:axId val="672537152"/>
        <c:axId val="672524256"/>
      </c:scatterChart>
      <c:valAx>
        <c:axId val="672537152"/>
        <c:scaling>
          <c:orientation val="minMax"/>
          <c:max val="14"/>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Age (years)</a:t>
                </a:r>
              </a:p>
            </c:rich>
          </c:tx>
          <c:layout>
            <c:manualLayout>
              <c:xMode val="edge"/>
              <c:yMode val="edge"/>
              <c:x val="0.46398874367508186"/>
              <c:y val="0.90153602533650046"/>
            </c:manualLayout>
          </c:layout>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0"/>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24256"/>
        <c:crosses val="autoZero"/>
        <c:crossBetween val="midCat"/>
        <c:majorUnit val="2"/>
        <c:minorUnit val="1"/>
      </c:valAx>
      <c:valAx>
        <c:axId val="672524256"/>
        <c:scaling>
          <c:orientation val="minMax"/>
          <c:max val="75"/>
          <c:min val="5"/>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Total</a:t>
                </a:r>
                <a:r>
                  <a:rPr lang="en-US" sz="1400" baseline="0">
                    <a:solidFill>
                      <a:sysClr val="windowText" lastClr="000000"/>
                    </a:solidFill>
                  </a:rPr>
                  <a:t> length (cm)</a:t>
                </a:r>
                <a:endParaRPr lang="en-US" sz="1400">
                  <a:solidFill>
                    <a:sysClr val="windowText" lastClr="000000"/>
                  </a:solidFill>
                </a:endParaRPr>
              </a:p>
            </c:rich>
          </c:tx>
          <c:layout>
            <c:manualLayout>
              <c:xMode val="edge"/>
              <c:yMode val="edge"/>
              <c:x val="3.2251968503937009E-2"/>
              <c:y val="0.24316905754951648"/>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37152"/>
        <c:crossesAt val="0"/>
        <c:crossBetween val="midCat"/>
        <c:majorUnit val="5"/>
        <c:minorUnit val="2.5"/>
      </c:valAx>
      <c:spPr>
        <a:noFill/>
        <a:ln w="12700">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4027556132320876"/>
          <c:y val="1.5748801194572084E-2"/>
          <c:w val="0.82535187555898482"/>
          <c:h val="0.81407476915126542"/>
        </c:manualLayout>
      </c:layout>
      <c:scatterChart>
        <c:scatterStyle val="lineMarker"/>
        <c:varyColors val="0"/>
        <c:ser>
          <c:idx val="0"/>
          <c:order val="0"/>
          <c:tx>
            <c:strRef>
              <c:f>'Rainbow trout'!$R$1</c:f>
              <c:strCache>
                <c:ptCount val="1"/>
                <c:pt idx="0">
                  <c:v>Weight_kg</c:v>
                </c:pt>
              </c:strCache>
            </c:strRef>
          </c:tx>
          <c:spPr>
            <a:ln w="19050" cap="rnd">
              <a:noFill/>
              <a:round/>
            </a:ln>
            <a:effectLst/>
          </c:spPr>
          <c:marker>
            <c:symbol val="circle"/>
            <c:size val="5"/>
            <c:spPr>
              <a:noFill/>
              <a:ln w="9525">
                <a:solidFill>
                  <a:schemeClr val="tx1">
                    <a:alpha val="28000"/>
                  </a:schemeClr>
                </a:solidFill>
              </a:ln>
              <a:effectLst/>
            </c:spPr>
          </c:marker>
          <c:xVal>
            <c:numRef>
              <c:f>'Rainbow trout'!$Q$2:$Q$1527</c:f>
              <c:numCache>
                <c:formatCode>General</c:formatCode>
                <c:ptCount val="1526"/>
                <c:pt idx="0">
                  <c:v>30</c:v>
                </c:pt>
                <c:pt idx="1">
                  <c:v>30</c:v>
                </c:pt>
                <c:pt idx="2">
                  <c:v>0</c:v>
                </c:pt>
                <c:pt idx="3">
                  <c:v>30</c:v>
                </c:pt>
                <c:pt idx="4">
                  <c:v>0</c:v>
                </c:pt>
                <c:pt idx="5">
                  <c:v>4</c:v>
                </c:pt>
                <c:pt idx="6">
                  <c:v>4.8</c:v>
                </c:pt>
                <c:pt idx="7">
                  <c:v>5.2</c:v>
                </c:pt>
                <c:pt idx="8">
                  <c:v>5.3</c:v>
                </c:pt>
                <c:pt idx="9">
                  <c:v>5.3</c:v>
                </c:pt>
                <c:pt idx="10">
                  <c:v>5.5</c:v>
                </c:pt>
                <c:pt idx="11">
                  <c:v>5.6</c:v>
                </c:pt>
                <c:pt idx="12">
                  <c:v>5.6</c:v>
                </c:pt>
                <c:pt idx="13">
                  <c:v>5.7</c:v>
                </c:pt>
                <c:pt idx="14">
                  <c:v>5.7</c:v>
                </c:pt>
                <c:pt idx="15">
                  <c:v>6</c:v>
                </c:pt>
                <c:pt idx="16">
                  <c:v>6</c:v>
                </c:pt>
                <c:pt idx="17">
                  <c:v>6.1</c:v>
                </c:pt>
                <c:pt idx="18">
                  <c:v>6.1</c:v>
                </c:pt>
                <c:pt idx="19">
                  <c:v>6.2</c:v>
                </c:pt>
                <c:pt idx="20">
                  <c:v>6.3</c:v>
                </c:pt>
                <c:pt idx="21">
                  <c:v>6.3</c:v>
                </c:pt>
                <c:pt idx="22">
                  <c:v>6.3</c:v>
                </c:pt>
                <c:pt idx="23">
                  <c:v>6.3</c:v>
                </c:pt>
                <c:pt idx="24">
                  <c:v>6.4</c:v>
                </c:pt>
                <c:pt idx="25">
                  <c:v>6.4</c:v>
                </c:pt>
                <c:pt idx="26">
                  <c:v>6.4</c:v>
                </c:pt>
                <c:pt idx="27">
                  <c:v>6.4</c:v>
                </c:pt>
                <c:pt idx="28">
                  <c:v>6.4</c:v>
                </c:pt>
                <c:pt idx="29">
                  <c:v>6.5</c:v>
                </c:pt>
                <c:pt idx="30">
                  <c:v>6.5</c:v>
                </c:pt>
                <c:pt idx="31">
                  <c:v>6.5</c:v>
                </c:pt>
                <c:pt idx="32">
                  <c:v>6.7</c:v>
                </c:pt>
                <c:pt idx="33">
                  <c:v>6.8</c:v>
                </c:pt>
                <c:pt idx="34">
                  <c:v>6.9</c:v>
                </c:pt>
                <c:pt idx="35">
                  <c:v>6.9</c:v>
                </c:pt>
                <c:pt idx="36">
                  <c:v>6.9</c:v>
                </c:pt>
                <c:pt idx="37">
                  <c:v>7</c:v>
                </c:pt>
                <c:pt idx="38">
                  <c:v>7</c:v>
                </c:pt>
                <c:pt idx="39">
                  <c:v>7</c:v>
                </c:pt>
                <c:pt idx="40">
                  <c:v>7.1</c:v>
                </c:pt>
                <c:pt idx="41">
                  <c:v>7.1</c:v>
                </c:pt>
                <c:pt idx="42">
                  <c:v>7.3</c:v>
                </c:pt>
                <c:pt idx="43">
                  <c:v>7.3</c:v>
                </c:pt>
                <c:pt idx="44">
                  <c:v>7.3</c:v>
                </c:pt>
                <c:pt idx="45">
                  <c:v>7.5</c:v>
                </c:pt>
                <c:pt idx="46">
                  <c:v>7.5</c:v>
                </c:pt>
                <c:pt idx="47">
                  <c:v>7.5</c:v>
                </c:pt>
                <c:pt idx="48">
                  <c:v>7.5</c:v>
                </c:pt>
                <c:pt idx="49">
                  <c:v>7.5</c:v>
                </c:pt>
                <c:pt idx="50">
                  <c:v>7.5</c:v>
                </c:pt>
                <c:pt idx="51">
                  <c:v>7.6</c:v>
                </c:pt>
                <c:pt idx="52">
                  <c:v>7.6</c:v>
                </c:pt>
                <c:pt idx="53">
                  <c:v>7.7</c:v>
                </c:pt>
                <c:pt idx="54">
                  <c:v>7.7</c:v>
                </c:pt>
                <c:pt idx="55">
                  <c:v>7.7</c:v>
                </c:pt>
                <c:pt idx="56">
                  <c:v>7.8</c:v>
                </c:pt>
                <c:pt idx="57">
                  <c:v>7.8</c:v>
                </c:pt>
                <c:pt idx="58">
                  <c:v>7.8</c:v>
                </c:pt>
                <c:pt idx="59">
                  <c:v>7.8</c:v>
                </c:pt>
                <c:pt idx="60">
                  <c:v>7.9</c:v>
                </c:pt>
                <c:pt idx="61">
                  <c:v>7.9</c:v>
                </c:pt>
                <c:pt idx="62">
                  <c:v>8</c:v>
                </c:pt>
                <c:pt idx="63">
                  <c:v>8</c:v>
                </c:pt>
                <c:pt idx="64">
                  <c:v>8</c:v>
                </c:pt>
                <c:pt idx="65">
                  <c:v>8</c:v>
                </c:pt>
                <c:pt idx="66">
                  <c:v>8</c:v>
                </c:pt>
                <c:pt idx="67">
                  <c:v>8</c:v>
                </c:pt>
                <c:pt idx="68">
                  <c:v>8.3000000000000007</c:v>
                </c:pt>
                <c:pt idx="69">
                  <c:v>8.3000000000000007</c:v>
                </c:pt>
                <c:pt idx="70">
                  <c:v>8.3000000000000007</c:v>
                </c:pt>
                <c:pt idx="71">
                  <c:v>8.3000000000000007</c:v>
                </c:pt>
                <c:pt idx="72">
                  <c:v>8.3000000000000007</c:v>
                </c:pt>
                <c:pt idx="73">
                  <c:v>8.3000000000000007</c:v>
                </c:pt>
                <c:pt idx="74">
                  <c:v>8.4</c:v>
                </c:pt>
                <c:pt idx="75">
                  <c:v>8.4</c:v>
                </c:pt>
                <c:pt idx="76">
                  <c:v>8.5</c:v>
                </c:pt>
                <c:pt idx="77">
                  <c:v>8.5</c:v>
                </c:pt>
                <c:pt idx="78">
                  <c:v>8.5</c:v>
                </c:pt>
                <c:pt idx="79">
                  <c:v>8.6</c:v>
                </c:pt>
                <c:pt idx="80">
                  <c:v>8.6</c:v>
                </c:pt>
                <c:pt idx="81">
                  <c:v>8.6999999999999993</c:v>
                </c:pt>
                <c:pt idx="82">
                  <c:v>8.6999999999999993</c:v>
                </c:pt>
                <c:pt idx="83">
                  <c:v>8.6999999999999993</c:v>
                </c:pt>
                <c:pt idx="84">
                  <c:v>8.6999999999999993</c:v>
                </c:pt>
                <c:pt idx="85">
                  <c:v>8.8000000000000007</c:v>
                </c:pt>
                <c:pt idx="86">
                  <c:v>8.8000000000000007</c:v>
                </c:pt>
                <c:pt idx="87">
                  <c:v>8.8000000000000007</c:v>
                </c:pt>
                <c:pt idx="88">
                  <c:v>8.8000000000000007</c:v>
                </c:pt>
                <c:pt idx="89">
                  <c:v>8.8000000000000007</c:v>
                </c:pt>
                <c:pt idx="90">
                  <c:v>8.8000000000000007</c:v>
                </c:pt>
                <c:pt idx="91">
                  <c:v>8.8000000000000007</c:v>
                </c:pt>
                <c:pt idx="92">
                  <c:v>8.9</c:v>
                </c:pt>
                <c:pt idx="93">
                  <c:v>8.9</c:v>
                </c:pt>
                <c:pt idx="94">
                  <c:v>8.9</c:v>
                </c:pt>
                <c:pt idx="95">
                  <c:v>8.9</c:v>
                </c:pt>
                <c:pt idx="96">
                  <c:v>9.1999999999999993</c:v>
                </c:pt>
                <c:pt idx="97">
                  <c:v>9.1999999999999993</c:v>
                </c:pt>
                <c:pt idx="98">
                  <c:v>9.1999999999999993</c:v>
                </c:pt>
                <c:pt idx="99">
                  <c:v>9.1999999999999993</c:v>
                </c:pt>
                <c:pt idx="100">
                  <c:v>9.1999999999999993</c:v>
                </c:pt>
                <c:pt idx="101">
                  <c:v>9.1999999999999993</c:v>
                </c:pt>
                <c:pt idx="102">
                  <c:v>9.3000000000000007</c:v>
                </c:pt>
                <c:pt idx="103">
                  <c:v>9.3000000000000007</c:v>
                </c:pt>
                <c:pt idx="104">
                  <c:v>9.3000000000000007</c:v>
                </c:pt>
                <c:pt idx="105">
                  <c:v>9.3000000000000007</c:v>
                </c:pt>
                <c:pt idx="106">
                  <c:v>9.4</c:v>
                </c:pt>
                <c:pt idx="107">
                  <c:v>9.4</c:v>
                </c:pt>
                <c:pt idx="108">
                  <c:v>9.4</c:v>
                </c:pt>
                <c:pt idx="109">
                  <c:v>9.5</c:v>
                </c:pt>
                <c:pt idx="110">
                  <c:v>9.5</c:v>
                </c:pt>
                <c:pt idx="111">
                  <c:v>9.5</c:v>
                </c:pt>
                <c:pt idx="112">
                  <c:v>9.5</c:v>
                </c:pt>
                <c:pt idx="113">
                  <c:v>9.5</c:v>
                </c:pt>
                <c:pt idx="114">
                  <c:v>9.6</c:v>
                </c:pt>
                <c:pt idx="115">
                  <c:v>9.6</c:v>
                </c:pt>
                <c:pt idx="116">
                  <c:v>9.6</c:v>
                </c:pt>
                <c:pt idx="117">
                  <c:v>9.6</c:v>
                </c:pt>
                <c:pt idx="118">
                  <c:v>9.6</c:v>
                </c:pt>
                <c:pt idx="119">
                  <c:v>9.6999999999999993</c:v>
                </c:pt>
                <c:pt idx="120">
                  <c:v>9.6999999999999993</c:v>
                </c:pt>
                <c:pt idx="121">
                  <c:v>9.6999999999999993</c:v>
                </c:pt>
                <c:pt idx="122">
                  <c:v>9.6999999999999993</c:v>
                </c:pt>
                <c:pt idx="123">
                  <c:v>9.6999999999999993</c:v>
                </c:pt>
                <c:pt idx="124">
                  <c:v>9.6999999999999993</c:v>
                </c:pt>
                <c:pt idx="125">
                  <c:v>9.6999999999999993</c:v>
                </c:pt>
                <c:pt idx="126">
                  <c:v>9.6999999999999993</c:v>
                </c:pt>
                <c:pt idx="127">
                  <c:v>9.9</c:v>
                </c:pt>
                <c:pt idx="128">
                  <c:v>9.9</c:v>
                </c:pt>
                <c:pt idx="129">
                  <c:v>9.9</c:v>
                </c:pt>
                <c:pt idx="130">
                  <c:v>9.9</c:v>
                </c:pt>
                <c:pt idx="131">
                  <c:v>9.9</c:v>
                </c:pt>
                <c:pt idx="132">
                  <c:v>9.9</c:v>
                </c:pt>
                <c:pt idx="133">
                  <c:v>9.9</c:v>
                </c:pt>
                <c:pt idx="134">
                  <c:v>10</c:v>
                </c:pt>
                <c:pt idx="135">
                  <c:v>10</c:v>
                </c:pt>
                <c:pt idx="136">
                  <c:v>10</c:v>
                </c:pt>
                <c:pt idx="137">
                  <c:v>10</c:v>
                </c:pt>
                <c:pt idx="138">
                  <c:v>10</c:v>
                </c:pt>
                <c:pt idx="139">
                  <c:v>10.1</c:v>
                </c:pt>
                <c:pt idx="140">
                  <c:v>10.1</c:v>
                </c:pt>
                <c:pt idx="141">
                  <c:v>10.1</c:v>
                </c:pt>
                <c:pt idx="142">
                  <c:v>10.1</c:v>
                </c:pt>
                <c:pt idx="143">
                  <c:v>10.1</c:v>
                </c:pt>
                <c:pt idx="144">
                  <c:v>10.199999999999999</c:v>
                </c:pt>
                <c:pt idx="145">
                  <c:v>10.199999999999999</c:v>
                </c:pt>
                <c:pt idx="146">
                  <c:v>10.199999999999999</c:v>
                </c:pt>
                <c:pt idx="147">
                  <c:v>10.3</c:v>
                </c:pt>
                <c:pt idx="148">
                  <c:v>10.3</c:v>
                </c:pt>
                <c:pt idx="149">
                  <c:v>10.3</c:v>
                </c:pt>
                <c:pt idx="150">
                  <c:v>10.3</c:v>
                </c:pt>
                <c:pt idx="151">
                  <c:v>10.3</c:v>
                </c:pt>
                <c:pt idx="152">
                  <c:v>10.3</c:v>
                </c:pt>
                <c:pt idx="153">
                  <c:v>10.3</c:v>
                </c:pt>
                <c:pt idx="154">
                  <c:v>10.3</c:v>
                </c:pt>
                <c:pt idx="155">
                  <c:v>10.3</c:v>
                </c:pt>
                <c:pt idx="156">
                  <c:v>10.3</c:v>
                </c:pt>
                <c:pt idx="157">
                  <c:v>10.3</c:v>
                </c:pt>
                <c:pt idx="158">
                  <c:v>10.3</c:v>
                </c:pt>
                <c:pt idx="159">
                  <c:v>10.3</c:v>
                </c:pt>
                <c:pt idx="160">
                  <c:v>10.3</c:v>
                </c:pt>
                <c:pt idx="161">
                  <c:v>10.3</c:v>
                </c:pt>
                <c:pt idx="162">
                  <c:v>10.4</c:v>
                </c:pt>
                <c:pt idx="163">
                  <c:v>10.4</c:v>
                </c:pt>
                <c:pt idx="164">
                  <c:v>10.4</c:v>
                </c:pt>
                <c:pt idx="165">
                  <c:v>10.4</c:v>
                </c:pt>
                <c:pt idx="166">
                  <c:v>10.4</c:v>
                </c:pt>
                <c:pt idx="167">
                  <c:v>10.4</c:v>
                </c:pt>
                <c:pt idx="168">
                  <c:v>10.4</c:v>
                </c:pt>
                <c:pt idx="169">
                  <c:v>10.6</c:v>
                </c:pt>
                <c:pt idx="170">
                  <c:v>10.6</c:v>
                </c:pt>
                <c:pt idx="171">
                  <c:v>10.6</c:v>
                </c:pt>
                <c:pt idx="172">
                  <c:v>10.6</c:v>
                </c:pt>
                <c:pt idx="173">
                  <c:v>10.6</c:v>
                </c:pt>
                <c:pt idx="174">
                  <c:v>10.6</c:v>
                </c:pt>
                <c:pt idx="175">
                  <c:v>10.6</c:v>
                </c:pt>
                <c:pt idx="176">
                  <c:v>10.6</c:v>
                </c:pt>
                <c:pt idx="177">
                  <c:v>10.7</c:v>
                </c:pt>
                <c:pt idx="178">
                  <c:v>10.7</c:v>
                </c:pt>
                <c:pt idx="179">
                  <c:v>10.7</c:v>
                </c:pt>
                <c:pt idx="180">
                  <c:v>10.7</c:v>
                </c:pt>
                <c:pt idx="181">
                  <c:v>10.7</c:v>
                </c:pt>
                <c:pt idx="182">
                  <c:v>10.7</c:v>
                </c:pt>
                <c:pt idx="183">
                  <c:v>10.7</c:v>
                </c:pt>
                <c:pt idx="184">
                  <c:v>10.7</c:v>
                </c:pt>
                <c:pt idx="185">
                  <c:v>10.7</c:v>
                </c:pt>
                <c:pt idx="186">
                  <c:v>10.8</c:v>
                </c:pt>
                <c:pt idx="187">
                  <c:v>10.8</c:v>
                </c:pt>
                <c:pt idx="188">
                  <c:v>10.8</c:v>
                </c:pt>
                <c:pt idx="189">
                  <c:v>10.8</c:v>
                </c:pt>
                <c:pt idx="190">
                  <c:v>10.9</c:v>
                </c:pt>
                <c:pt idx="191">
                  <c:v>10.9</c:v>
                </c:pt>
                <c:pt idx="192">
                  <c:v>10.9</c:v>
                </c:pt>
                <c:pt idx="193">
                  <c:v>10.9</c:v>
                </c:pt>
                <c:pt idx="194">
                  <c:v>10.9</c:v>
                </c:pt>
                <c:pt idx="195">
                  <c:v>10.9</c:v>
                </c:pt>
                <c:pt idx="196">
                  <c:v>10.9</c:v>
                </c:pt>
                <c:pt idx="197">
                  <c:v>10.9</c:v>
                </c:pt>
                <c:pt idx="198">
                  <c:v>10.9</c:v>
                </c:pt>
                <c:pt idx="199">
                  <c:v>10.9</c:v>
                </c:pt>
                <c:pt idx="200">
                  <c:v>10.9</c:v>
                </c:pt>
                <c:pt idx="201">
                  <c:v>11</c:v>
                </c:pt>
                <c:pt idx="202">
                  <c:v>11</c:v>
                </c:pt>
                <c:pt idx="203">
                  <c:v>11</c:v>
                </c:pt>
                <c:pt idx="204">
                  <c:v>11</c:v>
                </c:pt>
                <c:pt idx="205">
                  <c:v>11.1</c:v>
                </c:pt>
                <c:pt idx="206">
                  <c:v>11.1</c:v>
                </c:pt>
                <c:pt idx="207">
                  <c:v>11.1</c:v>
                </c:pt>
                <c:pt idx="208">
                  <c:v>11.1</c:v>
                </c:pt>
                <c:pt idx="209">
                  <c:v>11.2</c:v>
                </c:pt>
                <c:pt idx="210">
                  <c:v>11.2</c:v>
                </c:pt>
                <c:pt idx="211">
                  <c:v>11.2</c:v>
                </c:pt>
                <c:pt idx="212">
                  <c:v>11.2</c:v>
                </c:pt>
                <c:pt idx="213">
                  <c:v>11.4</c:v>
                </c:pt>
                <c:pt idx="214">
                  <c:v>11.4</c:v>
                </c:pt>
                <c:pt idx="215">
                  <c:v>11.4</c:v>
                </c:pt>
                <c:pt idx="216">
                  <c:v>11.5</c:v>
                </c:pt>
                <c:pt idx="217">
                  <c:v>11.5</c:v>
                </c:pt>
                <c:pt idx="218">
                  <c:v>11.5</c:v>
                </c:pt>
                <c:pt idx="219">
                  <c:v>11.5</c:v>
                </c:pt>
                <c:pt idx="220">
                  <c:v>11.5</c:v>
                </c:pt>
                <c:pt idx="221">
                  <c:v>11.5</c:v>
                </c:pt>
                <c:pt idx="222">
                  <c:v>11.5</c:v>
                </c:pt>
                <c:pt idx="223">
                  <c:v>11.5</c:v>
                </c:pt>
                <c:pt idx="224">
                  <c:v>11.5</c:v>
                </c:pt>
                <c:pt idx="225">
                  <c:v>11.5</c:v>
                </c:pt>
                <c:pt idx="226">
                  <c:v>11.5</c:v>
                </c:pt>
                <c:pt idx="227">
                  <c:v>11.5</c:v>
                </c:pt>
                <c:pt idx="228">
                  <c:v>11.5</c:v>
                </c:pt>
                <c:pt idx="229">
                  <c:v>11.5</c:v>
                </c:pt>
                <c:pt idx="230">
                  <c:v>11.5</c:v>
                </c:pt>
                <c:pt idx="231">
                  <c:v>11.6</c:v>
                </c:pt>
                <c:pt idx="232">
                  <c:v>11.6</c:v>
                </c:pt>
                <c:pt idx="233">
                  <c:v>11.6</c:v>
                </c:pt>
                <c:pt idx="234">
                  <c:v>11.7</c:v>
                </c:pt>
                <c:pt idx="235">
                  <c:v>11.7</c:v>
                </c:pt>
                <c:pt idx="236">
                  <c:v>11.7</c:v>
                </c:pt>
                <c:pt idx="237">
                  <c:v>11.7</c:v>
                </c:pt>
                <c:pt idx="238">
                  <c:v>11.7</c:v>
                </c:pt>
                <c:pt idx="239">
                  <c:v>11.7</c:v>
                </c:pt>
                <c:pt idx="240">
                  <c:v>11.7</c:v>
                </c:pt>
                <c:pt idx="241">
                  <c:v>11.7</c:v>
                </c:pt>
                <c:pt idx="242">
                  <c:v>11.8</c:v>
                </c:pt>
                <c:pt idx="243">
                  <c:v>11.8</c:v>
                </c:pt>
                <c:pt idx="244">
                  <c:v>11.8</c:v>
                </c:pt>
                <c:pt idx="245">
                  <c:v>11.8</c:v>
                </c:pt>
                <c:pt idx="246">
                  <c:v>11.9</c:v>
                </c:pt>
                <c:pt idx="247">
                  <c:v>11.9</c:v>
                </c:pt>
                <c:pt idx="248">
                  <c:v>11.9</c:v>
                </c:pt>
                <c:pt idx="249">
                  <c:v>11.9</c:v>
                </c:pt>
                <c:pt idx="250">
                  <c:v>11.9</c:v>
                </c:pt>
                <c:pt idx="251">
                  <c:v>11.9</c:v>
                </c:pt>
                <c:pt idx="252">
                  <c:v>11.9</c:v>
                </c:pt>
                <c:pt idx="253">
                  <c:v>11.9</c:v>
                </c:pt>
                <c:pt idx="254">
                  <c:v>11.9</c:v>
                </c:pt>
                <c:pt idx="255">
                  <c:v>12</c:v>
                </c:pt>
                <c:pt idx="256">
                  <c:v>12</c:v>
                </c:pt>
                <c:pt idx="257">
                  <c:v>12</c:v>
                </c:pt>
                <c:pt idx="258">
                  <c:v>12</c:v>
                </c:pt>
                <c:pt idx="259">
                  <c:v>12</c:v>
                </c:pt>
                <c:pt idx="260">
                  <c:v>12</c:v>
                </c:pt>
                <c:pt idx="261">
                  <c:v>12</c:v>
                </c:pt>
                <c:pt idx="262">
                  <c:v>12</c:v>
                </c:pt>
                <c:pt idx="263">
                  <c:v>12</c:v>
                </c:pt>
                <c:pt idx="264">
                  <c:v>12</c:v>
                </c:pt>
                <c:pt idx="265">
                  <c:v>12</c:v>
                </c:pt>
                <c:pt idx="266">
                  <c:v>12</c:v>
                </c:pt>
                <c:pt idx="267">
                  <c:v>12</c:v>
                </c:pt>
                <c:pt idx="268">
                  <c:v>12</c:v>
                </c:pt>
                <c:pt idx="269">
                  <c:v>12</c:v>
                </c:pt>
                <c:pt idx="270">
                  <c:v>12</c:v>
                </c:pt>
                <c:pt idx="271">
                  <c:v>12</c:v>
                </c:pt>
                <c:pt idx="272">
                  <c:v>12</c:v>
                </c:pt>
                <c:pt idx="273">
                  <c:v>12.2</c:v>
                </c:pt>
                <c:pt idx="274">
                  <c:v>12.2</c:v>
                </c:pt>
                <c:pt idx="275">
                  <c:v>12.2</c:v>
                </c:pt>
                <c:pt idx="276">
                  <c:v>12.2</c:v>
                </c:pt>
                <c:pt idx="277">
                  <c:v>12.2</c:v>
                </c:pt>
                <c:pt idx="278">
                  <c:v>12.2</c:v>
                </c:pt>
                <c:pt idx="279">
                  <c:v>12.2</c:v>
                </c:pt>
                <c:pt idx="280">
                  <c:v>12.2</c:v>
                </c:pt>
                <c:pt idx="281">
                  <c:v>12.2</c:v>
                </c:pt>
                <c:pt idx="282">
                  <c:v>12.2</c:v>
                </c:pt>
                <c:pt idx="283">
                  <c:v>12.3</c:v>
                </c:pt>
                <c:pt idx="284">
                  <c:v>12.3</c:v>
                </c:pt>
                <c:pt idx="285">
                  <c:v>12.3</c:v>
                </c:pt>
                <c:pt idx="286">
                  <c:v>12.3</c:v>
                </c:pt>
                <c:pt idx="287">
                  <c:v>12.3</c:v>
                </c:pt>
                <c:pt idx="288">
                  <c:v>12.4</c:v>
                </c:pt>
                <c:pt idx="289">
                  <c:v>12.4</c:v>
                </c:pt>
                <c:pt idx="290">
                  <c:v>12.4</c:v>
                </c:pt>
                <c:pt idx="291">
                  <c:v>12.4</c:v>
                </c:pt>
                <c:pt idx="292">
                  <c:v>12.4</c:v>
                </c:pt>
                <c:pt idx="293">
                  <c:v>12.4</c:v>
                </c:pt>
                <c:pt idx="294">
                  <c:v>12.4</c:v>
                </c:pt>
                <c:pt idx="295">
                  <c:v>12.5</c:v>
                </c:pt>
                <c:pt idx="296">
                  <c:v>12.5</c:v>
                </c:pt>
                <c:pt idx="297">
                  <c:v>12.5</c:v>
                </c:pt>
                <c:pt idx="298">
                  <c:v>12.5</c:v>
                </c:pt>
                <c:pt idx="299">
                  <c:v>12.5</c:v>
                </c:pt>
                <c:pt idx="300">
                  <c:v>12.5</c:v>
                </c:pt>
                <c:pt idx="301">
                  <c:v>12.6</c:v>
                </c:pt>
                <c:pt idx="302">
                  <c:v>12.6</c:v>
                </c:pt>
                <c:pt idx="303">
                  <c:v>12.6</c:v>
                </c:pt>
                <c:pt idx="304">
                  <c:v>12.6</c:v>
                </c:pt>
                <c:pt idx="305">
                  <c:v>12.6</c:v>
                </c:pt>
                <c:pt idx="306">
                  <c:v>12.6</c:v>
                </c:pt>
                <c:pt idx="307">
                  <c:v>12.6</c:v>
                </c:pt>
                <c:pt idx="308">
                  <c:v>12.6</c:v>
                </c:pt>
                <c:pt idx="309">
                  <c:v>12.6</c:v>
                </c:pt>
                <c:pt idx="310">
                  <c:v>12.6</c:v>
                </c:pt>
                <c:pt idx="311">
                  <c:v>12.6</c:v>
                </c:pt>
                <c:pt idx="312">
                  <c:v>12.6</c:v>
                </c:pt>
                <c:pt idx="313">
                  <c:v>12.6</c:v>
                </c:pt>
                <c:pt idx="314">
                  <c:v>12.6</c:v>
                </c:pt>
                <c:pt idx="315">
                  <c:v>12.6</c:v>
                </c:pt>
                <c:pt idx="316">
                  <c:v>12.6</c:v>
                </c:pt>
                <c:pt idx="317">
                  <c:v>12.6</c:v>
                </c:pt>
                <c:pt idx="318">
                  <c:v>12.6</c:v>
                </c:pt>
                <c:pt idx="319">
                  <c:v>12.7</c:v>
                </c:pt>
                <c:pt idx="320">
                  <c:v>12.7</c:v>
                </c:pt>
                <c:pt idx="321">
                  <c:v>12.7</c:v>
                </c:pt>
                <c:pt idx="322">
                  <c:v>12.7</c:v>
                </c:pt>
                <c:pt idx="323">
                  <c:v>12.7</c:v>
                </c:pt>
                <c:pt idx="324">
                  <c:v>12.7</c:v>
                </c:pt>
                <c:pt idx="325">
                  <c:v>12.7</c:v>
                </c:pt>
                <c:pt idx="326">
                  <c:v>12.7</c:v>
                </c:pt>
                <c:pt idx="327">
                  <c:v>12.8</c:v>
                </c:pt>
                <c:pt idx="328">
                  <c:v>12.8</c:v>
                </c:pt>
                <c:pt idx="329">
                  <c:v>12.8</c:v>
                </c:pt>
                <c:pt idx="330">
                  <c:v>12.8</c:v>
                </c:pt>
                <c:pt idx="331">
                  <c:v>12.8</c:v>
                </c:pt>
                <c:pt idx="332">
                  <c:v>12.8</c:v>
                </c:pt>
                <c:pt idx="333">
                  <c:v>13</c:v>
                </c:pt>
                <c:pt idx="334">
                  <c:v>13</c:v>
                </c:pt>
                <c:pt idx="335">
                  <c:v>13</c:v>
                </c:pt>
                <c:pt idx="336">
                  <c:v>13</c:v>
                </c:pt>
                <c:pt idx="337">
                  <c:v>13</c:v>
                </c:pt>
                <c:pt idx="338">
                  <c:v>13.1</c:v>
                </c:pt>
                <c:pt idx="339">
                  <c:v>13.1</c:v>
                </c:pt>
                <c:pt idx="340">
                  <c:v>13.2</c:v>
                </c:pt>
                <c:pt idx="341">
                  <c:v>13.2</c:v>
                </c:pt>
                <c:pt idx="342">
                  <c:v>13.2</c:v>
                </c:pt>
                <c:pt idx="343">
                  <c:v>13.2</c:v>
                </c:pt>
                <c:pt idx="344">
                  <c:v>13.2</c:v>
                </c:pt>
                <c:pt idx="345">
                  <c:v>13.2</c:v>
                </c:pt>
                <c:pt idx="346">
                  <c:v>13.2</c:v>
                </c:pt>
                <c:pt idx="347">
                  <c:v>13.2</c:v>
                </c:pt>
                <c:pt idx="348">
                  <c:v>13.2</c:v>
                </c:pt>
                <c:pt idx="349">
                  <c:v>13.2</c:v>
                </c:pt>
                <c:pt idx="350">
                  <c:v>13.2</c:v>
                </c:pt>
                <c:pt idx="351">
                  <c:v>13.2</c:v>
                </c:pt>
                <c:pt idx="352">
                  <c:v>13.2</c:v>
                </c:pt>
                <c:pt idx="353">
                  <c:v>13.2</c:v>
                </c:pt>
                <c:pt idx="354">
                  <c:v>13.2</c:v>
                </c:pt>
                <c:pt idx="355">
                  <c:v>13.2</c:v>
                </c:pt>
                <c:pt idx="356">
                  <c:v>13.2</c:v>
                </c:pt>
                <c:pt idx="357">
                  <c:v>13.3</c:v>
                </c:pt>
                <c:pt idx="358">
                  <c:v>13.3</c:v>
                </c:pt>
                <c:pt idx="359">
                  <c:v>13.3</c:v>
                </c:pt>
                <c:pt idx="360">
                  <c:v>13.3</c:v>
                </c:pt>
                <c:pt idx="361">
                  <c:v>13.3</c:v>
                </c:pt>
                <c:pt idx="362">
                  <c:v>13.3</c:v>
                </c:pt>
                <c:pt idx="363">
                  <c:v>13.3</c:v>
                </c:pt>
                <c:pt idx="364">
                  <c:v>13.4</c:v>
                </c:pt>
                <c:pt idx="365">
                  <c:v>13.4</c:v>
                </c:pt>
                <c:pt idx="366">
                  <c:v>13.4</c:v>
                </c:pt>
                <c:pt idx="367">
                  <c:v>13.4</c:v>
                </c:pt>
                <c:pt idx="368">
                  <c:v>13.4</c:v>
                </c:pt>
                <c:pt idx="369">
                  <c:v>13.4</c:v>
                </c:pt>
                <c:pt idx="370">
                  <c:v>13.5</c:v>
                </c:pt>
                <c:pt idx="371">
                  <c:v>13.5</c:v>
                </c:pt>
                <c:pt idx="372">
                  <c:v>13.5</c:v>
                </c:pt>
                <c:pt idx="373">
                  <c:v>13.5</c:v>
                </c:pt>
                <c:pt idx="374">
                  <c:v>13.5</c:v>
                </c:pt>
                <c:pt idx="375">
                  <c:v>13.5</c:v>
                </c:pt>
                <c:pt idx="376">
                  <c:v>13.5</c:v>
                </c:pt>
                <c:pt idx="377">
                  <c:v>13.5</c:v>
                </c:pt>
                <c:pt idx="378">
                  <c:v>13.6</c:v>
                </c:pt>
                <c:pt idx="379">
                  <c:v>13.6</c:v>
                </c:pt>
                <c:pt idx="380">
                  <c:v>13.6</c:v>
                </c:pt>
                <c:pt idx="381">
                  <c:v>13.6</c:v>
                </c:pt>
                <c:pt idx="382">
                  <c:v>13.6</c:v>
                </c:pt>
                <c:pt idx="383">
                  <c:v>13.6</c:v>
                </c:pt>
                <c:pt idx="384">
                  <c:v>13.6</c:v>
                </c:pt>
                <c:pt idx="385">
                  <c:v>13.8</c:v>
                </c:pt>
                <c:pt idx="386">
                  <c:v>13.8</c:v>
                </c:pt>
                <c:pt idx="387">
                  <c:v>13.8</c:v>
                </c:pt>
                <c:pt idx="388">
                  <c:v>13.8</c:v>
                </c:pt>
                <c:pt idx="389">
                  <c:v>13.8</c:v>
                </c:pt>
                <c:pt idx="390">
                  <c:v>13.8</c:v>
                </c:pt>
                <c:pt idx="391">
                  <c:v>13.8</c:v>
                </c:pt>
                <c:pt idx="392">
                  <c:v>13.8</c:v>
                </c:pt>
                <c:pt idx="393">
                  <c:v>13.8</c:v>
                </c:pt>
                <c:pt idx="394">
                  <c:v>13.8</c:v>
                </c:pt>
                <c:pt idx="395">
                  <c:v>13.8</c:v>
                </c:pt>
                <c:pt idx="396">
                  <c:v>13.8</c:v>
                </c:pt>
                <c:pt idx="397">
                  <c:v>13.8</c:v>
                </c:pt>
                <c:pt idx="398">
                  <c:v>13.8</c:v>
                </c:pt>
                <c:pt idx="399">
                  <c:v>13.8</c:v>
                </c:pt>
                <c:pt idx="400">
                  <c:v>13.9</c:v>
                </c:pt>
                <c:pt idx="401">
                  <c:v>13.9</c:v>
                </c:pt>
                <c:pt idx="402">
                  <c:v>13.9</c:v>
                </c:pt>
                <c:pt idx="403">
                  <c:v>13.9</c:v>
                </c:pt>
                <c:pt idx="404">
                  <c:v>14</c:v>
                </c:pt>
                <c:pt idx="405">
                  <c:v>14</c:v>
                </c:pt>
                <c:pt idx="406">
                  <c:v>14</c:v>
                </c:pt>
                <c:pt idx="407">
                  <c:v>14</c:v>
                </c:pt>
                <c:pt idx="408">
                  <c:v>14</c:v>
                </c:pt>
                <c:pt idx="409">
                  <c:v>14</c:v>
                </c:pt>
                <c:pt idx="410">
                  <c:v>14</c:v>
                </c:pt>
                <c:pt idx="411">
                  <c:v>14</c:v>
                </c:pt>
                <c:pt idx="412">
                  <c:v>14</c:v>
                </c:pt>
                <c:pt idx="413">
                  <c:v>14</c:v>
                </c:pt>
                <c:pt idx="414">
                  <c:v>14.1</c:v>
                </c:pt>
                <c:pt idx="415">
                  <c:v>14.1</c:v>
                </c:pt>
                <c:pt idx="416">
                  <c:v>14.1</c:v>
                </c:pt>
                <c:pt idx="417">
                  <c:v>14.1</c:v>
                </c:pt>
                <c:pt idx="418">
                  <c:v>14.1</c:v>
                </c:pt>
                <c:pt idx="419">
                  <c:v>14.2</c:v>
                </c:pt>
                <c:pt idx="420">
                  <c:v>14.2</c:v>
                </c:pt>
                <c:pt idx="421">
                  <c:v>14.2</c:v>
                </c:pt>
                <c:pt idx="422">
                  <c:v>14.2</c:v>
                </c:pt>
                <c:pt idx="423">
                  <c:v>14.2</c:v>
                </c:pt>
                <c:pt idx="424">
                  <c:v>14.3</c:v>
                </c:pt>
                <c:pt idx="425">
                  <c:v>14.3</c:v>
                </c:pt>
                <c:pt idx="426">
                  <c:v>14.3</c:v>
                </c:pt>
                <c:pt idx="427">
                  <c:v>14.3</c:v>
                </c:pt>
                <c:pt idx="428">
                  <c:v>14.3</c:v>
                </c:pt>
                <c:pt idx="429">
                  <c:v>14.3</c:v>
                </c:pt>
                <c:pt idx="430">
                  <c:v>14.3</c:v>
                </c:pt>
                <c:pt idx="431">
                  <c:v>14.3</c:v>
                </c:pt>
                <c:pt idx="432">
                  <c:v>14.3</c:v>
                </c:pt>
                <c:pt idx="433">
                  <c:v>14.3</c:v>
                </c:pt>
                <c:pt idx="434">
                  <c:v>14.3</c:v>
                </c:pt>
                <c:pt idx="435">
                  <c:v>14.3</c:v>
                </c:pt>
                <c:pt idx="436">
                  <c:v>14.3</c:v>
                </c:pt>
                <c:pt idx="437">
                  <c:v>14.3</c:v>
                </c:pt>
                <c:pt idx="438">
                  <c:v>14.3</c:v>
                </c:pt>
                <c:pt idx="439">
                  <c:v>14.3</c:v>
                </c:pt>
                <c:pt idx="440">
                  <c:v>14.4</c:v>
                </c:pt>
                <c:pt idx="441">
                  <c:v>14.4</c:v>
                </c:pt>
                <c:pt idx="442">
                  <c:v>14.4</c:v>
                </c:pt>
                <c:pt idx="443">
                  <c:v>14.4</c:v>
                </c:pt>
                <c:pt idx="444">
                  <c:v>14.4</c:v>
                </c:pt>
                <c:pt idx="445">
                  <c:v>14.4</c:v>
                </c:pt>
                <c:pt idx="446">
                  <c:v>14.4</c:v>
                </c:pt>
                <c:pt idx="447">
                  <c:v>14.4</c:v>
                </c:pt>
                <c:pt idx="448">
                  <c:v>14.6</c:v>
                </c:pt>
                <c:pt idx="449">
                  <c:v>14.6</c:v>
                </c:pt>
                <c:pt idx="450">
                  <c:v>14.7</c:v>
                </c:pt>
                <c:pt idx="451">
                  <c:v>14.7</c:v>
                </c:pt>
                <c:pt idx="452">
                  <c:v>14.9</c:v>
                </c:pt>
                <c:pt idx="453">
                  <c:v>14.9</c:v>
                </c:pt>
                <c:pt idx="454">
                  <c:v>14.9</c:v>
                </c:pt>
                <c:pt idx="455">
                  <c:v>14.9</c:v>
                </c:pt>
                <c:pt idx="456">
                  <c:v>14.9</c:v>
                </c:pt>
                <c:pt idx="457">
                  <c:v>14.9</c:v>
                </c:pt>
                <c:pt idx="458">
                  <c:v>14.9</c:v>
                </c:pt>
                <c:pt idx="459">
                  <c:v>14.9</c:v>
                </c:pt>
                <c:pt idx="460">
                  <c:v>14.9</c:v>
                </c:pt>
                <c:pt idx="461">
                  <c:v>14.9</c:v>
                </c:pt>
                <c:pt idx="462">
                  <c:v>14.9</c:v>
                </c:pt>
                <c:pt idx="463">
                  <c:v>14.9</c:v>
                </c:pt>
                <c:pt idx="464">
                  <c:v>14.9</c:v>
                </c:pt>
                <c:pt idx="465">
                  <c:v>14.9</c:v>
                </c:pt>
                <c:pt idx="466">
                  <c:v>14.9</c:v>
                </c:pt>
                <c:pt idx="467">
                  <c:v>14.9</c:v>
                </c:pt>
                <c:pt idx="468">
                  <c:v>15</c:v>
                </c:pt>
                <c:pt idx="469">
                  <c:v>15</c:v>
                </c:pt>
                <c:pt idx="470">
                  <c:v>15</c:v>
                </c:pt>
                <c:pt idx="471">
                  <c:v>15.1</c:v>
                </c:pt>
                <c:pt idx="472">
                  <c:v>15.1</c:v>
                </c:pt>
                <c:pt idx="473">
                  <c:v>15.1</c:v>
                </c:pt>
                <c:pt idx="474">
                  <c:v>15.3</c:v>
                </c:pt>
                <c:pt idx="475">
                  <c:v>15.3</c:v>
                </c:pt>
                <c:pt idx="476">
                  <c:v>15.3</c:v>
                </c:pt>
                <c:pt idx="477">
                  <c:v>15.4</c:v>
                </c:pt>
                <c:pt idx="478">
                  <c:v>15.4</c:v>
                </c:pt>
                <c:pt idx="479">
                  <c:v>15.5</c:v>
                </c:pt>
                <c:pt idx="480">
                  <c:v>15.5</c:v>
                </c:pt>
                <c:pt idx="481">
                  <c:v>15.5</c:v>
                </c:pt>
                <c:pt idx="482">
                  <c:v>15.5</c:v>
                </c:pt>
                <c:pt idx="483">
                  <c:v>15.5</c:v>
                </c:pt>
                <c:pt idx="484">
                  <c:v>15.5</c:v>
                </c:pt>
                <c:pt idx="485">
                  <c:v>15.5</c:v>
                </c:pt>
                <c:pt idx="486">
                  <c:v>15.5</c:v>
                </c:pt>
                <c:pt idx="487">
                  <c:v>15.5</c:v>
                </c:pt>
                <c:pt idx="488">
                  <c:v>15.5</c:v>
                </c:pt>
                <c:pt idx="489">
                  <c:v>15.5</c:v>
                </c:pt>
                <c:pt idx="490">
                  <c:v>15.5</c:v>
                </c:pt>
                <c:pt idx="491">
                  <c:v>15.6</c:v>
                </c:pt>
                <c:pt idx="492">
                  <c:v>15.7</c:v>
                </c:pt>
                <c:pt idx="493">
                  <c:v>15.7</c:v>
                </c:pt>
                <c:pt idx="494">
                  <c:v>15.8</c:v>
                </c:pt>
                <c:pt idx="495">
                  <c:v>15.8</c:v>
                </c:pt>
                <c:pt idx="496">
                  <c:v>15.8</c:v>
                </c:pt>
                <c:pt idx="497">
                  <c:v>15.8</c:v>
                </c:pt>
                <c:pt idx="498">
                  <c:v>15.8</c:v>
                </c:pt>
                <c:pt idx="499">
                  <c:v>15.8</c:v>
                </c:pt>
                <c:pt idx="500">
                  <c:v>15.9</c:v>
                </c:pt>
                <c:pt idx="501">
                  <c:v>15.9</c:v>
                </c:pt>
                <c:pt idx="502">
                  <c:v>16.100000000000001</c:v>
                </c:pt>
                <c:pt idx="503">
                  <c:v>16.100000000000001</c:v>
                </c:pt>
                <c:pt idx="504">
                  <c:v>16.100000000000001</c:v>
                </c:pt>
                <c:pt idx="505">
                  <c:v>16.100000000000001</c:v>
                </c:pt>
                <c:pt idx="506">
                  <c:v>16.100000000000001</c:v>
                </c:pt>
                <c:pt idx="507">
                  <c:v>16.100000000000001</c:v>
                </c:pt>
                <c:pt idx="508">
                  <c:v>16.100000000000001</c:v>
                </c:pt>
                <c:pt idx="509">
                  <c:v>16.100000000000001</c:v>
                </c:pt>
                <c:pt idx="510">
                  <c:v>16.100000000000001</c:v>
                </c:pt>
                <c:pt idx="511">
                  <c:v>16.100000000000001</c:v>
                </c:pt>
                <c:pt idx="512">
                  <c:v>16.100000000000001</c:v>
                </c:pt>
                <c:pt idx="513">
                  <c:v>16.100000000000001</c:v>
                </c:pt>
                <c:pt idx="514">
                  <c:v>16.100000000000001</c:v>
                </c:pt>
                <c:pt idx="515">
                  <c:v>16.100000000000001</c:v>
                </c:pt>
                <c:pt idx="516">
                  <c:v>16.100000000000001</c:v>
                </c:pt>
                <c:pt idx="517">
                  <c:v>16.2</c:v>
                </c:pt>
                <c:pt idx="518">
                  <c:v>16.3</c:v>
                </c:pt>
                <c:pt idx="519">
                  <c:v>16.3</c:v>
                </c:pt>
                <c:pt idx="520">
                  <c:v>16.3</c:v>
                </c:pt>
                <c:pt idx="521">
                  <c:v>16.3</c:v>
                </c:pt>
                <c:pt idx="522">
                  <c:v>16.399999999999999</c:v>
                </c:pt>
                <c:pt idx="523">
                  <c:v>16.399999999999999</c:v>
                </c:pt>
                <c:pt idx="524">
                  <c:v>16.399999999999999</c:v>
                </c:pt>
                <c:pt idx="525">
                  <c:v>16.5</c:v>
                </c:pt>
                <c:pt idx="526">
                  <c:v>16.5</c:v>
                </c:pt>
                <c:pt idx="527">
                  <c:v>16.600000000000001</c:v>
                </c:pt>
                <c:pt idx="528">
                  <c:v>16.600000000000001</c:v>
                </c:pt>
                <c:pt idx="529">
                  <c:v>16.600000000000001</c:v>
                </c:pt>
                <c:pt idx="530">
                  <c:v>16.600000000000001</c:v>
                </c:pt>
                <c:pt idx="531">
                  <c:v>16.600000000000001</c:v>
                </c:pt>
                <c:pt idx="532">
                  <c:v>16.600000000000001</c:v>
                </c:pt>
                <c:pt idx="533">
                  <c:v>16.600000000000001</c:v>
                </c:pt>
                <c:pt idx="534">
                  <c:v>16.600000000000001</c:v>
                </c:pt>
                <c:pt idx="535">
                  <c:v>16.7</c:v>
                </c:pt>
                <c:pt idx="536">
                  <c:v>16.899999999999999</c:v>
                </c:pt>
                <c:pt idx="537">
                  <c:v>17</c:v>
                </c:pt>
                <c:pt idx="538">
                  <c:v>17</c:v>
                </c:pt>
                <c:pt idx="539">
                  <c:v>17</c:v>
                </c:pt>
                <c:pt idx="540">
                  <c:v>17.100000000000001</c:v>
                </c:pt>
                <c:pt idx="541">
                  <c:v>17.2</c:v>
                </c:pt>
                <c:pt idx="542">
                  <c:v>17.2</c:v>
                </c:pt>
                <c:pt idx="543">
                  <c:v>17.2</c:v>
                </c:pt>
                <c:pt idx="544">
                  <c:v>17.2</c:v>
                </c:pt>
                <c:pt idx="545">
                  <c:v>17.2</c:v>
                </c:pt>
                <c:pt idx="546">
                  <c:v>17.2</c:v>
                </c:pt>
                <c:pt idx="547">
                  <c:v>17.2</c:v>
                </c:pt>
                <c:pt idx="548">
                  <c:v>17.2</c:v>
                </c:pt>
                <c:pt idx="549">
                  <c:v>17.2</c:v>
                </c:pt>
                <c:pt idx="550">
                  <c:v>17.2</c:v>
                </c:pt>
                <c:pt idx="551">
                  <c:v>17.2</c:v>
                </c:pt>
                <c:pt idx="552">
                  <c:v>17.2</c:v>
                </c:pt>
                <c:pt idx="553">
                  <c:v>17.2</c:v>
                </c:pt>
                <c:pt idx="554">
                  <c:v>17.2</c:v>
                </c:pt>
                <c:pt idx="555">
                  <c:v>17.2</c:v>
                </c:pt>
                <c:pt idx="556">
                  <c:v>17.399999999999999</c:v>
                </c:pt>
                <c:pt idx="557">
                  <c:v>17.399999999999999</c:v>
                </c:pt>
                <c:pt idx="558">
                  <c:v>17.399999999999999</c:v>
                </c:pt>
                <c:pt idx="559">
                  <c:v>17.399999999999999</c:v>
                </c:pt>
                <c:pt idx="560">
                  <c:v>17.5</c:v>
                </c:pt>
                <c:pt idx="561">
                  <c:v>17.5</c:v>
                </c:pt>
                <c:pt idx="562">
                  <c:v>17.7</c:v>
                </c:pt>
                <c:pt idx="563">
                  <c:v>17.7</c:v>
                </c:pt>
                <c:pt idx="564">
                  <c:v>17.7</c:v>
                </c:pt>
                <c:pt idx="565">
                  <c:v>17.7</c:v>
                </c:pt>
                <c:pt idx="566">
                  <c:v>17.8</c:v>
                </c:pt>
                <c:pt idx="567">
                  <c:v>17.8</c:v>
                </c:pt>
                <c:pt idx="568">
                  <c:v>17.8</c:v>
                </c:pt>
                <c:pt idx="569">
                  <c:v>17.8</c:v>
                </c:pt>
                <c:pt idx="570">
                  <c:v>17.8</c:v>
                </c:pt>
                <c:pt idx="571">
                  <c:v>17.8</c:v>
                </c:pt>
                <c:pt idx="572">
                  <c:v>17.8</c:v>
                </c:pt>
                <c:pt idx="573">
                  <c:v>17.8</c:v>
                </c:pt>
                <c:pt idx="574">
                  <c:v>17.8</c:v>
                </c:pt>
                <c:pt idx="575">
                  <c:v>17.8</c:v>
                </c:pt>
                <c:pt idx="576">
                  <c:v>18</c:v>
                </c:pt>
                <c:pt idx="577">
                  <c:v>18</c:v>
                </c:pt>
                <c:pt idx="578">
                  <c:v>18</c:v>
                </c:pt>
                <c:pt idx="579">
                  <c:v>18.100000000000001</c:v>
                </c:pt>
                <c:pt idx="580">
                  <c:v>18.100000000000001</c:v>
                </c:pt>
                <c:pt idx="581">
                  <c:v>18.100000000000001</c:v>
                </c:pt>
                <c:pt idx="582">
                  <c:v>18.100000000000001</c:v>
                </c:pt>
                <c:pt idx="583">
                  <c:v>18.100000000000001</c:v>
                </c:pt>
                <c:pt idx="584">
                  <c:v>18.100000000000001</c:v>
                </c:pt>
                <c:pt idx="585">
                  <c:v>18.2</c:v>
                </c:pt>
                <c:pt idx="586">
                  <c:v>18.2</c:v>
                </c:pt>
                <c:pt idx="587">
                  <c:v>18.3</c:v>
                </c:pt>
                <c:pt idx="588">
                  <c:v>18.3</c:v>
                </c:pt>
                <c:pt idx="589">
                  <c:v>18.3</c:v>
                </c:pt>
                <c:pt idx="590">
                  <c:v>18.3</c:v>
                </c:pt>
                <c:pt idx="591">
                  <c:v>18.3</c:v>
                </c:pt>
                <c:pt idx="592">
                  <c:v>18.3</c:v>
                </c:pt>
                <c:pt idx="593">
                  <c:v>18.3</c:v>
                </c:pt>
                <c:pt idx="594">
                  <c:v>18.3</c:v>
                </c:pt>
                <c:pt idx="595">
                  <c:v>18.3</c:v>
                </c:pt>
                <c:pt idx="596">
                  <c:v>18.3</c:v>
                </c:pt>
                <c:pt idx="597">
                  <c:v>18.3</c:v>
                </c:pt>
                <c:pt idx="598">
                  <c:v>18.3</c:v>
                </c:pt>
                <c:pt idx="599">
                  <c:v>18.3</c:v>
                </c:pt>
                <c:pt idx="600">
                  <c:v>18.3</c:v>
                </c:pt>
                <c:pt idx="601">
                  <c:v>18.5</c:v>
                </c:pt>
                <c:pt idx="602">
                  <c:v>18.5</c:v>
                </c:pt>
                <c:pt idx="603">
                  <c:v>18.600000000000001</c:v>
                </c:pt>
                <c:pt idx="604">
                  <c:v>18.600000000000001</c:v>
                </c:pt>
                <c:pt idx="605">
                  <c:v>18.600000000000001</c:v>
                </c:pt>
                <c:pt idx="606">
                  <c:v>18.7</c:v>
                </c:pt>
                <c:pt idx="607">
                  <c:v>18.7</c:v>
                </c:pt>
                <c:pt idx="608">
                  <c:v>18.7</c:v>
                </c:pt>
                <c:pt idx="609">
                  <c:v>18.7</c:v>
                </c:pt>
                <c:pt idx="610">
                  <c:v>18.7</c:v>
                </c:pt>
                <c:pt idx="611">
                  <c:v>18.8</c:v>
                </c:pt>
                <c:pt idx="612">
                  <c:v>18.8</c:v>
                </c:pt>
                <c:pt idx="613">
                  <c:v>18.8</c:v>
                </c:pt>
                <c:pt idx="614">
                  <c:v>18.899999999999999</c:v>
                </c:pt>
                <c:pt idx="615">
                  <c:v>18.899999999999999</c:v>
                </c:pt>
                <c:pt idx="616">
                  <c:v>18.899999999999999</c:v>
                </c:pt>
                <c:pt idx="617">
                  <c:v>18.899999999999999</c:v>
                </c:pt>
                <c:pt idx="618">
                  <c:v>18.899999999999999</c:v>
                </c:pt>
                <c:pt idx="619">
                  <c:v>18.899999999999999</c:v>
                </c:pt>
                <c:pt idx="620">
                  <c:v>18.899999999999999</c:v>
                </c:pt>
                <c:pt idx="621">
                  <c:v>18.899999999999999</c:v>
                </c:pt>
                <c:pt idx="622">
                  <c:v>18.899999999999999</c:v>
                </c:pt>
                <c:pt idx="623">
                  <c:v>18.899999999999999</c:v>
                </c:pt>
                <c:pt idx="624">
                  <c:v>18.899999999999999</c:v>
                </c:pt>
                <c:pt idx="625">
                  <c:v>18.899999999999999</c:v>
                </c:pt>
                <c:pt idx="626">
                  <c:v>18.899999999999999</c:v>
                </c:pt>
                <c:pt idx="627">
                  <c:v>18.899999999999999</c:v>
                </c:pt>
                <c:pt idx="628">
                  <c:v>18.899999999999999</c:v>
                </c:pt>
                <c:pt idx="629">
                  <c:v>19</c:v>
                </c:pt>
                <c:pt idx="630">
                  <c:v>19</c:v>
                </c:pt>
                <c:pt idx="631">
                  <c:v>19</c:v>
                </c:pt>
                <c:pt idx="632">
                  <c:v>19.2</c:v>
                </c:pt>
                <c:pt idx="633">
                  <c:v>19.2</c:v>
                </c:pt>
                <c:pt idx="634">
                  <c:v>19.2</c:v>
                </c:pt>
                <c:pt idx="635">
                  <c:v>19.3</c:v>
                </c:pt>
                <c:pt idx="636">
                  <c:v>19.5</c:v>
                </c:pt>
                <c:pt idx="637">
                  <c:v>19.5</c:v>
                </c:pt>
                <c:pt idx="638">
                  <c:v>19.5</c:v>
                </c:pt>
                <c:pt idx="639">
                  <c:v>19.5</c:v>
                </c:pt>
                <c:pt idx="640">
                  <c:v>19.5</c:v>
                </c:pt>
                <c:pt idx="641">
                  <c:v>19.5</c:v>
                </c:pt>
                <c:pt idx="642">
                  <c:v>19.5</c:v>
                </c:pt>
                <c:pt idx="643">
                  <c:v>19.5</c:v>
                </c:pt>
                <c:pt idx="644">
                  <c:v>19.5</c:v>
                </c:pt>
                <c:pt idx="645">
                  <c:v>19.5</c:v>
                </c:pt>
                <c:pt idx="646">
                  <c:v>19.5</c:v>
                </c:pt>
                <c:pt idx="647">
                  <c:v>19.5</c:v>
                </c:pt>
                <c:pt idx="648">
                  <c:v>19.5</c:v>
                </c:pt>
                <c:pt idx="649">
                  <c:v>19.5</c:v>
                </c:pt>
                <c:pt idx="650">
                  <c:v>19.600000000000001</c:v>
                </c:pt>
                <c:pt idx="651">
                  <c:v>19.600000000000001</c:v>
                </c:pt>
                <c:pt idx="652">
                  <c:v>19.600000000000001</c:v>
                </c:pt>
                <c:pt idx="653">
                  <c:v>19.600000000000001</c:v>
                </c:pt>
                <c:pt idx="654">
                  <c:v>19.7</c:v>
                </c:pt>
                <c:pt idx="655">
                  <c:v>19.7</c:v>
                </c:pt>
                <c:pt idx="656">
                  <c:v>19.7</c:v>
                </c:pt>
                <c:pt idx="657">
                  <c:v>19.7</c:v>
                </c:pt>
                <c:pt idx="658">
                  <c:v>19.7</c:v>
                </c:pt>
                <c:pt idx="659">
                  <c:v>20</c:v>
                </c:pt>
                <c:pt idx="660">
                  <c:v>20</c:v>
                </c:pt>
                <c:pt idx="661">
                  <c:v>20</c:v>
                </c:pt>
                <c:pt idx="662">
                  <c:v>20.100000000000001</c:v>
                </c:pt>
                <c:pt idx="663">
                  <c:v>20.100000000000001</c:v>
                </c:pt>
                <c:pt idx="664">
                  <c:v>20.100000000000001</c:v>
                </c:pt>
                <c:pt idx="665">
                  <c:v>20.100000000000001</c:v>
                </c:pt>
                <c:pt idx="666">
                  <c:v>20.100000000000001</c:v>
                </c:pt>
                <c:pt idx="667">
                  <c:v>20.100000000000001</c:v>
                </c:pt>
                <c:pt idx="668">
                  <c:v>20.100000000000001</c:v>
                </c:pt>
                <c:pt idx="669">
                  <c:v>20.100000000000001</c:v>
                </c:pt>
                <c:pt idx="670">
                  <c:v>20.100000000000001</c:v>
                </c:pt>
                <c:pt idx="671">
                  <c:v>20.100000000000001</c:v>
                </c:pt>
                <c:pt idx="672">
                  <c:v>20.100000000000001</c:v>
                </c:pt>
                <c:pt idx="673">
                  <c:v>20.100000000000001</c:v>
                </c:pt>
                <c:pt idx="674">
                  <c:v>20.100000000000001</c:v>
                </c:pt>
                <c:pt idx="675">
                  <c:v>20.2</c:v>
                </c:pt>
                <c:pt idx="676">
                  <c:v>20.2</c:v>
                </c:pt>
                <c:pt idx="677">
                  <c:v>20.2</c:v>
                </c:pt>
                <c:pt idx="678">
                  <c:v>20.2</c:v>
                </c:pt>
                <c:pt idx="679">
                  <c:v>20.3</c:v>
                </c:pt>
                <c:pt idx="680">
                  <c:v>20.3</c:v>
                </c:pt>
                <c:pt idx="681">
                  <c:v>20.3</c:v>
                </c:pt>
                <c:pt idx="682">
                  <c:v>20.3</c:v>
                </c:pt>
                <c:pt idx="683">
                  <c:v>20.3</c:v>
                </c:pt>
                <c:pt idx="684">
                  <c:v>20.3</c:v>
                </c:pt>
                <c:pt idx="685">
                  <c:v>20.399999999999999</c:v>
                </c:pt>
                <c:pt idx="686">
                  <c:v>20.399999999999999</c:v>
                </c:pt>
                <c:pt idx="687">
                  <c:v>20.399999999999999</c:v>
                </c:pt>
                <c:pt idx="688">
                  <c:v>20.5</c:v>
                </c:pt>
                <c:pt idx="689">
                  <c:v>20.6</c:v>
                </c:pt>
                <c:pt idx="690">
                  <c:v>20.6</c:v>
                </c:pt>
                <c:pt idx="691">
                  <c:v>20.6</c:v>
                </c:pt>
                <c:pt idx="692">
                  <c:v>20.6</c:v>
                </c:pt>
                <c:pt idx="693">
                  <c:v>20.6</c:v>
                </c:pt>
                <c:pt idx="694">
                  <c:v>20.6</c:v>
                </c:pt>
                <c:pt idx="695">
                  <c:v>20.6</c:v>
                </c:pt>
                <c:pt idx="696">
                  <c:v>20.6</c:v>
                </c:pt>
                <c:pt idx="697">
                  <c:v>20.6</c:v>
                </c:pt>
                <c:pt idx="698">
                  <c:v>20.6</c:v>
                </c:pt>
                <c:pt idx="699">
                  <c:v>20.6</c:v>
                </c:pt>
                <c:pt idx="700">
                  <c:v>20.6</c:v>
                </c:pt>
                <c:pt idx="701">
                  <c:v>20.6</c:v>
                </c:pt>
                <c:pt idx="702">
                  <c:v>20.6</c:v>
                </c:pt>
                <c:pt idx="703">
                  <c:v>20.6</c:v>
                </c:pt>
                <c:pt idx="704">
                  <c:v>20.6</c:v>
                </c:pt>
                <c:pt idx="705">
                  <c:v>20.6</c:v>
                </c:pt>
                <c:pt idx="706">
                  <c:v>20.6</c:v>
                </c:pt>
                <c:pt idx="707">
                  <c:v>20.6</c:v>
                </c:pt>
                <c:pt idx="708">
                  <c:v>20.6</c:v>
                </c:pt>
                <c:pt idx="709">
                  <c:v>20.8</c:v>
                </c:pt>
                <c:pt idx="710">
                  <c:v>20.8</c:v>
                </c:pt>
                <c:pt idx="711">
                  <c:v>20.9</c:v>
                </c:pt>
                <c:pt idx="712">
                  <c:v>20.9</c:v>
                </c:pt>
                <c:pt idx="713">
                  <c:v>20.9</c:v>
                </c:pt>
                <c:pt idx="714">
                  <c:v>20.9</c:v>
                </c:pt>
                <c:pt idx="715">
                  <c:v>20.9</c:v>
                </c:pt>
                <c:pt idx="716">
                  <c:v>20.9</c:v>
                </c:pt>
                <c:pt idx="717">
                  <c:v>20.9</c:v>
                </c:pt>
                <c:pt idx="718">
                  <c:v>21</c:v>
                </c:pt>
                <c:pt idx="719">
                  <c:v>21</c:v>
                </c:pt>
                <c:pt idx="720">
                  <c:v>21</c:v>
                </c:pt>
                <c:pt idx="721">
                  <c:v>21.1</c:v>
                </c:pt>
                <c:pt idx="722">
                  <c:v>21.1</c:v>
                </c:pt>
                <c:pt idx="723">
                  <c:v>21.1</c:v>
                </c:pt>
                <c:pt idx="724">
                  <c:v>21.2</c:v>
                </c:pt>
                <c:pt idx="725">
                  <c:v>21.2</c:v>
                </c:pt>
                <c:pt idx="726">
                  <c:v>21.2</c:v>
                </c:pt>
                <c:pt idx="727">
                  <c:v>21.2</c:v>
                </c:pt>
                <c:pt idx="728">
                  <c:v>21.2</c:v>
                </c:pt>
                <c:pt idx="729">
                  <c:v>21.2</c:v>
                </c:pt>
                <c:pt idx="730">
                  <c:v>21.2</c:v>
                </c:pt>
                <c:pt idx="731">
                  <c:v>21.2</c:v>
                </c:pt>
                <c:pt idx="732">
                  <c:v>21.2</c:v>
                </c:pt>
                <c:pt idx="733">
                  <c:v>21.2</c:v>
                </c:pt>
                <c:pt idx="734">
                  <c:v>21.2</c:v>
                </c:pt>
                <c:pt idx="735">
                  <c:v>21.3</c:v>
                </c:pt>
                <c:pt idx="736">
                  <c:v>21.3</c:v>
                </c:pt>
                <c:pt idx="737">
                  <c:v>21.4</c:v>
                </c:pt>
                <c:pt idx="738">
                  <c:v>21.4</c:v>
                </c:pt>
                <c:pt idx="739">
                  <c:v>21.4</c:v>
                </c:pt>
                <c:pt idx="740">
                  <c:v>21.4</c:v>
                </c:pt>
                <c:pt idx="741">
                  <c:v>21.6</c:v>
                </c:pt>
                <c:pt idx="742">
                  <c:v>21.6</c:v>
                </c:pt>
                <c:pt idx="743">
                  <c:v>21.6</c:v>
                </c:pt>
                <c:pt idx="744">
                  <c:v>21.6</c:v>
                </c:pt>
                <c:pt idx="745">
                  <c:v>21.6</c:v>
                </c:pt>
                <c:pt idx="746">
                  <c:v>21.6</c:v>
                </c:pt>
                <c:pt idx="747">
                  <c:v>21.7</c:v>
                </c:pt>
                <c:pt idx="748">
                  <c:v>21.7</c:v>
                </c:pt>
                <c:pt idx="749">
                  <c:v>21.8</c:v>
                </c:pt>
                <c:pt idx="750">
                  <c:v>21.8</c:v>
                </c:pt>
                <c:pt idx="751">
                  <c:v>21.8</c:v>
                </c:pt>
                <c:pt idx="752">
                  <c:v>21.8</c:v>
                </c:pt>
                <c:pt idx="753">
                  <c:v>21.8</c:v>
                </c:pt>
                <c:pt idx="754">
                  <c:v>21.8</c:v>
                </c:pt>
                <c:pt idx="755">
                  <c:v>21.8</c:v>
                </c:pt>
                <c:pt idx="756">
                  <c:v>21.8</c:v>
                </c:pt>
                <c:pt idx="757">
                  <c:v>21.8</c:v>
                </c:pt>
                <c:pt idx="758">
                  <c:v>21.8</c:v>
                </c:pt>
                <c:pt idx="759">
                  <c:v>21.8</c:v>
                </c:pt>
                <c:pt idx="760">
                  <c:v>21.8</c:v>
                </c:pt>
                <c:pt idx="761">
                  <c:v>21.8</c:v>
                </c:pt>
                <c:pt idx="762">
                  <c:v>21.8</c:v>
                </c:pt>
                <c:pt idx="763">
                  <c:v>21.8</c:v>
                </c:pt>
                <c:pt idx="764">
                  <c:v>21.8</c:v>
                </c:pt>
                <c:pt idx="765">
                  <c:v>21.8</c:v>
                </c:pt>
                <c:pt idx="766">
                  <c:v>21.9</c:v>
                </c:pt>
                <c:pt idx="767">
                  <c:v>21.9</c:v>
                </c:pt>
                <c:pt idx="768">
                  <c:v>22</c:v>
                </c:pt>
                <c:pt idx="769">
                  <c:v>22</c:v>
                </c:pt>
                <c:pt idx="770">
                  <c:v>22</c:v>
                </c:pt>
                <c:pt idx="771">
                  <c:v>22</c:v>
                </c:pt>
                <c:pt idx="772">
                  <c:v>22</c:v>
                </c:pt>
                <c:pt idx="773">
                  <c:v>22</c:v>
                </c:pt>
                <c:pt idx="774">
                  <c:v>22</c:v>
                </c:pt>
                <c:pt idx="775">
                  <c:v>22</c:v>
                </c:pt>
                <c:pt idx="776">
                  <c:v>22.1</c:v>
                </c:pt>
                <c:pt idx="777">
                  <c:v>22.1</c:v>
                </c:pt>
                <c:pt idx="778">
                  <c:v>22.1</c:v>
                </c:pt>
                <c:pt idx="779">
                  <c:v>22.2</c:v>
                </c:pt>
                <c:pt idx="780">
                  <c:v>22.2</c:v>
                </c:pt>
                <c:pt idx="781">
                  <c:v>22.2</c:v>
                </c:pt>
                <c:pt idx="782">
                  <c:v>22.4</c:v>
                </c:pt>
                <c:pt idx="783">
                  <c:v>22.4</c:v>
                </c:pt>
                <c:pt idx="784">
                  <c:v>22.4</c:v>
                </c:pt>
                <c:pt idx="785">
                  <c:v>22.4</c:v>
                </c:pt>
                <c:pt idx="786">
                  <c:v>22.4</c:v>
                </c:pt>
                <c:pt idx="787">
                  <c:v>22.4</c:v>
                </c:pt>
                <c:pt idx="788">
                  <c:v>22.4</c:v>
                </c:pt>
                <c:pt idx="789">
                  <c:v>22.4</c:v>
                </c:pt>
                <c:pt idx="790">
                  <c:v>22.4</c:v>
                </c:pt>
                <c:pt idx="791">
                  <c:v>22.4</c:v>
                </c:pt>
                <c:pt idx="792">
                  <c:v>22.4</c:v>
                </c:pt>
                <c:pt idx="793">
                  <c:v>22.4</c:v>
                </c:pt>
                <c:pt idx="794">
                  <c:v>22.4</c:v>
                </c:pt>
                <c:pt idx="795">
                  <c:v>22.4</c:v>
                </c:pt>
                <c:pt idx="796">
                  <c:v>22.4</c:v>
                </c:pt>
                <c:pt idx="797">
                  <c:v>22.5</c:v>
                </c:pt>
                <c:pt idx="798">
                  <c:v>22.5</c:v>
                </c:pt>
                <c:pt idx="799">
                  <c:v>22.5</c:v>
                </c:pt>
                <c:pt idx="800">
                  <c:v>22.5</c:v>
                </c:pt>
                <c:pt idx="801">
                  <c:v>22.5</c:v>
                </c:pt>
                <c:pt idx="802">
                  <c:v>22.5</c:v>
                </c:pt>
                <c:pt idx="803">
                  <c:v>22.6</c:v>
                </c:pt>
                <c:pt idx="804">
                  <c:v>22.6</c:v>
                </c:pt>
                <c:pt idx="805">
                  <c:v>22.6</c:v>
                </c:pt>
                <c:pt idx="806">
                  <c:v>22.7</c:v>
                </c:pt>
                <c:pt idx="807">
                  <c:v>22.7</c:v>
                </c:pt>
                <c:pt idx="808">
                  <c:v>22.7</c:v>
                </c:pt>
                <c:pt idx="809">
                  <c:v>22.7</c:v>
                </c:pt>
                <c:pt idx="810">
                  <c:v>22.7</c:v>
                </c:pt>
                <c:pt idx="811">
                  <c:v>22.7</c:v>
                </c:pt>
                <c:pt idx="812">
                  <c:v>22.7</c:v>
                </c:pt>
                <c:pt idx="813">
                  <c:v>22.7</c:v>
                </c:pt>
                <c:pt idx="814">
                  <c:v>22.8</c:v>
                </c:pt>
                <c:pt idx="815">
                  <c:v>22.8</c:v>
                </c:pt>
                <c:pt idx="816">
                  <c:v>22.9</c:v>
                </c:pt>
                <c:pt idx="817">
                  <c:v>22.9</c:v>
                </c:pt>
                <c:pt idx="818">
                  <c:v>22.9</c:v>
                </c:pt>
                <c:pt idx="819">
                  <c:v>22.9</c:v>
                </c:pt>
                <c:pt idx="820">
                  <c:v>22.9</c:v>
                </c:pt>
                <c:pt idx="821">
                  <c:v>22.9</c:v>
                </c:pt>
                <c:pt idx="822">
                  <c:v>22.9</c:v>
                </c:pt>
                <c:pt idx="823">
                  <c:v>22.9</c:v>
                </c:pt>
                <c:pt idx="824">
                  <c:v>22.9</c:v>
                </c:pt>
                <c:pt idx="825">
                  <c:v>22.9</c:v>
                </c:pt>
                <c:pt idx="826">
                  <c:v>22.9</c:v>
                </c:pt>
                <c:pt idx="827">
                  <c:v>22.9</c:v>
                </c:pt>
                <c:pt idx="828">
                  <c:v>22.9</c:v>
                </c:pt>
                <c:pt idx="829">
                  <c:v>22.9</c:v>
                </c:pt>
                <c:pt idx="830">
                  <c:v>22.9</c:v>
                </c:pt>
                <c:pt idx="831">
                  <c:v>22.9</c:v>
                </c:pt>
                <c:pt idx="832">
                  <c:v>22.9</c:v>
                </c:pt>
                <c:pt idx="833">
                  <c:v>22.9</c:v>
                </c:pt>
                <c:pt idx="834">
                  <c:v>22.9</c:v>
                </c:pt>
                <c:pt idx="835">
                  <c:v>22.9</c:v>
                </c:pt>
                <c:pt idx="836">
                  <c:v>22.9</c:v>
                </c:pt>
                <c:pt idx="837">
                  <c:v>22.9</c:v>
                </c:pt>
                <c:pt idx="838">
                  <c:v>22.9</c:v>
                </c:pt>
                <c:pt idx="839">
                  <c:v>22.9</c:v>
                </c:pt>
                <c:pt idx="840">
                  <c:v>23.1</c:v>
                </c:pt>
                <c:pt idx="841">
                  <c:v>23.2</c:v>
                </c:pt>
                <c:pt idx="842">
                  <c:v>23.2</c:v>
                </c:pt>
                <c:pt idx="843">
                  <c:v>23.2</c:v>
                </c:pt>
                <c:pt idx="844">
                  <c:v>23.2</c:v>
                </c:pt>
                <c:pt idx="845">
                  <c:v>23.3</c:v>
                </c:pt>
                <c:pt idx="846">
                  <c:v>23.3</c:v>
                </c:pt>
                <c:pt idx="847">
                  <c:v>23.3</c:v>
                </c:pt>
                <c:pt idx="848">
                  <c:v>23.4</c:v>
                </c:pt>
                <c:pt idx="849">
                  <c:v>23.4</c:v>
                </c:pt>
                <c:pt idx="850">
                  <c:v>23.4</c:v>
                </c:pt>
                <c:pt idx="851">
                  <c:v>23.5</c:v>
                </c:pt>
                <c:pt idx="852">
                  <c:v>23.5</c:v>
                </c:pt>
                <c:pt idx="853">
                  <c:v>23.5</c:v>
                </c:pt>
                <c:pt idx="854">
                  <c:v>23.5</c:v>
                </c:pt>
                <c:pt idx="855">
                  <c:v>23.5</c:v>
                </c:pt>
                <c:pt idx="856">
                  <c:v>23.5</c:v>
                </c:pt>
                <c:pt idx="857">
                  <c:v>23.5</c:v>
                </c:pt>
                <c:pt idx="858">
                  <c:v>23.5</c:v>
                </c:pt>
                <c:pt idx="859">
                  <c:v>23.5</c:v>
                </c:pt>
                <c:pt idx="860">
                  <c:v>23.5</c:v>
                </c:pt>
                <c:pt idx="861">
                  <c:v>23.5</c:v>
                </c:pt>
                <c:pt idx="862">
                  <c:v>23.5</c:v>
                </c:pt>
                <c:pt idx="863">
                  <c:v>23.5</c:v>
                </c:pt>
                <c:pt idx="864">
                  <c:v>23.5</c:v>
                </c:pt>
                <c:pt idx="865">
                  <c:v>23.5</c:v>
                </c:pt>
                <c:pt idx="866">
                  <c:v>23.5</c:v>
                </c:pt>
                <c:pt idx="867">
                  <c:v>23.6</c:v>
                </c:pt>
                <c:pt idx="868">
                  <c:v>23.6</c:v>
                </c:pt>
                <c:pt idx="869">
                  <c:v>23.7</c:v>
                </c:pt>
                <c:pt idx="870">
                  <c:v>23.7</c:v>
                </c:pt>
                <c:pt idx="871">
                  <c:v>23.7</c:v>
                </c:pt>
                <c:pt idx="872">
                  <c:v>23.9</c:v>
                </c:pt>
                <c:pt idx="873">
                  <c:v>23.9</c:v>
                </c:pt>
                <c:pt idx="874">
                  <c:v>24</c:v>
                </c:pt>
                <c:pt idx="875">
                  <c:v>24</c:v>
                </c:pt>
                <c:pt idx="876">
                  <c:v>24</c:v>
                </c:pt>
                <c:pt idx="877">
                  <c:v>24.1</c:v>
                </c:pt>
                <c:pt idx="878">
                  <c:v>24.1</c:v>
                </c:pt>
                <c:pt idx="879">
                  <c:v>24.1</c:v>
                </c:pt>
                <c:pt idx="880">
                  <c:v>24.1</c:v>
                </c:pt>
                <c:pt idx="881">
                  <c:v>24.1</c:v>
                </c:pt>
                <c:pt idx="882">
                  <c:v>24.1</c:v>
                </c:pt>
                <c:pt idx="883">
                  <c:v>24.1</c:v>
                </c:pt>
                <c:pt idx="884">
                  <c:v>24.1</c:v>
                </c:pt>
                <c:pt idx="885">
                  <c:v>24.1</c:v>
                </c:pt>
                <c:pt idx="886">
                  <c:v>24.1</c:v>
                </c:pt>
                <c:pt idx="887">
                  <c:v>24.1</c:v>
                </c:pt>
                <c:pt idx="888">
                  <c:v>24.1</c:v>
                </c:pt>
                <c:pt idx="889">
                  <c:v>24.1</c:v>
                </c:pt>
                <c:pt idx="890">
                  <c:v>24.1</c:v>
                </c:pt>
                <c:pt idx="891">
                  <c:v>24.1</c:v>
                </c:pt>
                <c:pt idx="892">
                  <c:v>24.1</c:v>
                </c:pt>
                <c:pt idx="893">
                  <c:v>24.1</c:v>
                </c:pt>
                <c:pt idx="894">
                  <c:v>24.1</c:v>
                </c:pt>
                <c:pt idx="895">
                  <c:v>24.1</c:v>
                </c:pt>
                <c:pt idx="896">
                  <c:v>24.2</c:v>
                </c:pt>
                <c:pt idx="897">
                  <c:v>24.2</c:v>
                </c:pt>
                <c:pt idx="898">
                  <c:v>24.3</c:v>
                </c:pt>
                <c:pt idx="899">
                  <c:v>24.3</c:v>
                </c:pt>
                <c:pt idx="900">
                  <c:v>24.3</c:v>
                </c:pt>
                <c:pt idx="901">
                  <c:v>24.4</c:v>
                </c:pt>
                <c:pt idx="902">
                  <c:v>24.4</c:v>
                </c:pt>
                <c:pt idx="903">
                  <c:v>24.4</c:v>
                </c:pt>
                <c:pt idx="904">
                  <c:v>24.5</c:v>
                </c:pt>
                <c:pt idx="905">
                  <c:v>24.5</c:v>
                </c:pt>
                <c:pt idx="906">
                  <c:v>24.5</c:v>
                </c:pt>
                <c:pt idx="907">
                  <c:v>24.5</c:v>
                </c:pt>
                <c:pt idx="908">
                  <c:v>24.7</c:v>
                </c:pt>
                <c:pt idx="909">
                  <c:v>24.7</c:v>
                </c:pt>
                <c:pt idx="910">
                  <c:v>24.7</c:v>
                </c:pt>
                <c:pt idx="911">
                  <c:v>24.7</c:v>
                </c:pt>
                <c:pt idx="912">
                  <c:v>24.7</c:v>
                </c:pt>
                <c:pt idx="913">
                  <c:v>24.7</c:v>
                </c:pt>
                <c:pt idx="914">
                  <c:v>24.7</c:v>
                </c:pt>
                <c:pt idx="915">
                  <c:v>24.7</c:v>
                </c:pt>
                <c:pt idx="916">
                  <c:v>24.7</c:v>
                </c:pt>
                <c:pt idx="917">
                  <c:v>24.7</c:v>
                </c:pt>
                <c:pt idx="918">
                  <c:v>24.7</c:v>
                </c:pt>
                <c:pt idx="919">
                  <c:v>24.7</c:v>
                </c:pt>
                <c:pt idx="920">
                  <c:v>24.7</c:v>
                </c:pt>
                <c:pt idx="921">
                  <c:v>24.7</c:v>
                </c:pt>
                <c:pt idx="922">
                  <c:v>24.7</c:v>
                </c:pt>
                <c:pt idx="923">
                  <c:v>24.7</c:v>
                </c:pt>
                <c:pt idx="924">
                  <c:v>24.8</c:v>
                </c:pt>
                <c:pt idx="925">
                  <c:v>24.8</c:v>
                </c:pt>
                <c:pt idx="926">
                  <c:v>24.9</c:v>
                </c:pt>
                <c:pt idx="927">
                  <c:v>24.9</c:v>
                </c:pt>
                <c:pt idx="928">
                  <c:v>24.9</c:v>
                </c:pt>
                <c:pt idx="929">
                  <c:v>24.9</c:v>
                </c:pt>
                <c:pt idx="930">
                  <c:v>24.9</c:v>
                </c:pt>
                <c:pt idx="931">
                  <c:v>25</c:v>
                </c:pt>
                <c:pt idx="932">
                  <c:v>25</c:v>
                </c:pt>
                <c:pt idx="933">
                  <c:v>25</c:v>
                </c:pt>
                <c:pt idx="934">
                  <c:v>25</c:v>
                </c:pt>
                <c:pt idx="935">
                  <c:v>25</c:v>
                </c:pt>
                <c:pt idx="936">
                  <c:v>25</c:v>
                </c:pt>
                <c:pt idx="937">
                  <c:v>25.1</c:v>
                </c:pt>
                <c:pt idx="938">
                  <c:v>25.1</c:v>
                </c:pt>
                <c:pt idx="939">
                  <c:v>25.2</c:v>
                </c:pt>
                <c:pt idx="940">
                  <c:v>25.2</c:v>
                </c:pt>
                <c:pt idx="941">
                  <c:v>25.2</c:v>
                </c:pt>
                <c:pt idx="942">
                  <c:v>25.2</c:v>
                </c:pt>
                <c:pt idx="943">
                  <c:v>25.2</c:v>
                </c:pt>
                <c:pt idx="944">
                  <c:v>25.2</c:v>
                </c:pt>
                <c:pt idx="945">
                  <c:v>25.2</c:v>
                </c:pt>
                <c:pt idx="946">
                  <c:v>25.2</c:v>
                </c:pt>
                <c:pt idx="947">
                  <c:v>25.2</c:v>
                </c:pt>
                <c:pt idx="948">
                  <c:v>25.2</c:v>
                </c:pt>
                <c:pt idx="949">
                  <c:v>25.2</c:v>
                </c:pt>
                <c:pt idx="950">
                  <c:v>25.2</c:v>
                </c:pt>
                <c:pt idx="951">
                  <c:v>25.2</c:v>
                </c:pt>
                <c:pt idx="952">
                  <c:v>25.3</c:v>
                </c:pt>
                <c:pt idx="953">
                  <c:v>25.3</c:v>
                </c:pt>
                <c:pt idx="954">
                  <c:v>25.5</c:v>
                </c:pt>
                <c:pt idx="955">
                  <c:v>25.6</c:v>
                </c:pt>
                <c:pt idx="956">
                  <c:v>25.6</c:v>
                </c:pt>
                <c:pt idx="957">
                  <c:v>25.6</c:v>
                </c:pt>
                <c:pt idx="958">
                  <c:v>25.6</c:v>
                </c:pt>
                <c:pt idx="959">
                  <c:v>25.6</c:v>
                </c:pt>
                <c:pt idx="960">
                  <c:v>25.7</c:v>
                </c:pt>
                <c:pt idx="961">
                  <c:v>25.8</c:v>
                </c:pt>
                <c:pt idx="962">
                  <c:v>25.8</c:v>
                </c:pt>
                <c:pt idx="963">
                  <c:v>25.8</c:v>
                </c:pt>
                <c:pt idx="964">
                  <c:v>25.8</c:v>
                </c:pt>
                <c:pt idx="965">
                  <c:v>25.8</c:v>
                </c:pt>
                <c:pt idx="966">
                  <c:v>25.8</c:v>
                </c:pt>
                <c:pt idx="967">
                  <c:v>25.8</c:v>
                </c:pt>
                <c:pt idx="968">
                  <c:v>25.8</c:v>
                </c:pt>
                <c:pt idx="969">
                  <c:v>25.8</c:v>
                </c:pt>
                <c:pt idx="970">
                  <c:v>25.8</c:v>
                </c:pt>
                <c:pt idx="971">
                  <c:v>25.8</c:v>
                </c:pt>
                <c:pt idx="972">
                  <c:v>25.8</c:v>
                </c:pt>
                <c:pt idx="973">
                  <c:v>26</c:v>
                </c:pt>
                <c:pt idx="974">
                  <c:v>26</c:v>
                </c:pt>
                <c:pt idx="975">
                  <c:v>26</c:v>
                </c:pt>
                <c:pt idx="976">
                  <c:v>26.1</c:v>
                </c:pt>
                <c:pt idx="977">
                  <c:v>26.1</c:v>
                </c:pt>
                <c:pt idx="978">
                  <c:v>26.3</c:v>
                </c:pt>
                <c:pt idx="979">
                  <c:v>26.4</c:v>
                </c:pt>
                <c:pt idx="980">
                  <c:v>26.4</c:v>
                </c:pt>
                <c:pt idx="981">
                  <c:v>26.4</c:v>
                </c:pt>
                <c:pt idx="982">
                  <c:v>26.4</c:v>
                </c:pt>
                <c:pt idx="983">
                  <c:v>26.4</c:v>
                </c:pt>
                <c:pt idx="984">
                  <c:v>26.4</c:v>
                </c:pt>
                <c:pt idx="985">
                  <c:v>26.4</c:v>
                </c:pt>
                <c:pt idx="986">
                  <c:v>26.4</c:v>
                </c:pt>
                <c:pt idx="987">
                  <c:v>26.4</c:v>
                </c:pt>
                <c:pt idx="988">
                  <c:v>26.4</c:v>
                </c:pt>
                <c:pt idx="989">
                  <c:v>26.4</c:v>
                </c:pt>
                <c:pt idx="990">
                  <c:v>26.4</c:v>
                </c:pt>
                <c:pt idx="991">
                  <c:v>26.6</c:v>
                </c:pt>
                <c:pt idx="992">
                  <c:v>26.6</c:v>
                </c:pt>
                <c:pt idx="993">
                  <c:v>26.7</c:v>
                </c:pt>
                <c:pt idx="994">
                  <c:v>26.7</c:v>
                </c:pt>
                <c:pt idx="995">
                  <c:v>26.8</c:v>
                </c:pt>
                <c:pt idx="996">
                  <c:v>26.8</c:v>
                </c:pt>
                <c:pt idx="997">
                  <c:v>26.8</c:v>
                </c:pt>
                <c:pt idx="998">
                  <c:v>26.9</c:v>
                </c:pt>
                <c:pt idx="999">
                  <c:v>26.9</c:v>
                </c:pt>
                <c:pt idx="1000">
                  <c:v>26.9</c:v>
                </c:pt>
                <c:pt idx="1001">
                  <c:v>26.9</c:v>
                </c:pt>
                <c:pt idx="1002">
                  <c:v>26.9</c:v>
                </c:pt>
                <c:pt idx="1003">
                  <c:v>26.9</c:v>
                </c:pt>
                <c:pt idx="1004">
                  <c:v>27.1</c:v>
                </c:pt>
                <c:pt idx="1005">
                  <c:v>27.3</c:v>
                </c:pt>
                <c:pt idx="1006">
                  <c:v>27.3</c:v>
                </c:pt>
                <c:pt idx="1007">
                  <c:v>27.3</c:v>
                </c:pt>
                <c:pt idx="1008">
                  <c:v>27.3</c:v>
                </c:pt>
                <c:pt idx="1009">
                  <c:v>27.4</c:v>
                </c:pt>
                <c:pt idx="1010">
                  <c:v>27.4</c:v>
                </c:pt>
                <c:pt idx="1011">
                  <c:v>27.4</c:v>
                </c:pt>
                <c:pt idx="1012">
                  <c:v>27.5</c:v>
                </c:pt>
                <c:pt idx="1013">
                  <c:v>27.5</c:v>
                </c:pt>
                <c:pt idx="1014">
                  <c:v>27.5</c:v>
                </c:pt>
                <c:pt idx="1015">
                  <c:v>27.5</c:v>
                </c:pt>
                <c:pt idx="1016">
                  <c:v>27.5</c:v>
                </c:pt>
                <c:pt idx="1017">
                  <c:v>27.5</c:v>
                </c:pt>
                <c:pt idx="1018">
                  <c:v>27.5</c:v>
                </c:pt>
                <c:pt idx="1019">
                  <c:v>27.5</c:v>
                </c:pt>
                <c:pt idx="1020">
                  <c:v>27.5</c:v>
                </c:pt>
                <c:pt idx="1021">
                  <c:v>27.5</c:v>
                </c:pt>
                <c:pt idx="1022">
                  <c:v>27.5</c:v>
                </c:pt>
                <c:pt idx="1023">
                  <c:v>27.6</c:v>
                </c:pt>
                <c:pt idx="1024">
                  <c:v>27.8</c:v>
                </c:pt>
                <c:pt idx="1025">
                  <c:v>27.8</c:v>
                </c:pt>
                <c:pt idx="1026">
                  <c:v>27.9</c:v>
                </c:pt>
                <c:pt idx="1027">
                  <c:v>27.9</c:v>
                </c:pt>
                <c:pt idx="1028">
                  <c:v>27.9</c:v>
                </c:pt>
                <c:pt idx="1029">
                  <c:v>28.1</c:v>
                </c:pt>
                <c:pt idx="1030">
                  <c:v>28.1</c:v>
                </c:pt>
                <c:pt idx="1031">
                  <c:v>28.1</c:v>
                </c:pt>
                <c:pt idx="1032">
                  <c:v>28.1</c:v>
                </c:pt>
                <c:pt idx="1033">
                  <c:v>28.1</c:v>
                </c:pt>
                <c:pt idx="1034">
                  <c:v>28.2</c:v>
                </c:pt>
                <c:pt idx="1035">
                  <c:v>28.3</c:v>
                </c:pt>
                <c:pt idx="1036">
                  <c:v>28.3</c:v>
                </c:pt>
                <c:pt idx="1037">
                  <c:v>28.6</c:v>
                </c:pt>
                <c:pt idx="1038">
                  <c:v>28.6</c:v>
                </c:pt>
                <c:pt idx="1039">
                  <c:v>28.6</c:v>
                </c:pt>
                <c:pt idx="1040">
                  <c:v>28.7</c:v>
                </c:pt>
                <c:pt idx="1041">
                  <c:v>28.7</c:v>
                </c:pt>
                <c:pt idx="1042">
                  <c:v>28.7</c:v>
                </c:pt>
                <c:pt idx="1043">
                  <c:v>28.7</c:v>
                </c:pt>
                <c:pt idx="1044">
                  <c:v>28.7</c:v>
                </c:pt>
                <c:pt idx="1045">
                  <c:v>28.8</c:v>
                </c:pt>
                <c:pt idx="1046">
                  <c:v>28.9</c:v>
                </c:pt>
                <c:pt idx="1047">
                  <c:v>29</c:v>
                </c:pt>
                <c:pt idx="1048">
                  <c:v>29</c:v>
                </c:pt>
                <c:pt idx="1049">
                  <c:v>29.1</c:v>
                </c:pt>
                <c:pt idx="1050">
                  <c:v>29.1</c:v>
                </c:pt>
                <c:pt idx="1051">
                  <c:v>29.1</c:v>
                </c:pt>
                <c:pt idx="1052">
                  <c:v>29.2</c:v>
                </c:pt>
                <c:pt idx="1053">
                  <c:v>29.2</c:v>
                </c:pt>
                <c:pt idx="1054">
                  <c:v>29.4</c:v>
                </c:pt>
                <c:pt idx="1055">
                  <c:v>29.4</c:v>
                </c:pt>
                <c:pt idx="1056">
                  <c:v>29.8</c:v>
                </c:pt>
                <c:pt idx="1057">
                  <c:v>29.8</c:v>
                </c:pt>
                <c:pt idx="1058">
                  <c:v>30</c:v>
                </c:pt>
                <c:pt idx="1059">
                  <c:v>30</c:v>
                </c:pt>
                <c:pt idx="1060">
                  <c:v>30.4</c:v>
                </c:pt>
                <c:pt idx="1061">
                  <c:v>30.4</c:v>
                </c:pt>
                <c:pt idx="1062">
                  <c:v>30.4</c:v>
                </c:pt>
                <c:pt idx="1063">
                  <c:v>30.4</c:v>
                </c:pt>
                <c:pt idx="1064">
                  <c:v>30.4</c:v>
                </c:pt>
                <c:pt idx="1065">
                  <c:v>30.4</c:v>
                </c:pt>
                <c:pt idx="1066">
                  <c:v>30.4</c:v>
                </c:pt>
                <c:pt idx="1067">
                  <c:v>30.4</c:v>
                </c:pt>
                <c:pt idx="1068">
                  <c:v>30.4</c:v>
                </c:pt>
                <c:pt idx="1069">
                  <c:v>30.5</c:v>
                </c:pt>
                <c:pt idx="1070">
                  <c:v>30.5</c:v>
                </c:pt>
                <c:pt idx="1071">
                  <c:v>30.7</c:v>
                </c:pt>
                <c:pt idx="1072">
                  <c:v>31</c:v>
                </c:pt>
                <c:pt idx="1073">
                  <c:v>31</c:v>
                </c:pt>
                <c:pt idx="1074">
                  <c:v>31</c:v>
                </c:pt>
                <c:pt idx="1075">
                  <c:v>31</c:v>
                </c:pt>
                <c:pt idx="1076">
                  <c:v>31</c:v>
                </c:pt>
                <c:pt idx="1077">
                  <c:v>31</c:v>
                </c:pt>
                <c:pt idx="1078">
                  <c:v>31</c:v>
                </c:pt>
                <c:pt idx="1079">
                  <c:v>31.2</c:v>
                </c:pt>
                <c:pt idx="1080">
                  <c:v>31.2</c:v>
                </c:pt>
                <c:pt idx="1081">
                  <c:v>31.2</c:v>
                </c:pt>
                <c:pt idx="1082">
                  <c:v>31.2</c:v>
                </c:pt>
                <c:pt idx="1083">
                  <c:v>31.3</c:v>
                </c:pt>
                <c:pt idx="1084">
                  <c:v>31.5</c:v>
                </c:pt>
                <c:pt idx="1085">
                  <c:v>31.5</c:v>
                </c:pt>
                <c:pt idx="1086">
                  <c:v>31.5</c:v>
                </c:pt>
                <c:pt idx="1087">
                  <c:v>31.5</c:v>
                </c:pt>
                <c:pt idx="1088">
                  <c:v>31.5</c:v>
                </c:pt>
                <c:pt idx="1089">
                  <c:v>31.5</c:v>
                </c:pt>
                <c:pt idx="1090">
                  <c:v>31.7</c:v>
                </c:pt>
                <c:pt idx="1091">
                  <c:v>32.1</c:v>
                </c:pt>
                <c:pt idx="1092">
                  <c:v>32.1</c:v>
                </c:pt>
                <c:pt idx="1093">
                  <c:v>32.1</c:v>
                </c:pt>
                <c:pt idx="1094">
                  <c:v>32.1</c:v>
                </c:pt>
                <c:pt idx="1095">
                  <c:v>32.1</c:v>
                </c:pt>
                <c:pt idx="1096">
                  <c:v>32.1</c:v>
                </c:pt>
                <c:pt idx="1097">
                  <c:v>32.1</c:v>
                </c:pt>
                <c:pt idx="1098">
                  <c:v>32.1</c:v>
                </c:pt>
                <c:pt idx="1099">
                  <c:v>32.200000000000003</c:v>
                </c:pt>
                <c:pt idx="1100">
                  <c:v>32.6</c:v>
                </c:pt>
                <c:pt idx="1101">
                  <c:v>32.6</c:v>
                </c:pt>
                <c:pt idx="1102">
                  <c:v>32.700000000000003</c:v>
                </c:pt>
                <c:pt idx="1103">
                  <c:v>32.700000000000003</c:v>
                </c:pt>
                <c:pt idx="1104">
                  <c:v>32.700000000000003</c:v>
                </c:pt>
                <c:pt idx="1105">
                  <c:v>32.700000000000003</c:v>
                </c:pt>
                <c:pt idx="1106">
                  <c:v>32.700000000000003</c:v>
                </c:pt>
                <c:pt idx="1107">
                  <c:v>32.700000000000003</c:v>
                </c:pt>
                <c:pt idx="1108">
                  <c:v>32.700000000000003</c:v>
                </c:pt>
                <c:pt idx="1109">
                  <c:v>32.700000000000003</c:v>
                </c:pt>
                <c:pt idx="1110">
                  <c:v>33</c:v>
                </c:pt>
                <c:pt idx="1111">
                  <c:v>33</c:v>
                </c:pt>
                <c:pt idx="1112">
                  <c:v>33.299999999999997</c:v>
                </c:pt>
                <c:pt idx="1113">
                  <c:v>33.299999999999997</c:v>
                </c:pt>
                <c:pt idx="1114">
                  <c:v>33.299999999999997</c:v>
                </c:pt>
                <c:pt idx="1115">
                  <c:v>33.299999999999997</c:v>
                </c:pt>
                <c:pt idx="1116">
                  <c:v>33.5</c:v>
                </c:pt>
                <c:pt idx="1117">
                  <c:v>33.6</c:v>
                </c:pt>
                <c:pt idx="1118">
                  <c:v>33.799999999999997</c:v>
                </c:pt>
                <c:pt idx="1119">
                  <c:v>34.4</c:v>
                </c:pt>
                <c:pt idx="1120">
                  <c:v>34.4</c:v>
                </c:pt>
                <c:pt idx="1121">
                  <c:v>34.4</c:v>
                </c:pt>
                <c:pt idx="1122">
                  <c:v>34.4</c:v>
                </c:pt>
                <c:pt idx="1123">
                  <c:v>34.4</c:v>
                </c:pt>
                <c:pt idx="1124">
                  <c:v>34.4</c:v>
                </c:pt>
                <c:pt idx="1125">
                  <c:v>34.4</c:v>
                </c:pt>
                <c:pt idx="1126">
                  <c:v>34.4</c:v>
                </c:pt>
                <c:pt idx="1127">
                  <c:v>34.4</c:v>
                </c:pt>
                <c:pt idx="1128">
                  <c:v>34.4</c:v>
                </c:pt>
                <c:pt idx="1129">
                  <c:v>34.4</c:v>
                </c:pt>
                <c:pt idx="1130">
                  <c:v>34.4</c:v>
                </c:pt>
                <c:pt idx="1131">
                  <c:v>34.5</c:v>
                </c:pt>
                <c:pt idx="1132">
                  <c:v>34.6</c:v>
                </c:pt>
                <c:pt idx="1133">
                  <c:v>35</c:v>
                </c:pt>
                <c:pt idx="1134">
                  <c:v>35</c:v>
                </c:pt>
                <c:pt idx="1135">
                  <c:v>35.1</c:v>
                </c:pt>
                <c:pt idx="1136">
                  <c:v>35.299999999999997</c:v>
                </c:pt>
                <c:pt idx="1137">
                  <c:v>35.6</c:v>
                </c:pt>
                <c:pt idx="1138">
                  <c:v>35.6</c:v>
                </c:pt>
                <c:pt idx="1139">
                  <c:v>35.6</c:v>
                </c:pt>
                <c:pt idx="1140">
                  <c:v>35.6</c:v>
                </c:pt>
                <c:pt idx="1141">
                  <c:v>35.6</c:v>
                </c:pt>
                <c:pt idx="1142">
                  <c:v>35.6</c:v>
                </c:pt>
                <c:pt idx="1143">
                  <c:v>35.799999999999997</c:v>
                </c:pt>
                <c:pt idx="1144">
                  <c:v>35.799999999999997</c:v>
                </c:pt>
                <c:pt idx="1145">
                  <c:v>35.9</c:v>
                </c:pt>
                <c:pt idx="1146">
                  <c:v>36.1</c:v>
                </c:pt>
                <c:pt idx="1147">
                  <c:v>36.1</c:v>
                </c:pt>
                <c:pt idx="1148">
                  <c:v>36.4</c:v>
                </c:pt>
                <c:pt idx="1149">
                  <c:v>36.4</c:v>
                </c:pt>
                <c:pt idx="1150">
                  <c:v>36.700000000000003</c:v>
                </c:pt>
                <c:pt idx="1151">
                  <c:v>36.700000000000003</c:v>
                </c:pt>
                <c:pt idx="1152">
                  <c:v>36.700000000000003</c:v>
                </c:pt>
                <c:pt idx="1153">
                  <c:v>36.700000000000003</c:v>
                </c:pt>
                <c:pt idx="1154">
                  <c:v>36.700000000000003</c:v>
                </c:pt>
                <c:pt idx="1155">
                  <c:v>36.700000000000003</c:v>
                </c:pt>
                <c:pt idx="1156">
                  <c:v>36.700000000000003</c:v>
                </c:pt>
                <c:pt idx="1157">
                  <c:v>36.700000000000003</c:v>
                </c:pt>
                <c:pt idx="1158">
                  <c:v>36.700000000000003</c:v>
                </c:pt>
                <c:pt idx="1159">
                  <c:v>36.700000000000003</c:v>
                </c:pt>
                <c:pt idx="1160">
                  <c:v>36.700000000000003</c:v>
                </c:pt>
                <c:pt idx="1161">
                  <c:v>36.9</c:v>
                </c:pt>
                <c:pt idx="1162">
                  <c:v>37.299999999999997</c:v>
                </c:pt>
                <c:pt idx="1163">
                  <c:v>37.299999999999997</c:v>
                </c:pt>
                <c:pt idx="1164">
                  <c:v>37.299999999999997</c:v>
                </c:pt>
                <c:pt idx="1165">
                  <c:v>37.299999999999997</c:v>
                </c:pt>
                <c:pt idx="1166">
                  <c:v>37.299999999999997</c:v>
                </c:pt>
                <c:pt idx="1167">
                  <c:v>37.299999999999997</c:v>
                </c:pt>
                <c:pt idx="1168">
                  <c:v>37.799999999999997</c:v>
                </c:pt>
                <c:pt idx="1169">
                  <c:v>37.799999999999997</c:v>
                </c:pt>
                <c:pt idx="1170">
                  <c:v>37.799999999999997</c:v>
                </c:pt>
                <c:pt idx="1171">
                  <c:v>37.799999999999997</c:v>
                </c:pt>
                <c:pt idx="1172">
                  <c:v>37.799999999999997</c:v>
                </c:pt>
                <c:pt idx="1173">
                  <c:v>37.799999999999997</c:v>
                </c:pt>
                <c:pt idx="1174">
                  <c:v>37.799999999999997</c:v>
                </c:pt>
                <c:pt idx="1175">
                  <c:v>37.799999999999997</c:v>
                </c:pt>
                <c:pt idx="1176">
                  <c:v>38.200000000000003</c:v>
                </c:pt>
                <c:pt idx="1177">
                  <c:v>38.4</c:v>
                </c:pt>
                <c:pt idx="1178">
                  <c:v>38.4</c:v>
                </c:pt>
                <c:pt idx="1179">
                  <c:v>38.4</c:v>
                </c:pt>
                <c:pt idx="1180">
                  <c:v>38.4</c:v>
                </c:pt>
                <c:pt idx="1181">
                  <c:v>38.4</c:v>
                </c:pt>
                <c:pt idx="1182">
                  <c:v>38.4</c:v>
                </c:pt>
                <c:pt idx="1183">
                  <c:v>38.4</c:v>
                </c:pt>
                <c:pt idx="1184">
                  <c:v>38.6</c:v>
                </c:pt>
                <c:pt idx="1185">
                  <c:v>38.6</c:v>
                </c:pt>
                <c:pt idx="1186">
                  <c:v>39</c:v>
                </c:pt>
                <c:pt idx="1187">
                  <c:v>39</c:v>
                </c:pt>
                <c:pt idx="1188">
                  <c:v>39</c:v>
                </c:pt>
                <c:pt idx="1189">
                  <c:v>39</c:v>
                </c:pt>
                <c:pt idx="1190">
                  <c:v>39</c:v>
                </c:pt>
                <c:pt idx="1191">
                  <c:v>39</c:v>
                </c:pt>
                <c:pt idx="1192">
                  <c:v>39</c:v>
                </c:pt>
                <c:pt idx="1193">
                  <c:v>39</c:v>
                </c:pt>
                <c:pt idx="1194">
                  <c:v>39</c:v>
                </c:pt>
                <c:pt idx="1195">
                  <c:v>39.6</c:v>
                </c:pt>
                <c:pt idx="1196">
                  <c:v>39.6</c:v>
                </c:pt>
                <c:pt idx="1197">
                  <c:v>39.6</c:v>
                </c:pt>
                <c:pt idx="1198">
                  <c:v>39.6</c:v>
                </c:pt>
                <c:pt idx="1199">
                  <c:v>39.6</c:v>
                </c:pt>
                <c:pt idx="1200">
                  <c:v>39.799999999999997</c:v>
                </c:pt>
                <c:pt idx="1201">
                  <c:v>39.9</c:v>
                </c:pt>
                <c:pt idx="1202">
                  <c:v>40</c:v>
                </c:pt>
                <c:pt idx="1203">
                  <c:v>40.1</c:v>
                </c:pt>
                <c:pt idx="1204">
                  <c:v>40.1</c:v>
                </c:pt>
                <c:pt idx="1205">
                  <c:v>40.1</c:v>
                </c:pt>
                <c:pt idx="1206">
                  <c:v>40.1</c:v>
                </c:pt>
                <c:pt idx="1207">
                  <c:v>40.1</c:v>
                </c:pt>
                <c:pt idx="1208">
                  <c:v>40.1</c:v>
                </c:pt>
                <c:pt idx="1209">
                  <c:v>40.4</c:v>
                </c:pt>
                <c:pt idx="1210">
                  <c:v>40.700000000000003</c:v>
                </c:pt>
                <c:pt idx="1211">
                  <c:v>40.700000000000003</c:v>
                </c:pt>
                <c:pt idx="1212">
                  <c:v>40.700000000000003</c:v>
                </c:pt>
                <c:pt idx="1213">
                  <c:v>40.700000000000003</c:v>
                </c:pt>
                <c:pt idx="1214">
                  <c:v>40.700000000000003</c:v>
                </c:pt>
                <c:pt idx="1215">
                  <c:v>40.700000000000003</c:v>
                </c:pt>
                <c:pt idx="1216">
                  <c:v>40.700000000000003</c:v>
                </c:pt>
                <c:pt idx="1217">
                  <c:v>40.700000000000003</c:v>
                </c:pt>
                <c:pt idx="1218">
                  <c:v>40.700000000000003</c:v>
                </c:pt>
                <c:pt idx="1219">
                  <c:v>40.700000000000003</c:v>
                </c:pt>
                <c:pt idx="1220">
                  <c:v>40.700000000000003</c:v>
                </c:pt>
                <c:pt idx="1221">
                  <c:v>41.2</c:v>
                </c:pt>
                <c:pt idx="1222">
                  <c:v>41.3</c:v>
                </c:pt>
                <c:pt idx="1223">
                  <c:v>41.3</c:v>
                </c:pt>
                <c:pt idx="1224">
                  <c:v>41.3</c:v>
                </c:pt>
                <c:pt idx="1225">
                  <c:v>41.3</c:v>
                </c:pt>
                <c:pt idx="1226">
                  <c:v>41.3</c:v>
                </c:pt>
                <c:pt idx="1227">
                  <c:v>41.3</c:v>
                </c:pt>
                <c:pt idx="1228">
                  <c:v>41.3</c:v>
                </c:pt>
                <c:pt idx="1229">
                  <c:v>41.3</c:v>
                </c:pt>
                <c:pt idx="1230">
                  <c:v>41.3</c:v>
                </c:pt>
                <c:pt idx="1231">
                  <c:v>41.6</c:v>
                </c:pt>
                <c:pt idx="1232">
                  <c:v>41.9</c:v>
                </c:pt>
                <c:pt idx="1233">
                  <c:v>41.9</c:v>
                </c:pt>
                <c:pt idx="1234">
                  <c:v>41.9</c:v>
                </c:pt>
                <c:pt idx="1235">
                  <c:v>41.9</c:v>
                </c:pt>
                <c:pt idx="1236">
                  <c:v>41.9</c:v>
                </c:pt>
                <c:pt idx="1237">
                  <c:v>41.9</c:v>
                </c:pt>
                <c:pt idx="1238">
                  <c:v>41.9</c:v>
                </c:pt>
                <c:pt idx="1239">
                  <c:v>41.9</c:v>
                </c:pt>
                <c:pt idx="1240">
                  <c:v>41.9</c:v>
                </c:pt>
                <c:pt idx="1241">
                  <c:v>41.9</c:v>
                </c:pt>
                <c:pt idx="1242">
                  <c:v>41.9</c:v>
                </c:pt>
                <c:pt idx="1243">
                  <c:v>41.9</c:v>
                </c:pt>
                <c:pt idx="1244">
                  <c:v>41.9</c:v>
                </c:pt>
                <c:pt idx="1245">
                  <c:v>42.4</c:v>
                </c:pt>
                <c:pt idx="1246">
                  <c:v>42.4</c:v>
                </c:pt>
                <c:pt idx="1247">
                  <c:v>42.4</c:v>
                </c:pt>
                <c:pt idx="1248">
                  <c:v>42.4</c:v>
                </c:pt>
                <c:pt idx="1249">
                  <c:v>42.4</c:v>
                </c:pt>
                <c:pt idx="1250">
                  <c:v>42.4</c:v>
                </c:pt>
                <c:pt idx="1251">
                  <c:v>42.4</c:v>
                </c:pt>
                <c:pt idx="1252">
                  <c:v>42.4</c:v>
                </c:pt>
                <c:pt idx="1253">
                  <c:v>42.4</c:v>
                </c:pt>
                <c:pt idx="1254">
                  <c:v>42.4</c:v>
                </c:pt>
                <c:pt idx="1255">
                  <c:v>42.4</c:v>
                </c:pt>
                <c:pt idx="1256">
                  <c:v>42.4</c:v>
                </c:pt>
                <c:pt idx="1257">
                  <c:v>42.8</c:v>
                </c:pt>
                <c:pt idx="1258">
                  <c:v>43</c:v>
                </c:pt>
                <c:pt idx="1259">
                  <c:v>43</c:v>
                </c:pt>
                <c:pt idx="1260">
                  <c:v>43</c:v>
                </c:pt>
                <c:pt idx="1261">
                  <c:v>43</c:v>
                </c:pt>
                <c:pt idx="1262">
                  <c:v>43</c:v>
                </c:pt>
                <c:pt idx="1263">
                  <c:v>43</c:v>
                </c:pt>
                <c:pt idx="1264">
                  <c:v>43</c:v>
                </c:pt>
                <c:pt idx="1265">
                  <c:v>43</c:v>
                </c:pt>
                <c:pt idx="1266">
                  <c:v>43.6</c:v>
                </c:pt>
                <c:pt idx="1267">
                  <c:v>43.6</c:v>
                </c:pt>
                <c:pt idx="1268">
                  <c:v>43.6</c:v>
                </c:pt>
                <c:pt idx="1269">
                  <c:v>43.6</c:v>
                </c:pt>
                <c:pt idx="1270">
                  <c:v>43.6</c:v>
                </c:pt>
                <c:pt idx="1271">
                  <c:v>43.6</c:v>
                </c:pt>
                <c:pt idx="1272">
                  <c:v>43.6</c:v>
                </c:pt>
                <c:pt idx="1273">
                  <c:v>43.6</c:v>
                </c:pt>
                <c:pt idx="1274">
                  <c:v>43.6</c:v>
                </c:pt>
                <c:pt idx="1275">
                  <c:v>43.6</c:v>
                </c:pt>
                <c:pt idx="1276">
                  <c:v>43.6</c:v>
                </c:pt>
                <c:pt idx="1277">
                  <c:v>43.6</c:v>
                </c:pt>
                <c:pt idx="1278">
                  <c:v>44.2</c:v>
                </c:pt>
                <c:pt idx="1279">
                  <c:v>44.2</c:v>
                </c:pt>
                <c:pt idx="1280">
                  <c:v>44.2</c:v>
                </c:pt>
                <c:pt idx="1281">
                  <c:v>44.2</c:v>
                </c:pt>
                <c:pt idx="1282">
                  <c:v>44.2</c:v>
                </c:pt>
                <c:pt idx="1283">
                  <c:v>44.2</c:v>
                </c:pt>
                <c:pt idx="1284">
                  <c:v>44.2</c:v>
                </c:pt>
                <c:pt idx="1285">
                  <c:v>44.3</c:v>
                </c:pt>
                <c:pt idx="1286">
                  <c:v>44.5</c:v>
                </c:pt>
                <c:pt idx="1287">
                  <c:v>44.7</c:v>
                </c:pt>
                <c:pt idx="1288">
                  <c:v>44.7</c:v>
                </c:pt>
                <c:pt idx="1289">
                  <c:v>44.7</c:v>
                </c:pt>
                <c:pt idx="1290">
                  <c:v>44.7</c:v>
                </c:pt>
                <c:pt idx="1291">
                  <c:v>44.7</c:v>
                </c:pt>
                <c:pt idx="1292">
                  <c:v>44.7</c:v>
                </c:pt>
                <c:pt idx="1293">
                  <c:v>44.7</c:v>
                </c:pt>
                <c:pt idx="1294">
                  <c:v>44.7</c:v>
                </c:pt>
                <c:pt idx="1295">
                  <c:v>44.7</c:v>
                </c:pt>
                <c:pt idx="1296">
                  <c:v>44.7</c:v>
                </c:pt>
                <c:pt idx="1297">
                  <c:v>44.7</c:v>
                </c:pt>
                <c:pt idx="1298">
                  <c:v>44.7</c:v>
                </c:pt>
                <c:pt idx="1299">
                  <c:v>44.7</c:v>
                </c:pt>
                <c:pt idx="1300">
                  <c:v>44.7</c:v>
                </c:pt>
                <c:pt idx="1301">
                  <c:v>45.3</c:v>
                </c:pt>
                <c:pt idx="1302">
                  <c:v>45.3</c:v>
                </c:pt>
                <c:pt idx="1303">
                  <c:v>45.3</c:v>
                </c:pt>
                <c:pt idx="1304">
                  <c:v>45.3</c:v>
                </c:pt>
                <c:pt idx="1305">
                  <c:v>45.3</c:v>
                </c:pt>
                <c:pt idx="1306">
                  <c:v>45.3</c:v>
                </c:pt>
                <c:pt idx="1307">
                  <c:v>45.3</c:v>
                </c:pt>
                <c:pt idx="1308">
                  <c:v>45.3</c:v>
                </c:pt>
                <c:pt idx="1309">
                  <c:v>45.3</c:v>
                </c:pt>
                <c:pt idx="1310">
                  <c:v>45.3</c:v>
                </c:pt>
                <c:pt idx="1311">
                  <c:v>45.3</c:v>
                </c:pt>
                <c:pt idx="1312">
                  <c:v>45.4</c:v>
                </c:pt>
                <c:pt idx="1313">
                  <c:v>45.9</c:v>
                </c:pt>
                <c:pt idx="1314">
                  <c:v>45.9</c:v>
                </c:pt>
                <c:pt idx="1315">
                  <c:v>45.9</c:v>
                </c:pt>
                <c:pt idx="1316">
                  <c:v>45.9</c:v>
                </c:pt>
                <c:pt idx="1317">
                  <c:v>45.9</c:v>
                </c:pt>
                <c:pt idx="1318">
                  <c:v>45.9</c:v>
                </c:pt>
                <c:pt idx="1319">
                  <c:v>45.9</c:v>
                </c:pt>
                <c:pt idx="1320">
                  <c:v>45.9</c:v>
                </c:pt>
                <c:pt idx="1321">
                  <c:v>45.9</c:v>
                </c:pt>
                <c:pt idx="1322">
                  <c:v>46.2</c:v>
                </c:pt>
                <c:pt idx="1323">
                  <c:v>46.2</c:v>
                </c:pt>
                <c:pt idx="1324">
                  <c:v>46.4</c:v>
                </c:pt>
                <c:pt idx="1325">
                  <c:v>46.4</c:v>
                </c:pt>
                <c:pt idx="1326">
                  <c:v>46.4</c:v>
                </c:pt>
                <c:pt idx="1327">
                  <c:v>46.4</c:v>
                </c:pt>
                <c:pt idx="1328">
                  <c:v>46.4</c:v>
                </c:pt>
                <c:pt idx="1329">
                  <c:v>46.4</c:v>
                </c:pt>
                <c:pt idx="1330">
                  <c:v>46.4</c:v>
                </c:pt>
                <c:pt idx="1331">
                  <c:v>46.4</c:v>
                </c:pt>
                <c:pt idx="1332">
                  <c:v>47</c:v>
                </c:pt>
                <c:pt idx="1333">
                  <c:v>47</c:v>
                </c:pt>
                <c:pt idx="1334">
                  <c:v>47</c:v>
                </c:pt>
                <c:pt idx="1335">
                  <c:v>47</c:v>
                </c:pt>
                <c:pt idx="1336">
                  <c:v>47</c:v>
                </c:pt>
                <c:pt idx="1337">
                  <c:v>47</c:v>
                </c:pt>
                <c:pt idx="1338">
                  <c:v>47</c:v>
                </c:pt>
                <c:pt idx="1339">
                  <c:v>47</c:v>
                </c:pt>
                <c:pt idx="1340">
                  <c:v>47</c:v>
                </c:pt>
                <c:pt idx="1341">
                  <c:v>47</c:v>
                </c:pt>
                <c:pt idx="1342">
                  <c:v>47</c:v>
                </c:pt>
                <c:pt idx="1343">
                  <c:v>47</c:v>
                </c:pt>
                <c:pt idx="1344">
                  <c:v>47</c:v>
                </c:pt>
                <c:pt idx="1345">
                  <c:v>47</c:v>
                </c:pt>
                <c:pt idx="1346">
                  <c:v>47</c:v>
                </c:pt>
                <c:pt idx="1347">
                  <c:v>47.6</c:v>
                </c:pt>
                <c:pt idx="1348">
                  <c:v>47.6</c:v>
                </c:pt>
                <c:pt idx="1349">
                  <c:v>47.6</c:v>
                </c:pt>
                <c:pt idx="1350">
                  <c:v>47.6</c:v>
                </c:pt>
                <c:pt idx="1351">
                  <c:v>47.6</c:v>
                </c:pt>
                <c:pt idx="1352">
                  <c:v>48.2</c:v>
                </c:pt>
                <c:pt idx="1353">
                  <c:v>48.2</c:v>
                </c:pt>
                <c:pt idx="1354">
                  <c:v>48.2</c:v>
                </c:pt>
                <c:pt idx="1355">
                  <c:v>48.2</c:v>
                </c:pt>
                <c:pt idx="1356">
                  <c:v>48.2</c:v>
                </c:pt>
                <c:pt idx="1357">
                  <c:v>48.2</c:v>
                </c:pt>
                <c:pt idx="1358">
                  <c:v>48.2</c:v>
                </c:pt>
                <c:pt idx="1359">
                  <c:v>48.2</c:v>
                </c:pt>
                <c:pt idx="1360">
                  <c:v>48.2</c:v>
                </c:pt>
                <c:pt idx="1361">
                  <c:v>48.2</c:v>
                </c:pt>
                <c:pt idx="1362">
                  <c:v>48.7</c:v>
                </c:pt>
                <c:pt idx="1363">
                  <c:v>48.7</c:v>
                </c:pt>
                <c:pt idx="1364">
                  <c:v>48.7</c:v>
                </c:pt>
                <c:pt idx="1365">
                  <c:v>48.7</c:v>
                </c:pt>
                <c:pt idx="1366">
                  <c:v>48.7</c:v>
                </c:pt>
                <c:pt idx="1367">
                  <c:v>48.7</c:v>
                </c:pt>
                <c:pt idx="1368">
                  <c:v>48.7</c:v>
                </c:pt>
                <c:pt idx="1369">
                  <c:v>48.7</c:v>
                </c:pt>
                <c:pt idx="1370">
                  <c:v>48.7</c:v>
                </c:pt>
                <c:pt idx="1371">
                  <c:v>48.7</c:v>
                </c:pt>
                <c:pt idx="1372">
                  <c:v>48.7</c:v>
                </c:pt>
                <c:pt idx="1373">
                  <c:v>48.7</c:v>
                </c:pt>
                <c:pt idx="1374">
                  <c:v>48.7</c:v>
                </c:pt>
                <c:pt idx="1375">
                  <c:v>49.3</c:v>
                </c:pt>
                <c:pt idx="1376">
                  <c:v>49.3</c:v>
                </c:pt>
                <c:pt idx="1377">
                  <c:v>49.3</c:v>
                </c:pt>
                <c:pt idx="1378">
                  <c:v>49.3</c:v>
                </c:pt>
                <c:pt idx="1379">
                  <c:v>49.3</c:v>
                </c:pt>
                <c:pt idx="1380">
                  <c:v>49.3</c:v>
                </c:pt>
                <c:pt idx="1381">
                  <c:v>49.3</c:v>
                </c:pt>
                <c:pt idx="1382">
                  <c:v>49.3</c:v>
                </c:pt>
                <c:pt idx="1383">
                  <c:v>49.3</c:v>
                </c:pt>
                <c:pt idx="1384">
                  <c:v>49.3</c:v>
                </c:pt>
                <c:pt idx="1385">
                  <c:v>49.3</c:v>
                </c:pt>
                <c:pt idx="1386">
                  <c:v>49.3</c:v>
                </c:pt>
                <c:pt idx="1387">
                  <c:v>49.3</c:v>
                </c:pt>
                <c:pt idx="1388">
                  <c:v>49.3</c:v>
                </c:pt>
                <c:pt idx="1389">
                  <c:v>49.7</c:v>
                </c:pt>
                <c:pt idx="1390">
                  <c:v>49.9</c:v>
                </c:pt>
                <c:pt idx="1391">
                  <c:v>49.9</c:v>
                </c:pt>
                <c:pt idx="1392">
                  <c:v>49.9</c:v>
                </c:pt>
                <c:pt idx="1393">
                  <c:v>49.9</c:v>
                </c:pt>
                <c:pt idx="1394">
                  <c:v>49.9</c:v>
                </c:pt>
                <c:pt idx="1395">
                  <c:v>49.9</c:v>
                </c:pt>
                <c:pt idx="1396">
                  <c:v>49.9</c:v>
                </c:pt>
                <c:pt idx="1397">
                  <c:v>49.9</c:v>
                </c:pt>
                <c:pt idx="1398">
                  <c:v>49.9</c:v>
                </c:pt>
                <c:pt idx="1399">
                  <c:v>50.5</c:v>
                </c:pt>
                <c:pt idx="1400">
                  <c:v>50.5</c:v>
                </c:pt>
                <c:pt idx="1401">
                  <c:v>50.5</c:v>
                </c:pt>
                <c:pt idx="1402">
                  <c:v>50.5</c:v>
                </c:pt>
                <c:pt idx="1403">
                  <c:v>50.5</c:v>
                </c:pt>
                <c:pt idx="1404">
                  <c:v>50.5</c:v>
                </c:pt>
                <c:pt idx="1405">
                  <c:v>50.5</c:v>
                </c:pt>
                <c:pt idx="1406">
                  <c:v>50.5</c:v>
                </c:pt>
                <c:pt idx="1407">
                  <c:v>50.7</c:v>
                </c:pt>
                <c:pt idx="1408">
                  <c:v>51</c:v>
                </c:pt>
                <c:pt idx="1409">
                  <c:v>51</c:v>
                </c:pt>
                <c:pt idx="1410">
                  <c:v>51</c:v>
                </c:pt>
                <c:pt idx="1411">
                  <c:v>51</c:v>
                </c:pt>
                <c:pt idx="1412">
                  <c:v>51</c:v>
                </c:pt>
                <c:pt idx="1413">
                  <c:v>51</c:v>
                </c:pt>
                <c:pt idx="1414">
                  <c:v>51</c:v>
                </c:pt>
                <c:pt idx="1415">
                  <c:v>51</c:v>
                </c:pt>
                <c:pt idx="1416">
                  <c:v>51</c:v>
                </c:pt>
                <c:pt idx="1417">
                  <c:v>51</c:v>
                </c:pt>
                <c:pt idx="1418">
                  <c:v>51</c:v>
                </c:pt>
                <c:pt idx="1419">
                  <c:v>51.1</c:v>
                </c:pt>
                <c:pt idx="1420">
                  <c:v>51.6</c:v>
                </c:pt>
                <c:pt idx="1421">
                  <c:v>51.6</c:v>
                </c:pt>
                <c:pt idx="1422">
                  <c:v>51.6</c:v>
                </c:pt>
                <c:pt idx="1423">
                  <c:v>51.6</c:v>
                </c:pt>
                <c:pt idx="1424">
                  <c:v>51.6</c:v>
                </c:pt>
                <c:pt idx="1425">
                  <c:v>51.6</c:v>
                </c:pt>
                <c:pt idx="1426">
                  <c:v>51.6</c:v>
                </c:pt>
                <c:pt idx="1427">
                  <c:v>51.6</c:v>
                </c:pt>
                <c:pt idx="1428">
                  <c:v>51.6</c:v>
                </c:pt>
                <c:pt idx="1429">
                  <c:v>51.6</c:v>
                </c:pt>
                <c:pt idx="1430">
                  <c:v>51.6</c:v>
                </c:pt>
                <c:pt idx="1431">
                  <c:v>52.2</c:v>
                </c:pt>
                <c:pt idx="1432">
                  <c:v>52.2</c:v>
                </c:pt>
                <c:pt idx="1433">
                  <c:v>52.2</c:v>
                </c:pt>
                <c:pt idx="1434">
                  <c:v>52.2</c:v>
                </c:pt>
                <c:pt idx="1435">
                  <c:v>52.2</c:v>
                </c:pt>
                <c:pt idx="1436">
                  <c:v>52.2</c:v>
                </c:pt>
                <c:pt idx="1437">
                  <c:v>52.8</c:v>
                </c:pt>
                <c:pt idx="1438">
                  <c:v>52.8</c:v>
                </c:pt>
                <c:pt idx="1439">
                  <c:v>52.8</c:v>
                </c:pt>
                <c:pt idx="1440">
                  <c:v>52.8</c:v>
                </c:pt>
                <c:pt idx="1441">
                  <c:v>52.8</c:v>
                </c:pt>
                <c:pt idx="1442">
                  <c:v>52.8</c:v>
                </c:pt>
                <c:pt idx="1443">
                  <c:v>53.3</c:v>
                </c:pt>
                <c:pt idx="1444">
                  <c:v>53.3</c:v>
                </c:pt>
                <c:pt idx="1445">
                  <c:v>53.3</c:v>
                </c:pt>
                <c:pt idx="1446">
                  <c:v>53.3</c:v>
                </c:pt>
                <c:pt idx="1447">
                  <c:v>53.3</c:v>
                </c:pt>
                <c:pt idx="1448">
                  <c:v>53.3</c:v>
                </c:pt>
                <c:pt idx="1449">
                  <c:v>53.9</c:v>
                </c:pt>
                <c:pt idx="1450">
                  <c:v>53.9</c:v>
                </c:pt>
                <c:pt idx="1451">
                  <c:v>53.9</c:v>
                </c:pt>
                <c:pt idx="1452">
                  <c:v>53.9</c:v>
                </c:pt>
                <c:pt idx="1453">
                  <c:v>53.9</c:v>
                </c:pt>
                <c:pt idx="1454">
                  <c:v>53.9</c:v>
                </c:pt>
                <c:pt idx="1455">
                  <c:v>54.5</c:v>
                </c:pt>
                <c:pt idx="1456">
                  <c:v>54.5</c:v>
                </c:pt>
                <c:pt idx="1457">
                  <c:v>54.5</c:v>
                </c:pt>
                <c:pt idx="1458">
                  <c:v>54.5</c:v>
                </c:pt>
                <c:pt idx="1459">
                  <c:v>54.5</c:v>
                </c:pt>
                <c:pt idx="1460">
                  <c:v>54.5</c:v>
                </c:pt>
                <c:pt idx="1461">
                  <c:v>55</c:v>
                </c:pt>
                <c:pt idx="1462">
                  <c:v>55</c:v>
                </c:pt>
                <c:pt idx="1463">
                  <c:v>55</c:v>
                </c:pt>
                <c:pt idx="1464">
                  <c:v>55</c:v>
                </c:pt>
                <c:pt idx="1465">
                  <c:v>55</c:v>
                </c:pt>
                <c:pt idx="1466">
                  <c:v>55.6</c:v>
                </c:pt>
                <c:pt idx="1467">
                  <c:v>56.2</c:v>
                </c:pt>
                <c:pt idx="1468">
                  <c:v>56.2</c:v>
                </c:pt>
                <c:pt idx="1469">
                  <c:v>56.2</c:v>
                </c:pt>
                <c:pt idx="1470">
                  <c:v>56.2</c:v>
                </c:pt>
                <c:pt idx="1471">
                  <c:v>56.8</c:v>
                </c:pt>
                <c:pt idx="1472">
                  <c:v>56.8</c:v>
                </c:pt>
                <c:pt idx="1473">
                  <c:v>56.8</c:v>
                </c:pt>
                <c:pt idx="1474">
                  <c:v>57.3</c:v>
                </c:pt>
                <c:pt idx="1475">
                  <c:v>57.3</c:v>
                </c:pt>
                <c:pt idx="1476">
                  <c:v>57.3</c:v>
                </c:pt>
                <c:pt idx="1477">
                  <c:v>57.9</c:v>
                </c:pt>
                <c:pt idx="1478">
                  <c:v>57.9</c:v>
                </c:pt>
                <c:pt idx="1479">
                  <c:v>58.5</c:v>
                </c:pt>
                <c:pt idx="1480">
                  <c:v>58.5</c:v>
                </c:pt>
                <c:pt idx="1481">
                  <c:v>59.1</c:v>
                </c:pt>
                <c:pt idx="1482">
                  <c:v>59.6</c:v>
                </c:pt>
                <c:pt idx="1483">
                  <c:v>59.6</c:v>
                </c:pt>
                <c:pt idx="1484">
                  <c:v>59.6</c:v>
                </c:pt>
                <c:pt idx="1485">
                  <c:v>59.6</c:v>
                </c:pt>
                <c:pt idx="1486">
                  <c:v>59.6</c:v>
                </c:pt>
                <c:pt idx="1487">
                  <c:v>60.2</c:v>
                </c:pt>
                <c:pt idx="1488">
                  <c:v>60.2</c:v>
                </c:pt>
                <c:pt idx="1489">
                  <c:v>60.8</c:v>
                </c:pt>
                <c:pt idx="1490">
                  <c:v>60.8</c:v>
                </c:pt>
                <c:pt idx="1491">
                  <c:v>60.8</c:v>
                </c:pt>
                <c:pt idx="1492">
                  <c:v>61.4</c:v>
                </c:pt>
                <c:pt idx="1493">
                  <c:v>61.9</c:v>
                </c:pt>
                <c:pt idx="1494">
                  <c:v>61.9</c:v>
                </c:pt>
                <c:pt idx="1495">
                  <c:v>63.6</c:v>
                </c:pt>
                <c:pt idx="1496">
                  <c:v>65.400000000000006</c:v>
                </c:pt>
                <c:pt idx="1497">
                  <c:v>65.900000000000006</c:v>
                </c:pt>
                <c:pt idx="1498">
                  <c:v>66.5</c:v>
                </c:pt>
                <c:pt idx="1499">
                  <c:v>67.099999999999994</c:v>
                </c:pt>
                <c:pt idx="1500">
                  <c:v>67.7</c:v>
                </c:pt>
                <c:pt idx="1501">
                  <c:v>68.2</c:v>
                </c:pt>
                <c:pt idx="1502">
                  <c:v>71.099999999999994</c:v>
                </c:pt>
                <c:pt idx="1503">
                  <c:v>71.099999999999994</c:v>
                </c:pt>
                <c:pt idx="1504">
                  <c:v>71.7</c:v>
                </c:pt>
                <c:pt idx="1505">
                  <c:v>72.8</c:v>
                </c:pt>
                <c:pt idx="1506">
                  <c:v>72.8</c:v>
                </c:pt>
              </c:numCache>
            </c:numRef>
          </c:xVal>
          <c:yVal>
            <c:numRef>
              <c:f>'Rainbow trout'!$R$2:$R$1527</c:f>
              <c:numCache>
                <c:formatCode>General</c:formatCode>
                <c:ptCount val="1526"/>
                <c:pt idx="5">
                  <c:v>4.6999999999999999E-4</c:v>
                </c:pt>
                <c:pt idx="6" formatCode="0.00E+00">
                  <c:v>8.9999999999999998E-4</c:v>
                </c:pt>
                <c:pt idx="7">
                  <c:v>1.41E-3</c:v>
                </c:pt>
                <c:pt idx="8">
                  <c:v>1E-3</c:v>
                </c:pt>
                <c:pt idx="9">
                  <c:v>1.4E-3</c:v>
                </c:pt>
                <c:pt idx="10">
                  <c:v>2E-3</c:v>
                </c:pt>
                <c:pt idx="11">
                  <c:v>2E-3</c:v>
                </c:pt>
                <c:pt idx="12">
                  <c:v>1E-3</c:v>
                </c:pt>
                <c:pt idx="13">
                  <c:v>1E-3</c:v>
                </c:pt>
                <c:pt idx="14">
                  <c:v>1E-3</c:v>
                </c:pt>
                <c:pt idx="15">
                  <c:v>1.8E-3</c:v>
                </c:pt>
                <c:pt idx="16">
                  <c:v>2E-3</c:v>
                </c:pt>
                <c:pt idx="17">
                  <c:v>1.6999999999999999E-3</c:v>
                </c:pt>
                <c:pt idx="18">
                  <c:v>2E-3</c:v>
                </c:pt>
                <c:pt idx="19">
                  <c:v>1.6999999999999999E-3</c:v>
                </c:pt>
                <c:pt idx="20">
                  <c:v>2E-3</c:v>
                </c:pt>
                <c:pt idx="21">
                  <c:v>2E-3</c:v>
                </c:pt>
                <c:pt idx="22">
                  <c:v>2E-3</c:v>
                </c:pt>
                <c:pt idx="23">
                  <c:v>2E-3</c:v>
                </c:pt>
                <c:pt idx="24">
                  <c:v>3.3999999999999998E-3</c:v>
                </c:pt>
                <c:pt idx="25">
                  <c:v>2E-3</c:v>
                </c:pt>
                <c:pt idx="26">
                  <c:v>2E-3</c:v>
                </c:pt>
                <c:pt idx="27">
                  <c:v>2.5000000000000001E-3</c:v>
                </c:pt>
                <c:pt idx="28">
                  <c:v>3.0000000000000001E-3</c:v>
                </c:pt>
                <c:pt idx="29">
                  <c:v>1E-3</c:v>
                </c:pt>
                <c:pt idx="30">
                  <c:v>4.0000000000000001E-3</c:v>
                </c:pt>
                <c:pt idx="31">
                  <c:v>3.0000000000000001E-3</c:v>
                </c:pt>
                <c:pt idx="32">
                  <c:v>2.5000000000000001E-3</c:v>
                </c:pt>
                <c:pt idx="33">
                  <c:v>3.5000000000000001E-3</c:v>
                </c:pt>
                <c:pt idx="34">
                  <c:v>3.5999999999999999E-3</c:v>
                </c:pt>
                <c:pt idx="35">
                  <c:v>3.0000000000000001E-3</c:v>
                </c:pt>
                <c:pt idx="36">
                  <c:v>2.7000000000000001E-3</c:v>
                </c:pt>
                <c:pt idx="37">
                  <c:v>2E-3</c:v>
                </c:pt>
                <c:pt idx="38">
                  <c:v>3.0000000000000001E-3</c:v>
                </c:pt>
                <c:pt idx="39">
                  <c:v>4.0000000000000001E-3</c:v>
                </c:pt>
                <c:pt idx="40">
                  <c:v>3.0000000000000001E-3</c:v>
                </c:pt>
                <c:pt idx="41">
                  <c:v>3.0000000000000001E-3</c:v>
                </c:pt>
                <c:pt idx="42">
                  <c:v>4.0000000000000001E-3</c:v>
                </c:pt>
                <c:pt idx="43">
                  <c:v>1.9E-3</c:v>
                </c:pt>
                <c:pt idx="44">
                  <c:v>2.7000000000000001E-3</c:v>
                </c:pt>
                <c:pt idx="45">
                  <c:v>4.0000000000000001E-3</c:v>
                </c:pt>
                <c:pt idx="46">
                  <c:v>4.1000000000000003E-3</c:v>
                </c:pt>
                <c:pt idx="47">
                  <c:v>1E-3</c:v>
                </c:pt>
                <c:pt idx="48">
                  <c:v>3.8E-3</c:v>
                </c:pt>
                <c:pt idx="49">
                  <c:v>2E-3</c:v>
                </c:pt>
                <c:pt idx="50">
                  <c:v>3.0000000000000001E-3</c:v>
                </c:pt>
                <c:pt idx="51">
                  <c:v>3.8E-3</c:v>
                </c:pt>
                <c:pt idx="52">
                  <c:v>4.0000000000000001E-3</c:v>
                </c:pt>
                <c:pt idx="53">
                  <c:v>3.0000000000000001E-3</c:v>
                </c:pt>
                <c:pt idx="54">
                  <c:v>4.4999999999999997E-3</c:v>
                </c:pt>
                <c:pt idx="55">
                  <c:v>4.8999999999999998E-3</c:v>
                </c:pt>
                <c:pt idx="56">
                  <c:v>5.0000000000000001E-3</c:v>
                </c:pt>
                <c:pt idx="57">
                  <c:v>5.1999999999999998E-3</c:v>
                </c:pt>
                <c:pt idx="58">
                  <c:v>5.1000000000000004E-3</c:v>
                </c:pt>
                <c:pt idx="59">
                  <c:v>4.3E-3</c:v>
                </c:pt>
                <c:pt idx="60">
                  <c:v>3.0000000000000001E-3</c:v>
                </c:pt>
                <c:pt idx="61">
                  <c:v>2.5000000000000001E-3</c:v>
                </c:pt>
                <c:pt idx="62">
                  <c:v>4.0000000000000001E-3</c:v>
                </c:pt>
                <c:pt idx="63">
                  <c:v>5.0000000000000001E-3</c:v>
                </c:pt>
                <c:pt idx="64">
                  <c:v>3.0000000000000001E-3</c:v>
                </c:pt>
                <c:pt idx="65">
                  <c:v>4.0000000000000001E-3</c:v>
                </c:pt>
                <c:pt idx="66">
                  <c:v>4.0000000000000001E-3</c:v>
                </c:pt>
                <c:pt idx="67">
                  <c:v>4.7000000000000002E-3</c:v>
                </c:pt>
                <c:pt idx="68">
                  <c:v>7.0000000000000001E-3</c:v>
                </c:pt>
                <c:pt idx="69">
                  <c:v>5.0000000000000001E-3</c:v>
                </c:pt>
                <c:pt idx="70">
                  <c:v>4.4999999999999997E-3</c:v>
                </c:pt>
                <c:pt idx="71">
                  <c:v>4.0000000000000001E-3</c:v>
                </c:pt>
                <c:pt idx="72">
                  <c:v>6.4000000000000003E-3</c:v>
                </c:pt>
                <c:pt idx="73">
                  <c:v>5.0000000000000001E-3</c:v>
                </c:pt>
                <c:pt idx="74">
                  <c:v>5.0000000000000001E-3</c:v>
                </c:pt>
                <c:pt idx="75">
                  <c:v>5.0000000000000001E-3</c:v>
                </c:pt>
                <c:pt idx="76">
                  <c:v>5.0000000000000001E-3</c:v>
                </c:pt>
                <c:pt idx="77">
                  <c:v>8.9999999999999993E-3</c:v>
                </c:pt>
                <c:pt idx="78">
                  <c:v>5.0000000000000001E-3</c:v>
                </c:pt>
                <c:pt idx="79">
                  <c:v>6.0000000000000001E-3</c:v>
                </c:pt>
                <c:pt idx="80">
                  <c:v>6.0000000000000001E-3</c:v>
                </c:pt>
                <c:pt idx="81">
                  <c:v>5.8999999999999999E-3</c:v>
                </c:pt>
                <c:pt idx="82">
                  <c:v>3.0999999999999999E-3</c:v>
                </c:pt>
                <c:pt idx="83">
                  <c:v>5.0000000000000001E-3</c:v>
                </c:pt>
                <c:pt idx="84">
                  <c:v>5.0000000000000001E-3</c:v>
                </c:pt>
                <c:pt idx="85">
                  <c:v>6.3E-3</c:v>
                </c:pt>
                <c:pt idx="86">
                  <c:v>6.0000000000000001E-3</c:v>
                </c:pt>
                <c:pt idx="87">
                  <c:v>7.0000000000000001E-3</c:v>
                </c:pt>
                <c:pt idx="88">
                  <c:v>6.0000000000000001E-3</c:v>
                </c:pt>
                <c:pt idx="89">
                  <c:v>6.0000000000000001E-3</c:v>
                </c:pt>
                <c:pt idx="90">
                  <c:v>5.4999999999999997E-3</c:v>
                </c:pt>
                <c:pt idx="91">
                  <c:v>8.9999999999999993E-3</c:v>
                </c:pt>
                <c:pt idx="92">
                  <c:v>7.0000000000000001E-3</c:v>
                </c:pt>
                <c:pt idx="93">
                  <c:v>5.0000000000000001E-3</c:v>
                </c:pt>
                <c:pt idx="94">
                  <c:v>5.0000000000000001E-3</c:v>
                </c:pt>
                <c:pt idx="95">
                  <c:v>3.0000000000000001E-3</c:v>
                </c:pt>
                <c:pt idx="96">
                  <c:v>4.4999999999999997E-3</c:v>
                </c:pt>
                <c:pt idx="97">
                  <c:v>6.0000000000000001E-3</c:v>
                </c:pt>
                <c:pt idx="98">
                  <c:v>5.0000000000000001E-3</c:v>
                </c:pt>
                <c:pt idx="99">
                  <c:v>3.0000000000000001E-3</c:v>
                </c:pt>
                <c:pt idx="100">
                  <c:v>7.0000000000000001E-3</c:v>
                </c:pt>
                <c:pt idx="101">
                  <c:v>7.0000000000000001E-3</c:v>
                </c:pt>
                <c:pt idx="102">
                  <c:v>7.0000000000000001E-3</c:v>
                </c:pt>
                <c:pt idx="103">
                  <c:v>6.0000000000000001E-3</c:v>
                </c:pt>
                <c:pt idx="104">
                  <c:v>8.0000000000000002E-3</c:v>
                </c:pt>
                <c:pt idx="105">
                  <c:v>6.0000000000000001E-3</c:v>
                </c:pt>
                <c:pt idx="106">
                  <c:v>8.0000000000000002E-3</c:v>
                </c:pt>
                <c:pt idx="107">
                  <c:v>7.0000000000000001E-3</c:v>
                </c:pt>
                <c:pt idx="108">
                  <c:v>6.1999999999999998E-3</c:v>
                </c:pt>
                <c:pt idx="109">
                  <c:v>7.0000000000000001E-3</c:v>
                </c:pt>
                <c:pt idx="110">
                  <c:v>7.0000000000000001E-3</c:v>
                </c:pt>
                <c:pt idx="111">
                  <c:v>1.0999999999999999E-2</c:v>
                </c:pt>
                <c:pt idx="112">
                  <c:v>8.9999999999999993E-3</c:v>
                </c:pt>
                <c:pt idx="113">
                  <c:v>8.0000000000000002E-3</c:v>
                </c:pt>
                <c:pt idx="114">
                  <c:v>0.01</c:v>
                </c:pt>
                <c:pt idx="115">
                  <c:v>8.0000000000000002E-3</c:v>
                </c:pt>
                <c:pt idx="116">
                  <c:v>8.0000000000000002E-3</c:v>
                </c:pt>
                <c:pt idx="117">
                  <c:v>7.0000000000000001E-3</c:v>
                </c:pt>
                <c:pt idx="118">
                  <c:v>8.0000000000000002E-3</c:v>
                </c:pt>
                <c:pt idx="119">
                  <c:v>1.0999999999999999E-2</c:v>
                </c:pt>
                <c:pt idx="120">
                  <c:v>6.0000000000000001E-3</c:v>
                </c:pt>
                <c:pt idx="121">
                  <c:v>0.01</c:v>
                </c:pt>
                <c:pt idx="122">
                  <c:v>7.6E-3</c:v>
                </c:pt>
                <c:pt idx="123">
                  <c:v>6.0000000000000001E-3</c:v>
                </c:pt>
                <c:pt idx="124">
                  <c:v>7.0000000000000001E-3</c:v>
                </c:pt>
                <c:pt idx="125">
                  <c:v>0.01</c:v>
                </c:pt>
                <c:pt idx="126">
                  <c:v>7.0000000000000001E-3</c:v>
                </c:pt>
                <c:pt idx="127">
                  <c:v>8.9999999999999993E-3</c:v>
                </c:pt>
                <c:pt idx="128">
                  <c:v>8.0000000000000002E-3</c:v>
                </c:pt>
                <c:pt idx="129">
                  <c:v>7.6E-3</c:v>
                </c:pt>
                <c:pt idx="130">
                  <c:v>8.9999999999999993E-3</c:v>
                </c:pt>
                <c:pt idx="131">
                  <c:v>8.9999999999999993E-3</c:v>
                </c:pt>
                <c:pt idx="132">
                  <c:v>8.0000000000000002E-3</c:v>
                </c:pt>
                <c:pt idx="133">
                  <c:v>1.2E-2</c:v>
                </c:pt>
                <c:pt idx="134">
                  <c:v>8.5000000000000006E-3</c:v>
                </c:pt>
                <c:pt idx="135">
                  <c:v>7.0000000000000001E-3</c:v>
                </c:pt>
                <c:pt idx="136">
                  <c:v>8.0000000000000002E-3</c:v>
                </c:pt>
                <c:pt idx="137">
                  <c:v>8.9999999999999993E-3</c:v>
                </c:pt>
                <c:pt idx="138">
                  <c:v>8.0000000000000002E-3</c:v>
                </c:pt>
                <c:pt idx="139">
                  <c:v>4.0000000000000001E-3</c:v>
                </c:pt>
                <c:pt idx="140">
                  <c:v>8.9999999999999993E-3</c:v>
                </c:pt>
                <c:pt idx="141">
                  <c:v>8.0000000000000002E-3</c:v>
                </c:pt>
                <c:pt idx="142">
                  <c:v>8.9999999999999993E-3</c:v>
                </c:pt>
                <c:pt idx="143">
                  <c:v>1.2E-2</c:v>
                </c:pt>
                <c:pt idx="144">
                  <c:v>1.0999999999999999E-2</c:v>
                </c:pt>
                <c:pt idx="145">
                  <c:v>7.0000000000000001E-3</c:v>
                </c:pt>
                <c:pt idx="146">
                  <c:v>8.9999999999999993E-3</c:v>
                </c:pt>
                <c:pt idx="147">
                  <c:v>8.9999999999999993E-3</c:v>
                </c:pt>
                <c:pt idx="148">
                  <c:v>1.0999999999999999E-2</c:v>
                </c:pt>
                <c:pt idx="149">
                  <c:v>0.01</c:v>
                </c:pt>
                <c:pt idx="150">
                  <c:v>1.2E-2</c:v>
                </c:pt>
                <c:pt idx="151">
                  <c:v>0.01</c:v>
                </c:pt>
                <c:pt idx="152">
                  <c:v>0.01</c:v>
                </c:pt>
                <c:pt idx="153">
                  <c:v>1.2E-2</c:v>
                </c:pt>
                <c:pt idx="154">
                  <c:v>0.01</c:v>
                </c:pt>
                <c:pt idx="155">
                  <c:v>8.0000000000000002E-3</c:v>
                </c:pt>
                <c:pt idx="156">
                  <c:v>8.9999999999999993E-3</c:v>
                </c:pt>
                <c:pt idx="157">
                  <c:v>8.9999999999999993E-3</c:v>
                </c:pt>
                <c:pt idx="158">
                  <c:v>1.2999999999999999E-2</c:v>
                </c:pt>
                <c:pt idx="159">
                  <c:v>1.4E-2</c:v>
                </c:pt>
                <c:pt idx="160">
                  <c:v>2E-3</c:v>
                </c:pt>
                <c:pt idx="161">
                  <c:v>1.0999999999999999E-2</c:v>
                </c:pt>
                <c:pt idx="162">
                  <c:v>0.01</c:v>
                </c:pt>
                <c:pt idx="163">
                  <c:v>1.2E-2</c:v>
                </c:pt>
                <c:pt idx="164">
                  <c:v>9.2999999999999992E-3</c:v>
                </c:pt>
                <c:pt idx="165">
                  <c:v>1.0999999999999999E-2</c:v>
                </c:pt>
                <c:pt idx="166">
                  <c:v>8.0000000000000002E-3</c:v>
                </c:pt>
                <c:pt idx="167">
                  <c:v>8.0000000000000002E-3</c:v>
                </c:pt>
                <c:pt idx="168">
                  <c:v>6.0000000000000001E-3</c:v>
                </c:pt>
                <c:pt idx="169">
                  <c:v>8.9999999999999993E-3</c:v>
                </c:pt>
                <c:pt idx="170">
                  <c:v>1.2E-2</c:v>
                </c:pt>
                <c:pt idx="171">
                  <c:v>0.01</c:v>
                </c:pt>
                <c:pt idx="172">
                  <c:v>0.01</c:v>
                </c:pt>
                <c:pt idx="173">
                  <c:v>0.01</c:v>
                </c:pt>
                <c:pt idx="174">
                  <c:v>8.9999999999999993E-3</c:v>
                </c:pt>
                <c:pt idx="175">
                  <c:v>0.01</c:v>
                </c:pt>
                <c:pt idx="176">
                  <c:v>1.0999999999999999E-2</c:v>
                </c:pt>
                <c:pt idx="177">
                  <c:v>1.0999999999999999E-2</c:v>
                </c:pt>
                <c:pt idx="178">
                  <c:v>1.0999999999999999E-2</c:v>
                </c:pt>
                <c:pt idx="179">
                  <c:v>8.0000000000000002E-3</c:v>
                </c:pt>
                <c:pt idx="180">
                  <c:v>0.01</c:v>
                </c:pt>
                <c:pt idx="181">
                  <c:v>1.2E-2</c:v>
                </c:pt>
                <c:pt idx="182">
                  <c:v>8.9999999999999993E-3</c:v>
                </c:pt>
                <c:pt idx="183">
                  <c:v>1.2E-2</c:v>
                </c:pt>
                <c:pt idx="184">
                  <c:v>3.0000000000000001E-3</c:v>
                </c:pt>
                <c:pt idx="185">
                  <c:v>0.01</c:v>
                </c:pt>
                <c:pt idx="186">
                  <c:v>1.0999999999999999E-2</c:v>
                </c:pt>
                <c:pt idx="187">
                  <c:v>1.2E-2</c:v>
                </c:pt>
                <c:pt idx="188">
                  <c:v>1.2E-2</c:v>
                </c:pt>
                <c:pt idx="189">
                  <c:v>0.01</c:v>
                </c:pt>
                <c:pt idx="190">
                  <c:v>1.2999999999999999E-2</c:v>
                </c:pt>
                <c:pt idx="191">
                  <c:v>1.2E-2</c:v>
                </c:pt>
                <c:pt idx="192">
                  <c:v>1.2999999999999999E-2</c:v>
                </c:pt>
                <c:pt idx="193">
                  <c:v>1.0999999999999999E-2</c:v>
                </c:pt>
                <c:pt idx="194">
                  <c:v>1.2E-2</c:v>
                </c:pt>
                <c:pt idx="195">
                  <c:v>1.0999999999999999E-2</c:v>
                </c:pt>
                <c:pt idx="196">
                  <c:v>1.15E-2</c:v>
                </c:pt>
                <c:pt idx="197">
                  <c:v>1.0500000000000001E-2</c:v>
                </c:pt>
                <c:pt idx="198">
                  <c:v>1.2E-2</c:v>
                </c:pt>
                <c:pt idx="199">
                  <c:v>8.9999999999999993E-3</c:v>
                </c:pt>
                <c:pt idx="200">
                  <c:v>8.0000000000000002E-3</c:v>
                </c:pt>
                <c:pt idx="201">
                  <c:v>1.0999999999999999E-2</c:v>
                </c:pt>
                <c:pt idx="202">
                  <c:v>1.04E-2</c:v>
                </c:pt>
                <c:pt idx="203">
                  <c:v>1.2E-2</c:v>
                </c:pt>
                <c:pt idx="204">
                  <c:v>1.2999999999999999E-2</c:v>
                </c:pt>
                <c:pt idx="205">
                  <c:v>1.2E-2</c:v>
                </c:pt>
                <c:pt idx="206">
                  <c:v>1.2999999999999999E-2</c:v>
                </c:pt>
                <c:pt idx="207">
                  <c:v>1.2E-2</c:v>
                </c:pt>
                <c:pt idx="208">
                  <c:v>1.2999999999999999E-2</c:v>
                </c:pt>
                <c:pt idx="209">
                  <c:v>1.2E-2</c:v>
                </c:pt>
                <c:pt idx="210">
                  <c:v>1.2999999999999999E-2</c:v>
                </c:pt>
                <c:pt idx="211">
                  <c:v>1.4999999999999999E-2</c:v>
                </c:pt>
                <c:pt idx="212">
                  <c:v>1.2E-2</c:v>
                </c:pt>
                <c:pt idx="213">
                  <c:v>1.4E-2</c:v>
                </c:pt>
                <c:pt idx="214">
                  <c:v>1.2E-2</c:v>
                </c:pt>
                <c:pt idx="215">
                  <c:v>1.4E-2</c:v>
                </c:pt>
                <c:pt idx="216">
                  <c:v>1.4999999999999999E-2</c:v>
                </c:pt>
                <c:pt idx="217">
                  <c:v>2.1000000000000001E-2</c:v>
                </c:pt>
                <c:pt idx="218">
                  <c:v>1.2500000000000001E-2</c:v>
                </c:pt>
                <c:pt idx="219">
                  <c:v>0.01</c:v>
                </c:pt>
                <c:pt idx="220">
                  <c:v>1.2999999999999999E-2</c:v>
                </c:pt>
                <c:pt idx="221">
                  <c:v>1.2999999999999999E-2</c:v>
                </c:pt>
                <c:pt idx="222">
                  <c:v>1.2999999999999999E-2</c:v>
                </c:pt>
                <c:pt idx="223">
                  <c:v>1.2999999999999999E-2</c:v>
                </c:pt>
                <c:pt idx="224">
                  <c:v>1.2E-2</c:v>
                </c:pt>
                <c:pt idx="225">
                  <c:v>1.4E-2</c:v>
                </c:pt>
                <c:pt idx="226">
                  <c:v>1.2999999999999999E-2</c:v>
                </c:pt>
                <c:pt idx="227">
                  <c:v>1.2999999999999999E-2</c:v>
                </c:pt>
                <c:pt idx="228">
                  <c:v>1.0999999999999999E-2</c:v>
                </c:pt>
                <c:pt idx="229">
                  <c:v>1.559999999E-2</c:v>
                </c:pt>
                <c:pt idx="230">
                  <c:v>1.4E-2</c:v>
                </c:pt>
                <c:pt idx="231">
                  <c:v>1.4999999999999999E-2</c:v>
                </c:pt>
                <c:pt idx="232">
                  <c:v>1.0999999999999999E-2</c:v>
                </c:pt>
                <c:pt idx="233">
                  <c:v>1.2E-2</c:v>
                </c:pt>
                <c:pt idx="234">
                  <c:v>0.01</c:v>
                </c:pt>
                <c:pt idx="235">
                  <c:v>1.4E-2</c:v>
                </c:pt>
                <c:pt idx="236">
                  <c:v>1.4E-2</c:v>
                </c:pt>
                <c:pt idx="237">
                  <c:v>1.4E-2</c:v>
                </c:pt>
                <c:pt idx="238">
                  <c:v>0.01</c:v>
                </c:pt>
                <c:pt idx="239">
                  <c:v>1.2999999999999999E-2</c:v>
                </c:pt>
                <c:pt idx="240">
                  <c:v>1.4999999999999999E-2</c:v>
                </c:pt>
                <c:pt idx="241">
                  <c:v>1.2999999999999999E-2</c:v>
                </c:pt>
                <c:pt idx="242">
                  <c:v>1.6E-2</c:v>
                </c:pt>
                <c:pt idx="243">
                  <c:v>1.9E-2</c:v>
                </c:pt>
                <c:pt idx="244">
                  <c:v>1.4E-2</c:v>
                </c:pt>
                <c:pt idx="245">
                  <c:v>1.0999999999999999E-2</c:v>
                </c:pt>
                <c:pt idx="246">
                  <c:v>1.4999999999999999E-2</c:v>
                </c:pt>
                <c:pt idx="247">
                  <c:v>1.2999999999999999E-2</c:v>
                </c:pt>
                <c:pt idx="248">
                  <c:v>1.6E-2</c:v>
                </c:pt>
                <c:pt idx="249">
                  <c:v>1.4E-2</c:v>
                </c:pt>
                <c:pt idx="250">
                  <c:v>1.6E-2</c:v>
                </c:pt>
                <c:pt idx="251">
                  <c:v>1.6E-2</c:v>
                </c:pt>
                <c:pt idx="252">
                  <c:v>1.4999999999999999E-2</c:v>
                </c:pt>
                <c:pt idx="253">
                  <c:v>1.2999999999999999E-2</c:v>
                </c:pt>
                <c:pt idx="254">
                  <c:v>1.4999999999999999E-2</c:v>
                </c:pt>
                <c:pt idx="255">
                  <c:v>1.2E-2</c:v>
                </c:pt>
                <c:pt idx="256">
                  <c:v>1.55E-2</c:v>
                </c:pt>
                <c:pt idx="257">
                  <c:v>1.7000000000000001E-2</c:v>
                </c:pt>
                <c:pt idx="258">
                  <c:v>1.7999999999999999E-2</c:v>
                </c:pt>
                <c:pt idx="259">
                  <c:v>1.7000000000000001E-2</c:v>
                </c:pt>
                <c:pt idx="260">
                  <c:v>1.6E-2</c:v>
                </c:pt>
                <c:pt idx="261">
                  <c:v>1.4999999999999999E-2</c:v>
                </c:pt>
                <c:pt idx="262">
                  <c:v>1.6E-2</c:v>
                </c:pt>
                <c:pt idx="263">
                  <c:v>1.2999999999999999E-2</c:v>
                </c:pt>
                <c:pt idx="264">
                  <c:v>1.7000000000000001E-2</c:v>
                </c:pt>
                <c:pt idx="265">
                  <c:v>1.6E-2</c:v>
                </c:pt>
                <c:pt idx="266">
                  <c:v>1.4999999999999999E-2</c:v>
                </c:pt>
                <c:pt idx="267">
                  <c:v>1.7000000000000001E-2</c:v>
                </c:pt>
                <c:pt idx="268">
                  <c:v>1.2999999999999999E-2</c:v>
                </c:pt>
                <c:pt idx="269">
                  <c:v>0.02</c:v>
                </c:pt>
                <c:pt idx="270">
                  <c:v>1.6E-2</c:v>
                </c:pt>
                <c:pt idx="271">
                  <c:v>1.6E-2</c:v>
                </c:pt>
                <c:pt idx="272">
                  <c:v>1.4E-2</c:v>
                </c:pt>
                <c:pt idx="273">
                  <c:v>1.6E-2</c:v>
                </c:pt>
                <c:pt idx="274">
                  <c:v>1.6E-2</c:v>
                </c:pt>
                <c:pt idx="275">
                  <c:v>0.02</c:v>
                </c:pt>
                <c:pt idx="276">
                  <c:v>1.4E-2</c:v>
                </c:pt>
                <c:pt idx="277">
                  <c:v>1.7999999999999999E-2</c:v>
                </c:pt>
                <c:pt idx="278">
                  <c:v>1.4E-2</c:v>
                </c:pt>
                <c:pt idx="279">
                  <c:v>0.02</c:v>
                </c:pt>
                <c:pt idx="280">
                  <c:v>1.4999999999999999E-2</c:v>
                </c:pt>
                <c:pt idx="281">
                  <c:v>1.6E-2</c:v>
                </c:pt>
                <c:pt idx="282">
                  <c:v>1.7999999999999999E-2</c:v>
                </c:pt>
                <c:pt idx="283">
                  <c:v>1.2E-2</c:v>
                </c:pt>
                <c:pt idx="284">
                  <c:v>1.7000000000000001E-2</c:v>
                </c:pt>
                <c:pt idx="285">
                  <c:v>1.4E-2</c:v>
                </c:pt>
                <c:pt idx="286">
                  <c:v>1.4999999999999999E-2</c:v>
                </c:pt>
                <c:pt idx="287">
                  <c:v>1.6E-2</c:v>
                </c:pt>
                <c:pt idx="288">
                  <c:v>1.6E-2</c:v>
                </c:pt>
                <c:pt idx="289">
                  <c:v>1.6E-2</c:v>
                </c:pt>
                <c:pt idx="290">
                  <c:v>1.9E-2</c:v>
                </c:pt>
                <c:pt idx="291">
                  <c:v>1.4999999999999999E-2</c:v>
                </c:pt>
                <c:pt idx="292">
                  <c:v>1.6E-2</c:v>
                </c:pt>
                <c:pt idx="293">
                  <c:v>1.7999999999999999E-2</c:v>
                </c:pt>
                <c:pt idx="294">
                  <c:v>1.6E-2</c:v>
                </c:pt>
                <c:pt idx="295">
                  <c:v>1.4999999999999999E-2</c:v>
                </c:pt>
                <c:pt idx="296">
                  <c:v>1.7000000000000001E-2</c:v>
                </c:pt>
                <c:pt idx="297">
                  <c:v>1.4999999999999999E-2</c:v>
                </c:pt>
                <c:pt idx="298">
                  <c:v>1.7000000000000001E-2</c:v>
                </c:pt>
                <c:pt idx="299">
                  <c:v>1.9E-2</c:v>
                </c:pt>
                <c:pt idx="300">
                  <c:v>1.4999999999999999E-2</c:v>
                </c:pt>
                <c:pt idx="301">
                  <c:v>1.6E-2</c:v>
                </c:pt>
                <c:pt idx="302">
                  <c:v>1.6E-2</c:v>
                </c:pt>
                <c:pt idx="303">
                  <c:v>1.2999999999999999E-2</c:v>
                </c:pt>
                <c:pt idx="304">
                  <c:v>1.7000000000000001E-2</c:v>
                </c:pt>
                <c:pt idx="305">
                  <c:v>1.4999999999999999E-2</c:v>
                </c:pt>
                <c:pt idx="306">
                  <c:v>1.6E-2</c:v>
                </c:pt>
                <c:pt idx="307">
                  <c:v>1.6E-2</c:v>
                </c:pt>
                <c:pt idx="308">
                  <c:v>1.95E-2</c:v>
                </c:pt>
                <c:pt idx="309">
                  <c:v>1.7000000000000001E-2</c:v>
                </c:pt>
                <c:pt idx="310">
                  <c:v>1.2E-2</c:v>
                </c:pt>
                <c:pt idx="311">
                  <c:v>1.6E-2</c:v>
                </c:pt>
                <c:pt idx="312">
                  <c:v>1.7000000000000001E-2</c:v>
                </c:pt>
                <c:pt idx="313">
                  <c:v>1.7000000000000001E-2</c:v>
                </c:pt>
                <c:pt idx="314">
                  <c:v>1.9E-2</c:v>
                </c:pt>
                <c:pt idx="315">
                  <c:v>1.4999999999999999E-2</c:v>
                </c:pt>
                <c:pt idx="316">
                  <c:v>1.7000000000000001E-2</c:v>
                </c:pt>
                <c:pt idx="317">
                  <c:v>0.02</c:v>
                </c:pt>
                <c:pt idx="318">
                  <c:v>1.6E-2</c:v>
                </c:pt>
                <c:pt idx="319">
                  <c:v>1.7999999999999999E-2</c:v>
                </c:pt>
                <c:pt idx="320">
                  <c:v>1.4E-2</c:v>
                </c:pt>
                <c:pt idx="321">
                  <c:v>3.1699999999999999E-2</c:v>
                </c:pt>
                <c:pt idx="322">
                  <c:v>1.6E-2</c:v>
                </c:pt>
                <c:pt idx="323">
                  <c:v>0.02</c:v>
                </c:pt>
                <c:pt idx="324">
                  <c:v>1.7999999999999999E-2</c:v>
                </c:pt>
                <c:pt idx="325">
                  <c:v>0.02</c:v>
                </c:pt>
                <c:pt idx="326">
                  <c:v>8.0000000000000002E-3</c:v>
                </c:pt>
                <c:pt idx="327">
                  <c:v>1.7999999999999999E-2</c:v>
                </c:pt>
                <c:pt idx="328">
                  <c:v>1.6E-2</c:v>
                </c:pt>
                <c:pt idx="329">
                  <c:v>1.7999999999999999E-2</c:v>
                </c:pt>
                <c:pt idx="330">
                  <c:v>1.9E-2</c:v>
                </c:pt>
                <c:pt idx="331">
                  <c:v>2.3E-2</c:v>
                </c:pt>
                <c:pt idx="332">
                  <c:v>1.9E-2</c:v>
                </c:pt>
                <c:pt idx="333">
                  <c:v>0.02</c:v>
                </c:pt>
                <c:pt idx="334">
                  <c:v>1.2E-2</c:v>
                </c:pt>
                <c:pt idx="335">
                  <c:v>1.7000000000000001E-2</c:v>
                </c:pt>
                <c:pt idx="336">
                  <c:v>1.7999999999999999E-2</c:v>
                </c:pt>
                <c:pt idx="337">
                  <c:v>2.5999999999999999E-2</c:v>
                </c:pt>
                <c:pt idx="338">
                  <c:v>7.1999999999999998E-3</c:v>
                </c:pt>
                <c:pt idx="339">
                  <c:v>0.02</c:v>
                </c:pt>
                <c:pt idx="340">
                  <c:v>1.9E-2</c:v>
                </c:pt>
                <c:pt idx="341">
                  <c:v>1.6E-2</c:v>
                </c:pt>
                <c:pt idx="342">
                  <c:v>1.9E-2</c:v>
                </c:pt>
                <c:pt idx="343">
                  <c:v>2.5000000000000001E-2</c:v>
                </c:pt>
                <c:pt idx="344">
                  <c:v>2.1999999999999999E-2</c:v>
                </c:pt>
                <c:pt idx="345">
                  <c:v>1.7000000000000001E-2</c:v>
                </c:pt>
                <c:pt idx="346">
                  <c:v>1.7000000000000001E-2</c:v>
                </c:pt>
                <c:pt idx="347">
                  <c:v>0.02</c:v>
                </c:pt>
                <c:pt idx="348">
                  <c:v>0.02</c:v>
                </c:pt>
                <c:pt idx="349">
                  <c:v>0.02</c:v>
                </c:pt>
                <c:pt idx="350">
                  <c:v>0.02</c:v>
                </c:pt>
                <c:pt idx="351">
                  <c:v>2.1000000000000001E-2</c:v>
                </c:pt>
                <c:pt idx="352">
                  <c:v>0.02</c:v>
                </c:pt>
                <c:pt idx="353">
                  <c:v>0.02</c:v>
                </c:pt>
                <c:pt idx="354">
                  <c:v>2.1999999999999999E-2</c:v>
                </c:pt>
                <c:pt idx="355">
                  <c:v>1.7999999999999999E-2</c:v>
                </c:pt>
                <c:pt idx="356">
                  <c:v>1.6E-2</c:v>
                </c:pt>
                <c:pt idx="357">
                  <c:v>2.1999999999999999E-2</c:v>
                </c:pt>
                <c:pt idx="358">
                  <c:v>2.1000000000000001E-2</c:v>
                </c:pt>
                <c:pt idx="359">
                  <c:v>2.5000000000000001E-2</c:v>
                </c:pt>
                <c:pt idx="360">
                  <c:v>1.7000000000000001E-2</c:v>
                </c:pt>
                <c:pt idx="361">
                  <c:v>1.9E-2</c:v>
                </c:pt>
                <c:pt idx="362">
                  <c:v>1.7000000000000001E-2</c:v>
                </c:pt>
                <c:pt idx="363">
                  <c:v>2.1000000000000001E-2</c:v>
                </c:pt>
                <c:pt idx="364">
                  <c:v>2.1000000000000001E-2</c:v>
                </c:pt>
                <c:pt idx="365">
                  <c:v>0.02</c:v>
                </c:pt>
                <c:pt idx="366">
                  <c:v>0.02</c:v>
                </c:pt>
                <c:pt idx="367">
                  <c:v>2.3E-2</c:v>
                </c:pt>
                <c:pt idx="368">
                  <c:v>2.1000000000000001E-2</c:v>
                </c:pt>
                <c:pt idx="369">
                  <c:v>2.1999999999999999E-2</c:v>
                </c:pt>
                <c:pt idx="370">
                  <c:v>0.02</c:v>
                </c:pt>
                <c:pt idx="371">
                  <c:v>2.1000000000000001E-2</c:v>
                </c:pt>
                <c:pt idx="372">
                  <c:v>2.1000000000000001E-2</c:v>
                </c:pt>
                <c:pt idx="373">
                  <c:v>0.02</c:v>
                </c:pt>
                <c:pt idx="374">
                  <c:v>1.9E-2</c:v>
                </c:pt>
                <c:pt idx="375">
                  <c:v>2.4E-2</c:v>
                </c:pt>
                <c:pt idx="376">
                  <c:v>2.4E-2</c:v>
                </c:pt>
                <c:pt idx="377">
                  <c:v>2.1000000000000001E-2</c:v>
                </c:pt>
                <c:pt idx="378">
                  <c:v>2.5000000000000001E-2</c:v>
                </c:pt>
                <c:pt idx="379">
                  <c:v>2.5000000000000001E-2</c:v>
                </c:pt>
                <c:pt idx="380">
                  <c:v>2.1999999999999999E-2</c:v>
                </c:pt>
                <c:pt idx="381">
                  <c:v>0.02</c:v>
                </c:pt>
                <c:pt idx="382">
                  <c:v>3.9E-2</c:v>
                </c:pt>
                <c:pt idx="383">
                  <c:v>0.02</c:v>
                </c:pt>
                <c:pt idx="384">
                  <c:v>1.9E-2</c:v>
                </c:pt>
                <c:pt idx="385">
                  <c:v>2.1999999999999999E-2</c:v>
                </c:pt>
                <c:pt idx="386">
                  <c:v>2.1999999999999999E-2</c:v>
                </c:pt>
                <c:pt idx="387">
                  <c:v>0.02</c:v>
                </c:pt>
                <c:pt idx="388">
                  <c:v>2.5999999999999999E-2</c:v>
                </c:pt>
                <c:pt idx="389">
                  <c:v>2.1999999999999999E-2</c:v>
                </c:pt>
                <c:pt idx="390">
                  <c:v>2.35E-2</c:v>
                </c:pt>
                <c:pt idx="391">
                  <c:v>0.02</c:v>
                </c:pt>
                <c:pt idx="392">
                  <c:v>0.02</c:v>
                </c:pt>
                <c:pt idx="393">
                  <c:v>2.5999999999999999E-2</c:v>
                </c:pt>
                <c:pt idx="394">
                  <c:v>0.03</c:v>
                </c:pt>
                <c:pt idx="395">
                  <c:v>1.9E-2</c:v>
                </c:pt>
                <c:pt idx="396">
                  <c:v>1.6E-2</c:v>
                </c:pt>
                <c:pt idx="397">
                  <c:v>2.4E-2</c:v>
                </c:pt>
                <c:pt idx="398">
                  <c:v>1.9E-2</c:v>
                </c:pt>
                <c:pt idx="399">
                  <c:v>2.1000000000000001E-2</c:v>
                </c:pt>
                <c:pt idx="400">
                  <c:v>2.5000000000000001E-2</c:v>
                </c:pt>
                <c:pt idx="401">
                  <c:v>2.3E-2</c:v>
                </c:pt>
                <c:pt idx="402">
                  <c:v>2.4E-2</c:v>
                </c:pt>
                <c:pt idx="403">
                  <c:v>3.1E-2</c:v>
                </c:pt>
                <c:pt idx="404">
                  <c:v>1.7000000000000001E-2</c:v>
                </c:pt>
                <c:pt idx="405">
                  <c:v>2.5999999999999999E-2</c:v>
                </c:pt>
                <c:pt idx="406">
                  <c:v>0.02</c:v>
                </c:pt>
                <c:pt idx="407">
                  <c:v>2.5000000000000001E-2</c:v>
                </c:pt>
                <c:pt idx="408">
                  <c:v>2.1999999999999999E-2</c:v>
                </c:pt>
                <c:pt idx="409">
                  <c:v>2.3E-2</c:v>
                </c:pt>
                <c:pt idx="410">
                  <c:v>2.5999999999999999E-2</c:v>
                </c:pt>
                <c:pt idx="411">
                  <c:v>0.03</c:v>
                </c:pt>
                <c:pt idx="412">
                  <c:v>2.9000000000000001E-2</c:v>
                </c:pt>
                <c:pt idx="413">
                  <c:v>2.1999999999999999E-2</c:v>
                </c:pt>
                <c:pt idx="414">
                  <c:v>2.5000000000000001E-2</c:v>
                </c:pt>
                <c:pt idx="415">
                  <c:v>2.1999999999999999E-2</c:v>
                </c:pt>
                <c:pt idx="416">
                  <c:v>3.9699999999999999E-2</c:v>
                </c:pt>
                <c:pt idx="417">
                  <c:v>2.4E-2</c:v>
                </c:pt>
                <c:pt idx="418">
                  <c:v>2.1999999999999999E-2</c:v>
                </c:pt>
                <c:pt idx="419">
                  <c:v>2.5000000000000001E-2</c:v>
                </c:pt>
                <c:pt idx="420">
                  <c:v>2.5999999999999999E-2</c:v>
                </c:pt>
                <c:pt idx="421">
                  <c:v>2.1999999999999999E-2</c:v>
                </c:pt>
                <c:pt idx="422">
                  <c:v>0.03</c:v>
                </c:pt>
                <c:pt idx="423">
                  <c:v>2.4E-2</c:v>
                </c:pt>
                <c:pt idx="424">
                  <c:v>2.9000000000000001E-2</c:v>
                </c:pt>
                <c:pt idx="425">
                  <c:v>2.4E-2</c:v>
                </c:pt>
                <c:pt idx="426">
                  <c:v>2.4E-2</c:v>
                </c:pt>
                <c:pt idx="427">
                  <c:v>2.4E-2</c:v>
                </c:pt>
                <c:pt idx="428">
                  <c:v>0.03</c:v>
                </c:pt>
                <c:pt idx="429">
                  <c:v>2.3E-2</c:v>
                </c:pt>
                <c:pt idx="430">
                  <c:v>2.4E-2</c:v>
                </c:pt>
                <c:pt idx="431">
                  <c:v>3.6999999999999998E-2</c:v>
                </c:pt>
                <c:pt idx="432">
                  <c:v>2.7E-2</c:v>
                </c:pt>
                <c:pt idx="433">
                  <c:v>2.3E-2</c:v>
                </c:pt>
                <c:pt idx="434">
                  <c:v>3.4000000000000002E-2</c:v>
                </c:pt>
                <c:pt idx="435">
                  <c:v>0.03</c:v>
                </c:pt>
                <c:pt idx="436">
                  <c:v>2.5999999999999999E-2</c:v>
                </c:pt>
                <c:pt idx="437">
                  <c:v>2.1999999999999999E-2</c:v>
                </c:pt>
                <c:pt idx="438">
                  <c:v>2.5000000000000001E-2</c:v>
                </c:pt>
                <c:pt idx="439">
                  <c:v>0.02</c:v>
                </c:pt>
                <c:pt idx="440">
                  <c:v>2.4E-2</c:v>
                </c:pt>
                <c:pt idx="441">
                  <c:v>2.9000000000000001E-2</c:v>
                </c:pt>
                <c:pt idx="442">
                  <c:v>0.03</c:v>
                </c:pt>
                <c:pt idx="443">
                  <c:v>2.4E-2</c:v>
                </c:pt>
                <c:pt idx="444">
                  <c:v>2.4E-2</c:v>
                </c:pt>
                <c:pt idx="445">
                  <c:v>2.4E-2</c:v>
                </c:pt>
                <c:pt idx="446">
                  <c:v>2.5000000000000001E-2</c:v>
                </c:pt>
                <c:pt idx="447">
                  <c:v>2.8000000000000001E-2</c:v>
                </c:pt>
                <c:pt idx="448">
                  <c:v>2.7E-2</c:v>
                </c:pt>
                <c:pt idx="449">
                  <c:v>7.0000000000000007E-2</c:v>
                </c:pt>
                <c:pt idx="450">
                  <c:v>2.5999999999999999E-2</c:v>
                </c:pt>
                <c:pt idx="451">
                  <c:v>2.7E-2</c:v>
                </c:pt>
                <c:pt idx="452">
                  <c:v>0.01</c:v>
                </c:pt>
                <c:pt idx="453">
                  <c:v>2.8000000000000001E-2</c:v>
                </c:pt>
                <c:pt idx="454">
                  <c:v>0.04</c:v>
                </c:pt>
                <c:pt idx="455">
                  <c:v>2.7E-2</c:v>
                </c:pt>
                <c:pt idx="456">
                  <c:v>0.02</c:v>
                </c:pt>
                <c:pt idx="457">
                  <c:v>0.03</c:v>
                </c:pt>
                <c:pt idx="458">
                  <c:v>2.9000000000000001E-2</c:v>
                </c:pt>
                <c:pt idx="459">
                  <c:v>0.02</c:v>
                </c:pt>
                <c:pt idx="460">
                  <c:v>0.02</c:v>
                </c:pt>
                <c:pt idx="461">
                  <c:v>0.02</c:v>
                </c:pt>
                <c:pt idx="462">
                  <c:v>2.5999999999999999E-2</c:v>
                </c:pt>
                <c:pt idx="463">
                  <c:v>2.4E-2</c:v>
                </c:pt>
                <c:pt idx="464">
                  <c:v>0.03</c:v>
                </c:pt>
                <c:pt idx="465">
                  <c:v>0.03</c:v>
                </c:pt>
                <c:pt idx="466">
                  <c:v>2.8000000000000001E-2</c:v>
                </c:pt>
                <c:pt idx="467">
                  <c:v>2.8000000000000001E-2</c:v>
                </c:pt>
                <c:pt idx="468">
                  <c:v>2.1999999999999999E-2</c:v>
                </c:pt>
                <c:pt idx="469">
                  <c:v>0.03</c:v>
                </c:pt>
                <c:pt idx="470">
                  <c:v>2.7E-2</c:v>
                </c:pt>
                <c:pt idx="471">
                  <c:v>2.5000000000000001E-2</c:v>
                </c:pt>
                <c:pt idx="472">
                  <c:v>2.7E-2</c:v>
                </c:pt>
                <c:pt idx="473">
                  <c:v>2.8000000000000001E-2</c:v>
                </c:pt>
                <c:pt idx="474">
                  <c:v>3.2000000000000001E-2</c:v>
                </c:pt>
                <c:pt idx="475">
                  <c:v>2.9000000000000001E-2</c:v>
                </c:pt>
                <c:pt idx="476">
                  <c:v>3.3000000000000002E-2</c:v>
                </c:pt>
                <c:pt idx="477">
                  <c:v>3.1E-2</c:v>
                </c:pt>
                <c:pt idx="478">
                  <c:v>4.5999999999999999E-2</c:v>
                </c:pt>
                <c:pt idx="479">
                  <c:v>3.6999999999999998E-2</c:v>
                </c:pt>
                <c:pt idx="480">
                  <c:v>3.4000000000000002E-2</c:v>
                </c:pt>
                <c:pt idx="481">
                  <c:v>3.2000000000000001E-2</c:v>
                </c:pt>
                <c:pt idx="482">
                  <c:v>3.3000000000000002E-2</c:v>
                </c:pt>
                <c:pt idx="483">
                  <c:v>0.03</c:v>
                </c:pt>
                <c:pt idx="484">
                  <c:v>3.7499999999999999E-2</c:v>
                </c:pt>
                <c:pt idx="485">
                  <c:v>3.4000000000000002E-2</c:v>
                </c:pt>
                <c:pt idx="486">
                  <c:v>3.3259999999999998E-2</c:v>
                </c:pt>
                <c:pt idx="487">
                  <c:v>3.6839999999999998E-2</c:v>
                </c:pt>
                <c:pt idx="488">
                  <c:v>3.5009999999999999E-2</c:v>
                </c:pt>
                <c:pt idx="489">
                  <c:v>0.02</c:v>
                </c:pt>
                <c:pt idx="490">
                  <c:v>0.03</c:v>
                </c:pt>
                <c:pt idx="491">
                  <c:v>3.1E-2</c:v>
                </c:pt>
                <c:pt idx="492">
                  <c:v>3.85E-2</c:v>
                </c:pt>
                <c:pt idx="493">
                  <c:v>3.5999999999999997E-2</c:v>
                </c:pt>
                <c:pt idx="494">
                  <c:v>3.3000000000000002E-2</c:v>
                </c:pt>
                <c:pt idx="495">
                  <c:v>3.4000000000000002E-2</c:v>
                </c:pt>
                <c:pt idx="496">
                  <c:v>0.04</c:v>
                </c:pt>
                <c:pt idx="497">
                  <c:v>3.2000000000000001E-2</c:v>
                </c:pt>
                <c:pt idx="498">
                  <c:v>3.5000000000000003E-2</c:v>
                </c:pt>
                <c:pt idx="499">
                  <c:v>3.1E-2</c:v>
                </c:pt>
                <c:pt idx="500">
                  <c:v>0.03</c:v>
                </c:pt>
                <c:pt idx="501">
                  <c:v>3.2000000000000001E-2</c:v>
                </c:pt>
                <c:pt idx="502">
                  <c:v>3.3000000000000002E-2</c:v>
                </c:pt>
                <c:pt idx="503">
                  <c:v>0.02</c:v>
                </c:pt>
                <c:pt idx="504">
                  <c:v>0.03</c:v>
                </c:pt>
                <c:pt idx="505">
                  <c:v>0.03</c:v>
                </c:pt>
                <c:pt idx="506">
                  <c:v>0.03</c:v>
                </c:pt>
                <c:pt idx="507">
                  <c:v>0.03</c:v>
                </c:pt>
                <c:pt idx="508">
                  <c:v>4.1000000000000002E-2</c:v>
                </c:pt>
                <c:pt idx="509">
                  <c:v>3.2500000000000001E-2</c:v>
                </c:pt>
                <c:pt idx="510">
                  <c:v>0.03</c:v>
                </c:pt>
                <c:pt idx="511">
                  <c:v>2.3E-2</c:v>
                </c:pt>
                <c:pt idx="512">
                  <c:v>3.4000000000000002E-2</c:v>
                </c:pt>
                <c:pt idx="513">
                  <c:v>0.03</c:v>
                </c:pt>
                <c:pt idx="514">
                  <c:v>0.02</c:v>
                </c:pt>
                <c:pt idx="515">
                  <c:v>2.5999999999999999E-2</c:v>
                </c:pt>
                <c:pt idx="516">
                  <c:v>1.9699999999999999E-2</c:v>
                </c:pt>
                <c:pt idx="517">
                  <c:v>3.7999999999999999E-2</c:v>
                </c:pt>
                <c:pt idx="518">
                  <c:v>3.3000000000000002E-2</c:v>
                </c:pt>
                <c:pt idx="519">
                  <c:v>3.6999999999999998E-2</c:v>
                </c:pt>
                <c:pt idx="520">
                  <c:v>4.8000000000000001E-2</c:v>
                </c:pt>
                <c:pt idx="521">
                  <c:v>3.4000000000000002E-2</c:v>
                </c:pt>
                <c:pt idx="522">
                  <c:v>4.2999999999999997E-2</c:v>
                </c:pt>
                <c:pt idx="523">
                  <c:v>4.5999999999999999E-2</c:v>
                </c:pt>
                <c:pt idx="524">
                  <c:v>3.4000000000000002E-2</c:v>
                </c:pt>
                <c:pt idx="525">
                  <c:v>3.5000000000000003E-2</c:v>
                </c:pt>
                <c:pt idx="526">
                  <c:v>3.5000000000000003E-2</c:v>
                </c:pt>
                <c:pt idx="527">
                  <c:v>3.6999999999999998E-2</c:v>
                </c:pt>
                <c:pt idx="528">
                  <c:v>3.7999999999999999E-2</c:v>
                </c:pt>
                <c:pt idx="529">
                  <c:v>4.2000000000000003E-2</c:v>
                </c:pt>
                <c:pt idx="530">
                  <c:v>3.7999999999999999E-2</c:v>
                </c:pt>
                <c:pt idx="531">
                  <c:v>3.7999999999999999E-2</c:v>
                </c:pt>
                <c:pt idx="532">
                  <c:v>4.0599999900000003E-2</c:v>
                </c:pt>
                <c:pt idx="533">
                  <c:v>0.04</c:v>
                </c:pt>
                <c:pt idx="534">
                  <c:v>0.04</c:v>
                </c:pt>
                <c:pt idx="535">
                  <c:v>4.5999999999999999E-2</c:v>
                </c:pt>
                <c:pt idx="536">
                  <c:v>0.04</c:v>
                </c:pt>
                <c:pt idx="537">
                  <c:v>4.1000000000000002E-2</c:v>
                </c:pt>
                <c:pt idx="538">
                  <c:v>3.7999999999999999E-2</c:v>
                </c:pt>
                <c:pt idx="539">
                  <c:v>3.6999999999999998E-2</c:v>
                </c:pt>
                <c:pt idx="540">
                  <c:v>5.1999999999999998E-2</c:v>
                </c:pt>
                <c:pt idx="541">
                  <c:v>0.04</c:v>
                </c:pt>
                <c:pt idx="542">
                  <c:v>4.2000000000000003E-2</c:v>
                </c:pt>
                <c:pt idx="543">
                  <c:v>3.9E-2</c:v>
                </c:pt>
                <c:pt idx="544">
                  <c:v>4.7E-2</c:v>
                </c:pt>
                <c:pt idx="545">
                  <c:v>3.5999999999999997E-2</c:v>
                </c:pt>
                <c:pt idx="546">
                  <c:v>0.04</c:v>
                </c:pt>
                <c:pt idx="547">
                  <c:v>3.7999999999999999E-2</c:v>
                </c:pt>
                <c:pt idx="548">
                  <c:v>0.04</c:v>
                </c:pt>
                <c:pt idx="549">
                  <c:v>4.4999999999999998E-2</c:v>
                </c:pt>
                <c:pt idx="550">
                  <c:v>0.03</c:v>
                </c:pt>
                <c:pt idx="551">
                  <c:v>3.9E-2</c:v>
                </c:pt>
                <c:pt idx="552">
                  <c:v>4.4999999999999998E-2</c:v>
                </c:pt>
                <c:pt idx="553">
                  <c:v>0.03</c:v>
                </c:pt>
                <c:pt idx="554">
                  <c:v>4.2000000000000003E-2</c:v>
                </c:pt>
                <c:pt idx="555">
                  <c:v>5.6000000000000001E-2</c:v>
                </c:pt>
                <c:pt idx="556">
                  <c:v>2.7E-2</c:v>
                </c:pt>
                <c:pt idx="557">
                  <c:v>4.3999999999999997E-2</c:v>
                </c:pt>
                <c:pt idx="558">
                  <c:v>5.8000000000000003E-2</c:v>
                </c:pt>
                <c:pt idx="559">
                  <c:v>3.7999999999999999E-2</c:v>
                </c:pt>
                <c:pt idx="560">
                  <c:v>5.0999999999999997E-2</c:v>
                </c:pt>
                <c:pt idx="561">
                  <c:v>3.6999999999999998E-2</c:v>
                </c:pt>
                <c:pt idx="562">
                  <c:v>2.8799999999999999E-2</c:v>
                </c:pt>
                <c:pt idx="563">
                  <c:v>5.3999999999999999E-2</c:v>
                </c:pt>
                <c:pt idx="564">
                  <c:v>5.2999999999999999E-2</c:v>
                </c:pt>
                <c:pt idx="565">
                  <c:v>5.3999999999999999E-2</c:v>
                </c:pt>
                <c:pt idx="566">
                  <c:v>0.05</c:v>
                </c:pt>
                <c:pt idx="567">
                  <c:v>4.3999999999999997E-2</c:v>
                </c:pt>
                <c:pt idx="568">
                  <c:v>2.5000000000000001E-2</c:v>
                </c:pt>
                <c:pt idx="569">
                  <c:v>4.3999999999999997E-2</c:v>
                </c:pt>
                <c:pt idx="570">
                  <c:v>6.5000000000000002E-2</c:v>
                </c:pt>
                <c:pt idx="571">
                  <c:v>4.9889999999999997E-2</c:v>
                </c:pt>
                <c:pt idx="572">
                  <c:v>0.04</c:v>
                </c:pt>
                <c:pt idx="573">
                  <c:v>3.5999999999999997E-2</c:v>
                </c:pt>
                <c:pt idx="574">
                  <c:v>4.1000000000000002E-2</c:v>
                </c:pt>
                <c:pt idx="575">
                  <c:v>0.05</c:v>
                </c:pt>
                <c:pt idx="576">
                  <c:v>0.05</c:v>
                </c:pt>
                <c:pt idx="577">
                  <c:v>4.7E-2</c:v>
                </c:pt>
                <c:pt idx="578">
                  <c:v>0.05</c:v>
                </c:pt>
                <c:pt idx="579">
                  <c:v>4.7E-2</c:v>
                </c:pt>
                <c:pt idx="580">
                  <c:v>6.6000000000000003E-2</c:v>
                </c:pt>
                <c:pt idx="581">
                  <c:v>5.5E-2</c:v>
                </c:pt>
                <c:pt idx="582">
                  <c:v>4.8000000000000001E-2</c:v>
                </c:pt>
                <c:pt idx="583">
                  <c:v>5.6000000000000001E-2</c:v>
                </c:pt>
                <c:pt idx="584">
                  <c:v>5.3999999999999999E-2</c:v>
                </c:pt>
                <c:pt idx="585">
                  <c:v>4.2000000000000003E-2</c:v>
                </c:pt>
                <c:pt idx="586">
                  <c:v>4.2000000000000003E-2</c:v>
                </c:pt>
                <c:pt idx="587">
                  <c:v>4.2000000000000003E-2</c:v>
                </c:pt>
                <c:pt idx="588">
                  <c:v>5.7000000000000002E-2</c:v>
                </c:pt>
                <c:pt idx="589">
                  <c:v>0.05</c:v>
                </c:pt>
                <c:pt idx="590">
                  <c:v>5.1999999999999998E-2</c:v>
                </c:pt>
                <c:pt idx="591">
                  <c:v>5.8999999999999997E-2</c:v>
                </c:pt>
                <c:pt idx="592">
                  <c:v>0.05</c:v>
                </c:pt>
                <c:pt idx="593">
                  <c:v>4.7E-2</c:v>
                </c:pt>
                <c:pt idx="594">
                  <c:v>6.8000000000000005E-2</c:v>
                </c:pt>
                <c:pt idx="595">
                  <c:v>5.5E-2</c:v>
                </c:pt>
                <c:pt idx="596">
                  <c:v>4.4999999999999998E-2</c:v>
                </c:pt>
                <c:pt idx="597">
                  <c:v>5.0999999999999997E-2</c:v>
                </c:pt>
                <c:pt idx="598">
                  <c:v>0.06</c:v>
                </c:pt>
                <c:pt idx="599">
                  <c:v>0.05</c:v>
                </c:pt>
                <c:pt idx="600">
                  <c:v>5.7029999999999997E-2</c:v>
                </c:pt>
                <c:pt idx="601">
                  <c:v>5.1999999999999998E-2</c:v>
                </c:pt>
                <c:pt idx="602">
                  <c:v>5.3999999999999999E-2</c:v>
                </c:pt>
                <c:pt idx="603">
                  <c:v>5.6000000000000001E-2</c:v>
                </c:pt>
                <c:pt idx="604">
                  <c:v>6.0999999999999999E-2</c:v>
                </c:pt>
                <c:pt idx="605">
                  <c:v>4.8000000000000001E-2</c:v>
                </c:pt>
                <c:pt idx="606">
                  <c:v>5.1999999999999998E-2</c:v>
                </c:pt>
                <c:pt idx="607">
                  <c:v>5.8000000000000003E-2</c:v>
                </c:pt>
                <c:pt idx="608">
                  <c:v>5.7000000000000002E-2</c:v>
                </c:pt>
                <c:pt idx="609">
                  <c:v>4.7E-2</c:v>
                </c:pt>
                <c:pt idx="610">
                  <c:v>6.4000000000000001E-2</c:v>
                </c:pt>
                <c:pt idx="611">
                  <c:v>4.8000000000000001E-2</c:v>
                </c:pt>
                <c:pt idx="612">
                  <c:v>5.6000000000000001E-2</c:v>
                </c:pt>
                <c:pt idx="613">
                  <c:v>5.6000000000000001E-2</c:v>
                </c:pt>
                <c:pt idx="614">
                  <c:v>6.5000000000000002E-2</c:v>
                </c:pt>
                <c:pt idx="615">
                  <c:v>0.06</c:v>
                </c:pt>
                <c:pt idx="616">
                  <c:v>0.06</c:v>
                </c:pt>
                <c:pt idx="617">
                  <c:v>0.06</c:v>
                </c:pt>
                <c:pt idx="618">
                  <c:v>0.05</c:v>
                </c:pt>
                <c:pt idx="619">
                  <c:v>6.2E-2</c:v>
                </c:pt>
                <c:pt idx="620">
                  <c:v>5.8999999999999997E-2</c:v>
                </c:pt>
                <c:pt idx="621">
                  <c:v>5.7000000000000002E-2</c:v>
                </c:pt>
                <c:pt idx="622">
                  <c:v>5.8999999999999997E-2</c:v>
                </c:pt>
                <c:pt idx="623">
                  <c:v>5.5E-2</c:v>
                </c:pt>
                <c:pt idx="624">
                  <c:v>5.3999999999999999E-2</c:v>
                </c:pt>
                <c:pt idx="625">
                  <c:v>0.06</c:v>
                </c:pt>
                <c:pt idx="626">
                  <c:v>0.04</c:v>
                </c:pt>
                <c:pt idx="627">
                  <c:v>0.06</c:v>
                </c:pt>
                <c:pt idx="628">
                  <c:v>0.06</c:v>
                </c:pt>
                <c:pt idx="629">
                  <c:v>5.3999999999999999E-2</c:v>
                </c:pt>
                <c:pt idx="630">
                  <c:v>6.5000000000000002E-2</c:v>
                </c:pt>
                <c:pt idx="631">
                  <c:v>6.2E-2</c:v>
                </c:pt>
                <c:pt idx="632">
                  <c:v>7.0999999999999994E-2</c:v>
                </c:pt>
                <c:pt idx="633">
                  <c:v>0.06</c:v>
                </c:pt>
                <c:pt idx="634">
                  <c:v>5.6000000000000001E-2</c:v>
                </c:pt>
                <c:pt idx="635">
                  <c:v>6.0999999999999999E-2</c:v>
                </c:pt>
                <c:pt idx="636">
                  <c:v>7.1999999999999995E-2</c:v>
                </c:pt>
                <c:pt idx="637">
                  <c:v>0.04</c:v>
                </c:pt>
                <c:pt idx="638">
                  <c:v>6.4000000000000001E-2</c:v>
                </c:pt>
                <c:pt idx="639">
                  <c:v>5.6000000000000001E-2</c:v>
                </c:pt>
                <c:pt idx="640">
                  <c:v>0.06</c:v>
                </c:pt>
                <c:pt idx="641">
                  <c:v>5.6000000000000001E-2</c:v>
                </c:pt>
                <c:pt idx="642">
                  <c:v>0.04</c:v>
                </c:pt>
                <c:pt idx="643">
                  <c:v>0.06</c:v>
                </c:pt>
                <c:pt idx="644">
                  <c:v>6.4000000000000001E-2</c:v>
                </c:pt>
                <c:pt idx="645">
                  <c:v>0.06</c:v>
                </c:pt>
                <c:pt idx="646">
                  <c:v>0.04</c:v>
                </c:pt>
                <c:pt idx="647">
                  <c:v>5.8999999999999997E-2</c:v>
                </c:pt>
                <c:pt idx="648">
                  <c:v>9.4E-2</c:v>
                </c:pt>
                <c:pt idx="649">
                  <c:v>0.06</c:v>
                </c:pt>
                <c:pt idx="650">
                  <c:v>6.7000000000000004E-2</c:v>
                </c:pt>
                <c:pt idx="651">
                  <c:v>0.06</c:v>
                </c:pt>
                <c:pt idx="652">
                  <c:v>6.6000000000000003E-2</c:v>
                </c:pt>
                <c:pt idx="653">
                  <c:v>7.0999999999999994E-2</c:v>
                </c:pt>
                <c:pt idx="654">
                  <c:v>7.1999999999999995E-2</c:v>
                </c:pt>
                <c:pt idx="655">
                  <c:v>5.5E-2</c:v>
                </c:pt>
                <c:pt idx="656">
                  <c:v>5.8999999999999997E-2</c:v>
                </c:pt>
                <c:pt idx="657">
                  <c:v>6.6000000000000003E-2</c:v>
                </c:pt>
                <c:pt idx="658">
                  <c:v>6.4000000000000001E-2</c:v>
                </c:pt>
                <c:pt idx="659">
                  <c:v>5.7000000000000002E-2</c:v>
                </c:pt>
                <c:pt idx="660">
                  <c:v>6.5000000000000002E-2</c:v>
                </c:pt>
                <c:pt idx="661">
                  <c:v>6.5000000000000002E-2</c:v>
                </c:pt>
                <c:pt idx="662">
                  <c:v>7.3999999999999996E-2</c:v>
                </c:pt>
                <c:pt idx="663">
                  <c:v>6.4000000000000001E-2</c:v>
                </c:pt>
                <c:pt idx="664">
                  <c:v>7.0000000000000007E-2</c:v>
                </c:pt>
                <c:pt idx="665">
                  <c:v>0.05</c:v>
                </c:pt>
                <c:pt idx="666">
                  <c:v>6.9000000000000006E-2</c:v>
                </c:pt>
                <c:pt idx="667">
                  <c:v>7.8E-2</c:v>
                </c:pt>
                <c:pt idx="668">
                  <c:v>7.3999999999999996E-2</c:v>
                </c:pt>
                <c:pt idx="669">
                  <c:v>6.6000000000000003E-2</c:v>
                </c:pt>
                <c:pt idx="670">
                  <c:v>6.5000000000000002E-2</c:v>
                </c:pt>
                <c:pt idx="671">
                  <c:v>5.5E-2</c:v>
                </c:pt>
                <c:pt idx="672">
                  <c:v>5.8000000000000003E-2</c:v>
                </c:pt>
                <c:pt idx="673">
                  <c:v>0.06</c:v>
                </c:pt>
                <c:pt idx="674">
                  <c:v>6.6000000000000003E-2</c:v>
                </c:pt>
                <c:pt idx="675">
                  <c:v>7.0999999999999994E-2</c:v>
                </c:pt>
                <c:pt idx="676">
                  <c:v>7.6999999999999999E-2</c:v>
                </c:pt>
                <c:pt idx="677">
                  <c:v>6.4000000000000001E-2</c:v>
                </c:pt>
                <c:pt idx="678">
                  <c:v>6.9000000000000006E-2</c:v>
                </c:pt>
                <c:pt idx="679">
                  <c:v>8.2000000000000003E-2</c:v>
                </c:pt>
                <c:pt idx="680">
                  <c:v>6.9000000000000006E-2</c:v>
                </c:pt>
                <c:pt idx="681">
                  <c:v>6.7000000000000004E-2</c:v>
                </c:pt>
                <c:pt idx="682">
                  <c:v>7.1999999999999995E-2</c:v>
                </c:pt>
                <c:pt idx="683">
                  <c:v>8.4000000000000005E-2</c:v>
                </c:pt>
                <c:pt idx="684">
                  <c:v>6.9000000000000006E-2</c:v>
                </c:pt>
                <c:pt idx="685">
                  <c:v>6.5000000000000002E-2</c:v>
                </c:pt>
                <c:pt idx="686">
                  <c:v>6.4000000000000001E-2</c:v>
                </c:pt>
                <c:pt idx="687">
                  <c:v>7.0000000000000007E-2</c:v>
                </c:pt>
                <c:pt idx="688">
                  <c:v>7.1999999999999995E-2</c:v>
                </c:pt>
                <c:pt idx="689">
                  <c:v>7.4999999999999997E-2</c:v>
                </c:pt>
                <c:pt idx="690">
                  <c:v>5.5E-2</c:v>
                </c:pt>
                <c:pt idx="691">
                  <c:v>7.0000000000000007E-2</c:v>
                </c:pt>
                <c:pt idx="692">
                  <c:v>0.06</c:v>
                </c:pt>
                <c:pt idx="693">
                  <c:v>0.06</c:v>
                </c:pt>
                <c:pt idx="694">
                  <c:v>7.5999999999999998E-2</c:v>
                </c:pt>
                <c:pt idx="695">
                  <c:v>7.1999999999999995E-2</c:v>
                </c:pt>
                <c:pt idx="696">
                  <c:v>0.06</c:v>
                </c:pt>
                <c:pt idx="697">
                  <c:v>0.16800000000000001</c:v>
                </c:pt>
                <c:pt idx="698">
                  <c:v>0.06</c:v>
                </c:pt>
                <c:pt idx="699">
                  <c:v>8.2000000000000003E-2</c:v>
                </c:pt>
                <c:pt idx="700">
                  <c:v>7.3999999999999996E-2</c:v>
                </c:pt>
                <c:pt idx="701">
                  <c:v>7.0000000000000007E-2</c:v>
                </c:pt>
                <c:pt idx="702">
                  <c:v>6.9000000000000006E-2</c:v>
                </c:pt>
                <c:pt idx="703">
                  <c:v>7.0000000000000007E-2</c:v>
                </c:pt>
                <c:pt idx="704">
                  <c:v>7.8E-2</c:v>
                </c:pt>
                <c:pt idx="705">
                  <c:v>7.1999999999999995E-2</c:v>
                </c:pt>
                <c:pt idx="706">
                  <c:v>8.1000000000000003E-2</c:v>
                </c:pt>
                <c:pt idx="707">
                  <c:v>0.06</c:v>
                </c:pt>
                <c:pt idx="708">
                  <c:v>6.8000000000000005E-2</c:v>
                </c:pt>
                <c:pt idx="709">
                  <c:v>0.06</c:v>
                </c:pt>
                <c:pt idx="710">
                  <c:v>7.9000000000000001E-2</c:v>
                </c:pt>
                <c:pt idx="711">
                  <c:v>7.1999999999999995E-2</c:v>
                </c:pt>
                <c:pt idx="712">
                  <c:v>7.3999999999999996E-2</c:v>
                </c:pt>
                <c:pt idx="713">
                  <c:v>7.5999999999999998E-2</c:v>
                </c:pt>
                <c:pt idx="714">
                  <c:v>8.3000000000000004E-2</c:v>
                </c:pt>
                <c:pt idx="715">
                  <c:v>7.6999999999999999E-2</c:v>
                </c:pt>
                <c:pt idx="716">
                  <c:v>7.4999999999999997E-2</c:v>
                </c:pt>
                <c:pt idx="717">
                  <c:v>9.7000000000000003E-2</c:v>
                </c:pt>
                <c:pt idx="718">
                  <c:v>7.8E-2</c:v>
                </c:pt>
                <c:pt idx="719">
                  <c:v>6.8000000000000005E-2</c:v>
                </c:pt>
                <c:pt idx="720">
                  <c:v>7.5999999999999998E-2</c:v>
                </c:pt>
                <c:pt idx="721">
                  <c:v>8.1000000000000003E-2</c:v>
                </c:pt>
                <c:pt idx="722">
                  <c:v>7.4999999999999997E-2</c:v>
                </c:pt>
                <c:pt idx="723">
                  <c:v>7.5999999999999998E-2</c:v>
                </c:pt>
                <c:pt idx="724">
                  <c:v>7.8E-2</c:v>
                </c:pt>
                <c:pt idx="725">
                  <c:v>8.5999999999999993E-2</c:v>
                </c:pt>
                <c:pt idx="726">
                  <c:v>0.09</c:v>
                </c:pt>
                <c:pt idx="727">
                  <c:v>7.6999999999999999E-2</c:v>
                </c:pt>
                <c:pt idx="728">
                  <c:v>8.3000000000000004E-2</c:v>
                </c:pt>
                <c:pt idx="729">
                  <c:v>7.3999999999999996E-2</c:v>
                </c:pt>
                <c:pt idx="730">
                  <c:v>0.08</c:v>
                </c:pt>
                <c:pt idx="731">
                  <c:v>0.08</c:v>
                </c:pt>
                <c:pt idx="732">
                  <c:v>8.2000000000000003E-2</c:v>
                </c:pt>
                <c:pt idx="733">
                  <c:v>0.08</c:v>
                </c:pt>
                <c:pt idx="734">
                  <c:v>0.06</c:v>
                </c:pt>
                <c:pt idx="735">
                  <c:v>7.6999999999999999E-2</c:v>
                </c:pt>
                <c:pt idx="736">
                  <c:v>8.4000000000000005E-2</c:v>
                </c:pt>
                <c:pt idx="737">
                  <c:v>0.08</c:v>
                </c:pt>
                <c:pt idx="738">
                  <c:v>9.4E-2</c:v>
                </c:pt>
                <c:pt idx="739">
                  <c:v>0.10199999999999999</c:v>
                </c:pt>
                <c:pt idx="740">
                  <c:v>8.3000000000000004E-2</c:v>
                </c:pt>
                <c:pt idx="741">
                  <c:v>0.08</c:v>
                </c:pt>
                <c:pt idx="742">
                  <c:v>9.1999999999999998E-2</c:v>
                </c:pt>
                <c:pt idx="743">
                  <c:v>9.8000000000000004E-2</c:v>
                </c:pt>
                <c:pt idx="744">
                  <c:v>8.5999999999999993E-2</c:v>
                </c:pt>
                <c:pt idx="745">
                  <c:v>9.1999999999999998E-2</c:v>
                </c:pt>
                <c:pt idx="746">
                  <c:v>9.9500000000000005E-2</c:v>
                </c:pt>
                <c:pt idx="747">
                  <c:v>0.1</c:v>
                </c:pt>
                <c:pt idx="748">
                  <c:v>7.4999999999999997E-2</c:v>
                </c:pt>
                <c:pt idx="749">
                  <c:v>7.4999999999999997E-2</c:v>
                </c:pt>
                <c:pt idx="750">
                  <c:v>0.08</c:v>
                </c:pt>
                <c:pt idx="751">
                  <c:v>8.5000000000000006E-2</c:v>
                </c:pt>
                <c:pt idx="752">
                  <c:v>9.1999999999999998E-2</c:v>
                </c:pt>
                <c:pt idx="753">
                  <c:v>8.2000000000000003E-2</c:v>
                </c:pt>
                <c:pt idx="754">
                  <c:v>0.08</c:v>
                </c:pt>
                <c:pt idx="755">
                  <c:v>0.08</c:v>
                </c:pt>
                <c:pt idx="756">
                  <c:v>0.08</c:v>
                </c:pt>
                <c:pt idx="757">
                  <c:v>7.0000000000000007E-2</c:v>
                </c:pt>
                <c:pt idx="758">
                  <c:v>9.2999999999999999E-2</c:v>
                </c:pt>
                <c:pt idx="759">
                  <c:v>8.8999999999999996E-2</c:v>
                </c:pt>
                <c:pt idx="760">
                  <c:v>8.8999999999999996E-2</c:v>
                </c:pt>
                <c:pt idx="761">
                  <c:v>0.09</c:v>
                </c:pt>
                <c:pt idx="762">
                  <c:v>0.08</c:v>
                </c:pt>
                <c:pt idx="763">
                  <c:v>0.09</c:v>
                </c:pt>
                <c:pt idx="764">
                  <c:v>0.09</c:v>
                </c:pt>
                <c:pt idx="765">
                  <c:v>9.8000000000000004E-2</c:v>
                </c:pt>
                <c:pt idx="766">
                  <c:v>9.9000000000000005E-2</c:v>
                </c:pt>
                <c:pt idx="767">
                  <c:v>0.104</c:v>
                </c:pt>
                <c:pt idx="768">
                  <c:v>9.4E-2</c:v>
                </c:pt>
                <c:pt idx="769">
                  <c:v>9.1999999999999998E-2</c:v>
                </c:pt>
                <c:pt idx="770">
                  <c:v>0.09</c:v>
                </c:pt>
                <c:pt idx="771">
                  <c:v>0.08</c:v>
                </c:pt>
                <c:pt idx="772">
                  <c:v>8.7999999999999995E-2</c:v>
                </c:pt>
                <c:pt idx="773">
                  <c:v>9.9000000000000005E-2</c:v>
                </c:pt>
                <c:pt idx="774">
                  <c:v>6.7000000000000004E-2</c:v>
                </c:pt>
                <c:pt idx="775">
                  <c:v>8.6999999999999994E-2</c:v>
                </c:pt>
                <c:pt idx="776">
                  <c:v>9.1999999999999998E-2</c:v>
                </c:pt>
                <c:pt idx="777">
                  <c:v>0.1</c:v>
                </c:pt>
                <c:pt idx="778">
                  <c:v>0.104</c:v>
                </c:pt>
                <c:pt idx="779">
                  <c:v>0.105</c:v>
                </c:pt>
                <c:pt idx="780">
                  <c:v>8.6999999999999994E-2</c:v>
                </c:pt>
                <c:pt idx="781">
                  <c:v>9.6000000000000002E-2</c:v>
                </c:pt>
                <c:pt idx="782">
                  <c:v>0.1</c:v>
                </c:pt>
                <c:pt idx="783">
                  <c:v>0.09</c:v>
                </c:pt>
                <c:pt idx="784">
                  <c:v>9.6000000000000002E-2</c:v>
                </c:pt>
                <c:pt idx="785">
                  <c:v>8.6999999999999994E-2</c:v>
                </c:pt>
                <c:pt idx="786">
                  <c:v>8.6999999999999994E-2</c:v>
                </c:pt>
                <c:pt idx="787">
                  <c:v>9.6000000000000002E-2</c:v>
                </c:pt>
                <c:pt idx="788">
                  <c:v>0.08</c:v>
                </c:pt>
                <c:pt idx="789">
                  <c:v>7.8E-2</c:v>
                </c:pt>
                <c:pt idx="790">
                  <c:v>9.4E-2</c:v>
                </c:pt>
                <c:pt idx="791">
                  <c:v>0.1</c:v>
                </c:pt>
                <c:pt idx="792">
                  <c:v>0.109</c:v>
                </c:pt>
                <c:pt idx="793">
                  <c:v>7.8E-2</c:v>
                </c:pt>
                <c:pt idx="794">
                  <c:v>0.08</c:v>
                </c:pt>
                <c:pt idx="795">
                  <c:v>9.9000000000000005E-2</c:v>
                </c:pt>
                <c:pt idx="796">
                  <c:v>0.1</c:v>
                </c:pt>
                <c:pt idx="797">
                  <c:v>8.6999999999999994E-2</c:v>
                </c:pt>
                <c:pt idx="798">
                  <c:v>0.10100000000000001</c:v>
                </c:pt>
                <c:pt idx="799">
                  <c:v>9.7000000000000003E-2</c:v>
                </c:pt>
                <c:pt idx="800">
                  <c:v>9.8000000000000004E-2</c:v>
                </c:pt>
                <c:pt idx="801">
                  <c:v>8.3000000000000004E-2</c:v>
                </c:pt>
                <c:pt idx="802">
                  <c:v>9.0999999999999998E-2</c:v>
                </c:pt>
                <c:pt idx="803">
                  <c:v>9.9000000000000005E-2</c:v>
                </c:pt>
                <c:pt idx="804">
                  <c:v>8.8999999999999996E-2</c:v>
                </c:pt>
                <c:pt idx="805">
                  <c:v>8.1000000000000003E-2</c:v>
                </c:pt>
                <c:pt idx="806">
                  <c:v>0.104</c:v>
                </c:pt>
                <c:pt idx="807">
                  <c:v>0.09</c:v>
                </c:pt>
                <c:pt idx="808">
                  <c:v>7.8E-2</c:v>
                </c:pt>
                <c:pt idx="809">
                  <c:v>9.0999999999999998E-2</c:v>
                </c:pt>
                <c:pt idx="810">
                  <c:v>0.109</c:v>
                </c:pt>
                <c:pt idx="811">
                  <c:v>0.104</c:v>
                </c:pt>
                <c:pt idx="812">
                  <c:v>0.10199999999999999</c:v>
                </c:pt>
                <c:pt idx="813">
                  <c:v>9.4E-2</c:v>
                </c:pt>
                <c:pt idx="814">
                  <c:v>9.1999999999999998E-2</c:v>
                </c:pt>
                <c:pt idx="815">
                  <c:v>0.108</c:v>
                </c:pt>
                <c:pt idx="816">
                  <c:v>0.1</c:v>
                </c:pt>
                <c:pt idx="817">
                  <c:v>0.1</c:v>
                </c:pt>
                <c:pt idx="818">
                  <c:v>9.1999999999999998E-2</c:v>
                </c:pt>
                <c:pt idx="819">
                  <c:v>0.09</c:v>
                </c:pt>
                <c:pt idx="820">
                  <c:v>0.12</c:v>
                </c:pt>
                <c:pt idx="821">
                  <c:v>8.8999999999999996E-2</c:v>
                </c:pt>
                <c:pt idx="822">
                  <c:v>0.10299999999999999</c:v>
                </c:pt>
                <c:pt idx="823">
                  <c:v>0.1</c:v>
                </c:pt>
                <c:pt idx="824">
                  <c:v>0.109</c:v>
                </c:pt>
                <c:pt idx="825">
                  <c:v>0.113</c:v>
                </c:pt>
                <c:pt idx="826">
                  <c:v>9.9000000000000005E-2</c:v>
                </c:pt>
                <c:pt idx="827">
                  <c:v>0.1</c:v>
                </c:pt>
                <c:pt idx="828">
                  <c:v>8.7999999999999995E-2</c:v>
                </c:pt>
                <c:pt idx="829">
                  <c:v>0.1</c:v>
                </c:pt>
                <c:pt idx="830">
                  <c:v>0.111</c:v>
                </c:pt>
                <c:pt idx="831">
                  <c:v>0.11</c:v>
                </c:pt>
                <c:pt idx="832">
                  <c:v>0.09</c:v>
                </c:pt>
                <c:pt idx="833">
                  <c:v>0.09</c:v>
                </c:pt>
                <c:pt idx="834">
                  <c:v>0.104</c:v>
                </c:pt>
                <c:pt idx="835">
                  <c:v>0.11</c:v>
                </c:pt>
                <c:pt idx="836">
                  <c:v>9.6000000000000002E-2</c:v>
                </c:pt>
                <c:pt idx="837">
                  <c:v>0.1</c:v>
                </c:pt>
                <c:pt idx="838">
                  <c:v>0.10199999999999999</c:v>
                </c:pt>
                <c:pt idx="839">
                  <c:v>9.8000000000000004E-2</c:v>
                </c:pt>
                <c:pt idx="840">
                  <c:v>9.1999999999999998E-2</c:v>
                </c:pt>
                <c:pt idx="841">
                  <c:v>0.105</c:v>
                </c:pt>
                <c:pt idx="842">
                  <c:v>0.10299999999999999</c:v>
                </c:pt>
                <c:pt idx="843">
                  <c:v>0.108</c:v>
                </c:pt>
                <c:pt idx="844">
                  <c:v>9.1999999999999998E-2</c:v>
                </c:pt>
                <c:pt idx="845">
                  <c:v>9.5000000000000001E-2</c:v>
                </c:pt>
                <c:pt idx="846">
                  <c:v>0.1</c:v>
                </c:pt>
                <c:pt idx="847">
                  <c:v>0.128</c:v>
                </c:pt>
                <c:pt idx="848">
                  <c:v>0.1</c:v>
                </c:pt>
                <c:pt idx="849">
                  <c:v>0.104</c:v>
                </c:pt>
                <c:pt idx="850">
                  <c:v>0.11700000000000001</c:v>
                </c:pt>
                <c:pt idx="851">
                  <c:v>0.111</c:v>
                </c:pt>
                <c:pt idx="852">
                  <c:v>0.1</c:v>
                </c:pt>
                <c:pt idx="853">
                  <c:v>0.104</c:v>
                </c:pt>
                <c:pt idx="854">
                  <c:v>0.108</c:v>
                </c:pt>
                <c:pt idx="855">
                  <c:v>0.1</c:v>
                </c:pt>
                <c:pt idx="856">
                  <c:v>0.09</c:v>
                </c:pt>
                <c:pt idx="857">
                  <c:v>9.6000000000000002E-2</c:v>
                </c:pt>
                <c:pt idx="858">
                  <c:v>0.11700000000000001</c:v>
                </c:pt>
                <c:pt idx="859">
                  <c:v>0.106</c:v>
                </c:pt>
                <c:pt idx="860">
                  <c:v>9.6000000000000002E-2</c:v>
                </c:pt>
                <c:pt idx="861">
                  <c:v>0.113</c:v>
                </c:pt>
                <c:pt idx="862">
                  <c:v>0.10100000000000001</c:v>
                </c:pt>
                <c:pt idx="863">
                  <c:v>0.1</c:v>
                </c:pt>
                <c:pt idx="864">
                  <c:v>0.125</c:v>
                </c:pt>
                <c:pt idx="865">
                  <c:v>0.12</c:v>
                </c:pt>
                <c:pt idx="866">
                  <c:v>0.125</c:v>
                </c:pt>
                <c:pt idx="867">
                  <c:v>8.4000000000000005E-2</c:v>
                </c:pt>
                <c:pt idx="868">
                  <c:v>0.107</c:v>
                </c:pt>
                <c:pt idx="869">
                  <c:v>0.11600000000000001</c:v>
                </c:pt>
                <c:pt idx="870">
                  <c:v>0.106</c:v>
                </c:pt>
                <c:pt idx="871">
                  <c:v>0.10299999999999999</c:v>
                </c:pt>
                <c:pt idx="872">
                  <c:v>0.108</c:v>
                </c:pt>
                <c:pt idx="873">
                  <c:v>0.114</c:v>
                </c:pt>
                <c:pt idx="874">
                  <c:v>0.122</c:v>
                </c:pt>
                <c:pt idx="875">
                  <c:v>9.7000000000000003E-2</c:v>
                </c:pt>
                <c:pt idx="876">
                  <c:v>0.11799999999999999</c:v>
                </c:pt>
                <c:pt idx="877">
                  <c:v>0.112</c:v>
                </c:pt>
                <c:pt idx="878">
                  <c:v>0.128</c:v>
                </c:pt>
                <c:pt idx="879">
                  <c:v>9.1999999999999998E-2</c:v>
                </c:pt>
                <c:pt idx="880">
                  <c:v>0.11899999999999999</c:v>
                </c:pt>
                <c:pt idx="881">
                  <c:v>0.12</c:v>
                </c:pt>
                <c:pt idx="882">
                  <c:v>0.123</c:v>
                </c:pt>
                <c:pt idx="883">
                  <c:v>0.114</c:v>
                </c:pt>
                <c:pt idx="884">
                  <c:v>0.12</c:v>
                </c:pt>
                <c:pt idx="885">
                  <c:v>0.108</c:v>
                </c:pt>
                <c:pt idx="886">
                  <c:v>0.1</c:v>
                </c:pt>
                <c:pt idx="887">
                  <c:v>0.108</c:v>
                </c:pt>
                <c:pt idx="888">
                  <c:v>0.14000000000000001</c:v>
                </c:pt>
                <c:pt idx="889">
                  <c:v>0.12</c:v>
                </c:pt>
                <c:pt idx="890">
                  <c:v>0.105</c:v>
                </c:pt>
                <c:pt idx="891">
                  <c:v>0.125</c:v>
                </c:pt>
                <c:pt idx="892">
                  <c:v>9.6000000000000002E-2</c:v>
                </c:pt>
                <c:pt idx="893">
                  <c:v>0.104</c:v>
                </c:pt>
                <c:pt idx="894">
                  <c:v>0.11</c:v>
                </c:pt>
                <c:pt idx="895">
                  <c:v>0.13500000000000001</c:v>
                </c:pt>
                <c:pt idx="896">
                  <c:v>0.11799999999999999</c:v>
                </c:pt>
                <c:pt idx="897">
                  <c:v>0.126</c:v>
                </c:pt>
                <c:pt idx="898">
                  <c:v>0.108</c:v>
                </c:pt>
                <c:pt idx="899">
                  <c:v>0.13200000000000001</c:v>
                </c:pt>
                <c:pt idx="900">
                  <c:v>0.12839999999999999</c:v>
                </c:pt>
                <c:pt idx="901">
                  <c:v>0.125</c:v>
                </c:pt>
                <c:pt idx="902">
                  <c:v>0.13800000000000001</c:v>
                </c:pt>
                <c:pt idx="903">
                  <c:v>0.15</c:v>
                </c:pt>
                <c:pt idx="904">
                  <c:v>0.128</c:v>
                </c:pt>
                <c:pt idx="905">
                  <c:v>0.121</c:v>
                </c:pt>
                <c:pt idx="906">
                  <c:v>0.14699999999999999</c:v>
                </c:pt>
                <c:pt idx="907">
                  <c:v>0.13</c:v>
                </c:pt>
                <c:pt idx="908">
                  <c:v>0.109</c:v>
                </c:pt>
                <c:pt idx="909">
                  <c:v>0.13</c:v>
                </c:pt>
                <c:pt idx="910">
                  <c:v>0.126</c:v>
                </c:pt>
                <c:pt idx="911">
                  <c:v>0.14299999999999999</c:v>
                </c:pt>
                <c:pt idx="912">
                  <c:v>0.127</c:v>
                </c:pt>
                <c:pt idx="913">
                  <c:v>0.157</c:v>
                </c:pt>
                <c:pt idx="914">
                  <c:v>0.109</c:v>
                </c:pt>
                <c:pt idx="915">
                  <c:v>0.128</c:v>
                </c:pt>
                <c:pt idx="916">
                  <c:v>0.105</c:v>
                </c:pt>
                <c:pt idx="917">
                  <c:v>0.13800000000000001</c:v>
                </c:pt>
                <c:pt idx="918">
                  <c:v>0.114</c:v>
                </c:pt>
                <c:pt idx="919">
                  <c:v>0.14000000000000001</c:v>
                </c:pt>
                <c:pt idx="920">
                  <c:v>0.121</c:v>
                </c:pt>
                <c:pt idx="921">
                  <c:v>0.11899999999999999</c:v>
                </c:pt>
                <c:pt idx="922">
                  <c:v>0.108</c:v>
                </c:pt>
                <c:pt idx="923">
                  <c:v>0.13</c:v>
                </c:pt>
                <c:pt idx="924">
                  <c:v>0.114</c:v>
                </c:pt>
                <c:pt idx="925">
                  <c:v>0.126</c:v>
                </c:pt>
                <c:pt idx="926">
                  <c:v>0.12</c:v>
                </c:pt>
                <c:pt idx="927">
                  <c:v>0.154</c:v>
                </c:pt>
                <c:pt idx="928">
                  <c:v>0.11700000000000001</c:v>
                </c:pt>
                <c:pt idx="929">
                  <c:v>0.13</c:v>
                </c:pt>
                <c:pt idx="930">
                  <c:v>0.14399999999999999</c:v>
                </c:pt>
                <c:pt idx="931">
                  <c:v>0.13200000000000001</c:v>
                </c:pt>
                <c:pt idx="932">
                  <c:v>0.125</c:v>
                </c:pt>
                <c:pt idx="933">
                  <c:v>0.123</c:v>
                </c:pt>
                <c:pt idx="934">
                  <c:v>0.128</c:v>
                </c:pt>
                <c:pt idx="935">
                  <c:v>0.14000000000000001</c:v>
                </c:pt>
                <c:pt idx="936">
                  <c:v>0.13400000000000001</c:v>
                </c:pt>
                <c:pt idx="937">
                  <c:v>0.14199999999999999</c:v>
                </c:pt>
                <c:pt idx="938">
                  <c:v>0.112</c:v>
                </c:pt>
                <c:pt idx="939">
                  <c:v>0.12</c:v>
                </c:pt>
                <c:pt idx="940">
                  <c:v>0.12</c:v>
                </c:pt>
                <c:pt idx="941">
                  <c:v>0.16</c:v>
                </c:pt>
                <c:pt idx="942">
                  <c:v>0.125</c:v>
                </c:pt>
                <c:pt idx="943">
                  <c:v>0.114</c:v>
                </c:pt>
                <c:pt idx="944">
                  <c:v>0.12</c:v>
                </c:pt>
                <c:pt idx="945">
                  <c:v>0.126</c:v>
                </c:pt>
                <c:pt idx="946">
                  <c:v>0.12</c:v>
                </c:pt>
                <c:pt idx="947">
                  <c:v>0.127</c:v>
                </c:pt>
                <c:pt idx="948">
                  <c:v>0.123</c:v>
                </c:pt>
                <c:pt idx="949">
                  <c:v>0.13</c:v>
                </c:pt>
                <c:pt idx="950">
                  <c:v>0.13300000000000001</c:v>
                </c:pt>
                <c:pt idx="951">
                  <c:v>0.13</c:v>
                </c:pt>
                <c:pt idx="952">
                  <c:v>0.11799999999999999</c:v>
                </c:pt>
                <c:pt idx="953">
                  <c:v>0.14199999999999999</c:v>
                </c:pt>
                <c:pt idx="954">
                  <c:v>0.13300000000000001</c:v>
                </c:pt>
                <c:pt idx="955">
                  <c:v>0.115</c:v>
                </c:pt>
                <c:pt idx="956">
                  <c:v>0.17</c:v>
                </c:pt>
                <c:pt idx="957">
                  <c:v>0.11600000000000001</c:v>
                </c:pt>
                <c:pt idx="958">
                  <c:v>0.13</c:v>
                </c:pt>
                <c:pt idx="959">
                  <c:v>0.11799999999999999</c:v>
                </c:pt>
                <c:pt idx="960">
                  <c:v>0.152</c:v>
                </c:pt>
                <c:pt idx="961">
                  <c:v>0.114</c:v>
                </c:pt>
                <c:pt idx="962">
                  <c:v>0.14000000000000001</c:v>
                </c:pt>
                <c:pt idx="963">
                  <c:v>0.13600000000000001</c:v>
                </c:pt>
                <c:pt idx="964">
                  <c:v>0.14000000000000001</c:v>
                </c:pt>
                <c:pt idx="965">
                  <c:v>0.13300000000000001</c:v>
                </c:pt>
                <c:pt idx="966">
                  <c:v>0.14499999999999999</c:v>
                </c:pt>
                <c:pt idx="967">
                  <c:v>0.14000000000000001</c:v>
                </c:pt>
                <c:pt idx="968">
                  <c:v>0.154</c:v>
                </c:pt>
                <c:pt idx="969">
                  <c:v>0.13900000000000001</c:v>
                </c:pt>
                <c:pt idx="970">
                  <c:v>0.129</c:v>
                </c:pt>
                <c:pt idx="971">
                  <c:v>0.106</c:v>
                </c:pt>
                <c:pt idx="972">
                  <c:v>0.126</c:v>
                </c:pt>
                <c:pt idx="973">
                  <c:v>0.14699999999999999</c:v>
                </c:pt>
                <c:pt idx="974">
                  <c:v>0.16</c:v>
                </c:pt>
                <c:pt idx="975">
                  <c:v>0.14000000000000001</c:v>
                </c:pt>
                <c:pt idx="976">
                  <c:v>0.13</c:v>
                </c:pt>
                <c:pt idx="977">
                  <c:v>0.125</c:v>
                </c:pt>
                <c:pt idx="978">
                  <c:v>0.16</c:v>
                </c:pt>
                <c:pt idx="979">
                  <c:v>0.15</c:v>
                </c:pt>
                <c:pt idx="980">
                  <c:v>0.13600000000000001</c:v>
                </c:pt>
                <c:pt idx="981">
                  <c:v>0.15</c:v>
                </c:pt>
                <c:pt idx="982">
                  <c:v>0.14599999999999999</c:v>
                </c:pt>
                <c:pt idx="983">
                  <c:v>0.15</c:v>
                </c:pt>
                <c:pt idx="984">
                  <c:v>0.151</c:v>
                </c:pt>
                <c:pt idx="985">
                  <c:v>0.16</c:v>
                </c:pt>
                <c:pt idx="986">
                  <c:v>0.14000000000000001</c:v>
                </c:pt>
                <c:pt idx="987">
                  <c:v>0.14799999999999999</c:v>
                </c:pt>
                <c:pt idx="988">
                  <c:v>0.183</c:v>
                </c:pt>
                <c:pt idx="989">
                  <c:v>0.14000000000000001</c:v>
                </c:pt>
                <c:pt idx="990">
                  <c:v>0.2</c:v>
                </c:pt>
                <c:pt idx="991">
                  <c:v>0.153</c:v>
                </c:pt>
                <c:pt idx="992">
                  <c:v>0.14799999999999999</c:v>
                </c:pt>
                <c:pt idx="993">
                  <c:v>0.15</c:v>
                </c:pt>
                <c:pt idx="994">
                  <c:v>0.17</c:v>
                </c:pt>
                <c:pt idx="995">
                  <c:v>0.151</c:v>
                </c:pt>
                <c:pt idx="996">
                  <c:v>0.155</c:v>
                </c:pt>
                <c:pt idx="997">
                  <c:v>0.18099999999999999</c:v>
                </c:pt>
                <c:pt idx="998">
                  <c:v>0.17299999999999999</c:v>
                </c:pt>
                <c:pt idx="999">
                  <c:v>0.13400000000000001</c:v>
                </c:pt>
                <c:pt idx="1000">
                  <c:v>0.182</c:v>
                </c:pt>
                <c:pt idx="1001">
                  <c:v>0.17</c:v>
                </c:pt>
                <c:pt idx="1002">
                  <c:v>0.16600000000000001</c:v>
                </c:pt>
                <c:pt idx="1003">
                  <c:v>0.2</c:v>
                </c:pt>
                <c:pt idx="1004">
                  <c:v>0.113</c:v>
                </c:pt>
                <c:pt idx="1005">
                  <c:v>0.187</c:v>
                </c:pt>
                <c:pt idx="1006">
                  <c:v>0.17</c:v>
                </c:pt>
                <c:pt idx="1007">
                  <c:v>0.17399999999999999</c:v>
                </c:pt>
                <c:pt idx="1008">
                  <c:v>0.156</c:v>
                </c:pt>
                <c:pt idx="1009">
                  <c:v>0.20399999999999999</c:v>
                </c:pt>
                <c:pt idx="1010">
                  <c:v>0.16700000000000001</c:v>
                </c:pt>
                <c:pt idx="1011">
                  <c:v>0.185</c:v>
                </c:pt>
                <c:pt idx="1012">
                  <c:v>0.19500000000000001</c:v>
                </c:pt>
                <c:pt idx="1013">
                  <c:v>0.16</c:v>
                </c:pt>
                <c:pt idx="1014">
                  <c:v>0.17199999999999999</c:v>
                </c:pt>
                <c:pt idx="1015">
                  <c:v>0.152</c:v>
                </c:pt>
                <c:pt idx="1016">
                  <c:v>0.17299999999999999</c:v>
                </c:pt>
                <c:pt idx="1017">
                  <c:v>0.16300000000000001</c:v>
                </c:pt>
                <c:pt idx="1018">
                  <c:v>0.17399999999999999</c:v>
                </c:pt>
                <c:pt idx="1019">
                  <c:v>0.188</c:v>
                </c:pt>
                <c:pt idx="1020">
                  <c:v>0.18</c:v>
                </c:pt>
                <c:pt idx="1021">
                  <c:v>0.156</c:v>
                </c:pt>
                <c:pt idx="1022">
                  <c:v>0.19900000000000001</c:v>
                </c:pt>
                <c:pt idx="1023">
                  <c:v>0.188</c:v>
                </c:pt>
                <c:pt idx="1024">
                  <c:v>0.14899999999999999</c:v>
                </c:pt>
                <c:pt idx="1025">
                  <c:v>0.19600000000000001</c:v>
                </c:pt>
                <c:pt idx="1026">
                  <c:v>0.193</c:v>
                </c:pt>
                <c:pt idx="1027">
                  <c:v>0.17499999999999999</c:v>
                </c:pt>
                <c:pt idx="1028">
                  <c:v>0.15</c:v>
                </c:pt>
                <c:pt idx="1029">
                  <c:v>0.184</c:v>
                </c:pt>
                <c:pt idx="1030">
                  <c:v>0.187</c:v>
                </c:pt>
                <c:pt idx="1031">
                  <c:v>0.16400000000000001</c:v>
                </c:pt>
                <c:pt idx="1032">
                  <c:v>0.17199999999999999</c:v>
                </c:pt>
                <c:pt idx="1033">
                  <c:v>0.21</c:v>
                </c:pt>
                <c:pt idx="1034">
                  <c:v>0.123</c:v>
                </c:pt>
                <c:pt idx="1035">
                  <c:v>0.17299999999999999</c:v>
                </c:pt>
                <c:pt idx="1036">
                  <c:v>0.18</c:v>
                </c:pt>
                <c:pt idx="1037">
                  <c:v>0.19600000000000001</c:v>
                </c:pt>
                <c:pt idx="1038">
                  <c:v>0.20499999999999999</c:v>
                </c:pt>
                <c:pt idx="1039">
                  <c:v>0.2</c:v>
                </c:pt>
                <c:pt idx="1040">
                  <c:v>0.186</c:v>
                </c:pt>
                <c:pt idx="1041">
                  <c:v>0.22</c:v>
                </c:pt>
                <c:pt idx="1042">
                  <c:v>0.193</c:v>
                </c:pt>
                <c:pt idx="1043">
                  <c:v>0.20599999999999999</c:v>
                </c:pt>
                <c:pt idx="1044">
                  <c:v>0.19600000000000001</c:v>
                </c:pt>
                <c:pt idx="1045">
                  <c:v>0.182</c:v>
                </c:pt>
                <c:pt idx="1046">
                  <c:v>0.20799999999999999</c:v>
                </c:pt>
                <c:pt idx="1047">
                  <c:v>0.25</c:v>
                </c:pt>
                <c:pt idx="1048">
                  <c:v>0.193</c:v>
                </c:pt>
                <c:pt idx="1049">
                  <c:v>0.19800000000000001</c:v>
                </c:pt>
                <c:pt idx="1050">
                  <c:v>0.20699999999999999</c:v>
                </c:pt>
                <c:pt idx="1051">
                  <c:v>0.19400000000000001</c:v>
                </c:pt>
                <c:pt idx="1052">
                  <c:v>0.18</c:v>
                </c:pt>
                <c:pt idx="1053">
                  <c:v>0.22</c:v>
                </c:pt>
                <c:pt idx="1054">
                  <c:v>0.23</c:v>
                </c:pt>
                <c:pt idx="1055">
                  <c:v>0.219</c:v>
                </c:pt>
                <c:pt idx="1056">
                  <c:v>0.222</c:v>
                </c:pt>
                <c:pt idx="1057">
                  <c:v>0.28000000000000003</c:v>
                </c:pt>
                <c:pt idx="1058">
                  <c:v>0.20699999999999999</c:v>
                </c:pt>
                <c:pt idx="1059">
                  <c:v>0.23799999999999999</c:v>
                </c:pt>
                <c:pt idx="1060">
                  <c:v>0.2</c:v>
                </c:pt>
                <c:pt idx="1061">
                  <c:v>0.23</c:v>
                </c:pt>
                <c:pt idx="1062">
                  <c:v>0.19600000000000001</c:v>
                </c:pt>
                <c:pt idx="1063">
                  <c:v>0.252</c:v>
                </c:pt>
                <c:pt idx="1064">
                  <c:v>0.21199999999999999</c:v>
                </c:pt>
                <c:pt idx="1065">
                  <c:v>0.23699999999999999</c:v>
                </c:pt>
                <c:pt idx="1066">
                  <c:v>0.23699999999999999</c:v>
                </c:pt>
                <c:pt idx="1067">
                  <c:v>0.218</c:v>
                </c:pt>
                <c:pt idx="1068">
                  <c:v>0.23899999999999999</c:v>
                </c:pt>
                <c:pt idx="1069">
                  <c:v>0.24099999999999999</c:v>
                </c:pt>
                <c:pt idx="1070">
                  <c:v>0.24099999999999999</c:v>
                </c:pt>
                <c:pt idx="1071">
                  <c:v>0.255</c:v>
                </c:pt>
                <c:pt idx="1072">
                  <c:v>0.25</c:v>
                </c:pt>
                <c:pt idx="1073">
                  <c:v>0.23499999999999999</c:v>
                </c:pt>
                <c:pt idx="1074">
                  <c:v>0.23</c:v>
                </c:pt>
                <c:pt idx="1075">
                  <c:v>0.16300000000000001</c:v>
                </c:pt>
                <c:pt idx="1076">
                  <c:v>0.2</c:v>
                </c:pt>
                <c:pt idx="1077">
                  <c:v>0.245</c:v>
                </c:pt>
                <c:pt idx="1078">
                  <c:v>0.21</c:v>
                </c:pt>
                <c:pt idx="1079">
                  <c:v>0.30099999999999999</c:v>
                </c:pt>
                <c:pt idx="1080">
                  <c:v>0.214</c:v>
                </c:pt>
                <c:pt idx="1081">
                  <c:v>0.23499999999999999</c:v>
                </c:pt>
                <c:pt idx="1082">
                  <c:v>0.26100000000000001</c:v>
                </c:pt>
                <c:pt idx="1083">
                  <c:v>0.28000000000000003</c:v>
                </c:pt>
                <c:pt idx="1084">
                  <c:v>0.3</c:v>
                </c:pt>
                <c:pt idx="1085">
                  <c:v>0.29699999999999999</c:v>
                </c:pt>
                <c:pt idx="1086">
                  <c:v>0.28999999999999998</c:v>
                </c:pt>
                <c:pt idx="1087">
                  <c:v>0.23</c:v>
                </c:pt>
                <c:pt idx="1088">
                  <c:v>0.21299999999999999</c:v>
                </c:pt>
                <c:pt idx="1089">
                  <c:v>0.32900000000000001</c:v>
                </c:pt>
                <c:pt idx="1090">
                  <c:v>0.30499999999999999</c:v>
                </c:pt>
                <c:pt idx="1091">
                  <c:v>0.30499999999999999</c:v>
                </c:pt>
                <c:pt idx="1092">
                  <c:v>0.35099999999999998</c:v>
                </c:pt>
                <c:pt idx="1093">
                  <c:v>0.28399999999999997</c:v>
                </c:pt>
                <c:pt idx="1094">
                  <c:v>0.24</c:v>
                </c:pt>
                <c:pt idx="1095">
                  <c:v>0.24</c:v>
                </c:pt>
                <c:pt idx="1096">
                  <c:v>0.27</c:v>
                </c:pt>
                <c:pt idx="1097">
                  <c:v>0.23100000000000001</c:v>
                </c:pt>
                <c:pt idx="1098">
                  <c:v>0.26400000000000001</c:v>
                </c:pt>
                <c:pt idx="1099">
                  <c:v>0.221</c:v>
                </c:pt>
                <c:pt idx="1100">
                  <c:v>0.31900000000000001</c:v>
                </c:pt>
                <c:pt idx="1101">
                  <c:v>0.27400000000000002</c:v>
                </c:pt>
                <c:pt idx="1102">
                  <c:v>0.24</c:v>
                </c:pt>
                <c:pt idx="1103">
                  <c:v>0.254</c:v>
                </c:pt>
                <c:pt idx="1104">
                  <c:v>0.25900000000000001</c:v>
                </c:pt>
                <c:pt idx="1105">
                  <c:v>0.254</c:v>
                </c:pt>
                <c:pt idx="1106">
                  <c:v>0.4</c:v>
                </c:pt>
                <c:pt idx="1107">
                  <c:v>0.25</c:v>
                </c:pt>
                <c:pt idx="1108">
                  <c:v>0.5</c:v>
                </c:pt>
                <c:pt idx="1109">
                  <c:v>0.3</c:v>
                </c:pt>
                <c:pt idx="1110">
                  <c:v>0.23200000000000001</c:v>
                </c:pt>
                <c:pt idx="1111">
                  <c:v>0.26</c:v>
                </c:pt>
                <c:pt idx="1112">
                  <c:v>0.36</c:v>
                </c:pt>
                <c:pt idx="1113">
                  <c:v>0.27400000000000002</c:v>
                </c:pt>
                <c:pt idx="1114">
                  <c:v>0.47599999999999998</c:v>
                </c:pt>
                <c:pt idx="1115">
                  <c:v>0.246</c:v>
                </c:pt>
                <c:pt idx="1116">
                  <c:v>0.312</c:v>
                </c:pt>
                <c:pt idx="1117">
                  <c:v>0.248</c:v>
                </c:pt>
                <c:pt idx="1118">
                  <c:v>0.34</c:v>
                </c:pt>
                <c:pt idx="1119">
                  <c:v>0.377</c:v>
                </c:pt>
                <c:pt idx="1120">
                  <c:v>0.28399999999999997</c:v>
                </c:pt>
                <c:pt idx="1121">
                  <c:v>0.307</c:v>
                </c:pt>
                <c:pt idx="1122">
                  <c:v>0.27900000000000003</c:v>
                </c:pt>
                <c:pt idx="1123">
                  <c:v>0.27850000000000003</c:v>
                </c:pt>
                <c:pt idx="1124">
                  <c:v>0.38900000000000001</c:v>
                </c:pt>
                <c:pt idx="1125">
                  <c:v>0.316</c:v>
                </c:pt>
                <c:pt idx="1126">
                  <c:v>0.35099999999999998</c:v>
                </c:pt>
                <c:pt idx="1127">
                  <c:v>0.33400000000000002</c:v>
                </c:pt>
                <c:pt idx="1128">
                  <c:v>0.27</c:v>
                </c:pt>
                <c:pt idx="1129">
                  <c:v>0.28199999999999997</c:v>
                </c:pt>
                <c:pt idx="1130">
                  <c:v>0.32400000000000001</c:v>
                </c:pt>
                <c:pt idx="1131">
                  <c:v>0.35099999999999998</c:v>
                </c:pt>
                <c:pt idx="1132">
                  <c:v>0.38600000000000001</c:v>
                </c:pt>
                <c:pt idx="1133">
                  <c:v>0.26600000000000001</c:v>
                </c:pt>
                <c:pt idx="1134">
                  <c:v>0.38</c:v>
                </c:pt>
                <c:pt idx="1135">
                  <c:v>0.28699999999999998</c:v>
                </c:pt>
                <c:pt idx="1136">
                  <c:v>0.33700000000000002</c:v>
                </c:pt>
                <c:pt idx="1137">
                  <c:v>0.39400000000000002</c:v>
                </c:pt>
                <c:pt idx="1138">
                  <c:v>0.503</c:v>
                </c:pt>
                <c:pt idx="1139">
                  <c:v>0.32100000000000001</c:v>
                </c:pt>
                <c:pt idx="1140">
                  <c:v>0.3</c:v>
                </c:pt>
                <c:pt idx="1141">
                  <c:v>0.38600000000000001</c:v>
                </c:pt>
                <c:pt idx="1142">
                  <c:v>0.51900000000000002</c:v>
                </c:pt>
                <c:pt idx="1143">
                  <c:v>0.40799999999999997</c:v>
                </c:pt>
                <c:pt idx="1144">
                  <c:v>0.36699999999999999</c:v>
                </c:pt>
                <c:pt idx="1145">
                  <c:v>0.35</c:v>
                </c:pt>
                <c:pt idx="1146">
                  <c:v>0.43</c:v>
                </c:pt>
                <c:pt idx="1147">
                  <c:v>0.40600000000000003</c:v>
                </c:pt>
                <c:pt idx="1148">
                  <c:v>0.48799999999999999</c:v>
                </c:pt>
                <c:pt idx="1149">
                  <c:v>0.41399999999999998</c:v>
                </c:pt>
                <c:pt idx="1150">
                  <c:v>0.39</c:v>
                </c:pt>
                <c:pt idx="1151">
                  <c:v>0.51200000000000001</c:v>
                </c:pt>
                <c:pt idx="1152">
                  <c:v>0.39100000000000001</c:v>
                </c:pt>
                <c:pt idx="1153">
                  <c:v>0.37</c:v>
                </c:pt>
                <c:pt idx="1154">
                  <c:v>0.35599999999999998</c:v>
                </c:pt>
                <c:pt idx="1155">
                  <c:v>0.373</c:v>
                </c:pt>
                <c:pt idx="1156">
                  <c:v>0.40600000000000003</c:v>
                </c:pt>
                <c:pt idx="1157">
                  <c:v>0.45</c:v>
                </c:pt>
                <c:pt idx="1158">
                  <c:v>0.32500000000000001</c:v>
                </c:pt>
                <c:pt idx="1159">
                  <c:v>0.40799999999999997</c:v>
                </c:pt>
                <c:pt idx="1160">
                  <c:v>0.38900000000000001</c:v>
                </c:pt>
                <c:pt idx="1161">
                  <c:v>0.35699999999999998</c:v>
                </c:pt>
                <c:pt idx="1162">
                  <c:v>0.42799999999999999</c:v>
                </c:pt>
                <c:pt idx="1163">
                  <c:v>0.46</c:v>
                </c:pt>
                <c:pt idx="1164">
                  <c:v>0.67</c:v>
                </c:pt>
                <c:pt idx="1165">
                  <c:v>0.52300000000000002</c:v>
                </c:pt>
                <c:pt idx="1166">
                  <c:v>0.47</c:v>
                </c:pt>
                <c:pt idx="1167">
                  <c:v>0.53900000000000003</c:v>
                </c:pt>
                <c:pt idx="1168">
                  <c:v>0.495</c:v>
                </c:pt>
                <c:pt idx="1169">
                  <c:v>0.42</c:v>
                </c:pt>
                <c:pt idx="1170">
                  <c:v>0.48</c:v>
                </c:pt>
                <c:pt idx="1171">
                  <c:v>0.51900000000000002</c:v>
                </c:pt>
                <c:pt idx="1172">
                  <c:v>0.47799999999999998</c:v>
                </c:pt>
                <c:pt idx="1173">
                  <c:v>0.44</c:v>
                </c:pt>
                <c:pt idx="1174">
                  <c:v>0.315</c:v>
                </c:pt>
                <c:pt idx="1175">
                  <c:v>0.47</c:v>
                </c:pt>
                <c:pt idx="1176">
                  <c:v>0.49</c:v>
                </c:pt>
                <c:pt idx="1177">
                  <c:v>0.438</c:v>
                </c:pt>
                <c:pt idx="1178">
                  <c:v>0.52</c:v>
                </c:pt>
                <c:pt idx="1179">
                  <c:v>0.53</c:v>
                </c:pt>
                <c:pt idx="1180">
                  <c:v>0.53</c:v>
                </c:pt>
                <c:pt idx="1181">
                  <c:v>0.41</c:v>
                </c:pt>
                <c:pt idx="1182">
                  <c:v>0.60699999999999998</c:v>
                </c:pt>
                <c:pt idx="1183">
                  <c:v>0.47099999999999997</c:v>
                </c:pt>
                <c:pt idx="1184">
                  <c:v>0.48599999999999999</c:v>
                </c:pt>
                <c:pt idx="1185">
                  <c:v>0.41399999999999998</c:v>
                </c:pt>
                <c:pt idx="1186">
                  <c:v>0.56999999999999995</c:v>
                </c:pt>
                <c:pt idx="1187">
                  <c:v>0.52500000000000002</c:v>
                </c:pt>
                <c:pt idx="1188">
                  <c:v>0.47499999999999998</c:v>
                </c:pt>
                <c:pt idx="1189">
                  <c:v>0.5</c:v>
                </c:pt>
                <c:pt idx="1190">
                  <c:v>0.52</c:v>
                </c:pt>
                <c:pt idx="1191">
                  <c:v>0.50700000000000001</c:v>
                </c:pt>
                <c:pt idx="1192">
                  <c:v>0.53</c:v>
                </c:pt>
                <c:pt idx="1193">
                  <c:v>0.69299999999999995</c:v>
                </c:pt>
                <c:pt idx="1194">
                  <c:v>0.51</c:v>
                </c:pt>
                <c:pt idx="1195">
                  <c:v>0.42499999999999999</c:v>
                </c:pt>
                <c:pt idx="1196">
                  <c:v>0.68</c:v>
                </c:pt>
                <c:pt idx="1197">
                  <c:v>0.41899999999999998</c:v>
                </c:pt>
                <c:pt idx="1198">
                  <c:v>0.5</c:v>
                </c:pt>
                <c:pt idx="1199">
                  <c:v>0.63</c:v>
                </c:pt>
                <c:pt idx="1200">
                  <c:v>0.46800000000000003</c:v>
                </c:pt>
                <c:pt idx="1201">
                  <c:v>0.48299999999999998</c:v>
                </c:pt>
                <c:pt idx="1202">
                  <c:v>0.505</c:v>
                </c:pt>
                <c:pt idx="1203">
                  <c:v>0.59</c:v>
                </c:pt>
                <c:pt idx="1204">
                  <c:v>0.57999999999999996</c:v>
                </c:pt>
                <c:pt idx="1205">
                  <c:v>0.49299999999999999</c:v>
                </c:pt>
                <c:pt idx="1206">
                  <c:v>0.48899999999999999</c:v>
                </c:pt>
                <c:pt idx="1207">
                  <c:v>0.56000000000000005</c:v>
                </c:pt>
                <c:pt idx="1208">
                  <c:v>0.55000000000000004</c:v>
                </c:pt>
                <c:pt idx="1209">
                  <c:v>0.58499999999999996</c:v>
                </c:pt>
                <c:pt idx="1210">
                  <c:v>0.59</c:v>
                </c:pt>
                <c:pt idx="1211">
                  <c:v>0.64</c:v>
                </c:pt>
                <c:pt idx="1212">
                  <c:v>0.55000000000000004</c:v>
                </c:pt>
                <c:pt idx="1213">
                  <c:v>0.6</c:v>
                </c:pt>
                <c:pt idx="1214">
                  <c:v>0.9</c:v>
                </c:pt>
                <c:pt idx="1215">
                  <c:v>0.52200000000000002</c:v>
                </c:pt>
                <c:pt idx="1216">
                  <c:v>0.75</c:v>
                </c:pt>
                <c:pt idx="1217">
                  <c:v>0.65</c:v>
                </c:pt>
                <c:pt idx="1218">
                  <c:v>0.52500000000000002</c:v>
                </c:pt>
                <c:pt idx="1219">
                  <c:v>0.7</c:v>
                </c:pt>
                <c:pt idx="1220">
                  <c:v>0.59</c:v>
                </c:pt>
                <c:pt idx="1221">
                  <c:v>0.47899999999999998</c:v>
                </c:pt>
                <c:pt idx="1222">
                  <c:v>0.59</c:v>
                </c:pt>
                <c:pt idx="1223">
                  <c:v>0.66</c:v>
                </c:pt>
                <c:pt idx="1224">
                  <c:v>0.62</c:v>
                </c:pt>
                <c:pt idx="1225">
                  <c:v>0.6</c:v>
                </c:pt>
                <c:pt idx="1226">
                  <c:v>0.54</c:v>
                </c:pt>
                <c:pt idx="1227">
                  <c:v>0.57999999999999996</c:v>
                </c:pt>
                <c:pt idx="1228">
                  <c:v>0.78</c:v>
                </c:pt>
                <c:pt idx="1229">
                  <c:v>0.7</c:v>
                </c:pt>
                <c:pt idx="1230">
                  <c:v>0.73</c:v>
                </c:pt>
                <c:pt idx="1231">
                  <c:v>0.76400000000000001</c:v>
                </c:pt>
                <c:pt idx="1232">
                  <c:v>0.55300000000000005</c:v>
                </c:pt>
                <c:pt idx="1233">
                  <c:v>0.63</c:v>
                </c:pt>
                <c:pt idx="1234">
                  <c:v>0.64</c:v>
                </c:pt>
                <c:pt idx="1235">
                  <c:v>0.64</c:v>
                </c:pt>
                <c:pt idx="1236">
                  <c:v>0.87</c:v>
                </c:pt>
                <c:pt idx="1237">
                  <c:v>0.67</c:v>
                </c:pt>
                <c:pt idx="1238">
                  <c:v>0.56000000000000005</c:v>
                </c:pt>
                <c:pt idx="1239">
                  <c:v>0.82</c:v>
                </c:pt>
                <c:pt idx="1240">
                  <c:v>0.69</c:v>
                </c:pt>
                <c:pt idx="1241">
                  <c:v>0.72</c:v>
                </c:pt>
                <c:pt idx="1242">
                  <c:v>0.76</c:v>
                </c:pt>
                <c:pt idx="1243">
                  <c:v>0.76</c:v>
                </c:pt>
                <c:pt idx="1244">
                  <c:v>0.63500000000000001</c:v>
                </c:pt>
                <c:pt idx="1245">
                  <c:v>0.65</c:v>
                </c:pt>
                <c:pt idx="1246">
                  <c:v>0.6</c:v>
                </c:pt>
                <c:pt idx="1247">
                  <c:v>0.62</c:v>
                </c:pt>
                <c:pt idx="1248">
                  <c:v>0.64200000000000002</c:v>
                </c:pt>
                <c:pt idx="1249">
                  <c:v>0.63</c:v>
                </c:pt>
                <c:pt idx="1250">
                  <c:v>0.72</c:v>
                </c:pt>
                <c:pt idx="1251">
                  <c:v>0.67</c:v>
                </c:pt>
                <c:pt idx="1252">
                  <c:v>0.79</c:v>
                </c:pt>
                <c:pt idx="1253">
                  <c:v>0.67</c:v>
                </c:pt>
                <c:pt idx="1254">
                  <c:v>0.88</c:v>
                </c:pt>
                <c:pt idx="1255">
                  <c:v>0.57999999999999996</c:v>
                </c:pt>
                <c:pt idx="1256">
                  <c:v>0.66</c:v>
                </c:pt>
                <c:pt idx="1257">
                  <c:v>0.63900000000000001</c:v>
                </c:pt>
                <c:pt idx="1258">
                  <c:v>0.75</c:v>
                </c:pt>
                <c:pt idx="1259">
                  <c:v>0.79</c:v>
                </c:pt>
                <c:pt idx="1260">
                  <c:v>0.66</c:v>
                </c:pt>
                <c:pt idx="1261">
                  <c:v>0.7</c:v>
                </c:pt>
                <c:pt idx="1262">
                  <c:v>0.57999999999999996</c:v>
                </c:pt>
                <c:pt idx="1263">
                  <c:v>0.78</c:v>
                </c:pt>
                <c:pt idx="1264">
                  <c:v>0.84</c:v>
                </c:pt>
                <c:pt idx="1265">
                  <c:v>0.69</c:v>
                </c:pt>
                <c:pt idx="1266">
                  <c:v>0.79</c:v>
                </c:pt>
                <c:pt idx="1267">
                  <c:v>0.65</c:v>
                </c:pt>
                <c:pt idx="1268">
                  <c:v>0.84</c:v>
                </c:pt>
                <c:pt idx="1269">
                  <c:v>0.66</c:v>
                </c:pt>
                <c:pt idx="1270">
                  <c:v>0.67</c:v>
                </c:pt>
                <c:pt idx="1271">
                  <c:v>1.03</c:v>
                </c:pt>
                <c:pt idx="1272">
                  <c:v>0.83</c:v>
                </c:pt>
                <c:pt idx="1273">
                  <c:v>0.60199999999999998</c:v>
                </c:pt>
                <c:pt idx="1274">
                  <c:v>0.78</c:v>
                </c:pt>
                <c:pt idx="1275">
                  <c:v>0.76</c:v>
                </c:pt>
                <c:pt idx="1276">
                  <c:v>0.74</c:v>
                </c:pt>
                <c:pt idx="1277">
                  <c:v>0.73</c:v>
                </c:pt>
                <c:pt idx="1278">
                  <c:v>0.65</c:v>
                </c:pt>
                <c:pt idx="1279">
                  <c:v>0.66</c:v>
                </c:pt>
                <c:pt idx="1280">
                  <c:v>0.84</c:v>
                </c:pt>
                <c:pt idx="1281">
                  <c:v>0.88</c:v>
                </c:pt>
                <c:pt idx="1282">
                  <c:v>0.86</c:v>
                </c:pt>
                <c:pt idx="1283">
                  <c:v>0.76</c:v>
                </c:pt>
                <c:pt idx="1284">
                  <c:v>0.77</c:v>
                </c:pt>
                <c:pt idx="1285">
                  <c:v>0.63100000000000001</c:v>
                </c:pt>
                <c:pt idx="1286">
                  <c:v>0.76</c:v>
                </c:pt>
                <c:pt idx="1287">
                  <c:v>1.03</c:v>
                </c:pt>
                <c:pt idx="1288">
                  <c:v>0.82</c:v>
                </c:pt>
                <c:pt idx="1289">
                  <c:v>0.74</c:v>
                </c:pt>
                <c:pt idx="1290">
                  <c:v>0.95</c:v>
                </c:pt>
                <c:pt idx="1291">
                  <c:v>0.75</c:v>
                </c:pt>
                <c:pt idx="1292">
                  <c:v>0.74</c:v>
                </c:pt>
                <c:pt idx="1293">
                  <c:v>0.99</c:v>
                </c:pt>
                <c:pt idx="1294">
                  <c:v>0.74</c:v>
                </c:pt>
                <c:pt idx="1295">
                  <c:v>0.79</c:v>
                </c:pt>
                <c:pt idx="1296">
                  <c:v>0.75</c:v>
                </c:pt>
                <c:pt idx="1297">
                  <c:v>0.81</c:v>
                </c:pt>
                <c:pt idx="1298">
                  <c:v>0.76</c:v>
                </c:pt>
                <c:pt idx="1299">
                  <c:v>1.01</c:v>
                </c:pt>
                <c:pt idx="1300">
                  <c:v>0.77200000000000002</c:v>
                </c:pt>
                <c:pt idx="1301">
                  <c:v>0.91</c:v>
                </c:pt>
                <c:pt idx="1302">
                  <c:v>0.94</c:v>
                </c:pt>
                <c:pt idx="1303">
                  <c:v>0.9</c:v>
                </c:pt>
                <c:pt idx="1304">
                  <c:v>0.71</c:v>
                </c:pt>
                <c:pt idx="1305">
                  <c:v>0.92</c:v>
                </c:pt>
                <c:pt idx="1306">
                  <c:v>0.75</c:v>
                </c:pt>
                <c:pt idx="1307">
                  <c:v>0.94</c:v>
                </c:pt>
                <c:pt idx="1308">
                  <c:v>0.93</c:v>
                </c:pt>
                <c:pt idx="1309">
                  <c:v>0.84</c:v>
                </c:pt>
                <c:pt idx="1310">
                  <c:v>0.66</c:v>
                </c:pt>
                <c:pt idx="1311">
                  <c:v>0.75</c:v>
                </c:pt>
                <c:pt idx="1312">
                  <c:v>0.81699999999999995</c:v>
                </c:pt>
                <c:pt idx="1313">
                  <c:v>1.1399999999999999</c:v>
                </c:pt>
                <c:pt idx="1314">
                  <c:v>0.86</c:v>
                </c:pt>
                <c:pt idx="1315">
                  <c:v>0.92</c:v>
                </c:pt>
                <c:pt idx="1316">
                  <c:v>0.87</c:v>
                </c:pt>
                <c:pt idx="1317">
                  <c:v>0.86</c:v>
                </c:pt>
                <c:pt idx="1318">
                  <c:v>1.17</c:v>
                </c:pt>
                <c:pt idx="1319">
                  <c:v>1.04</c:v>
                </c:pt>
                <c:pt idx="1320">
                  <c:v>0.87</c:v>
                </c:pt>
                <c:pt idx="1321">
                  <c:v>1.02</c:v>
                </c:pt>
                <c:pt idx="1322">
                  <c:v>0.78100000000000003</c:v>
                </c:pt>
                <c:pt idx="1323">
                  <c:v>0.82399999999999995</c:v>
                </c:pt>
                <c:pt idx="1324">
                  <c:v>0.94</c:v>
                </c:pt>
                <c:pt idx="1325">
                  <c:v>0.91</c:v>
                </c:pt>
                <c:pt idx="1326">
                  <c:v>0.89</c:v>
                </c:pt>
                <c:pt idx="1327">
                  <c:v>1.07</c:v>
                </c:pt>
                <c:pt idx="1328">
                  <c:v>0.97</c:v>
                </c:pt>
                <c:pt idx="1329">
                  <c:v>1.04</c:v>
                </c:pt>
                <c:pt idx="1330">
                  <c:v>0.96</c:v>
                </c:pt>
                <c:pt idx="1331">
                  <c:v>1</c:v>
                </c:pt>
                <c:pt idx="1332">
                  <c:v>1.1200000000000001</c:v>
                </c:pt>
                <c:pt idx="1333">
                  <c:v>0.98</c:v>
                </c:pt>
                <c:pt idx="1334">
                  <c:v>1</c:v>
                </c:pt>
                <c:pt idx="1335">
                  <c:v>0.9</c:v>
                </c:pt>
                <c:pt idx="1336">
                  <c:v>0.95</c:v>
                </c:pt>
                <c:pt idx="1337">
                  <c:v>0.88</c:v>
                </c:pt>
                <c:pt idx="1338">
                  <c:v>1.05</c:v>
                </c:pt>
                <c:pt idx="1339">
                  <c:v>1.08</c:v>
                </c:pt>
                <c:pt idx="1340">
                  <c:v>0.9</c:v>
                </c:pt>
                <c:pt idx="1341">
                  <c:v>0.91500000000000004</c:v>
                </c:pt>
                <c:pt idx="1342">
                  <c:v>0.84</c:v>
                </c:pt>
                <c:pt idx="1343">
                  <c:v>1.07</c:v>
                </c:pt>
                <c:pt idx="1344">
                  <c:v>0.94</c:v>
                </c:pt>
                <c:pt idx="1345">
                  <c:v>0.98299999999999998</c:v>
                </c:pt>
                <c:pt idx="1346">
                  <c:v>0.81499999999999995</c:v>
                </c:pt>
                <c:pt idx="1347">
                  <c:v>1.1599999999999999</c:v>
                </c:pt>
                <c:pt idx="1348">
                  <c:v>0.73</c:v>
                </c:pt>
                <c:pt idx="1349">
                  <c:v>1.1000000000000001</c:v>
                </c:pt>
                <c:pt idx="1350">
                  <c:v>1.22</c:v>
                </c:pt>
                <c:pt idx="1351">
                  <c:v>0.85</c:v>
                </c:pt>
                <c:pt idx="1352">
                  <c:v>1.2</c:v>
                </c:pt>
                <c:pt idx="1353">
                  <c:v>0.68200000000000005</c:v>
                </c:pt>
                <c:pt idx="1354">
                  <c:v>1.06</c:v>
                </c:pt>
                <c:pt idx="1355">
                  <c:v>0.99</c:v>
                </c:pt>
                <c:pt idx="1356">
                  <c:v>0.99</c:v>
                </c:pt>
                <c:pt idx="1357">
                  <c:v>0.98</c:v>
                </c:pt>
                <c:pt idx="1358">
                  <c:v>1.22</c:v>
                </c:pt>
                <c:pt idx="1359">
                  <c:v>0.92</c:v>
                </c:pt>
                <c:pt idx="1360">
                  <c:v>0.93700000000000006</c:v>
                </c:pt>
                <c:pt idx="1361">
                  <c:v>1.1599999999999999</c:v>
                </c:pt>
                <c:pt idx="1362">
                  <c:v>1</c:v>
                </c:pt>
                <c:pt idx="1363">
                  <c:v>1.22</c:v>
                </c:pt>
                <c:pt idx="1364">
                  <c:v>1.1200000000000001</c:v>
                </c:pt>
                <c:pt idx="1365">
                  <c:v>1.03</c:v>
                </c:pt>
                <c:pt idx="1366">
                  <c:v>1.23</c:v>
                </c:pt>
                <c:pt idx="1367">
                  <c:v>0.87</c:v>
                </c:pt>
                <c:pt idx="1368">
                  <c:v>1.1499999999999999</c:v>
                </c:pt>
                <c:pt idx="1369">
                  <c:v>1.29</c:v>
                </c:pt>
                <c:pt idx="1370">
                  <c:v>1.1100000000000001</c:v>
                </c:pt>
                <c:pt idx="1371">
                  <c:v>0.98</c:v>
                </c:pt>
                <c:pt idx="1372">
                  <c:v>0.98</c:v>
                </c:pt>
                <c:pt idx="1373">
                  <c:v>0.94799999999999995</c:v>
                </c:pt>
                <c:pt idx="1374">
                  <c:v>0.9</c:v>
                </c:pt>
                <c:pt idx="1375">
                  <c:v>1.08</c:v>
                </c:pt>
                <c:pt idx="1376">
                  <c:v>1.18</c:v>
                </c:pt>
                <c:pt idx="1377">
                  <c:v>1.06</c:v>
                </c:pt>
                <c:pt idx="1378">
                  <c:v>0.95499999999999996</c:v>
                </c:pt>
                <c:pt idx="1379">
                  <c:v>1.22</c:v>
                </c:pt>
                <c:pt idx="1380">
                  <c:v>1.18</c:v>
                </c:pt>
                <c:pt idx="1381">
                  <c:v>1.18</c:v>
                </c:pt>
                <c:pt idx="1382">
                  <c:v>1.27</c:v>
                </c:pt>
                <c:pt idx="1383">
                  <c:v>1.1200000000000001</c:v>
                </c:pt>
                <c:pt idx="1384">
                  <c:v>1.36</c:v>
                </c:pt>
                <c:pt idx="1385">
                  <c:v>1.1399999999999999</c:v>
                </c:pt>
                <c:pt idx="1386">
                  <c:v>1.1399999999999999</c:v>
                </c:pt>
                <c:pt idx="1387">
                  <c:v>0.96</c:v>
                </c:pt>
                <c:pt idx="1388">
                  <c:v>1.44</c:v>
                </c:pt>
                <c:pt idx="1389">
                  <c:v>0.71499999999999997</c:v>
                </c:pt>
                <c:pt idx="1390">
                  <c:v>0.68500000000000005</c:v>
                </c:pt>
                <c:pt idx="1391">
                  <c:v>1.22</c:v>
                </c:pt>
                <c:pt idx="1392">
                  <c:v>1.29</c:v>
                </c:pt>
                <c:pt idx="1393">
                  <c:v>1.44</c:v>
                </c:pt>
                <c:pt idx="1394">
                  <c:v>1.02</c:v>
                </c:pt>
                <c:pt idx="1395">
                  <c:v>1.17</c:v>
                </c:pt>
                <c:pt idx="1396">
                  <c:v>1.1399999999999999</c:v>
                </c:pt>
                <c:pt idx="1397">
                  <c:v>1.054</c:v>
                </c:pt>
                <c:pt idx="1398">
                  <c:v>1.2</c:v>
                </c:pt>
                <c:pt idx="1399">
                  <c:v>1.4</c:v>
                </c:pt>
                <c:pt idx="1400">
                  <c:v>1.22</c:v>
                </c:pt>
                <c:pt idx="1401">
                  <c:v>1.21</c:v>
                </c:pt>
                <c:pt idx="1402">
                  <c:v>1.1499999999999999</c:v>
                </c:pt>
                <c:pt idx="1403">
                  <c:v>1.2</c:v>
                </c:pt>
                <c:pt idx="1404">
                  <c:v>1.24</c:v>
                </c:pt>
                <c:pt idx="1405">
                  <c:v>1.44</c:v>
                </c:pt>
                <c:pt idx="1406">
                  <c:v>1.04</c:v>
                </c:pt>
                <c:pt idx="1407">
                  <c:v>1.125</c:v>
                </c:pt>
                <c:pt idx="1408">
                  <c:v>1.32</c:v>
                </c:pt>
                <c:pt idx="1409">
                  <c:v>0.97899999999999998</c:v>
                </c:pt>
                <c:pt idx="1410">
                  <c:v>1.52</c:v>
                </c:pt>
                <c:pt idx="1411">
                  <c:v>1.29</c:v>
                </c:pt>
                <c:pt idx="1412">
                  <c:v>1.06</c:v>
                </c:pt>
                <c:pt idx="1413">
                  <c:v>1.26</c:v>
                </c:pt>
                <c:pt idx="1414">
                  <c:v>1.0149999999999999</c:v>
                </c:pt>
                <c:pt idx="1415">
                  <c:v>1.39</c:v>
                </c:pt>
                <c:pt idx="1416">
                  <c:v>1.05</c:v>
                </c:pt>
                <c:pt idx="1417">
                  <c:v>1.28</c:v>
                </c:pt>
                <c:pt idx="1418">
                  <c:v>1.17</c:v>
                </c:pt>
                <c:pt idx="1419">
                  <c:v>1.1399999999999999</c:v>
                </c:pt>
                <c:pt idx="1420">
                  <c:v>1.1100000000000001</c:v>
                </c:pt>
                <c:pt idx="1421">
                  <c:v>1.65</c:v>
                </c:pt>
                <c:pt idx="1422">
                  <c:v>0.97399999999999998</c:v>
                </c:pt>
                <c:pt idx="1423">
                  <c:v>1.22</c:v>
                </c:pt>
                <c:pt idx="1424">
                  <c:v>1.64</c:v>
                </c:pt>
                <c:pt idx="1425">
                  <c:v>1.26</c:v>
                </c:pt>
                <c:pt idx="1426">
                  <c:v>1.44</c:v>
                </c:pt>
                <c:pt idx="1427">
                  <c:v>1.52</c:v>
                </c:pt>
                <c:pt idx="1428">
                  <c:v>1.19</c:v>
                </c:pt>
                <c:pt idx="1429">
                  <c:v>1.18</c:v>
                </c:pt>
                <c:pt idx="1430">
                  <c:v>1.24</c:v>
                </c:pt>
                <c:pt idx="1431">
                  <c:v>1.28</c:v>
                </c:pt>
                <c:pt idx="1432">
                  <c:v>1.2</c:v>
                </c:pt>
                <c:pt idx="1433">
                  <c:v>1.1000000000000001</c:v>
                </c:pt>
                <c:pt idx="1434">
                  <c:v>0.85399999999999998</c:v>
                </c:pt>
                <c:pt idx="1435">
                  <c:v>1.17</c:v>
                </c:pt>
                <c:pt idx="1436">
                  <c:v>1.1399999999999999</c:v>
                </c:pt>
                <c:pt idx="1437">
                  <c:v>1.1299999999999999</c:v>
                </c:pt>
                <c:pt idx="1438">
                  <c:v>1.35</c:v>
                </c:pt>
                <c:pt idx="1439">
                  <c:v>1.1499999999999999</c:v>
                </c:pt>
                <c:pt idx="1440">
                  <c:v>1.1339999999999999</c:v>
                </c:pt>
                <c:pt idx="1441">
                  <c:v>1.34</c:v>
                </c:pt>
                <c:pt idx="1442">
                  <c:v>1.53</c:v>
                </c:pt>
                <c:pt idx="1443">
                  <c:v>1.38</c:v>
                </c:pt>
                <c:pt idx="1444">
                  <c:v>1.4</c:v>
                </c:pt>
                <c:pt idx="1445">
                  <c:v>1.46</c:v>
                </c:pt>
                <c:pt idx="1446">
                  <c:v>1.46</c:v>
                </c:pt>
                <c:pt idx="1447">
                  <c:v>1.3</c:v>
                </c:pt>
                <c:pt idx="1448">
                  <c:v>1.35</c:v>
                </c:pt>
                <c:pt idx="1449">
                  <c:v>1.48</c:v>
                </c:pt>
                <c:pt idx="1450">
                  <c:v>1.45</c:v>
                </c:pt>
                <c:pt idx="1451">
                  <c:v>1.53</c:v>
                </c:pt>
                <c:pt idx="1452">
                  <c:v>1.57</c:v>
                </c:pt>
                <c:pt idx="1453">
                  <c:v>1.51</c:v>
                </c:pt>
                <c:pt idx="1454">
                  <c:v>1.25</c:v>
                </c:pt>
                <c:pt idx="1455">
                  <c:v>1.3</c:v>
                </c:pt>
                <c:pt idx="1456">
                  <c:v>1.54</c:v>
                </c:pt>
                <c:pt idx="1457">
                  <c:v>1.53</c:v>
                </c:pt>
                <c:pt idx="1458">
                  <c:v>1.3</c:v>
                </c:pt>
                <c:pt idx="1459">
                  <c:v>1.46</c:v>
                </c:pt>
                <c:pt idx="1460">
                  <c:v>1.68</c:v>
                </c:pt>
                <c:pt idx="1461">
                  <c:v>1.23</c:v>
                </c:pt>
                <c:pt idx="1462">
                  <c:v>1.66</c:v>
                </c:pt>
                <c:pt idx="1463">
                  <c:v>1.51</c:v>
                </c:pt>
                <c:pt idx="1464">
                  <c:v>1.27</c:v>
                </c:pt>
                <c:pt idx="1465">
                  <c:v>1.58</c:v>
                </c:pt>
                <c:pt idx="1466">
                  <c:v>1.62</c:v>
                </c:pt>
                <c:pt idx="1467">
                  <c:v>1.67</c:v>
                </c:pt>
                <c:pt idx="1468">
                  <c:v>1.71</c:v>
                </c:pt>
                <c:pt idx="1469">
                  <c:v>1.46</c:v>
                </c:pt>
                <c:pt idx="1470">
                  <c:v>1.81</c:v>
                </c:pt>
                <c:pt idx="1471">
                  <c:v>1.395</c:v>
                </c:pt>
                <c:pt idx="1472">
                  <c:v>1.7350000000000001</c:v>
                </c:pt>
                <c:pt idx="1473">
                  <c:v>1.52</c:v>
                </c:pt>
                <c:pt idx="1474">
                  <c:v>1.56</c:v>
                </c:pt>
                <c:pt idx="1475">
                  <c:v>1.85</c:v>
                </c:pt>
                <c:pt idx="1476">
                  <c:v>1.63</c:v>
                </c:pt>
                <c:pt idx="1477">
                  <c:v>1.68</c:v>
                </c:pt>
                <c:pt idx="1478">
                  <c:v>1.79</c:v>
                </c:pt>
                <c:pt idx="1479">
                  <c:v>1.82</c:v>
                </c:pt>
                <c:pt idx="1480">
                  <c:v>2.1</c:v>
                </c:pt>
                <c:pt idx="1481">
                  <c:v>1.84</c:v>
                </c:pt>
                <c:pt idx="1482">
                  <c:v>1.44</c:v>
                </c:pt>
                <c:pt idx="1483">
                  <c:v>1.66</c:v>
                </c:pt>
                <c:pt idx="1484">
                  <c:v>1.92</c:v>
                </c:pt>
                <c:pt idx="1485">
                  <c:v>2.0099999999999998</c:v>
                </c:pt>
                <c:pt idx="1486">
                  <c:v>1.56</c:v>
                </c:pt>
                <c:pt idx="1487">
                  <c:v>2.38</c:v>
                </c:pt>
                <c:pt idx="1488">
                  <c:v>2.04</c:v>
                </c:pt>
                <c:pt idx="1489">
                  <c:v>2.1</c:v>
                </c:pt>
                <c:pt idx="1490">
                  <c:v>2.2400000000000002</c:v>
                </c:pt>
                <c:pt idx="1491">
                  <c:v>2.34</c:v>
                </c:pt>
                <c:pt idx="1492">
                  <c:v>2.48</c:v>
                </c:pt>
                <c:pt idx="1493">
                  <c:v>2.38</c:v>
                </c:pt>
                <c:pt idx="1494">
                  <c:v>2.48</c:v>
                </c:pt>
                <c:pt idx="1495">
                  <c:v>2.35</c:v>
                </c:pt>
                <c:pt idx="1496">
                  <c:v>2.65</c:v>
                </c:pt>
                <c:pt idx="1497">
                  <c:v>2.61</c:v>
                </c:pt>
                <c:pt idx="1498">
                  <c:v>2.64</c:v>
                </c:pt>
                <c:pt idx="1499">
                  <c:v>2.8</c:v>
                </c:pt>
                <c:pt idx="1500">
                  <c:v>2.5649999999999999</c:v>
                </c:pt>
                <c:pt idx="1501">
                  <c:v>3.38</c:v>
                </c:pt>
                <c:pt idx="1502">
                  <c:v>3.61</c:v>
                </c:pt>
                <c:pt idx="1503">
                  <c:v>3.61</c:v>
                </c:pt>
                <c:pt idx="1504">
                  <c:v>3.43</c:v>
                </c:pt>
                <c:pt idx="1505">
                  <c:v>3.35</c:v>
                </c:pt>
                <c:pt idx="1506">
                  <c:v>3.35</c:v>
                </c:pt>
              </c:numCache>
            </c:numRef>
          </c:yVal>
          <c:smooth val="0"/>
          <c:extLst>
            <c:ext xmlns:c16="http://schemas.microsoft.com/office/drawing/2014/chart" uri="{C3380CC4-5D6E-409C-BE32-E72D297353CC}">
              <c16:uniqueId val="{00000000-F9C5-438A-A79B-54FD2445B8EB}"/>
            </c:ext>
          </c:extLst>
        </c:ser>
        <c:ser>
          <c:idx val="1"/>
          <c:order val="1"/>
          <c:tx>
            <c:strRef>
              <c:f>'Rainbow trout'!$S$1</c:f>
              <c:strCache>
                <c:ptCount val="1"/>
                <c:pt idx="0">
                  <c:v>est_wt_kg</c:v>
                </c:pt>
              </c:strCache>
            </c:strRef>
          </c:tx>
          <c:spPr>
            <a:ln w="19050" cap="rnd">
              <a:solidFill>
                <a:schemeClr val="accent1"/>
              </a:solidFill>
              <a:round/>
            </a:ln>
            <a:effectLst/>
          </c:spPr>
          <c:marker>
            <c:symbol val="none"/>
          </c:marker>
          <c:xVal>
            <c:numRef>
              <c:f>'Rainbow trout'!$Q$2:$Q$1527</c:f>
              <c:numCache>
                <c:formatCode>General</c:formatCode>
                <c:ptCount val="1526"/>
                <c:pt idx="0">
                  <c:v>30</c:v>
                </c:pt>
                <c:pt idx="1">
                  <c:v>30</c:v>
                </c:pt>
                <c:pt idx="2">
                  <c:v>0</c:v>
                </c:pt>
                <c:pt idx="3">
                  <c:v>30</c:v>
                </c:pt>
                <c:pt idx="4">
                  <c:v>0</c:v>
                </c:pt>
                <c:pt idx="5">
                  <c:v>4</c:v>
                </c:pt>
                <c:pt idx="6">
                  <c:v>4.8</c:v>
                </c:pt>
                <c:pt idx="7">
                  <c:v>5.2</c:v>
                </c:pt>
                <c:pt idx="8">
                  <c:v>5.3</c:v>
                </c:pt>
                <c:pt idx="9">
                  <c:v>5.3</c:v>
                </c:pt>
                <c:pt idx="10">
                  <c:v>5.5</c:v>
                </c:pt>
                <c:pt idx="11">
                  <c:v>5.6</c:v>
                </c:pt>
                <c:pt idx="12">
                  <c:v>5.6</c:v>
                </c:pt>
                <c:pt idx="13">
                  <c:v>5.7</c:v>
                </c:pt>
                <c:pt idx="14">
                  <c:v>5.7</c:v>
                </c:pt>
                <c:pt idx="15">
                  <c:v>6</c:v>
                </c:pt>
                <c:pt idx="16">
                  <c:v>6</c:v>
                </c:pt>
                <c:pt idx="17">
                  <c:v>6.1</c:v>
                </c:pt>
                <c:pt idx="18">
                  <c:v>6.1</c:v>
                </c:pt>
                <c:pt idx="19">
                  <c:v>6.2</c:v>
                </c:pt>
                <c:pt idx="20">
                  <c:v>6.3</c:v>
                </c:pt>
                <c:pt idx="21">
                  <c:v>6.3</c:v>
                </c:pt>
                <c:pt idx="22">
                  <c:v>6.3</c:v>
                </c:pt>
                <c:pt idx="23">
                  <c:v>6.3</c:v>
                </c:pt>
                <c:pt idx="24">
                  <c:v>6.4</c:v>
                </c:pt>
                <c:pt idx="25">
                  <c:v>6.4</c:v>
                </c:pt>
                <c:pt idx="26">
                  <c:v>6.4</c:v>
                </c:pt>
                <c:pt idx="27">
                  <c:v>6.4</c:v>
                </c:pt>
                <c:pt idx="28">
                  <c:v>6.4</c:v>
                </c:pt>
                <c:pt idx="29">
                  <c:v>6.5</c:v>
                </c:pt>
                <c:pt idx="30">
                  <c:v>6.5</c:v>
                </c:pt>
                <c:pt idx="31">
                  <c:v>6.5</c:v>
                </c:pt>
                <c:pt idx="32">
                  <c:v>6.7</c:v>
                </c:pt>
                <c:pt idx="33">
                  <c:v>6.8</c:v>
                </c:pt>
                <c:pt idx="34">
                  <c:v>6.9</c:v>
                </c:pt>
                <c:pt idx="35">
                  <c:v>6.9</c:v>
                </c:pt>
                <c:pt idx="36">
                  <c:v>6.9</c:v>
                </c:pt>
                <c:pt idx="37">
                  <c:v>7</c:v>
                </c:pt>
                <c:pt idx="38">
                  <c:v>7</c:v>
                </c:pt>
                <c:pt idx="39">
                  <c:v>7</c:v>
                </c:pt>
                <c:pt idx="40">
                  <c:v>7.1</c:v>
                </c:pt>
                <c:pt idx="41">
                  <c:v>7.1</c:v>
                </c:pt>
                <c:pt idx="42">
                  <c:v>7.3</c:v>
                </c:pt>
                <c:pt idx="43">
                  <c:v>7.3</c:v>
                </c:pt>
                <c:pt idx="44">
                  <c:v>7.3</c:v>
                </c:pt>
                <c:pt idx="45">
                  <c:v>7.5</c:v>
                </c:pt>
                <c:pt idx="46">
                  <c:v>7.5</c:v>
                </c:pt>
                <c:pt idx="47">
                  <c:v>7.5</c:v>
                </c:pt>
                <c:pt idx="48">
                  <c:v>7.5</c:v>
                </c:pt>
                <c:pt idx="49">
                  <c:v>7.5</c:v>
                </c:pt>
                <c:pt idx="50">
                  <c:v>7.5</c:v>
                </c:pt>
                <c:pt idx="51">
                  <c:v>7.6</c:v>
                </c:pt>
                <c:pt idx="52">
                  <c:v>7.6</c:v>
                </c:pt>
                <c:pt idx="53">
                  <c:v>7.7</c:v>
                </c:pt>
                <c:pt idx="54">
                  <c:v>7.7</c:v>
                </c:pt>
                <c:pt idx="55">
                  <c:v>7.7</c:v>
                </c:pt>
                <c:pt idx="56">
                  <c:v>7.8</c:v>
                </c:pt>
                <c:pt idx="57">
                  <c:v>7.8</c:v>
                </c:pt>
                <c:pt idx="58">
                  <c:v>7.8</c:v>
                </c:pt>
                <c:pt idx="59">
                  <c:v>7.8</c:v>
                </c:pt>
                <c:pt idx="60">
                  <c:v>7.9</c:v>
                </c:pt>
                <c:pt idx="61">
                  <c:v>7.9</c:v>
                </c:pt>
                <c:pt idx="62">
                  <c:v>8</c:v>
                </c:pt>
                <c:pt idx="63">
                  <c:v>8</c:v>
                </c:pt>
                <c:pt idx="64">
                  <c:v>8</c:v>
                </c:pt>
                <c:pt idx="65">
                  <c:v>8</c:v>
                </c:pt>
                <c:pt idx="66">
                  <c:v>8</c:v>
                </c:pt>
                <c:pt idx="67">
                  <c:v>8</c:v>
                </c:pt>
                <c:pt idx="68">
                  <c:v>8.3000000000000007</c:v>
                </c:pt>
                <c:pt idx="69">
                  <c:v>8.3000000000000007</c:v>
                </c:pt>
                <c:pt idx="70">
                  <c:v>8.3000000000000007</c:v>
                </c:pt>
                <c:pt idx="71">
                  <c:v>8.3000000000000007</c:v>
                </c:pt>
                <c:pt idx="72">
                  <c:v>8.3000000000000007</c:v>
                </c:pt>
                <c:pt idx="73">
                  <c:v>8.3000000000000007</c:v>
                </c:pt>
                <c:pt idx="74">
                  <c:v>8.4</c:v>
                </c:pt>
                <c:pt idx="75">
                  <c:v>8.4</c:v>
                </c:pt>
                <c:pt idx="76">
                  <c:v>8.5</c:v>
                </c:pt>
                <c:pt idx="77">
                  <c:v>8.5</c:v>
                </c:pt>
                <c:pt idx="78">
                  <c:v>8.5</c:v>
                </c:pt>
                <c:pt idx="79">
                  <c:v>8.6</c:v>
                </c:pt>
                <c:pt idx="80">
                  <c:v>8.6</c:v>
                </c:pt>
                <c:pt idx="81">
                  <c:v>8.6999999999999993</c:v>
                </c:pt>
                <c:pt idx="82">
                  <c:v>8.6999999999999993</c:v>
                </c:pt>
                <c:pt idx="83">
                  <c:v>8.6999999999999993</c:v>
                </c:pt>
                <c:pt idx="84">
                  <c:v>8.6999999999999993</c:v>
                </c:pt>
                <c:pt idx="85">
                  <c:v>8.8000000000000007</c:v>
                </c:pt>
                <c:pt idx="86">
                  <c:v>8.8000000000000007</c:v>
                </c:pt>
                <c:pt idx="87">
                  <c:v>8.8000000000000007</c:v>
                </c:pt>
                <c:pt idx="88">
                  <c:v>8.8000000000000007</c:v>
                </c:pt>
                <c:pt idx="89">
                  <c:v>8.8000000000000007</c:v>
                </c:pt>
                <c:pt idx="90">
                  <c:v>8.8000000000000007</c:v>
                </c:pt>
                <c:pt idx="91">
                  <c:v>8.8000000000000007</c:v>
                </c:pt>
                <c:pt idx="92">
                  <c:v>8.9</c:v>
                </c:pt>
                <c:pt idx="93">
                  <c:v>8.9</c:v>
                </c:pt>
                <c:pt idx="94">
                  <c:v>8.9</c:v>
                </c:pt>
                <c:pt idx="95">
                  <c:v>8.9</c:v>
                </c:pt>
                <c:pt idx="96">
                  <c:v>9.1999999999999993</c:v>
                </c:pt>
                <c:pt idx="97">
                  <c:v>9.1999999999999993</c:v>
                </c:pt>
                <c:pt idx="98">
                  <c:v>9.1999999999999993</c:v>
                </c:pt>
                <c:pt idx="99">
                  <c:v>9.1999999999999993</c:v>
                </c:pt>
                <c:pt idx="100">
                  <c:v>9.1999999999999993</c:v>
                </c:pt>
                <c:pt idx="101">
                  <c:v>9.1999999999999993</c:v>
                </c:pt>
                <c:pt idx="102">
                  <c:v>9.3000000000000007</c:v>
                </c:pt>
                <c:pt idx="103">
                  <c:v>9.3000000000000007</c:v>
                </c:pt>
                <c:pt idx="104">
                  <c:v>9.3000000000000007</c:v>
                </c:pt>
                <c:pt idx="105">
                  <c:v>9.3000000000000007</c:v>
                </c:pt>
                <c:pt idx="106">
                  <c:v>9.4</c:v>
                </c:pt>
                <c:pt idx="107">
                  <c:v>9.4</c:v>
                </c:pt>
                <c:pt idx="108">
                  <c:v>9.4</c:v>
                </c:pt>
                <c:pt idx="109">
                  <c:v>9.5</c:v>
                </c:pt>
                <c:pt idx="110">
                  <c:v>9.5</c:v>
                </c:pt>
                <c:pt idx="111">
                  <c:v>9.5</c:v>
                </c:pt>
                <c:pt idx="112">
                  <c:v>9.5</c:v>
                </c:pt>
                <c:pt idx="113">
                  <c:v>9.5</c:v>
                </c:pt>
                <c:pt idx="114">
                  <c:v>9.6</c:v>
                </c:pt>
                <c:pt idx="115">
                  <c:v>9.6</c:v>
                </c:pt>
                <c:pt idx="116">
                  <c:v>9.6</c:v>
                </c:pt>
                <c:pt idx="117">
                  <c:v>9.6</c:v>
                </c:pt>
                <c:pt idx="118">
                  <c:v>9.6</c:v>
                </c:pt>
                <c:pt idx="119">
                  <c:v>9.6999999999999993</c:v>
                </c:pt>
                <c:pt idx="120">
                  <c:v>9.6999999999999993</c:v>
                </c:pt>
                <c:pt idx="121">
                  <c:v>9.6999999999999993</c:v>
                </c:pt>
                <c:pt idx="122">
                  <c:v>9.6999999999999993</c:v>
                </c:pt>
                <c:pt idx="123">
                  <c:v>9.6999999999999993</c:v>
                </c:pt>
                <c:pt idx="124">
                  <c:v>9.6999999999999993</c:v>
                </c:pt>
                <c:pt idx="125">
                  <c:v>9.6999999999999993</c:v>
                </c:pt>
                <c:pt idx="126">
                  <c:v>9.6999999999999993</c:v>
                </c:pt>
                <c:pt idx="127">
                  <c:v>9.9</c:v>
                </c:pt>
                <c:pt idx="128">
                  <c:v>9.9</c:v>
                </c:pt>
                <c:pt idx="129">
                  <c:v>9.9</c:v>
                </c:pt>
                <c:pt idx="130">
                  <c:v>9.9</c:v>
                </c:pt>
                <c:pt idx="131">
                  <c:v>9.9</c:v>
                </c:pt>
                <c:pt idx="132">
                  <c:v>9.9</c:v>
                </c:pt>
                <c:pt idx="133">
                  <c:v>9.9</c:v>
                </c:pt>
                <c:pt idx="134">
                  <c:v>10</c:v>
                </c:pt>
                <c:pt idx="135">
                  <c:v>10</c:v>
                </c:pt>
                <c:pt idx="136">
                  <c:v>10</c:v>
                </c:pt>
                <c:pt idx="137">
                  <c:v>10</c:v>
                </c:pt>
                <c:pt idx="138">
                  <c:v>10</c:v>
                </c:pt>
                <c:pt idx="139">
                  <c:v>10.1</c:v>
                </c:pt>
                <c:pt idx="140">
                  <c:v>10.1</c:v>
                </c:pt>
                <c:pt idx="141">
                  <c:v>10.1</c:v>
                </c:pt>
                <c:pt idx="142">
                  <c:v>10.1</c:v>
                </c:pt>
                <c:pt idx="143">
                  <c:v>10.1</c:v>
                </c:pt>
                <c:pt idx="144">
                  <c:v>10.199999999999999</c:v>
                </c:pt>
                <c:pt idx="145">
                  <c:v>10.199999999999999</c:v>
                </c:pt>
                <c:pt idx="146">
                  <c:v>10.199999999999999</c:v>
                </c:pt>
                <c:pt idx="147">
                  <c:v>10.3</c:v>
                </c:pt>
                <c:pt idx="148">
                  <c:v>10.3</c:v>
                </c:pt>
                <c:pt idx="149">
                  <c:v>10.3</c:v>
                </c:pt>
                <c:pt idx="150">
                  <c:v>10.3</c:v>
                </c:pt>
                <c:pt idx="151">
                  <c:v>10.3</c:v>
                </c:pt>
                <c:pt idx="152">
                  <c:v>10.3</c:v>
                </c:pt>
                <c:pt idx="153">
                  <c:v>10.3</c:v>
                </c:pt>
                <c:pt idx="154">
                  <c:v>10.3</c:v>
                </c:pt>
                <c:pt idx="155">
                  <c:v>10.3</c:v>
                </c:pt>
                <c:pt idx="156">
                  <c:v>10.3</c:v>
                </c:pt>
                <c:pt idx="157">
                  <c:v>10.3</c:v>
                </c:pt>
                <c:pt idx="158">
                  <c:v>10.3</c:v>
                </c:pt>
                <c:pt idx="159">
                  <c:v>10.3</c:v>
                </c:pt>
                <c:pt idx="160">
                  <c:v>10.3</c:v>
                </c:pt>
                <c:pt idx="161">
                  <c:v>10.3</c:v>
                </c:pt>
                <c:pt idx="162">
                  <c:v>10.4</c:v>
                </c:pt>
                <c:pt idx="163">
                  <c:v>10.4</c:v>
                </c:pt>
                <c:pt idx="164">
                  <c:v>10.4</c:v>
                </c:pt>
                <c:pt idx="165">
                  <c:v>10.4</c:v>
                </c:pt>
                <c:pt idx="166">
                  <c:v>10.4</c:v>
                </c:pt>
                <c:pt idx="167">
                  <c:v>10.4</c:v>
                </c:pt>
                <c:pt idx="168">
                  <c:v>10.4</c:v>
                </c:pt>
                <c:pt idx="169">
                  <c:v>10.6</c:v>
                </c:pt>
                <c:pt idx="170">
                  <c:v>10.6</c:v>
                </c:pt>
                <c:pt idx="171">
                  <c:v>10.6</c:v>
                </c:pt>
                <c:pt idx="172">
                  <c:v>10.6</c:v>
                </c:pt>
                <c:pt idx="173">
                  <c:v>10.6</c:v>
                </c:pt>
                <c:pt idx="174">
                  <c:v>10.6</c:v>
                </c:pt>
                <c:pt idx="175">
                  <c:v>10.6</c:v>
                </c:pt>
                <c:pt idx="176">
                  <c:v>10.6</c:v>
                </c:pt>
                <c:pt idx="177">
                  <c:v>10.7</c:v>
                </c:pt>
                <c:pt idx="178">
                  <c:v>10.7</c:v>
                </c:pt>
                <c:pt idx="179">
                  <c:v>10.7</c:v>
                </c:pt>
                <c:pt idx="180">
                  <c:v>10.7</c:v>
                </c:pt>
                <c:pt idx="181">
                  <c:v>10.7</c:v>
                </c:pt>
                <c:pt idx="182">
                  <c:v>10.7</c:v>
                </c:pt>
                <c:pt idx="183">
                  <c:v>10.7</c:v>
                </c:pt>
                <c:pt idx="184">
                  <c:v>10.7</c:v>
                </c:pt>
                <c:pt idx="185">
                  <c:v>10.7</c:v>
                </c:pt>
                <c:pt idx="186">
                  <c:v>10.8</c:v>
                </c:pt>
                <c:pt idx="187">
                  <c:v>10.8</c:v>
                </c:pt>
                <c:pt idx="188">
                  <c:v>10.8</c:v>
                </c:pt>
                <c:pt idx="189">
                  <c:v>10.8</c:v>
                </c:pt>
                <c:pt idx="190">
                  <c:v>10.9</c:v>
                </c:pt>
                <c:pt idx="191">
                  <c:v>10.9</c:v>
                </c:pt>
                <c:pt idx="192">
                  <c:v>10.9</c:v>
                </c:pt>
                <c:pt idx="193">
                  <c:v>10.9</c:v>
                </c:pt>
                <c:pt idx="194">
                  <c:v>10.9</c:v>
                </c:pt>
                <c:pt idx="195">
                  <c:v>10.9</c:v>
                </c:pt>
                <c:pt idx="196">
                  <c:v>10.9</c:v>
                </c:pt>
                <c:pt idx="197">
                  <c:v>10.9</c:v>
                </c:pt>
                <c:pt idx="198">
                  <c:v>10.9</c:v>
                </c:pt>
                <c:pt idx="199">
                  <c:v>10.9</c:v>
                </c:pt>
                <c:pt idx="200">
                  <c:v>10.9</c:v>
                </c:pt>
                <c:pt idx="201">
                  <c:v>11</c:v>
                </c:pt>
                <c:pt idx="202">
                  <c:v>11</c:v>
                </c:pt>
                <c:pt idx="203">
                  <c:v>11</c:v>
                </c:pt>
                <c:pt idx="204">
                  <c:v>11</c:v>
                </c:pt>
                <c:pt idx="205">
                  <c:v>11.1</c:v>
                </c:pt>
                <c:pt idx="206">
                  <c:v>11.1</c:v>
                </c:pt>
                <c:pt idx="207">
                  <c:v>11.1</c:v>
                </c:pt>
                <c:pt idx="208">
                  <c:v>11.1</c:v>
                </c:pt>
                <c:pt idx="209">
                  <c:v>11.2</c:v>
                </c:pt>
                <c:pt idx="210">
                  <c:v>11.2</c:v>
                </c:pt>
                <c:pt idx="211">
                  <c:v>11.2</c:v>
                </c:pt>
                <c:pt idx="212">
                  <c:v>11.2</c:v>
                </c:pt>
                <c:pt idx="213">
                  <c:v>11.4</c:v>
                </c:pt>
                <c:pt idx="214">
                  <c:v>11.4</c:v>
                </c:pt>
                <c:pt idx="215">
                  <c:v>11.4</c:v>
                </c:pt>
                <c:pt idx="216">
                  <c:v>11.5</c:v>
                </c:pt>
                <c:pt idx="217">
                  <c:v>11.5</c:v>
                </c:pt>
                <c:pt idx="218">
                  <c:v>11.5</c:v>
                </c:pt>
                <c:pt idx="219">
                  <c:v>11.5</c:v>
                </c:pt>
                <c:pt idx="220">
                  <c:v>11.5</c:v>
                </c:pt>
                <c:pt idx="221">
                  <c:v>11.5</c:v>
                </c:pt>
                <c:pt idx="222">
                  <c:v>11.5</c:v>
                </c:pt>
                <c:pt idx="223">
                  <c:v>11.5</c:v>
                </c:pt>
                <c:pt idx="224">
                  <c:v>11.5</c:v>
                </c:pt>
                <c:pt idx="225">
                  <c:v>11.5</c:v>
                </c:pt>
                <c:pt idx="226">
                  <c:v>11.5</c:v>
                </c:pt>
                <c:pt idx="227">
                  <c:v>11.5</c:v>
                </c:pt>
                <c:pt idx="228">
                  <c:v>11.5</c:v>
                </c:pt>
                <c:pt idx="229">
                  <c:v>11.5</c:v>
                </c:pt>
                <c:pt idx="230">
                  <c:v>11.5</c:v>
                </c:pt>
                <c:pt idx="231">
                  <c:v>11.6</c:v>
                </c:pt>
                <c:pt idx="232">
                  <c:v>11.6</c:v>
                </c:pt>
                <c:pt idx="233">
                  <c:v>11.6</c:v>
                </c:pt>
                <c:pt idx="234">
                  <c:v>11.7</c:v>
                </c:pt>
                <c:pt idx="235">
                  <c:v>11.7</c:v>
                </c:pt>
                <c:pt idx="236">
                  <c:v>11.7</c:v>
                </c:pt>
                <c:pt idx="237">
                  <c:v>11.7</c:v>
                </c:pt>
                <c:pt idx="238">
                  <c:v>11.7</c:v>
                </c:pt>
                <c:pt idx="239">
                  <c:v>11.7</c:v>
                </c:pt>
                <c:pt idx="240">
                  <c:v>11.7</c:v>
                </c:pt>
                <c:pt idx="241">
                  <c:v>11.7</c:v>
                </c:pt>
                <c:pt idx="242">
                  <c:v>11.8</c:v>
                </c:pt>
                <c:pt idx="243">
                  <c:v>11.8</c:v>
                </c:pt>
                <c:pt idx="244">
                  <c:v>11.8</c:v>
                </c:pt>
                <c:pt idx="245">
                  <c:v>11.8</c:v>
                </c:pt>
                <c:pt idx="246">
                  <c:v>11.9</c:v>
                </c:pt>
                <c:pt idx="247">
                  <c:v>11.9</c:v>
                </c:pt>
                <c:pt idx="248">
                  <c:v>11.9</c:v>
                </c:pt>
                <c:pt idx="249">
                  <c:v>11.9</c:v>
                </c:pt>
                <c:pt idx="250">
                  <c:v>11.9</c:v>
                </c:pt>
                <c:pt idx="251">
                  <c:v>11.9</c:v>
                </c:pt>
                <c:pt idx="252">
                  <c:v>11.9</c:v>
                </c:pt>
                <c:pt idx="253">
                  <c:v>11.9</c:v>
                </c:pt>
                <c:pt idx="254">
                  <c:v>11.9</c:v>
                </c:pt>
                <c:pt idx="255">
                  <c:v>12</c:v>
                </c:pt>
                <c:pt idx="256">
                  <c:v>12</c:v>
                </c:pt>
                <c:pt idx="257">
                  <c:v>12</c:v>
                </c:pt>
                <c:pt idx="258">
                  <c:v>12</c:v>
                </c:pt>
                <c:pt idx="259">
                  <c:v>12</c:v>
                </c:pt>
                <c:pt idx="260">
                  <c:v>12</c:v>
                </c:pt>
                <c:pt idx="261">
                  <c:v>12</c:v>
                </c:pt>
                <c:pt idx="262">
                  <c:v>12</c:v>
                </c:pt>
                <c:pt idx="263">
                  <c:v>12</c:v>
                </c:pt>
                <c:pt idx="264">
                  <c:v>12</c:v>
                </c:pt>
                <c:pt idx="265">
                  <c:v>12</c:v>
                </c:pt>
                <c:pt idx="266">
                  <c:v>12</c:v>
                </c:pt>
                <c:pt idx="267">
                  <c:v>12</c:v>
                </c:pt>
                <c:pt idx="268">
                  <c:v>12</c:v>
                </c:pt>
                <c:pt idx="269">
                  <c:v>12</c:v>
                </c:pt>
                <c:pt idx="270">
                  <c:v>12</c:v>
                </c:pt>
                <c:pt idx="271">
                  <c:v>12</c:v>
                </c:pt>
                <c:pt idx="272">
                  <c:v>12</c:v>
                </c:pt>
                <c:pt idx="273">
                  <c:v>12.2</c:v>
                </c:pt>
                <c:pt idx="274">
                  <c:v>12.2</c:v>
                </c:pt>
                <c:pt idx="275">
                  <c:v>12.2</c:v>
                </c:pt>
                <c:pt idx="276">
                  <c:v>12.2</c:v>
                </c:pt>
                <c:pt idx="277">
                  <c:v>12.2</c:v>
                </c:pt>
                <c:pt idx="278">
                  <c:v>12.2</c:v>
                </c:pt>
                <c:pt idx="279">
                  <c:v>12.2</c:v>
                </c:pt>
                <c:pt idx="280">
                  <c:v>12.2</c:v>
                </c:pt>
                <c:pt idx="281">
                  <c:v>12.2</c:v>
                </c:pt>
                <c:pt idx="282">
                  <c:v>12.2</c:v>
                </c:pt>
                <c:pt idx="283">
                  <c:v>12.3</c:v>
                </c:pt>
                <c:pt idx="284">
                  <c:v>12.3</c:v>
                </c:pt>
                <c:pt idx="285">
                  <c:v>12.3</c:v>
                </c:pt>
                <c:pt idx="286">
                  <c:v>12.3</c:v>
                </c:pt>
                <c:pt idx="287">
                  <c:v>12.3</c:v>
                </c:pt>
                <c:pt idx="288">
                  <c:v>12.4</c:v>
                </c:pt>
                <c:pt idx="289">
                  <c:v>12.4</c:v>
                </c:pt>
                <c:pt idx="290">
                  <c:v>12.4</c:v>
                </c:pt>
                <c:pt idx="291">
                  <c:v>12.4</c:v>
                </c:pt>
                <c:pt idx="292">
                  <c:v>12.4</c:v>
                </c:pt>
                <c:pt idx="293">
                  <c:v>12.4</c:v>
                </c:pt>
                <c:pt idx="294">
                  <c:v>12.4</c:v>
                </c:pt>
                <c:pt idx="295">
                  <c:v>12.5</c:v>
                </c:pt>
                <c:pt idx="296">
                  <c:v>12.5</c:v>
                </c:pt>
                <c:pt idx="297">
                  <c:v>12.5</c:v>
                </c:pt>
                <c:pt idx="298">
                  <c:v>12.5</c:v>
                </c:pt>
                <c:pt idx="299">
                  <c:v>12.5</c:v>
                </c:pt>
                <c:pt idx="300">
                  <c:v>12.5</c:v>
                </c:pt>
                <c:pt idx="301">
                  <c:v>12.6</c:v>
                </c:pt>
                <c:pt idx="302">
                  <c:v>12.6</c:v>
                </c:pt>
                <c:pt idx="303">
                  <c:v>12.6</c:v>
                </c:pt>
                <c:pt idx="304">
                  <c:v>12.6</c:v>
                </c:pt>
                <c:pt idx="305">
                  <c:v>12.6</c:v>
                </c:pt>
                <c:pt idx="306">
                  <c:v>12.6</c:v>
                </c:pt>
                <c:pt idx="307">
                  <c:v>12.6</c:v>
                </c:pt>
                <c:pt idx="308">
                  <c:v>12.6</c:v>
                </c:pt>
                <c:pt idx="309">
                  <c:v>12.6</c:v>
                </c:pt>
                <c:pt idx="310">
                  <c:v>12.6</c:v>
                </c:pt>
                <c:pt idx="311">
                  <c:v>12.6</c:v>
                </c:pt>
                <c:pt idx="312">
                  <c:v>12.6</c:v>
                </c:pt>
                <c:pt idx="313">
                  <c:v>12.6</c:v>
                </c:pt>
                <c:pt idx="314">
                  <c:v>12.6</c:v>
                </c:pt>
                <c:pt idx="315">
                  <c:v>12.6</c:v>
                </c:pt>
                <c:pt idx="316">
                  <c:v>12.6</c:v>
                </c:pt>
                <c:pt idx="317">
                  <c:v>12.6</c:v>
                </c:pt>
                <c:pt idx="318">
                  <c:v>12.6</c:v>
                </c:pt>
                <c:pt idx="319">
                  <c:v>12.7</c:v>
                </c:pt>
                <c:pt idx="320">
                  <c:v>12.7</c:v>
                </c:pt>
                <c:pt idx="321">
                  <c:v>12.7</c:v>
                </c:pt>
                <c:pt idx="322">
                  <c:v>12.7</c:v>
                </c:pt>
                <c:pt idx="323">
                  <c:v>12.7</c:v>
                </c:pt>
                <c:pt idx="324">
                  <c:v>12.7</c:v>
                </c:pt>
                <c:pt idx="325">
                  <c:v>12.7</c:v>
                </c:pt>
                <c:pt idx="326">
                  <c:v>12.7</c:v>
                </c:pt>
                <c:pt idx="327">
                  <c:v>12.8</c:v>
                </c:pt>
                <c:pt idx="328">
                  <c:v>12.8</c:v>
                </c:pt>
                <c:pt idx="329">
                  <c:v>12.8</c:v>
                </c:pt>
                <c:pt idx="330">
                  <c:v>12.8</c:v>
                </c:pt>
                <c:pt idx="331">
                  <c:v>12.8</c:v>
                </c:pt>
                <c:pt idx="332">
                  <c:v>12.8</c:v>
                </c:pt>
                <c:pt idx="333">
                  <c:v>13</c:v>
                </c:pt>
                <c:pt idx="334">
                  <c:v>13</c:v>
                </c:pt>
                <c:pt idx="335">
                  <c:v>13</c:v>
                </c:pt>
                <c:pt idx="336">
                  <c:v>13</c:v>
                </c:pt>
                <c:pt idx="337">
                  <c:v>13</c:v>
                </c:pt>
                <c:pt idx="338">
                  <c:v>13.1</c:v>
                </c:pt>
                <c:pt idx="339">
                  <c:v>13.1</c:v>
                </c:pt>
                <c:pt idx="340">
                  <c:v>13.2</c:v>
                </c:pt>
                <c:pt idx="341">
                  <c:v>13.2</c:v>
                </c:pt>
                <c:pt idx="342">
                  <c:v>13.2</c:v>
                </c:pt>
                <c:pt idx="343">
                  <c:v>13.2</c:v>
                </c:pt>
                <c:pt idx="344">
                  <c:v>13.2</c:v>
                </c:pt>
                <c:pt idx="345">
                  <c:v>13.2</c:v>
                </c:pt>
                <c:pt idx="346">
                  <c:v>13.2</c:v>
                </c:pt>
                <c:pt idx="347">
                  <c:v>13.2</c:v>
                </c:pt>
                <c:pt idx="348">
                  <c:v>13.2</c:v>
                </c:pt>
                <c:pt idx="349">
                  <c:v>13.2</c:v>
                </c:pt>
                <c:pt idx="350">
                  <c:v>13.2</c:v>
                </c:pt>
                <c:pt idx="351">
                  <c:v>13.2</c:v>
                </c:pt>
                <c:pt idx="352">
                  <c:v>13.2</c:v>
                </c:pt>
                <c:pt idx="353">
                  <c:v>13.2</c:v>
                </c:pt>
                <c:pt idx="354">
                  <c:v>13.2</c:v>
                </c:pt>
                <c:pt idx="355">
                  <c:v>13.2</c:v>
                </c:pt>
                <c:pt idx="356">
                  <c:v>13.2</c:v>
                </c:pt>
                <c:pt idx="357">
                  <c:v>13.3</c:v>
                </c:pt>
                <c:pt idx="358">
                  <c:v>13.3</c:v>
                </c:pt>
                <c:pt idx="359">
                  <c:v>13.3</c:v>
                </c:pt>
                <c:pt idx="360">
                  <c:v>13.3</c:v>
                </c:pt>
                <c:pt idx="361">
                  <c:v>13.3</c:v>
                </c:pt>
                <c:pt idx="362">
                  <c:v>13.3</c:v>
                </c:pt>
                <c:pt idx="363">
                  <c:v>13.3</c:v>
                </c:pt>
                <c:pt idx="364">
                  <c:v>13.4</c:v>
                </c:pt>
                <c:pt idx="365">
                  <c:v>13.4</c:v>
                </c:pt>
                <c:pt idx="366">
                  <c:v>13.4</c:v>
                </c:pt>
                <c:pt idx="367">
                  <c:v>13.4</c:v>
                </c:pt>
                <c:pt idx="368">
                  <c:v>13.4</c:v>
                </c:pt>
                <c:pt idx="369">
                  <c:v>13.4</c:v>
                </c:pt>
                <c:pt idx="370">
                  <c:v>13.5</c:v>
                </c:pt>
                <c:pt idx="371">
                  <c:v>13.5</c:v>
                </c:pt>
                <c:pt idx="372">
                  <c:v>13.5</c:v>
                </c:pt>
                <c:pt idx="373">
                  <c:v>13.5</c:v>
                </c:pt>
                <c:pt idx="374">
                  <c:v>13.5</c:v>
                </c:pt>
                <c:pt idx="375">
                  <c:v>13.5</c:v>
                </c:pt>
                <c:pt idx="376">
                  <c:v>13.5</c:v>
                </c:pt>
                <c:pt idx="377">
                  <c:v>13.5</c:v>
                </c:pt>
                <c:pt idx="378">
                  <c:v>13.6</c:v>
                </c:pt>
                <c:pt idx="379">
                  <c:v>13.6</c:v>
                </c:pt>
                <c:pt idx="380">
                  <c:v>13.6</c:v>
                </c:pt>
                <c:pt idx="381">
                  <c:v>13.6</c:v>
                </c:pt>
                <c:pt idx="382">
                  <c:v>13.6</c:v>
                </c:pt>
                <c:pt idx="383">
                  <c:v>13.6</c:v>
                </c:pt>
                <c:pt idx="384">
                  <c:v>13.6</c:v>
                </c:pt>
                <c:pt idx="385">
                  <c:v>13.8</c:v>
                </c:pt>
                <c:pt idx="386">
                  <c:v>13.8</c:v>
                </c:pt>
                <c:pt idx="387">
                  <c:v>13.8</c:v>
                </c:pt>
                <c:pt idx="388">
                  <c:v>13.8</c:v>
                </c:pt>
                <c:pt idx="389">
                  <c:v>13.8</c:v>
                </c:pt>
                <c:pt idx="390">
                  <c:v>13.8</c:v>
                </c:pt>
                <c:pt idx="391">
                  <c:v>13.8</c:v>
                </c:pt>
                <c:pt idx="392">
                  <c:v>13.8</c:v>
                </c:pt>
                <c:pt idx="393">
                  <c:v>13.8</c:v>
                </c:pt>
                <c:pt idx="394">
                  <c:v>13.8</c:v>
                </c:pt>
                <c:pt idx="395">
                  <c:v>13.8</c:v>
                </c:pt>
                <c:pt idx="396">
                  <c:v>13.8</c:v>
                </c:pt>
                <c:pt idx="397">
                  <c:v>13.8</c:v>
                </c:pt>
                <c:pt idx="398">
                  <c:v>13.8</c:v>
                </c:pt>
                <c:pt idx="399">
                  <c:v>13.8</c:v>
                </c:pt>
                <c:pt idx="400">
                  <c:v>13.9</c:v>
                </c:pt>
                <c:pt idx="401">
                  <c:v>13.9</c:v>
                </c:pt>
                <c:pt idx="402">
                  <c:v>13.9</c:v>
                </c:pt>
                <c:pt idx="403">
                  <c:v>13.9</c:v>
                </c:pt>
                <c:pt idx="404">
                  <c:v>14</c:v>
                </c:pt>
                <c:pt idx="405">
                  <c:v>14</c:v>
                </c:pt>
                <c:pt idx="406">
                  <c:v>14</c:v>
                </c:pt>
                <c:pt idx="407">
                  <c:v>14</c:v>
                </c:pt>
                <c:pt idx="408">
                  <c:v>14</c:v>
                </c:pt>
                <c:pt idx="409">
                  <c:v>14</c:v>
                </c:pt>
                <c:pt idx="410">
                  <c:v>14</c:v>
                </c:pt>
                <c:pt idx="411">
                  <c:v>14</c:v>
                </c:pt>
                <c:pt idx="412">
                  <c:v>14</c:v>
                </c:pt>
                <c:pt idx="413">
                  <c:v>14</c:v>
                </c:pt>
                <c:pt idx="414">
                  <c:v>14.1</c:v>
                </c:pt>
                <c:pt idx="415">
                  <c:v>14.1</c:v>
                </c:pt>
                <c:pt idx="416">
                  <c:v>14.1</c:v>
                </c:pt>
                <c:pt idx="417">
                  <c:v>14.1</c:v>
                </c:pt>
                <c:pt idx="418">
                  <c:v>14.1</c:v>
                </c:pt>
                <c:pt idx="419">
                  <c:v>14.2</c:v>
                </c:pt>
                <c:pt idx="420">
                  <c:v>14.2</c:v>
                </c:pt>
                <c:pt idx="421">
                  <c:v>14.2</c:v>
                </c:pt>
                <c:pt idx="422">
                  <c:v>14.2</c:v>
                </c:pt>
                <c:pt idx="423">
                  <c:v>14.2</c:v>
                </c:pt>
                <c:pt idx="424">
                  <c:v>14.3</c:v>
                </c:pt>
                <c:pt idx="425">
                  <c:v>14.3</c:v>
                </c:pt>
                <c:pt idx="426">
                  <c:v>14.3</c:v>
                </c:pt>
                <c:pt idx="427">
                  <c:v>14.3</c:v>
                </c:pt>
                <c:pt idx="428">
                  <c:v>14.3</c:v>
                </c:pt>
                <c:pt idx="429">
                  <c:v>14.3</c:v>
                </c:pt>
                <c:pt idx="430">
                  <c:v>14.3</c:v>
                </c:pt>
                <c:pt idx="431">
                  <c:v>14.3</c:v>
                </c:pt>
                <c:pt idx="432">
                  <c:v>14.3</c:v>
                </c:pt>
                <c:pt idx="433">
                  <c:v>14.3</c:v>
                </c:pt>
                <c:pt idx="434">
                  <c:v>14.3</c:v>
                </c:pt>
                <c:pt idx="435">
                  <c:v>14.3</c:v>
                </c:pt>
                <c:pt idx="436">
                  <c:v>14.3</c:v>
                </c:pt>
                <c:pt idx="437">
                  <c:v>14.3</c:v>
                </c:pt>
                <c:pt idx="438">
                  <c:v>14.3</c:v>
                </c:pt>
                <c:pt idx="439">
                  <c:v>14.3</c:v>
                </c:pt>
                <c:pt idx="440">
                  <c:v>14.4</c:v>
                </c:pt>
                <c:pt idx="441">
                  <c:v>14.4</c:v>
                </c:pt>
                <c:pt idx="442">
                  <c:v>14.4</c:v>
                </c:pt>
                <c:pt idx="443">
                  <c:v>14.4</c:v>
                </c:pt>
                <c:pt idx="444">
                  <c:v>14.4</c:v>
                </c:pt>
                <c:pt idx="445">
                  <c:v>14.4</c:v>
                </c:pt>
                <c:pt idx="446">
                  <c:v>14.4</c:v>
                </c:pt>
                <c:pt idx="447">
                  <c:v>14.4</c:v>
                </c:pt>
                <c:pt idx="448">
                  <c:v>14.6</c:v>
                </c:pt>
                <c:pt idx="449">
                  <c:v>14.6</c:v>
                </c:pt>
                <c:pt idx="450">
                  <c:v>14.7</c:v>
                </c:pt>
                <c:pt idx="451">
                  <c:v>14.7</c:v>
                </c:pt>
                <c:pt idx="452">
                  <c:v>14.9</c:v>
                </c:pt>
                <c:pt idx="453">
                  <c:v>14.9</c:v>
                </c:pt>
                <c:pt idx="454">
                  <c:v>14.9</c:v>
                </c:pt>
                <c:pt idx="455">
                  <c:v>14.9</c:v>
                </c:pt>
                <c:pt idx="456">
                  <c:v>14.9</c:v>
                </c:pt>
                <c:pt idx="457">
                  <c:v>14.9</c:v>
                </c:pt>
                <c:pt idx="458">
                  <c:v>14.9</c:v>
                </c:pt>
                <c:pt idx="459">
                  <c:v>14.9</c:v>
                </c:pt>
                <c:pt idx="460">
                  <c:v>14.9</c:v>
                </c:pt>
                <c:pt idx="461">
                  <c:v>14.9</c:v>
                </c:pt>
                <c:pt idx="462">
                  <c:v>14.9</c:v>
                </c:pt>
                <c:pt idx="463">
                  <c:v>14.9</c:v>
                </c:pt>
                <c:pt idx="464">
                  <c:v>14.9</c:v>
                </c:pt>
                <c:pt idx="465">
                  <c:v>14.9</c:v>
                </c:pt>
                <c:pt idx="466">
                  <c:v>14.9</c:v>
                </c:pt>
                <c:pt idx="467">
                  <c:v>14.9</c:v>
                </c:pt>
                <c:pt idx="468">
                  <c:v>15</c:v>
                </c:pt>
                <c:pt idx="469">
                  <c:v>15</c:v>
                </c:pt>
                <c:pt idx="470">
                  <c:v>15</c:v>
                </c:pt>
                <c:pt idx="471">
                  <c:v>15.1</c:v>
                </c:pt>
                <c:pt idx="472">
                  <c:v>15.1</c:v>
                </c:pt>
                <c:pt idx="473">
                  <c:v>15.1</c:v>
                </c:pt>
                <c:pt idx="474">
                  <c:v>15.3</c:v>
                </c:pt>
                <c:pt idx="475">
                  <c:v>15.3</c:v>
                </c:pt>
                <c:pt idx="476">
                  <c:v>15.3</c:v>
                </c:pt>
                <c:pt idx="477">
                  <c:v>15.4</c:v>
                </c:pt>
                <c:pt idx="478">
                  <c:v>15.4</c:v>
                </c:pt>
                <c:pt idx="479">
                  <c:v>15.5</c:v>
                </c:pt>
                <c:pt idx="480">
                  <c:v>15.5</c:v>
                </c:pt>
                <c:pt idx="481">
                  <c:v>15.5</c:v>
                </c:pt>
                <c:pt idx="482">
                  <c:v>15.5</c:v>
                </c:pt>
                <c:pt idx="483">
                  <c:v>15.5</c:v>
                </c:pt>
                <c:pt idx="484">
                  <c:v>15.5</c:v>
                </c:pt>
                <c:pt idx="485">
                  <c:v>15.5</c:v>
                </c:pt>
                <c:pt idx="486">
                  <c:v>15.5</c:v>
                </c:pt>
                <c:pt idx="487">
                  <c:v>15.5</c:v>
                </c:pt>
                <c:pt idx="488">
                  <c:v>15.5</c:v>
                </c:pt>
                <c:pt idx="489">
                  <c:v>15.5</c:v>
                </c:pt>
                <c:pt idx="490">
                  <c:v>15.5</c:v>
                </c:pt>
                <c:pt idx="491">
                  <c:v>15.6</c:v>
                </c:pt>
                <c:pt idx="492">
                  <c:v>15.7</c:v>
                </c:pt>
                <c:pt idx="493">
                  <c:v>15.7</c:v>
                </c:pt>
                <c:pt idx="494">
                  <c:v>15.8</c:v>
                </c:pt>
                <c:pt idx="495">
                  <c:v>15.8</c:v>
                </c:pt>
                <c:pt idx="496">
                  <c:v>15.8</c:v>
                </c:pt>
                <c:pt idx="497">
                  <c:v>15.8</c:v>
                </c:pt>
                <c:pt idx="498">
                  <c:v>15.8</c:v>
                </c:pt>
                <c:pt idx="499">
                  <c:v>15.8</c:v>
                </c:pt>
                <c:pt idx="500">
                  <c:v>15.9</c:v>
                </c:pt>
                <c:pt idx="501">
                  <c:v>15.9</c:v>
                </c:pt>
                <c:pt idx="502">
                  <c:v>16.100000000000001</c:v>
                </c:pt>
                <c:pt idx="503">
                  <c:v>16.100000000000001</c:v>
                </c:pt>
                <c:pt idx="504">
                  <c:v>16.100000000000001</c:v>
                </c:pt>
                <c:pt idx="505">
                  <c:v>16.100000000000001</c:v>
                </c:pt>
                <c:pt idx="506">
                  <c:v>16.100000000000001</c:v>
                </c:pt>
                <c:pt idx="507">
                  <c:v>16.100000000000001</c:v>
                </c:pt>
                <c:pt idx="508">
                  <c:v>16.100000000000001</c:v>
                </c:pt>
                <c:pt idx="509">
                  <c:v>16.100000000000001</c:v>
                </c:pt>
                <c:pt idx="510">
                  <c:v>16.100000000000001</c:v>
                </c:pt>
                <c:pt idx="511">
                  <c:v>16.100000000000001</c:v>
                </c:pt>
                <c:pt idx="512">
                  <c:v>16.100000000000001</c:v>
                </c:pt>
                <c:pt idx="513">
                  <c:v>16.100000000000001</c:v>
                </c:pt>
                <c:pt idx="514">
                  <c:v>16.100000000000001</c:v>
                </c:pt>
                <c:pt idx="515">
                  <c:v>16.100000000000001</c:v>
                </c:pt>
                <c:pt idx="516">
                  <c:v>16.100000000000001</c:v>
                </c:pt>
                <c:pt idx="517">
                  <c:v>16.2</c:v>
                </c:pt>
                <c:pt idx="518">
                  <c:v>16.3</c:v>
                </c:pt>
                <c:pt idx="519">
                  <c:v>16.3</c:v>
                </c:pt>
                <c:pt idx="520">
                  <c:v>16.3</c:v>
                </c:pt>
                <c:pt idx="521">
                  <c:v>16.3</c:v>
                </c:pt>
                <c:pt idx="522">
                  <c:v>16.399999999999999</c:v>
                </c:pt>
                <c:pt idx="523">
                  <c:v>16.399999999999999</c:v>
                </c:pt>
                <c:pt idx="524">
                  <c:v>16.399999999999999</c:v>
                </c:pt>
                <c:pt idx="525">
                  <c:v>16.5</c:v>
                </c:pt>
                <c:pt idx="526">
                  <c:v>16.5</c:v>
                </c:pt>
                <c:pt idx="527">
                  <c:v>16.600000000000001</c:v>
                </c:pt>
                <c:pt idx="528">
                  <c:v>16.600000000000001</c:v>
                </c:pt>
                <c:pt idx="529">
                  <c:v>16.600000000000001</c:v>
                </c:pt>
                <c:pt idx="530">
                  <c:v>16.600000000000001</c:v>
                </c:pt>
                <c:pt idx="531">
                  <c:v>16.600000000000001</c:v>
                </c:pt>
                <c:pt idx="532">
                  <c:v>16.600000000000001</c:v>
                </c:pt>
                <c:pt idx="533">
                  <c:v>16.600000000000001</c:v>
                </c:pt>
                <c:pt idx="534">
                  <c:v>16.600000000000001</c:v>
                </c:pt>
                <c:pt idx="535">
                  <c:v>16.7</c:v>
                </c:pt>
                <c:pt idx="536">
                  <c:v>16.899999999999999</c:v>
                </c:pt>
                <c:pt idx="537">
                  <c:v>17</c:v>
                </c:pt>
                <c:pt idx="538">
                  <c:v>17</c:v>
                </c:pt>
                <c:pt idx="539">
                  <c:v>17</c:v>
                </c:pt>
                <c:pt idx="540">
                  <c:v>17.100000000000001</c:v>
                </c:pt>
                <c:pt idx="541">
                  <c:v>17.2</c:v>
                </c:pt>
                <c:pt idx="542">
                  <c:v>17.2</c:v>
                </c:pt>
                <c:pt idx="543">
                  <c:v>17.2</c:v>
                </c:pt>
                <c:pt idx="544">
                  <c:v>17.2</c:v>
                </c:pt>
                <c:pt idx="545">
                  <c:v>17.2</c:v>
                </c:pt>
                <c:pt idx="546">
                  <c:v>17.2</c:v>
                </c:pt>
                <c:pt idx="547">
                  <c:v>17.2</c:v>
                </c:pt>
                <c:pt idx="548">
                  <c:v>17.2</c:v>
                </c:pt>
                <c:pt idx="549">
                  <c:v>17.2</c:v>
                </c:pt>
                <c:pt idx="550">
                  <c:v>17.2</c:v>
                </c:pt>
                <c:pt idx="551">
                  <c:v>17.2</c:v>
                </c:pt>
                <c:pt idx="552">
                  <c:v>17.2</c:v>
                </c:pt>
                <c:pt idx="553">
                  <c:v>17.2</c:v>
                </c:pt>
                <c:pt idx="554">
                  <c:v>17.2</c:v>
                </c:pt>
                <c:pt idx="555">
                  <c:v>17.2</c:v>
                </c:pt>
                <c:pt idx="556">
                  <c:v>17.399999999999999</c:v>
                </c:pt>
                <c:pt idx="557">
                  <c:v>17.399999999999999</c:v>
                </c:pt>
                <c:pt idx="558">
                  <c:v>17.399999999999999</c:v>
                </c:pt>
                <c:pt idx="559">
                  <c:v>17.399999999999999</c:v>
                </c:pt>
                <c:pt idx="560">
                  <c:v>17.5</c:v>
                </c:pt>
                <c:pt idx="561">
                  <c:v>17.5</c:v>
                </c:pt>
                <c:pt idx="562">
                  <c:v>17.7</c:v>
                </c:pt>
                <c:pt idx="563">
                  <c:v>17.7</c:v>
                </c:pt>
                <c:pt idx="564">
                  <c:v>17.7</c:v>
                </c:pt>
                <c:pt idx="565">
                  <c:v>17.7</c:v>
                </c:pt>
                <c:pt idx="566">
                  <c:v>17.8</c:v>
                </c:pt>
                <c:pt idx="567">
                  <c:v>17.8</c:v>
                </c:pt>
                <c:pt idx="568">
                  <c:v>17.8</c:v>
                </c:pt>
                <c:pt idx="569">
                  <c:v>17.8</c:v>
                </c:pt>
                <c:pt idx="570">
                  <c:v>17.8</c:v>
                </c:pt>
                <c:pt idx="571">
                  <c:v>17.8</c:v>
                </c:pt>
                <c:pt idx="572">
                  <c:v>17.8</c:v>
                </c:pt>
                <c:pt idx="573">
                  <c:v>17.8</c:v>
                </c:pt>
                <c:pt idx="574">
                  <c:v>17.8</c:v>
                </c:pt>
                <c:pt idx="575">
                  <c:v>17.8</c:v>
                </c:pt>
                <c:pt idx="576">
                  <c:v>18</c:v>
                </c:pt>
                <c:pt idx="577">
                  <c:v>18</c:v>
                </c:pt>
                <c:pt idx="578">
                  <c:v>18</c:v>
                </c:pt>
                <c:pt idx="579">
                  <c:v>18.100000000000001</c:v>
                </c:pt>
                <c:pt idx="580">
                  <c:v>18.100000000000001</c:v>
                </c:pt>
                <c:pt idx="581">
                  <c:v>18.100000000000001</c:v>
                </c:pt>
                <c:pt idx="582">
                  <c:v>18.100000000000001</c:v>
                </c:pt>
                <c:pt idx="583">
                  <c:v>18.100000000000001</c:v>
                </c:pt>
                <c:pt idx="584">
                  <c:v>18.100000000000001</c:v>
                </c:pt>
                <c:pt idx="585">
                  <c:v>18.2</c:v>
                </c:pt>
                <c:pt idx="586">
                  <c:v>18.2</c:v>
                </c:pt>
                <c:pt idx="587">
                  <c:v>18.3</c:v>
                </c:pt>
                <c:pt idx="588">
                  <c:v>18.3</c:v>
                </c:pt>
                <c:pt idx="589">
                  <c:v>18.3</c:v>
                </c:pt>
                <c:pt idx="590">
                  <c:v>18.3</c:v>
                </c:pt>
                <c:pt idx="591">
                  <c:v>18.3</c:v>
                </c:pt>
                <c:pt idx="592">
                  <c:v>18.3</c:v>
                </c:pt>
                <c:pt idx="593">
                  <c:v>18.3</c:v>
                </c:pt>
                <c:pt idx="594">
                  <c:v>18.3</c:v>
                </c:pt>
                <c:pt idx="595">
                  <c:v>18.3</c:v>
                </c:pt>
                <c:pt idx="596">
                  <c:v>18.3</c:v>
                </c:pt>
                <c:pt idx="597">
                  <c:v>18.3</c:v>
                </c:pt>
                <c:pt idx="598">
                  <c:v>18.3</c:v>
                </c:pt>
                <c:pt idx="599">
                  <c:v>18.3</c:v>
                </c:pt>
                <c:pt idx="600">
                  <c:v>18.3</c:v>
                </c:pt>
                <c:pt idx="601">
                  <c:v>18.5</c:v>
                </c:pt>
                <c:pt idx="602">
                  <c:v>18.5</c:v>
                </c:pt>
                <c:pt idx="603">
                  <c:v>18.600000000000001</c:v>
                </c:pt>
                <c:pt idx="604">
                  <c:v>18.600000000000001</c:v>
                </c:pt>
                <c:pt idx="605">
                  <c:v>18.600000000000001</c:v>
                </c:pt>
                <c:pt idx="606">
                  <c:v>18.7</c:v>
                </c:pt>
                <c:pt idx="607">
                  <c:v>18.7</c:v>
                </c:pt>
                <c:pt idx="608">
                  <c:v>18.7</c:v>
                </c:pt>
                <c:pt idx="609">
                  <c:v>18.7</c:v>
                </c:pt>
                <c:pt idx="610">
                  <c:v>18.7</c:v>
                </c:pt>
                <c:pt idx="611">
                  <c:v>18.8</c:v>
                </c:pt>
                <c:pt idx="612">
                  <c:v>18.8</c:v>
                </c:pt>
                <c:pt idx="613">
                  <c:v>18.8</c:v>
                </c:pt>
                <c:pt idx="614">
                  <c:v>18.899999999999999</c:v>
                </c:pt>
                <c:pt idx="615">
                  <c:v>18.899999999999999</c:v>
                </c:pt>
                <c:pt idx="616">
                  <c:v>18.899999999999999</c:v>
                </c:pt>
                <c:pt idx="617">
                  <c:v>18.899999999999999</c:v>
                </c:pt>
                <c:pt idx="618">
                  <c:v>18.899999999999999</c:v>
                </c:pt>
                <c:pt idx="619">
                  <c:v>18.899999999999999</c:v>
                </c:pt>
                <c:pt idx="620">
                  <c:v>18.899999999999999</c:v>
                </c:pt>
                <c:pt idx="621">
                  <c:v>18.899999999999999</c:v>
                </c:pt>
                <c:pt idx="622">
                  <c:v>18.899999999999999</c:v>
                </c:pt>
                <c:pt idx="623">
                  <c:v>18.899999999999999</c:v>
                </c:pt>
                <c:pt idx="624">
                  <c:v>18.899999999999999</c:v>
                </c:pt>
                <c:pt idx="625">
                  <c:v>18.899999999999999</c:v>
                </c:pt>
                <c:pt idx="626">
                  <c:v>18.899999999999999</c:v>
                </c:pt>
                <c:pt idx="627">
                  <c:v>18.899999999999999</c:v>
                </c:pt>
                <c:pt idx="628">
                  <c:v>18.899999999999999</c:v>
                </c:pt>
                <c:pt idx="629">
                  <c:v>19</c:v>
                </c:pt>
                <c:pt idx="630">
                  <c:v>19</c:v>
                </c:pt>
                <c:pt idx="631">
                  <c:v>19</c:v>
                </c:pt>
                <c:pt idx="632">
                  <c:v>19.2</c:v>
                </c:pt>
                <c:pt idx="633">
                  <c:v>19.2</c:v>
                </c:pt>
                <c:pt idx="634">
                  <c:v>19.2</c:v>
                </c:pt>
                <c:pt idx="635">
                  <c:v>19.3</c:v>
                </c:pt>
                <c:pt idx="636">
                  <c:v>19.5</c:v>
                </c:pt>
                <c:pt idx="637">
                  <c:v>19.5</c:v>
                </c:pt>
                <c:pt idx="638">
                  <c:v>19.5</c:v>
                </c:pt>
                <c:pt idx="639">
                  <c:v>19.5</c:v>
                </c:pt>
                <c:pt idx="640">
                  <c:v>19.5</c:v>
                </c:pt>
                <c:pt idx="641">
                  <c:v>19.5</c:v>
                </c:pt>
                <c:pt idx="642">
                  <c:v>19.5</c:v>
                </c:pt>
                <c:pt idx="643">
                  <c:v>19.5</c:v>
                </c:pt>
                <c:pt idx="644">
                  <c:v>19.5</c:v>
                </c:pt>
                <c:pt idx="645">
                  <c:v>19.5</c:v>
                </c:pt>
                <c:pt idx="646">
                  <c:v>19.5</c:v>
                </c:pt>
                <c:pt idx="647">
                  <c:v>19.5</c:v>
                </c:pt>
                <c:pt idx="648">
                  <c:v>19.5</c:v>
                </c:pt>
                <c:pt idx="649">
                  <c:v>19.5</c:v>
                </c:pt>
                <c:pt idx="650">
                  <c:v>19.600000000000001</c:v>
                </c:pt>
                <c:pt idx="651">
                  <c:v>19.600000000000001</c:v>
                </c:pt>
                <c:pt idx="652">
                  <c:v>19.600000000000001</c:v>
                </c:pt>
                <c:pt idx="653">
                  <c:v>19.600000000000001</c:v>
                </c:pt>
                <c:pt idx="654">
                  <c:v>19.7</c:v>
                </c:pt>
                <c:pt idx="655">
                  <c:v>19.7</c:v>
                </c:pt>
                <c:pt idx="656">
                  <c:v>19.7</c:v>
                </c:pt>
                <c:pt idx="657">
                  <c:v>19.7</c:v>
                </c:pt>
                <c:pt idx="658">
                  <c:v>19.7</c:v>
                </c:pt>
                <c:pt idx="659">
                  <c:v>20</c:v>
                </c:pt>
                <c:pt idx="660">
                  <c:v>20</c:v>
                </c:pt>
                <c:pt idx="661">
                  <c:v>20</c:v>
                </c:pt>
                <c:pt idx="662">
                  <c:v>20.100000000000001</c:v>
                </c:pt>
                <c:pt idx="663">
                  <c:v>20.100000000000001</c:v>
                </c:pt>
                <c:pt idx="664">
                  <c:v>20.100000000000001</c:v>
                </c:pt>
                <c:pt idx="665">
                  <c:v>20.100000000000001</c:v>
                </c:pt>
                <c:pt idx="666">
                  <c:v>20.100000000000001</c:v>
                </c:pt>
                <c:pt idx="667">
                  <c:v>20.100000000000001</c:v>
                </c:pt>
                <c:pt idx="668">
                  <c:v>20.100000000000001</c:v>
                </c:pt>
                <c:pt idx="669">
                  <c:v>20.100000000000001</c:v>
                </c:pt>
                <c:pt idx="670">
                  <c:v>20.100000000000001</c:v>
                </c:pt>
                <c:pt idx="671">
                  <c:v>20.100000000000001</c:v>
                </c:pt>
                <c:pt idx="672">
                  <c:v>20.100000000000001</c:v>
                </c:pt>
                <c:pt idx="673">
                  <c:v>20.100000000000001</c:v>
                </c:pt>
                <c:pt idx="674">
                  <c:v>20.100000000000001</c:v>
                </c:pt>
                <c:pt idx="675">
                  <c:v>20.2</c:v>
                </c:pt>
                <c:pt idx="676">
                  <c:v>20.2</c:v>
                </c:pt>
                <c:pt idx="677">
                  <c:v>20.2</c:v>
                </c:pt>
                <c:pt idx="678">
                  <c:v>20.2</c:v>
                </c:pt>
                <c:pt idx="679">
                  <c:v>20.3</c:v>
                </c:pt>
                <c:pt idx="680">
                  <c:v>20.3</c:v>
                </c:pt>
                <c:pt idx="681">
                  <c:v>20.3</c:v>
                </c:pt>
                <c:pt idx="682">
                  <c:v>20.3</c:v>
                </c:pt>
                <c:pt idx="683">
                  <c:v>20.3</c:v>
                </c:pt>
                <c:pt idx="684">
                  <c:v>20.3</c:v>
                </c:pt>
                <c:pt idx="685">
                  <c:v>20.399999999999999</c:v>
                </c:pt>
                <c:pt idx="686">
                  <c:v>20.399999999999999</c:v>
                </c:pt>
                <c:pt idx="687">
                  <c:v>20.399999999999999</c:v>
                </c:pt>
                <c:pt idx="688">
                  <c:v>20.5</c:v>
                </c:pt>
                <c:pt idx="689">
                  <c:v>20.6</c:v>
                </c:pt>
                <c:pt idx="690">
                  <c:v>20.6</c:v>
                </c:pt>
                <c:pt idx="691">
                  <c:v>20.6</c:v>
                </c:pt>
                <c:pt idx="692">
                  <c:v>20.6</c:v>
                </c:pt>
                <c:pt idx="693">
                  <c:v>20.6</c:v>
                </c:pt>
                <c:pt idx="694">
                  <c:v>20.6</c:v>
                </c:pt>
                <c:pt idx="695">
                  <c:v>20.6</c:v>
                </c:pt>
                <c:pt idx="696">
                  <c:v>20.6</c:v>
                </c:pt>
                <c:pt idx="697">
                  <c:v>20.6</c:v>
                </c:pt>
                <c:pt idx="698">
                  <c:v>20.6</c:v>
                </c:pt>
                <c:pt idx="699">
                  <c:v>20.6</c:v>
                </c:pt>
                <c:pt idx="700">
                  <c:v>20.6</c:v>
                </c:pt>
                <c:pt idx="701">
                  <c:v>20.6</c:v>
                </c:pt>
                <c:pt idx="702">
                  <c:v>20.6</c:v>
                </c:pt>
                <c:pt idx="703">
                  <c:v>20.6</c:v>
                </c:pt>
                <c:pt idx="704">
                  <c:v>20.6</c:v>
                </c:pt>
                <c:pt idx="705">
                  <c:v>20.6</c:v>
                </c:pt>
                <c:pt idx="706">
                  <c:v>20.6</c:v>
                </c:pt>
                <c:pt idx="707">
                  <c:v>20.6</c:v>
                </c:pt>
                <c:pt idx="708">
                  <c:v>20.6</c:v>
                </c:pt>
                <c:pt idx="709">
                  <c:v>20.8</c:v>
                </c:pt>
                <c:pt idx="710">
                  <c:v>20.8</c:v>
                </c:pt>
                <c:pt idx="711">
                  <c:v>20.9</c:v>
                </c:pt>
                <c:pt idx="712">
                  <c:v>20.9</c:v>
                </c:pt>
                <c:pt idx="713">
                  <c:v>20.9</c:v>
                </c:pt>
                <c:pt idx="714">
                  <c:v>20.9</c:v>
                </c:pt>
                <c:pt idx="715">
                  <c:v>20.9</c:v>
                </c:pt>
                <c:pt idx="716">
                  <c:v>20.9</c:v>
                </c:pt>
                <c:pt idx="717">
                  <c:v>20.9</c:v>
                </c:pt>
                <c:pt idx="718">
                  <c:v>21</c:v>
                </c:pt>
                <c:pt idx="719">
                  <c:v>21</c:v>
                </c:pt>
                <c:pt idx="720">
                  <c:v>21</c:v>
                </c:pt>
                <c:pt idx="721">
                  <c:v>21.1</c:v>
                </c:pt>
                <c:pt idx="722">
                  <c:v>21.1</c:v>
                </c:pt>
                <c:pt idx="723">
                  <c:v>21.1</c:v>
                </c:pt>
                <c:pt idx="724">
                  <c:v>21.2</c:v>
                </c:pt>
                <c:pt idx="725">
                  <c:v>21.2</c:v>
                </c:pt>
                <c:pt idx="726">
                  <c:v>21.2</c:v>
                </c:pt>
                <c:pt idx="727">
                  <c:v>21.2</c:v>
                </c:pt>
                <c:pt idx="728">
                  <c:v>21.2</c:v>
                </c:pt>
                <c:pt idx="729">
                  <c:v>21.2</c:v>
                </c:pt>
                <c:pt idx="730">
                  <c:v>21.2</c:v>
                </c:pt>
                <c:pt idx="731">
                  <c:v>21.2</c:v>
                </c:pt>
                <c:pt idx="732">
                  <c:v>21.2</c:v>
                </c:pt>
                <c:pt idx="733">
                  <c:v>21.2</c:v>
                </c:pt>
                <c:pt idx="734">
                  <c:v>21.2</c:v>
                </c:pt>
                <c:pt idx="735">
                  <c:v>21.3</c:v>
                </c:pt>
                <c:pt idx="736">
                  <c:v>21.3</c:v>
                </c:pt>
                <c:pt idx="737">
                  <c:v>21.4</c:v>
                </c:pt>
                <c:pt idx="738">
                  <c:v>21.4</c:v>
                </c:pt>
                <c:pt idx="739">
                  <c:v>21.4</c:v>
                </c:pt>
                <c:pt idx="740">
                  <c:v>21.4</c:v>
                </c:pt>
                <c:pt idx="741">
                  <c:v>21.6</c:v>
                </c:pt>
                <c:pt idx="742">
                  <c:v>21.6</c:v>
                </c:pt>
                <c:pt idx="743">
                  <c:v>21.6</c:v>
                </c:pt>
                <c:pt idx="744">
                  <c:v>21.6</c:v>
                </c:pt>
                <c:pt idx="745">
                  <c:v>21.6</c:v>
                </c:pt>
                <c:pt idx="746">
                  <c:v>21.6</c:v>
                </c:pt>
                <c:pt idx="747">
                  <c:v>21.7</c:v>
                </c:pt>
                <c:pt idx="748">
                  <c:v>21.7</c:v>
                </c:pt>
                <c:pt idx="749">
                  <c:v>21.8</c:v>
                </c:pt>
                <c:pt idx="750">
                  <c:v>21.8</c:v>
                </c:pt>
                <c:pt idx="751">
                  <c:v>21.8</c:v>
                </c:pt>
                <c:pt idx="752">
                  <c:v>21.8</c:v>
                </c:pt>
                <c:pt idx="753">
                  <c:v>21.8</c:v>
                </c:pt>
                <c:pt idx="754">
                  <c:v>21.8</c:v>
                </c:pt>
                <c:pt idx="755">
                  <c:v>21.8</c:v>
                </c:pt>
                <c:pt idx="756">
                  <c:v>21.8</c:v>
                </c:pt>
                <c:pt idx="757">
                  <c:v>21.8</c:v>
                </c:pt>
                <c:pt idx="758">
                  <c:v>21.8</c:v>
                </c:pt>
                <c:pt idx="759">
                  <c:v>21.8</c:v>
                </c:pt>
                <c:pt idx="760">
                  <c:v>21.8</c:v>
                </c:pt>
                <c:pt idx="761">
                  <c:v>21.8</c:v>
                </c:pt>
                <c:pt idx="762">
                  <c:v>21.8</c:v>
                </c:pt>
                <c:pt idx="763">
                  <c:v>21.8</c:v>
                </c:pt>
                <c:pt idx="764">
                  <c:v>21.8</c:v>
                </c:pt>
                <c:pt idx="765">
                  <c:v>21.8</c:v>
                </c:pt>
                <c:pt idx="766">
                  <c:v>21.9</c:v>
                </c:pt>
                <c:pt idx="767">
                  <c:v>21.9</c:v>
                </c:pt>
                <c:pt idx="768">
                  <c:v>22</c:v>
                </c:pt>
                <c:pt idx="769">
                  <c:v>22</c:v>
                </c:pt>
                <c:pt idx="770">
                  <c:v>22</c:v>
                </c:pt>
                <c:pt idx="771">
                  <c:v>22</c:v>
                </c:pt>
                <c:pt idx="772">
                  <c:v>22</c:v>
                </c:pt>
                <c:pt idx="773">
                  <c:v>22</c:v>
                </c:pt>
                <c:pt idx="774">
                  <c:v>22</c:v>
                </c:pt>
                <c:pt idx="775">
                  <c:v>22</c:v>
                </c:pt>
                <c:pt idx="776">
                  <c:v>22.1</c:v>
                </c:pt>
                <c:pt idx="777">
                  <c:v>22.1</c:v>
                </c:pt>
                <c:pt idx="778">
                  <c:v>22.1</c:v>
                </c:pt>
                <c:pt idx="779">
                  <c:v>22.2</c:v>
                </c:pt>
                <c:pt idx="780">
                  <c:v>22.2</c:v>
                </c:pt>
                <c:pt idx="781">
                  <c:v>22.2</c:v>
                </c:pt>
                <c:pt idx="782">
                  <c:v>22.4</c:v>
                </c:pt>
                <c:pt idx="783">
                  <c:v>22.4</c:v>
                </c:pt>
                <c:pt idx="784">
                  <c:v>22.4</c:v>
                </c:pt>
                <c:pt idx="785">
                  <c:v>22.4</c:v>
                </c:pt>
                <c:pt idx="786">
                  <c:v>22.4</c:v>
                </c:pt>
                <c:pt idx="787">
                  <c:v>22.4</c:v>
                </c:pt>
                <c:pt idx="788">
                  <c:v>22.4</c:v>
                </c:pt>
                <c:pt idx="789">
                  <c:v>22.4</c:v>
                </c:pt>
                <c:pt idx="790">
                  <c:v>22.4</c:v>
                </c:pt>
                <c:pt idx="791">
                  <c:v>22.4</c:v>
                </c:pt>
                <c:pt idx="792">
                  <c:v>22.4</c:v>
                </c:pt>
                <c:pt idx="793">
                  <c:v>22.4</c:v>
                </c:pt>
                <c:pt idx="794">
                  <c:v>22.4</c:v>
                </c:pt>
                <c:pt idx="795">
                  <c:v>22.4</c:v>
                </c:pt>
                <c:pt idx="796">
                  <c:v>22.4</c:v>
                </c:pt>
                <c:pt idx="797">
                  <c:v>22.5</c:v>
                </c:pt>
                <c:pt idx="798">
                  <c:v>22.5</c:v>
                </c:pt>
                <c:pt idx="799">
                  <c:v>22.5</c:v>
                </c:pt>
                <c:pt idx="800">
                  <c:v>22.5</c:v>
                </c:pt>
                <c:pt idx="801">
                  <c:v>22.5</c:v>
                </c:pt>
                <c:pt idx="802">
                  <c:v>22.5</c:v>
                </c:pt>
                <c:pt idx="803">
                  <c:v>22.6</c:v>
                </c:pt>
                <c:pt idx="804">
                  <c:v>22.6</c:v>
                </c:pt>
                <c:pt idx="805">
                  <c:v>22.6</c:v>
                </c:pt>
                <c:pt idx="806">
                  <c:v>22.7</c:v>
                </c:pt>
                <c:pt idx="807">
                  <c:v>22.7</c:v>
                </c:pt>
                <c:pt idx="808">
                  <c:v>22.7</c:v>
                </c:pt>
                <c:pt idx="809">
                  <c:v>22.7</c:v>
                </c:pt>
                <c:pt idx="810">
                  <c:v>22.7</c:v>
                </c:pt>
                <c:pt idx="811">
                  <c:v>22.7</c:v>
                </c:pt>
                <c:pt idx="812">
                  <c:v>22.7</c:v>
                </c:pt>
                <c:pt idx="813">
                  <c:v>22.7</c:v>
                </c:pt>
                <c:pt idx="814">
                  <c:v>22.8</c:v>
                </c:pt>
                <c:pt idx="815">
                  <c:v>22.8</c:v>
                </c:pt>
                <c:pt idx="816">
                  <c:v>22.9</c:v>
                </c:pt>
                <c:pt idx="817">
                  <c:v>22.9</c:v>
                </c:pt>
                <c:pt idx="818">
                  <c:v>22.9</c:v>
                </c:pt>
                <c:pt idx="819">
                  <c:v>22.9</c:v>
                </c:pt>
                <c:pt idx="820">
                  <c:v>22.9</c:v>
                </c:pt>
                <c:pt idx="821">
                  <c:v>22.9</c:v>
                </c:pt>
                <c:pt idx="822">
                  <c:v>22.9</c:v>
                </c:pt>
                <c:pt idx="823">
                  <c:v>22.9</c:v>
                </c:pt>
                <c:pt idx="824">
                  <c:v>22.9</c:v>
                </c:pt>
                <c:pt idx="825">
                  <c:v>22.9</c:v>
                </c:pt>
                <c:pt idx="826">
                  <c:v>22.9</c:v>
                </c:pt>
                <c:pt idx="827">
                  <c:v>22.9</c:v>
                </c:pt>
                <c:pt idx="828">
                  <c:v>22.9</c:v>
                </c:pt>
                <c:pt idx="829">
                  <c:v>22.9</c:v>
                </c:pt>
                <c:pt idx="830">
                  <c:v>22.9</c:v>
                </c:pt>
                <c:pt idx="831">
                  <c:v>22.9</c:v>
                </c:pt>
                <c:pt idx="832">
                  <c:v>22.9</c:v>
                </c:pt>
                <c:pt idx="833">
                  <c:v>22.9</c:v>
                </c:pt>
                <c:pt idx="834">
                  <c:v>22.9</c:v>
                </c:pt>
                <c:pt idx="835">
                  <c:v>22.9</c:v>
                </c:pt>
                <c:pt idx="836">
                  <c:v>22.9</c:v>
                </c:pt>
                <c:pt idx="837">
                  <c:v>22.9</c:v>
                </c:pt>
                <c:pt idx="838">
                  <c:v>22.9</c:v>
                </c:pt>
                <c:pt idx="839">
                  <c:v>22.9</c:v>
                </c:pt>
                <c:pt idx="840">
                  <c:v>23.1</c:v>
                </c:pt>
                <c:pt idx="841">
                  <c:v>23.2</c:v>
                </c:pt>
                <c:pt idx="842">
                  <c:v>23.2</c:v>
                </c:pt>
                <c:pt idx="843">
                  <c:v>23.2</c:v>
                </c:pt>
                <c:pt idx="844">
                  <c:v>23.2</c:v>
                </c:pt>
                <c:pt idx="845">
                  <c:v>23.3</c:v>
                </c:pt>
                <c:pt idx="846">
                  <c:v>23.3</c:v>
                </c:pt>
                <c:pt idx="847">
                  <c:v>23.3</c:v>
                </c:pt>
                <c:pt idx="848">
                  <c:v>23.4</c:v>
                </c:pt>
                <c:pt idx="849">
                  <c:v>23.4</c:v>
                </c:pt>
                <c:pt idx="850">
                  <c:v>23.4</c:v>
                </c:pt>
                <c:pt idx="851">
                  <c:v>23.5</c:v>
                </c:pt>
                <c:pt idx="852">
                  <c:v>23.5</c:v>
                </c:pt>
                <c:pt idx="853">
                  <c:v>23.5</c:v>
                </c:pt>
                <c:pt idx="854">
                  <c:v>23.5</c:v>
                </c:pt>
                <c:pt idx="855">
                  <c:v>23.5</c:v>
                </c:pt>
                <c:pt idx="856">
                  <c:v>23.5</c:v>
                </c:pt>
                <c:pt idx="857">
                  <c:v>23.5</c:v>
                </c:pt>
                <c:pt idx="858">
                  <c:v>23.5</c:v>
                </c:pt>
                <c:pt idx="859">
                  <c:v>23.5</c:v>
                </c:pt>
                <c:pt idx="860">
                  <c:v>23.5</c:v>
                </c:pt>
                <c:pt idx="861">
                  <c:v>23.5</c:v>
                </c:pt>
                <c:pt idx="862">
                  <c:v>23.5</c:v>
                </c:pt>
                <c:pt idx="863">
                  <c:v>23.5</c:v>
                </c:pt>
                <c:pt idx="864">
                  <c:v>23.5</c:v>
                </c:pt>
                <c:pt idx="865">
                  <c:v>23.5</c:v>
                </c:pt>
                <c:pt idx="866">
                  <c:v>23.5</c:v>
                </c:pt>
                <c:pt idx="867">
                  <c:v>23.6</c:v>
                </c:pt>
                <c:pt idx="868">
                  <c:v>23.6</c:v>
                </c:pt>
                <c:pt idx="869">
                  <c:v>23.7</c:v>
                </c:pt>
                <c:pt idx="870">
                  <c:v>23.7</c:v>
                </c:pt>
                <c:pt idx="871">
                  <c:v>23.7</c:v>
                </c:pt>
                <c:pt idx="872">
                  <c:v>23.9</c:v>
                </c:pt>
                <c:pt idx="873">
                  <c:v>23.9</c:v>
                </c:pt>
                <c:pt idx="874">
                  <c:v>24</c:v>
                </c:pt>
                <c:pt idx="875">
                  <c:v>24</c:v>
                </c:pt>
                <c:pt idx="876">
                  <c:v>24</c:v>
                </c:pt>
                <c:pt idx="877">
                  <c:v>24.1</c:v>
                </c:pt>
                <c:pt idx="878">
                  <c:v>24.1</c:v>
                </c:pt>
                <c:pt idx="879">
                  <c:v>24.1</c:v>
                </c:pt>
                <c:pt idx="880">
                  <c:v>24.1</c:v>
                </c:pt>
                <c:pt idx="881">
                  <c:v>24.1</c:v>
                </c:pt>
                <c:pt idx="882">
                  <c:v>24.1</c:v>
                </c:pt>
                <c:pt idx="883">
                  <c:v>24.1</c:v>
                </c:pt>
                <c:pt idx="884">
                  <c:v>24.1</c:v>
                </c:pt>
                <c:pt idx="885">
                  <c:v>24.1</c:v>
                </c:pt>
                <c:pt idx="886">
                  <c:v>24.1</c:v>
                </c:pt>
                <c:pt idx="887">
                  <c:v>24.1</c:v>
                </c:pt>
                <c:pt idx="888">
                  <c:v>24.1</c:v>
                </c:pt>
                <c:pt idx="889">
                  <c:v>24.1</c:v>
                </c:pt>
                <c:pt idx="890">
                  <c:v>24.1</c:v>
                </c:pt>
                <c:pt idx="891">
                  <c:v>24.1</c:v>
                </c:pt>
                <c:pt idx="892">
                  <c:v>24.1</c:v>
                </c:pt>
                <c:pt idx="893">
                  <c:v>24.1</c:v>
                </c:pt>
                <c:pt idx="894">
                  <c:v>24.1</c:v>
                </c:pt>
                <c:pt idx="895">
                  <c:v>24.1</c:v>
                </c:pt>
                <c:pt idx="896">
                  <c:v>24.2</c:v>
                </c:pt>
                <c:pt idx="897">
                  <c:v>24.2</c:v>
                </c:pt>
                <c:pt idx="898">
                  <c:v>24.3</c:v>
                </c:pt>
                <c:pt idx="899">
                  <c:v>24.3</c:v>
                </c:pt>
                <c:pt idx="900">
                  <c:v>24.3</c:v>
                </c:pt>
                <c:pt idx="901">
                  <c:v>24.4</c:v>
                </c:pt>
                <c:pt idx="902">
                  <c:v>24.4</c:v>
                </c:pt>
                <c:pt idx="903">
                  <c:v>24.4</c:v>
                </c:pt>
                <c:pt idx="904">
                  <c:v>24.5</c:v>
                </c:pt>
                <c:pt idx="905">
                  <c:v>24.5</c:v>
                </c:pt>
                <c:pt idx="906">
                  <c:v>24.5</c:v>
                </c:pt>
                <c:pt idx="907">
                  <c:v>24.5</c:v>
                </c:pt>
                <c:pt idx="908">
                  <c:v>24.7</c:v>
                </c:pt>
                <c:pt idx="909">
                  <c:v>24.7</c:v>
                </c:pt>
                <c:pt idx="910">
                  <c:v>24.7</c:v>
                </c:pt>
                <c:pt idx="911">
                  <c:v>24.7</c:v>
                </c:pt>
                <c:pt idx="912">
                  <c:v>24.7</c:v>
                </c:pt>
                <c:pt idx="913">
                  <c:v>24.7</c:v>
                </c:pt>
                <c:pt idx="914">
                  <c:v>24.7</c:v>
                </c:pt>
                <c:pt idx="915">
                  <c:v>24.7</c:v>
                </c:pt>
                <c:pt idx="916">
                  <c:v>24.7</c:v>
                </c:pt>
                <c:pt idx="917">
                  <c:v>24.7</c:v>
                </c:pt>
                <c:pt idx="918">
                  <c:v>24.7</c:v>
                </c:pt>
                <c:pt idx="919">
                  <c:v>24.7</c:v>
                </c:pt>
                <c:pt idx="920">
                  <c:v>24.7</c:v>
                </c:pt>
                <c:pt idx="921">
                  <c:v>24.7</c:v>
                </c:pt>
                <c:pt idx="922">
                  <c:v>24.7</c:v>
                </c:pt>
                <c:pt idx="923">
                  <c:v>24.7</c:v>
                </c:pt>
                <c:pt idx="924">
                  <c:v>24.8</c:v>
                </c:pt>
                <c:pt idx="925">
                  <c:v>24.8</c:v>
                </c:pt>
                <c:pt idx="926">
                  <c:v>24.9</c:v>
                </c:pt>
                <c:pt idx="927">
                  <c:v>24.9</c:v>
                </c:pt>
                <c:pt idx="928">
                  <c:v>24.9</c:v>
                </c:pt>
                <c:pt idx="929">
                  <c:v>24.9</c:v>
                </c:pt>
                <c:pt idx="930">
                  <c:v>24.9</c:v>
                </c:pt>
                <c:pt idx="931">
                  <c:v>25</c:v>
                </c:pt>
                <c:pt idx="932">
                  <c:v>25</c:v>
                </c:pt>
                <c:pt idx="933">
                  <c:v>25</c:v>
                </c:pt>
                <c:pt idx="934">
                  <c:v>25</c:v>
                </c:pt>
                <c:pt idx="935">
                  <c:v>25</c:v>
                </c:pt>
                <c:pt idx="936">
                  <c:v>25</c:v>
                </c:pt>
                <c:pt idx="937">
                  <c:v>25.1</c:v>
                </c:pt>
                <c:pt idx="938">
                  <c:v>25.1</c:v>
                </c:pt>
                <c:pt idx="939">
                  <c:v>25.2</c:v>
                </c:pt>
                <c:pt idx="940">
                  <c:v>25.2</c:v>
                </c:pt>
                <c:pt idx="941">
                  <c:v>25.2</c:v>
                </c:pt>
                <c:pt idx="942">
                  <c:v>25.2</c:v>
                </c:pt>
                <c:pt idx="943">
                  <c:v>25.2</c:v>
                </c:pt>
                <c:pt idx="944">
                  <c:v>25.2</c:v>
                </c:pt>
                <c:pt idx="945">
                  <c:v>25.2</c:v>
                </c:pt>
                <c:pt idx="946">
                  <c:v>25.2</c:v>
                </c:pt>
                <c:pt idx="947">
                  <c:v>25.2</c:v>
                </c:pt>
                <c:pt idx="948">
                  <c:v>25.2</c:v>
                </c:pt>
                <c:pt idx="949">
                  <c:v>25.2</c:v>
                </c:pt>
                <c:pt idx="950">
                  <c:v>25.2</c:v>
                </c:pt>
                <c:pt idx="951">
                  <c:v>25.2</c:v>
                </c:pt>
                <c:pt idx="952">
                  <c:v>25.3</c:v>
                </c:pt>
                <c:pt idx="953">
                  <c:v>25.3</c:v>
                </c:pt>
                <c:pt idx="954">
                  <c:v>25.5</c:v>
                </c:pt>
                <c:pt idx="955">
                  <c:v>25.6</c:v>
                </c:pt>
                <c:pt idx="956">
                  <c:v>25.6</c:v>
                </c:pt>
                <c:pt idx="957">
                  <c:v>25.6</c:v>
                </c:pt>
                <c:pt idx="958">
                  <c:v>25.6</c:v>
                </c:pt>
                <c:pt idx="959">
                  <c:v>25.6</c:v>
                </c:pt>
                <c:pt idx="960">
                  <c:v>25.7</c:v>
                </c:pt>
                <c:pt idx="961">
                  <c:v>25.8</c:v>
                </c:pt>
                <c:pt idx="962">
                  <c:v>25.8</c:v>
                </c:pt>
                <c:pt idx="963">
                  <c:v>25.8</c:v>
                </c:pt>
                <c:pt idx="964">
                  <c:v>25.8</c:v>
                </c:pt>
                <c:pt idx="965">
                  <c:v>25.8</c:v>
                </c:pt>
                <c:pt idx="966">
                  <c:v>25.8</c:v>
                </c:pt>
                <c:pt idx="967">
                  <c:v>25.8</c:v>
                </c:pt>
                <c:pt idx="968">
                  <c:v>25.8</c:v>
                </c:pt>
                <c:pt idx="969">
                  <c:v>25.8</c:v>
                </c:pt>
                <c:pt idx="970">
                  <c:v>25.8</c:v>
                </c:pt>
                <c:pt idx="971">
                  <c:v>25.8</c:v>
                </c:pt>
                <c:pt idx="972">
                  <c:v>25.8</c:v>
                </c:pt>
                <c:pt idx="973">
                  <c:v>26</c:v>
                </c:pt>
                <c:pt idx="974">
                  <c:v>26</c:v>
                </c:pt>
                <c:pt idx="975">
                  <c:v>26</c:v>
                </c:pt>
                <c:pt idx="976">
                  <c:v>26.1</c:v>
                </c:pt>
                <c:pt idx="977">
                  <c:v>26.1</c:v>
                </c:pt>
                <c:pt idx="978">
                  <c:v>26.3</c:v>
                </c:pt>
                <c:pt idx="979">
                  <c:v>26.4</c:v>
                </c:pt>
                <c:pt idx="980">
                  <c:v>26.4</c:v>
                </c:pt>
                <c:pt idx="981">
                  <c:v>26.4</c:v>
                </c:pt>
                <c:pt idx="982">
                  <c:v>26.4</c:v>
                </c:pt>
                <c:pt idx="983">
                  <c:v>26.4</c:v>
                </c:pt>
                <c:pt idx="984">
                  <c:v>26.4</c:v>
                </c:pt>
                <c:pt idx="985">
                  <c:v>26.4</c:v>
                </c:pt>
                <c:pt idx="986">
                  <c:v>26.4</c:v>
                </c:pt>
                <c:pt idx="987">
                  <c:v>26.4</c:v>
                </c:pt>
                <c:pt idx="988">
                  <c:v>26.4</c:v>
                </c:pt>
                <c:pt idx="989">
                  <c:v>26.4</c:v>
                </c:pt>
                <c:pt idx="990">
                  <c:v>26.4</c:v>
                </c:pt>
                <c:pt idx="991">
                  <c:v>26.6</c:v>
                </c:pt>
                <c:pt idx="992">
                  <c:v>26.6</c:v>
                </c:pt>
                <c:pt idx="993">
                  <c:v>26.7</c:v>
                </c:pt>
                <c:pt idx="994">
                  <c:v>26.7</c:v>
                </c:pt>
                <c:pt idx="995">
                  <c:v>26.8</c:v>
                </c:pt>
                <c:pt idx="996">
                  <c:v>26.8</c:v>
                </c:pt>
                <c:pt idx="997">
                  <c:v>26.8</c:v>
                </c:pt>
                <c:pt idx="998">
                  <c:v>26.9</c:v>
                </c:pt>
                <c:pt idx="999">
                  <c:v>26.9</c:v>
                </c:pt>
                <c:pt idx="1000">
                  <c:v>26.9</c:v>
                </c:pt>
                <c:pt idx="1001">
                  <c:v>26.9</c:v>
                </c:pt>
                <c:pt idx="1002">
                  <c:v>26.9</c:v>
                </c:pt>
                <c:pt idx="1003">
                  <c:v>26.9</c:v>
                </c:pt>
                <c:pt idx="1004">
                  <c:v>27.1</c:v>
                </c:pt>
                <c:pt idx="1005">
                  <c:v>27.3</c:v>
                </c:pt>
                <c:pt idx="1006">
                  <c:v>27.3</c:v>
                </c:pt>
                <c:pt idx="1007">
                  <c:v>27.3</c:v>
                </c:pt>
                <c:pt idx="1008">
                  <c:v>27.3</c:v>
                </c:pt>
                <c:pt idx="1009">
                  <c:v>27.4</c:v>
                </c:pt>
                <c:pt idx="1010">
                  <c:v>27.4</c:v>
                </c:pt>
                <c:pt idx="1011">
                  <c:v>27.4</c:v>
                </c:pt>
                <c:pt idx="1012">
                  <c:v>27.5</c:v>
                </c:pt>
                <c:pt idx="1013">
                  <c:v>27.5</c:v>
                </c:pt>
                <c:pt idx="1014">
                  <c:v>27.5</c:v>
                </c:pt>
                <c:pt idx="1015">
                  <c:v>27.5</c:v>
                </c:pt>
                <c:pt idx="1016">
                  <c:v>27.5</c:v>
                </c:pt>
                <c:pt idx="1017">
                  <c:v>27.5</c:v>
                </c:pt>
                <c:pt idx="1018">
                  <c:v>27.5</c:v>
                </c:pt>
                <c:pt idx="1019">
                  <c:v>27.5</c:v>
                </c:pt>
                <c:pt idx="1020">
                  <c:v>27.5</c:v>
                </c:pt>
                <c:pt idx="1021">
                  <c:v>27.5</c:v>
                </c:pt>
                <c:pt idx="1022">
                  <c:v>27.5</c:v>
                </c:pt>
                <c:pt idx="1023">
                  <c:v>27.6</c:v>
                </c:pt>
                <c:pt idx="1024">
                  <c:v>27.8</c:v>
                </c:pt>
                <c:pt idx="1025">
                  <c:v>27.8</c:v>
                </c:pt>
                <c:pt idx="1026">
                  <c:v>27.9</c:v>
                </c:pt>
                <c:pt idx="1027">
                  <c:v>27.9</c:v>
                </c:pt>
                <c:pt idx="1028">
                  <c:v>27.9</c:v>
                </c:pt>
                <c:pt idx="1029">
                  <c:v>28.1</c:v>
                </c:pt>
                <c:pt idx="1030">
                  <c:v>28.1</c:v>
                </c:pt>
                <c:pt idx="1031">
                  <c:v>28.1</c:v>
                </c:pt>
                <c:pt idx="1032">
                  <c:v>28.1</c:v>
                </c:pt>
                <c:pt idx="1033">
                  <c:v>28.1</c:v>
                </c:pt>
                <c:pt idx="1034">
                  <c:v>28.2</c:v>
                </c:pt>
                <c:pt idx="1035">
                  <c:v>28.3</c:v>
                </c:pt>
                <c:pt idx="1036">
                  <c:v>28.3</c:v>
                </c:pt>
                <c:pt idx="1037">
                  <c:v>28.6</c:v>
                </c:pt>
                <c:pt idx="1038">
                  <c:v>28.6</c:v>
                </c:pt>
                <c:pt idx="1039">
                  <c:v>28.6</c:v>
                </c:pt>
                <c:pt idx="1040">
                  <c:v>28.7</c:v>
                </c:pt>
                <c:pt idx="1041">
                  <c:v>28.7</c:v>
                </c:pt>
                <c:pt idx="1042">
                  <c:v>28.7</c:v>
                </c:pt>
                <c:pt idx="1043">
                  <c:v>28.7</c:v>
                </c:pt>
                <c:pt idx="1044">
                  <c:v>28.7</c:v>
                </c:pt>
                <c:pt idx="1045">
                  <c:v>28.8</c:v>
                </c:pt>
                <c:pt idx="1046">
                  <c:v>28.9</c:v>
                </c:pt>
                <c:pt idx="1047">
                  <c:v>29</c:v>
                </c:pt>
                <c:pt idx="1048">
                  <c:v>29</c:v>
                </c:pt>
                <c:pt idx="1049">
                  <c:v>29.1</c:v>
                </c:pt>
                <c:pt idx="1050">
                  <c:v>29.1</c:v>
                </c:pt>
                <c:pt idx="1051">
                  <c:v>29.1</c:v>
                </c:pt>
                <c:pt idx="1052">
                  <c:v>29.2</c:v>
                </c:pt>
                <c:pt idx="1053">
                  <c:v>29.2</c:v>
                </c:pt>
                <c:pt idx="1054">
                  <c:v>29.4</c:v>
                </c:pt>
                <c:pt idx="1055">
                  <c:v>29.4</c:v>
                </c:pt>
                <c:pt idx="1056">
                  <c:v>29.8</c:v>
                </c:pt>
                <c:pt idx="1057">
                  <c:v>29.8</c:v>
                </c:pt>
                <c:pt idx="1058">
                  <c:v>30</c:v>
                </c:pt>
                <c:pt idx="1059">
                  <c:v>30</c:v>
                </c:pt>
                <c:pt idx="1060">
                  <c:v>30.4</c:v>
                </c:pt>
                <c:pt idx="1061">
                  <c:v>30.4</c:v>
                </c:pt>
                <c:pt idx="1062">
                  <c:v>30.4</c:v>
                </c:pt>
                <c:pt idx="1063">
                  <c:v>30.4</c:v>
                </c:pt>
                <c:pt idx="1064">
                  <c:v>30.4</c:v>
                </c:pt>
                <c:pt idx="1065">
                  <c:v>30.4</c:v>
                </c:pt>
                <c:pt idx="1066">
                  <c:v>30.4</c:v>
                </c:pt>
                <c:pt idx="1067">
                  <c:v>30.4</c:v>
                </c:pt>
                <c:pt idx="1068">
                  <c:v>30.4</c:v>
                </c:pt>
                <c:pt idx="1069">
                  <c:v>30.5</c:v>
                </c:pt>
                <c:pt idx="1070">
                  <c:v>30.5</c:v>
                </c:pt>
                <c:pt idx="1071">
                  <c:v>30.7</c:v>
                </c:pt>
                <c:pt idx="1072">
                  <c:v>31</c:v>
                </c:pt>
                <c:pt idx="1073">
                  <c:v>31</c:v>
                </c:pt>
                <c:pt idx="1074">
                  <c:v>31</c:v>
                </c:pt>
                <c:pt idx="1075">
                  <c:v>31</c:v>
                </c:pt>
                <c:pt idx="1076">
                  <c:v>31</c:v>
                </c:pt>
                <c:pt idx="1077">
                  <c:v>31</c:v>
                </c:pt>
                <c:pt idx="1078">
                  <c:v>31</c:v>
                </c:pt>
                <c:pt idx="1079">
                  <c:v>31.2</c:v>
                </c:pt>
                <c:pt idx="1080">
                  <c:v>31.2</c:v>
                </c:pt>
                <c:pt idx="1081">
                  <c:v>31.2</c:v>
                </c:pt>
                <c:pt idx="1082">
                  <c:v>31.2</c:v>
                </c:pt>
                <c:pt idx="1083">
                  <c:v>31.3</c:v>
                </c:pt>
                <c:pt idx="1084">
                  <c:v>31.5</c:v>
                </c:pt>
                <c:pt idx="1085">
                  <c:v>31.5</c:v>
                </c:pt>
                <c:pt idx="1086">
                  <c:v>31.5</c:v>
                </c:pt>
                <c:pt idx="1087">
                  <c:v>31.5</c:v>
                </c:pt>
                <c:pt idx="1088">
                  <c:v>31.5</c:v>
                </c:pt>
                <c:pt idx="1089">
                  <c:v>31.5</c:v>
                </c:pt>
                <c:pt idx="1090">
                  <c:v>31.7</c:v>
                </c:pt>
                <c:pt idx="1091">
                  <c:v>32.1</c:v>
                </c:pt>
                <c:pt idx="1092">
                  <c:v>32.1</c:v>
                </c:pt>
                <c:pt idx="1093">
                  <c:v>32.1</c:v>
                </c:pt>
                <c:pt idx="1094">
                  <c:v>32.1</c:v>
                </c:pt>
                <c:pt idx="1095">
                  <c:v>32.1</c:v>
                </c:pt>
                <c:pt idx="1096">
                  <c:v>32.1</c:v>
                </c:pt>
                <c:pt idx="1097">
                  <c:v>32.1</c:v>
                </c:pt>
                <c:pt idx="1098">
                  <c:v>32.1</c:v>
                </c:pt>
                <c:pt idx="1099">
                  <c:v>32.200000000000003</c:v>
                </c:pt>
                <c:pt idx="1100">
                  <c:v>32.6</c:v>
                </c:pt>
                <c:pt idx="1101">
                  <c:v>32.6</c:v>
                </c:pt>
                <c:pt idx="1102">
                  <c:v>32.700000000000003</c:v>
                </c:pt>
                <c:pt idx="1103">
                  <c:v>32.700000000000003</c:v>
                </c:pt>
                <c:pt idx="1104">
                  <c:v>32.700000000000003</c:v>
                </c:pt>
                <c:pt idx="1105">
                  <c:v>32.700000000000003</c:v>
                </c:pt>
                <c:pt idx="1106">
                  <c:v>32.700000000000003</c:v>
                </c:pt>
                <c:pt idx="1107">
                  <c:v>32.700000000000003</c:v>
                </c:pt>
                <c:pt idx="1108">
                  <c:v>32.700000000000003</c:v>
                </c:pt>
                <c:pt idx="1109">
                  <c:v>32.700000000000003</c:v>
                </c:pt>
                <c:pt idx="1110">
                  <c:v>33</c:v>
                </c:pt>
                <c:pt idx="1111">
                  <c:v>33</c:v>
                </c:pt>
                <c:pt idx="1112">
                  <c:v>33.299999999999997</c:v>
                </c:pt>
                <c:pt idx="1113">
                  <c:v>33.299999999999997</c:v>
                </c:pt>
                <c:pt idx="1114">
                  <c:v>33.299999999999997</c:v>
                </c:pt>
                <c:pt idx="1115">
                  <c:v>33.299999999999997</c:v>
                </c:pt>
                <c:pt idx="1116">
                  <c:v>33.5</c:v>
                </c:pt>
                <c:pt idx="1117">
                  <c:v>33.6</c:v>
                </c:pt>
                <c:pt idx="1118">
                  <c:v>33.799999999999997</c:v>
                </c:pt>
                <c:pt idx="1119">
                  <c:v>34.4</c:v>
                </c:pt>
                <c:pt idx="1120">
                  <c:v>34.4</c:v>
                </c:pt>
                <c:pt idx="1121">
                  <c:v>34.4</c:v>
                </c:pt>
                <c:pt idx="1122">
                  <c:v>34.4</c:v>
                </c:pt>
                <c:pt idx="1123">
                  <c:v>34.4</c:v>
                </c:pt>
                <c:pt idx="1124">
                  <c:v>34.4</c:v>
                </c:pt>
                <c:pt idx="1125">
                  <c:v>34.4</c:v>
                </c:pt>
                <c:pt idx="1126">
                  <c:v>34.4</c:v>
                </c:pt>
                <c:pt idx="1127">
                  <c:v>34.4</c:v>
                </c:pt>
                <c:pt idx="1128">
                  <c:v>34.4</c:v>
                </c:pt>
                <c:pt idx="1129">
                  <c:v>34.4</c:v>
                </c:pt>
                <c:pt idx="1130">
                  <c:v>34.4</c:v>
                </c:pt>
                <c:pt idx="1131">
                  <c:v>34.5</c:v>
                </c:pt>
                <c:pt idx="1132">
                  <c:v>34.6</c:v>
                </c:pt>
                <c:pt idx="1133">
                  <c:v>35</c:v>
                </c:pt>
                <c:pt idx="1134">
                  <c:v>35</c:v>
                </c:pt>
                <c:pt idx="1135">
                  <c:v>35.1</c:v>
                </c:pt>
                <c:pt idx="1136">
                  <c:v>35.299999999999997</c:v>
                </c:pt>
                <c:pt idx="1137">
                  <c:v>35.6</c:v>
                </c:pt>
                <c:pt idx="1138">
                  <c:v>35.6</c:v>
                </c:pt>
                <c:pt idx="1139">
                  <c:v>35.6</c:v>
                </c:pt>
                <c:pt idx="1140">
                  <c:v>35.6</c:v>
                </c:pt>
                <c:pt idx="1141">
                  <c:v>35.6</c:v>
                </c:pt>
                <c:pt idx="1142">
                  <c:v>35.6</c:v>
                </c:pt>
                <c:pt idx="1143">
                  <c:v>35.799999999999997</c:v>
                </c:pt>
                <c:pt idx="1144">
                  <c:v>35.799999999999997</c:v>
                </c:pt>
                <c:pt idx="1145">
                  <c:v>35.9</c:v>
                </c:pt>
                <c:pt idx="1146">
                  <c:v>36.1</c:v>
                </c:pt>
                <c:pt idx="1147">
                  <c:v>36.1</c:v>
                </c:pt>
                <c:pt idx="1148">
                  <c:v>36.4</c:v>
                </c:pt>
                <c:pt idx="1149">
                  <c:v>36.4</c:v>
                </c:pt>
                <c:pt idx="1150">
                  <c:v>36.700000000000003</c:v>
                </c:pt>
                <c:pt idx="1151">
                  <c:v>36.700000000000003</c:v>
                </c:pt>
                <c:pt idx="1152">
                  <c:v>36.700000000000003</c:v>
                </c:pt>
                <c:pt idx="1153">
                  <c:v>36.700000000000003</c:v>
                </c:pt>
                <c:pt idx="1154">
                  <c:v>36.700000000000003</c:v>
                </c:pt>
                <c:pt idx="1155">
                  <c:v>36.700000000000003</c:v>
                </c:pt>
                <c:pt idx="1156">
                  <c:v>36.700000000000003</c:v>
                </c:pt>
                <c:pt idx="1157">
                  <c:v>36.700000000000003</c:v>
                </c:pt>
                <c:pt idx="1158">
                  <c:v>36.700000000000003</c:v>
                </c:pt>
                <c:pt idx="1159">
                  <c:v>36.700000000000003</c:v>
                </c:pt>
                <c:pt idx="1160">
                  <c:v>36.700000000000003</c:v>
                </c:pt>
                <c:pt idx="1161">
                  <c:v>36.9</c:v>
                </c:pt>
                <c:pt idx="1162">
                  <c:v>37.299999999999997</c:v>
                </c:pt>
                <c:pt idx="1163">
                  <c:v>37.299999999999997</c:v>
                </c:pt>
                <c:pt idx="1164">
                  <c:v>37.299999999999997</c:v>
                </c:pt>
                <c:pt idx="1165">
                  <c:v>37.299999999999997</c:v>
                </c:pt>
                <c:pt idx="1166">
                  <c:v>37.299999999999997</c:v>
                </c:pt>
                <c:pt idx="1167">
                  <c:v>37.299999999999997</c:v>
                </c:pt>
                <c:pt idx="1168">
                  <c:v>37.799999999999997</c:v>
                </c:pt>
                <c:pt idx="1169">
                  <c:v>37.799999999999997</c:v>
                </c:pt>
                <c:pt idx="1170">
                  <c:v>37.799999999999997</c:v>
                </c:pt>
                <c:pt idx="1171">
                  <c:v>37.799999999999997</c:v>
                </c:pt>
                <c:pt idx="1172">
                  <c:v>37.799999999999997</c:v>
                </c:pt>
                <c:pt idx="1173">
                  <c:v>37.799999999999997</c:v>
                </c:pt>
                <c:pt idx="1174">
                  <c:v>37.799999999999997</c:v>
                </c:pt>
                <c:pt idx="1175">
                  <c:v>37.799999999999997</c:v>
                </c:pt>
                <c:pt idx="1176">
                  <c:v>38.200000000000003</c:v>
                </c:pt>
                <c:pt idx="1177">
                  <c:v>38.4</c:v>
                </c:pt>
                <c:pt idx="1178">
                  <c:v>38.4</c:v>
                </c:pt>
                <c:pt idx="1179">
                  <c:v>38.4</c:v>
                </c:pt>
                <c:pt idx="1180">
                  <c:v>38.4</c:v>
                </c:pt>
                <c:pt idx="1181">
                  <c:v>38.4</c:v>
                </c:pt>
                <c:pt idx="1182">
                  <c:v>38.4</c:v>
                </c:pt>
                <c:pt idx="1183">
                  <c:v>38.4</c:v>
                </c:pt>
                <c:pt idx="1184">
                  <c:v>38.6</c:v>
                </c:pt>
                <c:pt idx="1185">
                  <c:v>38.6</c:v>
                </c:pt>
                <c:pt idx="1186">
                  <c:v>39</c:v>
                </c:pt>
                <c:pt idx="1187">
                  <c:v>39</c:v>
                </c:pt>
                <c:pt idx="1188">
                  <c:v>39</c:v>
                </c:pt>
                <c:pt idx="1189">
                  <c:v>39</c:v>
                </c:pt>
                <c:pt idx="1190">
                  <c:v>39</c:v>
                </c:pt>
                <c:pt idx="1191">
                  <c:v>39</c:v>
                </c:pt>
                <c:pt idx="1192">
                  <c:v>39</c:v>
                </c:pt>
                <c:pt idx="1193">
                  <c:v>39</c:v>
                </c:pt>
                <c:pt idx="1194">
                  <c:v>39</c:v>
                </c:pt>
                <c:pt idx="1195">
                  <c:v>39.6</c:v>
                </c:pt>
                <c:pt idx="1196">
                  <c:v>39.6</c:v>
                </c:pt>
                <c:pt idx="1197">
                  <c:v>39.6</c:v>
                </c:pt>
                <c:pt idx="1198">
                  <c:v>39.6</c:v>
                </c:pt>
                <c:pt idx="1199">
                  <c:v>39.6</c:v>
                </c:pt>
                <c:pt idx="1200">
                  <c:v>39.799999999999997</c:v>
                </c:pt>
                <c:pt idx="1201">
                  <c:v>39.9</c:v>
                </c:pt>
                <c:pt idx="1202">
                  <c:v>40</c:v>
                </c:pt>
                <c:pt idx="1203">
                  <c:v>40.1</c:v>
                </c:pt>
                <c:pt idx="1204">
                  <c:v>40.1</c:v>
                </c:pt>
                <c:pt idx="1205">
                  <c:v>40.1</c:v>
                </c:pt>
                <c:pt idx="1206">
                  <c:v>40.1</c:v>
                </c:pt>
                <c:pt idx="1207">
                  <c:v>40.1</c:v>
                </c:pt>
                <c:pt idx="1208">
                  <c:v>40.1</c:v>
                </c:pt>
                <c:pt idx="1209">
                  <c:v>40.4</c:v>
                </c:pt>
                <c:pt idx="1210">
                  <c:v>40.700000000000003</c:v>
                </c:pt>
                <c:pt idx="1211">
                  <c:v>40.700000000000003</c:v>
                </c:pt>
                <c:pt idx="1212">
                  <c:v>40.700000000000003</c:v>
                </c:pt>
                <c:pt idx="1213">
                  <c:v>40.700000000000003</c:v>
                </c:pt>
                <c:pt idx="1214">
                  <c:v>40.700000000000003</c:v>
                </c:pt>
                <c:pt idx="1215">
                  <c:v>40.700000000000003</c:v>
                </c:pt>
                <c:pt idx="1216">
                  <c:v>40.700000000000003</c:v>
                </c:pt>
                <c:pt idx="1217">
                  <c:v>40.700000000000003</c:v>
                </c:pt>
                <c:pt idx="1218">
                  <c:v>40.700000000000003</c:v>
                </c:pt>
                <c:pt idx="1219">
                  <c:v>40.700000000000003</c:v>
                </c:pt>
                <c:pt idx="1220">
                  <c:v>40.700000000000003</c:v>
                </c:pt>
                <c:pt idx="1221">
                  <c:v>41.2</c:v>
                </c:pt>
                <c:pt idx="1222">
                  <c:v>41.3</c:v>
                </c:pt>
                <c:pt idx="1223">
                  <c:v>41.3</c:v>
                </c:pt>
                <c:pt idx="1224">
                  <c:v>41.3</c:v>
                </c:pt>
                <c:pt idx="1225">
                  <c:v>41.3</c:v>
                </c:pt>
                <c:pt idx="1226">
                  <c:v>41.3</c:v>
                </c:pt>
                <c:pt idx="1227">
                  <c:v>41.3</c:v>
                </c:pt>
                <c:pt idx="1228">
                  <c:v>41.3</c:v>
                </c:pt>
                <c:pt idx="1229">
                  <c:v>41.3</c:v>
                </c:pt>
                <c:pt idx="1230">
                  <c:v>41.3</c:v>
                </c:pt>
                <c:pt idx="1231">
                  <c:v>41.6</c:v>
                </c:pt>
                <c:pt idx="1232">
                  <c:v>41.9</c:v>
                </c:pt>
                <c:pt idx="1233">
                  <c:v>41.9</c:v>
                </c:pt>
                <c:pt idx="1234">
                  <c:v>41.9</c:v>
                </c:pt>
                <c:pt idx="1235">
                  <c:v>41.9</c:v>
                </c:pt>
                <c:pt idx="1236">
                  <c:v>41.9</c:v>
                </c:pt>
                <c:pt idx="1237">
                  <c:v>41.9</c:v>
                </c:pt>
                <c:pt idx="1238">
                  <c:v>41.9</c:v>
                </c:pt>
                <c:pt idx="1239">
                  <c:v>41.9</c:v>
                </c:pt>
                <c:pt idx="1240">
                  <c:v>41.9</c:v>
                </c:pt>
                <c:pt idx="1241">
                  <c:v>41.9</c:v>
                </c:pt>
                <c:pt idx="1242">
                  <c:v>41.9</c:v>
                </c:pt>
                <c:pt idx="1243">
                  <c:v>41.9</c:v>
                </c:pt>
                <c:pt idx="1244">
                  <c:v>41.9</c:v>
                </c:pt>
                <c:pt idx="1245">
                  <c:v>42.4</c:v>
                </c:pt>
                <c:pt idx="1246">
                  <c:v>42.4</c:v>
                </c:pt>
                <c:pt idx="1247">
                  <c:v>42.4</c:v>
                </c:pt>
                <c:pt idx="1248">
                  <c:v>42.4</c:v>
                </c:pt>
                <c:pt idx="1249">
                  <c:v>42.4</c:v>
                </c:pt>
                <c:pt idx="1250">
                  <c:v>42.4</c:v>
                </c:pt>
                <c:pt idx="1251">
                  <c:v>42.4</c:v>
                </c:pt>
                <c:pt idx="1252">
                  <c:v>42.4</c:v>
                </c:pt>
                <c:pt idx="1253">
                  <c:v>42.4</c:v>
                </c:pt>
                <c:pt idx="1254">
                  <c:v>42.4</c:v>
                </c:pt>
                <c:pt idx="1255">
                  <c:v>42.4</c:v>
                </c:pt>
                <c:pt idx="1256">
                  <c:v>42.4</c:v>
                </c:pt>
                <c:pt idx="1257">
                  <c:v>42.8</c:v>
                </c:pt>
                <c:pt idx="1258">
                  <c:v>43</c:v>
                </c:pt>
                <c:pt idx="1259">
                  <c:v>43</c:v>
                </c:pt>
                <c:pt idx="1260">
                  <c:v>43</c:v>
                </c:pt>
                <c:pt idx="1261">
                  <c:v>43</c:v>
                </c:pt>
                <c:pt idx="1262">
                  <c:v>43</c:v>
                </c:pt>
                <c:pt idx="1263">
                  <c:v>43</c:v>
                </c:pt>
                <c:pt idx="1264">
                  <c:v>43</c:v>
                </c:pt>
                <c:pt idx="1265">
                  <c:v>43</c:v>
                </c:pt>
                <c:pt idx="1266">
                  <c:v>43.6</c:v>
                </c:pt>
                <c:pt idx="1267">
                  <c:v>43.6</c:v>
                </c:pt>
                <c:pt idx="1268">
                  <c:v>43.6</c:v>
                </c:pt>
                <c:pt idx="1269">
                  <c:v>43.6</c:v>
                </c:pt>
                <c:pt idx="1270">
                  <c:v>43.6</c:v>
                </c:pt>
                <c:pt idx="1271">
                  <c:v>43.6</c:v>
                </c:pt>
                <c:pt idx="1272">
                  <c:v>43.6</c:v>
                </c:pt>
                <c:pt idx="1273">
                  <c:v>43.6</c:v>
                </c:pt>
                <c:pt idx="1274">
                  <c:v>43.6</c:v>
                </c:pt>
                <c:pt idx="1275">
                  <c:v>43.6</c:v>
                </c:pt>
                <c:pt idx="1276">
                  <c:v>43.6</c:v>
                </c:pt>
                <c:pt idx="1277">
                  <c:v>43.6</c:v>
                </c:pt>
                <c:pt idx="1278">
                  <c:v>44.2</c:v>
                </c:pt>
                <c:pt idx="1279">
                  <c:v>44.2</c:v>
                </c:pt>
                <c:pt idx="1280">
                  <c:v>44.2</c:v>
                </c:pt>
                <c:pt idx="1281">
                  <c:v>44.2</c:v>
                </c:pt>
                <c:pt idx="1282">
                  <c:v>44.2</c:v>
                </c:pt>
                <c:pt idx="1283">
                  <c:v>44.2</c:v>
                </c:pt>
                <c:pt idx="1284">
                  <c:v>44.2</c:v>
                </c:pt>
                <c:pt idx="1285">
                  <c:v>44.3</c:v>
                </c:pt>
                <c:pt idx="1286">
                  <c:v>44.5</c:v>
                </c:pt>
                <c:pt idx="1287">
                  <c:v>44.7</c:v>
                </c:pt>
                <c:pt idx="1288">
                  <c:v>44.7</c:v>
                </c:pt>
                <c:pt idx="1289">
                  <c:v>44.7</c:v>
                </c:pt>
                <c:pt idx="1290">
                  <c:v>44.7</c:v>
                </c:pt>
                <c:pt idx="1291">
                  <c:v>44.7</c:v>
                </c:pt>
                <c:pt idx="1292">
                  <c:v>44.7</c:v>
                </c:pt>
                <c:pt idx="1293">
                  <c:v>44.7</c:v>
                </c:pt>
                <c:pt idx="1294">
                  <c:v>44.7</c:v>
                </c:pt>
                <c:pt idx="1295">
                  <c:v>44.7</c:v>
                </c:pt>
                <c:pt idx="1296">
                  <c:v>44.7</c:v>
                </c:pt>
                <c:pt idx="1297">
                  <c:v>44.7</c:v>
                </c:pt>
                <c:pt idx="1298">
                  <c:v>44.7</c:v>
                </c:pt>
                <c:pt idx="1299">
                  <c:v>44.7</c:v>
                </c:pt>
                <c:pt idx="1300">
                  <c:v>44.7</c:v>
                </c:pt>
                <c:pt idx="1301">
                  <c:v>45.3</c:v>
                </c:pt>
                <c:pt idx="1302">
                  <c:v>45.3</c:v>
                </c:pt>
                <c:pt idx="1303">
                  <c:v>45.3</c:v>
                </c:pt>
                <c:pt idx="1304">
                  <c:v>45.3</c:v>
                </c:pt>
                <c:pt idx="1305">
                  <c:v>45.3</c:v>
                </c:pt>
                <c:pt idx="1306">
                  <c:v>45.3</c:v>
                </c:pt>
                <c:pt idx="1307">
                  <c:v>45.3</c:v>
                </c:pt>
                <c:pt idx="1308">
                  <c:v>45.3</c:v>
                </c:pt>
                <c:pt idx="1309">
                  <c:v>45.3</c:v>
                </c:pt>
                <c:pt idx="1310">
                  <c:v>45.3</c:v>
                </c:pt>
                <c:pt idx="1311">
                  <c:v>45.3</c:v>
                </c:pt>
                <c:pt idx="1312">
                  <c:v>45.4</c:v>
                </c:pt>
                <c:pt idx="1313">
                  <c:v>45.9</c:v>
                </c:pt>
                <c:pt idx="1314">
                  <c:v>45.9</c:v>
                </c:pt>
                <c:pt idx="1315">
                  <c:v>45.9</c:v>
                </c:pt>
                <c:pt idx="1316">
                  <c:v>45.9</c:v>
                </c:pt>
                <c:pt idx="1317">
                  <c:v>45.9</c:v>
                </c:pt>
                <c:pt idx="1318">
                  <c:v>45.9</c:v>
                </c:pt>
                <c:pt idx="1319">
                  <c:v>45.9</c:v>
                </c:pt>
                <c:pt idx="1320">
                  <c:v>45.9</c:v>
                </c:pt>
                <c:pt idx="1321">
                  <c:v>45.9</c:v>
                </c:pt>
                <c:pt idx="1322">
                  <c:v>46.2</c:v>
                </c:pt>
                <c:pt idx="1323">
                  <c:v>46.2</c:v>
                </c:pt>
                <c:pt idx="1324">
                  <c:v>46.4</c:v>
                </c:pt>
                <c:pt idx="1325">
                  <c:v>46.4</c:v>
                </c:pt>
                <c:pt idx="1326">
                  <c:v>46.4</c:v>
                </c:pt>
                <c:pt idx="1327">
                  <c:v>46.4</c:v>
                </c:pt>
                <c:pt idx="1328">
                  <c:v>46.4</c:v>
                </c:pt>
                <c:pt idx="1329">
                  <c:v>46.4</c:v>
                </c:pt>
                <c:pt idx="1330">
                  <c:v>46.4</c:v>
                </c:pt>
                <c:pt idx="1331">
                  <c:v>46.4</c:v>
                </c:pt>
                <c:pt idx="1332">
                  <c:v>47</c:v>
                </c:pt>
                <c:pt idx="1333">
                  <c:v>47</c:v>
                </c:pt>
                <c:pt idx="1334">
                  <c:v>47</c:v>
                </c:pt>
                <c:pt idx="1335">
                  <c:v>47</c:v>
                </c:pt>
                <c:pt idx="1336">
                  <c:v>47</c:v>
                </c:pt>
                <c:pt idx="1337">
                  <c:v>47</c:v>
                </c:pt>
                <c:pt idx="1338">
                  <c:v>47</c:v>
                </c:pt>
                <c:pt idx="1339">
                  <c:v>47</c:v>
                </c:pt>
                <c:pt idx="1340">
                  <c:v>47</c:v>
                </c:pt>
                <c:pt idx="1341">
                  <c:v>47</c:v>
                </c:pt>
                <c:pt idx="1342">
                  <c:v>47</c:v>
                </c:pt>
                <c:pt idx="1343">
                  <c:v>47</c:v>
                </c:pt>
                <c:pt idx="1344">
                  <c:v>47</c:v>
                </c:pt>
                <c:pt idx="1345">
                  <c:v>47</c:v>
                </c:pt>
                <c:pt idx="1346">
                  <c:v>47</c:v>
                </c:pt>
                <c:pt idx="1347">
                  <c:v>47.6</c:v>
                </c:pt>
                <c:pt idx="1348">
                  <c:v>47.6</c:v>
                </c:pt>
                <c:pt idx="1349">
                  <c:v>47.6</c:v>
                </c:pt>
                <c:pt idx="1350">
                  <c:v>47.6</c:v>
                </c:pt>
                <c:pt idx="1351">
                  <c:v>47.6</c:v>
                </c:pt>
                <c:pt idx="1352">
                  <c:v>48.2</c:v>
                </c:pt>
                <c:pt idx="1353">
                  <c:v>48.2</c:v>
                </c:pt>
                <c:pt idx="1354">
                  <c:v>48.2</c:v>
                </c:pt>
                <c:pt idx="1355">
                  <c:v>48.2</c:v>
                </c:pt>
                <c:pt idx="1356">
                  <c:v>48.2</c:v>
                </c:pt>
                <c:pt idx="1357">
                  <c:v>48.2</c:v>
                </c:pt>
                <c:pt idx="1358">
                  <c:v>48.2</c:v>
                </c:pt>
                <c:pt idx="1359">
                  <c:v>48.2</c:v>
                </c:pt>
                <c:pt idx="1360">
                  <c:v>48.2</c:v>
                </c:pt>
                <c:pt idx="1361">
                  <c:v>48.2</c:v>
                </c:pt>
                <c:pt idx="1362">
                  <c:v>48.7</c:v>
                </c:pt>
                <c:pt idx="1363">
                  <c:v>48.7</c:v>
                </c:pt>
                <c:pt idx="1364">
                  <c:v>48.7</c:v>
                </c:pt>
                <c:pt idx="1365">
                  <c:v>48.7</c:v>
                </c:pt>
                <c:pt idx="1366">
                  <c:v>48.7</c:v>
                </c:pt>
                <c:pt idx="1367">
                  <c:v>48.7</c:v>
                </c:pt>
                <c:pt idx="1368">
                  <c:v>48.7</c:v>
                </c:pt>
                <c:pt idx="1369">
                  <c:v>48.7</c:v>
                </c:pt>
                <c:pt idx="1370">
                  <c:v>48.7</c:v>
                </c:pt>
                <c:pt idx="1371">
                  <c:v>48.7</c:v>
                </c:pt>
                <c:pt idx="1372">
                  <c:v>48.7</c:v>
                </c:pt>
                <c:pt idx="1373">
                  <c:v>48.7</c:v>
                </c:pt>
                <c:pt idx="1374">
                  <c:v>48.7</c:v>
                </c:pt>
                <c:pt idx="1375">
                  <c:v>49.3</c:v>
                </c:pt>
                <c:pt idx="1376">
                  <c:v>49.3</c:v>
                </c:pt>
                <c:pt idx="1377">
                  <c:v>49.3</c:v>
                </c:pt>
                <c:pt idx="1378">
                  <c:v>49.3</c:v>
                </c:pt>
                <c:pt idx="1379">
                  <c:v>49.3</c:v>
                </c:pt>
                <c:pt idx="1380">
                  <c:v>49.3</c:v>
                </c:pt>
                <c:pt idx="1381">
                  <c:v>49.3</c:v>
                </c:pt>
                <c:pt idx="1382">
                  <c:v>49.3</c:v>
                </c:pt>
                <c:pt idx="1383">
                  <c:v>49.3</c:v>
                </c:pt>
                <c:pt idx="1384">
                  <c:v>49.3</c:v>
                </c:pt>
                <c:pt idx="1385">
                  <c:v>49.3</c:v>
                </c:pt>
                <c:pt idx="1386">
                  <c:v>49.3</c:v>
                </c:pt>
                <c:pt idx="1387">
                  <c:v>49.3</c:v>
                </c:pt>
                <c:pt idx="1388">
                  <c:v>49.3</c:v>
                </c:pt>
                <c:pt idx="1389">
                  <c:v>49.7</c:v>
                </c:pt>
                <c:pt idx="1390">
                  <c:v>49.9</c:v>
                </c:pt>
                <c:pt idx="1391">
                  <c:v>49.9</c:v>
                </c:pt>
                <c:pt idx="1392">
                  <c:v>49.9</c:v>
                </c:pt>
                <c:pt idx="1393">
                  <c:v>49.9</c:v>
                </c:pt>
                <c:pt idx="1394">
                  <c:v>49.9</c:v>
                </c:pt>
                <c:pt idx="1395">
                  <c:v>49.9</c:v>
                </c:pt>
                <c:pt idx="1396">
                  <c:v>49.9</c:v>
                </c:pt>
                <c:pt idx="1397">
                  <c:v>49.9</c:v>
                </c:pt>
                <c:pt idx="1398">
                  <c:v>49.9</c:v>
                </c:pt>
                <c:pt idx="1399">
                  <c:v>50.5</c:v>
                </c:pt>
                <c:pt idx="1400">
                  <c:v>50.5</c:v>
                </c:pt>
                <c:pt idx="1401">
                  <c:v>50.5</c:v>
                </c:pt>
                <c:pt idx="1402">
                  <c:v>50.5</c:v>
                </c:pt>
                <c:pt idx="1403">
                  <c:v>50.5</c:v>
                </c:pt>
                <c:pt idx="1404">
                  <c:v>50.5</c:v>
                </c:pt>
                <c:pt idx="1405">
                  <c:v>50.5</c:v>
                </c:pt>
                <c:pt idx="1406">
                  <c:v>50.5</c:v>
                </c:pt>
                <c:pt idx="1407">
                  <c:v>50.7</c:v>
                </c:pt>
                <c:pt idx="1408">
                  <c:v>51</c:v>
                </c:pt>
                <c:pt idx="1409">
                  <c:v>51</c:v>
                </c:pt>
                <c:pt idx="1410">
                  <c:v>51</c:v>
                </c:pt>
                <c:pt idx="1411">
                  <c:v>51</c:v>
                </c:pt>
                <c:pt idx="1412">
                  <c:v>51</c:v>
                </c:pt>
                <c:pt idx="1413">
                  <c:v>51</c:v>
                </c:pt>
                <c:pt idx="1414">
                  <c:v>51</c:v>
                </c:pt>
                <c:pt idx="1415">
                  <c:v>51</c:v>
                </c:pt>
                <c:pt idx="1416">
                  <c:v>51</c:v>
                </c:pt>
                <c:pt idx="1417">
                  <c:v>51</c:v>
                </c:pt>
                <c:pt idx="1418">
                  <c:v>51</c:v>
                </c:pt>
                <c:pt idx="1419">
                  <c:v>51.1</c:v>
                </c:pt>
                <c:pt idx="1420">
                  <c:v>51.6</c:v>
                </c:pt>
                <c:pt idx="1421">
                  <c:v>51.6</c:v>
                </c:pt>
                <c:pt idx="1422">
                  <c:v>51.6</c:v>
                </c:pt>
                <c:pt idx="1423">
                  <c:v>51.6</c:v>
                </c:pt>
                <c:pt idx="1424">
                  <c:v>51.6</c:v>
                </c:pt>
                <c:pt idx="1425">
                  <c:v>51.6</c:v>
                </c:pt>
                <c:pt idx="1426">
                  <c:v>51.6</c:v>
                </c:pt>
                <c:pt idx="1427">
                  <c:v>51.6</c:v>
                </c:pt>
                <c:pt idx="1428">
                  <c:v>51.6</c:v>
                </c:pt>
                <c:pt idx="1429">
                  <c:v>51.6</c:v>
                </c:pt>
                <c:pt idx="1430">
                  <c:v>51.6</c:v>
                </c:pt>
                <c:pt idx="1431">
                  <c:v>52.2</c:v>
                </c:pt>
                <c:pt idx="1432">
                  <c:v>52.2</c:v>
                </c:pt>
                <c:pt idx="1433">
                  <c:v>52.2</c:v>
                </c:pt>
                <c:pt idx="1434">
                  <c:v>52.2</c:v>
                </c:pt>
                <c:pt idx="1435">
                  <c:v>52.2</c:v>
                </c:pt>
                <c:pt idx="1436">
                  <c:v>52.2</c:v>
                </c:pt>
                <c:pt idx="1437">
                  <c:v>52.8</c:v>
                </c:pt>
                <c:pt idx="1438">
                  <c:v>52.8</c:v>
                </c:pt>
                <c:pt idx="1439">
                  <c:v>52.8</c:v>
                </c:pt>
                <c:pt idx="1440">
                  <c:v>52.8</c:v>
                </c:pt>
                <c:pt idx="1441">
                  <c:v>52.8</c:v>
                </c:pt>
                <c:pt idx="1442">
                  <c:v>52.8</c:v>
                </c:pt>
                <c:pt idx="1443">
                  <c:v>53.3</c:v>
                </c:pt>
                <c:pt idx="1444">
                  <c:v>53.3</c:v>
                </c:pt>
                <c:pt idx="1445">
                  <c:v>53.3</c:v>
                </c:pt>
                <c:pt idx="1446">
                  <c:v>53.3</c:v>
                </c:pt>
                <c:pt idx="1447">
                  <c:v>53.3</c:v>
                </c:pt>
                <c:pt idx="1448">
                  <c:v>53.3</c:v>
                </c:pt>
                <c:pt idx="1449">
                  <c:v>53.9</c:v>
                </c:pt>
                <c:pt idx="1450">
                  <c:v>53.9</c:v>
                </c:pt>
                <c:pt idx="1451">
                  <c:v>53.9</c:v>
                </c:pt>
                <c:pt idx="1452">
                  <c:v>53.9</c:v>
                </c:pt>
                <c:pt idx="1453">
                  <c:v>53.9</c:v>
                </c:pt>
                <c:pt idx="1454">
                  <c:v>53.9</c:v>
                </c:pt>
                <c:pt idx="1455">
                  <c:v>54.5</c:v>
                </c:pt>
                <c:pt idx="1456">
                  <c:v>54.5</c:v>
                </c:pt>
                <c:pt idx="1457">
                  <c:v>54.5</c:v>
                </c:pt>
                <c:pt idx="1458">
                  <c:v>54.5</c:v>
                </c:pt>
                <c:pt idx="1459">
                  <c:v>54.5</c:v>
                </c:pt>
                <c:pt idx="1460">
                  <c:v>54.5</c:v>
                </c:pt>
                <c:pt idx="1461">
                  <c:v>55</c:v>
                </c:pt>
                <c:pt idx="1462">
                  <c:v>55</c:v>
                </c:pt>
                <c:pt idx="1463">
                  <c:v>55</c:v>
                </c:pt>
                <c:pt idx="1464">
                  <c:v>55</c:v>
                </c:pt>
                <c:pt idx="1465">
                  <c:v>55</c:v>
                </c:pt>
                <c:pt idx="1466">
                  <c:v>55.6</c:v>
                </c:pt>
                <c:pt idx="1467">
                  <c:v>56.2</c:v>
                </c:pt>
                <c:pt idx="1468">
                  <c:v>56.2</c:v>
                </c:pt>
                <c:pt idx="1469">
                  <c:v>56.2</c:v>
                </c:pt>
                <c:pt idx="1470">
                  <c:v>56.2</c:v>
                </c:pt>
                <c:pt idx="1471">
                  <c:v>56.8</c:v>
                </c:pt>
                <c:pt idx="1472">
                  <c:v>56.8</c:v>
                </c:pt>
                <c:pt idx="1473">
                  <c:v>56.8</c:v>
                </c:pt>
                <c:pt idx="1474">
                  <c:v>57.3</c:v>
                </c:pt>
                <c:pt idx="1475">
                  <c:v>57.3</c:v>
                </c:pt>
                <c:pt idx="1476">
                  <c:v>57.3</c:v>
                </c:pt>
                <c:pt idx="1477">
                  <c:v>57.9</c:v>
                </c:pt>
                <c:pt idx="1478">
                  <c:v>57.9</c:v>
                </c:pt>
                <c:pt idx="1479">
                  <c:v>58.5</c:v>
                </c:pt>
                <c:pt idx="1480">
                  <c:v>58.5</c:v>
                </c:pt>
                <c:pt idx="1481">
                  <c:v>59.1</c:v>
                </c:pt>
                <c:pt idx="1482">
                  <c:v>59.6</c:v>
                </c:pt>
                <c:pt idx="1483">
                  <c:v>59.6</c:v>
                </c:pt>
                <c:pt idx="1484">
                  <c:v>59.6</c:v>
                </c:pt>
                <c:pt idx="1485">
                  <c:v>59.6</c:v>
                </c:pt>
                <c:pt idx="1486">
                  <c:v>59.6</c:v>
                </c:pt>
                <c:pt idx="1487">
                  <c:v>60.2</c:v>
                </c:pt>
                <c:pt idx="1488">
                  <c:v>60.2</c:v>
                </c:pt>
                <c:pt idx="1489">
                  <c:v>60.8</c:v>
                </c:pt>
                <c:pt idx="1490">
                  <c:v>60.8</c:v>
                </c:pt>
                <c:pt idx="1491">
                  <c:v>60.8</c:v>
                </c:pt>
                <c:pt idx="1492">
                  <c:v>61.4</c:v>
                </c:pt>
                <c:pt idx="1493">
                  <c:v>61.9</c:v>
                </c:pt>
                <c:pt idx="1494">
                  <c:v>61.9</c:v>
                </c:pt>
                <c:pt idx="1495">
                  <c:v>63.6</c:v>
                </c:pt>
                <c:pt idx="1496">
                  <c:v>65.400000000000006</c:v>
                </c:pt>
                <c:pt idx="1497">
                  <c:v>65.900000000000006</c:v>
                </c:pt>
                <c:pt idx="1498">
                  <c:v>66.5</c:v>
                </c:pt>
                <c:pt idx="1499">
                  <c:v>67.099999999999994</c:v>
                </c:pt>
                <c:pt idx="1500">
                  <c:v>67.7</c:v>
                </c:pt>
                <c:pt idx="1501">
                  <c:v>68.2</c:v>
                </c:pt>
                <c:pt idx="1502">
                  <c:v>71.099999999999994</c:v>
                </c:pt>
                <c:pt idx="1503">
                  <c:v>71.099999999999994</c:v>
                </c:pt>
                <c:pt idx="1504">
                  <c:v>71.7</c:v>
                </c:pt>
                <c:pt idx="1505">
                  <c:v>72.8</c:v>
                </c:pt>
                <c:pt idx="1506">
                  <c:v>72.8</c:v>
                </c:pt>
              </c:numCache>
            </c:numRef>
          </c:xVal>
          <c:yVal>
            <c:numRef>
              <c:f>'Rainbow trout'!$S$2:$S$1527</c:f>
              <c:numCache>
                <c:formatCode>General</c:formatCode>
                <c:ptCount val="1526"/>
                <c:pt idx="5">
                  <c:v>5.3895431522249927E-4</c:v>
                </c:pt>
                <c:pt idx="6">
                  <c:v>9.3263009484532251E-4</c:v>
                </c:pt>
                <c:pt idx="7">
                  <c:v>1.186493013739525E-3</c:v>
                </c:pt>
                <c:pt idx="8">
                  <c:v>1.2564548399662577E-3</c:v>
                </c:pt>
                <c:pt idx="9">
                  <c:v>1.2564548399662577E-3</c:v>
                </c:pt>
                <c:pt idx="10">
                  <c:v>1.4045332738392971E-3</c:v>
                </c:pt>
                <c:pt idx="11">
                  <c:v>1.482752616118722E-3</c:v>
                </c:pt>
                <c:pt idx="12">
                  <c:v>1.482752616118722E-3</c:v>
                </c:pt>
                <c:pt idx="13">
                  <c:v>1.5638272105390134E-3</c:v>
                </c:pt>
                <c:pt idx="14">
                  <c:v>1.5638272105390134E-3</c:v>
                </c:pt>
                <c:pt idx="15">
                  <c:v>1.8246963950385386E-3</c:v>
                </c:pt>
                <c:pt idx="16">
                  <c:v>1.8246963950385386E-3</c:v>
                </c:pt>
                <c:pt idx="17">
                  <c:v>1.9177059208848979E-3</c:v>
                </c:pt>
                <c:pt idx="18">
                  <c:v>1.9177059208848979E-3</c:v>
                </c:pt>
                <c:pt idx="19">
                  <c:v>2.0138276943679383E-3</c:v>
                </c:pt>
                <c:pt idx="20">
                  <c:v>2.1131131346315648E-3</c:v>
                </c:pt>
                <c:pt idx="21">
                  <c:v>2.1131131346315648E-3</c:v>
                </c:pt>
                <c:pt idx="22">
                  <c:v>2.1131131346315648E-3</c:v>
                </c:pt>
                <c:pt idx="23">
                  <c:v>2.1131131346315648E-3</c:v>
                </c:pt>
                <c:pt idx="24">
                  <c:v>2.2156136672488737E-3</c:v>
                </c:pt>
                <c:pt idx="25">
                  <c:v>2.2156136672488737E-3</c:v>
                </c:pt>
                <c:pt idx="26">
                  <c:v>2.2156136672488737E-3</c:v>
                </c:pt>
                <c:pt idx="27">
                  <c:v>2.2156136672488737E-3</c:v>
                </c:pt>
                <c:pt idx="28">
                  <c:v>2.2156136672488737E-3</c:v>
                </c:pt>
                <c:pt idx="29">
                  <c:v>2.3213807241208402E-3</c:v>
                </c:pt>
                <c:pt idx="30">
                  <c:v>2.3213807241208402E-3</c:v>
                </c:pt>
                <c:pt idx="31">
                  <c:v>2.3213807241208402E-3</c:v>
                </c:pt>
                <c:pt idx="32">
                  <c:v>2.5429201692864192E-3</c:v>
                </c:pt>
                <c:pt idx="33">
                  <c:v>2.6587954521532179E-3</c:v>
                </c:pt>
                <c:pt idx="34">
                  <c:v>2.7781430482393173E-3</c:v>
                </c:pt>
                <c:pt idx="35">
                  <c:v>2.7781430482393173E-3</c:v>
                </c:pt>
                <c:pt idx="36">
                  <c:v>2.7781430482393173E-3</c:v>
                </c:pt>
                <c:pt idx="37">
                  <c:v>2.9010144196714087E-3</c:v>
                </c:pt>
                <c:pt idx="38">
                  <c:v>2.9010144196714087E-3</c:v>
                </c:pt>
                <c:pt idx="39">
                  <c:v>2.9010144196714087E-3</c:v>
                </c:pt>
                <c:pt idx="40">
                  <c:v>3.0274610343578399E-3</c:v>
                </c:pt>
                <c:pt idx="41">
                  <c:v>3.0274610343578399E-3</c:v>
                </c:pt>
                <c:pt idx="42">
                  <c:v>3.2912858935457475E-3</c:v>
                </c:pt>
                <c:pt idx="43">
                  <c:v>3.2912858935457475E-3</c:v>
                </c:pt>
                <c:pt idx="44">
                  <c:v>3.2912858935457475E-3</c:v>
                </c:pt>
                <c:pt idx="45">
                  <c:v>3.5700294816444263E-3</c:v>
                </c:pt>
                <c:pt idx="46">
                  <c:v>3.5700294816444263E-3</c:v>
                </c:pt>
                <c:pt idx="47">
                  <c:v>3.5700294816444263E-3</c:v>
                </c:pt>
                <c:pt idx="48">
                  <c:v>3.5700294816444263E-3</c:v>
                </c:pt>
                <c:pt idx="49">
                  <c:v>3.5700294816444263E-3</c:v>
                </c:pt>
                <c:pt idx="50">
                  <c:v>3.5700294816444263E-3</c:v>
                </c:pt>
                <c:pt idx="51">
                  <c:v>3.7151245279732899E-3</c:v>
                </c:pt>
                <c:pt idx="52">
                  <c:v>3.7151245279732899E-3</c:v>
                </c:pt>
                <c:pt idx="53">
                  <c:v>3.8641037419864578E-3</c:v>
                </c:pt>
                <c:pt idx="54">
                  <c:v>3.8641037419864578E-3</c:v>
                </c:pt>
                <c:pt idx="55">
                  <c:v>3.8641037419864578E-3</c:v>
                </c:pt>
                <c:pt idx="56">
                  <c:v>4.0170186298909925E-3</c:v>
                </c:pt>
                <c:pt idx="57">
                  <c:v>4.0170186298909925E-3</c:v>
                </c:pt>
                <c:pt idx="58">
                  <c:v>4.0170186298909925E-3</c:v>
                </c:pt>
                <c:pt idx="59">
                  <c:v>4.0170186298909925E-3</c:v>
                </c:pt>
                <c:pt idx="60">
                  <c:v>4.1739207030792513E-3</c:v>
                </c:pt>
                <c:pt idx="61">
                  <c:v>4.1739207030792513E-3</c:v>
                </c:pt>
                <c:pt idx="62">
                  <c:v>4.3348614780628946E-3</c:v>
                </c:pt>
                <c:pt idx="63">
                  <c:v>4.3348614780628946E-3</c:v>
                </c:pt>
                <c:pt idx="64">
                  <c:v>4.3348614780628946E-3</c:v>
                </c:pt>
                <c:pt idx="65">
                  <c:v>4.3348614780628946E-3</c:v>
                </c:pt>
                <c:pt idx="66">
                  <c:v>4.3348614780628946E-3</c:v>
                </c:pt>
                <c:pt idx="67">
                  <c:v>4.3348614780628946E-3</c:v>
                </c:pt>
                <c:pt idx="68">
                  <c:v>4.8424312543532471E-3</c:v>
                </c:pt>
                <c:pt idx="69">
                  <c:v>4.8424312543532471E-3</c:v>
                </c:pt>
                <c:pt idx="70">
                  <c:v>4.8424312543532471E-3</c:v>
                </c:pt>
                <c:pt idx="71">
                  <c:v>4.8424312543532471E-3</c:v>
                </c:pt>
                <c:pt idx="72">
                  <c:v>4.8424312543532471E-3</c:v>
                </c:pt>
                <c:pt idx="73">
                  <c:v>4.8424312543532471E-3</c:v>
                </c:pt>
                <c:pt idx="74">
                  <c:v>5.0200421018038142E-3</c:v>
                </c:pt>
                <c:pt idx="75">
                  <c:v>5.0200421018038142E-3</c:v>
                </c:pt>
                <c:pt idx="76">
                  <c:v>5.2019493082018356E-3</c:v>
                </c:pt>
                <c:pt idx="77">
                  <c:v>5.2019493082018356E-3</c:v>
                </c:pt>
                <c:pt idx="78">
                  <c:v>5.2019493082018356E-3</c:v>
                </c:pt>
                <c:pt idx="79">
                  <c:v>5.3882044194784066E-3</c:v>
                </c:pt>
                <c:pt idx="80">
                  <c:v>5.3882044194784066E-3</c:v>
                </c:pt>
                <c:pt idx="81">
                  <c:v>5.5788589862654503E-3</c:v>
                </c:pt>
                <c:pt idx="82">
                  <c:v>5.5788589862654503E-3</c:v>
                </c:pt>
                <c:pt idx="83">
                  <c:v>5.5788589862654503E-3</c:v>
                </c:pt>
                <c:pt idx="84">
                  <c:v>5.5788589862654503E-3</c:v>
                </c:pt>
                <c:pt idx="85">
                  <c:v>5.7739645638414548E-3</c:v>
                </c:pt>
                <c:pt idx="86">
                  <c:v>5.7739645638414548E-3</c:v>
                </c:pt>
                <c:pt idx="87">
                  <c:v>5.7739645638414548E-3</c:v>
                </c:pt>
                <c:pt idx="88">
                  <c:v>5.7739645638414548E-3</c:v>
                </c:pt>
                <c:pt idx="89">
                  <c:v>5.7739645638414548E-3</c:v>
                </c:pt>
                <c:pt idx="90">
                  <c:v>5.7739645638414548E-3</c:v>
                </c:pt>
                <c:pt idx="91">
                  <c:v>5.7739645638414548E-3</c:v>
                </c:pt>
                <c:pt idx="92">
                  <c:v>5.9735727120784543E-3</c:v>
                </c:pt>
                <c:pt idx="93">
                  <c:v>5.9735727120784543E-3</c:v>
                </c:pt>
                <c:pt idx="94">
                  <c:v>5.9735727120784543E-3</c:v>
                </c:pt>
                <c:pt idx="95">
                  <c:v>5.9735727120784543E-3</c:v>
                </c:pt>
                <c:pt idx="96">
                  <c:v>6.5999282472997325E-3</c:v>
                </c:pt>
                <c:pt idx="97">
                  <c:v>6.5999282472997325E-3</c:v>
                </c:pt>
                <c:pt idx="98">
                  <c:v>6.5999282472997325E-3</c:v>
                </c:pt>
                <c:pt idx="99">
                  <c:v>6.5999282472997325E-3</c:v>
                </c:pt>
                <c:pt idx="100">
                  <c:v>6.5999282472997325E-3</c:v>
                </c:pt>
                <c:pt idx="101">
                  <c:v>6.5999282472997325E-3</c:v>
                </c:pt>
                <c:pt idx="102">
                  <c:v>6.8180623669836116E-3</c:v>
                </c:pt>
                <c:pt idx="103">
                  <c:v>6.8180623669836116E-3</c:v>
                </c:pt>
                <c:pt idx="104">
                  <c:v>6.8180623669836116E-3</c:v>
                </c:pt>
                <c:pt idx="105">
                  <c:v>6.8180623669836116E-3</c:v>
                </c:pt>
                <c:pt idx="106">
                  <c:v>7.0409569238189841E-3</c:v>
                </c:pt>
                <c:pt idx="107">
                  <c:v>7.0409569238189841E-3</c:v>
                </c:pt>
                <c:pt idx="108">
                  <c:v>7.0409569238189841E-3</c:v>
                </c:pt>
                <c:pt idx="109">
                  <c:v>7.268663504190722E-3</c:v>
                </c:pt>
                <c:pt idx="110">
                  <c:v>7.268663504190722E-3</c:v>
                </c:pt>
                <c:pt idx="111">
                  <c:v>7.268663504190722E-3</c:v>
                </c:pt>
                <c:pt idx="112">
                  <c:v>7.268663504190722E-3</c:v>
                </c:pt>
                <c:pt idx="113">
                  <c:v>7.268663504190722E-3</c:v>
                </c:pt>
                <c:pt idx="114">
                  <c:v>7.5012336987377356E-3</c:v>
                </c:pt>
                <c:pt idx="115">
                  <c:v>7.5012336987377356E-3</c:v>
                </c:pt>
                <c:pt idx="116">
                  <c:v>7.5012336987377356E-3</c:v>
                </c:pt>
                <c:pt idx="117">
                  <c:v>7.5012336987377356E-3</c:v>
                </c:pt>
                <c:pt idx="118">
                  <c:v>7.5012336987377356E-3</c:v>
                </c:pt>
                <c:pt idx="119">
                  <c:v>7.7387191023085035E-3</c:v>
                </c:pt>
                <c:pt idx="120">
                  <c:v>7.7387191023085035E-3</c:v>
                </c:pt>
                <c:pt idx="121">
                  <c:v>7.7387191023085035E-3</c:v>
                </c:pt>
                <c:pt idx="122">
                  <c:v>7.7387191023085035E-3</c:v>
                </c:pt>
                <c:pt idx="123">
                  <c:v>7.7387191023085035E-3</c:v>
                </c:pt>
                <c:pt idx="124">
                  <c:v>7.7387191023085035E-3</c:v>
                </c:pt>
                <c:pt idx="125">
                  <c:v>7.7387191023085035E-3</c:v>
                </c:pt>
                <c:pt idx="126">
                  <c:v>7.7387191023085035E-3</c:v>
                </c:pt>
                <c:pt idx="127">
                  <c:v>8.2286419367029948E-3</c:v>
                </c:pt>
                <c:pt idx="128">
                  <c:v>8.2286419367029948E-3</c:v>
                </c:pt>
                <c:pt idx="129">
                  <c:v>8.2286419367029948E-3</c:v>
                </c:pt>
                <c:pt idx="130">
                  <c:v>8.2286419367029948E-3</c:v>
                </c:pt>
                <c:pt idx="131">
                  <c:v>8.2286419367029948E-3</c:v>
                </c:pt>
                <c:pt idx="132">
                  <c:v>8.2286419367029948E-3</c:v>
                </c:pt>
                <c:pt idx="133">
                  <c:v>8.2286419367029948E-3</c:v>
                </c:pt>
                <c:pt idx="134">
                  <c:v>8.4811825778843761E-3</c:v>
                </c:pt>
                <c:pt idx="135">
                  <c:v>8.4811825778843761E-3</c:v>
                </c:pt>
                <c:pt idx="136">
                  <c:v>8.4811825778843761E-3</c:v>
                </c:pt>
                <c:pt idx="137">
                  <c:v>8.4811825778843761E-3</c:v>
                </c:pt>
                <c:pt idx="138">
                  <c:v>8.4811825778843761E-3</c:v>
                </c:pt>
                <c:pt idx="139">
                  <c:v>8.7388448487221958E-3</c:v>
                </c:pt>
                <c:pt idx="140">
                  <c:v>8.7388448487221958E-3</c:v>
                </c:pt>
                <c:pt idx="141">
                  <c:v>8.7388448487221958E-3</c:v>
                </c:pt>
                <c:pt idx="142">
                  <c:v>8.7388448487221958E-3</c:v>
                </c:pt>
                <c:pt idx="143">
                  <c:v>8.7388448487221958E-3</c:v>
                </c:pt>
                <c:pt idx="144">
                  <c:v>9.0016803644775815E-3</c:v>
                </c:pt>
                <c:pt idx="145">
                  <c:v>9.0016803644775815E-3</c:v>
                </c:pt>
                <c:pt idx="146">
                  <c:v>9.0016803644775815E-3</c:v>
                </c:pt>
                <c:pt idx="147">
                  <c:v>9.2697407443730496E-3</c:v>
                </c:pt>
                <c:pt idx="148">
                  <c:v>9.2697407443730496E-3</c:v>
                </c:pt>
                <c:pt idx="149">
                  <c:v>9.2697407443730496E-3</c:v>
                </c:pt>
                <c:pt idx="150">
                  <c:v>9.2697407443730496E-3</c:v>
                </c:pt>
                <c:pt idx="151">
                  <c:v>9.2697407443730496E-3</c:v>
                </c:pt>
                <c:pt idx="152">
                  <c:v>9.2697407443730496E-3</c:v>
                </c:pt>
                <c:pt idx="153">
                  <c:v>9.2697407443730496E-3</c:v>
                </c:pt>
                <c:pt idx="154">
                  <c:v>9.2697407443730496E-3</c:v>
                </c:pt>
                <c:pt idx="155">
                  <c:v>9.2697407443730496E-3</c:v>
                </c:pt>
                <c:pt idx="156">
                  <c:v>9.2697407443730496E-3</c:v>
                </c:pt>
                <c:pt idx="157">
                  <c:v>9.2697407443730496E-3</c:v>
                </c:pt>
                <c:pt idx="158">
                  <c:v>9.2697407443730496E-3</c:v>
                </c:pt>
                <c:pt idx="159">
                  <c:v>9.2697407443730496E-3</c:v>
                </c:pt>
                <c:pt idx="160">
                  <c:v>9.2697407443730496E-3</c:v>
                </c:pt>
                <c:pt idx="161">
                  <c:v>9.2697407443730496E-3</c:v>
                </c:pt>
                <c:pt idx="162">
                  <c:v>9.5430776115539365E-3</c:v>
                </c:pt>
                <c:pt idx="163">
                  <c:v>9.5430776115539365E-3</c:v>
                </c:pt>
                <c:pt idx="164">
                  <c:v>9.5430776115539365E-3</c:v>
                </c:pt>
                <c:pt idx="165">
                  <c:v>9.5430776115539365E-3</c:v>
                </c:pt>
                <c:pt idx="166">
                  <c:v>9.5430776115539365E-3</c:v>
                </c:pt>
                <c:pt idx="167">
                  <c:v>9.5430776115539365E-3</c:v>
                </c:pt>
                <c:pt idx="168">
                  <c:v>9.5430776115539365E-3</c:v>
                </c:pt>
                <c:pt idx="169">
                  <c:v>1.0105787319741346E-2</c:v>
                </c:pt>
                <c:pt idx="170">
                  <c:v>1.0105787319741346E-2</c:v>
                </c:pt>
                <c:pt idx="171">
                  <c:v>1.0105787319741346E-2</c:v>
                </c:pt>
                <c:pt idx="172">
                  <c:v>1.0105787319741346E-2</c:v>
                </c:pt>
                <c:pt idx="173">
                  <c:v>1.0105787319741346E-2</c:v>
                </c:pt>
                <c:pt idx="174">
                  <c:v>1.0105787319741346E-2</c:v>
                </c:pt>
                <c:pt idx="175">
                  <c:v>1.0105787319741346E-2</c:v>
                </c:pt>
                <c:pt idx="176">
                  <c:v>1.0105787319741346E-2</c:v>
                </c:pt>
                <c:pt idx="177">
                  <c:v>1.0395263426316118E-2</c:v>
                </c:pt>
                <c:pt idx="178">
                  <c:v>1.0395263426316118E-2</c:v>
                </c:pt>
                <c:pt idx="179">
                  <c:v>1.0395263426316118E-2</c:v>
                </c:pt>
                <c:pt idx="180">
                  <c:v>1.0395263426316118E-2</c:v>
                </c:pt>
                <c:pt idx="181">
                  <c:v>1.0395263426316118E-2</c:v>
                </c:pt>
                <c:pt idx="182">
                  <c:v>1.0395263426316118E-2</c:v>
                </c:pt>
                <c:pt idx="183">
                  <c:v>1.0395263426316118E-2</c:v>
                </c:pt>
                <c:pt idx="184">
                  <c:v>1.0395263426316118E-2</c:v>
                </c:pt>
                <c:pt idx="185">
                  <c:v>1.0395263426316118E-2</c:v>
                </c:pt>
                <c:pt idx="186">
                  <c:v>1.069022255124078E-2</c:v>
                </c:pt>
                <c:pt idx="187">
                  <c:v>1.069022255124078E-2</c:v>
                </c:pt>
                <c:pt idx="188">
                  <c:v>1.069022255124078E-2</c:v>
                </c:pt>
                <c:pt idx="189">
                  <c:v>1.069022255124078E-2</c:v>
                </c:pt>
                <c:pt idx="190">
                  <c:v>1.0990716336722044E-2</c:v>
                </c:pt>
                <c:pt idx="191">
                  <c:v>1.0990716336722044E-2</c:v>
                </c:pt>
                <c:pt idx="192">
                  <c:v>1.0990716336722044E-2</c:v>
                </c:pt>
                <c:pt idx="193">
                  <c:v>1.0990716336722044E-2</c:v>
                </c:pt>
                <c:pt idx="194">
                  <c:v>1.0990716336722044E-2</c:v>
                </c:pt>
                <c:pt idx="195">
                  <c:v>1.0990716336722044E-2</c:v>
                </c:pt>
                <c:pt idx="196">
                  <c:v>1.0990716336722044E-2</c:v>
                </c:pt>
                <c:pt idx="197">
                  <c:v>1.0990716336722044E-2</c:v>
                </c:pt>
                <c:pt idx="198">
                  <c:v>1.0990716336722044E-2</c:v>
                </c:pt>
                <c:pt idx="199">
                  <c:v>1.0990716336722044E-2</c:v>
                </c:pt>
                <c:pt idx="200">
                  <c:v>1.0990716336722044E-2</c:v>
                </c:pt>
                <c:pt idx="201">
                  <c:v>1.1296796428673182E-2</c:v>
                </c:pt>
                <c:pt idx="202">
                  <c:v>1.1296796428673182E-2</c:v>
                </c:pt>
                <c:pt idx="203">
                  <c:v>1.1296796428673182E-2</c:v>
                </c:pt>
                <c:pt idx="204">
                  <c:v>1.1296796428673182E-2</c:v>
                </c:pt>
                <c:pt idx="205">
                  <c:v>1.1608514476680218E-2</c:v>
                </c:pt>
                <c:pt idx="206">
                  <c:v>1.1608514476680218E-2</c:v>
                </c:pt>
                <c:pt idx="207">
                  <c:v>1.1608514476680218E-2</c:v>
                </c:pt>
                <c:pt idx="208">
                  <c:v>1.1608514476680218E-2</c:v>
                </c:pt>
                <c:pt idx="209">
                  <c:v>1.1925922133968835E-2</c:v>
                </c:pt>
                <c:pt idx="210">
                  <c:v>1.1925922133968835E-2</c:v>
                </c:pt>
                <c:pt idx="211">
                  <c:v>1.1925922133968835E-2</c:v>
                </c:pt>
                <c:pt idx="212">
                  <c:v>1.1925922133968835E-2</c:v>
                </c:pt>
                <c:pt idx="213">
                  <c:v>1.257801290729719E-2</c:v>
                </c:pt>
                <c:pt idx="214">
                  <c:v>1.257801290729719E-2</c:v>
                </c:pt>
                <c:pt idx="215">
                  <c:v>1.257801290729719E-2</c:v>
                </c:pt>
                <c:pt idx="216">
                  <c:v>1.2912799347696541E-2</c:v>
                </c:pt>
                <c:pt idx="217">
                  <c:v>1.2912799347696541E-2</c:v>
                </c:pt>
                <c:pt idx="218">
                  <c:v>1.2912799347696541E-2</c:v>
                </c:pt>
                <c:pt idx="219">
                  <c:v>1.2912799347696541E-2</c:v>
                </c:pt>
                <c:pt idx="220">
                  <c:v>1.2912799347696541E-2</c:v>
                </c:pt>
                <c:pt idx="221">
                  <c:v>1.2912799347696541E-2</c:v>
                </c:pt>
                <c:pt idx="222">
                  <c:v>1.2912799347696541E-2</c:v>
                </c:pt>
                <c:pt idx="223">
                  <c:v>1.2912799347696541E-2</c:v>
                </c:pt>
                <c:pt idx="224">
                  <c:v>1.2912799347696541E-2</c:v>
                </c:pt>
                <c:pt idx="225">
                  <c:v>1.2912799347696541E-2</c:v>
                </c:pt>
                <c:pt idx="226">
                  <c:v>1.2912799347696541E-2</c:v>
                </c:pt>
                <c:pt idx="227">
                  <c:v>1.2912799347696541E-2</c:v>
                </c:pt>
                <c:pt idx="228">
                  <c:v>1.2912799347696541E-2</c:v>
                </c:pt>
                <c:pt idx="229">
                  <c:v>1.2912799347696541E-2</c:v>
                </c:pt>
                <c:pt idx="230">
                  <c:v>1.2912799347696541E-2</c:v>
                </c:pt>
                <c:pt idx="231">
                  <c:v>1.3253482046034494E-2</c:v>
                </c:pt>
                <c:pt idx="232">
                  <c:v>1.3253482046034494E-2</c:v>
                </c:pt>
                <c:pt idx="233">
                  <c:v>1.3253482046034494E-2</c:v>
                </c:pt>
                <c:pt idx="234">
                  <c:v>1.3600112673258256E-2</c:v>
                </c:pt>
                <c:pt idx="235">
                  <c:v>1.3600112673258256E-2</c:v>
                </c:pt>
                <c:pt idx="236">
                  <c:v>1.3600112673258256E-2</c:v>
                </c:pt>
                <c:pt idx="237">
                  <c:v>1.3600112673258256E-2</c:v>
                </c:pt>
                <c:pt idx="238">
                  <c:v>1.3600112673258256E-2</c:v>
                </c:pt>
                <c:pt idx="239">
                  <c:v>1.3600112673258256E-2</c:v>
                </c:pt>
                <c:pt idx="240">
                  <c:v>1.3600112673258256E-2</c:v>
                </c:pt>
                <c:pt idx="241">
                  <c:v>1.3600112673258256E-2</c:v>
                </c:pt>
                <c:pt idx="242">
                  <c:v>1.3952742903767789E-2</c:v>
                </c:pt>
                <c:pt idx="243">
                  <c:v>1.3952742903767789E-2</c:v>
                </c:pt>
                <c:pt idx="244">
                  <c:v>1.3952742903767789E-2</c:v>
                </c:pt>
                <c:pt idx="245">
                  <c:v>1.3952742903767789E-2</c:v>
                </c:pt>
                <c:pt idx="246">
                  <c:v>1.4311424415386608E-2</c:v>
                </c:pt>
                <c:pt idx="247">
                  <c:v>1.4311424415386608E-2</c:v>
                </c:pt>
                <c:pt idx="248">
                  <c:v>1.4311424415386608E-2</c:v>
                </c:pt>
                <c:pt idx="249">
                  <c:v>1.4311424415386608E-2</c:v>
                </c:pt>
                <c:pt idx="250">
                  <c:v>1.4311424415386608E-2</c:v>
                </c:pt>
                <c:pt idx="251">
                  <c:v>1.4311424415386608E-2</c:v>
                </c:pt>
                <c:pt idx="252">
                  <c:v>1.4311424415386608E-2</c:v>
                </c:pt>
                <c:pt idx="253">
                  <c:v>1.4311424415386608E-2</c:v>
                </c:pt>
                <c:pt idx="254">
                  <c:v>1.4311424415386608E-2</c:v>
                </c:pt>
                <c:pt idx="255">
                  <c:v>1.4676208889332945E-2</c:v>
                </c:pt>
                <c:pt idx="256">
                  <c:v>1.4676208889332945E-2</c:v>
                </c:pt>
                <c:pt idx="257">
                  <c:v>1.4676208889332945E-2</c:v>
                </c:pt>
                <c:pt idx="258">
                  <c:v>1.4676208889332945E-2</c:v>
                </c:pt>
                <c:pt idx="259">
                  <c:v>1.4676208889332945E-2</c:v>
                </c:pt>
                <c:pt idx="260">
                  <c:v>1.4676208889332945E-2</c:v>
                </c:pt>
                <c:pt idx="261">
                  <c:v>1.4676208889332945E-2</c:v>
                </c:pt>
                <c:pt idx="262">
                  <c:v>1.4676208889332945E-2</c:v>
                </c:pt>
                <c:pt idx="263">
                  <c:v>1.4676208889332945E-2</c:v>
                </c:pt>
                <c:pt idx="264">
                  <c:v>1.4676208889332945E-2</c:v>
                </c:pt>
                <c:pt idx="265">
                  <c:v>1.4676208889332945E-2</c:v>
                </c:pt>
                <c:pt idx="266">
                  <c:v>1.4676208889332945E-2</c:v>
                </c:pt>
                <c:pt idx="267">
                  <c:v>1.4676208889332945E-2</c:v>
                </c:pt>
                <c:pt idx="268">
                  <c:v>1.4676208889332945E-2</c:v>
                </c:pt>
                <c:pt idx="269">
                  <c:v>1.4676208889332945E-2</c:v>
                </c:pt>
                <c:pt idx="270">
                  <c:v>1.4676208889332945E-2</c:v>
                </c:pt>
                <c:pt idx="271">
                  <c:v>1.4676208889332945E-2</c:v>
                </c:pt>
                <c:pt idx="272">
                  <c:v>1.4676208889332945E-2</c:v>
                </c:pt>
                <c:pt idx="273">
                  <c:v>1.5424293465885282E-2</c:v>
                </c:pt>
                <c:pt idx="274">
                  <c:v>1.5424293465885282E-2</c:v>
                </c:pt>
                <c:pt idx="275">
                  <c:v>1.5424293465885282E-2</c:v>
                </c:pt>
                <c:pt idx="276">
                  <c:v>1.5424293465885282E-2</c:v>
                </c:pt>
                <c:pt idx="277">
                  <c:v>1.5424293465885282E-2</c:v>
                </c:pt>
                <c:pt idx="278">
                  <c:v>1.5424293465885282E-2</c:v>
                </c:pt>
                <c:pt idx="279">
                  <c:v>1.5424293465885282E-2</c:v>
                </c:pt>
                <c:pt idx="280">
                  <c:v>1.5424293465885282E-2</c:v>
                </c:pt>
                <c:pt idx="281">
                  <c:v>1.5424293465885282E-2</c:v>
                </c:pt>
                <c:pt idx="282">
                  <c:v>1.5424293465885282E-2</c:v>
                </c:pt>
                <c:pt idx="283">
                  <c:v>1.5807696947648952E-2</c:v>
                </c:pt>
                <c:pt idx="284">
                  <c:v>1.5807696947648952E-2</c:v>
                </c:pt>
                <c:pt idx="285">
                  <c:v>1.5807696947648952E-2</c:v>
                </c:pt>
                <c:pt idx="286">
                  <c:v>1.5807696947648952E-2</c:v>
                </c:pt>
                <c:pt idx="287">
                  <c:v>1.5807696947648952E-2</c:v>
                </c:pt>
                <c:pt idx="288">
                  <c:v>1.619741015000108E-2</c:v>
                </c:pt>
                <c:pt idx="289">
                  <c:v>1.619741015000108E-2</c:v>
                </c:pt>
                <c:pt idx="290">
                  <c:v>1.619741015000108E-2</c:v>
                </c:pt>
                <c:pt idx="291">
                  <c:v>1.619741015000108E-2</c:v>
                </c:pt>
                <c:pt idx="292">
                  <c:v>1.619741015000108E-2</c:v>
                </c:pt>
                <c:pt idx="293">
                  <c:v>1.619741015000108E-2</c:v>
                </c:pt>
                <c:pt idx="294">
                  <c:v>1.619741015000108E-2</c:v>
                </c:pt>
                <c:pt idx="295">
                  <c:v>1.6593484770718148E-2</c:v>
                </c:pt>
                <c:pt idx="296">
                  <c:v>1.6593484770718148E-2</c:v>
                </c:pt>
                <c:pt idx="297">
                  <c:v>1.6593484770718148E-2</c:v>
                </c:pt>
                <c:pt idx="298">
                  <c:v>1.6593484770718148E-2</c:v>
                </c:pt>
                <c:pt idx="299">
                  <c:v>1.6593484770718148E-2</c:v>
                </c:pt>
                <c:pt idx="300">
                  <c:v>1.6593484770718148E-2</c:v>
                </c:pt>
                <c:pt idx="301">
                  <c:v>1.6995972510808283E-2</c:v>
                </c:pt>
                <c:pt idx="302">
                  <c:v>1.6995972510808283E-2</c:v>
                </c:pt>
                <c:pt idx="303">
                  <c:v>1.6995972510808283E-2</c:v>
                </c:pt>
                <c:pt idx="304">
                  <c:v>1.6995972510808283E-2</c:v>
                </c:pt>
                <c:pt idx="305">
                  <c:v>1.6995972510808283E-2</c:v>
                </c:pt>
                <c:pt idx="306">
                  <c:v>1.6995972510808283E-2</c:v>
                </c:pt>
                <c:pt idx="307">
                  <c:v>1.6995972510808283E-2</c:v>
                </c:pt>
                <c:pt idx="308">
                  <c:v>1.6995972510808283E-2</c:v>
                </c:pt>
                <c:pt idx="309">
                  <c:v>1.6995972510808283E-2</c:v>
                </c:pt>
                <c:pt idx="310">
                  <c:v>1.6995972510808283E-2</c:v>
                </c:pt>
                <c:pt idx="311">
                  <c:v>1.6995972510808283E-2</c:v>
                </c:pt>
                <c:pt idx="312">
                  <c:v>1.6995972510808283E-2</c:v>
                </c:pt>
                <c:pt idx="313">
                  <c:v>1.6995972510808283E-2</c:v>
                </c:pt>
                <c:pt idx="314">
                  <c:v>1.6995972510808283E-2</c:v>
                </c:pt>
                <c:pt idx="315">
                  <c:v>1.6995972510808283E-2</c:v>
                </c:pt>
                <c:pt idx="316">
                  <c:v>1.6995972510808283E-2</c:v>
                </c:pt>
                <c:pt idx="317">
                  <c:v>1.6995972510808283E-2</c:v>
                </c:pt>
                <c:pt idx="318">
                  <c:v>1.6995972510808283E-2</c:v>
                </c:pt>
                <c:pt idx="319">
                  <c:v>1.7404925074485739E-2</c:v>
                </c:pt>
                <c:pt idx="320">
                  <c:v>1.7404925074485739E-2</c:v>
                </c:pt>
                <c:pt idx="321">
                  <c:v>1.7404925074485739E-2</c:v>
                </c:pt>
                <c:pt idx="322">
                  <c:v>1.7404925074485739E-2</c:v>
                </c:pt>
                <c:pt idx="323">
                  <c:v>1.7404925074485739E-2</c:v>
                </c:pt>
                <c:pt idx="324">
                  <c:v>1.7404925074485739E-2</c:v>
                </c:pt>
                <c:pt idx="325">
                  <c:v>1.7404925074485739E-2</c:v>
                </c:pt>
                <c:pt idx="326">
                  <c:v>1.7404925074485739E-2</c:v>
                </c:pt>
                <c:pt idx="327">
                  <c:v>1.782039416914543E-2</c:v>
                </c:pt>
                <c:pt idx="328">
                  <c:v>1.782039416914543E-2</c:v>
                </c:pt>
                <c:pt idx="329">
                  <c:v>1.782039416914543E-2</c:v>
                </c:pt>
                <c:pt idx="330">
                  <c:v>1.782039416914543E-2</c:v>
                </c:pt>
                <c:pt idx="331">
                  <c:v>1.782039416914543E-2</c:v>
                </c:pt>
                <c:pt idx="332">
                  <c:v>1.782039416914543E-2</c:v>
                </c:pt>
                <c:pt idx="333">
                  <c:v>1.8671088796746855E-2</c:v>
                </c:pt>
                <c:pt idx="334">
                  <c:v>1.8671088796746855E-2</c:v>
                </c:pt>
                <c:pt idx="335">
                  <c:v>1.8671088796746855E-2</c:v>
                </c:pt>
                <c:pt idx="336">
                  <c:v>1.8671088796746855E-2</c:v>
                </c:pt>
                <c:pt idx="337">
                  <c:v>1.8671088796746855E-2</c:v>
                </c:pt>
                <c:pt idx="338">
                  <c:v>1.9106417760160754E-2</c:v>
                </c:pt>
                <c:pt idx="339">
                  <c:v>1.9106417760160754E-2</c:v>
                </c:pt>
                <c:pt idx="340">
                  <c:v>1.9548470115453534E-2</c:v>
                </c:pt>
                <c:pt idx="341">
                  <c:v>1.9548470115453534E-2</c:v>
                </c:pt>
                <c:pt idx="342">
                  <c:v>1.9548470115453534E-2</c:v>
                </c:pt>
                <c:pt idx="343">
                  <c:v>1.9548470115453534E-2</c:v>
                </c:pt>
                <c:pt idx="344">
                  <c:v>1.9548470115453534E-2</c:v>
                </c:pt>
                <c:pt idx="345">
                  <c:v>1.9548470115453534E-2</c:v>
                </c:pt>
                <c:pt idx="346">
                  <c:v>1.9548470115453534E-2</c:v>
                </c:pt>
                <c:pt idx="347">
                  <c:v>1.9548470115453534E-2</c:v>
                </c:pt>
                <c:pt idx="348">
                  <c:v>1.9548470115453534E-2</c:v>
                </c:pt>
                <c:pt idx="349">
                  <c:v>1.9548470115453534E-2</c:v>
                </c:pt>
                <c:pt idx="350">
                  <c:v>1.9548470115453534E-2</c:v>
                </c:pt>
                <c:pt idx="351">
                  <c:v>1.9548470115453534E-2</c:v>
                </c:pt>
                <c:pt idx="352">
                  <c:v>1.9548470115453534E-2</c:v>
                </c:pt>
                <c:pt idx="353">
                  <c:v>1.9548470115453534E-2</c:v>
                </c:pt>
                <c:pt idx="354">
                  <c:v>1.9548470115453534E-2</c:v>
                </c:pt>
                <c:pt idx="355">
                  <c:v>1.9548470115453534E-2</c:v>
                </c:pt>
                <c:pt idx="356">
                  <c:v>1.9548470115453534E-2</c:v>
                </c:pt>
                <c:pt idx="357">
                  <c:v>1.9997297585558942E-2</c:v>
                </c:pt>
                <c:pt idx="358">
                  <c:v>1.9997297585558942E-2</c:v>
                </c:pt>
                <c:pt idx="359">
                  <c:v>1.9997297585558942E-2</c:v>
                </c:pt>
                <c:pt idx="360">
                  <c:v>1.9997297585558942E-2</c:v>
                </c:pt>
                <c:pt idx="361">
                  <c:v>1.9997297585558942E-2</c:v>
                </c:pt>
                <c:pt idx="362">
                  <c:v>1.9997297585558942E-2</c:v>
                </c:pt>
                <c:pt idx="363">
                  <c:v>1.9997297585558942E-2</c:v>
                </c:pt>
                <c:pt idx="364">
                  <c:v>2.0452951896448027E-2</c:v>
                </c:pt>
                <c:pt idx="365">
                  <c:v>2.0452951896448027E-2</c:v>
                </c:pt>
                <c:pt idx="366">
                  <c:v>2.0452951896448027E-2</c:v>
                </c:pt>
                <c:pt idx="367">
                  <c:v>2.0452951896448027E-2</c:v>
                </c:pt>
                <c:pt idx="368">
                  <c:v>2.0452951896448027E-2</c:v>
                </c:pt>
                <c:pt idx="369">
                  <c:v>2.0452951896448027E-2</c:v>
                </c:pt>
                <c:pt idx="370">
                  <c:v>2.0915484777106509E-2</c:v>
                </c:pt>
                <c:pt idx="371">
                  <c:v>2.0915484777106509E-2</c:v>
                </c:pt>
                <c:pt idx="372">
                  <c:v>2.0915484777106509E-2</c:v>
                </c:pt>
                <c:pt idx="373">
                  <c:v>2.0915484777106509E-2</c:v>
                </c:pt>
                <c:pt idx="374">
                  <c:v>2.0915484777106509E-2</c:v>
                </c:pt>
                <c:pt idx="375">
                  <c:v>2.0915484777106509E-2</c:v>
                </c:pt>
                <c:pt idx="376">
                  <c:v>2.0915484777106509E-2</c:v>
                </c:pt>
                <c:pt idx="377">
                  <c:v>2.0915484777106509E-2</c:v>
                </c:pt>
                <c:pt idx="378">
                  <c:v>2.138494795951244E-2</c:v>
                </c:pt>
                <c:pt idx="379">
                  <c:v>2.138494795951244E-2</c:v>
                </c:pt>
                <c:pt idx="380">
                  <c:v>2.138494795951244E-2</c:v>
                </c:pt>
                <c:pt idx="381">
                  <c:v>2.138494795951244E-2</c:v>
                </c:pt>
                <c:pt idx="382">
                  <c:v>2.138494795951244E-2</c:v>
                </c:pt>
                <c:pt idx="383">
                  <c:v>2.138494795951244E-2</c:v>
                </c:pt>
                <c:pt idx="384">
                  <c:v>2.138494795951244E-2</c:v>
                </c:pt>
                <c:pt idx="385">
                  <c:v>2.2344872172308565E-2</c:v>
                </c:pt>
                <c:pt idx="386">
                  <c:v>2.2344872172308565E-2</c:v>
                </c:pt>
                <c:pt idx="387">
                  <c:v>2.2344872172308565E-2</c:v>
                </c:pt>
                <c:pt idx="388">
                  <c:v>2.2344872172308565E-2</c:v>
                </c:pt>
                <c:pt idx="389">
                  <c:v>2.2344872172308565E-2</c:v>
                </c:pt>
                <c:pt idx="390">
                  <c:v>2.2344872172308565E-2</c:v>
                </c:pt>
                <c:pt idx="391">
                  <c:v>2.2344872172308565E-2</c:v>
                </c:pt>
                <c:pt idx="392">
                  <c:v>2.2344872172308565E-2</c:v>
                </c:pt>
                <c:pt idx="393">
                  <c:v>2.2344872172308565E-2</c:v>
                </c:pt>
                <c:pt idx="394">
                  <c:v>2.2344872172308565E-2</c:v>
                </c:pt>
                <c:pt idx="395">
                  <c:v>2.2344872172308565E-2</c:v>
                </c:pt>
                <c:pt idx="396">
                  <c:v>2.2344872172308565E-2</c:v>
                </c:pt>
                <c:pt idx="397">
                  <c:v>2.2344872172308565E-2</c:v>
                </c:pt>
                <c:pt idx="398">
                  <c:v>2.2344872172308565E-2</c:v>
                </c:pt>
                <c:pt idx="399">
                  <c:v>2.2344872172308565E-2</c:v>
                </c:pt>
                <c:pt idx="400">
                  <c:v>2.2835436681420025E-2</c:v>
                </c:pt>
                <c:pt idx="401">
                  <c:v>2.2835436681420025E-2</c:v>
                </c:pt>
                <c:pt idx="402">
                  <c:v>2.2835436681420025E-2</c:v>
                </c:pt>
                <c:pt idx="403">
                  <c:v>2.2835436681420025E-2</c:v>
                </c:pt>
                <c:pt idx="404">
                  <c:v>2.3333138449679089E-2</c:v>
                </c:pt>
                <c:pt idx="405">
                  <c:v>2.3333138449679089E-2</c:v>
                </c:pt>
                <c:pt idx="406">
                  <c:v>2.3333138449679089E-2</c:v>
                </c:pt>
                <c:pt idx="407">
                  <c:v>2.3333138449679089E-2</c:v>
                </c:pt>
                <c:pt idx="408">
                  <c:v>2.3333138449679089E-2</c:v>
                </c:pt>
                <c:pt idx="409">
                  <c:v>2.3333138449679089E-2</c:v>
                </c:pt>
                <c:pt idx="410">
                  <c:v>2.3333138449679089E-2</c:v>
                </c:pt>
                <c:pt idx="411">
                  <c:v>2.3333138449679089E-2</c:v>
                </c:pt>
                <c:pt idx="412">
                  <c:v>2.3333138449679089E-2</c:v>
                </c:pt>
                <c:pt idx="413">
                  <c:v>2.3333138449679089E-2</c:v>
                </c:pt>
                <c:pt idx="414">
                  <c:v>2.3838029223701773E-2</c:v>
                </c:pt>
                <c:pt idx="415">
                  <c:v>2.3838029223701773E-2</c:v>
                </c:pt>
                <c:pt idx="416">
                  <c:v>2.3838029223701773E-2</c:v>
                </c:pt>
                <c:pt idx="417">
                  <c:v>2.3838029223701773E-2</c:v>
                </c:pt>
                <c:pt idx="418">
                  <c:v>2.3838029223701773E-2</c:v>
                </c:pt>
                <c:pt idx="419">
                  <c:v>2.4350160752969089E-2</c:v>
                </c:pt>
                <c:pt idx="420">
                  <c:v>2.4350160752969089E-2</c:v>
                </c:pt>
                <c:pt idx="421">
                  <c:v>2.4350160752969089E-2</c:v>
                </c:pt>
                <c:pt idx="422">
                  <c:v>2.4350160752969089E-2</c:v>
                </c:pt>
                <c:pt idx="423">
                  <c:v>2.4350160752969089E-2</c:v>
                </c:pt>
                <c:pt idx="424">
                  <c:v>2.4869584789807036E-2</c:v>
                </c:pt>
                <c:pt idx="425">
                  <c:v>2.4869584789807036E-2</c:v>
                </c:pt>
                <c:pt idx="426">
                  <c:v>2.4869584789807036E-2</c:v>
                </c:pt>
                <c:pt idx="427">
                  <c:v>2.4869584789807036E-2</c:v>
                </c:pt>
                <c:pt idx="428">
                  <c:v>2.4869584789807036E-2</c:v>
                </c:pt>
                <c:pt idx="429">
                  <c:v>2.4869584789807036E-2</c:v>
                </c:pt>
                <c:pt idx="430">
                  <c:v>2.4869584789807036E-2</c:v>
                </c:pt>
                <c:pt idx="431">
                  <c:v>2.4869584789807036E-2</c:v>
                </c:pt>
                <c:pt idx="432">
                  <c:v>2.4869584789807036E-2</c:v>
                </c:pt>
                <c:pt idx="433">
                  <c:v>2.4869584789807036E-2</c:v>
                </c:pt>
                <c:pt idx="434">
                  <c:v>2.4869584789807036E-2</c:v>
                </c:pt>
                <c:pt idx="435">
                  <c:v>2.4869584789807036E-2</c:v>
                </c:pt>
                <c:pt idx="436">
                  <c:v>2.4869584789807036E-2</c:v>
                </c:pt>
                <c:pt idx="437">
                  <c:v>2.4869584789807036E-2</c:v>
                </c:pt>
                <c:pt idx="438">
                  <c:v>2.4869584789807036E-2</c:v>
                </c:pt>
                <c:pt idx="439">
                  <c:v>2.4869584789807036E-2</c:v>
                </c:pt>
                <c:pt idx="440">
                  <c:v>2.5396353089366497E-2</c:v>
                </c:pt>
                <c:pt idx="441">
                  <c:v>2.5396353089366497E-2</c:v>
                </c:pt>
                <c:pt idx="442">
                  <c:v>2.5396353089366497E-2</c:v>
                </c:pt>
                <c:pt idx="443">
                  <c:v>2.5396353089366497E-2</c:v>
                </c:pt>
                <c:pt idx="444">
                  <c:v>2.5396353089366497E-2</c:v>
                </c:pt>
                <c:pt idx="445">
                  <c:v>2.5396353089366497E-2</c:v>
                </c:pt>
                <c:pt idx="446">
                  <c:v>2.5396353089366497E-2</c:v>
                </c:pt>
                <c:pt idx="447">
                  <c:v>2.5396353089366497E-2</c:v>
                </c:pt>
                <c:pt idx="448">
                  <c:v>2.647212951126153E-2</c:v>
                </c:pt>
                <c:pt idx="449">
                  <c:v>2.647212951126153E-2</c:v>
                </c:pt>
                <c:pt idx="450">
                  <c:v>2.7021241157848808E-2</c:v>
                </c:pt>
                <c:pt idx="451">
                  <c:v>2.7021241157848808E-2</c:v>
                </c:pt>
                <c:pt idx="452">
                  <c:v>2.814217015357251E-2</c:v>
                </c:pt>
                <c:pt idx="453">
                  <c:v>2.814217015357251E-2</c:v>
                </c:pt>
                <c:pt idx="454">
                  <c:v>2.814217015357251E-2</c:v>
                </c:pt>
                <c:pt idx="455">
                  <c:v>2.814217015357251E-2</c:v>
                </c:pt>
                <c:pt idx="456">
                  <c:v>2.814217015357251E-2</c:v>
                </c:pt>
                <c:pt idx="457">
                  <c:v>2.814217015357251E-2</c:v>
                </c:pt>
                <c:pt idx="458">
                  <c:v>2.814217015357251E-2</c:v>
                </c:pt>
                <c:pt idx="459">
                  <c:v>2.814217015357251E-2</c:v>
                </c:pt>
                <c:pt idx="460">
                  <c:v>2.814217015357251E-2</c:v>
                </c:pt>
                <c:pt idx="461">
                  <c:v>2.814217015357251E-2</c:v>
                </c:pt>
                <c:pt idx="462">
                  <c:v>2.814217015357251E-2</c:v>
                </c:pt>
                <c:pt idx="463">
                  <c:v>2.814217015357251E-2</c:v>
                </c:pt>
                <c:pt idx="464">
                  <c:v>2.814217015357251E-2</c:v>
                </c:pt>
                <c:pt idx="465">
                  <c:v>2.814217015357251E-2</c:v>
                </c:pt>
                <c:pt idx="466">
                  <c:v>2.814217015357251E-2</c:v>
                </c:pt>
                <c:pt idx="467">
                  <c:v>2.814217015357251E-2</c:v>
                </c:pt>
                <c:pt idx="468">
                  <c:v>2.8714091043394653E-2</c:v>
                </c:pt>
                <c:pt idx="469">
                  <c:v>2.8714091043394653E-2</c:v>
                </c:pt>
                <c:pt idx="470">
                  <c:v>2.8714091043394653E-2</c:v>
                </c:pt>
                <c:pt idx="471">
                  <c:v>2.9293718559481725E-2</c:v>
                </c:pt>
                <c:pt idx="472">
                  <c:v>2.9293718559481725E-2</c:v>
                </c:pt>
                <c:pt idx="473">
                  <c:v>2.9293718559481725E-2</c:v>
                </c:pt>
                <c:pt idx="474">
                  <c:v>3.0476300581377607E-2</c:v>
                </c:pt>
                <c:pt idx="475">
                  <c:v>3.0476300581377607E-2</c:v>
                </c:pt>
                <c:pt idx="476">
                  <c:v>3.0476300581377607E-2</c:v>
                </c:pt>
                <c:pt idx="477">
                  <c:v>3.1079358649277432E-2</c:v>
                </c:pt>
                <c:pt idx="478">
                  <c:v>3.1079358649277432E-2</c:v>
                </c:pt>
                <c:pt idx="479">
                  <c:v>3.1690330467589498E-2</c:v>
                </c:pt>
                <c:pt idx="480">
                  <c:v>3.1690330467589498E-2</c:v>
                </c:pt>
                <c:pt idx="481">
                  <c:v>3.1690330467589498E-2</c:v>
                </c:pt>
                <c:pt idx="482">
                  <c:v>3.1690330467589498E-2</c:v>
                </c:pt>
                <c:pt idx="483">
                  <c:v>3.1690330467589498E-2</c:v>
                </c:pt>
                <c:pt idx="484">
                  <c:v>3.1690330467589498E-2</c:v>
                </c:pt>
                <c:pt idx="485">
                  <c:v>3.1690330467589498E-2</c:v>
                </c:pt>
                <c:pt idx="486">
                  <c:v>3.1690330467589498E-2</c:v>
                </c:pt>
                <c:pt idx="487">
                  <c:v>3.1690330467589498E-2</c:v>
                </c:pt>
                <c:pt idx="488">
                  <c:v>3.1690330467589498E-2</c:v>
                </c:pt>
                <c:pt idx="489">
                  <c:v>3.1690330467589498E-2</c:v>
                </c:pt>
                <c:pt idx="490">
                  <c:v>3.1690330467589498E-2</c:v>
                </c:pt>
                <c:pt idx="491">
                  <c:v>3.2309267823909429E-2</c:v>
                </c:pt>
                <c:pt idx="492">
                  <c:v>3.2936222508422722E-2</c:v>
                </c:pt>
                <c:pt idx="493">
                  <c:v>3.2936222508422722E-2</c:v>
                </c:pt>
                <c:pt idx="494">
                  <c:v>3.3571246313888088E-2</c:v>
                </c:pt>
                <c:pt idx="495">
                  <c:v>3.3571246313888088E-2</c:v>
                </c:pt>
                <c:pt idx="496">
                  <c:v>3.3571246313888088E-2</c:v>
                </c:pt>
                <c:pt idx="497">
                  <c:v>3.3571246313888088E-2</c:v>
                </c:pt>
                <c:pt idx="498">
                  <c:v>3.3571246313888088E-2</c:v>
                </c:pt>
                <c:pt idx="499">
                  <c:v>3.3571246313888088E-2</c:v>
                </c:pt>
                <c:pt idx="500">
                  <c:v>3.4214391035621503E-2</c:v>
                </c:pt>
                <c:pt idx="501">
                  <c:v>3.4214391035621503E-2</c:v>
                </c:pt>
                <c:pt idx="502">
                  <c:v>3.5525250421844803E-2</c:v>
                </c:pt>
                <c:pt idx="503">
                  <c:v>3.5525250421844803E-2</c:v>
                </c:pt>
                <c:pt idx="504">
                  <c:v>3.5525250421844803E-2</c:v>
                </c:pt>
                <c:pt idx="505">
                  <c:v>3.5525250421844803E-2</c:v>
                </c:pt>
                <c:pt idx="506">
                  <c:v>3.5525250421844803E-2</c:v>
                </c:pt>
                <c:pt idx="507">
                  <c:v>3.5525250421844803E-2</c:v>
                </c:pt>
                <c:pt idx="508">
                  <c:v>3.5525250421844803E-2</c:v>
                </c:pt>
                <c:pt idx="509">
                  <c:v>3.5525250421844803E-2</c:v>
                </c:pt>
                <c:pt idx="510">
                  <c:v>3.5525250421844803E-2</c:v>
                </c:pt>
                <c:pt idx="511">
                  <c:v>3.5525250421844803E-2</c:v>
                </c:pt>
                <c:pt idx="512">
                  <c:v>3.5525250421844803E-2</c:v>
                </c:pt>
                <c:pt idx="513">
                  <c:v>3.5525250421844803E-2</c:v>
                </c:pt>
                <c:pt idx="514">
                  <c:v>3.5525250421844803E-2</c:v>
                </c:pt>
                <c:pt idx="515">
                  <c:v>3.5525250421844803E-2</c:v>
                </c:pt>
                <c:pt idx="516">
                  <c:v>3.5525250421844803E-2</c:v>
                </c:pt>
                <c:pt idx="517">
                  <c:v>3.6193068689608261E-2</c:v>
                </c:pt>
                <c:pt idx="518">
                  <c:v>3.6869215080155823E-2</c:v>
                </c:pt>
                <c:pt idx="519">
                  <c:v>3.6869215080155823E-2</c:v>
                </c:pt>
                <c:pt idx="520">
                  <c:v>3.6869215080155823E-2</c:v>
                </c:pt>
                <c:pt idx="521">
                  <c:v>3.6869215080155823E-2</c:v>
                </c:pt>
                <c:pt idx="522">
                  <c:v>3.7553741401351627E-2</c:v>
                </c:pt>
                <c:pt idx="523">
                  <c:v>3.7553741401351627E-2</c:v>
                </c:pt>
                <c:pt idx="524">
                  <c:v>3.7553741401351627E-2</c:v>
                </c:pt>
                <c:pt idx="525">
                  <c:v>3.8246699463523749E-2</c:v>
                </c:pt>
                <c:pt idx="526">
                  <c:v>3.8246699463523749E-2</c:v>
                </c:pt>
                <c:pt idx="527">
                  <c:v>3.8948141079448891E-2</c:v>
                </c:pt>
                <c:pt idx="528">
                  <c:v>3.8948141079448891E-2</c:v>
                </c:pt>
                <c:pt idx="529">
                  <c:v>3.8948141079448891E-2</c:v>
                </c:pt>
                <c:pt idx="530">
                  <c:v>3.8948141079448891E-2</c:v>
                </c:pt>
                <c:pt idx="531">
                  <c:v>3.8948141079448891E-2</c:v>
                </c:pt>
                <c:pt idx="532">
                  <c:v>3.8948141079448891E-2</c:v>
                </c:pt>
                <c:pt idx="533">
                  <c:v>3.8948141079448891E-2</c:v>
                </c:pt>
                <c:pt idx="534">
                  <c:v>3.8948141079448891E-2</c:v>
                </c:pt>
                <c:pt idx="535">
                  <c:v>3.9658118064337833E-2</c:v>
                </c:pt>
                <c:pt idx="536">
                  <c:v>4.1103885413933214E-2</c:v>
                </c:pt>
                <c:pt idx="537">
                  <c:v>4.1839779421101321E-2</c:v>
                </c:pt>
                <c:pt idx="538">
                  <c:v>4.1839779421101321E-2</c:v>
                </c:pt>
                <c:pt idx="539">
                  <c:v>4.1839779421101321E-2</c:v>
                </c:pt>
                <c:pt idx="540">
                  <c:v>4.2584416082128193E-2</c:v>
                </c:pt>
                <c:pt idx="541">
                  <c:v>4.3337847224179965E-2</c:v>
                </c:pt>
                <c:pt idx="542">
                  <c:v>4.3337847224179965E-2</c:v>
                </c:pt>
                <c:pt idx="543">
                  <c:v>4.3337847224179965E-2</c:v>
                </c:pt>
                <c:pt idx="544">
                  <c:v>4.3337847224179965E-2</c:v>
                </c:pt>
                <c:pt idx="545">
                  <c:v>4.3337847224179965E-2</c:v>
                </c:pt>
                <c:pt idx="546">
                  <c:v>4.3337847224179965E-2</c:v>
                </c:pt>
                <c:pt idx="547">
                  <c:v>4.3337847224179965E-2</c:v>
                </c:pt>
                <c:pt idx="548">
                  <c:v>4.3337847224179965E-2</c:v>
                </c:pt>
                <c:pt idx="549">
                  <c:v>4.3337847224179965E-2</c:v>
                </c:pt>
                <c:pt idx="550">
                  <c:v>4.3337847224179965E-2</c:v>
                </c:pt>
                <c:pt idx="551">
                  <c:v>4.3337847224179965E-2</c:v>
                </c:pt>
                <c:pt idx="552">
                  <c:v>4.3337847224179965E-2</c:v>
                </c:pt>
                <c:pt idx="553">
                  <c:v>4.3337847224179965E-2</c:v>
                </c:pt>
                <c:pt idx="554">
                  <c:v>4.3337847224179965E-2</c:v>
                </c:pt>
                <c:pt idx="555">
                  <c:v>4.3337847224179965E-2</c:v>
                </c:pt>
                <c:pt idx="556">
                  <c:v>4.4871300271755468E-2</c:v>
                </c:pt>
                <c:pt idx="557">
                  <c:v>4.4871300271755468E-2</c:v>
                </c:pt>
                <c:pt idx="558">
                  <c:v>4.4871300271755468E-2</c:v>
                </c:pt>
                <c:pt idx="559">
                  <c:v>4.4871300271755468E-2</c:v>
                </c:pt>
                <c:pt idx="560">
                  <c:v>4.5651425843303797E-2</c:v>
                </c:pt>
                <c:pt idx="561">
                  <c:v>4.5651425843303797E-2</c:v>
                </c:pt>
                <c:pt idx="562">
                  <c:v>4.7238734264320757E-2</c:v>
                </c:pt>
                <c:pt idx="563">
                  <c:v>4.7238734264320757E-2</c:v>
                </c:pt>
                <c:pt idx="564">
                  <c:v>4.7238734264320757E-2</c:v>
                </c:pt>
                <c:pt idx="565">
                  <c:v>4.7238734264320757E-2</c:v>
                </c:pt>
                <c:pt idx="566">
                  <c:v>4.804602079362956E-2</c:v>
                </c:pt>
                <c:pt idx="567">
                  <c:v>4.804602079362956E-2</c:v>
                </c:pt>
                <c:pt idx="568">
                  <c:v>4.804602079362956E-2</c:v>
                </c:pt>
                <c:pt idx="569">
                  <c:v>4.804602079362956E-2</c:v>
                </c:pt>
                <c:pt idx="570">
                  <c:v>4.804602079362956E-2</c:v>
                </c:pt>
                <c:pt idx="571">
                  <c:v>4.804602079362956E-2</c:v>
                </c:pt>
                <c:pt idx="572">
                  <c:v>4.804602079362956E-2</c:v>
                </c:pt>
                <c:pt idx="573">
                  <c:v>4.804602079362956E-2</c:v>
                </c:pt>
                <c:pt idx="574">
                  <c:v>4.804602079362956E-2</c:v>
                </c:pt>
                <c:pt idx="575">
                  <c:v>4.804602079362956E-2</c:v>
                </c:pt>
                <c:pt idx="576">
                  <c:v>4.9688117706493881E-2</c:v>
                </c:pt>
                <c:pt idx="577">
                  <c:v>4.9688117706493881E-2</c:v>
                </c:pt>
                <c:pt idx="578">
                  <c:v>4.9688117706493881E-2</c:v>
                </c:pt>
                <c:pt idx="579">
                  <c:v>5.0523031783473227E-2</c:v>
                </c:pt>
                <c:pt idx="580">
                  <c:v>5.0523031783473227E-2</c:v>
                </c:pt>
                <c:pt idx="581">
                  <c:v>5.0523031783473227E-2</c:v>
                </c:pt>
                <c:pt idx="582">
                  <c:v>5.0523031783473227E-2</c:v>
                </c:pt>
                <c:pt idx="583">
                  <c:v>5.0523031783473227E-2</c:v>
                </c:pt>
                <c:pt idx="584">
                  <c:v>5.0523031783473227E-2</c:v>
                </c:pt>
                <c:pt idx="585">
                  <c:v>5.1367258740162736E-2</c:v>
                </c:pt>
                <c:pt idx="586">
                  <c:v>5.1367258740162736E-2</c:v>
                </c:pt>
                <c:pt idx="587">
                  <c:v>5.2220850428849941E-2</c:v>
                </c:pt>
                <c:pt idx="588">
                  <c:v>5.2220850428849941E-2</c:v>
                </c:pt>
                <c:pt idx="589">
                  <c:v>5.2220850428849941E-2</c:v>
                </c:pt>
                <c:pt idx="590">
                  <c:v>5.2220850428849941E-2</c:v>
                </c:pt>
                <c:pt idx="591">
                  <c:v>5.2220850428849941E-2</c:v>
                </c:pt>
                <c:pt idx="592">
                  <c:v>5.2220850428849941E-2</c:v>
                </c:pt>
                <c:pt idx="593">
                  <c:v>5.2220850428849941E-2</c:v>
                </c:pt>
                <c:pt idx="594">
                  <c:v>5.2220850428849941E-2</c:v>
                </c:pt>
                <c:pt idx="595">
                  <c:v>5.2220850428849941E-2</c:v>
                </c:pt>
                <c:pt idx="596">
                  <c:v>5.2220850428849941E-2</c:v>
                </c:pt>
                <c:pt idx="597">
                  <c:v>5.2220850428849941E-2</c:v>
                </c:pt>
                <c:pt idx="598">
                  <c:v>5.2220850428849941E-2</c:v>
                </c:pt>
                <c:pt idx="599">
                  <c:v>5.2220850428849941E-2</c:v>
                </c:pt>
                <c:pt idx="600">
                  <c:v>5.2220850428849941E-2</c:v>
                </c:pt>
                <c:pt idx="601">
                  <c:v>5.3956335422397361E-2</c:v>
                </c:pt>
                <c:pt idx="602">
                  <c:v>5.3956335422397361E-2</c:v>
                </c:pt>
                <c:pt idx="603">
                  <c:v>5.4838332442826973E-2</c:v>
                </c:pt>
                <c:pt idx="604">
                  <c:v>5.4838332442826973E-2</c:v>
                </c:pt>
                <c:pt idx="605">
                  <c:v>5.4838332442826973E-2</c:v>
                </c:pt>
                <c:pt idx="606">
                  <c:v>5.5729901626369024E-2</c:v>
                </c:pt>
                <c:pt idx="607">
                  <c:v>5.5729901626369024E-2</c:v>
                </c:pt>
                <c:pt idx="608">
                  <c:v>5.5729901626369024E-2</c:v>
                </c:pt>
                <c:pt idx="609">
                  <c:v>5.5729901626369024E-2</c:v>
                </c:pt>
                <c:pt idx="610">
                  <c:v>5.5729901626369024E-2</c:v>
                </c:pt>
                <c:pt idx="611">
                  <c:v>5.6631094836234359E-2</c:v>
                </c:pt>
                <c:pt idx="612">
                  <c:v>5.6631094836234359E-2</c:v>
                </c:pt>
                <c:pt idx="613">
                  <c:v>5.6631094836234359E-2</c:v>
                </c:pt>
                <c:pt idx="614">
                  <c:v>5.7541963937783665E-2</c:v>
                </c:pt>
                <c:pt idx="615">
                  <c:v>5.7541963937783665E-2</c:v>
                </c:pt>
                <c:pt idx="616">
                  <c:v>5.7541963937783665E-2</c:v>
                </c:pt>
                <c:pt idx="617">
                  <c:v>5.7541963937783665E-2</c:v>
                </c:pt>
                <c:pt idx="618">
                  <c:v>5.7541963937783665E-2</c:v>
                </c:pt>
                <c:pt idx="619">
                  <c:v>5.7541963937783665E-2</c:v>
                </c:pt>
                <c:pt idx="620">
                  <c:v>5.7541963937783665E-2</c:v>
                </c:pt>
                <c:pt idx="621">
                  <c:v>5.7541963937783665E-2</c:v>
                </c:pt>
                <c:pt idx="622">
                  <c:v>5.7541963937783665E-2</c:v>
                </c:pt>
                <c:pt idx="623">
                  <c:v>5.7541963937783665E-2</c:v>
                </c:pt>
                <c:pt idx="624">
                  <c:v>5.7541963937783665E-2</c:v>
                </c:pt>
                <c:pt idx="625">
                  <c:v>5.7541963937783665E-2</c:v>
                </c:pt>
                <c:pt idx="626">
                  <c:v>5.7541963937783665E-2</c:v>
                </c:pt>
                <c:pt idx="627">
                  <c:v>5.7541963937783665E-2</c:v>
                </c:pt>
                <c:pt idx="628">
                  <c:v>5.7541963937783665E-2</c:v>
                </c:pt>
                <c:pt idx="629">
                  <c:v>5.8462560798516104E-2</c:v>
                </c:pt>
                <c:pt idx="630">
                  <c:v>5.8462560798516104E-2</c:v>
                </c:pt>
                <c:pt idx="631">
                  <c:v>5.8462560798516104E-2</c:v>
                </c:pt>
                <c:pt idx="632">
                  <c:v>6.0333145278151028E-2</c:v>
                </c:pt>
                <c:pt idx="633">
                  <c:v>6.0333145278151028E-2</c:v>
                </c:pt>
                <c:pt idx="634">
                  <c:v>6.0333145278151028E-2</c:v>
                </c:pt>
                <c:pt idx="635">
                  <c:v>6.1283236642643076E-2</c:v>
                </c:pt>
                <c:pt idx="636">
                  <c:v>6.321327700067389E-2</c:v>
                </c:pt>
                <c:pt idx="637">
                  <c:v>6.321327700067389E-2</c:v>
                </c:pt>
                <c:pt idx="638">
                  <c:v>6.321327700067389E-2</c:v>
                </c:pt>
                <c:pt idx="639">
                  <c:v>6.321327700067389E-2</c:v>
                </c:pt>
                <c:pt idx="640">
                  <c:v>6.321327700067389E-2</c:v>
                </c:pt>
                <c:pt idx="641">
                  <c:v>6.321327700067389E-2</c:v>
                </c:pt>
                <c:pt idx="642">
                  <c:v>6.321327700067389E-2</c:v>
                </c:pt>
                <c:pt idx="643">
                  <c:v>6.321327700067389E-2</c:v>
                </c:pt>
                <c:pt idx="644">
                  <c:v>6.321327700067389E-2</c:v>
                </c:pt>
                <c:pt idx="645">
                  <c:v>6.321327700067389E-2</c:v>
                </c:pt>
                <c:pt idx="646">
                  <c:v>6.321327700067389E-2</c:v>
                </c:pt>
                <c:pt idx="647">
                  <c:v>6.321327700067389E-2</c:v>
                </c:pt>
                <c:pt idx="648">
                  <c:v>6.321327700067389E-2</c:v>
                </c:pt>
                <c:pt idx="649">
                  <c:v>6.321327700067389E-2</c:v>
                </c:pt>
                <c:pt idx="650">
                  <c:v>6.4193329752335423E-2</c:v>
                </c:pt>
                <c:pt idx="651">
                  <c:v>6.4193329752335423E-2</c:v>
                </c:pt>
                <c:pt idx="652">
                  <c:v>6.4193329752335423E-2</c:v>
                </c:pt>
                <c:pt idx="653">
                  <c:v>6.4193329752335423E-2</c:v>
                </c:pt>
                <c:pt idx="654">
                  <c:v>6.5183473394620065E-2</c:v>
                </c:pt>
                <c:pt idx="655">
                  <c:v>6.5183473394620065E-2</c:v>
                </c:pt>
                <c:pt idx="656">
                  <c:v>6.5183473394620065E-2</c:v>
                </c:pt>
                <c:pt idx="657">
                  <c:v>6.5183473394620065E-2</c:v>
                </c:pt>
                <c:pt idx="658">
                  <c:v>6.5183473394620065E-2</c:v>
                </c:pt>
                <c:pt idx="659">
                  <c:v>6.821496851752884E-2</c:v>
                </c:pt>
                <c:pt idx="660">
                  <c:v>6.821496851752884E-2</c:v>
                </c:pt>
                <c:pt idx="661">
                  <c:v>6.821496851752884E-2</c:v>
                </c:pt>
                <c:pt idx="662">
                  <c:v>6.924599458478807E-2</c:v>
                </c:pt>
                <c:pt idx="663">
                  <c:v>6.924599458478807E-2</c:v>
                </c:pt>
                <c:pt idx="664">
                  <c:v>6.924599458478807E-2</c:v>
                </c:pt>
                <c:pt idx="665">
                  <c:v>6.924599458478807E-2</c:v>
                </c:pt>
                <c:pt idx="666">
                  <c:v>6.924599458478807E-2</c:v>
                </c:pt>
                <c:pt idx="667">
                  <c:v>6.924599458478807E-2</c:v>
                </c:pt>
                <c:pt idx="668">
                  <c:v>6.924599458478807E-2</c:v>
                </c:pt>
                <c:pt idx="669">
                  <c:v>6.924599458478807E-2</c:v>
                </c:pt>
                <c:pt idx="670">
                  <c:v>6.924599458478807E-2</c:v>
                </c:pt>
                <c:pt idx="671">
                  <c:v>6.924599458478807E-2</c:v>
                </c:pt>
                <c:pt idx="672">
                  <c:v>6.924599458478807E-2</c:v>
                </c:pt>
                <c:pt idx="673">
                  <c:v>6.924599458478807E-2</c:v>
                </c:pt>
                <c:pt idx="674">
                  <c:v>6.924599458478807E-2</c:v>
                </c:pt>
                <c:pt idx="675">
                  <c:v>7.0287370984042086E-2</c:v>
                </c:pt>
                <c:pt idx="676">
                  <c:v>7.0287370984042086E-2</c:v>
                </c:pt>
                <c:pt idx="677">
                  <c:v>7.0287370984042086E-2</c:v>
                </c:pt>
                <c:pt idx="678">
                  <c:v>7.0287370984042086E-2</c:v>
                </c:pt>
                <c:pt idx="679">
                  <c:v>7.1339149609608882E-2</c:v>
                </c:pt>
                <c:pt idx="680">
                  <c:v>7.1339149609608882E-2</c:v>
                </c:pt>
                <c:pt idx="681">
                  <c:v>7.1339149609608882E-2</c:v>
                </c:pt>
                <c:pt idx="682">
                  <c:v>7.1339149609608882E-2</c:v>
                </c:pt>
                <c:pt idx="683">
                  <c:v>7.1339149609608882E-2</c:v>
                </c:pt>
                <c:pt idx="684">
                  <c:v>7.1339149609608882E-2</c:v>
                </c:pt>
                <c:pt idx="685">
                  <c:v>7.2401382357797431E-2</c:v>
                </c:pt>
                <c:pt idx="686">
                  <c:v>7.2401382357797431E-2</c:v>
                </c:pt>
                <c:pt idx="687">
                  <c:v>7.2401382357797431E-2</c:v>
                </c:pt>
                <c:pt idx="688">
                  <c:v>7.3474121126898342E-2</c:v>
                </c:pt>
                <c:pt idx="689">
                  <c:v>7.4557417817174024E-2</c:v>
                </c:pt>
                <c:pt idx="690">
                  <c:v>7.4557417817174024E-2</c:v>
                </c:pt>
                <c:pt idx="691">
                  <c:v>7.4557417817174024E-2</c:v>
                </c:pt>
                <c:pt idx="692">
                  <c:v>7.4557417817174024E-2</c:v>
                </c:pt>
                <c:pt idx="693">
                  <c:v>7.4557417817174024E-2</c:v>
                </c:pt>
                <c:pt idx="694">
                  <c:v>7.4557417817174024E-2</c:v>
                </c:pt>
                <c:pt idx="695">
                  <c:v>7.4557417817174024E-2</c:v>
                </c:pt>
                <c:pt idx="696">
                  <c:v>7.4557417817174024E-2</c:v>
                </c:pt>
                <c:pt idx="697">
                  <c:v>7.4557417817174024E-2</c:v>
                </c:pt>
                <c:pt idx="698">
                  <c:v>7.4557417817174024E-2</c:v>
                </c:pt>
                <c:pt idx="699">
                  <c:v>7.4557417817174024E-2</c:v>
                </c:pt>
                <c:pt idx="700">
                  <c:v>7.4557417817174024E-2</c:v>
                </c:pt>
                <c:pt idx="701">
                  <c:v>7.4557417817174024E-2</c:v>
                </c:pt>
                <c:pt idx="702">
                  <c:v>7.4557417817174024E-2</c:v>
                </c:pt>
                <c:pt idx="703">
                  <c:v>7.4557417817174024E-2</c:v>
                </c:pt>
                <c:pt idx="704">
                  <c:v>7.4557417817174024E-2</c:v>
                </c:pt>
                <c:pt idx="705">
                  <c:v>7.4557417817174024E-2</c:v>
                </c:pt>
                <c:pt idx="706">
                  <c:v>7.4557417817174024E-2</c:v>
                </c:pt>
                <c:pt idx="707">
                  <c:v>7.4557417817174024E-2</c:v>
                </c:pt>
                <c:pt idx="708">
                  <c:v>7.4557417817174024E-2</c:v>
                </c:pt>
                <c:pt idx="709">
                  <c:v>7.6755892572103288E-2</c:v>
                </c:pt>
                <c:pt idx="710">
                  <c:v>7.6755892572103288E-2</c:v>
                </c:pt>
                <c:pt idx="711">
                  <c:v>7.7871174447055769E-2</c:v>
                </c:pt>
                <c:pt idx="712">
                  <c:v>7.7871174447055769E-2</c:v>
                </c:pt>
                <c:pt idx="713">
                  <c:v>7.7871174447055769E-2</c:v>
                </c:pt>
                <c:pt idx="714">
                  <c:v>7.7871174447055769E-2</c:v>
                </c:pt>
                <c:pt idx="715">
                  <c:v>7.7871174447055769E-2</c:v>
                </c:pt>
                <c:pt idx="716">
                  <c:v>7.7871174447055769E-2</c:v>
                </c:pt>
                <c:pt idx="717">
                  <c:v>7.7871174447055769E-2</c:v>
                </c:pt>
                <c:pt idx="718">
                  <c:v>7.8997221863763636E-2</c:v>
                </c:pt>
                <c:pt idx="719">
                  <c:v>7.8997221863763636E-2</c:v>
                </c:pt>
                <c:pt idx="720">
                  <c:v>7.8997221863763636E-2</c:v>
                </c:pt>
                <c:pt idx="721">
                  <c:v>8.0134086732207205E-2</c:v>
                </c:pt>
                <c:pt idx="722">
                  <c:v>8.0134086732207205E-2</c:v>
                </c:pt>
                <c:pt idx="723">
                  <c:v>8.0134086732207205E-2</c:v>
                </c:pt>
                <c:pt idx="724">
                  <c:v>8.1281820964283547E-2</c:v>
                </c:pt>
                <c:pt idx="725">
                  <c:v>8.1281820964283547E-2</c:v>
                </c:pt>
                <c:pt idx="726">
                  <c:v>8.1281820964283547E-2</c:v>
                </c:pt>
                <c:pt idx="727">
                  <c:v>8.1281820964283547E-2</c:v>
                </c:pt>
                <c:pt idx="728">
                  <c:v>8.1281820964283547E-2</c:v>
                </c:pt>
                <c:pt idx="729">
                  <c:v>8.1281820964283547E-2</c:v>
                </c:pt>
                <c:pt idx="730">
                  <c:v>8.1281820964283547E-2</c:v>
                </c:pt>
                <c:pt idx="731">
                  <c:v>8.1281820964283547E-2</c:v>
                </c:pt>
                <c:pt idx="732">
                  <c:v>8.1281820964283547E-2</c:v>
                </c:pt>
                <c:pt idx="733">
                  <c:v>8.1281820964283547E-2</c:v>
                </c:pt>
                <c:pt idx="734">
                  <c:v>8.1281820964283547E-2</c:v>
                </c:pt>
                <c:pt idx="735">
                  <c:v>8.2440476473796584E-2</c:v>
                </c:pt>
                <c:pt idx="736">
                  <c:v>8.2440476473796584E-2</c:v>
                </c:pt>
                <c:pt idx="737">
                  <c:v>8.3610105176448291E-2</c:v>
                </c:pt>
                <c:pt idx="738">
                  <c:v>8.3610105176448291E-2</c:v>
                </c:pt>
                <c:pt idx="739">
                  <c:v>8.3610105176448291E-2</c:v>
                </c:pt>
                <c:pt idx="740">
                  <c:v>8.3610105176448291E-2</c:v>
                </c:pt>
                <c:pt idx="741">
                  <c:v>8.5982489833413528E-2</c:v>
                </c:pt>
                <c:pt idx="742">
                  <c:v>8.5982489833413528E-2</c:v>
                </c:pt>
                <c:pt idx="743">
                  <c:v>8.5982489833413528E-2</c:v>
                </c:pt>
                <c:pt idx="744">
                  <c:v>8.5982489833413528E-2</c:v>
                </c:pt>
                <c:pt idx="745">
                  <c:v>8.5982489833413528E-2</c:v>
                </c:pt>
                <c:pt idx="746">
                  <c:v>8.5982489833413528E-2</c:v>
                </c:pt>
                <c:pt idx="747">
                  <c:v>8.7185349628542227E-2</c:v>
                </c:pt>
                <c:pt idx="748">
                  <c:v>8.7185349628542227E-2</c:v>
                </c:pt>
                <c:pt idx="749">
                  <c:v>8.8399390298422822E-2</c:v>
                </c:pt>
                <c:pt idx="750">
                  <c:v>8.8399390298422822E-2</c:v>
                </c:pt>
                <c:pt idx="751">
                  <c:v>8.8399390298422822E-2</c:v>
                </c:pt>
                <c:pt idx="752">
                  <c:v>8.8399390298422822E-2</c:v>
                </c:pt>
                <c:pt idx="753">
                  <c:v>8.8399390298422822E-2</c:v>
                </c:pt>
                <c:pt idx="754">
                  <c:v>8.8399390298422822E-2</c:v>
                </c:pt>
                <c:pt idx="755">
                  <c:v>8.8399390298422822E-2</c:v>
                </c:pt>
                <c:pt idx="756">
                  <c:v>8.8399390298422822E-2</c:v>
                </c:pt>
                <c:pt idx="757">
                  <c:v>8.8399390298422822E-2</c:v>
                </c:pt>
                <c:pt idx="758">
                  <c:v>8.8399390298422822E-2</c:v>
                </c:pt>
                <c:pt idx="759">
                  <c:v>8.8399390298422822E-2</c:v>
                </c:pt>
                <c:pt idx="760">
                  <c:v>8.8399390298422822E-2</c:v>
                </c:pt>
                <c:pt idx="761">
                  <c:v>8.8399390298422822E-2</c:v>
                </c:pt>
                <c:pt idx="762">
                  <c:v>8.8399390298422822E-2</c:v>
                </c:pt>
                <c:pt idx="763">
                  <c:v>8.8399390298422822E-2</c:v>
                </c:pt>
                <c:pt idx="764">
                  <c:v>8.8399390298422822E-2</c:v>
                </c:pt>
                <c:pt idx="765">
                  <c:v>8.8399390298422822E-2</c:v>
                </c:pt>
                <c:pt idx="766">
                  <c:v>8.96246637681168E-2</c:v>
                </c:pt>
                <c:pt idx="767">
                  <c:v>8.96246637681168E-2</c:v>
                </c:pt>
                <c:pt idx="768">
                  <c:v>9.0861221964531932E-2</c:v>
                </c:pt>
                <c:pt idx="769">
                  <c:v>9.0861221964531932E-2</c:v>
                </c:pt>
                <c:pt idx="770">
                  <c:v>9.0861221964531932E-2</c:v>
                </c:pt>
                <c:pt idx="771">
                  <c:v>9.0861221964531932E-2</c:v>
                </c:pt>
                <c:pt idx="772">
                  <c:v>9.0861221964531932E-2</c:v>
                </c:pt>
                <c:pt idx="773">
                  <c:v>9.0861221964531932E-2</c:v>
                </c:pt>
                <c:pt idx="774">
                  <c:v>9.0861221964531932E-2</c:v>
                </c:pt>
                <c:pt idx="775">
                  <c:v>9.0861221964531932E-2</c:v>
                </c:pt>
                <c:pt idx="776">
                  <c:v>9.2109116816413594E-2</c:v>
                </c:pt>
                <c:pt idx="777">
                  <c:v>9.2109116816413594E-2</c:v>
                </c:pt>
                <c:pt idx="778">
                  <c:v>9.2109116816413594E-2</c:v>
                </c:pt>
                <c:pt idx="779">
                  <c:v>9.336840025433718E-2</c:v>
                </c:pt>
                <c:pt idx="780">
                  <c:v>9.336840025433718E-2</c:v>
                </c:pt>
                <c:pt idx="781">
                  <c:v>9.336840025433718E-2</c:v>
                </c:pt>
                <c:pt idx="782">
                  <c:v>9.5921340619708556E-2</c:v>
                </c:pt>
                <c:pt idx="783">
                  <c:v>9.5921340619708556E-2</c:v>
                </c:pt>
                <c:pt idx="784">
                  <c:v>9.5921340619708556E-2</c:v>
                </c:pt>
                <c:pt idx="785">
                  <c:v>9.5921340619708556E-2</c:v>
                </c:pt>
                <c:pt idx="786">
                  <c:v>9.5921340619708556E-2</c:v>
                </c:pt>
                <c:pt idx="787">
                  <c:v>9.5921340619708556E-2</c:v>
                </c:pt>
                <c:pt idx="788">
                  <c:v>9.5921340619708556E-2</c:v>
                </c:pt>
                <c:pt idx="789">
                  <c:v>9.5921340619708556E-2</c:v>
                </c:pt>
                <c:pt idx="790">
                  <c:v>9.5921340619708556E-2</c:v>
                </c:pt>
                <c:pt idx="791">
                  <c:v>9.5921340619708556E-2</c:v>
                </c:pt>
                <c:pt idx="792">
                  <c:v>9.5921340619708556E-2</c:v>
                </c:pt>
                <c:pt idx="793">
                  <c:v>9.5921340619708556E-2</c:v>
                </c:pt>
                <c:pt idx="794">
                  <c:v>9.5921340619708556E-2</c:v>
                </c:pt>
                <c:pt idx="795">
                  <c:v>9.5921340619708556E-2</c:v>
                </c:pt>
                <c:pt idx="796">
                  <c:v>9.5921340619708556E-2</c:v>
                </c:pt>
                <c:pt idx="797">
                  <c:v>9.7215101417381211E-2</c:v>
                </c:pt>
                <c:pt idx="798">
                  <c:v>9.7215101417381211E-2</c:v>
                </c:pt>
                <c:pt idx="799">
                  <c:v>9.7215101417381211E-2</c:v>
                </c:pt>
                <c:pt idx="800">
                  <c:v>9.7215101417381211E-2</c:v>
                </c:pt>
                <c:pt idx="801">
                  <c:v>9.7215101417381211E-2</c:v>
                </c:pt>
                <c:pt idx="802">
                  <c:v>9.7215101417381211E-2</c:v>
                </c:pt>
                <c:pt idx="803">
                  <c:v>9.8520458541529021E-2</c:v>
                </c:pt>
                <c:pt idx="804">
                  <c:v>9.8520458541529021E-2</c:v>
                </c:pt>
                <c:pt idx="805">
                  <c:v>9.8520458541529021E-2</c:v>
                </c:pt>
                <c:pt idx="806">
                  <c:v>9.9837463931752926E-2</c:v>
                </c:pt>
                <c:pt idx="807">
                  <c:v>9.9837463931752926E-2</c:v>
                </c:pt>
                <c:pt idx="808">
                  <c:v>9.9837463931752926E-2</c:v>
                </c:pt>
                <c:pt idx="809">
                  <c:v>9.9837463931752926E-2</c:v>
                </c:pt>
                <c:pt idx="810">
                  <c:v>9.9837463931752926E-2</c:v>
                </c:pt>
                <c:pt idx="811">
                  <c:v>9.9837463931752926E-2</c:v>
                </c:pt>
                <c:pt idx="812">
                  <c:v>9.9837463931752926E-2</c:v>
                </c:pt>
                <c:pt idx="813">
                  <c:v>9.9837463931752926E-2</c:v>
                </c:pt>
                <c:pt idx="814">
                  <c:v>0.10116616952943601</c:v>
                </c:pt>
                <c:pt idx="815">
                  <c:v>0.10116616952943601</c:v>
                </c:pt>
                <c:pt idx="816">
                  <c:v>0.10250662727773448</c:v>
                </c:pt>
                <c:pt idx="817">
                  <c:v>0.10250662727773448</c:v>
                </c:pt>
                <c:pt idx="818">
                  <c:v>0.10250662727773448</c:v>
                </c:pt>
                <c:pt idx="819">
                  <c:v>0.10250662727773448</c:v>
                </c:pt>
                <c:pt idx="820">
                  <c:v>0.10250662727773448</c:v>
                </c:pt>
                <c:pt idx="821">
                  <c:v>0.10250662727773448</c:v>
                </c:pt>
                <c:pt idx="822">
                  <c:v>0.10250662727773448</c:v>
                </c:pt>
                <c:pt idx="823">
                  <c:v>0.10250662727773448</c:v>
                </c:pt>
                <c:pt idx="824">
                  <c:v>0.10250662727773448</c:v>
                </c:pt>
                <c:pt idx="825">
                  <c:v>0.10250662727773448</c:v>
                </c:pt>
                <c:pt idx="826">
                  <c:v>0.10250662727773448</c:v>
                </c:pt>
                <c:pt idx="827">
                  <c:v>0.10250662727773448</c:v>
                </c:pt>
                <c:pt idx="828">
                  <c:v>0.10250662727773448</c:v>
                </c:pt>
                <c:pt idx="829">
                  <c:v>0.10250662727773448</c:v>
                </c:pt>
                <c:pt idx="830">
                  <c:v>0.10250662727773448</c:v>
                </c:pt>
                <c:pt idx="831">
                  <c:v>0.10250662727773448</c:v>
                </c:pt>
                <c:pt idx="832">
                  <c:v>0.10250662727773448</c:v>
                </c:pt>
                <c:pt idx="833">
                  <c:v>0.10250662727773448</c:v>
                </c:pt>
                <c:pt idx="834">
                  <c:v>0.10250662727773448</c:v>
                </c:pt>
                <c:pt idx="835">
                  <c:v>0.10250662727773448</c:v>
                </c:pt>
                <c:pt idx="836">
                  <c:v>0.10250662727773448</c:v>
                </c:pt>
                <c:pt idx="837">
                  <c:v>0.10250662727773448</c:v>
                </c:pt>
                <c:pt idx="838">
                  <c:v>0.10250662727773448</c:v>
                </c:pt>
                <c:pt idx="839">
                  <c:v>0.10250662727773448</c:v>
                </c:pt>
                <c:pt idx="840">
                  <c:v>0.10522300700762402</c:v>
                </c:pt>
                <c:pt idx="841">
                  <c:v>0.10659903288432707</c:v>
                </c:pt>
                <c:pt idx="842">
                  <c:v>0.10659903288432707</c:v>
                </c:pt>
                <c:pt idx="843">
                  <c:v>0.10659903288432707</c:v>
                </c:pt>
                <c:pt idx="844">
                  <c:v>0.10659903288432707</c:v>
                </c:pt>
                <c:pt idx="845">
                  <c:v>0.10798701870185289</c:v>
                </c:pt>
                <c:pt idx="846">
                  <c:v>0.10798701870185289</c:v>
                </c:pt>
                <c:pt idx="847">
                  <c:v>0.10798701870185289</c:v>
                </c:pt>
                <c:pt idx="848">
                  <c:v>0.10938701641211213</c:v>
                </c:pt>
                <c:pt idx="849">
                  <c:v>0.10938701641211213</c:v>
                </c:pt>
                <c:pt idx="850">
                  <c:v>0.10938701641211213</c:v>
                </c:pt>
                <c:pt idx="851">
                  <c:v>0.11079907796874243</c:v>
                </c:pt>
                <c:pt idx="852">
                  <c:v>0.11079907796874243</c:v>
                </c:pt>
                <c:pt idx="853">
                  <c:v>0.11079907796874243</c:v>
                </c:pt>
                <c:pt idx="854">
                  <c:v>0.11079907796874243</c:v>
                </c:pt>
                <c:pt idx="855">
                  <c:v>0.11079907796874243</c:v>
                </c:pt>
                <c:pt idx="856">
                  <c:v>0.11079907796874243</c:v>
                </c:pt>
                <c:pt idx="857">
                  <c:v>0.11079907796874243</c:v>
                </c:pt>
                <c:pt idx="858">
                  <c:v>0.11079907796874243</c:v>
                </c:pt>
                <c:pt idx="859">
                  <c:v>0.11079907796874243</c:v>
                </c:pt>
                <c:pt idx="860">
                  <c:v>0.11079907796874243</c:v>
                </c:pt>
                <c:pt idx="861">
                  <c:v>0.11079907796874243</c:v>
                </c:pt>
                <c:pt idx="862">
                  <c:v>0.11079907796874243</c:v>
                </c:pt>
                <c:pt idx="863">
                  <c:v>0.11079907796874243</c:v>
                </c:pt>
                <c:pt idx="864">
                  <c:v>0.11079907796874243</c:v>
                </c:pt>
                <c:pt idx="865">
                  <c:v>0.11079907796874243</c:v>
                </c:pt>
                <c:pt idx="866">
                  <c:v>0.11079907796874243</c:v>
                </c:pt>
                <c:pt idx="867">
                  <c:v>0.11222325532710292</c:v>
                </c:pt>
                <c:pt idx="868">
                  <c:v>0.11222325532710292</c:v>
                </c:pt>
                <c:pt idx="869">
                  <c:v>0.11365960044426629</c:v>
                </c:pt>
                <c:pt idx="870">
                  <c:v>0.11365960044426629</c:v>
                </c:pt>
                <c:pt idx="871">
                  <c:v>0.11365960044426629</c:v>
                </c:pt>
                <c:pt idx="872">
                  <c:v>0.11656900179181856</c:v>
                </c:pt>
                <c:pt idx="873">
                  <c:v>0.11656900179181856</c:v>
                </c:pt>
                <c:pt idx="874">
                  <c:v>0.11804216194485659</c:v>
                </c:pt>
                <c:pt idx="875">
                  <c:v>0.11804216194485659</c:v>
                </c:pt>
                <c:pt idx="876">
                  <c:v>0.11804216194485659</c:v>
                </c:pt>
                <c:pt idx="877">
                  <c:v>0.11952769770198245</c:v>
                </c:pt>
                <c:pt idx="878">
                  <c:v>0.11952769770198245</c:v>
                </c:pt>
                <c:pt idx="879">
                  <c:v>0.11952769770198245</c:v>
                </c:pt>
                <c:pt idx="880">
                  <c:v>0.11952769770198245</c:v>
                </c:pt>
                <c:pt idx="881">
                  <c:v>0.11952769770198245</c:v>
                </c:pt>
                <c:pt idx="882">
                  <c:v>0.11952769770198245</c:v>
                </c:pt>
                <c:pt idx="883">
                  <c:v>0.11952769770198245</c:v>
                </c:pt>
                <c:pt idx="884">
                  <c:v>0.11952769770198245</c:v>
                </c:pt>
                <c:pt idx="885">
                  <c:v>0.11952769770198245</c:v>
                </c:pt>
                <c:pt idx="886">
                  <c:v>0.11952769770198245</c:v>
                </c:pt>
                <c:pt idx="887">
                  <c:v>0.11952769770198245</c:v>
                </c:pt>
                <c:pt idx="888">
                  <c:v>0.11952769770198245</c:v>
                </c:pt>
                <c:pt idx="889">
                  <c:v>0.11952769770198245</c:v>
                </c:pt>
                <c:pt idx="890">
                  <c:v>0.11952769770198245</c:v>
                </c:pt>
                <c:pt idx="891">
                  <c:v>0.11952769770198245</c:v>
                </c:pt>
                <c:pt idx="892">
                  <c:v>0.11952769770198245</c:v>
                </c:pt>
                <c:pt idx="893">
                  <c:v>0.11952769770198245</c:v>
                </c:pt>
                <c:pt idx="894">
                  <c:v>0.11952769770198245</c:v>
                </c:pt>
                <c:pt idx="895">
                  <c:v>0.11952769770198245</c:v>
                </c:pt>
                <c:pt idx="896">
                  <c:v>0.12102566102873008</c:v>
                </c:pt>
                <c:pt idx="897">
                  <c:v>0.12102566102873008</c:v>
                </c:pt>
                <c:pt idx="898">
                  <c:v>0.12253610389230524</c:v>
                </c:pt>
                <c:pt idx="899">
                  <c:v>0.12253610389230524</c:v>
                </c:pt>
                <c:pt idx="900">
                  <c:v>0.12253610389230524</c:v>
                </c:pt>
                <c:pt idx="901">
                  <c:v>0.12405907826157829</c:v>
                </c:pt>
                <c:pt idx="902">
                  <c:v>0.12405907826157829</c:v>
                </c:pt>
                <c:pt idx="903">
                  <c:v>0.12405907826157829</c:v>
                </c:pt>
                <c:pt idx="904">
                  <c:v>0.12559463610707672</c:v>
                </c:pt>
                <c:pt idx="905">
                  <c:v>0.12559463610707672</c:v>
                </c:pt>
                <c:pt idx="906">
                  <c:v>0.12559463610707672</c:v>
                </c:pt>
                <c:pt idx="907">
                  <c:v>0.12559463610707672</c:v>
                </c:pt>
                <c:pt idx="908">
                  <c:v>0.1287037101171091</c:v>
                </c:pt>
                <c:pt idx="909">
                  <c:v>0.1287037101171091</c:v>
                </c:pt>
                <c:pt idx="910">
                  <c:v>0.1287037101171091</c:v>
                </c:pt>
                <c:pt idx="911">
                  <c:v>0.1287037101171091</c:v>
                </c:pt>
                <c:pt idx="912">
                  <c:v>0.1287037101171091</c:v>
                </c:pt>
                <c:pt idx="913">
                  <c:v>0.1287037101171091</c:v>
                </c:pt>
                <c:pt idx="914">
                  <c:v>0.1287037101171091</c:v>
                </c:pt>
                <c:pt idx="915">
                  <c:v>0.1287037101171091</c:v>
                </c:pt>
                <c:pt idx="916">
                  <c:v>0.1287037101171091</c:v>
                </c:pt>
                <c:pt idx="917">
                  <c:v>0.1287037101171091</c:v>
                </c:pt>
                <c:pt idx="918">
                  <c:v>0.1287037101171091</c:v>
                </c:pt>
                <c:pt idx="919">
                  <c:v>0.1287037101171091</c:v>
                </c:pt>
                <c:pt idx="920">
                  <c:v>0.1287037101171091</c:v>
                </c:pt>
                <c:pt idx="921">
                  <c:v>0.1287037101171091</c:v>
                </c:pt>
                <c:pt idx="922">
                  <c:v>0.1287037101171091</c:v>
                </c:pt>
                <c:pt idx="923">
                  <c:v>0.1287037101171091</c:v>
                </c:pt>
                <c:pt idx="924">
                  <c:v>0.13027733023092677</c:v>
                </c:pt>
                <c:pt idx="925">
                  <c:v>0.13027733023092677</c:v>
                </c:pt>
                <c:pt idx="926">
                  <c:v>0.1318637417195242</c:v>
                </c:pt>
                <c:pt idx="927">
                  <c:v>0.1318637417195242</c:v>
                </c:pt>
                <c:pt idx="928">
                  <c:v>0.1318637417195242</c:v>
                </c:pt>
                <c:pt idx="929">
                  <c:v>0.1318637417195242</c:v>
                </c:pt>
                <c:pt idx="930">
                  <c:v>0.1318637417195242</c:v>
                </c:pt>
                <c:pt idx="931">
                  <c:v>0.13346299656161739</c:v>
                </c:pt>
                <c:pt idx="932">
                  <c:v>0.13346299656161739</c:v>
                </c:pt>
                <c:pt idx="933">
                  <c:v>0.13346299656161739</c:v>
                </c:pt>
                <c:pt idx="934">
                  <c:v>0.13346299656161739</c:v>
                </c:pt>
                <c:pt idx="935">
                  <c:v>0.13346299656161739</c:v>
                </c:pt>
                <c:pt idx="936">
                  <c:v>0.13346299656161739</c:v>
                </c:pt>
                <c:pt idx="937">
                  <c:v>0.13507514673754104</c:v>
                </c:pt>
                <c:pt idx="938">
                  <c:v>0.13507514673754104</c:v>
                </c:pt>
                <c:pt idx="939">
                  <c:v>0.13670024422924038</c:v>
                </c:pt>
                <c:pt idx="940">
                  <c:v>0.13670024422924038</c:v>
                </c:pt>
                <c:pt idx="941">
                  <c:v>0.13670024422924038</c:v>
                </c:pt>
                <c:pt idx="942">
                  <c:v>0.13670024422924038</c:v>
                </c:pt>
                <c:pt idx="943">
                  <c:v>0.13670024422924038</c:v>
                </c:pt>
                <c:pt idx="944">
                  <c:v>0.13670024422924038</c:v>
                </c:pt>
                <c:pt idx="945">
                  <c:v>0.13670024422924038</c:v>
                </c:pt>
                <c:pt idx="946">
                  <c:v>0.13670024422924038</c:v>
                </c:pt>
                <c:pt idx="947">
                  <c:v>0.13670024422924038</c:v>
                </c:pt>
                <c:pt idx="948">
                  <c:v>0.13670024422924038</c:v>
                </c:pt>
                <c:pt idx="949">
                  <c:v>0.13670024422924038</c:v>
                </c:pt>
                <c:pt idx="950">
                  <c:v>0.13670024422924038</c:v>
                </c:pt>
                <c:pt idx="951">
                  <c:v>0.13670024422924038</c:v>
                </c:pt>
                <c:pt idx="952">
                  <c:v>0.1383383410202674</c:v>
                </c:pt>
                <c:pt idx="953">
                  <c:v>0.1383383410202674</c:v>
                </c:pt>
                <c:pt idx="954">
                  <c:v>0.14165374044249598</c:v>
                </c:pt>
                <c:pt idx="955">
                  <c:v>0.1433311470487699</c:v>
                </c:pt>
                <c:pt idx="956">
                  <c:v>0.1433311470487699</c:v>
                </c:pt>
                <c:pt idx="957">
                  <c:v>0.1433311470487699</c:v>
                </c:pt>
                <c:pt idx="958">
                  <c:v>0.1433311470487699</c:v>
                </c:pt>
                <c:pt idx="959">
                  <c:v>0.1433311470487699</c:v>
                </c:pt>
                <c:pt idx="960">
                  <c:v>0.14502176090450281</c:v>
                </c:pt>
                <c:pt idx="961">
                  <c:v>0.1467256340011783</c:v>
                </c:pt>
                <c:pt idx="962">
                  <c:v>0.1467256340011783</c:v>
                </c:pt>
                <c:pt idx="963">
                  <c:v>0.1467256340011783</c:v>
                </c:pt>
                <c:pt idx="964">
                  <c:v>0.1467256340011783</c:v>
                </c:pt>
                <c:pt idx="965">
                  <c:v>0.1467256340011783</c:v>
                </c:pt>
                <c:pt idx="966">
                  <c:v>0.1467256340011783</c:v>
                </c:pt>
                <c:pt idx="967">
                  <c:v>0.1467256340011783</c:v>
                </c:pt>
                <c:pt idx="968">
                  <c:v>0.1467256340011783</c:v>
                </c:pt>
                <c:pt idx="969">
                  <c:v>0.1467256340011783</c:v>
                </c:pt>
                <c:pt idx="970">
                  <c:v>0.1467256340011783</c:v>
                </c:pt>
                <c:pt idx="971">
                  <c:v>0.1467256340011783</c:v>
                </c:pt>
                <c:pt idx="972">
                  <c:v>0.1467256340011783</c:v>
                </c:pt>
                <c:pt idx="973">
                  <c:v>0.15017336589112593</c:v>
                </c:pt>
                <c:pt idx="974">
                  <c:v>0.15017336589112593</c:v>
                </c:pt>
                <c:pt idx="975">
                  <c:v>0.15017336589112593</c:v>
                </c:pt>
                <c:pt idx="976">
                  <c:v>0.15191732867518182</c:v>
                </c:pt>
                <c:pt idx="977">
                  <c:v>0.15191732867518182</c:v>
                </c:pt>
                <c:pt idx="978">
                  <c:v>0.1554457079100513</c:v>
                </c:pt>
                <c:pt idx="979">
                  <c:v>0.15723022836093187</c:v>
                </c:pt>
                <c:pt idx="980">
                  <c:v>0.15723022836093187</c:v>
                </c:pt>
                <c:pt idx="981">
                  <c:v>0.15723022836093187</c:v>
                </c:pt>
                <c:pt idx="982">
                  <c:v>0.15723022836093187</c:v>
                </c:pt>
                <c:pt idx="983">
                  <c:v>0.15723022836093187</c:v>
                </c:pt>
                <c:pt idx="984">
                  <c:v>0.15723022836093187</c:v>
                </c:pt>
                <c:pt idx="985">
                  <c:v>0.15723022836093187</c:v>
                </c:pt>
                <c:pt idx="986">
                  <c:v>0.15723022836093187</c:v>
                </c:pt>
                <c:pt idx="987">
                  <c:v>0.15723022836093187</c:v>
                </c:pt>
                <c:pt idx="988">
                  <c:v>0.15723022836093187</c:v>
                </c:pt>
                <c:pt idx="989">
                  <c:v>0.15723022836093187</c:v>
                </c:pt>
                <c:pt idx="990">
                  <c:v>0.15723022836093187</c:v>
                </c:pt>
                <c:pt idx="991">
                  <c:v>0.16084019094125399</c:v>
                </c:pt>
                <c:pt idx="992">
                  <c:v>0.16084019094125399</c:v>
                </c:pt>
                <c:pt idx="993">
                  <c:v>0.16266573707994034</c:v>
                </c:pt>
                <c:pt idx="994">
                  <c:v>0.16266573707994034</c:v>
                </c:pt>
                <c:pt idx="995">
                  <c:v>0.16450506245967011</c:v>
                </c:pt>
                <c:pt idx="996">
                  <c:v>0.16450506245967011</c:v>
                </c:pt>
                <c:pt idx="997">
                  <c:v>0.16450506245967011</c:v>
                </c:pt>
                <c:pt idx="998">
                  <c:v>0.16635821908885082</c:v>
                </c:pt>
                <c:pt idx="999">
                  <c:v>0.16635821908885082</c:v>
                </c:pt>
                <c:pt idx="1000">
                  <c:v>0.16635821908885082</c:v>
                </c:pt>
                <c:pt idx="1001">
                  <c:v>0.16635821908885082</c:v>
                </c:pt>
                <c:pt idx="1002">
                  <c:v>0.16635821908885082</c:v>
                </c:pt>
                <c:pt idx="1003">
                  <c:v>0.16635821908885082</c:v>
                </c:pt>
                <c:pt idx="1004">
                  <c:v>0.17010623413671527</c:v>
                </c:pt>
                <c:pt idx="1005">
                  <c:v>0.17391019832078328</c:v>
                </c:pt>
                <c:pt idx="1006">
                  <c:v>0.17391019832078328</c:v>
                </c:pt>
                <c:pt idx="1007">
                  <c:v>0.17391019832078328</c:v>
                </c:pt>
                <c:pt idx="1008">
                  <c:v>0.17391019832078328</c:v>
                </c:pt>
                <c:pt idx="1009">
                  <c:v>0.17583329137579765</c:v>
                </c:pt>
                <c:pt idx="1010">
                  <c:v>0.17583329137579765</c:v>
                </c:pt>
                <c:pt idx="1011">
                  <c:v>0.17583329137579765</c:v>
                </c:pt>
                <c:pt idx="1012">
                  <c:v>0.17777052776210822</c:v>
                </c:pt>
                <c:pt idx="1013">
                  <c:v>0.17777052776210822</c:v>
                </c:pt>
                <c:pt idx="1014">
                  <c:v>0.17777052776210822</c:v>
                </c:pt>
                <c:pt idx="1015">
                  <c:v>0.17777052776210822</c:v>
                </c:pt>
                <c:pt idx="1016">
                  <c:v>0.17777052776210822</c:v>
                </c:pt>
                <c:pt idx="1017">
                  <c:v>0.17777052776210822</c:v>
                </c:pt>
                <c:pt idx="1018">
                  <c:v>0.17777052776210822</c:v>
                </c:pt>
                <c:pt idx="1019">
                  <c:v>0.17777052776210822</c:v>
                </c:pt>
                <c:pt idx="1020">
                  <c:v>0.17777052776210822</c:v>
                </c:pt>
                <c:pt idx="1021">
                  <c:v>0.17777052776210822</c:v>
                </c:pt>
                <c:pt idx="1022">
                  <c:v>0.17777052776210822</c:v>
                </c:pt>
                <c:pt idx="1023">
                  <c:v>0.17972195949853717</c:v>
                </c:pt>
                <c:pt idx="1024">
                  <c:v>0.18366761710436669</c:v>
                </c:pt>
                <c:pt idx="1025">
                  <c:v>0.18366761710436669</c:v>
                </c:pt>
                <c:pt idx="1026">
                  <c:v>0.18566194701872207</c:v>
                </c:pt>
                <c:pt idx="1027">
                  <c:v>0.18566194701872207</c:v>
                </c:pt>
                <c:pt idx="1028">
                  <c:v>0.18566194701872207</c:v>
                </c:pt>
                <c:pt idx="1029">
                  <c:v>0.18969386919358788</c:v>
                </c:pt>
                <c:pt idx="1030">
                  <c:v>0.18969386919358788</c:v>
                </c:pt>
                <c:pt idx="1031">
                  <c:v>0.18969386919358788</c:v>
                </c:pt>
                <c:pt idx="1032">
                  <c:v>0.18969386919358788</c:v>
                </c:pt>
                <c:pt idx="1033">
                  <c:v>0.18969386919358788</c:v>
                </c:pt>
                <c:pt idx="1034">
                  <c:v>0.1917315655077412</c:v>
                </c:pt>
                <c:pt idx="1035">
                  <c:v>0.19378382134453112</c:v>
                </c:pt>
                <c:pt idx="1036">
                  <c:v>0.19378382134453112</c:v>
                </c:pt>
                <c:pt idx="1037">
                  <c:v>0.20002846630191132</c:v>
                </c:pt>
                <c:pt idx="1038">
                  <c:v>0.20002846630191132</c:v>
                </c:pt>
                <c:pt idx="1039">
                  <c:v>0.20002846630191132</c:v>
                </c:pt>
                <c:pt idx="1040">
                  <c:v>0.20213948054754186</c:v>
                </c:pt>
                <c:pt idx="1041">
                  <c:v>0.20213948054754186</c:v>
                </c:pt>
                <c:pt idx="1042">
                  <c:v>0.20213948054754186</c:v>
                </c:pt>
                <c:pt idx="1043">
                  <c:v>0.20213948054754186</c:v>
                </c:pt>
                <c:pt idx="1044">
                  <c:v>0.20213948054754186</c:v>
                </c:pt>
                <c:pt idx="1045">
                  <c:v>0.20426531448204385</c:v>
                </c:pt>
                <c:pt idx="1046">
                  <c:v>0.20640602014289966</c:v>
                </c:pt>
                <c:pt idx="1047">
                  <c:v>0.20856164956899215</c:v>
                </c:pt>
                <c:pt idx="1048">
                  <c:v>0.20856164956899215</c:v>
                </c:pt>
                <c:pt idx="1049">
                  <c:v>0.2107322548006004</c:v>
                </c:pt>
                <c:pt idx="1050">
                  <c:v>0.2107322548006004</c:v>
                </c:pt>
                <c:pt idx="1051">
                  <c:v>0.2107322548006004</c:v>
                </c:pt>
                <c:pt idx="1052">
                  <c:v>0.21291788787939334</c:v>
                </c:pt>
                <c:pt idx="1053">
                  <c:v>0.21291788787939334</c:v>
                </c:pt>
                <c:pt idx="1054">
                  <c:v>0.21733444575214106</c:v>
                </c:pt>
                <c:pt idx="1055">
                  <c:v>0.21733444575214106</c:v>
                </c:pt>
                <c:pt idx="1056">
                  <c:v>0.22635018565061502</c:v>
                </c:pt>
                <c:pt idx="1057">
                  <c:v>0.22635018565061502</c:v>
                </c:pt>
                <c:pt idx="1058">
                  <c:v>0.23095020046405235</c:v>
                </c:pt>
                <c:pt idx="1059">
                  <c:v>0.23095020046405235</c:v>
                </c:pt>
                <c:pt idx="1060">
                  <c:v>0.2403366019512907</c:v>
                </c:pt>
                <c:pt idx="1061">
                  <c:v>0.2403366019512907</c:v>
                </c:pt>
                <c:pt idx="1062">
                  <c:v>0.2403366019512907</c:v>
                </c:pt>
                <c:pt idx="1063">
                  <c:v>0.2403366019512907</c:v>
                </c:pt>
                <c:pt idx="1064">
                  <c:v>0.2403366019512907</c:v>
                </c:pt>
                <c:pt idx="1065">
                  <c:v>0.2403366019512907</c:v>
                </c:pt>
                <c:pt idx="1066">
                  <c:v>0.2403366019512907</c:v>
                </c:pt>
                <c:pt idx="1067">
                  <c:v>0.2403366019512907</c:v>
                </c:pt>
                <c:pt idx="1068">
                  <c:v>0.2403366019512907</c:v>
                </c:pt>
                <c:pt idx="1069">
                  <c:v>0.24272233345981542</c:v>
                </c:pt>
                <c:pt idx="1070">
                  <c:v>0.24272233345981542</c:v>
                </c:pt>
                <c:pt idx="1071">
                  <c:v>0.2475411182608781</c:v>
                </c:pt>
                <c:pt idx="1072">
                  <c:v>0.254888380871993</c:v>
                </c:pt>
                <c:pt idx="1073">
                  <c:v>0.254888380871993</c:v>
                </c:pt>
                <c:pt idx="1074">
                  <c:v>0.254888380871993</c:v>
                </c:pt>
                <c:pt idx="1075">
                  <c:v>0.254888380871993</c:v>
                </c:pt>
                <c:pt idx="1076">
                  <c:v>0.254888380871993</c:v>
                </c:pt>
                <c:pt idx="1077">
                  <c:v>0.254888380871993</c:v>
                </c:pt>
                <c:pt idx="1078">
                  <c:v>0.254888380871993</c:v>
                </c:pt>
                <c:pt idx="1079">
                  <c:v>0.25986655365485262</c:v>
                </c:pt>
                <c:pt idx="1080">
                  <c:v>0.25986655365485262</c:v>
                </c:pt>
                <c:pt idx="1081">
                  <c:v>0.25986655365485262</c:v>
                </c:pt>
                <c:pt idx="1082">
                  <c:v>0.25986655365485262</c:v>
                </c:pt>
                <c:pt idx="1083">
                  <c:v>0.26237979556451274</c:v>
                </c:pt>
                <c:pt idx="1084">
                  <c:v>0.26745485077591469</c:v>
                </c:pt>
                <c:pt idx="1085">
                  <c:v>0.26745485077591469</c:v>
                </c:pt>
                <c:pt idx="1086">
                  <c:v>0.26745485077591469</c:v>
                </c:pt>
                <c:pt idx="1087">
                  <c:v>0.26745485077591469</c:v>
                </c:pt>
                <c:pt idx="1088">
                  <c:v>0.26745485077591469</c:v>
                </c:pt>
                <c:pt idx="1089">
                  <c:v>0.26745485077591469</c:v>
                </c:pt>
                <c:pt idx="1090">
                  <c:v>0.2725950149992763</c:v>
                </c:pt>
                <c:pt idx="1091">
                  <c:v>0.28307233692205402</c:v>
                </c:pt>
                <c:pt idx="1092">
                  <c:v>0.28307233692205402</c:v>
                </c:pt>
                <c:pt idx="1093">
                  <c:v>0.28307233692205402</c:v>
                </c:pt>
                <c:pt idx="1094">
                  <c:v>0.28307233692205402</c:v>
                </c:pt>
                <c:pt idx="1095">
                  <c:v>0.28307233692205402</c:v>
                </c:pt>
                <c:pt idx="1096">
                  <c:v>0.28307233692205402</c:v>
                </c:pt>
                <c:pt idx="1097">
                  <c:v>0.28307233692205402</c:v>
                </c:pt>
                <c:pt idx="1098">
                  <c:v>0.28307233692205402</c:v>
                </c:pt>
                <c:pt idx="1099">
                  <c:v>0.285733011505098</c:v>
                </c:pt>
                <c:pt idx="1100">
                  <c:v>0.29654264872413633</c:v>
                </c:pt>
                <c:pt idx="1101">
                  <c:v>0.29654264872413633</c:v>
                </c:pt>
                <c:pt idx="1102">
                  <c:v>0.29928705317916543</c:v>
                </c:pt>
                <c:pt idx="1103">
                  <c:v>0.29928705317916543</c:v>
                </c:pt>
                <c:pt idx="1104">
                  <c:v>0.29928705317916543</c:v>
                </c:pt>
                <c:pt idx="1105">
                  <c:v>0.29928705317916543</c:v>
                </c:pt>
                <c:pt idx="1106">
                  <c:v>0.29928705317916543</c:v>
                </c:pt>
                <c:pt idx="1107">
                  <c:v>0.29928705317916543</c:v>
                </c:pt>
                <c:pt idx="1108">
                  <c:v>0.29928705317916543</c:v>
                </c:pt>
                <c:pt idx="1109">
                  <c:v>0.29928705317916543</c:v>
                </c:pt>
                <c:pt idx="1110">
                  <c:v>0.30762188832096504</c:v>
                </c:pt>
                <c:pt idx="1111">
                  <c:v>0.30762188832096504</c:v>
                </c:pt>
                <c:pt idx="1112">
                  <c:v>0.31611025005759491</c:v>
                </c:pt>
                <c:pt idx="1113">
                  <c:v>0.31611025005759491</c:v>
                </c:pt>
                <c:pt idx="1114">
                  <c:v>0.31611025005759491</c:v>
                </c:pt>
                <c:pt idx="1115">
                  <c:v>0.31611025005759491</c:v>
                </c:pt>
                <c:pt idx="1116">
                  <c:v>0.32185514502996293</c:v>
                </c:pt>
                <c:pt idx="1117">
                  <c:v>0.32475354495267095</c:v>
                </c:pt>
                <c:pt idx="1118">
                  <c:v>0.33060251017010883</c:v>
                </c:pt>
                <c:pt idx="1119">
                  <c:v>0.34857048022097381</c:v>
                </c:pt>
                <c:pt idx="1120">
                  <c:v>0.34857048022097381</c:v>
                </c:pt>
                <c:pt idx="1121">
                  <c:v>0.34857048022097381</c:v>
                </c:pt>
                <c:pt idx="1122">
                  <c:v>0.34857048022097381</c:v>
                </c:pt>
                <c:pt idx="1123">
                  <c:v>0.34857048022097381</c:v>
                </c:pt>
                <c:pt idx="1124">
                  <c:v>0.34857048022097381</c:v>
                </c:pt>
                <c:pt idx="1125">
                  <c:v>0.34857048022097381</c:v>
                </c:pt>
                <c:pt idx="1126">
                  <c:v>0.34857048022097381</c:v>
                </c:pt>
                <c:pt idx="1127">
                  <c:v>0.34857048022097381</c:v>
                </c:pt>
                <c:pt idx="1128">
                  <c:v>0.34857048022097381</c:v>
                </c:pt>
                <c:pt idx="1129">
                  <c:v>0.34857048022097381</c:v>
                </c:pt>
                <c:pt idx="1130">
                  <c:v>0.34857048022097381</c:v>
                </c:pt>
                <c:pt idx="1131">
                  <c:v>0.35162709569288791</c:v>
                </c:pt>
                <c:pt idx="1132">
                  <c:v>0.3547015512069685</c:v>
                </c:pt>
                <c:pt idx="1133">
                  <c:v>0.36717881593560503</c:v>
                </c:pt>
                <c:pt idx="1134">
                  <c:v>0.36717881593560503</c:v>
                </c:pt>
                <c:pt idx="1135">
                  <c:v>0.37034325335868395</c:v>
                </c:pt>
                <c:pt idx="1136">
                  <c:v>0.37672663851212712</c:v>
                </c:pt>
                <c:pt idx="1137">
                  <c:v>0.38643877380688796</c:v>
                </c:pt>
                <c:pt idx="1138">
                  <c:v>0.38643877380688796</c:v>
                </c:pt>
                <c:pt idx="1139">
                  <c:v>0.38643877380688796</c:v>
                </c:pt>
                <c:pt idx="1140">
                  <c:v>0.38643877380688796</c:v>
                </c:pt>
                <c:pt idx="1141">
                  <c:v>0.38643877380688796</c:v>
                </c:pt>
                <c:pt idx="1142">
                  <c:v>0.38643877380688796</c:v>
                </c:pt>
                <c:pt idx="1143">
                  <c:v>0.39300551047030313</c:v>
                </c:pt>
                <c:pt idx="1144">
                  <c:v>0.39300551047030313</c:v>
                </c:pt>
                <c:pt idx="1145">
                  <c:v>0.39631662911503651</c:v>
                </c:pt>
                <c:pt idx="1146">
                  <c:v>0.40299462766344246</c:v>
                </c:pt>
                <c:pt idx="1147">
                  <c:v>0.40299462766344246</c:v>
                </c:pt>
                <c:pt idx="1148">
                  <c:v>0.41315181056578981</c:v>
                </c:pt>
                <c:pt idx="1149">
                  <c:v>0.41315181056578981</c:v>
                </c:pt>
                <c:pt idx="1150">
                  <c:v>0.42347846671594164</c:v>
                </c:pt>
                <c:pt idx="1151">
                  <c:v>0.42347846671594164</c:v>
                </c:pt>
                <c:pt idx="1152">
                  <c:v>0.42347846671594164</c:v>
                </c:pt>
                <c:pt idx="1153">
                  <c:v>0.42347846671594164</c:v>
                </c:pt>
                <c:pt idx="1154">
                  <c:v>0.42347846671594164</c:v>
                </c:pt>
                <c:pt idx="1155">
                  <c:v>0.42347846671594164</c:v>
                </c:pt>
                <c:pt idx="1156">
                  <c:v>0.42347846671594164</c:v>
                </c:pt>
                <c:pt idx="1157">
                  <c:v>0.42347846671594164</c:v>
                </c:pt>
                <c:pt idx="1158">
                  <c:v>0.42347846671594164</c:v>
                </c:pt>
                <c:pt idx="1159">
                  <c:v>0.42347846671594164</c:v>
                </c:pt>
                <c:pt idx="1160">
                  <c:v>0.42347846671594164</c:v>
                </c:pt>
                <c:pt idx="1161">
                  <c:v>0.4304577510752276</c:v>
                </c:pt>
                <c:pt idx="1162">
                  <c:v>0.44464582936292596</c:v>
                </c:pt>
                <c:pt idx="1163">
                  <c:v>0.44464582936292596</c:v>
                </c:pt>
                <c:pt idx="1164">
                  <c:v>0.44464582936292596</c:v>
                </c:pt>
                <c:pt idx="1165">
                  <c:v>0.44464582936292596</c:v>
                </c:pt>
                <c:pt idx="1166">
                  <c:v>0.44464582936292596</c:v>
                </c:pt>
                <c:pt idx="1167">
                  <c:v>0.44464582936292596</c:v>
                </c:pt>
                <c:pt idx="1168">
                  <c:v>0.46281555931694607</c:v>
                </c:pt>
                <c:pt idx="1169">
                  <c:v>0.46281555931694607</c:v>
                </c:pt>
                <c:pt idx="1170">
                  <c:v>0.46281555931694607</c:v>
                </c:pt>
                <c:pt idx="1171">
                  <c:v>0.46281555931694607</c:v>
                </c:pt>
                <c:pt idx="1172">
                  <c:v>0.46281555931694607</c:v>
                </c:pt>
                <c:pt idx="1173">
                  <c:v>0.46281555931694607</c:v>
                </c:pt>
                <c:pt idx="1174">
                  <c:v>0.46281555931694607</c:v>
                </c:pt>
                <c:pt idx="1175">
                  <c:v>0.46281555931694607</c:v>
                </c:pt>
                <c:pt idx="1176">
                  <c:v>0.47770311628865669</c:v>
                </c:pt>
                <c:pt idx="1177">
                  <c:v>0.48526529972889715</c:v>
                </c:pt>
                <c:pt idx="1178">
                  <c:v>0.48526529972889715</c:v>
                </c:pt>
                <c:pt idx="1179">
                  <c:v>0.48526529972889715</c:v>
                </c:pt>
                <c:pt idx="1180">
                  <c:v>0.48526529972889715</c:v>
                </c:pt>
                <c:pt idx="1181">
                  <c:v>0.48526529972889715</c:v>
                </c:pt>
                <c:pt idx="1182">
                  <c:v>0.48526529972889715</c:v>
                </c:pt>
                <c:pt idx="1183">
                  <c:v>0.48526529972889715</c:v>
                </c:pt>
                <c:pt idx="1184">
                  <c:v>0.49290697610155404</c:v>
                </c:pt>
                <c:pt idx="1185">
                  <c:v>0.49290697610155404</c:v>
                </c:pt>
                <c:pt idx="1186">
                  <c:v>0.50843047663365493</c:v>
                </c:pt>
                <c:pt idx="1187">
                  <c:v>0.50843047663365493</c:v>
                </c:pt>
                <c:pt idx="1188">
                  <c:v>0.50843047663365493</c:v>
                </c:pt>
                <c:pt idx="1189">
                  <c:v>0.50843047663365493</c:v>
                </c:pt>
                <c:pt idx="1190">
                  <c:v>0.50843047663365493</c:v>
                </c:pt>
                <c:pt idx="1191">
                  <c:v>0.50843047663365493</c:v>
                </c:pt>
                <c:pt idx="1192">
                  <c:v>0.50843047663365493</c:v>
                </c:pt>
                <c:pt idx="1193">
                  <c:v>0.50843047663365493</c:v>
                </c:pt>
                <c:pt idx="1194">
                  <c:v>0.50843047663365493</c:v>
                </c:pt>
                <c:pt idx="1195">
                  <c:v>0.53232235604763034</c:v>
                </c:pt>
                <c:pt idx="1196">
                  <c:v>0.53232235604763034</c:v>
                </c:pt>
                <c:pt idx="1197">
                  <c:v>0.53232235604763034</c:v>
                </c:pt>
                <c:pt idx="1198">
                  <c:v>0.53232235604763034</c:v>
                </c:pt>
                <c:pt idx="1199">
                  <c:v>0.53232235604763034</c:v>
                </c:pt>
                <c:pt idx="1200">
                  <c:v>0.54044975270541074</c:v>
                </c:pt>
                <c:pt idx="1201">
                  <c:v>0.54454433019365489</c:v>
                </c:pt>
                <c:pt idx="1202">
                  <c:v>0.54865956334690913</c:v>
                </c:pt>
                <c:pt idx="1203">
                  <c:v>0.55279550433552072</c:v>
                </c:pt>
                <c:pt idx="1204">
                  <c:v>0.55279550433552072</c:v>
                </c:pt>
                <c:pt idx="1205">
                  <c:v>0.55279550433552072</c:v>
                </c:pt>
                <c:pt idx="1206">
                  <c:v>0.55279550433552072</c:v>
                </c:pt>
                <c:pt idx="1207">
                  <c:v>0.55279550433552072</c:v>
                </c:pt>
                <c:pt idx="1208">
                  <c:v>0.55279550433552072</c:v>
                </c:pt>
                <c:pt idx="1209">
                  <c:v>0.56532809603213685</c:v>
                </c:pt>
                <c:pt idx="1210">
                  <c:v>0.57804893647627742</c:v>
                </c:pt>
                <c:pt idx="1211">
                  <c:v>0.57804893647627742</c:v>
                </c:pt>
                <c:pt idx="1212">
                  <c:v>0.57804893647627742</c:v>
                </c:pt>
                <c:pt idx="1213">
                  <c:v>0.57804893647627742</c:v>
                </c:pt>
                <c:pt idx="1214">
                  <c:v>0.57804893647627742</c:v>
                </c:pt>
                <c:pt idx="1215">
                  <c:v>0.57804893647627742</c:v>
                </c:pt>
                <c:pt idx="1216">
                  <c:v>0.57804893647627742</c:v>
                </c:pt>
                <c:pt idx="1217">
                  <c:v>0.57804893647627742</c:v>
                </c:pt>
                <c:pt idx="1218">
                  <c:v>0.57804893647627742</c:v>
                </c:pt>
                <c:pt idx="1219">
                  <c:v>0.57804893647627742</c:v>
                </c:pt>
                <c:pt idx="1220">
                  <c:v>0.57804893647627742</c:v>
                </c:pt>
                <c:pt idx="1221">
                  <c:v>0.59967249407045031</c:v>
                </c:pt>
                <c:pt idx="1222">
                  <c:v>0.60406099873602037</c:v>
                </c:pt>
                <c:pt idx="1223">
                  <c:v>0.60406099873602037</c:v>
                </c:pt>
                <c:pt idx="1224">
                  <c:v>0.60406099873602037</c:v>
                </c:pt>
                <c:pt idx="1225">
                  <c:v>0.60406099873602037</c:v>
                </c:pt>
                <c:pt idx="1226">
                  <c:v>0.60406099873602037</c:v>
                </c:pt>
                <c:pt idx="1227">
                  <c:v>0.60406099873602037</c:v>
                </c:pt>
                <c:pt idx="1228">
                  <c:v>0.60406099873602037</c:v>
                </c:pt>
                <c:pt idx="1229">
                  <c:v>0.60406099873602037</c:v>
                </c:pt>
                <c:pt idx="1230">
                  <c:v>0.60406099873602037</c:v>
                </c:pt>
                <c:pt idx="1231">
                  <c:v>0.6173550383167139</c:v>
                </c:pt>
                <c:pt idx="1232">
                  <c:v>0.63084296217394331</c:v>
                </c:pt>
                <c:pt idx="1233">
                  <c:v>0.63084296217394331</c:v>
                </c:pt>
                <c:pt idx="1234">
                  <c:v>0.63084296217394331</c:v>
                </c:pt>
                <c:pt idx="1235">
                  <c:v>0.63084296217394331</c:v>
                </c:pt>
                <c:pt idx="1236">
                  <c:v>0.63084296217394331</c:v>
                </c:pt>
                <c:pt idx="1237">
                  <c:v>0.63084296217394331</c:v>
                </c:pt>
                <c:pt idx="1238">
                  <c:v>0.63084296217394331</c:v>
                </c:pt>
                <c:pt idx="1239">
                  <c:v>0.63084296217394331</c:v>
                </c:pt>
                <c:pt idx="1240">
                  <c:v>0.63084296217394331</c:v>
                </c:pt>
                <c:pt idx="1241">
                  <c:v>0.63084296217394331</c:v>
                </c:pt>
                <c:pt idx="1242">
                  <c:v>0.63084296217394331</c:v>
                </c:pt>
                <c:pt idx="1243">
                  <c:v>0.63084296217394331</c:v>
                </c:pt>
                <c:pt idx="1244">
                  <c:v>0.63084296217394331</c:v>
                </c:pt>
                <c:pt idx="1245">
                  <c:v>0.65375751638507085</c:v>
                </c:pt>
                <c:pt idx="1246">
                  <c:v>0.65375751638507085</c:v>
                </c:pt>
                <c:pt idx="1247">
                  <c:v>0.65375751638507085</c:v>
                </c:pt>
                <c:pt idx="1248">
                  <c:v>0.65375751638507085</c:v>
                </c:pt>
                <c:pt idx="1249">
                  <c:v>0.65375751638507085</c:v>
                </c:pt>
                <c:pt idx="1250">
                  <c:v>0.65375751638507085</c:v>
                </c:pt>
                <c:pt idx="1251">
                  <c:v>0.65375751638507085</c:v>
                </c:pt>
                <c:pt idx="1252">
                  <c:v>0.65375751638507085</c:v>
                </c:pt>
                <c:pt idx="1253">
                  <c:v>0.65375751638507085</c:v>
                </c:pt>
                <c:pt idx="1254">
                  <c:v>0.65375751638507085</c:v>
                </c:pt>
                <c:pt idx="1255">
                  <c:v>0.65375751638507085</c:v>
                </c:pt>
                <c:pt idx="1256">
                  <c:v>0.65375751638507085</c:v>
                </c:pt>
                <c:pt idx="1257">
                  <c:v>0.6724841306012096</c:v>
                </c:pt>
                <c:pt idx="1258">
                  <c:v>0.6819802429617603</c:v>
                </c:pt>
                <c:pt idx="1259">
                  <c:v>0.6819802429617603</c:v>
                </c:pt>
                <c:pt idx="1260">
                  <c:v>0.6819802429617603</c:v>
                </c:pt>
                <c:pt idx="1261">
                  <c:v>0.6819802429617603</c:v>
                </c:pt>
                <c:pt idx="1262">
                  <c:v>0.6819802429617603</c:v>
                </c:pt>
                <c:pt idx="1263">
                  <c:v>0.6819802429617603</c:v>
                </c:pt>
                <c:pt idx="1264">
                  <c:v>0.6819802429617603</c:v>
                </c:pt>
                <c:pt idx="1265">
                  <c:v>0.6819802429617603</c:v>
                </c:pt>
                <c:pt idx="1266">
                  <c:v>0.71100481221804812</c:v>
                </c:pt>
                <c:pt idx="1267">
                  <c:v>0.71100481221804812</c:v>
                </c:pt>
                <c:pt idx="1268">
                  <c:v>0.71100481221804812</c:v>
                </c:pt>
                <c:pt idx="1269">
                  <c:v>0.71100481221804812</c:v>
                </c:pt>
                <c:pt idx="1270">
                  <c:v>0.71100481221804812</c:v>
                </c:pt>
                <c:pt idx="1271">
                  <c:v>0.71100481221804812</c:v>
                </c:pt>
                <c:pt idx="1272">
                  <c:v>0.71100481221804812</c:v>
                </c:pt>
                <c:pt idx="1273">
                  <c:v>0.71100481221804812</c:v>
                </c:pt>
                <c:pt idx="1274">
                  <c:v>0.71100481221804812</c:v>
                </c:pt>
                <c:pt idx="1275">
                  <c:v>0.71100481221804812</c:v>
                </c:pt>
                <c:pt idx="1276">
                  <c:v>0.71100481221804812</c:v>
                </c:pt>
                <c:pt idx="1277">
                  <c:v>0.71100481221804812</c:v>
                </c:pt>
                <c:pt idx="1278">
                  <c:v>0.74084249998263663</c:v>
                </c:pt>
                <c:pt idx="1279">
                  <c:v>0.74084249998263663</c:v>
                </c:pt>
                <c:pt idx="1280">
                  <c:v>0.74084249998263663</c:v>
                </c:pt>
                <c:pt idx="1281">
                  <c:v>0.74084249998263663</c:v>
                </c:pt>
                <c:pt idx="1282">
                  <c:v>0.74084249998263663</c:v>
                </c:pt>
                <c:pt idx="1283">
                  <c:v>0.74084249998263663</c:v>
                </c:pt>
                <c:pt idx="1284">
                  <c:v>0.74084249998263663</c:v>
                </c:pt>
                <c:pt idx="1285">
                  <c:v>0.74589529294286994</c:v>
                </c:pt>
                <c:pt idx="1286">
                  <c:v>0.75606978733137298</c:v>
                </c:pt>
                <c:pt idx="1287">
                  <c:v>0.76633650776591666</c:v>
                </c:pt>
                <c:pt idx="1288">
                  <c:v>0.76633650776591666</c:v>
                </c:pt>
                <c:pt idx="1289">
                  <c:v>0.76633650776591666</c:v>
                </c:pt>
                <c:pt idx="1290">
                  <c:v>0.76633650776591666</c:v>
                </c:pt>
                <c:pt idx="1291">
                  <c:v>0.76633650776591666</c:v>
                </c:pt>
                <c:pt idx="1292">
                  <c:v>0.76633650776591666</c:v>
                </c:pt>
                <c:pt idx="1293">
                  <c:v>0.76633650776591666</c:v>
                </c:pt>
                <c:pt idx="1294">
                  <c:v>0.76633650776591666</c:v>
                </c:pt>
                <c:pt idx="1295">
                  <c:v>0.76633650776591666</c:v>
                </c:pt>
                <c:pt idx="1296">
                  <c:v>0.76633650776591666</c:v>
                </c:pt>
                <c:pt idx="1297">
                  <c:v>0.76633650776591666</c:v>
                </c:pt>
                <c:pt idx="1298">
                  <c:v>0.76633650776591666</c:v>
                </c:pt>
                <c:pt idx="1299">
                  <c:v>0.76633650776591666</c:v>
                </c:pt>
                <c:pt idx="1300">
                  <c:v>0.76633650776591666</c:v>
                </c:pt>
                <c:pt idx="1301">
                  <c:v>0.79769420260935464</c:v>
                </c:pt>
                <c:pt idx="1302">
                  <c:v>0.79769420260935464</c:v>
                </c:pt>
                <c:pt idx="1303">
                  <c:v>0.79769420260935464</c:v>
                </c:pt>
                <c:pt idx="1304">
                  <c:v>0.79769420260935464</c:v>
                </c:pt>
                <c:pt idx="1305">
                  <c:v>0.79769420260935464</c:v>
                </c:pt>
                <c:pt idx="1306">
                  <c:v>0.79769420260935464</c:v>
                </c:pt>
                <c:pt idx="1307">
                  <c:v>0.79769420260935464</c:v>
                </c:pt>
                <c:pt idx="1308">
                  <c:v>0.79769420260935464</c:v>
                </c:pt>
                <c:pt idx="1309">
                  <c:v>0.79769420260935464</c:v>
                </c:pt>
                <c:pt idx="1310">
                  <c:v>0.79769420260935464</c:v>
                </c:pt>
                <c:pt idx="1311">
                  <c:v>0.79769420260935464</c:v>
                </c:pt>
                <c:pt idx="1312">
                  <c:v>0.80300234034972318</c:v>
                </c:pt>
                <c:pt idx="1313">
                  <c:v>0.82989697062123957</c:v>
                </c:pt>
                <c:pt idx="1314">
                  <c:v>0.82989697062123957</c:v>
                </c:pt>
                <c:pt idx="1315">
                  <c:v>0.82989697062123957</c:v>
                </c:pt>
                <c:pt idx="1316">
                  <c:v>0.82989697062123957</c:v>
                </c:pt>
                <c:pt idx="1317">
                  <c:v>0.82989697062123957</c:v>
                </c:pt>
                <c:pt idx="1318">
                  <c:v>0.82989697062123957</c:v>
                </c:pt>
                <c:pt idx="1319">
                  <c:v>0.82989697062123957</c:v>
                </c:pt>
                <c:pt idx="1320">
                  <c:v>0.82989697062123957</c:v>
                </c:pt>
                <c:pt idx="1321">
                  <c:v>0.82989697062123957</c:v>
                </c:pt>
                <c:pt idx="1322">
                  <c:v>0.84631878213088774</c:v>
                </c:pt>
                <c:pt idx="1323">
                  <c:v>0.84631878213088774</c:v>
                </c:pt>
                <c:pt idx="1324">
                  <c:v>0.85738629081810103</c:v>
                </c:pt>
                <c:pt idx="1325">
                  <c:v>0.85738629081810103</c:v>
                </c:pt>
                <c:pt idx="1326">
                  <c:v>0.85738629081810103</c:v>
                </c:pt>
                <c:pt idx="1327">
                  <c:v>0.85738629081810103</c:v>
                </c:pt>
                <c:pt idx="1328">
                  <c:v>0.85738629081810103</c:v>
                </c:pt>
                <c:pt idx="1329">
                  <c:v>0.85738629081810103</c:v>
                </c:pt>
                <c:pt idx="1330">
                  <c:v>0.85738629081810103</c:v>
                </c:pt>
                <c:pt idx="1331">
                  <c:v>0.85738629081810103</c:v>
                </c:pt>
                <c:pt idx="1332">
                  <c:v>0.89116765804779507</c:v>
                </c:pt>
                <c:pt idx="1333">
                  <c:v>0.89116765804779507</c:v>
                </c:pt>
                <c:pt idx="1334">
                  <c:v>0.89116765804779507</c:v>
                </c:pt>
                <c:pt idx="1335">
                  <c:v>0.89116765804779507</c:v>
                </c:pt>
                <c:pt idx="1336">
                  <c:v>0.89116765804779507</c:v>
                </c:pt>
                <c:pt idx="1337">
                  <c:v>0.89116765804779507</c:v>
                </c:pt>
                <c:pt idx="1338">
                  <c:v>0.89116765804779507</c:v>
                </c:pt>
                <c:pt idx="1339">
                  <c:v>0.89116765804779507</c:v>
                </c:pt>
                <c:pt idx="1340">
                  <c:v>0.89116765804779507</c:v>
                </c:pt>
                <c:pt idx="1341">
                  <c:v>0.89116765804779507</c:v>
                </c:pt>
                <c:pt idx="1342">
                  <c:v>0.89116765804779507</c:v>
                </c:pt>
                <c:pt idx="1343">
                  <c:v>0.89116765804779507</c:v>
                </c:pt>
                <c:pt idx="1344">
                  <c:v>0.89116765804779507</c:v>
                </c:pt>
                <c:pt idx="1345">
                  <c:v>0.89116765804779507</c:v>
                </c:pt>
                <c:pt idx="1346">
                  <c:v>0.89116765804779507</c:v>
                </c:pt>
                <c:pt idx="1347">
                  <c:v>0.9258260624047342</c:v>
                </c:pt>
                <c:pt idx="1348">
                  <c:v>0.9258260624047342</c:v>
                </c:pt>
                <c:pt idx="1349">
                  <c:v>0.9258260624047342</c:v>
                </c:pt>
                <c:pt idx="1350">
                  <c:v>0.9258260624047342</c:v>
                </c:pt>
                <c:pt idx="1351">
                  <c:v>0.9258260624047342</c:v>
                </c:pt>
                <c:pt idx="1352">
                  <c:v>0.9613727874429685</c:v>
                </c:pt>
                <c:pt idx="1353">
                  <c:v>0.9613727874429685</c:v>
                </c:pt>
                <c:pt idx="1354">
                  <c:v>0.9613727874429685</c:v>
                </c:pt>
                <c:pt idx="1355">
                  <c:v>0.9613727874429685</c:v>
                </c:pt>
                <c:pt idx="1356">
                  <c:v>0.9613727874429685</c:v>
                </c:pt>
                <c:pt idx="1357">
                  <c:v>0.9613727874429685</c:v>
                </c:pt>
                <c:pt idx="1358">
                  <c:v>0.9613727874429685</c:v>
                </c:pt>
                <c:pt idx="1359">
                  <c:v>0.9613727874429685</c:v>
                </c:pt>
                <c:pt idx="1360">
                  <c:v>0.9613727874429685</c:v>
                </c:pt>
                <c:pt idx="1361">
                  <c:v>0.9613727874429685</c:v>
                </c:pt>
                <c:pt idx="1362">
                  <c:v>0.99168177789601053</c:v>
                </c:pt>
                <c:pt idx="1363">
                  <c:v>0.99168177789601053</c:v>
                </c:pt>
                <c:pt idx="1364">
                  <c:v>0.99168177789601053</c:v>
                </c:pt>
                <c:pt idx="1365">
                  <c:v>0.99168177789601053</c:v>
                </c:pt>
                <c:pt idx="1366">
                  <c:v>0.99168177789601053</c:v>
                </c:pt>
                <c:pt idx="1367">
                  <c:v>0.99168177789601053</c:v>
                </c:pt>
                <c:pt idx="1368">
                  <c:v>0.99168177789601053</c:v>
                </c:pt>
                <c:pt idx="1369">
                  <c:v>0.99168177789601053</c:v>
                </c:pt>
                <c:pt idx="1370">
                  <c:v>0.99168177789601053</c:v>
                </c:pt>
                <c:pt idx="1371">
                  <c:v>0.99168177789601053</c:v>
                </c:pt>
                <c:pt idx="1372">
                  <c:v>0.99168177789601053</c:v>
                </c:pt>
                <c:pt idx="1373">
                  <c:v>0.99168177789601053</c:v>
                </c:pt>
                <c:pt idx="1374">
                  <c:v>0.99168177789601053</c:v>
                </c:pt>
                <c:pt idx="1375">
                  <c:v>1.0288864003968172</c:v>
                </c:pt>
                <c:pt idx="1376">
                  <c:v>1.0288864003968172</c:v>
                </c:pt>
                <c:pt idx="1377">
                  <c:v>1.0288864003968172</c:v>
                </c:pt>
                <c:pt idx="1378">
                  <c:v>1.0288864003968172</c:v>
                </c:pt>
                <c:pt idx="1379">
                  <c:v>1.0288864003968172</c:v>
                </c:pt>
                <c:pt idx="1380">
                  <c:v>1.0288864003968172</c:v>
                </c:pt>
                <c:pt idx="1381">
                  <c:v>1.0288864003968172</c:v>
                </c:pt>
                <c:pt idx="1382">
                  <c:v>1.0288864003968172</c:v>
                </c:pt>
                <c:pt idx="1383">
                  <c:v>1.0288864003968172</c:v>
                </c:pt>
                <c:pt idx="1384">
                  <c:v>1.0288864003968172</c:v>
                </c:pt>
                <c:pt idx="1385">
                  <c:v>1.0288864003968172</c:v>
                </c:pt>
                <c:pt idx="1386">
                  <c:v>1.0288864003968172</c:v>
                </c:pt>
                <c:pt idx="1387">
                  <c:v>1.0288864003968172</c:v>
                </c:pt>
                <c:pt idx="1388">
                  <c:v>1.0288864003968172</c:v>
                </c:pt>
                <c:pt idx="1389">
                  <c:v>1.0542000612545646</c:v>
                </c:pt>
                <c:pt idx="1390">
                  <c:v>1.0670113195911453</c:v>
                </c:pt>
                <c:pt idx="1391">
                  <c:v>1.0670113195911453</c:v>
                </c:pt>
                <c:pt idx="1392">
                  <c:v>1.0670113195911453</c:v>
                </c:pt>
                <c:pt idx="1393">
                  <c:v>1.0670113195911453</c:v>
                </c:pt>
                <c:pt idx="1394">
                  <c:v>1.0670113195911453</c:v>
                </c:pt>
                <c:pt idx="1395">
                  <c:v>1.0670113195911453</c:v>
                </c:pt>
                <c:pt idx="1396">
                  <c:v>1.0670113195911453</c:v>
                </c:pt>
                <c:pt idx="1397">
                  <c:v>1.0670113195911453</c:v>
                </c:pt>
                <c:pt idx="1398">
                  <c:v>1.0670113195911453</c:v>
                </c:pt>
                <c:pt idx="1399">
                  <c:v>1.1060678231865613</c:v>
                </c:pt>
                <c:pt idx="1400">
                  <c:v>1.1060678231865613</c:v>
                </c:pt>
                <c:pt idx="1401">
                  <c:v>1.1060678231865613</c:v>
                </c:pt>
                <c:pt idx="1402">
                  <c:v>1.1060678231865613</c:v>
                </c:pt>
                <c:pt idx="1403">
                  <c:v>1.1060678231865613</c:v>
                </c:pt>
                <c:pt idx="1404">
                  <c:v>1.1060678231865613</c:v>
                </c:pt>
                <c:pt idx="1405">
                  <c:v>1.1060678231865613</c:v>
                </c:pt>
                <c:pt idx="1406">
                  <c:v>1.1060678231865613</c:v>
                </c:pt>
                <c:pt idx="1407">
                  <c:v>1.1192956275877426</c:v>
                </c:pt>
                <c:pt idx="1408">
                  <c:v>1.1393346807404159</c:v>
                </c:pt>
                <c:pt idx="1409">
                  <c:v>1.1393346807404159</c:v>
                </c:pt>
                <c:pt idx="1410">
                  <c:v>1.1393346807404159</c:v>
                </c:pt>
                <c:pt idx="1411">
                  <c:v>1.1393346807404159</c:v>
                </c:pt>
                <c:pt idx="1412">
                  <c:v>1.1393346807404159</c:v>
                </c:pt>
                <c:pt idx="1413">
                  <c:v>1.1393346807404159</c:v>
                </c:pt>
                <c:pt idx="1414">
                  <c:v>1.1393346807404159</c:v>
                </c:pt>
                <c:pt idx="1415">
                  <c:v>1.1393346807404159</c:v>
                </c:pt>
                <c:pt idx="1416">
                  <c:v>1.1393346807404159</c:v>
                </c:pt>
                <c:pt idx="1417">
                  <c:v>1.1393346807404159</c:v>
                </c:pt>
                <c:pt idx="1418">
                  <c:v>1.1393346807404159</c:v>
                </c:pt>
                <c:pt idx="1419">
                  <c:v>1.1460671999427292</c:v>
                </c:pt>
                <c:pt idx="1420">
                  <c:v>1.1801284092390749</c:v>
                </c:pt>
                <c:pt idx="1421">
                  <c:v>1.1801284092390749</c:v>
                </c:pt>
                <c:pt idx="1422">
                  <c:v>1.1801284092390749</c:v>
                </c:pt>
                <c:pt idx="1423">
                  <c:v>1.1801284092390749</c:v>
                </c:pt>
                <c:pt idx="1424">
                  <c:v>1.1801284092390749</c:v>
                </c:pt>
                <c:pt idx="1425">
                  <c:v>1.1801284092390749</c:v>
                </c:pt>
                <c:pt idx="1426">
                  <c:v>1.1801284092390749</c:v>
                </c:pt>
                <c:pt idx="1427">
                  <c:v>1.1801284092390749</c:v>
                </c:pt>
                <c:pt idx="1428">
                  <c:v>1.1801284092390749</c:v>
                </c:pt>
                <c:pt idx="1429">
                  <c:v>1.1801284092390749</c:v>
                </c:pt>
                <c:pt idx="1430">
                  <c:v>1.1801284092390749</c:v>
                </c:pt>
                <c:pt idx="1431">
                  <c:v>1.2218857096494284</c:v>
                </c:pt>
                <c:pt idx="1432">
                  <c:v>1.2218857096494284</c:v>
                </c:pt>
                <c:pt idx="1433">
                  <c:v>1.2218857096494284</c:v>
                </c:pt>
                <c:pt idx="1434">
                  <c:v>1.2218857096494284</c:v>
                </c:pt>
                <c:pt idx="1435">
                  <c:v>1.2218857096494284</c:v>
                </c:pt>
                <c:pt idx="1436">
                  <c:v>1.2218857096494284</c:v>
                </c:pt>
                <c:pt idx="1437">
                  <c:v>1.2646178736456708</c:v>
                </c:pt>
                <c:pt idx="1438">
                  <c:v>1.2646178736456708</c:v>
                </c:pt>
                <c:pt idx="1439">
                  <c:v>1.2646178736456708</c:v>
                </c:pt>
                <c:pt idx="1440">
                  <c:v>1.2646178736456708</c:v>
                </c:pt>
                <c:pt idx="1441">
                  <c:v>1.2646178736456708</c:v>
                </c:pt>
                <c:pt idx="1442">
                  <c:v>1.2646178736456708</c:v>
                </c:pt>
                <c:pt idx="1443">
                  <c:v>1.3009808448518254</c:v>
                </c:pt>
                <c:pt idx="1444">
                  <c:v>1.3009808448518254</c:v>
                </c:pt>
                <c:pt idx="1445">
                  <c:v>1.3009808448518254</c:v>
                </c:pt>
                <c:pt idx="1446">
                  <c:v>1.3009808448518254</c:v>
                </c:pt>
                <c:pt idx="1447">
                  <c:v>1.3009808448518254</c:v>
                </c:pt>
                <c:pt idx="1448">
                  <c:v>1.3009808448518254</c:v>
                </c:pt>
                <c:pt idx="1449">
                  <c:v>1.3455295890736898</c:v>
                </c:pt>
                <c:pt idx="1450">
                  <c:v>1.3455295890736898</c:v>
                </c:pt>
                <c:pt idx="1451">
                  <c:v>1.3455295890736898</c:v>
                </c:pt>
                <c:pt idx="1452">
                  <c:v>1.3455295890736898</c:v>
                </c:pt>
                <c:pt idx="1453">
                  <c:v>1.3455295890736898</c:v>
                </c:pt>
                <c:pt idx="1454">
                  <c:v>1.3455295890736898</c:v>
                </c:pt>
                <c:pt idx="1455">
                  <c:v>1.3910851953844532</c:v>
                </c:pt>
                <c:pt idx="1456">
                  <c:v>1.3910851953844532</c:v>
                </c:pt>
                <c:pt idx="1457">
                  <c:v>1.3910851953844532</c:v>
                </c:pt>
                <c:pt idx="1458">
                  <c:v>1.3910851953844532</c:v>
                </c:pt>
                <c:pt idx="1459">
                  <c:v>1.3910851953844532</c:v>
                </c:pt>
                <c:pt idx="1460">
                  <c:v>1.3910851953844532</c:v>
                </c:pt>
                <c:pt idx="1461">
                  <c:v>1.4298254805005839</c:v>
                </c:pt>
                <c:pt idx="1462">
                  <c:v>1.4298254805005839</c:v>
                </c:pt>
                <c:pt idx="1463">
                  <c:v>1.4298254805005839</c:v>
                </c:pt>
                <c:pt idx="1464">
                  <c:v>1.4298254805005839</c:v>
                </c:pt>
                <c:pt idx="1465">
                  <c:v>1.4298254805005839</c:v>
                </c:pt>
                <c:pt idx="1466">
                  <c:v>1.4772563381826431</c:v>
                </c:pt>
                <c:pt idx="1467">
                  <c:v>1.5257260642815602</c:v>
                </c:pt>
                <c:pt idx="1468">
                  <c:v>1.5257260642815602</c:v>
                </c:pt>
                <c:pt idx="1469">
                  <c:v>1.5257260642815602</c:v>
                </c:pt>
                <c:pt idx="1470">
                  <c:v>1.5257260642815602</c:v>
                </c:pt>
                <c:pt idx="1471">
                  <c:v>1.5752459569716872</c:v>
                </c:pt>
                <c:pt idx="1472">
                  <c:v>1.5752459569716872</c:v>
                </c:pt>
                <c:pt idx="1473">
                  <c:v>1.5752459569716872</c:v>
                </c:pt>
                <c:pt idx="1474">
                  <c:v>1.6173228965255326</c:v>
                </c:pt>
                <c:pt idx="1475">
                  <c:v>1.6173228965255326</c:v>
                </c:pt>
                <c:pt idx="1476">
                  <c:v>1.6173228965255326</c:v>
                </c:pt>
                <c:pt idx="1477">
                  <c:v>1.668797441598638</c:v>
                </c:pt>
                <c:pt idx="1478">
                  <c:v>1.668797441598638</c:v>
                </c:pt>
                <c:pt idx="1479">
                  <c:v>1.7213541698022323</c:v>
                </c:pt>
                <c:pt idx="1480">
                  <c:v>1.7213541698022323</c:v>
                </c:pt>
                <c:pt idx="1481">
                  <c:v>1.7750043828423252</c:v>
                </c:pt>
                <c:pt idx="1482">
                  <c:v>1.820556348870058</c:v>
                </c:pt>
                <c:pt idx="1483">
                  <c:v>1.820556348870058</c:v>
                </c:pt>
                <c:pt idx="1484">
                  <c:v>1.820556348870058</c:v>
                </c:pt>
                <c:pt idx="1485">
                  <c:v>1.820556348870058</c:v>
                </c:pt>
                <c:pt idx="1486">
                  <c:v>1.820556348870058</c:v>
                </c:pt>
                <c:pt idx="1487">
                  <c:v>1.8762406401280434</c:v>
                </c:pt>
                <c:pt idx="1488">
                  <c:v>1.8762406401280434</c:v>
                </c:pt>
                <c:pt idx="1489">
                  <c:v>1.9330504425724528</c:v>
                </c:pt>
                <c:pt idx="1490">
                  <c:v>1.9330504425724528</c:v>
                </c:pt>
                <c:pt idx="1491">
                  <c:v>1.9330504425724528</c:v>
                </c:pt>
                <c:pt idx="1492">
                  <c:v>1.9909970613050838</c:v>
                </c:pt>
                <c:pt idx="1493">
                  <c:v>2.0401624682509945</c:v>
                </c:pt>
                <c:pt idx="1494">
                  <c:v>2.0401624682509945</c:v>
                </c:pt>
                <c:pt idx="1495">
                  <c:v>2.2133768107686644</c:v>
                </c:pt>
                <c:pt idx="1496">
                  <c:v>2.4071946008516951</c:v>
                </c:pt>
                <c:pt idx="1497">
                  <c:v>2.4629740559958839</c:v>
                </c:pt>
                <c:pt idx="1498">
                  <c:v>2.5310401767010671</c:v>
                </c:pt>
                <c:pt idx="1499">
                  <c:v>2.6003505541491134</c:v>
                </c:pt>
                <c:pt idx="1500">
                  <c:v>2.6709165021255279</c:v>
                </c:pt>
                <c:pt idx="1501">
                  <c:v>2.7306887380282578</c:v>
                </c:pt>
                <c:pt idx="1502">
                  <c:v>3.0950527554631813</c:v>
                </c:pt>
                <c:pt idx="1503">
                  <c:v>3.0950527554631813</c:v>
                </c:pt>
                <c:pt idx="1504">
                  <c:v>3.1742783608875658</c:v>
                </c:pt>
                <c:pt idx="1505">
                  <c:v>3.3230198137929512</c:v>
                </c:pt>
                <c:pt idx="1506">
                  <c:v>3.3230198137929512</c:v>
                </c:pt>
              </c:numCache>
            </c:numRef>
          </c:yVal>
          <c:smooth val="0"/>
          <c:extLst>
            <c:ext xmlns:c16="http://schemas.microsoft.com/office/drawing/2014/chart" uri="{C3380CC4-5D6E-409C-BE32-E72D297353CC}">
              <c16:uniqueId val="{00000001-F9C5-438A-A79B-54FD2445B8EB}"/>
            </c:ext>
          </c:extLst>
        </c:ser>
        <c:ser>
          <c:idx val="2"/>
          <c:order val="2"/>
          <c:tx>
            <c:strRef>
              <c:f>'Rainbow trout'!$T$1</c:f>
              <c:strCache>
                <c:ptCount val="1"/>
                <c:pt idx="0">
                  <c:v>Vline</c:v>
                </c:pt>
              </c:strCache>
            </c:strRef>
          </c:tx>
          <c:spPr>
            <a:ln w="19050" cap="rnd">
              <a:solidFill>
                <a:srgbClr val="FF0000"/>
              </a:solidFill>
              <a:round/>
            </a:ln>
            <a:effectLst/>
          </c:spPr>
          <c:marker>
            <c:symbol val="none"/>
          </c:marker>
          <c:xVal>
            <c:numRef>
              <c:f>'Rainbow trout'!$Q$2:$Q$1527</c:f>
              <c:numCache>
                <c:formatCode>General</c:formatCode>
                <c:ptCount val="1526"/>
                <c:pt idx="0">
                  <c:v>30</c:v>
                </c:pt>
                <c:pt idx="1">
                  <c:v>30</c:v>
                </c:pt>
                <c:pt idx="2">
                  <c:v>0</c:v>
                </c:pt>
                <c:pt idx="3">
                  <c:v>30</c:v>
                </c:pt>
                <c:pt idx="4">
                  <c:v>0</c:v>
                </c:pt>
                <c:pt idx="5">
                  <c:v>4</c:v>
                </c:pt>
                <c:pt idx="6">
                  <c:v>4.8</c:v>
                </c:pt>
                <c:pt idx="7">
                  <c:v>5.2</c:v>
                </c:pt>
                <c:pt idx="8">
                  <c:v>5.3</c:v>
                </c:pt>
                <c:pt idx="9">
                  <c:v>5.3</c:v>
                </c:pt>
                <c:pt idx="10">
                  <c:v>5.5</c:v>
                </c:pt>
                <c:pt idx="11">
                  <c:v>5.6</c:v>
                </c:pt>
                <c:pt idx="12">
                  <c:v>5.6</c:v>
                </c:pt>
                <c:pt idx="13">
                  <c:v>5.7</c:v>
                </c:pt>
                <c:pt idx="14">
                  <c:v>5.7</c:v>
                </c:pt>
                <c:pt idx="15">
                  <c:v>6</c:v>
                </c:pt>
                <c:pt idx="16">
                  <c:v>6</c:v>
                </c:pt>
                <c:pt idx="17">
                  <c:v>6.1</c:v>
                </c:pt>
                <c:pt idx="18">
                  <c:v>6.1</c:v>
                </c:pt>
                <c:pt idx="19">
                  <c:v>6.2</c:v>
                </c:pt>
                <c:pt idx="20">
                  <c:v>6.3</c:v>
                </c:pt>
                <c:pt idx="21">
                  <c:v>6.3</c:v>
                </c:pt>
                <c:pt idx="22">
                  <c:v>6.3</c:v>
                </c:pt>
                <c:pt idx="23">
                  <c:v>6.3</c:v>
                </c:pt>
                <c:pt idx="24">
                  <c:v>6.4</c:v>
                </c:pt>
                <c:pt idx="25">
                  <c:v>6.4</c:v>
                </c:pt>
                <c:pt idx="26">
                  <c:v>6.4</c:v>
                </c:pt>
                <c:pt idx="27">
                  <c:v>6.4</c:v>
                </c:pt>
                <c:pt idx="28">
                  <c:v>6.4</c:v>
                </c:pt>
                <c:pt idx="29">
                  <c:v>6.5</c:v>
                </c:pt>
                <c:pt idx="30">
                  <c:v>6.5</c:v>
                </c:pt>
                <c:pt idx="31">
                  <c:v>6.5</c:v>
                </c:pt>
                <c:pt idx="32">
                  <c:v>6.7</c:v>
                </c:pt>
                <c:pt idx="33">
                  <c:v>6.8</c:v>
                </c:pt>
                <c:pt idx="34">
                  <c:v>6.9</c:v>
                </c:pt>
                <c:pt idx="35">
                  <c:v>6.9</c:v>
                </c:pt>
                <c:pt idx="36">
                  <c:v>6.9</c:v>
                </c:pt>
                <c:pt idx="37">
                  <c:v>7</c:v>
                </c:pt>
                <c:pt idx="38">
                  <c:v>7</c:v>
                </c:pt>
                <c:pt idx="39">
                  <c:v>7</c:v>
                </c:pt>
                <c:pt idx="40">
                  <c:v>7.1</c:v>
                </c:pt>
                <c:pt idx="41">
                  <c:v>7.1</c:v>
                </c:pt>
                <c:pt idx="42">
                  <c:v>7.3</c:v>
                </c:pt>
                <c:pt idx="43">
                  <c:v>7.3</c:v>
                </c:pt>
                <c:pt idx="44">
                  <c:v>7.3</c:v>
                </c:pt>
                <c:pt idx="45">
                  <c:v>7.5</c:v>
                </c:pt>
                <c:pt idx="46">
                  <c:v>7.5</c:v>
                </c:pt>
                <c:pt idx="47">
                  <c:v>7.5</c:v>
                </c:pt>
                <c:pt idx="48">
                  <c:v>7.5</c:v>
                </c:pt>
                <c:pt idx="49">
                  <c:v>7.5</c:v>
                </c:pt>
                <c:pt idx="50">
                  <c:v>7.5</c:v>
                </c:pt>
                <c:pt idx="51">
                  <c:v>7.6</c:v>
                </c:pt>
                <c:pt idx="52">
                  <c:v>7.6</c:v>
                </c:pt>
                <c:pt idx="53">
                  <c:v>7.7</c:v>
                </c:pt>
                <c:pt idx="54">
                  <c:v>7.7</c:v>
                </c:pt>
                <c:pt idx="55">
                  <c:v>7.7</c:v>
                </c:pt>
                <c:pt idx="56">
                  <c:v>7.8</c:v>
                </c:pt>
                <c:pt idx="57">
                  <c:v>7.8</c:v>
                </c:pt>
                <c:pt idx="58">
                  <c:v>7.8</c:v>
                </c:pt>
                <c:pt idx="59">
                  <c:v>7.8</c:v>
                </c:pt>
                <c:pt idx="60">
                  <c:v>7.9</c:v>
                </c:pt>
                <c:pt idx="61">
                  <c:v>7.9</c:v>
                </c:pt>
                <c:pt idx="62">
                  <c:v>8</c:v>
                </c:pt>
                <c:pt idx="63">
                  <c:v>8</c:v>
                </c:pt>
                <c:pt idx="64">
                  <c:v>8</c:v>
                </c:pt>
                <c:pt idx="65">
                  <c:v>8</c:v>
                </c:pt>
                <c:pt idx="66">
                  <c:v>8</c:v>
                </c:pt>
                <c:pt idx="67">
                  <c:v>8</c:v>
                </c:pt>
                <c:pt idx="68">
                  <c:v>8.3000000000000007</c:v>
                </c:pt>
                <c:pt idx="69">
                  <c:v>8.3000000000000007</c:v>
                </c:pt>
                <c:pt idx="70">
                  <c:v>8.3000000000000007</c:v>
                </c:pt>
                <c:pt idx="71">
                  <c:v>8.3000000000000007</c:v>
                </c:pt>
                <c:pt idx="72">
                  <c:v>8.3000000000000007</c:v>
                </c:pt>
                <c:pt idx="73">
                  <c:v>8.3000000000000007</c:v>
                </c:pt>
                <c:pt idx="74">
                  <c:v>8.4</c:v>
                </c:pt>
                <c:pt idx="75">
                  <c:v>8.4</c:v>
                </c:pt>
                <c:pt idx="76">
                  <c:v>8.5</c:v>
                </c:pt>
                <c:pt idx="77">
                  <c:v>8.5</c:v>
                </c:pt>
                <c:pt idx="78">
                  <c:v>8.5</c:v>
                </c:pt>
                <c:pt idx="79">
                  <c:v>8.6</c:v>
                </c:pt>
                <c:pt idx="80">
                  <c:v>8.6</c:v>
                </c:pt>
                <c:pt idx="81">
                  <c:v>8.6999999999999993</c:v>
                </c:pt>
                <c:pt idx="82">
                  <c:v>8.6999999999999993</c:v>
                </c:pt>
                <c:pt idx="83">
                  <c:v>8.6999999999999993</c:v>
                </c:pt>
                <c:pt idx="84">
                  <c:v>8.6999999999999993</c:v>
                </c:pt>
                <c:pt idx="85">
                  <c:v>8.8000000000000007</c:v>
                </c:pt>
                <c:pt idx="86">
                  <c:v>8.8000000000000007</c:v>
                </c:pt>
                <c:pt idx="87">
                  <c:v>8.8000000000000007</c:v>
                </c:pt>
                <c:pt idx="88">
                  <c:v>8.8000000000000007</c:v>
                </c:pt>
                <c:pt idx="89">
                  <c:v>8.8000000000000007</c:v>
                </c:pt>
                <c:pt idx="90">
                  <c:v>8.8000000000000007</c:v>
                </c:pt>
                <c:pt idx="91">
                  <c:v>8.8000000000000007</c:v>
                </c:pt>
                <c:pt idx="92">
                  <c:v>8.9</c:v>
                </c:pt>
                <c:pt idx="93">
                  <c:v>8.9</c:v>
                </c:pt>
                <c:pt idx="94">
                  <c:v>8.9</c:v>
                </c:pt>
                <c:pt idx="95">
                  <c:v>8.9</c:v>
                </c:pt>
                <c:pt idx="96">
                  <c:v>9.1999999999999993</c:v>
                </c:pt>
                <c:pt idx="97">
                  <c:v>9.1999999999999993</c:v>
                </c:pt>
                <c:pt idx="98">
                  <c:v>9.1999999999999993</c:v>
                </c:pt>
                <c:pt idx="99">
                  <c:v>9.1999999999999993</c:v>
                </c:pt>
                <c:pt idx="100">
                  <c:v>9.1999999999999993</c:v>
                </c:pt>
                <c:pt idx="101">
                  <c:v>9.1999999999999993</c:v>
                </c:pt>
                <c:pt idx="102">
                  <c:v>9.3000000000000007</c:v>
                </c:pt>
                <c:pt idx="103">
                  <c:v>9.3000000000000007</c:v>
                </c:pt>
                <c:pt idx="104">
                  <c:v>9.3000000000000007</c:v>
                </c:pt>
                <c:pt idx="105">
                  <c:v>9.3000000000000007</c:v>
                </c:pt>
                <c:pt idx="106">
                  <c:v>9.4</c:v>
                </c:pt>
                <c:pt idx="107">
                  <c:v>9.4</c:v>
                </c:pt>
                <c:pt idx="108">
                  <c:v>9.4</c:v>
                </c:pt>
                <c:pt idx="109">
                  <c:v>9.5</c:v>
                </c:pt>
                <c:pt idx="110">
                  <c:v>9.5</c:v>
                </c:pt>
                <c:pt idx="111">
                  <c:v>9.5</c:v>
                </c:pt>
                <c:pt idx="112">
                  <c:v>9.5</c:v>
                </c:pt>
                <c:pt idx="113">
                  <c:v>9.5</c:v>
                </c:pt>
                <c:pt idx="114">
                  <c:v>9.6</c:v>
                </c:pt>
                <c:pt idx="115">
                  <c:v>9.6</c:v>
                </c:pt>
                <c:pt idx="116">
                  <c:v>9.6</c:v>
                </c:pt>
                <c:pt idx="117">
                  <c:v>9.6</c:v>
                </c:pt>
                <c:pt idx="118">
                  <c:v>9.6</c:v>
                </c:pt>
                <c:pt idx="119">
                  <c:v>9.6999999999999993</c:v>
                </c:pt>
                <c:pt idx="120">
                  <c:v>9.6999999999999993</c:v>
                </c:pt>
                <c:pt idx="121">
                  <c:v>9.6999999999999993</c:v>
                </c:pt>
                <c:pt idx="122">
                  <c:v>9.6999999999999993</c:v>
                </c:pt>
                <c:pt idx="123">
                  <c:v>9.6999999999999993</c:v>
                </c:pt>
                <c:pt idx="124">
                  <c:v>9.6999999999999993</c:v>
                </c:pt>
                <c:pt idx="125">
                  <c:v>9.6999999999999993</c:v>
                </c:pt>
                <c:pt idx="126">
                  <c:v>9.6999999999999993</c:v>
                </c:pt>
                <c:pt idx="127">
                  <c:v>9.9</c:v>
                </c:pt>
                <c:pt idx="128">
                  <c:v>9.9</c:v>
                </c:pt>
                <c:pt idx="129">
                  <c:v>9.9</c:v>
                </c:pt>
                <c:pt idx="130">
                  <c:v>9.9</c:v>
                </c:pt>
                <c:pt idx="131">
                  <c:v>9.9</c:v>
                </c:pt>
                <c:pt idx="132">
                  <c:v>9.9</c:v>
                </c:pt>
                <c:pt idx="133">
                  <c:v>9.9</c:v>
                </c:pt>
                <c:pt idx="134">
                  <c:v>10</c:v>
                </c:pt>
                <c:pt idx="135">
                  <c:v>10</c:v>
                </c:pt>
                <c:pt idx="136">
                  <c:v>10</c:v>
                </c:pt>
                <c:pt idx="137">
                  <c:v>10</c:v>
                </c:pt>
                <c:pt idx="138">
                  <c:v>10</c:v>
                </c:pt>
                <c:pt idx="139">
                  <c:v>10.1</c:v>
                </c:pt>
                <c:pt idx="140">
                  <c:v>10.1</c:v>
                </c:pt>
                <c:pt idx="141">
                  <c:v>10.1</c:v>
                </c:pt>
                <c:pt idx="142">
                  <c:v>10.1</c:v>
                </c:pt>
                <c:pt idx="143">
                  <c:v>10.1</c:v>
                </c:pt>
                <c:pt idx="144">
                  <c:v>10.199999999999999</c:v>
                </c:pt>
                <c:pt idx="145">
                  <c:v>10.199999999999999</c:v>
                </c:pt>
                <c:pt idx="146">
                  <c:v>10.199999999999999</c:v>
                </c:pt>
                <c:pt idx="147">
                  <c:v>10.3</c:v>
                </c:pt>
                <c:pt idx="148">
                  <c:v>10.3</c:v>
                </c:pt>
                <c:pt idx="149">
                  <c:v>10.3</c:v>
                </c:pt>
                <c:pt idx="150">
                  <c:v>10.3</c:v>
                </c:pt>
                <c:pt idx="151">
                  <c:v>10.3</c:v>
                </c:pt>
                <c:pt idx="152">
                  <c:v>10.3</c:v>
                </c:pt>
                <c:pt idx="153">
                  <c:v>10.3</c:v>
                </c:pt>
                <c:pt idx="154">
                  <c:v>10.3</c:v>
                </c:pt>
                <c:pt idx="155">
                  <c:v>10.3</c:v>
                </c:pt>
                <c:pt idx="156">
                  <c:v>10.3</c:v>
                </c:pt>
                <c:pt idx="157">
                  <c:v>10.3</c:v>
                </c:pt>
                <c:pt idx="158">
                  <c:v>10.3</c:v>
                </c:pt>
                <c:pt idx="159">
                  <c:v>10.3</c:v>
                </c:pt>
                <c:pt idx="160">
                  <c:v>10.3</c:v>
                </c:pt>
                <c:pt idx="161">
                  <c:v>10.3</c:v>
                </c:pt>
                <c:pt idx="162">
                  <c:v>10.4</c:v>
                </c:pt>
                <c:pt idx="163">
                  <c:v>10.4</c:v>
                </c:pt>
                <c:pt idx="164">
                  <c:v>10.4</c:v>
                </c:pt>
                <c:pt idx="165">
                  <c:v>10.4</c:v>
                </c:pt>
                <c:pt idx="166">
                  <c:v>10.4</c:v>
                </c:pt>
                <c:pt idx="167">
                  <c:v>10.4</c:v>
                </c:pt>
                <c:pt idx="168">
                  <c:v>10.4</c:v>
                </c:pt>
                <c:pt idx="169">
                  <c:v>10.6</c:v>
                </c:pt>
                <c:pt idx="170">
                  <c:v>10.6</c:v>
                </c:pt>
                <c:pt idx="171">
                  <c:v>10.6</c:v>
                </c:pt>
                <c:pt idx="172">
                  <c:v>10.6</c:v>
                </c:pt>
                <c:pt idx="173">
                  <c:v>10.6</c:v>
                </c:pt>
                <c:pt idx="174">
                  <c:v>10.6</c:v>
                </c:pt>
                <c:pt idx="175">
                  <c:v>10.6</c:v>
                </c:pt>
                <c:pt idx="176">
                  <c:v>10.6</c:v>
                </c:pt>
                <c:pt idx="177">
                  <c:v>10.7</c:v>
                </c:pt>
                <c:pt idx="178">
                  <c:v>10.7</c:v>
                </c:pt>
                <c:pt idx="179">
                  <c:v>10.7</c:v>
                </c:pt>
                <c:pt idx="180">
                  <c:v>10.7</c:v>
                </c:pt>
                <c:pt idx="181">
                  <c:v>10.7</c:v>
                </c:pt>
                <c:pt idx="182">
                  <c:v>10.7</c:v>
                </c:pt>
                <c:pt idx="183">
                  <c:v>10.7</c:v>
                </c:pt>
                <c:pt idx="184">
                  <c:v>10.7</c:v>
                </c:pt>
                <c:pt idx="185">
                  <c:v>10.7</c:v>
                </c:pt>
                <c:pt idx="186">
                  <c:v>10.8</c:v>
                </c:pt>
                <c:pt idx="187">
                  <c:v>10.8</c:v>
                </c:pt>
                <c:pt idx="188">
                  <c:v>10.8</c:v>
                </c:pt>
                <c:pt idx="189">
                  <c:v>10.8</c:v>
                </c:pt>
                <c:pt idx="190">
                  <c:v>10.9</c:v>
                </c:pt>
                <c:pt idx="191">
                  <c:v>10.9</c:v>
                </c:pt>
                <c:pt idx="192">
                  <c:v>10.9</c:v>
                </c:pt>
                <c:pt idx="193">
                  <c:v>10.9</c:v>
                </c:pt>
                <c:pt idx="194">
                  <c:v>10.9</c:v>
                </c:pt>
                <c:pt idx="195">
                  <c:v>10.9</c:v>
                </c:pt>
                <c:pt idx="196">
                  <c:v>10.9</c:v>
                </c:pt>
                <c:pt idx="197">
                  <c:v>10.9</c:v>
                </c:pt>
                <c:pt idx="198">
                  <c:v>10.9</c:v>
                </c:pt>
                <c:pt idx="199">
                  <c:v>10.9</c:v>
                </c:pt>
                <c:pt idx="200">
                  <c:v>10.9</c:v>
                </c:pt>
                <c:pt idx="201">
                  <c:v>11</c:v>
                </c:pt>
                <c:pt idx="202">
                  <c:v>11</c:v>
                </c:pt>
                <c:pt idx="203">
                  <c:v>11</c:v>
                </c:pt>
                <c:pt idx="204">
                  <c:v>11</c:v>
                </c:pt>
                <c:pt idx="205">
                  <c:v>11.1</c:v>
                </c:pt>
                <c:pt idx="206">
                  <c:v>11.1</c:v>
                </c:pt>
                <c:pt idx="207">
                  <c:v>11.1</c:v>
                </c:pt>
                <c:pt idx="208">
                  <c:v>11.1</c:v>
                </c:pt>
                <c:pt idx="209">
                  <c:v>11.2</c:v>
                </c:pt>
                <c:pt idx="210">
                  <c:v>11.2</c:v>
                </c:pt>
                <c:pt idx="211">
                  <c:v>11.2</c:v>
                </c:pt>
                <c:pt idx="212">
                  <c:v>11.2</c:v>
                </c:pt>
                <c:pt idx="213">
                  <c:v>11.4</c:v>
                </c:pt>
                <c:pt idx="214">
                  <c:v>11.4</c:v>
                </c:pt>
                <c:pt idx="215">
                  <c:v>11.4</c:v>
                </c:pt>
                <c:pt idx="216">
                  <c:v>11.5</c:v>
                </c:pt>
                <c:pt idx="217">
                  <c:v>11.5</c:v>
                </c:pt>
                <c:pt idx="218">
                  <c:v>11.5</c:v>
                </c:pt>
                <c:pt idx="219">
                  <c:v>11.5</c:v>
                </c:pt>
                <c:pt idx="220">
                  <c:v>11.5</c:v>
                </c:pt>
                <c:pt idx="221">
                  <c:v>11.5</c:v>
                </c:pt>
                <c:pt idx="222">
                  <c:v>11.5</c:v>
                </c:pt>
                <c:pt idx="223">
                  <c:v>11.5</c:v>
                </c:pt>
                <c:pt idx="224">
                  <c:v>11.5</c:v>
                </c:pt>
                <c:pt idx="225">
                  <c:v>11.5</c:v>
                </c:pt>
                <c:pt idx="226">
                  <c:v>11.5</c:v>
                </c:pt>
                <c:pt idx="227">
                  <c:v>11.5</c:v>
                </c:pt>
                <c:pt idx="228">
                  <c:v>11.5</c:v>
                </c:pt>
                <c:pt idx="229">
                  <c:v>11.5</c:v>
                </c:pt>
                <c:pt idx="230">
                  <c:v>11.5</c:v>
                </c:pt>
                <c:pt idx="231">
                  <c:v>11.6</c:v>
                </c:pt>
                <c:pt idx="232">
                  <c:v>11.6</c:v>
                </c:pt>
                <c:pt idx="233">
                  <c:v>11.6</c:v>
                </c:pt>
                <c:pt idx="234">
                  <c:v>11.7</c:v>
                </c:pt>
                <c:pt idx="235">
                  <c:v>11.7</c:v>
                </c:pt>
                <c:pt idx="236">
                  <c:v>11.7</c:v>
                </c:pt>
                <c:pt idx="237">
                  <c:v>11.7</c:v>
                </c:pt>
                <c:pt idx="238">
                  <c:v>11.7</c:v>
                </c:pt>
                <c:pt idx="239">
                  <c:v>11.7</c:v>
                </c:pt>
                <c:pt idx="240">
                  <c:v>11.7</c:v>
                </c:pt>
                <c:pt idx="241">
                  <c:v>11.7</c:v>
                </c:pt>
                <c:pt idx="242">
                  <c:v>11.8</c:v>
                </c:pt>
                <c:pt idx="243">
                  <c:v>11.8</c:v>
                </c:pt>
                <c:pt idx="244">
                  <c:v>11.8</c:v>
                </c:pt>
                <c:pt idx="245">
                  <c:v>11.8</c:v>
                </c:pt>
                <c:pt idx="246">
                  <c:v>11.9</c:v>
                </c:pt>
                <c:pt idx="247">
                  <c:v>11.9</c:v>
                </c:pt>
                <c:pt idx="248">
                  <c:v>11.9</c:v>
                </c:pt>
                <c:pt idx="249">
                  <c:v>11.9</c:v>
                </c:pt>
                <c:pt idx="250">
                  <c:v>11.9</c:v>
                </c:pt>
                <c:pt idx="251">
                  <c:v>11.9</c:v>
                </c:pt>
                <c:pt idx="252">
                  <c:v>11.9</c:v>
                </c:pt>
                <c:pt idx="253">
                  <c:v>11.9</c:v>
                </c:pt>
                <c:pt idx="254">
                  <c:v>11.9</c:v>
                </c:pt>
                <c:pt idx="255">
                  <c:v>12</c:v>
                </c:pt>
                <c:pt idx="256">
                  <c:v>12</c:v>
                </c:pt>
                <c:pt idx="257">
                  <c:v>12</c:v>
                </c:pt>
                <c:pt idx="258">
                  <c:v>12</c:v>
                </c:pt>
                <c:pt idx="259">
                  <c:v>12</c:v>
                </c:pt>
                <c:pt idx="260">
                  <c:v>12</c:v>
                </c:pt>
                <c:pt idx="261">
                  <c:v>12</c:v>
                </c:pt>
                <c:pt idx="262">
                  <c:v>12</c:v>
                </c:pt>
                <c:pt idx="263">
                  <c:v>12</c:v>
                </c:pt>
                <c:pt idx="264">
                  <c:v>12</c:v>
                </c:pt>
                <c:pt idx="265">
                  <c:v>12</c:v>
                </c:pt>
                <c:pt idx="266">
                  <c:v>12</c:v>
                </c:pt>
                <c:pt idx="267">
                  <c:v>12</c:v>
                </c:pt>
                <c:pt idx="268">
                  <c:v>12</c:v>
                </c:pt>
                <c:pt idx="269">
                  <c:v>12</c:v>
                </c:pt>
                <c:pt idx="270">
                  <c:v>12</c:v>
                </c:pt>
                <c:pt idx="271">
                  <c:v>12</c:v>
                </c:pt>
                <c:pt idx="272">
                  <c:v>12</c:v>
                </c:pt>
                <c:pt idx="273">
                  <c:v>12.2</c:v>
                </c:pt>
                <c:pt idx="274">
                  <c:v>12.2</c:v>
                </c:pt>
                <c:pt idx="275">
                  <c:v>12.2</c:v>
                </c:pt>
                <c:pt idx="276">
                  <c:v>12.2</c:v>
                </c:pt>
                <c:pt idx="277">
                  <c:v>12.2</c:v>
                </c:pt>
                <c:pt idx="278">
                  <c:v>12.2</c:v>
                </c:pt>
                <c:pt idx="279">
                  <c:v>12.2</c:v>
                </c:pt>
                <c:pt idx="280">
                  <c:v>12.2</c:v>
                </c:pt>
                <c:pt idx="281">
                  <c:v>12.2</c:v>
                </c:pt>
                <c:pt idx="282">
                  <c:v>12.2</c:v>
                </c:pt>
                <c:pt idx="283">
                  <c:v>12.3</c:v>
                </c:pt>
                <c:pt idx="284">
                  <c:v>12.3</c:v>
                </c:pt>
                <c:pt idx="285">
                  <c:v>12.3</c:v>
                </c:pt>
                <c:pt idx="286">
                  <c:v>12.3</c:v>
                </c:pt>
                <c:pt idx="287">
                  <c:v>12.3</c:v>
                </c:pt>
                <c:pt idx="288">
                  <c:v>12.4</c:v>
                </c:pt>
                <c:pt idx="289">
                  <c:v>12.4</c:v>
                </c:pt>
                <c:pt idx="290">
                  <c:v>12.4</c:v>
                </c:pt>
                <c:pt idx="291">
                  <c:v>12.4</c:v>
                </c:pt>
                <c:pt idx="292">
                  <c:v>12.4</c:v>
                </c:pt>
                <c:pt idx="293">
                  <c:v>12.4</c:v>
                </c:pt>
                <c:pt idx="294">
                  <c:v>12.4</c:v>
                </c:pt>
                <c:pt idx="295">
                  <c:v>12.5</c:v>
                </c:pt>
                <c:pt idx="296">
                  <c:v>12.5</c:v>
                </c:pt>
                <c:pt idx="297">
                  <c:v>12.5</c:v>
                </c:pt>
                <c:pt idx="298">
                  <c:v>12.5</c:v>
                </c:pt>
                <c:pt idx="299">
                  <c:v>12.5</c:v>
                </c:pt>
                <c:pt idx="300">
                  <c:v>12.5</c:v>
                </c:pt>
                <c:pt idx="301">
                  <c:v>12.6</c:v>
                </c:pt>
                <c:pt idx="302">
                  <c:v>12.6</c:v>
                </c:pt>
                <c:pt idx="303">
                  <c:v>12.6</c:v>
                </c:pt>
                <c:pt idx="304">
                  <c:v>12.6</c:v>
                </c:pt>
                <c:pt idx="305">
                  <c:v>12.6</c:v>
                </c:pt>
                <c:pt idx="306">
                  <c:v>12.6</c:v>
                </c:pt>
                <c:pt idx="307">
                  <c:v>12.6</c:v>
                </c:pt>
                <c:pt idx="308">
                  <c:v>12.6</c:v>
                </c:pt>
                <c:pt idx="309">
                  <c:v>12.6</c:v>
                </c:pt>
                <c:pt idx="310">
                  <c:v>12.6</c:v>
                </c:pt>
                <c:pt idx="311">
                  <c:v>12.6</c:v>
                </c:pt>
                <c:pt idx="312">
                  <c:v>12.6</c:v>
                </c:pt>
                <c:pt idx="313">
                  <c:v>12.6</c:v>
                </c:pt>
                <c:pt idx="314">
                  <c:v>12.6</c:v>
                </c:pt>
                <c:pt idx="315">
                  <c:v>12.6</c:v>
                </c:pt>
                <c:pt idx="316">
                  <c:v>12.6</c:v>
                </c:pt>
                <c:pt idx="317">
                  <c:v>12.6</c:v>
                </c:pt>
                <c:pt idx="318">
                  <c:v>12.6</c:v>
                </c:pt>
                <c:pt idx="319">
                  <c:v>12.7</c:v>
                </c:pt>
                <c:pt idx="320">
                  <c:v>12.7</c:v>
                </c:pt>
                <c:pt idx="321">
                  <c:v>12.7</c:v>
                </c:pt>
                <c:pt idx="322">
                  <c:v>12.7</c:v>
                </c:pt>
                <c:pt idx="323">
                  <c:v>12.7</c:v>
                </c:pt>
                <c:pt idx="324">
                  <c:v>12.7</c:v>
                </c:pt>
                <c:pt idx="325">
                  <c:v>12.7</c:v>
                </c:pt>
                <c:pt idx="326">
                  <c:v>12.7</c:v>
                </c:pt>
                <c:pt idx="327">
                  <c:v>12.8</c:v>
                </c:pt>
                <c:pt idx="328">
                  <c:v>12.8</c:v>
                </c:pt>
                <c:pt idx="329">
                  <c:v>12.8</c:v>
                </c:pt>
                <c:pt idx="330">
                  <c:v>12.8</c:v>
                </c:pt>
                <c:pt idx="331">
                  <c:v>12.8</c:v>
                </c:pt>
                <c:pt idx="332">
                  <c:v>12.8</c:v>
                </c:pt>
                <c:pt idx="333">
                  <c:v>13</c:v>
                </c:pt>
                <c:pt idx="334">
                  <c:v>13</c:v>
                </c:pt>
                <c:pt idx="335">
                  <c:v>13</c:v>
                </c:pt>
                <c:pt idx="336">
                  <c:v>13</c:v>
                </c:pt>
                <c:pt idx="337">
                  <c:v>13</c:v>
                </c:pt>
                <c:pt idx="338">
                  <c:v>13.1</c:v>
                </c:pt>
                <c:pt idx="339">
                  <c:v>13.1</c:v>
                </c:pt>
                <c:pt idx="340">
                  <c:v>13.2</c:v>
                </c:pt>
                <c:pt idx="341">
                  <c:v>13.2</c:v>
                </c:pt>
                <c:pt idx="342">
                  <c:v>13.2</c:v>
                </c:pt>
                <c:pt idx="343">
                  <c:v>13.2</c:v>
                </c:pt>
                <c:pt idx="344">
                  <c:v>13.2</c:v>
                </c:pt>
                <c:pt idx="345">
                  <c:v>13.2</c:v>
                </c:pt>
                <c:pt idx="346">
                  <c:v>13.2</c:v>
                </c:pt>
                <c:pt idx="347">
                  <c:v>13.2</c:v>
                </c:pt>
                <c:pt idx="348">
                  <c:v>13.2</c:v>
                </c:pt>
                <c:pt idx="349">
                  <c:v>13.2</c:v>
                </c:pt>
                <c:pt idx="350">
                  <c:v>13.2</c:v>
                </c:pt>
                <c:pt idx="351">
                  <c:v>13.2</c:v>
                </c:pt>
                <c:pt idx="352">
                  <c:v>13.2</c:v>
                </c:pt>
                <c:pt idx="353">
                  <c:v>13.2</c:v>
                </c:pt>
                <c:pt idx="354">
                  <c:v>13.2</c:v>
                </c:pt>
                <c:pt idx="355">
                  <c:v>13.2</c:v>
                </c:pt>
                <c:pt idx="356">
                  <c:v>13.2</c:v>
                </c:pt>
                <c:pt idx="357">
                  <c:v>13.3</c:v>
                </c:pt>
                <c:pt idx="358">
                  <c:v>13.3</c:v>
                </c:pt>
                <c:pt idx="359">
                  <c:v>13.3</c:v>
                </c:pt>
                <c:pt idx="360">
                  <c:v>13.3</c:v>
                </c:pt>
                <c:pt idx="361">
                  <c:v>13.3</c:v>
                </c:pt>
                <c:pt idx="362">
                  <c:v>13.3</c:v>
                </c:pt>
                <c:pt idx="363">
                  <c:v>13.3</c:v>
                </c:pt>
                <c:pt idx="364">
                  <c:v>13.4</c:v>
                </c:pt>
                <c:pt idx="365">
                  <c:v>13.4</c:v>
                </c:pt>
                <c:pt idx="366">
                  <c:v>13.4</c:v>
                </c:pt>
                <c:pt idx="367">
                  <c:v>13.4</c:v>
                </c:pt>
                <c:pt idx="368">
                  <c:v>13.4</c:v>
                </c:pt>
                <c:pt idx="369">
                  <c:v>13.4</c:v>
                </c:pt>
                <c:pt idx="370">
                  <c:v>13.5</c:v>
                </c:pt>
                <c:pt idx="371">
                  <c:v>13.5</c:v>
                </c:pt>
                <c:pt idx="372">
                  <c:v>13.5</c:v>
                </c:pt>
                <c:pt idx="373">
                  <c:v>13.5</c:v>
                </c:pt>
                <c:pt idx="374">
                  <c:v>13.5</c:v>
                </c:pt>
                <c:pt idx="375">
                  <c:v>13.5</c:v>
                </c:pt>
                <c:pt idx="376">
                  <c:v>13.5</c:v>
                </c:pt>
                <c:pt idx="377">
                  <c:v>13.5</c:v>
                </c:pt>
                <c:pt idx="378">
                  <c:v>13.6</c:v>
                </c:pt>
                <c:pt idx="379">
                  <c:v>13.6</c:v>
                </c:pt>
                <c:pt idx="380">
                  <c:v>13.6</c:v>
                </c:pt>
                <c:pt idx="381">
                  <c:v>13.6</c:v>
                </c:pt>
                <c:pt idx="382">
                  <c:v>13.6</c:v>
                </c:pt>
                <c:pt idx="383">
                  <c:v>13.6</c:v>
                </c:pt>
                <c:pt idx="384">
                  <c:v>13.6</c:v>
                </c:pt>
                <c:pt idx="385">
                  <c:v>13.8</c:v>
                </c:pt>
                <c:pt idx="386">
                  <c:v>13.8</c:v>
                </c:pt>
                <c:pt idx="387">
                  <c:v>13.8</c:v>
                </c:pt>
                <c:pt idx="388">
                  <c:v>13.8</c:v>
                </c:pt>
                <c:pt idx="389">
                  <c:v>13.8</c:v>
                </c:pt>
                <c:pt idx="390">
                  <c:v>13.8</c:v>
                </c:pt>
                <c:pt idx="391">
                  <c:v>13.8</c:v>
                </c:pt>
                <c:pt idx="392">
                  <c:v>13.8</c:v>
                </c:pt>
                <c:pt idx="393">
                  <c:v>13.8</c:v>
                </c:pt>
                <c:pt idx="394">
                  <c:v>13.8</c:v>
                </c:pt>
                <c:pt idx="395">
                  <c:v>13.8</c:v>
                </c:pt>
                <c:pt idx="396">
                  <c:v>13.8</c:v>
                </c:pt>
                <c:pt idx="397">
                  <c:v>13.8</c:v>
                </c:pt>
                <c:pt idx="398">
                  <c:v>13.8</c:v>
                </c:pt>
                <c:pt idx="399">
                  <c:v>13.8</c:v>
                </c:pt>
                <c:pt idx="400">
                  <c:v>13.9</c:v>
                </c:pt>
                <c:pt idx="401">
                  <c:v>13.9</c:v>
                </c:pt>
                <c:pt idx="402">
                  <c:v>13.9</c:v>
                </c:pt>
                <c:pt idx="403">
                  <c:v>13.9</c:v>
                </c:pt>
                <c:pt idx="404">
                  <c:v>14</c:v>
                </c:pt>
                <c:pt idx="405">
                  <c:v>14</c:v>
                </c:pt>
                <c:pt idx="406">
                  <c:v>14</c:v>
                </c:pt>
                <c:pt idx="407">
                  <c:v>14</c:v>
                </c:pt>
                <c:pt idx="408">
                  <c:v>14</c:v>
                </c:pt>
                <c:pt idx="409">
                  <c:v>14</c:v>
                </c:pt>
                <c:pt idx="410">
                  <c:v>14</c:v>
                </c:pt>
                <c:pt idx="411">
                  <c:v>14</c:v>
                </c:pt>
                <c:pt idx="412">
                  <c:v>14</c:v>
                </c:pt>
                <c:pt idx="413">
                  <c:v>14</c:v>
                </c:pt>
                <c:pt idx="414">
                  <c:v>14.1</c:v>
                </c:pt>
                <c:pt idx="415">
                  <c:v>14.1</c:v>
                </c:pt>
                <c:pt idx="416">
                  <c:v>14.1</c:v>
                </c:pt>
                <c:pt idx="417">
                  <c:v>14.1</c:v>
                </c:pt>
                <c:pt idx="418">
                  <c:v>14.1</c:v>
                </c:pt>
                <c:pt idx="419">
                  <c:v>14.2</c:v>
                </c:pt>
                <c:pt idx="420">
                  <c:v>14.2</c:v>
                </c:pt>
                <c:pt idx="421">
                  <c:v>14.2</c:v>
                </c:pt>
                <c:pt idx="422">
                  <c:v>14.2</c:v>
                </c:pt>
                <c:pt idx="423">
                  <c:v>14.2</c:v>
                </c:pt>
                <c:pt idx="424">
                  <c:v>14.3</c:v>
                </c:pt>
                <c:pt idx="425">
                  <c:v>14.3</c:v>
                </c:pt>
                <c:pt idx="426">
                  <c:v>14.3</c:v>
                </c:pt>
                <c:pt idx="427">
                  <c:v>14.3</c:v>
                </c:pt>
                <c:pt idx="428">
                  <c:v>14.3</c:v>
                </c:pt>
                <c:pt idx="429">
                  <c:v>14.3</c:v>
                </c:pt>
                <c:pt idx="430">
                  <c:v>14.3</c:v>
                </c:pt>
                <c:pt idx="431">
                  <c:v>14.3</c:v>
                </c:pt>
                <c:pt idx="432">
                  <c:v>14.3</c:v>
                </c:pt>
                <c:pt idx="433">
                  <c:v>14.3</c:v>
                </c:pt>
                <c:pt idx="434">
                  <c:v>14.3</c:v>
                </c:pt>
                <c:pt idx="435">
                  <c:v>14.3</c:v>
                </c:pt>
                <c:pt idx="436">
                  <c:v>14.3</c:v>
                </c:pt>
                <c:pt idx="437">
                  <c:v>14.3</c:v>
                </c:pt>
                <c:pt idx="438">
                  <c:v>14.3</c:v>
                </c:pt>
                <c:pt idx="439">
                  <c:v>14.3</c:v>
                </c:pt>
                <c:pt idx="440">
                  <c:v>14.4</c:v>
                </c:pt>
                <c:pt idx="441">
                  <c:v>14.4</c:v>
                </c:pt>
                <c:pt idx="442">
                  <c:v>14.4</c:v>
                </c:pt>
                <c:pt idx="443">
                  <c:v>14.4</c:v>
                </c:pt>
                <c:pt idx="444">
                  <c:v>14.4</c:v>
                </c:pt>
                <c:pt idx="445">
                  <c:v>14.4</c:v>
                </c:pt>
                <c:pt idx="446">
                  <c:v>14.4</c:v>
                </c:pt>
                <c:pt idx="447">
                  <c:v>14.4</c:v>
                </c:pt>
                <c:pt idx="448">
                  <c:v>14.6</c:v>
                </c:pt>
                <c:pt idx="449">
                  <c:v>14.6</c:v>
                </c:pt>
                <c:pt idx="450">
                  <c:v>14.7</c:v>
                </c:pt>
                <c:pt idx="451">
                  <c:v>14.7</c:v>
                </c:pt>
                <c:pt idx="452">
                  <c:v>14.9</c:v>
                </c:pt>
                <c:pt idx="453">
                  <c:v>14.9</c:v>
                </c:pt>
                <c:pt idx="454">
                  <c:v>14.9</c:v>
                </c:pt>
                <c:pt idx="455">
                  <c:v>14.9</c:v>
                </c:pt>
                <c:pt idx="456">
                  <c:v>14.9</c:v>
                </c:pt>
                <c:pt idx="457">
                  <c:v>14.9</c:v>
                </c:pt>
                <c:pt idx="458">
                  <c:v>14.9</c:v>
                </c:pt>
                <c:pt idx="459">
                  <c:v>14.9</c:v>
                </c:pt>
                <c:pt idx="460">
                  <c:v>14.9</c:v>
                </c:pt>
                <c:pt idx="461">
                  <c:v>14.9</c:v>
                </c:pt>
                <c:pt idx="462">
                  <c:v>14.9</c:v>
                </c:pt>
                <c:pt idx="463">
                  <c:v>14.9</c:v>
                </c:pt>
                <c:pt idx="464">
                  <c:v>14.9</c:v>
                </c:pt>
                <c:pt idx="465">
                  <c:v>14.9</c:v>
                </c:pt>
                <c:pt idx="466">
                  <c:v>14.9</c:v>
                </c:pt>
                <c:pt idx="467">
                  <c:v>14.9</c:v>
                </c:pt>
                <c:pt idx="468">
                  <c:v>15</c:v>
                </c:pt>
                <c:pt idx="469">
                  <c:v>15</c:v>
                </c:pt>
                <c:pt idx="470">
                  <c:v>15</c:v>
                </c:pt>
                <c:pt idx="471">
                  <c:v>15.1</c:v>
                </c:pt>
                <c:pt idx="472">
                  <c:v>15.1</c:v>
                </c:pt>
                <c:pt idx="473">
                  <c:v>15.1</c:v>
                </c:pt>
                <c:pt idx="474">
                  <c:v>15.3</c:v>
                </c:pt>
                <c:pt idx="475">
                  <c:v>15.3</c:v>
                </c:pt>
                <c:pt idx="476">
                  <c:v>15.3</c:v>
                </c:pt>
                <c:pt idx="477">
                  <c:v>15.4</c:v>
                </c:pt>
                <c:pt idx="478">
                  <c:v>15.4</c:v>
                </c:pt>
                <c:pt idx="479">
                  <c:v>15.5</c:v>
                </c:pt>
                <c:pt idx="480">
                  <c:v>15.5</c:v>
                </c:pt>
                <c:pt idx="481">
                  <c:v>15.5</c:v>
                </c:pt>
                <c:pt idx="482">
                  <c:v>15.5</c:v>
                </c:pt>
                <c:pt idx="483">
                  <c:v>15.5</c:v>
                </c:pt>
                <c:pt idx="484">
                  <c:v>15.5</c:v>
                </c:pt>
                <c:pt idx="485">
                  <c:v>15.5</c:v>
                </c:pt>
                <c:pt idx="486">
                  <c:v>15.5</c:v>
                </c:pt>
                <c:pt idx="487">
                  <c:v>15.5</c:v>
                </c:pt>
                <c:pt idx="488">
                  <c:v>15.5</c:v>
                </c:pt>
                <c:pt idx="489">
                  <c:v>15.5</c:v>
                </c:pt>
                <c:pt idx="490">
                  <c:v>15.5</c:v>
                </c:pt>
                <c:pt idx="491">
                  <c:v>15.6</c:v>
                </c:pt>
                <c:pt idx="492">
                  <c:v>15.7</c:v>
                </c:pt>
                <c:pt idx="493">
                  <c:v>15.7</c:v>
                </c:pt>
                <c:pt idx="494">
                  <c:v>15.8</c:v>
                </c:pt>
                <c:pt idx="495">
                  <c:v>15.8</c:v>
                </c:pt>
                <c:pt idx="496">
                  <c:v>15.8</c:v>
                </c:pt>
                <c:pt idx="497">
                  <c:v>15.8</c:v>
                </c:pt>
                <c:pt idx="498">
                  <c:v>15.8</c:v>
                </c:pt>
                <c:pt idx="499">
                  <c:v>15.8</c:v>
                </c:pt>
                <c:pt idx="500">
                  <c:v>15.9</c:v>
                </c:pt>
                <c:pt idx="501">
                  <c:v>15.9</c:v>
                </c:pt>
                <c:pt idx="502">
                  <c:v>16.100000000000001</c:v>
                </c:pt>
                <c:pt idx="503">
                  <c:v>16.100000000000001</c:v>
                </c:pt>
                <c:pt idx="504">
                  <c:v>16.100000000000001</c:v>
                </c:pt>
                <c:pt idx="505">
                  <c:v>16.100000000000001</c:v>
                </c:pt>
                <c:pt idx="506">
                  <c:v>16.100000000000001</c:v>
                </c:pt>
                <c:pt idx="507">
                  <c:v>16.100000000000001</c:v>
                </c:pt>
                <c:pt idx="508">
                  <c:v>16.100000000000001</c:v>
                </c:pt>
                <c:pt idx="509">
                  <c:v>16.100000000000001</c:v>
                </c:pt>
                <c:pt idx="510">
                  <c:v>16.100000000000001</c:v>
                </c:pt>
                <c:pt idx="511">
                  <c:v>16.100000000000001</c:v>
                </c:pt>
                <c:pt idx="512">
                  <c:v>16.100000000000001</c:v>
                </c:pt>
                <c:pt idx="513">
                  <c:v>16.100000000000001</c:v>
                </c:pt>
                <c:pt idx="514">
                  <c:v>16.100000000000001</c:v>
                </c:pt>
                <c:pt idx="515">
                  <c:v>16.100000000000001</c:v>
                </c:pt>
                <c:pt idx="516">
                  <c:v>16.100000000000001</c:v>
                </c:pt>
                <c:pt idx="517">
                  <c:v>16.2</c:v>
                </c:pt>
                <c:pt idx="518">
                  <c:v>16.3</c:v>
                </c:pt>
                <c:pt idx="519">
                  <c:v>16.3</c:v>
                </c:pt>
                <c:pt idx="520">
                  <c:v>16.3</c:v>
                </c:pt>
                <c:pt idx="521">
                  <c:v>16.3</c:v>
                </c:pt>
                <c:pt idx="522">
                  <c:v>16.399999999999999</c:v>
                </c:pt>
                <c:pt idx="523">
                  <c:v>16.399999999999999</c:v>
                </c:pt>
                <c:pt idx="524">
                  <c:v>16.399999999999999</c:v>
                </c:pt>
                <c:pt idx="525">
                  <c:v>16.5</c:v>
                </c:pt>
                <c:pt idx="526">
                  <c:v>16.5</c:v>
                </c:pt>
                <c:pt idx="527">
                  <c:v>16.600000000000001</c:v>
                </c:pt>
                <c:pt idx="528">
                  <c:v>16.600000000000001</c:v>
                </c:pt>
                <c:pt idx="529">
                  <c:v>16.600000000000001</c:v>
                </c:pt>
                <c:pt idx="530">
                  <c:v>16.600000000000001</c:v>
                </c:pt>
                <c:pt idx="531">
                  <c:v>16.600000000000001</c:v>
                </c:pt>
                <c:pt idx="532">
                  <c:v>16.600000000000001</c:v>
                </c:pt>
                <c:pt idx="533">
                  <c:v>16.600000000000001</c:v>
                </c:pt>
                <c:pt idx="534">
                  <c:v>16.600000000000001</c:v>
                </c:pt>
                <c:pt idx="535">
                  <c:v>16.7</c:v>
                </c:pt>
                <c:pt idx="536">
                  <c:v>16.899999999999999</c:v>
                </c:pt>
                <c:pt idx="537">
                  <c:v>17</c:v>
                </c:pt>
                <c:pt idx="538">
                  <c:v>17</c:v>
                </c:pt>
                <c:pt idx="539">
                  <c:v>17</c:v>
                </c:pt>
                <c:pt idx="540">
                  <c:v>17.100000000000001</c:v>
                </c:pt>
                <c:pt idx="541">
                  <c:v>17.2</c:v>
                </c:pt>
                <c:pt idx="542">
                  <c:v>17.2</c:v>
                </c:pt>
                <c:pt idx="543">
                  <c:v>17.2</c:v>
                </c:pt>
                <c:pt idx="544">
                  <c:v>17.2</c:v>
                </c:pt>
                <c:pt idx="545">
                  <c:v>17.2</c:v>
                </c:pt>
                <c:pt idx="546">
                  <c:v>17.2</c:v>
                </c:pt>
                <c:pt idx="547">
                  <c:v>17.2</c:v>
                </c:pt>
                <c:pt idx="548">
                  <c:v>17.2</c:v>
                </c:pt>
                <c:pt idx="549">
                  <c:v>17.2</c:v>
                </c:pt>
                <c:pt idx="550">
                  <c:v>17.2</c:v>
                </c:pt>
                <c:pt idx="551">
                  <c:v>17.2</c:v>
                </c:pt>
                <c:pt idx="552">
                  <c:v>17.2</c:v>
                </c:pt>
                <c:pt idx="553">
                  <c:v>17.2</c:v>
                </c:pt>
                <c:pt idx="554">
                  <c:v>17.2</c:v>
                </c:pt>
                <c:pt idx="555">
                  <c:v>17.2</c:v>
                </c:pt>
                <c:pt idx="556">
                  <c:v>17.399999999999999</c:v>
                </c:pt>
                <c:pt idx="557">
                  <c:v>17.399999999999999</c:v>
                </c:pt>
                <c:pt idx="558">
                  <c:v>17.399999999999999</c:v>
                </c:pt>
                <c:pt idx="559">
                  <c:v>17.399999999999999</c:v>
                </c:pt>
                <c:pt idx="560">
                  <c:v>17.5</c:v>
                </c:pt>
                <c:pt idx="561">
                  <c:v>17.5</c:v>
                </c:pt>
                <c:pt idx="562">
                  <c:v>17.7</c:v>
                </c:pt>
                <c:pt idx="563">
                  <c:v>17.7</c:v>
                </c:pt>
                <c:pt idx="564">
                  <c:v>17.7</c:v>
                </c:pt>
                <c:pt idx="565">
                  <c:v>17.7</c:v>
                </c:pt>
                <c:pt idx="566">
                  <c:v>17.8</c:v>
                </c:pt>
                <c:pt idx="567">
                  <c:v>17.8</c:v>
                </c:pt>
                <c:pt idx="568">
                  <c:v>17.8</c:v>
                </c:pt>
                <c:pt idx="569">
                  <c:v>17.8</c:v>
                </c:pt>
                <c:pt idx="570">
                  <c:v>17.8</c:v>
                </c:pt>
                <c:pt idx="571">
                  <c:v>17.8</c:v>
                </c:pt>
                <c:pt idx="572">
                  <c:v>17.8</c:v>
                </c:pt>
                <c:pt idx="573">
                  <c:v>17.8</c:v>
                </c:pt>
                <c:pt idx="574">
                  <c:v>17.8</c:v>
                </c:pt>
                <c:pt idx="575">
                  <c:v>17.8</c:v>
                </c:pt>
                <c:pt idx="576">
                  <c:v>18</c:v>
                </c:pt>
                <c:pt idx="577">
                  <c:v>18</c:v>
                </c:pt>
                <c:pt idx="578">
                  <c:v>18</c:v>
                </c:pt>
                <c:pt idx="579">
                  <c:v>18.100000000000001</c:v>
                </c:pt>
                <c:pt idx="580">
                  <c:v>18.100000000000001</c:v>
                </c:pt>
                <c:pt idx="581">
                  <c:v>18.100000000000001</c:v>
                </c:pt>
                <c:pt idx="582">
                  <c:v>18.100000000000001</c:v>
                </c:pt>
                <c:pt idx="583">
                  <c:v>18.100000000000001</c:v>
                </c:pt>
                <c:pt idx="584">
                  <c:v>18.100000000000001</c:v>
                </c:pt>
                <c:pt idx="585">
                  <c:v>18.2</c:v>
                </c:pt>
                <c:pt idx="586">
                  <c:v>18.2</c:v>
                </c:pt>
                <c:pt idx="587">
                  <c:v>18.3</c:v>
                </c:pt>
                <c:pt idx="588">
                  <c:v>18.3</c:v>
                </c:pt>
                <c:pt idx="589">
                  <c:v>18.3</c:v>
                </c:pt>
                <c:pt idx="590">
                  <c:v>18.3</c:v>
                </c:pt>
                <c:pt idx="591">
                  <c:v>18.3</c:v>
                </c:pt>
                <c:pt idx="592">
                  <c:v>18.3</c:v>
                </c:pt>
                <c:pt idx="593">
                  <c:v>18.3</c:v>
                </c:pt>
                <c:pt idx="594">
                  <c:v>18.3</c:v>
                </c:pt>
                <c:pt idx="595">
                  <c:v>18.3</c:v>
                </c:pt>
                <c:pt idx="596">
                  <c:v>18.3</c:v>
                </c:pt>
                <c:pt idx="597">
                  <c:v>18.3</c:v>
                </c:pt>
                <c:pt idx="598">
                  <c:v>18.3</c:v>
                </c:pt>
                <c:pt idx="599">
                  <c:v>18.3</c:v>
                </c:pt>
                <c:pt idx="600">
                  <c:v>18.3</c:v>
                </c:pt>
                <c:pt idx="601">
                  <c:v>18.5</c:v>
                </c:pt>
                <c:pt idx="602">
                  <c:v>18.5</c:v>
                </c:pt>
                <c:pt idx="603">
                  <c:v>18.600000000000001</c:v>
                </c:pt>
                <c:pt idx="604">
                  <c:v>18.600000000000001</c:v>
                </c:pt>
                <c:pt idx="605">
                  <c:v>18.600000000000001</c:v>
                </c:pt>
                <c:pt idx="606">
                  <c:v>18.7</c:v>
                </c:pt>
                <c:pt idx="607">
                  <c:v>18.7</c:v>
                </c:pt>
                <c:pt idx="608">
                  <c:v>18.7</c:v>
                </c:pt>
                <c:pt idx="609">
                  <c:v>18.7</c:v>
                </c:pt>
                <c:pt idx="610">
                  <c:v>18.7</c:v>
                </c:pt>
                <c:pt idx="611">
                  <c:v>18.8</c:v>
                </c:pt>
                <c:pt idx="612">
                  <c:v>18.8</c:v>
                </c:pt>
                <c:pt idx="613">
                  <c:v>18.8</c:v>
                </c:pt>
                <c:pt idx="614">
                  <c:v>18.899999999999999</c:v>
                </c:pt>
                <c:pt idx="615">
                  <c:v>18.899999999999999</c:v>
                </c:pt>
                <c:pt idx="616">
                  <c:v>18.899999999999999</c:v>
                </c:pt>
                <c:pt idx="617">
                  <c:v>18.899999999999999</c:v>
                </c:pt>
                <c:pt idx="618">
                  <c:v>18.899999999999999</c:v>
                </c:pt>
                <c:pt idx="619">
                  <c:v>18.899999999999999</c:v>
                </c:pt>
                <c:pt idx="620">
                  <c:v>18.899999999999999</c:v>
                </c:pt>
                <c:pt idx="621">
                  <c:v>18.899999999999999</c:v>
                </c:pt>
                <c:pt idx="622">
                  <c:v>18.899999999999999</c:v>
                </c:pt>
                <c:pt idx="623">
                  <c:v>18.899999999999999</c:v>
                </c:pt>
                <c:pt idx="624">
                  <c:v>18.899999999999999</c:v>
                </c:pt>
                <c:pt idx="625">
                  <c:v>18.899999999999999</c:v>
                </c:pt>
                <c:pt idx="626">
                  <c:v>18.899999999999999</c:v>
                </c:pt>
                <c:pt idx="627">
                  <c:v>18.899999999999999</c:v>
                </c:pt>
                <c:pt idx="628">
                  <c:v>18.899999999999999</c:v>
                </c:pt>
                <c:pt idx="629">
                  <c:v>19</c:v>
                </c:pt>
                <c:pt idx="630">
                  <c:v>19</c:v>
                </c:pt>
                <c:pt idx="631">
                  <c:v>19</c:v>
                </c:pt>
                <c:pt idx="632">
                  <c:v>19.2</c:v>
                </c:pt>
                <c:pt idx="633">
                  <c:v>19.2</c:v>
                </c:pt>
                <c:pt idx="634">
                  <c:v>19.2</c:v>
                </c:pt>
                <c:pt idx="635">
                  <c:v>19.3</c:v>
                </c:pt>
                <c:pt idx="636">
                  <c:v>19.5</c:v>
                </c:pt>
                <c:pt idx="637">
                  <c:v>19.5</c:v>
                </c:pt>
                <c:pt idx="638">
                  <c:v>19.5</c:v>
                </c:pt>
                <c:pt idx="639">
                  <c:v>19.5</c:v>
                </c:pt>
                <c:pt idx="640">
                  <c:v>19.5</c:v>
                </c:pt>
                <c:pt idx="641">
                  <c:v>19.5</c:v>
                </c:pt>
                <c:pt idx="642">
                  <c:v>19.5</c:v>
                </c:pt>
                <c:pt idx="643">
                  <c:v>19.5</c:v>
                </c:pt>
                <c:pt idx="644">
                  <c:v>19.5</c:v>
                </c:pt>
                <c:pt idx="645">
                  <c:v>19.5</c:v>
                </c:pt>
                <c:pt idx="646">
                  <c:v>19.5</c:v>
                </c:pt>
                <c:pt idx="647">
                  <c:v>19.5</c:v>
                </c:pt>
                <c:pt idx="648">
                  <c:v>19.5</c:v>
                </c:pt>
                <c:pt idx="649">
                  <c:v>19.5</c:v>
                </c:pt>
                <c:pt idx="650">
                  <c:v>19.600000000000001</c:v>
                </c:pt>
                <c:pt idx="651">
                  <c:v>19.600000000000001</c:v>
                </c:pt>
                <c:pt idx="652">
                  <c:v>19.600000000000001</c:v>
                </c:pt>
                <c:pt idx="653">
                  <c:v>19.600000000000001</c:v>
                </c:pt>
                <c:pt idx="654">
                  <c:v>19.7</c:v>
                </c:pt>
                <c:pt idx="655">
                  <c:v>19.7</c:v>
                </c:pt>
                <c:pt idx="656">
                  <c:v>19.7</c:v>
                </c:pt>
                <c:pt idx="657">
                  <c:v>19.7</c:v>
                </c:pt>
                <c:pt idx="658">
                  <c:v>19.7</c:v>
                </c:pt>
                <c:pt idx="659">
                  <c:v>20</c:v>
                </c:pt>
                <c:pt idx="660">
                  <c:v>20</c:v>
                </c:pt>
                <c:pt idx="661">
                  <c:v>20</c:v>
                </c:pt>
                <c:pt idx="662">
                  <c:v>20.100000000000001</c:v>
                </c:pt>
                <c:pt idx="663">
                  <c:v>20.100000000000001</c:v>
                </c:pt>
                <c:pt idx="664">
                  <c:v>20.100000000000001</c:v>
                </c:pt>
                <c:pt idx="665">
                  <c:v>20.100000000000001</c:v>
                </c:pt>
                <c:pt idx="666">
                  <c:v>20.100000000000001</c:v>
                </c:pt>
                <c:pt idx="667">
                  <c:v>20.100000000000001</c:v>
                </c:pt>
                <c:pt idx="668">
                  <c:v>20.100000000000001</c:v>
                </c:pt>
                <c:pt idx="669">
                  <c:v>20.100000000000001</c:v>
                </c:pt>
                <c:pt idx="670">
                  <c:v>20.100000000000001</c:v>
                </c:pt>
                <c:pt idx="671">
                  <c:v>20.100000000000001</c:v>
                </c:pt>
                <c:pt idx="672">
                  <c:v>20.100000000000001</c:v>
                </c:pt>
                <c:pt idx="673">
                  <c:v>20.100000000000001</c:v>
                </c:pt>
                <c:pt idx="674">
                  <c:v>20.100000000000001</c:v>
                </c:pt>
                <c:pt idx="675">
                  <c:v>20.2</c:v>
                </c:pt>
                <c:pt idx="676">
                  <c:v>20.2</c:v>
                </c:pt>
                <c:pt idx="677">
                  <c:v>20.2</c:v>
                </c:pt>
                <c:pt idx="678">
                  <c:v>20.2</c:v>
                </c:pt>
                <c:pt idx="679">
                  <c:v>20.3</c:v>
                </c:pt>
                <c:pt idx="680">
                  <c:v>20.3</c:v>
                </c:pt>
                <c:pt idx="681">
                  <c:v>20.3</c:v>
                </c:pt>
                <c:pt idx="682">
                  <c:v>20.3</c:v>
                </c:pt>
                <c:pt idx="683">
                  <c:v>20.3</c:v>
                </c:pt>
                <c:pt idx="684">
                  <c:v>20.3</c:v>
                </c:pt>
                <c:pt idx="685">
                  <c:v>20.399999999999999</c:v>
                </c:pt>
                <c:pt idx="686">
                  <c:v>20.399999999999999</c:v>
                </c:pt>
                <c:pt idx="687">
                  <c:v>20.399999999999999</c:v>
                </c:pt>
                <c:pt idx="688">
                  <c:v>20.5</c:v>
                </c:pt>
                <c:pt idx="689">
                  <c:v>20.6</c:v>
                </c:pt>
                <c:pt idx="690">
                  <c:v>20.6</c:v>
                </c:pt>
                <c:pt idx="691">
                  <c:v>20.6</c:v>
                </c:pt>
                <c:pt idx="692">
                  <c:v>20.6</c:v>
                </c:pt>
                <c:pt idx="693">
                  <c:v>20.6</c:v>
                </c:pt>
                <c:pt idx="694">
                  <c:v>20.6</c:v>
                </c:pt>
                <c:pt idx="695">
                  <c:v>20.6</c:v>
                </c:pt>
                <c:pt idx="696">
                  <c:v>20.6</c:v>
                </c:pt>
                <c:pt idx="697">
                  <c:v>20.6</c:v>
                </c:pt>
                <c:pt idx="698">
                  <c:v>20.6</c:v>
                </c:pt>
                <c:pt idx="699">
                  <c:v>20.6</c:v>
                </c:pt>
                <c:pt idx="700">
                  <c:v>20.6</c:v>
                </c:pt>
                <c:pt idx="701">
                  <c:v>20.6</c:v>
                </c:pt>
                <c:pt idx="702">
                  <c:v>20.6</c:v>
                </c:pt>
                <c:pt idx="703">
                  <c:v>20.6</c:v>
                </c:pt>
                <c:pt idx="704">
                  <c:v>20.6</c:v>
                </c:pt>
                <c:pt idx="705">
                  <c:v>20.6</c:v>
                </c:pt>
                <c:pt idx="706">
                  <c:v>20.6</c:v>
                </c:pt>
                <c:pt idx="707">
                  <c:v>20.6</c:v>
                </c:pt>
                <c:pt idx="708">
                  <c:v>20.6</c:v>
                </c:pt>
                <c:pt idx="709">
                  <c:v>20.8</c:v>
                </c:pt>
                <c:pt idx="710">
                  <c:v>20.8</c:v>
                </c:pt>
                <c:pt idx="711">
                  <c:v>20.9</c:v>
                </c:pt>
                <c:pt idx="712">
                  <c:v>20.9</c:v>
                </c:pt>
                <c:pt idx="713">
                  <c:v>20.9</c:v>
                </c:pt>
                <c:pt idx="714">
                  <c:v>20.9</c:v>
                </c:pt>
                <c:pt idx="715">
                  <c:v>20.9</c:v>
                </c:pt>
                <c:pt idx="716">
                  <c:v>20.9</c:v>
                </c:pt>
                <c:pt idx="717">
                  <c:v>20.9</c:v>
                </c:pt>
                <c:pt idx="718">
                  <c:v>21</c:v>
                </c:pt>
                <c:pt idx="719">
                  <c:v>21</c:v>
                </c:pt>
                <c:pt idx="720">
                  <c:v>21</c:v>
                </c:pt>
                <c:pt idx="721">
                  <c:v>21.1</c:v>
                </c:pt>
                <c:pt idx="722">
                  <c:v>21.1</c:v>
                </c:pt>
                <c:pt idx="723">
                  <c:v>21.1</c:v>
                </c:pt>
                <c:pt idx="724">
                  <c:v>21.2</c:v>
                </c:pt>
                <c:pt idx="725">
                  <c:v>21.2</c:v>
                </c:pt>
                <c:pt idx="726">
                  <c:v>21.2</c:v>
                </c:pt>
                <c:pt idx="727">
                  <c:v>21.2</c:v>
                </c:pt>
                <c:pt idx="728">
                  <c:v>21.2</c:v>
                </c:pt>
                <c:pt idx="729">
                  <c:v>21.2</c:v>
                </c:pt>
                <c:pt idx="730">
                  <c:v>21.2</c:v>
                </c:pt>
                <c:pt idx="731">
                  <c:v>21.2</c:v>
                </c:pt>
                <c:pt idx="732">
                  <c:v>21.2</c:v>
                </c:pt>
                <c:pt idx="733">
                  <c:v>21.2</c:v>
                </c:pt>
                <c:pt idx="734">
                  <c:v>21.2</c:v>
                </c:pt>
                <c:pt idx="735">
                  <c:v>21.3</c:v>
                </c:pt>
                <c:pt idx="736">
                  <c:v>21.3</c:v>
                </c:pt>
                <c:pt idx="737">
                  <c:v>21.4</c:v>
                </c:pt>
                <c:pt idx="738">
                  <c:v>21.4</c:v>
                </c:pt>
                <c:pt idx="739">
                  <c:v>21.4</c:v>
                </c:pt>
                <c:pt idx="740">
                  <c:v>21.4</c:v>
                </c:pt>
                <c:pt idx="741">
                  <c:v>21.6</c:v>
                </c:pt>
                <c:pt idx="742">
                  <c:v>21.6</c:v>
                </c:pt>
                <c:pt idx="743">
                  <c:v>21.6</c:v>
                </c:pt>
                <c:pt idx="744">
                  <c:v>21.6</c:v>
                </c:pt>
                <c:pt idx="745">
                  <c:v>21.6</c:v>
                </c:pt>
                <c:pt idx="746">
                  <c:v>21.6</c:v>
                </c:pt>
                <c:pt idx="747">
                  <c:v>21.7</c:v>
                </c:pt>
                <c:pt idx="748">
                  <c:v>21.7</c:v>
                </c:pt>
                <c:pt idx="749">
                  <c:v>21.8</c:v>
                </c:pt>
                <c:pt idx="750">
                  <c:v>21.8</c:v>
                </c:pt>
                <c:pt idx="751">
                  <c:v>21.8</c:v>
                </c:pt>
                <c:pt idx="752">
                  <c:v>21.8</c:v>
                </c:pt>
                <c:pt idx="753">
                  <c:v>21.8</c:v>
                </c:pt>
                <c:pt idx="754">
                  <c:v>21.8</c:v>
                </c:pt>
                <c:pt idx="755">
                  <c:v>21.8</c:v>
                </c:pt>
                <c:pt idx="756">
                  <c:v>21.8</c:v>
                </c:pt>
                <c:pt idx="757">
                  <c:v>21.8</c:v>
                </c:pt>
                <c:pt idx="758">
                  <c:v>21.8</c:v>
                </c:pt>
                <c:pt idx="759">
                  <c:v>21.8</c:v>
                </c:pt>
                <c:pt idx="760">
                  <c:v>21.8</c:v>
                </c:pt>
                <c:pt idx="761">
                  <c:v>21.8</c:v>
                </c:pt>
                <c:pt idx="762">
                  <c:v>21.8</c:v>
                </c:pt>
                <c:pt idx="763">
                  <c:v>21.8</c:v>
                </c:pt>
                <c:pt idx="764">
                  <c:v>21.8</c:v>
                </c:pt>
                <c:pt idx="765">
                  <c:v>21.8</c:v>
                </c:pt>
                <c:pt idx="766">
                  <c:v>21.9</c:v>
                </c:pt>
                <c:pt idx="767">
                  <c:v>21.9</c:v>
                </c:pt>
                <c:pt idx="768">
                  <c:v>22</c:v>
                </c:pt>
                <c:pt idx="769">
                  <c:v>22</c:v>
                </c:pt>
                <c:pt idx="770">
                  <c:v>22</c:v>
                </c:pt>
                <c:pt idx="771">
                  <c:v>22</c:v>
                </c:pt>
                <c:pt idx="772">
                  <c:v>22</c:v>
                </c:pt>
                <c:pt idx="773">
                  <c:v>22</c:v>
                </c:pt>
                <c:pt idx="774">
                  <c:v>22</c:v>
                </c:pt>
                <c:pt idx="775">
                  <c:v>22</c:v>
                </c:pt>
                <c:pt idx="776">
                  <c:v>22.1</c:v>
                </c:pt>
                <c:pt idx="777">
                  <c:v>22.1</c:v>
                </c:pt>
                <c:pt idx="778">
                  <c:v>22.1</c:v>
                </c:pt>
                <c:pt idx="779">
                  <c:v>22.2</c:v>
                </c:pt>
                <c:pt idx="780">
                  <c:v>22.2</c:v>
                </c:pt>
                <c:pt idx="781">
                  <c:v>22.2</c:v>
                </c:pt>
                <c:pt idx="782">
                  <c:v>22.4</c:v>
                </c:pt>
                <c:pt idx="783">
                  <c:v>22.4</c:v>
                </c:pt>
                <c:pt idx="784">
                  <c:v>22.4</c:v>
                </c:pt>
                <c:pt idx="785">
                  <c:v>22.4</c:v>
                </c:pt>
                <c:pt idx="786">
                  <c:v>22.4</c:v>
                </c:pt>
                <c:pt idx="787">
                  <c:v>22.4</c:v>
                </c:pt>
                <c:pt idx="788">
                  <c:v>22.4</c:v>
                </c:pt>
                <c:pt idx="789">
                  <c:v>22.4</c:v>
                </c:pt>
                <c:pt idx="790">
                  <c:v>22.4</c:v>
                </c:pt>
                <c:pt idx="791">
                  <c:v>22.4</c:v>
                </c:pt>
                <c:pt idx="792">
                  <c:v>22.4</c:v>
                </c:pt>
                <c:pt idx="793">
                  <c:v>22.4</c:v>
                </c:pt>
                <c:pt idx="794">
                  <c:v>22.4</c:v>
                </c:pt>
                <c:pt idx="795">
                  <c:v>22.4</c:v>
                </c:pt>
                <c:pt idx="796">
                  <c:v>22.4</c:v>
                </c:pt>
                <c:pt idx="797">
                  <c:v>22.5</c:v>
                </c:pt>
                <c:pt idx="798">
                  <c:v>22.5</c:v>
                </c:pt>
                <c:pt idx="799">
                  <c:v>22.5</c:v>
                </c:pt>
                <c:pt idx="800">
                  <c:v>22.5</c:v>
                </c:pt>
                <c:pt idx="801">
                  <c:v>22.5</c:v>
                </c:pt>
                <c:pt idx="802">
                  <c:v>22.5</c:v>
                </c:pt>
                <c:pt idx="803">
                  <c:v>22.6</c:v>
                </c:pt>
                <c:pt idx="804">
                  <c:v>22.6</c:v>
                </c:pt>
                <c:pt idx="805">
                  <c:v>22.6</c:v>
                </c:pt>
                <c:pt idx="806">
                  <c:v>22.7</c:v>
                </c:pt>
                <c:pt idx="807">
                  <c:v>22.7</c:v>
                </c:pt>
                <c:pt idx="808">
                  <c:v>22.7</c:v>
                </c:pt>
                <c:pt idx="809">
                  <c:v>22.7</c:v>
                </c:pt>
                <c:pt idx="810">
                  <c:v>22.7</c:v>
                </c:pt>
                <c:pt idx="811">
                  <c:v>22.7</c:v>
                </c:pt>
                <c:pt idx="812">
                  <c:v>22.7</c:v>
                </c:pt>
                <c:pt idx="813">
                  <c:v>22.7</c:v>
                </c:pt>
                <c:pt idx="814">
                  <c:v>22.8</c:v>
                </c:pt>
                <c:pt idx="815">
                  <c:v>22.8</c:v>
                </c:pt>
                <c:pt idx="816">
                  <c:v>22.9</c:v>
                </c:pt>
                <c:pt idx="817">
                  <c:v>22.9</c:v>
                </c:pt>
                <c:pt idx="818">
                  <c:v>22.9</c:v>
                </c:pt>
                <c:pt idx="819">
                  <c:v>22.9</c:v>
                </c:pt>
                <c:pt idx="820">
                  <c:v>22.9</c:v>
                </c:pt>
                <c:pt idx="821">
                  <c:v>22.9</c:v>
                </c:pt>
                <c:pt idx="822">
                  <c:v>22.9</c:v>
                </c:pt>
                <c:pt idx="823">
                  <c:v>22.9</c:v>
                </c:pt>
                <c:pt idx="824">
                  <c:v>22.9</c:v>
                </c:pt>
                <c:pt idx="825">
                  <c:v>22.9</c:v>
                </c:pt>
                <c:pt idx="826">
                  <c:v>22.9</c:v>
                </c:pt>
                <c:pt idx="827">
                  <c:v>22.9</c:v>
                </c:pt>
                <c:pt idx="828">
                  <c:v>22.9</c:v>
                </c:pt>
                <c:pt idx="829">
                  <c:v>22.9</c:v>
                </c:pt>
                <c:pt idx="830">
                  <c:v>22.9</c:v>
                </c:pt>
                <c:pt idx="831">
                  <c:v>22.9</c:v>
                </c:pt>
                <c:pt idx="832">
                  <c:v>22.9</c:v>
                </c:pt>
                <c:pt idx="833">
                  <c:v>22.9</c:v>
                </c:pt>
                <c:pt idx="834">
                  <c:v>22.9</c:v>
                </c:pt>
                <c:pt idx="835">
                  <c:v>22.9</c:v>
                </c:pt>
                <c:pt idx="836">
                  <c:v>22.9</c:v>
                </c:pt>
                <c:pt idx="837">
                  <c:v>22.9</c:v>
                </c:pt>
                <c:pt idx="838">
                  <c:v>22.9</c:v>
                </c:pt>
                <c:pt idx="839">
                  <c:v>22.9</c:v>
                </c:pt>
                <c:pt idx="840">
                  <c:v>23.1</c:v>
                </c:pt>
                <c:pt idx="841">
                  <c:v>23.2</c:v>
                </c:pt>
                <c:pt idx="842">
                  <c:v>23.2</c:v>
                </c:pt>
                <c:pt idx="843">
                  <c:v>23.2</c:v>
                </c:pt>
                <c:pt idx="844">
                  <c:v>23.2</c:v>
                </c:pt>
                <c:pt idx="845">
                  <c:v>23.3</c:v>
                </c:pt>
                <c:pt idx="846">
                  <c:v>23.3</c:v>
                </c:pt>
                <c:pt idx="847">
                  <c:v>23.3</c:v>
                </c:pt>
                <c:pt idx="848">
                  <c:v>23.4</c:v>
                </c:pt>
                <c:pt idx="849">
                  <c:v>23.4</c:v>
                </c:pt>
                <c:pt idx="850">
                  <c:v>23.4</c:v>
                </c:pt>
                <c:pt idx="851">
                  <c:v>23.5</c:v>
                </c:pt>
                <c:pt idx="852">
                  <c:v>23.5</c:v>
                </c:pt>
                <c:pt idx="853">
                  <c:v>23.5</c:v>
                </c:pt>
                <c:pt idx="854">
                  <c:v>23.5</c:v>
                </c:pt>
                <c:pt idx="855">
                  <c:v>23.5</c:v>
                </c:pt>
                <c:pt idx="856">
                  <c:v>23.5</c:v>
                </c:pt>
                <c:pt idx="857">
                  <c:v>23.5</c:v>
                </c:pt>
                <c:pt idx="858">
                  <c:v>23.5</c:v>
                </c:pt>
                <c:pt idx="859">
                  <c:v>23.5</c:v>
                </c:pt>
                <c:pt idx="860">
                  <c:v>23.5</c:v>
                </c:pt>
                <c:pt idx="861">
                  <c:v>23.5</c:v>
                </c:pt>
                <c:pt idx="862">
                  <c:v>23.5</c:v>
                </c:pt>
                <c:pt idx="863">
                  <c:v>23.5</c:v>
                </c:pt>
                <c:pt idx="864">
                  <c:v>23.5</c:v>
                </c:pt>
                <c:pt idx="865">
                  <c:v>23.5</c:v>
                </c:pt>
                <c:pt idx="866">
                  <c:v>23.5</c:v>
                </c:pt>
                <c:pt idx="867">
                  <c:v>23.6</c:v>
                </c:pt>
                <c:pt idx="868">
                  <c:v>23.6</c:v>
                </c:pt>
                <c:pt idx="869">
                  <c:v>23.7</c:v>
                </c:pt>
                <c:pt idx="870">
                  <c:v>23.7</c:v>
                </c:pt>
                <c:pt idx="871">
                  <c:v>23.7</c:v>
                </c:pt>
                <c:pt idx="872">
                  <c:v>23.9</c:v>
                </c:pt>
                <c:pt idx="873">
                  <c:v>23.9</c:v>
                </c:pt>
                <c:pt idx="874">
                  <c:v>24</c:v>
                </c:pt>
                <c:pt idx="875">
                  <c:v>24</c:v>
                </c:pt>
                <c:pt idx="876">
                  <c:v>24</c:v>
                </c:pt>
                <c:pt idx="877">
                  <c:v>24.1</c:v>
                </c:pt>
                <c:pt idx="878">
                  <c:v>24.1</c:v>
                </c:pt>
                <c:pt idx="879">
                  <c:v>24.1</c:v>
                </c:pt>
                <c:pt idx="880">
                  <c:v>24.1</c:v>
                </c:pt>
                <c:pt idx="881">
                  <c:v>24.1</c:v>
                </c:pt>
                <c:pt idx="882">
                  <c:v>24.1</c:v>
                </c:pt>
                <c:pt idx="883">
                  <c:v>24.1</c:v>
                </c:pt>
                <c:pt idx="884">
                  <c:v>24.1</c:v>
                </c:pt>
                <c:pt idx="885">
                  <c:v>24.1</c:v>
                </c:pt>
                <c:pt idx="886">
                  <c:v>24.1</c:v>
                </c:pt>
                <c:pt idx="887">
                  <c:v>24.1</c:v>
                </c:pt>
                <c:pt idx="888">
                  <c:v>24.1</c:v>
                </c:pt>
                <c:pt idx="889">
                  <c:v>24.1</c:v>
                </c:pt>
                <c:pt idx="890">
                  <c:v>24.1</c:v>
                </c:pt>
                <c:pt idx="891">
                  <c:v>24.1</c:v>
                </c:pt>
                <c:pt idx="892">
                  <c:v>24.1</c:v>
                </c:pt>
                <c:pt idx="893">
                  <c:v>24.1</c:v>
                </c:pt>
                <c:pt idx="894">
                  <c:v>24.1</c:v>
                </c:pt>
                <c:pt idx="895">
                  <c:v>24.1</c:v>
                </c:pt>
                <c:pt idx="896">
                  <c:v>24.2</c:v>
                </c:pt>
                <c:pt idx="897">
                  <c:v>24.2</c:v>
                </c:pt>
                <c:pt idx="898">
                  <c:v>24.3</c:v>
                </c:pt>
                <c:pt idx="899">
                  <c:v>24.3</c:v>
                </c:pt>
                <c:pt idx="900">
                  <c:v>24.3</c:v>
                </c:pt>
                <c:pt idx="901">
                  <c:v>24.4</c:v>
                </c:pt>
                <c:pt idx="902">
                  <c:v>24.4</c:v>
                </c:pt>
                <c:pt idx="903">
                  <c:v>24.4</c:v>
                </c:pt>
                <c:pt idx="904">
                  <c:v>24.5</c:v>
                </c:pt>
                <c:pt idx="905">
                  <c:v>24.5</c:v>
                </c:pt>
                <c:pt idx="906">
                  <c:v>24.5</c:v>
                </c:pt>
                <c:pt idx="907">
                  <c:v>24.5</c:v>
                </c:pt>
                <c:pt idx="908">
                  <c:v>24.7</c:v>
                </c:pt>
                <c:pt idx="909">
                  <c:v>24.7</c:v>
                </c:pt>
                <c:pt idx="910">
                  <c:v>24.7</c:v>
                </c:pt>
                <c:pt idx="911">
                  <c:v>24.7</c:v>
                </c:pt>
                <c:pt idx="912">
                  <c:v>24.7</c:v>
                </c:pt>
                <c:pt idx="913">
                  <c:v>24.7</c:v>
                </c:pt>
                <c:pt idx="914">
                  <c:v>24.7</c:v>
                </c:pt>
                <c:pt idx="915">
                  <c:v>24.7</c:v>
                </c:pt>
                <c:pt idx="916">
                  <c:v>24.7</c:v>
                </c:pt>
                <c:pt idx="917">
                  <c:v>24.7</c:v>
                </c:pt>
                <c:pt idx="918">
                  <c:v>24.7</c:v>
                </c:pt>
                <c:pt idx="919">
                  <c:v>24.7</c:v>
                </c:pt>
                <c:pt idx="920">
                  <c:v>24.7</c:v>
                </c:pt>
                <c:pt idx="921">
                  <c:v>24.7</c:v>
                </c:pt>
                <c:pt idx="922">
                  <c:v>24.7</c:v>
                </c:pt>
                <c:pt idx="923">
                  <c:v>24.7</c:v>
                </c:pt>
                <c:pt idx="924">
                  <c:v>24.8</c:v>
                </c:pt>
                <c:pt idx="925">
                  <c:v>24.8</c:v>
                </c:pt>
                <c:pt idx="926">
                  <c:v>24.9</c:v>
                </c:pt>
                <c:pt idx="927">
                  <c:v>24.9</c:v>
                </c:pt>
                <c:pt idx="928">
                  <c:v>24.9</c:v>
                </c:pt>
                <c:pt idx="929">
                  <c:v>24.9</c:v>
                </c:pt>
                <c:pt idx="930">
                  <c:v>24.9</c:v>
                </c:pt>
                <c:pt idx="931">
                  <c:v>25</c:v>
                </c:pt>
                <c:pt idx="932">
                  <c:v>25</c:v>
                </c:pt>
                <c:pt idx="933">
                  <c:v>25</c:v>
                </c:pt>
                <c:pt idx="934">
                  <c:v>25</c:v>
                </c:pt>
                <c:pt idx="935">
                  <c:v>25</c:v>
                </c:pt>
                <c:pt idx="936">
                  <c:v>25</c:v>
                </c:pt>
                <c:pt idx="937">
                  <c:v>25.1</c:v>
                </c:pt>
                <c:pt idx="938">
                  <c:v>25.1</c:v>
                </c:pt>
                <c:pt idx="939">
                  <c:v>25.2</c:v>
                </c:pt>
                <c:pt idx="940">
                  <c:v>25.2</c:v>
                </c:pt>
                <c:pt idx="941">
                  <c:v>25.2</c:v>
                </c:pt>
                <c:pt idx="942">
                  <c:v>25.2</c:v>
                </c:pt>
                <c:pt idx="943">
                  <c:v>25.2</c:v>
                </c:pt>
                <c:pt idx="944">
                  <c:v>25.2</c:v>
                </c:pt>
                <c:pt idx="945">
                  <c:v>25.2</c:v>
                </c:pt>
                <c:pt idx="946">
                  <c:v>25.2</c:v>
                </c:pt>
                <c:pt idx="947">
                  <c:v>25.2</c:v>
                </c:pt>
                <c:pt idx="948">
                  <c:v>25.2</c:v>
                </c:pt>
                <c:pt idx="949">
                  <c:v>25.2</c:v>
                </c:pt>
                <c:pt idx="950">
                  <c:v>25.2</c:v>
                </c:pt>
                <c:pt idx="951">
                  <c:v>25.2</c:v>
                </c:pt>
                <c:pt idx="952">
                  <c:v>25.3</c:v>
                </c:pt>
                <c:pt idx="953">
                  <c:v>25.3</c:v>
                </c:pt>
                <c:pt idx="954">
                  <c:v>25.5</c:v>
                </c:pt>
                <c:pt idx="955">
                  <c:v>25.6</c:v>
                </c:pt>
                <c:pt idx="956">
                  <c:v>25.6</c:v>
                </c:pt>
                <c:pt idx="957">
                  <c:v>25.6</c:v>
                </c:pt>
                <c:pt idx="958">
                  <c:v>25.6</c:v>
                </c:pt>
                <c:pt idx="959">
                  <c:v>25.6</c:v>
                </c:pt>
                <c:pt idx="960">
                  <c:v>25.7</c:v>
                </c:pt>
                <c:pt idx="961">
                  <c:v>25.8</c:v>
                </c:pt>
                <c:pt idx="962">
                  <c:v>25.8</c:v>
                </c:pt>
                <c:pt idx="963">
                  <c:v>25.8</c:v>
                </c:pt>
                <c:pt idx="964">
                  <c:v>25.8</c:v>
                </c:pt>
                <c:pt idx="965">
                  <c:v>25.8</c:v>
                </c:pt>
                <c:pt idx="966">
                  <c:v>25.8</c:v>
                </c:pt>
                <c:pt idx="967">
                  <c:v>25.8</c:v>
                </c:pt>
                <c:pt idx="968">
                  <c:v>25.8</c:v>
                </c:pt>
                <c:pt idx="969">
                  <c:v>25.8</c:v>
                </c:pt>
                <c:pt idx="970">
                  <c:v>25.8</c:v>
                </c:pt>
                <c:pt idx="971">
                  <c:v>25.8</c:v>
                </c:pt>
                <c:pt idx="972">
                  <c:v>25.8</c:v>
                </c:pt>
                <c:pt idx="973">
                  <c:v>26</c:v>
                </c:pt>
                <c:pt idx="974">
                  <c:v>26</c:v>
                </c:pt>
                <c:pt idx="975">
                  <c:v>26</c:v>
                </c:pt>
                <c:pt idx="976">
                  <c:v>26.1</c:v>
                </c:pt>
                <c:pt idx="977">
                  <c:v>26.1</c:v>
                </c:pt>
                <c:pt idx="978">
                  <c:v>26.3</c:v>
                </c:pt>
                <c:pt idx="979">
                  <c:v>26.4</c:v>
                </c:pt>
                <c:pt idx="980">
                  <c:v>26.4</c:v>
                </c:pt>
                <c:pt idx="981">
                  <c:v>26.4</c:v>
                </c:pt>
                <c:pt idx="982">
                  <c:v>26.4</c:v>
                </c:pt>
                <c:pt idx="983">
                  <c:v>26.4</c:v>
                </c:pt>
                <c:pt idx="984">
                  <c:v>26.4</c:v>
                </c:pt>
                <c:pt idx="985">
                  <c:v>26.4</c:v>
                </c:pt>
                <c:pt idx="986">
                  <c:v>26.4</c:v>
                </c:pt>
                <c:pt idx="987">
                  <c:v>26.4</c:v>
                </c:pt>
                <c:pt idx="988">
                  <c:v>26.4</c:v>
                </c:pt>
                <c:pt idx="989">
                  <c:v>26.4</c:v>
                </c:pt>
                <c:pt idx="990">
                  <c:v>26.4</c:v>
                </c:pt>
                <c:pt idx="991">
                  <c:v>26.6</c:v>
                </c:pt>
                <c:pt idx="992">
                  <c:v>26.6</c:v>
                </c:pt>
                <c:pt idx="993">
                  <c:v>26.7</c:v>
                </c:pt>
                <c:pt idx="994">
                  <c:v>26.7</c:v>
                </c:pt>
                <c:pt idx="995">
                  <c:v>26.8</c:v>
                </c:pt>
                <c:pt idx="996">
                  <c:v>26.8</c:v>
                </c:pt>
                <c:pt idx="997">
                  <c:v>26.8</c:v>
                </c:pt>
                <c:pt idx="998">
                  <c:v>26.9</c:v>
                </c:pt>
                <c:pt idx="999">
                  <c:v>26.9</c:v>
                </c:pt>
                <c:pt idx="1000">
                  <c:v>26.9</c:v>
                </c:pt>
                <c:pt idx="1001">
                  <c:v>26.9</c:v>
                </c:pt>
                <c:pt idx="1002">
                  <c:v>26.9</c:v>
                </c:pt>
                <c:pt idx="1003">
                  <c:v>26.9</c:v>
                </c:pt>
                <c:pt idx="1004">
                  <c:v>27.1</c:v>
                </c:pt>
                <c:pt idx="1005">
                  <c:v>27.3</c:v>
                </c:pt>
                <c:pt idx="1006">
                  <c:v>27.3</c:v>
                </c:pt>
                <c:pt idx="1007">
                  <c:v>27.3</c:v>
                </c:pt>
                <c:pt idx="1008">
                  <c:v>27.3</c:v>
                </c:pt>
                <c:pt idx="1009">
                  <c:v>27.4</c:v>
                </c:pt>
                <c:pt idx="1010">
                  <c:v>27.4</c:v>
                </c:pt>
                <c:pt idx="1011">
                  <c:v>27.4</c:v>
                </c:pt>
                <c:pt idx="1012">
                  <c:v>27.5</c:v>
                </c:pt>
                <c:pt idx="1013">
                  <c:v>27.5</c:v>
                </c:pt>
                <c:pt idx="1014">
                  <c:v>27.5</c:v>
                </c:pt>
                <c:pt idx="1015">
                  <c:v>27.5</c:v>
                </c:pt>
                <c:pt idx="1016">
                  <c:v>27.5</c:v>
                </c:pt>
                <c:pt idx="1017">
                  <c:v>27.5</c:v>
                </c:pt>
                <c:pt idx="1018">
                  <c:v>27.5</c:v>
                </c:pt>
                <c:pt idx="1019">
                  <c:v>27.5</c:v>
                </c:pt>
                <c:pt idx="1020">
                  <c:v>27.5</c:v>
                </c:pt>
                <c:pt idx="1021">
                  <c:v>27.5</c:v>
                </c:pt>
                <c:pt idx="1022">
                  <c:v>27.5</c:v>
                </c:pt>
                <c:pt idx="1023">
                  <c:v>27.6</c:v>
                </c:pt>
                <c:pt idx="1024">
                  <c:v>27.8</c:v>
                </c:pt>
                <c:pt idx="1025">
                  <c:v>27.8</c:v>
                </c:pt>
                <c:pt idx="1026">
                  <c:v>27.9</c:v>
                </c:pt>
                <c:pt idx="1027">
                  <c:v>27.9</c:v>
                </c:pt>
                <c:pt idx="1028">
                  <c:v>27.9</c:v>
                </c:pt>
                <c:pt idx="1029">
                  <c:v>28.1</c:v>
                </c:pt>
                <c:pt idx="1030">
                  <c:v>28.1</c:v>
                </c:pt>
                <c:pt idx="1031">
                  <c:v>28.1</c:v>
                </c:pt>
                <c:pt idx="1032">
                  <c:v>28.1</c:v>
                </c:pt>
                <c:pt idx="1033">
                  <c:v>28.1</c:v>
                </c:pt>
                <c:pt idx="1034">
                  <c:v>28.2</c:v>
                </c:pt>
                <c:pt idx="1035">
                  <c:v>28.3</c:v>
                </c:pt>
                <c:pt idx="1036">
                  <c:v>28.3</c:v>
                </c:pt>
                <c:pt idx="1037">
                  <c:v>28.6</c:v>
                </c:pt>
                <c:pt idx="1038">
                  <c:v>28.6</c:v>
                </c:pt>
                <c:pt idx="1039">
                  <c:v>28.6</c:v>
                </c:pt>
                <c:pt idx="1040">
                  <c:v>28.7</c:v>
                </c:pt>
                <c:pt idx="1041">
                  <c:v>28.7</c:v>
                </c:pt>
                <c:pt idx="1042">
                  <c:v>28.7</c:v>
                </c:pt>
                <c:pt idx="1043">
                  <c:v>28.7</c:v>
                </c:pt>
                <c:pt idx="1044">
                  <c:v>28.7</c:v>
                </c:pt>
                <c:pt idx="1045">
                  <c:v>28.8</c:v>
                </c:pt>
                <c:pt idx="1046">
                  <c:v>28.9</c:v>
                </c:pt>
                <c:pt idx="1047">
                  <c:v>29</c:v>
                </c:pt>
                <c:pt idx="1048">
                  <c:v>29</c:v>
                </c:pt>
                <c:pt idx="1049">
                  <c:v>29.1</c:v>
                </c:pt>
                <c:pt idx="1050">
                  <c:v>29.1</c:v>
                </c:pt>
                <c:pt idx="1051">
                  <c:v>29.1</c:v>
                </c:pt>
                <c:pt idx="1052">
                  <c:v>29.2</c:v>
                </c:pt>
                <c:pt idx="1053">
                  <c:v>29.2</c:v>
                </c:pt>
                <c:pt idx="1054">
                  <c:v>29.4</c:v>
                </c:pt>
                <c:pt idx="1055">
                  <c:v>29.4</c:v>
                </c:pt>
                <c:pt idx="1056">
                  <c:v>29.8</c:v>
                </c:pt>
                <c:pt idx="1057">
                  <c:v>29.8</c:v>
                </c:pt>
                <c:pt idx="1058">
                  <c:v>30</c:v>
                </c:pt>
                <c:pt idx="1059">
                  <c:v>30</c:v>
                </c:pt>
                <c:pt idx="1060">
                  <c:v>30.4</c:v>
                </c:pt>
                <c:pt idx="1061">
                  <c:v>30.4</c:v>
                </c:pt>
                <c:pt idx="1062">
                  <c:v>30.4</c:v>
                </c:pt>
                <c:pt idx="1063">
                  <c:v>30.4</c:v>
                </c:pt>
                <c:pt idx="1064">
                  <c:v>30.4</c:v>
                </c:pt>
                <c:pt idx="1065">
                  <c:v>30.4</c:v>
                </c:pt>
                <c:pt idx="1066">
                  <c:v>30.4</c:v>
                </c:pt>
                <c:pt idx="1067">
                  <c:v>30.4</c:v>
                </c:pt>
                <c:pt idx="1068">
                  <c:v>30.4</c:v>
                </c:pt>
                <c:pt idx="1069">
                  <c:v>30.5</c:v>
                </c:pt>
                <c:pt idx="1070">
                  <c:v>30.5</c:v>
                </c:pt>
                <c:pt idx="1071">
                  <c:v>30.7</c:v>
                </c:pt>
                <c:pt idx="1072">
                  <c:v>31</c:v>
                </c:pt>
                <c:pt idx="1073">
                  <c:v>31</c:v>
                </c:pt>
                <c:pt idx="1074">
                  <c:v>31</c:v>
                </c:pt>
                <c:pt idx="1075">
                  <c:v>31</c:v>
                </c:pt>
                <c:pt idx="1076">
                  <c:v>31</c:v>
                </c:pt>
                <c:pt idx="1077">
                  <c:v>31</c:v>
                </c:pt>
                <c:pt idx="1078">
                  <c:v>31</c:v>
                </c:pt>
                <c:pt idx="1079">
                  <c:v>31.2</c:v>
                </c:pt>
                <c:pt idx="1080">
                  <c:v>31.2</c:v>
                </c:pt>
                <c:pt idx="1081">
                  <c:v>31.2</c:v>
                </c:pt>
                <c:pt idx="1082">
                  <c:v>31.2</c:v>
                </c:pt>
                <c:pt idx="1083">
                  <c:v>31.3</c:v>
                </c:pt>
                <c:pt idx="1084">
                  <c:v>31.5</c:v>
                </c:pt>
                <c:pt idx="1085">
                  <c:v>31.5</c:v>
                </c:pt>
                <c:pt idx="1086">
                  <c:v>31.5</c:v>
                </c:pt>
                <c:pt idx="1087">
                  <c:v>31.5</c:v>
                </c:pt>
                <c:pt idx="1088">
                  <c:v>31.5</c:v>
                </c:pt>
                <c:pt idx="1089">
                  <c:v>31.5</c:v>
                </c:pt>
                <c:pt idx="1090">
                  <c:v>31.7</c:v>
                </c:pt>
                <c:pt idx="1091">
                  <c:v>32.1</c:v>
                </c:pt>
                <c:pt idx="1092">
                  <c:v>32.1</c:v>
                </c:pt>
                <c:pt idx="1093">
                  <c:v>32.1</c:v>
                </c:pt>
                <c:pt idx="1094">
                  <c:v>32.1</c:v>
                </c:pt>
                <c:pt idx="1095">
                  <c:v>32.1</c:v>
                </c:pt>
                <c:pt idx="1096">
                  <c:v>32.1</c:v>
                </c:pt>
                <c:pt idx="1097">
                  <c:v>32.1</c:v>
                </c:pt>
                <c:pt idx="1098">
                  <c:v>32.1</c:v>
                </c:pt>
                <c:pt idx="1099">
                  <c:v>32.200000000000003</c:v>
                </c:pt>
                <c:pt idx="1100">
                  <c:v>32.6</c:v>
                </c:pt>
                <c:pt idx="1101">
                  <c:v>32.6</c:v>
                </c:pt>
                <c:pt idx="1102">
                  <c:v>32.700000000000003</c:v>
                </c:pt>
                <c:pt idx="1103">
                  <c:v>32.700000000000003</c:v>
                </c:pt>
                <c:pt idx="1104">
                  <c:v>32.700000000000003</c:v>
                </c:pt>
                <c:pt idx="1105">
                  <c:v>32.700000000000003</c:v>
                </c:pt>
                <c:pt idx="1106">
                  <c:v>32.700000000000003</c:v>
                </c:pt>
                <c:pt idx="1107">
                  <c:v>32.700000000000003</c:v>
                </c:pt>
                <c:pt idx="1108">
                  <c:v>32.700000000000003</c:v>
                </c:pt>
                <c:pt idx="1109">
                  <c:v>32.700000000000003</c:v>
                </c:pt>
                <c:pt idx="1110">
                  <c:v>33</c:v>
                </c:pt>
                <c:pt idx="1111">
                  <c:v>33</c:v>
                </c:pt>
                <c:pt idx="1112">
                  <c:v>33.299999999999997</c:v>
                </c:pt>
                <c:pt idx="1113">
                  <c:v>33.299999999999997</c:v>
                </c:pt>
                <c:pt idx="1114">
                  <c:v>33.299999999999997</c:v>
                </c:pt>
                <c:pt idx="1115">
                  <c:v>33.299999999999997</c:v>
                </c:pt>
                <c:pt idx="1116">
                  <c:v>33.5</c:v>
                </c:pt>
                <c:pt idx="1117">
                  <c:v>33.6</c:v>
                </c:pt>
                <c:pt idx="1118">
                  <c:v>33.799999999999997</c:v>
                </c:pt>
                <c:pt idx="1119">
                  <c:v>34.4</c:v>
                </c:pt>
                <c:pt idx="1120">
                  <c:v>34.4</c:v>
                </c:pt>
                <c:pt idx="1121">
                  <c:v>34.4</c:v>
                </c:pt>
                <c:pt idx="1122">
                  <c:v>34.4</c:v>
                </c:pt>
                <c:pt idx="1123">
                  <c:v>34.4</c:v>
                </c:pt>
                <c:pt idx="1124">
                  <c:v>34.4</c:v>
                </c:pt>
                <c:pt idx="1125">
                  <c:v>34.4</c:v>
                </c:pt>
                <c:pt idx="1126">
                  <c:v>34.4</c:v>
                </c:pt>
                <c:pt idx="1127">
                  <c:v>34.4</c:v>
                </c:pt>
                <c:pt idx="1128">
                  <c:v>34.4</c:v>
                </c:pt>
                <c:pt idx="1129">
                  <c:v>34.4</c:v>
                </c:pt>
                <c:pt idx="1130">
                  <c:v>34.4</c:v>
                </c:pt>
                <c:pt idx="1131">
                  <c:v>34.5</c:v>
                </c:pt>
                <c:pt idx="1132">
                  <c:v>34.6</c:v>
                </c:pt>
                <c:pt idx="1133">
                  <c:v>35</c:v>
                </c:pt>
                <c:pt idx="1134">
                  <c:v>35</c:v>
                </c:pt>
                <c:pt idx="1135">
                  <c:v>35.1</c:v>
                </c:pt>
                <c:pt idx="1136">
                  <c:v>35.299999999999997</c:v>
                </c:pt>
                <c:pt idx="1137">
                  <c:v>35.6</c:v>
                </c:pt>
                <c:pt idx="1138">
                  <c:v>35.6</c:v>
                </c:pt>
                <c:pt idx="1139">
                  <c:v>35.6</c:v>
                </c:pt>
                <c:pt idx="1140">
                  <c:v>35.6</c:v>
                </c:pt>
                <c:pt idx="1141">
                  <c:v>35.6</c:v>
                </c:pt>
                <c:pt idx="1142">
                  <c:v>35.6</c:v>
                </c:pt>
                <c:pt idx="1143">
                  <c:v>35.799999999999997</c:v>
                </c:pt>
                <c:pt idx="1144">
                  <c:v>35.799999999999997</c:v>
                </c:pt>
                <c:pt idx="1145">
                  <c:v>35.9</c:v>
                </c:pt>
                <c:pt idx="1146">
                  <c:v>36.1</c:v>
                </c:pt>
                <c:pt idx="1147">
                  <c:v>36.1</c:v>
                </c:pt>
                <c:pt idx="1148">
                  <c:v>36.4</c:v>
                </c:pt>
                <c:pt idx="1149">
                  <c:v>36.4</c:v>
                </c:pt>
                <c:pt idx="1150">
                  <c:v>36.700000000000003</c:v>
                </c:pt>
                <c:pt idx="1151">
                  <c:v>36.700000000000003</c:v>
                </c:pt>
                <c:pt idx="1152">
                  <c:v>36.700000000000003</c:v>
                </c:pt>
                <c:pt idx="1153">
                  <c:v>36.700000000000003</c:v>
                </c:pt>
                <c:pt idx="1154">
                  <c:v>36.700000000000003</c:v>
                </c:pt>
                <c:pt idx="1155">
                  <c:v>36.700000000000003</c:v>
                </c:pt>
                <c:pt idx="1156">
                  <c:v>36.700000000000003</c:v>
                </c:pt>
                <c:pt idx="1157">
                  <c:v>36.700000000000003</c:v>
                </c:pt>
                <c:pt idx="1158">
                  <c:v>36.700000000000003</c:v>
                </c:pt>
                <c:pt idx="1159">
                  <c:v>36.700000000000003</c:v>
                </c:pt>
                <c:pt idx="1160">
                  <c:v>36.700000000000003</c:v>
                </c:pt>
                <c:pt idx="1161">
                  <c:v>36.9</c:v>
                </c:pt>
                <c:pt idx="1162">
                  <c:v>37.299999999999997</c:v>
                </c:pt>
                <c:pt idx="1163">
                  <c:v>37.299999999999997</c:v>
                </c:pt>
                <c:pt idx="1164">
                  <c:v>37.299999999999997</c:v>
                </c:pt>
                <c:pt idx="1165">
                  <c:v>37.299999999999997</c:v>
                </c:pt>
                <c:pt idx="1166">
                  <c:v>37.299999999999997</c:v>
                </c:pt>
                <c:pt idx="1167">
                  <c:v>37.299999999999997</c:v>
                </c:pt>
                <c:pt idx="1168">
                  <c:v>37.799999999999997</c:v>
                </c:pt>
                <c:pt idx="1169">
                  <c:v>37.799999999999997</c:v>
                </c:pt>
                <c:pt idx="1170">
                  <c:v>37.799999999999997</c:v>
                </c:pt>
                <c:pt idx="1171">
                  <c:v>37.799999999999997</c:v>
                </c:pt>
                <c:pt idx="1172">
                  <c:v>37.799999999999997</c:v>
                </c:pt>
                <c:pt idx="1173">
                  <c:v>37.799999999999997</c:v>
                </c:pt>
                <c:pt idx="1174">
                  <c:v>37.799999999999997</c:v>
                </c:pt>
                <c:pt idx="1175">
                  <c:v>37.799999999999997</c:v>
                </c:pt>
                <c:pt idx="1176">
                  <c:v>38.200000000000003</c:v>
                </c:pt>
                <c:pt idx="1177">
                  <c:v>38.4</c:v>
                </c:pt>
                <c:pt idx="1178">
                  <c:v>38.4</c:v>
                </c:pt>
                <c:pt idx="1179">
                  <c:v>38.4</c:v>
                </c:pt>
                <c:pt idx="1180">
                  <c:v>38.4</c:v>
                </c:pt>
                <c:pt idx="1181">
                  <c:v>38.4</c:v>
                </c:pt>
                <c:pt idx="1182">
                  <c:v>38.4</c:v>
                </c:pt>
                <c:pt idx="1183">
                  <c:v>38.4</c:v>
                </c:pt>
                <c:pt idx="1184">
                  <c:v>38.6</c:v>
                </c:pt>
                <c:pt idx="1185">
                  <c:v>38.6</c:v>
                </c:pt>
                <c:pt idx="1186">
                  <c:v>39</c:v>
                </c:pt>
                <c:pt idx="1187">
                  <c:v>39</c:v>
                </c:pt>
                <c:pt idx="1188">
                  <c:v>39</c:v>
                </c:pt>
                <c:pt idx="1189">
                  <c:v>39</c:v>
                </c:pt>
                <c:pt idx="1190">
                  <c:v>39</c:v>
                </c:pt>
                <c:pt idx="1191">
                  <c:v>39</c:v>
                </c:pt>
                <c:pt idx="1192">
                  <c:v>39</c:v>
                </c:pt>
                <c:pt idx="1193">
                  <c:v>39</c:v>
                </c:pt>
                <c:pt idx="1194">
                  <c:v>39</c:v>
                </c:pt>
                <c:pt idx="1195">
                  <c:v>39.6</c:v>
                </c:pt>
                <c:pt idx="1196">
                  <c:v>39.6</c:v>
                </c:pt>
                <c:pt idx="1197">
                  <c:v>39.6</c:v>
                </c:pt>
                <c:pt idx="1198">
                  <c:v>39.6</c:v>
                </c:pt>
                <c:pt idx="1199">
                  <c:v>39.6</c:v>
                </c:pt>
                <c:pt idx="1200">
                  <c:v>39.799999999999997</c:v>
                </c:pt>
                <c:pt idx="1201">
                  <c:v>39.9</c:v>
                </c:pt>
                <c:pt idx="1202">
                  <c:v>40</c:v>
                </c:pt>
                <c:pt idx="1203">
                  <c:v>40.1</c:v>
                </c:pt>
                <c:pt idx="1204">
                  <c:v>40.1</c:v>
                </c:pt>
                <c:pt idx="1205">
                  <c:v>40.1</c:v>
                </c:pt>
                <c:pt idx="1206">
                  <c:v>40.1</c:v>
                </c:pt>
                <c:pt idx="1207">
                  <c:v>40.1</c:v>
                </c:pt>
                <c:pt idx="1208">
                  <c:v>40.1</c:v>
                </c:pt>
                <c:pt idx="1209">
                  <c:v>40.4</c:v>
                </c:pt>
                <c:pt idx="1210">
                  <c:v>40.700000000000003</c:v>
                </c:pt>
                <c:pt idx="1211">
                  <c:v>40.700000000000003</c:v>
                </c:pt>
                <c:pt idx="1212">
                  <c:v>40.700000000000003</c:v>
                </c:pt>
                <c:pt idx="1213">
                  <c:v>40.700000000000003</c:v>
                </c:pt>
                <c:pt idx="1214">
                  <c:v>40.700000000000003</c:v>
                </c:pt>
                <c:pt idx="1215">
                  <c:v>40.700000000000003</c:v>
                </c:pt>
                <c:pt idx="1216">
                  <c:v>40.700000000000003</c:v>
                </c:pt>
                <c:pt idx="1217">
                  <c:v>40.700000000000003</c:v>
                </c:pt>
                <c:pt idx="1218">
                  <c:v>40.700000000000003</c:v>
                </c:pt>
                <c:pt idx="1219">
                  <c:v>40.700000000000003</c:v>
                </c:pt>
                <c:pt idx="1220">
                  <c:v>40.700000000000003</c:v>
                </c:pt>
                <c:pt idx="1221">
                  <c:v>41.2</c:v>
                </c:pt>
                <c:pt idx="1222">
                  <c:v>41.3</c:v>
                </c:pt>
                <c:pt idx="1223">
                  <c:v>41.3</c:v>
                </c:pt>
                <c:pt idx="1224">
                  <c:v>41.3</c:v>
                </c:pt>
                <c:pt idx="1225">
                  <c:v>41.3</c:v>
                </c:pt>
                <c:pt idx="1226">
                  <c:v>41.3</c:v>
                </c:pt>
                <c:pt idx="1227">
                  <c:v>41.3</c:v>
                </c:pt>
                <c:pt idx="1228">
                  <c:v>41.3</c:v>
                </c:pt>
                <c:pt idx="1229">
                  <c:v>41.3</c:v>
                </c:pt>
                <c:pt idx="1230">
                  <c:v>41.3</c:v>
                </c:pt>
                <c:pt idx="1231">
                  <c:v>41.6</c:v>
                </c:pt>
                <c:pt idx="1232">
                  <c:v>41.9</c:v>
                </c:pt>
                <c:pt idx="1233">
                  <c:v>41.9</c:v>
                </c:pt>
                <c:pt idx="1234">
                  <c:v>41.9</c:v>
                </c:pt>
                <c:pt idx="1235">
                  <c:v>41.9</c:v>
                </c:pt>
                <c:pt idx="1236">
                  <c:v>41.9</c:v>
                </c:pt>
                <c:pt idx="1237">
                  <c:v>41.9</c:v>
                </c:pt>
                <c:pt idx="1238">
                  <c:v>41.9</c:v>
                </c:pt>
                <c:pt idx="1239">
                  <c:v>41.9</c:v>
                </c:pt>
                <c:pt idx="1240">
                  <c:v>41.9</c:v>
                </c:pt>
                <c:pt idx="1241">
                  <c:v>41.9</c:v>
                </c:pt>
                <c:pt idx="1242">
                  <c:v>41.9</c:v>
                </c:pt>
                <c:pt idx="1243">
                  <c:v>41.9</c:v>
                </c:pt>
                <c:pt idx="1244">
                  <c:v>41.9</c:v>
                </c:pt>
                <c:pt idx="1245">
                  <c:v>42.4</c:v>
                </c:pt>
                <c:pt idx="1246">
                  <c:v>42.4</c:v>
                </c:pt>
                <c:pt idx="1247">
                  <c:v>42.4</c:v>
                </c:pt>
                <c:pt idx="1248">
                  <c:v>42.4</c:v>
                </c:pt>
                <c:pt idx="1249">
                  <c:v>42.4</c:v>
                </c:pt>
                <c:pt idx="1250">
                  <c:v>42.4</c:v>
                </c:pt>
                <c:pt idx="1251">
                  <c:v>42.4</c:v>
                </c:pt>
                <c:pt idx="1252">
                  <c:v>42.4</c:v>
                </c:pt>
                <c:pt idx="1253">
                  <c:v>42.4</c:v>
                </c:pt>
                <c:pt idx="1254">
                  <c:v>42.4</c:v>
                </c:pt>
                <c:pt idx="1255">
                  <c:v>42.4</c:v>
                </c:pt>
                <c:pt idx="1256">
                  <c:v>42.4</c:v>
                </c:pt>
                <c:pt idx="1257">
                  <c:v>42.8</c:v>
                </c:pt>
                <c:pt idx="1258">
                  <c:v>43</c:v>
                </c:pt>
                <c:pt idx="1259">
                  <c:v>43</c:v>
                </c:pt>
                <c:pt idx="1260">
                  <c:v>43</c:v>
                </c:pt>
                <c:pt idx="1261">
                  <c:v>43</c:v>
                </c:pt>
                <c:pt idx="1262">
                  <c:v>43</c:v>
                </c:pt>
                <c:pt idx="1263">
                  <c:v>43</c:v>
                </c:pt>
                <c:pt idx="1264">
                  <c:v>43</c:v>
                </c:pt>
                <c:pt idx="1265">
                  <c:v>43</c:v>
                </c:pt>
                <c:pt idx="1266">
                  <c:v>43.6</c:v>
                </c:pt>
                <c:pt idx="1267">
                  <c:v>43.6</c:v>
                </c:pt>
                <c:pt idx="1268">
                  <c:v>43.6</c:v>
                </c:pt>
                <c:pt idx="1269">
                  <c:v>43.6</c:v>
                </c:pt>
                <c:pt idx="1270">
                  <c:v>43.6</c:v>
                </c:pt>
                <c:pt idx="1271">
                  <c:v>43.6</c:v>
                </c:pt>
                <c:pt idx="1272">
                  <c:v>43.6</c:v>
                </c:pt>
                <c:pt idx="1273">
                  <c:v>43.6</c:v>
                </c:pt>
                <c:pt idx="1274">
                  <c:v>43.6</c:v>
                </c:pt>
                <c:pt idx="1275">
                  <c:v>43.6</c:v>
                </c:pt>
                <c:pt idx="1276">
                  <c:v>43.6</c:v>
                </c:pt>
                <c:pt idx="1277">
                  <c:v>43.6</c:v>
                </c:pt>
                <c:pt idx="1278">
                  <c:v>44.2</c:v>
                </c:pt>
                <c:pt idx="1279">
                  <c:v>44.2</c:v>
                </c:pt>
                <c:pt idx="1280">
                  <c:v>44.2</c:v>
                </c:pt>
                <c:pt idx="1281">
                  <c:v>44.2</c:v>
                </c:pt>
                <c:pt idx="1282">
                  <c:v>44.2</c:v>
                </c:pt>
                <c:pt idx="1283">
                  <c:v>44.2</c:v>
                </c:pt>
                <c:pt idx="1284">
                  <c:v>44.2</c:v>
                </c:pt>
                <c:pt idx="1285">
                  <c:v>44.3</c:v>
                </c:pt>
                <c:pt idx="1286">
                  <c:v>44.5</c:v>
                </c:pt>
                <c:pt idx="1287">
                  <c:v>44.7</c:v>
                </c:pt>
                <c:pt idx="1288">
                  <c:v>44.7</c:v>
                </c:pt>
                <c:pt idx="1289">
                  <c:v>44.7</c:v>
                </c:pt>
                <c:pt idx="1290">
                  <c:v>44.7</c:v>
                </c:pt>
                <c:pt idx="1291">
                  <c:v>44.7</c:v>
                </c:pt>
                <c:pt idx="1292">
                  <c:v>44.7</c:v>
                </c:pt>
                <c:pt idx="1293">
                  <c:v>44.7</c:v>
                </c:pt>
                <c:pt idx="1294">
                  <c:v>44.7</c:v>
                </c:pt>
                <c:pt idx="1295">
                  <c:v>44.7</c:v>
                </c:pt>
                <c:pt idx="1296">
                  <c:v>44.7</c:v>
                </c:pt>
                <c:pt idx="1297">
                  <c:v>44.7</c:v>
                </c:pt>
                <c:pt idx="1298">
                  <c:v>44.7</c:v>
                </c:pt>
                <c:pt idx="1299">
                  <c:v>44.7</c:v>
                </c:pt>
                <c:pt idx="1300">
                  <c:v>44.7</c:v>
                </c:pt>
                <c:pt idx="1301">
                  <c:v>45.3</c:v>
                </c:pt>
                <c:pt idx="1302">
                  <c:v>45.3</c:v>
                </c:pt>
                <c:pt idx="1303">
                  <c:v>45.3</c:v>
                </c:pt>
                <c:pt idx="1304">
                  <c:v>45.3</c:v>
                </c:pt>
                <c:pt idx="1305">
                  <c:v>45.3</c:v>
                </c:pt>
                <c:pt idx="1306">
                  <c:v>45.3</c:v>
                </c:pt>
                <c:pt idx="1307">
                  <c:v>45.3</c:v>
                </c:pt>
                <c:pt idx="1308">
                  <c:v>45.3</c:v>
                </c:pt>
                <c:pt idx="1309">
                  <c:v>45.3</c:v>
                </c:pt>
                <c:pt idx="1310">
                  <c:v>45.3</c:v>
                </c:pt>
                <c:pt idx="1311">
                  <c:v>45.3</c:v>
                </c:pt>
                <c:pt idx="1312">
                  <c:v>45.4</c:v>
                </c:pt>
                <c:pt idx="1313">
                  <c:v>45.9</c:v>
                </c:pt>
                <c:pt idx="1314">
                  <c:v>45.9</c:v>
                </c:pt>
                <c:pt idx="1315">
                  <c:v>45.9</c:v>
                </c:pt>
                <c:pt idx="1316">
                  <c:v>45.9</c:v>
                </c:pt>
                <c:pt idx="1317">
                  <c:v>45.9</c:v>
                </c:pt>
                <c:pt idx="1318">
                  <c:v>45.9</c:v>
                </c:pt>
                <c:pt idx="1319">
                  <c:v>45.9</c:v>
                </c:pt>
                <c:pt idx="1320">
                  <c:v>45.9</c:v>
                </c:pt>
                <c:pt idx="1321">
                  <c:v>45.9</c:v>
                </c:pt>
                <c:pt idx="1322">
                  <c:v>46.2</c:v>
                </c:pt>
                <c:pt idx="1323">
                  <c:v>46.2</c:v>
                </c:pt>
                <c:pt idx="1324">
                  <c:v>46.4</c:v>
                </c:pt>
                <c:pt idx="1325">
                  <c:v>46.4</c:v>
                </c:pt>
                <c:pt idx="1326">
                  <c:v>46.4</c:v>
                </c:pt>
                <c:pt idx="1327">
                  <c:v>46.4</c:v>
                </c:pt>
                <c:pt idx="1328">
                  <c:v>46.4</c:v>
                </c:pt>
                <c:pt idx="1329">
                  <c:v>46.4</c:v>
                </c:pt>
                <c:pt idx="1330">
                  <c:v>46.4</c:v>
                </c:pt>
                <c:pt idx="1331">
                  <c:v>46.4</c:v>
                </c:pt>
                <c:pt idx="1332">
                  <c:v>47</c:v>
                </c:pt>
                <c:pt idx="1333">
                  <c:v>47</c:v>
                </c:pt>
                <c:pt idx="1334">
                  <c:v>47</c:v>
                </c:pt>
                <c:pt idx="1335">
                  <c:v>47</c:v>
                </c:pt>
                <c:pt idx="1336">
                  <c:v>47</c:v>
                </c:pt>
                <c:pt idx="1337">
                  <c:v>47</c:v>
                </c:pt>
                <c:pt idx="1338">
                  <c:v>47</c:v>
                </c:pt>
                <c:pt idx="1339">
                  <c:v>47</c:v>
                </c:pt>
                <c:pt idx="1340">
                  <c:v>47</c:v>
                </c:pt>
                <c:pt idx="1341">
                  <c:v>47</c:v>
                </c:pt>
                <c:pt idx="1342">
                  <c:v>47</c:v>
                </c:pt>
                <c:pt idx="1343">
                  <c:v>47</c:v>
                </c:pt>
                <c:pt idx="1344">
                  <c:v>47</c:v>
                </c:pt>
                <c:pt idx="1345">
                  <c:v>47</c:v>
                </c:pt>
                <c:pt idx="1346">
                  <c:v>47</c:v>
                </c:pt>
                <c:pt idx="1347">
                  <c:v>47.6</c:v>
                </c:pt>
                <c:pt idx="1348">
                  <c:v>47.6</c:v>
                </c:pt>
                <c:pt idx="1349">
                  <c:v>47.6</c:v>
                </c:pt>
                <c:pt idx="1350">
                  <c:v>47.6</c:v>
                </c:pt>
                <c:pt idx="1351">
                  <c:v>47.6</c:v>
                </c:pt>
                <c:pt idx="1352">
                  <c:v>48.2</c:v>
                </c:pt>
                <c:pt idx="1353">
                  <c:v>48.2</c:v>
                </c:pt>
                <c:pt idx="1354">
                  <c:v>48.2</c:v>
                </c:pt>
                <c:pt idx="1355">
                  <c:v>48.2</c:v>
                </c:pt>
                <c:pt idx="1356">
                  <c:v>48.2</c:v>
                </c:pt>
                <c:pt idx="1357">
                  <c:v>48.2</c:v>
                </c:pt>
                <c:pt idx="1358">
                  <c:v>48.2</c:v>
                </c:pt>
                <c:pt idx="1359">
                  <c:v>48.2</c:v>
                </c:pt>
                <c:pt idx="1360">
                  <c:v>48.2</c:v>
                </c:pt>
                <c:pt idx="1361">
                  <c:v>48.2</c:v>
                </c:pt>
                <c:pt idx="1362">
                  <c:v>48.7</c:v>
                </c:pt>
                <c:pt idx="1363">
                  <c:v>48.7</c:v>
                </c:pt>
                <c:pt idx="1364">
                  <c:v>48.7</c:v>
                </c:pt>
                <c:pt idx="1365">
                  <c:v>48.7</c:v>
                </c:pt>
                <c:pt idx="1366">
                  <c:v>48.7</c:v>
                </c:pt>
                <c:pt idx="1367">
                  <c:v>48.7</c:v>
                </c:pt>
                <c:pt idx="1368">
                  <c:v>48.7</c:v>
                </c:pt>
                <c:pt idx="1369">
                  <c:v>48.7</c:v>
                </c:pt>
                <c:pt idx="1370">
                  <c:v>48.7</c:v>
                </c:pt>
                <c:pt idx="1371">
                  <c:v>48.7</c:v>
                </c:pt>
                <c:pt idx="1372">
                  <c:v>48.7</c:v>
                </c:pt>
                <c:pt idx="1373">
                  <c:v>48.7</c:v>
                </c:pt>
                <c:pt idx="1374">
                  <c:v>48.7</c:v>
                </c:pt>
                <c:pt idx="1375">
                  <c:v>49.3</c:v>
                </c:pt>
                <c:pt idx="1376">
                  <c:v>49.3</c:v>
                </c:pt>
                <c:pt idx="1377">
                  <c:v>49.3</c:v>
                </c:pt>
                <c:pt idx="1378">
                  <c:v>49.3</c:v>
                </c:pt>
                <c:pt idx="1379">
                  <c:v>49.3</c:v>
                </c:pt>
                <c:pt idx="1380">
                  <c:v>49.3</c:v>
                </c:pt>
                <c:pt idx="1381">
                  <c:v>49.3</c:v>
                </c:pt>
                <c:pt idx="1382">
                  <c:v>49.3</c:v>
                </c:pt>
                <c:pt idx="1383">
                  <c:v>49.3</c:v>
                </c:pt>
                <c:pt idx="1384">
                  <c:v>49.3</c:v>
                </c:pt>
                <c:pt idx="1385">
                  <c:v>49.3</c:v>
                </c:pt>
                <c:pt idx="1386">
                  <c:v>49.3</c:v>
                </c:pt>
                <c:pt idx="1387">
                  <c:v>49.3</c:v>
                </c:pt>
                <c:pt idx="1388">
                  <c:v>49.3</c:v>
                </c:pt>
                <c:pt idx="1389">
                  <c:v>49.7</c:v>
                </c:pt>
                <c:pt idx="1390">
                  <c:v>49.9</c:v>
                </c:pt>
                <c:pt idx="1391">
                  <c:v>49.9</c:v>
                </c:pt>
                <c:pt idx="1392">
                  <c:v>49.9</c:v>
                </c:pt>
                <c:pt idx="1393">
                  <c:v>49.9</c:v>
                </c:pt>
                <c:pt idx="1394">
                  <c:v>49.9</c:v>
                </c:pt>
                <c:pt idx="1395">
                  <c:v>49.9</c:v>
                </c:pt>
                <c:pt idx="1396">
                  <c:v>49.9</c:v>
                </c:pt>
                <c:pt idx="1397">
                  <c:v>49.9</c:v>
                </c:pt>
                <c:pt idx="1398">
                  <c:v>49.9</c:v>
                </c:pt>
                <c:pt idx="1399">
                  <c:v>50.5</c:v>
                </c:pt>
                <c:pt idx="1400">
                  <c:v>50.5</c:v>
                </c:pt>
                <c:pt idx="1401">
                  <c:v>50.5</c:v>
                </c:pt>
                <c:pt idx="1402">
                  <c:v>50.5</c:v>
                </c:pt>
                <c:pt idx="1403">
                  <c:v>50.5</c:v>
                </c:pt>
                <c:pt idx="1404">
                  <c:v>50.5</c:v>
                </c:pt>
                <c:pt idx="1405">
                  <c:v>50.5</c:v>
                </c:pt>
                <c:pt idx="1406">
                  <c:v>50.5</c:v>
                </c:pt>
                <c:pt idx="1407">
                  <c:v>50.7</c:v>
                </c:pt>
                <c:pt idx="1408">
                  <c:v>51</c:v>
                </c:pt>
                <c:pt idx="1409">
                  <c:v>51</c:v>
                </c:pt>
                <c:pt idx="1410">
                  <c:v>51</c:v>
                </c:pt>
                <c:pt idx="1411">
                  <c:v>51</c:v>
                </c:pt>
                <c:pt idx="1412">
                  <c:v>51</c:v>
                </c:pt>
                <c:pt idx="1413">
                  <c:v>51</c:v>
                </c:pt>
                <c:pt idx="1414">
                  <c:v>51</c:v>
                </c:pt>
                <c:pt idx="1415">
                  <c:v>51</c:v>
                </c:pt>
                <c:pt idx="1416">
                  <c:v>51</c:v>
                </c:pt>
                <c:pt idx="1417">
                  <c:v>51</c:v>
                </c:pt>
                <c:pt idx="1418">
                  <c:v>51</c:v>
                </c:pt>
                <c:pt idx="1419">
                  <c:v>51.1</c:v>
                </c:pt>
                <c:pt idx="1420">
                  <c:v>51.6</c:v>
                </c:pt>
                <c:pt idx="1421">
                  <c:v>51.6</c:v>
                </c:pt>
                <c:pt idx="1422">
                  <c:v>51.6</c:v>
                </c:pt>
                <c:pt idx="1423">
                  <c:v>51.6</c:v>
                </c:pt>
                <c:pt idx="1424">
                  <c:v>51.6</c:v>
                </c:pt>
                <c:pt idx="1425">
                  <c:v>51.6</c:v>
                </c:pt>
                <c:pt idx="1426">
                  <c:v>51.6</c:v>
                </c:pt>
                <c:pt idx="1427">
                  <c:v>51.6</c:v>
                </c:pt>
                <c:pt idx="1428">
                  <c:v>51.6</c:v>
                </c:pt>
                <c:pt idx="1429">
                  <c:v>51.6</c:v>
                </c:pt>
                <c:pt idx="1430">
                  <c:v>51.6</c:v>
                </c:pt>
                <c:pt idx="1431">
                  <c:v>52.2</c:v>
                </c:pt>
                <c:pt idx="1432">
                  <c:v>52.2</c:v>
                </c:pt>
                <c:pt idx="1433">
                  <c:v>52.2</c:v>
                </c:pt>
                <c:pt idx="1434">
                  <c:v>52.2</c:v>
                </c:pt>
                <c:pt idx="1435">
                  <c:v>52.2</c:v>
                </c:pt>
                <c:pt idx="1436">
                  <c:v>52.2</c:v>
                </c:pt>
                <c:pt idx="1437">
                  <c:v>52.8</c:v>
                </c:pt>
                <c:pt idx="1438">
                  <c:v>52.8</c:v>
                </c:pt>
                <c:pt idx="1439">
                  <c:v>52.8</c:v>
                </c:pt>
                <c:pt idx="1440">
                  <c:v>52.8</c:v>
                </c:pt>
                <c:pt idx="1441">
                  <c:v>52.8</c:v>
                </c:pt>
                <c:pt idx="1442">
                  <c:v>52.8</c:v>
                </c:pt>
                <c:pt idx="1443">
                  <c:v>53.3</c:v>
                </c:pt>
                <c:pt idx="1444">
                  <c:v>53.3</c:v>
                </c:pt>
                <c:pt idx="1445">
                  <c:v>53.3</c:v>
                </c:pt>
                <c:pt idx="1446">
                  <c:v>53.3</c:v>
                </c:pt>
                <c:pt idx="1447">
                  <c:v>53.3</c:v>
                </c:pt>
                <c:pt idx="1448">
                  <c:v>53.3</c:v>
                </c:pt>
                <c:pt idx="1449">
                  <c:v>53.9</c:v>
                </c:pt>
                <c:pt idx="1450">
                  <c:v>53.9</c:v>
                </c:pt>
                <c:pt idx="1451">
                  <c:v>53.9</c:v>
                </c:pt>
                <c:pt idx="1452">
                  <c:v>53.9</c:v>
                </c:pt>
                <c:pt idx="1453">
                  <c:v>53.9</c:v>
                </c:pt>
                <c:pt idx="1454">
                  <c:v>53.9</c:v>
                </c:pt>
                <c:pt idx="1455">
                  <c:v>54.5</c:v>
                </c:pt>
                <c:pt idx="1456">
                  <c:v>54.5</c:v>
                </c:pt>
                <c:pt idx="1457">
                  <c:v>54.5</c:v>
                </c:pt>
                <c:pt idx="1458">
                  <c:v>54.5</c:v>
                </c:pt>
                <c:pt idx="1459">
                  <c:v>54.5</c:v>
                </c:pt>
                <c:pt idx="1460">
                  <c:v>54.5</c:v>
                </c:pt>
                <c:pt idx="1461">
                  <c:v>55</c:v>
                </c:pt>
                <c:pt idx="1462">
                  <c:v>55</c:v>
                </c:pt>
                <c:pt idx="1463">
                  <c:v>55</c:v>
                </c:pt>
                <c:pt idx="1464">
                  <c:v>55</c:v>
                </c:pt>
                <c:pt idx="1465">
                  <c:v>55</c:v>
                </c:pt>
                <c:pt idx="1466">
                  <c:v>55.6</c:v>
                </c:pt>
                <c:pt idx="1467">
                  <c:v>56.2</c:v>
                </c:pt>
                <c:pt idx="1468">
                  <c:v>56.2</c:v>
                </c:pt>
                <c:pt idx="1469">
                  <c:v>56.2</c:v>
                </c:pt>
                <c:pt idx="1470">
                  <c:v>56.2</c:v>
                </c:pt>
                <c:pt idx="1471">
                  <c:v>56.8</c:v>
                </c:pt>
                <c:pt idx="1472">
                  <c:v>56.8</c:v>
                </c:pt>
                <c:pt idx="1473">
                  <c:v>56.8</c:v>
                </c:pt>
                <c:pt idx="1474">
                  <c:v>57.3</c:v>
                </c:pt>
                <c:pt idx="1475">
                  <c:v>57.3</c:v>
                </c:pt>
                <c:pt idx="1476">
                  <c:v>57.3</c:v>
                </c:pt>
                <c:pt idx="1477">
                  <c:v>57.9</c:v>
                </c:pt>
                <c:pt idx="1478">
                  <c:v>57.9</c:v>
                </c:pt>
                <c:pt idx="1479">
                  <c:v>58.5</c:v>
                </c:pt>
                <c:pt idx="1480">
                  <c:v>58.5</c:v>
                </c:pt>
                <c:pt idx="1481">
                  <c:v>59.1</c:v>
                </c:pt>
                <c:pt idx="1482">
                  <c:v>59.6</c:v>
                </c:pt>
                <c:pt idx="1483">
                  <c:v>59.6</c:v>
                </c:pt>
                <c:pt idx="1484">
                  <c:v>59.6</c:v>
                </c:pt>
                <c:pt idx="1485">
                  <c:v>59.6</c:v>
                </c:pt>
                <c:pt idx="1486">
                  <c:v>59.6</c:v>
                </c:pt>
                <c:pt idx="1487">
                  <c:v>60.2</c:v>
                </c:pt>
                <c:pt idx="1488">
                  <c:v>60.2</c:v>
                </c:pt>
                <c:pt idx="1489">
                  <c:v>60.8</c:v>
                </c:pt>
                <c:pt idx="1490">
                  <c:v>60.8</c:v>
                </c:pt>
                <c:pt idx="1491">
                  <c:v>60.8</c:v>
                </c:pt>
                <c:pt idx="1492">
                  <c:v>61.4</c:v>
                </c:pt>
                <c:pt idx="1493">
                  <c:v>61.9</c:v>
                </c:pt>
                <c:pt idx="1494">
                  <c:v>61.9</c:v>
                </c:pt>
                <c:pt idx="1495">
                  <c:v>63.6</c:v>
                </c:pt>
                <c:pt idx="1496">
                  <c:v>65.400000000000006</c:v>
                </c:pt>
                <c:pt idx="1497">
                  <c:v>65.900000000000006</c:v>
                </c:pt>
                <c:pt idx="1498">
                  <c:v>66.5</c:v>
                </c:pt>
                <c:pt idx="1499">
                  <c:v>67.099999999999994</c:v>
                </c:pt>
                <c:pt idx="1500">
                  <c:v>67.7</c:v>
                </c:pt>
                <c:pt idx="1501">
                  <c:v>68.2</c:v>
                </c:pt>
                <c:pt idx="1502">
                  <c:v>71.099999999999994</c:v>
                </c:pt>
                <c:pt idx="1503">
                  <c:v>71.099999999999994</c:v>
                </c:pt>
                <c:pt idx="1504">
                  <c:v>71.7</c:v>
                </c:pt>
                <c:pt idx="1505">
                  <c:v>72.8</c:v>
                </c:pt>
                <c:pt idx="1506">
                  <c:v>72.8</c:v>
                </c:pt>
              </c:numCache>
            </c:numRef>
          </c:xVal>
          <c:yVal>
            <c:numRef>
              <c:f>'Rainbow trout'!$T$2:$T$1527</c:f>
              <c:numCache>
                <c:formatCode>0.000</c:formatCode>
                <c:ptCount val="1526"/>
                <c:pt idx="0" formatCode="General">
                  <c:v>0</c:v>
                </c:pt>
                <c:pt idx="1">
                  <c:v>0.25</c:v>
                </c:pt>
              </c:numCache>
            </c:numRef>
          </c:yVal>
          <c:smooth val="0"/>
          <c:extLst>
            <c:ext xmlns:c16="http://schemas.microsoft.com/office/drawing/2014/chart" uri="{C3380CC4-5D6E-409C-BE32-E72D297353CC}">
              <c16:uniqueId val="{00000002-F9C5-438A-A79B-54FD2445B8EB}"/>
            </c:ext>
          </c:extLst>
        </c:ser>
        <c:ser>
          <c:idx val="3"/>
          <c:order val="3"/>
          <c:tx>
            <c:strRef>
              <c:f>'Rainbow trout'!$U$1</c:f>
              <c:strCache>
                <c:ptCount val="1"/>
                <c:pt idx="0">
                  <c:v>Hline</c:v>
                </c:pt>
              </c:strCache>
            </c:strRef>
          </c:tx>
          <c:spPr>
            <a:ln w="19050" cap="rnd">
              <a:solidFill>
                <a:srgbClr val="FF0000"/>
              </a:solidFill>
              <a:round/>
            </a:ln>
            <a:effectLst/>
          </c:spPr>
          <c:marker>
            <c:symbol val="circle"/>
            <c:size val="5"/>
            <c:spPr>
              <a:solidFill>
                <a:srgbClr val="FF0000"/>
              </a:solidFill>
              <a:ln w="9525">
                <a:solidFill>
                  <a:schemeClr val="tx1"/>
                </a:solidFill>
              </a:ln>
              <a:effectLst/>
            </c:spPr>
          </c:marker>
          <c:dPt>
            <c:idx val="2"/>
            <c:marker>
              <c:symbol val="circle"/>
              <c:size val="5"/>
              <c:spPr>
                <a:solidFill>
                  <a:srgbClr val="FF0000"/>
                </a:solidFill>
                <a:ln w="9525">
                  <a:solidFill>
                    <a:schemeClr val="tx1"/>
                  </a:solidFill>
                </a:ln>
                <a:effectLst/>
              </c:spPr>
            </c:marker>
            <c:bubble3D val="0"/>
            <c:spPr>
              <a:ln w="19050" cap="rnd">
                <a:solidFill>
                  <a:srgbClr val="FF0000"/>
                </a:solidFill>
                <a:round/>
              </a:ln>
              <a:effectLst/>
            </c:spPr>
            <c:extLst>
              <c:ext xmlns:c16="http://schemas.microsoft.com/office/drawing/2014/chart" uri="{C3380CC4-5D6E-409C-BE32-E72D297353CC}">
                <c16:uniqueId val="{00000004-F9C5-438A-A79B-54FD2445B8EB}"/>
              </c:ext>
            </c:extLst>
          </c:dPt>
          <c:xVal>
            <c:numRef>
              <c:f>'Rainbow trout'!$Q$2:$Q$1527</c:f>
              <c:numCache>
                <c:formatCode>General</c:formatCode>
                <c:ptCount val="1526"/>
                <c:pt idx="0">
                  <c:v>30</c:v>
                </c:pt>
                <c:pt idx="1">
                  <c:v>30</c:v>
                </c:pt>
                <c:pt idx="2">
                  <c:v>0</c:v>
                </c:pt>
                <c:pt idx="3">
                  <c:v>30</c:v>
                </c:pt>
                <c:pt idx="4">
                  <c:v>0</c:v>
                </c:pt>
                <c:pt idx="5">
                  <c:v>4</c:v>
                </c:pt>
                <c:pt idx="6">
                  <c:v>4.8</c:v>
                </c:pt>
                <c:pt idx="7">
                  <c:v>5.2</c:v>
                </c:pt>
                <c:pt idx="8">
                  <c:v>5.3</c:v>
                </c:pt>
                <c:pt idx="9">
                  <c:v>5.3</c:v>
                </c:pt>
                <c:pt idx="10">
                  <c:v>5.5</c:v>
                </c:pt>
                <c:pt idx="11">
                  <c:v>5.6</c:v>
                </c:pt>
                <c:pt idx="12">
                  <c:v>5.6</c:v>
                </c:pt>
                <c:pt idx="13">
                  <c:v>5.7</c:v>
                </c:pt>
                <c:pt idx="14">
                  <c:v>5.7</c:v>
                </c:pt>
                <c:pt idx="15">
                  <c:v>6</c:v>
                </c:pt>
                <c:pt idx="16">
                  <c:v>6</c:v>
                </c:pt>
                <c:pt idx="17">
                  <c:v>6.1</c:v>
                </c:pt>
                <c:pt idx="18">
                  <c:v>6.1</c:v>
                </c:pt>
                <c:pt idx="19">
                  <c:v>6.2</c:v>
                </c:pt>
                <c:pt idx="20">
                  <c:v>6.3</c:v>
                </c:pt>
                <c:pt idx="21">
                  <c:v>6.3</c:v>
                </c:pt>
                <c:pt idx="22">
                  <c:v>6.3</c:v>
                </c:pt>
                <c:pt idx="23">
                  <c:v>6.3</c:v>
                </c:pt>
                <c:pt idx="24">
                  <c:v>6.4</c:v>
                </c:pt>
                <c:pt idx="25">
                  <c:v>6.4</c:v>
                </c:pt>
                <c:pt idx="26">
                  <c:v>6.4</c:v>
                </c:pt>
                <c:pt idx="27">
                  <c:v>6.4</c:v>
                </c:pt>
                <c:pt idx="28">
                  <c:v>6.4</c:v>
                </c:pt>
                <c:pt idx="29">
                  <c:v>6.5</c:v>
                </c:pt>
                <c:pt idx="30">
                  <c:v>6.5</c:v>
                </c:pt>
                <c:pt idx="31">
                  <c:v>6.5</c:v>
                </c:pt>
                <c:pt idx="32">
                  <c:v>6.7</c:v>
                </c:pt>
                <c:pt idx="33">
                  <c:v>6.8</c:v>
                </c:pt>
                <c:pt idx="34">
                  <c:v>6.9</c:v>
                </c:pt>
                <c:pt idx="35">
                  <c:v>6.9</c:v>
                </c:pt>
                <c:pt idx="36">
                  <c:v>6.9</c:v>
                </c:pt>
                <c:pt idx="37">
                  <c:v>7</c:v>
                </c:pt>
                <c:pt idx="38">
                  <c:v>7</c:v>
                </c:pt>
                <c:pt idx="39">
                  <c:v>7</c:v>
                </c:pt>
                <c:pt idx="40">
                  <c:v>7.1</c:v>
                </c:pt>
                <c:pt idx="41">
                  <c:v>7.1</c:v>
                </c:pt>
                <c:pt idx="42">
                  <c:v>7.3</c:v>
                </c:pt>
                <c:pt idx="43">
                  <c:v>7.3</c:v>
                </c:pt>
                <c:pt idx="44">
                  <c:v>7.3</c:v>
                </c:pt>
                <c:pt idx="45">
                  <c:v>7.5</c:v>
                </c:pt>
                <c:pt idx="46">
                  <c:v>7.5</c:v>
                </c:pt>
                <c:pt idx="47">
                  <c:v>7.5</c:v>
                </c:pt>
                <c:pt idx="48">
                  <c:v>7.5</c:v>
                </c:pt>
                <c:pt idx="49">
                  <c:v>7.5</c:v>
                </c:pt>
                <c:pt idx="50">
                  <c:v>7.5</c:v>
                </c:pt>
                <c:pt idx="51">
                  <c:v>7.6</c:v>
                </c:pt>
                <c:pt idx="52">
                  <c:v>7.6</c:v>
                </c:pt>
                <c:pt idx="53">
                  <c:v>7.7</c:v>
                </c:pt>
                <c:pt idx="54">
                  <c:v>7.7</c:v>
                </c:pt>
                <c:pt idx="55">
                  <c:v>7.7</c:v>
                </c:pt>
                <c:pt idx="56">
                  <c:v>7.8</c:v>
                </c:pt>
                <c:pt idx="57">
                  <c:v>7.8</c:v>
                </c:pt>
                <c:pt idx="58">
                  <c:v>7.8</c:v>
                </c:pt>
                <c:pt idx="59">
                  <c:v>7.8</c:v>
                </c:pt>
                <c:pt idx="60">
                  <c:v>7.9</c:v>
                </c:pt>
                <c:pt idx="61">
                  <c:v>7.9</c:v>
                </c:pt>
                <c:pt idx="62">
                  <c:v>8</c:v>
                </c:pt>
                <c:pt idx="63">
                  <c:v>8</c:v>
                </c:pt>
                <c:pt idx="64">
                  <c:v>8</c:v>
                </c:pt>
                <c:pt idx="65">
                  <c:v>8</c:v>
                </c:pt>
                <c:pt idx="66">
                  <c:v>8</c:v>
                </c:pt>
                <c:pt idx="67">
                  <c:v>8</c:v>
                </c:pt>
                <c:pt idx="68">
                  <c:v>8.3000000000000007</c:v>
                </c:pt>
                <c:pt idx="69">
                  <c:v>8.3000000000000007</c:v>
                </c:pt>
                <c:pt idx="70">
                  <c:v>8.3000000000000007</c:v>
                </c:pt>
                <c:pt idx="71">
                  <c:v>8.3000000000000007</c:v>
                </c:pt>
                <c:pt idx="72">
                  <c:v>8.3000000000000007</c:v>
                </c:pt>
                <c:pt idx="73">
                  <c:v>8.3000000000000007</c:v>
                </c:pt>
                <c:pt idx="74">
                  <c:v>8.4</c:v>
                </c:pt>
                <c:pt idx="75">
                  <c:v>8.4</c:v>
                </c:pt>
                <c:pt idx="76">
                  <c:v>8.5</c:v>
                </c:pt>
                <c:pt idx="77">
                  <c:v>8.5</c:v>
                </c:pt>
                <c:pt idx="78">
                  <c:v>8.5</c:v>
                </c:pt>
                <c:pt idx="79">
                  <c:v>8.6</c:v>
                </c:pt>
                <c:pt idx="80">
                  <c:v>8.6</c:v>
                </c:pt>
                <c:pt idx="81">
                  <c:v>8.6999999999999993</c:v>
                </c:pt>
                <c:pt idx="82">
                  <c:v>8.6999999999999993</c:v>
                </c:pt>
                <c:pt idx="83">
                  <c:v>8.6999999999999993</c:v>
                </c:pt>
                <c:pt idx="84">
                  <c:v>8.6999999999999993</c:v>
                </c:pt>
                <c:pt idx="85">
                  <c:v>8.8000000000000007</c:v>
                </c:pt>
                <c:pt idx="86">
                  <c:v>8.8000000000000007</c:v>
                </c:pt>
                <c:pt idx="87">
                  <c:v>8.8000000000000007</c:v>
                </c:pt>
                <c:pt idx="88">
                  <c:v>8.8000000000000007</c:v>
                </c:pt>
                <c:pt idx="89">
                  <c:v>8.8000000000000007</c:v>
                </c:pt>
                <c:pt idx="90">
                  <c:v>8.8000000000000007</c:v>
                </c:pt>
                <c:pt idx="91">
                  <c:v>8.8000000000000007</c:v>
                </c:pt>
                <c:pt idx="92">
                  <c:v>8.9</c:v>
                </c:pt>
                <c:pt idx="93">
                  <c:v>8.9</c:v>
                </c:pt>
                <c:pt idx="94">
                  <c:v>8.9</c:v>
                </c:pt>
                <c:pt idx="95">
                  <c:v>8.9</c:v>
                </c:pt>
                <c:pt idx="96">
                  <c:v>9.1999999999999993</c:v>
                </c:pt>
                <c:pt idx="97">
                  <c:v>9.1999999999999993</c:v>
                </c:pt>
                <c:pt idx="98">
                  <c:v>9.1999999999999993</c:v>
                </c:pt>
                <c:pt idx="99">
                  <c:v>9.1999999999999993</c:v>
                </c:pt>
                <c:pt idx="100">
                  <c:v>9.1999999999999993</c:v>
                </c:pt>
                <c:pt idx="101">
                  <c:v>9.1999999999999993</c:v>
                </c:pt>
                <c:pt idx="102">
                  <c:v>9.3000000000000007</c:v>
                </c:pt>
                <c:pt idx="103">
                  <c:v>9.3000000000000007</c:v>
                </c:pt>
                <c:pt idx="104">
                  <c:v>9.3000000000000007</c:v>
                </c:pt>
                <c:pt idx="105">
                  <c:v>9.3000000000000007</c:v>
                </c:pt>
                <c:pt idx="106">
                  <c:v>9.4</c:v>
                </c:pt>
                <c:pt idx="107">
                  <c:v>9.4</c:v>
                </c:pt>
                <c:pt idx="108">
                  <c:v>9.4</c:v>
                </c:pt>
                <c:pt idx="109">
                  <c:v>9.5</c:v>
                </c:pt>
                <c:pt idx="110">
                  <c:v>9.5</c:v>
                </c:pt>
                <c:pt idx="111">
                  <c:v>9.5</c:v>
                </c:pt>
                <c:pt idx="112">
                  <c:v>9.5</c:v>
                </c:pt>
                <c:pt idx="113">
                  <c:v>9.5</c:v>
                </c:pt>
                <c:pt idx="114">
                  <c:v>9.6</c:v>
                </c:pt>
                <c:pt idx="115">
                  <c:v>9.6</c:v>
                </c:pt>
                <c:pt idx="116">
                  <c:v>9.6</c:v>
                </c:pt>
                <c:pt idx="117">
                  <c:v>9.6</c:v>
                </c:pt>
                <c:pt idx="118">
                  <c:v>9.6</c:v>
                </c:pt>
                <c:pt idx="119">
                  <c:v>9.6999999999999993</c:v>
                </c:pt>
                <c:pt idx="120">
                  <c:v>9.6999999999999993</c:v>
                </c:pt>
                <c:pt idx="121">
                  <c:v>9.6999999999999993</c:v>
                </c:pt>
                <c:pt idx="122">
                  <c:v>9.6999999999999993</c:v>
                </c:pt>
                <c:pt idx="123">
                  <c:v>9.6999999999999993</c:v>
                </c:pt>
                <c:pt idx="124">
                  <c:v>9.6999999999999993</c:v>
                </c:pt>
                <c:pt idx="125">
                  <c:v>9.6999999999999993</c:v>
                </c:pt>
                <c:pt idx="126">
                  <c:v>9.6999999999999993</c:v>
                </c:pt>
                <c:pt idx="127">
                  <c:v>9.9</c:v>
                </c:pt>
                <c:pt idx="128">
                  <c:v>9.9</c:v>
                </c:pt>
                <c:pt idx="129">
                  <c:v>9.9</c:v>
                </c:pt>
                <c:pt idx="130">
                  <c:v>9.9</c:v>
                </c:pt>
                <c:pt idx="131">
                  <c:v>9.9</c:v>
                </c:pt>
                <c:pt idx="132">
                  <c:v>9.9</c:v>
                </c:pt>
                <c:pt idx="133">
                  <c:v>9.9</c:v>
                </c:pt>
                <c:pt idx="134">
                  <c:v>10</c:v>
                </c:pt>
                <c:pt idx="135">
                  <c:v>10</c:v>
                </c:pt>
                <c:pt idx="136">
                  <c:v>10</c:v>
                </c:pt>
                <c:pt idx="137">
                  <c:v>10</c:v>
                </c:pt>
                <c:pt idx="138">
                  <c:v>10</c:v>
                </c:pt>
                <c:pt idx="139">
                  <c:v>10.1</c:v>
                </c:pt>
                <c:pt idx="140">
                  <c:v>10.1</c:v>
                </c:pt>
                <c:pt idx="141">
                  <c:v>10.1</c:v>
                </c:pt>
                <c:pt idx="142">
                  <c:v>10.1</c:v>
                </c:pt>
                <c:pt idx="143">
                  <c:v>10.1</c:v>
                </c:pt>
                <c:pt idx="144">
                  <c:v>10.199999999999999</c:v>
                </c:pt>
                <c:pt idx="145">
                  <c:v>10.199999999999999</c:v>
                </c:pt>
                <c:pt idx="146">
                  <c:v>10.199999999999999</c:v>
                </c:pt>
                <c:pt idx="147">
                  <c:v>10.3</c:v>
                </c:pt>
                <c:pt idx="148">
                  <c:v>10.3</c:v>
                </c:pt>
                <c:pt idx="149">
                  <c:v>10.3</c:v>
                </c:pt>
                <c:pt idx="150">
                  <c:v>10.3</c:v>
                </c:pt>
                <c:pt idx="151">
                  <c:v>10.3</c:v>
                </c:pt>
                <c:pt idx="152">
                  <c:v>10.3</c:v>
                </c:pt>
                <c:pt idx="153">
                  <c:v>10.3</c:v>
                </c:pt>
                <c:pt idx="154">
                  <c:v>10.3</c:v>
                </c:pt>
                <c:pt idx="155">
                  <c:v>10.3</c:v>
                </c:pt>
                <c:pt idx="156">
                  <c:v>10.3</c:v>
                </c:pt>
                <c:pt idx="157">
                  <c:v>10.3</c:v>
                </c:pt>
                <c:pt idx="158">
                  <c:v>10.3</c:v>
                </c:pt>
                <c:pt idx="159">
                  <c:v>10.3</c:v>
                </c:pt>
                <c:pt idx="160">
                  <c:v>10.3</c:v>
                </c:pt>
                <c:pt idx="161">
                  <c:v>10.3</c:v>
                </c:pt>
                <c:pt idx="162">
                  <c:v>10.4</c:v>
                </c:pt>
                <c:pt idx="163">
                  <c:v>10.4</c:v>
                </c:pt>
                <c:pt idx="164">
                  <c:v>10.4</c:v>
                </c:pt>
                <c:pt idx="165">
                  <c:v>10.4</c:v>
                </c:pt>
                <c:pt idx="166">
                  <c:v>10.4</c:v>
                </c:pt>
                <c:pt idx="167">
                  <c:v>10.4</c:v>
                </c:pt>
                <c:pt idx="168">
                  <c:v>10.4</c:v>
                </c:pt>
                <c:pt idx="169">
                  <c:v>10.6</c:v>
                </c:pt>
                <c:pt idx="170">
                  <c:v>10.6</c:v>
                </c:pt>
                <c:pt idx="171">
                  <c:v>10.6</c:v>
                </c:pt>
                <c:pt idx="172">
                  <c:v>10.6</c:v>
                </c:pt>
                <c:pt idx="173">
                  <c:v>10.6</c:v>
                </c:pt>
                <c:pt idx="174">
                  <c:v>10.6</c:v>
                </c:pt>
                <c:pt idx="175">
                  <c:v>10.6</c:v>
                </c:pt>
                <c:pt idx="176">
                  <c:v>10.6</c:v>
                </c:pt>
                <c:pt idx="177">
                  <c:v>10.7</c:v>
                </c:pt>
                <c:pt idx="178">
                  <c:v>10.7</c:v>
                </c:pt>
                <c:pt idx="179">
                  <c:v>10.7</c:v>
                </c:pt>
                <c:pt idx="180">
                  <c:v>10.7</c:v>
                </c:pt>
                <c:pt idx="181">
                  <c:v>10.7</c:v>
                </c:pt>
                <c:pt idx="182">
                  <c:v>10.7</c:v>
                </c:pt>
                <c:pt idx="183">
                  <c:v>10.7</c:v>
                </c:pt>
                <c:pt idx="184">
                  <c:v>10.7</c:v>
                </c:pt>
                <c:pt idx="185">
                  <c:v>10.7</c:v>
                </c:pt>
                <c:pt idx="186">
                  <c:v>10.8</c:v>
                </c:pt>
                <c:pt idx="187">
                  <c:v>10.8</c:v>
                </c:pt>
                <c:pt idx="188">
                  <c:v>10.8</c:v>
                </c:pt>
                <c:pt idx="189">
                  <c:v>10.8</c:v>
                </c:pt>
                <c:pt idx="190">
                  <c:v>10.9</c:v>
                </c:pt>
                <c:pt idx="191">
                  <c:v>10.9</c:v>
                </c:pt>
                <c:pt idx="192">
                  <c:v>10.9</c:v>
                </c:pt>
                <c:pt idx="193">
                  <c:v>10.9</c:v>
                </c:pt>
                <c:pt idx="194">
                  <c:v>10.9</c:v>
                </c:pt>
                <c:pt idx="195">
                  <c:v>10.9</c:v>
                </c:pt>
                <c:pt idx="196">
                  <c:v>10.9</c:v>
                </c:pt>
                <c:pt idx="197">
                  <c:v>10.9</c:v>
                </c:pt>
                <c:pt idx="198">
                  <c:v>10.9</c:v>
                </c:pt>
                <c:pt idx="199">
                  <c:v>10.9</c:v>
                </c:pt>
                <c:pt idx="200">
                  <c:v>10.9</c:v>
                </c:pt>
                <c:pt idx="201">
                  <c:v>11</c:v>
                </c:pt>
                <c:pt idx="202">
                  <c:v>11</c:v>
                </c:pt>
                <c:pt idx="203">
                  <c:v>11</c:v>
                </c:pt>
                <c:pt idx="204">
                  <c:v>11</c:v>
                </c:pt>
                <c:pt idx="205">
                  <c:v>11.1</c:v>
                </c:pt>
                <c:pt idx="206">
                  <c:v>11.1</c:v>
                </c:pt>
                <c:pt idx="207">
                  <c:v>11.1</c:v>
                </c:pt>
                <c:pt idx="208">
                  <c:v>11.1</c:v>
                </c:pt>
                <c:pt idx="209">
                  <c:v>11.2</c:v>
                </c:pt>
                <c:pt idx="210">
                  <c:v>11.2</c:v>
                </c:pt>
                <c:pt idx="211">
                  <c:v>11.2</c:v>
                </c:pt>
                <c:pt idx="212">
                  <c:v>11.2</c:v>
                </c:pt>
                <c:pt idx="213">
                  <c:v>11.4</c:v>
                </c:pt>
                <c:pt idx="214">
                  <c:v>11.4</c:v>
                </c:pt>
                <c:pt idx="215">
                  <c:v>11.4</c:v>
                </c:pt>
                <c:pt idx="216">
                  <c:v>11.5</c:v>
                </c:pt>
                <c:pt idx="217">
                  <c:v>11.5</c:v>
                </c:pt>
                <c:pt idx="218">
                  <c:v>11.5</c:v>
                </c:pt>
                <c:pt idx="219">
                  <c:v>11.5</c:v>
                </c:pt>
                <c:pt idx="220">
                  <c:v>11.5</c:v>
                </c:pt>
                <c:pt idx="221">
                  <c:v>11.5</c:v>
                </c:pt>
                <c:pt idx="222">
                  <c:v>11.5</c:v>
                </c:pt>
                <c:pt idx="223">
                  <c:v>11.5</c:v>
                </c:pt>
                <c:pt idx="224">
                  <c:v>11.5</c:v>
                </c:pt>
                <c:pt idx="225">
                  <c:v>11.5</c:v>
                </c:pt>
                <c:pt idx="226">
                  <c:v>11.5</c:v>
                </c:pt>
                <c:pt idx="227">
                  <c:v>11.5</c:v>
                </c:pt>
                <c:pt idx="228">
                  <c:v>11.5</c:v>
                </c:pt>
                <c:pt idx="229">
                  <c:v>11.5</c:v>
                </c:pt>
                <c:pt idx="230">
                  <c:v>11.5</c:v>
                </c:pt>
                <c:pt idx="231">
                  <c:v>11.6</c:v>
                </c:pt>
                <c:pt idx="232">
                  <c:v>11.6</c:v>
                </c:pt>
                <c:pt idx="233">
                  <c:v>11.6</c:v>
                </c:pt>
                <c:pt idx="234">
                  <c:v>11.7</c:v>
                </c:pt>
                <c:pt idx="235">
                  <c:v>11.7</c:v>
                </c:pt>
                <c:pt idx="236">
                  <c:v>11.7</c:v>
                </c:pt>
                <c:pt idx="237">
                  <c:v>11.7</c:v>
                </c:pt>
                <c:pt idx="238">
                  <c:v>11.7</c:v>
                </c:pt>
                <c:pt idx="239">
                  <c:v>11.7</c:v>
                </c:pt>
                <c:pt idx="240">
                  <c:v>11.7</c:v>
                </c:pt>
                <c:pt idx="241">
                  <c:v>11.7</c:v>
                </c:pt>
                <c:pt idx="242">
                  <c:v>11.8</c:v>
                </c:pt>
                <c:pt idx="243">
                  <c:v>11.8</c:v>
                </c:pt>
                <c:pt idx="244">
                  <c:v>11.8</c:v>
                </c:pt>
                <c:pt idx="245">
                  <c:v>11.8</c:v>
                </c:pt>
                <c:pt idx="246">
                  <c:v>11.9</c:v>
                </c:pt>
                <c:pt idx="247">
                  <c:v>11.9</c:v>
                </c:pt>
                <c:pt idx="248">
                  <c:v>11.9</c:v>
                </c:pt>
                <c:pt idx="249">
                  <c:v>11.9</c:v>
                </c:pt>
                <c:pt idx="250">
                  <c:v>11.9</c:v>
                </c:pt>
                <c:pt idx="251">
                  <c:v>11.9</c:v>
                </c:pt>
                <c:pt idx="252">
                  <c:v>11.9</c:v>
                </c:pt>
                <c:pt idx="253">
                  <c:v>11.9</c:v>
                </c:pt>
                <c:pt idx="254">
                  <c:v>11.9</c:v>
                </c:pt>
                <c:pt idx="255">
                  <c:v>12</c:v>
                </c:pt>
                <c:pt idx="256">
                  <c:v>12</c:v>
                </c:pt>
                <c:pt idx="257">
                  <c:v>12</c:v>
                </c:pt>
                <c:pt idx="258">
                  <c:v>12</c:v>
                </c:pt>
                <c:pt idx="259">
                  <c:v>12</c:v>
                </c:pt>
                <c:pt idx="260">
                  <c:v>12</c:v>
                </c:pt>
                <c:pt idx="261">
                  <c:v>12</c:v>
                </c:pt>
                <c:pt idx="262">
                  <c:v>12</c:v>
                </c:pt>
                <c:pt idx="263">
                  <c:v>12</c:v>
                </c:pt>
                <c:pt idx="264">
                  <c:v>12</c:v>
                </c:pt>
                <c:pt idx="265">
                  <c:v>12</c:v>
                </c:pt>
                <c:pt idx="266">
                  <c:v>12</c:v>
                </c:pt>
                <c:pt idx="267">
                  <c:v>12</c:v>
                </c:pt>
                <c:pt idx="268">
                  <c:v>12</c:v>
                </c:pt>
                <c:pt idx="269">
                  <c:v>12</c:v>
                </c:pt>
                <c:pt idx="270">
                  <c:v>12</c:v>
                </c:pt>
                <c:pt idx="271">
                  <c:v>12</c:v>
                </c:pt>
                <c:pt idx="272">
                  <c:v>12</c:v>
                </c:pt>
                <c:pt idx="273">
                  <c:v>12.2</c:v>
                </c:pt>
                <c:pt idx="274">
                  <c:v>12.2</c:v>
                </c:pt>
                <c:pt idx="275">
                  <c:v>12.2</c:v>
                </c:pt>
                <c:pt idx="276">
                  <c:v>12.2</c:v>
                </c:pt>
                <c:pt idx="277">
                  <c:v>12.2</c:v>
                </c:pt>
                <c:pt idx="278">
                  <c:v>12.2</c:v>
                </c:pt>
                <c:pt idx="279">
                  <c:v>12.2</c:v>
                </c:pt>
                <c:pt idx="280">
                  <c:v>12.2</c:v>
                </c:pt>
                <c:pt idx="281">
                  <c:v>12.2</c:v>
                </c:pt>
                <c:pt idx="282">
                  <c:v>12.2</c:v>
                </c:pt>
                <c:pt idx="283">
                  <c:v>12.3</c:v>
                </c:pt>
                <c:pt idx="284">
                  <c:v>12.3</c:v>
                </c:pt>
                <c:pt idx="285">
                  <c:v>12.3</c:v>
                </c:pt>
                <c:pt idx="286">
                  <c:v>12.3</c:v>
                </c:pt>
                <c:pt idx="287">
                  <c:v>12.3</c:v>
                </c:pt>
                <c:pt idx="288">
                  <c:v>12.4</c:v>
                </c:pt>
                <c:pt idx="289">
                  <c:v>12.4</c:v>
                </c:pt>
                <c:pt idx="290">
                  <c:v>12.4</c:v>
                </c:pt>
                <c:pt idx="291">
                  <c:v>12.4</c:v>
                </c:pt>
                <c:pt idx="292">
                  <c:v>12.4</c:v>
                </c:pt>
                <c:pt idx="293">
                  <c:v>12.4</c:v>
                </c:pt>
                <c:pt idx="294">
                  <c:v>12.4</c:v>
                </c:pt>
                <c:pt idx="295">
                  <c:v>12.5</c:v>
                </c:pt>
                <c:pt idx="296">
                  <c:v>12.5</c:v>
                </c:pt>
                <c:pt idx="297">
                  <c:v>12.5</c:v>
                </c:pt>
                <c:pt idx="298">
                  <c:v>12.5</c:v>
                </c:pt>
                <c:pt idx="299">
                  <c:v>12.5</c:v>
                </c:pt>
                <c:pt idx="300">
                  <c:v>12.5</c:v>
                </c:pt>
                <c:pt idx="301">
                  <c:v>12.6</c:v>
                </c:pt>
                <c:pt idx="302">
                  <c:v>12.6</c:v>
                </c:pt>
                <c:pt idx="303">
                  <c:v>12.6</c:v>
                </c:pt>
                <c:pt idx="304">
                  <c:v>12.6</c:v>
                </c:pt>
                <c:pt idx="305">
                  <c:v>12.6</c:v>
                </c:pt>
                <c:pt idx="306">
                  <c:v>12.6</c:v>
                </c:pt>
                <c:pt idx="307">
                  <c:v>12.6</c:v>
                </c:pt>
                <c:pt idx="308">
                  <c:v>12.6</c:v>
                </c:pt>
                <c:pt idx="309">
                  <c:v>12.6</c:v>
                </c:pt>
                <c:pt idx="310">
                  <c:v>12.6</c:v>
                </c:pt>
                <c:pt idx="311">
                  <c:v>12.6</c:v>
                </c:pt>
                <c:pt idx="312">
                  <c:v>12.6</c:v>
                </c:pt>
                <c:pt idx="313">
                  <c:v>12.6</c:v>
                </c:pt>
                <c:pt idx="314">
                  <c:v>12.6</c:v>
                </c:pt>
                <c:pt idx="315">
                  <c:v>12.6</c:v>
                </c:pt>
                <c:pt idx="316">
                  <c:v>12.6</c:v>
                </c:pt>
                <c:pt idx="317">
                  <c:v>12.6</c:v>
                </c:pt>
                <c:pt idx="318">
                  <c:v>12.6</c:v>
                </c:pt>
                <c:pt idx="319">
                  <c:v>12.7</c:v>
                </c:pt>
                <c:pt idx="320">
                  <c:v>12.7</c:v>
                </c:pt>
                <c:pt idx="321">
                  <c:v>12.7</c:v>
                </c:pt>
                <c:pt idx="322">
                  <c:v>12.7</c:v>
                </c:pt>
                <c:pt idx="323">
                  <c:v>12.7</c:v>
                </c:pt>
                <c:pt idx="324">
                  <c:v>12.7</c:v>
                </c:pt>
                <c:pt idx="325">
                  <c:v>12.7</c:v>
                </c:pt>
                <c:pt idx="326">
                  <c:v>12.7</c:v>
                </c:pt>
                <c:pt idx="327">
                  <c:v>12.8</c:v>
                </c:pt>
                <c:pt idx="328">
                  <c:v>12.8</c:v>
                </c:pt>
                <c:pt idx="329">
                  <c:v>12.8</c:v>
                </c:pt>
                <c:pt idx="330">
                  <c:v>12.8</c:v>
                </c:pt>
                <c:pt idx="331">
                  <c:v>12.8</c:v>
                </c:pt>
                <c:pt idx="332">
                  <c:v>12.8</c:v>
                </c:pt>
                <c:pt idx="333">
                  <c:v>13</c:v>
                </c:pt>
                <c:pt idx="334">
                  <c:v>13</c:v>
                </c:pt>
                <c:pt idx="335">
                  <c:v>13</c:v>
                </c:pt>
                <c:pt idx="336">
                  <c:v>13</c:v>
                </c:pt>
                <c:pt idx="337">
                  <c:v>13</c:v>
                </c:pt>
                <c:pt idx="338">
                  <c:v>13.1</c:v>
                </c:pt>
                <c:pt idx="339">
                  <c:v>13.1</c:v>
                </c:pt>
                <c:pt idx="340">
                  <c:v>13.2</c:v>
                </c:pt>
                <c:pt idx="341">
                  <c:v>13.2</c:v>
                </c:pt>
                <c:pt idx="342">
                  <c:v>13.2</c:v>
                </c:pt>
                <c:pt idx="343">
                  <c:v>13.2</c:v>
                </c:pt>
                <c:pt idx="344">
                  <c:v>13.2</c:v>
                </c:pt>
                <c:pt idx="345">
                  <c:v>13.2</c:v>
                </c:pt>
                <c:pt idx="346">
                  <c:v>13.2</c:v>
                </c:pt>
                <c:pt idx="347">
                  <c:v>13.2</c:v>
                </c:pt>
                <c:pt idx="348">
                  <c:v>13.2</c:v>
                </c:pt>
                <c:pt idx="349">
                  <c:v>13.2</c:v>
                </c:pt>
                <c:pt idx="350">
                  <c:v>13.2</c:v>
                </c:pt>
                <c:pt idx="351">
                  <c:v>13.2</c:v>
                </c:pt>
                <c:pt idx="352">
                  <c:v>13.2</c:v>
                </c:pt>
                <c:pt idx="353">
                  <c:v>13.2</c:v>
                </c:pt>
                <c:pt idx="354">
                  <c:v>13.2</c:v>
                </c:pt>
                <c:pt idx="355">
                  <c:v>13.2</c:v>
                </c:pt>
                <c:pt idx="356">
                  <c:v>13.2</c:v>
                </c:pt>
                <c:pt idx="357">
                  <c:v>13.3</c:v>
                </c:pt>
                <c:pt idx="358">
                  <c:v>13.3</c:v>
                </c:pt>
                <c:pt idx="359">
                  <c:v>13.3</c:v>
                </c:pt>
                <c:pt idx="360">
                  <c:v>13.3</c:v>
                </c:pt>
                <c:pt idx="361">
                  <c:v>13.3</c:v>
                </c:pt>
                <c:pt idx="362">
                  <c:v>13.3</c:v>
                </c:pt>
                <c:pt idx="363">
                  <c:v>13.3</c:v>
                </c:pt>
                <c:pt idx="364">
                  <c:v>13.4</c:v>
                </c:pt>
                <c:pt idx="365">
                  <c:v>13.4</c:v>
                </c:pt>
                <c:pt idx="366">
                  <c:v>13.4</c:v>
                </c:pt>
                <c:pt idx="367">
                  <c:v>13.4</c:v>
                </c:pt>
                <c:pt idx="368">
                  <c:v>13.4</c:v>
                </c:pt>
                <c:pt idx="369">
                  <c:v>13.4</c:v>
                </c:pt>
                <c:pt idx="370">
                  <c:v>13.5</c:v>
                </c:pt>
                <c:pt idx="371">
                  <c:v>13.5</c:v>
                </c:pt>
                <c:pt idx="372">
                  <c:v>13.5</c:v>
                </c:pt>
                <c:pt idx="373">
                  <c:v>13.5</c:v>
                </c:pt>
                <c:pt idx="374">
                  <c:v>13.5</c:v>
                </c:pt>
                <c:pt idx="375">
                  <c:v>13.5</c:v>
                </c:pt>
                <c:pt idx="376">
                  <c:v>13.5</c:v>
                </c:pt>
                <c:pt idx="377">
                  <c:v>13.5</c:v>
                </c:pt>
                <c:pt idx="378">
                  <c:v>13.6</c:v>
                </c:pt>
                <c:pt idx="379">
                  <c:v>13.6</c:v>
                </c:pt>
                <c:pt idx="380">
                  <c:v>13.6</c:v>
                </c:pt>
                <c:pt idx="381">
                  <c:v>13.6</c:v>
                </c:pt>
                <c:pt idx="382">
                  <c:v>13.6</c:v>
                </c:pt>
                <c:pt idx="383">
                  <c:v>13.6</c:v>
                </c:pt>
                <c:pt idx="384">
                  <c:v>13.6</c:v>
                </c:pt>
                <c:pt idx="385">
                  <c:v>13.8</c:v>
                </c:pt>
                <c:pt idx="386">
                  <c:v>13.8</c:v>
                </c:pt>
                <c:pt idx="387">
                  <c:v>13.8</c:v>
                </c:pt>
                <c:pt idx="388">
                  <c:v>13.8</c:v>
                </c:pt>
                <c:pt idx="389">
                  <c:v>13.8</c:v>
                </c:pt>
                <c:pt idx="390">
                  <c:v>13.8</c:v>
                </c:pt>
                <c:pt idx="391">
                  <c:v>13.8</c:v>
                </c:pt>
                <c:pt idx="392">
                  <c:v>13.8</c:v>
                </c:pt>
                <c:pt idx="393">
                  <c:v>13.8</c:v>
                </c:pt>
                <c:pt idx="394">
                  <c:v>13.8</c:v>
                </c:pt>
                <c:pt idx="395">
                  <c:v>13.8</c:v>
                </c:pt>
                <c:pt idx="396">
                  <c:v>13.8</c:v>
                </c:pt>
                <c:pt idx="397">
                  <c:v>13.8</c:v>
                </c:pt>
                <c:pt idx="398">
                  <c:v>13.8</c:v>
                </c:pt>
                <c:pt idx="399">
                  <c:v>13.8</c:v>
                </c:pt>
                <c:pt idx="400">
                  <c:v>13.9</c:v>
                </c:pt>
                <c:pt idx="401">
                  <c:v>13.9</c:v>
                </c:pt>
                <c:pt idx="402">
                  <c:v>13.9</c:v>
                </c:pt>
                <c:pt idx="403">
                  <c:v>13.9</c:v>
                </c:pt>
                <c:pt idx="404">
                  <c:v>14</c:v>
                </c:pt>
                <c:pt idx="405">
                  <c:v>14</c:v>
                </c:pt>
                <c:pt idx="406">
                  <c:v>14</c:v>
                </c:pt>
                <c:pt idx="407">
                  <c:v>14</c:v>
                </c:pt>
                <c:pt idx="408">
                  <c:v>14</c:v>
                </c:pt>
                <c:pt idx="409">
                  <c:v>14</c:v>
                </c:pt>
                <c:pt idx="410">
                  <c:v>14</c:v>
                </c:pt>
                <c:pt idx="411">
                  <c:v>14</c:v>
                </c:pt>
                <c:pt idx="412">
                  <c:v>14</c:v>
                </c:pt>
                <c:pt idx="413">
                  <c:v>14</c:v>
                </c:pt>
                <c:pt idx="414">
                  <c:v>14.1</c:v>
                </c:pt>
                <c:pt idx="415">
                  <c:v>14.1</c:v>
                </c:pt>
                <c:pt idx="416">
                  <c:v>14.1</c:v>
                </c:pt>
                <c:pt idx="417">
                  <c:v>14.1</c:v>
                </c:pt>
                <c:pt idx="418">
                  <c:v>14.1</c:v>
                </c:pt>
                <c:pt idx="419">
                  <c:v>14.2</c:v>
                </c:pt>
                <c:pt idx="420">
                  <c:v>14.2</c:v>
                </c:pt>
                <c:pt idx="421">
                  <c:v>14.2</c:v>
                </c:pt>
                <c:pt idx="422">
                  <c:v>14.2</c:v>
                </c:pt>
                <c:pt idx="423">
                  <c:v>14.2</c:v>
                </c:pt>
                <c:pt idx="424">
                  <c:v>14.3</c:v>
                </c:pt>
                <c:pt idx="425">
                  <c:v>14.3</c:v>
                </c:pt>
                <c:pt idx="426">
                  <c:v>14.3</c:v>
                </c:pt>
                <c:pt idx="427">
                  <c:v>14.3</c:v>
                </c:pt>
                <c:pt idx="428">
                  <c:v>14.3</c:v>
                </c:pt>
                <c:pt idx="429">
                  <c:v>14.3</c:v>
                </c:pt>
                <c:pt idx="430">
                  <c:v>14.3</c:v>
                </c:pt>
                <c:pt idx="431">
                  <c:v>14.3</c:v>
                </c:pt>
                <c:pt idx="432">
                  <c:v>14.3</c:v>
                </c:pt>
                <c:pt idx="433">
                  <c:v>14.3</c:v>
                </c:pt>
                <c:pt idx="434">
                  <c:v>14.3</c:v>
                </c:pt>
                <c:pt idx="435">
                  <c:v>14.3</c:v>
                </c:pt>
                <c:pt idx="436">
                  <c:v>14.3</c:v>
                </c:pt>
                <c:pt idx="437">
                  <c:v>14.3</c:v>
                </c:pt>
                <c:pt idx="438">
                  <c:v>14.3</c:v>
                </c:pt>
                <c:pt idx="439">
                  <c:v>14.3</c:v>
                </c:pt>
                <c:pt idx="440">
                  <c:v>14.4</c:v>
                </c:pt>
                <c:pt idx="441">
                  <c:v>14.4</c:v>
                </c:pt>
                <c:pt idx="442">
                  <c:v>14.4</c:v>
                </c:pt>
                <c:pt idx="443">
                  <c:v>14.4</c:v>
                </c:pt>
                <c:pt idx="444">
                  <c:v>14.4</c:v>
                </c:pt>
                <c:pt idx="445">
                  <c:v>14.4</c:v>
                </c:pt>
                <c:pt idx="446">
                  <c:v>14.4</c:v>
                </c:pt>
                <c:pt idx="447">
                  <c:v>14.4</c:v>
                </c:pt>
                <c:pt idx="448">
                  <c:v>14.6</c:v>
                </c:pt>
                <c:pt idx="449">
                  <c:v>14.6</c:v>
                </c:pt>
                <c:pt idx="450">
                  <c:v>14.7</c:v>
                </c:pt>
                <c:pt idx="451">
                  <c:v>14.7</c:v>
                </c:pt>
                <c:pt idx="452">
                  <c:v>14.9</c:v>
                </c:pt>
                <c:pt idx="453">
                  <c:v>14.9</c:v>
                </c:pt>
                <c:pt idx="454">
                  <c:v>14.9</c:v>
                </c:pt>
                <c:pt idx="455">
                  <c:v>14.9</c:v>
                </c:pt>
                <c:pt idx="456">
                  <c:v>14.9</c:v>
                </c:pt>
                <c:pt idx="457">
                  <c:v>14.9</c:v>
                </c:pt>
                <c:pt idx="458">
                  <c:v>14.9</c:v>
                </c:pt>
                <c:pt idx="459">
                  <c:v>14.9</c:v>
                </c:pt>
                <c:pt idx="460">
                  <c:v>14.9</c:v>
                </c:pt>
                <c:pt idx="461">
                  <c:v>14.9</c:v>
                </c:pt>
                <c:pt idx="462">
                  <c:v>14.9</c:v>
                </c:pt>
                <c:pt idx="463">
                  <c:v>14.9</c:v>
                </c:pt>
                <c:pt idx="464">
                  <c:v>14.9</c:v>
                </c:pt>
                <c:pt idx="465">
                  <c:v>14.9</c:v>
                </c:pt>
                <c:pt idx="466">
                  <c:v>14.9</c:v>
                </c:pt>
                <c:pt idx="467">
                  <c:v>14.9</c:v>
                </c:pt>
                <c:pt idx="468">
                  <c:v>15</c:v>
                </c:pt>
                <c:pt idx="469">
                  <c:v>15</c:v>
                </c:pt>
                <c:pt idx="470">
                  <c:v>15</c:v>
                </c:pt>
                <c:pt idx="471">
                  <c:v>15.1</c:v>
                </c:pt>
                <c:pt idx="472">
                  <c:v>15.1</c:v>
                </c:pt>
                <c:pt idx="473">
                  <c:v>15.1</c:v>
                </c:pt>
                <c:pt idx="474">
                  <c:v>15.3</c:v>
                </c:pt>
                <c:pt idx="475">
                  <c:v>15.3</c:v>
                </c:pt>
                <c:pt idx="476">
                  <c:v>15.3</c:v>
                </c:pt>
                <c:pt idx="477">
                  <c:v>15.4</c:v>
                </c:pt>
                <c:pt idx="478">
                  <c:v>15.4</c:v>
                </c:pt>
                <c:pt idx="479">
                  <c:v>15.5</c:v>
                </c:pt>
                <c:pt idx="480">
                  <c:v>15.5</c:v>
                </c:pt>
                <c:pt idx="481">
                  <c:v>15.5</c:v>
                </c:pt>
                <c:pt idx="482">
                  <c:v>15.5</c:v>
                </c:pt>
                <c:pt idx="483">
                  <c:v>15.5</c:v>
                </c:pt>
                <c:pt idx="484">
                  <c:v>15.5</c:v>
                </c:pt>
                <c:pt idx="485">
                  <c:v>15.5</c:v>
                </c:pt>
                <c:pt idx="486">
                  <c:v>15.5</c:v>
                </c:pt>
                <c:pt idx="487">
                  <c:v>15.5</c:v>
                </c:pt>
                <c:pt idx="488">
                  <c:v>15.5</c:v>
                </c:pt>
                <c:pt idx="489">
                  <c:v>15.5</c:v>
                </c:pt>
                <c:pt idx="490">
                  <c:v>15.5</c:v>
                </c:pt>
                <c:pt idx="491">
                  <c:v>15.6</c:v>
                </c:pt>
                <c:pt idx="492">
                  <c:v>15.7</c:v>
                </c:pt>
                <c:pt idx="493">
                  <c:v>15.7</c:v>
                </c:pt>
                <c:pt idx="494">
                  <c:v>15.8</c:v>
                </c:pt>
                <c:pt idx="495">
                  <c:v>15.8</c:v>
                </c:pt>
                <c:pt idx="496">
                  <c:v>15.8</c:v>
                </c:pt>
                <c:pt idx="497">
                  <c:v>15.8</c:v>
                </c:pt>
                <c:pt idx="498">
                  <c:v>15.8</c:v>
                </c:pt>
                <c:pt idx="499">
                  <c:v>15.8</c:v>
                </c:pt>
                <c:pt idx="500">
                  <c:v>15.9</c:v>
                </c:pt>
                <c:pt idx="501">
                  <c:v>15.9</c:v>
                </c:pt>
                <c:pt idx="502">
                  <c:v>16.100000000000001</c:v>
                </c:pt>
                <c:pt idx="503">
                  <c:v>16.100000000000001</c:v>
                </c:pt>
                <c:pt idx="504">
                  <c:v>16.100000000000001</c:v>
                </c:pt>
                <c:pt idx="505">
                  <c:v>16.100000000000001</c:v>
                </c:pt>
                <c:pt idx="506">
                  <c:v>16.100000000000001</c:v>
                </c:pt>
                <c:pt idx="507">
                  <c:v>16.100000000000001</c:v>
                </c:pt>
                <c:pt idx="508">
                  <c:v>16.100000000000001</c:v>
                </c:pt>
                <c:pt idx="509">
                  <c:v>16.100000000000001</c:v>
                </c:pt>
                <c:pt idx="510">
                  <c:v>16.100000000000001</c:v>
                </c:pt>
                <c:pt idx="511">
                  <c:v>16.100000000000001</c:v>
                </c:pt>
                <c:pt idx="512">
                  <c:v>16.100000000000001</c:v>
                </c:pt>
                <c:pt idx="513">
                  <c:v>16.100000000000001</c:v>
                </c:pt>
                <c:pt idx="514">
                  <c:v>16.100000000000001</c:v>
                </c:pt>
                <c:pt idx="515">
                  <c:v>16.100000000000001</c:v>
                </c:pt>
                <c:pt idx="516">
                  <c:v>16.100000000000001</c:v>
                </c:pt>
                <c:pt idx="517">
                  <c:v>16.2</c:v>
                </c:pt>
                <c:pt idx="518">
                  <c:v>16.3</c:v>
                </c:pt>
                <c:pt idx="519">
                  <c:v>16.3</c:v>
                </c:pt>
                <c:pt idx="520">
                  <c:v>16.3</c:v>
                </c:pt>
                <c:pt idx="521">
                  <c:v>16.3</c:v>
                </c:pt>
                <c:pt idx="522">
                  <c:v>16.399999999999999</c:v>
                </c:pt>
                <c:pt idx="523">
                  <c:v>16.399999999999999</c:v>
                </c:pt>
                <c:pt idx="524">
                  <c:v>16.399999999999999</c:v>
                </c:pt>
                <c:pt idx="525">
                  <c:v>16.5</c:v>
                </c:pt>
                <c:pt idx="526">
                  <c:v>16.5</c:v>
                </c:pt>
                <c:pt idx="527">
                  <c:v>16.600000000000001</c:v>
                </c:pt>
                <c:pt idx="528">
                  <c:v>16.600000000000001</c:v>
                </c:pt>
                <c:pt idx="529">
                  <c:v>16.600000000000001</c:v>
                </c:pt>
                <c:pt idx="530">
                  <c:v>16.600000000000001</c:v>
                </c:pt>
                <c:pt idx="531">
                  <c:v>16.600000000000001</c:v>
                </c:pt>
                <c:pt idx="532">
                  <c:v>16.600000000000001</c:v>
                </c:pt>
                <c:pt idx="533">
                  <c:v>16.600000000000001</c:v>
                </c:pt>
                <c:pt idx="534">
                  <c:v>16.600000000000001</c:v>
                </c:pt>
                <c:pt idx="535">
                  <c:v>16.7</c:v>
                </c:pt>
                <c:pt idx="536">
                  <c:v>16.899999999999999</c:v>
                </c:pt>
                <c:pt idx="537">
                  <c:v>17</c:v>
                </c:pt>
                <c:pt idx="538">
                  <c:v>17</c:v>
                </c:pt>
                <c:pt idx="539">
                  <c:v>17</c:v>
                </c:pt>
                <c:pt idx="540">
                  <c:v>17.100000000000001</c:v>
                </c:pt>
                <c:pt idx="541">
                  <c:v>17.2</c:v>
                </c:pt>
                <c:pt idx="542">
                  <c:v>17.2</c:v>
                </c:pt>
                <c:pt idx="543">
                  <c:v>17.2</c:v>
                </c:pt>
                <c:pt idx="544">
                  <c:v>17.2</c:v>
                </c:pt>
                <c:pt idx="545">
                  <c:v>17.2</c:v>
                </c:pt>
                <c:pt idx="546">
                  <c:v>17.2</c:v>
                </c:pt>
                <c:pt idx="547">
                  <c:v>17.2</c:v>
                </c:pt>
                <c:pt idx="548">
                  <c:v>17.2</c:v>
                </c:pt>
                <c:pt idx="549">
                  <c:v>17.2</c:v>
                </c:pt>
                <c:pt idx="550">
                  <c:v>17.2</c:v>
                </c:pt>
                <c:pt idx="551">
                  <c:v>17.2</c:v>
                </c:pt>
                <c:pt idx="552">
                  <c:v>17.2</c:v>
                </c:pt>
                <c:pt idx="553">
                  <c:v>17.2</c:v>
                </c:pt>
                <c:pt idx="554">
                  <c:v>17.2</c:v>
                </c:pt>
                <c:pt idx="555">
                  <c:v>17.2</c:v>
                </c:pt>
                <c:pt idx="556">
                  <c:v>17.399999999999999</c:v>
                </c:pt>
                <c:pt idx="557">
                  <c:v>17.399999999999999</c:v>
                </c:pt>
                <c:pt idx="558">
                  <c:v>17.399999999999999</c:v>
                </c:pt>
                <c:pt idx="559">
                  <c:v>17.399999999999999</c:v>
                </c:pt>
                <c:pt idx="560">
                  <c:v>17.5</c:v>
                </c:pt>
                <c:pt idx="561">
                  <c:v>17.5</c:v>
                </c:pt>
                <c:pt idx="562">
                  <c:v>17.7</c:v>
                </c:pt>
                <c:pt idx="563">
                  <c:v>17.7</c:v>
                </c:pt>
                <c:pt idx="564">
                  <c:v>17.7</c:v>
                </c:pt>
                <c:pt idx="565">
                  <c:v>17.7</c:v>
                </c:pt>
                <c:pt idx="566">
                  <c:v>17.8</c:v>
                </c:pt>
                <c:pt idx="567">
                  <c:v>17.8</c:v>
                </c:pt>
                <c:pt idx="568">
                  <c:v>17.8</c:v>
                </c:pt>
                <c:pt idx="569">
                  <c:v>17.8</c:v>
                </c:pt>
                <c:pt idx="570">
                  <c:v>17.8</c:v>
                </c:pt>
                <c:pt idx="571">
                  <c:v>17.8</c:v>
                </c:pt>
                <c:pt idx="572">
                  <c:v>17.8</c:v>
                </c:pt>
                <c:pt idx="573">
                  <c:v>17.8</c:v>
                </c:pt>
                <c:pt idx="574">
                  <c:v>17.8</c:v>
                </c:pt>
                <c:pt idx="575">
                  <c:v>17.8</c:v>
                </c:pt>
                <c:pt idx="576">
                  <c:v>18</c:v>
                </c:pt>
                <c:pt idx="577">
                  <c:v>18</c:v>
                </c:pt>
                <c:pt idx="578">
                  <c:v>18</c:v>
                </c:pt>
                <c:pt idx="579">
                  <c:v>18.100000000000001</c:v>
                </c:pt>
                <c:pt idx="580">
                  <c:v>18.100000000000001</c:v>
                </c:pt>
                <c:pt idx="581">
                  <c:v>18.100000000000001</c:v>
                </c:pt>
                <c:pt idx="582">
                  <c:v>18.100000000000001</c:v>
                </c:pt>
                <c:pt idx="583">
                  <c:v>18.100000000000001</c:v>
                </c:pt>
                <c:pt idx="584">
                  <c:v>18.100000000000001</c:v>
                </c:pt>
                <c:pt idx="585">
                  <c:v>18.2</c:v>
                </c:pt>
                <c:pt idx="586">
                  <c:v>18.2</c:v>
                </c:pt>
                <c:pt idx="587">
                  <c:v>18.3</c:v>
                </c:pt>
                <c:pt idx="588">
                  <c:v>18.3</c:v>
                </c:pt>
                <c:pt idx="589">
                  <c:v>18.3</c:v>
                </c:pt>
                <c:pt idx="590">
                  <c:v>18.3</c:v>
                </c:pt>
                <c:pt idx="591">
                  <c:v>18.3</c:v>
                </c:pt>
                <c:pt idx="592">
                  <c:v>18.3</c:v>
                </c:pt>
                <c:pt idx="593">
                  <c:v>18.3</c:v>
                </c:pt>
                <c:pt idx="594">
                  <c:v>18.3</c:v>
                </c:pt>
                <c:pt idx="595">
                  <c:v>18.3</c:v>
                </c:pt>
                <c:pt idx="596">
                  <c:v>18.3</c:v>
                </c:pt>
                <c:pt idx="597">
                  <c:v>18.3</c:v>
                </c:pt>
                <c:pt idx="598">
                  <c:v>18.3</c:v>
                </c:pt>
                <c:pt idx="599">
                  <c:v>18.3</c:v>
                </c:pt>
                <c:pt idx="600">
                  <c:v>18.3</c:v>
                </c:pt>
                <c:pt idx="601">
                  <c:v>18.5</c:v>
                </c:pt>
                <c:pt idx="602">
                  <c:v>18.5</c:v>
                </c:pt>
                <c:pt idx="603">
                  <c:v>18.600000000000001</c:v>
                </c:pt>
                <c:pt idx="604">
                  <c:v>18.600000000000001</c:v>
                </c:pt>
                <c:pt idx="605">
                  <c:v>18.600000000000001</c:v>
                </c:pt>
                <c:pt idx="606">
                  <c:v>18.7</c:v>
                </c:pt>
                <c:pt idx="607">
                  <c:v>18.7</c:v>
                </c:pt>
                <c:pt idx="608">
                  <c:v>18.7</c:v>
                </c:pt>
                <c:pt idx="609">
                  <c:v>18.7</c:v>
                </c:pt>
                <c:pt idx="610">
                  <c:v>18.7</c:v>
                </c:pt>
                <c:pt idx="611">
                  <c:v>18.8</c:v>
                </c:pt>
                <c:pt idx="612">
                  <c:v>18.8</c:v>
                </c:pt>
                <c:pt idx="613">
                  <c:v>18.8</c:v>
                </c:pt>
                <c:pt idx="614">
                  <c:v>18.899999999999999</c:v>
                </c:pt>
                <c:pt idx="615">
                  <c:v>18.899999999999999</c:v>
                </c:pt>
                <c:pt idx="616">
                  <c:v>18.899999999999999</c:v>
                </c:pt>
                <c:pt idx="617">
                  <c:v>18.899999999999999</c:v>
                </c:pt>
                <c:pt idx="618">
                  <c:v>18.899999999999999</c:v>
                </c:pt>
                <c:pt idx="619">
                  <c:v>18.899999999999999</c:v>
                </c:pt>
                <c:pt idx="620">
                  <c:v>18.899999999999999</c:v>
                </c:pt>
                <c:pt idx="621">
                  <c:v>18.899999999999999</c:v>
                </c:pt>
                <c:pt idx="622">
                  <c:v>18.899999999999999</c:v>
                </c:pt>
                <c:pt idx="623">
                  <c:v>18.899999999999999</c:v>
                </c:pt>
                <c:pt idx="624">
                  <c:v>18.899999999999999</c:v>
                </c:pt>
                <c:pt idx="625">
                  <c:v>18.899999999999999</c:v>
                </c:pt>
                <c:pt idx="626">
                  <c:v>18.899999999999999</c:v>
                </c:pt>
                <c:pt idx="627">
                  <c:v>18.899999999999999</c:v>
                </c:pt>
                <c:pt idx="628">
                  <c:v>18.899999999999999</c:v>
                </c:pt>
                <c:pt idx="629">
                  <c:v>19</c:v>
                </c:pt>
                <c:pt idx="630">
                  <c:v>19</c:v>
                </c:pt>
                <c:pt idx="631">
                  <c:v>19</c:v>
                </c:pt>
                <c:pt idx="632">
                  <c:v>19.2</c:v>
                </c:pt>
                <c:pt idx="633">
                  <c:v>19.2</c:v>
                </c:pt>
                <c:pt idx="634">
                  <c:v>19.2</c:v>
                </c:pt>
                <c:pt idx="635">
                  <c:v>19.3</c:v>
                </c:pt>
                <c:pt idx="636">
                  <c:v>19.5</c:v>
                </c:pt>
                <c:pt idx="637">
                  <c:v>19.5</c:v>
                </c:pt>
                <c:pt idx="638">
                  <c:v>19.5</c:v>
                </c:pt>
                <c:pt idx="639">
                  <c:v>19.5</c:v>
                </c:pt>
                <c:pt idx="640">
                  <c:v>19.5</c:v>
                </c:pt>
                <c:pt idx="641">
                  <c:v>19.5</c:v>
                </c:pt>
                <c:pt idx="642">
                  <c:v>19.5</c:v>
                </c:pt>
                <c:pt idx="643">
                  <c:v>19.5</c:v>
                </c:pt>
                <c:pt idx="644">
                  <c:v>19.5</c:v>
                </c:pt>
                <c:pt idx="645">
                  <c:v>19.5</c:v>
                </c:pt>
                <c:pt idx="646">
                  <c:v>19.5</c:v>
                </c:pt>
                <c:pt idx="647">
                  <c:v>19.5</c:v>
                </c:pt>
                <c:pt idx="648">
                  <c:v>19.5</c:v>
                </c:pt>
                <c:pt idx="649">
                  <c:v>19.5</c:v>
                </c:pt>
                <c:pt idx="650">
                  <c:v>19.600000000000001</c:v>
                </c:pt>
                <c:pt idx="651">
                  <c:v>19.600000000000001</c:v>
                </c:pt>
                <c:pt idx="652">
                  <c:v>19.600000000000001</c:v>
                </c:pt>
                <c:pt idx="653">
                  <c:v>19.600000000000001</c:v>
                </c:pt>
                <c:pt idx="654">
                  <c:v>19.7</c:v>
                </c:pt>
                <c:pt idx="655">
                  <c:v>19.7</c:v>
                </c:pt>
                <c:pt idx="656">
                  <c:v>19.7</c:v>
                </c:pt>
                <c:pt idx="657">
                  <c:v>19.7</c:v>
                </c:pt>
                <c:pt idx="658">
                  <c:v>19.7</c:v>
                </c:pt>
                <c:pt idx="659">
                  <c:v>20</c:v>
                </c:pt>
                <c:pt idx="660">
                  <c:v>20</c:v>
                </c:pt>
                <c:pt idx="661">
                  <c:v>20</c:v>
                </c:pt>
                <c:pt idx="662">
                  <c:v>20.100000000000001</c:v>
                </c:pt>
                <c:pt idx="663">
                  <c:v>20.100000000000001</c:v>
                </c:pt>
                <c:pt idx="664">
                  <c:v>20.100000000000001</c:v>
                </c:pt>
                <c:pt idx="665">
                  <c:v>20.100000000000001</c:v>
                </c:pt>
                <c:pt idx="666">
                  <c:v>20.100000000000001</c:v>
                </c:pt>
                <c:pt idx="667">
                  <c:v>20.100000000000001</c:v>
                </c:pt>
                <c:pt idx="668">
                  <c:v>20.100000000000001</c:v>
                </c:pt>
                <c:pt idx="669">
                  <c:v>20.100000000000001</c:v>
                </c:pt>
                <c:pt idx="670">
                  <c:v>20.100000000000001</c:v>
                </c:pt>
                <c:pt idx="671">
                  <c:v>20.100000000000001</c:v>
                </c:pt>
                <c:pt idx="672">
                  <c:v>20.100000000000001</c:v>
                </c:pt>
                <c:pt idx="673">
                  <c:v>20.100000000000001</c:v>
                </c:pt>
                <c:pt idx="674">
                  <c:v>20.100000000000001</c:v>
                </c:pt>
                <c:pt idx="675">
                  <c:v>20.2</c:v>
                </c:pt>
                <c:pt idx="676">
                  <c:v>20.2</c:v>
                </c:pt>
                <c:pt idx="677">
                  <c:v>20.2</c:v>
                </c:pt>
                <c:pt idx="678">
                  <c:v>20.2</c:v>
                </c:pt>
                <c:pt idx="679">
                  <c:v>20.3</c:v>
                </c:pt>
                <c:pt idx="680">
                  <c:v>20.3</c:v>
                </c:pt>
                <c:pt idx="681">
                  <c:v>20.3</c:v>
                </c:pt>
                <c:pt idx="682">
                  <c:v>20.3</c:v>
                </c:pt>
                <c:pt idx="683">
                  <c:v>20.3</c:v>
                </c:pt>
                <c:pt idx="684">
                  <c:v>20.3</c:v>
                </c:pt>
                <c:pt idx="685">
                  <c:v>20.399999999999999</c:v>
                </c:pt>
                <c:pt idx="686">
                  <c:v>20.399999999999999</c:v>
                </c:pt>
                <c:pt idx="687">
                  <c:v>20.399999999999999</c:v>
                </c:pt>
                <c:pt idx="688">
                  <c:v>20.5</c:v>
                </c:pt>
                <c:pt idx="689">
                  <c:v>20.6</c:v>
                </c:pt>
                <c:pt idx="690">
                  <c:v>20.6</c:v>
                </c:pt>
                <c:pt idx="691">
                  <c:v>20.6</c:v>
                </c:pt>
                <c:pt idx="692">
                  <c:v>20.6</c:v>
                </c:pt>
                <c:pt idx="693">
                  <c:v>20.6</c:v>
                </c:pt>
                <c:pt idx="694">
                  <c:v>20.6</c:v>
                </c:pt>
                <c:pt idx="695">
                  <c:v>20.6</c:v>
                </c:pt>
                <c:pt idx="696">
                  <c:v>20.6</c:v>
                </c:pt>
                <c:pt idx="697">
                  <c:v>20.6</c:v>
                </c:pt>
                <c:pt idx="698">
                  <c:v>20.6</c:v>
                </c:pt>
                <c:pt idx="699">
                  <c:v>20.6</c:v>
                </c:pt>
                <c:pt idx="700">
                  <c:v>20.6</c:v>
                </c:pt>
                <c:pt idx="701">
                  <c:v>20.6</c:v>
                </c:pt>
                <c:pt idx="702">
                  <c:v>20.6</c:v>
                </c:pt>
                <c:pt idx="703">
                  <c:v>20.6</c:v>
                </c:pt>
                <c:pt idx="704">
                  <c:v>20.6</c:v>
                </c:pt>
                <c:pt idx="705">
                  <c:v>20.6</c:v>
                </c:pt>
                <c:pt idx="706">
                  <c:v>20.6</c:v>
                </c:pt>
                <c:pt idx="707">
                  <c:v>20.6</c:v>
                </c:pt>
                <c:pt idx="708">
                  <c:v>20.6</c:v>
                </c:pt>
                <c:pt idx="709">
                  <c:v>20.8</c:v>
                </c:pt>
                <c:pt idx="710">
                  <c:v>20.8</c:v>
                </c:pt>
                <c:pt idx="711">
                  <c:v>20.9</c:v>
                </c:pt>
                <c:pt idx="712">
                  <c:v>20.9</c:v>
                </c:pt>
                <c:pt idx="713">
                  <c:v>20.9</c:v>
                </c:pt>
                <c:pt idx="714">
                  <c:v>20.9</c:v>
                </c:pt>
                <c:pt idx="715">
                  <c:v>20.9</c:v>
                </c:pt>
                <c:pt idx="716">
                  <c:v>20.9</c:v>
                </c:pt>
                <c:pt idx="717">
                  <c:v>20.9</c:v>
                </c:pt>
                <c:pt idx="718">
                  <c:v>21</c:v>
                </c:pt>
                <c:pt idx="719">
                  <c:v>21</c:v>
                </c:pt>
                <c:pt idx="720">
                  <c:v>21</c:v>
                </c:pt>
                <c:pt idx="721">
                  <c:v>21.1</c:v>
                </c:pt>
                <c:pt idx="722">
                  <c:v>21.1</c:v>
                </c:pt>
                <c:pt idx="723">
                  <c:v>21.1</c:v>
                </c:pt>
                <c:pt idx="724">
                  <c:v>21.2</c:v>
                </c:pt>
                <c:pt idx="725">
                  <c:v>21.2</c:v>
                </c:pt>
                <c:pt idx="726">
                  <c:v>21.2</c:v>
                </c:pt>
                <c:pt idx="727">
                  <c:v>21.2</c:v>
                </c:pt>
                <c:pt idx="728">
                  <c:v>21.2</c:v>
                </c:pt>
                <c:pt idx="729">
                  <c:v>21.2</c:v>
                </c:pt>
                <c:pt idx="730">
                  <c:v>21.2</c:v>
                </c:pt>
                <c:pt idx="731">
                  <c:v>21.2</c:v>
                </c:pt>
                <c:pt idx="732">
                  <c:v>21.2</c:v>
                </c:pt>
                <c:pt idx="733">
                  <c:v>21.2</c:v>
                </c:pt>
                <c:pt idx="734">
                  <c:v>21.2</c:v>
                </c:pt>
                <c:pt idx="735">
                  <c:v>21.3</c:v>
                </c:pt>
                <c:pt idx="736">
                  <c:v>21.3</c:v>
                </c:pt>
                <c:pt idx="737">
                  <c:v>21.4</c:v>
                </c:pt>
                <c:pt idx="738">
                  <c:v>21.4</c:v>
                </c:pt>
                <c:pt idx="739">
                  <c:v>21.4</c:v>
                </c:pt>
                <c:pt idx="740">
                  <c:v>21.4</c:v>
                </c:pt>
                <c:pt idx="741">
                  <c:v>21.6</c:v>
                </c:pt>
                <c:pt idx="742">
                  <c:v>21.6</c:v>
                </c:pt>
                <c:pt idx="743">
                  <c:v>21.6</c:v>
                </c:pt>
                <c:pt idx="744">
                  <c:v>21.6</c:v>
                </c:pt>
                <c:pt idx="745">
                  <c:v>21.6</c:v>
                </c:pt>
                <c:pt idx="746">
                  <c:v>21.6</c:v>
                </c:pt>
                <c:pt idx="747">
                  <c:v>21.7</c:v>
                </c:pt>
                <c:pt idx="748">
                  <c:v>21.7</c:v>
                </c:pt>
                <c:pt idx="749">
                  <c:v>21.8</c:v>
                </c:pt>
                <c:pt idx="750">
                  <c:v>21.8</c:v>
                </c:pt>
                <c:pt idx="751">
                  <c:v>21.8</c:v>
                </c:pt>
                <c:pt idx="752">
                  <c:v>21.8</c:v>
                </c:pt>
                <c:pt idx="753">
                  <c:v>21.8</c:v>
                </c:pt>
                <c:pt idx="754">
                  <c:v>21.8</c:v>
                </c:pt>
                <c:pt idx="755">
                  <c:v>21.8</c:v>
                </c:pt>
                <c:pt idx="756">
                  <c:v>21.8</c:v>
                </c:pt>
                <c:pt idx="757">
                  <c:v>21.8</c:v>
                </c:pt>
                <c:pt idx="758">
                  <c:v>21.8</c:v>
                </c:pt>
                <c:pt idx="759">
                  <c:v>21.8</c:v>
                </c:pt>
                <c:pt idx="760">
                  <c:v>21.8</c:v>
                </c:pt>
                <c:pt idx="761">
                  <c:v>21.8</c:v>
                </c:pt>
                <c:pt idx="762">
                  <c:v>21.8</c:v>
                </c:pt>
                <c:pt idx="763">
                  <c:v>21.8</c:v>
                </c:pt>
                <c:pt idx="764">
                  <c:v>21.8</c:v>
                </c:pt>
                <c:pt idx="765">
                  <c:v>21.8</c:v>
                </c:pt>
                <c:pt idx="766">
                  <c:v>21.9</c:v>
                </c:pt>
                <c:pt idx="767">
                  <c:v>21.9</c:v>
                </c:pt>
                <c:pt idx="768">
                  <c:v>22</c:v>
                </c:pt>
                <c:pt idx="769">
                  <c:v>22</c:v>
                </c:pt>
                <c:pt idx="770">
                  <c:v>22</c:v>
                </c:pt>
                <c:pt idx="771">
                  <c:v>22</c:v>
                </c:pt>
                <c:pt idx="772">
                  <c:v>22</c:v>
                </c:pt>
                <c:pt idx="773">
                  <c:v>22</c:v>
                </c:pt>
                <c:pt idx="774">
                  <c:v>22</c:v>
                </c:pt>
                <c:pt idx="775">
                  <c:v>22</c:v>
                </c:pt>
                <c:pt idx="776">
                  <c:v>22.1</c:v>
                </c:pt>
                <c:pt idx="777">
                  <c:v>22.1</c:v>
                </c:pt>
                <c:pt idx="778">
                  <c:v>22.1</c:v>
                </c:pt>
                <c:pt idx="779">
                  <c:v>22.2</c:v>
                </c:pt>
                <c:pt idx="780">
                  <c:v>22.2</c:v>
                </c:pt>
                <c:pt idx="781">
                  <c:v>22.2</c:v>
                </c:pt>
                <c:pt idx="782">
                  <c:v>22.4</c:v>
                </c:pt>
                <c:pt idx="783">
                  <c:v>22.4</c:v>
                </c:pt>
                <c:pt idx="784">
                  <c:v>22.4</c:v>
                </c:pt>
                <c:pt idx="785">
                  <c:v>22.4</c:v>
                </c:pt>
                <c:pt idx="786">
                  <c:v>22.4</c:v>
                </c:pt>
                <c:pt idx="787">
                  <c:v>22.4</c:v>
                </c:pt>
                <c:pt idx="788">
                  <c:v>22.4</c:v>
                </c:pt>
                <c:pt idx="789">
                  <c:v>22.4</c:v>
                </c:pt>
                <c:pt idx="790">
                  <c:v>22.4</c:v>
                </c:pt>
                <c:pt idx="791">
                  <c:v>22.4</c:v>
                </c:pt>
                <c:pt idx="792">
                  <c:v>22.4</c:v>
                </c:pt>
                <c:pt idx="793">
                  <c:v>22.4</c:v>
                </c:pt>
                <c:pt idx="794">
                  <c:v>22.4</c:v>
                </c:pt>
                <c:pt idx="795">
                  <c:v>22.4</c:v>
                </c:pt>
                <c:pt idx="796">
                  <c:v>22.4</c:v>
                </c:pt>
                <c:pt idx="797">
                  <c:v>22.5</c:v>
                </c:pt>
                <c:pt idx="798">
                  <c:v>22.5</c:v>
                </c:pt>
                <c:pt idx="799">
                  <c:v>22.5</c:v>
                </c:pt>
                <c:pt idx="800">
                  <c:v>22.5</c:v>
                </c:pt>
                <c:pt idx="801">
                  <c:v>22.5</c:v>
                </c:pt>
                <c:pt idx="802">
                  <c:v>22.5</c:v>
                </c:pt>
                <c:pt idx="803">
                  <c:v>22.6</c:v>
                </c:pt>
                <c:pt idx="804">
                  <c:v>22.6</c:v>
                </c:pt>
                <c:pt idx="805">
                  <c:v>22.6</c:v>
                </c:pt>
                <c:pt idx="806">
                  <c:v>22.7</c:v>
                </c:pt>
                <c:pt idx="807">
                  <c:v>22.7</c:v>
                </c:pt>
                <c:pt idx="808">
                  <c:v>22.7</c:v>
                </c:pt>
                <c:pt idx="809">
                  <c:v>22.7</c:v>
                </c:pt>
                <c:pt idx="810">
                  <c:v>22.7</c:v>
                </c:pt>
                <c:pt idx="811">
                  <c:v>22.7</c:v>
                </c:pt>
                <c:pt idx="812">
                  <c:v>22.7</c:v>
                </c:pt>
                <c:pt idx="813">
                  <c:v>22.7</c:v>
                </c:pt>
                <c:pt idx="814">
                  <c:v>22.8</c:v>
                </c:pt>
                <c:pt idx="815">
                  <c:v>22.8</c:v>
                </c:pt>
                <c:pt idx="816">
                  <c:v>22.9</c:v>
                </c:pt>
                <c:pt idx="817">
                  <c:v>22.9</c:v>
                </c:pt>
                <c:pt idx="818">
                  <c:v>22.9</c:v>
                </c:pt>
                <c:pt idx="819">
                  <c:v>22.9</c:v>
                </c:pt>
                <c:pt idx="820">
                  <c:v>22.9</c:v>
                </c:pt>
                <c:pt idx="821">
                  <c:v>22.9</c:v>
                </c:pt>
                <c:pt idx="822">
                  <c:v>22.9</c:v>
                </c:pt>
                <c:pt idx="823">
                  <c:v>22.9</c:v>
                </c:pt>
                <c:pt idx="824">
                  <c:v>22.9</c:v>
                </c:pt>
                <c:pt idx="825">
                  <c:v>22.9</c:v>
                </c:pt>
                <c:pt idx="826">
                  <c:v>22.9</c:v>
                </c:pt>
                <c:pt idx="827">
                  <c:v>22.9</c:v>
                </c:pt>
                <c:pt idx="828">
                  <c:v>22.9</c:v>
                </c:pt>
                <c:pt idx="829">
                  <c:v>22.9</c:v>
                </c:pt>
                <c:pt idx="830">
                  <c:v>22.9</c:v>
                </c:pt>
                <c:pt idx="831">
                  <c:v>22.9</c:v>
                </c:pt>
                <c:pt idx="832">
                  <c:v>22.9</c:v>
                </c:pt>
                <c:pt idx="833">
                  <c:v>22.9</c:v>
                </c:pt>
                <c:pt idx="834">
                  <c:v>22.9</c:v>
                </c:pt>
                <c:pt idx="835">
                  <c:v>22.9</c:v>
                </c:pt>
                <c:pt idx="836">
                  <c:v>22.9</c:v>
                </c:pt>
                <c:pt idx="837">
                  <c:v>22.9</c:v>
                </c:pt>
                <c:pt idx="838">
                  <c:v>22.9</c:v>
                </c:pt>
                <c:pt idx="839">
                  <c:v>22.9</c:v>
                </c:pt>
                <c:pt idx="840">
                  <c:v>23.1</c:v>
                </c:pt>
                <c:pt idx="841">
                  <c:v>23.2</c:v>
                </c:pt>
                <c:pt idx="842">
                  <c:v>23.2</c:v>
                </c:pt>
                <c:pt idx="843">
                  <c:v>23.2</c:v>
                </c:pt>
                <c:pt idx="844">
                  <c:v>23.2</c:v>
                </c:pt>
                <c:pt idx="845">
                  <c:v>23.3</c:v>
                </c:pt>
                <c:pt idx="846">
                  <c:v>23.3</c:v>
                </c:pt>
                <c:pt idx="847">
                  <c:v>23.3</c:v>
                </c:pt>
                <c:pt idx="848">
                  <c:v>23.4</c:v>
                </c:pt>
                <c:pt idx="849">
                  <c:v>23.4</c:v>
                </c:pt>
                <c:pt idx="850">
                  <c:v>23.4</c:v>
                </c:pt>
                <c:pt idx="851">
                  <c:v>23.5</c:v>
                </c:pt>
                <c:pt idx="852">
                  <c:v>23.5</c:v>
                </c:pt>
                <c:pt idx="853">
                  <c:v>23.5</c:v>
                </c:pt>
                <c:pt idx="854">
                  <c:v>23.5</c:v>
                </c:pt>
                <c:pt idx="855">
                  <c:v>23.5</c:v>
                </c:pt>
                <c:pt idx="856">
                  <c:v>23.5</c:v>
                </c:pt>
                <c:pt idx="857">
                  <c:v>23.5</c:v>
                </c:pt>
                <c:pt idx="858">
                  <c:v>23.5</c:v>
                </c:pt>
                <c:pt idx="859">
                  <c:v>23.5</c:v>
                </c:pt>
                <c:pt idx="860">
                  <c:v>23.5</c:v>
                </c:pt>
                <c:pt idx="861">
                  <c:v>23.5</c:v>
                </c:pt>
                <c:pt idx="862">
                  <c:v>23.5</c:v>
                </c:pt>
                <c:pt idx="863">
                  <c:v>23.5</c:v>
                </c:pt>
                <c:pt idx="864">
                  <c:v>23.5</c:v>
                </c:pt>
                <c:pt idx="865">
                  <c:v>23.5</c:v>
                </c:pt>
                <c:pt idx="866">
                  <c:v>23.5</c:v>
                </c:pt>
                <c:pt idx="867">
                  <c:v>23.6</c:v>
                </c:pt>
                <c:pt idx="868">
                  <c:v>23.6</c:v>
                </c:pt>
                <c:pt idx="869">
                  <c:v>23.7</c:v>
                </c:pt>
                <c:pt idx="870">
                  <c:v>23.7</c:v>
                </c:pt>
                <c:pt idx="871">
                  <c:v>23.7</c:v>
                </c:pt>
                <c:pt idx="872">
                  <c:v>23.9</c:v>
                </c:pt>
                <c:pt idx="873">
                  <c:v>23.9</c:v>
                </c:pt>
                <c:pt idx="874">
                  <c:v>24</c:v>
                </c:pt>
                <c:pt idx="875">
                  <c:v>24</c:v>
                </c:pt>
                <c:pt idx="876">
                  <c:v>24</c:v>
                </c:pt>
                <c:pt idx="877">
                  <c:v>24.1</c:v>
                </c:pt>
                <c:pt idx="878">
                  <c:v>24.1</c:v>
                </c:pt>
                <c:pt idx="879">
                  <c:v>24.1</c:v>
                </c:pt>
                <c:pt idx="880">
                  <c:v>24.1</c:v>
                </c:pt>
                <c:pt idx="881">
                  <c:v>24.1</c:v>
                </c:pt>
                <c:pt idx="882">
                  <c:v>24.1</c:v>
                </c:pt>
                <c:pt idx="883">
                  <c:v>24.1</c:v>
                </c:pt>
                <c:pt idx="884">
                  <c:v>24.1</c:v>
                </c:pt>
                <c:pt idx="885">
                  <c:v>24.1</c:v>
                </c:pt>
                <c:pt idx="886">
                  <c:v>24.1</c:v>
                </c:pt>
                <c:pt idx="887">
                  <c:v>24.1</c:v>
                </c:pt>
                <c:pt idx="888">
                  <c:v>24.1</c:v>
                </c:pt>
                <c:pt idx="889">
                  <c:v>24.1</c:v>
                </c:pt>
                <c:pt idx="890">
                  <c:v>24.1</c:v>
                </c:pt>
                <c:pt idx="891">
                  <c:v>24.1</c:v>
                </c:pt>
                <c:pt idx="892">
                  <c:v>24.1</c:v>
                </c:pt>
                <c:pt idx="893">
                  <c:v>24.1</c:v>
                </c:pt>
                <c:pt idx="894">
                  <c:v>24.1</c:v>
                </c:pt>
                <c:pt idx="895">
                  <c:v>24.1</c:v>
                </c:pt>
                <c:pt idx="896">
                  <c:v>24.2</c:v>
                </c:pt>
                <c:pt idx="897">
                  <c:v>24.2</c:v>
                </c:pt>
                <c:pt idx="898">
                  <c:v>24.3</c:v>
                </c:pt>
                <c:pt idx="899">
                  <c:v>24.3</c:v>
                </c:pt>
                <c:pt idx="900">
                  <c:v>24.3</c:v>
                </c:pt>
                <c:pt idx="901">
                  <c:v>24.4</c:v>
                </c:pt>
                <c:pt idx="902">
                  <c:v>24.4</c:v>
                </c:pt>
                <c:pt idx="903">
                  <c:v>24.4</c:v>
                </c:pt>
                <c:pt idx="904">
                  <c:v>24.5</c:v>
                </c:pt>
                <c:pt idx="905">
                  <c:v>24.5</c:v>
                </c:pt>
                <c:pt idx="906">
                  <c:v>24.5</c:v>
                </c:pt>
                <c:pt idx="907">
                  <c:v>24.5</c:v>
                </c:pt>
                <c:pt idx="908">
                  <c:v>24.7</c:v>
                </c:pt>
                <c:pt idx="909">
                  <c:v>24.7</c:v>
                </c:pt>
                <c:pt idx="910">
                  <c:v>24.7</c:v>
                </c:pt>
                <c:pt idx="911">
                  <c:v>24.7</c:v>
                </c:pt>
                <c:pt idx="912">
                  <c:v>24.7</c:v>
                </c:pt>
                <c:pt idx="913">
                  <c:v>24.7</c:v>
                </c:pt>
                <c:pt idx="914">
                  <c:v>24.7</c:v>
                </c:pt>
                <c:pt idx="915">
                  <c:v>24.7</c:v>
                </c:pt>
                <c:pt idx="916">
                  <c:v>24.7</c:v>
                </c:pt>
                <c:pt idx="917">
                  <c:v>24.7</c:v>
                </c:pt>
                <c:pt idx="918">
                  <c:v>24.7</c:v>
                </c:pt>
                <c:pt idx="919">
                  <c:v>24.7</c:v>
                </c:pt>
                <c:pt idx="920">
                  <c:v>24.7</c:v>
                </c:pt>
                <c:pt idx="921">
                  <c:v>24.7</c:v>
                </c:pt>
                <c:pt idx="922">
                  <c:v>24.7</c:v>
                </c:pt>
                <c:pt idx="923">
                  <c:v>24.7</c:v>
                </c:pt>
                <c:pt idx="924">
                  <c:v>24.8</c:v>
                </c:pt>
                <c:pt idx="925">
                  <c:v>24.8</c:v>
                </c:pt>
                <c:pt idx="926">
                  <c:v>24.9</c:v>
                </c:pt>
                <c:pt idx="927">
                  <c:v>24.9</c:v>
                </c:pt>
                <c:pt idx="928">
                  <c:v>24.9</c:v>
                </c:pt>
                <c:pt idx="929">
                  <c:v>24.9</c:v>
                </c:pt>
                <c:pt idx="930">
                  <c:v>24.9</c:v>
                </c:pt>
                <c:pt idx="931">
                  <c:v>25</c:v>
                </c:pt>
                <c:pt idx="932">
                  <c:v>25</c:v>
                </c:pt>
                <c:pt idx="933">
                  <c:v>25</c:v>
                </c:pt>
                <c:pt idx="934">
                  <c:v>25</c:v>
                </c:pt>
                <c:pt idx="935">
                  <c:v>25</c:v>
                </c:pt>
                <c:pt idx="936">
                  <c:v>25</c:v>
                </c:pt>
                <c:pt idx="937">
                  <c:v>25.1</c:v>
                </c:pt>
                <c:pt idx="938">
                  <c:v>25.1</c:v>
                </c:pt>
                <c:pt idx="939">
                  <c:v>25.2</c:v>
                </c:pt>
                <c:pt idx="940">
                  <c:v>25.2</c:v>
                </c:pt>
                <c:pt idx="941">
                  <c:v>25.2</c:v>
                </c:pt>
                <c:pt idx="942">
                  <c:v>25.2</c:v>
                </c:pt>
                <c:pt idx="943">
                  <c:v>25.2</c:v>
                </c:pt>
                <c:pt idx="944">
                  <c:v>25.2</c:v>
                </c:pt>
                <c:pt idx="945">
                  <c:v>25.2</c:v>
                </c:pt>
                <c:pt idx="946">
                  <c:v>25.2</c:v>
                </c:pt>
                <c:pt idx="947">
                  <c:v>25.2</c:v>
                </c:pt>
                <c:pt idx="948">
                  <c:v>25.2</c:v>
                </c:pt>
                <c:pt idx="949">
                  <c:v>25.2</c:v>
                </c:pt>
                <c:pt idx="950">
                  <c:v>25.2</c:v>
                </c:pt>
                <c:pt idx="951">
                  <c:v>25.2</c:v>
                </c:pt>
                <c:pt idx="952">
                  <c:v>25.3</c:v>
                </c:pt>
                <c:pt idx="953">
                  <c:v>25.3</c:v>
                </c:pt>
                <c:pt idx="954">
                  <c:v>25.5</c:v>
                </c:pt>
                <c:pt idx="955">
                  <c:v>25.6</c:v>
                </c:pt>
                <c:pt idx="956">
                  <c:v>25.6</c:v>
                </c:pt>
                <c:pt idx="957">
                  <c:v>25.6</c:v>
                </c:pt>
                <c:pt idx="958">
                  <c:v>25.6</c:v>
                </c:pt>
                <c:pt idx="959">
                  <c:v>25.6</c:v>
                </c:pt>
                <c:pt idx="960">
                  <c:v>25.7</c:v>
                </c:pt>
                <c:pt idx="961">
                  <c:v>25.8</c:v>
                </c:pt>
                <c:pt idx="962">
                  <c:v>25.8</c:v>
                </c:pt>
                <c:pt idx="963">
                  <c:v>25.8</c:v>
                </c:pt>
                <c:pt idx="964">
                  <c:v>25.8</c:v>
                </c:pt>
                <c:pt idx="965">
                  <c:v>25.8</c:v>
                </c:pt>
                <c:pt idx="966">
                  <c:v>25.8</c:v>
                </c:pt>
                <c:pt idx="967">
                  <c:v>25.8</c:v>
                </c:pt>
                <c:pt idx="968">
                  <c:v>25.8</c:v>
                </c:pt>
                <c:pt idx="969">
                  <c:v>25.8</c:v>
                </c:pt>
                <c:pt idx="970">
                  <c:v>25.8</c:v>
                </c:pt>
                <c:pt idx="971">
                  <c:v>25.8</c:v>
                </c:pt>
                <c:pt idx="972">
                  <c:v>25.8</c:v>
                </c:pt>
                <c:pt idx="973">
                  <c:v>26</c:v>
                </c:pt>
                <c:pt idx="974">
                  <c:v>26</c:v>
                </c:pt>
                <c:pt idx="975">
                  <c:v>26</c:v>
                </c:pt>
                <c:pt idx="976">
                  <c:v>26.1</c:v>
                </c:pt>
                <c:pt idx="977">
                  <c:v>26.1</c:v>
                </c:pt>
                <c:pt idx="978">
                  <c:v>26.3</c:v>
                </c:pt>
                <c:pt idx="979">
                  <c:v>26.4</c:v>
                </c:pt>
                <c:pt idx="980">
                  <c:v>26.4</c:v>
                </c:pt>
                <c:pt idx="981">
                  <c:v>26.4</c:v>
                </c:pt>
                <c:pt idx="982">
                  <c:v>26.4</c:v>
                </c:pt>
                <c:pt idx="983">
                  <c:v>26.4</c:v>
                </c:pt>
                <c:pt idx="984">
                  <c:v>26.4</c:v>
                </c:pt>
                <c:pt idx="985">
                  <c:v>26.4</c:v>
                </c:pt>
                <c:pt idx="986">
                  <c:v>26.4</c:v>
                </c:pt>
                <c:pt idx="987">
                  <c:v>26.4</c:v>
                </c:pt>
                <c:pt idx="988">
                  <c:v>26.4</c:v>
                </c:pt>
                <c:pt idx="989">
                  <c:v>26.4</c:v>
                </c:pt>
                <c:pt idx="990">
                  <c:v>26.4</c:v>
                </c:pt>
                <c:pt idx="991">
                  <c:v>26.6</c:v>
                </c:pt>
                <c:pt idx="992">
                  <c:v>26.6</c:v>
                </c:pt>
                <c:pt idx="993">
                  <c:v>26.7</c:v>
                </c:pt>
                <c:pt idx="994">
                  <c:v>26.7</c:v>
                </c:pt>
                <c:pt idx="995">
                  <c:v>26.8</c:v>
                </c:pt>
                <c:pt idx="996">
                  <c:v>26.8</c:v>
                </c:pt>
                <c:pt idx="997">
                  <c:v>26.8</c:v>
                </c:pt>
                <c:pt idx="998">
                  <c:v>26.9</c:v>
                </c:pt>
                <c:pt idx="999">
                  <c:v>26.9</c:v>
                </c:pt>
                <c:pt idx="1000">
                  <c:v>26.9</c:v>
                </c:pt>
                <c:pt idx="1001">
                  <c:v>26.9</c:v>
                </c:pt>
                <c:pt idx="1002">
                  <c:v>26.9</c:v>
                </c:pt>
                <c:pt idx="1003">
                  <c:v>26.9</c:v>
                </c:pt>
                <c:pt idx="1004">
                  <c:v>27.1</c:v>
                </c:pt>
                <c:pt idx="1005">
                  <c:v>27.3</c:v>
                </c:pt>
                <c:pt idx="1006">
                  <c:v>27.3</c:v>
                </c:pt>
                <c:pt idx="1007">
                  <c:v>27.3</c:v>
                </c:pt>
                <c:pt idx="1008">
                  <c:v>27.3</c:v>
                </c:pt>
                <c:pt idx="1009">
                  <c:v>27.4</c:v>
                </c:pt>
                <c:pt idx="1010">
                  <c:v>27.4</c:v>
                </c:pt>
                <c:pt idx="1011">
                  <c:v>27.4</c:v>
                </c:pt>
                <c:pt idx="1012">
                  <c:v>27.5</c:v>
                </c:pt>
                <c:pt idx="1013">
                  <c:v>27.5</c:v>
                </c:pt>
                <c:pt idx="1014">
                  <c:v>27.5</c:v>
                </c:pt>
                <c:pt idx="1015">
                  <c:v>27.5</c:v>
                </c:pt>
                <c:pt idx="1016">
                  <c:v>27.5</c:v>
                </c:pt>
                <c:pt idx="1017">
                  <c:v>27.5</c:v>
                </c:pt>
                <c:pt idx="1018">
                  <c:v>27.5</c:v>
                </c:pt>
                <c:pt idx="1019">
                  <c:v>27.5</c:v>
                </c:pt>
                <c:pt idx="1020">
                  <c:v>27.5</c:v>
                </c:pt>
                <c:pt idx="1021">
                  <c:v>27.5</c:v>
                </c:pt>
                <c:pt idx="1022">
                  <c:v>27.5</c:v>
                </c:pt>
                <c:pt idx="1023">
                  <c:v>27.6</c:v>
                </c:pt>
                <c:pt idx="1024">
                  <c:v>27.8</c:v>
                </c:pt>
                <c:pt idx="1025">
                  <c:v>27.8</c:v>
                </c:pt>
                <c:pt idx="1026">
                  <c:v>27.9</c:v>
                </c:pt>
                <c:pt idx="1027">
                  <c:v>27.9</c:v>
                </c:pt>
                <c:pt idx="1028">
                  <c:v>27.9</c:v>
                </c:pt>
                <c:pt idx="1029">
                  <c:v>28.1</c:v>
                </c:pt>
                <c:pt idx="1030">
                  <c:v>28.1</c:v>
                </c:pt>
                <c:pt idx="1031">
                  <c:v>28.1</c:v>
                </c:pt>
                <c:pt idx="1032">
                  <c:v>28.1</c:v>
                </c:pt>
                <c:pt idx="1033">
                  <c:v>28.1</c:v>
                </c:pt>
                <c:pt idx="1034">
                  <c:v>28.2</c:v>
                </c:pt>
                <c:pt idx="1035">
                  <c:v>28.3</c:v>
                </c:pt>
                <c:pt idx="1036">
                  <c:v>28.3</c:v>
                </c:pt>
                <c:pt idx="1037">
                  <c:v>28.6</c:v>
                </c:pt>
                <c:pt idx="1038">
                  <c:v>28.6</c:v>
                </c:pt>
                <c:pt idx="1039">
                  <c:v>28.6</c:v>
                </c:pt>
                <c:pt idx="1040">
                  <c:v>28.7</c:v>
                </c:pt>
                <c:pt idx="1041">
                  <c:v>28.7</c:v>
                </c:pt>
                <c:pt idx="1042">
                  <c:v>28.7</c:v>
                </c:pt>
                <c:pt idx="1043">
                  <c:v>28.7</c:v>
                </c:pt>
                <c:pt idx="1044">
                  <c:v>28.7</c:v>
                </c:pt>
                <c:pt idx="1045">
                  <c:v>28.8</c:v>
                </c:pt>
                <c:pt idx="1046">
                  <c:v>28.9</c:v>
                </c:pt>
                <c:pt idx="1047">
                  <c:v>29</c:v>
                </c:pt>
                <c:pt idx="1048">
                  <c:v>29</c:v>
                </c:pt>
                <c:pt idx="1049">
                  <c:v>29.1</c:v>
                </c:pt>
                <c:pt idx="1050">
                  <c:v>29.1</c:v>
                </c:pt>
                <c:pt idx="1051">
                  <c:v>29.1</c:v>
                </c:pt>
                <c:pt idx="1052">
                  <c:v>29.2</c:v>
                </c:pt>
                <c:pt idx="1053">
                  <c:v>29.2</c:v>
                </c:pt>
                <c:pt idx="1054">
                  <c:v>29.4</c:v>
                </c:pt>
                <c:pt idx="1055">
                  <c:v>29.4</c:v>
                </c:pt>
                <c:pt idx="1056">
                  <c:v>29.8</c:v>
                </c:pt>
                <c:pt idx="1057">
                  <c:v>29.8</c:v>
                </c:pt>
                <c:pt idx="1058">
                  <c:v>30</c:v>
                </c:pt>
                <c:pt idx="1059">
                  <c:v>30</c:v>
                </c:pt>
                <c:pt idx="1060">
                  <c:v>30.4</c:v>
                </c:pt>
                <c:pt idx="1061">
                  <c:v>30.4</c:v>
                </c:pt>
                <c:pt idx="1062">
                  <c:v>30.4</c:v>
                </c:pt>
                <c:pt idx="1063">
                  <c:v>30.4</c:v>
                </c:pt>
                <c:pt idx="1064">
                  <c:v>30.4</c:v>
                </c:pt>
                <c:pt idx="1065">
                  <c:v>30.4</c:v>
                </c:pt>
                <c:pt idx="1066">
                  <c:v>30.4</c:v>
                </c:pt>
                <c:pt idx="1067">
                  <c:v>30.4</c:v>
                </c:pt>
                <c:pt idx="1068">
                  <c:v>30.4</c:v>
                </c:pt>
                <c:pt idx="1069">
                  <c:v>30.5</c:v>
                </c:pt>
                <c:pt idx="1070">
                  <c:v>30.5</c:v>
                </c:pt>
                <c:pt idx="1071">
                  <c:v>30.7</c:v>
                </c:pt>
                <c:pt idx="1072">
                  <c:v>31</c:v>
                </c:pt>
                <c:pt idx="1073">
                  <c:v>31</c:v>
                </c:pt>
                <c:pt idx="1074">
                  <c:v>31</c:v>
                </c:pt>
                <c:pt idx="1075">
                  <c:v>31</c:v>
                </c:pt>
                <c:pt idx="1076">
                  <c:v>31</c:v>
                </c:pt>
                <c:pt idx="1077">
                  <c:v>31</c:v>
                </c:pt>
                <c:pt idx="1078">
                  <c:v>31</c:v>
                </c:pt>
                <c:pt idx="1079">
                  <c:v>31.2</c:v>
                </c:pt>
                <c:pt idx="1080">
                  <c:v>31.2</c:v>
                </c:pt>
                <c:pt idx="1081">
                  <c:v>31.2</c:v>
                </c:pt>
                <c:pt idx="1082">
                  <c:v>31.2</c:v>
                </c:pt>
                <c:pt idx="1083">
                  <c:v>31.3</c:v>
                </c:pt>
                <c:pt idx="1084">
                  <c:v>31.5</c:v>
                </c:pt>
                <c:pt idx="1085">
                  <c:v>31.5</c:v>
                </c:pt>
                <c:pt idx="1086">
                  <c:v>31.5</c:v>
                </c:pt>
                <c:pt idx="1087">
                  <c:v>31.5</c:v>
                </c:pt>
                <c:pt idx="1088">
                  <c:v>31.5</c:v>
                </c:pt>
                <c:pt idx="1089">
                  <c:v>31.5</c:v>
                </c:pt>
                <c:pt idx="1090">
                  <c:v>31.7</c:v>
                </c:pt>
                <c:pt idx="1091">
                  <c:v>32.1</c:v>
                </c:pt>
                <c:pt idx="1092">
                  <c:v>32.1</c:v>
                </c:pt>
                <c:pt idx="1093">
                  <c:v>32.1</c:v>
                </c:pt>
                <c:pt idx="1094">
                  <c:v>32.1</c:v>
                </c:pt>
                <c:pt idx="1095">
                  <c:v>32.1</c:v>
                </c:pt>
                <c:pt idx="1096">
                  <c:v>32.1</c:v>
                </c:pt>
                <c:pt idx="1097">
                  <c:v>32.1</c:v>
                </c:pt>
                <c:pt idx="1098">
                  <c:v>32.1</c:v>
                </c:pt>
                <c:pt idx="1099">
                  <c:v>32.200000000000003</c:v>
                </c:pt>
                <c:pt idx="1100">
                  <c:v>32.6</c:v>
                </c:pt>
                <c:pt idx="1101">
                  <c:v>32.6</c:v>
                </c:pt>
                <c:pt idx="1102">
                  <c:v>32.700000000000003</c:v>
                </c:pt>
                <c:pt idx="1103">
                  <c:v>32.700000000000003</c:v>
                </c:pt>
                <c:pt idx="1104">
                  <c:v>32.700000000000003</c:v>
                </c:pt>
                <c:pt idx="1105">
                  <c:v>32.700000000000003</c:v>
                </c:pt>
                <c:pt idx="1106">
                  <c:v>32.700000000000003</c:v>
                </c:pt>
                <c:pt idx="1107">
                  <c:v>32.700000000000003</c:v>
                </c:pt>
                <c:pt idx="1108">
                  <c:v>32.700000000000003</c:v>
                </c:pt>
                <c:pt idx="1109">
                  <c:v>32.700000000000003</c:v>
                </c:pt>
                <c:pt idx="1110">
                  <c:v>33</c:v>
                </c:pt>
                <c:pt idx="1111">
                  <c:v>33</c:v>
                </c:pt>
                <c:pt idx="1112">
                  <c:v>33.299999999999997</c:v>
                </c:pt>
                <c:pt idx="1113">
                  <c:v>33.299999999999997</c:v>
                </c:pt>
                <c:pt idx="1114">
                  <c:v>33.299999999999997</c:v>
                </c:pt>
                <c:pt idx="1115">
                  <c:v>33.299999999999997</c:v>
                </c:pt>
                <c:pt idx="1116">
                  <c:v>33.5</c:v>
                </c:pt>
                <c:pt idx="1117">
                  <c:v>33.6</c:v>
                </c:pt>
                <c:pt idx="1118">
                  <c:v>33.799999999999997</c:v>
                </c:pt>
                <c:pt idx="1119">
                  <c:v>34.4</c:v>
                </c:pt>
                <c:pt idx="1120">
                  <c:v>34.4</c:v>
                </c:pt>
                <c:pt idx="1121">
                  <c:v>34.4</c:v>
                </c:pt>
                <c:pt idx="1122">
                  <c:v>34.4</c:v>
                </c:pt>
                <c:pt idx="1123">
                  <c:v>34.4</c:v>
                </c:pt>
                <c:pt idx="1124">
                  <c:v>34.4</c:v>
                </c:pt>
                <c:pt idx="1125">
                  <c:v>34.4</c:v>
                </c:pt>
                <c:pt idx="1126">
                  <c:v>34.4</c:v>
                </c:pt>
                <c:pt idx="1127">
                  <c:v>34.4</c:v>
                </c:pt>
                <c:pt idx="1128">
                  <c:v>34.4</c:v>
                </c:pt>
                <c:pt idx="1129">
                  <c:v>34.4</c:v>
                </c:pt>
                <c:pt idx="1130">
                  <c:v>34.4</c:v>
                </c:pt>
                <c:pt idx="1131">
                  <c:v>34.5</c:v>
                </c:pt>
                <c:pt idx="1132">
                  <c:v>34.6</c:v>
                </c:pt>
                <c:pt idx="1133">
                  <c:v>35</c:v>
                </c:pt>
                <c:pt idx="1134">
                  <c:v>35</c:v>
                </c:pt>
                <c:pt idx="1135">
                  <c:v>35.1</c:v>
                </c:pt>
                <c:pt idx="1136">
                  <c:v>35.299999999999997</c:v>
                </c:pt>
                <c:pt idx="1137">
                  <c:v>35.6</c:v>
                </c:pt>
                <c:pt idx="1138">
                  <c:v>35.6</c:v>
                </c:pt>
                <c:pt idx="1139">
                  <c:v>35.6</c:v>
                </c:pt>
                <c:pt idx="1140">
                  <c:v>35.6</c:v>
                </c:pt>
                <c:pt idx="1141">
                  <c:v>35.6</c:v>
                </c:pt>
                <c:pt idx="1142">
                  <c:v>35.6</c:v>
                </c:pt>
                <c:pt idx="1143">
                  <c:v>35.799999999999997</c:v>
                </c:pt>
                <c:pt idx="1144">
                  <c:v>35.799999999999997</c:v>
                </c:pt>
                <c:pt idx="1145">
                  <c:v>35.9</c:v>
                </c:pt>
                <c:pt idx="1146">
                  <c:v>36.1</c:v>
                </c:pt>
                <c:pt idx="1147">
                  <c:v>36.1</c:v>
                </c:pt>
                <c:pt idx="1148">
                  <c:v>36.4</c:v>
                </c:pt>
                <c:pt idx="1149">
                  <c:v>36.4</c:v>
                </c:pt>
                <c:pt idx="1150">
                  <c:v>36.700000000000003</c:v>
                </c:pt>
                <c:pt idx="1151">
                  <c:v>36.700000000000003</c:v>
                </c:pt>
                <c:pt idx="1152">
                  <c:v>36.700000000000003</c:v>
                </c:pt>
                <c:pt idx="1153">
                  <c:v>36.700000000000003</c:v>
                </c:pt>
                <c:pt idx="1154">
                  <c:v>36.700000000000003</c:v>
                </c:pt>
                <c:pt idx="1155">
                  <c:v>36.700000000000003</c:v>
                </c:pt>
                <c:pt idx="1156">
                  <c:v>36.700000000000003</c:v>
                </c:pt>
                <c:pt idx="1157">
                  <c:v>36.700000000000003</c:v>
                </c:pt>
                <c:pt idx="1158">
                  <c:v>36.700000000000003</c:v>
                </c:pt>
                <c:pt idx="1159">
                  <c:v>36.700000000000003</c:v>
                </c:pt>
                <c:pt idx="1160">
                  <c:v>36.700000000000003</c:v>
                </c:pt>
                <c:pt idx="1161">
                  <c:v>36.9</c:v>
                </c:pt>
                <c:pt idx="1162">
                  <c:v>37.299999999999997</c:v>
                </c:pt>
                <c:pt idx="1163">
                  <c:v>37.299999999999997</c:v>
                </c:pt>
                <c:pt idx="1164">
                  <c:v>37.299999999999997</c:v>
                </c:pt>
                <c:pt idx="1165">
                  <c:v>37.299999999999997</c:v>
                </c:pt>
                <c:pt idx="1166">
                  <c:v>37.299999999999997</c:v>
                </c:pt>
                <c:pt idx="1167">
                  <c:v>37.299999999999997</c:v>
                </c:pt>
                <c:pt idx="1168">
                  <c:v>37.799999999999997</c:v>
                </c:pt>
                <c:pt idx="1169">
                  <c:v>37.799999999999997</c:v>
                </c:pt>
                <c:pt idx="1170">
                  <c:v>37.799999999999997</c:v>
                </c:pt>
                <c:pt idx="1171">
                  <c:v>37.799999999999997</c:v>
                </c:pt>
                <c:pt idx="1172">
                  <c:v>37.799999999999997</c:v>
                </c:pt>
                <c:pt idx="1173">
                  <c:v>37.799999999999997</c:v>
                </c:pt>
                <c:pt idx="1174">
                  <c:v>37.799999999999997</c:v>
                </c:pt>
                <c:pt idx="1175">
                  <c:v>37.799999999999997</c:v>
                </c:pt>
                <c:pt idx="1176">
                  <c:v>38.200000000000003</c:v>
                </c:pt>
                <c:pt idx="1177">
                  <c:v>38.4</c:v>
                </c:pt>
                <c:pt idx="1178">
                  <c:v>38.4</c:v>
                </c:pt>
                <c:pt idx="1179">
                  <c:v>38.4</c:v>
                </c:pt>
                <c:pt idx="1180">
                  <c:v>38.4</c:v>
                </c:pt>
                <c:pt idx="1181">
                  <c:v>38.4</c:v>
                </c:pt>
                <c:pt idx="1182">
                  <c:v>38.4</c:v>
                </c:pt>
                <c:pt idx="1183">
                  <c:v>38.4</c:v>
                </c:pt>
                <c:pt idx="1184">
                  <c:v>38.6</c:v>
                </c:pt>
                <c:pt idx="1185">
                  <c:v>38.6</c:v>
                </c:pt>
                <c:pt idx="1186">
                  <c:v>39</c:v>
                </c:pt>
                <c:pt idx="1187">
                  <c:v>39</c:v>
                </c:pt>
                <c:pt idx="1188">
                  <c:v>39</c:v>
                </c:pt>
                <c:pt idx="1189">
                  <c:v>39</c:v>
                </c:pt>
                <c:pt idx="1190">
                  <c:v>39</c:v>
                </c:pt>
                <c:pt idx="1191">
                  <c:v>39</c:v>
                </c:pt>
                <c:pt idx="1192">
                  <c:v>39</c:v>
                </c:pt>
                <c:pt idx="1193">
                  <c:v>39</c:v>
                </c:pt>
                <c:pt idx="1194">
                  <c:v>39</c:v>
                </c:pt>
                <c:pt idx="1195">
                  <c:v>39.6</c:v>
                </c:pt>
                <c:pt idx="1196">
                  <c:v>39.6</c:v>
                </c:pt>
                <c:pt idx="1197">
                  <c:v>39.6</c:v>
                </c:pt>
                <c:pt idx="1198">
                  <c:v>39.6</c:v>
                </c:pt>
                <c:pt idx="1199">
                  <c:v>39.6</c:v>
                </c:pt>
                <c:pt idx="1200">
                  <c:v>39.799999999999997</c:v>
                </c:pt>
                <c:pt idx="1201">
                  <c:v>39.9</c:v>
                </c:pt>
                <c:pt idx="1202">
                  <c:v>40</c:v>
                </c:pt>
                <c:pt idx="1203">
                  <c:v>40.1</c:v>
                </c:pt>
                <c:pt idx="1204">
                  <c:v>40.1</c:v>
                </c:pt>
                <c:pt idx="1205">
                  <c:v>40.1</c:v>
                </c:pt>
                <c:pt idx="1206">
                  <c:v>40.1</c:v>
                </c:pt>
                <c:pt idx="1207">
                  <c:v>40.1</c:v>
                </c:pt>
                <c:pt idx="1208">
                  <c:v>40.1</c:v>
                </c:pt>
                <c:pt idx="1209">
                  <c:v>40.4</c:v>
                </c:pt>
                <c:pt idx="1210">
                  <c:v>40.700000000000003</c:v>
                </c:pt>
                <c:pt idx="1211">
                  <c:v>40.700000000000003</c:v>
                </c:pt>
                <c:pt idx="1212">
                  <c:v>40.700000000000003</c:v>
                </c:pt>
                <c:pt idx="1213">
                  <c:v>40.700000000000003</c:v>
                </c:pt>
                <c:pt idx="1214">
                  <c:v>40.700000000000003</c:v>
                </c:pt>
                <c:pt idx="1215">
                  <c:v>40.700000000000003</c:v>
                </c:pt>
                <c:pt idx="1216">
                  <c:v>40.700000000000003</c:v>
                </c:pt>
                <c:pt idx="1217">
                  <c:v>40.700000000000003</c:v>
                </c:pt>
                <c:pt idx="1218">
                  <c:v>40.700000000000003</c:v>
                </c:pt>
                <c:pt idx="1219">
                  <c:v>40.700000000000003</c:v>
                </c:pt>
                <c:pt idx="1220">
                  <c:v>40.700000000000003</c:v>
                </c:pt>
                <c:pt idx="1221">
                  <c:v>41.2</c:v>
                </c:pt>
                <c:pt idx="1222">
                  <c:v>41.3</c:v>
                </c:pt>
                <c:pt idx="1223">
                  <c:v>41.3</c:v>
                </c:pt>
                <c:pt idx="1224">
                  <c:v>41.3</c:v>
                </c:pt>
                <c:pt idx="1225">
                  <c:v>41.3</c:v>
                </c:pt>
                <c:pt idx="1226">
                  <c:v>41.3</c:v>
                </c:pt>
                <c:pt idx="1227">
                  <c:v>41.3</c:v>
                </c:pt>
                <c:pt idx="1228">
                  <c:v>41.3</c:v>
                </c:pt>
                <c:pt idx="1229">
                  <c:v>41.3</c:v>
                </c:pt>
                <c:pt idx="1230">
                  <c:v>41.3</c:v>
                </c:pt>
                <c:pt idx="1231">
                  <c:v>41.6</c:v>
                </c:pt>
                <c:pt idx="1232">
                  <c:v>41.9</c:v>
                </c:pt>
                <c:pt idx="1233">
                  <c:v>41.9</c:v>
                </c:pt>
                <c:pt idx="1234">
                  <c:v>41.9</c:v>
                </c:pt>
                <c:pt idx="1235">
                  <c:v>41.9</c:v>
                </c:pt>
                <c:pt idx="1236">
                  <c:v>41.9</c:v>
                </c:pt>
                <c:pt idx="1237">
                  <c:v>41.9</c:v>
                </c:pt>
                <c:pt idx="1238">
                  <c:v>41.9</c:v>
                </c:pt>
                <c:pt idx="1239">
                  <c:v>41.9</c:v>
                </c:pt>
                <c:pt idx="1240">
                  <c:v>41.9</c:v>
                </c:pt>
                <c:pt idx="1241">
                  <c:v>41.9</c:v>
                </c:pt>
                <c:pt idx="1242">
                  <c:v>41.9</c:v>
                </c:pt>
                <c:pt idx="1243">
                  <c:v>41.9</c:v>
                </c:pt>
                <c:pt idx="1244">
                  <c:v>41.9</c:v>
                </c:pt>
                <c:pt idx="1245">
                  <c:v>42.4</c:v>
                </c:pt>
                <c:pt idx="1246">
                  <c:v>42.4</c:v>
                </c:pt>
                <c:pt idx="1247">
                  <c:v>42.4</c:v>
                </c:pt>
                <c:pt idx="1248">
                  <c:v>42.4</c:v>
                </c:pt>
                <c:pt idx="1249">
                  <c:v>42.4</c:v>
                </c:pt>
                <c:pt idx="1250">
                  <c:v>42.4</c:v>
                </c:pt>
                <c:pt idx="1251">
                  <c:v>42.4</c:v>
                </c:pt>
                <c:pt idx="1252">
                  <c:v>42.4</c:v>
                </c:pt>
                <c:pt idx="1253">
                  <c:v>42.4</c:v>
                </c:pt>
                <c:pt idx="1254">
                  <c:v>42.4</c:v>
                </c:pt>
                <c:pt idx="1255">
                  <c:v>42.4</c:v>
                </c:pt>
                <c:pt idx="1256">
                  <c:v>42.4</c:v>
                </c:pt>
                <c:pt idx="1257">
                  <c:v>42.8</c:v>
                </c:pt>
                <c:pt idx="1258">
                  <c:v>43</c:v>
                </c:pt>
                <c:pt idx="1259">
                  <c:v>43</c:v>
                </c:pt>
                <c:pt idx="1260">
                  <c:v>43</c:v>
                </c:pt>
                <c:pt idx="1261">
                  <c:v>43</c:v>
                </c:pt>
                <c:pt idx="1262">
                  <c:v>43</c:v>
                </c:pt>
                <c:pt idx="1263">
                  <c:v>43</c:v>
                </c:pt>
                <c:pt idx="1264">
                  <c:v>43</c:v>
                </c:pt>
                <c:pt idx="1265">
                  <c:v>43</c:v>
                </c:pt>
                <c:pt idx="1266">
                  <c:v>43.6</c:v>
                </c:pt>
                <c:pt idx="1267">
                  <c:v>43.6</c:v>
                </c:pt>
                <c:pt idx="1268">
                  <c:v>43.6</c:v>
                </c:pt>
                <c:pt idx="1269">
                  <c:v>43.6</c:v>
                </c:pt>
                <c:pt idx="1270">
                  <c:v>43.6</c:v>
                </c:pt>
                <c:pt idx="1271">
                  <c:v>43.6</c:v>
                </c:pt>
                <c:pt idx="1272">
                  <c:v>43.6</c:v>
                </c:pt>
                <c:pt idx="1273">
                  <c:v>43.6</c:v>
                </c:pt>
                <c:pt idx="1274">
                  <c:v>43.6</c:v>
                </c:pt>
                <c:pt idx="1275">
                  <c:v>43.6</c:v>
                </c:pt>
                <c:pt idx="1276">
                  <c:v>43.6</c:v>
                </c:pt>
                <c:pt idx="1277">
                  <c:v>43.6</c:v>
                </c:pt>
                <c:pt idx="1278">
                  <c:v>44.2</c:v>
                </c:pt>
                <c:pt idx="1279">
                  <c:v>44.2</c:v>
                </c:pt>
                <c:pt idx="1280">
                  <c:v>44.2</c:v>
                </c:pt>
                <c:pt idx="1281">
                  <c:v>44.2</c:v>
                </c:pt>
                <c:pt idx="1282">
                  <c:v>44.2</c:v>
                </c:pt>
                <c:pt idx="1283">
                  <c:v>44.2</c:v>
                </c:pt>
                <c:pt idx="1284">
                  <c:v>44.2</c:v>
                </c:pt>
                <c:pt idx="1285">
                  <c:v>44.3</c:v>
                </c:pt>
                <c:pt idx="1286">
                  <c:v>44.5</c:v>
                </c:pt>
                <c:pt idx="1287">
                  <c:v>44.7</c:v>
                </c:pt>
                <c:pt idx="1288">
                  <c:v>44.7</c:v>
                </c:pt>
                <c:pt idx="1289">
                  <c:v>44.7</c:v>
                </c:pt>
                <c:pt idx="1290">
                  <c:v>44.7</c:v>
                </c:pt>
                <c:pt idx="1291">
                  <c:v>44.7</c:v>
                </c:pt>
                <c:pt idx="1292">
                  <c:v>44.7</c:v>
                </c:pt>
                <c:pt idx="1293">
                  <c:v>44.7</c:v>
                </c:pt>
                <c:pt idx="1294">
                  <c:v>44.7</c:v>
                </c:pt>
                <c:pt idx="1295">
                  <c:v>44.7</c:v>
                </c:pt>
                <c:pt idx="1296">
                  <c:v>44.7</c:v>
                </c:pt>
                <c:pt idx="1297">
                  <c:v>44.7</c:v>
                </c:pt>
                <c:pt idx="1298">
                  <c:v>44.7</c:v>
                </c:pt>
                <c:pt idx="1299">
                  <c:v>44.7</c:v>
                </c:pt>
                <c:pt idx="1300">
                  <c:v>44.7</c:v>
                </c:pt>
                <c:pt idx="1301">
                  <c:v>45.3</c:v>
                </c:pt>
                <c:pt idx="1302">
                  <c:v>45.3</c:v>
                </c:pt>
                <c:pt idx="1303">
                  <c:v>45.3</c:v>
                </c:pt>
                <c:pt idx="1304">
                  <c:v>45.3</c:v>
                </c:pt>
                <c:pt idx="1305">
                  <c:v>45.3</c:v>
                </c:pt>
                <c:pt idx="1306">
                  <c:v>45.3</c:v>
                </c:pt>
                <c:pt idx="1307">
                  <c:v>45.3</c:v>
                </c:pt>
                <c:pt idx="1308">
                  <c:v>45.3</c:v>
                </c:pt>
                <c:pt idx="1309">
                  <c:v>45.3</c:v>
                </c:pt>
                <c:pt idx="1310">
                  <c:v>45.3</c:v>
                </c:pt>
                <c:pt idx="1311">
                  <c:v>45.3</c:v>
                </c:pt>
                <c:pt idx="1312">
                  <c:v>45.4</c:v>
                </c:pt>
                <c:pt idx="1313">
                  <c:v>45.9</c:v>
                </c:pt>
                <c:pt idx="1314">
                  <c:v>45.9</c:v>
                </c:pt>
                <c:pt idx="1315">
                  <c:v>45.9</c:v>
                </c:pt>
                <c:pt idx="1316">
                  <c:v>45.9</c:v>
                </c:pt>
                <c:pt idx="1317">
                  <c:v>45.9</c:v>
                </c:pt>
                <c:pt idx="1318">
                  <c:v>45.9</c:v>
                </c:pt>
                <c:pt idx="1319">
                  <c:v>45.9</c:v>
                </c:pt>
                <c:pt idx="1320">
                  <c:v>45.9</c:v>
                </c:pt>
                <c:pt idx="1321">
                  <c:v>45.9</c:v>
                </c:pt>
                <c:pt idx="1322">
                  <c:v>46.2</c:v>
                </c:pt>
                <c:pt idx="1323">
                  <c:v>46.2</c:v>
                </c:pt>
                <c:pt idx="1324">
                  <c:v>46.4</c:v>
                </c:pt>
                <c:pt idx="1325">
                  <c:v>46.4</c:v>
                </c:pt>
                <c:pt idx="1326">
                  <c:v>46.4</c:v>
                </c:pt>
                <c:pt idx="1327">
                  <c:v>46.4</c:v>
                </c:pt>
                <c:pt idx="1328">
                  <c:v>46.4</c:v>
                </c:pt>
                <c:pt idx="1329">
                  <c:v>46.4</c:v>
                </c:pt>
                <c:pt idx="1330">
                  <c:v>46.4</c:v>
                </c:pt>
                <c:pt idx="1331">
                  <c:v>46.4</c:v>
                </c:pt>
                <c:pt idx="1332">
                  <c:v>47</c:v>
                </c:pt>
                <c:pt idx="1333">
                  <c:v>47</c:v>
                </c:pt>
                <c:pt idx="1334">
                  <c:v>47</c:v>
                </c:pt>
                <c:pt idx="1335">
                  <c:v>47</c:v>
                </c:pt>
                <c:pt idx="1336">
                  <c:v>47</c:v>
                </c:pt>
                <c:pt idx="1337">
                  <c:v>47</c:v>
                </c:pt>
                <c:pt idx="1338">
                  <c:v>47</c:v>
                </c:pt>
                <c:pt idx="1339">
                  <c:v>47</c:v>
                </c:pt>
                <c:pt idx="1340">
                  <c:v>47</c:v>
                </c:pt>
                <c:pt idx="1341">
                  <c:v>47</c:v>
                </c:pt>
                <c:pt idx="1342">
                  <c:v>47</c:v>
                </c:pt>
                <c:pt idx="1343">
                  <c:v>47</c:v>
                </c:pt>
                <c:pt idx="1344">
                  <c:v>47</c:v>
                </c:pt>
                <c:pt idx="1345">
                  <c:v>47</c:v>
                </c:pt>
                <c:pt idx="1346">
                  <c:v>47</c:v>
                </c:pt>
                <c:pt idx="1347">
                  <c:v>47.6</c:v>
                </c:pt>
                <c:pt idx="1348">
                  <c:v>47.6</c:v>
                </c:pt>
                <c:pt idx="1349">
                  <c:v>47.6</c:v>
                </c:pt>
                <c:pt idx="1350">
                  <c:v>47.6</c:v>
                </c:pt>
                <c:pt idx="1351">
                  <c:v>47.6</c:v>
                </c:pt>
                <c:pt idx="1352">
                  <c:v>48.2</c:v>
                </c:pt>
                <c:pt idx="1353">
                  <c:v>48.2</c:v>
                </c:pt>
                <c:pt idx="1354">
                  <c:v>48.2</c:v>
                </c:pt>
                <c:pt idx="1355">
                  <c:v>48.2</c:v>
                </c:pt>
                <c:pt idx="1356">
                  <c:v>48.2</c:v>
                </c:pt>
                <c:pt idx="1357">
                  <c:v>48.2</c:v>
                </c:pt>
                <c:pt idx="1358">
                  <c:v>48.2</c:v>
                </c:pt>
                <c:pt idx="1359">
                  <c:v>48.2</c:v>
                </c:pt>
                <c:pt idx="1360">
                  <c:v>48.2</c:v>
                </c:pt>
                <c:pt idx="1361">
                  <c:v>48.2</c:v>
                </c:pt>
                <c:pt idx="1362">
                  <c:v>48.7</c:v>
                </c:pt>
                <c:pt idx="1363">
                  <c:v>48.7</c:v>
                </c:pt>
                <c:pt idx="1364">
                  <c:v>48.7</c:v>
                </c:pt>
                <c:pt idx="1365">
                  <c:v>48.7</c:v>
                </c:pt>
                <c:pt idx="1366">
                  <c:v>48.7</c:v>
                </c:pt>
                <c:pt idx="1367">
                  <c:v>48.7</c:v>
                </c:pt>
                <c:pt idx="1368">
                  <c:v>48.7</c:v>
                </c:pt>
                <c:pt idx="1369">
                  <c:v>48.7</c:v>
                </c:pt>
                <c:pt idx="1370">
                  <c:v>48.7</c:v>
                </c:pt>
                <c:pt idx="1371">
                  <c:v>48.7</c:v>
                </c:pt>
                <c:pt idx="1372">
                  <c:v>48.7</c:v>
                </c:pt>
                <c:pt idx="1373">
                  <c:v>48.7</c:v>
                </c:pt>
                <c:pt idx="1374">
                  <c:v>48.7</c:v>
                </c:pt>
                <c:pt idx="1375">
                  <c:v>49.3</c:v>
                </c:pt>
                <c:pt idx="1376">
                  <c:v>49.3</c:v>
                </c:pt>
                <c:pt idx="1377">
                  <c:v>49.3</c:v>
                </c:pt>
                <c:pt idx="1378">
                  <c:v>49.3</c:v>
                </c:pt>
                <c:pt idx="1379">
                  <c:v>49.3</c:v>
                </c:pt>
                <c:pt idx="1380">
                  <c:v>49.3</c:v>
                </c:pt>
                <c:pt idx="1381">
                  <c:v>49.3</c:v>
                </c:pt>
                <c:pt idx="1382">
                  <c:v>49.3</c:v>
                </c:pt>
                <c:pt idx="1383">
                  <c:v>49.3</c:v>
                </c:pt>
                <c:pt idx="1384">
                  <c:v>49.3</c:v>
                </c:pt>
                <c:pt idx="1385">
                  <c:v>49.3</c:v>
                </c:pt>
                <c:pt idx="1386">
                  <c:v>49.3</c:v>
                </c:pt>
                <c:pt idx="1387">
                  <c:v>49.3</c:v>
                </c:pt>
                <c:pt idx="1388">
                  <c:v>49.3</c:v>
                </c:pt>
                <c:pt idx="1389">
                  <c:v>49.7</c:v>
                </c:pt>
                <c:pt idx="1390">
                  <c:v>49.9</c:v>
                </c:pt>
                <c:pt idx="1391">
                  <c:v>49.9</c:v>
                </c:pt>
                <c:pt idx="1392">
                  <c:v>49.9</c:v>
                </c:pt>
                <c:pt idx="1393">
                  <c:v>49.9</c:v>
                </c:pt>
                <c:pt idx="1394">
                  <c:v>49.9</c:v>
                </c:pt>
                <c:pt idx="1395">
                  <c:v>49.9</c:v>
                </c:pt>
                <c:pt idx="1396">
                  <c:v>49.9</c:v>
                </c:pt>
                <c:pt idx="1397">
                  <c:v>49.9</c:v>
                </c:pt>
                <c:pt idx="1398">
                  <c:v>49.9</c:v>
                </c:pt>
                <c:pt idx="1399">
                  <c:v>50.5</c:v>
                </c:pt>
                <c:pt idx="1400">
                  <c:v>50.5</c:v>
                </c:pt>
                <c:pt idx="1401">
                  <c:v>50.5</c:v>
                </c:pt>
                <c:pt idx="1402">
                  <c:v>50.5</c:v>
                </c:pt>
                <c:pt idx="1403">
                  <c:v>50.5</c:v>
                </c:pt>
                <c:pt idx="1404">
                  <c:v>50.5</c:v>
                </c:pt>
                <c:pt idx="1405">
                  <c:v>50.5</c:v>
                </c:pt>
                <c:pt idx="1406">
                  <c:v>50.5</c:v>
                </c:pt>
                <c:pt idx="1407">
                  <c:v>50.7</c:v>
                </c:pt>
                <c:pt idx="1408">
                  <c:v>51</c:v>
                </c:pt>
                <c:pt idx="1409">
                  <c:v>51</c:v>
                </c:pt>
                <c:pt idx="1410">
                  <c:v>51</c:v>
                </c:pt>
                <c:pt idx="1411">
                  <c:v>51</c:v>
                </c:pt>
                <c:pt idx="1412">
                  <c:v>51</c:v>
                </c:pt>
                <c:pt idx="1413">
                  <c:v>51</c:v>
                </c:pt>
                <c:pt idx="1414">
                  <c:v>51</c:v>
                </c:pt>
                <c:pt idx="1415">
                  <c:v>51</c:v>
                </c:pt>
                <c:pt idx="1416">
                  <c:v>51</c:v>
                </c:pt>
                <c:pt idx="1417">
                  <c:v>51</c:v>
                </c:pt>
                <c:pt idx="1418">
                  <c:v>51</c:v>
                </c:pt>
                <c:pt idx="1419">
                  <c:v>51.1</c:v>
                </c:pt>
                <c:pt idx="1420">
                  <c:v>51.6</c:v>
                </c:pt>
                <c:pt idx="1421">
                  <c:v>51.6</c:v>
                </c:pt>
                <c:pt idx="1422">
                  <c:v>51.6</c:v>
                </c:pt>
                <c:pt idx="1423">
                  <c:v>51.6</c:v>
                </c:pt>
                <c:pt idx="1424">
                  <c:v>51.6</c:v>
                </c:pt>
                <c:pt idx="1425">
                  <c:v>51.6</c:v>
                </c:pt>
                <c:pt idx="1426">
                  <c:v>51.6</c:v>
                </c:pt>
                <c:pt idx="1427">
                  <c:v>51.6</c:v>
                </c:pt>
                <c:pt idx="1428">
                  <c:v>51.6</c:v>
                </c:pt>
                <c:pt idx="1429">
                  <c:v>51.6</c:v>
                </c:pt>
                <c:pt idx="1430">
                  <c:v>51.6</c:v>
                </c:pt>
                <c:pt idx="1431">
                  <c:v>52.2</c:v>
                </c:pt>
                <c:pt idx="1432">
                  <c:v>52.2</c:v>
                </c:pt>
                <c:pt idx="1433">
                  <c:v>52.2</c:v>
                </c:pt>
                <c:pt idx="1434">
                  <c:v>52.2</c:v>
                </c:pt>
                <c:pt idx="1435">
                  <c:v>52.2</c:v>
                </c:pt>
                <c:pt idx="1436">
                  <c:v>52.2</c:v>
                </c:pt>
                <c:pt idx="1437">
                  <c:v>52.8</c:v>
                </c:pt>
                <c:pt idx="1438">
                  <c:v>52.8</c:v>
                </c:pt>
                <c:pt idx="1439">
                  <c:v>52.8</c:v>
                </c:pt>
                <c:pt idx="1440">
                  <c:v>52.8</c:v>
                </c:pt>
                <c:pt idx="1441">
                  <c:v>52.8</c:v>
                </c:pt>
                <c:pt idx="1442">
                  <c:v>52.8</c:v>
                </c:pt>
                <c:pt idx="1443">
                  <c:v>53.3</c:v>
                </c:pt>
                <c:pt idx="1444">
                  <c:v>53.3</c:v>
                </c:pt>
                <c:pt idx="1445">
                  <c:v>53.3</c:v>
                </c:pt>
                <c:pt idx="1446">
                  <c:v>53.3</c:v>
                </c:pt>
                <c:pt idx="1447">
                  <c:v>53.3</c:v>
                </c:pt>
                <c:pt idx="1448">
                  <c:v>53.3</c:v>
                </c:pt>
                <c:pt idx="1449">
                  <c:v>53.9</c:v>
                </c:pt>
                <c:pt idx="1450">
                  <c:v>53.9</c:v>
                </c:pt>
                <c:pt idx="1451">
                  <c:v>53.9</c:v>
                </c:pt>
                <c:pt idx="1452">
                  <c:v>53.9</c:v>
                </c:pt>
                <c:pt idx="1453">
                  <c:v>53.9</c:v>
                </c:pt>
                <c:pt idx="1454">
                  <c:v>53.9</c:v>
                </c:pt>
                <c:pt idx="1455">
                  <c:v>54.5</c:v>
                </c:pt>
                <c:pt idx="1456">
                  <c:v>54.5</c:v>
                </c:pt>
                <c:pt idx="1457">
                  <c:v>54.5</c:v>
                </c:pt>
                <c:pt idx="1458">
                  <c:v>54.5</c:v>
                </c:pt>
                <c:pt idx="1459">
                  <c:v>54.5</c:v>
                </c:pt>
                <c:pt idx="1460">
                  <c:v>54.5</c:v>
                </c:pt>
                <c:pt idx="1461">
                  <c:v>55</c:v>
                </c:pt>
                <c:pt idx="1462">
                  <c:v>55</c:v>
                </c:pt>
                <c:pt idx="1463">
                  <c:v>55</c:v>
                </c:pt>
                <c:pt idx="1464">
                  <c:v>55</c:v>
                </c:pt>
                <c:pt idx="1465">
                  <c:v>55</c:v>
                </c:pt>
                <c:pt idx="1466">
                  <c:v>55.6</c:v>
                </c:pt>
                <c:pt idx="1467">
                  <c:v>56.2</c:v>
                </c:pt>
                <c:pt idx="1468">
                  <c:v>56.2</c:v>
                </c:pt>
                <c:pt idx="1469">
                  <c:v>56.2</c:v>
                </c:pt>
                <c:pt idx="1470">
                  <c:v>56.2</c:v>
                </c:pt>
                <c:pt idx="1471">
                  <c:v>56.8</c:v>
                </c:pt>
                <c:pt idx="1472">
                  <c:v>56.8</c:v>
                </c:pt>
                <c:pt idx="1473">
                  <c:v>56.8</c:v>
                </c:pt>
                <c:pt idx="1474">
                  <c:v>57.3</c:v>
                </c:pt>
                <c:pt idx="1475">
                  <c:v>57.3</c:v>
                </c:pt>
                <c:pt idx="1476">
                  <c:v>57.3</c:v>
                </c:pt>
                <c:pt idx="1477">
                  <c:v>57.9</c:v>
                </c:pt>
                <c:pt idx="1478">
                  <c:v>57.9</c:v>
                </c:pt>
                <c:pt idx="1479">
                  <c:v>58.5</c:v>
                </c:pt>
                <c:pt idx="1480">
                  <c:v>58.5</c:v>
                </c:pt>
                <c:pt idx="1481">
                  <c:v>59.1</c:v>
                </c:pt>
                <c:pt idx="1482">
                  <c:v>59.6</c:v>
                </c:pt>
                <c:pt idx="1483">
                  <c:v>59.6</c:v>
                </c:pt>
                <c:pt idx="1484">
                  <c:v>59.6</c:v>
                </c:pt>
                <c:pt idx="1485">
                  <c:v>59.6</c:v>
                </c:pt>
                <c:pt idx="1486">
                  <c:v>59.6</c:v>
                </c:pt>
                <c:pt idx="1487">
                  <c:v>60.2</c:v>
                </c:pt>
                <c:pt idx="1488">
                  <c:v>60.2</c:v>
                </c:pt>
                <c:pt idx="1489">
                  <c:v>60.8</c:v>
                </c:pt>
                <c:pt idx="1490">
                  <c:v>60.8</c:v>
                </c:pt>
                <c:pt idx="1491">
                  <c:v>60.8</c:v>
                </c:pt>
                <c:pt idx="1492">
                  <c:v>61.4</c:v>
                </c:pt>
                <c:pt idx="1493">
                  <c:v>61.9</c:v>
                </c:pt>
                <c:pt idx="1494">
                  <c:v>61.9</c:v>
                </c:pt>
                <c:pt idx="1495">
                  <c:v>63.6</c:v>
                </c:pt>
                <c:pt idx="1496">
                  <c:v>65.400000000000006</c:v>
                </c:pt>
                <c:pt idx="1497">
                  <c:v>65.900000000000006</c:v>
                </c:pt>
                <c:pt idx="1498">
                  <c:v>66.5</c:v>
                </c:pt>
                <c:pt idx="1499">
                  <c:v>67.099999999999994</c:v>
                </c:pt>
                <c:pt idx="1500">
                  <c:v>67.7</c:v>
                </c:pt>
                <c:pt idx="1501">
                  <c:v>68.2</c:v>
                </c:pt>
                <c:pt idx="1502">
                  <c:v>71.099999999999994</c:v>
                </c:pt>
                <c:pt idx="1503">
                  <c:v>71.099999999999994</c:v>
                </c:pt>
                <c:pt idx="1504">
                  <c:v>71.7</c:v>
                </c:pt>
                <c:pt idx="1505">
                  <c:v>72.8</c:v>
                </c:pt>
                <c:pt idx="1506">
                  <c:v>72.8</c:v>
                </c:pt>
              </c:numCache>
            </c:numRef>
          </c:xVal>
          <c:yVal>
            <c:numRef>
              <c:f>'Rainbow trout'!$U$2:$U$1527</c:f>
              <c:numCache>
                <c:formatCode>General</c:formatCode>
                <c:ptCount val="1526"/>
                <c:pt idx="1">
                  <c:v>0.23</c:v>
                </c:pt>
                <c:pt idx="2">
                  <c:v>0.23</c:v>
                </c:pt>
              </c:numCache>
            </c:numRef>
          </c:yVal>
          <c:smooth val="0"/>
          <c:extLst>
            <c:ext xmlns:c16="http://schemas.microsoft.com/office/drawing/2014/chart" uri="{C3380CC4-5D6E-409C-BE32-E72D297353CC}">
              <c16:uniqueId val="{00000005-F9C5-438A-A79B-54FD2445B8EB}"/>
            </c:ext>
          </c:extLst>
        </c:ser>
        <c:dLbls>
          <c:showLegendKey val="0"/>
          <c:showVal val="0"/>
          <c:showCatName val="0"/>
          <c:showSerName val="0"/>
          <c:showPercent val="0"/>
          <c:showBubbleSize val="0"/>
        </c:dLbls>
        <c:axId val="811613752"/>
        <c:axId val="814444256"/>
      </c:scatterChart>
      <c:valAx>
        <c:axId val="811613752"/>
        <c:scaling>
          <c:orientation val="minMax"/>
          <c:max val="75"/>
          <c:min val="5"/>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Total Length (cm)</a:t>
                </a:r>
              </a:p>
            </c:rich>
          </c:tx>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4444256"/>
        <c:crosses val="autoZero"/>
        <c:crossBetween val="midCat"/>
        <c:majorUnit val="10"/>
        <c:minorUnit val="5"/>
      </c:valAx>
      <c:valAx>
        <c:axId val="814444256"/>
        <c:scaling>
          <c:orientation val="minMax"/>
          <c:max val="4"/>
          <c:min val="0"/>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AU" sz="1400">
                    <a:solidFill>
                      <a:sysClr val="windowText" lastClr="000000"/>
                    </a:solidFill>
                  </a:rPr>
                  <a:t>Weight</a:t>
                </a:r>
                <a:r>
                  <a:rPr lang="en-AU" sz="1400" baseline="0">
                    <a:solidFill>
                      <a:sysClr val="windowText" lastClr="000000"/>
                    </a:solidFill>
                  </a:rPr>
                  <a:t> (kg)</a:t>
                </a:r>
                <a:endParaRPr lang="en-AU" sz="1400">
                  <a:solidFill>
                    <a:sysClr val="windowText" lastClr="000000"/>
                  </a:solidFill>
                </a:endParaRPr>
              </a:p>
            </c:rich>
          </c:tx>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811613752"/>
        <c:crosses val="autoZero"/>
        <c:crossBetween val="midCat"/>
        <c:majorUnit val="0.4"/>
        <c:minorUnit val="0.2"/>
      </c:valAx>
      <c:spPr>
        <a:noFill/>
        <a:ln>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6363384473847986"/>
          <c:y val="3.7102262454722854E-2"/>
          <c:w val="0.7907992531861352"/>
          <c:h val="0.78869857419841527"/>
        </c:manualLayout>
      </c:layout>
      <c:scatterChart>
        <c:scatterStyle val="lineMarker"/>
        <c:varyColors val="0"/>
        <c:ser>
          <c:idx val="0"/>
          <c:order val="0"/>
          <c:tx>
            <c:strRef>
              <c:f>'Rainbow trout'!$AD$1</c:f>
              <c:strCache>
                <c:ptCount val="1"/>
                <c:pt idx="0">
                  <c:v>tl</c:v>
                </c:pt>
              </c:strCache>
            </c:strRef>
          </c:tx>
          <c:spPr>
            <a:ln w="19050" cap="rnd">
              <a:noFill/>
              <a:round/>
            </a:ln>
            <a:effectLst/>
          </c:spPr>
          <c:marker>
            <c:symbol val="circle"/>
            <c:size val="5"/>
            <c:spPr>
              <a:noFill/>
              <a:ln w="6350">
                <a:solidFill>
                  <a:schemeClr val="tx1">
                    <a:alpha val="28000"/>
                  </a:schemeClr>
                </a:solidFill>
              </a:ln>
              <a:effectLst/>
            </c:spPr>
          </c:marker>
          <c:xVal>
            <c:numRef>
              <c:f>'Rainbow trout'!$AC$2:$AC$1999</c:f>
              <c:numCache>
                <c:formatCode>[&gt;=5]#,##0;[&lt;5]0.0</c:formatCode>
                <c:ptCount val="1998"/>
                <c:pt idx="0">
                  <c:v>1.1933430901290432</c:v>
                </c:pt>
                <c:pt idx="1">
                  <c:v>1.1933430901290432</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0</c:v>
                </c:pt>
                <c:pt idx="26" formatCode="General">
                  <c:v>0</c:v>
                </c:pt>
                <c:pt idx="27" formatCode="General">
                  <c:v>0</c:v>
                </c:pt>
                <c:pt idx="28" formatCode="General">
                  <c:v>0</c:v>
                </c:pt>
                <c:pt idx="29" formatCode="General">
                  <c:v>0</c:v>
                </c:pt>
                <c:pt idx="30" formatCode="General">
                  <c:v>0</c:v>
                </c:pt>
                <c:pt idx="31" formatCode="General">
                  <c:v>0</c:v>
                </c:pt>
                <c:pt idx="32" formatCode="General">
                  <c:v>0.5</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1.5</c:v>
                </c:pt>
                <c:pt idx="42" formatCode="General">
                  <c:v>2</c:v>
                </c:pt>
                <c:pt idx="43" formatCode="General">
                  <c:v>2</c:v>
                </c:pt>
                <c:pt idx="44" formatCode="General">
                  <c:v>2</c:v>
                </c:pt>
                <c:pt idx="45" formatCode="General">
                  <c:v>2</c:v>
                </c:pt>
                <c:pt idx="46" formatCode="General">
                  <c:v>2.5</c:v>
                </c:pt>
                <c:pt idx="47" formatCode="General">
                  <c:v>3</c:v>
                </c:pt>
                <c:pt idx="48" formatCode="General">
                  <c:v>3</c:v>
                </c:pt>
                <c:pt idx="49" formatCode="General">
                  <c:v>3</c:v>
                </c:pt>
                <c:pt idx="50" formatCode="General">
                  <c:v>3</c:v>
                </c:pt>
              </c:numCache>
            </c:numRef>
          </c:xVal>
          <c:yVal>
            <c:numRef>
              <c:f>'Rainbow trout'!$AD$2:$AD$1999</c:f>
              <c:numCache>
                <c:formatCode>General</c:formatCode>
                <c:ptCount val="1998"/>
                <c:pt idx="4">
                  <c:v>5.7</c:v>
                </c:pt>
                <c:pt idx="5">
                  <c:v>7.2</c:v>
                </c:pt>
                <c:pt idx="6">
                  <c:v>7.5</c:v>
                </c:pt>
                <c:pt idx="7">
                  <c:v>7.5</c:v>
                </c:pt>
                <c:pt idx="8">
                  <c:v>7.8</c:v>
                </c:pt>
                <c:pt idx="9">
                  <c:v>8</c:v>
                </c:pt>
                <c:pt idx="10">
                  <c:v>8.3000000000000007</c:v>
                </c:pt>
                <c:pt idx="11">
                  <c:v>8.8000000000000007</c:v>
                </c:pt>
                <c:pt idx="12">
                  <c:v>9.3000000000000007</c:v>
                </c:pt>
                <c:pt idx="13">
                  <c:v>9.6999999999999993</c:v>
                </c:pt>
                <c:pt idx="14">
                  <c:v>9.6999999999999993</c:v>
                </c:pt>
                <c:pt idx="15">
                  <c:v>9.9</c:v>
                </c:pt>
                <c:pt idx="16">
                  <c:v>10.3</c:v>
                </c:pt>
                <c:pt idx="17">
                  <c:v>10.8</c:v>
                </c:pt>
                <c:pt idx="18">
                  <c:v>11.5</c:v>
                </c:pt>
                <c:pt idx="19">
                  <c:v>11.5</c:v>
                </c:pt>
                <c:pt idx="20">
                  <c:v>11.8</c:v>
                </c:pt>
                <c:pt idx="21">
                  <c:v>12.5</c:v>
                </c:pt>
                <c:pt idx="22">
                  <c:v>12.6</c:v>
                </c:pt>
                <c:pt idx="23">
                  <c:v>12.8</c:v>
                </c:pt>
                <c:pt idx="24">
                  <c:v>13</c:v>
                </c:pt>
                <c:pt idx="25">
                  <c:v>13</c:v>
                </c:pt>
                <c:pt idx="26">
                  <c:v>13.6</c:v>
                </c:pt>
                <c:pt idx="27">
                  <c:v>13.8</c:v>
                </c:pt>
                <c:pt idx="28">
                  <c:v>13.9</c:v>
                </c:pt>
                <c:pt idx="29">
                  <c:v>14.3</c:v>
                </c:pt>
                <c:pt idx="30">
                  <c:v>14.8</c:v>
                </c:pt>
                <c:pt idx="31">
                  <c:v>15</c:v>
                </c:pt>
                <c:pt idx="33">
                  <c:v>19.399999999999999</c:v>
                </c:pt>
                <c:pt idx="34">
                  <c:v>21.6</c:v>
                </c:pt>
                <c:pt idx="35">
                  <c:v>22.9</c:v>
                </c:pt>
                <c:pt idx="36">
                  <c:v>23.5</c:v>
                </c:pt>
                <c:pt idx="37">
                  <c:v>25.3</c:v>
                </c:pt>
                <c:pt idx="38">
                  <c:v>26.9</c:v>
                </c:pt>
                <c:pt idx="39">
                  <c:v>29.2</c:v>
                </c:pt>
                <c:pt idx="40">
                  <c:v>41.3</c:v>
                </c:pt>
                <c:pt idx="42">
                  <c:v>23.9</c:v>
                </c:pt>
                <c:pt idx="43">
                  <c:v>44.2</c:v>
                </c:pt>
                <c:pt idx="44">
                  <c:v>44.5</c:v>
                </c:pt>
                <c:pt idx="45">
                  <c:v>53.3</c:v>
                </c:pt>
                <c:pt idx="46">
                  <c:v>29.9</c:v>
                </c:pt>
                <c:pt idx="47">
                  <c:v>29.9</c:v>
                </c:pt>
                <c:pt idx="48">
                  <c:v>33</c:v>
                </c:pt>
                <c:pt idx="49">
                  <c:v>46.4</c:v>
                </c:pt>
                <c:pt idx="50">
                  <c:v>48.2</c:v>
                </c:pt>
              </c:numCache>
            </c:numRef>
          </c:yVal>
          <c:smooth val="0"/>
          <c:extLst>
            <c:ext xmlns:c16="http://schemas.microsoft.com/office/drawing/2014/chart" uri="{C3380CC4-5D6E-409C-BE32-E72D297353CC}">
              <c16:uniqueId val="{00000000-5F1D-4595-BBEF-1FB184793035}"/>
            </c:ext>
          </c:extLst>
        </c:ser>
        <c:ser>
          <c:idx val="1"/>
          <c:order val="1"/>
          <c:tx>
            <c:strRef>
              <c:f>'Rainbow trout'!$AE$1</c:f>
              <c:strCache>
                <c:ptCount val="1"/>
                <c:pt idx="0">
                  <c:v>est_lth</c:v>
                </c:pt>
              </c:strCache>
            </c:strRef>
          </c:tx>
          <c:spPr>
            <a:ln w="19050" cap="rnd">
              <a:solidFill>
                <a:schemeClr val="accent1"/>
              </a:solidFill>
              <a:round/>
            </a:ln>
            <a:effectLst/>
          </c:spPr>
          <c:marker>
            <c:symbol val="none"/>
          </c:marker>
          <c:xVal>
            <c:numRef>
              <c:f>'Rainbow trout'!$AC$2:$AC$1999</c:f>
              <c:numCache>
                <c:formatCode>[&gt;=5]#,##0;[&lt;5]0.0</c:formatCode>
                <c:ptCount val="1998"/>
                <c:pt idx="0">
                  <c:v>1.1933430901290432</c:v>
                </c:pt>
                <c:pt idx="1">
                  <c:v>1.1933430901290432</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0</c:v>
                </c:pt>
                <c:pt idx="26" formatCode="General">
                  <c:v>0</c:v>
                </c:pt>
                <c:pt idx="27" formatCode="General">
                  <c:v>0</c:v>
                </c:pt>
                <c:pt idx="28" formatCode="General">
                  <c:v>0</c:v>
                </c:pt>
                <c:pt idx="29" formatCode="General">
                  <c:v>0</c:v>
                </c:pt>
                <c:pt idx="30" formatCode="General">
                  <c:v>0</c:v>
                </c:pt>
                <c:pt idx="31" formatCode="General">
                  <c:v>0</c:v>
                </c:pt>
                <c:pt idx="32" formatCode="General">
                  <c:v>0.5</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1.5</c:v>
                </c:pt>
                <c:pt idx="42" formatCode="General">
                  <c:v>2</c:v>
                </c:pt>
                <c:pt idx="43" formatCode="General">
                  <c:v>2</c:v>
                </c:pt>
                <c:pt idx="44" formatCode="General">
                  <c:v>2</c:v>
                </c:pt>
                <c:pt idx="45" formatCode="General">
                  <c:v>2</c:v>
                </c:pt>
                <c:pt idx="46" formatCode="General">
                  <c:v>2.5</c:v>
                </c:pt>
                <c:pt idx="47" formatCode="General">
                  <c:v>3</c:v>
                </c:pt>
                <c:pt idx="48" formatCode="General">
                  <c:v>3</c:v>
                </c:pt>
                <c:pt idx="49" formatCode="General">
                  <c:v>3</c:v>
                </c:pt>
                <c:pt idx="50" formatCode="General">
                  <c:v>3</c:v>
                </c:pt>
              </c:numCache>
            </c:numRef>
          </c:xVal>
          <c:yVal>
            <c:numRef>
              <c:f>'Rainbow trout'!$AE$2:$AE$1999</c:f>
              <c:numCache>
                <c:formatCode>General</c:formatCode>
                <c:ptCount val="1998"/>
                <c:pt idx="4">
                  <c:v>10.787412404762687</c:v>
                </c:pt>
                <c:pt idx="5">
                  <c:v>10.787412404762687</c:v>
                </c:pt>
                <c:pt idx="6">
                  <c:v>10.787412404762687</c:v>
                </c:pt>
                <c:pt idx="7">
                  <c:v>10.787412404762687</c:v>
                </c:pt>
                <c:pt idx="8">
                  <c:v>10.787412404762687</c:v>
                </c:pt>
                <c:pt idx="9">
                  <c:v>10.787412404762687</c:v>
                </c:pt>
                <c:pt idx="10">
                  <c:v>10.787412404762687</c:v>
                </c:pt>
                <c:pt idx="11">
                  <c:v>10.787412404762687</c:v>
                </c:pt>
                <c:pt idx="12">
                  <c:v>10.787412404762687</c:v>
                </c:pt>
                <c:pt idx="13">
                  <c:v>10.787412404762687</c:v>
                </c:pt>
                <c:pt idx="14">
                  <c:v>10.787412404762687</c:v>
                </c:pt>
                <c:pt idx="15">
                  <c:v>10.787412404762687</c:v>
                </c:pt>
                <c:pt idx="16">
                  <c:v>10.787412404762687</c:v>
                </c:pt>
                <c:pt idx="17">
                  <c:v>10.787412404762687</c:v>
                </c:pt>
                <c:pt idx="18">
                  <c:v>10.787412404762687</c:v>
                </c:pt>
                <c:pt idx="19">
                  <c:v>10.787412404762687</c:v>
                </c:pt>
                <c:pt idx="20">
                  <c:v>10.787412404762687</c:v>
                </c:pt>
                <c:pt idx="21">
                  <c:v>10.787412404762687</c:v>
                </c:pt>
                <c:pt idx="22">
                  <c:v>10.787412404762687</c:v>
                </c:pt>
                <c:pt idx="23">
                  <c:v>10.787412404762687</c:v>
                </c:pt>
                <c:pt idx="24">
                  <c:v>10.787412404762687</c:v>
                </c:pt>
                <c:pt idx="25">
                  <c:v>10.787412404762687</c:v>
                </c:pt>
                <c:pt idx="26">
                  <c:v>10.787412404762687</c:v>
                </c:pt>
                <c:pt idx="27">
                  <c:v>10.787412404762687</c:v>
                </c:pt>
                <c:pt idx="28">
                  <c:v>10.787412404762687</c:v>
                </c:pt>
                <c:pt idx="29">
                  <c:v>10.787412404762687</c:v>
                </c:pt>
                <c:pt idx="30">
                  <c:v>10.787412404762687</c:v>
                </c:pt>
                <c:pt idx="31">
                  <c:v>10.787412404762687</c:v>
                </c:pt>
                <c:pt idx="32">
                  <c:v>20.61401225387911</c:v>
                </c:pt>
                <c:pt idx="33">
                  <c:v>27.781092324072659</c:v>
                </c:pt>
                <c:pt idx="34">
                  <c:v>27.781092324072659</c:v>
                </c:pt>
                <c:pt idx="35">
                  <c:v>27.781092324072659</c:v>
                </c:pt>
                <c:pt idx="36">
                  <c:v>27.781092324072659</c:v>
                </c:pt>
                <c:pt idx="37">
                  <c:v>27.781092324072659</c:v>
                </c:pt>
                <c:pt idx="38">
                  <c:v>27.781092324072659</c:v>
                </c:pt>
                <c:pt idx="39">
                  <c:v>27.781092324072659</c:v>
                </c:pt>
                <c:pt idx="40">
                  <c:v>27.781092324072659</c:v>
                </c:pt>
                <c:pt idx="41">
                  <c:v>33.008438254637269</c:v>
                </c:pt>
                <c:pt idx="42">
                  <c:v>36.821029325222653</c:v>
                </c:pt>
                <c:pt idx="43">
                  <c:v>36.821029325222653</c:v>
                </c:pt>
                <c:pt idx="44">
                  <c:v>36.821029325222653</c:v>
                </c:pt>
                <c:pt idx="45">
                  <c:v>36.821029325222653</c:v>
                </c:pt>
                <c:pt idx="46">
                  <c:v>39.601761816354617</c:v>
                </c:pt>
                <c:pt idx="47">
                  <c:v>41.629903057856737</c:v>
                </c:pt>
                <c:pt idx="48">
                  <c:v>41.629903057856737</c:v>
                </c:pt>
                <c:pt idx="49">
                  <c:v>41.629903057856737</c:v>
                </c:pt>
                <c:pt idx="50">
                  <c:v>41.629903057856737</c:v>
                </c:pt>
              </c:numCache>
            </c:numRef>
          </c:yVal>
          <c:smooth val="0"/>
          <c:extLst>
            <c:ext xmlns:c16="http://schemas.microsoft.com/office/drawing/2014/chart" uri="{C3380CC4-5D6E-409C-BE32-E72D297353CC}">
              <c16:uniqueId val="{00000001-5F1D-4595-BBEF-1FB184793035}"/>
            </c:ext>
          </c:extLst>
        </c:ser>
        <c:ser>
          <c:idx val="2"/>
          <c:order val="2"/>
          <c:tx>
            <c:strRef>
              <c:f>'Rainbow trout'!$AF$1</c:f>
              <c:strCache>
                <c:ptCount val="1"/>
                <c:pt idx="0">
                  <c:v>Vline</c:v>
                </c:pt>
              </c:strCache>
            </c:strRef>
          </c:tx>
          <c:spPr>
            <a:ln w="19050" cap="rnd">
              <a:solidFill>
                <a:srgbClr val="FF0000"/>
              </a:solidFill>
              <a:round/>
            </a:ln>
            <a:effectLst/>
          </c:spPr>
          <c:marker>
            <c:symbol val="none"/>
          </c:marker>
          <c:xVal>
            <c:numRef>
              <c:f>'Rainbow trout'!$AC$2:$AC$1999</c:f>
              <c:numCache>
                <c:formatCode>[&gt;=5]#,##0;[&lt;5]0.0</c:formatCode>
                <c:ptCount val="1998"/>
                <c:pt idx="0">
                  <c:v>1.1933430901290432</c:v>
                </c:pt>
                <c:pt idx="1">
                  <c:v>1.1933430901290432</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0</c:v>
                </c:pt>
                <c:pt idx="26" formatCode="General">
                  <c:v>0</c:v>
                </c:pt>
                <c:pt idx="27" formatCode="General">
                  <c:v>0</c:v>
                </c:pt>
                <c:pt idx="28" formatCode="General">
                  <c:v>0</c:v>
                </c:pt>
                <c:pt idx="29" formatCode="General">
                  <c:v>0</c:v>
                </c:pt>
                <c:pt idx="30" formatCode="General">
                  <c:v>0</c:v>
                </c:pt>
                <c:pt idx="31" formatCode="General">
                  <c:v>0</c:v>
                </c:pt>
                <c:pt idx="32" formatCode="General">
                  <c:v>0.5</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1.5</c:v>
                </c:pt>
                <c:pt idx="42" formatCode="General">
                  <c:v>2</c:v>
                </c:pt>
                <c:pt idx="43" formatCode="General">
                  <c:v>2</c:v>
                </c:pt>
                <c:pt idx="44" formatCode="General">
                  <c:v>2</c:v>
                </c:pt>
                <c:pt idx="45" formatCode="General">
                  <c:v>2</c:v>
                </c:pt>
                <c:pt idx="46" formatCode="General">
                  <c:v>2.5</c:v>
                </c:pt>
                <c:pt idx="47" formatCode="General">
                  <c:v>3</c:v>
                </c:pt>
                <c:pt idx="48" formatCode="General">
                  <c:v>3</c:v>
                </c:pt>
                <c:pt idx="49" formatCode="General">
                  <c:v>3</c:v>
                </c:pt>
                <c:pt idx="50" formatCode="General">
                  <c:v>3</c:v>
                </c:pt>
              </c:numCache>
            </c:numRef>
          </c:xVal>
          <c:yVal>
            <c:numRef>
              <c:f>'Rainbow trout'!$AF$2:$AF$1999</c:f>
              <c:numCache>
                <c:formatCode>General</c:formatCode>
                <c:ptCount val="1998"/>
                <c:pt idx="0">
                  <c:v>0</c:v>
                </c:pt>
                <c:pt idx="1">
                  <c:v>30</c:v>
                </c:pt>
              </c:numCache>
            </c:numRef>
          </c:yVal>
          <c:smooth val="0"/>
          <c:extLst>
            <c:ext xmlns:c16="http://schemas.microsoft.com/office/drawing/2014/chart" uri="{C3380CC4-5D6E-409C-BE32-E72D297353CC}">
              <c16:uniqueId val="{00000002-5F1D-4595-BBEF-1FB184793035}"/>
            </c:ext>
          </c:extLst>
        </c:ser>
        <c:ser>
          <c:idx val="3"/>
          <c:order val="3"/>
          <c:tx>
            <c:strRef>
              <c:f>'Rainbow trout'!$AG$1</c:f>
              <c:strCache>
                <c:ptCount val="1"/>
                <c:pt idx="0">
                  <c:v>Hline</c:v>
                </c:pt>
              </c:strCache>
            </c:strRef>
          </c:tx>
          <c:spPr>
            <a:ln w="19050" cap="rnd">
              <a:solidFill>
                <a:srgbClr val="FF0000"/>
              </a:solidFill>
              <a:round/>
            </a:ln>
            <a:effectLst/>
          </c:spPr>
          <c:marker>
            <c:symbol val="none"/>
          </c:marker>
          <c:xVal>
            <c:numRef>
              <c:f>'Rainbow trout'!$AC$2:$AC$1999</c:f>
              <c:numCache>
                <c:formatCode>[&gt;=5]#,##0;[&lt;5]0.0</c:formatCode>
                <c:ptCount val="1998"/>
                <c:pt idx="0">
                  <c:v>1.1933430901290432</c:v>
                </c:pt>
                <c:pt idx="1">
                  <c:v>1.1933430901290432</c:v>
                </c:pt>
                <c:pt idx="2" formatCode="General">
                  <c:v>0</c:v>
                </c:pt>
                <c:pt idx="3" formatCode="General">
                  <c:v>0</c:v>
                </c:pt>
                <c:pt idx="4" formatCode="General">
                  <c:v>0</c:v>
                </c:pt>
                <c:pt idx="5" formatCode="General">
                  <c:v>0</c:v>
                </c:pt>
                <c:pt idx="6" formatCode="General">
                  <c:v>0</c:v>
                </c:pt>
                <c:pt idx="7" formatCode="General">
                  <c:v>0</c:v>
                </c:pt>
                <c:pt idx="8" formatCode="General">
                  <c:v>0</c:v>
                </c:pt>
                <c:pt idx="9" formatCode="General">
                  <c:v>0</c:v>
                </c:pt>
                <c:pt idx="10" formatCode="General">
                  <c:v>0</c:v>
                </c:pt>
                <c:pt idx="11" formatCode="General">
                  <c:v>0</c:v>
                </c:pt>
                <c:pt idx="12" formatCode="General">
                  <c:v>0</c:v>
                </c:pt>
                <c:pt idx="13" formatCode="General">
                  <c:v>0</c:v>
                </c:pt>
                <c:pt idx="14" formatCode="General">
                  <c:v>0</c:v>
                </c:pt>
                <c:pt idx="15" formatCode="General">
                  <c:v>0</c:v>
                </c:pt>
                <c:pt idx="16" formatCode="General">
                  <c:v>0</c:v>
                </c:pt>
                <c:pt idx="17" formatCode="General">
                  <c:v>0</c:v>
                </c:pt>
                <c:pt idx="18" formatCode="General">
                  <c:v>0</c:v>
                </c:pt>
                <c:pt idx="19" formatCode="General">
                  <c:v>0</c:v>
                </c:pt>
                <c:pt idx="20" formatCode="General">
                  <c:v>0</c:v>
                </c:pt>
                <c:pt idx="21" formatCode="General">
                  <c:v>0</c:v>
                </c:pt>
                <c:pt idx="22" formatCode="General">
                  <c:v>0</c:v>
                </c:pt>
                <c:pt idx="23" formatCode="General">
                  <c:v>0</c:v>
                </c:pt>
                <c:pt idx="24" formatCode="General">
                  <c:v>0</c:v>
                </c:pt>
                <c:pt idx="25" formatCode="General">
                  <c:v>0</c:v>
                </c:pt>
                <c:pt idx="26" formatCode="General">
                  <c:v>0</c:v>
                </c:pt>
                <c:pt idx="27" formatCode="General">
                  <c:v>0</c:v>
                </c:pt>
                <c:pt idx="28" formatCode="General">
                  <c:v>0</c:v>
                </c:pt>
                <c:pt idx="29" formatCode="General">
                  <c:v>0</c:v>
                </c:pt>
                <c:pt idx="30" formatCode="General">
                  <c:v>0</c:v>
                </c:pt>
                <c:pt idx="31" formatCode="General">
                  <c:v>0</c:v>
                </c:pt>
                <c:pt idx="32" formatCode="General">
                  <c:v>0.5</c:v>
                </c:pt>
                <c:pt idx="33" formatCode="General">
                  <c:v>1</c:v>
                </c:pt>
                <c:pt idx="34" formatCode="General">
                  <c:v>1</c:v>
                </c:pt>
                <c:pt idx="35" formatCode="General">
                  <c:v>1</c:v>
                </c:pt>
                <c:pt idx="36" formatCode="General">
                  <c:v>1</c:v>
                </c:pt>
                <c:pt idx="37" formatCode="General">
                  <c:v>1</c:v>
                </c:pt>
                <c:pt idx="38" formatCode="General">
                  <c:v>1</c:v>
                </c:pt>
                <c:pt idx="39" formatCode="General">
                  <c:v>1</c:v>
                </c:pt>
                <c:pt idx="40" formatCode="General">
                  <c:v>1</c:v>
                </c:pt>
                <c:pt idx="41" formatCode="General">
                  <c:v>1.5</c:v>
                </c:pt>
                <c:pt idx="42" formatCode="General">
                  <c:v>2</c:v>
                </c:pt>
                <c:pt idx="43" formatCode="General">
                  <c:v>2</c:v>
                </c:pt>
                <c:pt idx="44" formatCode="General">
                  <c:v>2</c:v>
                </c:pt>
                <c:pt idx="45" formatCode="General">
                  <c:v>2</c:v>
                </c:pt>
                <c:pt idx="46" formatCode="General">
                  <c:v>2.5</c:v>
                </c:pt>
                <c:pt idx="47" formatCode="General">
                  <c:v>3</c:v>
                </c:pt>
                <c:pt idx="48" formatCode="General">
                  <c:v>3</c:v>
                </c:pt>
                <c:pt idx="49" formatCode="General">
                  <c:v>3</c:v>
                </c:pt>
                <c:pt idx="50" formatCode="General">
                  <c:v>3</c:v>
                </c:pt>
              </c:numCache>
            </c:numRef>
          </c:xVal>
          <c:yVal>
            <c:numRef>
              <c:f>'Rainbow trout'!$AG$2:$AG$1999</c:f>
              <c:numCache>
                <c:formatCode>General</c:formatCode>
                <c:ptCount val="1998"/>
                <c:pt idx="1">
                  <c:v>30</c:v>
                </c:pt>
                <c:pt idx="2">
                  <c:v>30</c:v>
                </c:pt>
              </c:numCache>
            </c:numRef>
          </c:yVal>
          <c:smooth val="0"/>
          <c:extLst>
            <c:ext xmlns:c16="http://schemas.microsoft.com/office/drawing/2014/chart" uri="{C3380CC4-5D6E-409C-BE32-E72D297353CC}">
              <c16:uniqueId val="{00000003-5F1D-4595-BBEF-1FB184793035}"/>
            </c:ext>
          </c:extLst>
        </c:ser>
        <c:dLbls>
          <c:showLegendKey val="0"/>
          <c:showVal val="0"/>
          <c:showCatName val="0"/>
          <c:showSerName val="0"/>
          <c:showPercent val="0"/>
          <c:showBubbleSize val="0"/>
        </c:dLbls>
        <c:axId val="672537152"/>
        <c:axId val="672524256"/>
      </c:scatterChart>
      <c:valAx>
        <c:axId val="672537152"/>
        <c:scaling>
          <c:orientation val="minMax"/>
          <c:max val="3.5"/>
          <c:min val="0"/>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Age (years)</a:t>
                </a:r>
              </a:p>
            </c:rich>
          </c:tx>
          <c:layout>
            <c:manualLayout>
              <c:xMode val="edge"/>
              <c:yMode val="edge"/>
              <c:x val="0.46398874367508186"/>
              <c:y val="0.90153602533650046"/>
            </c:manualLayout>
          </c:layout>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0"/>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24256"/>
        <c:crosses val="autoZero"/>
        <c:crossBetween val="midCat"/>
        <c:majorUnit val="1"/>
        <c:minorUnit val="0.5"/>
      </c:valAx>
      <c:valAx>
        <c:axId val="672524256"/>
        <c:scaling>
          <c:orientation val="minMax"/>
          <c:max val="75"/>
          <c:min val="5"/>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r>
                  <a:rPr lang="en-US" sz="1400">
                    <a:solidFill>
                      <a:sysClr val="windowText" lastClr="000000"/>
                    </a:solidFill>
                  </a:rPr>
                  <a:t>Total</a:t>
                </a:r>
                <a:r>
                  <a:rPr lang="en-US" sz="1400" baseline="0">
                    <a:solidFill>
                      <a:sysClr val="windowText" lastClr="000000"/>
                    </a:solidFill>
                  </a:rPr>
                  <a:t> length (cm)</a:t>
                </a:r>
                <a:endParaRPr lang="en-US" sz="1400">
                  <a:solidFill>
                    <a:sysClr val="windowText" lastClr="000000"/>
                  </a:solidFill>
                </a:endParaRPr>
              </a:p>
            </c:rich>
          </c:tx>
          <c:layout>
            <c:manualLayout>
              <c:xMode val="edge"/>
              <c:yMode val="edge"/>
              <c:x val="3.2251968503937009E-2"/>
              <c:y val="0.24316905754951648"/>
            </c:manualLayout>
          </c:layout>
          <c:overlay val="0"/>
          <c:spPr>
            <a:noFill/>
            <a:ln>
              <a:noFill/>
            </a:ln>
            <a:effectLst/>
          </c:spPr>
          <c:txPr>
            <a:bodyPr rot="-540000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out"/>
        <c:tickLblPos val="nextTo"/>
        <c:spPr>
          <a:noFill/>
          <a:ln w="1587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672537152"/>
        <c:crossesAt val="0"/>
        <c:crossBetween val="midCat"/>
        <c:majorUnit val="10"/>
        <c:minorUnit val="5"/>
      </c:valAx>
      <c:spPr>
        <a:noFill/>
        <a:ln w="12700">
          <a:solidFill>
            <a:schemeClr val="tx1"/>
          </a:solid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microsoft.com/office/2007/relationships/hdphoto" Target="../media/hdphoto1.wdp"/><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microsoft.com/office/2007/relationships/hdphoto" Target="../media/hdphoto2.wdp"/><Relationship Id="rId2" Type="http://schemas.openxmlformats.org/officeDocument/2006/relationships/image" Target="../media/image3.png"/><Relationship Id="rId1" Type="http://schemas.openxmlformats.org/officeDocument/2006/relationships/chart" Target="../charts/chart1.xml"/><Relationship Id="rId4" Type="http://schemas.openxmlformats.org/officeDocument/2006/relationships/chart" Target="../charts/chart2.xml"/></Relationships>
</file>

<file path=xl/drawings/_rels/drawing3.xml.rels><?xml version="1.0" encoding="UTF-8" standalone="yes"?>
<Relationships xmlns="http://schemas.openxmlformats.org/package/2006/relationships"><Relationship Id="rId3" Type="http://schemas.openxmlformats.org/officeDocument/2006/relationships/chart" Target="../charts/chart4.xml"/><Relationship Id="rId2" Type="http://schemas.openxmlformats.org/officeDocument/2006/relationships/image" Target="../media/image4.png"/><Relationship Id="rId1" Type="http://schemas.openxmlformats.org/officeDocument/2006/relationships/chart" Target="../charts/chart3.xml"/></Relationships>
</file>

<file path=xl/drawings/_rels/drawing4.xml.rels><?xml version="1.0" encoding="UTF-8" standalone="yes"?>
<Relationships xmlns="http://schemas.openxmlformats.org/package/2006/relationships"><Relationship Id="rId3" Type="http://schemas.openxmlformats.org/officeDocument/2006/relationships/chart" Target="../charts/chart6.xml"/><Relationship Id="rId2" Type="http://schemas.openxmlformats.org/officeDocument/2006/relationships/image" Target="../media/image5.png"/><Relationship Id="rId1" Type="http://schemas.openxmlformats.org/officeDocument/2006/relationships/chart" Target="../charts/chart5.xml"/></Relationships>
</file>

<file path=xl/drawings/_rels/drawing5.xml.rels><?xml version="1.0" encoding="UTF-8" standalone="yes"?>
<Relationships xmlns="http://schemas.openxmlformats.org/package/2006/relationships"><Relationship Id="rId3" Type="http://schemas.openxmlformats.org/officeDocument/2006/relationships/chart" Target="../charts/chart8.xml"/><Relationship Id="rId2" Type="http://schemas.openxmlformats.org/officeDocument/2006/relationships/chart" Target="../charts/chart7.xml"/><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3" Type="http://schemas.microsoft.com/office/2007/relationships/hdphoto" Target="../media/hdphoto3.wdp"/><Relationship Id="rId2" Type="http://schemas.openxmlformats.org/officeDocument/2006/relationships/image" Target="../media/image7.png"/><Relationship Id="rId1" Type="http://schemas.openxmlformats.org/officeDocument/2006/relationships/chart" Target="../charts/chart9.xml"/><Relationship Id="rId4" Type="http://schemas.openxmlformats.org/officeDocument/2006/relationships/chart" Target="../charts/chart10.xml"/></Relationships>
</file>

<file path=xl/drawings/_rels/drawing7.xml.rels><?xml version="1.0" encoding="UTF-8" standalone="yes"?>
<Relationships xmlns="http://schemas.openxmlformats.org/package/2006/relationships"><Relationship Id="rId3" Type="http://schemas.microsoft.com/office/2007/relationships/hdphoto" Target="../media/hdphoto4.wdp"/><Relationship Id="rId2" Type="http://schemas.openxmlformats.org/officeDocument/2006/relationships/image" Target="../media/image8.png"/><Relationship Id="rId1" Type="http://schemas.openxmlformats.org/officeDocument/2006/relationships/chart" Target="../charts/chart11.xml"/><Relationship Id="rId4" Type="http://schemas.openxmlformats.org/officeDocument/2006/relationships/chart" Target="../charts/chart12.xml"/></Relationships>
</file>

<file path=xl/drawings/_rels/drawing8.xml.rels><?xml version="1.0" encoding="UTF-8" standalone="yes"?>
<Relationships xmlns="http://schemas.openxmlformats.org/package/2006/relationships"><Relationship Id="rId3" Type="http://schemas.microsoft.com/office/2007/relationships/hdphoto" Target="../media/hdphoto5.wdp"/><Relationship Id="rId2" Type="http://schemas.openxmlformats.org/officeDocument/2006/relationships/image" Target="../media/image9.png"/><Relationship Id="rId1" Type="http://schemas.openxmlformats.org/officeDocument/2006/relationships/chart" Target="../charts/chart13.xml"/></Relationships>
</file>

<file path=xl/drawings/_rels/drawing9.xml.rels><?xml version="1.0" encoding="UTF-8" standalone="yes"?>
<Relationships xmlns="http://schemas.openxmlformats.org/package/2006/relationships"><Relationship Id="rId3" Type="http://schemas.microsoft.com/office/2007/relationships/hdphoto" Target="../media/hdphoto6.wdp"/><Relationship Id="rId2" Type="http://schemas.openxmlformats.org/officeDocument/2006/relationships/image" Target="../media/image10.png"/><Relationship Id="rId1" Type="http://schemas.openxmlformats.org/officeDocument/2006/relationships/chart" Target="../charts/chart14.xml"/></Relationships>
</file>

<file path=xl/drawings/_rels/drawing10.xml.rels><?xml version="1.0" encoding="UTF-8" standalone="yes"?>
<Relationships xmlns="http://schemas.openxmlformats.org/package/2006/relationships"><Relationship Id="rId3" Type="http://schemas.openxmlformats.org/officeDocument/2006/relationships/chart" Target="../charts/chart15.xml"/><Relationship Id="rId2" Type="http://schemas.microsoft.com/office/2007/relationships/hdphoto" Target="../media/hdphoto7.wdp"/><Relationship Id="rId1" Type="http://schemas.openxmlformats.org/officeDocument/2006/relationships/image" Target="../media/image11.png"/><Relationship Id="rId4" Type="http://schemas.openxmlformats.org/officeDocument/2006/relationships/chart" Target="../charts/chart16.xml"/></Relationships>
</file>

<file path=xl/drawings/_rels/drawing11.xml.rels><?xml version="1.0" encoding="UTF-8" standalone="yes"?>
<Relationships xmlns="http://schemas.openxmlformats.org/package/2006/relationships"><Relationship Id="rId3" Type="http://schemas.openxmlformats.org/officeDocument/2006/relationships/chart" Target="../charts/chart17.xml"/><Relationship Id="rId2" Type="http://schemas.microsoft.com/office/2007/relationships/hdphoto" Target="../media/hdphoto8.wdp"/><Relationship Id="rId1" Type="http://schemas.openxmlformats.org/officeDocument/2006/relationships/image" Target="../media/image12.png"/><Relationship Id="rId4" Type="http://schemas.openxmlformats.org/officeDocument/2006/relationships/chart" Target="../charts/chart18.xml"/></Relationships>
</file>

<file path=xl/drawings/_rels/drawing12.xml.rels><?xml version="1.0" encoding="UTF-8" standalone="yes"?>
<Relationships xmlns="http://schemas.openxmlformats.org/package/2006/relationships"><Relationship Id="rId3" Type="http://schemas.openxmlformats.org/officeDocument/2006/relationships/chart" Target="../charts/chart20.xml"/><Relationship Id="rId2" Type="http://schemas.openxmlformats.org/officeDocument/2006/relationships/image" Target="../media/image13.png"/><Relationship Id="rId1" Type="http://schemas.openxmlformats.org/officeDocument/2006/relationships/chart" Target="../charts/chart19.xml"/></Relationships>
</file>

<file path=xl/drawings/_rels/drawing13.xml.rels><?xml version="1.0" encoding="UTF-8" standalone="yes"?>
<Relationships xmlns="http://schemas.openxmlformats.org/package/2006/relationships"><Relationship Id="rId3" Type="http://schemas.microsoft.com/office/2007/relationships/hdphoto" Target="../media/hdphoto9.wdp"/><Relationship Id="rId2" Type="http://schemas.openxmlformats.org/officeDocument/2006/relationships/image" Target="../media/image14.png"/><Relationship Id="rId1" Type="http://schemas.openxmlformats.org/officeDocument/2006/relationships/chart" Target="../charts/chart21.xml"/><Relationship Id="rId4" Type="http://schemas.openxmlformats.org/officeDocument/2006/relationships/chart" Target="../charts/chart22.xml"/></Relationships>
</file>

<file path=xl/drawings/_rels/drawing14.xml.rels><?xml version="1.0" encoding="UTF-8" standalone="yes"?>
<Relationships xmlns="http://schemas.openxmlformats.org/package/2006/relationships"><Relationship Id="rId3" Type="http://schemas.openxmlformats.org/officeDocument/2006/relationships/chart" Target="../charts/chart23.xml"/><Relationship Id="rId2" Type="http://schemas.microsoft.com/office/2007/relationships/hdphoto" Target="../media/hdphoto10.wdp"/><Relationship Id="rId1" Type="http://schemas.openxmlformats.org/officeDocument/2006/relationships/image" Target="../media/image15.png"/><Relationship Id="rId4" Type="http://schemas.openxmlformats.org/officeDocument/2006/relationships/chart" Target="../charts/chart24.xml"/></Relationships>
</file>

<file path=xl/drawings/_rels/drawing15.xml.rels><?xml version="1.0" encoding="UTF-8" standalone="yes"?>
<Relationships xmlns="http://schemas.openxmlformats.org/package/2006/relationships"><Relationship Id="rId3" Type="http://schemas.openxmlformats.org/officeDocument/2006/relationships/chart" Target="../charts/chart25.xml"/><Relationship Id="rId2" Type="http://schemas.microsoft.com/office/2007/relationships/hdphoto" Target="../media/hdphoto11.wdp"/><Relationship Id="rId1" Type="http://schemas.openxmlformats.org/officeDocument/2006/relationships/image" Target="../media/image16.png"/><Relationship Id="rId4" Type="http://schemas.openxmlformats.org/officeDocument/2006/relationships/chart" Target="../charts/chart26.xm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5534025</xdr:colOff>
      <xdr:row>5</xdr:row>
      <xdr:rowOff>172044</xdr:rowOff>
    </xdr:to>
    <xdr:pic>
      <xdr:nvPicPr>
        <xdr:cNvPr id="2" name="Picture 1">
          <a:extLst>
            <a:ext uri="{FF2B5EF4-FFF2-40B4-BE49-F238E27FC236}">
              <a16:creationId xmlns:a16="http://schemas.microsoft.com/office/drawing/2014/main" id="{91D6C089-89BC-4365-8226-FA65B8B95032}"/>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ackgroundRemoval t="1361" b="89796" l="683" r="99147">
                      <a14:foregroundMark x1="8703" y1="6803" x2="10922" y2="17687"/>
                      <a14:foregroundMark x1="10922" y1="17687" x2="26451" y2="29932"/>
                      <a14:foregroundMark x1="26451" y1="29932" x2="27304" y2="30612"/>
                      <a14:foregroundMark x1="853" y1="3401" x2="853" y2="3401"/>
                      <a14:foregroundMark x1="10068" y1="1361" x2="29693" y2="4082"/>
                      <a14:foregroundMark x1="29693" y1="4082" x2="35324" y2="19048"/>
                      <a14:foregroundMark x1="35324" y1="19048" x2="36007" y2="34694"/>
                      <a14:foregroundMark x1="36007" y1="34694" x2="36007" y2="35374"/>
                      <a14:foregroundMark x1="35324" y1="34694" x2="35154" y2="34014"/>
                      <a14:foregroundMark x1="92662" y1="67347" x2="92662" y2="67347"/>
                      <a14:foregroundMark x1="97782" y1="73469" x2="97782" y2="73469"/>
                      <a14:foregroundMark x1="99488" y1="64626" x2="99147" y2="25850"/>
                      <a14:foregroundMark x1="99147" y1="25850" x2="94710" y2="6803"/>
                      <a14:foregroundMark x1="94710" y1="6803" x2="61604" y2="4762"/>
                      <a14:foregroundMark x1="61604" y1="4762" x2="58191" y2="21769"/>
                      <a14:foregroundMark x1="58191" y1="21769" x2="58532" y2="23810"/>
                    </a14:backgroundRemoval>
                  </a14:imgEffect>
                </a14:imgLayer>
              </a14:imgProps>
            </a:ext>
          </a:extLst>
        </a:blip>
        <a:stretch>
          <a:fillRect/>
        </a:stretch>
      </xdr:blipFill>
      <xdr:spPr>
        <a:xfrm>
          <a:off x="0" y="0"/>
          <a:ext cx="5791200" cy="1353144"/>
        </a:xfrm>
        <a:prstGeom prst="rect">
          <a:avLst/>
        </a:prstGeom>
      </xdr:spPr>
    </xdr:pic>
    <xdr:clientData/>
  </xdr:twoCellAnchor>
  <xdr:twoCellAnchor editAs="oneCell">
    <xdr:from>
      <xdr:col>1</xdr:col>
      <xdr:colOff>5531151</xdr:colOff>
      <xdr:row>0</xdr:row>
      <xdr:rowOff>0</xdr:rowOff>
    </xdr:from>
    <xdr:to>
      <xdr:col>1</xdr:col>
      <xdr:colOff>9133433</xdr:colOff>
      <xdr:row>4</xdr:row>
      <xdr:rowOff>342901</xdr:rowOff>
    </xdr:to>
    <xdr:pic>
      <xdr:nvPicPr>
        <xdr:cNvPr id="3" name="Picture 2">
          <a:extLst>
            <a:ext uri="{FF2B5EF4-FFF2-40B4-BE49-F238E27FC236}">
              <a16:creationId xmlns:a16="http://schemas.microsoft.com/office/drawing/2014/main" id="{56AE876A-6746-4069-B6CD-F63F2A79D8C2}"/>
            </a:ext>
          </a:extLst>
        </xdr:cNvPr>
        <xdr:cNvPicPr>
          <a:picLocks noChangeAspect="1"/>
        </xdr:cNvPicPr>
      </xdr:nvPicPr>
      <xdr:blipFill>
        <a:blip xmlns:r="http://schemas.openxmlformats.org/officeDocument/2006/relationships" r:embed="rId3"/>
        <a:stretch>
          <a:fillRect/>
        </a:stretch>
      </xdr:blipFill>
      <xdr:spPr>
        <a:xfrm>
          <a:off x="5788326" y="0"/>
          <a:ext cx="3602282" cy="110490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109537</xdr:colOff>
      <xdr:row>13</xdr:row>
      <xdr:rowOff>47624</xdr:rowOff>
    </xdr:from>
    <xdr:to>
      <xdr:col>7</xdr:col>
      <xdr:colOff>352425</xdr:colOff>
      <xdr:row>31</xdr:row>
      <xdr:rowOff>171450</xdr:rowOff>
    </xdr:to>
    <xdr:graphicFrame macro="">
      <xdr:nvGraphicFramePr>
        <xdr:cNvPr id="3" name="Chart 2">
          <a:extLst>
            <a:ext uri="{FF2B5EF4-FFF2-40B4-BE49-F238E27FC236}">
              <a16:creationId xmlns:a16="http://schemas.microsoft.com/office/drawing/2014/main" id="{216A9C69-191B-4CEF-A059-2FB565DAA13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8</xdr:col>
      <xdr:colOff>247649</xdr:colOff>
      <xdr:row>0</xdr:row>
      <xdr:rowOff>93108</xdr:rowOff>
    </xdr:from>
    <xdr:to>
      <xdr:col>15</xdr:col>
      <xdr:colOff>390525</xdr:colOff>
      <xdr:row>9</xdr:row>
      <xdr:rowOff>46315</xdr:rowOff>
    </xdr:to>
    <xdr:pic>
      <xdr:nvPicPr>
        <xdr:cNvPr id="2" name="Picture 1">
          <a:extLst>
            <a:ext uri="{FF2B5EF4-FFF2-40B4-BE49-F238E27FC236}">
              <a16:creationId xmlns:a16="http://schemas.microsoft.com/office/drawing/2014/main" id="{23C40F53-0C46-4A8A-BE45-33CCB80AC683}"/>
            </a:ext>
          </a:extLst>
        </xdr:cNvPr>
        <xdr:cNvPicPr>
          <a:picLocks noChangeAspect="1"/>
        </xdr:cNvPicPr>
      </xdr:nvPicPr>
      <xdr:blipFill>
        <a:blip xmlns:r="http://schemas.openxmlformats.org/officeDocument/2006/relationships" r:embed="rId2">
          <a:extLst>
            <a:ext uri="{BEBA8EAE-BF5A-486C-A8C5-ECC9F3942E4B}">
              <a14:imgProps xmlns:a14="http://schemas.microsoft.com/office/drawing/2010/main">
                <a14:imgLayer r:embed="rId3">
                  <a14:imgEffect>
                    <a14:backgroundRemoval t="8718" b="92821" l="5000" r="96000">
                      <a14:foregroundMark x1="9000" y1="45128" x2="9000" y2="45128"/>
                      <a14:foregroundMark x1="5000" y1="50769" x2="5000" y2="50769"/>
                      <a14:foregroundMark x1="36500" y1="92821" x2="36500" y2="92821"/>
                      <a14:foregroundMark x1="88250" y1="61538" x2="88250" y2="61538"/>
                      <a14:foregroundMark x1="86500" y1="72821" x2="86500" y2="72821"/>
                      <a14:foregroundMark x1="93750" y1="74359" x2="93750" y2="74359"/>
                      <a14:foregroundMark x1="96000" y1="30769" x2="96000" y2="30769"/>
                      <a14:foregroundMark x1="48000" y1="8718" x2="48000" y2="8718"/>
                    </a14:backgroundRemoval>
                  </a14:imgEffect>
                </a14:imgLayer>
              </a14:imgProps>
            </a:ext>
          </a:extLst>
        </a:blip>
        <a:stretch>
          <a:fillRect/>
        </a:stretch>
      </xdr:blipFill>
      <xdr:spPr>
        <a:xfrm>
          <a:off x="5372099" y="93108"/>
          <a:ext cx="4124326" cy="2010607"/>
        </a:xfrm>
        <a:prstGeom prst="rect">
          <a:avLst/>
        </a:prstGeom>
      </xdr:spPr>
    </xdr:pic>
    <xdr:clientData/>
  </xdr:twoCellAnchor>
  <xdr:twoCellAnchor>
    <xdr:from>
      <xdr:col>7</xdr:col>
      <xdr:colOff>409575</xdr:colOff>
      <xdr:row>13</xdr:row>
      <xdr:rowOff>47625</xdr:rowOff>
    </xdr:from>
    <xdr:to>
      <xdr:col>14</xdr:col>
      <xdr:colOff>276225</xdr:colOff>
      <xdr:row>33</xdr:row>
      <xdr:rowOff>28576</xdr:rowOff>
    </xdr:to>
    <xdr:graphicFrame macro="">
      <xdr:nvGraphicFramePr>
        <xdr:cNvPr id="5" name="Chart 4">
          <a:extLst>
            <a:ext uri="{FF2B5EF4-FFF2-40B4-BE49-F238E27FC236}">
              <a16:creationId xmlns:a16="http://schemas.microsoft.com/office/drawing/2014/main" id="{6EDD1382-43AA-4D2C-8012-91BA20E628B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0</xdr:col>
      <xdr:colOff>171451</xdr:colOff>
      <xdr:row>13</xdr:row>
      <xdr:rowOff>171449</xdr:rowOff>
    </xdr:from>
    <xdr:to>
      <xdr:col>8</xdr:col>
      <xdr:colOff>57150</xdr:colOff>
      <xdr:row>32</xdr:row>
      <xdr:rowOff>123825</xdr:rowOff>
    </xdr:to>
    <xdr:graphicFrame macro="">
      <xdr:nvGraphicFramePr>
        <xdr:cNvPr id="2" name="Chart 1">
          <a:extLst>
            <a:ext uri="{FF2B5EF4-FFF2-40B4-BE49-F238E27FC236}">
              <a16:creationId xmlns:a16="http://schemas.microsoft.com/office/drawing/2014/main" id="{8405226E-F52A-4829-84A6-EB9639EEDEC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9</xdr:col>
      <xdr:colOff>171450</xdr:colOff>
      <xdr:row>0</xdr:row>
      <xdr:rowOff>59531</xdr:rowOff>
    </xdr:from>
    <xdr:to>
      <xdr:col>14</xdr:col>
      <xdr:colOff>76200</xdr:colOff>
      <xdr:row>9</xdr:row>
      <xdr:rowOff>0</xdr:rowOff>
    </xdr:to>
    <xdr:pic>
      <xdr:nvPicPr>
        <xdr:cNvPr id="3" name="Picture 2">
          <a:extLst>
            <a:ext uri="{FF2B5EF4-FFF2-40B4-BE49-F238E27FC236}">
              <a16:creationId xmlns:a16="http://schemas.microsoft.com/office/drawing/2014/main" id="{CDE5AED7-6360-4431-8022-9787973F0A32}"/>
            </a:ext>
          </a:extLst>
        </xdr:cNvPr>
        <xdr:cNvPicPr>
          <a:picLocks noChangeAspect="1"/>
        </xdr:cNvPicPr>
      </xdr:nvPicPr>
      <xdr:blipFill>
        <a:blip xmlns:r="http://schemas.openxmlformats.org/officeDocument/2006/relationships" r:embed="rId2"/>
        <a:stretch>
          <a:fillRect/>
        </a:stretch>
      </xdr:blipFill>
      <xdr:spPr>
        <a:xfrm>
          <a:off x="5276850" y="59531"/>
          <a:ext cx="3467100" cy="1950244"/>
        </a:xfrm>
        <a:prstGeom prst="rect">
          <a:avLst/>
        </a:prstGeom>
      </xdr:spPr>
    </xdr:pic>
    <xdr:clientData/>
  </xdr:twoCellAnchor>
  <xdr:twoCellAnchor>
    <xdr:from>
      <xdr:col>8</xdr:col>
      <xdr:colOff>19050</xdr:colOff>
      <xdr:row>13</xdr:row>
      <xdr:rowOff>142875</xdr:rowOff>
    </xdr:from>
    <xdr:to>
      <xdr:col>14</xdr:col>
      <xdr:colOff>323850</xdr:colOff>
      <xdr:row>33</xdr:row>
      <xdr:rowOff>123826</xdr:rowOff>
    </xdr:to>
    <xdr:graphicFrame macro="">
      <xdr:nvGraphicFramePr>
        <xdr:cNvPr id="5" name="Chart 4">
          <a:extLst>
            <a:ext uri="{FF2B5EF4-FFF2-40B4-BE49-F238E27FC236}">
              <a16:creationId xmlns:a16="http://schemas.microsoft.com/office/drawing/2014/main" id="{41B11A7A-9E37-451F-AE3B-34CD8BFCE6F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0</xdr:col>
      <xdr:colOff>152400</xdr:colOff>
      <xdr:row>12</xdr:row>
      <xdr:rowOff>152400</xdr:rowOff>
    </xdr:from>
    <xdr:to>
      <xdr:col>8</xdr:col>
      <xdr:colOff>66675</xdr:colOff>
      <xdr:row>31</xdr:row>
      <xdr:rowOff>180975</xdr:rowOff>
    </xdr:to>
    <xdr:graphicFrame macro="">
      <xdr:nvGraphicFramePr>
        <xdr:cNvPr id="3" name="Chart 2">
          <a:extLst>
            <a:ext uri="{FF2B5EF4-FFF2-40B4-BE49-F238E27FC236}">
              <a16:creationId xmlns:a16="http://schemas.microsoft.com/office/drawing/2014/main" id="{3C8C62E9-DFD6-4F75-999F-C4079E1EE404}"/>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9</xdr:col>
      <xdr:colOff>57149</xdr:colOff>
      <xdr:row>0</xdr:row>
      <xdr:rowOff>9524</xdr:rowOff>
    </xdr:from>
    <xdr:to>
      <xdr:col>15</xdr:col>
      <xdr:colOff>182462</xdr:colOff>
      <xdr:row>9</xdr:row>
      <xdr:rowOff>9525</xdr:rowOff>
    </xdr:to>
    <xdr:pic>
      <xdr:nvPicPr>
        <xdr:cNvPr id="2" name="Picture 1">
          <a:extLst>
            <a:ext uri="{FF2B5EF4-FFF2-40B4-BE49-F238E27FC236}">
              <a16:creationId xmlns:a16="http://schemas.microsoft.com/office/drawing/2014/main" id="{6E06BD36-DF44-4283-B65C-13A86DB750F5}"/>
            </a:ext>
          </a:extLst>
        </xdr:cNvPr>
        <xdr:cNvPicPr>
          <a:picLocks noChangeAspect="1"/>
        </xdr:cNvPicPr>
      </xdr:nvPicPr>
      <xdr:blipFill>
        <a:blip xmlns:r="http://schemas.openxmlformats.org/officeDocument/2006/relationships" r:embed="rId2"/>
        <a:stretch>
          <a:fillRect/>
        </a:stretch>
      </xdr:blipFill>
      <xdr:spPr>
        <a:xfrm>
          <a:off x="5267324" y="9524"/>
          <a:ext cx="3687663" cy="2009776"/>
        </a:xfrm>
        <a:prstGeom prst="rect">
          <a:avLst/>
        </a:prstGeom>
      </xdr:spPr>
    </xdr:pic>
    <xdr:clientData/>
  </xdr:twoCellAnchor>
  <xdr:twoCellAnchor>
    <xdr:from>
      <xdr:col>8</xdr:col>
      <xdr:colOff>104775</xdr:colOff>
      <xdr:row>12</xdr:row>
      <xdr:rowOff>123825</xdr:rowOff>
    </xdr:from>
    <xdr:to>
      <xdr:col>16</xdr:col>
      <xdr:colOff>47625</xdr:colOff>
      <xdr:row>32</xdr:row>
      <xdr:rowOff>104776</xdr:rowOff>
    </xdr:to>
    <xdr:graphicFrame macro="">
      <xdr:nvGraphicFramePr>
        <xdr:cNvPr id="5" name="Chart 4">
          <a:extLst>
            <a:ext uri="{FF2B5EF4-FFF2-40B4-BE49-F238E27FC236}">
              <a16:creationId xmlns:a16="http://schemas.microsoft.com/office/drawing/2014/main" id="{103CFEB2-B518-4224-BA46-D05DED6E67B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editAs="oneCell">
    <xdr:from>
      <xdr:col>9</xdr:col>
      <xdr:colOff>95250</xdr:colOff>
      <xdr:row>0</xdr:row>
      <xdr:rowOff>72641</xdr:rowOff>
    </xdr:from>
    <xdr:to>
      <xdr:col>14</xdr:col>
      <xdr:colOff>66675</xdr:colOff>
      <xdr:row>9</xdr:row>
      <xdr:rowOff>10991</xdr:rowOff>
    </xdr:to>
    <xdr:pic>
      <xdr:nvPicPr>
        <xdr:cNvPr id="3" name="Picture 2">
          <a:extLst>
            <a:ext uri="{FF2B5EF4-FFF2-40B4-BE49-F238E27FC236}">
              <a16:creationId xmlns:a16="http://schemas.microsoft.com/office/drawing/2014/main" id="{E3F11B4C-22A5-4C09-8B43-54CF63E63153}"/>
            </a:ext>
          </a:extLst>
        </xdr:cNvPr>
        <xdr:cNvPicPr>
          <a:picLocks noChangeAspect="1"/>
        </xdr:cNvPicPr>
      </xdr:nvPicPr>
      <xdr:blipFill>
        <a:blip xmlns:r="http://schemas.openxmlformats.org/officeDocument/2006/relationships" r:embed="rId1"/>
        <a:stretch>
          <a:fillRect/>
        </a:stretch>
      </xdr:blipFill>
      <xdr:spPr>
        <a:xfrm>
          <a:off x="5876925" y="72641"/>
          <a:ext cx="3419475" cy="1957650"/>
        </a:xfrm>
        <a:prstGeom prst="rect">
          <a:avLst/>
        </a:prstGeom>
      </xdr:spPr>
    </xdr:pic>
    <xdr:clientData/>
  </xdr:twoCellAnchor>
  <xdr:twoCellAnchor>
    <xdr:from>
      <xdr:col>0</xdr:col>
      <xdr:colOff>200026</xdr:colOff>
      <xdr:row>12</xdr:row>
      <xdr:rowOff>95249</xdr:rowOff>
    </xdr:from>
    <xdr:to>
      <xdr:col>7</xdr:col>
      <xdr:colOff>333375</xdr:colOff>
      <xdr:row>32</xdr:row>
      <xdr:rowOff>161925</xdr:rowOff>
    </xdr:to>
    <xdr:graphicFrame macro="">
      <xdr:nvGraphicFramePr>
        <xdr:cNvPr id="2" name="Chart 1">
          <a:extLst>
            <a:ext uri="{FF2B5EF4-FFF2-40B4-BE49-F238E27FC236}">
              <a16:creationId xmlns:a16="http://schemas.microsoft.com/office/drawing/2014/main" id="{5F3B0AE9-2269-4E45-8710-6AE4482380E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342899</xdr:colOff>
      <xdr:row>12</xdr:row>
      <xdr:rowOff>104774</xdr:rowOff>
    </xdr:from>
    <xdr:to>
      <xdr:col>13</xdr:col>
      <xdr:colOff>228600</xdr:colOff>
      <xdr:row>33</xdr:row>
      <xdr:rowOff>38099</xdr:rowOff>
    </xdr:to>
    <xdr:graphicFrame macro="">
      <xdr:nvGraphicFramePr>
        <xdr:cNvPr id="5" name="Chart 4">
          <a:extLst>
            <a:ext uri="{FF2B5EF4-FFF2-40B4-BE49-F238E27FC236}">
              <a16:creationId xmlns:a16="http://schemas.microsoft.com/office/drawing/2014/main" id="{88A2791E-FE6F-44A5-A41C-ECBE1A134E8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xdr:from>
      <xdr:col>0</xdr:col>
      <xdr:colOff>133352</xdr:colOff>
      <xdr:row>13</xdr:row>
      <xdr:rowOff>133349</xdr:rowOff>
    </xdr:from>
    <xdr:to>
      <xdr:col>7</xdr:col>
      <xdr:colOff>904875</xdr:colOff>
      <xdr:row>33</xdr:row>
      <xdr:rowOff>47624</xdr:rowOff>
    </xdr:to>
    <xdr:graphicFrame macro="">
      <xdr:nvGraphicFramePr>
        <xdr:cNvPr id="4" name="Chart 3">
          <a:extLst>
            <a:ext uri="{FF2B5EF4-FFF2-40B4-BE49-F238E27FC236}">
              <a16:creationId xmlns:a16="http://schemas.microsoft.com/office/drawing/2014/main" id="{6E1C116F-BCDB-4515-A6FA-5C4A3749E2E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8</xdr:col>
      <xdr:colOff>28573</xdr:colOff>
      <xdr:row>0</xdr:row>
      <xdr:rowOff>208644</xdr:rowOff>
    </xdr:from>
    <xdr:to>
      <xdr:col>16</xdr:col>
      <xdr:colOff>228600</xdr:colOff>
      <xdr:row>9</xdr:row>
      <xdr:rowOff>171450</xdr:rowOff>
    </xdr:to>
    <xdr:pic>
      <xdr:nvPicPr>
        <xdr:cNvPr id="2" name="Picture 1">
          <a:extLst>
            <a:ext uri="{FF2B5EF4-FFF2-40B4-BE49-F238E27FC236}">
              <a16:creationId xmlns:a16="http://schemas.microsoft.com/office/drawing/2014/main" id="{874FA0EC-B99C-417F-8404-97506E5DC0DC}"/>
            </a:ext>
          </a:extLst>
        </xdr:cNvPr>
        <xdr:cNvPicPr>
          <a:picLocks noChangeAspect="1"/>
        </xdr:cNvPicPr>
      </xdr:nvPicPr>
      <xdr:blipFill>
        <a:blip xmlns:r="http://schemas.openxmlformats.org/officeDocument/2006/relationships" r:embed="rId2">
          <a:extLst>
            <a:ext uri="{BEBA8EAE-BF5A-486C-A8C5-ECC9F3942E4B}">
              <a14:imgProps xmlns:a14="http://schemas.microsoft.com/office/drawing/2010/main">
                <a14:imgLayer r:embed="rId3">
                  <a14:imgEffect>
                    <a14:backgroundRemoval t="2959" b="89941" l="1750" r="97250">
                      <a14:foregroundMark x1="92750" y1="40237" x2="92750" y2="40237"/>
                      <a14:foregroundMark x1="97250" y1="45562" x2="97250" y2="45562"/>
                      <a14:foregroundMark x1="95500" y1="33728" x2="95500" y2="33728"/>
                      <a14:foregroundMark x1="94500" y1="31953" x2="94500" y2="31953"/>
                      <a14:foregroundMark x1="93750" y1="30769" x2="93750" y2="30769"/>
                      <a14:foregroundMark x1="92750" y1="29586" x2="92750" y2="29586"/>
                      <a14:foregroundMark x1="89750" y1="29586" x2="89750" y2="29586"/>
                      <a14:foregroundMark x1="45000" y1="7692" x2="45000" y2="7692"/>
                      <a14:foregroundMark x1="40000" y1="6509" x2="40000" y2="6509"/>
                      <a14:foregroundMark x1="40250" y1="4142" x2="40250" y2="4142"/>
                      <a14:foregroundMark x1="37500" y1="11834" x2="37500" y2="11834"/>
                      <a14:foregroundMark x1="37750" y1="9467" x2="37750" y2="9467"/>
                      <a14:foregroundMark x1="35750" y1="10651" x2="35750" y2="10651"/>
                      <a14:foregroundMark x1="12250" y1="53846" x2="12250" y2="53846"/>
                      <a14:foregroundMark x1="5250" y1="40237" x2="5250" y2="40237"/>
                      <a14:foregroundMark x1="2750" y1="41420" x2="2750" y2="41420"/>
                      <a14:foregroundMark x1="1750" y1="52663" x2="1750" y2="52663"/>
                      <a14:foregroundMark x1="65250" y1="17751" x2="65250" y2="17751"/>
                      <a14:foregroundMark x1="67750" y1="16568" x2="67750" y2="16568"/>
                      <a14:foregroundMark x1="70500" y1="18343" x2="70500" y2="18343"/>
                      <a14:foregroundMark x1="72000" y1="20118" x2="72000" y2="20118"/>
                      <a14:foregroundMark x1="91250" y1="28994" x2="91250" y2="28994"/>
                      <a14:foregroundMark x1="93500" y1="68047" x2="93500" y2="68047"/>
                      <a14:foregroundMark x1="91500" y1="69822" x2="91500" y2="69822"/>
                      <a14:foregroundMark x1="88500" y1="69231" x2="88500" y2="69231"/>
                      <a14:foregroundMark x1="43500" y1="3550" x2="43500" y2="3550"/>
                      <a14:foregroundMark x1="46000" y1="4734" x2="46000" y2="4734"/>
                      <a14:foregroundMark x1="47750" y1="6509" x2="47750" y2="6509"/>
                      <a14:foregroundMark x1="51250" y1="8284" x2="51250" y2="8284"/>
                      <a14:foregroundMark x1="50250" y1="10059" x2="50250" y2="10059"/>
                      <a14:foregroundMark x1="49750" y1="11834" x2="49750" y2="11834"/>
                    </a14:backgroundRemoval>
                  </a14:imgEffect>
                </a14:imgLayer>
              </a14:imgProps>
            </a:ext>
          </a:extLst>
        </a:blip>
        <a:stretch>
          <a:fillRect/>
        </a:stretch>
      </xdr:blipFill>
      <xdr:spPr>
        <a:xfrm>
          <a:off x="5181598" y="208644"/>
          <a:ext cx="4781552" cy="2020206"/>
        </a:xfrm>
        <a:prstGeom prst="rect">
          <a:avLst/>
        </a:prstGeom>
      </xdr:spPr>
    </xdr:pic>
    <xdr:clientData/>
  </xdr:twoCellAnchor>
  <xdr:twoCellAnchor>
    <xdr:from>
      <xdr:col>7</xdr:col>
      <xdr:colOff>1009650</xdr:colOff>
      <xdr:row>13</xdr:row>
      <xdr:rowOff>85725</xdr:rowOff>
    </xdr:from>
    <xdr:to>
      <xdr:col>15</xdr:col>
      <xdr:colOff>371476</xdr:colOff>
      <xdr:row>34</xdr:row>
      <xdr:rowOff>19050</xdr:rowOff>
    </xdr:to>
    <xdr:graphicFrame macro="">
      <xdr:nvGraphicFramePr>
        <xdr:cNvPr id="7" name="Chart 6">
          <a:extLst>
            <a:ext uri="{FF2B5EF4-FFF2-40B4-BE49-F238E27FC236}">
              <a16:creationId xmlns:a16="http://schemas.microsoft.com/office/drawing/2014/main" id="{B4D8CED7-F3B5-4232-AB4B-F64B09B92D3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0</xdr:col>
      <xdr:colOff>116417</xdr:colOff>
      <xdr:row>14</xdr:row>
      <xdr:rowOff>178554</xdr:rowOff>
    </xdr:from>
    <xdr:to>
      <xdr:col>7</xdr:col>
      <xdr:colOff>223612</xdr:colOff>
      <xdr:row>33</xdr:row>
      <xdr:rowOff>169333</xdr:rowOff>
    </xdr:to>
    <xdr:graphicFrame macro="">
      <xdr:nvGraphicFramePr>
        <xdr:cNvPr id="2" name="Chart 1">
          <a:extLst>
            <a:ext uri="{FF2B5EF4-FFF2-40B4-BE49-F238E27FC236}">
              <a16:creationId xmlns:a16="http://schemas.microsoft.com/office/drawing/2014/main" id="{D234BD53-E062-476F-9DD1-779D45A8F3B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6</xdr:col>
      <xdr:colOff>453883</xdr:colOff>
      <xdr:row>2</xdr:row>
      <xdr:rowOff>194878</xdr:rowOff>
    </xdr:from>
    <xdr:to>
      <xdr:col>9</xdr:col>
      <xdr:colOff>330057</xdr:colOff>
      <xdr:row>20</xdr:row>
      <xdr:rowOff>32664</xdr:rowOff>
    </xdr:to>
    <xdr:pic>
      <xdr:nvPicPr>
        <xdr:cNvPr id="5" name="Picture 4">
          <a:extLst>
            <a:ext uri="{FF2B5EF4-FFF2-40B4-BE49-F238E27FC236}">
              <a16:creationId xmlns:a16="http://schemas.microsoft.com/office/drawing/2014/main" id="{272023FA-8EAF-4A72-8A76-C5215619926E}"/>
            </a:ext>
          </a:extLst>
        </xdr:cNvPr>
        <xdr:cNvPicPr>
          <a:picLocks noChangeAspect="1"/>
        </xdr:cNvPicPr>
      </xdr:nvPicPr>
      <xdr:blipFill>
        <a:blip xmlns:r="http://schemas.openxmlformats.org/officeDocument/2006/relationships" r:embed="rId2">
          <a:extLst>
            <a:ext uri="{BEBA8EAE-BF5A-486C-A8C5-ECC9F3942E4B}">
              <a14:imgProps xmlns:a14="http://schemas.microsoft.com/office/drawing/2010/main">
                <a14:imgLayer r:embed="rId3">
                  <a14:imgEffect>
                    <a14:backgroundRemoval t="1515" b="96364" l="645" r="98925">
                      <a14:foregroundMark x1="89247" y1="46970" x2="98925" y2="53333"/>
                      <a14:foregroundMark x1="98925" y1="53333" x2="89892" y2="63939"/>
                      <a14:foregroundMark x1="89892" y1="63939" x2="89032" y2="48485"/>
                      <a14:foregroundMark x1="89032" y1="48485" x2="89247" y2="48485"/>
                      <a14:foregroundMark x1="47742" y1="89394" x2="47957" y2="90000"/>
                      <a14:foregroundMark x1="66022" y1="86970" x2="66452" y2="86970"/>
                      <a14:foregroundMark x1="63656" y1="9697" x2="64301" y2="10606"/>
                      <a14:foregroundMark x1="50753" y1="10606" x2="49677" y2="9394"/>
                      <a14:foregroundMark x1="65161" y1="7879" x2="65161" y2="7879"/>
                      <a14:foregroundMark x1="40000" y1="7273" x2="40000" y2="7273"/>
                      <a14:foregroundMark x1="67742" y1="5758" x2="67742" y2="5758"/>
                      <a14:foregroundMark x1="38495" y1="4848" x2="38495" y2="4848"/>
                      <a14:foregroundMark x1="37849" y1="2424" x2="37849" y2="2424"/>
                      <a14:foregroundMark x1="69462" y1="91212" x2="69462" y2="91212"/>
                      <a14:foregroundMark x1="52688" y1="96364" x2="52688" y2="96364"/>
                      <a14:foregroundMark x1="22151" y1="95455" x2="22151" y2="95455"/>
                      <a14:foregroundMark x1="22366" y1="93636" x2="22366" y2="93636"/>
                      <a14:foregroundMark x1="645" y1="45455" x2="645" y2="45455"/>
                    </a14:backgroundRemoval>
                  </a14:imgEffect>
                </a14:imgLayer>
              </a14:imgProps>
            </a:ext>
          </a:extLst>
        </a:blip>
        <a:stretch>
          <a:fillRect/>
        </a:stretch>
      </xdr:blipFill>
      <xdr:spPr>
        <a:xfrm rot="5103363">
          <a:off x="3288244" y="1234017"/>
          <a:ext cx="3605452" cy="2585508"/>
        </a:xfrm>
        <a:prstGeom prst="rect">
          <a:avLst/>
        </a:prstGeom>
      </xdr:spPr>
    </xdr:pic>
    <xdr:clientData/>
  </xdr:twoCellAnchor>
  <xdr:twoCellAnchor>
    <xdr:from>
      <xdr:col>8</xdr:col>
      <xdr:colOff>1222904</xdr:colOff>
      <xdr:row>15</xdr:row>
      <xdr:rowOff>7709</xdr:rowOff>
    </xdr:from>
    <xdr:to>
      <xdr:col>17</xdr:col>
      <xdr:colOff>169333</xdr:colOff>
      <xdr:row>33</xdr:row>
      <xdr:rowOff>179916</xdr:rowOff>
    </xdr:to>
    <xdr:graphicFrame macro="">
      <xdr:nvGraphicFramePr>
        <xdr:cNvPr id="6" name="Chart 5">
          <a:extLst>
            <a:ext uri="{FF2B5EF4-FFF2-40B4-BE49-F238E27FC236}">
              <a16:creationId xmlns:a16="http://schemas.microsoft.com/office/drawing/2014/main" id="{0C70DF7F-E32B-C6DF-0D5D-BC34BE4AD09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0</xdr:col>
      <xdr:colOff>109537</xdr:colOff>
      <xdr:row>13</xdr:row>
      <xdr:rowOff>47624</xdr:rowOff>
    </xdr:from>
    <xdr:to>
      <xdr:col>7</xdr:col>
      <xdr:colOff>352425</xdr:colOff>
      <xdr:row>31</xdr:row>
      <xdr:rowOff>171450</xdr:rowOff>
    </xdr:to>
    <xdr:graphicFrame macro="">
      <xdr:nvGraphicFramePr>
        <xdr:cNvPr id="2" name="Chart 1">
          <a:extLst>
            <a:ext uri="{FF2B5EF4-FFF2-40B4-BE49-F238E27FC236}">
              <a16:creationId xmlns:a16="http://schemas.microsoft.com/office/drawing/2014/main" id="{4DBAF0D5-CCC0-42E7-B062-8F9204EB958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8</xdr:col>
      <xdr:colOff>51706</xdr:colOff>
      <xdr:row>0</xdr:row>
      <xdr:rowOff>225001</xdr:rowOff>
    </xdr:from>
    <xdr:to>
      <xdr:col>14</xdr:col>
      <xdr:colOff>180975</xdr:colOff>
      <xdr:row>9</xdr:row>
      <xdr:rowOff>3605</xdr:rowOff>
    </xdr:to>
    <xdr:pic>
      <xdr:nvPicPr>
        <xdr:cNvPr id="5" name="Picture 4">
          <a:extLst>
            <a:ext uri="{FF2B5EF4-FFF2-40B4-BE49-F238E27FC236}">
              <a16:creationId xmlns:a16="http://schemas.microsoft.com/office/drawing/2014/main" id="{7D86CD25-A5C4-F866-3870-E1DAF69999BA}"/>
            </a:ext>
          </a:extLst>
        </xdr:cNvPr>
        <xdr:cNvPicPr>
          <a:picLocks noChangeAspect="1"/>
        </xdr:cNvPicPr>
      </xdr:nvPicPr>
      <xdr:blipFill>
        <a:blip xmlns:r="http://schemas.openxmlformats.org/officeDocument/2006/relationships" r:embed="rId2">
          <a:extLst>
            <a:ext uri="{BEBA8EAE-BF5A-486C-A8C5-ECC9F3942E4B}">
              <a14:imgProps xmlns:a14="http://schemas.microsoft.com/office/drawing/2010/main">
                <a14:imgLayer r:embed="rId3">
                  <a14:imgEffect>
                    <a14:backgroundRemoval t="2759" b="94828" l="2454" r="97571">
                      <a14:foregroundMark x1="8049" y1="56256" x2="8049" y2="56256"/>
                      <a14:foregroundMark x1="6258" y1="47291" x2="6258" y2="47291"/>
                      <a14:foregroundMark x1="2454" y1="49064" x2="2454" y2="49064"/>
                      <a14:foregroundMark x1="11166" y1="44581" x2="11166" y2="44581"/>
                      <a14:foregroundMark x1="45718" y1="7980" x2="45718" y2="7980"/>
                      <a14:foregroundMark x1="44859" y1="3350" x2="44859" y2="3350"/>
                      <a14:foregroundMark x1="42356" y1="2759" x2="42356" y2="2759"/>
                      <a14:foregroundMark x1="91141" y1="28522" x2="91141" y2="28522"/>
                      <a14:foregroundMark x1="94012" y1="28325" x2="94012" y2="28325"/>
                      <a14:foregroundMark x1="96810" y1="28719" x2="96810" y2="28719"/>
                      <a14:foregroundMark x1="97301" y1="61084" x2="97301" y2="61084"/>
                      <a14:foregroundMark x1="97595" y1="40936" x2="97595" y2="40936"/>
                      <a14:foregroundMark x1="65767" y1="74877" x2="64147" y2="76798"/>
                      <a14:foregroundMark x1="65399" y1="74877" x2="65202" y2="75813"/>
                      <a14:foregroundMark x1="28270" y1="78177" x2="37669" y2="91675"/>
                      <a14:foregroundMark x1="37669" y1="91675" x2="28466" y2="78374"/>
                      <a14:foregroundMark x1="28466" y1="78374" x2="28466" y2="78374"/>
                      <a14:foregroundMark x1="39951" y1="94828" x2="39951" y2="94828"/>
                      <a14:foregroundMark x1="39067" y1="93498" x2="39067" y2="93498"/>
                      <a14:foregroundMark x1="65202" y1="77783" x2="65202" y2="77783"/>
                      <a14:foregroundMark x1="66258" y1="78374" x2="66258" y2="78374"/>
                      <a14:foregroundMark x1="66454" y1="76798" x2="66454" y2="76798"/>
                      <a14:foregroundMark x1="67043" y1="78768" x2="67043" y2="78768"/>
                      <a14:foregroundMark x1="66847" y1="77783" x2="66847" y2="77783"/>
                      <a14:foregroundMark x1="67607" y1="77586" x2="67607" y2="77586"/>
                      <a14:foregroundMark x1="68098" y1="78571" x2="68098" y2="78571"/>
                      <a14:foregroundMark x1="33202" y1="88621" x2="33202" y2="88621"/>
                      <a14:foregroundMark x1="32810" y1="87833" x2="32810" y2="87833"/>
                    </a14:backgroundRemoval>
                  </a14:imgEffect>
                </a14:imgLayer>
              </a14:imgProps>
            </a:ext>
          </a:extLst>
        </a:blip>
        <a:stretch>
          <a:fillRect/>
        </a:stretch>
      </xdr:blipFill>
      <xdr:spPr>
        <a:xfrm>
          <a:off x="5223781" y="225001"/>
          <a:ext cx="3682094" cy="183600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109537</xdr:colOff>
      <xdr:row>13</xdr:row>
      <xdr:rowOff>47624</xdr:rowOff>
    </xdr:from>
    <xdr:to>
      <xdr:col>7</xdr:col>
      <xdr:colOff>352425</xdr:colOff>
      <xdr:row>31</xdr:row>
      <xdr:rowOff>171450</xdr:rowOff>
    </xdr:to>
    <xdr:graphicFrame macro="">
      <xdr:nvGraphicFramePr>
        <xdr:cNvPr id="2" name="Chart 1">
          <a:extLst>
            <a:ext uri="{FF2B5EF4-FFF2-40B4-BE49-F238E27FC236}">
              <a16:creationId xmlns:a16="http://schemas.microsoft.com/office/drawing/2014/main" id="{F243BCCF-D97B-449D-A805-EE0152A1EBF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8</xdr:col>
      <xdr:colOff>66676</xdr:colOff>
      <xdr:row>0</xdr:row>
      <xdr:rowOff>190500</xdr:rowOff>
    </xdr:from>
    <xdr:to>
      <xdr:col>15</xdr:col>
      <xdr:colOff>66676</xdr:colOff>
      <xdr:row>8</xdr:row>
      <xdr:rowOff>51844</xdr:rowOff>
    </xdr:to>
    <xdr:pic>
      <xdr:nvPicPr>
        <xdr:cNvPr id="4" name="Picture 3">
          <a:extLst>
            <a:ext uri="{FF2B5EF4-FFF2-40B4-BE49-F238E27FC236}">
              <a16:creationId xmlns:a16="http://schemas.microsoft.com/office/drawing/2014/main" id="{9017D6E7-25C2-DA74-16AA-0D348408F18E}"/>
            </a:ext>
          </a:extLst>
        </xdr:cNvPr>
        <xdr:cNvPicPr>
          <a:picLocks noChangeAspect="1"/>
        </xdr:cNvPicPr>
      </xdr:nvPicPr>
      <xdr:blipFill>
        <a:blip xmlns:r="http://schemas.openxmlformats.org/officeDocument/2006/relationships" r:embed="rId2">
          <a:extLst>
            <a:ext uri="{BEBA8EAE-BF5A-486C-A8C5-ECC9F3942E4B}">
              <a14:imgProps xmlns:a14="http://schemas.microsoft.com/office/drawing/2010/main">
                <a14:imgLayer r:embed="rId3">
                  <a14:imgEffect>
                    <a14:backgroundRemoval t="9898" b="93857" l="2074" r="96889">
                      <a14:foregroundMark x1="42074" y1="9898" x2="42074" y2="9898"/>
                      <a14:foregroundMark x1="93037" y1="36519" x2="93037" y2="36519"/>
                      <a14:foregroundMark x1="96889" y1="45051" x2="96889" y2="45051"/>
                      <a14:foregroundMark x1="42370" y1="93857" x2="42370" y2="93857"/>
                      <a14:foregroundMark x1="37333" y1="67235" x2="37333" y2="67235"/>
                      <a14:foregroundMark x1="28000" y1="66553" x2="28000" y2="66553"/>
                      <a14:foregroundMark x1="24148" y1="60068" x2="24148" y2="60068"/>
                      <a14:foregroundMark x1="8593" y1="41297" x2="8593" y2="41297"/>
                      <a14:foregroundMark x1="7111" y1="41297" x2="7111" y2="41297"/>
                      <a14:foregroundMark x1="6519" y1="43003" x2="6519" y2="43003"/>
                      <a14:foregroundMark x1="7407" y1="38908" x2="7852" y2="67918"/>
                      <a14:foregroundMark x1="7852" y1="67918" x2="6667" y2="40273"/>
                      <a14:foregroundMark x1="6667" y1="40273" x2="6519" y2="40614"/>
                      <a14:foregroundMark x1="6519" y1="39590" x2="4148" y2="45392"/>
                      <a14:foregroundMark x1="5037" y1="45051" x2="2074" y2="54608"/>
                    </a14:backgroundRemoval>
                  </a14:imgEffect>
                </a14:imgLayer>
              </a14:imgProps>
            </a:ext>
          </a:extLst>
        </a:blip>
        <a:stretch>
          <a:fillRect/>
        </a:stretch>
      </xdr:blipFill>
      <xdr:spPr>
        <a:xfrm>
          <a:off x="5238751" y="190500"/>
          <a:ext cx="3981450" cy="172824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8</xdr:col>
      <xdr:colOff>85725</xdr:colOff>
      <xdr:row>2</xdr:row>
      <xdr:rowOff>44768</xdr:rowOff>
    </xdr:from>
    <xdr:to>
      <xdr:col>15</xdr:col>
      <xdr:colOff>342899</xdr:colOff>
      <xdr:row>8</xdr:row>
      <xdr:rowOff>95250</xdr:rowOff>
    </xdr:to>
    <xdr:pic>
      <xdr:nvPicPr>
        <xdr:cNvPr id="6" name="Picture 5">
          <a:extLst>
            <a:ext uri="{FF2B5EF4-FFF2-40B4-BE49-F238E27FC236}">
              <a16:creationId xmlns:a16="http://schemas.microsoft.com/office/drawing/2014/main" id="{9B291F52-A4AC-401F-B260-DAE22E0C57A8}"/>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ackgroundRemoval t="8197" b="88525" l="4750" r="96500">
                      <a14:foregroundMark x1="9500" y1="39344" x2="9500" y2="39344"/>
                      <a14:foregroundMark x1="4750" y1="40984" x2="4750" y2="40984"/>
                      <a14:foregroundMark x1="34250" y1="24590" x2="34250" y2="24590"/>
                      <a14:foregroundMark x1="96000" y1="14754" x2="84500" y2="37705"/>
                      <a14:foregroundMark x1="84500" y1="37705" x2="92750" y2="59836"/>
                      <a14:foregroundMark x1="92750" y1="59836" x2="98500" y2="48361"/>
                      <a14:foregroundMark x1="98500" y1="48361" x2="96500" y2="16393"/>
                      <a14:foregroundMark x1="96500" y1="16393" x2="95500" y2="15574"/>
                      <a14:foregroundMark x1="32000" y1="31967" x2="35000" y2="11475"/>
                      <a14:foregroundMark x1="35000" y1="11475" x2="80500" y2="26230"/>
                      <a14:foregroundMark x1="80500" y1="26230" x2="86000" y2="51639"/>
                      <a14:foregroundMark x1="86000" y1="51639" x2="69000" y2="74590"/>
                      <a14:foregroundMark x1="69000" y1="74590" x2="43250" y2="78689"/>
                    </a14:backgroundRemoval>
                  </a14:imgEffect>
                </a14:imgLayer>
              </a14:imgProps>
            </a:ext>
          </a:extLst>
        </a:blip>
        <a:stretch>
          <a:fillRect/>
        </a:stretch>
      </xdr:blipFill>
      <xdr:spPr>
        <a:xfrm>
          <a:off x="4752975" y="578168"/>
          <a:ext cx="4381499" cy="1336357"/>
        </a:xfrm>
        <a:prstGeom prst="rect">
          <a:avLst/>
        </a:prstGeom>
      </xdr:spPr>
    </xdr:pic>
    <xdr:clientData/>
  </xdr:twoCellAnchor>
  <xdr:twoCellAnchor>
    <xdr:from>
      <xdr:col>0</xdr:col>
      <xdr:colOff>38104</xdr:colOff>
      <xdr:row>13</xdr:row>
      <xdr:rowOff>95250</xdr:rowOff>
    </xdr:from>
    <xdr:to>
      <xdr:col>7</xdr:col>
      <xdr:colOff>647700</xdr:colOff>
      <xdr:row>32</xdr:row>
      <xdr:rowOff>38100</xdr:rowOff>
    </xdr:to>
    <xdr:graphicFrame macro="">
      <xdr:nvGraphicFramePr>
        <xdr:cNvPr id="2" name="Chart 1">
          <a:extLst>
            <a:ext uri="{FF2B5EF4-FFF2-40B4-BE49-F238E27FC236}">
              <a16:creationId xmlns:a16="http://schemas.microsoft.com/office/drawing/2014/main" id="{FF27A315-1098-472E-99F5-9B1E09EF219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xdr:col>
      <xdr:colOff>657225</xdr:colOff>
      <xdr:row>13</xdr:row>
      <xdr:rowOff>19050</xdr:rowOff>
    </xdr:from>
    <xdr:to>
      <xdr:col>15</xdr:col>
      <xdr:colOff>361951</xdr:colOff>
      <xdr:row>33</xdr:row>
      <xdr:rowOff>133350</xdr:rowOff>
    </xdr:to>
    <xdr:graphicFrame macro="">
      <xdr:nvGraphicFramePr>
        <xdr:cNvPr id="7" name="Chart 6">
          <a:extLst>
            <a:ext uri="{FF2B5EF4-FFF2-40B4-BE49-F238E27FC236}">
              <a16:creationId xmlns:a16="http://schemas.microsoft.com/office/drawing/2014/main" id="{4650BB1A-49E0-4129-B918-3B30ED0057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editAs="oneCell">
    <xdr:from>
      <xdr:col>8</xdr:col>
      <xdr:colOff>295275</xdr:colOff>
      <xdr:row>0</xdr:row>
      <xdr:rowOff>210289</xdr:rowOff>
    </xdr:from>
    <xdr:to>
      <xdr:col>15</xdr:col>
      <xdr:colOff>304800</xdr:colOff>
      <xdr:row>7</xdr:row>
      <xdr:rowOff>62605</xdr:rowOff>
    </xdr:to>
    <xdr:pic>
      <xdr:nvPicPr>
        <xdr:cNvPr id="3" name="Picture 2">
          <a:extLst>
            <a:ext uri="{FF2B5EF4-FFF2-40B4-BE49-F238E27FC236}">
              <a16:creationId xmlns:a16="http://schemas.microsoft.com/office/drawing/2014/main" id="{B18C04D4-7863-411A-A952-875DFAEB673F}"/>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ackgroundRemoval t="3937" b="96063" l="2250" r="95500">
                      <a14:foregroundMark x1="9750" y1="55118" x2="9750" y2="55118"/>
                      <a14:foregroundMark x1="7750" y1="55906" x2="7750" y2="55906"/>
                      <a14:foregroundMark x1="4750" y1="57480" x2="4750" y2="57480"/>
                      <a14:foregroundMark x1="3250" y1="59055" x2="3250" y2="59055"/>
                      <a14:foregroundMark x1="2250" y1="64567" x2="2250" y2="64567"/>
                      <a14:foregroundMark x1="19250" y1="66142" x2="19250" y2="66142"/>
                      <a14:foregroundMark x1="18250" y1="68504" x2="18250" y2="68504"/>
                      <a14:foregroundMark x1="17500" y1="71654" x2="17500" y2="71654"/>
                      <a14:foregroundMark x1="16250" y1="71654" x2="16250" y2="71654"/>
                      <a14:foregroundMark x1="14250" y1="70079" x2="14250" y2="70079"/>
                      <a14:foregroundMark x1="12750" y1="70079" x2="12750" y2="70079"/>
                      <a14:foregroundMark x1="11500" y1="71654" x2="11500" y2="71654"/>
                      <a14:foregroundMark x1="43000" y1="67717" x2="43000" y2="67717"/>
                      <a14:foregroundMark x1="29250" y1="78740" x2="36000" y2="95276"/>
                      <a14:foregroundMark x1="36000" y1="95276" x2="43750" y2="90551"/>
                      <a14:foregroundMark x1="43750" y1="90551" x2="29750" y2="79528"/>
                      <a14:foregroundMark x1="29750" y1="79528" x2="29750" y2="80315"/>
                      <a14:foregroundMark x1="19250" y1="71654" x2="11500" y2="70079"/>
                      <a14:foregroundMark x1="11500" y1="70079" x2="18250" y2="77953"/>
                      <a14:foregroundMark x1="18250" y1="77953" x2="19250" y2="72441"/>
                      <a14:foregroundMark x1="49000" y1="59843" x2="43750" y2="81102"/>
                      <a14:foregroundMark x1="43750" y1="81102" x2="49000" y2="93701"/>
                      <a14:foregroundMark x1="49000" y1="93701" x2="58000" y2="96063"/>
                      <a14:foregroundMark x1="58000" y1="96063" x2="62500" y2="71654"/>
                      <a14:foregroundMark x1="62500" y1="71654" x2="54000" y2="59055"/>
                      <a14:foregroundMark x1="54000" y1="59055" x2="48750" y2="60630"/>
                      <a14:foregroundMark x1="38750" y1="4724" x2="39000" y2="4724"/>
                      <a14:foregroundMark x1="46250" y1="34646" x2="54250" y2="29134"/>
                      <a14:foregroundMark x1="54250" y1="29134" x2="47500" y2="27559"/>
                      <a14:foregroundMark x1="47500" y1="27559" x2="46250" y2="34646"/>
                      <a14:foregroundMark x1="68000" y1="57480" x2="61500" y2="80315"/>
                      <a14:foregroundMark x1="61500" y1="80315" x2="71250" y2="91339"/>
                      <a14:foregroundMark x1="71250" y1="91339" x2="79500" y2="86614"/>
                      <a14:foregroundMark x1="79500" y1="86614" x2="80750" y2="64567"/>
                      <a14:foregroundMark x1="80750" y1="64567" x2="68250" y2="58268"/>
                      <a14:foregroundMark x1="92250" y1="44882" x2="90250" y2="65354"/>
                      <a14:foregroundMark x1="90250" y1="65354" x2="93500" y2="86614"/>
                      <a14:foregroundMark x1="93500" y1="86614" x2="98250" y2="66142"/>
                      <a14:foregroundMark x1="98250" y1="66142" x2="95500" y2="44094"/>
                      <a14:foregroundMark x1="95500" y1="44094" x2="91250" y2="50394"/>
                    </a14:backgroundRemoval>
                  </a14:imgEffect>
                </a14:imgLayer>
              </a14:imgProps>
            </a:ext>
          </a:extLst>
        </a:blip>
        <a:stretch>
          <a:fillRect/>
        </a:stretch>
      </xdr:blipFill>
      <xdr:spPr>
        <a:xfrm>
          <a:off x="4962525" y="210289"/>
          <a:ext cx="4514850" cy="1433466"/>
        </a:xfrm>
        <a:prstGeom prst="rect">
          <a:avLst/>
        </a:prstGeom>
      </xdr:spPr>
    </xdr:pic>
    <xdr:clientData/>
  </xdr:twoCellAnchor>
  <xdr:twoCellAnchor>
    <xdr:from>
      <xdr:col>0</xdr:col>
      <xdr:colOff>47625</xdr:colOff>
      <xdr:row>14</xdr:row>
      <xdr:rowOff>0</xdr:rowOff>
    </xdr:from>
    <xdr:to>
      <xdr:col>8</xdr:col>
      <xdr:colOff>142874</xdr:colOff>
      <xdr:row>32</xdr:row>
      <xdr:rowOff>161925</xdr:rowOff>
    </xdr:to>
    <xdr:graphicFrame macro="">
      <xdr:nvGraphicFramePr>
        <xdr:cNvPr id="13" name="Chart 12">
          <a:extLst>
            <a:ext uri="{FF2B5EF4-FFF2-40B4-BE49-F238E27FC236}">
              <a16:creationId xmlns:a16="http://schemas.microsoft.com/office/drawing/2014/main" id="{FDA8B172-D839-4C62-9470-A71C805DDCA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8</xdr:col>
      <xdr:colOff>57149</xdr:colOff>
      <xdr:row>13</xdr:row>
      <xdr:rowOff>114300</xdr:rowOff>
    </xdr:from>
    <xdr:to>
      <xdr:col>15</xdr:col>
      <xdr:colOff>304799</xdr:colOff>
      <xdr:row>33</xdr:row>
      <xdr:rowOff>161925</xdr:rowOff>
    </xdr:to>
    <xdr:graphicFrame macro="">
      <xdr:nvGraphicFramePr>
        <xdr:cNvPr id="14" name="Chart 13">
          <a:extLst>
            <a:ext uri="{FF2B5EF4-FFF2-40B4-BE49-F238E27FC236}">
              <a16:creationId xmlns:a16="http://schemas.microsoft.com/office/drawing/2014/main" id="{D13D3031-9647-43E3-BF13-2545474B3E6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12.xml><?xml version="1.0" encoding="utf-8"?>
<xdr:wsDr xmlns:xdr="http://schemas.openxmlformats.org/drawingml/2006/spreadsheetDrawing" xmlns:a="http://schemas.openxmlformats.org/drawingml/2006/main">
  <xdr:twoCellAnchor>
    <xdr:from>
      <xdr:col>0</xdr:col>
      <xdr:colOff>133348</xdr:colOff>
      <xdr:row>12</xdr:row>
      <xdr:rowOff>142873</xdr:rowOff>
    </xdr:from>
    <xdr:to>
      <xdr:col>8</xdr:col>
      <xdr:colOff>66675</xdr:colOff>
      <xdr:row>33</xdr:row>
      <xdr:rowOff>38100</xdr:rowOff>
    </xdr:to>
    <xdr:graphicFrame macro="">
      <xdr:nvGraphicFramePr>
        <xdr:cNvPr id="2" name="Chart 1">
          <a:extLst>
            <a:ext uri="{FF2B5EF4-FFF2-40B4-BE49-F238E27FC236}">
              <a16:creationId xmlns:a16="http://schemas.microsoft.com/office/drawing/2014/main" id="{0665E4BD-B62D-4120-91A5-F05AE0BC2C4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9</xdr:col>
      <xdr:colOff>314325</xdr:colOff>
      <xdr:row>0</xdr:row>
      <xdr:rowOff>47625</xdr:rowOff>
    </xdr:from>
    <xdr:to>
      <xdr:col>15</xdr:col>
      <xdr:colOff>333375</xdr:colOff>
      <xdr:row>9</xdr:row>
      <xdr:rowOff>80708</xdr:rowOff>
    </xdr:to>
    <xdr:pic>
      <xdr:nvPicPr>
        <xdr:cNvPr id="4" name="Picture 3">
          <a:extLst>
            <a:ext uri="{FF2B5EF4-FFF2-40B4-BE49-F238E27FC236}">
              <a16:creationId xmlns:a16="http://schemas.microsoft.com/office/drawing/2014/main" id="{692715C2-C8F0-46BF-B7A1-2249459FA179}"/>
            </a:ext>
          </a:extLst>
        </xdr:cNvPr>
        <xdr:cNvPicPr>
          <a:picLocks noChangeAspect="1"/>
        </xdr:cNvPicPr>
      </xdr:nvPicPr>
      <xdr:blipFill>
        <a:blip xmlns:r="http://schemas.openxmlformats.org/officeDocument/2006/relationships" r:embed="rId2"/>
        <a:stretch>
          <a:fillRect/>
        </a:stretch>
      </xdr:blipFill>
      <xdr:spPr>
        <a:xfrm>
          <a:off x="5314950" y="47625"/>
          <a:ext cx="3819525" cy="2042858"/>
        </a:xfrm>
        <a:prstGeom prst="rect">
          <a:avLst/>
        </a:prstGeom>
      </xdr:spPr>
    </xdr:pic>
    <xdr:clientData/>
  </xdr:twoCellAnchor>
  <xdr:twoCellAnchor>
    <xdr:from>
      <xdr:col>7</xdr:col>
      <xdr:colOff>333375</xdr:colOff>
      <xdr:row>12</xdr:row>
      <xdr:rowOff>114300</xdr:rowOff>
    </xdr:from>
    <xdr:to>
      <xdr:col>14</xdr:col>
      <xdr:colOff>514351</xdr:colOff>
      <xdr:row>32</xdr:row>
      <xdr:rowOff>171450</xdr:rowOff>
    </xdr:to>
    <xdr:graphicFrame macro="">
      <xdr:nvGraphicFramePr>
        <xdr:cNvPr id="6" name="Chart 5">
          <a:extLst>
            <a:ext uri="{FF2B5EF4-FFF2-40B4-BE49-F238E27FC236}">
              <a16:creationId xmlns:a16="http://schemas.microsoft.com/office/drawing/2014/main" id="{9C5354FF-2019-4367-9B53-630B2225933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3.xml><?xml version="1.0" encoding="utf-8"?>
<xdr:wsDr xmlns:xdr="http://schemas.openxmlformats.org/drawingml/2006/spreadsheetDrawing" xmlns:a="http://schemas.openxmlformats.org/drawingml/2006/main">
  <xdr:twoCellAnchor>
    <xdr:from>
      <xdr:col>0</xdr:col>
      <xdr:colOff>38101</xdr:colOff>
      <xdr:row>13</xdr:row>
      <xdr:rowOff>171449</xdr:rowOff>
    </xdr:from>
    <xdr:to>
      <xdr:col>8</xdr:col>
      <xdr:colOff>152401</xdr:colOff>
      <xdr:row>34</xdr:row>
      <xdr:rowOff>28575</xdr:rowOff>
    </xdr:to>
    <xdr:graphicFrame macro="">
      <xdr:nvGraphicFramePr>
        <xdr:cNvPr id="2" name="Chart 1">
          <a:extLst>
            <a:ext uri="{FF2B5EF4-FFF2-40B4-BE49-F238E27FC236}">
              <a16:creationId xmlns:a16="http://schemas.microsoft.com/office/drawing/2014/main" id="{E5848378-1771-44A6-A81A-F7DF80E5169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8</xdr:col>
      <xdr:colOff>304799</xdr:colOff>
      <xdr:row>1</xdr:row>
      <xdr:rowOff>148757</xdr:rowOff>
    </xdr:from>
    <xdr:to>
      <xdr:col>15</xdr:col>
      <xdr:colOff>249520</xdr:colOff>
      <xdr:row>7</xdr:row>
      <xdr:rowOff>238124</xdr:rowOff>
    </xdr:to>
    <xdr:pic>
      <xdr:nvPicPr>
        <xdr:cNvPr id="4" name="Picture 3">
          <a:extLst>
            <a:ext uri="{FF2B5EF4-FFF2-40B4-BE49-F238E27FC236}">
              <a16:creationId xmlns:a16="http://schemas.microsoft.com/office/drawing/2014/main" id="{92972B6C-772A-435D-BBA5-3E00A240BB38}"/>
            </a:ext>
          </a:extLst>
        </xdr:cNvPr>
        <xdr:cNvPicPr>
          <a:picLocks noChangeAspect="1"/>
        </xdr:cNvPicPr>
      </xdr:nvPicPr>
      <xdr:blipFill>
        <a:blip xmlns:r="http://schemas.openxmlformats.org/officeDocument/2006/relationships" r:embed="rId2">
          <a:extLst>
            <a:ext uri="{BEBA8EAE-BF5A-486C-A8C5-ECC9F3942E4B}">
              <a14:imgProps xmlns:a14="http://schemas.microsoft.com/office/drawing/2010/main">
                <a14:imgLayer r:embed="rId3">
                  <a14:imgEffect>
                    <a14:backgroundRemoval t="9449" b="91339" l="3000" r="95250">
                      <a14:foregroundMark x1="10000" y1="55906" x2="10000" y2="55906"/>
                      <a14:foregroundMark x1="5750" y1="54331" x2="5750" y2="54331"/>
                      <a14:foregroundMark x1="3000" y1="54331" x2="3000" y2="54331"/>
                      <a14:foregroundMark x1="35500" y1="85827" x2="35000" y2="87402"/>
                      <a14:foregroundMark x1="95250" y1="71654" x2="95250" y2="71654"/>
                      <a14:foregroundMark x1="95250" y1="13386" x2="95250" y2="13386"/>
                      <a14:foregroundMark x1="32000" y1="91339" x2="32000" y2="91339"/>
                    </a14:backgroundRemoval>
                  </a14:imgEffect>
                </a14:imgLayer>
              </a14:imgProps>
            </a:ext>
          </a:extLst>
        </a:blip>
        <a:stretch>
          <a:fillRect/>
        </a:stretch>
      </xdr:blipFill>
      <xdr:spPr>
        <a:xfrm>
          <a:off x="4629149" y="415457"/>
          <a:ext cx="4421471" cy="1403817"/>
        </a:xfrm>
        <a:prstGeom prst="rect">
          <a:avLst/>
        </a:prstGeom>
      </xdr:spPr>
    </xdr:pic>
    <xdr:clientData/>
  </xdr:twoCellAnchor>
  <xdr:twoCellAnchor>
    <xdr:from>
      <xdr:col>8</xdr:col>
      <xdr:colOff>76199</xdr:colOff>
      <xdr:row>13</xdr:row>
      <xdr:rowOff>123825</xdr:rowOff>
    </xdr:from>
    <xdr:to>
      <xdr:col>15</xdr:col>
      <xdr:colOff>219074</xdr:colOff>
      <xdr:row>34</xdr:row>
      <xdr:rowOff>123825</xdr:rowOff>
    </xdr:to>
    <xdr:graphicFrame macro="">
      <xdr:nvGraphicFramePr>
        <xdr:cNvPr id="6" name="Chart 5">
          <a:extLst>
            <a:ext uri="{FF2B5EF4-FFF2-40B4-BE49-F238E27FC236}">
              <a16:creationId xmlns:a16="http://schemas.microsoft.com/office/drawing/2014/main" id="{963CFAB5-0D49-403A-B725-C5395F4EABA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14.xml><?xml version="1.0" encoding="utf-8"?>
<xdr:wsDr xmlns:xdr="http://schemas.openxmlformats.org/drawingml/2006/spreadsheetDrawing" xmlns:a="http://schemas.openxmlformats.org/drawingml/2006/main">
  <xdr:twoCellAnchor editAs="oneCell">
    <xdr:from>
      <xdr:col>8</xdr:col>
      <xdr:colOff>438150</xdr:colOff>
      <xdr:row>0</xdr:row>
      <xdr:rowOff>142875</xdr:rowOff>
    </xdr:from>
    <xdr:to>
      <xdr:col>15</xdr:col>
      <xdr:colOff>26709</xdr:colOff>
      <xdr:row>8</xdr:row>
      <xdr:rowOff>76200</xdr:rowOff>
    </xdr:to>
    <xdr:pic>
      <xdr:nvPicPr>
        <xdr:cNvPr id="4" name="Picture 3">
          <a:extLst>
            <a:ext uri="{FF2B5EF4-FFF2-40B4-BE49-F238E27FC236}">
              <a16:creationId xmlns:a16="http://schemas.microsoft.com/office/drawing/2014/main" id="{1A20B153-CA89-482A-8880-5DC2E73BBE87}"/>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ackgroundRemoval t="6873" b="95876" l="2963" r="98815">
                      <a14:foregroundMark x1="3111" y1="51546" x2="3111" y2="51546"/>
                      <a14:foregroundMark x1="95407" y1="24742" x2="95407" y2="24742"/>
                      <a14:foregroundMark x1="98815" y1="26804" x2="98815" y2="26804"/>
                      <a14:foregroundMark x1="52000" y1="95189" x2="52000" y2="95189"/>
                      <a14:foregroundMark x1="44741" y1="7560" x2="44741" y2="7560"/>
                      <a14:foregroundMark x1="41778" y1="6873" x2="41778" y2="6873"/>
                      <a14:foregroundMark x1="49630" y1="93471" x2="49630" y2="93471"/>
                      <a14:foregroundMark x1="48889" y1="91065" x2="48889" y2="91065"/>
                      <a14:foregroundMark x1="50370" y1="94502" x2="50370" y2="94502"/>
                      <a14:foregroundMark x1="50963" y1="95876" x2="50963" y2="95876"/>
                    </a14:backgroundRemoval>
                  </a14:imgEffect>
                </a14:imgLayer>
              </a14:imgProps>
            </a:ext>
          </a:extLst>
        </a:blip>
        <a:stretch>
          <a:fillRect/>
        </a:stretch>
      </xdr:blipFill>
      <xdr:spPr>
        <a:xfrm>
          <a:off x="4762500" y="142875"/>
          <a:ext cx="4065309" cy="1752600"/>
        </a:xfrm>
        <a:prstGeom prst="rect">
          <a:avLst/>
        </a:prstGeom>
      </xdr:spPr>
    </xdr:pic>
    <xdr:clientData/>
  </xdr:twoCellAnchor>
  <xdr:twoCellAnchor>
    <xdr:from>
      <xdr:col>0</xdr:col>
      <xdr:colOff>0</xdr:colOff>
      <xdr:row>13</xdr:row>
      <xdr:rowOff>9524</xdr:rowOff>
    </xdr:from>
    <xdr:to>
      <xdr:col>8</xdr:col>
      <xdr:colOff>276224</xdr:colOff>
      <xdr:row>32</xdr:row>
      <xdr:rowOff>152400</xdr:rowOff>
    </xdr:to>
    <xdr:graphicFrame macro="">
      <xdr:nvGraphicFramePr>
        <xdr:cNvPr id="5" name="Chart 4">
          <a:extLst>
            <a:ext uri="{FF2B5EF4-FFF2-40B4-BE49-F238E27FC236}">
              <a16:creationId xmlns:a16="http://schemas.microsoft.com/office/drawing/2014/main" id="{EB58B751-2E16-4764-9231-6C061C91A62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8</xdr:col>
      <xdr:colOff>209550</xdr:colOff>
      <xdr:row>12</xdr:row>
      <xdr:rowOff>152400</xdr:rowOff>
    </xdr:from>
    <xdr:to>
      <xdr:col>15</xdr:col>
      <xdr:colOff>352425</xdr:colOff>
      <xdr:row>33</xdr:row>
      <xdr:rowOff>152400</xdr:rowOff>
    </xdr:to>
    <xdr:graphicFrame macro="">
      <xdr:nvGraphicFramePr>
        <xdr:cNvPr id="6" name="Chart 5">
          <a:extLst>
            <a:ext uri="{FF2B5EF4-FFF2-40B4-BE49-F238E27FC236}">
              <a16:creationId xmlns:a16="http://schemas.microsoft.com/office/drawing/2014/main" id="{91721A7E-8B81-4BB1-BB4F-E85A288446C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15.xml><?xml version="1.0" encoding="utf-8"?>
<xdr:wsDr xmlns:xdr="http://schemas.openxmlformats.org/drawingml/2006/spreadsheetDrawing" xmlns:a="http://schemas.openxmlformats.org/drawingml/2006/main">
  <xdr:twoCellAnchor editAs="oneCell">
    <xdr:from>
      <xdr:col>9</xdr:col>
      <xdr:colOff>85725</xdr:colOff>
      <xdr:row>0</xdr:row>
      <xdr:rowOff>119253</xdr:rowOff>
    </xdr:from>
    <xdr:to>
      <xdr:col>15</xdr:col>
      <xdr:colOff>266700</xdr:colOff>
      <xdr:row>9</xdr:row>
      <xdr:rowOff>20574</xdr:rowOff>
    </xdr:to>
    <xdr:pic>
      <xdr:nvPicPr>
        <xdr:cNvPr id="5" name="Picture 4">
          <a:extLst>
            <a:ext uri="{FF2B5EF4-FFF2-40B4-BE49-F238E27FC236}">
              <a16:creationId xmlns:a16="http://schemas.microsoft.com/office/drawing/2014/main" id="{44792F35-BE29-4CD7-9F72-9E684690F71F}"/>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ackgroundRemoval t="2778" b="92284" l="741" r="96741">
                      <a14:foregroundMark x1="8444" y1="38272" x2="8444" y2="38272"/>
                      <a14:foregroundMark x1="4148" y1="41667" x2="4148" y2="41667"/>
                      <a14:foregroundMark x1="741" y1="52778" x2="741" y2="52778"/>
                      <a14:foregroundMark x1="52741" y1="1852" x2="45778" y2="4630"/>
                      <a14:foregroundMark x1="45778" y1="4630" x2="50370" y2="14506"/>
                      <a14:foregroundMark x1="50370" y1="14506" x2="53333" y2="4012"/>
                      <a14:foregroundMark x1="53333" y1="4012" x2="53037" y2="2778"/>
                      <a14:foregroundMark x1="91852" y1="30556" x2="91852" y2="30556"/>
                      <a14:foregroundMark x1="96741" y1="28395" x2="96741" y2="28395"/>
                      <a14:foregroundMark x1="50222" y1="92284" x2="50222" y2="92284"/>
                    </a14:backgroundRemoval>
                  </a14:imgEffect>
                </a14:imgLayer>
              </a14:imgProps>
            </a:ext>
          </a:extLst>
        </a:blip>
        <a:stretch>
          <a:fillRect/>
        </a:stretch>
      </xdr:blipFill>
      <xdr:spPr>
        <a:xfrm>
          <a:off x="5086350" y="119253"/>
          <a:ext cx="3981450" cy="1911096"/>
        </a:xfrm>
        <a:prstGeom prst="rect">
          <a:avLst/>
        </a:prstGeom>
      </xdr:spPr>
    </xdr:pic>
    <xdr:clientData/>
  </xdr:twoCellAnchor>
  <xdr:twoCellAnchor>
    <xdr:from>
      <xdr:col>0</xdr:col>
      <xdr:colOff>57150</xdr:colOff>
      <xdr:row>13</xdr:row>
      <xdr:rowOff>142874</xdr:rowOff>
    </xdr:from>
    <xdr:to>
      <xdr:col>8</xdr:col>
      <xdr:colOff>247650</xdr:colOff>
      <xdr:row>33</xdr:row>
      <xdr:rowOff>142874</xdr:rowOff>
    </xdr:to>
    <xdr:graphicFrame macro="">
      <xdr:nvGraphicFramePr>
        <xdr:cNvPr id="6" name="Chart 5">
          <a:extLst>
            <a:ext uri="{FF2B5EF4-FFF2-40B4-BE49-F238E27FC236}">
              <a16:creationId xmlns:a16="http://schemas.microsoft.com/office/drawing/2014/main" id="{DFAE37B0-46FA-4922-97A8-2168733789A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8</xdr:col>
      <xdr:colOff>352425</xdr:colOff>
      <xdr:row>13</xdr:row>
      <xdr:rowOff>47625</xdr:rowOff>
    </xdr:from>
    <xdr:to>
      <xdr:col>15</xdr:col>
      <xdr:colOff>495300</xdr:colOff>
      <xdr:row>34</xdr:row>
      <xdr:rowOff>47625</xdr:rowOff>
    </xdr:to>
    <xdr:graphicFrame macro="">
      <xdr:nvGraphicFramePr>
        <xdr:cNvPr id="4" name="Chart 3">
          <a:extLst>
            <a:ext uri="{FF2B5EF4-FFF2-40B4-BE49-F238E27FC236}">
              <a16:creationId xmlns:a16="http://schemas.microsoft.com/office/drawing/2014/main" id="{BCDC100A-A7D6-4D97-B176-ACE08D92D1F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mailto:brett.ingram@vfa.vic.gov.au" TargetMode="External"/><Relationship Id="rId1" Type="http://schemas.openxmlformats.org/officeDocument/2006/relationships/hyperlink" Target="https://vfa.vic.gov.au/recreational-fishing/recreational-fishing-guide"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hyperlink" Target="https://vfa.vic.gov.au/recreational-fishing/recreational-fishing-guide" TargetMode="Externa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3.bin"/><Relationship Id="rId1" Type="http://schemas.openxmlformats.org/officeDocument/2006/relationships/hyperlink" Target="https://vfa.vic.gov.au/recreational-fishing/recreational-fishing-guide" TargetMode="Externa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s://vfa.vic.gov.au/recreational-fishing/recreational-fishing-guide"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5.bin"/><Relationship Id="rId1" Type="http://schemas.openxmlformats.org/officeDocument/2006/relationships/hyperlink" Target="https://vfa.vic.gov.au/recreational-fishing/recreational-fishing-guide" TargetMode="Externa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6.bin"/><Relationship Id="rId1" Type="http://schemas.openxmlformats.org/officeDocument/2006/relationships/hyperlink" Target="https://vfa.vic.gov.au/recreational-fishing/recreational-fishing-guide"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vfa.vic.gov.au/recreational-fishing/recreational-fishing-guide" TargetMode="External"/></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7.bin"/><Relationship Id="rId1" Type="http://schemas.openxmlformats.org/officeDocument/2006/relationships/hyperlink" Target="https://vfa.vic.gov.au/recreational-fishing/recreational-fishing-guide" TargetMode="External"/></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8.bin"/><Relationship Id="rId1" Type="http://schemas.openxmlformats.org/officeDocument/2006/relationships/hyperlink" Target="https://vfa.vic.gov.au/recreational-fishing/recreational-fishing-guide" TargetMode="External"/></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9.bin"/><Relationship Id="rId1" Type="http://schemas.openxmlformats.org/officeDocument/2006/relationships/hyperlink" Target="https://vfa.vic.gov.au/recreational-fishing/recreational-fishing-guide" TargetMode="Externa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printerSettings" Target="../printerSettings/printerSettings10.bin"/><Relationship Id="rId1" Type="http://schemas.openxmlformats.org/officeDocument/2006/relationships/hyperlink" Target="https://vfa.vic.gov.au/recreational-fishing/recreational-fishing-guide" TargetMode="External"/></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printerSettings" Target="../printerSettings/printerSettings11.bin"/><Relationship Id="rId1" Type="http://schemas.openxmlformats.org/officeDocument/2006/relationships/hyperlink" Target="https://vfa.vic.gov.au/recreational-fishing/recreational-fishing-guide" TargetMode="External"/></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12.bin"/><Relationship Id="rId1" Type="http://schemas.openxmlformats.org/officeDocument/2006/relationships/hyperlink" Target="https://vfa.vic.gov.au/recreational-fishing/recreational-fishing-guide" TargetMode="Externa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printerSettings" Target="../printerSettings/printerSettings13.bin"/><Relationship Id="rId1" Type="http://schemas.openxmlformats.org/officeDocument/2006/relationships/hyperlink" Target="https://vfa.vic.gov.au/recreational-fishing/recreational-fishing-guide" TargetMode="External"/></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printerSettings" Target="../printerSettings/printerSettings14.bin"/><Relationship Id="rId1" Type="http://schemas.openxmlformats.org/officeDocument/2006/relationships/hyperlink" Target="https://vfa.vic.gov.au/recreational-fishing/recreational-fishing-guide"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F693E4-D567-4D53-B983-B421BF671D58}">
  <sheetPr>
    <pageSetUpPr autoPageBreaks="0"/>
  </sheetPr>
  <dimension ref="B5:B389"/>
  <sheetViews>
    <sheetView showGridLines="0" tabSelected="1" workbookViewId="0">
      <selection activeCell="B7" sqref="B7"/>
    </sheetView>
  </sheetViews>
  <sheetFormatPr defaultRowHeight="15" x14ac:dyDescent="0.25"/>
  <cols>
    <col min="1" max="1" width="3.85546875" style="1" customWidth="1"/>
    <col min="2" max="2" width="142.28515625" style="1" customWidth="1"/>
    <col min="3" max="16384" width="9.140625" style="1"/>
  </cols>
  <sheetData>
    <row r="5" spans="2:2" ht="33" customHeight="1" x14ac:dyDescent="0.25"/>
    <row r="6" spans="2:2" ht="31.5" x14ac:dyDescent="0.5">
      <c r="B6" s="75" t="s">
        <v>98</v>
      </c>
    </row>
    <row r="7" spans="2:2" ht="15.75" x14ac:dyDescent="0.25">
      <c r="B7" s="71" t="s">
        <v>124</v>
      </c>
    </row>
    <row r="8" spans="2:2" ht="6.75" customHeight="1" x14ac:dyDescent="0.25">
      <c r="B8" s="62"/>
    </row>
    <row r="9" spans="2:2" ht="21" x14ac:dyDescent="0.25">
      <c r="B9" s="74" t="s">
        <v>27</v>
      </c>
    </row>
    <row r="10" spans="2:2" ht="18.75" x14ac:dyDescent="0.25">
      <c r="B10" s="72" t="s">
        <v>74</v>
      </c>
    </row>
    <row r="11" spans="2:2" ht="18.75" x14ac:dyDescent="0.25">
      <c r="B11" s="72" t="s">
        <v>75</v>
      </c>
    </row>
    <row r="12" spans="2:2" ht="18.75" x14ac:dyDescent="0.25">
      <c r="B12" s="72" t="s">
        <v>76</v>
      </c>
    </row>
    <row r="13" spans="2:2" ht="18.75" x14ac:dyDescent="0.25">
      <c r="B13" s="72" t="s">
        <v>94</v>
      </c>
    </row>
    <row r="14" spans="2:2" ht="9.75" customHeight="1" x14ac:dyDescent="0.25">
      <c r="B14" s="62"/>
    </row>
    <row r="15" spans="2:2" ht="23.25" x14ac:dyDescent="0.25">
      <c r="B15" s="76" t="s">
        <v>71</v>
      </c>
    </row>
    <row r="16" spans="2:2" ht="18.75" x14ac:dyDescent="0.25">
      <c r="B16" s="72" t="s">
        <v>95</v>
      </c>
    </row>
    <row r="17" spans="2:2" ht="18.75" x14ac:dyDescent="0.25">
      <c r="B17" s="72" t="s">
        <v>77</v>
      </c>
    </row>
    <row r="18" spans="2:2" ht="56.25" x14ac:dyDescent="0.25">
      <c r="B18" s="72" t="s">
        <v>101</v>
      </c>
    </row>
    <row r="19" spans="2:2" ht="7.5" customHeight="1" x14ac:dyDescent="0.25">
      <c r="B19" s="63"/>
    </row>
    <row r="20" spans="2:2" ht="21" x14ac:dyDescent="0.25">
      <c r="B20" s="74" t="s">
        <v>73</v>
      </c>
    </row>
    <row r="21" spans="2:2" ht="18.75" x14ac:dyDescent="0.25">
      <c r="B21" s="72" t="s">
        <v>96</v>
      </c>
    </row>
    <row r="22" spans="2:2" ht="18.75" x14ac:dyDescent="0.25">
      <c r="B22" s="72" t="s">
        <v>97</v>
      </c>
    </row>
    <row r="23" spans="2:2" ht="63.75" customHeight="1" x14ac:dyDescent="0.25">
      <c r="B23" s="77" t="s">
        <v>102</v>
      </c>
    </row>
    <row r="24" spans="2:2" ht="9" customHeight="1" x14ac:dyDescent="0.25">
      <c r="B24" s="63"/>
    </row>
    <row r="25" spans="2:2" ht="21" x14ac:dyDescent="0.25">
      <c r="B25" s="74" t="s">
        <v>72</v>
      </c>
    </row>
    <row r="26" spans="2:2" ht="37.5" x14ac:dyDescent="0.25">
      <c r="B26" s="72" t="s">
        <v>100</v>
      </c>
    </row>
    <row r="27" spans="2:2" ht="56.25" x14ac:dyDescent="0.25">
      <c r="B27" s="77" t="s">
        <v>103</v>
      </c>
    </row>
    <row r="28" spans="2:2" ht="6.75" customHeight="1" x14ac:dyDescent="0.25">
      <c r="B28" s="63"/>
    </row>
    <row r="29" spans="2:2" ht="21" x14ac:dyDescent="0.25">
      <c r="B29" s="74" t="s">
        <v>38</v>
      </c>
    </row>
    <row r="30" spans="2:2" ht="37.5" x14ac:dyDescent="0.25">
      <c r="B30" s="72" t="s">
        <v>78</v>
      </c>
    </row>
    <row r="31" spans="2:2" ht="18.75" x14ac:dyDescent="0.25">
      <c r="B31" s="73" t="s">
        <v>37</v>
      </c>
    </row>
    <row r="32" spans="2:2" x14ac:dyDescent="0.25">
      <c r="B32" s="62"/>
    </row>
    <row r="33" spans="2:2" ht="21" x14ac:dyDescent="0.25">
      <c r="B33" s="74" t="s">
        <v>28</v>
      </c>
    </row>
    <row r="34" spans="2:2" x14ac:dyDescent="0.25">
      <c r="B34" s="63" t="s">
        <v>30</v>
      </c>
    </row>
    <row r="35" spans="2:2" x14ac:dyDescent="0.25">
      <c r="B35" s="63" t="s">
        <v>31</v>
      </c>
    </row>
    <row r="36" spans="2:2" x14ac:dyDescent="0.25">
      <c r="B36" s="63" t="s">
        <v>32</v>
      </c>
    </row>
    <row r="37" spans="2:2" x14ac:dyDescent="0.25">
      <c r="B37" s="91" t="s">
        <v>104</v>
      </c>
    </row>
    <row r="38" spans="2:2" x14ac:dyDescent="0.25">
      <c r="B38" s="63" t="s">
        <v>33</v>
      </c>
    </row>
    <row r="39" spans="2:2" x14ac:dyDescent="0.25">
      <c r="B39" s="64" t="s">
        <v>99</v>
      </c>
    </row>
    <row r="40" spans="2:2" ht="21" x14ac:dyDescent="0.25">
      <c r="B40" s="74" t="s">
        <v>29</v>
      </c>
    </row>
    <row r="41" spans="2:2" x14ac:dyDescent="0.25">
      <c r="B41" s="62" t="s">
        <v>34</v>
      </c>
    </row>
    <row r="42" spans="2:2" x14ac:dyDescent="0.25">
      <c r="B42" s="62" t="s">
        <v>35</v>
      </c>
    </row>
    <row r="43" spans="2:2" x14ac:dyDescent="0.25">
      <c r="B43" s="62" t="s">
        <v>36</v>
      </c>
    </row>
    <row r="44" spans="2:2" x14ac:dyDescent="0.25">
      <c r="B44" s="65"/>
    </row>
    <row r="45" spans="2:2" x14ac:dyDescent="0.25">
      <c r="B45" s="62"/>
    </row>
    <row r="46" spans="2:2" x14ac:dyDescent="0.25">
      <c r="B46" s="62"/>
    </row>
    <row r="47" spans="2:2" x14ac:dyDescent="0.25">
      <c r="B47" s="62"/>
    </row>
    <row r="48" spans="2:2" x14ac:dyDescent="0.25">
      <c r="B48" s="62"/>
    </row>
    <row r="49" spans="2:2" x14ac:dyDescent="0.25">
      <c r="B49" s="62"/>
    </row>
    <row r="50" spans="2:2" x14ac:dyDescent="0.25">
      <c r="B50" s="62"/>
    </row>
    <row r="51" spans="2:2" x14ac:dyDescent="0.25">
      <c r="B51" s="62"/>
    </row>
    <row r="52" spans="2:2" x14ac:dyDescent="0.25">
      <c r="B52" s="62"/>
    </row>
    <row r="53" spans="2:2" x14ac:dyDescent="0.25">
      <c r="B53" s="62"/>
    </row>
    <row r="54" spans="2:2" x14ac:dyDescent="0.25">
      <c r="B54" s="62"/>
    </row>
    <row r="55" spans="2:2" x14ac:dyDescent="0.25">
      <c r="B55" s="62"/>
    </row>
    <row r="56" spans="2:2" x14ac:dyDescent="0.25">
      <c r="B56" s="62"/>
    </row>
    <row r="57" spans="2:2" x14ac:dyDescent="0.25">
      <c r="B57" s="62"/>
    </row>
    <row r="58" spans="2:2" x14ac:dyDescent="0.25">
      <c r="B58" s="62"/>
    </row>
    <row r="59" spans="2:2" x14ac:dyDescent="0.25">
      <c r="B59" s="62"/>
    </row>
    <row r="60" spans="2:2" x14ac:dyDescent="0.25">
      <c r="B60" s="62"/>
    </row>
    <row r="61" spans="2:2" x14ac:dyDescent="0.25">
      <c r="B61" s="62"/>
    </row>
    <row r="62" spans="2:2" x14ac:dyDescent="0.25">
      <c r="B62" s="62"/>
    </row>
    <row r="63" spans="2:2" x14ac:dyDescent="0.25">
      <c r="B63" s="62"/>
    </row>
    <row r="64" spans="2:2" x14ac:dyDescent="0.25">
      <c r="B64" s="62"/>
    </row>
    <row r="65" spans="2:2" x14ac:dyDescent="0.25">
      <c r="B65" s="62"/>
    </row>
    <row r="66" spans="2:2" x14ac:dyDescent="0.25">
      <c r="B66" s="62"/>
    </row>
    <row r="67" spans="2:2" x14ac:dyDescent="0.25">
      <c r="B67" s="62"/>
    </row>
    <row r="68" spans="2:2" x14ac:dyDescent="0.25">
      <c r="B68" s="62"/>
    </row>
    <row r="69" spans="2:2" x14ac:dyDescent="0.25">
      <c r="B69" s="62"/>
    </row>
    <row r="70" spans="2:2" x14ac:dyDescent="0.25">
      <c r="B70" s="62"/>
    </row>
    <row r="71" spans="2:2" x14ac:dyDescent="0.25">
      <c r="B71" s="62"/>
    </row>
    <row r="72" spans="2:2" x14ac:dyDescent="0.25">
      <c r="B72" s="62"/>
    </row>
    <row r="73" spans="2:2" x14ac:dyDescent="0.25">
      <c r="B73" s="62"/>
    </row>
    <row r="74" spans="2:2" x14ac:dyDescent="0.25">
      <c r="B74" s="62"/>
    </row>
    <row r="75" spans="2:2" x14ac:dyDescent="0.25">
      <c r="B75" s="62"/>
    </row>
    <row r="76" spans="2:2" x14ac:dyDescent="0.25">
      <c r="B76" s="62"/>
    </row>
    <row r="77" spans="2:2" x14ac:dyDescent="0.25">
      <c r="B77" s="62"/>
    </row>
    <row r="78" spans="2:2" x14ac:dyDescent="0.25">
      <c r="B78" s="62"/>
    </row>
    <row r="79" spans="2:2" x14ac:dyDescent="0.25">
      <c r="B79" s="62"/>
    </row>
    <row r="80" spans="2:2" x14ac:dyDescent="0.25">
      <c r="B80" s="62"/>
    </row>
    <row r="81" spans="2:2" x14ac:dyDescent="0.25">
      <c r="B81" s="62"/>
    </row>
    <row r="82" spans="2:2" x14ac:dyDescent="0.25">
      <c r="B82" s="62"/>
    </row>
    <row r="83" spans="2:2" x14ac:dyDescent="0.25">
      <c r="B83" s="62"/>
    </row>
    <row r="84" spans="2:2" x14ac:dyDescent="0.25">
      <c r="B84" s="62"/>
    </row>
    <row r="85" spans="2:2" x14ac:dyDescent="0.25">
      <c r="B85" s="62"/>
    </row>
    <row r="86" spans="2:2" x14ac:dyDescent="0.25">
      <c r="B86" s="62"/>
    </row>
    <row r="87" spans="2:2" x14ac:dyDescent="0.25">
      <c r="B87" s="62"/>
    </row>
    <row r="88" spans="2:2" x14ac:dyDescent="0.25">
      <c r="B88" s="62"/>
    </row>
    <row r="89" spans="2:2" x14ac:dyDescent="0.25">
      <c r="B89" s="62"/>
    </row>
    <row r="90" spans="2:2" x14ac:dyDescent="0.25">
      <c r="B90" s="62"/>
    </row>
    <row r="91" spans="2:2" x14ac:dyDescent="0.25">
      <c r="B91" s="62"/>
    </row>
    <row r="92" spans="2:2" x14ac:dyDescent="0.25">
      <c r="B92" s="62"/>
    </row>
    <row r="93" spans="2:2" x14ac:dyDescent="0.25">
      <c r="B93" s="62"/>
    </row>
    <row r="94" spans="2:2" x14ac:dyDescent="0.25">
      <c r="B94" s="62"/>
    </row>
    <row r="95" spans="2:2" x14ac:dyDescent="0.25">
      <c r="B95" s="62"/>
    </row>
    <row r="96" spans="2:2" x14ac:dyDescent="0.25">
      <c r="B96" s="62"/>
    </row>
    <row r="97" spans="2:2" x14ac:dyDescent="0.25">
      <c r="B97" s="62"/>
    </row>
    <row r="98" spans="2:2" x14ac:dyDescent="0.25">
      <c r="B98" s="62"/>
    </row>
    <row r="99" spans="2:2" x14ac:dyDescent="0.25">
      <c r="B99" s="62"/>
    </row>
    <row r="100" spans="2:2" x14ac:dyDescent="0.25">
      <c r="B100" s="62"/>
    </row>
    <row r="101" spans="2:2" x14ac:dyDescent="0.25">
      <c r="B101" s="62"/>
    </row>
    <row r="102" spans="2:2" x14ac:dyDescent="0.25">
      <c r="B102" s="62"/>
    </row>
    <row r="103" spans="2:2" x14ac:dyDescent="0.25">
      <c r="B103" s="62"/>
    </row>
    <row r="104" spans="2:2" x14ac:dyDescent="0.25">
      <c r="B104" s="62"/>
    </row>
    <row r="105" spans="2:2" x14ac:dyDescent="0.25">
      <c r="B105" s="62"/>
    </row>
    <row r="106" spans="2:2" x14ac:dyDescent="0.25">
      <c r="B106" s="62"/>
    </row>
    <row r="107" spans="2:2" x14ac:dyDescent="0.25">
      <c r="B107" s="62"/>
    </row>
    <row r="108" spans="2:2" x14ac:dyDescent="0.25">
      <c r="B108" s="62"/>
    </row>
    <row r="109" spans="2:2" x14ac:dyDescent="0.25">
      <c r="B109" s="62"/>
    </row>
    <row r="110" spans="2:2" x14ac:dyDescent="0.25">
      <c r="B110" s="62"/>
    </row>
    <row r="111" spans="2:2" x14ac:dyDescent="0.25">
      <c r="B111" s="62"/>
    </row>
    <row r="112" spans="2:2" x14ac:dyDescent="0.25">
      <c r="B112" s="62"/>
    </row>
    <row r="113" spans="2:2" x14ac:dyDescent="0.25">
      <c r="B113" s="62"/>
    </row>
    <row r="114" spans="2:2" x14ac:dyDescent="0.25">
      <c r="B114" s="62"/>
    </row>
    <row r="115" spans="2:2" x14ac:dyDescent="0.25">
      <c r="B115" s="62"/>
    </row>
    <row r="116" spans="2:2" x14ac:dyDescent="0.25">
      <c r="B116" s="62"/>
    </row>
    <row r="117" spans="2:2" x14ac:dyDescent="0.25">
      <c r="B117" s="62"/>
    </row>
    <row r="118" spans="2:2" x14ac:dyDescent="0.25">
      <c r="B118" s="62"/>
    </row>
    <row r="119" spans="2:2" x14ac:dyDescent="0.25">
      <c r="B119" s="62"/>
    </row>
    <row r="120" spans="2:2" x14ac:dyDescent="0.25">
      <c r="B120" s="62"/>
    </row>
    <row r="121" spans="2:2" x14ac:dyDescent="0.25">
      <c r="B121" s="62"/>
    </row>
    <row r="122" spans="2:2" x14ac:dyDescent="0.25">
      <c r="B122" s="62"/>
    </row>
    <row r="123" spans="2:2" x14ac:dyDescent="0.25">
      <c r="B123" s="62"/>
    </row>
    <row r="124" spans="2:2" x14ac:dyDescent="0.25">
      <c r="B124" s="62"/>
    </row>
    <row r="125" spans="2:2" x14ac:dyDescent="0.25">
      <c r="B125" s="62"/>
    </row>
    <row r="126" spans="2:2" x14ac:dyDescent="0.25">
      <c r="B126" s="62"/>
    </row>
    <row r="127" spans="2:2" x14ac:dyDescent="0.25">
      <c r="B127" s="62"/>
    </row>
    <row r="128" spans="2:2" x14ac:dyDescent="0.25">
      <c r="B128" s="62"/>
    </row>
    <row r="129" spans="2:2" x14ac:dyDescent="0.25">
      <c r="B129" s="62"/>
    </row>
    <row r="130" spans="2:2" x14ac:dyDescent="0.25">
      <c r="B130" s="62"/>
    </row>
    <row r="131" spans="2:2" x14ac:dyDescent="0.25">
      <c r="B131" s="62"/>
    </row>
    <row r="132" spans="2:2" x14ac:dyDescent="0.25">
      <c r="B132" s="62"/>
    </row>
    <row r="133" spans="2:2" x14ac:dyDescent="0.25">
      <c r="B133" s="62"/>
    </row>
    <row r="134" spans="2:2" x14ac:dyDescent="0.25">
      <c r="B134" s="62"/>
    </row>
    <row r="135" spans="2:2" x14ac:dyDescent="0.25">
      <c r="B135" s="62"/>
    </row>
    <row r="136" spans="2:2" x14ac:dyDescent="0.25">
      <c r="B136" s="62"/>
    </row>
    <row r="137" spans="2:2" x14ac:dyDescent="0.25">
      <c r="B137" s="62"/>
    </row>
    <row r="138" spans="2:2" x14ac:dyDescent="0.25">
      <c r="B138" s="62"/>
    </row>
    <row r="139" spans="2:2" x14ac:dyDescent="0.25">
      <c r="B139" s="62"/>
    </row>
    <row r="140" spans="2:2" x14ac:dyDescent="0.25">
      <c r="B140" s="62"/>
    </row>
    <row r="141" spans="2:2" x14ac:dyDescent="0.25">
      <c r="B141" s="62"/>
    </row>
    <row r="142" spans="2:2" x14ac:dyDescent="0.25">
      <c r="B142" s="62"/>
    </row>
    <row r="143" spans="2:2" x14ac:dyDescent="0.25">
      <c r="B143" s="62"/>
    </row>
    <row r="144" spans="2:2" x14ac:dyDescent="0.25">
      <c r="B144" s="62"/>
    </row>
    <row r="145" spans="2:2" x14ac:dyDescent="0.25">
      <c r="B145" s="62"/>
    </row>
    <row r="146" spans="2:2" x14ac:dyDescent="0.25">
      <c r="B146" s="62"/>
    </row>
    <row r="147" spans="2:2" x14ac:dyDescent="0.25">
      <c r="B147" s="62"/>
    </row>
    <row r="148" spans="2:2" x14ac:dyDescent="0.25">
      <c r="B148" s="62"/>
    </row>
    <row r="149" spans="2:2" x14ac:dyDescent="0.25">
      <c r="B149" s="62"/>
    </row>
    <row r="150" spans="2:2" x14ac:dyDescent="0.25">
      <c r="B150" s="62"/>
    </row>
    <row r="151" spans="2:2" x14ac:dyDescent="0.25">
      <c r="B151" s="62"/>
    </row>
    <row r="152" spans="2:2" x14ac:dyDescent="0.25">
      <c r="B152" s="62"/>
    </row>
    <row r="153" spans="2:2" x14ac:dyDescent="0.25">
      <c r="B153" s="62"/>
    </row>
    <row r="154" spans="2:2" x14ac:dyDescent="0.25">
      <c r="B154" s="62"/>
    </row>
    <row r="155" spans="2:2" x14ac:dyDescent="0.25">
      <c r="B155" s="62"/>
    </row>
    <row r="156" spans="2:2" x14ac:dyDescent="0.25">
      <c r="B156" s="62"/>
    </row>
    <row r="157" spans="2:2" x14ac:dyDescent="0.25">
      <c r="B157" s="62"/>
    </row>
    <row r="158" spans="2:2" x14ac:dyDescent="0.25">
      <c r="B158" s="62"/>
    </row>
    <row r="159" spans="2:2" x14ac:dyDescent="0.25">
      <c r="B159" s="62"/>
    </row>
    <row r="160" spans="2:2" x14ac:dyDescent="0.25">
      <c r="B160" s="62"/>
    </row>
    <row r="161" spans="2:2" x14ac:dyDescent="0.25">
      <c r="B161" s="62"/>
    </row>
    <row r="162" spans="2:2" x14ac:dyDescent="0.25">
      <c r="B162" s="62"/>
    </row>
    <row r="163" spans="2:2" x14ac:dyDescent="0.25">
      <c r="B163" s="62"/>
    </row>
    <row r="164" spans="2:2" x14ac:dyDescent="0.25">
      <c r="B164" s="62"/>
    </row>
    <row r="165" spans="2:2" x14ac:dyDescent="0.25">
      <c r="B165" s="62"/>
    </row>
    <row r="166" spans="2:2" x14ac:dyDescent="0.25">
      <c r="B166" s="62"/>
    </row>
    <row r="167" spans="2:2" x14ac:dyDescent="0.25">
      <c r="B167" s="62"/>
    </row>
    <row r="168" spans="2:2" x14ac:dyDescent="0.25">
      <c r="B168" s="62"/>
    </row>
    <row r="169" spans="2:2" x14ac:dyDescent="0.25">
      <c r="B169" s="62"/>
    </row>
    <row r="170" spans="2:2" x14ac:dyDescent="0.25">
      <c r="B170" s="62"/>
    </row>
    <row r="171" spans="2:2" x14ac:dyDescent="0.25">
      <c r="B171" s="62"/>
    </row>
    <row r="172" spans="2:2" x14ac:dyDescent="0.25">
      <c r="B172" s="62"/>
    </row>
    <row r="173" spans="2:2" x14ac:dyDescent="0.25">
      <c r="B173" s="62"/>
    </row>
    <row r="174" spans="2:2" x14ac:dyDescent="0.25">
      <c r="B174" s="62"/>
    </row>
    <row r="175" spans="2:2" x14ac:dyDescent="0.25">
      <c r="B175" s="62"/>
    </row>
    <row r="176" spans="2:2" x14ac:dyDescent="0.25">
      <c r="B176" s="62"/>
    </row>
    <row r="177" spans="2:2" x14ac:dyDescent="0.25">
      <c r="B177" s="62"/>
    </row>
    <row r="178" spans="2:2" x14ac:dyDescent="0.25">
      <c r="B178" s="62"/>
    </row>
    <row r="179" spans="2:2" x14ac:dyDescent="0.25">
      <c r="B179" s="62"/>
    </row>
    <row r="180" spans="2:2" x14ac:dyDescent="0.25">
      <c r="B180" s="62"/>
    </row>
    <row r="181" spans="2:2" x14ac:dyDescent="0.25">
      <c r="B181" s="62"/>
    </row>
    <row r="182" spans="2:2" x14ac:dyDescent="0.25">
      <c r="B182" s="62"/>
    </row>
    <row r="183" spans="2:2" x14ac:dyDescent="0.25">
      <c r="B183" s="62"/>
    </row>
    <row r="184" spans="2:2" x14ac:dyDescent="0.25">
      <c r="B184" s="62"/>
    </row>
    <row r="185" spans="2:2" x14ac:dyDescent="0.25">
      <c r="B185" s="62"/>
    </row>
    <row r="186" spans="2:2" x14ac:dyDescent="0.25">
      <c r="B186" s="62"/>
    </row>
    <row r="187" spans="2:2" x14ac:dyDescent="0.25">
      <c r="B187" s="62"/>
    </row>
    <row r="188" spans="2:2" x14ac:dyDescent="0.25">
      <c r="B188" s="62"/>
    </row>
    <row r="189" spans="2:2" x14ac:dyDescent="0.25">
      <c r="B189" s="62"/>
    </row>
    <row r="190" spans="2:2" x14ac:dyDescent="0.25">
      <c r="B190" s="62"/>
    </row>
    <row r="191" spans="2:2" x14ac:dyDescent="0.25">
      <c r="B191" s="62"/>
    </row>
    <row r="192" spans="2:2" x14ac:dyDescent="0.25">
      <c r="B192" s="62"/>
    </row>
    <row r="193" spans="2:2" x14ac:dyDescent="0.25">
      <c r="B193" s="62"/>
    </row>
    <row r="194" spans="2:2" x14ac:dyDescent="0.25">
      <c r="B194" s="62"/>
    </row>
    <row r="195" spans="2:2" x14ac:dyDescent="0.25">
      <c r="B195" s="62"/>
    </row>
    <row r="196" spans="2:2" x14ac:dyDescent="0.25">
      <c r="B196" s="62"/>
    </row>
    <row r="197" spans="2:2" x14ac:dyDescent="0.25">
      <c r="B197" s="62"/>
    </row>
    <row r="198" spans="2:2" x14ac:dyDescent="0.25">
      <c r="B198" s="62"/>
    </row>
    <row r="199" spans="2:2" x14ac:dyDescent="0.25">
      <c r="B199" s="62"/>
    </row>
    <row r="200" spans="2:2" x14ac:dyDescent="0.25">
      <c r="B200" s="62"/>
    </row>
    <row r="201" spans="2:2" x14ac:dyDescent="0.25">
      <c r="B201" s="62"/>
    </row>
    <row r="202" spans="2:2" x14ac:dyDescent="0.25">
      <c r="B202" s="62"/>
    </row>
    <row r="203" spans="2:2" x14ac:dyDescent="0.25">
      <c r="B203" s="62"/>
    </row>
    <row r="204" spans="2:2" x14ac:dyDescent="0.25">
      <c r="B204" s="62"/>
    </row>
    <row r="205" spans="2:2" x14ac:dyDescent="0.25">
      <c r="B205" s="62"/>
    </row>
    <row r="206" spans="2:2" x14ac:dyDescent="0.25">
      <c r="B206" s="62"/>
    </row>
    <row r="207" spans="2:2" x14ac:dyDescent="0.25">
      <c r="B207" s="62"/>
    </row>
    <row r="208" spans="2:2" x14ac:dyDescent="0.25">
      <c r="B208" s="62"/>
    </row>
    <row r="209" spans="2:2" x14ac:dyDescent="0.25">
      <c r="B209" s="62"/>
    </row>
    <row r="210" spans="2:2" x14ac:dyDescent="0.25">
      <c r="B210" s="62"/>
    </row>
    <row r="211" spans="2:2" x14ac:dyDescent="0.25">
      <c r="B211" s="62"/>
    </row>
    <row r="212" spans="2:2" x14ac:dyDescent="0.25">
      <c r="B212" s="62"/>
    </row>
    <row r="213" spans="2:2" x14ac:dyDescent="0.25">
      <c r="B213" s="62"/>
    </row>
    <row r="214" spans="2:2" x14ac:dyDescent="0.25">
      <c r="B214" s="62"/>
    </row>
    <row r="215" spans="2:2" x14ac:dyDescent="0.25">
      <c r="B215" s="62"/>
    </row>
    <row r="216" spans="2:2" x14ac:dyDescent="0.25">
      <c r="B216" s="62"/>
    </row>
    <row r="217" spans="2:2" x14ac:dyDescent="0.25">
      <c r="B217" s="62"/>
    </row>
    <row r="218" spans="2:2" x14ac:dyDescent="0.25">
      <c r="B218" s="62"/>
    </row>
    <row r="219" spans="2:2" x14ac:dyDescent="0.25">
      <c r="B219" s="62"/>
    </row>
    <row r="220" spans="2:2" x14ac:dyDescent="0.25">
      <c r="B220" s="62"/>
    </row>
    <row r="221" spans="2:2" x14ac:dyDescent="0.25">
      <c r="B221" s="62"/>
    </row>
    <row r="222" spans="2:2" x14ac:dyDescent="0.25">
      <c r="B222" s="62"/>
    </row>
    <row r="223" spans="2:2" x14ac:dyDescent="0.25">
      <c r="B223" s="62"/>
    </row>
    <row r="224" spans="2:2" x14ac:dyDescent="0.25">
      <c r="B224" s="62"/>
    </row>
    <row r="225" spans="2:2" x14ac:dyDescent="0.25">
      <c r="B225" s="62"/>
    </row>
    <row r="226" spans="2:2" x14ac:dyDescent="0.25">
      <c r="B226" s="62"/>
    </row>
    <row r="227" spans="2:2" x14ac:dyDescent="0.25">
      <c r="B227" s="62"/>
    </row>
    <row r="228" spans="2:2" x14ac:dyDescent="0.25">
      <c r="B228" s="62"/>
    </row>
    <row r="229" spans="2:2" x14ac:dyDescent="0.25">
      <c r="B229" s="62"/>
    </row>
    <row r="230" spans="2:2" x14ac:dyDescent="0.25">
      <c r="B230" s="62"/>
    </row>
    <row r="231" spans="2:2" x14ac:dyDescent="0.25">
      <c r="B231" s="62"/>
    </row>
    <row r="232" spans="2:2" x14ac:dyDescent="0.25">
      <c r="B232" s="62"/>
    </row>
    <row r="233" spans="2:2" x14ac:dyDescent="0.25">
      <c r="B233" s="62"/>
    </row>
    <row r="234" spans="2:2" x14ac:dyDescent="0.25">
      <c r="B234" s="62"/>
    </row>
    <row r="235" spans="2:2" x14ac:dyDescent="0.25">
      <c r="B235" s="62"/>
    </row>
    <row r="236" spans="2:2" x14ac:dyDescent="0.25">
      <c r="B236" s="62"/>
    </row>
    <row r="237" spans="2:2" x14ac:dyDescent="0.25">
      <c r="B237" s="62"/>
    </row>
    <row r="238" spans="2:2" x14ac:dyDescent="0.25">
      <c r="B238" s="62"/>
    </row>
    <row r="239" spans="2:2" x14ac:dyDescent="0.25">
      <c r="B239" s="62"/>
    </row>
    <row r="240" spans="2:2" x14ac:dyDescent="0.25">
      <c r="B240" s="62"/>
    </row>
    <row r="241" spans="2:2" x14ac:dyDescent="0.25">
      <c r="B241" s="62"/>
    </row>
    <row r="242" spans="2:2" x14ac:dyDescent="0.25">
      <c r="B242" s="62"/>
    </row>
    <row r="243" spans="2:2" x14ac:dyDescent="0.25">
      <c r="B243" s="62"/>
    </row>
    <row r="244" spans="2:2" x14ac:dyDescent="0.25">
      <c r="B244" s="62"/>
    </row>
    <row r="245" spans="2:2" x14ac:dyDescent="0.25">
      <c r="B245" s="62"/>
    </row>
    <row r="246" spans="2:2" x14ac:dyDescent="0.25">
      <c r="B246" s="62"/>
    </row>
    <row r="247" spans="2:2" x14ac:dyDescent="0.25">
      <c r="B247" s="62"/>
    </row>
    <row r="248" spans="2:2" x14ac:dyDescent="0.25">
      <c r="B248" s="62"/>
    </row>
    <row r="249" spans="2:2" x14ac:dyDescent="0.25">
      <c r="B249" s="62"/>
    </row>
    <row r="250" spans="2:2" x14ac:dyDescent="0.25">
      <c r="B250" s="62"/>
    </row>
    <row r="251" spans="2:2" x14ac:dyDescent="0.25">
      <c r="B251" s="62"/>
    </row>
    <row r="252" spans="2:2" x14ac:dyDescent="0.25">
      <c r="B252" s="62"/>
    </row>
    <row r="253" spans="2:2" x14ac:dyDescent="0.25">
      <c r="B253" s="62"/>
    </row>
    <row r="254" spans="2:2" x14ac:dyDescent="0.25">
      <c r="B254" s="62"/>
    </row>
    <row r="255" spans="2:2" x14ac:dyDescent="0.25">
      <c r="B255" s="62"/>
    </row>
    <row r="256" spans="2:2" x14ac:dyDescent="0.25">
      <c r="B256" s="62"/>
    </row>
    <row r="257" spans="2:2" x14ac:dyDescent="0.25">
      <c r="B257" s="62"/>
    </row>
    <row r="258" spans="2:2" x14ac:dyDescent="0.25">
      <c r="B258" s="62"/>
    </row>
    <row r="259" spans="2:2" x14ac:dyDescent="0.25">
      <c r="B259" s="62"/>
    </row>
    <row r="260" spans="2:2" x14ac:dyDescent="0.25">
      <c r="B260" s="62"/>
    </row>
    <row r="261" spans="2:2" x14ac:dyDescent="0.25">
      <c r="B261" s="62"/>
    </row>
    <row r="262" spans="2:2" x14ac:dyDescent="0.25">
      <c r="B262" s="62"/>
    </row>
    <row r="263" spans="2:2" x14ac:dyDescent="0.25">
      <c r="B263" s="62"/>
    </row>
    <row r="264" spans="2:2" x14ac:dyDescent="0.25">
      <c r="B264" s="62"/>
    </row>
    <row r="265" spans="2:2" x14ac:dyDescent="0.25">
      <c r="B265" s="62"/>
    </row>
    <row r="266" spans="2:2" x14ac:dyDescent="0.25">
      <c r="B266" s="62"/>
    </row>
    <row r="267" spans="2:2" x14ac:dyDescent="0.25">
      <c r="B267" s="62"/>
    </row>
    <row r="268" spans="2:2" x14ac:dyDescent="0.25">
      <c r="B268" s="62"/>
    </row>
    <row r="269" spans="2:2" x14ac:dyDescent="0.25">
      <c r="B269" s="62"/>
    </row>
    <row r="270" spans="2:2" x14ac:dyDescent="0.25">
      <c r="B270" s="62"/>
    </row>
    <row r="271" spans="2:2" x14ac:dyDescent="0.25">
      <c r="B271" s="62"/>
    </row>
    <row r="272" spans="2:2" x14ac:dyDescent="0.25">
      <c r="B272" s="62"/>
    </row>
    <row r="273" spans="2:2" x14ac:dyDescent="0.25">
      <c r="B273" s="62"/>
    </row>
    <row r="274" spans="2:2" x14ac:dyDescent="0.25">
      <c r="B274" s="62"/>
    </row>
    <row r="275" spans="2:2" x14ac:dyDescent="0.25">
      <c r="B275" s="62"/>
    </row>
    <row r="276" spans="2:2" x14ac:dyDescent="0.25">
      <c r="B276" s="62"/>
    </row>
    <row r="277" spans="2:2" x14ac:dyDescent="0.25">
      <c r="B277" s="62"/>
    </row>
    <row r="278" spans="2:2" x14ac:dyDescent="0.25">
      <c r="B278" s="62"/>
    </row>
    <row r="279" spans="2:2" x14ac:dyDescent="0.25">
      <c r="B279" s="62"/>
    </row>
    <row r="280" spans="2:2" x14ac:dyDescent="0.25">
      <c r="B280" s="62"/>
    </row>
    <row r="281" spans="2:2" x14ac:dyDescent="0.25">
      <c r="B281" s="62"/>
    </row>
    <row r="282" spans="2:2" x14ac:dyDescent="0.25">
      <c r="B282" s="62"/>
    </row>
    <row r="283" spans="2:2" x14ac:dyDescent="0.25">
      <c r="B283" s="62"/>
    </row>
    <row r="284" spans="2:2" x14ac:dyDescent="0.25">
      <c r="B284" s="62"/>
    </row>
    <row r="285" spans="2:2" x14ac:dyDescent="0.25">
      <c r="B285" s="62"/>
    </row>
    <row r="286" spans="2:2" x14ac:dyDescent="0.25">
      <c r="B286" s="62"/>
    </row>
    <row r="287" spans="2:2" x14ac:dyDescent="0.25">
      <c r="B287" s="62"/>
    </row>
    <row r="288" spans="2:2" x14ac:dyDescent="0.25">
      <c r="B288" s="62"/>
    </row>
    <row r="289" spans="2:2" x14ac:dyDescent="0.25">
      <c r="B289" s="62"/>
    </row>
    <row r="290" spans="2:2" x14ac:dyDescent="0.25">
      <c r="B290" s="62"/>
    </row>
    <row r="291" spans="2:2" x14ac:dyDescent="0.25">
      <c r="B291" s="62"/>
    </row>
    <row r="292" spans="2:2" x14ac:dyDescent="0.25">
      <c r="B292" s="62"/>
    </row>
    <row r="293" spans="2:2" x14ac:dyDescent="0.25">
      <c r="B293" s="62"/>
    </row>
    <row r="294" spans="2:2" x14ac:dyDescent="0.25">
      <c r="B294" s="62"/>
    </row>
    <row r="295" spans="2:2" x14ac:dyDescent="0.25">
      <c r="B295" s="62"/>
    </row>
    <row r="296" spans="2:2" x14ac:dyDescent="0.25">
      <c r="B296" s="62"/>
    </row>
    <row r="297" spans="2:2" x14ac:dyDescent="0.25">
      <c r="B297" s="62"/>
    </row>
    <row r="298" spans="2:2" x14ac:dyDescent="0.25">
      <c r="B298" s="62"/>
    </row>
    <row r="299" spans="2:2" x14ac:dyDescent="0.25">
      <c r="B299" s="62"/>
    </row>
    <row r="300" spans="2:2" x14ac:dyDescent="0.25">
      <c r="B300" s="62"/>
    </row>
    <row r="301" spans="2:2" x14ac:dyDescent="0.25">
      <c r="B301" s="62"/>
    </row>
    <row r="302" spans="2:2" x14ac:dyDescent="0.25">
      <c r="B302" s="62"/>
    </row>
    <row r="303" spans="2:2" x14ac:dyDescent="0.25">
      <c r="B303" s="62"/>
    </row>
    <row r="304" spans="2:2" x14ac:dyDescent="0.25">
      <c r="B304" s="62"/>
    </row>
    <row r="305" spans="2:2" x14ac:dyDescent="0.25">
      <c r="B305" s="62"/>
    </row>
    <row r="306" spans="2:2" x14ac:dyDescent="0.25">
      <c r="B306" s="62"/>
    </row>
    <row r="307" spans="2:2" x14ac:dyDescent="0.25">
      <c r="B307" s="62"/>
    </row>
    <row r="308" spans="2:2" x14ac:dyDescent="0.25">
      <c r="B308" s="62"/>
    </row>
    <row r="309" spans="2:2" x14ac:dyDescent="0.25">
      <c r="B309" s="62"/>
    </row>
    <row r="310" spans="2:2" x14ac:dyDescent="0.25">
      <c r="B310" s="62"/>
    </row>
    <row r="311" spans="2:2" x14ac:dyDescent="0.25">
      <c r="B311" s="62"/>
    </row>
    <row r="312" spans="2:2" x14ac:dyDescent="0.25">
      <c r="B312" s="62"/>
    </row>
    <row r="313" spans="2:2" x14ac:dyDescent="0.25">
      <c r="B313" s="62"/>
    </row>
    <row r="314" spans="2:2" x14ac:dyDescent="0.25">
      <c r="B314" s="62"/>
    </row>
    <row r="315" spans="2:2" x14ac:dyDescent="0.25">
      <c r="B315" s="62"/>
    </row>
    <row r="316" spans="2:2" x14ac:dyDescent="0.25">
      <c r="B316" s="62"/>
    </row>
    <row r="317" spans="2:2" x14ac:dyDescent="0.25">
      <c r="B317" s="62"/>
    </row>
    <row r="318" spans="2:2" x14ac:dyDescent="0.25">
      <c r="B318" s="62"/>
    </row>
    <row r="319" spans="2:2" x14ac:dyDescent="0.25">
      <c r="B319" s="62"/>
    </row>
    <row r="320" spans="2:2" x14ac:dyDescent="0.25">
      <c r="B320" s="62"/>
    </row>
    <row r="321" spans="2:2" x14ac:dyDescent="0.25">
      <c r="B321" s="62"/>
    </row>
    <row r="322" spans="2:2" x14ac:dyDescent="0.25">
      <c r="B322" s="62"/>
    </row>
    <row r="323" spans="2:2" x14ac:dyDescent="0.25">
      <c r="B323" s="62"/>
    </row>
    <row r="324" spans="2:2" x14ac:dyDescent="0.25">
      <c r="B324" s="62"/>
    </row>
    <row r="325" spans="2:2" x14ac:dyDescent="0.25">
      <c r="B325" s="62"/>
    </row>
    <row r="326" spans="2:2" x14ac:dyDescent="0.25">
      <c r="B326" s="62"/>
    </row>
    <row r="327" spans="2:2" x14ac:dyDescent="0.25">
      <c r="B327" s="62"/>
    </row>
    <row r="328" spans="2:2" x14ac:dyDescent="0.25">
      <c r="B328" s="62"/>
    </row>
    <row r="329" spans="2:2" x14ac:dyDescent="0.25">
      <c r="B329" s="62"/>
    </row>
    <row r="330" spans="2:2" x14ac:dyDescent="0.25">
      <c r="B330" s="62"/>
    </row>
    <row r="331" spans="2:2" x14ac:dyDescent="0.25">
      <c r="B331" s="62"/>
    </row>
    <row r="332" spans="2:2" x14ac:dyDescent="0.25">
      <c r="B332" s="62"/>
    </row>
    <row r="333" spans="2:2" x14ac:dyDescent="0.25">
      <c r="B333" s="62"/>
    </row>
    <row r="334" spans="2:2" x14ac:dyDescent="0.25">
      <c r="B334" s="62"/>
    </row>
    <row r="335" spans="2:2" x14ac:dyDescent="0.25">
      <c r="B335" s="62"/>
    </row>
    <row r="336" spans="2:2" x14ac:dyDescent="0.25">
      <c r="B336" s="62"/>
    </row>
    <row r="337" spans="2:2" x14ac:dyDescent="0.25">
      <c r="B337" s="62"/>
    </row>
    <row r="338" spans="2:2" x14ac:dyDescent="0.25">
      <c r="B338" s="62"/>
    </row>
    <row r="339" spans="2:2" x14ac:dyDescent="0.25">
      <c r="B339" s="62"/>
    </row>
    <row r="340" spans="2:2" x14ac:dyDescent="0.25">
      <c r="B340" s="62"/>
    </row>
    <row r="341" spans="2:2" x14ac:dyDescent="0.25">
      <c r="B341" s="62"/>
    </row>
    <row r="342" spans="2:2" x14ac:dyDescent="0.25">
      <c r="B342" s="62"/>
    </row>
    <row r="343" spans="2:2" x14ac:dyDescent="0.25">
      <c r="B343" s="62"/>
    </row>
    <row r="344" spans="2:2" x14ac:dyDescent="0.25">
      <c r="B344" s="62"/>
    </row>
    <row r="345" spans="2:2" x14ac:dyDescent="0.25">
      <c r="B345" s="62"/>
    </row>
    <row r="346" spans="2:2" x14ac:dyDescent="0.25">
      <c r="B346" s="62"/>
    </row>
    <row r="347" spans="2:2" x14ac:dyDescent="0.25">
      <c r="B347" s="62"/>
    </row>
    <row r="348" spans="2:2" x14ac:dyDescent="0.25">
      <c r="B348" s="62"/>
    </row>
    <row r="349" spans="2:2" x14ac:dyDescent="0.25">
      <c r="B349" s="62"/>
    </row>
    <row r="350" spans="2:2" x14ac:dyDescent="0.25">
      <c r="B350" s="62"/>
    </row>
    <row r="351" spans="2:2" x14ac:dyDescent="0.25">
      <c r="B351" s="62"/>
    </row>
    <row r="352" spans="2:2" x14ac:dyDescent="0.25">
      <c r="B352" s="62"/>
    </row>
    <row r="353" spans="2:2" x14ac:dyDescent="0.25">
      <c r="B353" s="62"/>
    </row>
    <row r="354" spans="2:2" x14ac:dyDescent="0.25">
      <c r="B354" s="62"/>
    </row>
    <row r="355" spans="2:2" x14ac:dyDescent="0.25">
      <c r="B355" s="62"/>
    </row>
    <row r="356" spans="2:2" x14ac:dyDescent="0.25">
      <c r="B356" s="62"/>
    </row>
    <row r="357" spans="2:2" x14ac:dyDescent="0.25">
      <c r="B357" s="62"/>
    </row>
    <row r="358" spans="2:2" x14ac:dyDescent="0.25">
      <c r="B358" s="62"/>
    </row>
    <row r="359" spans="2:2" x14ac:dyDescent="0.25">
      <c r="B359" s="62"/>
    </row>
    <row r="360" spans="2:2" x14ac:dyDescent="0.25">
      <c r="B360" s="62"/>
    </row>
    <row r="361" spans="2:2" x14ac:dyDescent="0.25">
      <c r="B361" s="62"/>
    </row>
    <row r="362" spans="2:2" x14ac:dyDescent="0.25">
      <c r="B362" s="62"/>
    </row>
    <row r="363" spans="2:2" x14ac:dyDescent="0.25">
      <c r="B363" s="62"/>
    </row>
    <row r="364" spans="2:2" x14ac:dyDescent="0.25">
      <c r="B364" s="62"/>
    </row>
    <row r="365" spans="2:2" x14ac:dyDescent="0.25">
      <c r="B365" s="62"/>
    </row>
    <row r="366" spans="2:2" x14ac:dyDescent="0.25">
      <c r="B366" s="62"/>
    </row>
    <row r="367" spans="2:2" x14ac:dyDescent="0.25">
      <c r="B367" s="62"/>
    </row>
    <row r="368" spans="2:2" x14ac:dyDescent="0.25">
      <c r="B368" s="62"/>
    </row>
    <row r="369" spans="2:2" x14ac:dyDescent="0.25">
      <c r="B369" s="62"/>
    </row>
    <row r="370" spans="2:2" x14ac:dyDescent="0.25">
      <c r="B370" s="62"/>
    </row>
    <row r="371" spans="2:2" x14ac:dyDescent="0.25">
      <c r="B371" s="62"/>
    </row>
    <row r="372" spans="2:2" x14ac:dyDescent="0.25">
      <c r="B372" s="62"/>
    </row>
    <row r="373" spans="2:2" x14ac:dyDescent="0.25">
      <c r="B373" s="62"/>
    </row>
    <row r="374" spans="2:2" x14ac:dyDescent="0.25">
      <c r="B374" s="62"/>
    </row>
    <row r="375" spans="2:2" x14ac:dyDescent="0.25">
      <c r="B375" s="62"/>
    </row>
    <row r="376" spans="2:2" x14ac:dyDescent="0.25">
      <c r="B376" s="62"/>
    </row>
    <row r="377" spans="2:2" x14ac:dyDescent="0.25">
      <c r="B377" s="62"/>
    </row>
    <row r="378" spans="2:2" x14ac:dyDescent="0.25">
      <c r="B378" s="62"/>
    </row>
    <row r="379" spans="2:2" x14ac:dyDescent="0.25">
      <c r="B379" s="62"/>
    </row>
    <row r="380" spans="2:2" x14ac:dyDescent="0.25">
      <c r="B380" s="62"/>
    </row>
    <row r="381" spans="2:2" x14ac:dyDescent="0.25">
      <c r="B381" s="62"/>
    </row>
    <row r="382" spans="2:2" x14ac:dyDescent="0.25">
      <c r="B382" s="62"/>
    </row>
    <row r="383" spans="2:2" x14ac:dyDescent="0.25">
      <c r="B383" s="62"/>
    </row>
    <row r="384" spans="2:2" x14ac:dyDescent="0.25">
      <c r="B384" s="62"/>
    </row>
    <row r="385" spans="2:2" x14ac:dyDescent="0.25">
      <c r="B385" s="62"/>
    </row>
    <row r="386" spans="2:2" x14ac:dyDescent="0.25">
      <c r="B386" s="62"/>
    </row>
    <row r="387" spans="2:2" x14ac:dyDescent="0.25">
      <c r="B387" s="62"/>
    </row>
    <row r="388" spans="2:2" x14ac:dyDescent="0.25">
      <c r="B388" s="62"/>
    </row>
    <row r="389" spans="2:2" x14ac:dyDescent="0.25">
      <c r="B389" s="62"/>
    </row>
  </sheetData>
  <sheetProtection algorithmName="SHA-512" hashValue="MrG1bKzHrQWIXw//FadjbO2PGrWWP0vO4FRwjZtQPSYYMl7WSoYQ2+WfkuwH/naavf+T/GSZ28j0VnlovscLbA==" saltValue="SWRVGxKKZTa6qxvqte6N/w==" spinCount="100000" sheet="1" objects="1" scenarios="1" selectLockedCells="1" selectUnlockedCells="1"/>
  <hyperlinks>
    <hyperlink ref="B31" r:id="rId1" xr:uid="{7BD3747E-5A02-4D05-BBEF-CD616EA46930}"/>
    <hyperlink ref="B37" r:id="rId2" display="brett.ingram@vfa.vic.gov.au" xr:uid="{878E7D5B-F205-430C-937F-51552D060A1B}"/>
  </hyperlinks>
  <pageMargins left="0.7" right="0.7" top="0.75" bottom="0.75" header="0.3" footer="0.3"/>
  <pageSetup paperSize="9" orientation="portrait" horizontalDpi="300" verticalDpi="300"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8BC4D0-C53E-4E53-B26F-19789BDC92A2}">
  <sheetPr>
    <pageSetUpPr autoPageBreaks="0"/>
  </sheetPr>
  <dimension ref="A1:AG1669"/>
  <sheetViews>
    <sheetView showGridLines="0" workbookViewId="0">
      <selection activeCell="C4" sqref="C4"/>
    </sheetView>
  </sheetViews>
  <sheetFormatPr defaultRowHeight="15" x14ac:dyDescent="0.25"/>
  <cols>
    <col min="1" max="1" width="9.140625" style="1"/>
    <col min="2" max="2" width="15" style="1" customWidth="1"/>
    <col min="3" max="3" width="9.140625" style="1"/>
    <col min="4" max="4" width="5.42578125" style="1" customWidth="1"/>
    <col min="5" max="5" width="6.85546875" style="1" customWidth="1"/>
    <col min="6" max="6" width="12.140625" style="1" customWidth="1"/>
    <col min="7" max="7" width="3.28515625" style="1" customWidth="1"/>
    <col min="8" max="8" width="15.85546875" style="1" customWidth="1"/>
    <col min="9" max="9" width="8.7109375" style="1" customWidth="1"/>
    <col min="10" max="10" width="4.42578125" style="1" customWidth="1"/>
    <col min="11" max="11" width="14.42578125" style="1" customWidth="1"/>
    <col min="12" max="12" width="9.140625" style="1"/>
    <col min="13" max="13" width="10.5703125" style="1" customWidth="1"/>
    <col min="14" max="14" width="6" style="1" customWidth="1"/>
    <col min="15" max="15" width="6.42578125" style="1" customWidth="1"/>
    <col min="16" max="16" width="8.7109375" style="28" customWidth="1"/>
    <col min="17" max="17" width="10.7109375" style="26" bestFit="1" customWidth="1"/>
    <col min="18" max="18" width="10.5703125" style="26" bestFit="1" customWidth="1"/>
    <col min="19" max="19" width="12.140625" style="26" bestFit="1" customWidth="1"/>
    <col min="20" max="20" width="6.5703125" style="26" bestFit="1" customWidth="1"/>
    <col min="21" max="21" width="5.85546875" style="26" bestFit="1" customWidth="1"/>
    <col min="22" max="22" width="8.5703125" style="26" bestFit="1" customWidth="1"/>
    <col min="23" max="23" width="20.5703125" style="26" bestFit="1" customWidth="1"/>
    <col min="24" max="24" width="16.42578125" style="26" bestFit="1" customWidth="1"/>
    <col min="25" max="25" width="14" style="26" bestFit="1" customWidth="1"/>
    <col min="26" max="26" width="8.140625" style="26" bestFit="1" customWidth="1"/>
    <col min="27" max="27" width="5.28515625" style="26" bestFit="1" customWidth="1"/>
    <col min="28" max="28" width="5.140625" style="26" bestFit="1" customWidth="1"/>
    <col min="29" max="30" width="9.140625" style="41"/>
    <col min="31" max="33" width="9.140625" style="26"/>
    <col min="34" max="16384" width="9.140625" style="1"/>
  </cols>
  <sheetData>
    <row r="1" spans="1:33" ht="21" x14ac:dyDescent="0.35">
      <c r="C1" s="40"/>
      <c r="D1" s="40"/>
      <c r="E1" s="40"/>
      <c r="F1" s="40"/>
      <c r="G1" s="40"/>
      <c r="H1" s="40"/>
      <c r="I1" s="40"/>
      <c r="J1" s="40"/>
      <c r="K1" s="40"/>
      <c r="L1" s="40"/>
      <c r="M1" s="40"/>
      <c r="N1" s="40"/>
      <c r="O1" s="40"/>
      <c r="P1" s="68"/>
      <c r="Q1" s="26" t="s">
        <v>0</v>
      </c>
      <c r="R1" s="26" t="s">
        <v>1</v>
      </c>
      <c r="S1" s="26" t="s">
        <v>2</v>
      </c>
      <c r="T1" s="26" t="s">
        <v>5</v>
      </c>
      <c r="U1" s="26" t="s">
        <v>6</v>
      </c>
      <c r="V1" s="26" t="s">
        <v>58</v>
      </c>
      <c r="AC1" s="27" t="s">
        <v>84</v>
      </c>
      <c r="AD1" s="27" t="s">
        <v>85</v>
      </c>
      <c r="AE1" s="27" t="s">
        <v>87</v>
      </c>
      <c r="AF1" s="27" t="s">
        <v>5</v>
      </c>
      <c r="AG1" s="27" t="s">
        <v>6</v>
      </c>
    </row>
    <row r="2" spans="1:33" ht="21" x14ac:dyDescent="0.35">
      <c r="B2" s="124" t="s">
        <v>39</v>
      </c>
      <c r="C2" s="125"/>
      <c r="D2" s="125"/>
      <c r="E2" s="125"/>
      <c r="F2" s="125"/>
      <c r="G2" s="125"/>
      <c r="H2" s="126"/>
      <c r="Q2" s="26">
        <f>C4</f>
        <v>28</v>
      </c>
      <c r="T2" s="26">
        <v>0</v>
      </c>
      <c r="V2" s="26">
        <f>MAX(Q7:Q2500)</f>
        <v>51.9</v>
      </c>
      <c r="AC2" s="81">
        <f>C8</f>
        <v>3.1462851195659658</v>
      </c>
      <c r="AE2" s="27"/>
      <c r="AF2" s="82">
        <v>0</v>
      </c>
      <c r="AG2" s="82"/>
    </row>
    <row r="3" spans="1:33" ht="18.75" x14ac:dyDescent="0.3">
      <c r="A3" s="2"/>
      <c r="Q3" s="26">
        <f>C4</f>
        <v>28</v>
      </c>
      <c r="T3" s="29">
        <f>C6</f>
        <v>0.36</v>
      </c>
      <c r="U3" s="26">
        <f>C6</f>
        <v>0.36</v>
      </c>
      <c r="X3" s="26" t="s">
        <v>10</v>
      </c>
      <c r="Y3" s="27" t="s">
        <v>16</v>
      </c>
      <c r="Z3" s="27" t="s">
        <v>17</v>
      </c>
      <c r="AA3" s="27" t="s">
        <v>19</v>
      </c>
      <c r="AB3" s="27"/>
      <c r="AC3" s="81">
        <f>C8</f>
        <v>3.1462851195659658</v>
      </c>
      <c r="AF3" s="82">
        <f>C4</f>
        <v>28</v>
      </c>
      <c r="AG3" s="82">
        <f>C4</f>
        <v>28</v>
      </c>
    </row>
    <row r="4" spans="1:33" ht="18.75" x14ac:dyDescent="0.3">
      <c r="B4" s="3" t="s">
        <v>13</v>
      </c>
      <c r="C4" s="32">
        <v>28</v>
      </c>
      <c r="D4" s="2" t="s">
        <v>9</v>
      </c>
      <c r="E4" s="38" t="str">
        <f>IF(C4&gt;V2, "Warning: fish &gt; maximum length in model", "")</f>
        <v/>
      </c>
      <c r="Q4" s="26">
        <v>0</v>
      </c>
      <c r="U4" s="26">
        <f>C6</f>
        <v>0.36</v>
      </c>
      <c r="W4" s="30" t="s">
        <v>3</v>
      </c>
      <c r="X4" s="26">
        <v>-11.623846</v>
      </c>
      <c r="Y4" s="26">
        <v>0.99139999999999995</v>
      </c>
      <c r="Z4" s="27">
        <f>0.00000000000000022</f>
        <v>2.2E-16</v>
      </c>
      <c r="AA4" s="27">
        <v>1896</v>
      </c>
      <c r="AC4" s="82">
        <v>0</v>
      </c>
      <c r="AF4" s="82"/>
      <c r="AG4" s="82">
        <f>C4</f>
        <v>28</v>
      </c>
    </row>
    <row r="5" spans="1:33" x14ac:dyDescent="0.25">
      <c r="Q5" s="26">
        <f>C4</f>
        <v>28</v>
      </c>
      <c r="W5" s="30" t="s">
        <v>4</v>
      </c>
      <c r="X5" s="27">
        <v>3.1781090000000001</v>
      </c>
      <c r="AC5" s="82">
        <v>0</v>
      </c>
    </row>
    <row r="6" spans="1:33" ht="18.75" x14ac:dyDescent="0.3">
      <c r="A6" s="2"/>
      <c r="B6" s="3" t="s">
        <v>11</v>
      </c>
      <c r="C6" s="4">
        <f>ROUND($X$7*C4^$X$5,2)</f>
        <v>0.36</v>
      </c>
      <c r="D6" s="2" t="s">
        <v>8</v>
      </c>
      <c r="E6" s="35" t="str">
        <f>X19</f>
        <v>0.32 - 0.39 kg confidence interval</v>
      </c>
      <c r="Q6" s="26">
        <v>0</v>
      </c>
      <c r="W6" s="30"/>
      <c r="AC6" s="41">
        <v>2</v>
      </c>
      <c r="AD6" s="41">
        <v>22.8</v>
      </c>
      <c r="AE6" s="26">
        <f>$X$25*(1-EXP(-$X$24*(AC6-$X$26)))</f>
        <v>25.107999928147802</v>
      </c>
    </row>
    <row r="7" spans="1:33" x14ac:dyDescent="0.25">
      <c r="Q7" s="26">
        <v>3.8</v>
      </c>
      <c r="R7" s="26">
        <v>1E-3</v>
      </c>
      <c r="S7" s="26">
        <f t="shared" ref="S7:S38" si="0">$X$7*Q7^$X$5</f>
        <v>6.2293579964971789E-4</v>
      </c>
      <c r="W7" s="30" t="s">
        <v>47</v>
      </c>
      <c r="X7" s="27">
        <f>EXP(X4)</f>
        <v>8.950098680357721E-6</v>
      </c>
      <c r="AC7" s="41">
        <v>2</v>
      </c>
      <c r="AD7" s="41">
        <v>35.5</v>
      </c>
      <c r="AE7" s="26">
        <f t="shared" ref="AE7:AE69" si="1">$X$25*(1-EXP(-$X$24*(AC7-$X$26)))</f>
        <v>25.107999928147802</v>
      </c>
    </row>
    <row r="8" spans="1:33" ht="18.75" x14ac:dyDescent="0.3">
      <c r="A8" s="10"/>
      <c r="B8" s="3" t="s">
        <v>12</v>
      </c>
      <c r="C8" s="67">
        <f>IF(ISERROR(X28),"&gt; 30",IF(X28&gt;X34, "&gt; 30",IF(X30&lt;1,0,X28)))</f>
        <v>3.1462851195659658</v>
      </c>
      <c r="D8" s="2" t="s">
        <v>62</v>
      </c>
      <c r="E8" s="10"/>
      <c r="F8" s="38" t="str">
        <f>IF(ISERROR(X28),"Warning: Outside model parameters",IF(X28&gt;X34,"Warning: Outside model parameters",""))</f>
        <v/>
      </c>
      <c r="I8" s="43"/>
      <c r="P8" s="69"/>
      <c r="Q8" s="26">
        <v>4</v>
      </c>
      <c r="R8" s="26">
        <v>5.9999999999999995E-4</v>
      </c>
      <c r="S8" s="26">
        <f t="shared" si="0"/>
        <v>7.33229788851698E-4</v>
      </c>
      <c r="AC8" s="41">
        <v>2</v>
      </c>
      <c r="AD8" s="41">
        <v>23.4</v>
      </c>
      <c r="AE8" s="26">
        <f t="shared" si="1"/>
        <v>25.107999928147802</v>
      </c>
    </row>
    <row r="9" spans="1:33" x14ac:dyDescent="0.25">
      <c r="I9" s="44"/>
      <c r="P9" s="70"/>
      <c r="Q9" s="26">
        <v>4.0999999999999996</v>
      </c>
      <c r="R9" s="26">
        <v>6.9999999999999999E-4</v>
      </c>
      <c r="S9" s="26">
        <f t="shared" si="0"/>
        <v>7.9308861188458549E-4</v>
      </c>
      <c r="AC9" s="41">
        <v>2</v>
      </c>
      <c r="AD9" s="41">
        <v>23.9</v>
      </c>
      <c r="AE9" s="26">
        <f t="shared" si="1"/>
        <v>25.107999928147802</v>
      </c>
    </row>
    <row r="10" spans="1:33" x14ac:dyDescent="0.25">
      <c r="B10" s="5"/>
      <c r="C10" s="6" t="s">
        <v>22</v>
      </c>
      <c r="D10" s="7">
        <v>27</v>
      </c>
      <c r="E10" s="8" t="s">
        <v>9</v>
      </c>
      <c r="F10" s="9"/>
      <c r="H10" s="1" t="s">
        <v>93</v>
      </c>
      <c r="I10" s="43"/>
      <c r="Q10" s="26">
        <v>4.0999999999999996</v>
      </c>
      <c r="R10" s="26">
        <v>1.4E-3</v>
      </c>
      <c r="S10" s="26">
        <f t="shared" si="0"/>
        <v>7.9308861188458549E-4</v>
      </c>
      <c r="W10" s="83" t="s">
        <v>44</v>
      </c>
      <c r="AC10" s="41">
        <v>2</v>
      </c>
      <c r="AD10" s="41">
        <v>23.930350000000001</v>
      </c>
      <c r="AE10" s="26">
        <f t="shared" si="1"/>
        <v>25.107999928147802</v>
      </c>
    </row>
    <row r="11" spans="1:33" ht="15.75" x14ac:dyDescent="0.25">
      <c r="B11" s="22" t="str">
        <f>IF(C4&lt;D10, "  Warning, fish under minimum legal size!", "")</f>
        <v/>
      </c>
      <c r="C11" s="19"/>
      <c r="D11" s="19"/>
      <c r="E11" s="19"/>
      <c r="F11" s="20"/>
      <c r="H11" s="1" t="s">
        <v>92</v>
      </c>
      <c r="I11" s="43"/>
      <c r="J11" s="43"/>
      <c r="Q11" s="26">
        <v>4.3</v>
      </c>
      <c r="R11" s="26">
        <v>6.9999999999999999E-4</v>
      </c>
      <c r="S11" s="26">
        <f t="shared" si="0"/>
        <v>9.2269809421706807E-4</v>
      </c>
      <c r="X11" s="84" t="s">
        <v>40</v>
      </c>
      <c r="Y11" s="26" t="s">
        <v>41</v>
      </c>
      <c r="AC11" s="41">
        <v>2</v>
      </c>
      <c r="AD11" s="41">
        <v>24.458600000000001</v>
      </c>
      <c r="AE11" s="26">
        <f t="shared" si="1"/>
        <v>25.107999928147802</v>
      </c>
    </row>
    <row r="12" spans="1:33" x14ac:dyDescent="0.25">
      <c r="H12" s="123" t="s">
        <v>37</v>
      </c>
      <c r="I12" s="123"/>
      <c r="J12" s="123"/>
      <c r="K12" s="123"/>
      <c r="L12" s="123"/>
      <c r="M12" s="123"/>
      <c r="N12" s="123"/>
      <c r="O12" s="123"/>
      <c r="Q12" s="26">
        <v>4.3</v>
      </c>
      <c r="R12" s="26">
        <v>5.9999999999999995E-4</v>
      </c>
      <c r="S12" s="26">
        <f t="shared" si="0"/>
        <v>9.2269809421706807E-4</v>
      </c>
      <c r="W12" s="30" t="s">
        <v>42</v>
      </c>
      <c r="X12" s="26">
        <v>-11.666707000000001</v>
      </c>
      <c r="Y12" s="26">
        <v>-11.580985</v>
      </c>
      <c r="AC12" s="41">
        <v>2</v>
      </c>
      <c r="AD12" s="41">
        <v>24.98685</v>
      </c>
      <c r="AE12" s="26">
        <f t="shared" si="1"/>
        <v>25.107999928147802</v>
      </c>
    </row>
    <row r="13" spans="1:33" x14ac:dyDescent="0.25">
      <c r="Q13" s="26">
        <v>4.5</v>
      </c>
      <c r="R13" s="26">
        <v>1.1000000000000001E-3</v>
      </c>
      <c r="S13" s="26">
        <f t="shared" si="0"/>
        <v>1.0661256511000591E-3</v>
      </c>
      <c r="W13" s="30" t="s">
        <v>43</v>
      </c>
      <c r="X13" s="26">
        <v>3.1638769999999998</v>
      </c>
      <c r="Y13" s="26">
        <v>3.192342</v>
      </c>
      <c r="AC13" s="41">
        <v>3</v>
      </c>
      <c r="AD13" s="41">
        <v>31.1</v>
      </c>
      <c r="AE13" s="26">
        <f t="shared" si="1"/>
        <v>27.653563114345868</v>
      </c>
    </row>
    <row r="14" spans="1:33" x14ac:dyDescent="0.25">
      <c r="Q14" s="26">
        <v>4.5</v>
      </c>
      <c r="R14" s="26">
        <v>1.4E-3</v>
      </c>
      <c r="S14" s="26">
        <f t="shared" si="0"/>
        <v>1.0661256511000591E-3</v>
      </c>
      <c r="AC14" s="41">
        <v>3</v>
      </c>
      <c r="AD14" s="41">
        <v>21.817350000000001</v>
      </c>
      <c r="AE14" s="26">
        <f t="shared" si="1"/>
        <v>27.653563114345868</v>
      </c>
    </row>
    <row r="15" spans="1:33" x14ac:dyDescent="0.25">
      <c r="Q15" s="26">
        <v>4.5</v>
      </c>
      <c r="R15" s="26">
        <v>1.5E-3</v>
      </c>
      <c r="S15" s="26">
        <f t="shared" si="0"/>
        <v>1.0661256511000591E-3</v>
      </c>
      <c r="W15" s="30" t="s">
        <v>45</v>
      </c>
      <c r="X15" s="26">
        <f>EXP(X12)</f>
        <v>8.5745932537698124E-6</v>
      </c>
      <c r="Y15" s="26">
        <f>EXP(Y12)</f>
        <v>9.3420485400777745E-6</v>
      </c>
      <c r="AC15" s="41">
        <v>3</v>
      </c>
      <c r="AD15" s="41">
        <v>28.15635</v>
      </c>
      <c r="AE15" s="26">
        <f t="shared" si="1"/>
        <v>27.653563114345868</v>
      </c>
    </row>
    <row r="16" spans="1:33" x14ac:dyDescent="0.25">
      <c r="Q16" s="26">
        <v>4.7</v>
      </c>
      <c r="R16" s="26">
        <v>1E-3</v>
      </c>
      <c r="S16" s="26">
        <f t="shared" si="0"/>
        <v>1.2241315037153694E-3</v>
      </c>
      <c r="AC16" s="41">
        <v>3</v>
      </c>
      <c r="AD16" s="41">
        <v>28.6846</v>
      </c>
      <c r="AE16" s="26">
        <f t="shared" si="1"/>
        <v>27.653563114345868</v>
      </c>
    </row>
    <row r="17" spans="11:31" ht="15.75" x14ac:dyDescent="0.25">
      <c r="Q17" s="26">
        <v>4.8</v>
      </c>
      <c r="R17" s="26">
        <v>1.1000000000000001E-3</v>
      </c>
      <c r="S17" s="26">
        <f t="shared" si="0"/>
        <v>1.3088405189563075E-3</v>
      </c>
      <c r="W17" s="30" t="s">
        <v>46</v>
      </c>
      <c r="X17" s="34">
        <f>ROUND($X$15*C4^$X$13,2)</f>
        <v>0.32</v>
      </c>
      <c r="Y17" s="34">
        <f>ROUND($Y$15*C4^$Y$13,2)</f>
        <v>0.39</v>
      </c>
      <c r="AC17" s="41">
        <v>3</v>
      </c>
      <c r="AD17" s="41">
        <v>28.367650000000001</v>
      </c>
      <c r="AE17" s="26">
        <f t="shared" si="1"/>
        <v>27.653563114345868</v>
      </c>
    </row>
    <row r="18" spans="11:31" x14ac:dyDescent="0.25">
      <c r="Q18" s="26">
        <v>4.9000000000000004</v>
      </c>
      <c r="R18" s="26">
        <v>1.1000000000000001E-3</v>
      </c>
      <c r="S18" s="26">
        <f t="shared" si="0"/>
        <v>1.3974819184694131E-3</v>
      </c>
      <c r="AC18" s="41">
        <v>4</v>
      </c>
      <c r="AD18" s="41">
        <v>30.269349999999999</v>
      </c>
      <c r="AE18" s="26">
        <f t="shared" si="1"/>
        <v>29.90028815129871</v>
      </c>
    </row>
    <row r="19" spans="11:31" x14ac:dyDescent="0.25">
      <c r="Q19" s="26">
        <v>4.9000000000000004</v>
      </c>
      <c r="R19" s="26">
        <v>1.6000000000000001E-3</v>
      </c>
      <c r="S19" s="26">
        <f t="shared" si="0"/>
        <v>1.3974819184694131E-3</v>
      </c>
      <c r="X19" s="26" t="str">
        <f>X17&amp;" - "&amp;Y17&amp;" kg confidence interval"</f>
        <v>0.32 - 0.39 kg confidence interval</v>
      </c>
      <c r="AC19" s="41">
        <v>5</v>
      </c>
      <c r="AD19" s="41">
        <v>28</v>
      </c>
      <c r="AE19" s="26">
        <f t="shared" si="1"/>
        <v>31.883257350036175</v>
      </c>
    </row>
    <row r="20" spans="11:31" x14ac:dyDescent="0.25">
      <c r="K20" s="80"/>
      <c r="Q20" s="26">
        <v>5</v>
      </c>
      <c r="R20" s="26">
        <v>1.5E-3</v>
      </c>
      <c r="S20" s="26">
        <f t="shared" si="0"/>
        <v>1.4901523952673293E-3</v>
      </c>
      <c r="AC20" s="41">
        <v>5</v>
      </c>
      <c r="AD20" s="41">
        <v>25.7</v>
      </c>
      <c r="AE20" s="26">
        <f t="shared" si="1"/>
        <v>31.883257350036175</v>
      </c>
    </row>
    <row r="21" spans="11:31" x14ac:dyDescent="0.25">
      <c r="Q21" s="26">
        <v>5</v>
      </c>
      <c r="R21" s="26">
        <v>1.1000000000000001E-3</v>
      </c>
      <c r="S21" s="26">
        <f t="shared" si="0"/>
        <v>1.4901523952673293E-3</v>
      </c>
      <c r="AC21" s="41">
        <v>5</v>
      </c>
      <c r="AD21" s="41">
        <v>25.7</v>
      </c>
      <c r="AE21" s="26">
        <f t="shared" si="1"/>
        <v>31.883257350036175</v>
      </c>
    </row>
    <row r="22" spans="11:31" x14ac:dyDescent="0.25">
      <c r="Q22" s="26">
        <v>5</v>
      </c>
      <c r="R22" s="26">
        <v>1.1000000000000001E-3</v>
      </c>
      <c r="S22" s="26">
        <f t="shared" si="0"/>
        <v>1.4901523952673293E-3</v>
      </c>
      <c r="W22" s="83" t="s">
        <v>63</v>
      </c>
      <c r="AC22" s="41">
        <v>5</v>
      </c>
      <c r="AD22" s="41">
        <v>35.5</v>
      </c>
      <c r="AE22" s="26">
        <f t="shared" si="1"/>
        <v>31.883257350036175</v>
      </c>
    </row>
    <row r="23" spans="11:31" x14ac:dyDescent="0.25">
      <c r="Q23" s="26">
        <v>5</v>
      </c>
      <c r="R23" s="26">
        <v>1.1000000000000001E-3</v>
      </c>
      <c r="S23" s="26">
        <f t="shared" si="0"/>
        <v>1.4901523952673293E-3</v>
      </c>
      <c r="X23" s="26" t="s">
        <v>50</v>
      </c>
      <c r="AC23" s="41">
        <v>5</v>
      </c>
      <c r="AD23" s="41">
        <v>32.9</v>
      </c>
      <c r="AE23" s="26">
        <f t="shared" si="1"/>
        <v>31.883257350036175</v>
      </c>
    </row>
    <row r="24" spans="11:31" x14ac:dyDescent="0.25">
      <c r="Q24" s="26">
        <v>5.0999999999999996</v>
      </c>
      <c r="R24" s="26">
        <v>2E-3</v>
      </c>
      <c r="S24" s="26">
        <f t="shared" si="0"/>
        <v>1.5869489945119517E-3</v>
      </c>
      <c r="W24" s="30" t="s">
        <v>60</v>
      </c>
      <c r="X24" s="41">
        <v>0.1248783</v>
      </c>
      <c r="Z24" s="27"/>
      <c r="AA24" s="27"/>
      <c r="AC24" s="41">
        <v>5</v>
      </c>
      <c r="AD24" s="41">
        <v>23.9</v>
      </c>
      <c r="AE24" s="26">
        <f t="shared" si="1"/>
        <v>31.883257350036175</v>
      </c>
    </row>
    <row r="25" spans="11:31" x14ac:dyDescent="0.25">
      <c r="Q25" s="26">
        <v>5.0999999999999996</v>
      </c>
      <c r="R25" s="26">
        <v>1.9E-3</v>
      </c>
      <c r="S25" s="26">
        <f t="shared" si="0"/>
        <v>1.5869489945119517E-3</v>
      </c>
      <c r="W25" s="30" t="s">
        <v>59</v>
      </c>
      <c r="X25" s="41">
        <v>46.7916168</v>
      </c>
      <c r="Z25" s="27"/>
      <c r="AC25" s="41">
        <v>5</v>
      </c>
      <c r="AD25" s="41">
        <v>38.200000000000003</v>
      </c>
      <c r="AE25" s="26">
        <f t="shared" si="1"/>
        <v>31.883257350036175</v>
      </c>
    </row>
    <row r="26" spans="11:31" x14ac:dyDescent="0.25">
      <c r="Q26" s="26">
        <v>5.0999999999999996</v>
      </c>
      <c r="R26" s="26">
        <v>1.2999999999999999E-3</v>
      </c>
      <c r="S26" s="26">
        <f t="shared" si="0"/>
        <v>1.5869489945119517E-3</v>
      </c>
      <c r="W26" s="30" t="s">
        <v>61</v>
      </c>
      <c r="X26" s="41">
        <v>-4.1591731000000003</v>
      </c>
      <c r="AC26" s="41">
        <v>5</v>
      </c>
      <c r="AD26" s="41">
        <v>39.200000000000003</v>
      </c>
      <c r="AE26" s="26">
        <f t="shared" si="1"/>
        <v>31.883257350036175</v>
      </c>
    </row>
    <row r="27" spans="11:31" x14ac:dyDescent="0.25">
      <c r="Q27" s="26">
        <v>5.0999999999999996</v>
      </c>
      <c r="R27" s="26">
        <v>2.2000000000000001E-3</v>
      </c>
      <c r="S27" s="26">
        <f t="shared" si="0"/>
        <v>1.5869489945119517E-3</v>
      </c>
      <c r="AC27" s="41">
        <v>5</v>
      </c>
      <c r="AD27" s="41">
        <v>29.7</v>
      </c>
      <c r="AE27" s="26">
        <f t="shared" si="1"/>
        <v>31.883257350036175</v>
      </c>
    </row>
    <row r="28" spans="11:31" x14ac:dyDescent="0.25">
      <c r="Q28" s="26">
        <v>5.2</v>
      </c>
      <c r="R28" s="26">
        <v>1.8E-3</v>
      </c>
      <c r="S28" s="26">
        <f t="shared" si="0"/>
        <v>1.6879691077140424E-3</v>
      </c>
      <c r="W28" s="30" t="s">
        <v>80</v>
      </c>
      <c r="X28" s="85">
        <f>X26+(LN(1-(C4/X25))/-X24)</f>
        <v>3.1462851195659658</v>
      </c>
      <c r="AC28" s="41">
        <v>5</v>
      </c>
      <c r="AD28" s="41">
        <v>31.8</v>
      </c>
      <c r="AE28" s="26">
        <f t="shared" si="1"/>
        <v>31.883257350036175</v>
      </c>
    </row>
    <row r="29" spans="11:31" x14ac:dyDescent="0.25">
      <c r="Q29" s="26">
        <v>5.2</v>
      </c>
      <c r="R29" s="26">
        <v>1.5E-3</v>
      </c>
      <c r="S29" s="26">
        <f t="shared" si="0"/>
        <v>1.6879691077140424E-3</v>
      </c>
      <c r="AC29" s="41">
        <v>5</v>
      </c>
      <c r="AD29" s="41">
        <v>30.9</v>
      </c>
      <c r="AE29" s="26">
        <f t="shared" si="1"/>
        <v>31.883257350036175</v>
      </c>
    </row>
    <row r="30" spans="11:31" x14ac:dyDescent="0.25">
      <c r="Q30" s="26">
        <v>5.2</v>
      </c>
      <c r="R30" s="26">
        <v>3.0000000000000001E-3</v>
      </c>
      <c r="S30" s="26">
        <f t="shared" si="0"/>
        <v>1.6879691077140424E-3</v>
      </c>
      <c r="W30" s="30" t="s">
        <v>81</v>
      </c>
      <c r="X30" s="86">
        <f>ROUND(X28,1)</f>
        <v>3.1</v>
      </c>
      <c r="AC30" s="41">
        <v>5</v>
      </c>
      <c r="AD30" s="41">
        <v>29.2</v>
      </c>
      <c r="AE30" s="26">
        <f t="shared" si="1"/>
        <v>31.883257350036175</v>
      </c>
    </row>
    <row r="31" spans="11:31" x14ac:dyDescent="0.25">
      <c r="Q31" s="26">
        <v>5.2</v>
      </c>
      <c r="R31" s="26">
        <v>1.2999999999999999E-3</v>
      </c>
      <c r="S31" s="26">
        <f t="shared" si="0"/>
        <v>1.6879691077140424E-3</v>
      </c>
      <c r="AC31" s="41">
        <v>5</v>
      </c>
      <c r="AD31" s="41">
        <v>25.5</v>
      </c>
      <c r="AE31" s="26">
        <f t="shared" si="1"/>
        <v>31.883257350036175</v>
      </c>
    </row>
    <row r="32" spans="11:31" x14ac:dyDescent="0.25">
      <c r="Q32" s="26">
        <v>5.2</v>
      </c>
      <c r="R32" s="26">
        <v>1.4E-3</v>
      </c>
      <c r="S32" s="26">
        <f t="shared" si="0"/>
        <v>1.6879691077140424E-3</v>
      </c>
      <c r="W32" s="30" t="s">
        <v>79</v>
      </c>
      <c r="X32" s="41">
        <f>X25*(1-EXP(-X24*(X28-X26)))</f>
        <v>28</v>
      </c>
      <c r="AC32" s="41">
        <v>5</v>
      </c>
      <c r="AD32" s="41">
        <v>28.6</v>
      </c>
      <c r="AE32" s="26">
        <f t="shared" si="1"/>
        <v>31.883257350036175</v>
      </c>
    </row>
    <row r="33" spans="4:31" x14ac:dyDescent="0.25">
      <c r="Q33" s="26">
        <v>5.2</v>
      </c>
      <c r="R33" s="26">
        <v>2.2000000000000001E-3</v>
      </c>
      <c r="S33" s="26">
        <f t="shared" si="0"/>
        <v>1.6879691077140424E-3</v>
      </c>
      <c r="AC33" s="41">
        <v>5</v>
      </c>
      <c r="AD33" s="41">
        <v>28.6</v>
      </c>
      <c r="AE33" s="26">
        <f t="shared" si="1"/>
        <v>31.883257350036175</v>
      </c>
    </row>
    <row r="34" spans="4:31" x14ac:dyDescent="0.25">
      <c r="Q34" s="26">
        <v>5.2</v>
      </c>
      <c r="R34" s="26">
        <v>2.2000000000000001E-3</v>
      </c>
      <c r="S34" s="26">
        <f t="shared" si="0"/>
        <v>1.6879691077140424E-3</v>
      </c>
      <c r="W34" s="30" t="s">
        <v>82</v>
      </c>
      <c r="X34" s="26">
        <v>35</v>
      </c>
      <c r="AC34" s="41">
        <v>5</v>
      </c>
      <c r="AD34" s="41">
        <v>26.5</v>
      </c>
      <c r="AE34" s="26">
        <f t="shared" si="1"/>
        <v>31.883257350036175</v>
      </c>
    </row>
    <row r="35" spans="4:31" x14ac:dyDescent="0.25">
      <c r="Q35" s="26">
        <v>5.2</v>
      </c>
      <c r="R35" s="26">
        <v>2.7000000000000001E-3</v>
      </c>
      <c r="S35" s="26">
        <f t="shared" si="0"/>
        <v>1.6879691077140424E-3</v>
      </c>
      <c r="AC35" s="41">
        <v>5</v>
      </c>
      <c r="AD35" s="41">
        <v>27.1</v>
      </c>
      <c r="AE35" s="26">
        <f t="shared" si="1"/>
        <v>31.883257350036175</v>
      </c>
    </row>
    <row r="36" spans="4:31" x14ac:dyDescent="0.25">
      <c r="Q36" s="26">
        <v>5.2</v>
      </c>
      <c r="R36" s="26">
        <v>2E-3</v>
      </c>
      <c r="S36" s="26">
        <f t="shared" si="0"/>
        <v>1.6879691077140424E-3</v>
      </c>
      <c r="W36" s="30"/>
      <c r="AC36" s="41">
        <v>5</v>
      </c>
      <c r="AD36" s="41">
        <v>28.1</v>
      </c>
      <c r="AE36" s="26">
        <f t="shared" si="1"/>
        <v>31.883257350036175</v>
      </c>
    </row>
    <row r="37" spans="4:31" x14ac:dyDescent="0.25">
      <c r="Q37" s="26">
        <v>5.3</v>
      </c>
      <c r="R37" s="26">
        <v>3.0000000000000001E-3</v>
      </c>
      <c r="S37" s="26">
        <f t="shared" si="0"/>
        <v>1.7933104671404995E-3</v>
      </c>
      <c r="AC37" s="41">
        <v>5</v>
      </c>
      <c r="AD37" s="41">
        <v>27.1</v>
      </c>
      <c r="AE37" s="26">
        <f t="shared" si="1"/>
        <v>31.883257350036175</v>
      </c>
    </row>
    <row r="38" spans="4:31" ht="15.75" x14ac:dyDescent="0.25">
      <c r="Q38" s="26">
        <v>5.3</v>
      </c>
      <c r="R38" s="26">
        <v>1.4E-3</v>
      </c>
      <c r="S38" s="26">
        <f t="shared" si="0"/>
        <v>1.7933104671404995E-3</v>
      </c>
      <c r="W38" s="30"/>
      <c r="X38" s="34"/>
      <c r="Y38" s="34"/>
      <c r="AC38" s="41">
        <v>5</v>
      </c>
      <c r="AD38" s="41">
        <v>29.7</v>
      </c>
      <c r="AE38" s="26">
        <f t="shared" si="1"/>
        <v>31.883257350036175</v>
      </c>
    </row>
    <row r="39" spans="4:31" x14ac:dyDescent="0.25">
      <c r="Q39" s="26">
        <v>5.3</v>
      </c>
      <c r="R39" s="26">
        <v>1.2999999999999999E-3</v>
      </c>
      <c r="S39" s="26">
        <f t="shared" ref="S39:S70" si="2">$X$7*Q39^$X$5</f>
        <v>1.7933104671404995E-3</v>
      </c>
      <c r="X39" s="31"/>
      <c r="AC39" s="41">
        <v>5</v>
      </c>
      <c r="AD39" s="41">
        <v>39.249600000000001</v>
      </c>
      <c r="AE39" s="26">
        <f t="shared" si="1"/>
        <v>31.883257350036175</v>
      </c>
    </row>
    <row r="40" spans="4:31" x14ac:dyDescent="0.25">
      <c r="Q40" s="26">
        <v>5.3</v>
      </c>
      <c r="R40" s="26">
        <v>1.5E-3</v>
      </c>
      <c r="S40" s="26">
        <f t="shared" si="2"/>
        <v>1.7933104671404995E-3</v>
      </c>
      <c r="AC40" s="41">
        <v>5</v>
      </c>
      <c r="AD40" s="41">
        <v>40.306100000000001</v>
      </c>
      <c r="AE40" s="26">
        <f t="shared" si="1"/>
        <v>31.883257350036175</v>
      </c>
    </row>
    <row r="41" spans="4:31" x14ac:dyDescent="0.25">
      <c r="Q41" s="26">
        <v>5.3</v>
      </c>
      <c r="R41" s="26">
        <v>1.2999999999999999E-3</v>
      </c>
      <c r="S41" s="26">
        <f t="shared" si="2"/>
        <v>1.7933104671404995E-3</v>
      </c>
      <c r="AC41" s="41">
        <v>5</v>
      </c>
      <c r="AD41" s="41">
        <v>38.193100000000001</v>
      </c>
      <c r="AE41" s="26">
        <f t="shared" si="1"/>
        <v>31.883257350036175</v>
      </c>
    </row>
    <row r="42" spans="4:31" x14ac:dyDescent="0.25">
      <c r="Q42" s="26">
        <v>5.3</v>
      </c>
      <c r="R42" s="26">
        <v>2.3E-3</v>
      </c>
      <c r="S42" s="26">
        <f t="shared" si="2"/>
        <v>1.7933104671404995E-3</v>
      </c>
      <c r="AC42" s="41">
        <v>5</v>
      </c>
      <c r="AD42" s="41">
        <v>39.0383</v>
      </c>
      <c r="AE42" s="26">
        <f t="shared" si="1"/>
        <v>31.883257350036175</v>
      </c>
    </row>
    <row r="43" spans="4:31" x14ac:dyDescent="0.25">
      <c r="Q43" s="26">
        <v>5.4</v>
      </c>
      <c r="R43" s="26">
        <v>2E-3</v>
      </c>
      <c r="S43" s="26">
        <f t="shared" si="2"/>
        <v>1.9030711404179762E-3</v>
      </c>
      <c r="AC43" s="41">
        <v>6</v>
      </c>
      <c r="AD43" s="41">
        <v>39.200000000000003</v>
      </c>
      <c r="AE43" s="26">
        <f t="shared" si="1"/>
        <v>33.633434509442623</v>
      </c>
    </row>
    <row r="44" spans="4:31" x14ac:dyDescent="0.25">
      <c r="Q44" s="26">
        <v>5.4</v>
      </c>
      <c r="R44" s="26">
        <v>1.4E-3</v>
      </c>
      <c r="S44" s="26">
        <f t="shared" si="2"/>
        <v>1.9030711404179762E-3</v>
      </c>
      <c r="AC44" s="41">
        <v>6</v>
      </c>
      <c r="AD44" s="41">
        <v>30.2</v>
      </c>
      <c r="AE44" s="26">
        <f t="shared" si="1"/>
        <v>33.633434509442623</v>
      </c>
    </row>
    <row r="45" spans="4:31" x14ac:dyDescent="0.25">
      <c r="Q45" s="26">
        <v>5.4</v>
      </c>
      <c r="R45" s="26">
        <v>1.2999999999999999E-3</v>
      </c>
      <c r="S45" s="26">
        <f t="shared" si="2"/>
        <v>1.9030711404179762E-3</v>
      </c>
      <c r="AC45" s="41">
        <v>6</v>
      </c>
      <c r="AD45" s="41">
        <v>39</v>
      </c>
      <c r="AE45" s="26">
        <f t="shared" si="1"/>
        <v>33.633434509442623</v>
      </c>
    </row>
    <row r="46" spans="4:31" x14ac:dyDescent="0.25">
      <c r="Q46" s="26">
        <v>5.4</v>
      </c>
      <c r="R46" s="26">
        <v>2.0999999999999999E-3</v>
      </c>
      <c r="S46" s="26">
        <f t="shared" si="2"/>
        <v>1.9030711404179762E-3</v>
      </c>
      <c r="AC46" s="41">
        <v>6</v>
      </c>
      <c r="AD46" s="41">
        <v>28.1</v>
      </c>
      <c r="AE46" s="26">
        <f t="shared" si="1"/>
        <v>33.633434509442623</v>
      </c>
    </row>
    <row r="47" spans="4:31" x14ac:dyDescent="0.25">
      <c r="Q47" s="26">
        <v>5.5</v>
      </c>
      <c r="R47" s="26">
        <v>2.0999999999999999E-3</v>
      </c>
      <c r="S47" s="26">
        <f t="shared" si="2"/>
        <v>2.0173495253223935E-3</v>
      </c>
      <c r="AC47" s="41">
        <v>6</v>
      </c>
      <c r="AD47" s="41">
        <v>36</v>
      </c>
      <c r="AE47" s="26">
        <f t="shared" si="1"/>
        <v>33.633434509442623</v>
      </c>
    </row>
    <row r="48" spans="4:31" x14ac:dyDescent="0.25">
      <c r="D48" s="23"/>
      <c r="Q48" s="26">
        <v>5.5</v>
      </c>
      <c r="R48" s="26">
        <v>2E-3</v>
      </c>
      <c r="S48" s="26">
        <f t="shared" si="2"/>
        <v>2.0173495253223935E-3</v>
      </c>
      <c r="AC48" s="41">
        <v>6</v>
      </c>
      <c r="AD48" s="41">
        <v>39.200000000000003</v>
      </c>
      <c r="AE48" s="26">
        <f t="shared" si="1"/>
        <v>33.633434509442623</v>
      </c>
    </row>
    <row r="49" spans="4:31" x14ac:dyDescent="0.25">
      <c r="D49" s="23"/>
      <c r="E49" s="24"/>
      <c r="Q49" s="26">
        <v>5.5</v>
      </c>
      <c r="R49" s="26">
        <v>1.4E-3</v>
      </c>
      <c r="S49" s="26">
        <f t="shared" si="2"/>
        <v>2.0173495253223935E-3</v>
      </c>
      <c r="AC49" s="41">
        <v>6</v>
      </c>
      <c r="AD49" s="41">
        <v>37.1</v>
      </c>
      <c r="AE49" s="26">
        <f t="shared" si="1"/>
        <v>33.633434509442623</v>
      </c>
    </row>
    <row r="50" spans="4:31" x14ac:dyDescent="0.25">
      <c r="Q50" s="26">
        <v>5.5</v>
      </c>
      <c r="R50" s="26">
        <v>2.2000000000000001E-3</v>
      </c>
      <c r="S50" s="26">
        <f t="shared" si="2"/>
        <v>2.0173495253223935E-3</v>
      </c>
      <c r="AC50" s="41">
        <v>6</v>
      </c>
      <c r="AD50" s="41">
        <v>37.136600000000001</v>
      </c>
      <c r="AE50" s="26">
        <f t="shared" si="1"/>
        <v>33.633434509442623</v>
      </c>
    </row>
    <row r="51" spans="4:31" x14ac:dyDescent="0.25">
      <c r="Q51" s="26">
        <v>5.5</v>
      </c>
      <c r="R51" s="26">
        <v>2.2000000000000001E-3</v>
      </c>
      <c r="S51" s="26">
        <f t="shared" si="2"/>
        <v>2.0173495253223935E-3</v>
      </c>
      <c r="AC51" s="41">
        <v>6</v>
      </c>
      <c r="AD51" s="41">
        <v>40.306100000000001</v>
      </c>
      <c r="AE51" s="26">
        <f t="shared" si="1"/>
        <v>33.633434509442623</v>
      </c>
    </row>
    <row r="52" spans="4:31" x14ac:dyDescent="0.25">
      <c r="Q52" s="26">
        <v>5.6</v>
      </c>
      <c r="R52" s="26">
        <v>1.6000000000000001E-3</v>
      </c>
      <c r="S52" s="26">
        <f t="shared" si="2"/>
        <v>2.1362443447445934E-3</v>
      </c>
      <c r="AC52" s="41">
        <v>6</v>
      </c>
      <c r="AD52" s="41">
        <v>29.21285</v>
      </c>
      <c r="AE52" s="26">
        <f t="shared" si="1"/>
        <v>33.633434509442623</v>
      </c>
    </row>
    <row r="53" spans="4:31" x14ac:dyDescent="0.25">
      <c r="Q53" s="26">
        <v>5.6</v>
      </c>
      <c r="R53" s="26">
        <v>2.3999999999999998E-3</v>
      </c>
      <c r="S53" s="26">
        <f t="shared" si="2"/>
        <v>2.1362443447445934E-3</v>
      </c>
      <c r="AC53" s="41">
        <v>6</v>
      </c>
      <c r="AD53" s="41">
        <v>31.325849999999999</v>
      </c>
      <c r="AE53" s="26">
        <f t="shared" si="1"/>
        <v>33.633434509442623</v>
      </c>
    </row>
    <row r="54" spans="4:31" x14ac:dyDescent="0.25">
      <c r="Q54" s="26">
        <v>5.6</v>
      </c>
      <c r="R54" s="26">
        <v>3.0000000000000001E-3</v>
      </c>
      <c r="S54" s="26">
        <f t="shared" si="2"/>
        <v>2.1362443447445934E-3</v>
      </c>
      <c r="AC54" s="41">
        <v>6</v>
      </c>
      <c r="AD54" s="41">
        <v>38.193100000000001</v>
      </c>
      <c r="AE54" s="26">
        <f t="shared" si="1"/>
        <v>33.633434509442623</v>
      </c>
    </row>
    <row r="55" spans="4:31" x14ac:dyDescent="0.25">
      <c r="Q55" s="26">
        <v>5.6</v>
      </c>
      <c r="R55" s="26">
        <v>3.0000000000000001E-3</v>
      </c>
      <c r="S55" s="26">
        <f t="shared" si="2"/>
        <v>2.1362443447445934E-3</v>
      </c>
      <c r="AC55" s="41">
        <v>6</v>
      </c>
      <c r="AD55" s="41">
        <v>38.721350000000001</v>
      </c>
      <c r="AE55" s="26">
        <f t="shared" si="1"/>
        <v>33.633434509442623</v>
      </c>
    </row>
    <row r="56" spans="4:31" x14ac:dyDescent="0.25">
      <c r="Q56" s="26">
        <v>5.6</v>
      </c>
      <c r="R56" s="26">
        <v>4.0000000000000001E-3</v>
      </c>
      <c r="S56" s="26">
        <f t="shared" si="2"/>
        <v>2.1362443447445934E-3</v>
      </c>
      <c r="AC56" s="41">
        <v>6</v>
      </c>
      <c r="AD56" s="41">
        <v>40.094799999999999</v>
      </c>
      <c r="AE56" s="26">
        <f t="shared" si="1"/>
        <v>33.633434509442623</v>
      </c>
    </row>
    <row r="57" spans="4:31" x14ac:dyDescent="0.25">
      <c r="Q57" s="26">
        <v>5.6</v>
      </c>
      <c r="R57" s="26">
        <v>4.0000000000000001E-3</v>
      </c>
      <c r="S57" s="26">
        <f t="shared" si="2"/>
        <v>2.1362443447445934E-3</v>
      </c>
      <c r="AC57" s="41">
        <v>6</v>
      </c>
      <c r="AD57" s="41">
        <v>37.45355</v>
      </c>
      <c r="AE57" s="26">
        <f t="shared" si="1"/>
        <v>33.633434509442623</v>
      </c>
    </row>
    <row r="58" spans="4:31" x14ac:dyDescent="0.25">
      <c r="Q58" s="26">
        <v>5.6</v>
      </c>
      <c r="R58" s="26">
        <v>3.0000000000000001E-3</v>
      </c>
      <c r="S58" s="26">
        <f t="shared" si="2"/>
        <v>2.1362443447445934E-3</v>
      </c>
      <c r="AC58" s="41">
        <v>6</v>
      </c>
      <c r="AD58" s="41">
        <v>41.3626</v>
      </c>
      <c r="AE58" s="26">
        <f t="shared" si="1"/>
        <v>33.633434509442623</v>
      </c>
    </row>
    <row r="59" spans="4:31" x14ac:dyDescent="0.25">
      <c r="Q59" s="26">
        <v>5.6</v>
      </c>
      <c r="R59" s="26">
        <v>1.8E-3</v>
      </c>
      <c r="S59" s="26">
        <f t="shared" si="2"/>
        <v>2.1362443447445934E-3</v>
      </c>
      <c r="AC59" s="41">
        <v>7</v>
      </c>
      <c r="AD59" s="41">
        <v>33.4</v>
      </c>
      <c r="AE59" s="26">
        <f t="shared" si="1"/>
        <v>35.178148411836212</v>
      </c>
    </row>
    <row r="60" spans="4:31" x14ac:dyDescent="0.25">
      <c r="Q60" s="26">
        <v>5.6</v>
      </c>
      <c r="R60" s="26">
        <v>1.6000000000000001E-3</v>
      </c>
      <c r="S60" s="26">
        <f t="shared" si="2"/>
        <v>2.1362443447445934E-3</v>
      </c>
      <c r="AC60" s="41">
        <v>7</v>
      </c>
      <c r="AD60" s="41">
        <v>36.6</v>
      </c>
      <c r="AE60" s="26">
        <f t="shared" si="1"/>
        <v>35.178148411836212</v>
      </c>
    </row>
    <row r="61" spans="4:31" x14ac:dyDescent="0.25">
      <c r="Q61" s="26">
        <v>5.6</v>
      </c>
      <c r="R61" s="26">
        <v>1.6000000000000001E-3</v>
      </c>
      <c r="S61" s="26">
        <f t="shared" si="2"/>
        <v>2.1362443447445934E-3</v>
      </c>
      <c r="AC61" s="41">
        <v>7</v>
      </c>
      <c r="AD61" s="41">
        <v>26</v>
      </c>
      <c r="AE61" s="26">
        <f t="shared" si="1"/>
        <v>35.178148411836212</v>
      </c>
    </row>
    <row r="62" spans="4:31" x14ac:dyDescent="0.25">
      <c r="Q62" s="26">
        <v>5.6</v>
      </c>
      <c r="R62" s="26">
        <v>1.5E-3</v>
      </c>
      <c r="S62" s="26">
        <f t="shared" si="2"/>
        <v>2.1362443447445934E-3</v>
      </c>
      <c r="AC62" s="41">
        <v>7</v>
      </c>
      <c r="AD62" s="41">
        <v>35.5</v>
      </c>
      <c r="AE62" s="26">
        <f t="shared" si="1"/>
        <v>35.178148411836212</v>
      </c>
    </row>
    <row r="63" spans="4:31" x14ac:dyDescent="0.25">
      <c r="Q63" s="26">
        <v>5.6</v>
      </c>
      <c r="R63" s="26">
        <v>2.3999999999999998E-3</v>
      </c>
      <c r="S63" s="26">
        <f t="shared" si="2"/>
        <v>2.1362443447445934E-3</v>
      </c>
      <c r="AC63" s="41">
        <v>7</v>
      </c>
      <c r="AD63" s="41">
        <v>34.495350000000002</v>
      </c>
      <c r="AE63" s="26">
        <f t="shared" si="1"/>
        <v>35.178148411836212</v>
      </c>
    </row>
    <row r="64" spans="4:31" x14ac:dyDescent="0.25">
      <c r="Q64" s="26">
        <v>5.6</v>
      </c>
      <c r="R64" s="26">
        <v>2.8E-3</v>
      </c>
      <c r="S64" s="26">
        <f t="shared" si="2"/>
        <v>2.1362443447445934E-3</v>
      </c>
      <c r="AC64" s="41">
        <v>7</v>
      </c>
      <c r="AD64" s="41">
        <v>35.023600000000002</v>
      </c>
      <c r="AE64" s="26">
        <f t="shared" si="1"/>
        <v>35.178148411836212</v>
      </c>
    </row>
    <row r="65" spans="17:31" x14ac:dyDescent="0.25">
      <c r="Q65" s="26">
        <v>5.6</v>
      </c>
      <c r="R65" s="26">
        <v>3.2000000000000002E-3</v>
      </c>
      <c r="S65" s="26">
        <f t="shared" si="2"/>
        <v>2.1362443447445934E-3</v>
      </c>
      <c r="AC65" s="41">
        <v>7</v>
      </c>
      <c r="AD65" s="41">
        <v>37.136600000000001</v>
      </c>
      <c r="AE65" s="26">
        <f t="shared" si="1"/>
        <v>35.178148411836212</v>
      </c>
    </row>
    <row r="66" spans="17:31" x14ac:dyDescent="0.25">
      <c r="Q66" s="26">
        <v>5.7</v>
      </c>
      <c r="R66" s="26">
        <v>2.5000000000000001E-3</v>
      </c>
      <c r="S66" s="26">
        <f t="shared" si="2"/>
        <v>2.2598546418230764E-3</v>
      </c>
      <c r="AC66" s="41">
        <v>7</v>
      </c>
      <c r="AD66" s="41">
        <v>33.755800000000001</v>
      </c>
      <c r="AE66" s="26">
        <f t="shared" si="1"/>
        <v>35.178148411836212</v>
      </c>
    </row>
    <row r="67" spans="17:31" x14ac:dyDescent="0.25">
      <c r="Q67" s="26">
        <v>5.7</v>
      </c>
      <c r="R67" s="26">
        <v>2.8E-3</v>
      </c>
      <c r="S67" s="26">
        <f t="shared" si="2"/>
        <v>2.2598546418230764E-3</v>
      </c>
      <c r="AC67" s="41">
        <v>7</v>
      </c>
      <c r="AD67" s="41">
        <v>33.438850000000002</v>
      </c>
      <c r="AE67" s="26">
        <f t="shared" si="1"/>
        <v>35.178148411836212</v>
      </c>
    </row>
    <row r="68" spans="17:31" x14ac:dyDescent="0.25">
      <c r="Q68" s="26">
        <v>5.7</v>
      </c>
      <c r="R68" s="26">
        <v>1.5E-3</v>
      </c>
      <c r="S68" s="26">
        <f t="shared" si="2"/>
        <v>2.2598546418230764E-3</v>
      </c>
      <c r="AC68" s="41">
        <v>7</v>
      </c>
      <c r="AD68" s="41">
        <v>27.09985</v>
      </c>
      <c r="AE68" s="26">
        <f t="shared" si="1"/>
        <v>35.178148411836212</v>
      </c>
    </row>
    <row r="69" spans="17:31" x14ac:dyDescent="0.25">
      <c r="Q69" s="26">
        <v>5.7</v>
      </c>
      <c r="R69" s="26">
        <v>2.3999999999999998E-3</v>
      </c>
      <c r="S69" s="26">
        <f t="shared" si="2"/>
        <v>2.2598546418230764E-3</v>
      </c>
      <c r="AC69" s="41">
        <v>8</v>
      </c>
      <c r="AD69" s="41">
        <v>39.700000000000003</v>
      </c>
      <c r="AE69" s="26">
        <f t="shared" si="1"/>
        <v>36.541519558250471</v>
      </c>
    </row>
    <row r="70" spans="17:31" x14ac:dyDescent="0.25">
      <c r="Q70" s="26">
        <v>5.7</v>
      </c>
      <c r="R70" s="26">
        <v>3.0000000000000001E-3</v>
      </c>
      <c r="S70" s="26">
        <f t="shared" si="2"/>
        <v>2.2598546418230764E-3</v>
      </c>
      <c r="AC70" s="41">
        <v>8</v>
      </c>
      <c r="AD70" s="41">
        <v>38.700000000000003</v>
      </c>
      <c r="AE70" s="26">
        <f t="shared" ref="AE70:AE133" si="3">$X$25*(1-EXP(-$X$24*(AC70-$X$26)))</f>
        <v>36.541519558250471</v>
      </c>
    </row>
    <row r="71" spans="17:31" x14ac:dyDescent="0.25">
      <c r="Q71" s="26">
        <v>5.7</v>
      </c>
      <c r="R71" s="26">
        <v>4.0000000000000001E-3</v>
      </c>
      <c r="S71" s="26">
        <f t="shared" ref="S71:S102" si="4">$X$7*Q71^$X$5</f>
        <v>2.2598546418230764E-3</v>
      </c>
      <c r="AC71" s="41">
        <v>8</v>
      </c>
      <c r="AD71" s="41">
        <v>32.9</v>
      </c>
      <c r="AE71" s="26">
        <f t="shared" si="3"/>
        <v>36.541519558250471</v>
      </c>
    </row>
    <row r="72" spans="17:31" x14ac:dyDescent="0.25">
      <c r="Q72" s="26">
        <v>5.7</v>
      </c>
      <c r="R72" s="26">
        <v>3.0000000000000001E-3</v>
      </c>
      <c r="S72" s="26">
        <f t="shared" si="4"/>
        <v>2.2598546418230764E-3</v>
      </c>
      <c r="AC72" s="41">
        <v>8</v>
      </c>
      <c r="AD72" s="41">
        <v>40.306100000000001</v>
      </c>
      <c r="AE72" s="26">
        <f t="shared" si="3"/>
        <v>36.541519558250471</v>
      </c>
    </row>
    <row r="73" spans="17:31" x14ac:dyDescent="0.25">
      <c r="Q73" s="26">
        <v>5.7</v>
      </c>
      <c r="R73" s="26">
        <v>1.6000000000000001E-3</v>
      </c>
      <c r="S73" s="26">
        <f t="shared" si="4"/>
        <v>2.2598546418230764E-3</v>
      </c>
      <c r="AC73" s="41">
        <v>9</v>
      </c>
      <c r="AD73" s="41">
        <v>30.2</v>
      </c>
      <c r="AE73" s="26">
        <f t="shared" si="3"/>
        <v>37.74483680683268</v>
      </c>
    </row>
    <row r="74" spans="17:31" x14ac:dyDescent="0.25">
      <c r="Q74" s="26">
        <v>5.7</v>
      </c>
      <c r="R74" s="26">
        <v>1.6999999999999999E-3</v>
      </c>
      <c r="S74" s="26">
        <f t="shared" si="4"/>
        <v>2.2598546418230764E-3</v>
      </c>
      <c r="AC74" s="41">
        <v>9</v>
      </c>
      <c r="AD74" s="41">
        <v>39.700000000000003</v>
      </c>
      <c r="AE74" s="26">
        <f t="shared" si="3"/>
        <v>37.74483680683268</v>
      </c>
    </row>
    <row r="75" spans="17:31" x14ac:dyDescent="0.25">
      <c r="Q75" s="26">
        <v>5.7</v>
      </c>
      <c r="R75" s="26">
        <v>1.8E-3</v>
      </c>
      <c r="S75" s="26">
        <f t="shared" si="4"/>
        <v>2.2598546418230764E-3</v>
      </c>
      <c r="AC75" s="41">
        <v>9</v>
      </c>
      <c r="AD75" s="41">
        <v>39.200000000000003</v>
      </c>
      <c r="AE75" s="26">
        <f t="shared" si="3"/>
        <v>37.74483680683268</v>
      </c>
    </row>
    <row r="76" spans="17:31" x14ac:dyDescent="0.25">
      <c r="Q76" s="26">
        <v>5.7</v>
      </c>
      <c r="R76" s="26">
        <v>2.0999999999999999E-3</v>
      </c>
      <c r="S76" s="26">
        <f t="shared" si="4"/>
        <v>2.2598546418230764E-3</v>
      </c>
      <c r="AC76" s="41">
        <v>9</v>
      </c>
      <c r="AD76" s="41">
        <v>38.200000000000003</v>
      </c>
      <c r="AE76" s="26">
        <f t="shared" si="3"/>
        <v>37.74483680683268</v>
      </c>
    </row>
    <row r="77" spans="17:31" x14ac:dyDescent="0.25">
      <c r="Q77" s="26">
        <v>5.7</v>
      </c>
      <c r="R77" s="26">
        <v>1.6999999999999999E-3</v>
      </c>
      <c r="S77" s="26">
        <f t="shared" si="4"/>
        <v>2.2598546418230764E-3</v>
      </c>
      <c r="AC77" s="41">
        <v>9</v>
      </c>
      <c r="AD77" s="41">
        <v>34.5</v>
      </c>
      <c r="AE77" s="26">
        <f t="shared" si="3"/>
        <v>37.74483680683268</v>
      </c>
    </row>
    <row r="78" spans="17:31" x14ac:dyDescent="0.25">
      <c r="Q78" s="26">
        <v>5.7</v>
      </c>
      <c r="R78" s="26">
        <v>2.7000000000000001E-3</v>
      </c>
      <c r="S78" s="26">
        <f t="shared" si="4"/>
        <v>2.2598546418230764E-3</v>
      </c>
      <c r="AC78" s="41">
        <v>9</v>
      </c>
      <c r="AD78" s="41">
        <v>30.8</v>
      </c>
      <c r="AE78" s="26">
        <f t="shared" si="3"/>
        <v>37.74483680683268</v>
      </c>
    </row>
    <row r="79" spans="17:31" x14ac:dyDescent="0.25">
      <c r="Q79" s="26">
        <v>5.7</v>
      </c>
      <c r="R79" s="26">
        <v>2.3999999999999998E-3</v>
      </c>
      <c r="S79" s="26">
        <f t="shared" si="4"/>
        <v>2.2598546418230764E-3</v>
      </c>
      <c r="AC79" s="41">
        <v>9</v>
      </c>
      <c r="AD79" s="41">
        <v>35.5</v>
      </c>
      <c r="AE79" s="26">
        <f t="shared" si="3"/>
        <v>37.74483680683268</v>
      </c>
    </row>
    <row r="80" spans="17:31" x14ac:dyDescent="0.25">
      <c r="Q80" s="26">
        <v>5.7</v>
      </c>
      <c r="R80" s="26">
        <v>2.8E-3</v>
      </c>
      <c r="S80" s="26">
        <f t="shared" si="4"/>
        <v>2.2598546418230764E-3</v>
      </c>
      <c r="AC80" s="41">
        <v>9</v>
      </c>
      <c r="AD80" s="41">
        <v>40.799999999999997</v>
      </c>
      <c r="AE80" s="26">
        <f t="shared" si="3"/>
        <v>37.74483680683268</v>
      </c>
    </row>
    <row r="81" spans="17:31" x14ac:dyDescent="0.25">
      <c r="Q81" s="26">
        <v>5.7</v>
      </c>
      <c r="R81" s="26">
        <v>2.8999999999999998E-3</v>
      </c>
      <c r="S81" s="26">
        <f t="shared" si="4"/>
        <v>2.2598546418230764E-3</v>
      </c>
      <c r="AC81" s="41">
        <v>9</v>
      </c>
      <c r="AD81" s="41">
        <v>36.9253</v>
      </c>
      <c r="AE81" s="26">
        <f t="shared" si="3"/>
        <v>37.74483680683268</v>
      </c>
    </row>
    <row r="82" spans="17:31" x14ac:dyDescent="0.25">
      <c r="Q82" s="26">
        <v>5.7</v>
      </c>
      <c r="R82" s="26">
        <v>2.2000000000000001E-3</v>
      </c>
      <c r="S82" s="26">
        <f t="shared" si="4"/>
        <v>2.2598546418230764E-3</v>
      </c>
      <c r="AC82" s="41">
        <v>9</v>
      </c>
      <c r="AD82" s="41">
        <v>31.325849999999999</v>
      </c>
      <c r="AE82" s="26">
        <f t="shared" si="3"/>
        <v>37.74483680683268</v>
      </c>
    </row>
    <row r="83" spans="17:31" x14ac:dyDescent="0.25">
      <c r="Q83" s="26">
        <v>5.7</v>
      </c>
      <c r="R83" s="26">
        <v>2.3E-3</v>
      </c>
      <c r="S83" s="26">
        <f t="shared" si="4"/>
        <v>2.2598546418230764E-3</v>
      </c>
      <c r="AC83" s="41">
        <v>10</v>
      </c>
      <c r="AD83" s="41">
        <v>25.7</v>
      </c>
      <c r="AE83" s="26">
        <f t="shared" si="3"/>
        <v>38.806889795517172</v>
      </c>
    </row>
    <row r="84" spans="17:31" x14ac:dyDescent="0.25">
      <c r="Q84" s="26">
        <v>5.7</v>
      </c>
      <c r="R84" s="26">
        <v>3.0999999999999999E-3</v>
      </c>
      <c r="S84" s="26">
        <f t="shared" si="4"/>
        <v>2.2598546418230764E-3</v>
      </c>
      <c r="AC84" s="41">
        <v>10</v>
      </c>
      <c r="AD84" s="41">
        <v>38.721350000000001</v>
      </c>
      <c r="AE84" s="26">
        <f t="shared" si="3"/>
        <v>38.806889795517172</v>
      </c>
    </row>
    <row r="85" spans="17:31" x14ac:dyDescent="0.25">
      <c r="Q85" s="26">
        <v>5.7</v>
      </c>
      <c r="R85" s="26">
        <v>3.8E-3</v>
      </c>
      <c r="S85" s="26">
        <f t="shared" si="4"/>
        <v>2.2598546418230764E-3</v>
      </c>
      <c r="AC85" s="41">
        <v>10</v>
      </c>
      <c r="AD85" s="41">
        <v>46.011200000000002</v>
      </c>
      <c r="AE85" s="26">
        <f t="shared" si="3"/>
        <v>38.806889795517172</v>
      </c>
    </row>
    <row r="86" spans="17:31" x14ac:dyDescent="0.25">
      <c r="Q86" s="26">
        <v>5.8</v>
      </c>
      <c r="R86" s="26">
        <v>2.2000000000000001E-3</v>
      </c>
      <c r="S86" s="26">
        <f t="shared" si="4"/>
        <v>2.3882797752354033E-3</v>
      </c>
      <c r="AC86" s="41">
        <v>10</v>
      </c>
      <c r="AD86" s="41">
        <v>36.502699999999997</v>
      </c>
      <c r="AE86" s="26">
        <f t="shared" si="3"/>
        <v>38.806889795517172</v>
      </c>
    </row>
    <row r="87" spans="17:31" x14ac:dyDescent="0.25">
      <c r="Q87" s="26">
        <v>5.8</v>
      </c>
      <c r="R87" s="26">
        <v>1.9E-3</v>
      </c>
      <c r="S87" s="26">
        <f t="shared" si="4"/>
        <v>2.3882797752354033E-3</v>
      </c>
      <c r="AC87" s="41">
        <v>10</v>
      </c>
      <c r="AD87" s="41">
        <v>39.249600000000001</v>
      </c>
      <c r="AE87" s="26">
        <f t="shared" si="3"/>
        <v>38.806889795517172</v>
      </c>
    </row>
    <row r="88" spans="17:31" x14ac:dyDescent="0.25">
      <c r="Q88" s="26">
        <v>5.8</v>
      </c>
      <c r="R88" s="26">
        <v>3.0000000000000001E-3</v>
      </c>
      <c r="S88" s="26">
        <f t="shared" si="4"/>
        <v>2.3882797752354033E-3</v>
      </c>
      <c r="AC88" s="41">
        <v>10</v>
      </c>
      <c r="AD88" s="41">
        <v>42.207799999999999</v>
      </c>
      <c r="AE88" s="26">
        <f t="shared" si="3"/>
        <v>38.806889795517172</v>
      </c>
    </row>
    <row r="89" spans="17:31" x14ac:dyDescent="0.25">
      <c r="Q89" s="26">
        <v>5.8</v>
      </c>
      <c r="R89" s="26">
        <v>1.9E-3</v>
      </c>
      <c r="S89" s="26">
        <f t="shared" si="4"/>
        <v>2.3882797752354033E-3</v>
      </c>
      <c r="AC89" s="41">
        <v>10</v>
      </c>
      <c r="AD89" s="41">
        <v>39.249600000000001</v>
      </c>
      <c r="AE89" s="26">
        <f t="shared" si="3"/>
        <v>38.806889795517172</v>
      </c>
    </row>
    <row r="90" spans="17:31" x14ac:dyDescent="0.25">
      <c r="Q90" s="26">
        <v>5.8</v>
      </c>
      <c r="R90" s="26">
        <v>1.4E-3</v>
      </c>
      <c r="S90" s="26">
        <f t="shared" si="4"/>
        <v>2.3882797752354033E-3</v>
      </c>
      <c r="AC90" s="41">
        <v>10</v>
      </c>
      <c r="AD90" s="41">
        <v>38.721350000000001</v>
      </c>
      <c r="AE90" s="26">
        <f t="shared" si="3"/>
        <v>38.806889795517172</v>
      </c>
    </row>
    <row r="91" spans="17:31" x14ac:dyDescent="0.25">
      <c r="Q91" s="26">
        <v>5.8</v>
      </c>
      <c r="R91" s="26">
        <v>1.6999999999999999E-3</v>
      </c>
      <c r="S91" s="26">
        <f t="shared" si="4"/>
        <v>2.3882797752354033E-3</v>
      </c>
      <c r="AC91" s="41">
        <v>10</v>
      </c>
      <c r="AD91" s="41">
        <v>34.284050000000001</v>
      </c>
      <c r="AE91" s="26">
        <f t="shared" si="3"/>
        <v>38.806889795517172</v>
      </c>
    </row>
    <row r="92" spans="17:31" x14ac:dyDescent="0.25">
      <c r="Q92" s="26">
        <v>5.8</v>
      </c>
      <c r="R92" s="26">
        <v>2.2000000000000001E-3</v>
      </c>
      <c r="S92" s="26">
        <f t="shared" si="4"/>
        <v>2.3882797752354033E-3</v>
      </c>
      <c r="AC92" s="41">
        <v>10</v>
      </c>
      <c r="AD92" s="41">
        <v>37.347900000000003</v>
      </c>
      <c r="AE92" s="26">
        <f t="shared" si="3"/>
        <v>38.806889795517172</v>
      </c>
    </row>
    <row r="93" spans="17:31" x14ac:dyDescent="0.25">
      <c r="Q93" s="26">
        <v>5.8</v>
      </c>
      <c r="R93" s="26">
        <v>3.2000000000000002E-3</v>
      </c>
      <c r="S93" s="26">
        <f t="shared" si="4"/>
        <v>2.3882797752354033E-3</v>
      </c>
      <c r="AC93" s="41">
        <v>10</v>
      </c>
      <c r="AD93" s="41">
        <v>37.136600000000001</v>
      </c>
      <c r="AE93" s="26">
        <f t="shared" si="3"/>
        <v>38.806889795517172</v>
      </c>
    </row>
    <row r="94" spans="17:31" x14ac:dyDescent="0.25">
      <c r="Q94" s="26">
        <v>5.8</v>
      </c>
      <c r="R94" s="26">
        <v>2.7000000000000001E-3</v>
      </c>
      <c r="S94" s="26">
        <f t="shared" si="4"/>
        <v>2.3882797752354033E-3</v>
      </c>
      <c r="AC94" s="41">
        <v>10</v>
      </c>
      <c r="AD94" s="41">
        <v>40.517400000000002</v>
      </c>
      <c r="AE94" s="26">
        <f t="shared" si="3"/>
        <v>38.806889795517172</v>
      </c>
    </row>
    <row r="95" spans="17:31" x14ac:dyDescent="0.25">
      <c r="Q95" s="26">
        <v>5.8</v>
      </c>
      <c r="R95" s="26">
        <v>2.5999999999999999E-3</v>
      </c>
      <c r="S95" s="26">
        <f t="shared" si="4"/>
        <v>2.3882797752354033E-3</v>
      </c>
      <c r="AC95" s="41">
        <v>10</v>
      </c>
      <c r="AD95" s="41">
        <v>43.052999999999997</v>
      </c>
      <c r="AE95" s="26">
        <f t="shared" si="3"/>
        <v>38.806889795517172</v>
      </c>
    </row>
    <row r="96" spans="17:31" x14ac:dyDescent="0.25">
      <c r="Q96" s="26">
        <v>5.9</v>
      </c>
      <c r="R96" s="26">
        <v>2E-3</v>
      </c>
      <c r="S96" s="26">
        <f t="shared" si="4"/>
        <v>2.5216194146403682E-3</v>
      </c>
      <c r="AC96" s="41">
        <v>10</v>
      </c>
      <c r="AD96" s="41">
        <v>38.721350000000001</v>
      </c>
      <c r="AE96" s="26">
        <f t="shared" si="3"/>
        <v>38.806889795517172</v>
      </c>
    </row>
    <row r="97" spans="17:31" x14ac:dyDescent="0.25">
      <c r="Q97" s="26">
        <v>5.9</v>
      </c>
      <c r="R97" s="26">
        <v>2.7000000000000001E-3</v>
      </c>
      <c r="S97" s="26">
        <f t="shared" si="4"/>
        <v>2.5216194146403682E-3</v>
      </c>
      <c r="AC97" s="41">
        <v>10</v>
      </c>
      <c r="AD97" s="41">
        <v>38.615699999999997</v>
      </c>
      <c r="AE97" s="26">
        <f t="shared" si="3"/>
        <v>38.806889795517172</v>
      </c>
    </row>
    <row r="98" spans="17:31" x14ac:dyDescent="0.25">
      <c r="Q98" s="26">
        <v>5.9</v>
      </c>
      <c r="R98" s="26">
        <v>2.5999999999999999E-3</v>
      </c>
      <c r="S98" s="26">
        <f t="shared" si="4"/>
        <v>2.5216194146403682E-3</v>
      </c>
      <c r="AC98" s="41">
        <v>10</v>
      </c>
      <c r="AD98" s="41">
        <v>39.0383</v>
      </c>
      <c r="AE98" s="26">
        <f t="shared" si="3"/>
        <v>38.806889795517172</v>
      </c>
    </row>
    <row r="99" spans="17:31" x14ac:dyDescent="0.25">
      <c r="Q99" s="26">
        <v>5.9</v>
      </c>
      <c r="R99" s="26">
        <v>1.9E-3</v>
      </c>
      <c r="S99" s="26">
        <f t="shared" si="4"/>
        <v>2.5216194146403682E-3</v>
      </c>
      <c r="AC99" s="41">
        <v>10</v>
      </c>
      <c r="AD99" s="41">
        <v>41.3626</v>
      </c>
      <c r="AE99" s="26">
        <f t="shared" si="3"/>
        <v>38.806889795517172</v>
      </c>
    </row>
    <row r="100" spans="17:31" x14ac:dyDescent="0.25">
      <c r="Q100" s="26">
        <v>5.9</v>
      </c>
      <c r="R100" s="26">
        <v>1.9E-3</v>
      </c>
      <c r="S100" s="26">
        <f t="shared" si="4"/>
        <v>2.5216194146403682E-3</v>
      </c>
      <c r="AC100" s="41">
        <v>10</v>
      </c>
      <c r="AD100" s="41">
        <v>41.3626</v>
      </c>
      <c r="AE100" s="26">
        <f t="shared" si="3"/>
        <v>38.806889795517172</v>
      </c>
    </row>
    <row r="101" spans="17:31" x14ac:dyDescent="0.25">
      <c r="Q101" s="26">
        <v>5.9</v>
      </c>
      <c r="R101" s="26">
        <v>1.6999999999999999E-3</v>
      </c>
      <c r="S101" s="26">
        <f t="shared" si="4"/>
        <v>2.5216194146403682E-3</v>
      </c>
      <c r="AC101" s="41">
        <v>10</v>
      </c>
      <c r="AD101" s="41">
        <v>45.5886</v>
      </c>
      <c r="AE101" s="26">
        <f t="shared" si="3"/>
        <v>38.806889795517172</v>
      </c>
    </row>
    <row r="102" spans="17:31" x14ac:dyDescent="0.25">
      <c r="Q102" s="26">
        <v>5.9</v>
      </c>
      <c r="R102" s="26">
        <v>1.6000000000000001E-3</v>
      </c>
      <c r="S102" s="26">
        <f t="shared" si="4"/>
        <v>2.5216194146403682E-3</v>
      </c>
      <c r="AC102" s="41">
        <v>10</v>
      </c>
      <c r="AD102" s="41">
        <v>44.5321</v>
      </c>
      <c r="AE102" s="26">
        <f t="shared" si="3"/>
        <v>38.806889795517172</v>
      </c>
    </row>
    <row r="103" spans="17:31" x14ac:dyDescent="0.25">
      <c r="Q103" s="26">
        <v>5.9</v>
      </c>
      <c r="R103" s="26">
        <v>1.9E-3</v>
      </c>
      <c r="S103" s="26">
        <f t="shared" ref="S103:S134" si="5">$X$7*Q103^$X$5</f>
        <v>2.5216194146403682E-3</v>
      </c>
      <c r="AC103" s="41">
        <v>10</v>
      </c>
      <c r="AD103" s="41">
        <v>34.178400000000003</v>
      </c>
      <c r="AE103" s="26">
        <f t="shared" si="3"/>
        <v>38.806889795517172</v>
      </c>
    </row>
    <row r="104" spans="17:31" x14ac:dyDescent="0.25">
      <c r="Q104" s="26">
        <v>5.9</v>
      </c>
      <c r="R104" s="26">
        <v>1.8E-3</v>
      </c>
      <c r="S104" s="26">
        <f t="shared" si="5"/>
        <v>2.5216194146403682E-3</v>
      </c>
      <c r="AC104" s="41">
        <v>10</v>
      </c>
      <c r="AD104" s="41">
        <v>34.8123</v>
      </c>
      <c r="AE104" s="26">
        <f t="shared" si="3"/>
        <v>38.806889795517172</v>
      </c>
    </row>
    <row r="105" spans="17:31" x14ac:dyDescent="0.25">
      <c r="Q105" s="26">
        <v>5.9</v>
      </c>
      <c r="R105" s="26">
        <v>1.9E-3</v>
      </c>
      <c r="S105" s="26">
        <f t="shared" si="5"/>
        <v>2.5216194146403682E-3</v>
      </c>
      <c r="AC105" s="41">
        <v>10</v>
      </c>
      <c r="AD105" s="41">
        <v>33.438850000000002</v>
      </c>
      <c r="AE105" s="26">
        <f t="shared" si="3"/>
        <v>38.806889795517172</v>
      </c>
    </row>
    <row r="106" spans="17:31" x14ac:dyDescent="0.25">
      <c r="Q106" s="26">
        <v>5.9</v>
      </c>
      <c r="R106" s="26">
        <v>2.8999999999999998E-3</v>
      </c>
      <c r="S106" s="26">
        <f t="shared" si="5"/>
        <v>2.5216194146403682E-3</v>
      </c>
      <c r="AC106" s="41">
        <v>10</v>
      </c>
      <c r="AD106" s="41">
        <v>41.151299999999999</v>
      </c>
      <c r="AE106" s="26">
        <f t="shared" si="3"/>
        <v>38.806889795517172</v>
      </c>
    </row>
    <row r="107" spans="17:31" x14ac:dyDescent="0.25">
      <c r="Q107" s="26">
        <v>5.9</v>
      </c>
      <c r="R107" s="26">
        <v>3.3E-3</v>
      </c>
      <c r="S107" s="26">
        <f t="shared" si="5"/>
        <v>2.5216194146403682E-3</v>
      </c>
      <c r="AC107" s="41">
        <v>10</v>
      </c>
      <c r="AD107" s="41">
        <v>37.136600000000001</v>
      </c>
      <c r="AE107" s="26">
        <f t="shared" si="3"/>
        <v>38.806889795517172</v>
      </c>
    </row>
    <row r="108" spans="17:31" x14ac:dyDescent="0.25">
      <c r="Q108" s="26">
        <v>6</v>
      </c>
      <c r="R108" s="26">
        <v>2.5000000000000001E-3</v>
      </c>
      <c r="S108" s="26">
        <f t="shared" si="5"/>
        <v>2.6599735362636168E-3</v>
      </c>
      <c r="AC108" s="41">
        <v>10</v>
      </c>
      <c r="AD108" s="41">
        <v>38.404400000000003</v>
      </c>
      <c r="AE108" s="26">
        <f t="shared" si="3"/>
        <v>38.806889795517172</v>
      </c>
    </row>
    <row r="109" spans="17:31" x14ac:dyDescent="0.25">
      <c r="Q109" s="26">
        <v>6</v>
      </c>
      <c r="R109" s="26">
        <v>3.0999999999999999E-3</v>
      </c>
      <c r="S109" s="26">
        <f t="shared" si="5"/>
        <v>2.6599735362636168E-3</v>
      </c>
      <c r="AC109" s="41">
        <v>10</v>
      </c>
      <c r="AD109" s="41">
        <v>40.200449999999996</v>
      </c>
      <c r="AE109" s="26">
        <f t="shared" si="3"/>
        <v>38.806889795517172</v>
      </c>
    </row>
    <row r="110" spans="17:31" x14ac:dyDescent="0.25">
      <c r="Q110" s="26">
        <v>6</v>
      </c>
      <c r="R110" s="26">
        <v>4.0000000000000001E-3</v>
      </c>
      <c r="S110" s="26">
        <f t="shared" si="5"/>
        <v>2.6599735362636168E-3</v>
      </c>
      <c r="AC110" s="41">
        <v>10</v>
      </c>
      <c r="AD110" s="41">
        <v>36.713999999999999</v>
      </c>
      <c r="AE110" s="26">
        <f t="shared" si="3"/>
        <v>38.806889795517172</v>
      </c>
    </row>
    <row r="111" spans="17:31" x14ac:dyDescent="0.25">
      <c r="Q111" s="26">
        <v>6</v>
      </c>
      <c r="R111" s="26">
        <v>1.8E-3</v>
      </c>
      <c r="S111" s="26">
        <f t="shared" si="5"/>
        <v>2.6599735362636168E-3</v>
      </c>
      <c r="AC111" s="41">
        <v>10</v>
      </c>
      <c r="AD111" s="41">
        <v>36.080100000000002</v>
      </c>
      <c r="AE111" s="26">
        <f t="shared" si="3"/>
        <v>38.806889795517172</v>
      </c>
    </row>
    <row r="112" spans="17:31" x14ac:dyDescent="0.25">
      <c r="Q112" s="26">
        <v>6</v>
      </c>
      <c r="R112" s="26">
        <v>1.9E-3</v>
      </c>
      <c r="S112" s="26">
        <f t="shared" si="5"/>
        <v>2.6599735362636168E-3</v>
      </c>
      <c r="AC112" s="41">
        <v>10</v>
      </c>
      <c r="AD112" s="41">
        <v>35.023600000000002</v>
      </c>
      <c r="AE112" s="26">
        <f t="shared" si="3"/>
        <v>38.806889795517172</v>
      </c>
    </row>
    <row r="113" spans="17:31" x14ac:dyDescent="0.25">
      <c r="Q113" s="26">
        <v>6</v>
      </c>
      <c r="R113" s="26">
        <v>2E-3</v>
      </c>
      <c r="S113" s="26">
        <f t="shared" si="5"/>
        <v>2.6599735362636168E-3</v>
      </c>
      <c r="AC113" s="41">
        <v>10</v>
      </c>
      <c r="AD113" s="41">
        <v>43.052999999999997</v>
      </c>
      <c r="AE113" s="26">
        <f t="shared" si="3"/>
        <v>38.806889795517172</v>
      </c>
    </row>
    <row r="114" spans="17:31" x14ac:dyDescent="0.25">
      <c r="Q114" s="26">
        <v>6</v>
      </c>
      <c r="R114" s="26">
        <v>1.9E-3</v>
      </c>
      <c r="S114" s="26">
        <f t="shared" si="5"/>
        <v>2.6599735362636168E-3</v>
      </c>
      <c r="AC114" s="41">
        <v>10</v>
      </c>
      <c r="AD114" s="41">
        <v>37.876150000000003</v>
      </c>
      <c r="AE114" s="26">
        <f t="shared" si="3"/>
        <v>38.806889795517172</v>
      </c>
    </row>
    <row r="115" spans="17:31" x14ac:dyDescent="0.25">
      <c r="Q115" s="26">
        <v>6</v>
      </c>
      <c r="R115" s="26">
        <v>2E-3</v>
      </c>
      <c r="S115" s="26">
        <f t="shared" si="5"/>
        <v>2.6599735362636168E-3</v>
      </c>
      <c r="AC115" s="41">
        <v>10</v>
      </c>
      <c r="AD115" s="41">
        <v>40.306100000000001</v>
      </c>
      <c r="AE115" s="26">
        <f t="shared" si="3"/>
        <v>38.806889795517172</v>
      </c>
    </row>
    <row r="116" spans="17:31" x14ac:dyDescent="0.25">
      <c r="Q116" s="26">
        <v>6</v>
      </c>
      <c r="R116" s="26">
        <v>3.8999999999999998E-3</v>
      </c>
      <c r="S116" s="26">
        <f t="shared" si="5"/>
        <v>2.6599735362636168E-3</v>
      </c>
      <c r="AC116" s="41">
        <v>10</v>
      </c>
      <c r="AD116" s="41">
        <v>37.876150000000003</v>
      </c>
      <c r="AE116" s="26">
        <f t="shared" si="3"/>
        <v>38.806889795517172</v>
      </c>
    </row>
    <row r="117" spans="17:31" x14ac:dyDescent="0.25">
      <c r="Q117" s="26">
        <v>6</v>
      </c>
      <c r="R117" s="26">
        <v>3.3999999999999998E-3</v>
      </c>
      <c r="S117" s="26">
        <f t="shared" si="5"/>
        <v>2.6599735362636168E-3</v>
      </c>
      <c r="AC117" s="41">
        <v>10</v>
      </c>
      <c r="AD117" s="41">
        <v>26.782900000000001</v>
      </c>
      <c r="AE117" s="26">
        <f t="shared" si="3"/>
        <v>38.806889795517172</v>
      </c>
    </row>
    <row r="118" spans="17:31" x14ac:dyDescent="0.25">
      <c r="Q118" s="26">
        <v>6</v>
      </c>
      <c r="R118" s="26">
        <v>3.2000000000000002E-3</v>
      </c>
      <c r="S118" s="26">
        <f t="shared" si="5"/>
        <v>2.6599735362636168E-3</v>
      </c>
      <c r="AC118" s="41">
        <v>11</v>
      </c>
      <c r="AD118" s="41">
        <v>33.1</v>
      </c>
      <c r="AE118" s="26">
        <f t="shared" si="3"/>
        <v>39.744262339709188</v>
      </c>
    </row>
    <row r="119" spans="17:31" x14ac:dyDescent="0.25">
      <c r="Q119" s="26">
        <v>6</v>
      </c>
      <c r="R119" s="26">
        <v>3.8999999999999998E-3</v>
      </c>
      <c r="S119" s="26">
        <f t="shared" si="5"/>
        <v>2.6599735362636168E-3</v>
      </c>
      <c r="AC119" s="41">
        <v>11</v>
      </c>
      <c r="AD119" s="41">
        <v>29.7</v>
      </c>
      <c r="AE119" s="26">
        <f t="shared" si="3"/>
        <v>39.744262339709188</v>
      </c>
    </row>
    <row r="120" spans="17:31" x14ac:dyDescent="0.25">
      <c r="Q120" s="26">
        <v>6</v>
      </c>
      <c r="R120" s="26">
        <v>3.3E-3</v>
      </c>
      <c r="S120" s="26">
        <f t="shared" si="5"/>
        <v>2.6599735362636168E-3</v>
      </c>
      <c r="AC120" s="41">
        <v>11</v>
      </c>
      <c r="AD120" s="41">
        <v>34.178400000000003</v>
      </c>
      <c r="AE120" s="26">
        <f t="shared" si="3"/>
        <v>39.744262339709188</v>
      </c>
    </row>
    <row r="121" spans="17:31" x14ac:dyDescent="0.25">
      <c r="Q121" s="26">
        <v>6</v>
      </c>
      <c r="R121" s="26">
        <v>3.0000000000000001E-3</v>
      </c>
      <c r="S121" s="26">
        <f t="shared" si="5"/>
        <v>2.6599735362636168E-3</v>
      </c>
      <c r="AC121" s="41">
        <v>12</v>
      </c>
      <c r="AD121" s="41">
        <v>38.200000000000003</v>
      </c>
      <c r="AE121" s="26">
        <f t="shared" si="3"/>
        <v>40.57159138634497</v>
      </c>
    </row>
    <row r="122" spans="17:31" x14ac:dyDescent="0.25">
      <c r="Q122" s="26">
        <v>6.1</v>
      </c>
      <c r="R122" s="26">
        <v>3.2000000000000002E-3</v>
      </c>
      <c r="S122" s="26">
        <f t="shared" si="5"/>
        <v>2.8034424186198091E-3</v>
      </c>
      <c r="AC122" s="41">
        <v>12</v>
      </c>
      <c r="AD122" s="41">
        <v>37.6</v>
      </c>
      <c r="AE122" s="26">
        <f t="shared" si="3"/>
        <v>40.57159138634497</v>
      </c>
    </row>
    <row r="123" spans="17:31" x14ac:dyDescent="0.25">
      <c r="Q123" s="26">
        <v>6.1</v>
      </c>
      <c r="R123" s="26">
        <v>4.0000000000000001E-3</v>
      </c>
      <c r="S123" s="26">
        <f t="shared" si="5"/>
        <v>2.8034424186198091E-3</v>
      </c>
      <c r="AC123" s="41">
        <v>12</v>
      </c>
      <c r="AD123" s="41">
        <v>39.249600000000001</v>
      </c>
      <c r="AE123" s="26">
        <f t="shared" si="3"/>
        <v>40.57159138634497</v>
      </c>
    </row>
    <row r="124" spans="17:31" x14ac:dyDescent="0.25">
      <c r="Q124" s="26">
        <v>6.1</v>
      </c>
      <c r="R124" s="26">
        <v>2E-3</v>
      </c>
      <c r="S124" s="26">
        <f t="shared" si="5"/>
        <v>2.8034424186198091E-3</v>
      </c>
      <c r="AC124" s="41">
        <v>12</v>
      </c>
      <c r="AD124" s="41">
        <v>38.721350000000001</v>
      </c>
      <c r="AE124" s="26">
        <f t="shared" si="3"/>
        <v>40.57159138634497</v>
      </c>
    </row>
    <row r="125" spans="17:31" x14ac:dyDescent="0.25">
      <c r="Q125" s="26">
        <v>6.1</v>
      </c>
      <c r="R125" s="26">
        <v>2.0999999999999999E-3</v>
      </c>
      <c r="S125" s="26">
        <f t="shared" si="5"/>
        <v>2.8034424186198091E-3</v>
      </c>
      <c r="AC125" s="41">
        <v>12</v>
      </c>
      <c r="AD125" s="41">
        <v>38.721350000000001</v>
      </c>
      <c r="AE125" s="26">
        <f t="shared" si="3"/>
        <v>40.57159138634497</v>
      </c>
    </row>
    <row r="126" spans="17:31" x14ac:dyDescent="0.25">
      <c r="Q126" s="26">
        <v>6.1</v>
      </c>
      <c r="R126" s="26">
        <v>1.9E-3</v>
      </c>
      <c r="S126" s="26">
        <f t="shared" si="5"/>
        <v>2.8034424186198091E-3</v>
      </c>
      <c r="AC126" s="41">
        <v>13</v>
      </c>
      <c r="AD126" s="41">
        <v>37.1</v>
      </c>
      <c r="AE126" s="26">
        <f t="shared" si="3"/>
        <v>41.301795567860935</v>
      </c>
    </row>
    <row r="127" spans="17:31" x14ac:dyDescent="0.25">
      <c r="Q127" s="26">
        <v>6.1</v>
      </c>
      <c r="R127" s="26">
        <v>3.5000000000000001E-3</v>
      </c>
      <c r="S127" s="26">
        <f t="shared" si="5"/>
        <v>2.8034424186198091E-3</v>
      </c>
      <c r="AC127" s="41">
        <v>13</v>
      </c>
      <c r="AD127" s="41">
        <v>36.4</v>
      </c>
      <c r="AE127" s="26">
        <f t="shared" si="3"/>
        <v>41.301795567860935</v>
      </c>
    </row>
    <row r="128" spans="17:31" x14ac:dyDescent="0.25">
      <c r="Q128" s="26">
        <v>6.1</v>
      </c>
      <c r="R128" s="26">
        <v>3.5999999999999999E-3</v>
      </c>
      <c r="S128" s="26">
        <f t="shared" si="5"/>
        <v>2.8034424186198091E-3</v>
      </c>
      <c r="AC128" s="41">
        <v>13</v>
      </c>
      <c r="AD128" s="41">
        <v>47.1</v>
      </c>
      <c r="AE128" s="26">
        <f t="shared" si="3"/>
        <v>41.301795567860935</v>
      </c>
    </row>
    <row r="129" spans="17:31" x14ac:dyDescent="0.25">
      <c r="Q129" s="26">
        <v>6.1</v>
      </c>
      <c r="R129" s="26">
        <v>3.5999999999999999E-3</v>
      </c>
      <c r="S129" s="26">
        <f t="shared" si="5"/>
        <v>2.8034424186198091E-3</v>
      </c>
      <c r="AC129" s="41">
        <v>13</v>
      </c>
      <c r="AD129" s="41">
        <v>42.9</v>
      </c>
      <c r="AE129" s="26">
        <f t="shared" si="3"/>
        <v>41.301795567860935</v>
      </c>
    </row>
    <row r="130" spans="17:31" x14ac:dyDescent="0.25">
      <c r="Q130" s="26">
        <v>6.1</v>
      </c>
      <c r="R130" s="26">
        <v>3.5999999999999999E-3</v>
      </c>
      <c r="S130" s="26">
        <f t="shared" si="5"/>
        <v>2.8034424186198091E-3</v>
      </c>
      <c r="AC130" s="41">
        <v>13</v>
      </c>
      <c r="AD130" s="41">
        <v>37.45355</v>
      </c>
      <c r="AE130" s="26">
        <f t="shared" si="3"/>
        <v>41.301795567860935</v>
      </c>
    </row>
    <row r="131" spans="17:31" x14ac:dyDescent="0.25">
      <c r="Q131" s="26">
        <v>6.1</v>
      </c>
      <c r="R131" s="26">
        <v>2.3E-3</v>
      </c>
      <c r="S131" s="26">
        <f t="shared" si="5"/>
        <v>2.8034424186198091E-3</v>
      </c>
      <c r="AC131" s="41">
        <v>13</v>
      </c>
      <c r="AD131" s="41">
        <v>44.00385</v>
      </c>
      <c r="AE131" s="26">
        <f t="shared" si="3"/>
        <v>41.301795567860935</v>
      </c>
    </row>
    <row r="132" spans="17:31" x14ac:dyDescent="0.25">
      <c r="Q132" s="26">
        <v>6.2</v>
      </c>
      <c r="R132" s="26">
        <v>3.2000000000000002E-3</v>
      </c>
      <c r="S132" s="26">
        <f t="shared" si="5"/>
        <v>2.9521266383649302E-3</v>
      </c>
      <c r="AC132" s="41">
        <v>13</v>
      </c>
      <c r="AD132" s="41">
        <v>48.229849999999999</v>
      </c>
      <c r="AE132" s="26">
        <f t="shared" si="3"/>
        <v>41.301795567860935</v>
      </c>
    </row>
    <row r="133" spans="17:31" x14ac:dyDescent="0.25">
      <c r="Q133" s="26">
        <v>6.2</v>
      </c>
      <c r="R133" s="26">
        <v>2.8999999999999998E-3</v>
      </c>
      <c r="S133" s="26">
        <f t="shared" si="5"/>
        <v>2.9521266383649302E-3</v>
      </c>
      <c r="AC133" s="41">
        <v>14</v>
      </c>
      <c r="AD133" s="41">
        <v>41.89085</v>
      </c>
      <c r="AE133" s="26">
        <f t="shared" si="3"/>
        <v>41.946276924911778</v>
      </c>
    </row>
    <row r="134" spans="17:31" x14ac:dyDescent="0.25">
      <c r="Q134" s="26">
        <v>6.2</v>
      </c>
      <c r="R134" s="26">
        <v>2.0999999999999999E-3</v>
      </c>
      <c r="S134" s="26">
        <f t="shared" si="5"/>
        <v>2.9521266383649302E-3</v>
      </c>
      <c r="AC134" s="41">
        <v>15</v>
      </c>
      <c r="AD134" s="41">
        <v>51.9</v>
      </c>
      <c r="AE134" s="26">
        <f t="shared" ref="AE134:AE188" si="6">$X$25*(1-EXP(-$X$24*(AC134-$X$26)))</f>
        <v>42.515098947710619</v>
      </c>
    </row>
    <row r="135" spans="17:31" x14ac:dyDescent="0.25">
      <c r="Q135" s="26">
        <v>6.2</v>
      </c>
      <c r="R135" s="26">
        <v>2.0999999999999999E-3</v>
      </c>
      <c r="S135" s="26">
        <f t="shared" ref="S135:S198" si="7">$X$7*Q135^$X$5</f>
        <v>2.9521266383649302E-3</v>
      </c>
      <c r="AC135" s="41">
        <v>15</v>
      </c>
      <c r="AD135" s="41">
        <v>39.200000000000003</v>
      </c>
      <c r="AE135" s="26">
        <f t="shared" si="6"/>
        <v>42.515098947710619</v>
      </c>
    </row>
    <row r="136" spans="17:31" x14ac:dyDescent="0.25">
      <c r="Q136" s="26">
        <v>6.2</v>
      </c>
      <c r="R136" s="26">
        <v>2.5000000000000001E-3</v>
      </c>
      <c r="S136" s="26">
        <f t="shared" si="7"/>
        <v>2.9521266383649302E-3</v>
      </c>
      <c r="AC136" s="41">
        <v>15</v>
      </c>
      <c r="AD136" s="41">
        <v>50.3</v>
      </c>
      <c r="AE136" s="26">
        <f t="shared" si="6"/>
        <v>42.515098947710619</v>
      </c>
    </row>
    <row r="137" spans="17:31" x14ac:dyDescent="0.25">
      <c r="Q137" s="26">
        <v>6.2</v>
      </c>
      <c r="R137" s="26">
        <v>2.0999999999999999E-3</v>
      </c>
      <c r="S137" s="26">
        <f t="shared" si="7"/>
        <v>2.9521266383649302E-3</v>
      </c>
      <c r="AC137" s="41">
        <v>15</v>
      </c>
      <c r="AD137" s="41">
        <v>40.299999999999997</v>
      </c>
      <c r="AE137" s="26">
        <f t="shared" si="6"/>
        <v>42.515098947710619</v>
      </c>
    </row>
    <row r="138" spans="17:31" x14ac:dyDescent="0.25">
      <c r="Q138" s="26">
        <v>6.2</v>
      </c>
      <c r="R138" s="26">
        <v>2.3E-3</v>
      </c>
      <c r="S138" s="26">
        <f t="shared" si="7"/>
        <v>2.9521266383649302E-3</v>
      </c>
      <c r="AC138" s="41">
        <v>15</v>
      </c>
      <c r="AD138" s="41">
        <v>51.9</v>
      </c>
      <c r="AE138" s="26">
        <f t="shared" si="6"/>
        <v>42.515098947710619</v>
      </c>
    </row>
    <row r="139" spans="17:31" x14ac:dyDescent="0.25">
      <c r="Q139" s="26">
        <v>6.2</v>
      </c>
      <c r="R139" s="26">
        <v>4.3E-3</v>
      </c>
      <c r="S139" s="26">
        <f t="shared" si="7"/>
        <v>2.9521266383649302E-3</v>
      </c>
      <c r="AC139" s="41">
        <v>15</v>
      </c>
      <c r="AD139" s="41">
        <v>48.4</v>
      </c>
      <c r="AE139" s="26">
        <f t="shared" si="6"/>
        <v>42.515098947710619</v>
      </c>
    </row>
    <row r="140" spans="17:31" x14ac:dyDescent="0.25">
      <c r="Q140" s="26">
        <v>6.2</v>
      </c>
      <c r="R140" s="26">
        <v>4.4999999999999997E-3</v>
      </c>
      <c r="S140" s="26">
        <f t="shared" si="7"/>
        <v>2.9521266383649302E-3</v>
      </c>
      <c r="AC140" s="41">
        <v>15</v>
      </c>
      <c r="AD140" s="41">
        <v>42.9</v>
      </c>
      <c r="AE140" s="26">
        <f t="shared" si="6"/>
        <v>42.515098947710619</v>
      </c>
    </row>
    <row r="141" spans="17:31" x14ac:dyDescent="0.25">
      <c r="Q141" s="26">
        <v>6.2</v>
      </c>
      <c r="R141" s="26">
        <v>3.0000000000000001E-3</v>
      </c>
      <c r="S141" s="26">
        <f t="shared" si="7"/>
        <v>2.9521266383649302E-3</v>
      </c>
      <c r="AC141" s="41">
        <v>15</v>
      </c>
      <c r="AD141" s="41">
        <v>38.9</v>
      </c>
      <c r="AE141" s="26">
        <f t="shared" si="6"/>
        <v>42.515098947710619</v>
      </c>
    </row>
    <row r="142" spans="17:31" x14ac:dyDescent="0.25">
      <c r="Q142" s="26">
        <v>6.2</v>
      </c>
      <c r="R142" s="26">
        <v>3.8999999999999998E-3</v>
      </c>
      <c r="S142" s="26">
        <f t="shared" si="7"/>
        <v>2.9521266383649302E-3</v>
      </c>
      <c r="AC142" s="41">
        <v>15</v>
      </c>
      <c r="AD142" s="41">
        <v>40.799999999999997</v>
      </c>
      <c r="AE142" s="26">
        <f t="shared" si="6"/>
        <v>42.515098947710619</v>
      </c>
    </row>
    <row r="143" spans="17:31" x14ac:dyDescent="0.25">
      <c r="Q143" s="26">
        <v>6.2</v>
      </c>
      <c r="R143" s="26">
        <v>3.3E-3</v>
      </c>
      <c r="S143" s="26">
        <f t="shared" si="7"/>
        <v>2.9521266383649302E-3</v>
      </c>
      <c r="AC143" s="41">
        <v>15</v>
      </c>
      <c r="AD143" s="41">
        <v>44.5</v>
      </c>
      <c r="AE143" s="26">
        <f t="shared" si="6"/>
        <v>42.515098947710619</v>
      </c>
    </row>
    <row r="144" spans="17:31" x14ac:dyDescent="0.25">
      <c r="Q144" s="26">
        <v>6.2</v>
      </c>
      <c r="R144" s="26">
        <v>3.5000000000000001E-3</v>
      </c>
      <c r="S144" s="26">
        <f t="shared" si="7"/>
        <v>2.9521266383649302E-3</v>
      </c>
      <c r="AC144" s="41">
        <v>15</v>
      </c>
      <c r="AD144" s="41">
        <v>34.5</v>
      </c>
      <c r="AE144" s="26">
        <f t="shared" si="6"/>
        <v>42.515098947710619</v>
      </c>
    </row>
    <row r="145" spans="17:31" x14ac:dyDescent="0.25">
      <c r="Q145" s="26">
        <v>6.2</v>
      </c>
      <c r="R145" s="26">
        <v>4.7999999999999996E-3</v>
      </c>
      <c r="S145" s="26">
        <f t="shared" si="7"/>
        <v>2.9521266383649302E-3</v>
      </c>
      <c r="AC145" s="41">
        <v>15</v>
      </c>
      <c r="AD145" s="41">
        <v>38.700000000000003</v>
      </c>
      <c r="AE145" s="26">
        <f t="shared" si="6"/>
        <v>42.515098947710619</v>
      </c>
    </row>
    <row r="146" spans="17:31" x14ac:dyDescent="0.25">
      <c r="Q146" s="26">
        <v>6.2</v>
      </c>
      <c r="R146" s="26">
        <v>3.5999999999999999E-3</v>
      </c>
      <c r="S146" s="26">
        <f t="shared" si="7"/>
        <v>2.9521266383649302E-3</v>
      </c>
      <c r="AC146" s="41">
        <v>15</v>
      </c>
      <c r="AD146" s="41">
        <v>38.200000000000003</v>
      </c>
      <c r="AE146" s="26">
        <f t="shared" si="6"/>
        <v>42.515098947710619</v>
      </c>
    </row>
    <row r="147" spans="17:31" x14ac:dyDescent="0.25">
      <c r="Q147" s="26">
        <v>6.3</v>
      </c>
      <c r="R147" s="26">
        <v>4.4000000000000003E-3</v>
      </c>
      <c r="S147" s="26">
        <f t="shared" si="7"/>
        <v>3.1061270662726577E-3</v>
      </c>
      <c r="AC147" s="41">
        <v>15</v>
      </c>
      <c r="AD147" s="41">
        <v>48.7</v>
      </c>
      <c r="AE147" s="26">
        <f t="shared" si="6"/>
        <v>42.515098947710619</v>
      </c>
    </row>
    <row r="148" spans="17:31" x14ac:dyDescent="0.25">
      <c r="Q148" s="26">
        <v>6.3</v>
      </c>
      <c r="R148" s="26">
        <v>2.3E-3</v>
      </c>
      <c r="S148" s="26">
        <f t="shared" si="7"/>
        <v>3.1061270662726577E-3</v>
      </c>
      <c r="AC148" s="41">
        <v>15</v>
      </c>
      <c r="AD148" s="41">
        <v>48.7</v>
      </c>
      <c r="AE148" s="26">
        <f t="shared" si="6"/>
        <v>42.515098947710619</v>
      </c>
    </row>
    <row r="149" spans="17:31" x14ac:dyDescent="0.25">
      <c r="Q149" s="26">
        <v>6.3</v>
      </c>
      <c r="R149" s="26">
        <v>2.2000000000000001E-3</v>
      </c>
      <c r="S149" s="26">
        <f t="shared" si="7"/>
        <v>3.1061270662726577E-3</v>
      </c>
      <c r="AC149" s="41">
        <v>15</v>
      </c>
      <c r="AD149" s="41">
        <v>40.299999999999997</v>
      </c>
      <c r="AE149" s="26">
        <f t="shared" si="6"/>
        <v>42.515098947710619</v>
      </c>
    </row>
    <row r="150" spans="17:31" x14ac:dyDescent="0.25">
      <c r="Q150" s="26">
        <v>6.3</v>
      </c>
      <c r="R150" s="26">
        <v>2.0999999999999999E-3</v>
      </c>
      <c r="S150" s="26">
        <f t="shared" si="7"/>
        <v>3.1061270662726577E-3</v>
      </c>
      <c r="AC150" s="41">
        <v>15</v>
      </c>
      <c r="AD150" s="41">
        <v>47.7</v>
      </c>
      <c r="AE150" s="26">
        <f t="shared" si="6"/>
        <v>42.515098947710619</v>
      </c>
    </row>
    <row r="151" spans="17:31" x14ac:dyDescent="0.25">
      <c r="Q151" s="26">
        <v>6.3</v>
      </c>
      <c r="R151" s="26">
        <v>2.2000000000000001E-3</v>
      </c>
      <c r="S151" s="26">
        <f t="shared" si="7"/>
        <v>3.1061270662726577E-3</v>
      </c>
      <c r="AC151" s="41">
        <v>15</v>
      </c>
      <c r="AD151" s="41">
        <v>38.700000000000003</v>
      </c>
      <c r="AE151" s="26">
        <f t="shared" si="6"/>
        <v>42.515098947710619</v>
      </c>
    </row>
    <row r="152" spans="17:31" x14ac:dyDescent="0.25">
      <c r="Q152" s="26">
        <v>6.3</v>
      </c>
      <c r="R152" s="26">
        <v>2.2000000000000001E-3</v>
      </c>
      <c r="S152" s="26">
        <f t="shared" si="7"/>
        <v>3.1061270662726577E-3</v>
      </c>
      <c r="AC152" s="41">
        <v>15</v>
      </c>
      <c r="AD152" s="41">
        <v>41.3</v>
      </c>
      <c r="AE152" s="26">
        <f t="shared" si="6"/>
        <v>42.515098947710619</v>
      </c>
    </row>
    <row r="153" spans="17:31" x14ac:dyDescent="0.25">
      <c r="Q153" s="26">
        <v>6.3</v>
      </c>
      <c r="R153" s="26">
        <v>2E-3</v>
      </c>
      <c r="S153" s="26">
        <f t="shared" si="7"/>
        <v>3.1061270662726577E-3</v>
      </c>
      <c r="AC153" s="41">
        <v>15</v>
      </c>
      <c r="AD153" s="41">
        <v>38.200000000000003</v>
      </c>
      <c r="AE153" s="26">
        <f t="shared" si="6"/>
        <v>42.515098947710619</v>
      </c>
    </row>
    <row r="154" spans="17:31" x14ac:dyDescent="0.25">
      <c r="Q154" s="26">
        <v>6.3</v>
      </c>
      <c r="R154" s="26">
        <v>4.1999999999999997E-3</v>
      </c>
      <c r="S154" s="26">
        <f t="shared" si="7"/>
        <v>3.1061270662726577E-3</v>
      </c>
      <c r="AC154" s="41">
        <v>15</v>
      </c>
      <c r="AD154" s="41">
        <v>52.984099999999998</v>
      </c>
      <c r="AE154" s="26">
        <f t="shared" si="6"/>
        <v>42.515098947710619</v>
      </c>
    </row>
    <row r="155" spans="17:31" x14ac:dyDescent="0.25">
      <c r="Q155" s="26">
        <v>6.3</v>
      </c>
      <c r="R155" s="26">
        <v>3.8E-3</v>
      </c>
      <c r="S155" s="26">
        <f t="shared" si="7"/>
        <v>3.1061270662726577E-3</v>
      </c>
      <c r="AC155" s="41">
        <v>15</v>
      </c>
      <c r="AD155" s="41">
        <v>52.984099999999998</v>
      </c>
      <c r="AE155" s="26">
        <f t="shared" si="6"/>
        <v>42.515098947710619</v>
      </c>
    </row>
    <row r="156" spans="17:31" x14ac:dyDescent="0.25">
      <c r="Q156" s="26">
        <v>6.4</v>
      </c>
      <c r="R156" s="26">
        <v>4.3E-3</v>
      </c>
      <c r="S156" s="26">
        <f t="shared" si="7"/>
        <v>3.2655448633292215E-3</v>
      </c>
      <c r="AC156" s="41">
        <v>15</v>
      </c>
      <c r="AD156" s="41">
        <v>49.49765</v>
      </c>
      <c r="AE156" s="26">
        <f t="shared" si="6"/>
        <v>42.515098947710619</v>
      </c>
    </row>
    <row r="157" spans="17:31" x14ac:dyDescent="0.25">
      <c r="Q157" s="26">
        <v>6.4</v>
      </c>
      <c r="R157" s="26">
        <v>2.3999999999999998E-3</v>
      </c>
      <c r="S157" s="26">
        <f t="shared" si="7"/>
        <v>3.2655448633292215E-3</v>
      </c>
      <c r="AC157" s="41">
        <v>15</v>
      </c>
      <c r="AD157" s="41">
        <v>45.5886</v>
      </c>
      <c r="AE157" s="26">
        <f t="shared" si="6"/>
        <v>42.515098947710619</v>
      </c>
    </row>
    <row r="158" spans="17:31" x14ac:dyDescent="0.25">
      <c r="Q158" s="26">
        <v>6.4</v>
      </c>
      <c r="R158" s="26">
        <v>2.3E-3</v>
      </c>
      <c r="S158" s="26">
        <f t="shared" si="7"/>
        <v>3.2655448633292215E-3</v>
      </c>
      <c r="AC158" s="41">
        <v>15</v>
      </c>
      <c r="AD158" s="41">
        <v>39.249600000000001</v>
      </c>
      <c r="AE158" s="26">
        <f t="shared" si="6"/>
        <v>42.515098947710619</v>
      </c>
    </row>
    <row r="159" spans="17:31" x14ac:dyDescent="0.25">
      <c r="Q159" s="26">
        <v>6.4</v>
      </c>
      <c r="R159" s="26">
        <v>2.5000000000000001E-3</v>
      </c>
      <c r="S159" s="26">
        <f t="shared" si="7"/>
        <v>3.2655448633292215E-3</v>
      </c>
      <c r="AC159" s="41">
        <v>15</v>
      </c>
      <c r="AD159" s="41">
        <v>39.777850000000001</v>
      </c>
      <c r="AE159" s="26">
        <f t="shared" si="6"/>
        <v>42.515098947710619</v>
      </c>
    </row>
    <row r="160" spans="17:31" x14ac:dyDescent="0.25">
      <c r="Q160" s="26">
        <v>6.4</v>
      </c>
      <c r="R160" s="26">
        <v>2.3E-3</v>
      </c>
      <c r="S160" s="26">
        <f t="shared" si="7"/>
        <v>3.2655448633292215E-3</v>
      </c>
      <c r="AC160" s="41">
        <v>15</v>
      </c>
      <c r="AD160" s="41">
        <v>48.758099999999999</v>
      </c>
      <c r="AE160" s="26">
        <f t="shared" si="6"/>
        <v>42.515098947710619</v>
      </c>
    </row>
    <row r="161" spans="17:31" x14ac:dyDescent="0.25">
      <c r="Q161" s="26">
        <v>6.4</v>
      </c>
      <c r="R161" s="26">
        <v>2.3E-3</v>
      </c>
      <c r="S161" s="26">
        <f t="shared" si="7"/>
        <v>3.2655448633292215E-3</v>
      </c>
      <c r="AC161" s="41">
        <v>15</v>
      </c>
      <c r="AD161" s="41">
        <v>41.3626</v>
      </c>
      <c r="AE161" s="26">
        <f t="shared" si="6"/>
        <v>42.515098947710619</v>
      </c>
    </row>
    <row r="162" spans="17:31" x14ac:dyDescent="0.25">
      <c r="Q162" s="26">
        <v>6.4</v>
      </c>
      <c r="R162" s="26">
        <v>4.3E-3</v>
      </c>
      <c r="S162" s="26">
        <f t="shared" si="7"/>
        <v>3.2655448633292215E-3</v>
      </c>
      <c r="AC162" s="41">
        <v>15</v>
      </c>
      <c r="AD162" s="41">
        <v>39.249600000000001</v>
      </c>
      <c r="AE162" s="26">
        <f t="shared" si="6"/>
        <v>42.515098947710619</v>
      </c>
    </row>
    <row r="163" spans="17:31" x14ac:dyDescent="0.25">
      <c r="Q163" s="26">
        <v>6.4</v>
      </c>
      <c r="R163" s="26">
        <v>2E-3</v>
      </c>
      <c r="S163" s="26">
        <f t="shared" si="7"/>
        <v>3.2655448633292215E-3</v>
      </c>
      <c r="AC163" s="41">
        <v>15</v>
      </c>
      <c r="AD163" s="41">
        <v>49.814599999999999</v>
      </c>
      <c r="AE163" s="26">
        <f t="shared" si="6"/>
        <v>42.515098947710619</v>
      </c>
    </row>
    <row r="164" spans="17:31" x14ac:dyDescent="0.25">
      <c r="Q164" s="26">
        <v>6.4</v>
      </c>
      <c r="R164" s="26">
        <v>3.0999999999999999E-3</v>
      </c>
      <c r="S164" s="26">
        <f t="shared" si="7"/>
        <v>3.2655448633292215E-3</v>
      </c>
      <c r="AC164" s="41">
        <v>15</v>
      </c>
      <c r="AD164" s="41">
        <v>49.814599999999999</v>
      </c>
      <c r="AE164" s="26">
        <f t="shared" si="6"/>
        <v>42.515098947710619</v>
      </c>
    </row>
    <row r="165" spans="17:31" x14ac:dyDescent="0.25">
      <c r="Q165" s="26">
        <v>6.5</v>
      </c>
      <c r="R165" s="26">
        <v>2E-3</v>
      </c>
      <c r="S165" s="26">
        <f t="shared" si="7"/>
        <v>3.4304814769413085E-3</v>
      </c>
      <c r="AC165" s="41">
        <v>16</v>
      </c>
      <c r="AD165" s="41">
        <v>37.9</v>
      </c>
      <c r="AE165" s="26">
        <f t="shared" si="6"/>
        <v>43.017143716083105</v>
      </c>
    </row>
    <row r="166" spans="17:31" x14ac:dyDescent="0.25">
      <c r="Q166" s="26">
        <v>6.5</v>
      </c>
      <c r="R166" s="26">
        <v>2.2000000000000001E-3</v>
      </c>
      <c r="S166" s="26">
        <f t="shared" si="7"/>
        <v>3.4304814769413085E-3</v>
      </c>
      <c r="AC166" s="41">
        <v>16</v>
      </c>
      <c r="AD166" s="41">
        <v>40.799999999999997</v>
      </c>
      <c r="AE166" s="26">
        <f t="shared" si="6"/>
        <v>43.017143716083105</v>
      </c>
    </row>
    <row r="167" spans="17:31" x14ac:dyDescent="0.25">
      <c r="Q167" s="26">
        <v>6.5</v>
      </c>
      <c r="R167" s="26">
        <v>2.5000000000000001E-3</v>
      </c>
      <c r="S167" s="26">
        <f t="shared" si="7"/>
        <v>3.4304814769413085E-3</v>
      </c>
      <c r="AC167" s="41">
        <v>16</v>
      </c>
      <c r="AD167" s="41">
        <v>49.8</v>
      </c>
      <c r="AE167" s="26">
        <f t="shared" si="6"/>
        <v>43.017143716083105</v>
      </c>
    </row>
    <row r="168" spans="17:31" x14ac:dyDescent="0.25">
      <c r="Q168" s="26">
        <v>6.5</v>
      </c>
      <c r="R168" s="26">
        <v>2.7000000000000001E-3</v>
      </c>
      <c r="S168" s="26">
        <f t="shared" si="7"/>
        <v>3.4304814769413085E-3</v>
      </c>
      <c r="AC168" s="41">
        <v>16</v>
      </c>
      <c r="AD168" s="41">
        <v>45.6</v>
      </c>
      <c r="AE168" s="26">
        <f t="shared" si="6"/>
        <v>43.017143716083105</v>
      </c>
    </row>
    <row r="169" spans="17:31" x14ac:dyDescent="0.25">
      <c r="Q169" s="26">
        <v>6.5</v>
      </c>
      <c r="R169" s="26">
        <v>2.0999999999999999E-3</v>
      </c>
      <c r="S169" s="26">
        <f t="shared" si="7"/>
        <v>3.4304814769413085E-3</v>
      </c>
      <c r="AC169" s="41">
        <v>16</v>
      </c>
      <c r="AD169" s="41">
        <v>50.3</v>
      </c>
      <c r="AE169" s="26">
        <f t="shared" si="6"/>
        <v>43.017143716083105</v>
      </c>
    </row>
    <row r="170" spans="17:31" x14ac:dyDescent="0.25">
      <c r="Q170" s="26">
        <v>6.5</v>
      </c>
      <c r="R170" s="26">
        <v>2.3E-3</v>
      </c>
      <c r="S170" s="26">
        <f t="shared" si="7"/>
        <v>3.4304814769413085E-3</v>
      </c>
      <c r="AC170" s="41">
        <v>16</v>
      </c>
      <c r="AD170" s="41">
        <v>38.700000000000003</v>
      </c>
      <c r="AE170" s="26">
        <f t="shared" si="6"/>
        <v>43.017143716083105</v>
      </c>
    </row>
    <row r="171" spans="17:31" x14ac:dyDescent="0.25">
      <c r="Q171" s="26">
        <v>6.5</v>
      </c>
      <c r="R171" s="26">
        <v>2.5000000000000001E-3</v>
      </c>
      <c r="S171" s="26">
        <f t="shared" si="7"/>
        <v>3.4304814769413085E-3</v>
      </c>
      <c r="AC171" s="41">
        <v>16</v>
      </c>
      <c r="AD171" s="41">
        <v>46.1</v>
      </c>
      <c r="AE171" s="26">
        <f t="shared" si="6"/>
        <v>43.017143716083105</v>
      </c>
    </row>
    <row r="172" spans="17:31" x14ac:dyDescent="0.25">
      <c r="Q172" s="26">
        <v>6.5</v>
      </c>
      <c r="R172" s="26">
        <v>4.3E-3</v>
      </c>
      <c r="S172" s="26">
        <f t="shared" si="7"/>
        <v>3.4304814769413085E-3</v>
      </c>
      <c r="AC172" s="41">
        <v>16</v>
      </c>
      <c r="AD172" s="41">
        <v>46.645099999999999</v>
      </c>
      <c r="AE172" s="26">
        <f t="shared" si="6"/>
        <v>43.017143716083105</v>
      </c>
    </row>
    <row r="173" spans="17:31" x14ac:dyDescent="0.25">
      <c r="Q173" s="26">
        <v>6.5</v>
      </c>
      <c r="R173" s="26">
        <v>4.0000000000000001E-3</v>
      </c>
      <c r="S173" s="26">
        <f t="shared" si="7"/>
        <v>3.4304814769413085E-3</v>
      </c>
      <c r="AC173" s="41">
        <v>16</v>
      </c>
      <c r="AD173" s="41">
        <v>50.871099999999998</v>
      </c>
      <c r="AE173" s="26">
        <f t="shared" si="6"/>
        <v>43.017143716083105</v>
      </c>
    </row>
    <row r="174" spans="17:31" x14ac:dyDescent="0.25">
      <c r="Q174" s="26">
        <v>6.5</v>
      </c>
      <c r="R174" s="26">
        <v>3.5000000000000001E-3</v>
      </c>
      <c r="S174" s="26">
        <f t="shared" si="7"/>
        <v>3.4304814769413085E-3</v>
      </c>
      <c r="AC174" s="41">
        <v>16</v>
      </c>
      <c r="AD174" s="41">
        <v>39.777850000000001</v>
      </c>
      <c r="AE174" s="26">
        <f t="shared" si="6"/>
        <v>43.017143716083105</v>
      </c>
    </row>
    <row r="175" spans="17:31" x14ac:dyDescent="0.25">
      <c r="Q175" s="26">
        <v>6.6</v>
      </c>
      <c r="R175" s="26">
        <v>3.5999999999999999E-3</v>
      </c>
      <c r="S175" s="26">
        <f t="shared" si="7"/>
        <v>3.6010386372521772E-3</v>
      </c>
      <c r="AC175" s="41">
        <v>16</v>
      </c>
      <c r="AD175" s="41">
        <v>51.399349999999998</v>
      </c>
      <c r="AE175" s="26">
        <f t="shared" si="6"/>
        <v>43.017143716083105</v>
      </c>
    </row>
    <row r="176" spans="17:31" x14ac:dyDescent="0.25">
      <c r="Q176" s="26">
        <v>6.6</v>
      </c>
      <c r="R176" s="26">
        <v>2.7000000000000001E-3</v>
      </c>
      <c r="S176" s="26">
        <f t="shared" si="7"/>
        <v>3.6010386372521772E-3</v>
      </c>
      <c r="AC176" s="41">
        <v>17</v>
      </c>
      <c r="AD176" s="41">
        <v>38.721350000000001</v>
      </c>
      <c r="AE176" s="26">
        <f t="shared" si="6"/>
        <v>43.460250591956139</v>
      </c>
    </row>
    <row r="177" spans="17:31" x14ac:dyDescent="0.25">
      <c r="Q177" s="26">
        <v>6.6</v>
      </c>
      <c r="R177" s="26">
        <v>2.5000000000000001E-3</v>
      </c>
      <c r="S177" s="26">
        <f t="shared" si="7"/>
        <v>3.6010386372521772E-3</v>
      </c>
      <c r="AC177" s="41">
        <v>17</v>
      </c>
      <c r="AD177" s="41">
        <v>42.736049999999999</v>
      </c>
      <c r="AE177" s="26">
        <f t="shared" si="6"/>
        <v>43.460250591956139</v>
      </c>
    </row>
    <row r="178" spans="17:31" x14ac:dyDescent="0.25">
      <c r="Q178" s="26">
        <v>6.6</v>
      </c>
      <c r="R178" s="26">
        <v>4.4000000000000003E-3</v>
      </c>
      <c r="S178" s="26">
        <f t="shared" si="7"/>
        <v>3.6010386372521772E-3</v>
      </c>
      <c r="AC178" s="41">
        <v>17</v>
      </c>
      <c r="AD178" s="41">
        <v>41.573900000000002</v>
      </c>
      <c r="AE178" s="26">
        <f t="shared" si="6"/>
        <v>43.460250591956139</v>
      </c>
    </row>
    <row r="179" spans="17:31" x14ac:dyDescent="0.25">
      <c r="Q179" s="26">
        <v>6.6</v>
      </c>
      <c r="R179" s="26">
        <v>4.4000000000000003E-3</v>
      </c>
      <c r="S179" s="26">
        <f t="shared" si="7"/>
        <v>3.6010386372521772E-3</v>
      </c>
      <c r="AC179" s="41">
        <v>17</v>
      </c>
      <c r="AD179" s="41">
        <v>41.89085</v>
      </c>
      <c r="AE179" s="26">
        <f t="shared" si="6"/>
        <v>43.460250591956139</v>
      </c>
    </row>
    <row r="180" spans="17:31" x14ac:dyDescent="0.25">
      <c r="Q180" s="26">
        <v>6.6</v>
      </c>
      <c r="R180" s="26">
        <v>3.8E-3</v>
      </c>
      <c r="S180" s="26">
        <f t="shared" si="7"/>
        <v>3.6010386372521772E-3</v>
      </c>
      <c r="AC180" s="41">
        <v>21</v>
      </c>
      <c r="AD180" s="41">
        <v>48.2</v>
      </c>
      <c r="AE180" s="26">
        <f t="shared" si="6"/>
        <v>44.770057200367596</v>
      </c>
    </row>
    <row r="181" spans="17:31" x14ac:dyDescent="0.25">
      <c r="Q181" s="26">
        <v>6.7</v>
      </c>
      <c r="R181" s="26">
        <v>3.0000000000000001E-3</v>
      </c>
      <c r="S181" s="26">
        <f t="shared" si="7"/>
        <v>3.7773183535611361E-3</v>
      </c>
      <c r="AC181" s="41">
        <v>21</v>
      </c>
      <c r="AD181" s="41">
        <v>49.286349999999999</v>
      </c>
      <c r="AE181" s="26">
        <f t="shared" si="6"/>
        <v>44.770057200367596</v>
      </c>
    </row>
    <row r="182" spans="17:31" x14ac:dyDescent="0.25">
      <c r="Q182" s="26">
        <v>6.7</v>
      </c>
      <c r="R182" s="26">
        <v>3.3999999999999998E-3</v>
      </c>
      <c r="S182" s="26">
        <f t="shared" si="7"/>
        <v>3.7773183535611361E-3</v>
      </c>
      <c r="AC182" s="41">
        <v>23</v>
      </c>
      <c r="AD182" s="41">
        <v>37.6</v>
      </c>
      <c r="AE182" s="26">
        <f t="shared" si="6"/>
        <v>45.216841347079395</v>
      </c>
    </row>
    <row r="183" spans="17:31" x14ac:dyDescent="0.25">
      <c r="Q183" s="26">
        <v>6.7</v>
      </c>
      <c r="R183" s="26">
        <v>5.1000000000000004E-3</v>
      </c>
      <c r="S183" s="26">
        <f t="shared" si="7"/>
        <v>3.7773183535611361E-3</v>
      </c>
      <c r="AC183" s="41">
        <v>23</v>
      </c>
      <c r="AD183" s="41">
        <v>38.721350000000001</v>
      </c>
      <c r="AE183" s="26">
        <f t="shared" si="6"/>
        <v>45.216841347079395</v>
      </c>
    </row>
    <row r="184" spans="17:31" x14ac:dyDescent="0.25">
      <c r="Q184" s="26">
        <v>6.7</v>
      </c>
      <c r="R184" s="26">
        <v>2.5999999999999999E-3</v>
      </c>
      <c r="S184" s="26">
        <f t="shared" si="7"/>
        <v>3.7773183535611361E-3</v>
      </c>
      <c r="AC184" s="41">
        <v>25</v>
      </c>
      <c r="AD184" s="41">
        <v>38.932650000000002</v>
      </c>
      <c r="AE184" s="26">
        <f t="shared" si="6"/>
        <v>45.564881893162607</v>
      </c>
    </row>
    <row r="185" spans="17:31" x14ac:dyDescent="0.25">
      <c r="Q185" s="26">
        <v>6.7</v>
      </c>
      <c r="R185" s="26">
        <v>2.5000000000000001E-3</v>
      </c>
      <c r="S185" s="26">
        <f t="shared" si="7"/>
        <v>3.7773183535611361E-3</v>
      </c>
      <c r="AC185" s="41">
        <v>25</v>
      </c>
      <c r="AD185" s="41">
        <v>40.306100000000001</v>
      </c>
      <c r="AE185" s="26">
        <f t="shared" si="6"/>
        <v>45.564881893162607</v>
      </c>
    </row>
    <row r="186" spans="17:31" x14ac:dyDescent="0.25">
      <c r="Q186" s="26">
        <v>6.7</v>
      </c>
      <c r="R186" s="26">
        <v>2.7000000000000001E-3</v>
      </c>
      <c r="S186" s="26">
        <f t="shared" si="7"/>
        <v>3.7773183535611361E-3</v>
      </c>
      <c r="AC186" s="41">
        <v>29</v>
      </c>
      <c r="AD186" s="41">
        <v>45.5886</v>
      </c>
      <c r="AE186" s="26">
        <f t="shared" si="6"/>
        <v>46.047202174813094</v>
      </c>
    </row>
    <row r="187" spans="17:31" x14ac:dyDescent="0.25">
      <c r="Q187" s="26">
        <v>6.7</v>
      </c>
      <c r="R187" s="26">
        <v>5.3E-3</v>
      </c>
      <c r="S187" s="26">
        <f t="shared" si="7"/>
        <v>3.7773183535611361E-3</v>
      </c>
      <c r="AC187" s="41">
        <v>35</v>
      </c>
      <c r="AD187" s="41">
        <v>44</v>
      </c>
      <c r="AE187" s="26">
        <f t="shared" si="6"/>
        <v>46.439723370899095</v>
      </c>
    </row>
    <row r="188" spans="17:31" x14ac:dyDescent="0.25">
      <c r="Q188" s="26">
        <v>6.7</v>
      </c>
      <c r="R188" s="26">
        <v>4.1999999999999997E-3</v>
      </c>
      <c r="S188" s="26">
        <f t="shared" si="7"/>
        <v>3.7773183535611361E-3</v>
      </c>
      <c r="AC188" s="41">
        <v>35</v>
      </c>
      <c r="AD188" s="41">
        <v>45.06035</v>
      </c>
      <c r="AE188" s="26">
        <f t="shared" si="6"/>
        <v>46.439723370899095</v>
      </c>
    </row>
    <row r="189" spans="17:31" x14ac:dyDescent="0.25">
      <c r="Q189" s="26">
        <v>6.7</v>
      </c>
      <c r="R189" s="26">
        <v>4.4999999999999997E-3</v>
      </c>
      <c r="S189" s="26">
        <f t="shared" si="7"/>
        <v>3.7773183535611361E-3</v>
      </c>
    </row>
    <row r="190" spans="17:31" x14ac:dyDescent="0.25">
      <c r="Q190" s="26">
        <v>6.7</v>
      </c>
      <c r="R190" s="26">
        <v>4.0000000000000001E-3</v>
      </c>
      <c r="S190" s="26">
        <f t="shared" si="7"/>
        <v>3.7773183535611361E-3</v>
      </c>
    </row>
    <row r="191" spans="17:31" x14ac:dyDescent="0.25">
      <c r="Q191" s="26">
        <v>6.8</v>
      </c>
      <c r="R191" s="26">
        <v>4.0000000000000001E-3</v>
      </c>
      <c r="S191" s="26">
        <f t="shared" si="7"/>
        <v>3.9594229108420266E-3</v>
      </c>
    </row>
    <row r="192" spans="17:31" x14ac:dyDescent="0.25">
      <c r="Q192" s="26">
        <v>6.8</v>
      </c>
      <c r="R192" s="26">
        <v>4.0000000000000001E-3</v>
      </c>
      <c r="S192" s="26">
        <f t="shared" si="7"/>
        <v>3.9594229108420266E-3</v>
      </c>
    </row>
    <row r="193" spans="17:19" x14ac:dyDescent="0.25">
      <c r="Q193" s="26">
        <v>6.8</v>
      </c>
      <c r="R193" s="26">
        <v>2.8E-3</v>
      </c>
      <c r="S193" s="26">
        <f t="shared" si="7"/>
        <v>3.9594229108420266E-3</v>
      </c>
    </row>
    <row r="194" spans="17:19" x14ac:dyDescent="0.25">
      <c r="Q194" s="26">
        <v>6.8</v>
      </c>
      <c r="R194" s="26">
        <v>2.8999999999999998E-3</v>
      </c>
      <c r="S194" s="26">
        <f t="shared" si="7"/>
        <v>3.9594229108420266E-3</v>
      </c>
    </row>
    <row r="195" spans="17:19" x14ac:dyDescent="0.25">
      <c r="Q195" s="26">
        <v>6.8</v>
      </c>
      <c r="R195" s="26">
        <v>2.8E-3</v>
      </c>
      <c r="S195" s="26">
        <f t="shared" si="7"/>
        <v>3.9594229108420266E-3</v>
      </c>
    </row>
    <row r="196" spans="17:19" x14ac:dyDescent="0.25">
      <c r="Q196" s="26">
        <v>6.8</v>
      </c>
      <c r="R196" s="26">
        <v>4.0000000000000001E-3</v>
      </c>
      <c r="S196" s="26">
        <f t="shared" si="7"/>
        <v>3.9594229108420266E-3</v>
      </c>
    </row>
    <row r="197" spans="17:19" x14ac:dyDescent="0.25">
      <c r="Q197" s="26">
        <v>6.8</v>
      </c>
      <c r="R197" s="26">
        <v>4.7000000000000002E-3</v>
      </c>
      <c r="S197" s="26">
        <f t="shared" si="7"/>
        <v>3.9594229108420266E-3</v>
      </c>
    </row>
    <row r="198" spans="17:19" x14ac:dyDescent="0.25">
      <c r="Q198" s="26">
        <v>6.8</v>
      </c>
      <c r="R198" s="26">
        <v>4.4000000000000003E-3</v>
      </c>
      <c r="S198" s="26">
        <f t="shared" si="7"/>
        <v>3.9594229108420266E-3</v>
      </c>
    </row>
    <row r="199" spans="17:19" x14ac:dyDescent="0.25">
      <c r="Q199" s="26">
        <v>6.8</v>
      </c>
      <c r="R199" s="26">
        <v>4.0000000000000001E-3</v>
      </c>
      <c r="S199" s="26">
        <f t="shared" ref="S199:S262" si="8">$X$7*Q199^$X$5</f>
        <v>3.9594229108420266E-3</v>
      </c>
    </row>
    <row r="200" spans="17:19" x14ac:dyDescent="0.25">
      <c r="Q200" s="26">
        <v>6.8</v>
      </c>
      <c r="R200" s="26">
        <v>4.0000000000000001E-3</v>
      </c>
      <c r="S200" s="26">
        <f t="shared" si="8"/>
        <v>3.9594229108420266E-3</v>
      </c>
    </row>
    <row r="201" spans="17:19" x14ac:dyDescent="0.25">
      <c r="Q201" s="26">
        <v>6.8</v>
      </c>
      <c r="R201" s="26">
        <v>3.8E-3</v>
      </c>
      <c r="S201" s="26">
        <f t="shared" si="8"/>
        <v>3.9594229108420266E-3</v>
      </c>
    </row>
    <row r="202" spans="17:19" x14ac:dyDescent="0.25">
      <c r="Q202" s="26">
        <v>6.8</v>
      </c>
      <c r="R202" s="26">
        <v>4.7999999999999996E-3</v>
      </c>
      <c r="S202" s="26">
        <f t="shared" si="8"/>
        <v>3.9594229108420266E-3</v>
      </c>
    </row>
    <row r="203" spans="17:19" x14ac:dyDescent="0.25">
      <c r="Q203" s="26">
        <v>6.9</v>
      </c>
      <c r="R203" s="26">
        <v>4.0000000000000001E-3</v>
      </c>
      <c r="S203" s="26">
        <f t="shared" si="8"/>
        <v>4.1474548663565491E-3</v>
      </c>
    </row>
    <row r="204" spans="17:19" x14ac:dyDescent="0.25">
      <c r="Q204" s="26">
        <v>6.9</v>
      </c>
      <c r="R204" s="26">
        <v>4.3E-3</v>
      </c>
      <c r="S204" s="26">
        <f t="shared" si="8"/>
        <v>4.1474548663565491E-3</v>
      </c>
    </row>
    <row r="205" spans="17:19" x14ac:dyDescent="0.25">
      <c r="Q205" s="26">
        <v>6.9</v>
      </c>
      <c r="R205" s="26">
        <v>2.8999999999999998E-3</v>
      </c>
      <c r="S205" s="26">
        <f t="shared" si="8"/>
        <v>4.1474548663565491E-3</v>
      </c>
    </row>
    <row r="206" spans="17:19" x14ac:dyDescent="0.25">
      <c r="Q206" s="26">
        <v>6.9</v>
      </c>
      <c r="R206" s="26">
        <v>2.7000000000000001E-3</v>
      </c>
      <c r="S206" s="26">
        <f t="shared" si="8"/>
        <v>4.1474548663565491E-3</v>
      </c>
    </row>
    <row r="207" spans="17:19" x14ac:dyDescent="0.25">
      <c r="Q207" s="26">
        <v>7</v>
      </c>
      <c r="R207" s="26">
        <v>4.0000000000000001E-3</v>
      </c>
      <c r="S207" s="26">
        <f t="shared" si="8"/>
        <v>4.3415170463584297E-3</v>
      </c>
    </row>
    <row r="208" spans="17:19" x14ac:dyDescent="0.25">
      <c r="Q208" s="26">
        <v>7</v>
      </c>
      <c r="R208" s="26">
        <v>3.3E-3</v>
      </c>
      <c r="S208" s="26">
        <f t="shared" si="8"/>
        <v>4.3415170463584297E-3</v>
      </c>
    </row>
    <row r="209" spans="17:19" x14ac:dyDescent="0.25">
      <c r="Q209" s="26">
        <v>7</v>
      </c>
      <c r="R209" s="26">
        <v>2.8999999999999998E-3</v>
      </c>
      <c r="S209" s="26">
        <f t="shared" si="8"/>
        <v>4.3415170463584297E-3</v>
      </c>
    </row>
    <row r="210" spans="17:19" x14ac:dyDescent="0.25">
      <c r="Q210" s="26">
        <v>7</v>
      </c>
      <c r="R210" s="26">
        <v>3.0000000000000001E-3</v>
      </c>
      <c r="S210" s="26">
        <f t="shared" si="8"/>
        <v>4.3415170463584297E-3</v>
      </c>
    </row>
    <row r="211" spans="17:19" x14ac:dyDescent="0.25">
      <c r="Q211" s="26">
        <v>7</v>
      </c>
      <c r="R211" s="26">
        <v>2.7000000000000001E-3</v>
      </c>
      <c r="S211" s="26">
        <f t="shared" si="8"/>
        <v>4.3415170463584297E-3</v>
      </c>
    </row>
    <row r="212" spans="17:19" x14ac:dyDescent="0.25">
      <c r="Q212" s="26">
        <v>7</v>
      </c>
      <c r="R212" s="26">
        <v>3.0000000000000001E-3</v>
      </c>
      <c r="S212" s="26">
        <f t="shared" si="8"/>
        <v>4.3415170463584297E-3</v>
      </c>
    </row>
    <row r="213" spans="17:19" x14ac:dyDescent="0.25">
      <c r="Q213" s="26">
        <v>7</v>
      </c>
      <c r="R213" s="26">
        <v>4.3E-3</v>
      </c>
      <c r="S213" s="26">
        <f t="shared" si="8"/>
        <v>4.3415170463584297E-3</v>
      </c>
    </row>
    <row r="214" spans="17:19" x14ac:dyDescent="0.25">
      <c r="Q214" s="26">
        <v>7</v>
      </c>
      <c r="R214" s="26">
        <v>4.4999999999999997E-3</v>
      </c>
      <c r="S214" s="26">
        <f t="shared" si="8"/>
        <v>4.3415170463584297E-3</v>
      </c>
    </row>
    <row r="215" spans="17:19" x14ac:dyDescent="0.25">
      <c r="Q215" s="26">
        <v>7</v>
      </c>
      <c r="R215" s="26">
        <v>5.1999999999999998E-3</v>
      </c>
      <c r="S215" s="26">
        <f t="shared" si="8"/>
        <v>4.3415170463584297E-3</v>
      </c>
    </row>
    <row r="216" spans="17:19" x14ac:dyDescent="0.25">
      <c r="Q216" s="26">
        <v>7.1</v>
      </c>
      <c r="R216" s="26">
        <v>3.7000000000000002E-3</v>
      </c>
      <c r="S216" s="26">
        <f t="shared" si="8"/>
        <v>4.5417125428847812E-3</v>
      </c>
    </row>
    <row r="217" spans="17:19" x14ac:dyDescent="0.25">
      <c r="Q217" s="26">
        <v>7.1</v>
      </c>
      <c r="R217" s="26">
        <v>6.0000000000000001E-3</v>
      </c>
      <c r="S217" s="26">
        <f t="shared" si="8"/>
        <v>4.5417125428847812E-3</v>
      </c>
    </row>
    <row r="218" spans="17:19" x14ac:dyDescent="0.25">
      <c r="Q218" s="26">
        <v>7.1</v>
      </c>
      <c r="R218" s="26">
        <v>2.8999999999999998E-3</v>
      </c>
      <c r="S218" s="26">
        <f t="shared" si="8"/>
        <v>4.5417125428847812E-3</v>
      </c>
    </row>
    <row r="219" spans="17:19" x14ac:dyDescent="0.25">
      <c r="Q219" s="26">
        <v>7.1</v>
      </c>
      <c r="R219" s="26">
        <v>3.0999999999999999E-3</v>
      </c>
      <c r="S219" s="26">
        <f t="shared" si="8"/>
        <v>4.5417125428847812E-3</v>
      </c>
    </row>
    <row r="220" spans="17:19" x14ac:dyDescent="0.25">
      <c r="Q220" s="26">
        <v>7.1</v>
      </c>
      <c r="R220" s="26">
        <v>4.4999999999999997E-3</v>
      </c>
      <c r="S220" s="26">
        <f t="shared" si="8"/>
        <v>4.5417125428847812E-3</v>
      </c>
    </row>
    <row r="221" spans="17:19" x14ac:dyDescent="0.25">
      <c r="Q221" s="26">
        <v>7.1</v>
      </c>
      <c r="R221" s="26">
        <v>4.7000000000000002E-3</v>
      </c>
      <c r="S221" s="26">
        <f t="shared" si="8"/>
        <v>4.5417125428847812E-3</v>
      </c>
    </row>
    <row r="222" spans="17:19" x14ac:dyDescent="0.25">
      <c r="Q222" s="26">
        <v>7.2</v>
      </c>
      <c r="R222" s="26">
        <v>6.0000000000000001E-3</v>
      </c>
      <c r="S222" s="26">
        <f t="shared" si="8"/>
        <v>4.7481447106310542E-3</v>
      </c>
    </row>
    <row r="223" spans="17:19" x14ac:dyDescent="0.25">
      <c r="Q223" s="26">
        <v>7.2</v>
      </c>
      <c r="R223" s="26">
        <v>6.0000000000000001E-3</v>
      </c>
      <c r="S223" s="26">
        <f t="shared" si="8"/>
        <v>4.7481447106310542E-3</v>
      </c>
    </row>
    <row r="224" spans="17:19" x14ac:dyDescent="0.25">
      <c r="Q224" s="26">
        <v>7.2</v>
      </c>
      <c r="R224" s="26">
        <v>5.8999999999999999E-3</v>
      </c>
      <c r="S224" s="26">
        <f t="shared" si="8"/>
        <v>4.7481447106310542E-3</v>
      </c>
    </row>
    <row r="225" spans="17:19" x14ac:dyDescent="0.25">
      <c r="Q225" s="26">
        <v>7.2</v>
      </c>
      <c r="R225" s="26">
        <v>5.1999999999999998E-3</v>
      </c>
      <c r="S225" s="26">
        <f t="shared" si="8"/>
        <v>4.7481447106310542E-3</v>
      </c>
    </row>
    <row r="226" spans="17:19" x14ac:dyDescent="0.25">
      <c r="Q226" s="26">
        <v>7.3</v>
      </c>
      <c r="R226" s="26">
        <v>8.0000000000000002E-3</v>
      </c>
      <c r="S226" s="26">
        <f t="shared" si="8"/>
        <v>4.9609171639063369E-3</v>
      </c>
    </row>
    <row r="227" spans="17:19" x14ac:dyDescent="0.25">
      <c r="Q227" s="26">
        <v>7.3</v>
      </c>
      <c r="R227" s="26">
        <v>5.0000000000000001E-3</v>
      </c>
      <c r="S227" s="26">
        <f t="shared" si="8"/>
        <v>4.9609171639063369E-3</v>
      </c>
    </row>
    <row r="228" spans="17:19" x14ac:dyDescent="0.25">
      <c r="Q228" s="26">
        <v>7.3</v>
      </c>
      <c r="R228" s="26">
        <v>3.3999999999999998E-3</v>
      </c>
      <c r="S228" s="26">
        <f t="shared" si="8"/>
        <v>4.9609171639063369E-3</v>
      </c>
    </row>
    <row r="229" spans="17:19" x14ac:dyDescent="0.25">
      <c r="Q229" s="26">
        <v>7.3</v>
      </c>
      <c r="R229" s="26">
        <v>3.3999999999999998E-3</v>
      </c>
      <c r="S229" s="26">
        <f t="shared" si="8"/>
        <v>4.9609171639063369E-3</v>
      </c>
    </row>
    <row r="230" spans="17:19" x14ac:dyDescent="0.25">
      <c r="Q230" s="26">
        <v>7.3</v>
      </c>
      <c r="R230" s="26">
        <v>3.3999999999999998E-3</v>
      </c>
      <c r="S230" s="26">
        <f t="shared" si="8"/>
        <v>4.9609171639063369E-3</v>
      </c>
    </row>
    <row r="231" spans="17:19" x14ac:dyDescent="0.25">
      <c r="Q231" s="26">
        <v>7.3</v>
      </c>
      <c r="R231" s="26">
        <v>6.0000000000000001E-3</v>
      </c>
      <c r="S231" s="26">
        <f t="shared" si="8"/>
        <v>4.9609171639063369E-3</v>
      </c>
    </row>
    <row r="232" spans="17:19" x14ac:dyDescent="0.25">
      <c r="Q232" s="26">
        <v>7.4</v>
      </c>
      <c r="R232" s="26">
        <v>6.0000000000000001E-3</v>
      </c>
      <c r="S232" s="26">
        <f t="shared" si="8"/>
        <v>5.1801337736657764E-3</v>
      </c>
    </row>
    <row r="233" spans="17:19" x14ac:dyDescent="0.25">
      <c r="Q233" s="26">
        <v>7.4</v>
      </c>
      <c r="R233" s="26">
        <v>3.7000000000000002E-3</v>
      </c>
      <c r="S233" s="26">
        <f t="shared" si="8"/>
        <v>5.1801337736657764E-3</v>
      </c>
    </row>
    <row r="234" spans="17:19" x14ac:dyDescent="0.25">
      <c r="Q234" s="26">
        <v>7.4</v>
      </c>
      <c r="R234" s="26">
        <v>3.3999999999999998E-3</v>
      </c>
      <c r="S234" s="26">
        <f t="shared" si="8"/>
        <v>5.1801337736657764E-3</v>
      </c>
    </row>
    <row r="235" spans="17:19" x14ac:dyDescent="0.25">
      <c r="Q235" s="26">
        <v>7.4</v>
      </c>
      <c r="R235" s="26">
        <v>4.4000000000000003E-3</v>
      </c>
      <c r="S235" s="26">
        <f t="shared" si="8"/>
        <v>5.1801337736657764E-3</v>
      </c>
    </row>
    <row r="236" spans="17:19" x14ac:dyDescent="0.25">
      <c r="Q236" s="26">
        <v>7.4</v>
      </c>
      <c r="R236" s="26">
        <v>3.8999999999999998E-3</v>
      </c>
      <c r="S236" s="26">
        <f t="shared" si="8"/>
        <v>5.1801337736657764E-3</v>
      </c>
    </row>
    <row r="237" spans="17:19" x14ac:dyDescent="0.25">
      <c r="Q237" s="26">
        <v>7.4</v>
      </c>
      <c r="R237" s="26">
        <v>5.5999999999999999E-3</v>
      </c>
      <c r="S237" s="26">
        <f t="shared" si="8"/>
        <v>5.1801337736657764E-3</v>
      </c>
    </row>
    <row r="238" spans="17:19" x14ac:dyDescent="0.25">
      <c r="Q238" s="26">
        <v>7.5</v>
      </c>
      <c r="R238" s="26">
        <v>7.0000000000000001E-3</v>
      </c>
      <c r="S238" s="26">
        <f t="shared" si="8"/>
        <v>5.4058986646171826E-3</v>
      </c>
    </row>
    <row r="239" spans="17:19" x14ac:dyDescent="0.25">
      <c r="Q239" s="26">
        <v>7.5</v>
      </c>
      <c r="R239" s="26">
        <v>7.0000000000000001E-3</v>
      </c>
      <c r="S239" s="26">
        <f t="shared" si="8"/>
        <v>5.4058986646171826E-3</v>
      </c>
    </row>
    <row r="240" spans="17:19" x14ac:dyDescent="0.25">
      <c r="Q240" s="26">
        <v>7.5</v>
      </c>
      <c r="R240" s="26">
        <v>5.0000000000000001E-3</v>
      </c>
      <c r="S240" s="26">
        <f t="shared" si="8"/>
        <v>5.4058986646171826E-3</v>
      </c>
    </row>
    <row r="241" spans="17:19" x14ac:dyDescent="0.25">
      <c r="Q241" s="26">
        <v>7.5</v>
      </c>
      <c r="R241" s="26">
        <v>5.0000000000000001E-3</v>
      </c>
      <c r="S241" s="26">
        <f t="shared" si="8"/>
        <v>5.4058986646171826E-3</v>
      </c>
    </row>
    <row r="242" spans="17:19" x14ac:dyDescent="0.25">
      <c r="Q242" s="26">
        <v>7.5</v>
      </c>
      <c r="R242" s="26">
        <v>3.5999999999999999E-3</v>
      </c>
      <c r="S242" s="26">
        <f t="shared" si="8"/>
        <v>5.4058986646171826E-3</v>
      </c>
    </row>
    <row r="243" spans="17:19" x14ac:dyDescent="0.25">
      <c r="Q243" s="26">
        <v>7.5</v>
      </c>
      <c r="R243" s="26">
        <v>5.4999999999999997E-3</v>
      </c>
      <c r="S243" s="26">
        <f t="shared" si="8"/>
        <v>5.4058986646171826E-3</v>
      </c>
    </row>
    <row r="244" spans="17:19" x14ac:dyDescent="0.25">
      <c r="Q244" s="26">
        <v>7.6</v>
      </c>
      <c r="R244" s="26">
        <v>3.8999999999999998E-3</v>
      </c>
      <c r="S244" s="26">
        <f t="shared" si="8"/>
        <v>5.6383162123989708E-3</v>
      </c>
    </row>
    <row r="245" spans="17:19" x14ac:dyDescent="0.25">
      <c r="Q245" s="26">
        <v>7.6</v>
      </c>
      <c r="R245" s="26">
        <v>3.8E-3</v>
      </c>
      <c r="S245" s="26">
        <f t="shared" si="8"/>
        <v>5.6383162123989708E-3</v>
      </c>
    </row>
    <row r="246" spans="17:19" x14ac:dyDescent="0.25">
      <c r="Q246" s="26">
        <v>7.6</v>
      </c>
      <c r="R246" s="26">
        <v>4.1999999999999997E-3</v>
      </c>
      <c r="S246" s="26">
        <f t="shared" si="8"/>
        <v>5.6383162123989708E-3</v>
      </c>
    </row>
    <row r="247" spans="17:19" x14ac:dyDescent="0.25">
      <c r="Q247" s="26">
        <v>7.6</v>
      </c>
      <c r="R247" s="26">
        <v>4.0000000000000001E-3</v>
      </c>
      <c r="S247" s="26">
        <f t="shared" si="8"/>
        <v>5.6383162123989708E-3</v>
      </c>
    </row>
    <row r="248" spans="17:19" x14ac:dyDescent="0.25">
      <c r="Q248" s="26">
        <v>7.6</v>
      </c>
      <c r="R248" s="26">
        <v>5.8999999999999999E-3</v>
      </c>
      <c r="S248" s="26">
        <f t="shared" si="8"/>
        <v>5.6383162123989708E-3</v>
      </c>
    </row>
    <row r="249" spans="17:19" x14ac:dyDescent="0.25">
      <c r="Q249" s="26">
        <v>7.6</v>
      </c>
      <c r="R249" s="26">
        <v>5.8999999999999999E-3</v>
      </c>
      <c r="S249" s="26">
        <f t="shared" si="8"/>
        <v>5.6383162123989708E-3</v>
      </c>
    </row>
    <row r="250" spans="17:19" x14ac:dyDescent="0.25">
      <c r="Q250" s="26">
        <v>7.7</v>
      </c>
      <c r="R250" s="26">
        <v>8.0000000000000002E-3</v>
      </c>
      <c r="S250" s="26">
        <f t="shared" si="8"/>
        <v>5.8774910408267572E-3</v>
      </c>
    </row>
    <row r="251" spans="17:19" x14ac:dyDescent="0.25">
      <c r="Q251" s="26">
        <v>7.7</v>
      </c>
      <c r="R251" s="26">
        <v>6.0000000000000001E-3</v>
      </c>
      <c r="S251" s="26">
        <f t="shared" si="8"/>
        <v>5.8774910408267572E-3</v>
      </c>
    </row>
    <row r="252" spans="17:19" x14ac:dyDescent="0.25">
      <c r="Q252" s="26">
        <v>7.7</v>
      </c>
      <c r="R252" s="26">
        <v>7.0000000000000001E-3</v>
      </c>
      <c r="S252" s="26">
        <f t="shared" si="8"/>
        <v>5.8774910408267572E-3</v>
      </c>
    </row>
    <row r="253" spans="17:19" x14ac:dyDescent="0.25">
      <c r="Q253" s="26">
        <v>7.7</v>
      </c>
      <c r="R253" s="26">
        <v>6.1000000000000004E-3</v>
      </c>
      <c r="S253" s="26">
        <f t="shared" si="8"/>
        <v>5.8774910408267572E-3</v>
      </c>
    </row>
    <row r="254" spans="17:19" x14ac:dyDescent="0.25">
      <c r="Q254" s="26">
        <v>7.7</v>
      </c>
      <c r="R254" s="26">
        <v>5.4000000000000003E-3</v>
      </c>
      <c r="S254" s="26">
        <f t="shared" si="8"/>
        <v>5.8774910408267572E-3</v>
      </c>
    </row>
    <row r="255" spans="17:19" x14ac:dyDescent="0.25">
      <c r="Q255" s="26">
        <v>7.7</v>
      </c>
      <c r="R255" s="26">
        <v>6.4999999999999997E-3</v>
      </c>
      <c r="S255" s="26">
        <f t="shared" si="8"/>
        <v>5.8774910408267572E-3</v>
      </c>
    </row>
    <row r="256" spans="17:19" x14ac:dyDescent="0.25">
      <c r="Q256" s="26">
        <v>7.7</v>
      </c>
      <c r="R256" s="26">
        <v>6.0000000000000001E-3</v>
      </c>
      <c r="S256" s="26">
        <f t="shared" si="8"/>
        <v>5.8774910408267572E-3</v>
      </c>
    </row>
    <row r="257" spans="17:19" x14ac:dyDescent="0.25">
      <c r="Q257" s="26">
        <v>7.7</v>
      </c>
      <c r="R257" s="26">
        <v>3.0000000000000001E-3</v>
      </c>
      <c r="S257" s="26">
        <f t="shared" si="8"/>
        <v>5.8774910408267572E-3</v>
      </c>
    </row>
    <row r="258" spans="17:19" x14ac:dyDescent="0.25">
      <c r="Q258" s="26">
        <v>7.7</v>
      </c>
      <c r="R258" s="26">
        <v>8.0000000000000002E-3</v>
      </c>
      <c r="S258" s="26">
        <f t="shared" si="8"/>
        <v>5.8774910408267572E-3</v>
      </c>
    </row>
    <row r="259" spans="17:19" x14ac:dyDescent="0.25">
      <c r="Q259" s="26">
        <v>7.7</v>
      </c>
      <c r="R259" s="26">
        <v>5.8999999999999999E-3</v>
      </c>
      <c r="S259" s="26">
        <f t="shared" si="8"/>
        <v>5.8774910408267572E-3</v>
      </c>
    </row>
    <row r="260" spans="17:19" x14ac:dyDescent="0.25">
      <c r="Q260" s="26">
        <v>7.8</v>
      </c>
      <c r="R260" s="26">
        <v>8.0000000000000002E-3</v>
      </c>
      <c r="S260" s="26">
        <f t="shared" si="8"/>
        <v>6.1235280192059888E-3</v>
      </c>
    </row>
    <row r="261" spans="17:19" x14ac:dyDescent="0.25">
      <c r="Q261" s="26">
        <v>7.8</v>
      </c>
      <c r="R261" s="26">
        <v>8.0000000000000002E-3</v>
      </c>
      <c r="S261" s="26">
        <f t="shared" si="8"/>
        <v>6.1235280192059888E-3</v>
      </c>
    </row>
    <row r="262" spans="17:19" x14ac:dyDescent="0.25">
      <c r="Q262" s="26">
        <v>7.8</v>
      </c>
      <c r="R262" s="26">
        <v>7.0000000000000001E-3</v>
      </c>
      <c r="S262" s="26">
        <f t="shared" si="8"/>
        <v>6.1235280192059888E-3</v>
      </c>
    </row>
    <row r="263" spans="17:19" x14ac:dyDescent="0.25">
      <c r="Q263" s="26">
        <v>7.8</v>
      </c>
      <c r="R263" s="26">
        <v>8.0000000000000002E-3</v>
      </c>
      <c r="S263" s="26">
        <f t="shared" ref="S263:S326" si="9">$X$7*Q263^$X$5</f>
        <v>6.1235280192059888E-3</v>
      </c>
    </row>
    <row r="264" spans="17:19" x14ac:dyDescent="0.25">
      <c r="Q264" s="26">
        <v>7.8</v>
      </c>
      <c r="R264" s="26">
        <v>4.8999999999999998E-3</v>
      </c>
      <c r="S264" s="26">
        <f t="shared" si="9"/>
        <v>6.1235280192059888E-3</v>
      </c>
    </row>
    <row r="265" spans="17:19" x14ac:dyDescent="0.25">
      <c r="Q265" s="26">
        <v>7.8</v>
      </c>
      <c r="R265" s="26">
        <v>3.8999999999999998E-3</v>
      </c>
      <c r="S265" s="26">
        <f t="shared" si="9"/>
        <v>6.1235280192059888E-3</v>
      </c>
    </row>
    <row r="266" spans="17:19" x14ac:dyDescent="0.25">
      <c r="Q266" s="26">
        <v>7.9</v>
      </c>
      <c r="R266" s="26">
        <v>8.0000000000000002E-3</v>
      </c>
      <c r="S266" s="26">
        <f t="shared" si="9"/>
        <v>6.3765322597083476E-3</v>
      </c>
    </row>
    <row r="267" spans="17:19" x14ac:dyDescent="0.25">
      <c r="Q267" s="26">
        <v>7.9</v>
      </c>
      <c r="R267" s="26">
        <v>8.0000000000000002E-3</v>
      </c>
      <c r="S267" s="26">
        <f t="shared" si="9"/>
        <v>6.3765322597083476E-3</v>
      </c>
    </row>
    <row r="268" spans="17:19" x14ac:dyDescent="0.25">
      <c r="Q268" s="26">
        <v>7.9</v>
      </c>
      <c r="R268" s="26">
        <v>7.7999999999999996E-3</v>
      </c>
      <c r="S268" s="26">
        <f t="shared" si="9"/>
        <v>6.3765322597083476E-3</v>
      </c>
    </row>
    <row r="269" spans="17:19" x14ac:dyDescent="0.25">
      <c r="Q269" s="26">
        <v>7.9</v>
      </c>
      <c r="R269" s="26">
        <v>6.0000000000000001E-3</v>
      </c>
      <c r="S269" s="26">
        <f t="shared" si="9"/>
        <v>6.3765322597083476E-3</v>
      </c>
    </row>
    <row r="270" spans="17:19" x14ac:dyDescent="0.25">
      <c r="Q270" s="26">
        <v>8</v>
      </c>
      <c r="R270" s="26">
        <v>6.0000000000000001E-3</v>
      </c>
      <c r="S270" s="26">
        <f t="shared" si="9"/>
        <v>6.6366091148094041E-3</v>
      </c>
    </row>
    <row r="271" spans="17:19" x14ac:dyDescent="0.25">
      <c r="Q271" s="26">
        <v>8</v>
      </c>
      <c r="R271" s="26">
        <v>8.0000000000000002E-3</v>
      </c>
      <c r="S271" s="26">
        <f t="shared" si="9"/>
        <v>6.6366091148094041E-3</v>
      </c>
    </row>
    <row r="272" spans="17:19" x14ac:dyDescent="0.25">
      <c r="Q272" s="26">
        <v>8</v>
      </c>
      <c r="R272" s="26">
        <v>7.4999999999999997E-3</v>
      </c>
      <c r="S272" s="26">
        <f t="shared" si="9"/>
        <v>6.6366091148094041E-3</v>
      </c>
    </row>
    <row r="273" spans="17:19" x14ac:dyDescent="0.25">
      <c r="Q273" s="26">
        <v>8</v>
      </c>
      <c r="R273" s="26">
        <v>4.4999999999999997E-3</v>
      </c>
      <c r="S273" s="26">
        <f t="shared" si="9"/>
        <v>6.6366091148094041E-3</v>
      </c>
    </row>
    <row r="274" spans="17:19" x14ac:dyDescent="0.25">
      <c r="Q274" s="26">
        <v>8</v>
      </c>
      <c r="R274" s="26">
        <v>6.7999999999999996E-3</v>
      </c>
      <c r="S274" s="26">
        <f t="shared" si="9"/>
        <v>6.6366091148094041E-3</v>
      </c>
    </row>
    <row r="275" spans="17:19" x14ac:dyDescent="0.25">
      <c r="Q275" s="26">
        <v>8</v>
      </c>
      <c r="R275" s="26">
        <v>7.3000000000000001E-3</v>
      </c>
      <c r="S275" s="26">
        <f t="shared" si="9"/>
        <v>6.6366091148094041E-3</v>
      </c>
    </row>
    <row r="276" spans="17:19" x14ac:dyDescent="0.25">
      <c r="Q276" s="26">
        <v>8.1</v>
      </c>
      <c r="R276" s="26">
        <v>5.4000000000000003E-3</v>
      </c>
      <c r="S276" s="26">
        <f t="shared" si="9"/>
        <v>6.903864174785581E-3</v>
      </c>
    </row>
    <row r="277" spans="17:19" x14ac:dyDescent="0.25">
      <c r="Q277" s="26">
        <v>8.1999999999999993</v>
      </c>
      <c r="R277" s="26">
        <v>8.0000000000000002E-3</v>
      </c>
      <c r="S277" s="26">
        <f t="shared" si="9"/>
        <v>7.1784032652679837E-3</v>
      </c>
    </row>
    <row r="278" spans="17:19" x14ac:dyDescent="0.25">
      <c r="Q278" s="26">
        <v>8.1999999999999993</v>
      </c>
      <c r="R278" s="26">
        <v>8.0000000000000002E-3</v>
      </c>
      <c r="S278" s="26">
        <f t="shared" si="9"/>
        <v>7.1784032652679837E-3</v>
      </c>
    </row>
    <row r="279" spans="17:19" x14ac:dyDescent="0.25">
      <c r="Q279" s="26">
        <v>8.1999999999999993</v>
      </c>
      <c r="R279" s="26">
        <v>7.6E-3</v>
      </c>
      <c r="S279" s="26">
        <f t="shared" si="9"/>
        <v>7.1784032652679837E-3</v>
      </c>
    </row>
    <row r="280" spans="17:19" x14ac:dyDescent="0.25">
      <c r="Q280" s="26">
        <v>8.1999999999999993</v>
      </c>
      <c r="R280" s="26">
        <v>9.7999999999999997E-3</v>
      </c>
      <c r="S280" s="26">
        <f t="shared" si="9"/>
        <v>7.1784032652679837E-3</v>
      </c>
    </row>
    <row r="281" spans="17:19" x14ac:dyDescent="0.25">
      <c r="Q281" s="26">
        <v>8.3000000000000007</v>
      </c>
      <c r="R281" s="26">
        <v>8.0000000000000002E-3</v>
      </c>
      <c r="S281" s="26">
        <f t="shared" si="9"/>
        <v>7.4603324448515463E-3</v>
      </c>
    </row>
    <row r="282" spans="17:19" x14ac:dyDescent="0.25">
      <c r="Q282" s="26">
        <v>8.3000000000000007</v>
      </c>
      <c r="R282" s="26">
        <v>0.01</v>
      </c>
      <c r="S282" s="26">
        <f t="shared" si="9"/>
        <v>7.4603324448515463E-3</v>
      </c>
    </row>
    <row r="283" spans="17:19" x14ac:dyDescent="0.25">
      <c r="Q283" s="26">
        <v>8.3000000000000007</v>
      </c>
      <c r="R283" s="26">
        <v>8.0000000000000002E-3</v>
      </c>
      <c r="S283" s="26">
        <f t="shared" si="9"/>
        <v>7.4603324448515463E-3</v>
      </c>
    </row>
    <row r="284" spans="17:19" x14ac:dyDescent="0.25">
      <c r="Q284" s="26">
        <v>8.3000000000000007</v>
      </c>
      <c r="R284" s="26">
        <v>8.0000000000000002E-3</v>
      </c>
      <c r="S284" s="26">
        <f t="shared" si="9"/>
        <v>7.4603324448515463E-3</v>
      </c>
    </row>
    <row r="285" spans="17:19" x14ac:dyDescent="0.25">
      <c r="Q285" s="26">
        <v>8.3000000000000007</v>
      </c>
      <c r="R285" s="26">
        <v>7.0000000000000001E-3</v>
      </c>
      <c r="S285" s="26">
        <f t="shared" si="9"/>
        <v>7.4603324448515463E-3</v>
      </c>
    </row>
    <row r="286" spans="17:19" x14ac:dyDescent="0.25">
      <c r="Q286" s="26">
        <v>8.3000000000000007</v>
      </c>
      <c r="R286" s="26">
        <v>7.0000000000000001E-3</v>
      </c>
      <c r="S286" s="26">
        <f t="shared" si="9"/>
        <v>7.4603324448515463E-3</v>
      </c>
    </row>
    <row r="287" spans="17:19" x14ac:dyDescent="0.25">
      <c r="Q287" s="26">
        <v>8.3000000000000007</v>
      </c>
      <c r="R287" s="26">
        <v>5.1999999999999998E-3</v>
      </c>
      <c r="S287" s="26">
        <f t="shared" si="9"/>
        <v>7.4603324448515463E-3</v>
      </c>
    </row>
    <row r="288" spans="17:19" x14ac:dyDescent="0.25">
      <c r="Q288" s="26">
        <v>8.3000000000000007</v>
      </c>
      <c r="R288" s="26">
        <v>5.1000000000000004E-3</v>
      </c>
      <c r="S288" s="26">
        <f t="shared" si="9"/>
        <v>7.4603324448515463E-3</v>
      </c>
    </row>
    <row r="289" spans="17:19" x14ac:dyDescent="0.25">
      <c r="Q289" s="26">
        <v>8.4</v>
      </c>
      <c r="R289" s="26">
        <v>8.0000000000000002E-3</v>
      </c>
      <c r="S289" s="26">
        <f t="shared" si="9"/>
        <v>7.7497580027572075E-3</v>
      </c>
    </row>
    <row r="290" spans="17:19" x14ac:dyDescent="0.25">
      <c r="Q290" s="26">
        <v>8.4</v>
      </c>
      <c r="R290" s="26">
        <v>8.2000000000000007E-3</v>
      </c>
      <c r="S290" s="26">
        <f t="shared" si="9"/>
        <v>7.7497580027572075E-3</v>
      </c>
    </row>
    <row r="291" spans="17:19" x14ac:dyDescent="0.25">
      <c r="Q291" s="26">
        <v>8.5</v>
      </c>
      <c r="R291" s="26">
        <v>7.0000000000000001E-3</v>
      </c>
      <c r="S291" s="26">
        <f t="shared" si="9"/>
        <v>8.046786456545536E-3</v>
      </c>
    </row>
    <row r="292" spans="17:19" x14ac:dyDescent="0.25">
      <c r="Q292" s="26">
        <v>8.5</v>
      </c>
      <c r="R292" s="26">
        <v>6.0000000000000001E-3</v>
      </c>
      <c r="S292" s="26">
        <f t="shared" si="9"/>
        <v>8.046786456545536E-3</v>
      </c>
    </row>
    <row r="293" spans="17:19" x14ac:dyDescent="0.25">
      <c r="Q293" s="26">
        <v>8.5</v>
      </c>
      <c r="R293" s="26">
        <v>5.1999999999999998E-3</v>
      </c>
      <c r="S293" s="26">
        <f t="shared" si="9"/>
        <v>8.046786456545536E-3</v>
      </c>
    </row>
    <row r="294" spans="17:19" x14ac:dyDescent="0.25">
      <c r="Q294" s="26">
        <v>8.5</v>
      </c>
      <c r="R294" s="26">
        <v>4.7000000000000002E-3</v>
      </c>
      <c r="S294" s="26">
        <f t="shared" si="9"/>
        <v>8.046786456545536E-3</v>
      </c>
    </row>
    <row r="295" spans="17:19" x14ac:dyDescent="0.25">
      <c r="Q295" s="26">
        <v>8.5</v>
      </c>
      <c r="R295" s="26">
        <v>6.7000000000000002E-3</v>
      </c>
      <c r="S295" s="26">
        <f t="shared" si="9"/>
        <v>8.046786456545536E-3</v>
      </c>
    </row>
    <row r="296" spans="17:19" x14ac:dyDescent="0.25">
      <c r="Q296" s="26">
        <v>8.6</v>
      </c>
      <c r="R296" s="26">
        <v>5.0000000000000001E-3</v>
      </c>
      <c r="S296" s="26">
        <f t="shared" si="9"/>
        <v>8.351524549879967E-3</v>
      </c>
    </row>
    <row r="297" spans="17:19" x14ac:dyDescent="0.25">
      <c r="Q297" s="26">
        <v>8.6</v>
      </c>
      <c r="R297" s="26">
        <v>0.01</v>
      </c>
      <c r="S297" s="26">
        <f t="shared" si="9"/>
        <v>8.351524549879967E-3</v>
      </c>
    </row>
    <row r="298" spans="17:19" x14ac:dyDescent="0.25">
      <c r="Q298" s="26">
        <v>8.6</v>
      </c>
      <c r="R298" s="26">
        <v>0.01</v>
      </c>
      <c r="S298" s="26">
        <f t="shared" si="9"/>
        <v>8.351524549879967E-3</v>
      </c>
    </row>
    <row r="299" spans="17:19" x14ac:dyDescent="0.25">
      <c r="Q299" s="26">
        <v>8.6</v>
      </c>
      <c r="R299" s="26">
        <v>0.01</v>
      </c>
      <c r="S299" s="26">
        <f t="shared" si="9"/>
        <v>8.351524549879967E-3</v>
      </c>
    </row>
    <row r="300" spans="17:19" x14ac:dyDescent="0.25">
      <c r="Q300" s="26">
        <v>8.6</v>
      </c>
      <c r="R300" s="26">
        <v>0.01</v>
      </c>
      <c r="S300" s="26">
        <f t="shared" si="9"/>
        <v>8.351524549879967E-3</v>
      </c>
    </row>
    <row r="301" spans="17:19" x14ac:dyDescent="0.25">
      <c r="Q301" s="26">
        <v>8.6</v>
      </c>
      <c r="R301" s="26">
        <v>8.9999999999999993E-3</v>
      </c>
      <c r="S301" s="26">
        <f t="shared" si="9"/>
        <v>8.351524549879967E-3</v>
      </c>
    </row>
    <row r="302" spans="17:19" x14ac:dyDescent="0.25">
      <c r="Q302" s="26">
        <v>8.6</v>
      </c>
      <c r="R302" s="26">
        <v>9.2999999999999992E-3</v>
      </c>
      <c r="S302" s="26">
        <f t="shared" si="9"/>
        <v>8.351524549879967E-3</v>
      </c>
    </row>
    <row r="303" spans="17:19" x14ac:dyDescent="0.25">
      <c r="Q303" s="26">
        <v>8.6</v>
      </c>
      <c r="R303" s="26">
        <v>8.2000000000000007E-3</v>
      </c>
      <c r="S303" s="26">
        <f t="shared" si="9"/>
        <v>8.351524549879967E-3</v>
      </c>
    </row>
    <row r="304" spans="17:19" x14ac:dyDescent="0.25">
      <c r="Q304" s="26">
        <v>8.6</v>
      </c>
      <c r="R304" s="26">
        <v>8.8000000000000005E-3</v>
      </c>
      <c r="S304" s="26">
        <f t="shared" si="9"/>
        <v>8.351524549879967E-3</v>
      </c>
    </row>
    <row r="305" spans="17:19" x14ac:dyDescent="0.25">
      <c r="Q305" s="26">
        <v>8.6</v>
      </c>
      <c r="R305" s="26">
        <v>9.4999999999999998E-3</v>
      </c>
      <c r="S305" s="26">
        <f t="shared" si="9"/>
        <v>8.351524549879967E-3</v>
      </c>
    </row>
    <row r="306" spans="17:19" x14ac:dyDescent="0.25">
      <c r="Q306" s="26">
        <v>8.6999999999999993</v>
      </c>
      <c r="R306" s="26">
        <v>8.0000000000000002E-3</v>
      </c>
      <c r="S306" s="26">
        <f t="shared" si="9"/>
        <v>8.6640792503380974E-3</v>
      </c>
    </row>
    <row r="307" spans="17:19" x14ac:dyDescent="0.25">
      <c r="Q307" s="26">
        <v>8.6999999999999993</v>
      </c>
      <c r="R307" s="26">
        <v>5.3E-3</v>
      </c>
      <c r="S307" s="26">
        <f t="shared" si="9"/>
        <v>8.6640792503380974E-3</v>
      </c>
    </row>
    <row r="308" spans="17:19" x14ac:dyDescent="0.25">
      <c r="Q308" s="26">
        <v>8.6999999999999993</v>
      </c>
      <c r="R308" s="26">
        <v>4.0000000000000001E-3</v>
      </c>
      <c r="S308" s="26">
        <f t="shared" si="9"/>
        <v>8.6640792503380974E-3</v>
      </c>
    </row>
    <row r="309" spans="17:19" x14ac:dyDescent="0.25">
      <c r="Q309" s="26">
        <v>8.6999999999999993</v>
      </c>
      <c r="R309" s="26">
        <v>8.3000000000000001E-3</v>
      </c>
      <c r="S309" s="26">
        <f t="shared" si="9"/>
        <v>8.6640792503380974E-3</v>
      </c>
    </row>
    <row r="310" spans="17:19" x14ac:dyDescent="0.25">
      <c r="Q310" s="26">
        <v>8.8000000000000007</v>
      </c>
      <c r="R310" s="26">
        <v>8.3000000000000001E-3</v>
      </c>
      <c r="S310" s="26">
        <f t="shared" si="9"/>
        <v>8.9845577472693321E-3</v>
      </c>
    </row>
    <row r="311" spans="17:19" x14ac:dyDescent="0.25">
      <c r="Q311" s="26">
        <v>8.8000000000000007</v>
      </c>
      <c r="R311" s="26">
        <v>5.0000000000000001E-3</v>
      </c>
      <c r="S311" s="26">
        <f t="shared" si="9"/>
        <v>8.9845577472693321E-3</v>
      </c>
    </row>
    <row r="312" spans="17:19" x14ac:dyDescent="0.25">
      <c r="Q312" s="26">
        <v>8.9</v>
      </c>
      <c r="R312" s="26">
        <v>0.01</v>
      </c>
      <c r="S312" s="26">
        <f t="shared" si="9"/>
        <v>9.3130674496974541E-3</v>
      </c>
    </row>
    <row r="313" spans="17:19" x14ac:dyDescent="0.25">
      <c r="Q313" s="26">
        <v>8.9</v>
      </c>
      <c r="R313" s="26">
        <v>1.06E-2</v>
      </c>
      <c r="S313" s="26">
        <f t="shared" si="9"/>
        <v>9.3130674496974541E-3</v>
      </c>
    </row>
    <row r="314" spans="17:19" x14ac:dyDescent="0.25">
      <c r="Q314" s="26">
        <v>9</v>
      </c>
      <c r="R314" s="26">
        <v>0.01</v>
      </c>
      <c r="S314" s="26">
        <f t="shared" si="9"/>
        <v>9.6497159842667494E-3</v>
      </c>
    </row>
    <row r="315" spans="17:19" x14ac:dyDescent="0.25">
      <c r="Q315" s="26">
        <v>9</v>
      </c>
      <c r="R315" s="26">
        <v>1.0999999999999999E-2</v>
      </c>
      <c r="S315" s="26">
        <f t="shared" si="9"/>
        <v>9.6497159842667494E-3</v>
      </c>
    </row>
    <row r="316" spans="17:19" x14ac:dyDescent="0.25">
      <c r="Q316" s="26">
        <v>9</v>
      </c>
      <c r="R316" s="26">
        <v>9.9000000000000008E-3</v>
      </c>
      <c r="S316" s="26">
        <f t="shared" si="9"/>
        <v>9.6497159842667494E-3</v>
      </c>
    </row>
    <row r="317" spans="17:19" x14ac:dyDescent="0.25">
      <c r="Q317" s="26">
        <v>9</v>
      </c>
      <c r="R317" s="26">
        <v>9.2999999999999992E-3</v>
      </c>
      <c r="S317" s="26">
        <f t="shared" si="9"/>
        <v>9.6497159842667494E-3</v>
      </c>
    </row>
    <row r="318" spans="17:19" x14ac:dyDescent="0.25">
      <c r="Q318" s="26">
        <v>9.1</v>
      </c>
      <c r="R318" s="26">
        <v>0.01</v>
      </c>
      <c r="S318" s="26">
        <f t="shared" si="9"/>
        <v>9.9946111932301285E-3</v>
      </c>
    </row>
    <row r="319" spans="17:19" x14ac:dyDescent="0.25">
      <c r="Q319" s="26">
        <v>9.1</v>
      </c>
      <c r="R319" s="26">
        <v>6.0000000000000001E-3</v>
      </c>
      <c r="S319" s="26">
        <f t="shared" si="9"/>
        <v>9.9946111932301285E-3</v>
      </c>
    </row>
    <row r="320" spans="17:19" x14ac:dyDescent="0.25">
      <c r="Q320" s="26">
        <v>9.1</v>
      </c>
      <c r="R320" s="26">
        <v>9.4999999999999998E-3</v>
      </c>
      <c r="S320" s="26">
        <f t="shared" si="9"/>
        <v>9.9946111932301285E-3</v>
      </c>
    </row>
    <row r="321" spans="17:19" x14ac:dyDescent="0.25">
      <c r="Q321" s="26">
        <v>9.1</v>
      </c>
      <c r="R321" s="26">
        <v>9.1000000000000004E-3</v>
      </c>
      <c r="S321" s="26">
        <f t="shared" si="9"/>
        <v>9.9946111932301285E-3</v>
      </c>
    </row>
    <row r="322" spans="17:19" x14ac:dyDescent="0.25">
      <c r="Q322" s="26">
        <v>9.1</v>
      </c>
      <c r="R322" s="26">
        <v>1.14E-2</v>
      </c>
      <c r="S322" s="26">
        <f t="shared" si="9"/>
        <v>9.9946111932301285E-3</v>
      </c>
    </row>
    <row r="323" spans="17:19" x14ac:dyDescent="0.25">
      <c r="Q323" s="26">
        <v>9.1999999999999993</v>
      </c>
      <c r="R323" s="26">
        <v>0.01</v>
      </c>
      <c r="S323" s="26">
        <f t="shared" si="9"/>
        <v>1.034786113247806E-2</v>
      </c>
    </row>
    <row r="324" spans="17:19" x14ac:dyDescent="0.25">
      <c r="Q324" s="26">
        <v>9.1999999999999993</v>
      </c>
      <c r="R324" s="26">
        <v>1.0999999999999999E-2</v>
      </c>
      <c r="S324" s="26">
        <f t="shared" si="9"/>
        <v>1.034786113247806E-2</v>
      </c>
    </row>
    <row r="325" spans="17:19" x14ac:dyDescent="0.25">
      <c r="Q325" s="26">
        <v>9.3000000000000007</v>
      </c>
      <c r="R325" s="26">
        <v>1.7999999999999999E-2</v>
      </c>
      <c r="S325" s="26">
        <f t="shared" si="9"/>
        <v>1.0709574069607026E-2</v>
      </c>
    </row>
    <row r="326" spans="17:19" x14ac:dyDescent="0.25">
      <c r="Q326" s="26">
        <v>9.3000000000000007</v>
      </c>
      <c r="R326" s="26">
        <v>1.6E-2</v>
      </c>
      <c r="S326" s="26">
        <f t="shared" si="9"/>
        <v>1.0709574069607026E-2</v>
      </c>
    </row>
    <row r="327" spans="17:19" x14ac:dyDescent="0.25">
      <c r="Q327" s="26">
        <v>9.3000000000000007</v>
      </c>
      <c r="R327" s="26">
        <v>1.09E-2</v>
      </c>
      <c r="S327" s="26">
        <f t="shared" ref="S327:S390" si="10">$X$7*Q327^$X$5</f>
        <v>1.0709574069607026E-2</v>
      </c>
    </row>
    <row r="328" spans="17:19" x14ac:dyDescent="0.25">
      <c r="Q328" s="26">
        <v>9.4</v>
      </c>
      <c r="R328" s="26">
        <v>1.2E-2</v>
      </c>
      <c r="S328" s="26">
        <f t="shared" si="10"/>
        <v>1.1079858482026207E-2</v>
      </c>
    </row>
    <row r="329" spans="17:19" x14ac:dyDescent="0.25">
      <c r="Q329" s="26">
        <v>9.4</v>
      </c>
      <c r="R329" s="26">
        <v>1.2999999999999999E-2</v>
      </c>
      <c r="S329" s="26">
        <f t="shared" si="10"/>
        <v>1.1079858482026207E-2</v>
      </c>
    </row>
    <row r="330" spans="17:19" x14ac:dyDescent="0.25">
      <c r="Q330" s="26">
        <v>9.4</v>
      </c>
      <c r="R330" s="26">
        <v>1.2500000000000001E-2</v>
      </c>
      <c r="S330" s="26">
        <f t="shared" si="10"/>
        <v>1.1079858482026207E-2</v>
      </c>
    </row>
    <row r="331" spans="17:19" x14ac:dyDescent="0.25">
      <c r="Q331" s="26">
        <v>9.5</v>
      </c>
      <c r="R331" s="26">
        <v>1.12E-2</v>
      </c>
      <c r="S331" s="26">
        <f t="shared" si="10"/>
        <v>1.1458823055101373E-2</v>
      </c>
    </row>
    <row r="332" spans="17:19" x14ac:dyDescent="0.25">
      <c r="Q332" s="26">
        <v>9.6</v>
      </c>
      <c r="R332" s="26">
        <v>1.0999999999999999E-2</v>
      </c>
      <c r="S332" s="26">
        <f t="shared" si="10"/>
        <v>1.1846576680334767E-2</v>
      </c>
    </row>
    <row r="333" spans="17:19" x14ac:dyDescent="0.25">
      <c r="Q333" s="26">
        <v>9.6</v>
      </c>
      <c r="R333" s="26">
        <v>1.23E-2</v>
      </c>
      <c r="S333" s="26">
        <f t="shared" si="10"/>
        <v>1.1846576680334767E-2</v>
      </c>
    </row>
    <row r="334" spans="17:19" x14ac:dyDescent="0.25">
      <c r="Q334" s="26">
        <v>9.6</v>
      </c>
      <c r="R334" s="26">
        <v>1.1900000000000001E-2</v>
      </c>
      <c r="S334" s="26">
        <f t="shared" si="10"/>
        <v>1.1846576680334767E-2</v>
      </c>
    </row>
    <row r="335" spans="17:19" x14ac:dyDescent="0.25">
      <c r="Q335" s="26">
        <v>9.6999999999999993</v>
      </c>
      <c r="R335" s="26">
        <v>1.2999999999999999E-2</v>
      </c>
      <c r="S335" s="26">
        <f t="shared" si="10"/>
        <v>1.2243228453579873E-2</v>
      </c>
    </row>
    <row r="336" spans="17:19" x14ac:dyDescent="0.25">
      <c r="Q336" s="26">
        <v>9.6999999999999993</v>
      </c>
      <c r="R336" s="26">
        <v>1.18E-2</v>
      </c>
      <c r="S336" s="26">
        <f t="shared" si="10"/>
        <v>1.2243228453579873E-2</v>
      </c>
    </row>
    <row r="337" spans="17:19" x14ac:dyDescent="0.25">
      <c r="Q337" s="26">
        <v>9.8000000000000007</v>
      </c>
      <c r="R337" s="26">
        <v>0.02</v>
      </c>
      <c r="S337" s="26">
        <f t="shared" si="10"/>
        <v>1.2648887673290241E-2</v>
      </c>
    </row>
    <row r="338" spans="17:19" x14ac:dyDescent="0.25">
      <c r="Q338" s="26">
        <v>9.8000000000000007</v>
      </c>
      <c r="R338" s="26">
        <v>1.3599999999999999E-2</v>
      </c>
      <c r="S338" s="26">
        <f t="shared" si="10"/>
        <v>1.2648887673290241E-2</v>
      </c>
    </row>
    <row r="339" spans="17:19" x14ac:dyDescent="0.25">
      <c r="Q339" s="26">
        <v>9.8000000000000007</v>
      </c>
      <c r="R339" s="26">
        <v>1.3299999999999999E-2</v>
      </c>
      <c r="S339" s="26">
        <f t="shared" si="10"/>
        <v>1.2648887673290241E-2</v>
      </c>
    </row>
    <row r="340" spans="17:19" x14ac:dyDescent="0.25">
      <c r="Q340" s="26">
        <v>9.8000000000000007</v>
      </c>
      <c r="R340" s="26">
        <v>1.2699999999999999E-2</v>
      </c>
      <c r="S340" s="26">
        <f t="shared" si="10"/>
        <v>1.2648887673290241E-2</v>
      </c>
    </row>
    <row r="341" spans="17:19" x14ac:dyDescent="0.25">
      <c r="Q341" s="26">
        <v>9.8000000000000007</v>
      </c>
      <c r="R341" s="26">
        <v>1.21E-2</v>
      </c>
      <c r="S341" s="26">
        <f t="shared" si="10"/>
        <v>1.2648887673290241E-2</v>
      </c>
    </row>
    <row r="342" spans="17:19" x14ac:dyDescent="0.25">
      <c r="Q342" s="26">
        <v>9.8000000000000007</v>
      </c>
      <c r="R342" s="26">
        <v>1.4E-2</v>
      </c>
      <c r="S342" s="26">
        <f t="shared" si="10"/>
        <v>1.2648887673290241E-2</v>
      </c>
    </row>
    <row r="343" spans="17:19" x14ac:dyDescent="0.25">
      <c r="Q343" s="26">
        <v>10</v>
      </c>
      <c r="R343" s="26">
        <v>8.6E-3</v>
      </c>
      <c r="S343" s="26">
        <f t="shared" si="10"/>
        <v>1.3487666648642503E-2</v>
      </c>
    </row>
    <row r="344" spans="17:19" x14ac:dyDescent="0.25">
      <c r="Q344" s="26">
        <v>10.1</v>
      </c>
      <c r="R344" s="26">
        <v>1.32E-2</v>
      </c>
      <c r="S344" s="26">
        <f t="shared" si="10"/>
        <v>1.3921005998885266E-2</v>
      </c>
    </row>
    <row r="345" spans="17:19" x14ac:dyDescent="0.25">
      <c r="Q345" s="26">
        <v>10.199999999999999</v>
      </c>
      <c r="R345" s="26">
        <v>1.5299999999999999E-2</v>
      </c>
      <c r="S345" s="26">
        <f t="shared" si="10"/>
        <v>1.4363791981514567E-2</v>
      </c>
    </row>
    <row r="346" spans="17:19" x14ac:dyDescent="0.25">
      <c r="Q346" s="26">
        <v>10.199999999999999</v>
      </c>
      <c r="R346" s="26">
        <v>1.3100000000000001E-2</v>
      </c>
      <c r="S346" s="26">
        <f t="shared" si="10"/>
        <v>1.4363791981514567E-2</v>
      </c>
    </row>
    <row r="347" spans="17:19" x14ac:dyDescent="0.25">
      <c r="Q347" s="26">
        <v>10.199999999999999</v>
      </c>
      <c r="R347" s="26">
        <v>1.41E-2</v>
      </c>
      <c r="S347" s="26">
        <f t="shared" si="10"/>
        <v>1.4363791981514567E-2</v>
      </c>
    </row>
    <row r="348" spans="17:19" x14ac:dyDescent="0.25">
      <c r="Q348" s="26">
        <v>10.4</v>
      </c>
      <c r="R348" s="26">
        <v>1.8700000000000001E-2</v>
      </c>
      <c r="S348" s="26">
        <f t="shared" si="10"/>
        <v>1.5278145181902179E-2</v>
      </c>
    </row>
    <row r="349" spans="17:19" x14ac:dyDescent="0.25">
      <c r="Q349" s="26">
        <v>10.4</v>
      </c>
      <c r="R349" s="26">
        <v>1.61E-2</v>
      </c>
      <c r="S349" s="26">
        <f t="shared" si="10"/>
        <v>1.5278145181902179E-2</v>
      </c>
    </row>
    <row r="350" spans="17:19" x14ac:dyDescent="0.25">
      <c r="Q350" s="26">
        <v>10.4</v>
      </c>
      <c r="R350" s="26">
        <v>1.49E-2</v>
      </c>
      <c r="S350" s="26">
        <f t="shared" si="10"/>
        <v>1.5278145181902179E-2</v>
      </c>
    </row>
    <row r="351" spans="17:19" x14ac:dyDescent="0.25">
      <c r="Q351" s="26">
        <v>10.4</v>
      </c>
      <c r="R351" s="26">
        <v>1.32E-2</v>
      </c>
      <c r="S351" s="26">
        <f t="shared" si="10"/>
        <v>1.5278145181902179E-2</v>
      </c>
    </row>
    <row r="352" spans="17:19" x14ac:dyDescent="0.25">
      <c r="Q352" s="26">
        <v>10.5</v>
      </c>
      <c r="R352" s="26">
        <v>1.7999999999999999E-2</v>
      </c>
      <c r="S352" s="26">
        <f t="shared" si="10"/>
        <v>1.5749933548985341E-2</v>
      </c>
    </row>
    <row r="353" spans="17:19" x14ac:dyDescent="0.25">
      <c r="Q353" s="26">
        <v>10.5</v>
      </c>
      <c r="R353" s="26">
        <v>1.61E-2</v>
      </c>
      <c r="S353" s="26">
        <f t="shared" si="10"/>
        <v>1.5749933548985341E-2</v>
      </c>
    </row>
    <row r="354" spans="17:19" x14ac:dyDescent="0.25">
      <c r="Q354" s="26">
        <v>10.5</v>
      </c>
      <c r="R354" s="26">
        <v>1.8200000000000001E-2</v>
      </c>
      <c r="S354" s="26">
        <f t="shared" si="10"/>
        <v>1.5749933548985341E-2</v>
      </c>
    </row>
    <row r="355" spans="17:19" x14ac:dyDescent="0.25">
      <c r="Q355" s="26">
        <v>10.6</v>
      </c>
      <c r="R355" s="26">
        <v>1.2999999999999999E-2</v>
      </c>
      <c r="S355" s="26">
        <f t="shared" si="10"/>
        <v>1.6231610844052776E-2</v>
      </c>
    </row>
    <row r="356" spans="17:19" x14ac:dyDescent="0.25">
      <c r="Q356" s="26">
        <v>10.6</v>
      </c>
      <c r="R356" s="26">
        <v>1.7399999999999999E-2</v>
      </c>
      <c r="S356" s="26">
        <f t="shared" si="10"/>
        <v>1.6231610844052776E-2</v>
      </c>
    </row>
    <row r="357" spans="17:19" x14ac:dyDescent="0.25">
      <c r="Q357" s="26">
        <v>10.6</v>
      </c>
      <c r="R357" s="26">
        <v>1.6299999999999999E-2</v>
      </c>
      <c r="S357" s="26">
        <f t="shared" si="10"/>
        <v>1.6231610844052776E-2</v>
      </c>
    </row>
    <row r="358" spans="17:19" x14ac:dyDescent="0.25">
      <c r="Q358" s="26">
        <v>10.6</v>
      </c>
      <c r="R358" s="26">
        <v>1.61E-2</v>
      </c>
      <c r="S358" s="26">
        <f t="shared" si="10"/>
        <v>1.6231610844052776E-2</v>
      </c>
    </row>
    <row r="359" spans="17:19" x14ac:dyDescent="0.25">
      <c r="Q359" s="26">
        <v>10.6</v>
      </c>
      <c r="R359" s="26">
        <v>1.72E-2</v>
      </c>
      <c r="S359" s="26">
        <f t="shared" si="10"/>
        <v>1.6231610844052776E-2</v>
      </c>
    </row>
    <row r="360" spans="17:19" x14ac:dyDescent="0.25">
      <c r="Q360" s="26">
        <v>10.7</v>
      </c>
      <c r="R360" s="26">
        <v>1.6E-2</v>
      </c>
      <c r="S360" s="26">
        <f t="shared" si="10"/>
        <v>1.6723288115286599E-2</v>
      </c>
    </row>
    <row r="361" spans="17:19" x14ac:dyDescent="0.25">
      <c r="Q361" s="26">
        <v>10.7</v>
      </c>
      <c r="R361" s="26">
        <v>1.43E-2</v>
      </c>
      <c r="S361" s="26">
        <f t="shared" si="10"/>
        <v>1.6723288115286599E-2</v>
      </c>
    </row>
    <row r="362" spans="17:19" x14ac:dyDescent="0.25">
      <c r="Q362" s="26">
        <v>10.7</v>
      </c>
      <c r="R362" s="26">
        <v>8.0000000000000002E-3</v>
      </c>
      <c r="S362" s="26">
        <f t="shared" si="10"/>
        <v>1.6723288115286599E-2</v>
      </c>
    </row>
    <row r="363" spans="17:19" x14ac:dyDescent="0.25">
      <c r="Q363" s="26">
        <v>10.9</v>
      </c>
      <c r="R363" s="26">
        <v>1.7899999999999999E-2</v>
      </c>
      <c r="S363" s="26">
        <f t="shared" si="10"/>
        <v>1.7737087711311116E-2</v>
      </c>
    </row>
    <row r="364" spans="17:19" x14ac:dyDescent="0.25">
      <c r="Q364" s="26">
        <v>10.9</v>
      </c>
      <c r="R364" s="26">
        <v>1.9099999999999999E-2</v>
      </c>
      <c r="S364" s="26">
        <f t="shared" si="10"/>
        <v>1.7737087711311116E-2</v>
      </c>
    </row>
    <row r="365" spans="17:19" x14ac:dyDescent="0.25">
      <c r="Q365" s="26">
        <v>11</v>
      </c>
      <c r="R365" s="26">
        <v>1.6500000000000001E-2</v>
      </c>
      <c r="S365" s="26">
        <f t="shared" si="10"/>
        <v>1.8259433060512129E-2</v>
      </c>
    </row>
    <row r="366" spans="17:19" x14ac:dyDescent="0.25">
      <c r="Q366" s="26">
        <v>11</v>
      </c>
      <c r="R366" s="26">
        <v>1.7999999999999999E-2</v>
      </c>
      <c r="S366" s="26">
        <f t="shared" si="10"/>
        <v>1.8259433060512129E-2</v>
      </c>
    </row>
    <row r="367" spans="17:19" x14ac:dyDescent="0.25">
      <c r="Q367" s="26">
        <v>11.3</v>
      </c>
      <c r="R367" s="26">
        <v>2.1899999999999999E-2</v>
      </c>
      <c r="S367" s="26">
        <f t="shared" si="10"/>
        <v>1.9889593292366139E-2</v>
      </c>
    </row>
    <row r="368" spans="17:19" x14ac:dyDescent="0.25">
      <c r="Q368" s="26">
        <v>11.3</v>
      </c>
      <c r="R368" s="26">
        <v>2.5100000000000001E-2</v>
      </c>
      <c r="S368" s="26">
        <f t="shared" si="10"/>
        <v>1.9889593292366139E-2</v>
      </c>
    </row>
    <row r="369" spans="17:19" x14ac:dyDescent="0.25">
      <c r="Q369" s="26">
        <v>11.5</v>
      </c>
      <c r="R369" s="26">
        <v>2.3800000000000002E-2</v>
      </c>
      <c r="S369" s="26">
        <f t="shared" si="10"/>
        <v>2.1030092185158999E-2</v>
      </c>
    </row>
    <row r="370" spans="17:19" x14ac:dyDescent="0.25">
      <c r="Q370" s="26">
        <v>11.5</v>
      </c>
      <c r="R370" s="26">
        <v>0.03</v>
      </c>
      <c r="S370" s="26">
        <f t="shared" si="10"/>
        <v>2.1030092185158999E-2</v>
      </c>
    </row>
    <row r="371" spans="17:19" x14ac:dyDescent="0.25">
      <c r="Q371" s="26">
        <v>11.6</v>
      </c>
      <c r="R371" s="26">
        <v>1.54E-2</v>
      </c>
      <c r="S371" s="26">
        <f t="shared" si="10"/>
        <v>2.1616796761442066E-2</v>
      </c>
    </row>
    <row r="372" spans="17:19" x14ac:dyDescent="0.25">
      <c r="Q372" s="26">
        <v>11.6</v>
      </c>
      <c r="R372" s="26">
        <v>2.3199999999999998E-2</v>
      </c>
      <c r="S372" s="26">
        <f t="shared" si="10"/>
        <v>2.1616796761442066E-2</v>
      </c>
    </row>
    <row r="373" spans="17:19" x14ac:dyDescent="0.25">
      <c r="Q373" s="26">
        <v>11.6</v>
      </c>
      <c r="R373" s="26">
        <v>2.2800000000000001E-2</v>
      </c>
      <c r="S373" s="26">
        <f t="shared" si="10"/>
        <v>2.1616796761442066E-2</v>
      </c>
    </row>
    <row r="374" spans="17:19" x14ac:dyDescent="0.25">
      <c r="Q374" s="26">
        <v>11.7</v>
      </c>
      <c r="R374" s="26">
        <v>1.2E-2</v>
      </c>
      <c r="S374" s="26">
        <f t="shared" si="10"/>
        <v>2.2214621837944926E-2</v>
      </c>
    </row>
    <row r="375" spans="17:19" x14ac:dyDescent="0.25">
      <c r="Q375" s="26">
        <v>11.8</v>
      </c>
      <c r="R375" s="26">
        <v>2.5999999999999999E-2</v>
      </c>
      <c r="S375" s="26">
        <f t="shared" si="10"/>
        <v>2.2823680441967746E-2</v>
      </c>
    </row>
    <row r="376" spans="17:19" x14ac:dyDescent="0.25">
      <c r="Q376" s="26">
        <v>12.1</v>
      </c>
      <c r="R376" s="26">
        <v>2.8000000000000001E-2</v>
      </c>
      <c r="S376" s="26">
        <f t="shared" si="10"/>
        <v>2.4719390267914147E-2</v>
      </c>
    </row>
    <row r="377" spans="17:19" x14ac:dyDescent="0.25">
      <c r="Q377" s="26">
        <v>12.2</v>
      </c>
      <c r="R377" s="26">
        <v>2.9000000000000001E-2</v>
      </c>
      <c r="S377" s="26">
        <f t="shared" si="10"/>
        <v>2.537451668104368E-2</v>
      </c>
    </row>
    <row r="378" spans="17:19" x14ac:dyDescent="0.25">
      <c r="Q378" s="26">
        <v>12.2</v>
      </c>
      <c r="R378" s="26">
        <v>1.61E-2</v>
      </c>
      <c r="S378" s="26">
        <f t="shared" si="10"/>
        <v>2.537451668104368E-2</v>
      </c>
    </row>
    <row r="379" spans="17:19" x14ac:dyDescent="0.25">
      <c r="Q379" s="26">
        <v>12.2</v>
      </c>
      <c r="R379" s="26">
        <v>1.5800000000000002E-2</v>
      </c>
      <c r="S379" s="26">
        <f t="shared" si="10"/>
        <v>2.537451668104368E-2</v>
      </c>
    </row>
    <row r="380" spans="17:19" x14ac:dyDescent="0.25">
      <c r="Q380" s="26">
        <v>12.5</v>
      </c>
      <c r="R380" s="26">
        <v>0.03</v>
      </c>
      <c r="S380" s="26">
        <f t="shared" si="10"/>
        <v>2.7411159596390903E-2</v>
      </c>
    </row>
    <row r="381" spans="17:19" x14ac:dyDescent="0.25">
      <c r="Q381" s="26">
        <v>12.5</v>
      </c>
      <c r="R381" s="26">
        <v>1.8599999999999998E-2</v>
      </c>
      <c r="S381" s="26">
        <f t="shared" si="10"/>
        <v>2.7411159596390903E-2</v>
      </c>
    </row>
    <row r="382" spans="17:19" x14ac:dyDescent="0.25">
      <c r="Q382" s="26">
        <v>12.6</v>
      </c>
      <c r="R382" s="26">
        <v>2.41E-2</v>
      </c>
      <c r="S382" s="26">
        <f t="shared" si="10"/>
        <v>2.8114175819377009E-2</v>
      </c>
    </row>
    <row r="383" spans="17:19" x14ac:dyDescent="0.25">
      <c r="Q383" s="26">
        <v>12.7</v>
      </c>
      <c r="R383" s="26">
        <v>0.06</v>
      </c>
      <c r="S383" s="26">
        <f t="shared" si="10"/>
        <v>2.8829450424121505E-2</v>
      </c>
    </row>
    <row r="384" spans="17:19" x14ac:dyDescent="0.25">
      <c r="Q384" s="26">
        <v>12.8</v>
      </c>
      <c r="R384" s="26">
        <v>2.1999999999999999E-2</v>
      </c>
      <c r="S384" s="26">
        <f t="shared" si="10"/>
        <v>2.9557098107989066E-2</v>
      </c>
    </row>
    <row r="385" spans="17:19" x14ac:dyDescent="0.25">
      <c r="Q385" s="26">
        <v>12.8</v>
      </c>
      <c r="R385" s="26">
        <v>3.4000000000000002E-2</v>
      </c>
      <c r="S385" s="26">
        <f t="shared" si="10"/>
        <v>2.9557098107989066E-2</v>
      </c>
    </row>
    <row r="386" spans="17:19" x14ac:dyDescent="0.25">
      <c r="Q386" s="26">
        <v>12.9</v>
      </c>
      <c r="R386" s="26">
        <v>4.0899999999999999E-2</v>
      </c>
      <c r="S386" s="26">
        <f t="shared" si="10"/>
        <v>3.0297233729315583E-2</v>
      </c>
    </row>
    <row r="387" spans="17:19" x14ac:dyDescent="0.25">
      <c r="Q387" s="26">
        <v>13.2</v>
      </c>
      <c r="R387" s="26">
        <v>3.7600000000000001E-2</v>
      </c>
      <c r="S387" s="26">
        <f t="shared" si="10"/>
        <v>3.2593719194355282E-2</v>
      </c>
    </row>
    <row r="388" spans="17:19" x14ac:dyDescent="0.25">
      <c r="Q388" s="26">
        <v>13.3</v>
      </c>
      <c r="R388" s="26">
        <v>3.4000000000000002E-2</v>
      </c>
      <c r="S388" s="26">
        <f t="shared" si="10"/>
        <v>3.338495833240121E-2</v>
      </c>
    </row>
    <row r="389" spans="17:19" x14ac:dyDescent="0.25">
      <c r="Q389" s="26">
        <v>13.4</v>
      </c>
      <c r="R389" s="26">
        <v>3.5999999999999997E-2</v>
      </c>
      <c r="S389" s="26">
        <f t="shared" si="10"/>
        <v>3.4189262078454678E-2</v>
      </c>
    </row>
    <row r="390" spans="17:19" x14ac:dyDescent="0.25">
      <c r="Q390" s="26">
        <v>13.4</v>
      </c>
      <c r="R390" s="26">
        <v>2.0299999999999999E-2</v>
      </c>
      <c r="S390" s="26">
        <f t="shared" si="10"/>
        <v>3.4189262078454678E-2</v>
      </c>
    </row>
    <row r="391" spans="17:19" x14ac:dyDescent="0.25">
      <c r="Q391" s="26">
        <v>13.5</v>
      </c>
      <c r="R391" s="26">
        <v>3.7999999999999999E-2</v>
      </c>
      <c r="S391" s="26">
        <f t="shared" ref="S391:S454" si="11">$X$7*Q391^$X$5</f>
        <v>3.5006746235457596E-2</v>
      </c>
    </row>
    <row r="392" spans="17:19" x14ac:dyDescent="0.25">
      <c r="Q392" s="26">
        <v>13.6</v>
      </c>
      <c r="R392" s="26">
        <v>4.2000000000000003E-2</v>
      </c>
      <c r="S392" s="26">
        <f t="shared" si="11"/>
        <v>3.5837526760378498E-2</v>
      </c>
    </row>
    <row r="393" spans="17:19" x14ac:dyDescent="0.25">
      <c r="Q393" s="26">
        <v>13.6</v>
      </c>
      <c r="R393" s="26">
        <v>0.04</v>
      </c>
      <c r="S393" s="26">
        <f t="shared" si="11"/>
        <v>3.5837526760378498E-2</v>
      </c>
    </row>
    <row r="394" spans="17:19" x14ac:dyDescent="0.25">
      <c r="Q394" s="26">
        <v>13.8</v>
      </c>
      <c r="R394" s="26">
        <v>3.7999999999999999E-2</v>
      </c>
      <c r="S394" s="26">
        <f t="shared" si="11"/>
        <v>3.7539441506364755E-2</v>
      </c>
    </row>
    <row r="395" spans="17:19" x14ac:dyDescent="0.25">
      <c r="Q395" s="26">
        <v>13.8</v>
      </c>
      <c r="R395" s="26">
        <v>4.1000000000000002E-2</v>
      </c>
      <c r="S395" s="26">
        <f t="shared" si="11"/>
        <v>3.7539441506364755E-2</v>
      </c>
    </row>
    <row r="396" spans="17:19" x14ac:dyDescent="0.25">
      <c r="Q396" s="26">
        <v>13.9</v>
      </c>
      <c r="R396" s="26">
        <v>0.05</v>
      </c>
      <c r="S396" s="26">
        <f t="shared" si="11"/>
        <v>3.841080840311855E-2</v>
      </c>
    </row>
    <row r="397" spans="17:19" x14ac:dyDescent="0.25">
      <c r="Q397" s="26">
        <v>13.9</v>
      </c>
      <c r="R397" s="26">
        <v>3.9E-2</v>
      </c>
      <c r="S397" s="26">
        <f t="shared" si="11"/>
        <v>3.841080840311855E-2</v>
      </c>
    </row>
    <row r="398" spans="17:19" x14ac:dyDescent="0.25">
      <c r="Q398" s="26">
        <v>13.9</v>
      </c>
      <c r="R398" s="26">
        <v>0.04</v>
      </c>
      <c r="S398" s="26">
        <f t="shared" si="11"/>
        <v>3.841080840311855E-2</v>
      </c>
    </row>
    <row r="399" spans="17:19" x14ac:dyDescent="0.25">
      <c r="Q399" s="26">
        <v>13.9</v>
      </c>
      <c r="R399" s="26">
        <v>2.3699999999999999E-2</v>
      </c>
      <c r="S399" s="26">
        <f t="shared" si="11"/>
        <v>3.841080840311855E-2</v>
      </c>
    </row>
    <row r="400" spans="17:19" x14ac:dyDescent="0.25">
      <c r="Q400" s="26">
        <v>14</v>
      </c>
      <c r="R400" s="26">
        <v>5.7000000000000002E-2</v>
      </c>
      <c r="S400" s="26">
        <f t="shared" si="11"/>
        <v>3.929593701735215E-2</v>
      </c>
    </row>
    <row r="401" spans="17:19" x14ac:dyDescent="0.25">
      <c r="Q401" s="26">
        <v>14</v>
      </c>
      <c r="R401" s="26">
        <v>5.0099999999999999E-2</v>
      </c>
      <c r="S401" s="26">
        <f t="shared" si="11"/>
        <v>3.929593701735215E-2</v>
      </c>
    </row>
    <row r="402" spans="17:19" x14ac:dyDescent="0.25">
      <c r="Q402" s="26">
        <v>14</v>
      </c>
      <c r="R402" s="26">
        <v>2.5700000000000001E-2</v>
      </c>
      <c r="S402" s="26">
        <f t="shared" si="11"/>
        <v>3.929593701735215E-2</v>
      </c>
    </row>
    <row r="403" spans="17:19" x14ac:dyDescent="0.25">
      <c r="Q403" s="26">
        <v>14</v>
      </c>
      <c r="R403" s="26">
        <v>2.64E-2</v>
      </c>
      <c r="S403" s="26">
        <f t="shared" si="11"/>
        <v>3.929593701735215E-2</v>
      </c>
    </row>
    <row r="404" spans="17:19" x14ac:dyDescent="0.25">
      <c r="Q404" s="26">
        <v>14.1</v>
      </c>
      <c r="R404" s="26">
        <v>4.4999999999999998E-2</v>
      </c>
      <c r="S404" s="26">
        <f t="shared" si="11"/>
        <v>4.0194944062340379E-2</v>
      </c>
    </row>
    <row r="405" spans="17:19" x14ac:dyDescent="0.25">
      <c r="Q405" s="26">
        <v>14.1</v>
      </c>
      <c r="R405" s="26">
        <v>3.6999999999999998E-2</v>
      </c>
      <c r="S405" s="26">
        <f t="shared" si="11"/>
        <v>4.0194944062340379E-2</v>
      </c>
    </row>
    <row r="406" spans="17:19" x14ac:dyDescent="0.25">
      <c r="Q406" s="26">
        <v>14.1</v>
      </c>
      <c r="R406" s="26">
        <v>4.1000000000000002E-2</v>
      </c>
      <c r="S406" s="26">
        <f t="shared" si="11"/>
        <v>4.0194944062340379E-2</v>
      </c>
    </row>
    <row r="407" spans="17:19" x14ac:dyDescent="0.25">
      <c r="Q407" s="26">
        <v>14.1</v>
      </c>
      <c r="R407" s="26">
        <v>0.04</v>
      </c>
      <c r="S407" s="26">
        <f t="shared" si="11"/>
        <v>4.0194944062340379E-2</v>
      </c>
    </row>
    <row r="408" spans="17:19" x14ac:dyDescent="0.25">
      <c r="Q408" s="26">
        <v>14.2</v>
      </c>
      <c r="R408" s="26">
        <v>4.4999999999999998E-2</v>
      </c>
      <c r="S408" s="26">
        <f t="shared" si="11"/>
        <v>4.1107946399937839E-2</v>
      </c>
    </row>
    <row r="409" spans="17:19" x14ac:dyDescent="0.25">
      <c r="Q409" s="26">
        <v>14.2</v>
      </c>
      <c r="R409" s="26">
        <v>3.9E-2</v>
      </c>
      <c r="S409" s="26">
        <f t="shared" si="11"/>
        <v>4.1107946399937839E-2</v>
      </c>
    </row>
    <row r="410" spans="17:19" x14ac:dyDescent="0.25">
      <c r="Q410" s="26">
        <v>14.2</v>
      </c>
      <c r="R410" s="26">
        <v>4.2000000000000003E-2</v>
      </c>
      <c r="S410" s="26">
        <f t="shared" si="11"/>
        <v>4.1107946399937839E-2</v>
      </c>
    </row>
    <row r="411" spans="17:19" x14ac:dyDescent="0.25">
      <c r="Q411" s="26">
        <v>14.3</v>
      </c>
      <c r="R411" s="26">
        <v>5.0999999999999997E-2</v>
      </c>
      <c r="S411" s="26">
        <f t="shared" si="11"/>
        <v>4.2035061039712891E-2</v>
      </c>
    </row>
    <row r="412" spans="17:19" x14ac:dyDescent="0.25">
      <c r="Q412" s="26">
        <v>14.3</v>
      </c>
      <c r="R412" s="26">
        <v>6.9000000000000006E-2</v>
      </c>
      <c r="S412" s="26">
        <f t="shared" si="11"/>
        <v>4.2035061039712891E-2</v>
      </c>
    </row>
    <row r="413" spans="17:19" x14ac:dyDescent="0.25">
      <c r="Q413" s="26">
        <v>14.3</v>
      </c>
      <c r="R413" s="26">
        <v>5.1999999999999998E-2</v>
      </c>
      <c r="S413" s="26">
        <f t="shared" si="11"/>
        <v>4.2035061039712891E-2</v>
      </c>
    </row>
    <row r="414" spans="17:19" x14ac:dyDescent="0.25">
      <c r="Q414" s="26">
        <v>14.4</v>
      </c>
      <c r="R414" s="26">
        <v>4.5999999999999999E-2</v>
      </c>
      <c r="S414" s="26">
        <f t="shared" si="11"/>
        <v>4.2976405138091839E-2</v>
      </c>
    </row>
    <row r="415" spans="17:19" x14ac:dyDescent="0.25">
      <c r="Q415" s="26">
        <v>14.4</v>
      </c>
      <c r="R415" s="26">
        <v>4.8000000000000001E-2</v>
      </c>
      <c r="S415" s="26">
        <f t="shared" si="11"/>
        <v>4.2976405138091839E-2</v>
      </c>
    </row>
    <row r="416" spans="17:19" x14ac:dyDescent="0.25">
      <c r="Q416" s="26">
        <v>14.4</v>
      </c>
      <c r="R416" s="26">
        <v>4.4999999999999998E-2</v>
      </c>
      <c r="S416" s="26">
        <f t="shared" si="11"/>
        <v>4.2976405138091839E-2</v>
      </c>
    </row>
    <row r="417" spans="17:19" x14ac:dyDescent="0.25">
      <c r="Q417" s="26">
        <v>14.4</v>
      </c>
      <c r="R417" s="26">
        <v>6.8000000000000005E-2</v>
      </c>
      <c r="S417" s="26">
        <f t="shared" si="11"/>
        <v>4.2976405138091839E-2</v>
      </c>
    </row>
    <row r="418" spans="17:19" x14ac:dyDescent="0.25">
      <c r="Q418" s="26">
        <v>14.4</v>
      </c>
      <c r="R418" s="26">
        <v>9.6000000000000002E-2</v>
      </c>
      <c r="S418" s="26">
        <f t="shared" si="11"/>
        <v>4.2976405138091839E-2</v>
      </c>
    </row>
    <row r="419" spans="17:19" x14ac:dyDescent="0.25">
      <c r="Q419" s="26">
        <v>14.4</v>
      </c>
      <c r="R419" s="26">
        <v>3.5000000000000003E-2</v>
      </c>
      <c r="S419" s="26">
        <f t="shared" si="11"/>
        <v>4.2976405138091839E-2</v>
      </c>
    </row>
    <row r="420" spans="17:19" x14ac:dyDescent="0.25">
      <c r="Q420" s="26">
        <v>14.4</v>
      </c>
      <c r="R420" s="26">
        <v>4.4999999999999998E-2</v>
      </c>
      <c r="S420" s="26">
        <f t="shared" si="11"/>
        <v>4.2976405138091839E-2</v>
      </c>
    </row>
    <row r="421" spans="17:19" x14ac:dyDescent="0.25">
      <c r="Q421" s="26">
        <v>14.4</v>
      </c>
      <c r="R421" s="26">
        <v>4.1000000000000002E-2</v>
      </c>
      <c r="S421" s="26">
        <f t="shared" si="11"/>
        <v>4.2976405138091839E-2</v>
      </c>
    </row>
    <row r="422" spans="17:19" x14ac:dyDescent="0.25">
      <c r="Q422" s="26">
        <v>14.5</v>
      </c>
      <c r="R422" s="26">
        <v>5.1999999999999998E-2</v>
      </c>
      <c r="S422" s="26">
        <f t="shared" si="11"/>
        <v>4.3932095997514263E-2</v>
      </c>
    </row>
    <row r="423" spans="17:19" x14ac:dyDescent="0.25">
      <c r="Q423" s="26">
        <v>14.5</v>
      </c>
      <c r="R423" s="26">
        <v>0.06</v>
      </c>
      <c r="S423" s="26">
        <f t="shared" si="11"/>
        <v>4.3932095997514263E-2</v>
      </c>
    </row>
    <row r="424" spans="17:19" x14ac:dyDescent="0.25">
      <c r="Q424" s="26">
        <v>14.5</v>
      </c>
      <c r="R424" s="26">
        <v>4.2999999999999997E-2</v>
      </c>
      <c r="S424" s="26">
        <f t="shared" si="11"/>
        <v>4.3932095997514263E-2</v>
      </c>
    </row>
    <row r="425" spans="17:19" x14ac:dyDescent="0.25">
      <c r="Q425" s="26">
        <v>14.5</v>
      </c>
      <c r="R425" s="26">
        <v>0.04</v>
      </c>
      <c r="S425" s="26">
        <f t="shared" si="11"/>
        <v>4.3932095997514263E-2</v>
      </c>
    </row>
    <row r="426" spans="17:19" x14ac:dyDescent="0.25">
      <c r="Q426" s="26">
        <v>14.5</v>
      </c>
      <c r="R426" s="26">
        <v>3.5999999999999997E-2</v>
      </c>
      <c r="S426" s="26">
        <f t="shared" si="11"/>
        <v>4.3932095997514263E-2</v>
      </c>
    </row>
    <row r="427" spans="17:19" x14ac:dyDescent="0.25">
      <c r="Q427" s="26">
        <v>14.5</v>
      </c>
      <c r="R427" s="26">
        <v>4.7E-2</v>
      </c>
      <c r="S427" s="26">
        <f t="shared" si="11"/>
        <v>4.3932095997514263E-2</v>
      </c>
    </row>
    <row r="428" spans="17:19" x14ac:dyDescent="0.25">
      <c r="Q428" s="26">
        <v>14.5</v>
      </c>
      <c r="R428" s="26">
        <v>4.8000000000000001E-2</v>
      </c>
      <c r="S428" s="26">
        <f t="shared" si="11"/>
        <v>4.3932095997514263E-2</v>
      </c>
    </row>
    <row r="429" spans="17:19" x14ac:dyDescent="0.25">
      <c r="Q429" s="26">
        <v>14.6</v>
      </c>
      <c r="R429" s="26">
        <v>5.3999999999999999E-2</v>
      </c>
      <c r="S429" s="26">
        <f t="shared" si="11"/>
        <v>4.4902251065599176E-2</v>
      </c>
    </row>
    <row r="430" spans="17:19" x14ac:dyDescent="0.25">
      <c r="Q430" s="26">
        <v>14.6</v>
      </c>
      <c r="R430" s="26">
        <v>0.05</v>
      </c>
      <c r="S430" s="26">
        <f t="shared" si="11"/>
        <v>4.4902251065599176E-2</v>
      </c>
    </row>
    <row r="431" spans="17:19" x14ac:dyDescent="0.25">
      <c r="Q431" s="26">
        <v>14.6</v>
      </c>
      <c r="R431" s="26">
        <v>4.7E-2</v>
      </c>
      <c r="S431" s="26">
        <f t="shared" si="11"/>
        <v>4.4902251065599176E-2</v>
      </c>
    </row>
    <row r="432" spans="17:19" x14ac:dyDescent="0.25">
      <c r="Q432" s="26">
        <v>14.6</v>
      </c>
      <c r="R432" s="26">
        <v>4.2000000000000003E-2</v>
      </c>
      <c r="S432" s="26">
        <f t="shared" si="11"/>
        <v>4.4902251065599176E-2</v>
      </c>
    </row>
    <row r="433" spans="17:19" x14ac:dyDescent="0.25">
      <c r="Q433" s="26">
        <v>14.6</v>
      </c>
      <c r="R433" s="26">
        <v>5.1999999999999998E-2</v>
      </c>
      <c r="S433" s="26">
        <f t="shared" si="11"/>
        <v>4.4902251065599176E-2</v>
      </c>
    </row>
    <row r="434" spans="17:19" x14ac:dyDescent="0.25">
      <c r="Q434" s="26">
        <v>14.6</v>
      </c>
      <c r="R434" s="26">
        <v>4.5999999999999999E-2</v>
      </c>
      <c r="S434" s="26">
        <f t="shared" si="11"/>
        <v>4.4902251065599176E-2</v>
      </c>
    </row>
    <row r="435" spans="17:19" x14ac:dyDescent="0.25">
      <c r="Q435" s="26">
        <v>14.6</v>
      </c>
      <c r="R435" s="26">
        <v>2.81E-2</v>
      </c>
      <c r="S435" s="26">
        <f t="shared" si="11"/>
        <v>4.4902251065599176E-2</v>
      </c>
    </row>
    <row r="436" spans="17:19" x14ac:dyDescent="0.25">
      <c r="Q436" s="26">
        <v>14.7</v>
      </c>
      <c r="R436" s="26">
        <v>4.3999999999999997E-2</v>
      </c>
      <c r="S436" s="26">
        <f t="shared" si="11"/>
        <v>4.5886987934321652E-2</v>
      </c>
    </row>
    <row r="437" spans="17:19" x14ac:dyDescent="0.25">
      <c r="Q437" s="26">
        <v>14.7</v>
      </c>
      <c r="R437" s="26">
        <v>4.2000000000000003E-2</v>
      </c>
      <c r="S437" s="26">
        <f t="shared" si="11"/>
        <v>4.5886987934321652E-2</v>
      </c>
    </row>
    <row r="438" spans="17:19" x14ac:dyDescent="0.25">
      <c r="Q438" s="26">
        <v>14.7</v>
      </c>
      <c r="R438" s="26">
        <v>4.5999999999999999E-2</v>
      </c>
      <c r="S438" s="26">
        <f t="shared" si="11"/>
        <v>4.5886987934321652E-2</v>
      </c>
    </row>
    <row r="439" spans="17:19" x14ac:dyDescent="0.25">
      <c r="Q439" s="26">
        <v>14.7</v>
      </c>
      <c r="R439" s="26">
        <v>5.1999999999999998E-2</v>
      </c>
      <c r="S439" s="26">
        <f t="shared" si="11"/>
        <v>4.5886987934321652E-2</v>
      </c>
    </row>
    <row r="440" spans="17:19" x14ac:dyDescent="0.25">
      <c r="Q440" s="26">
        <v>14.7</v>
      </c>
      <c r="R440" s="26">
        <v>4.2999999999999997E-2</v>
      </c>
      <c r="S440" s="26">
        <f t="shared" si="11"/>
        <v>4.5886987934321652E-2</v>
      </c>
    </row>
    <row r="441" spans="17:19" x14ac:dyDescent="0.25">
      <c r="Q441" s="26">
        <v>14.7</v>
      </c>
      <c r="R441" s="26">
        <v>0.04</v>
      </c>
      <c r="S441" s="26">
        <f t="shared" si="11"/>
        <v>4.5886987934321652E-2</v>
      </c>
    </row>
    <row r="442" spans="17:19" x14ac:dyDescent="0.25">
      <c r="Q442" s="26">
        <v>14.7</v>
      </c>
      <c r="R442" s="26">
        <v>4.2000000000000003E-2</v>
      </c>
      <c r="S442" s="26">
        <f t="shared" si="11"/>
        <v>4.5886987934321652E-2</v>
      </c>
    </row>
    <row r="443" spans="17:19" x14ac:dyDescent="0.25">
      <c r="Q443" s="26">
        <v>14.9</v>
      </c>
      <c r="R443" s="26">
        <v>5.3999999999999999E-2</v>
      </c>
      <c r="S443" s="26">
        <f t="shared" si="11"/>
        <v>4.7900678158490244E-2</v>
      </c>
    </row>
    <row r="444" spans="17:19" x14ac:dyDescent="0.25">
      <c r="Q444" s="26">
        <v>14.9</v>
      </c>
      <c r="R444" s="26">
        <v>4.5999999999999999E-2</v>
      </c>
      <c r="S444" s="26">
        <f t="shared" si="11"/>
        <v>4.7900678158490244E-2</v>
      </c>
    </row>
    <row r="445" spans="17:19" x14ac:dyDescent="0.25">
      <c r="Q445" s="26">
        <v>14.9</v>
      </c>
      <c r="R445" s="26">
        <v>6.6000000000000003E-2</v>
      </c>
      <c r="S445" s="26">
        <f t="shared" si="11"/>
        <v>4.7900678158490244E-2</v>
      </c>
    </row>
    <row r="446" spans="17:19" x14ac:dyDescent="0.25">
      <c r="Q446" s="26">
        <v>14.9</v>
      </c>
      <c r="R446" s="26">
        <v>5.1999999999999998E-2</v>
      </c>
      <c r="S446" s="26">
        <f t="shared" si="11"/>
        <v>4.7900678158490244E-2</v>
      </c>
    </row>
    <row r="447" spans="17:19" x14ac:dyDescent="0.25">
      <c r="Q447" s="26">
        <v>14.9</v>
      </c>
      <c r="R447" s="26">
        <v>5.1999999999999998E-2</v>
      </c>
      <c r="S447" s="26">
        <f t="shared" si="11"/>
        <v>4.7900678158490244E-2</v>
      </c>
    </row>
    <row r="448" spans="17:19" x14ac:dyDescent="0.25">
      <c r="Q448" s="26">
        <v>14.9</v>
      </c>
      <c r="R448" s="26">
        <v>4.9000000000000002E-2</v>
      </c>
      <c r="S448" s="26">
        <f t="shared" si="11"/>
        <v>4.7900678158490244E-2</v>
      </c>
    </row>
    <row r="449" spans="17:19" x14ac:dyDescent="0.25">
      <c r="Q449" s="26">
        <v>14.9</v>
      </c>
      <c r="R449" s="26">
        <v>5.0999999999999997E-2</v>
      </c>
      <c r="S449" s="26">
        <f t="shared" si="11"/>
        <v>4.7900678158490244E-2</v>
      </c>
    </row>
    <row r="450" spans="17:19" x14ac:dyDescent="0.25">
      <c r="Q450" s="26">
        <v>14.9</v>
      </c>
      <c r="R450" s="26">
        <v>4.8000000000000001E-2</v>
      </c>
      <c r="S450" s="26">
        <f t="shared" si="11"/>
        <v>4.7900678158490244E-2</v>
      </c>
    </row>
    <row r="451" spans="17:19" x14ac:dyDescent="0.25">
      <c r="Q451" s="26">
        <v>14.9</v>
      </c>
      <c r="R451" s="26">
        <v>4.3999999999999997E-2</v>
      </c>
      <c r="S451" s="26">
        <f t="shared" si="11"/>
        <v>4.7900678158490244E-2</v>
      </c>
    </row>
    <row r="452" spans="17:19" x14ac:dyDescent="0.25">
      <c r="Q452" s="26">
        <v>15</v>
      </c>
      <c r="R452" s="26">
        <v>0.05</v>
      </c>
      <c r="S452" s="26">
        <f t="shared" si="11"/>
        <v>4.8929867412398298E-2</v>
      </c>
    </row>
    <row r="453" spans="17:19" x14ac:dyDescent="0.25">
      <c r="Q453" s="26">
        <v>15</v>
      </c>
      <c r="R453" s="26">
        <v>4.9000000000000002E-2</v>
      </c>
      <c r="S453" s="26">
        <f t="shared" si="11"/>
        <v>4.8929867412398298E-2</v>
      </c>
    </row>
    <row r="454" spans="17:19" x14ac:dyDescent="0.25">
      <c r="Q454" s="26">
        <v>15.1</v>
      </c>
      <c r="R454" s="26">
        <v>0.06</v>
      </c>
      <c r="S454" s="26">
        <f t="shared" si="11"/>
        <v>4.9974110262290906E-2</v>
      </c>
    </row>
    <row r="455" spans="17:19" x14ac:dyDescent="0.25">
      <c r="Q455" s="26">
        <v>15.1</v>
      </c>
      <c r="R455" s="26">
        <v>6.0999999999999999E-2</v>
      </c>
      <c r="S455" s="26">
        <f t="shared" ref="S455:S518" si="12">$X$7*Q455^$X$5</f>
        <v>4.9974110262290906E-2</v>
      </c>
    </row>
    <row r="456" spans="17:19" x14ac:dyDescent="0.25">
      <c r="Q456" s="26">
        <v>15.1</v>
      </c>
      <c r="R456" s="26">
        <v>5.7000000000000002E-2</v>
      </c>
      <c r="S456" s="26">
        <f t="shared" si="12"/>
        <v>4.9974110262290906E-2</v>
      </c>
    </row>
    <row r="457" spans="17:19" x14ac:dyDescent="0.25">
      <c r="Q457" s="26">
        <v>15.1</v>
      </c>
      <c r="R457" s="26">
        <v>6.7000000000000004E-2</v>
      </c>
      <c r="S457" s="26">
        <f t="shared" si="12"/>
        <v>4.9974110262290906E-2</v>
      </c>
    </row>
    <row r="458" spans="17:19" x14ac:dyDescent="0.25">
      <c r="Q458" s="26">
        <v>15.1</v>
      </c>
      <c r="R458" s="26">
        <v>6.6000000000000003E-2</v>
      </c>
      <c r="S458" s="26">
        <f t="shared" si="12"/>
        <v>4.9974110262290906E-2</v>
      </c>
    </row>
    <row r="459" spans="17:19" x14ac:dyDescent="0.25">
      <c r="Q459" s="26">
        <v>15.1</v>
      </c>
      <c r="R459" s="26">
        <v>5.2999999999999999E-2</v>
      </c>
      <c r="S459" s="26">
        <f t="shared" si="12"/>
        <v>4.9974110262290906E-2</v>
      </c>
    </row>
    <row r="460" spans="17:19" x14ac:dyDescent="0.25">
      <c r="Q460" s="26">
        <v>15.1</v>
      </c>
      <c r="R460" s="26">
        <v>0.06</v>
      </c>
      <c r="S460" s="26">
        <f t="shared" si="12"/>
        <v>4.9974110262290906E-2</v>
      </c>
    </row>
    <row r="461" spans="17:19" x14ac:dyDescent="0.25">
      <c r="Q461" s="26">
        <v>15.1</v>
      </c>
      <c r="R461" s="26">
        <v>5.7000000000000002E-2</v>
      </c>
      <c r="S461" s="26">
        <f t="shared" si="12"/>
        <v>4.9974110262290906E-2</v>
      </c>
    </row>
    <row r="462" spans="17:19" x14ac:dyDescent="0.25">
      <c r="Q462" s="26">
        <v>15.2</v>
      </c>
      <c r="R462" s="26">
        <v>0.05</v>
      </c>
      <c r="S462" s="26">
        <f t="shared" si="12"/>
        <v>5.1033525009924349E-2</v>
      </c>
    </row>
    <row r="463" spans="17:19" x14ac:dyDescent="0.25">
      <c r="Q463" s="26">
        <v>15.2</v>
      </c>
      <c r="R463" s="26">
        <v>5.3999999999999999E-2</v>
      </c>
      <c r="S463" s="26">
        <f t="shared" si="12"/>
        <v>5.1033525009924349E-2</v>
      </c>
    </row>
    <row r="464" spans="17:19" x14ac:dyDescent="0.25">
      <c r="Q464" s="26">
        <v>15.2</v>
      </c>
      <c r="R464" s="26">
        <v>5.5E-2</v>
      </c>
      <c r="S464" s="26">
        <f t="shared" si="12"/>
        <v>5.1033525009924349E-2</v>
      </c>
    </row>
    <row r="465" spans="17:19" x14ac:dyDescent="0.25">
      <c r="Q465" s="26">
        <v>15.2</v>
      </c>
      <c r="R465" s="26">
        <v>7.9000000000000001E-2</v>
      </c>
      <c r="S465" s="26">
        <f t="shared" si="12"/>
        <v>5.1033525009924349E-2</v>
      </c>
    </row>
    <row r="466" spans="17:19" x14ac:dyDescent="0.25">
      <c r="Q466" s="26">
        <v>15.2</v>
      </c>
      <c r="R466" s="26">
        <v>7.1999999999999995E-2</v>
      </c>
      <c r="S466" s="26">
        <f t="shared" si="12"/>
        <v>5.1033525009924349E-2</v>
      </c>
    </row>
    <row r="467" spans="17:19" x14ac:dyDescent="0.25">
      <c r="Q467" s="26">
        <v>15.2</v>
      </c>
      <c r="R467" s="26">
        <v>4.5999999999999999E-2</v>
      </c>
      <c r="S467" s="26">
        <f t="shared" si="12"/>
        <v>5.1033525009924349E-2</v>
      </c>
    </row>
    <row r="468" spans="17:19" x14ac:dyDescent="0.25">
      <c r="Q468" s="26">
        <v>15.2</v>
      </c>
      <c r="R468" s="26">
        <v>4.8000000000000001E-2</v>
      </c>
      <c r="S468" s="26">
        <f t="shared" si="12"/>
        <v>5.1033525009924349E-2</v>
      </c>
    </row>
    <row r="469" spans="17:19" x14ac:dyDescent="0.25">
      <c r="Q469" s="26">
        <v>15.2</v>
      </c>
      <c r="R469" s="26">
        <v>5.8999999999999997E-2</v>
      </c>
      <c r="S469" s="26">
        <f t="shared" si="12"/>
        <v>5.1033525009924349E-2</v>
      </c>
    </row>
    <row r="470" spans="17:19" x14ac:dyDescent="0.25">
      <c r="Q470" s="26">
        <v>15.3</v>
      </c>
      <c r="R470" s="26">
        <v>7.1999999999999995E-2</v>
      </c>
      <c r="S470" s="26">
        <f t="shared" si="12"/>
        <v>5.2108230096679836E-2</v>
      </c>
    </row>
    <row r="471" spans="17:19" x14ac:dyDescent="0.25">
      <c r="Q471" s="26">
        <v>15.3</v>
      </c>
      <c r="R471" s="26">
        <v>6.3E-2</v>
      </c>
      <c r="S471" s="26">
        <f t="shared" si="12"/>
        <v>5.2108230096679836E-2</v>
      </c>
    </row>
    <row r="472" spans="17:19" x14ac:dyDescent="0.25">
      <c r="Q472" s="26">
        <v>15.3</v>
      </c>
      <c r="R472" s="26">
        <v>5.6000000000000001E-2</v>
      </c>
      <c r="S472" s="26">
        <f t="shared" si="12"/>
        <v>5.2108230096679836E-2</v>
      </c>
    </row>
    <row r="473" spans="17:19" x14ac:dyDescent="0.25">
      <c r="Q473" s="26">
        <v>15.3</v>
      </c>
      <c r="R473" s="26">
        <v>5.3999999999999999E-2</v>
      </c>
      <c r="S473" s="26">
        <f t="shared" si="12"/>
        <v>5.2108230096679836E-2</v>
      </c>
    </row>
    <row r="474" spans="17:19" x14ac:dyDescent="0.25">
      <c r="Q474" s="26">
        <v>15.3</v>
      </c>
      <c r="R474" s="26">
        <v>5.0999999999999997E-2</v>
      </c>
      <c r="S474" s="26">
        <f t="shared" si="12"/>
        <v>5.2108230096679836E-2</v>
      </c>
    </row>
    <row r="475" spans="17:19" x14ac:dyDescent="0.25">
      <c r="Q475" s="26">
        <v>15.4</v>
      </c>
      <c r="R475" s="26">
        <v>3.7999999999999999E-2</v>
      </c>
      <c r="S475" s="26">
        <f t="shared" si="12"/>
        <v>5.3198344102807438E-2</v>
      </c>
    </row>
    <row r="476" spans="17:19" x14ac:dyDescent="0.25">
      <c r="Q476" s="26">
        <v>15.4</v>
      </c>
      <c r="R476" s="26">
        <v>5.8000000000000003E-2</v>
      </c>
      <c r="S476" s="26">
        <f t="shared" si="12"/>
        <v>5.3198344102807438E-2</v>
      </c>
    </row>
    <row r="477" spans="17:19" x14ac:dyDescent="0.25">
      <c r="Q477" s="26">
        <v>15.4</v>
      </c>
      <c r="R477" s="26">
        <v>5.5E-2</v>
      </c>
      <c r="S477" s="26">
        <f t="shared" si="12"/>
        <v>5.3198344102807438E-2</v>
      </c>
    </row>
    <row r="478" spans="17:19" x14ac:dyDescent="0.25">
      <c r="Q478" s="26">
        <v>15.4</v>
      </c>
      <c r="R478" s="26">
        <v>5.9700000000000003E-2</v>
      </c>
      <c r="S478" s="26">
        <f t="shared" si="12"/>
        <v>5.3198344102807438E-2</v>
      </c>
    </row>
    <row r="479" spans="17:19" x14ac:dyDescent="0.25">
      <c r="Q479" s="26">
        <v>15.4</v>
      </c>
      <c r="R479" s="26">
        <v>6.1699999999999998E-2</v>
      </c>
      <c r="S479" s="26">
        <f t="shared" si="12"/>
        <v>5.3198344102807438E-2</v>
      </c>
    </row>
    <row r="480" spans="17:19" x14ac:dyDescent="0.25">
      <c r="Q480" s="26">
        <v>15.4</v>
      </c>
      <c r="R480" s="26">
        <v>6.6900000000000001E-2</v>
      </c>
      <c r="S480" s="26">
        <f t="shared" si="12"/>
        <v>5.3198344102807438E-2</v>
      </c>
    </row>
    <row r="481" spans="17:19" x14ac:dyDescent="0.25">
      <c r="Q481" s="26">
        <v>15.4</v>
      </c>
      <c r="R481" s="26">
        <v>5.0999999999999997E-2</v>
      </c>
      <c r="S481" s="26">
        <f t="shared" si="12"/>
        <v>5.3198344102807438E-2</v>
      </c>
    </row>
    <row r="482" spans="17:19" x14ac:dyDescent="0.25">
      <c r="Q482" s="26">
        <v>15.4</v>
      </c>
      <c r="R482" s="26">
        <v>5.6000000000000001E-2</v>
      </c>
      <c r="S482" s="26">
        <f t="shared" si="12"/>
        <v>5.3198344102807438E-2</v>
      </c>
    </row>
    <row r="483" spans="17:19" x14ac:dyDescent="0.25">
      <c r="Q483" s="26">
        <v>15.7</v>
      </c>
      <c r="R483" s="26">
        <v>5.7000000000000002E-2</v>
      </c>
      <c r="S483" s="26">
        <f t="shared" si="12"/>
        <v>5.6562327507346931E-2</v>
      </c>
    </row>
    <row r="484" spans="17:19" x14ac:dyDescent="0.25">
      <c r="Q484" s="26">
        <v>15.7</v>
      </c>
      <c r="R484" s="26">
        <v>5.8000000000000003E-2</v>
      </c>
      <c r="S484" s="26">
        <f t="shared" si="12"/>
        <v>5.6562327507346931E-2</v>
      </c>
    </row>
    <row r="485" spans="17:19" x14ac:dyDescent="0.25">
      <c r="Q485" s="26">
        <v>15.7</v>
      </c>
      <c r="R485" s="26">
        <v>9.1999999999999998E-2</v>
      </c>
      <c r="S485" s="26">
        <f t="shared" si="12"/>
        <v>5.6562327507346931E-2</v>
      </c>
    </row>
    <row r="486" spans="17:19" x14ac:dyDescent="0.25">
      <c r="Q486" s="26">
        <v>15.7</v>
      </c>
      <c r="R486" s="26">
        <v>6.6000000000000003E-2</v>
      </c>
      <c r="S486" s="26">
        <f t="shared" si="12"/>
        <v>5.6562327507346931E-2</v>
      </c>
    </row>
    <row r="487" spans="17:19" x14ac:dyDescent="0.25">
      <c r="Q487" s="26">
        <v>15.7</v>
      </c>
      <c r="R487" s="26">
        <v>0.11600000000000001</v>
      </c>
      <c r="S487" s="26">
        <f t="shared" si="12"/>
        <v>5.6562327507346931E-2</v>
      </c>
    </row>
    <row r="488" spans="17:19" x14ac:dyDescent="0.25">
      <c r="Q488" s="26">
        <v>15.7</v>
      </c>
      <c r="R488" s="26">
        <v>5.8000000000000003E-2</v>
      </c>
      <c r="S488" s="26">
        <f t="shared" si="12"/>
        <v>5.6562327507346931E-2</v>
      </c>
    </row>
    <row r="489" spans="17:19" x14ac:dyDescent="0.25">
      <c r="Q489" s="26">
        <v>15.7</v>
      </c>
      <c r="R489" s="26">
        <v>0.06</v>
      </c>
      <c r="S489" s="26">
        <f t="shared" si="12"/>
        <v>5.6562327507346931E-2</v>
      </c>
    </row>
    <row r="490" spans="17:19" x14ac:dyDescent="0.25">
      <c r="Q490" s="26">
        <v>15.8</v>
      </c>
      <c r="R490" s="26">
        <v>6.2E-2</v>
      </c>
      <c r="S490" s="26">
        <f t="shared" si="12"/>
        <v>5.7715265744905354E-2</v>
      </c>
    </row>
    <row r="491" spans="17:19" x14ac:dyDescent="0.25">
      <c r="Q491" s="26">
        <v>15.8</v>
      </c>
      <c r="R491" s="26">
        <v>6.8000000000000005E-2</v>
      </c>
      <c r="S491" s="26">
        <f t="shared" si="12"/>
        <v>5.7715265744905354E-2</v>
      </c>
    </row>
    <row r="492" spans="17:19" x14ac:dyDescent="0.25">
      <c r="Q492" s="26">
        <v>15.8</v>
      </c>
      <c r="R492" s="26">
        <v>5.7000000000000002E-2</v>
      </c>
      <c r="S492" s="26">
        <f t="shared" si="12"/>
        <v>5.7715265744905354E-2</v>
      </c>
    </row>
    <row r="493" spans="17:19" x14ac:dyDescent="0.25">
      <c r="Q493" s="26">
        <v>15.8</v>
      </c>
      <c r="R493" s="26">
        <v>0.06</v>
      </c>
      <c r="S493" s="26">
        <f t="shared" si="12"/>
        <v>5.7715265744905354E-2</v>
      </c>
    </row>
    <row r="494" spans="17:19" x14ac:dyDescent="0.25">
      <c r="Q494" s="26">
        <v>15.8</v>
      </c>
      <c r="R494" s="26">
        <v>5.3999999999999999E-2</v>
      </c>
      <c r="S494" s="26">
        <f t="shared" si="12"/>
        <v>5.7715265744905354E-2</v>
      </c>
    </row>
    <row r="495" spans="17:19" x14ac:dyDescent="0.25">
      <c r="Q495" s="26">
        <v>15.8</v>
      </c>
      <c r="R495" s="26">
        <v>5.1999999999999998E-2</v>
      </c>
      <c r="S495" s="26">
        <f t="shared" si="12"/>
        <v>5.7715265744905354E-2</v>
      </c>
    </row>
    <row r="496" spans="17:19" x14ac:dyDescent="0.25">
      <c r="Q496" s="26">
        <v>15.9</v>
      </c>
      <c r="R496" s="26">
        <v>6.4000000000000001E-2</v>
      </c>
      <c r="S496" s="26">
        <f t="shared" si="12"/>
        <v>5.888420786030369E-2</v>
      </c>
    </row>
    <row r="497" spans="17:19" x14ac:dyDescent="0.25">
      <c r="Q497" s="26">
        <v>15.9</v>
      </c>
      <c r="R497" s="26">
        <v>5.7000000000000002E-2</v>
      </c>
      <c r="S497" s="26">
        <f t="shared" si="12"/>
        <v>5.888420786030369E-2</v>
      </c>
    </row>
    <row r="498" spans="17:19" x14ac:dyDescent="0.25">
      <c r="Q498" s="26">
        <v>15.9</v>
      </c>
      <c r="R498" s="26">
        <v>0.124</v>
      </c>
      <c r="S498" s="26">
        <f t="shared" si="12"/>
        <v>5.888420786030369E-2</v>
      </c>
    </row>
    <row r="499" spans="17:19" x14ac:dyDescent="0.25">
      <c r="Q499" s="26">
        <v>15.9</v>
      </c>
      <c r="R499" s="26">
        <v>5.6899999999999999E-2</v>
      </c>
      <c r="S499" s="26">
        <f t="shared" si="12"/>
        <v>5.888420786030369E-2</v>
      </c>
    </row>
    <row r="500" spans="17:19" x14ac:dyDescent="0.25">
      <c r="Q500" s="26">
        <v>15.9</v>
      </c>
      <c r="R500" s="26">
        <v>6.2E-2</v>
      </c>
      <c r="S500" s="26">
        <f t="shared" si="12"/>
        <v>5.888420786030369E-2</v>
      </c>
    </row>
    <row r="501" spans="17:19" x14ac:dyDescent="0.25">
      <c r="Q501" s="26">
        <v>16</v>
      </c>
      <c r="R501" s="26">
        <v>7.1999999999999995E-2</v>
      </c>
      <c r="S501" s="26">
        <f t="shared" si="12"/>
        <v>6.0069273251634976E-2</v>
      </c>
    </row>
    <row r="502" spans="17:19" x14ac:dyDescent="0.25">
      <c r="Q502" s="26">
        <v>16</v>
      </c>
      <c r="R502" s="26">
        <v>6.7000000000000004E-2</v>
      </c>
      <c r="S502" s="26">
        <f t="shared" si="12"/>
        <v>6.0069273251634976E-2</v>
      </c>
    </row>
    <row r="503" spans="17:19" x14ac:dyDescent="0.25">
      <c r="Q503" s="26">
        <v>16</v>
      </c>
      <c r="R503" s="26">
        <v>7.1999999999999995E-2</v>
      </c>
      <c r="S503" s="26">
        <f t="shared" si="12"/>
        <v>6.0069273251634976E-2</v>
      </c>
    </row>
    <row r="504" spans="17:19" x14ac:dyDescent="0.25">
      <c r="Q504" s="26">
        <v>16</v>
      </c>
      <c r="R504" s="26">
        <v>6.7000000000000004E-2</v>
      </c>
      <c r="S504" s="26">
        <f t="shared" si="12"/>
        <v>6.0069273251634976E-2</v>
      </c>
    </row>
    <row r="505" spans="17:19" x14ac:dyDescent="0.25">
      <c r="Q505" s="26">
        <v>16</v>
      </c>
      <c r="R505" s="26">
        <v>0.06</v>
      </c>
      <c r="S505" s="26">
        <f t="shared" si="12"/>
        <v>6.0069273251634976E-2</v>
      </c>
    </row>
    <row r="506" spans="17:19" x14ac:dyDescent="0.25">
      <c r="Q506" s="26">
        <v>16</v>
      </c>
      <c r="R506" s="26">
        <v>7.2999999999999995E-2</v>
      </c>
      <c r="S506" s="26">
        <f t="shared" si="12"/>
        <v>6.0069273251634976E-2</v>
      </c>
    </row>
    <row r="507" spans="17:19" x14ac:dyDescent="0.25">
      <c r="Q507" s="26">
        <v>16</v>
      </c>
      <c r="R507" s="26">
        <v>3.4000000000000002E-2</v>
      </c>
      <c r="S507" s="26">
        <f t="shared" si="12"/>
        <v>6.0069273251634976E-2</v>
      </c>
    </row>
    <row r="508" spans="17:19" x14ac:dyDescent="0.25">
      <c r="Q508" s="26">
        <v>16.100000000000001</v>
      </c>
      <c r="R508" s="26">
        <v>5.7000000000000002E-2</v>
      </c>
      <c r="S508" s="26">
        <f t="shared" si="12"/>
        <v>6.1270581450817041E-2</v>
      </c>
    </row>
    <row r="509" spans="17:19" x14ac:dyDescent="0.25">
      <c r="Q509" s="26">
        <v>16.100000000000001</v>
      </c>
      <c r="R509" s="26">
        <v>6.2E-2</v>
      </c>
      <c r="S509" s="26">
        <f t="shared" si="12"/>
        <v>6.1270581450817041E-2</v>
      </c>
    </row>
    <row r="510" spans="17:19" x14ac:dyDescent="0.25">
      <c r="Q510" s="26">
        <v>16.100000000000001</v>
      </c>
      <c r="R510" s="26">
        <v>8.5999999999999993E-2</v>
      </c>
      <c r="S510" s="26">
        <f t="shared" si="12"/>
        <v>6.1270581450817041E-2</v>
      </c>
    </row>
    <row r="511" spans="17:19" x14ac:dyDescent="0.25">
      <c r="Q511" s="26">
        <v>16.100000000000001</v>
      </c>
      <c r="R511" s="26">
        <v>0.11799999999999999</v>
      </c>
      <c r="S511" s="26">
        <f t="shared" si="12"/>
        <v>6.1270581450817041E-2</v>
      </c>
    </row>
    <row r="512" spans="17:19" x14ac:dyDescent="0.25">
      <c r="Q512" s="26">
        <v>16.100000000000001</v>
      </c>
      <c r="R512" s="26">
        <v>6.8599999999999994E-2</v>
      </c>
      <c r="S512" s="26">
        <f t="shared" si="12"/>
        <v>6.1270581450817041E-2</v>
      </c>
    </row>
    <row r="513" spans="17:19" x14ac:dyDescent="0.25">
      <c r="Q513" s="26">
        <v>16.100000000000001</v>
      </c>
      <c r="R513" s="26">
        <v>6.3700000000000007E-2</v>
      </c>
      <c r="S513" s="26">
        <f t="shared" si="12"/>
        <v>6.1270581450817041E-2</v>
      </c>
    </row>
    <row r="514" spans="17:19" x14ac:dyDescent="0.25">
      <c r="Q514" s="26">
        <v>16.100000000000001</v>
      </c>
      <c r="R514" s="26">
        <v>0.06</v>
      </c>
      <c r="S514" s="26">
        <f t="shared" si="12"/>
        <v>6.1270581450817041E-2</v>
      </c>
    </row>
    <row r="515" spans="17:19" x14ac:dyDescent="0.25">
      <c r="Q515" s="26">
        <v>16.2</v>
      </c>
      <c r="R515" s="26">
        <v>3.7999999999999999E-2</v>
      </c>
      <c r="S515" s="26">
        <f t="shared" si="12"/>
        <v>6.2488252122903348E-2</v>
      </c>
    </row>
    <row r="516" spans="17:19" x14ac:dyDescent="0.25">
      <c r="Q516" s="26">
        <v>16.2</v>
      </c>
      <c r="R516" s="26">
        <v>6.4000000000000001E-2</v>
      </c>
      <c r="S516" s="26">
        <f t="shared" si="12"/>
        <v>6.2488252122903348E-2</v>
      </c>
    </row>
    <row r="517" spans="17:19" x14ac:dyDescent="0.25">
      <c r="Q517" s="26">
        <v>16.2</v>
      </c>
      <c r="R517" s="26">
        <v>6.7000000000000004E-2</v>
      </c>
      <c r="S517" s="26">
        <f t="shared" si="12"/>
        <v>6.2488252122903348E-2</v>
      </c>
    </row>
    <row r="518" spans="17:19" x14ac:dyDescent="0.25">
      <c r="Q518" s="26">
        <v>16.2</v>
      </c>
      <c r="R518" s="26">
        <v>6.7000000000000004E-2</v>
      </c>
      <c r="S518" s="26">
        <f t="shared" si="12"/>
        <v>6.2488252122903348E-2</v>
      </c>
    </row>
    <row r="519" spans="17:19" x14ac:dyDescent="0.25">
      <c r="Q519" s="26">
        <v>16.3</v>
      </c>
      <c r="R519" s="26">
        <v>0.06</v>
      </c>
      <c r="S519" s="26">
        <f t="shared" ref="S519:S582" si="13">$X$7*Q519^$X$5</f>
        <v>6.3722405065403831E-2</v>
      </c>
    </row>
    <row r="520" spans="17:19" x14ac:dyDescent="0.25">
      <c r="Q520" s="26">
        <v>16.3</v>
      </c>
      <c r="R520" s="26">
        <v>6.3E-2</v>
      </c>
      <c r="S520" s="26">
        <f t="shared" si="13"/>
        <v>6.3722405065403831E-2</v>
      </c>
    </row>
    <row r="521" spans="17:19" x14ac:dyDescent="0.25">
      <c r="Q521" s="26">
        <v>16.3</v>
      </c>
      <c r="R521" s="26">
        <v>7.0000000000000007E-2</v>
      </c>
      <c r="S521" s="26">
        <f t="shared" si="13"/>
        <v>6.3722405065403831E-2</v>
      </c>
    </row>
    <row r="522" spans="17:19" x14ac:dyDescent="0.25">
      <c r="Q522" s="26">
        <v>16.3</v>
      </c>
      <c r="R522" s="26">
        <v>5.7000000000000002E-2</v>
      </c>
      <c r="S522" s="26">
        <f t="shared" si="13"/>
        <v>6.3722405065403831E-2</v>
      </c>
    </row>
    <row r="523" spans="17:19" x14ac:dyDescent="0.25">
      <c r="Q523" s="26">
        <v>16.3</v>
      </c>
      <c r="R523" s="26">
        <v>8.3000000000000004E-2</v>
      </c>
      <c r="S523" s="26">
        <f t="shared" si="13"/>
        <v>6.3722405065403831E-2</v>
      </c>
    </row>
    <row r="524" spans="17:19" x14ac:dyDescent="0.25">
      <c r="Q524" s="26">
        <v>16.3</v>
      </c>
      <c r="R524" s="26">
        <v>6.5000000000000002E-2</v>
      </c>
      <c r="S524" s="26">
        <f t="shared" si="13"/>
        <v>6.3722405065403831E-2</v>
      </c>
    </row>
    <row r="525" spans="17:19" x14ac:dyDescent="0.25">
      <c r="Q525" s="26">
        <v>16.3</v>
      </c>
      <c r="R525" s="26">
        <v>6.2E-2</v>
      </c>
      <c r="S525" s="26">
        <f t="shared" si="13"/>
        <v>6.3722405065403831E-2</v>
      </c>
    </row>
    <row r="526" spans="17:19" x14ac:dyDescent="0.25">
      <c r="Q526" s="26">
        <v>16.399999999999999</v>
      </c>
      <c r="R526" s="26">
        <v>7.0000000000000007E-2</v>
      </c>
      <c r="S526" s="26">
        <f t="shared" si="13"/>
        <v>6.4973160207612332E-2</v>
      </c>
    </row>
    <row r="527" spans="17:19" x14ac:dyDescent="0.25">
      <c r="Q527" s="26">
        <v>16.399999999999999</v>
      </c>
      <c r="R527" s="26">
        <v>8.8999999999999996E-2</v>
      </c>
      <c r="S527" s="26">
        <f t="shared" si="13"/>
        <v>6.4973160207612332E-2</v>
      </c>
    </row>
    <row r="528" spans="17:19" x14ac:dyDescent="0.25">
      <c r="Q528" s="26">
        <v>16.399999999999999</v>
      </c>
      <c r="R528" s="26">
        <v>0.112</v>
      </c>
      <c r="S528" s="26">
        <f t="shared" si="13"/>
        <v>6.4973160207612332E-2</v>
      </c>
    </row>
    <row r="529" spans="17:19" x14ac:dyDescent="0.25">
      <c r="Q529" s="26">
        <v>16.399999999999999</v>
      </c>
      <c r="R529" s="26">
        <v>9.1999999999999998E-2</v>
      </c>
      <c r="S529" s="26">
        <f t="shared" si="13"/>
        <v>6.4973160207612332E-2</v>
      </c>
    </row>
    <row r="530" spans="17:19" x14ac:dyDescent="0.25">
      <c r="Q530" s="26">
        <v>16.399999999999999</v>
      </c>
      <c r="R530" s="26">
        <v>6.3E-2</v>
      </c>
      <c r="S530" s="26">
        <f t="shared" si="13"/>
        <v>6.4973160207612332E-2</v>
      </c>
    </row>
    <row r="531" spans="17:19" x14ac:dyDescent="0.25">
      <c r="Q531" s="26">
        <v>16.399999999999999</v>
      </c>
      <c r="R531" s="26">
        <v>7.1999999999999995E-2</v>
      </c>
      <c r="S531" s="26">
        <f t="shared" si="13"/>
        <v>6.4973160207612332E-2</v>
      </c>
    </row>
    <row r="532" spans="17:19" x14ac:dyDescent="0.25">
      <c r="Q532" s="26">
        <v>16.5</v>
      </c>
      <c r="R532" s="26">
        <v>8.4000000000000005E-2</v>
      </c>
      <c r="S532" s="26">
        <f t="shared" si="13"/>
        <v>6.624063760994138E-2</v>
      </c>
    </row>
    <row r="533" spans="17:19" x14ac:dyDescent="0.25">
      <c r="Q533" s="26">
        <v>16.5</v>
      </c>
      <c r="R533" s="26">
        <v>8.5999999999999993E-2</v>
      </c>
      <c r="S533" s="26">
        <f t="shared" si="13"/>
        <v>6.624063760994138E-2</v>
      </c>
    </row>
    <row r="534" spans="17:19" x14ac:dyDescent="0.25">
      <c r="Q534" s="26">
        <v>16.5</v>
      </c>
      <c r="R534" s="26">
        <v>7.4999999999999997E-2</v>
      </c>
      <c r="S534" s="26">
        <f t="shared" si="13"/>
        <v>6.624063760994138E-2</v>
      </c>
    </row>
    <row r="535" spans="17:19" x14ac:dyDescent="0.25">
      <c r="Q535" s="26">
        <v>16.5</v>
      </c>
      <c r="R535" s="26">
        <v>7.9000000000000001E-2</v>
      </c>
      <c r="S535" s="26">
        <f t="shared" si="13"/>
        <v>6.624063760994138E-2</v>
      </c>
    </row>
    <row r="536" spans="17:19" x14ac:dyDescent="0.25">
      <c r="Q536" s="26">
        <v>16.5</v>
      </c>
      <c r="R536" s="26">
        <v>6.8000000000000005E-2</v>
      </c>
      <c r="S536" s="26">
        <f t="shared" si="13"/>
        <v>6.624063760994138E-2</v>
      </c>
    </row>
    <row r="537" spans="17:19" x14ac:dyDescent="0.25">
      <c r="Q537" s="26">
        <v>16.5</v>
      </c>
      <c r="R537" s="26">
        <v>0.09</v>
      </c>
      <c r="S537" s="26">
        <f t="shared" si="13"/>
        <v>6.624063760994138E-2</v>
      </c>
    </row>
    <row r="538" spans="17:19" x14ac:dyDescent="0.25">
      <c r="Q538" s="26">
        <v>16.5</v>
      </c>
      <c r="R538" s="26">
        <v>7.4999999999999997E-2</v>
      </c>
      <c r="S538" s="26">
        <f t="shared" si="13"/>
        <v>6.624063760994138E-2</v>
      </c>
    </row>
    <row r="539" spans="17:19" x14ac:dyDescent="0.25">
      <c r="Q539" s="26">
        <v>16.5</v>
      </c>
      <c r="R539" s="26">
        <v>7.0999999999999994E-2</v>
      </c>
      <c r="S539" s="26">
        <f t="shared" si="13"/>
        <v>6.624063760994138E-2</v>
      </c>
    </row>
    <row r="540" spans="17:19" x14ac:dyDescent="0.25">
      <c r="Q540" s="26">
        <v>16.5</v>
      </c>
      <c r="R540" s="26">
        <v>6.4000000000000001E-2</v>
      </c>
      <c r="S540" s="26">
        <f t="shared" si="13"/>
        <v>6.624063760994138E-2</v>
      </c>
    </row>
    <row r="541" spans="17:19" x14ac:dyDescent="0.25">
      <c r="Q541" s="26">
        <v>16.600000000000001</v>
      </c>
      <c r="R541" s="26">
        <v>7.0999999999999994E-2</v>
      </c>
      <c r="S541" s="26">
        <f t="shared" si="13"/>
        <v>6.7524957463265561E-2</v>
      </c>
    </row>
    <row r="542" spans="17:19" x14ac:dyDescent="0.25">
      <c r="Q542" s="26">
        <v>16.600000000000001</v>
      </c>
      <c r="R542" s="26">
        <v>7.3999999999999996E-2</v>
      </c>
      <c r="S542" s="26">
        <f t="shared" si="13"/>
        <v>6.7524957463265561E-2</v>
      </c>
    </row>
    <row r="543" spans="17:19" x14ac:dyDescent="0.25">
      <c r="Q543" s="26">
        <v>16.600000000000001</v>
      </c>
      <c r="R543" s="26">
        <v>7.0000000000000007E-2</v>
      </c>
      <c r="S543" s="26">
        <f t="shared" si="13"/>
        <v>6.7524957463265561E-2</v>
      </c>
    </row>
    <row r="544" spans="17:19" x14ac:dyDescent="0.25">
      <c r="Q544" s="26">
        <v>16.600000000000001</v>
      </c>
      <c r="R544" s="26">
        <v>6.0600000000000001E-2</v>
      </c>
      <c r="S544" s="26">
        <f t="shared" si="13"/>
        <v>6.7524957463265561E-2</v>
      </c>
    </row>
    <row r="545" spans="17:19" x14ac:dyDescent="0.25">
      <c r="Q545" s="26">
        <v>16.600000000000001</v>
      </c>
      <c r="R545" s="26">
        <v>7.4999999999999997E-2</v>
      </c>
      <c r="S545" s="26">
        <f t="shared" si="13"/>
        <v>6.7524957463265561E-2</v>
      </c>
    </row>
    <row r="546" spans="17:19" x14ac:dyDescent="0.25">
      <c r="Q546" s="26">
        <v>16.600000000000001</v>
      </c>
      <c r="R546" s="26">
        <v>7.1999999999999995E-2</v>
      </c>
      <c r="S546" s="26">
        <f t="shared" si="13"/>
        <v>6.7524957463265561E-2</v>
      </c>
    </row>
    <row r="547" spans="17:19" x14ac:dyDescent="0.25">
      <c r="Q547" s="26">
        <v>16.600000000000001</v>
      </c>
      <c r="R547" s="26">
        <v>6.6000000000000003E-2</v>
      </c>
      <c r="S547" s="26">
        <f t="shared" si="13"/>
        <v>6.7524957463265561E-2</v>
      </c>
    </row>
    <row r="548" spans="17:19" x14ac:dyDescent="0.25">
      <c r="Q548" s="26">
        <v>16.600000000000001</v>
      </c>
      <c r="R548" s="26">
        <v>6.8000000000000005E-2</v>
      </c>
      <c r="S548" s="26">
        <f t="shared" si="13"/>
        <v>6.7524957463265561E-2</v>
      </c>
    </row>
    <row r="549" spans="17:19" x14ac:dyDescent="0.25">
      <c r="Q549" s="26">
        <v>16.7</v>
      </c>
      <c r="R549" s="26">
        <v>7.1999999999999995E-2</v>
      </c>
      <c r="S549" s="26">
        <f t="shared" si="13"/>
        <v>6.8826240088270221E-2</v>
      </c>
    </row>
    <row r="550" spans="17:19" x14ac:dyDescent="0.25">
      <c r="Q550" s="26">
        <v>16.7</v>
      </c>
      <c r="R550" s="26">
        <v>7.1999999999999995E-2</v>
      </c>
      <c r="S550" s="26">
        <f t="shared" si="13"/>
        <v>6.8826240088270221E-2</v>
      </c>
    </row>
    <row r="551" spans="17:19" x14ac:dyDescent="0.25">
      <c r="Q551" s="26">
        <v>16.7</v>
      </c>
      <c r="R551" s="26">
        <v>4.8000000000000001E-2</v>
      </c>
      <c r="S551" s="26">
        <f t="shared" si="13"/>
        <v>6.8826240088270221E-2</v>
      </c>
    </row>
    <row r="552" spans="17:19" x14ac:dyDescent="0.25">
      <c r="Q552" s="26">
        <v>16.7</v>
      </c>
      <c r="R552" s="26">
        <v>0.10199999999999999</v>
      </c>
      <c r="S552" s="26">
        <f t="shared" si="13"/>
        <v>6.8826240088270221E-2</v>
      </c>
    </row>
    <row r="553" spans="17:19" x14ac:dyDescent="0.25">
      <c r="Q553" s="26">
        <v>16.7</v>
      </c>
      <c r="R553" s="26">
        <v>6.2E-2</v>
      </c>
      <c r="S553" s="26">
        <f t="shared" si="13"/>
        <v>6.8826240088270221E-2</v>
      </c>
    </row>
    <row r="554" spans="17:19" x14ac:dyDescent="0.25">
      <c r="Q554" s="26">
        <v>16.7</v>
      </c>
      <c r="R554" s="26">
        <v>8.5000000000000006E-2</v>
      </c>
      <c r="S554" s="26">
        <f t="shared" si="13"/>
        <v>6.8826240088270221E-2</v>
      </c>
    </row>
    <row r="555" spans="17:19" x14ac:dyDescent="0.25">
      <c r="Q555" s="26">
        <v>16.7</v>
      </c>
      <c r="R555" s="26">
        <v>7.5999999999999998E-2</v>
      </c>
      <c r="S555" s="26">
        <f t="shared" si="13"/>
        <v>6.8826240088270221E-2</v>
      </c>
    </row>
    <row r="556" spans="17:19" x14ac:dyDescent="0.25">
      <c r="Q556" s="26">
        <v>16.7</v>
      </c>
      <c r="R556" s="26">
        <v>0.06</v>
      </c>
      <c r="S556" s="26">
        <f t="shared" si="13"/>
        <v>6.8826240088270221E-2</v>
      </c>
    </row>
    <row r="557" spans="17:19" x14ac:dyDescent="0.25">
      <c r="Q557" s="26">
        <v>16.7</v>
      </c>
      <c r="R557" s="26">
        <v>7.1999999999999995E-2</v>
      </c>
      <c r="S557" s="26">
        <f t="shared" si="13"/>
        <v>6.8826240088270221E-2</v>
      </c>
    </row>
    <row r="558" spans="17:19" x14ac:dyDescent="0.25">
      <c r="Q558" s="26">
        <v>16.8</v>
      </c>
      <c r="R558" s="26">
        <v>0.10199999999999999</v>
      </c>
      <c r="S558" s="26">
        <f t="shared" si="13"/>
        <v>7.0144605934809118E-2</v>
      </c>
    </row>
    <row r="559" spans="17:19" x14ac:dyDescent="0.25">
      <c r="Q559" s="26">
        <v>16.8</v>
      </c>
      <c r="R559" s="26">
        <v>7.9000000000000001E-2</v>
      </c>
      <c r="S559" s="26">
        <f t="shared" si="13"/>
        <v>7.0144605934809118E-2</v>
      </c>
    </row>
    <row r="560" spans="17:19" x14ac:dyDescent="0.25">
      <c r="Q560" s="26">
        <v>16.8</v>
      </c>
      <c r="R560" s="26">
        <v>8.8999999999999996E-2</v>
      </c>
      <c r="S560" s="26">
        <f t="shared" si="13"/>
        <v>7.0144605934809118E-2</v>
      </c>
    </row>
    <row r="561" spans="17:19" x14ac:dyDescent="0.25">
      <c r="Q561" s="26">
        <v>16.8</v>
      </c>
      <c r="R561" s="26">
        <v>8.2100000000000006E-2</v>
      </c>
      <c r="S561" s="26">
        <f t="shared" si="13"/>
        <v>7.0144605934809118E-2</v>
      </c>
    </row>
    <row r="562" spans="17:19" x14ac:dyDescent="0.25">
      <c r="Q562" s="26">
        <v>16.8</v>
      </c>
      <c r="R562" s="26">
        <v>8.4000000000000005E-2</v>
      </c>
      <c r="S562" s="26">
        <f t="shared" si="13"/>
        <v>7.0144605934809118E-2</v>
      </c>
    </row>
    <row r="563" spans="17:19" x14ac:dyDescent="0.25">
      <c r="Q563" s="26">
        <v>16.899999999999999</v>
      </c>
      <c r="R563" s="26">
        <v>7.3999999999999996E-2</v>
      </c>
      <c r="S563" s="26">
        <f t="shared" si="13"/>
        <v>7.1480175581267999E-2</v>
      </c>
    </row>
    <row r="564" spans="17:19" x14ac:dyDescent="0.25">
      <c r="Q564" s="26">
        <v>16.899999999999999</v>
      </c>
      <c r="R564" s="26">
        <v>7.0999999999999994E-2</v>
      </c>
      <c r="S564" s="26">
        <f t="shared" si="13"/>
        <v>7.1480175581267999E-2</v>
      </c>
    </row>
    <row r="565" spans="17:19" x14ac:dyDescent="0.25">
      <c r="Q565" s="26">
        <v>16.899999999999999</v>
      </c>
      <c r="R565" s="26">
        <v>7.3999999999999996E-2</v>
      </c>
      <c r="S565" s="26">
        <f t="shared" si="13"/>
        <v>7.1480175581267999E-2</v>
      </c>
    </row>
    <row r="566" spans="17:19" x14ac:dyDescent="0.25">
      <c r="Q566" s="26">
        <v>16.899999999999999</v>
      </c>
      <c r="R566" s="26">
        <v>8.2000000000000003E-2</v>
      </c>
      <c r="S566" s="26">
        <f t="shared" si="13"/>
        <v>7.1480175581267999E-2</v>
      </c>
    </row>
    <row r="567" spans="17:19" x14ac:dyDescent="0.25">
      <c r="Q567" s="26">
        <v>16.899999999999999</v>
      </c>
      <c r="R567" s="26">
        <v>7.3999999999999996E-2</v>
      </c>
      <c r="S567" s="26">
        <f t="shared" si="13"/>
        <v>7.1480175581267999E-2</v>
      </c>
    </row>
    <row r="568" spans="17:19" x14ac:dyDescent="0.25">
      <c r="Q568" s="26">
        <v>17</v>
      </c>
      <c r="R568" s="26">
        <v>7.8E-2</v>
      </c>
      <c r="S568" s="26">
        <f t="shared" si="13"/>
        <v>7.283306973393619E-2</v>
      </c>
    </row>
    <row r="569" spans="17:19" x14ac:dyDescent="0.25">
      <c r="Q569" s="26">
        <v>17</v>
      </c>
      <c r="R569" s="26">
        <v>0.08</v>
      </c>
      <c r="S569" s="26">
        <f t="shared" si="13"/>
        <v>7.283306973393619E-2</v>
      </c>
    </row>
    <row r="570" spans="17:19" x14ac:dyDescent="0.25">
      <c r="Q570" s="26">
        <v>17</v>
      </c>
      <c r="R570" s="26">
        <v>8.2000000000000003E-2</v>
      </c>
      <c r="S570" s="26">
        <f t="shared" si="13"/>
        <v>7.283306973393619E-2</v>
      </c>
    </row>
    <row r="571" spans="17:19" x14ac:dyDescent="0.25">
      <c r="Q571" s="26">
        <v>17</v>
      </c>
      <c r="R571" s="26">
        <v>8.6999999999999994E-2</v>
      </c>
      <c r="S571" s="26">
        <f t="shared" si="13"/>
        <v>7.283306973393619E-2</v>
      </c>
    </row>
    <row r="572" spans="17:19" x14ac:dyDescent="0.25">
      <c r="Q572" s="26">
        <v>17</v>
      </c>
      <c r="R572" s="26">
        <v>0.08</v>
      </c>
      <c r="S572" s="26">
        <f t="shared" si="13"/>
        <v>7.283306973393619E-2</v>
      </c>
    </row>
    <row r="573" spans="17:19" x14ac:dyDescent="0.25">
      <c r="Q573" s="26">
        <v>17</v>
      </c>
      <c r="R573" s="26">
        <v>0.105</v>
      </c>
      <c r="S573" s="26">
        <f t="shared" si="13"/>
        <v>7.283306973393619E-2</v>
      </c>
    </row>
    <row r="574" spans="17:19" x14ac:dyDescent="0.25">
      <c r="Q574" s="26">
        <v>17</v>
      </c>
      <c r="R574" s="26">
        <v>8.1000000000000003E-2</v>
      </c>
      <c r="S574" s="26">
        <f t="shared" si="13"/>
        <v>7.283306973393619E-2</v>
      </c>
    </row>
    <row r="575" spans="17:19" x14ac:dyDescent="0.25">
      <c r="Q575" s="26">
        <v>17</v>
      </c>
      <c r="R575" s="26">
        <v>5.8000000000000003E-2</v>
      </c>
      <c r="S575" s="26">
        <f t="shared" si="13"/>
        <v>7.283306973393619E-2</v>
      </c>
    </row>
    <row r="576" spans="17:19" x14ac:dyDescent="0.25">
      <c r="Q576" s="26">
        <v>17</v>
      </c>
      <c r="R576" s="26">
        <v>0.122</v>
      </c>
      <c r="S576" s="26">
        <f t="shared" si="13"/>
        <v>7.283306973393619E-2</v>
      </c>
    </row>
    <row r="577" spans="17:19" x14ac:dyDescent="0.25">
      <c r="Q577" s="26">
        <v>17</v>
      </c>
      <c r="R577" s="26">
        <v>7.2999999999999995E-2</v>
      </c>
      <c r="S577" s="26">
        <f t="shared" si="13"/>
        <v>7.283306973393619E-2</v>
      </c>
    </row>
    <row r="578" spans="17:19" x14ac:dyDescent="0.25">
      <c r="Q578" s="26">
        <v>17</v>
      </c>
      <c r="R578" s="26">
        <v>6.7000000000000004E-2</v>
      </c>
      <c r="S578" s="26">
        <f t="shared" si="13"/>
        <v>7.283306973393619E-2</v>
      </c>
    </row>
    <row r="579" spans="17:19" x14ac:dyDescent="0.25">
      <c r="Q579" s="26">
        <v>17.100000000000001</v>
      </c>
      <c r="R579" s="26">
        <v>8.2000000000000003E-2</v>
      </c>
      <c r="S579" s="26">
        <f t="shared" si="13"/>
        <v>7.4203409226382744E-2</v>
      </c>
    </row>
    <row r="580" spans="17:19" x14ac:dyDescent="0.25">
      <c r="Q580" s="26">
        <v>17.2</v>
      </c>
      <c r="R580" s="26">
        <v>7.5999999999999998E-2</v>
      </c>
      <c r="S580" s="26">
        <f t="shared" si="13"/>
        <v>7.5591315018842267E-2</v>
      </c>
    </row>
    <row r="581" spans="17:19" x14ac:dyDescent="0.25">
      <c r="Q581" s="26">
        <v>17.2</v>
      </c>
      <c r="R581" s="26">
        <v>0.09</v>
      </c>
      <c r="S581" s="26">
        <f t="shared" si="13"/>
        <v>7.5591315018842267E-2</v>
      </c>
    </row>
    <row r="582" spans="17:19" x14ac:dyDescent="0.25">
      <c r="Q582" s="26">
        <v>17.2</v>
      </c>
      <c r="R582" s="26">
        <v>9.2999999999999999E-2</v>
      </c>
      <c r="S582" s="26">
        <f t="shared" si="13"/>
        <v>7.5591315018842267E-2</v>
      </c>
    </row>
    <row r="583" spans="17:19" x14ac:dyDescent="0.25">
      <c r="Q583" s="26">
        <v>17.2</v>
      </c>
      <c r="R583" s="26">
        <v>6.8000000000000005E-2</v>
      </c>
      <c r="S583" s="26">
        <f t="shared" ref="S583:S646" si="14">$X$7*Q583^$X$5</f>
        <v>7.5591315018842267E-2</v>
      </c>
    </row>
    <row r="584" spans="17:19" x14ac:dyDescent="0.25">
      <c r="Q584" s="26">
        <v>17.2</v>
      </c>
      <c r="R584" s="26">
        <v>0.13700000000000001</v>
      </c>
      <c r="S584" s="26">
        <f t="shared" si="14"/>
        <v>7.5591315018842267E-2</v>
      </c>
    </row>
    <row r="585" spans="17:19" x14ac:dyDescent="0.25">
      <c r="Q585" s="26">
        <v>17.2</v>
      </c>
      <c r="R585" s="26">
        <v>8.1000000000000003E-2</v>
      </c>
      <c r="S585" s="26">
        <f t="shared" si="14"/>
        <v>7.5591315018842267E-2</v>
      </c>
    </row>
    <row r="586" spans="17:19" x14ac:dyDescent="0.25">
      <c r="Q586" s="26">
        <v>17.2</v>
      </c>
      <c r="R586" s="26">
        <v>3.6200000000000003E-2</v>
      </c>
      <c r="S586" s="26">
        <f t="shared" si="14"/>
        <v>7.5591315018842267E-2</v>
      </c>
    </row>
    <row r="587" spans="17:19" x14ac:dyDescent="0.25">
      <c r="Q587" s="26">
        <v>17.2</v>
      </c>
      <c r="R587" s="26">
        <v>7.0999999999999994E-2</v>
      </c>
      <c r="S587" s="26">
        <f t="shared" si="14"/>
        <v>7.5591315018842267E-2</v>
      </c>
    </row>
    <row r="588" spans="17:19" x14ac:dyDescent="0.25">
      <c r="Q588" s="26">
        <v>17.2</v>
      </c>
      <c r="R588" s="26">
        <v>7.8E-2</v>
      </c>
      <c r="S588" s="26">
        <f t="shared" si="14"/>
        <v>7.5591315018842267E-2</v>
      </c>
    </row>
    <row r="589" spans="17:19" x14ac:dyDescent="0.25">
      <c r="Q589" s="26">
        <v>17.2</v>
      </c>
      <c r="R589" s="26">
        <v>7.4999999999999997E-2</v>
      </c>
      <c r="S589" s="26">
        <f t="shared" si="14"/>
        <v>7.5591315018842267E-2</v>
      </c>
    </row>
    <row r="590" spans="17:19" x14ac:dyDescent="0.25">
      <c r="Q590" s="26">
        <v>17.3</v>
      </c>
      <c r="R590" s="26">
        <v>8.7999999999999995E-2</v>
      </c>
      <c r="S590" s="26">
        <f t="shared" si="14"/>
        <v>7.6996908197605268E-2</v>
      </c>
    </row>
    <row r="591" spans="17:19" x14ac:dyDescent="0.25">
      <c r="Q591" s="26">
        <v>17.3</v>
      </c>
      <c r="R591" s="26">
        <v>7.5999999999999998E-2</v>
      </c>
      <c r="S591" s="26">
        <f t="shared" si="14"/>
        <v>7.6996908197605268E-2</v>
      </c>
    </row>
    <row r="592" spans="17:19" x14ac:dyDescent="0.25">
      <c r="Q592" s="26">
        <v>17.3</v>
      </c>
      <c r="R592" s="26">
        <v>9.5000000000000001E-2</v>
      </c>
      <c r="S592" s="26">
        <f t="shared" si="14"/>
        <v>7.6996908197605268E-2</v>
      </c>
    </row>
    <row r="593" spans="17:19" x14ac:dyDescent="0.25">
      <c r="Q593" s="26">
        <v>17.3</v>
      </c>
      <c r="R593" s="26">
        <v>7.5999999999999998E-2</v>
      </c>
      <c r="S593" s="26">
        <f t="shared" si="14"/>
        <v>7.6996908197605268E-2</v>
      </c>
    </row>
    <row r="594" spans="17:19" x14ac:dyDescent="0.25">
      <c r="Q594" s="26">
        <v>17.3</v>
      </c>
      <c r="R594" s="26">
        <v>0.13800000000000001</v>
      </c>
      <c r="S594" s="26">
        <f t="shared" si="14"/>
        <v>7.6996908197605268E-2</v>
      </c>
    </row>
    <row r="595" spans="17:19" x14ac:dyDescent="0.25">
      <c r="Q595" s="26">
        <v>17.3</v>
      </c>
      <c r="R595" s="26">
        <v>8.5699999999999998E-2</v>
      </c>
      <c r="S595" s="26">
        <f t="shared" si="14"/>
        <v>7.6996908197605268E-2</v>
      </c>
    </row>
    <row r="596" spans="17:19" x14ac:dyDescent="0.25">
      <c r="Q596" s="26">
        <v>17.3</v>
      </c>
      <c r="R596" s="26">
        <v>8.3000000000000004E-2</v>
      </c>
      <c r="S596" s="26">
        <f t="shared" si="14"/>
        <v>7.6996908197605268E-2</v>
      </c>
    </row>
    <row r="597" spans="17:19" x14ac:dyDescent="0.25">
      <c r="Q597" s="26">
        <v>17.3</v>
      </c>
      <c r="R597" s="26">
        <v>8.6999999999999994E-2</v>
      </c>
      <c r="S597" s="26">
        <f t="shared" si="14"/>
        <v>7.6996908197605268E-2</v>
      </c>
    </row>
    <row r="598" spans="17:19" x14ac:dyDescent="0.25">
      <c r="Q598" s="26">
        <v>17.3</v>
      </c>
      <c r="R598" s="26">
        <v>7.2999999999999995E-2</v>
      </c>
      <c r="S598" s="26">
        <f t="shared" si="14"/>
        <v>7.6996908197605268E-2</v>
      </c>
    </row>
    <row r="599" spans="17:19" x14ac:dyDescent="0.25">
      <c r="Q599" s="26">
        <v>17.399999999999999</v>
      </c>
      <c r="R599" s="26">
        <v>7.6999999999999999E-2</v>
      </c>
      <c r="S599" s="26">
        <f t="shared" si="14"/>
        <v>7.8420309974414848E-2</v>
      </c>
    </row>
    <row r="600" spans="17:19" x14ac:dyDescent="0.25">
      <c r="Q600" s="26">
        <v>17.399999999999999</v>
      </c>
      <c r="R600" s="26">
        <v>0.113</v>
      </c>
      <c r="S600" s="26">
        <f t="shared" si="14"/>
        <v>7.8420309974414848E-2</v>
      </c>
    </row>
    <row r="601" spans="17:19" x14ac:dyDescent="0.25">
      <c r="Q601" s="26">
        <v>17.399999999999999</v>
      </c>
      <c r="R601" s="26">
        <v>8.5000000000000006E-2</v>
      </c>
      <c r="S601" s="26">
        <f t="shared" si="14"/>
        <v>7.8420309974414848E-2</v>
      </c>
    </row>
    <row r="602" spans="17:19" x14ac:dyDescent="0.25">
      <c r="Q602" s="26">
        <v>17.399999999999999</v>
      </c>
      <c r="R602" s="26">
        <v>7.1999999999999995E-2</v>
      </c>
      <c r="S602" s="26">
        <f t="shared" si="14"/>
        <v>7.8420309974414848E-2</v>
      </c>
    </row>
    <row r="603" spans="17:19" x14ac:dyDescent="0.25">
      <c r="Q603" s="26">
        <v>17.399999999999999</v>
      </c>
      <c r="R603" s="26">
        <v>7.4999999999999997E-2</v>
      </c>
      <c r="S603" s="26">
        <f t="shared" si="14"/>
        <v>7.8420309974414848E-2</v>
      </c>
    </row>
    <row r="604" spans="17:19" x14ac:dyDescent="0.25">
      <c r="Q604" s="26">
        <v>17.399999999999999</v>
      </c>
      <c r="R604" s="26">
        <v>7.6999999999999999E-2</v>
      </c>
      <c r="S604" s="26">
        <f t="shared" si="14"/>
        <v>7.8420309974414848E-2</v>
      </c>
    </row>
    <row r="605" spans="17:19" x14ac:dyDescent="0.25">
      <c r="Q605" s="26">
        <v>17.600000000000001</v>
      </c>
      <c r="R605" s="26">
        <v>0.09</v>
      </c>
      <c r="S605" s="26">
        <f t="shared" si="14"/>
        <v>8.1321024792841812E-2</v>
      </c>
    </row>
    <row r="606" spans="17:19" x14ac:dyDescent="0.25">
      <c r="Q606" s="26">
        <v>17.600000000000001</v>
      </c>
      <c r="R606" s="26">
        <v>8.7999999999999995E-2</v>
      </c>
      <c r="S606" s="26">
        <f t="shared" si="14"/>
        <v>8.1321024792841812E-2</v>
      </c>
    </row>
    <row r="607" spans="17:19" x14ac:dyDescent="0.25">
      <c r="Q607" s="26">
        <v>17.600000000000001</v>
      </c>
      <c r="R607" s="26">
        <v>8.2000000000000003E-2</v>
      </c>
      <c r="S607" s="26">
        <f t="shared" si="14"/>
        <v>8.1321024792841812E-2</v>
      </c>
    </row>
    <row r="608" spans="17:19" x14ac:dyDescent="0.25">
      <c r="Q608" s="26">
        <v>17.600000000000001</v>
      </c>
      <c r="R608" s="26">
        <v>8.2000000000000003E-2</v>
      </c>
      <c r="S608" s="26">
        <f t="shared" si="14"/>
        <v>8.1321024792841812E-2</v>
      </c>
    </row>
    <row r="609" spans="17:19" x14ac:dyDescent="0.25">
      <c r="Q609" s="26">
        <v>17.600000000000001</v>
      </c>
      <c r="R609" s="26">
        <v>0.11</v>
      </c>
      <c r="S609" s="26">
        <f t="shared" si="14"/>
        <v>8.1321024792841812E-2</v>
      </c>
    </row>
    <row r="610" spans="17:19" x14ac:dyDescent="0.25">
      <c r="Q610" s="26">
        <v>17.600000000000001</v>
      </c>
      <c r="R610" s="26">
        <v>8.4000000000000005E-2</v>
      </c>
      <c r="S610" s="26">
        <f t="shared" si="14"/>
        <v>8.1321024792841812E-2</v>
      </c>
    </row>
    <row r="611" spans="17:19" x14ac:dyDescent="0.25">
      <c r="Q611" s="26">
        <v>17.600000000000001</v>
      </c>
      <c r="R611" s="26">
        <v>6.8000000000000005E-2</v>
      </c>
      <c r="S611" s="26">
        <f t="shared" si="14"/>
        <v>8.1321024792841812E-2</v>
      </c>
    </row>
    <row r="612" spans="17:19" x14ac:dyDescent="0.25">
      <c r="Q612" s="26">
        <v>17.7</v>
      </c>
      <c r="R612" s="26">
        <v>0.10199999999999999</v>
      </c>
      <c r="S612" s="26">
        <f t="shared" si="14"/>
        <v>8.2798580879875877E-2</v>
      </c>
    </row>
    <row r="613" spans="17:19" x14ac:dyDescent="0.25">
      <c r="Q613" s="26">
        <v>17.7</v>
      </c>
      <c r="R613" s="26">
        <v>8.5000000000000006E-2</v>
      </c>
      <c r="S613" s="26">
        <f t="shared" si="14"/>
        <v>8.2798580879875877E-2</v>
      </c>
    </row>
    <row r="614" spans="17:19" x14ac:dyDescent="0.25">
      <c r="Q614" s="26">
        <v>17.8</v>
      </c>
      <c r="R614" s="26">
        <v>0.123</v>
      </c>
      <c r="S614" s="26">
        <f t="shared" si="14"/>
        <v>8.4294431654628243E-2</v>
      </c>
    </row>
    <row r="615" spans="17:19" x14ac:dyDescent="0.25">
      <c r="Q615" s="26">
        <v>17.8</v>
      </c>
      <c r="R615" s="26">
        <v>0.09</v>
      </c>
      <c r="S615" s="26">
        <f t="shared" si="14"/>
        <v>8.4294431654628243E-2</v>
      </c>
    </row>
    <row r="616" spans="17:19" x14ac:dyDescent="0.25">
      <c r="Q616" s="26">
        <v>17.8</v>
      </c>
      <c r="R616" s="26">
        <v>8.5000000000000006E-2</v>
      </c>
      <c r="S616" s="26">
        <f t="shared" si="14"/>
        <v>8.4294431654628243E-2</v>
      </c>
    </row>
    <row r="617" spans="17:19" x14ac:dyDescent="0.25">
      <c r="Q617" s="26">
        <v>17.8</v>
      </c>
      <c r="R617" s="26">
        <v>0.10100000000000001</v>
      </c>
      <c r="S617" s="26">
        <f t="shared" si="14"/>
        <v>8.4294431654628243E-2</v>
      </c>
    </row>
    <row r="618" spans="17:19" x14ac:dyDescent="0.25">
      <c r="Q618" s="26">
        <v>17.8</v>
      </c>
      <c r="R618" s="26">
        <v>8.2000000000000003E-2</v>
      </c>
      <c r="S618" s="26">
        <f t="shared" si="14"/>
        <v>8.4294431654628243E-2</v>
      </c>
    </row>
    <row r="619" spans="17:19" x14ac:dyDescent="0.25">
      <c r="Q619" s="26">
        <v>17.8</v>
      </c>
      <c r="R619" s="26">
        <v>0.09</v>
      </c>
      <c r="S619" s="26">
        <f t="shared" si="14"/>
        <v>8.4294431654628243E-2</v>
      </c>
    </row>
    <row r="620" spans="17:19" x14ac:dyDescent="0.25">
      <c r="Q620" s="26">
        <v>17.8</v>
      </c>
      <c r="R620" s="26">
        <v>8.7999999999999995E-2</v>
      </c>
      <c r="S620" s="26">
        <f t="shared" si="14"/>
        <v>8.4294431654628243E-2</v>
      </c>
    </row>
    <row r="621" spans="17:19" x14ac:dyDescent="0.25">
      <c r="Q621" s="26">
        <v>17.899999999999999</v>
      </c>
      <c r="R621" s="26">
        <v>0.09</v>
      </c>
      <c r="S621" s="26">
        <f t="shared" si="14"/>
        <v>8.5808698947286349E-2</v>
      </c>
    </row>
    <row r="622" spans="17:19" x14ac:dyDescent="0.25">
      <c r="Q622" s="26">
        <v>17.899999999999999</v>
      </c>
      <c r="R622" s="26">
        <v>8.1000000000000003E-2</v>
      </c>
      <c r="S622" s="26">
        <f t="shared" si="14"/>
        <v>8.5808698947286349E-2</v>
      </c>
    </row>
    <row r="623" spans="17:19" x14ac:dyDescent="0.25">
      <c r="Q623" s="26">
        <v>17.899999999999999</v>
      </c>
      <c r="R623" s="26">
        <v>9.8799999999999999E-2</v>
      </c>
      <c r="S623" s="26">
        <f t="shared" si="14"/>
        <v>8.5808698947286349E-2</v>
      </c>
    </row>
    <row r="624" spans="17:19" x14ac:dyDescent="0.25">
      <c r="Q624" s="26">
        <v>17.899999999999999</v>
      </c>
      <c r="R624" s="26">
        <v>8.6999999999999994E-2</v>
      </c>
      <c r="S624" s="26">
        <f t="shared" si="14"/>
        <v>8.5808698947286349E-2</v>
      </c>
    </row>
    <row r="625" spans="17:19" x14ac:dyDescent="0.25">
      <c r="Q625" s="26">
        <v>18.100000000000001</v>
      </c>
      <c r="R625" s="26">
        <v>0.1</v>
      </c>
      <c r="S625" s="26">
        <f t="shared" si="14"/>
        <v>8.8892971016345732E-2</v>
      </c>
    </row>
    <row r="626" spans="17:19" x14ac:dyDescent="0.25">
      <c r="Q626" s="26">
        <v>18.100000000000001</v>
      </c>
      <c r="R626" s="26">
        <v>8.7999999999999995E-2</v>
      </c>
      <c r="S626" s="26">
        <f t="shared" si="14"/>
        <v>8.8892971016345732E-2</v>
      </c>
    </row>
    <row r="627" spans="17:19" x14ac:dyDescent="0.25">
      <c r="Q627" s="26">
        <v>18.100000000000001</v>
      </c>
      <c r="R627" s="26">
        <v>9.9000000000000005E-2</v>
      </c>
      <c r="S627" s="26">
        <f t="shared" si="14"/>
        <v>8.8892971016345732E-2</v>
      </c>
    </row>
    <row r="628" spans="17:19" x14ac:dyDescent="0.25">
      <c r="Q628" s="26">
        <v>18.100000000000001</v>
      </c>
      <c r="R628" s="26">
        <v>0.10199999999999999</v>
      </c>
      <c r="S628" s="26">
        <f t="shared" si="14"/>
        <v>8.8892971016345732E-2</v>
      </c>
    </row>
    <row r="629" spans="17:19" x14ac:dyDescent="0.25">
      <c r="Q629" s="26">
        <v>18.100000000000001</v>
      </c>
      <c r="R629" s="26">
        <v>9.0999999999999998E-2</v>
      </c>
      <c r="S629" s="26">
        <f t="shared" si="14"/>
        <v>8.8892971016345732E-2</v>
      </c>
    </row>
    <row r="630" spans="17:19" x14ac:dyDescent="0.25">
      <c r="Q630" s="26">
        <v>18.100000000000001</v>
      </c>
      <c r="R630" s="26">
        <v>9.1999999999999998E-2</v>
      </c>
      <c r="S630" s="26">
        <f t="shared" si="14"/>
        <v>8.8892971016345732E-2</v>
      </c>
    </row>
    <row r="631" spans="17:19" x14ac:dyDescent="0.25">
      <c r="Q631" s="26">
        <v>18.100000000000001</v>
      </c>
      <c r="R631" s="26">
        <v>9.6000000000000002E-2</v>
      </c>
      <c r="S631" s="26">
        <f t="shared" si="14"/>
        <v>8.8892971016345732E-2</v>
      </c>
    </row>
    <row r="632" spans="17:19" x14ac:dyDescent="0.25">
      <c r="Q632" s="26">
        <v>18.2</v>
      </c>
      <c r="R632" s="26">
        <v>8.7999999999999995E-2</v>
      </c>
      <c r="S632" s="26">
        <f t="shared" si="14"/>
        <v>9.0463220060721036E-2</v>
      </c>
    </row>
    <row r="633" spans="17:19" x14ac:dyDescent="0.25">
      <c r="Q633" s="26">
        <v>18.2</v>
      </c>
      <c r="R633" s="26">
        <v>8.6999999999999994E-2</v>
      </c>
      <c r="S633" s="26">
        <f t="shared" si="14"/>
        <v>9.0463220060721036E-2</v>
      </c>
    </row>
    <row r="634" spans="17:19" x14ac:dyDescent="0.25">
      <c r="Q634" s="26">
        <v>18.2</v>
      </c>
      <c r="R634" s="26">
        <v>9.1999999999999998E-2</v>
      </c>
      <c r="S634" s="26">
        <f t="shared" si="14"/>
        <v>9.0463220060721036E-2</v>
      </c>
    </row>
    <row r="635" spans="17:19" x14ac:dyDescent="0.25">
      <c r="Q635" s="26">
        <v>18.399999999999999</v>
      </c>
      <c r="R635" s="26">
        <v>9.9000000000000005E-2</v>
      </c>
      <c r="S635" s="26">
        <f t="shared" si="14"/>
        <v>9.3660555742199877E-2</v>
      </c>
    </row>
    <row r="636" spans="17:19" x14ac:dyDescent="0.25">
      <c r="Q636" s="26">
        <v>18.399999999999999</v>
      </c>
      <c r="R636" s="26">
        <v>0.11</v>
      </c>
      <c r="S636" s="26">
        <f t="shared" si="14"/>
        <v>9.3660555742199877E-2</v>
      </c>
    </row>
    <row r="637" spans="17:19" x14ac:dyDescent="0.25">
      <c r="Q637" s="26">
        <v>18.399999999999999</v>
      </c>
      <c r="R637" s="26">
        <v>8.6999999999999994E-2</v>
      </c>
      <c r="S637" s="26">
        <f t="shared" si="14"/>
        <v>9.3660555742199877E-2</v>
      </c>
    </row>
    <row r="638" spans="17:19" x14ac:dyDescent="0.25">
      <c r="Q638" s="26">
        <v>18.5</v>
      </c>
      <c r="R638" s="26">
        <v>0.14599999999999999</v>
      </c>
      <c r="S638" s="26">
        <f t="shared" si="14"/>
        <v>9.5287887367475455E-2</v>
      </c>
    </row>
    <row r="639" spans="17:19" x14ac:dyDescent="0.25">
      <c r="Q639" s="26">
        <v>18.600000000000001</v>
      </c>
      <c r="R639" s="26">
        <v>0.11600000000000001</v>
      </c>
      <c r="S639" s="26">
        <f t="shared" si="14"/>
        <v>9.6934491706059167E-2</v>
      </c>
    </row>
    <row r="640" spans="17:19" x14ac:dyDescent="0.25">
      <c r="Q640" s="26">
        <v>18.600000000000001</v>
      </c>
      <c r="R640" s="26">
        <v>0.129</v>
      </c>
      <c r="S640" s="26">
        <f t="shared" si="14"/>
        <v>9.6934491706059167E-2</v>
      </c>
    </row>
    <row r="641" spans="17:19" x14ac:dyDescent="0.25">
      <c r="Q641" s="26">
        <v>18.600000000000001</v>
      </c>
      <c r="R641" s="26">
        <v>0.107</v>
      </c>
      <c r="S641" s="26">
        <f t="shared" si="14"/>
        <v>9.6934491706059167E-2</v>
      </c>
    </row>
    <row r="642" spans="17:19" x14ac:dyDescent="0.25">
      <c r="Q642" s="26">
        <v>18.600000000000001</v>
      </c>
      <c r="R642" s="26">
        <v>0.09</v>
      </c>
      <c r="S642" s="26">
        <f t="shared" si="14"/>
        <v>9.6934491706059167E-2</v>
      </c>
    </row>
    <row r="643" spans="17:19" x14ac:dyDescent="0.25">
      <c r="Q643" s="26">
        <v>18.600000000000001</v>
      </c>
      <c r="R643" s="26">
        <v>9.2999999999999999E-2</v>
      </c>
      <c r="S643" s="26">
        <f t="shared" si="14"/>
        <v>9.6934491706059167E-2</v>
      </c>
    </row>
    <row r="644" spans="17:19" x14ac:dyDescent="0.25">
      <c r="Q644" s="26">
        <v>18.600000000000001</v>
      </c>
      <c r="R644" s="26">
        <v>9.7100000000000006E-2</v>
      </c>
      <c r="S644" s="26">
        <f t="shared" si="14"/>
        <v>9.6934491706059167E-2</v>
      </c>
    </row>
    <row r="645" spans="17:19" x14ac:dyDescent="0.25">
      <c r="Q645" s="26">
        <v>18.600000000000001</v>
      </c>
      <c r="R645" s="26">
        <v>0.114</v>
      </c>
      <c r="S645" s="26">
        <f t="shared" si="14"/>
        <v>9.6934491706059167E-2</v>
      </c>
    </row>
    <row r="646" spans="17:19" x14ac:dyDescent="0.25">
      <c r="Q646" s="26">
        <v>18.7</v>
      </c>
      <c r="R646" s="26">
        <v>0.109</v>
      </c>
      <c r="S646" s="26">
        <f t="shared" si="14"/>
        <v>9.8600491548496982E-2</v>
      </c>
    </row>
    <row r="647" spans="17:19" x14ac:dyDescent="0.25">
      <c r="Q647" s="26">
        <v>18.7</v>
      </c>
      <c r="R647" s="26">
        <v>0.11600000000000001</v>
      </c>
      <c r="S647" s="26">
        <f t="shared" ref="S647:S710" si="15">$X$7*Q647^$X$5</f>
        <v>9.8600491548496982E-2</v>
      </c>
    </row>
    <row r="648" spans="17:19" x14ac:dyDescent="0.25">
      <c r="Q648" s="26">
        <v>18.7</v>
      </c>
      <c r="R648" s="26">
        <v>0.09</v>
      </c>
      <c r="S648" s="26">
        <f t="shared" si="15"/>
        <v>9.8600491548496982E-2</v>
      </c>
    </row>
    <row r="649" spans="17:19" x14ac:dyDescent="0.25">
      <c r="Q649" s="26">
        <v>18.7</v>
      </c>
      <c r="R649" s="26">
        <v>8.4000000000000005E-2</v>
      </c>
      <c r="S649" s="26">
        <f t="shared" si="15"/>
        <v>9.8600491548496982E-2</v>
      </c>
    </row>
    <row r="650" spans="17:19" x14ac:dyDescent="0.25">
      <c r="Q650" s="26">
        <v>18.8</v>
      </c>
      <c r="R650" s="26">
        <v>0.105</v>
      </c>
      <c r="S650" s="26">
        <f t="shared" si="15"/>
        <v>0.10028600980297328</v>
      </c>
    </row>
    <row r="651" spans="17:19" x14ac:dyDescent="0.25">
      <c r="Q651" s="26">
        <v>18.8</v>
      </c>
      <c r="R651" s="26">
        <v>9.4E-2</v>
      </c>
      <c r="S651" s="26">
        <f t="shared" si="15"/>
        <v>0.10028600980297328</v>
      </c>
    </row>
    <row r="652" spans="17:19" x14ac:dyDescent="0.25">
      <c r="Q652" s="26">
        <v>18.8</v>
      </c>
      <c r="R652" s="26">
        <v>0.10199999999999999</v>
      </c>
      <c r="S652" s="26">
        <f t="shared" si="15"/>
        <v>0.10028600980297328</v>
      </c>
    </row>
    <row r="653" spans="17:19" x14ac:dyDescent="0.25">
      <c r="Q653" s="26">
        <v>18.8</v>
      </c>
      <c r="R653" s="26">
        <v>0.14000000000000001</v>
      </c>
      <c r="S653" s="26">
        <f t="shared" si="15"/>
        <v>0.10028600980297328</v>
      </c>
    </row>
    <row r="654" spans="17:19" x14ac:dyDescent="0.25">
      <c r="Q654" s="26">
        <v>18.899999999999999</v>
      </c>
      <c r="R654" s="26">
        <v>0.13</v>
      </c>
      <c r="S654" s="26">
        <f t="shared" si="15"/>
        <v>0.1019911694947937</v>
      </c>
    </row>
    <row r="655" spans="17:19" x14ac:dyDescent="0.25">
      <c r="Q655" s="26">
        <v>18.899999999999999</v>
      </c>
      <c r="R655" s="26">
        <v>9.9000000000000005E-2</v>
      </c>
      <c r="S655" s="26">
        <f t="shared" si="15"/>
        <v>0.1019911694947937</v>
      </c>
    </row>
    <row r="656" spans="17:19" x14ac:dyDescent="0.25">
      <c r="Q656" s="26">
        <v>18.899999999999999</v>
      </c>
      <c r="R656" s="26">
        <v>7.4999999999999997E-2</v>
      </c>
      <c r="S656" s="26">
        <f t="shared" si="15"/>
        <v>0.1019911694947937</v>
      </c>
    </row>
    <row r="657" spans="17:19" x14ac:dyDescent="0.25">
      <c r="Q657" s="26">
        <v>19</v>
      </c>
      <c r="R657" s="26">
        <v>0.11700000000000001</v>
      </c>
      <c r="S657" s="26">
        <f t="shared" si="15"/>
        <v>0.10371609376587293</v>
      </c>
    </row>
    <row r="658" spans="17:19" x14ac:dyDescent="0.25">
      <c r="Q658" s="26">
        <v>19</v>
      </c>
      <c r="R658" s="26">
        <v>0.112</v>
      </c>
      <c r="S658" s="26">
        <f t="shared" si="15"/>
        <v>0.10371609376587293</v>
      </c>
    </row>
    <row r="659" spans="17:19" x14ac:dyDescent="0.25">
      <c r="Q659" s="26">
        <v>19.100000000000001</v>
      </c>
      <c r="R659" s="26">
        <v>0.112</v>
      </c>
      <c r="S659" s="26">
        <f t="shared" si="15"/>
        <v>0.10546090587422707</v>
      </c>
    </row>
    <row r="660" spans="17:19" x14ac:dyDescent="0.25">
      <c r="Q660" s="26">
        <v>19.100000000000001</v>
      </c>
      <c r="R660" s="26">
        <v>0.11600000000000001</v>
      </c>
      <c r="S660" s="26">
        <f t="shared" si="15"/>
        <v>0.10546090587422707</v>
      </c>
    </row>
    <row r="661" spans="17:19" x14ac:dyDescent="0.25">
      <c r="Q661" s="26">
        <v>19.100000000000001</v>
      </c>
      <c r="R661" s="26">
        <v>0.16600000000000001</v>
      </c>
      <c r="S661" s="26">
        <f t="shared" si="15"/>
        <v>0.10546090587422707</v>
      </c>
    </row>
    <row r="662" spans="17:19" x14ac:dyDescent="0.25">
      <c r="Q662" s="26">
        <v>19.100000000000001</v>
      </c>
      <c r="R662" s="26">
        <v>0.11700000000000001</v>
      </c>
      <c r="S662" s="26">
        <f t="shared" si="15"/>
        <v>0.10546090587422707</v>
      </c>
    </row>
    <row r="663" spans="17:19" x14ac:dyDescent="0.25">
      <c r="Q663" s="26">
        <v>19.100000000000001</v>
      </c>
      <c r="R663" s="26">
        <v>0.16800000000000001</v>
      </c>
      <c r="S663" s="26">
        <f t="shared" si="15"/>
        <v>0.10546090587422707</v>
      </c>
    </row>
    <row r="664" spans="17:19" x14ac:dyDescent="0.25">
      <c r="Q664" s="26">
        <v>19.100000000000001</v>
      </c>
      <c r="R664" s="26">
        <v>9.1999999999999998E-2</v>
      </c>
      <c r="S664" s="26">
        <f t="shared" si="15"/>
        <v>0.10546090587422707</v>
      </c>
    </row>
    <row r="665" spans="17:19" x14ac:dyDescent="0.25">
      <c r="Q665" s="26">
        <v>19.100000000000001</v>
      </c>
      <c r="R665" s="26">
        <v>0.109</v>
      </c>
      <c r="S665" s="26">
        <f t="shared" si="15"/>
        <v>0.10546090587422707</v>
      </c>
    </row>
    <row r="666" spans="17:19" x14ac:dyDescent="0.25">
      <c r="Q666" s="26">
        <v>19.100000000000001</v>
      </c>
      <c r="R666" s="26">
        <v>9.4E-2</v>
      </c>
      <c r="S666" s="26">
        <f t="shared" si="15"/>
        <v>0.10546090587422707</v>
      </c>
    </row>
    <row r="667" spans="17:19" x14ac:dyDescent="0.25">
      <c r="Q667" s="26">
        <v>19.2</v>
      </c>
      <c r="R667" s="26">
        <v>0.106</v>
      </c>
      <c r="S667" s="26">
        <f t="shared" si="15"/>
        <v>0.10722572919347131</v>
      </c>
    </row>
    <row r="668" spans="17:19" x14ac:dyDescent="0.25">
      <c r="Q668" s="26">
        <v>19.2</v>
      </c>
      <c r="R668" s="26">
        <v>0.122</v>
      </c>
      <c r="S668" s="26">
        <f t="shared" si="15"/>
        <v>0.10722572919347131</v>
      </c>
    </row>
    <row r="669" spans="17:19" x14ac:dyDescent="0.25">
      <c r="Q669" s="26">
        <v>19.2</v>
      </c>
      <c r="R669" s="26">
        <v>0.154</v>
      </c>
      <c r="S669" s="26">
        <f t="shared" si="15"/>
        <v>0.10722572919347131</v>
      </c>
    </row>
    <row r="670" spans="17:19" x14ac:dyDescent="0.25">
      <c r="Q670" s="26">
        <v>19.2</v>
      </c>
      <c r="R670" s="26">
        <v>0.125</v>
      </c>
      <c r="S670" s="26">
        <f t="shared" si="15"/>
        <v>0.10722572919347131</v>
      </c>
    </row>
    <row r="671" spans="17:19" x14ac:dyDescent="0.25">
      <c r="Q671" s="26">
        <v>19.2</v>
      </c>
      <c r="R671" s="26">
        <v>0.10299999999999999</v>
      </c>
      <c r="S671" s="26">
        <f t="shared" si="15"/>
        <v>0.10722572919347131</v>
      </c>
    </row>
    <row r="672" spans="17:19" x14ac:dyDescent="0.25">
      <c r="Q672" s="26">
        <v>19.3</v>
      </c>
      <c r="R672" s="26">
        <v>0.109</v>
      </c>
      <c r="S672" s="26">
        <f t="shared" si="15"/>
        <v>0.10901068721232222</v>
      </c>
    </row>
    <row r="673" spans="17:19" x14ac:dyDescent="0.25">
      <c r="Q673" s="26">
        <v>19.3</v>
      </c>
      <c r="R673" s="26">
        <v>0.113</v>
      </c>
      <c r="S673" s="26">
        <f t="shared" si="15"/>
        <v>0.10901068721232222</v>
      </c>
    </row>
    <row r="674" spans="17:19" x14ac:dyDescent="0.25">
      <c r="Q674" s="26">
        <v>19.3</v>
      </c>
      <c r="R674" s="26">
        <v>0.16700000000000001</v>
      </c>
      <c r="S674" s="26">
        <f t="shared" si="15"/>
        <v>0.10901068721232222</v>
      </c>
    </row>
    <row r="675" spans="17:19" x14ac:dyDescent="0.25">
      <c r="Q675" s="26">
        <v>19.3</v>
      </c>
      <c r="R675" s="26">
        <v>0.126</v>
      </c>
      <c r="S675" s="26">
        <f t="shared" si="15"/>
        <v>0.10901068721232222</v>
      </c>
    </row>
    <row r="676" spans="17:19" x14ac:dyDescent="0.25">
      <c r="Q676" s="26">
        <v>19.3</v>
      </c>
      <c r="R676" s="26">
        <v>0.108</v>
      </c>
      <c r="S676" s="26">
        <f t="shared" si="15"/>
        <v>0.10901068721232222</v>
      </c>
    </row>
    <row r="677" spans="17:19" x14ac:dyDescent="0.25">
      <c r="Q677" s="26">
        <v>19.3</v>
      </c>
      <c r="R677" s="26">
        <v>9.4E-2</v>
      </c>
      <c r="S677" s="26">
        <f t="shared" si="15"/>
        <v>0.10901068721232222</v>
      </c>
    </row>
    <row r="678" spans="17:19" x14ac:dyDescent="0.25">
      <c r="Q678" s="26">
        <v>19.3</v>
      </c>
      <c r="R678" s="26">
        <v>0.127</v>
      </c>
      <c r="S678" s="26">
        <f t="shared" si="15"/>
        <v>0.10901068721232222</v>
      </c>
    </row>
    <row r="679" spans="17:19" x14ac:dyDescent="0.25">
      <c r="Q679" s="26">
        <v>19.3</v>
      </c>
      <c r="R679" s="26">
        <v>0.10929999999999999</v>
      </c>
      <c r="S679" s="26">
        <f t="shared" si="15"/>
        <v>0.10901068721232222</v>
      </c>
    </row>
    <row r="680" spans="17:19" x14ac:dyDescent="0.25">
      <c r="Q680" s="26">
        <v>19.3</v>
      </c>
      <c r="R680" s="26">
        <v>0.14399999999999999</v>
      </c>
      <c r="S680" s="26">
        <f t="shared" si="15"/>
        <v>0.10901068721232222</v>
      </c>
    </row>
    <row r="681" spans="17:19" x14ac:dyDescent="0.25">
      <c r="Q681" s="26">
        <v>19.5</v>
      </c>
      <c r="R681" s="26">
        <v>0.115</v>
      </c>
      <c r="S681" s="26">
        <f t="shared" si="15"/>
        <v>0.11264150187626548</v>
      </c>
    </row>
    <row r="682" spans="17:19" x14ac:dyDescent="0.25">
      <c r="Q682" s="26">
        <v>19.5</v>
      </c>
      <c r="R682" s="26">
        <v>0.12</v>
      </c>
      <c r="S682" s="26">
        <f t="shared" si="15"/>
        <v>0.11264150187626548</v>
      </c>
    </row>
    <row r="683" spans="17:19" x14ac:dyDescent="0.25">
      <c r="Q683" s="26">
        <v>19.5</v>
      </c>
      <c r="R683" s="26">
        <v>0.13200000000000001</v>
      </c>
      <c r="S683" s="26">
        <f t="shared" si="15"/>
        <v>0.11264150187626548</v>
      </c>
    </row>
    <row r="684" spans="17:19" x14ac:dyDescent="0.25">
      <c r="Q684" s="26">
        <v>19.5</v>
      </c>
      <c r="R684" s="26">
        <v>0.112</v>
      </c>
      <c r="S684" s="26">
        <f t="shared" si="15"/>
        <v>0.11264150187626548</v>
      </c>
    </row>
    <row r="685" spans="17:19" x14ac:dyDescent="0.25">
      <c r="Q685" s="26">
        <v>19.5</v>
      </c>
      <c r="R685" s="26">
        <v>0.11</v>
      </c>
      <c r="S685" s="26">
        <f t="shared" si="15"/>
        <v>0.11264150187626548</v>
      </c>
    </row>
    <row r="686" spans="17:19" x14ac:dyDescent="0.25">
      <c r="Q686" s="26">
        <v>19.5</v>
      </c>
      <c r="R686" s="26">
        <v>0.124</v>
      </c>
      <c r="S686" s="26">
        <f t="shared" si="15"/>
        <v>0.11264150187626548</v>
      </c>
    </row>
    <row r="687" spans="17:19" x14ac:dyDescent="0.25">
      <c r="Q687" s="26">
        <v>19.5</v>
      </c>
      <c r="R687" s="26">
        <v>0.112</v>
      </c>
      <c r="S687" s="26">
        <f t="shared" si="15"/>
        <v>0.11264150187626548</v>
      </c>
    </row>
    <row r="688" spans="17:19" x14ac:dyDescent="0.25">
      <c r="Q688" s="26">
        <v>19.600000000000001</v>
      </c>
      <c r="R688" s="26">
        <v>0.115</v>
      </c>
      <c r="S688" s="26">
        <f t="shared" si="15"/>
        <v>0.11448760606988524</v>
      </c>
    </row>
    <row r="689" spans="17:19" x14ac:dyDescent="0.25">
      <c r="Q689" s="26">
        <v>19.600000000000001</v>
      </c>
      <c r="R689" s="26">
        <v>0.13700000000000001</v>
      </c>
      <c r="S689" s="26">
        <f t="shared" si="15"/>
        <v>0.11448760606988524</v>
      </c>
    </row>
    <row r="690" spans="17:19" x14ac:dyDescent="0.25">
      <c r="Q690" s="26">
        <v>19.600000000000001</v>
      </c>
      <c r="R690" s="26">
        <v>0.112</v>
      </c>
      <c r="S690" s="26">
        <f t="shared" si="15"/>
        <v>0.11448760606988524</v>
      </c>
    </row>
    <row r="691" spans="17:19" x14ac:dyDescent="0.25">
      <c r="Q691" s="26">
        <v>19.600000000000001</v>
      </c>
      <c r="R691" s="26">
        <v>0.155</v>
      </c>
      <c r="S691" s="26">
        <f t="shared" si="15"/>
        <v>0.11448760606988524</v>
      </c>
    </row>
    <row r="692" spans="17:19" x14ac:dyDescent="0.25">
      <c r="Q692" s="26">
        <v>19.600000000000001</v>
      </c>
      <c r="R692" s="26">
        <v>0.126</v>
      </c>
      <c r="S692" s="26">
        <f t="shared" si="15"/>
        <v>0.11448760606988524</v>
      </c>
    </row>
    <row r="693" spans="17:19" x14ac:dyDescent="0.25">
      <c r="Q693" s="26">
        <v>19.600000000000001</v>
      </c>
      <c r="R693" s="26">
        <v>0.107</v>
      </c>
      <c r="S693" s="26">
        <f t="shared" si="15"/>
        <v>0.11448760606988524</v>
      </c>
    </row>
    <row r="694" spans="17:19" x14ac:dyDescent="0.25">
      <c r="Q694" s="26">
        <v>19.600000000000001</v>
      </c>
      <c r="R694" s="26">
        <v>0.157</v>
      </c>
      <c r="S694" s="26">
        <f t="shared" si="15"/>
        <v>0.11448760606988524</v>
      </c>
    </row>
    <row r="695" spans="17:19" x14ac:dyDescent="0.25">
      <c r="Q695" s="26">
        <v>19.600000000000001</v>
      </c>
      <c r="R695" s="26">
        <v>0.108</v>
      </c>
      <c r="S695" s="26">
        <f t="shared" si="15"/>
        <v>0.11448760606988524</v>
      </c>
    </row>
    <row r="696" spans="17:19" x14ac:dyDescent="0.25">
      <c r="Q696" s="26">
        <v>19.7</v>
      </c>
      <c r="R696" s="26">
        <v>0.15</v>
      </c>
      <c r="S696" s="26">
        <f t="shared" si="15"/>
        <v>0.11635434005920289</v>
      </c>
    </row>
    <row r="697" spans="17:19" x14ac:dyDescent="0.25">
      <c r="Q697" s="26">
        <v>19.7</v>
      </c>
      <c r="R697" s="26">
        <v>0.113</v>
      </c>
      <c r="S697" s="26">
        <f t="shared" si="15"/>
        <v>0.11635434005920289</v>
      </c>
    </row>
    <row r="698" spans="17:19" x14ac:dyDescent="0.25">
      <c r="Q698" s="26">
        <v>19.8</v>
      </c>
      <c r="R698" s="26">
        <v>0.11</v>
      </c>
      <c r="S698" s="26">
        <f t="shared" si="15"/>
        <v>0.11824182790114116</v>
      </c>
    </row>
    <row r="699" spans="17:19" x14ac:dyDescent="0.25">
      <c r="Q699" s="26">
        <v>19.8</v>
      </c>
      <c r="R699" s="26">
        <v>0.1</v>
      </c>
      <c r="S699" s="26">
        <f t="shared" si="15"/>
        <v>0.11824182790114116</v>
      </c>
    </row>
    <row r="700" spans="17:19" x14ac:dyDescent="0.25">
      <c r="Q700" s="26">
        <v>19.899999999999999</v>
      </c>
      <c r="R700" s="26">
        <v>0.12</v>
      </c>
      <c r="S700" s="26">
        <f t="shared" si="15"/>
        <v>0.12015019376483307</v>
      </c>
    </row>
    <row r="701" spans="17:19" x14ac:dyDescent="0.25">
      <c r="Q701" s="26">
        <v>19.899999999999999</v>
      </c>
      <c r="R701" s="26">
        <v>0.122</v>
      </c>
      <c r="S701" s="26">
        <f t="shared" si="15"/>
        <v>0.12015019376483307</v>
      </c>
    </row>
    <row r="702" spans="17:19" x14ac:dyDescent="0.25">
      <c r="Q702" s="26">
        <v>19.899999999999999</v>
      </c>
      <c r="R702" s="26">
        <v>0.106</v>
      </c>
      <c r="S702" s="26">
        <f t="shared" si="15"/>
        <v>0.12015019376483307</v>
      </c>
    </row>
    <row r="703" spans="17:19" x14ac:dyDescent="0.25">
      <c r="Q703" s="26">
        <v>19.899999999999999</v>
      </c>
      <c r="R703" s="26">
        <v>0.12</v>
      </c>
      <c r="S703" s="26">
        <f t="shared" si="15"/>
        <v>0.12015019376483307</v>
      </c>
    </row>
    <row r="704" spans="17:19" x14ac:dyDescent="0.25">
      <c r="Q704" s="26">
        <v>19.899999999999999</v>
      </c>
      <c r="R704" s="26">
        <v>0.186</v>
      </c>
      <c r="S704" s="26">
        <f t="shared" si="15"/>
        <v>0.12015019376483307</v>
      </c>
    </row>
    <row r="705" spans="17:19" x14ac:dyDescent="0.25">
      <c r="Q705" s="26">
        <v>19.899999999999999</v>
      </c>
      <c r="R705" s="26">
        <v>0.11799999999999999</v>
      </c>
      <c r="S705" s="26">
        <f t="shared" si="15"/>
        <v>0.12015019376483307</v>
      </c>
    </row>
    <row r="706" spans="17:19" x14ac:dyDescent="0.25">
      <c r="Q706" s="26">
        <v>19.899999999999999</v>
      </c>
      <c r="R706" s="26">
        <v>0.20200000000000001</v>
      </c>
      <c r="S706" s="26">
        <f t="shared" si="15"/>
        <v>0.12015019376483307</v>
      </c>
    </row>
    <row r="707" spans="17:19" x14ac:dyDescent="0.25">
      <c r="Q707" s="26">
        <v>19.899999999999999</v>
      </c>
      <c r="R707" s="26">
        <v>0.122</v>
      </c>
      <c r="S707" s="26">
        <f t="shared" si="15"/>
        <v>0.12015019376483307</v>
      </c>
    </row>
    <row r="708" spans="17:19" x14ac:dyDescent="0.25">
      <c r="Q708" s="26">
        <v>19.899999999999999</v>
      </c>
      <c r="R708" s="26">
        <v>0.1293</v>
      </c>
      <c r="S708" s="26">
        <f t="shared" si="15"/>
        <v>0.12015019376483307</v>
      </c>
    </row>
    <row r="709" spans="17:19" x14ac:dyDescent="0.25">
      <c r="Q709" s="26">
        <v>19.899999999999999</v>
      </c>
      <c r="R709" s="26">
        <v>0.12</v>
      </c>
      <c r="S709" s="26">
        <f t="shared" si="15"/>
        <v>0.12015019376483307</v>
      </c>
    </row>
    <row r="710" spans="17:19" x14ac:dyDescent="0.25">
      <c r="Q710" s="26">
        <v>19.899999999999999</v>
      </c>
      <c r="R710" s="26">
        <v>7.5999999999999998E-2</v>
      </c>
      <c r="S710" s="26">
        <f t="shared" si="15"/>
        <v>0.12015019376483307</v>
      </c>
    </row>
    <row r="711" spans="17:19" x14ac:dyDescent="0.25">
      <c r="Q711" s="26">
        <v>19.899999999999999</v>
      </c>
      <c r="R711" s="26">
        <v>0.152</v>
      </c>
      <c r="S711" s="26">
        <f t="shared" ref="S711:S774" si="16">$X$7*Q711^$X$5</f>
        <v>0.12015019376483307</v>
      </c>
    </row>
    <row r="712" spans="17:19" x14ac:dyDescent="0.25">
      <c r="Q712" s="26">
        <v>19.899999999999999</v>
      </c>
      <c r="R712" s="26">
        <v>0.11700000000000001</v>
      </c>
      <c r="S712" s="26">
        <f t="shared" si="16"/>
        <v>0.12015019376483307</v>
      </c>
    </row>
    <row r="713" spans="17:19" x14ac:dyDescent="0.25">
      <c r="Q713" s="26">
        <v>19.899999999999999</v>
      </c>
      <c r="R713" s="26">
        <v>0.108</v>
      </c>
      <c r="S713" s="26">
        <f t="shared" si="16"/>
        <v>0.12015019376483307</v>
      </c>
    </row>
    <row r="714" spans="17:19" x14ac:dyDescent="0.25">
      <c r="Q714" s="26">
        <v>20</v>
      </c>
      <c r="R714" s="26">
        <v>0.11700000000000001</v>
      </c>
      <c r="S714" s="26">
        <f t="shared" si="16"/>
        <v>0.1220795619311591</v>
      </c>
    </row>
    <row r="715" spans="17:19" x14ac:dyDescent="0.25">
      <c r="Q715" s="26">
        <v>20</v>
      </c>
      <c r="R715" s="26">
        <v>0.121</v>
      </c>
      <c r="S715" s="26">
        <f t="shared" si="16"/>
        <v>0.1220795619311591</v>
      </c>
    </row>
    <row r="716" spans="17:19" x14ac:dyDescent="0.25">
      <c r="Q716" s="26">
        <v>20</v>
      </c>
      <c r="R716" s="26">
        <v>0.12</v>
      </c>
      <c r="S716" s="26">
        <f t="shared" si="16"/>
        <v>0.1220795619311591</v>
      </c>
    </row>
    <row r="717" spans="17:19" x14ac:dyDescent="0.25">
      <c r="Q717" s="26">
        <v>20</v>
      </c>
      <c r="R717" s="26">
        <v>0.122</v>
      </c>
      <c r="S717" s="26">
        <f t="shared" si="16"/>
        <v>0.1220795619311591</v>
      </c>
    </row>
    <row r="718" spans="17:19" x14ac:dyDescent="0.25">
      <c r="Q718" s="26">
        <v>20</v>
      </c>
      <c r="R718" s="26">
        <v>0.184</v>
      </c>
      <c r="S718" s="26">
        <f t="shared" si="16"/>
        <v>0.1220795619311591</v>
      </c>
    </row>
    <row r="719" spans="17:19" x14ac:dyDescent="0.25">
      <c r="Q719" s="26">
        <v>20</v>
      </c>
      <c r="R719" s="26">
        <v>0.109</v>
      </c>
      <c r="S719" s="26">
        <f t="shared" si="16"/>
        <v>0.1220795619311591</v>
      </c>
    </row>
    <row r="720" spans="17:19" x14ac:dyDescent="0.25">
      <c r="Q720" s="26">
        <v>20</v>
      </c>
      <c r="R720" s="26">
        <v>0.106</v>
      </c>
      <c r="S720" s="26">
        <f t="shared" si="16"/>
        <v>0.1220795619311591</v>
      </c>
    </row>
    <row r="721" spans="17:19" x14ac:dyDescent="0.25">
      <c r="Q721" s="26">
        <v>20</v>
      </c>
      <c r="R721" s="26">
        <v>0.112</v>
      </c>
      <c r="S721" s="26">
        <f t="shared" si="16"/>
        <v>0.1220795619311591</v>
      </c>
    </row>
    <row r="722" spans="17:19" x14ac:dyDescent="0.25">
      <c r="Q722" s="26">
        <v>20.100000000000001</v>
      </c>
      <c r="R722" s="26">
        <v>0.11600000000000001</v>
      </c>
      <c r="S722" s="26">
        <f t="shared" si="16"/>
        <v>0.12403005679228421</v>
      </c>
    </row>
    <row r="723" spans="17:19" x14ac:dyDescent="0.25">
      <c r="Q723" s="26">
        <v>20.2</v>
      </c>
      <c r="R723" s="26">
        <v>0.14000000000000001</v>
      </c>
      <c r="S723" s="26">
        <f t="shared" si="16"/>
        <v>0.12600180285119958</v>
      </c>
    </row>
    <row r="724" spans="17:19" x14ac:dyDescent="0.25">
      <c r="Q724" s="26">
        <v>20.2</v>
      </c>
      <c r="R724" s="26">
        <v>0.152</v>
      </c>
      <c r="S724" s="26">
        <f t="shared" si="16"/>
        <v>0.12600180285119958</v>
      </c>
    </row>
    <row r="725" spans="17:19" x14ac:dyDescent="0.25">
      <c r="Q725" s="26">
        <v>20.2</v>
      </c>
      <c r="R725" s="26">
        <v>0.12</v>
      </c>
      <c r="S725" s="26">
        <f t="shared" si="16"/>
        <v>0.12600180285119958</v>
      </c>
    </row>
    <row r="726" spans="17:19" x14ac:dyDescent="0.25">
      <c r="Q726" s="26">
        <v>20.2</v>
      </c>
      <c r="R726" s="26">
        <v>0.108</v>
      </c>
      <c r="S726" s="26">
        <f t="shared" si="16"/>
        <v>0.12600180285119958</v>
      </c>
    </row>
    <row r="727" spans="17:19" x14ac:dyDescent="0.25">
      <c r="Q727" s="26">
        <v>20.2</v>
      </c>
      <c r="R727" s="26">
        <v>0.14399999999999999</v>
      </c>
      <c r="S727" s="26">
        <f t="shared" si="16"/>
        <v>0.12600180285119958</v>
      </c>
    </row>
    <row r="728" spans="17:19" x14ac:dyDescent="0.25">
      <c r="Q728" s="26">
        <v>20.3</v>
      </c>
      <c r="R728" s="26">
        <v>0.122</v>
      </c>
      <c r="S728" s="26">
        <f t="shared" si="16"/>
        <v>0.12799492472127078</v>
      </c>
    </row>
    <row r="729" spans="17:19" x14ac:dyDescent="0.25">
      <c r="Q729" s="26">
        <v>20.399999999999999</v>
      </c>
      <c r="R729" s="26">
        <v>0.14399999999999999</v>
      </c>
      <c r="S729" s="26">
        <f t="shared" si="16"/>
        <v>0.13000954712578719</v>
      </c>
    </row>
    <row r="730" spans="17:19" x14ac:dyDescent="0.25">
      <c r="Q730" s="26">
        <v>20.399999999999999</v>
      </c>
      <c r="R730" s="26">
        <v>8.6999999999999994E-2</v>
      </c>
      <c r="S730" s="26">
        <f t="shared" si="16"/>
        <v>0.13000954712578719</v>
      </c>
    </row>
    <row r="731" spans="17:19" x14ac:dyDescent="0.25">
      <c r="Q731" s="26">
        <v>20.399999999999999</v>
      </c>
      <c r="R731" s="26">
        <v>0.13300000000000001</v>
      </c>
      <c r="S731" s="26">
        <f t="shared" si="16"/>
        <v>0.13000954712578719</v>
      </c>
    </row>
    <row r="732" spans="17:19" x14ac:dyDescent="0.25">
      <c r="Q732" s="26">
        <v>20.399999999999999</v>
      </c>
      <c r="R732" s="26">
        <v>0.107</v>
      </c>
      <c r="S732" s="26">
        <f t="shared" si="16"/>
        <v>0.13000954712578719</v>
      </c>
    </row>
    <row r="733" spans="17:19" x14ac:dyDescent="0.25">
      <c r="Q733" s="26">
        <v>20.399999999999999</v>
      </c>
      <c r="R733" s="26">
        <v>0.108</v>
      </c>
      <c r="S733" s="26">
        <f t="shared" si="16"/>
        <v>0.13000954712578719</v>
      </c>
    </row>
    <row r="734" spans="17:19" x14ac:dyDescent="0.25">
      <c r="Q734" s="26">
        <v>20.399999999999999</v>
      </c>
      <c r="R734" s="26">
        <v>0.11600000000000001</v>
      </c>
      <c r="S734" s="26">
        <f t="shared" si="16"/>
        <v>0.13000954712578719</v>
      </c>
    </row>
    <row r="735" spans="17:19" x14ac:dyDescent="0.25">
      <c r="Q735" s="26">
        <v>20.399999999999999</v>
      </c>
      <c r="R735" s="26">
        <v>0.13300000000000001</v>
      </c>
      <c r="S735" s="26">
        <f t="shared" si="16"/>
        <v>0.13000954712578719</v>
      </c>
    </row>
    <row r="736" spans="17:19" x14ac:dyDescent="0.25">
      <c r="Q736" s="26">
        <v>20.399999999999999</v>
      </c>
      <c r="R736" s="26">
        <v>0.122</v>
      </c>
      <c r="S736" s="26">
        <f t="shared" si="16"/>
        <v>0.13000954712578719</v>
      </c>
    </row>
    <row r="737" spans="17:19" x14ac:dyDescent="0.25">
      <c r="Q737" s="26">
        <v>20.399999999999999</v>
      </c>
      <c r="R737" s="26">
        <v>0.14000000000000001</v>
      </c>
      <c r="S737" s="26">
        <f t="shared" si="16"/>
        <v>0.13000954712578719</v>
      </c>
    </row>
    <row r="738" spans="17:19" x14ac:dyDescent="0.25">
      <c r="Q738" s="26">
        <v>20.399999999999999</v>
      </c>
      <c r="R738" s="26">
        <v>0.128</v>
      </c>
      <c r="S738" s="26">
        <f t="shared" si="16"/>
        <v>0.13000954712578719</v>
      </c>
    </row>
    <row r="739" spans="17:19" x14ac:dyDescent="0.25">
      <c r="Q739" s="26">
        <v>20.399999999999999</v>
      </c>
      <c r="R739" s="26">
        <v>0.11799999999999999</v>
      </c>
      <c r="S739" s="26">
        <f t="shared" si="16"/>
        <v>0.13000954712578719</v>
      </c>
    </row>
    <row r="740" spans="17:19" x14ac:dyDescent="0.25">
      <c r="Q740" s="26">
        <v>20.5</v>
      </c>
      <c r="R740" s="26">
        <v>0.13700000000000001</v>
      </c>
      <c r="S740" s="26">
        <f t="shared" si="16"/>
        <v>0.13204579489751733</v>
      </c>
    </row>
    <row r="741" spans="17:19" x14ac:dyDescent="0.25">
      <c r="Q741" s="26">
        <v>20.5</v>
      </c>
      <c r="R741" s="26">
        <v>0.126</v>
      </c>
      <c r="S741" s="26">
        <f t="shared" si="16"/>
        <v>0.13204579489751733</v>
      </c>
    </row>
    <row r="742" spans="17:19" x14ac:dyDescent="0.25">
      <c r="Q742" s="26">
        <v>20.5</v>
      </c>
      <c r="R742" s="26">
        <v>0.122</v>
      </c>
      <c r="S742" s="26">
        <f t="shared" si="16"/>
        <v>0.13204579489751733</v>
      </c>
    </row>
    <row r="743" spans="17:19" x14ac:dyDescent="0.25">
      <c r="Q743" s="26">
        <v>20.5</v>
      </c>
      <c r="R743" s="26">
        <v>0.13700000000000001</v>
      </c>
      <c r="S743" s="26">
        <f t="shared" si="16"/>
        <v>0.13204579489751733</v>
      </c>
    </row>
    <row r="744" spans="17:19" x14ac:dyDescent="0.25">
      <c r="Q744" s="26">
        <v>20.5</v>
      </c>
      <c r="R744" s="26">
        <v>0.14000000000000001</v>
      </c>
      <c r="S744" s="26">
        <f t="shared" si="16"/>
        <v>0.13204579489751733</v>
      </c>
    </row>
    <row r="745" spans="17:19" x14ac:dyDescent="0.25">
      <c r="Q745" s="26">
        <v>20.5</v>
      </c>
      <c r="R745" s="26">
        <v>0.11899999999999999</v>
      </c>
      <c r="S745" s="26">
        <f t="shared" si="16"/>
        <v>0.13204579489751733</v>
      </c>
    </row>
    <row r="746" spans="17:19" x14ac:dyDescent="0.25">
      <c r="Q746" s="26">
        <v>20.6</v>
      </c>
      <c r="R746" s="26">
        <v>0.13300000000000001</v>
      </c>
      <c r="S746" s="26">
        <f t="shared" si="16"/>
        <v>0.13410379297826749</v>
      </c>
    </row>
    <row r="747" spans="17:19" x14ac:dyDescent="0.25">
      <c r="Q747" s="26">
        <v>20.6</v>
      </c>
      <c r="R747" s="26">
        <v>0.128</v>
      </c>
      <c r="S747" s="26">
        <f t="shared" si="16"/>
        <v>0.13410379297826749</v>
      </c>
    </row>
    <row r="748" spans="17:19" x14ac:dyDescent="0.25">
      <c r="Q748" s="26">
        <v>20.7</v>
      </c>
      <c r="R748" s="26">
        <v>0.16</v>
      </c>
      <c r="S748" s="26">
        <f t="shared" si="16"/>
        <v>0.1361836664184444</v>
      </c>
    </row>
    <row r="749" spans="17:19" x14ac:dyDescent="0.25">
      <c r="Q749" s="26">
        <v>20.7</v>
      </c>
      <c r="R749" s="26">
        <v>0.16600000000000001</v>
      </c>
      <c r="S749" s="26">
        <f t="shared" si="16"/>
        <v>0.1361836664184444</v>
      </c>
    </row>
    <row r="750" spans="17:19" x14ac:dyDescent="0.25">
      <c r="Q750" s="26">
        <v>20.7</v>
      </c>
      <c r="R750" s="26">
        <v>0.13500000000000001</v>
      </c>
      <c r="S750" s="26">
        <f t="shared" si="16"/>
        <v>0.1361836664184444</v>
      </c>
    </row>
    <row r="751" spans="17:19" x14ac:dyDescent="0.25">
      <c r="Q751" s="26">
        <v>20.7</v>
      </c>
      <c r="R751" s="26">
        <v>0.14199999999999999</v>
      </c>
      <c r="S751" s="26">
        <f t="shared" si="16"/>
        <v>0.1361836664184444</v>
      </c>
    </row>
    <row r="752" spans="17:19" x14ac:dyDescent="0.25">
      <c r="Q752" s="26">
        <v>20.7</v>
      </c>
      <c r="R752" s="26">
        <v>0.13300000000000001</v>
      </c>
      <c r="S752" s="26">
        <f t="shared" si="16"/>
        <v>0.1361836664184444</v>
      </c>
    </row>
    <row r="753" spans="17:19" x14ac:dyDescent="0.25">
      <c r="Q753" s="26">
        <v>20.8</v>
      </c>
      <c r="R753" s="26">
        <v>0.14699999999999999</v>
      </c>
      <c r="S753" s="26">
        <f t="shared" si="16"/>
        <v>0.13828554037662183</v>
      </c>
    </row>
    <row r="754" spans="17:19" x14ac:dyDescent="0.25">
      <c r="Q754" s="26">
        <v>20.8</v>
      </c>
      <c r="R754" s="26">
        <v>0.14799999999999999</v>
      </c>
      <c r="S754" s="26">
        <f t="shared" si="16"/>
        <v>0.13828554037662183</v>
      </c>
    </row>
    <row r="755" spans="17:19" x14ac:dyDescent="0.25">
      <c r="Q755" s="26">
        <v>20.9</v>
      </c>
      <c r="R755" s="26">
        <v>0.14000000000000001</v>
      </c>
      <c r="S755" s="26">
        <f t="shared" si="16"/>
        <v>0.14040954011911036</v>
      </c>
    </row>
    <row r="756" spans="17:19" x14ac:dyDescent="0.25">
      <c r="Q756" s="26">
        <v>20.9</v>
      </c>
      <c r="R756" s="26">
        <v>0.13200000000000001</v>
      </c>
      <c r="S756" s="26">
        <f t="shared" si="16"/>
        <v>0.14040954011911036</v>
      </c>
    </row>
    <row r="757" spans="17:19" x14ac:dyDescent="0.25">
      <c r="Q757" s="26">
        <v>20.9</v>
      </c>
      <c r="R757" s="26">
        <v>0.16400000000000001</v>
      </c>
      <c r="S757" s="26">
        <f t="shared" si="16"/>
        <v>0.14040954011911036</v>
      </c>
    </row>
    <row r="758" spans="17:19" x14ac:dyDescent="0.25">
      <c r="Q758" s="26">
        <v>20.9</v>
      </c>
      <c r="R758" s="26">
        <v>0.128</v>
      </c>
      <c r="S758" s="26">
        <f t="shared" si="16"/>
        <v>0.14040954011911036</v>
      </c>
    </row>
    <row r="759" spans="17:19" x14ac:dyDescent="0.25">
      <c r="Q759" s="26">
        <v>21.1</v>
      </c>
      <c r="R759" s="26">
        <v>0.14199999999999999</v>
      </c>
      <c r="S759" s="26">
        <f t="shared" si="16"/>
        <v>0.14472441855839932</v>
      </c>
    </row>
    <row r="760" spans="17:19" x14ac:dyDescent="0.25">
      <c r="Q760" s="26">
        <v>21.1</v>
      </c>
      <c r="R760" s="26">
        <v>0.19800000000000001</v>
      </c>
      <c r="S760" s="26">
        <f t="shared" si="16"/>
        <v>0.14472441855839932</v>
      </c>
    </row>
    <row r="761" spans="17:19" x14ac:dyDescent="0.25">
      <c r="Q761" s="26">
        <v>21.1</v>
      </c>
      <c r="R761" s="26">
        <v>0.13</v>
      </c>
      <c r="S761" s="26">
        <f t="shared" si="16"/>
        <v>0.14472441855839932</v>
      </c>
    </row>
    <row r="762" spans="17:19" x14ac:dyDescent="0.25">
      <c r="Q762" s="26">
        <v>21.3</v>
      </c>
      <c r="R762" s="26">
        <v>0.14599999999999999</v>
      </c>
      <c r="S762" s="26">
        <f t="shared" si="16"/>
        <v>0.14912930600545204</v>
      </c>
    </row>
    <row r="763" spans="17:19" x14ac:dyDescent="0.25">
      <c r="Q763" s="26">
        <v>21.3</v>
      </c>
      <c r="R763" s="26">
        <v>0.17899999999999999</v>
      </c>
      <c r="S763" s="26">
        <f t="shared" si="16"/>
        <v>0.14912930600545204</v>
      </c>
    </row>
    <row r="764" spans="17:19" x14ac:dyDescent="0.25">
      <c r="Q764" s="26">
        <v>21.3</v>
      </c>
      <c r="R764" s="26">
        <v>0.17699999999999999</v>
      </c>
      <c r="S764" s="26">
        <f t="shared" si="16"/>
        <v>0.14912930600545204</v>
      </c>
    </row>
    <row r="765" spans="17:19" x14ac:dyDescent="0.25">
      <c r="Q765" s="26">
        <v>21.3</v>
      </c>
      <c r="R765" s="26">
        <v>0.14199999999999999</v>
      </c>
      <c r="S765" s="26">
        <f t="shared" si="16"/>
        <v>0.14912930600545204</v>
      </c>
    </row>
    <row r="766" spans="17:19" x14ac:dyDescent="0.25">
      <c r="Q766" s="26">
        <v>21.3</v>
      </c>
      <c r="R766" s="26">
        <v>0.151</v>
      </c>
      <c r="S766" s="26">
        <f t="shared" si="16"/>
        <v>0.14912930600545204</v>
      </c>
    </row>
    <row r="767" spans="17:19" x14ac:dyDescent="0.25">
      <c r="Q767" s="26">
        <v>21.3</v>
      </c>
      <c r="R767" s="26">
        <v>0.127</v>
      </c>
      <c r="S767" s="26">
        <f t="shared" si="16"/>
        <v>0.14912930600545204</v>
      </c>
    </row>
    <row r="768" spans="17:19" x14ac:dyDescent="0.25">
      <c r="Q768" s="26">
        <v>21.3</v>
      </c>
      <c r="R768" s="26">
        <v>0.20699999999999999</v>
      </c>
      <c r="S768" s="26">
        <f t="shared" si="16"/>
        <v>0.14912930600545204</v>
      </c>
    </row>
    <row r="769" spans="17:19" x14ac:dyDescent="0.25">
      <c r="Q769" s="26">
        <v>21.3</v>
      </c>
      <c r="R769" s="26">
        <v>0.13500000000000001</v>
      </c>
      <c r="S769" s="26">
        <f t="shared" si="16"/>
        <v>0.14912930600545204</v>
      </c>
    </row>
    <row r="770" spans="17:19" x14ac:dyDescent="0.25">
      <c r="Q770" s="26">
        <v>21.3</v>
      </c>
      <c r="R770" s="26">
        <v>0.14599999999999999</v>
      </c>
      <c r="S770" s="26">
        <f t="shared" si="16"/>
        <v>0.14912930600545204</v>
      </c>
    </row>
    <row r="771" spans="17:19" x14ac:dyDescent="0.25">
      <c r="Q771" s="26">
        <v>21.3</v>
      </c>
      <c r="R771" s="26">
        <v>0.14799999999999999</v>
      </c>
      <c r="S771" s="26">
        <f t="shared" si="16"/>
        <v>0.14912930600545204</v>
      </c>
    </row>
    <row r="772" spans="17:19" x14ac:dyDescent="0.25">
      <c r="Q772" s="26">
        <v>21.4</v>
      </c>
      <c r="R772" s="26">
        <v>0.252</v>
      </c>
      <c r="S772" s="26">
        <f t="shared" si="16"/>
        <v>0.15136581740535746</v>
      </c>
    </row>
    <row r="773" spans="17:19" x14ac:dyDescent="0.25">
      <c r="Q773" s="26">
        <v>21.4</v>
      </c>
      <c r="R773" s="26">
        <v>0.16600000000000001</v>
      </c>
      <c r="S773" s="26">
        <f t="shared" si="16"/>
        <v>0.15136581740535746</v>
      </c>
    </row>
    <row r="774" spans="17:19" x14ac:dyDescent="0.25">
      <c r="Q774" s="26">
        <v>21.4</v>
      </c>
      <c r="R774" s="26">
        <v>0.13600000000000001</v>
      </c>
      <c r="S774" s="26">
        <f t="shared" si="16"/>
        <v>0.15136581740535746</v>
      </c>
    </row>
    <row r="775" spans="17:19" x14ac:dyDescent="0.25">
      <c r="Q775" s="26">
        <v>21.4</v>
      </c>
      <c r="R775" s="26">
        <v>0.14699999999999999</v>
      </c>
      <c r="S775" s="26">
        <f t="shared" ref="S775:S838" si="17">$X$7*Q775^$X$5</f>
        <v>0.15136581740535746</v>
      </c>
    </row>
    <row r="776" spans="17:19" x14ac:dyDescent="0.25">
      <c r="Q776" s="26">
        <v>21.4</v>
      </c>
      <c r="R776" s="26">
        <v>0.13</v>
      </c>
      <c r="S776" s="26">
        <f t="shared" si="17"/>
        <v>0.15136581740535746</v>
      </c>
    </row>
    <row r="777" spans="17:19" x14ac:dyDescent="0.25">
      <c r="Q777" s="26">
        <v>21.5</v>
      </c>
      <c r="R777" s="26">
        <v>0.124</v>
      </c>
      <c r="S777" s="26">
        <f t="shared" si="17"/>
        <v>0.15362520842632862</v>
      </c>
    </row>
    <row r="778" spans="17:19" x14ac:dyDescent="0.25">
      <c r="Q778" s="26">
        <v>21.5</v>
      </c>
      <c r="R778" s="26">
        <v>0.182</v>
      </c>
      <c r="S778" s="26">
        <f t="shared" si="17"/>
        <v>0.15362520842632862</v>
      </c>
    </row>
    <row r="779" spans="17:19" x14ac:dyDescent="0.25">
      <c r="Q779" s="26">
        <v>21.5</v>
      </c>
      <c r="R779" s="26">
        <v>0.15</v>
      </c>
      <c r="S779" s="26">
        <f t="shared" si="17"/>
        <v>0.15362520842632862</v>
      </c>
    </row>
    <row r="780" spans="17:19" x14ac:dyDescent="0.25">
      <c r="Q780" s="26">
        <v>21.6</v>
      </c>
      <c r="R780" s="26">
        <v>0.159</v>
      </c>
      <c r="S780" s="26">
        <f t="shared" si="17"/>
        <v>0.15590760507711648</v>
      </c>
    </row>
    <row r="781" spans="17:19" x14ac:dyDescent="0.25">
      <c r="Q781" s="26">
        <v>21.6</v>
      </c>
      <c r="R781" s="26">
        <v>0.158</v>
      </c>
      <c r="S781" s="26">
        <f t="shared" si="17"/>
        <v>0.15590760507711648</v>
      </c>
    </row>
    <row r="782" spans="17:19" x14ac:dyDescent="0.25">
      <c r="Q782" s="26">
        <v>21.6</v>
      </c>
      <c r="R782" s="26">
        <v>0.17199999999999999</v>
      </c>
      <c r="S782" s="26">
        <f t="shared" si="17"/>
        <v>0.15590760507711648</v>
      </c>
    </row>
    <row r="783" spans="17:19" x14ac:dyDescent="0.25">
      <c r="Q783" s="26">
        <v>21.6</v>
      </c>
      <c r="R783" s="26">
        <v>0.186</v>
      </c>
      <c r="S783" s="26">
        <f t="shared" si="17"/>
        <v>0.15590760507711648</v>
      </c>
    </row>
    <row r="784" spans="17:19" x14ac:dyDescent="0.25">
      <c r="Q784" s="26">
        <v>21.6</v>
      </c>
      <c r="R784" s="26">
        <v>0.156</v>
      </c>
      <c r="S784" s="26">
        <f t="shared" si="17"/>
        <v>0.15590760507711648</v>
      </c>
    </row>
    <row r="785" spans="17:19" x14ac:dyDescent="0.25">
      <c r="Q785" s="26">
        <v>21.6</v>
      </c>
      <c r="R785" s="26">
        <v>0.15</v>
      </c>
      <c r="S785" s="26">
        <f t="shared" si="17"/>
        <v>0.15590760507711648</v>
      </c>
    </row>
    <row r="786" spans="17:19" x14ac:dyDescent="0.25">
      <c r="Q786" s="26">
        <v>21.6</v>
      </c>
      <c r="R786" s="26">
        <v>0.13300000000000001</v>
      </c>
      <c r="S786" s="26">
        <f t="shared" si="17"/>
        <v>0.15590760507711648</v>
      </c>
    </row>
    <row r="787" spans="17:19" x14ac:dyDescent="0.25">
      <c r="Q787" s="26">
        <v>21.6</v>
      </c>
      <c r="R787" s="26">
        <v>0.15</v>
      </c>
      <c r="S787" s="26">
        <f t="shared" si="17"/>
        <v>0.15590760507711648</v>
      </c>
    </row>
    <row r="788" spans="17:19" x14ac:dyDescent="0.25">
      <c r="Q788" s="26">
        <v>21.7</v>
      </c>
      <c r="R788" s="26">
        <v>0.187</v>
      </c>
      <c r="S788" s="26">
        <f t="shared" si="17"/>
        <v>0.15821313347090313</v>
      </c>
    </row>
    <row r="789" spans="17:19" x14ac:dyDescent="0.25">
      <c r="Q789" s="26">
        <v>21.8</v>
      </c>
      <c r="R789" s="26">
        <v>0.13100000000000001</v>
      </c>
      <c r="S789" s="26">
        <f t="shared" si="17"/>
        <v>0.1605419198249049</v>
      </c>
    </row>
    <row r="790" spans="17:19" x14ac:dyDescent="0.25">
      <c r="Q790" s="26">
        <v>21.8</v>
      </c>
      <c r="R790" s="26">
        <v>0.17199999999999999</v>
      </c>
      <c r="S790" s="26">
        <f t="shared" si="17"/>
        <v>0.1605419198249049</v>
      </c>
    </row>
    <row r="791" spans="17:19" x14ac:dyDescent="0.25">
      <c r="Q791" s="26">
        <v>21.8</v>
      </c>
      <c r="R791" s="26">
        <v>0.14199999999999999</v>
      </c>
      <c r="S791" s="26">
        <f t="shared" si="17"/>
        <v>0.1605419198249049</v>
      </c>
    </row>
    <row r="792" spans="17:19" x14ac:dyDescent="0.25">
      <c r="Q792" s="26">
        <v>21.8</v>
      </c>
      <c r="R792" s="26">
        <v>0.14699999999999999</v>
      </c>
      <c r="S792" s="26">
        <f t="shared" si="17"/>
        <v>0.1605419198249049</v>
      </c>
    </row>
    <row r="793" spans="17:19" x14ac:dyDescent="0.25">
      <c r="Q793" s="26">
        <v>21.8</v>
      </c>
      <c r="R793" s="26">
        <v>0.182</v>
      </c>
      <c r="S793" s="26">
        <f t="shared" si="17"/>
        <v>0.1605419198249049</v>
      </c>
    </row>
    <row r="794" spans="17:19" x14ac:dyDescent="0.25">
      <c r="Q794" s="26">
        <v>21.8</v>
      </c>
      <c r="R794" s="26">
        <v>0.17199999999999999</v>
      </c>
      <c r="S794" s="26">
        <f t="shared" si="17"/>
        <v>0.1605419198249049</v>
      </c>
    </row>
    <row r="795" spans="17:19" x14ac:dyDescent="0.25">
      <c r="Q795" s="26">
        <v>21.8</v>
      </c>
      <c r="R795" s="26">
        <v>0.158</v>
      </c>
      <c r="S795" s="26">
        <f t="shared" si="17"/>
        <v>0.1605419198249049</v>
      </c>
    </row>
    <row r="796" spans="17:19" x14ac:dyDescent="0.25">
      <c r="Q796" s="26">
        <v>21.8</v>
      </c>
      <c r="R796" s="26">
        <v>0.156</v>
      </c>
      <c r="S796" s="26">
        <f t="shared" si="17"/>
        <v>0.1605419198249049</v>
      </c>
    </row>
    <row r="797" spans="17:19" x14ac:dyDescent="0.25">
      <c r="Q797" s="26">
        <v>21.9</v>
      </c>
      <c r="R797" s="26">
        <v>0.17699999999999999</v>
      </c>
      <c r="S797" s="26">
        <f t="shared" si="17"/>
        <v>0.16289409045997735</v>
      </c>
    </row>
    <row r="798" spans="17:19" x14ac:dyDescent="0.25">
      <c r="Q798" s="26">
        <v>21.9</v>
      </c>
      <c r="R798" s="26">
        <v>0.17599999999999999</v>
      </c>
      <c r="S798" s="26">
        <f t="shared" si="17"/>
        <v>0.16289409045997735</v>
      </c>
    </row>
    <row r="799" spans="17:19" x14ac:dyDescent="0.25">
      <c r="Q799" s="26">
        <v>21.9</v>
      </c>
      <c r="R799" s="26">
        <v>0.13300000000000001</v>
      </c>
      <c r="S799" s="26">
        <f t="shared" si="17"/>
        <v>0.16289409045997735</v>
      </c>
    </row>
    <row r="800" spans="17:19" x14ac:dyDescent="0.25">
      <c r="Q800" s="26">
        <v>21.9</v>
      </c>
      <c r="R800" s="26">
        <v>0.16200000000000001</v>
      </c>
      <c r="S800" s="26">
        <f t="shared" si="17"/>
        <v>0.16289409045997735</v>
      </c>
    </row>
    <row r="801" spans="17:19" x14ac:dyDescent="0.25">
      <c r="Q801" s="26">
        <v>21.9</v>
      </c>
      <c r="R801" s="26">
        <v>0.16400000000000001</v>
      </c>
      <c r="S801" s="26">
        <f t="shared" si="17"/>
        <v>0.16289409045997735</v>
      </c>
    </row>
    <row r="802" spans="17:19" x14ac:dyDescent="0.25">
      <c r="Q802" s="26">
        <v>21.9</v>
      </c>
      <c r="R802" s="26">
        <v>0.13800000000000001</v>
      </c>
      <c r="S802" s="26">
        <f t="shared" si="17"/>
        <v>0.16289409045997735</v>
      </c>
    </row>
    <row r="803" spans="17:19" x14ac:dyDescent="0.25">
      <c r="Q803" s="26">
        <v>22</v>
      </c>
      <c r="R803" s="26">
        <v>0.17299999999999999</v>
      </c>
      <c r="S803" s="26">
        <f t="shared" si="17"/>
        <v>0.16526977180022473</v>
      </c>
    </row>
    <row r="804" spans="17:19" x14ac:dyDescent="0.25">
      <c r="Q804" s="26">
        <v>22</v>
      </c>
      <c r="R804" s="26">
        <v>0.16400000000000001</v>
      </c>
      <c r="S804" s="26">
        <f t="shared" si="17"/>
        <v>0.16526977180022473</v>
      </c>
    </row>
    <row r="805" spans="17:19" x14ac:dyDescent="0.25">
      <c r="Q805" s="26">
        <v>22</v>
      </c>
      <c r="R805" s="26">
        <v>0.16800000000000001</v>
      </c>
      <c r="S805" s="26">
        <f t="shared" si="17"/>
        <v>0.16526977180022473</v>
      </c>
    </row>
    <row r="806" spans="17:19" x14ac:dyDescent="0.25">
      <c r="Q806" s="26">
        <v>22</v>
      </c>
      <c r="R806" s="26">
        <v>0.16700000000000001</v>
      </c>
      <c r="S806" s="26">
        <f t="shared" si="17"/>
        <v>0.16526977180022473</v>
      </c>
    </row>
    <row r="807" spans="17:19" x14ac:dyDescent="0.25">
      <c r="Q807" s="26">
        <v>22</v>
      </c>
      <c r="R807" s="26">
        <v>0.14799999999999999</v>
      </c>
      <c r="S807" s="26">
        <f t="shared" si="17"/>
        <v>0.16526977180022473</v>
      </c>
    </row>
    <row r="808" spans="17:19" x14ac:dyDescent="0.25">
      <c r="Q808" s="26">
        <v>22</v>
      </c>
      <c r="R808" s="26">
        <v>0.17599999999999999</v>
      </c>
      <c r="S808" s="26">
        <f t="shared" si="17"/>
        <v>0.16526977180022473</v>
      </c>
    </row>
    <row r="809" spans="17:19" x14ac:dyDescent="0.25">
      <c r="Q809" s="26">
        <v>22.1</v>
      </c>
      <c r="R809" s="26">
        <v>0.183</v>
      </c>
      <c r="S809" s="26">
        <f t="shared" si="17"/>
        <v>0.16766909037261229</v>
      </c>
    </row>
    <row r="810" spans="17:19" x14ac:dyDescent="0.25">
      <c r="Q810" s="26">
        <v>22.1</v>
      </c>
      <c r="R810" s="26">
        <v>0.16300000000000001</v>
      </c>
      <c r="S810" s="26">
        <f t="shared" si="17"/>
        <v>0.16766909037261229</v>
      </c>
    </row>
    <row r="811" spans="17:19" x14ac:dyDescent="0.25">
      <c r="Q811" s="26">
        <v>22.1</v>
      </c>
      <c r="R811" s="26">
        <v>0.184</v>
      </c>
      <c r="S811" s="26">
        <f t="shared" si="17"/>
        <v>0.16766909037261229</v>
      </c>
    </row>
    <row r="812" spans="17:19" x14ac:dyDescent="0.25">
      <c r="Q812" s="26">
        <v>22.1</v>
      </c>
      <c r="R812" s="26">
        <v>0.186</v>
      </c>
      <c r="S812" s="26">
        <f t="shared" si="17"/>
        <v>0.16766909037261229</v>
      </c>
    </row>
    <row r="813" spans="17:19" x14ac:dyDescent="0.25">
      <c r="Q813" s="26">
        <v>22.2</v>
      </c>
      <c r="R813" s="26">
        <v>0.19600000000000001</v>
      </c>
      <c r="S813" s="26">
        <f t="shared" si="17"/>
        <v>0.17009217280658215</v>
      </c>
    </row>
    <row r="814" spans="17:19" x14ac:dyDescent="0.25">
      <c r="Q814" s="26">
        <v>22.3</v>
      </c>
      <c r="R814" s="26">
        <v>0.17299999999999999</v>
      </c>
      <c r="S814" s="26">
        <f t="shared" si="17"/>
        <v>0.17253914583367158</v>
      </c>
    </row>
    <row r="815" spans="17:19" x14ac:dyDescent="0.25">
      <c r="Q815" s="26">
        <v>22.3</v>
      </c>
      <c r="R815" s="26">
        <v>0.17</v>
      </c>
      <c r="S815" s="26">
        <f t="shared" si="17"/>
        <v>0.17253914583367158</v>
      </c>
    </row>
    <row r="816" spans="17:19" x14ac:dyDescent="0.25">
      <c r="Q816" s="26">
        <v>22.3</v>
      </c>
      <c r="R816" s="26">
        <v>0.17299999999999999</v>
      </c>
      <c r="S816" s="26">
        <f t="shared" si="17"/>
        <v>0.17253914583367158</v>
      </c>
    </row>
    <row r="817" spans="17:19" x14ac:dyDescent="0.25">
      <c r="Q817" s="26">
        <v>22.3</v>
      </c>
      <c r="R817" s="26">
        <v>0.16400000000000001</v>
      </c>
      <c r="S817" s="26">
        <f t="shared" si="17"/>
        <v>0.17253914583367158</v>
      </c>
    </row>
    <row r="818" spans="17:19" x14ac:dyDescent="0.25">
      <c r="Q818" s="26">
        <v>22.3</v>
      </c>
      <c r="R818" s="26">
        <v>0.16400000000000001</v>
      </c>
      <c r="S818" s="26">
        <f t="shared" si="17"/>
        <v>0.17253914583367158</v>
      </c>
    </row>
    <row r="819" spans="17:19" x14ac:dyDescent="0.25">
      <c r="Q819" s="26">
        <v>22.3</v>
      </c>
      <c r="R819" s="26">
        <v>0.152</v>
      </c>
      <c r="S819" s="26">
        <f t="shared" si="17"/>
        <v>0.17253914583367158</v>
      </c>
    </row>
    <row r="820" spans="17:19" x14ac:dyDescent="0.25">
      <c r="Q820" s="26">
        <v>22.4</v>
      </c>
      <c r="R820" s="26">
        <v>0.222</v>
      </c>
      <c r="S820" s="26">
        <f t="shared" si="17"/>
        <v>0.17501013628713488</v>
      </c>
    </row>
    <row r="821" spans="17:19" x14ac:dyDescent="0.25">
      <c r="Q821" s="26">
        <v>22.4</v>
      </c>
      <c r="R821" s="26">
        <v>0.2</v>
      </c>
      <c r="S821" s="26">
        <f t="shared" si="17"/>
        <v>0.17501013628713488</v>
      </c>
    </row>
    <row r="822" spans="17:19" x14ac:dyDescent="0.25">
      <c r="Q822" s="26">
        <v>22.5</v>
      </c>
      <c r="R822" s="26">
        <v>0.154</v>
      </c>
      <c r="S822" s="26">
        <f t="shared" si="17"/>
        <v>0.17750527110156888</v>
      </c>
    </row>
    <row r="823" spans="17:19" x14ac:dyDescent="0.25">
      <c r="Q823" s="26">
        <v>22.5</v>
      </c>
      <c r="R823" s="26">
        <v>0.19</v>
      </c>
      <c r="S823" s="26">
        <f t="shared" si="17"/>
        <v>0.17750527110156888</v>
      </c>
    </row>
    <row r="824" spans="17:19" x14ac:dyDescent="0.25">
      <c r="Q824" s="26">
        <v>22.5</v>
      </c>
      <c r="R824" s="26">
        <v>0.16800000000000001</v>
      </c>
      <c r="S824" s="26">
        <f t="shared" si="17"/>
        <v>0.17750527110156888</v>
      </c>
    </row>
    <row r="825" spans="17:19" x14ac:dyDescent="0.25">
      <c r="Q825" s="26">
        <v>22.5</v>
      </c>
      <c r="R825" s="26">
        <v>0.19</v>
      </c>
      <c r="S825" s="26">
        <f t="shared" si="17"/>
        <v>0.17750527110156888</v>
      </c>
    </row>
    <row r="826" spans="17:19" x14ac:dyDescent="0.25">
      <c r="Q826" s="26">
        <v>22.6</v>
      </c>
      <c r="R826" s="26">
        <v>0.186</v>
      </c>
      <c r="S826" s="26">
        <f t="shared" si="17"/>
        <v>0.18002467731254063</v>
      </c>
    </row>
    <row r="827" spans="17:19" x14ac:dyDescent="0.25">
      <c r="Q827" s="26">
        <v>22.6</v>
      </c>
      <c r="R827" s="26">
        <v>0.21</v>
      </c>
      <c r="S827" s="26">
        <f t="shared" si="17"/>
        <v>0.18002467731254063</v>
      </c>
    </row>
    <row r="828" spans="17:19" x14ac:dyDescent="0.25">
      <c r="Q828" s="26">
        <v>22.6</v>
      </c>
      <c r="R828" s="26">
        <v>0.19800000000000001</v>
      </c>
      <c r="S828" s="26">
        <f t="shared" si="17"/>
        <v>0.18002467731254063</v>
      </c>
    </row>
    <row r="829" spans="17:19" x14ac:dyDescent="0.25">
      <c r="Q829" s="26">
        <v>22.6</v>
      </c>
      <c r="R829" s="26">
        <v>0.182</v>
      </c>
      <c r="S829" s="26">
        <f t="shared" si="17"/>
        <v>0.18002467731254063</v>
      </c>
    </row>
    <row r="830" spans="17:19" x14ac:dyDescent="0.25">
      <c r="Q830" s="26">
        <v>22.6</v>
      </c>
      <c r="R830" s="26">
        <v>0.14399999999999999</v>
      </c>
      <c r="S830" s="26">
        <f t="shared" si="17"/>
        <v>0.18002467731254063</v>
      </c>
    </row>
    <row r="831" spans="17:19" x14ac:dyDescent="0.25">
      <c r="Q831" s="26">
        <v>22.7</v>
      </c>
      <c r="R831" s="26">
        <v>0.188</v>
      </c>
      <c r="S831" s="26">
        <f t="shared" si="17"/>
        <v>0.18256848205621731</v>
      </c>
    </row>
    <row r="832" spans="17:19" x14ac:dyDescent="0.25">
      <c r="Q832" s="26">
        <v>22.7</v>
      </c>
      <c r="R832" s="26">
        <v>0.186</v>
      </c>
      <c r="S832" s="26">
        <f t="shared" si="17"/>
        <v>0.18256848205621731</v>
      </c>
    </row>
    <row r="833" spans="17:19" x14ac:dyDescent="0.25">
      <c r="Q833" s="26">
        <v>22.7</v>
      </c>
      <c r="R833" s="26">
        <v>0.151</v>
      </c>
      <c r="S833" s="26">
        <f t="shared" si="17"/>
        <v>0.18256848205621731</v>
      </c>
    </row>
    <row r="834" spans="17:19" x14ac:dyDescent="0.25">
      <c r="Q834" s="26">
        <v>22.8</v>
      </c>
      <c r="R834" s="26">
        <v>0.20399999999999999</v>
      </c>
      <c r="S834" s="26">
        <f t="shared" si="17"/>
        <v>0.18513681256900266</v>
      </c>
    </row>
    <row r="835" spans="17:19" x14ac:dyDescent="0.25">
      <c r="Q835" s="26">
        <v>22.8</v>
      </c>
      <c r="R835" s="26">
        <v>0.20399999999999999</v>
      </c>
      <c r="S835" s="26">
        <f t="shared" si="17"/>
        <v>0.18513681256900266</v>
      </c>
    </row>
    <row r="836" spans="17:19" x14ac:dyDescent="0.25">
      <c r="Q836" s="26">
        <v>22.8</v>
      </c>
      <c r="R836" s="26">
        <v>0.21199999999999999</v>
      </c>
      <c r="S836" s="26">
        <f t="shared" si="17"/>
        <v>0.18513681256900266</v>
      </c>
    </row>
    <row r="837" spans="17:19" x14ac:dyDescent="0.25">
      <c r="Q837" s="26">
        <v>22.8</v>
      </c>
      <c r="R837" s="26">
        <v>0.191</v>
      </c>
      <c r="S837" s="26">
        <f t="shared" si="17"/>
        <v>0.18513681256900266</v>
      </c>
    </row>
    <row r="838" spans="17:19" x14ac:dyDescent="0.25">
      <c r="Q838" s="26">
        <v>22.8</v>
      </c>
      <c r="R838" s="26">
        <v>0.21</v>
      </c>
      <c r="S838" s="26">
        <f t="shared" si="17"/>
        <v>0.18513681256900266</v>
      </c>
    </row>
    <row r="839" spans="17:19" x14ac:dyDescent="0.25">
      <c r="Q839" s="26">
        <v>22.8</v>
      </c>
      <c r="R839" s="26">
        <v>0.193</v>
      </c>
      <c r="S839" s="26">
        <f t="shared" ref="S839:S902" si="18">$X$7*Q839^$X$5</f>
        <v>0.18513681256900266</v>
      </c>
    </row>
    <row r="840" spans="17:19" x14ac:dyDescent="0.25">
      <c r="Q840" s="26">
        <v>22.8</v>
      </c>
      <c r="R840" s="26">
        <v>0.16</v>
      </c>
      <c r="S840" s="26">
        <f t="shared" si="18"/>
        <v>0.18513681256900266</v>
      </c>
    </row>
    <row r="841" spans="17:19" x14ac:dyDescent="0.25">
      <c r="Q841" s="26">
        <v>22.8</v>
      </c>
      <c r="R841" s="26">
        <v>0.186</v>
      </c>
      <c r="S841" s="26">
        <f t="shared" si="18"/>
        <v>0.18513681256900266</v>
      </c>
    </row>
    <row r="842" spans="17:19" x14ac:dyDescent="0.25">
      <c r="Q842" s="26">
        <v>22.8</v>
      </c>
      <c r="R842" s="26">
        <v>0.154</v>
      </c>
      <c r="S842" s="26">
        <f t="shared" si="18"/>
        <v>0.18513681256900266</v>
      </c>
    </row>
    <row r="843" spans="17:19" x14ac:dyDescent="0.25">
      <c r="Q843" s="26">
        <v>22.8</v>
      </c>
      <c r="R843" s="26">
        <v>0.19</v>
      </c>
      <c r="S843" s="26">
        <f t="shared" si="18"/>
        <v>0.18513681256900266</v>
      </c>
    </row>
    <row r="844" spans="17:19" x14ac:dyDescent="0.25">
      <c r="Q844" s="26">
        <v>22.8</v>
      </c>
      <c r="R844" s="26">
        <v>0.20499999999999999</v>
      </c>
      <c r="S844" s="26">
        <f t="shared" si="18"/>
        <v>0.18513681256900266</v>
      </c>
    </row>
    <row r="845" spans="17:19" x14ac:dyDescent="0.25">
      <c r="Q845" s="26">
        <v>22.8</v>
      </c>
      <c r="R845" s="26">
        <v>0.19</v>
      </c>
      <c r="S845" s="26">
        <f t="shared" si="18"/>
        <v>0.18513681256900266</v>
      </c>
    </row>
    <row r="846" spans="17:19" x14ac:dyDescent="0.25">
      <c r="Q846" s="26">
        <v>22.8</v>
      </c>
      <c r="R846" s="26">
        <v>0.16800000000000001</v>
      </c>
      <c r="S846" s="26">
        <f t="shared" si="18"/>
        <v>0.18513681256900266</v>
      </c>
    </row>
    <row r="847" spans="17:19" x14ac:dyDescent="0.25">
      <c r="Q847" s="26">
        <v>22.9</v>
      </c>
      <c r="R847" s="26">
        <v>0.18099999999999999</v>
      </c>
      <c r="S847" s="26">
        <f t="shared" si="18"/>
        <v>0.18772979618717145</v>
      </c>
    </row>
    <row r="848" spans="17:19" x14ac:dyDescent="0.25">
      <c r="Q848" s="26">
        <v>22.9</v>
      </c>
      <c r="R848" s="26">
        <v>0.16900000000000001</v>
      </c>
      <c r="S848" s="26">
        <f t="shared" si="18"/>
        <v>0.18772979618717145</v>
      </c>
    </row>
    <row r="849" spans="17:19" x14ac:dyDescent="0.25">
      <c r="Q849" s="26">
        <v>23</v>
      </c>
      <c r="R849" s="26">
        <v>0.20100000000000001</v>
      </c>
      <c r="S849" s="26">
        <f t="shared" si="18"/>
        <v>0.19034756034651137</v>
      </c>
    </row>
    <row r="850" spans="17:19" x14ac:dyDescent="0.25">
      <c r="Q850" s="26">
        <v>23</v>
      </c>
      <c r="R850" s="26">
        <v>0.215</v>
      </c>
      <c r="S850" s="26">
        <f t="shared" si="18"/>
        <v>0.19034756034651137</v>
      </c>
    </row>
    <row r="851" spans="17:19" x14ac:dyDescent="0.25">
      <c r="Q851" s="26">
        <v>23.2</v>
      </c>
      <c r="R851" s="26">
        <v>0.19700000000000001</v>
      </c>
      <c r="S851" s="26">
        <f t="shared" si="18"/>
        <v>0.19565794052727079</v>
      </c>
    </row>
    <row r="852" spans="17:19" x14ac:dyDescent="0.25">
      <c r="Q852" s="26">
        <v>23.2</v>
      </c>
      <c r="R852" s="26">
        <v>0.2</v>
      </c>
      <c r="S852" s="26">
        <f t="shared" si="18"/>
        <v>0.19565794052727079</v>
      </c>
    </row>
    <row r="853" spans="17:19" x14ac:dyDescent="0.25">
      <c r="Q853" s="26">
        <v>23.2</v>
      </c>
      <c r="R853" s="26">
        <v>0.216</v>
      </c>
      <c r="S853" s="26">
        <f t="shared" si="18"/>
        <v>0.19565794052727079</v>
      </c>
    </row>
    <row r="854" spans="17:19" x14ac:dyDescent="0.25">
      <c r="Q854" s="26">
        <v>23.2</v>
      </c>
      <c r="R854" s="26">
        <v>0.23300000000000001</v>
      </c>
      <c r="S854" s="26">
        <f t="shared" si="18"/>
        <v>0.19565794052727079</v>
      </c>
    </row>
    <row r="855" spans="17:19" x14ac:dyDescent="0.25">
      <c r="Q855" s="26">
        <v>23.2</v>
      </c>
      <c r="R855" s="26">
        <v>0.19700000000000001</v>
      </c>
      <c r="S855" s="26">
        <f t="shared" si="18"/>
        <v>0.19565794052727079</v>
      </c>
    </row>
    <row r="856" spans="17:19" x14ac:dyDescent="0.25">
      <c r="Q856" s="26">
        <v>23.2</v>
      </c>
      <c r="R856" s="26">
        <v>0.21</v>
      </c>
      <c r="S856" s="26">
        <f t="shared" si="18"/>
        <v>0.19565794052727079</v>
      </c>
    </row>
    <row r="857" spans="17:19" x14ac:dyDescent="0.25">
      <c r="Q857" s="26">
        <v>23.2</v>
      </c>
      <c r="R857" s="26">
        <v>0.2</v>
      </c>
      <c r="S857" s="26">
        <f t="shared" si="18"/>
        <v>0.19565794052727079</v>
      </c>
    </row>
    <row r="858" spans="17:19" x14ac:dyDescent="0.25">
      <c r="Q858" s="26">
        <v>23.2</v>
      </c>
      <c r="R858" s="26">
        <v>0.188</v>
      </c>
      <c r="S858" s="26">
        <f t="shared" si="18"/>
        <v>0.19565794052727079</v>
      </c>
    </row>
    <row r="859" spans="17:19" x14ac:dyDescent="0.25">
      <c r="Q859" s="26">
        <v>23.2</v>
      </c>
      <c r="R859" s="26">
        <v>0.188</v>
      </c>
      <c r="S859" s="26">
        <f t="shared" si="18"/>
        <v>0.19565794052727079</v>
      </c>
    </row>
    <row r="860" spans="17:19" x14ac:dyDescent="0.25">
      <c r="Q860" s="26">
        <v>23.3</v>
      </c>
      <c r="R860" s="26">
        <v>0.20599999999999999</v>
      </c>
      <c r="S860" s="26">
        <f t="shared" si="18"/>
        <v>0.19835081191462309</v>
      </c>
    </row>
    <row r="861" spans="17:19" x14ac:dyDescent="0.25">
      <c r="Q861" s="26">
        <v>23.3</v>
      </c>
      <c r="R861" s="26">
        <v>0.188</v>
      </c>
      <c r="S861" s="26">
        <f t="shared" si="18"/>
        <v>0.19835081191462309</v>
      </c>
    </row>
    <row r="862" spans="17:19" x14ac:dyDescent="0.25">
      <c r="Q862" s="26">
        <v>23.4</v>
      </c>
      <c r="R862" s="26">
        <v>0.21199999999999999</v>
      </c>
      <c r="S862" s="26">
        <f t="shared" si="18"/>
        <v>0.20106897457431097</v>
      </c>
    </row>
    <row r="863" spans="17:19" x14ac:dyDescent="0.25">
      <c r="Q863" s="26">
        <v>23.4</v>
      </c>
      <c r="R863" s="26">
        <v>0.20799999999999999</v>
      </c>
      <c r="S863" s="26">
        <f t="shared" si="18"/>
        <v>0.20106897457431097</v>
      </c>
    </row>
    <row r="864" spans="17:19" x14ac:dyDescent="0.25">
      <c r="Q864" s="26">
        <v>23.4</v>
      </c>
      <c r="R864" s="26">
        <v>0.21299999999999999</v>
      </c>
      <c r="S864" s="26">
        <f t="shared" si="18"/>
        <v>0.20106897457431097</v>
      </c>
    </row>
    <row r="865" spans="17:19" x14ac:dyDescent="0.25">
      <c r="Q865" s="26">
        <v>23.4</v>
      </c>
      <c r="R865" s="26">
        <v>0.20599999999999999</v>
      </c>
      <c r="S865" s="26">
        <f t="shared" si="18"/>
        <v>0.20106897457431097</v>
      </c>
    </row>
    <row r="866" spans="17:19" x14ac:dyDescent="0.25">
      <c r="Q866" s="26">
        <v>23.4</v>
      </c>
      <c r="R866" s="26">
        <v>0.19600000000000001</v>
      </c>
      <c r="S866" s="26">
        <f t="shared" si="18"/>
        <v>0.20106897457431097</v>
      </c>
    </row>
    <row r="867" spans="17:19" x14ac:dyDescent="0.25">
      <c r="Q867" s="26">
        <v>23.4</v>
      </c>
      <c r="R867" s="26">
        <v>0.184</v>
      </c>
      <c r="S867" s="26">
        <f t="shared" si="18"/>
        <v>0.20106897457431097</v>
      </c>
    </row>
    <row r="868" spans="17:19" x14ac:dyDescent="0.25">
      <c r="Q868" s="26">
        <v>23.4</v>
      </c>
      <c r="R868" s="26">
        <v>0.191</v>
      </c>
      <c r="S868" s="26">
        <f t="shared" si="18"/>
        <v>0.20106897457431097</v>
      </c>
    </row>
    <row r="869" spans="17:19" x14ac:dyDescent="0.25">
      <c r="Q869" s="26">
        <v>23.4</v>
      </c>
      <c r="R869" s="26">
        <v>0.192</v>
      </c>
      <c r="S869" s="26">
        <f t="shared" si="18"/>
        <v>0.20106897457431097</v>
      </c>
    </row>
    <row r="870" spans="17:19" x14ac:dyDescent="0.25">
      <c r="Q870" s="26">
        <v>23.4</v>
      </c>
      <c r="R870" s="26">
        <v>0.187</v>
      </c>
      <c r="S870" s="26">
        <f t="shared" si="18"/>
        <v>0.20106897457431097</v>
      </c>
    </row>
    <row r="871" spans="17:19" x14ac:dyDescent="0.25">
      <c r="Q871" s="26">
        <v>23.5</v>
      </c>
      <c r="R871" s="26">
        <v>0.192</v>
      </c>
      <c r="S871" s="26">
        <f t="shared" si="18"/>
        <v>0.20381255643437762</v>
      </c>
    </row>
    <row r="872" spans="17:19" x14ac:dyDescent="0.25">
      <c r="Q872" s="26">
        <v>23.5</v>
      </c>
      <c r="R872" s="26">
        <v>0.17399999999999999</v>
      </c>
      <c r="S872" s="26">
        <f t="shared" si="18"/>
        <v>0.20381255643437762</v>
      </c>
    </row>
    <row r="873" spans="17:19" x14ac:dyDescent="0.25">
      <c r="Q873" s="26">
        <v>23.6</v>
      </c>
      <c r="R873" s="26">
        <v>0.20599999999999999</v>
      </c>
      <c r="S873" s="26">
        <f t="shared" si="18"/>
        <v>0.20658168552027656</v>
      </c>
    </row>
    <row r="874" spans="17:19" x14ac:dyDescent="0.25">
      <c r="Q874" s="26">
        <v>23.6</v>
      </c>
      <c r="R874" s="26">
        <v>0.20699999999999999</v>
      </c>
      <c r="S874" s="26">
        <f t="shared" si="18"/>
        <v>0.20658168552027656</v>
      </c>
    </row>
    <row r="875" spans="17:19" x14ac:dyDescent="0.25">
      <c r="Q875" s="26">
        <v>23.6</v>
      </c>
      <c r="R875" s="26">
        <v>0.20899999999999999</v>
      </c>
      <c r="S875" s="26">
        <f t="shared" si="18"/>
        <v>0.20658168552027656</v>
      </c>
    </row>
    <row r="876" spans="17:19" x14ac:dyDescent="0.25">
      <c r="Q876" s="26">
        <v>23.6</v>
      </c>
      <c r="R876" s="26">
        <v>0.23499999999999999</v>
      </c>
      <c r="S876" s="26">
        <f t="shared" si="18"/>
        <v>0.20658168552027656</v>
      </c>
    </row>
    <row r="877" spans="17:19" x14ac:dyDescent="0.25">
      <c r="Q877" s="26">
        <v>23.6</v>
      </c>
      <c r="R877" s="26">
        <v>0.19900000000000001</v>
      </c>
      <c r="S877" s="26">
        <f t="shared" si="18"/>
        <v>0.20658168552027656</v>
      </c>
    </row>
    <row r="878" spans="17:19" x14ac:dyDescent="0.25">
      <c r="Q878" s="26">
        <v>23.6</v>
      </c>
      <c r="R878" s="26">
        <v>0.23599999999999999</v>
      </c>
      <c r="S878" s="26">
        <f t="shared" si="18"/>
        <v>0.20658168552027656</v>
      </c>
    </row>
    <row r="879" spans="17:19" x14ac:dyDescent="0.25">
      <c r="Q879" s="26">
        <v>23.6</v>
      </c>
      <c r="R879" s="26">
        <v>0.21099999999999999</v>
      </c>
      <c r="S879" s="26">
        <f t="shared" si="18"/>
        <v>0.20658168552027656</v>
      </c>
    </row>
    <row r="880" spans="17:19" x14ac:dyDescent="0.25">
      <c r="Q880" s="26">
        <v>23.6</v>
      </c>
      <c r="R880" s="26">
        <v>0.192</v>
      </c>
      <c r="S880" s="26">
        <f t="shared" si="18"/>
        <v>0.20658168552027656</v>
      </c>
    </row>
    <row r="881" spans="17:19" x14ac:dyDescent="0.25">
      <c r="Q881" s="26">
        <v>23.6</v>
      </c>
      <c r="R881" s="26">
        <v>0.218</v>
      </c>
      <c r="S881" s="26">
        <f t="shared" si="18"/>
        <v>0.20658168552027656</v>
      </c>
    </row>
    <row r="882" spans="17:19" x14ac:dyDescent="0.25">
      <c r="Q882" s="26">
        <v>23.6</v>
      </c>
      <c r="R882" s="26">
        <v>0.19</v>
      </c>
      <c r="S882" s="26">
        <f t="shared" si="18"/>
        <v>0.20658168552027656</v>
      </c>
    </row>
    <row r="883" spans="17:19" x14ac:dyDescent="0.25">
      <c r="Q883" s="26">
        <v>23.7</v>
      </c>
      <c r="R883" s="26">
        <v>0.23</v>
      </c>
      <c r="S883" s="26">
        <f t="shared" si="18"/>
        <v>0.20937648995453079</v>
      </c>
    </row>
    <row r="884" spans="17:19" x14ac:dyDescent="0.25">
      <c r="Q884" s="26">
        <v>23.7</v>
      </c>
      <c r="R884" s="26">
        <v>0.193</v>
      </c>
      <c r="S884" s="26">
        <f t="shared" si="18"/>
        <v>0.20937648995453079</v>
      </c>
    </row>
    <row r="885" spans="17:19" x14ac:dyDescent="0.25">
      <c r="Q885" s="26">
        <v>23.7</v>
      </c>
      <c r="R885" s="26">
        <v>0.222</v>
      </c>
      <c r="S885" s="26">
        <f t="shared" si="18"/>
        <v>0.20937648995453079</v>
      </c>
    </row>
    <row r="886" spans="17:19" x14ac:dyDescent="0.25">
      <c r="Q886" s="26">
        <v>23.7</v>
      </c>
      <c r="R886" s="26">
        <v>0.188</v>
      </c>
      <c r="S886" s="26">
        <f t="shared" si="18"/>
        <v>0.20937648995453079</v>
      </c>
    </row>
    <row r="887" spans="17:19" x14ac:dyDescent="0.25">
      <c r="Q887" s="26">
        <v>23.7</v>
      </c>
      <c r="R887" s="26">
        <v>0.17599999999999999</v>
      </c>
      <c r="S887" s="26">
        <f t="shared" si="18"/>
        <v>0.20937648995453079</v>
      </c>
    </row>
    <row r="888" spans="17:19" x14ac:dyDescent="0.25">
      <c r="Q888" s="26">
        <v>23.7</v>
      </c>
      <c r="R888" s="26">
        <v>0.20799999999999999</v>
      </c>
      <c r="S888" s="26">
        <f t="shared" si="18"/>
        <v>0.20937648995453079</v>
      </c>
    </row>
    <row r="889" spans="17:19" x14ac:dyDescent="0.25">
      <c r="Q889" s="26">
        <v>23.8</v>
      </c>
      <c r="R889" s="26">
        <v>0.20499999999999999</v>
      </c>
      <c r="S889" s="26">
        <f t="shared" si="18"/>
        <v>0.21219709795639372</v>
      </c>
    </row>
    <row r="890" spans="17:19" x14ac:dyDescent="0.25">
      <c r="Q890" s="26">
        <v>23.8</v>
      </c>
      <c r="R890" s="26">
        <v>0.219</v>
      </c>
      <c r="S890" s="26">
        <f t="shared" si="18"/>
        <v>0.21219709795639372</v>
      </c>
    </row>
    <row r="891" spans="17:19" x14ac:dyDescent="0.25">
      <c r="Q891" s="26">
        <v>23.8</v>
      </c>
      <c r="R891" s="26">
        <v>0.19800000000000001</v>
      </c>
      <c r="S891" s="26">
        <f t="shared" si="18"/>
        <v>0.21219709795639372</v>
      </c>
    </row>
    <row r="892" spans="17:19" x14ac:dyDescent="0.25">
      <c r="Q892" s="26">
        <v>23.8</v>
      </c>
      <c r="R892" s="26">
        <v>0.219</v>
      </c>
      <c r="S892" s="26">
        <f t="shared" si="18"/>
        <v>0.21219709795639372</v>
      </c>
    </row>
    <row r="893" spans="17:19" x14ac:dyDescent="0.25">
      <c r="Q893" s="26">
        <v>23.8</v>
      </c>
      <c r="R893" s="26">
        <v>0.19900000000000001</v>
      </c>
      <c r="S893" s="26">
        <f t="shared" si="18"/>
        <v>0.21219709795639372</v>
      </c>
    </row>
    <row r="894" spans="17:19" x14ac:dyDescent="0.25">
      <c r="Q894" s="26">
        <v>23.9</v>
      </c>
      <c r="R894" s="26">
        <v>0.251</v>
      </c>
      <c r="S894" s="26">
        <f t="shared" si="18"/>
        <v>0.21504363784151412</v>
      </c>
    </row>
    <row r="895" spans="17:19" x14ac:dyDescent="0.25">
      <c r="Q895" s="26">
        <v>23.9</v>
      </c>
      <c r="R895" s="26">
        <v>0.214</v>
      </c>
      <c r="S895" s="26">
        <f t="shared" si="18"/>
        <v>0.21504363784151412</v>
      </c>
    </row>
    <row r="896" spans="17:19" x14ac:dyDescent="0.25">
      <c r="Q896" s="26">
        <v>23.9</v>
      </c>
      <c r="R896" s="26">
        <v>0.223</v>
      </c>
      <c r="S896" s="26">
        <f t="shared" si="18"/>
        <v>0.21504363784151412</v>
      </c>
    </row>
    <row r="897" spans="17:19" x14ac:dyDescent="0.25">
      <c r="Q897" s="26">
        <v>23.9</v>
      </c>
      <c r="R897" s="26">
        <v>0.20799999999999999</v>
      </c>
      <c r="S897" s="26">
        <f t="shared" si="18"/>
        <v>0.21504363784151412</v>
      </c>
    </row>
    <row r="898" spans="17:19" x14ac:dyDescent="0.25">
      <c r="Q898" s="26">
        <v>23.9</v>
      </c>
      <c r="R898" s="26">
        <v>0.23899999999999999</v>
      </c>
      <c r="S898" s="26">
        <f t="shared" si="18"/>
        <v>0.21504363784151412</v>
      </c>
    </row>
    <row r="899" spans="17:19" x14ac:dyDescent="0.25">
      <c r="Q899" s="26">
        <v>23.9</v>
      </c>
      <c r="R899" s="26">
        <v>0.223</v>
      </c>
      <c r="S899" s="26">
        <f t="shared" si="18"/>
        <v>0.21504363784151412</v>
      </c>
    </row>
    <row r="900" spans="17:19" x14ac:dyDescent="0.25">
      <c r="Q900" s="26">
        <v>23.9</v>
      </c>
      <c r="R900" s="26">
        <v>0.19800000000000001</v>
      </c>
      <c r="S900" s="26">
        <f t="shared" si="18"/>
        <v>0.21504363784151412</v>
      </c>
    </row>
    <row r="901" spans="17:19" x14ac:dyDescent="0.25">
      <c r="Q901" s="26">
        <v>23.9</v>
      </c>
      <c r="R901" s="26">
        <v>0.185</v>
      </c>
      <c r="S901" s="26">
        <f t="shared" si="18"/>
        <v>0.21504363784151412</v>
      </c>
    </row>
    <row r="902" spans="17:19" x14ac:dyDescent="0.25">
      <c r="Q902" s="26">
        <v>23.9</v>
      </c>
      <c r="R902" s="26">
        <v>0.19800000000000001</v>
      </c>
      <c r="S902" s="26">
        <f t="shared" si="18"/>
        <v>0.21504363784151412</v>
      </c>
    </row>
    <row r="903" spans="17:19" x14ac:dyDescent="0.25">
      <c r="Q903" s="26">
        <v>23.9</v>
      </c>
      <c r="R903" s="26">
        <v>0.20100000000000001</v>
      </c>
      <c r="S903" s="26">
        <f t="shared" ref="S903:S966" si="19">$X$7*Q903^$X$5</f>
        <v>0.21504363784151412</v>
      </c>
    </row>
    <row r="904" spans="17:19" x14ac:dyDescent="0.25">
      <c r="Q904" s="26">
        <v>23.9</v>
      </c>
      <c r="R904" s="26">
        <v>0.224</v>
      </c>
      <c r="S904" s="26">
        <f t="shared" si="19"/>
        <v>0.21504363784151412</v>
      </c>
    </row>
    <row r="905" spans="17:19" x14ac:dyDescent="0.25">
      <c r="Q905" s="26">
        <v>23.9</v>
      </c>
      <c r="R905" s="26">
        <v>0.184</v>
      </c>
      <c r="S905" s="26">
        <f t="shared" si="19"/>
        <v>0.21504363784151412</v>
      </c>
    </row>
    <row r="906" spans="17:19" x14ac:dyDescent="0.25">
      <c r="Q906" s="26">
        <v>23.9</v>
      </c>
      <c r="R906" s="26">
        <v>0.19</v>
      </c>
      <c r="S906" s="26">
        <f t="shared" si="19"/>
        <v>0.21504363784151412</v>
      </c>
    </row>
    <row r="907" spans="17:19" x14ac:dyDescent="0.25">
      <c r="Q907" s="26">
        <v>24</v>
      </c>
      <c r="R907" s="26">
        <v>0.248</v>
      </c>
      <c r="S907" s="26">
        <f t="shared" si="19"/>
        <v>0.21791623802160387</v>
      </c>
    </row>
    <row r="908" spans="17:19" x14ac:dyDescent="0.25">
      <c r="Q908" s="26">
        <v>24</v>
      </c>
      <c r="R908" s="26">
        <v>0.217</v>
      </c>
      <c r="S908" s="26">
        <f t="shared" si="19"/>
        <v>0.21791623802160387</v>
      </c>
    </row>
    <row r="909" spans="17:19" x14ac:dyDescent="0.25">
      <c r="Q909" s="26">
        <v>24</v>
      </c>
      <c r="R909" s="26">
        <v>0.23599999999999999</v>
      </c>
      <c r="S909" s="26">
        <f t="shared" si="19"/>
        <v>0.21791623802160387</v>
      </c>
    </row>
    <row r="910" spans="17:19" x14ac:dyDescent="0.25">
      <c r="Q910" s="26">
        <v>24.1</v>
      </c>
      <c r="R910" s="26">
        <v>0.217</v>
      </c>
      <c r="S910" s="26">
        <f t="shared" si="19"/>
        <v>0.22081502700410599</v>
      </c>
    </row>
    <row r="911" spans="17:19" x14ac:dyDescent="0.25">
      <c r="Q911" s="26">
        <v>24.1</v>
      </c>
      <c r="R911" s="26">
        <v>0.20599999999999999</v>
      </c>
      <c r="S911" s="26">
        <f t="shared" si="19"/>
        <v>0.22081502700410599</v>
      </c>
    </row>
    <row r="912" spans="17:19" x14ac:dyDescent="0.25">
      <c r="Q912" s="26">
        <v>24.1</v>
      </c>
      <c r="R912" s="26">
        <v>0.222</v>
      </c>
      <c r="S912" s="26">
        <f t="shared" si="19"/>
        <v>0.22081502700410599</v>
      </c>
    </row>
    <row r="913" spans="17:19" x14ac:dyDescent="0.25">
      <c r="Q913" s="26">
        <v>24.1</v>
      </c>
      <c r="R913" s="26">
        <v>0.19</v>
      </c>
      <c r="S913" s="26">
        <f t="shared" si="19"/>
        <v>0.22081502700410599</v>
      </c>
    </row>
    <row r="914" spans="17:19" x14ac:dyDescent="0.25">
      <c r="Q914" s="26">
        <v>24.1</v>
      </c>
      <c r="R914" s="26">
        <v>0.215</v>
      </c>
      <c r="S914" s="26">
        <f t="shared" si="19"/>
        <v>0.22081502700410599</v>
      </c>
    </row>
    <row r="915" spans="17:19" x14ac:dyDescent="0.25">
      <c r="Q915" s="26">
        <v>24.1</v>
      </c>
      <c r="R915" s="26">
        <v>0.23</v>
      </c>
      <c r="S915" s="26">
        <f t="shared" si="19"/>
        <v>0.22081502700410599</v>
      </c>
    </row>
    <row r="916" spans="17:19" x14ac:dyDescent="0.25">
      <c r="Q916" s="26">
        <v>24.1</v>
      </c>
      <c r="R916" s="26">
        <v>0.19600000000000001</v>
      </c>
      <c r="S916" s="26">
        <f t="shared" si="19"/>
        <v>0.22081502700410599</v>
      </c>
    </row>
    <row r="917" spans="17:19" x14ac:dyDescent="0.25">
      <c r="Q917" s="26">
        <v>24.2</v>
      </c>
      <c r="R917" s="26">
        <v>0.246</v>
      </c>
      <c r="S917" s="26">
        <f t="shared" si="19"/>
        <v>0.22374013339186768</v>
      </c>
    </row>
    <row r="918" spans="17:19" x14ac:dyDescent="0.25">
      <c r="Q918" s="26">
        <v>24.2</v>
      </c>
      <c r="R918" s="26">
        <v>0.224</v>
      </c>
      <c r="S918" s="26">
        <f t="shared" si="19"/>
        <v>0.22374013339186768</v>
      </c>
    </row>
    <row r="919" spans="17:19" x14ac:dyDescent="0.25">
      <c r="Q919" s="26">
        <v>24.2</v>
      </c>
      <c r="R919" s="26">
        <v>0.2</v>
      </c>
      <c r="S919" s="26">
        <f t="shared" si="19"/>
        <v>0.22374013339186768</v>
      </c>
    </row>
    <row r="920" spans="17:19" x14ac:dyDescent="0.25">
      <c r="Q920" s="26">
        <v>24.2</v>
      </c>
      <c r="R920" s="26">
        <v>0.218</v>
      </c>
      <c r="S920" s="26">
        <f t="shared" si="19"/>
        <v>0.22374013339186768</v>
      </c>
    </row>
    <row r="921" spans="17:19" x14ac:dyDescent="0.25">
      <c r="Q921" s="26">
        <v>24.2</v>
      </c>
      <c r="R921" s="26">
        <v>0.21299999999999999</v>
      </c>
      <c r="S921" s="26">
        <f t="shared" si="19"/>
        <v>0.22374013339186768</v>
      </c>
    </row>
    <row r="922" spans="17:19" x14ac:dyDescent="0.25">
      <c r="Q922" s="26">
        <v>24.2</v>
      </c>
      <c r="R922" s="26">
        <v>0.20599999999999999</v>
      </c>
      <c r="S922" s="26">
        <f t="shared" si="19"/>
        <v>0.22374013339186768</v>
      </c>
    </row>
    <row r="923" spans="17:19" x14ac:dyDescent="0.25">
      <c r="Q923" s="26">
        <v>24.4</v>
      </c>
      <c r="R923" s="26">
        <v>0.23200000000000001</v>
      </c>
      <c r="S923" s="26">
        <f t="shared" si="19"/>
        <v>0.22966981326962738</v>
      </c>
    </row>
    <row r="924" spans="17:19" x14ac:dyDescent="0.25">
      <c r="Q924" s="26">
        <v>24.4</v>
      </c>
      <c r="R924" s="26">
        <v>0.25600000000000001</v>
      </c>
      <c r="S924" s="26">
        <f t="shared" si="19"/>
        <v>0.22966981326962738</v>
      </c>
    </row>
    <row r="925" spans="17:19" x14ac:dyDescent="0.25">
      <c r="Q925" s="26">
        <v>24.4</v>
      </c>
      <c r="R925" s="26">
        <v>0.217</v>
      </c>
      <c r="S925" s="26">
        <f t="shared" si="19"/>
        <v>0.22966981326962738</v>
      </c>
    </row>
    <row r="926" spans="17:19" x14ac:dyDescent="0.25">
      <c r="Q926" s="26">
        <v>24.4</v>
      </c>
      <c r="R926" s="26">
        <v>0.216</v>
      </c>
      <c r="S926" s="26">
        <f t="shared" si="19"/>
        <v>0.22966981326962738</v>
      </c>
    </row>
    <row r="927" spans="17:19" x14ac:dyDescent="0.25">
      <c r="Q927" s="26">
        <v>24.4</v>
      </c>
      <c r="R927" s="26">
        <v>0.25700000000000001</v>
      </c>
      <c r="S927" s="26">
        <f t="shared" si="19"/>
        <v>0.22966981326962738</v>
      </c>
    </row>
    <row r="928" spans="17:19" x14ac:dyDescent="0.25">
      <c r="Q928" s="26">
        <v>24.4</v>
      </c>
      <c r="R928" s="26">
        <v>0.20899999999999999</v>
      </c>
      <c r="S928" s="26">
        <f t="shared" si="19"/>
        <v>0.22966981326962738</v>
      </c>
    </row>
    <row r="929" spans="17:19" x14ac:dyDescent="0.25">
      <c r="Q929" s="26">
        <v>24.4</v>
      </c>
      <c r="R929" s="26">
        <v>0.23599999999999999</v>
      </c>
      <c r="S929" s="26">
        <f t="shared" si="19"/>
        <v>0.22966981326962738</v>
      </c>
    </row>
    <row r="930" spans="17:19" x14ac:dyDescent="0.25">
      <c r="Q930" s="26">
        <v>24.4</v>
      </c>
      <c r="R930" s="26">
        <v>0.27</v>
      </c>
      <c r="S930" s="26">
        <f t="shared" si="19"/>
        <v>0.22966981326962738</v>
      </c>
    </row>
    <row r="931" spans="17:19" x14ac:dyDescent="0.25">
      <c r="Q931" s="26">
        <v>24.4</v>
      </c>
      <c r="R931" s="26">
        <v>0.28000000000000003</v>
      </c>
      <c r="S931" s="26">
        <f t="shared" si="19"/>
        <v>0.22966981326962738</v>
      </c>
    </row>
    <row r="932" spans="17:19" x14ac:dyDescent="0.25">
      <c r="Q932" s="26">
        <v>24.4</v>
      </c>
      <c r="R932" s="26">
        <v>0.24299999999999999</v>
      </c>
      <c r="S932" s="26">
        <f t="shared" si="19"/>
        <v>0.22966981326962738</v>
      </c>
    </row>
    <row r="933" spans="17:19" x14ac:dyDescent="0.25">
      <c r="Q933" s="26">
        <v>24.4</v>
      </c>
      <c r="R933" s="26">
        <v>0.23799999999999999</v>
      </c>
      <c r="S933" s="26">
        <f t="shared" si="19"/>
        <v>0.22966981326962738</v>
      </c>
    </row>
    <row r="934" spans="17:19" x14ac:dyDescent="0.25">
      <c r="Q934" s="26">
        <v>24.4</v>
      </c>
      <c r="R934" s="26">
        <v>0.20399999999999999</v>
      </c>
      <c r="S934" s="26">
        <f t="shared" si="19"/>
        <v>0.22966981326962738</v>
      </c>
    </row>
    <row r="935" spans="17:19" x14ac:dyDescent="0.25">
      <c r="Q935" s="26">
        <v>24.4</v>
      </c>
      <c r="R935" s="26">
        <v>0.20799999999999999</v>
      </c>
      <c r="S935" s="26">
        <f t="shared" si="19"/>
        <v>0.22966981326962738</v>
      </c>
    </row>
    <row r="936" spans="17:19" x14ac:dyDescent="0.25">
      <c r="Q936" s="26">
        <v>24.6</v>
      </c>
      <c r="R936" s="26">
        <v>0.251</v>
      </c>
      <c r="S936" s="26">
        <f t="shared" si="19"/>
        <v>0.23570630837343201</v>
      </c>
    </row>
    <row r="937" spans="17:19" x14ac:dyDescent="0.25">
      <c r="Q937" s="26">
        <v>24.6</v>
      </c>
      <c r="R937" s="26">
        <v>0.249</v>
      </c>
      <c r="S937" s="26">
        <f t="shared" si="19"/>
        <v>0.23570630837343201</v>
      </c>
    </row>
    <row r="938" spans="17:19" x14ac:dyDescent="0.25">
      <c r="Q938" s="26">
        <v>24.6</v>
      </c>
      <c r="R938" s="26">
        <v>0.29599999999999999</v>
      </c>
      <c r="S938" s="26">
        <f t="shared" si="19"/>
        <v>0.23570630837343201</v>
      </c>
    </row>
    <row r="939" spans="17:19" x14ac:dyDescent="0.25">
      <c r="Q939" s="26">
        <v>24.6</v>
      </c>
      <c r="R939" s="26">
        <v>0.24099999999999999</v>
      </c>
      <c r="S939" s="26">
        <f t="shared" si="19"/>
        <v>0.23570630837343201</v>
      </c>
    </row>
    <row r="940" spans="17:19" x14ac:dyDescent="0.25">
      <c r="Q940" s="26">
        <v>24.6</v>
      </c>
      <c r="R940" s="26">
        <v>0.224</v>
      </c>
      <c r="S940" s="26">
        <f t="shared" si="19"/>
        <v>0.23570630837343201</v>
      </c>
    </row>
    <row r="941" spans="17:19" x14ac:dyDescent="0.25">
      <c r="Q941" s="26">
        <v>24.7</v>
      </c>
      <c r="R941" s="26">
        <v>0.248</v>
      </c>
      <c r="S941" s="26">
        <f t="shared" si="19"/>
        <v>0.23876493414668898</v>
      </c>
    </row>
    <row r="942" spans="17:19" x14ac:dyDescent="0.25">
      <c r="Q942" s="26">
        <v>24.7</v>
      </c>
      <c r="R942" s="26">
        <v>0.24399999999999999</v>
      </c>
      <c r="S942" s="26">
        <f t="shared" si="19"/>
        <v>0.23876493414668898</v>
      </c>
    </row>
    <row r="943" spans="17:19" x14ac:dyDescent="0.25">
      <c r="Q943" s="26">
        <v>24.7</v>
      </c>
      <c r="R943" s="26">
        <v>0.23400000000000001</v>
      </c>
      <c r="S943" s="26">
        <f t="shared" si="19"/>
        <v>0.23876493414668898</v>
      </c>
    </row>
    <row r="944" spans="17:19" x14ac:dyDescent="0.25">
      <c r="Q944" s="26">
        <v>24.7</v>
      </c>
      <c r="R944" s="26">
        <v>0.215</v>
      </c>
      <c r="S944" s="26">
        <f t="shared" si="19"/>
        <v>0.23876493414668898</v>
      </c>
    </row>
    <row r="945" spans="17:19" x14ac:dyDescent="0.25">
      <c r="Q945" s="26">
        <v>24.8</v>
      </c>
      <c r="R945" s="26">
        <v>0.27400000000000002</v>
      </c>
      <c r="S945" s="26">
        <f t="shared" si="19"/>
        <v>0.24185065092771421</v>
      </c>
    </row>
    <row r="946" spans="17:19" x14ac:dyDescent="0.25">
      <c r="Q946" s="26">
        <v>24.8</v>
      </c>
      <c r="R946" s="26">
        <v>0.23799999999999999</v>
      </c>
      <c r="S946" s="26">
        <f t="shared" si="19"/>
        <v>0.24185065092771421</v>
      </c>
    </row>
    <row r="947" spans="17:19" x14ac:dyDescent="0.25">
      <c r="Q947" s="26">
        <v>24.8</v>
      </c>
      <c r="R947" s="26">
        <v>0.23499999999999999</v>
      </c>
      <c r="S947" s="26">
        <f t="shared" si="19"/>
        <v>0.24185065092771421</v>
      </c>
    </row>
    <row r="948" spans="17:19" x14ac:dyDescent="0.25">
      <c r="Q948" s="26">
        <v>24.8</v>
      </c>
      <c r="R948" s="26">
        <v>0.22700000000000001</v>
      </c>
      <c r="S948" s="26">
        <f t="shared" si="19"/>
        <v>0.24185065092771421</v>
      </c>
    </row>
    <row r="949" spans="17:19" x14ac:dyDescent="0.25">
      <c r="Q949" s="26">
        <v>24.8</v>
      </c>
      <c r="R949" s="26">
        <v>0.22700000000000001</v>
      </c>
      <c r="S949" s="26">
        <f t="shared" si="19"/>
        <v>0.24185065092771421</v>
      </c>
    </row>
    <row r="950" spans="17:19" x14ac:dyDescent="0.25">
      <c r="Q950" s="26">
        <v>24.8</v>
      </c>
      <c r="R950" s="26">
        <v>0.23799999999999999</v>
      </c>
      <c r="S950" s="26">
        <f t="shared" si="19"/>
        <v>0.24185065092771421</v>
      </c>
    </row>
    <row r="951" spans="17:19" x14ac:dyDescent="0.25">
      <c r="Q951" s="26">
        <v>24.8</v>
      </c>
      <c r="R951" s="26">
        <v>0.222</v>
      </c>
      <c r="S951" s="26">
        <f t="shared" si="19"/>
        <v>0.24185065092771421</v>
      </c>
    </row>
    <row r="952" spans="17:19" x14ac:dyDescent="0.25">
      <c r="Q952" s="26">
        <v>24.9</v>
      </c>
      <c r="R952" s="26">
        <v>0.251</v>
      </c>
      <c r="S952" s="26">
        <f t="shared" si="19"/>
        <v>0.24496358797820392</v>
      </c>
    </row>
    <row r="953" spans="17:19" x14ac:dyDescent="0.25">
      <c r="Q953" s="26">
        <v>24.9</v>
      </c>
      <c r="R953" s="26">
        <v>0.26300000000000001</v>
      </c>
      <c r="S953" s="26">
        <f t="shared" si="19"/>
        <v>0.24496358797820392</v>
      </c>
    </row>
    <row r="954" spans="17:19" x14ac:dyDescent="0.25">
      <c r="Q954" s="26">
        <v>24.9</v>
      </c>
      <c r="R954" s="26">
        <v>0.24</v>
      </c>
      <c r="S954" s="26">
        <f t="shared" si="19"/>
        <v>0.24496358797820392</v>
      </c>
    </row>
    <row r="955" spans="17:19" x14ac:dyDescent="0.25">
      <c r="Q955" s="26">
        <v>25.1</v>
      </c>
      <c r="R955" s="26">
        <v>0.247</v>
      </c>
      <c r="S955" s="26">
        <f t="shared" si="19"/>
        <v>0.25127164039839095</v>
      </c>
    </row>
    <row r="956" spans="17:19" x14ac:dyDescent="0.25">
      <c r="Q956" s="26">
        <v>25.1</v>
      </c>
      <c r="R956" s="26">
        <v>0.24</v>
      </c>
      <c r="S956" s="26">
        <f t="shared" si="19"/>
        <v>0.25127164039839095</v>
      </c>
    </row>
    <row r="957" spans="17:19" x14ac:dyDescent="0.25">
      <c r="Q957" s="26">
        <v>25.1</v>
      </c>
      <c r="R957" s="26">
        <v>0.27700000000000002</v>
      </c>
      <c r="S957" s="26">
        <f t="shared" si="19"/>
        <v>0.25127164039839095</v>
      </c>
    </row>
    <row r="958" spans="17:19" x14ac:dyDescent="0.25">
      <c r="Q958" s="26">
        <v>25.1</v>
      </c>
      <c r="R958" s="26">
        <v>0.23100000000000001</v>
      </c>
      <c r="S958" s="26">
        <f t="shared" si="19"/>
        <v>0.25127164039839095</v>
      </c>
    </row>
    <row r="959" spans="17:19" x14ac:dyDescent="0.25">
      <c r="Q959" s="26">
        <v>25.2</v>
      </c>
      <c r="R959" s="26">
        <v>0.26400000000000001</v>
      </c>
      <c r="S959" s="26">
        <f t="shared" si="19"/>
        <v>0.25446701475459249</v>
      </c>
    </row>
    <row r="960" spans="17:19" x14ac:dyDescent="0.25">
      <c r="Q960" s="26">
        <v>25.2</v>
      </c>
      <c r="R960" s="26">
        <v>0.248</v>
      </c>
      <c r="S960" s="26">
        <f t="shared" si="19"/>
        <v>0.25446701475459249</v>
      </c>
    </row>
    <row r="961" spans="17:19" x14ac:dyDescent="0.25">
      <c r="Q961" s="26">
        <v>25.3</v>
      </c>
      <c r="R961" s="26">
        <v>0.247</v>
      </c>
      <c r="S961" s="26">
        <f t="shared" si="19"/>
        <v>0.25769012735266039</v>
      </c>
    </row>
    <row r="962" spans="17:19" x14ac:dyDescent="0.25">
      <c r="Q962" s="26">
        <v>25.3</v>
      </c>
      <c r="R962" s="26">
        <v>0.253</v>
      </c>
      <c r="S962" s="26">
        <f t="shared" si="19"/>
        <v>0.25769012735266039</v>
      </c>
    </row>
    <row r="963" spans="17:19" x14ac:dyDescent="0.25">
      <c r="Q963" s="26">
        <v>25.3</v>
      </c>
      <c r="R963" s="26">
        <v>0.23</v>
      </c>
      <c r="S963" s="26">
        <f t="shared" si="19"/>
        <v>0.25769012735266039</v>
      </c>
    </row>
    <row r="964" spans="17:19" x14ac:dyDescent="0.25">
      <c r="Q964" s="26">
        <v>25.3</v>
      </c>
      <c r="R964" s="26">
        <v>0.22800000000000001</v>
      </c>
      <c r="S964" s="26">
        <f t="shared" si="19"/>
        <v>0.25769012735266039</v>
      </c>
    </row>
    <row r="965" spans="17:19" x14ac:dyDescent="0.25">
      <c r="Q965" s="26">
        <v>25.3</v>
      </c>
      <c r="R965" s="26">
        <v>0.23400000000000001</v>
      </c>
      <c r="S965" s="26">
        <f t="shared" si="19"/>
        <v>0.25769012735266039</v>
      </c>
    </row>
    <row r="966" spans="17:19" x14ac:dyDescent="0.25">
      <c r="Q966" s="26">
        <v>25.4</v>
      </c>
      <c r="R966" s="26">
        <v>0.255</v>
      </c>
      <c r="S966" s="26">
        <f t="shared" si="19"/>
        <v>0.26094110791558217</v>
      </c>
    </row>
    <row r="967" spans="17:19" x14ac:dyDescent="0.25">
      <c r="Q967" s="26">
        <v>25.4</v>
      </c>
      <c r="R967" s="26">
        <v>0.28100000000000003</v>
      </c>
      <c r="S967" s="26">
        <f t="shared" ref="S967:S1030" si="20">$X$7*Q967^$X$5</f>
        <v>0.26094110791558217</v>
      </c>
    </row>
    <row r="968" spans="17:19" x14ac:dyDescent="0.25">
      <c r="Q968" s="26">
        <v>25.4</v>
      </c>
      <c r="R968" s="26">
        <v>0.28000000000000003</v>
      </c>
      <c r="S968" s="26">
        <f t="shared" si="20"/>
        <v>0.26094110791558217</v>
      </c>
    </row>
    <row r="969" spans="17:19" x14ac:dyDescent="0.25">
      <c r="Q969" s="26">
        <v>25.4</v>
      </c>
      <c r="R969" s="26">
        <v>0.27800000000000002</v>
      </c>
      <c r="S969" s="26">
        <f t="shared" si="20"/>
        <v>0.26094110791558217</v>
      </c>
    </row>
    <row r="970" spans="17:19" x14ac:dyDescent="0.25">
      <c r="Q970" s="26">
        <v>25.4</v>
      </c>
      <c r="R970" s="26">
        <v>0.28000000000000003</v>
      </c>
      <c r="S970" s="26">
        <f t="shared" si="20"/>
        <v>0.26094110791558217</v>
      </c>
    </row>
    <row r="971" spans="17:19" x14ac:dyDescent="0.25">
      <c r="Q971" s="26">
        <v>25.5</v>
      </c>
      <c r="R971" s="26">
        <v>0.24</v>
      </c>
      <c r="S971" s="26">
        <f t="shared" si="20"/>
        <v>0.26422008625770227</v>
      </c>
    </row>
    <row r="972" spans="17:19" x14ac:dyDescent="0.25">
      <c r="Q972" s="26">
        <v>25.5</v>
      </c>
      <c r="R972" s="26">
        <v>0.27</v>
      </c>
      <c r="S972" s="26">
        <f t="shared" si="20"/>
        <v>0.26422008625770227</v>
      </c>
    </row>
    <row r="973" spans="17:19" x14ac:dyDescent="0.25">
      <c r="Q973" s="26">
        <v>25.5</v>
      </c>
      <c r="R973" s="26">
        <v>0.23599999999999999</v>
      </c>
      <c r="S973" s="26">
        <f t="shared" si="20"/>
        <v>0.26422008625770227</v>
      </c>
    </row>
    <row r="974" spans="17:19" x14ac:dyDescent="0.25">
      <c r="Q974" s="26">
        <v>25.5</v>
      </c>
      <c r="R974" s="26">
        <v>0.23599999999999999</v>
      </c>
      <c r="S974" s="26">
        <f t="shared" si="20"/>
        <v>0.26422008625770227</v>
      </c>
    </row>
    <row r="975" spans="17:19" x14ac:dyDescent="0.25">
      <c r="Q975" s="26">
        <v>25.6</v>
      </c>
      <c r="R975" s="26">
        <v>0.26800000000000002</v>
      </c>
      <c r="S975" s="26">
        <f t="shared" si="20"/>
        <v>0.26752719228442451</v>
      </c>
    </row>
    <row r="976" spans="17:19" x14ac:dyDescent="0.25">
      <c r="Q976" s="26">
        <v>25.6</v>
      </c>
      <c r="R976" s="26">
        <v>0.26</v>
      </c>
      <c r="S976" s="26">
        <f t="shared" si="20"/>
        <v>0.26752719228442451</v>
      </c>
    </row>
    <row r="977" spans="17:19" x14ac:dyDescent="0.25">
      <c r="Q977" s="26">
        <v>25.7</v>
      </c>
      <c r="R977" s="26">
        <v>0.29499999999999998</v>
      </c>
      <c r="S977" s="26">
        <f t="shared" si="20"/>
        <v>0.27086255599191922</v>
      </c>
    </row>
    <row r="978" spans="17:19" x14ac:dyDescent="0.25">
      <c r="Q978" s="26">
        <v>25.7</v>
      </c>
      <c r="R978" s="26">
        <v>0.27300000000000002</v>
      </c>
      <c r="S978" s="26">
        <f t="shared" si="20"/>
        <v>0.27086255599191922</v>
      </c>
    </row>
    <row r="979" spans="17:19" x14ac:dyDescent="0.25">
      <c r="Q979" s="26">
        <v>25.7</v>
      </c>
      <c r="R979" s="26">
        <v>0.29199999999999998</v>
      </c>
      <c r="S979" s="26">
        <f t="shared" si="20"/>
        <v>0.27086255599191922</v>
      </c>
    </row>
    <row r="980" spans="17:19" x14ac:dyDescent="0.25">
      <c r="Q980" s="26">
        <v>25.9</v>
      </c>
      <c r="R980" s="26">
        <v>0.28599999999999998</v>
      </c>
      <c r="S980" s="26">
        <f t="shared" si="20"/>
        <v>0.27761857688599784</v>
      </c>
    </row>
    <row r="981" spans="17:19" x14ac:dyDescent="0.25">
      <c r="Q981" s="26">
        <v>25.9</v>
      </c>
      <c r="R981" s="26">
        <v>0.28499999999999998</v>
      </c>
      <c r="S981" s="26">
        <f t="shared" si="20"/>
        <v>0.27761857688599784</v>
      </c>
    </row>
    <row r="982" spans="17:19" x14ac:dyDescent="0.25">
      <c r="Q982" s="26">
        <v>25.9</v>
      </c>
      <c r="R982" s="26">
        <v>0.27</v>
      </c>
      <c r="S982" s="26">
        <f t="shared" si="20"/>
        <v>0.27761857688599784</v>
      </c>
    </row>
    <row r="983" spans="17:19" x14ac:dyDescent="0.25">
      <c r="Q983" s="26">
        <v>26</v>
      </c>
      <c r="R983" s="26">
        <v>0.28799999999999998</v>
      </c>
      <c r="S983" s="26">
        <f t="shared" si="20"/>
        <v>0.28103949451614368</v>
      </c>
    </row>
    <row r="984" spans="17:19" x14ac:dyDescent="0.25">
      <c r="Q984" s="26">
        <v>26</v>
      </c>
      <c r="R984" s="26">
        <v>0.28199999999999997</v>
      </c>
      <c r="S984" s="26">
        <f t="shared" si="20"/>
        <v>0.28103949451614368</v>
      </c>
    </row>
    <row r="985" spans="17:19" x14ac:dyDescent="0.25">
      <c r="Q985" s="26">
        <v>26</v>
      </c>
      <c r="R985" s="26">
        <v>0.29299999999999998</v>
      </c>
      <c r="S985" s="26">
        <f t="shared" si="20"/>
        <v>0.28103949451614368</v>
      </c>
    </row>
    <row r="986" spans="17:19" x14ac:dyDescent="0.25">
      <c r="Q986" s="26">
        <v>26</v>
      </c>
      <c r="R986" s="26">
        <v>0.313</v>
      </c>
      <c r="S986" s="26">
        <f t="shared" si="20"/>
        <v>0.28103949451614368</v>
      </c>
    </row>
    <row r="987" spans="17:19" x14ac:dyDescent="0.25">
      <c r="Q987" s="26">
        <v>26</v>
      </c>
      <c r="R987" s="26">
        <v>0.28599999999999998</v>
      </c>
      <c r="S987" s="26">
        <f t="shared" si="20"/>
        <v>0.28103949451614368</v>
      </c>
    </row>
    <row r="988" spans="17:19" x14ac:dyDescent="0.25">
      <c r="Q988" s="26">
        <v>26</v>
      </c>
      <c r="R988" s="26">
        <v>0.25900000000000001</v>
      </c>
      <c r="S988" s="26">
        <f t="shared" si="20"/>
        <v>0.28103949451614368</v>
      </c>
    </row>
    <row r="989" spans="17:19" x14ac:dyDescent="0.25">
      <c r="Q989" s="26">
        <v>26</v>
      </c>
      <c r="R989" s="26">
        <v>0.26800000000000002</v>
      </c>
      <c r="S989" s="26">
        <f t="shared" si="20"/>
        <v>0.28103949451614368</v>
      </c>
    </row>
    <row r="990" spans="17:19" x14ac:dyDescent="0.25">
      <c r="Q990" s="26">
        <v>26</v>
      </c>
      <c r="R990" s="26">
        <v>0.254</v>
      </c>
      <c r="S990" s="26">
        <f t="shared" si="20"/>
        <v>0.28103949451614368</v>
      </c>
    </row>
    <row r="991" spans="17:19" x14ac:dyDescent="0.25">
      <c r="Q991" s="26">
        <v>26</v>
      </c>
      <c r="R991" s="26">
        <v>0.26600000000000001</v>
      </c>
      <c r="S991" s="26">
        <f t="shared" si="20"/>
        <v>0.28103949451614368</v>
      </c>
    </row>
    <row r="992" spans="17:19" x14ac:dyDescent="0.25">
      <c r="Q992" s="26">
        <v>26.1</v>
      </c>
      <c r="R992" s="26">
        <v>0.318</v>
      </c>
      <c r="S992" s="26">
        <f t="shared" si="20"/>
        <v>0.28448919071361339</v>
      </c>
    </row>
    <row r="993" spans="17:19" x14ac:dyDescent="0.25">
      <c r="Q993" s="26">
        <v>26.1</v>
      </c>
      <c r="R993" s="26">
        <v>0.29899999999999999</v>
      </c>
      <c r="S993" s="26">
        <f t="shared" si="20"/>
        <v>0.28448919071361339</v>
      </c>
    </row>
    <row r="994" spans="17:19" x14ac:dyDescent="0.25">
      <c r="Q994" s="26">
        <v>26.1</v>
      </c>
      <c r="R994" s="26">
        <v>0.28000000000000003</v>
      </c>
      <c r="S994" s="26">
        <f t="shared" si="20"/>
        <v>0.28448919071361339</v>
      </c>
    </row>
    <row r="995" spans="17:19" x14ac:dyDescent="0.25">
      <c r="Q995" s="26">
        <v>26.1</v>
      </c>
      <c r="R995" s="26">
        <v>0.26600000000000001</v>
      </c>
      <c r="S995" s="26">
        <f t="shared" si="20"/>
        <v>0.28448919071361339</v>
      </c>
    </row>
    <row r="996" spans="17:19" x14ac:dyDescent="0.25">
      <c r="Q996" s="26">
        <v>26.1</v>
      </c>
      <c r="R996" s="26">
        <v>0.26400000000000001</v>
      </c>
      <c r="S996" s="26">
        <f t="shared" si="20"/>
        <v>0.28448919071361339</v>
      </c>
    </row>
    <row r="997" spans="17:19" x14ac:dyDescent="0.25">
      <c r="Q997" s="26">
        <v>26.2</v>
      </c>
      <c r="R997" s="26">
        <v>0.30199999999999999</v>
      </c>
      <c r="S997" s="26">
        <f t="shared" si="20"/>
        <v>0.28796779592407967</v>
      </c>
    </row>
    <row r="998" spans="17:19" x14ac:dyDescent="0.25">
      <c r="Q998" s="26">
        <v>26.2</v>
      </c>
      <c r="R998" s="26">
        <v>0.29699999999999999</v>
      </c>
      <c r="S998" s="26">
        <f t="shared" si="20"/>
        <v>0.28796779592407967</v>
      </c>
    </row>
    <row r="999" spans="17:19" x14ac:dyDescent="0.25">
      <c r="Q999" s="26">
        <v>26.2</v>
      </c>
      <c r="R999" s="26">
        <v>0.30499999999999999</v>
      </c>
      <c r="S999" s="26">
        <f t="shared" si="20"/>
        <v>0.28796779592407967</v>
      </c>
    </row>
    <row r="1000" spans="17:19" x14ac:dyDescent="0.25">
      <c r="Q1000" s="26">
        <v>26.2</v>
      </c>
      <c r="R1000" s="26">
        <v>0.26</v>
      </c>
      <c r="S1000" s="26">
        <f t="shared" si="20"/>
        <v>0.28796779592407967</v>
      </c>
    </row>
    <row r="1001" spans="17:19" x14ac:dyDescent="0.25">
      <c r="Q1001" s="26">
        <v>26.2</v>
      </c>
      <c r="R1001" s="26">
        <v>0.26500000000000001</v>
      </c>
      <c r="S1001" s="26">
        <f t="shared" si="20"/>
        <v>0.28796779592407967</v>
      </c>
    </row>
    <row r="1002" spans="17:19" x14ac:dyDescent="0.25">
      <c r="Q1002" s="26">
        <v>26.2</v>
      </c>
      <c r="R1002" s="26">
        <v>0.316</v>
      </c>
      <c r="S1002" s="26">
        <f t="shared" si="20"/>
        <v>0.28796779592407967</v>
      </c>
    </row>
    <row r="1003" spans="17:19" x14ac:dyDescent="0.25">
      <c r="Q1003" s="26">
        <v>26.2</v>
      </c>
      <c r="R1003" s="26">
        <v>0.27200000000000002</v>
      </c>
      <c r="S1003" s="26">
        <f t="shared" si="20"/>
        <v>0.28796779592407967</v>
      </c>
    </row>
    <row r="1004" spans="17:19" x14ac:dyDescent="0.25">
      <c r="Q1004" s="26">
        <v>26.2</v>
      </c>
      <c r="R1004" s="26">
        <v>0.26600000000000001</v>
      </c>
      <c r="S1004" s="26">
        <f t="shared" si="20"/>
        <v>0.28796779592407967</v>
      </c>
    </row>
    <row r="1005" spans="17:19" x14ac:dyDescent="0.25">
      <c r="Q1005" s="26">
        <v>26.3</v>
      </c>
      <c r="R1005" s="26">
        <v>0.28999999999999998</v>
      </c>
      <c r="S1005" s="26">
        <f t="shared" si="20"/>
        <v>0.29147544068226355</v>
      </c>
    </row>
    <row r="1006" spans="17:19" x14ac:dyDescent="0.25">
      <c r="Q1006" s="26">
        <v>26.3</v>
      </c>
      <c r="R1006" s="26">
        <v>0.27400000000000002</v>
      </c>
      <c r="S1006" s="26">
        <f t="shared" si="20"/>
        <v>0.29147544068226355</v>
      </c>
    </row>
    <row r="1007" spans="17:19" x14ac:dyDescent="0.25">
      <c r="Q1007" s="26">
        <v>26.3</v>
      </c>
      <c r="R1007" s="26">
        <v>0.3</v>
      </c>
      <c r="S1007" s="26">
        <f t="shared" si="20"/>
        <v>0.29147544068226355</v>
      </c>
    </row>
    <row r="1008" spans="17:19" x14ac:dyDescent="0.25">
      <c r="Q1008" s="26">
        <v>26.4</v>
      </c>
      <c r="R1008" s="26">
        <v>0.28199999999999997</v>
      </c>
      <c r="S1008" s="26">
        <f t="shared" si="20"/>
        <v>0.29501225561165467</v>
      </c>
    </row>
    <row r="1009" spans="17:19" x14ac:dyDescent="0.25">
      <c r="Q1009" s="26">
        <v>26.4</v>
      </c>
      <c r="R1009" s="26">
        <v>0.27</v>
      </c>
      <c r="S1009" s="26">
        <f t="shared" si="20"/>
        <v>0.29501225561165467</v>
      </c>
    </row>
    <row r="1010" spans="17:19" x14ac:dyDescent="0.25">
      <c r="Q1010" s="26">
        <v>26.5</v>
      </c>
      <c r="R1010" s="26">
        <v>0.28000000000000003</v>
      </c>
      <c r="S1010" s="26">
        <f t="shared" si="20"/>
        <v>0.29857837142423332</v>
      </c>
    </row>
    <row r="1011" spans="17:19" x14ac:dyDescent="0.25">
      <c r="Q1011" s="26">
        <v>26.5</v>
      </c>
      <c r="R1011" s="26">
        <v>0.28000000000000003</v>
      </c>
      <c r="S1011" s="26">
        <f t="shared" si="20"/>
        <v>0.29857837142423332</v>
      </c>
    </row>
    <row r="1012" spans="17:19" x14ac:dyDescent="0.25">
      <c r="Q1012" s="26">
        <v>26.5</v>
      </c>
      <c r="R1012" s="26">
        <v>0.27200000000000002</v>
      </c>
      <c r="S1012" s="26">
        <f t="shared" si="20"/>
        <v>0.29857837142423332</v>
      </c>
    </row>
    <row r="1013" spans="17:19" x14ac:dyDescent="0.25">
      <c r="Q1013" s="26">
        <v>26.5</v>
      </c>
      <c r="R1013" s="26">
        <v>0.27400000000000002</v>
      </c>
      <c r="S1013" s="26">
        <f t="shared" si="20"/>
        <v>0.29857837142423332</v>
      </c>
    </row>
    <row r="1014" spans="17:19" x14ac:dyDescent="0.25">
      <c r="Q1014" s="26">
        <v>26.5</v>
      </c>
      <c r="R1014" s="26">
        <v>0.27</v>
      </c>
      <c r="S1014" s="26">
        <f t="shared" si="20"/>
        <v>0.29857837142423332</v>
      </c>
    </row>
    <row r="1015" spans="17:19" x14ac:dyDescent="0.25">
      <c r="Q1015" s="26">
        <v>26.5</v>
      </c>
      <c r="R1015" s="26">
        <v>0.29499999999999998</v>
      </c>
      <c r="S1015" s="26">
        <f t="shared" si="20"/>
        <v>0.29857837142423332</v>
      </c>
    </row>
    <row r="1016" spans="17:19" x14ac:dyDescent="0.25">
      <c r="Q1016" s="26">
        <v>26.5</v>
      </c>
      <c r="R1016" s="26">
        <v>0.26800000000000002</v>
      </c>
      <c r="S1016" s="26">
        <f t="shared" si="20"/>
        <v>0.29857837142423332</v>
      </c>
    </row>
    <row r="1017" spans="17:19" x14ac:dyDescent="0.25">
      <c r="Q1017" s="26">
        <v>26.5</v>
      </c>
      <c r="R1017" s="26">
        <v>0.28499999999999998</v>
      </c>
      <c r="S1017" s="26">
        <f t="shared" si="20"/>
        <v>0.29857837142423332</v>
      </c>
    </row>
    <row r="1018" spans="17:19" x14ac:dyDescent="0.25">
      <c r="Q1018" s="26">
        <v>26.6</v>
      </c>
      <c r="R1018" s="26">
        <v>0.30099999999999999</v>
      </c>
      <c r="S1018" s="26">
        <f t="shared" si="20"/>
        <v>0.30217391892019663</v>
      </c>
    </row>
    <row r="1019" spans="17:19" x14ac:dyDescent="0.25">
      <c r="Q1019" s="26">
        <v>26.6</v>
      </c>
      <c r="R1019" s="26">
        <v>0.32700000000000001</v>
      </c>
      <c r="S1019" s="26">
        <f t="shared" si="20"/>
        <v>0.30217391892019663</v>
      </c>
    </row>
    <row r="1020" spans="17:19" x14ac:dyDescent="0.25">
      <c r="Q1020" s="26">
        <v>26.6</v>
      </c>
      <c r="R1020" s="26">
        <v>0.27400000000000002</v>
      </c>
      <c r="S1020" s="26">
        <f t="shared" si="20"/>
        <v>0.30217391892019663</v>
      </c>
    </row>
    <row r="1021" spans="17:19" x14ac:dyDescent="0.25">
      <c r="Q1021" s="26">
        <v>26.7</v>
      </c>
      <c r="R1021" s="26">
        <v>0.34</v>
      </c>
      <c r="S1021" s="26">
        <f t="shared" si="20"/>
        <v>0.30579902898768269</v>
      </c>
    </row>
    <row r="1022" spans="17:19" x14ac:dyDescent="0.25">
      <c r="Q1022" s="26">
        <v>26.7</v>
      </c>
      <c r="R1022" s="26">
        <v>0.312</v>
      </c>
      <c r="S1022" s="26">
        <f t="shared" si="20"/>
        <v>0.30579902898768269</v>
      </c>
    </row>
    <row r="1023" spans="17:19" x14ac:dyDescent="0.25">
      <c r="Q1023" s="26">
        <v>26.7</v>
      </c>
      <c r="R1023" s="26">
        <v>0.33300000000000002</v>
      </c>
      <c r="S1023" s="26">
        <f t="shared" si="20"/>
        <v>0.30579902898768269</v>
      </c>
    </row>
    <row r="1024" spans="17:19" x14ac:dyDescent="0.25">
      <c r="Q1024" s="26">
        <v>26.7</v>
      </c>
      <c r="R1024" s="26">
        <v>0.315</v>
      </c>
      <c r="S1024" s="26">
        <f t="shared" si="20"/>
        <v>0.30579902898768269</v>
      </c>
    </row>
    <row r="1025" spans="17:19" x14ac:dyDescent="0.25">
      <c r="Q1025" s="26">
        <v>26.7</v>
      </c>
      <c r="R1025" s="26">
        <v>0.26400000000000001</v>
      </c>
      <c r="S1025" s="26">
        <f t="shared" si="20"/>
        <v>0.30579902898768269</v>
      </c>
    </row>
    <row r="1026" spans="17:19" x14ac:dyDescent="0.25">
      <c r="Q1026" s="26">
        <v>26.9</v>
      </c>
      <c r="R1026" s="26">
        <v>0.34</v>
      </c>
      <c r="S1026" s="26">
        <f t="shared" si="20"/>
        <v>0.31313846082785773</v>
      </c>
    </row>
    <row r="1027" spans="17:19" x14ac:dyDescent="0.25">
      <c r="Q1027" s="26">
        <v>26.9</v>
      </c>
      <c r="R1027" s="26">
        <v>0.29799999999999999</v>
      </c>
      <c r="S1027" s="26">
        <f t="shared" si="20"/>
        <v>0.31313846082785773</v>
      </c>
    </row>
    <row r="1028" spans="17:19" x14ac:dyDescent="0.25">
      <c r="Q1028" s="26">
        <v>26.9</v>
      </c>
      <c r="R1028" s="26">
        <v>0.34100000000000003</v>
      </c>
      <c r="S1028" s="26">
        <f t="shared" si="20"/>
        <v>0.31313846082785773</v>
      </c>
    </row>
    <row r="1029" spans="17:19" x14ac:dyDescent="0.25">
      <c r="Q1029" s="26">
        <v>26.9</v>
      </c>
      <c r="R1029" s="26">
        <v>0.309</v>
      </c>
      <c r="S1029" s="26">
        <f t="shared" si="20"/>
        <v>0.31313846082785773</v>
      </c>
    </row>
    <row r="1030" spans="17:19" x14ac:dyDescent="0.25">
      <c r="Q1030" s="26">
        <v>26.9</v>
      </c>
      <c r="R1030" s="26">
        <v>0.29599999999999999</v>
      </c>
      <c r="S1030" s="26">
        <f t="shared" si="20"/>
        <v>0.31313846082785773</v>
      </c>
    </row>
    <row r="1031" spans="17:19" x14ac:dyDescent="0.25">
      <c r="Q1031" s="26">
        <v>27</v>
      </c>
      <c r="R1031" s="26">
        <v>0.31</v>
      </c>
      <c r="S1031" s="26">
        <f t="shared" ref="S1031:S1094" si="21">$X$7*Q1031^$X$5</f>
        <v>0.31685304481409693</v>
      </c>
    </row>
    <row r="1032" spans="17:19" x14ac:dyDescent="0.25">
      <c r="Q1032" s="26">
        <v>27</v>
      </c>
      <c r="R1032" s="26">
        <v>0.34100000000000003</v>
      </c>
      <c r="S1032" s="26">
        <f t="shared" si="21"/>
        <v>0.31685304481409693</v>
      </c>
    </row>
    <row r="1033" spans="17:19" x14ac:dyDescent="0.25">
      <c r="Q1033" s="26">
        <v>27</v>
      </c>
      <c r="R1033" s="26">
        <v>0.28299999999999997</v>
      </c>
      <c r="S1033" s="26">
        <f t="shared" si="21"/>
        <v>0.31685304481409693</v>
      </c>
    </row>
    <row r="1034" spans="17:19" x14ac:dyDescent="0.25">
      <c r="Q1034" s="26">
        <v>27.1</v>
      </c>
      <c r="R1034" s="26">
        <v>0.3</v>
      </c>
      <c r="S1034" s="26">
        <f t="shared" si="21"/>
        <v>0.32059771579842272</v>
      </c>
    </row>
    <row r="1035" spans="17:19" x14ac:dyDescent="0.25">
      <c r="Q1035" s="26">
        <v>27.1</v>
      </c>
      <c r="R1035" s="26">
        <v>0.32800000000000001</v>
      </c>
      <c r="S1035" s="26">
        <f t="shared" si="21"/>
        <v>0.32059771579842272</v>
      </c>
    </row>
    <row r="1036" spans="17:19" x14ac:dyDescent="0.25">
      <c r="Q1036" s="26">
        <v>27.1</v>
      </c>
      <c r="R1036" s="26">
        <v>0.32400000000000001</v>
      </c>
      <c r="S1036" s="26">
        <f t="shared" si="21"/>
        <v>0.32059771579842272</v>
      </c>
    </row>
    <row r="1037" spans="17:19" x14ac:dyDescent="0.25">
      <c r="Q1037" s="26">
        <v>27.1</v>
      </c>
      <c r="R1037" s="26">
        <v>0.32800000000000001</v>
      </c>
      <c r="S1037" s="26">
        <f t="shared" si="21"/>
        <v>0.32059771579842272</v>
      </c>
    </row>
    <row r="1038" spans="17:19" x14ac:dyDescent="0.25">
      <c r="Q1038" s="26">
        <v>27.1</v>
      </c>
      <c r="R1038" s="26">
        <v>0.32400000000000001</v>
      </c>
      <c r="S1038" s="26">
        <f t="shared" si="21"/>
        <v>0.32059771579842272</v>
      </c>
    </row>
    <row r="1039" spans="17:19" x14ac:dyDescent="0.25">
      <c r="Q1039" s="26">
        <v>27.1</v>
      </c>
      <c r="R1039" s="26">
        <v>0.30499999999999999</v>
      </c>
      <c r="S1039" s="26">
        <f t="shared" si="21"/>
        <v>0.32059771579842272</v>
      </c>
    </row>
    <row r="1040" spans="17:19" x14ac:dyDescent="0.25">
      <c r="Q1040" s="26">
        <v>27.1</v>
      </c>
      <c r="R1040" s="26">
        <v>0.308</v>
      </c>
      <c r="S1040" s="26">
        <f t="shared" si="21"/>
        <v>0.32059771579842272</v>
      </c>
    </row>
    <row r="1041" spans="17:19" x14ac:dyDescent="0.25">
      <c r="Q1041" s="26">
        <v>27.1</v>
      </c>
      <c r="R1041" s="26">
        <v>0.28299999999999997</v>
      </c>
      <c r="S1041" s="26">
        <f t="shared" si="21"/>
        <v>0.32059771579842272</v>
      </c>
    </row>
    <row r="1042" spans="17:19" x14ac:dyDescent="0.25">
      <c r="Q1042" s="26">
        <v>27.1</v>
      </c>
      <c r="R1042" s="26">
        <v>0.29499999999999998</v>
      </c>
      <c r="S1042" s="26">
        <f t="shared" si="21"/>
        <v>0.32059771579842272</v>
      </c>
    </row>
    <row r="1043" spans="17:19" x14ac:dyDescent="0.25">
      <c r="Q1043" s="26">
        <v>27.1</v>
      </c>
      <c r="R1043" s="26">
        <v>0.29299999999999998</v>
      </c>
      <c r="S1043" s="26">
        <f t="shared" si="21"/>
        <v>0.32059771579842272</v>
      </c>
    </row>
    <row r="1044" spans="17:19" x14ac:dyDescent="0.25">
      <c r="Q1044" s="26">
        <v>27.1</v>
      </c>
      <c r="R1044" s="26">
        <v>0.30299999999999999</v>
      </c>
      <c r="S1044" s="26">
        <f t="shared" si="21"/>
        <v>0.32059771579842272</v>
      </c>
    </row>
    <row r="1045" spans="17:19" x14ac:dyDescent="0.25">
      <c r="Q1045" s="26">
        <v>27.1</v>
      </c>
      <c r="R1045" s="26">
        <v>0.29599999999999999</v>
      </c>
      <c r="S1045" s="26">
        <f t="shared" si="21"/>
        <v>0.32059771579842272</v>
      </c>
    </row>
    <row r="1046" spans="17:19" x14ac:dyDescent="0.25">
      <c r="Q1046" s="26">
        <v>27.1</v>
      </c>
      <c r="R1046" s="26">
        <v>0.312</v>
      </c>
      <c r="S1046" s="26">
        <f t="shared" si="21"/>
        <v>0.32059771579842272</v>
      </c>
    </row>
    <row r="1047" spans="17:19" x14ac:dyDescent="0.25">
      <c r="Q1047" s="26">
        <v>27.1</v>
      </c>
      <c r="R1047" s="26">
        <v>0.28299999999999997</v>
      </c>
      <c r="S1047" s="26">
        <f t="shared" si="21"/>
        <v>0.32059771579842272</v>
      </c>
    </row>
    <row r="1048" spans="17:19" x14ac:dyDescent="0.25">
      <c r="Q1048" s="26">
        <v>27.1</v>
      </c>
      <c r="R1048" s="26">
        <v>0.28000000000000003</v>
      </c>
      <c r="S1048" s="26">
        <f t="shared" si="21"/>
        <v>0.32059771579842272</v>
      </c>
    </row>
    <row r="1049" spans="17:19" x14ac:dyDescent="0.25">
      <c r="Q1049" s="26">
        <v>27.2</v>
      </c>
      <c r="R1049" s="26">
        <v>0.30499999999999999</v>
      </c>
      <c r="S1049" s="26">
        <f t="shared" si="21"/>
        <v>0.32437260510464444</v>
      </c>
    </row>
    <row r="1050" spans="17:19" x14ac:dyDescent="0.25">
      <c r="Q1050" s="26">
        <v>27.3</v>
      </c>
      <c r="R1050" s="26">
        <v>0.32700000000000001</v>
      </c>
      <c r="S1050" s="26">
        <f t="shared" si="21"/>
        <v>0.32817784414290802</v>
      </c>
    </row>
    <row r="1051" spans="17:19" x14ac:dyDescent="0.25">
      <c r="Q1051" s="26">
        <v>27.3</v>
      </c>
      <c r="R1051" s="26">
        <v>0.33400000000000002</v>
      </c>
      <c r="S1051" s="26">
        <f t="shared" si="21"/>
        <v>0.32817784414290802</v>
      </c>
    </row>
    <row r="1052" spans="17:19" x14ac:dyDescent="0.25">
      <c r="Q1052" s="26">
        <v>27.3</v>
      </c>
      <c r="R1052" s="26">
        <v>0.32</v>
      </c>
      <c r="S1052" s="26">
        <f t="shared" si="21"/>
        <v>0.32817784414290802</v>
      </c>
    </row>
    <row r="1053" spans="17:19" x14ac:dyDescent="0.25">
      <c r="Q1053" s="26">
        <v>27.3</v>
      </c>
      <c r="R1053" s="26">
        <v>0.30599999999999999</v>
      </c>
      <c r="S1053" s="26">
        <f t="shared" si="21"/>
        <v>0.32817784414290802</v>
      </c>
    </row>
    <row r="1054" spans="17:19" x14ac:dyDescent="0.25">
      <c r="Q1054" s="26">
        <v>27.3</v>
      </c>
      <c r="R1054" s="26">
        <v>0.29399999999999998</v>
      </c>
      <c r="S1054" s="26">
        <f t="shared" si="21"/>
        <v>0.32817784414290802</v>
      </c>
    </row>
    <row r="1055" spans="17:19" x14ac:dyDescent="0.25">
      <c r="Q1055" s="26">
        <v>27.4</v>
      </c>
      <c r="R1055" s="26">
        <v>0.33700000000000002</v>
      </c>
      <c r="S1055" s="26">
        <f t="shared" si="21"/>
        <v>0.33201356440943652</v>
      </c>
    </row>
    <row r="1056" spans="17:19" x14ac:dyDescent="0.25">
      <c r="Q1056" s="26">
        <v>27.4</v>
      </c>
      <c r="R1056" s="26">
        <v>0.34899999999999998</v>
      </c>
      <c r="S1056" s="26">
        <f t="shared" si="21"/>
        <v>0.33201356440943652</v>
      </c>
    </row>
    <row r="1057" spans="17:19" x14ac:dyDescent="0.25">
      <c r="Q1057" s="26">
        <v>27.5</v>
      </c>
      <c r="R1057" s="26">
        <v>0.32300000000000001</v>
      </c>
      <c r="S1057" s="26">
        <f t="shared" si="21"/>
        <v>0.33587989748627278</v>
      </c>
    </row>
    <row r="1058" spans="17:19" x14ac:dyDescent="0.25">
      <c r="Q1058" s="26">
        <v>27.6</v>
      </c>
      <c r="R1058" s="26">
        <v>0.3</v>
      </c>
      <c r="S1058" s="26">
        <f t="shared" si="21"/>
        <v>0.339776975041019</v>
      </c>
    </row>
    <row r="1059" spans="17:19" x14ac:dyDescent="0.25">
      <c r="Q1059" s="26">
        <v>27.6</v>
      </c>
      <c r="R1059" s="26">
        <v>0.33</v>
      </c>
      <c r="S1059" s="26">
        <f t="shared" si="21"/>
        <v>0.339776975041019</v>
      </c>
    </row>
    <row r="1060" spans="17:19" x14ac:dyDescent="0.25">
      <c r="Q1060" s="26">
        <v>27.6</v>
      </c>
      <c r="R1060" s="26">
        <v>0.315</v>
      </c>
      <c r="S1060" s="26">
        <f t="shared" si="21"/>
        <v>0.339776975041019</v>
      </c>
    </row>
    <row r="1061" spans="17:19" x14ac:dyDescent="0.25">
      <c r="Q1061" s="26">
        <v>27.6</v>
      </c>
      <c r="R1061" s="26">
        <v>0.316</v>
      </c>
      <c r="S1061" s="26">
        <f t="shared" si="21"/>
        <v>0.339776975041019</v>
      </c>
    </row>
    <row r="1062" spans="17:19" x14ac:dyDescent="0.25">
      <c r="Q1062" s="26">
        <v>27.6</v>
      </c>
      <c r="R1062" s="26">
        <v>0.29399999999999998</v>
      </c>
      <c r="S1062" s="26">
        <f t="shared" si="21"/>
        <v>0.339776975041019</v>
      </c>
    </row>
    <row r="1063" spans="17:19" x14ac:dyDescent="0.25">
      <c r="Q1063" s="26">
        <v>27.6</v>
      </c>
      <c r="R1063" s="26">
        <v>0.33200000000000002</v>
      </c>
      <c r="S1063" s="26">
        <f t="shared" si="21"/>
        <v>0.339776975041019</v>
      </c>
    </row>
    <row r="1064" spans="17:19" x14ac:dyDescent="0.25">
      <c r="Q1064" s="26">
        <v>27.6</v>
      </c>
      <c r="R1064" s="26">
        <v>0.3</v>
      </c>
      <c r="S1064" s="26">
        <f t="shared" si="21"/>
        <v>0.339776975041019</v>
      </c>
    </row>
    <row r="1065" spans="17:19" x14ac:dyDescent="0.25">
      <c r="Q1065" s="26">
        <v>27.6</v>
      </c>
      <c r="R1065" s="26">
        <v>0.29799999999999999</v>
      </c>
      <c r="S1065" s="26">
        <f t="shared" si="21"/>
        <v>0.339776975041019</v>
      </c>
    </row>
    <row r="1066" spans="17:19" x14ac:dyDescent="0.25">
      <c r="Q1066" s="26">
        <v>27.6</v>
      </c>
      <c r="R1066" s="26">
        <v>0.41199999999999998</v>
      </c>
      <c r="S1066" s="26">
        <f t="shared" si="21"/>
        <v>0.339776975041019</v>
      </c>
    </row>
    <row r="1067" spans="17:19" x14ac:dyDescent="0.25">
      <c r="Q1067" s="26">
        <v>27.6</v>
      </c>
      <c r="R1067" s="26">
        <v>0.29399999999999998</v>
      </c>
      <c r="S1067" s="26">
        <f t="shared" si="21"/>
        <v>0.339776975041019</v>
      </c>
    </row>
    <row r="1068" spans="17:19" x14ac:dyDescent="0.25">
      <c r="Q1068" s="26">
        <v>27.6</v>
      </c>
      <c r="R1068" s="26">
        <v>0.311</v>
      </c>
      <c r="S1068" s="26">
        <f t="shared" si="21"/>
        <v>0.339776975041019</v>
      </c>
    </row>
    <row r="1069" spans="17:19" x14ac:dyDescent="0.25">
      <c r="Q1069" s="26">
        <v>27.6</v>
      </c>
      <c r="R1069" s="26">
        <v>0.35199999999999998</v>
      </c>
      <c r="S1069" s="26">
        <f t="shared" si="21"/>
        <v>0.339776975041019</v>
      </c>
    </row>
    <row r="1070" spans="17:19" x14ac:dyDescent="0.25">
      <c r="Q1070" s="26">
        <v>27.6</v>
      </c>
      <c r="R1070" s="26">
        <v>0.32400000000000001</v>
      </c>
      <c r="S1070" s="26">
        <f t="shared" si="21"/>
        <v>0.339776975041019</v>
      </c>
    </row>
    <row r="1071" spans="17:19" x14ac:dyDescent="0.25">
      <c r="Q1071" s="26">
        <v>27.6</v>
      </c>
      <c r="R1071" s="26">
        <v>0.32</v>
      </c>
      <c r="S1071" s="26">
        <f t="shared" si="21"/>
        <v>0.339776975041019</v>
      </c>
    </row>
    <row r="1072" spans="17:19" x14ac:dyDescent="0.25">
      <c r="Q1072" s="26">
        <v>27.6</v>
      </c>
      <c r="R1072" s="26">
        <v>0.34</v>
      </c>
      <c r="S1072" s="26">
        <f t="shared" si="21"/>
        <v>0.339776975041019</v>
      </c>
    </row>
    <row r="1073" spans="17:19" x14ac:dyDescent="0.25">
      <c r="Q1073" s="26">
        <v>27.7</v>
      </c>
      <c r="R1073" s="26">
        <v>0.312</v>
      </c>
      <c r="S1073" s="26">
        <f t="shared" si="21"/>
        <v>0.34370492882658282</v>
      </c>
    </row>
    <row r="1074" spans="17:19" x14ac:dyDescent="0.25">
      <c r="Q1074" s="26">
        <v>27.8</v>
      </c>
      <c r="R1074" s="26">
        <v>0.28999999999999998</v>
      </c>
      <c r="S1074" s="26">
        <f t="shared" si="21"/>
        <v>0.34766389068092496</v>
      </c>
    </row>
    <row r="1075" spans="17:19" x14ac:dyDescent="0.25">
      <c r="Q1075" s="26">
        <v>27.8</v>
      </c>
      <c r="R1075" s="26">
        <v>0.34300000000000003</v>
      </c>
      <c r="S1075" s="26">
        <f t="shared" si="21"/>
        <v>0.34766389068092496</v>
      </c>
    </row>
    <row r="1076" spans="17:19" x14ac:dyDescent="0.25">
      <c r="Q1076" s="26">
        <v>27.9</v>
      </c>
      <c r="R1076" s="26">
        <v>0.36199999999999999</v>
      </c>
      <c r="S1076" s="26">
        <f t="shared" si="21"/>
        <v>0.35165399252680041</v>
      </c>
    </row>
    <row r="1077" spans="17:19" x14ac:dyDescent="0.25">
      <c r="Q1077" s="26">
        <v>27.9</v>
      </c>
      <c r="R1077" s="26">
        <v>0.36699999999999999</v>
      </c>
      <c r="S1077" s="26">
        <f t="shared" si="21"/>
        <v>0.35165399252680041</v>
      </c>
    </row>
    <row r="1078" spans="17:19" x14ac:dyDescent="0.25">
      <c r="Q1078" s="26">
        <v>27.9</v>
      </c>
      <c r="R1078" s="26">
        <v>0.33</v>
      </c>
      <c r="S1078" s="26">
        <f t="shared" si="21"/>
        <v>0.35165399252680041</v>
      </c>
    </row>
    <row r="1079" spans="17:19" x14ac:dyDescent="0.25">
      <c r="Q1079" s="26">
        <v>27.9</v>
      </c>
      <c r="R1079" s="26">
        <v>0.371</v>
      </c>
      <c r="S1079" s="26">
        <f t="shared" si="21"/>
        <v>0.35165399252680041</v>
      </c>
    </row>
    <row r="1080" spans="17:19" x14ac:dyDescent="0.25">
      <c r="Q1080" s="26">
        <v>27.9</v>
      </c>
      <c r="R1080" s="26">
        <v>0.33600000000000002</v>
      </c>
      <c r="S1080" s="26">
        <f t="shared" si="21"/>
        <v>0.35165399252680041</v>
      </c>
    </row>
    <row r="1081" spans="17:19" x14ac:dyDescent="0.25">
      <c r="Q1081" s="26">
        <v>27.9</v>
      </c>
      <c r="R1081" s="26">
        <v>0.248</v>
      </c>
      <c r="S1081" s="26">
        <f t="shared" si="21"/>
        <v>0.35165399252680041</v>
      </c>
    </row>
    <row r="1082" spans="17:19" x14ac:dyDescent="0.25">
      <c r="Q1082" s="26">
        <v>28</v>
      </c>
      <c r="R1082" s="26">
        <v>0.37</v>
      </c>
      <c r="S1082" s="26">
        <f t="shared" si="21"/>
        <v>0.35567536637151431</v>
      </c>
    </row>
    <row r="1083" spans="17:19" x14ac:dyDescent="0.25">
      <c r="Q1083" s="26">
        <v>28.1</v>
      </c>
      <c r="R1083" s="26">
        <v>0.34</v>
      </c>
      <c r="S1083" s="26">
        <f t="shared" si="21"/>
        <v>0.35972814430667105</v>
      </c>
    </row>
    <row r="1084" spans="17:19" x14ac:dyDescent="0.25">
      <c r="Q1084" s="26">
        <v>28.1</v>
      </c>
      <c r="R1084" s="26">
        <v>0.33200000000000002</v>
      </c>
      <c r="S1084" s="26">
        <f t="shared" si="21"/>
        <v>0.35972814430667105</v>
      </c>
    </row>
    <row r="1085" spans="17:19" x14ac:dyDescent="0.25">
      <c r="Q1085" s="26">
        <v>28.1</v>
      </c>
      <c r="R1085" s="26">
        <v>0.32400000000000001</v>
      </c>
      <c r="S1085" s="26">
        <f t="shared" si="21"/>
        <v>0.35972814430667105</v>
      </c>
    </row>
    <row r="1086" spans="17:19" x14ac:dyDescent="0.25">
      <c r="Q1086" s="26">
        <v>28.1</v>
      </c>
      <c r="R1086" s="26">
        <v>0.312</v>
      </c>
      <c r="S1086" s="26">
        <f t="shared" si="21"/>
        <v>0.35972814430667105</v>
      </c>
    </row>
    <row r="1087" spans="17:19" x14ac:dyDescent="0.25">
      <c r="Q1087" s="26">
        <v>28.1</v>
      </c>
      <c r="R1087" s="26">
        <v>0.35599999999999998</v>
      </c>
      <c r="S1087" s="26">
        <f t="shared" si="21"/>
        <v>0.35972814430667105</v>
      </c>
    </row>
    <row r="1088" spans="17:19" x14ac:dyDescent="0.25">
      <c r="Q1088" s="26">
        <v>28.1</v>
      </c>
      <c r="R1088" s="26">
        <v>0.32500000000000001</v>
      </c>
      <c r="S1088" s="26">
        <f t="shared" si="21"/>
        <v>0.35972814430667105</v>
      </c>
    </row>
    <row r="1089" spans="17:19" x14ac:dyDescent="0.25">
      <c r="Q1089" s="26">
        <v>28.1</v>
      </c>
      <c r="R1089" s="26">
        <v>0.316</v>
      </c>
      <c r="S1089" s="26">
        <f t="shared" si="21"/>
        <v>0.35972814430667105</v>
      </c>
    </row>
    <row r="1090" spans="17:19" x14ac:dyDescent="0.25">
      <c r="Q1090" s="26">
        <v>28.1</v>
      </c>
      <c r="R1090" s="26">
        <v>0.42799999999999999</v>
      </c>
      <c r="S1090" s="26">
        <f t="shared" si="21"/>
        <v>0.35972814430667105</v>
      </c>
    </row>
    <row r="1091" spans="17:19" x14ac:dyDescent="0.25">
      <c r="Q1091" s="26">
        <v>28.1</v>
      </c>
      <c r="R1091" s="26">
        <v>0.45300000000000001</v>
      </c>
      <c r="S1091" s="26">
        <f t="shared" si="21"/>
        <v>0.35972814430667105</v>
      </c>
    </row>
    <row r="1092" spans="17:19" x14ac:dyDescent="0.25">
      <c r="Q1092" s="26">
        <v>28.1</v>
      </c>
      <c r="R1092" s="26">
        <v>0.33</v>
      </c>
      <c r="S1092" s="26">
        <f t="shared" si="21"/>
        <v>0.35972814430667105</v>
      </c>
    </row>
    <row r="1093" spans="17:19" x14ac:dyDescent="0.25">
      <c r="Q1093" s="26">
        <v>28.1</v>
      </c>
      <c r="R1093" s="26">
        <v>0.30599999999999999</v>
      </c>
      <c r="S1093" s="26">
        <f t="shared" si="21"/>
        <v>0.35972814430667105</v>
      </c>
    </row>
    <row r="1094" spans="17:19" x14ac:dyDescent="0.25">
      <c r="Q1094" s="26">
        <v>28.1</v>
      </c>
      <c r="R1094" s="26">
        <v>0.33</v>
      </c>
      <c r="S1094" s="26">
        <f t="shared" si="21"/>
        <v>0.35972814430667105</v>
      </c>
    </row>
    <row r="1095" spans="17:19" x14ac:dyDescent="0.25">
      <c r="Q1095" s="26">
        <v>28.2</v>
      </c>
      <c r="R1095" s="26">
        <v>0.377</v>
      </c>
      <c r="S1095" s="26">
        <f t="shared" ref="S1095:S1158" si="22">$X$7*Q1095^$X$5</f>
        <v>0.36381245850792376</v>
      </c>
    </row>
    <row r="1096" spans="17:19" x14ac:dyDescent="0.25">
      <c r="Q1096" s="26">
        <v>28.2</v>
      </c>
      <c r="R1096" s="26">
        <v>0.39400000000000002</v>
      </c>
      <c r="S1096" s="26">
        <f t="shared" si="22"/>
        <v>0.36381245850792376</v>
      </c>
    </row>
    <row r="1097" spans="17:19" x14ac:dyDescent="0.25">
      <c r="Q1097" s="26">
        <v>28.3</v>
      </c>
      <c r="R1097" s="26">
        <v>0.38</v>
      </c>
      <c r="S1097" s="26">
        <f t="shared" si="22"/>
        <v>0.36792844123473289</v>
      </c>
    </row>
    <row r="1098" spans="17:19" x14ac:dyDescent="0.25">
      <c r="Q1098" s="26">
        <v>28.3</v>
      </c>
      <c r="R1098" s="26">
        <v>0.436</v>
      </c>
      <c r="S1098" s="26">
        <f t="shared" si="22"/>
        <v>0.36792844123473289</v>
      </c>
    </row>
    <row r="1099" spans="17:19" x14ac:dyDescent="0.25">
      <c r="Q1099" s="26">
        <v>28.3</v>
      </c>
      <c r="R1099" s="26">
        <v>0.38</v>
      </c>
      <c r="S1099" s="26">
        <f t="shared" si="22"/>
        <v>0.36792844123473289</v>
      </c>
    </row>
    <row r="1100" spans="17:19" x14ac:dyDescent="0.25">
      <c r="Q1100" s="26">
        <v>28.3</v>
      </c>
      <c r="R1100" s="26">
        <v>0.36299999999999999</v>
      </c>
      <c r="S1100" s="26">
        <f t="shared" si="22"/>
        <v>0.36792844123473289</v>
      </c>
    </row>
    <row r="1101" spans="17:19" x14ac:dyDescent="0.25">
      <c r="Q1101" s="26">
        <v>28.3</v>
      </c>
      <c r="R1101" s="26">
        <v>0.39100000000000001</v>
      </c>
      <c r="S1101" s="26">
        <f t="shared" si="22"/>
        <v>0.36792844123473289</v>
      </c>
    </row>
    <row r="1102" spans="17:19" x14ac:dyDescent="0.25">
      <c r="Q1102" s="26">
        <v>28.3</v>
      </c>
      <c r="R1102" s="26">
        <v>0.35899999999999999</v>
      </c>
      <c r="S1102" s="26">
        <f t="shared" si="22"/>
        <v>0.36792844123473289</v>
      </c>
    </row>
    <row r="1103" spans="17:19" x14ac:dyDescent="0.25">
      <c r="Q1103" s="26">
        <v>28.3</v>
      </c>
      <c r="R1103" s="26">
        <v>0.318</v>
      </c>
      <c r="S1103" s="26">
        <f t="shared" si="22"/>
        <v>0.36792844123473289</v>
      </c>
    </row>
    <row r="1104" spans="17:19" x14ac:dyDescent="0.25">
      <c r="Q1104" s="26">
        <v>28.3</v>
      </c>
      <c r="R1104" s="26">
        <v>0.34799999999999998</v>
      </c>
      <c r="S1104" s="26">
        <f t="shared" si="22"/>
        <v>0.36792844123473289</v>
      </c>
    </row>
    <row r="1105" spans="17:19" x14ac:dyDescent="0.25">
      <c r="Q1105" s="26">
        <v>28.3</v>
      </c>
      <c r="R1105" s="26">
        <v>0.36799999999999999</v>
      </c>
      <c r="S1105" s="26">
        <f t="shared" si="22"/>
        <v>0.36792844123473289</v>
      </c>
    </row>
    <row r="1106" spans="17:19" x14ac:dyDescent="0.25">
      <c r="Q1106" s="26">
        <v>28.4</v>
      </c>
      <c r="R1106" s="26">
        <v>0.38500000000000001</v>
      </c>
      <c r="S1106" s="26">
        <f t="shared" si="22"/>
        <v>0.37207622483011776</v>
      </c>
    </row>
    <row r="1107" spans="17:19" x14ac:dyDescent="0.25">
      <c r="Q1107" s="26">
        <v>28.4</v>
      </c>
      <c r="R1107" s="26">
        <v>0.42</v>
      </c>
      <c r="S1107" s="26">
        <f t="shared" si="22"/>
        <v>0.37207622483011776</v>
      </c>
    </row>
    <row r="1108" spans="17:19" x14ac:dyDescent="0.25">
      <c r="Q1108" s="26">
        <v>28.4</v>
      </c>
      <c r="R1108" s="26">
        <v>0.38400000000000001</v>
      </c>
      <c r="S1108" s="26">
        <f t="shared" si="22"/>
        <v>0.37207622483011776</v>
      </c>
    </row>
    <row r="1109" spans="17:19" x14ac:dyDescent="0.25">
      <c r="Q1109" s="26">
        <v>28.4</v>
      </c>
      <c r="R1109" s="26">
        <v>0.437</v>
      </c>
      <c r="S1109" s="26">
        <f t="shared" si="22"/>
        <v>0.37207622483011776</v>
      </c>
    </row>
    <row r="1110" spans="17:19" x14ac:dyDescent="0.25">
      <c r="Q1110" s="26">
        <v>28.4</v>
      </c>
      <c r="R1110" s="26">
        <v>0.373</v>
      </c>
      <c r="S1110" s="26">
        <f t="shared" si="22"/>
        <v>0.37207622483011776</v>
      </c>
    </row>
    <row r="1111" spans="17:19" x14ac:dyDescent="0.25">
      <c r="Q1111" s="26">
        <v>28.4</v>
      </c>
      <c r="R1111" s="26">
        <v>0.374</v>
      </c>
      <c r="S1111" s="26">
        <f t="shared" si="22"/>
        <v>0.37207622483011776</v>
      </c>
    </row>
    <row r="1112" spans="17:19" x14ac:dyDescent="0.25">
      <c r="Q1112" s="26">
        <v>28.4</v>
      </c>
      <c r="R1112" s="26">
        <v>0.32400000000000001</v>
      </c>
      <c r="S1112" s="26">
        <f t="shared" si="22"/>
        <v>0.37207622483011776</v>
      </c>
    </row>
    <row r="1113" spans="17:19" x14ac:dyDescent="0.25">
      <c r="Q1113" s="26">
        <v>28.4</v>
      </c>
      <c r="R1113" s="26">
        <v>0.34599999999999997</v>
      </c>
      <c r="S1113" s="26">
        <f t="shared" si="22"/>
        <v>0.37207622483011776</v>
      </c>
    </row>
    <row r="1114" spans="17:19" x14ac:dyDescent="0.25">
      <c r="Q1114" s="26">
        <v>28.5</v>
      </c>
      <c r="R1114" s="26">
        <v>0.38900000000000001</v>
      </c>
      <c r="S1114" s="26">
        <f t="shared" si="22"/>
        <v>0.37625594172041599</v>
      </c>
    </row>
    <row r="1115" spans="17:19" x14ac:dyDescent="0.25">
      <c r="Q1115" s="26">
        <v>28.6</v>
      </c>
      <c r="R1115" s="26">
        <v>0.4</v>
      </c>
      <c r="S1115" s="26">
        <f t="shared" si="22"/>
        <v>0.38046772441504373</v>
      </c>
    </row>
    <row r="1116" spans="17:19" x14ac:dyDescent="0.25">
      <c r="Q1116" s="26">
        <v>28.6</v>
      </c>
      <c r="R1116" s="26">
        <v>0.36</v>
      </c>
      <c r="S1116" s="26">
        <f t="shared" si="22"/>
        <v>0.38046772441504373</v>
      </c>
    </row>
    <row r="1117" spans="17:19" x14ac:dyDescent="0.25">
      <c r="Q1117" s="26">
        <v>28.6</v>
      </c>
      <c r="R1117" s="26">
        <v>0.36</v>
      </c>
      <c r="S1117" s="26">
        <f t="shared" si="22"/>
        <v>0.38046772441504373</v>
      </c>
    </row>
    <row r="1118" spans="17:19" x14ac:dyDescent="0.25">
      <c r="Q1118" s="26">
        <v>28.6</v>
      </c>
      <c r="R1118" s="26">
        <v>0.34</v>
      </c>
      <c r="S1118" s="26">
        <f t="shared" si="22"/>
        <v>0.38046772441504373</v>
      </c>
    </row>
    <row r="1119" spans="17:19" x14ac:dyDescent="0.25">
      <c r="Q1119" s="26">
        <v>28.6</v>
      </c>
      <c r="R1119" s="26">
        <v>0.38</v>
      </c>
      <c r="S1119" s="26">
        <f t="shared" si="22"/>
        <v>0.38046772441504373</v>
      </c>
    </row>
    <row r="1120" spans="17:19" x14ac:dyDescent="0.25">
      <c r="Q1120" s="26">
        <v>28.6</v>
      </c>
      <c r="R1120" s="26">
        <v>0.36</v>
      </c>
      <c r="S1120" s="26">
        <f t="shared" si="22"/>
        <v>0.38046772441504373</v>
      </c>
    </row>
    <row r="1121" spans="17:19" x14ac:dyDescent="0.25">
      <c r="Q1121" s="26">
        <v>28.6</v>
      </c>
      <c r="R1121" s="26">
        <v>0.42199999999999999</v>
      </c>
      <c r="S1121" s="26">
        <f t="shared" si="22"/>
        <v>0.38046772441504373</v>
      </c>
    </row>
    <row r="1122" spans="17:19" x14ac:dyDescent="0.25">
      <c r="Q1122" s="26">
        <v>28.6</v>
      </c>
      <c r="R1122" s="26">
        <v>0.45200000000000001</v>
      </c>
      <c r="S1122" s="26">
        <f t="shared" si="22"/>
        <v>0.38046772441504373</v>
      </c>
    </row>
    <row r="1123" spans="17:19" x14ac:dyDescent="0.25">
      <c r="Q1123" s="26">
        <v>28.6</v>
      </c>
      <c r="R1123" s="26">
        <v>0.38</v>
      </c>
      <c r="S1123" s="26">
        <f t="shared" si="22"/>
        <v>0.38046772441504373</v>
      </c>
    </row>
    <row r="1124" spans="17:19" x14ac:dyDescent="0.25">
      <c r="Q1124" s="26">
        <v>28.6</v>
      </c>
      <c r="R1124" s="26">
        <v>0.36</v>
      </c>
      <c r="S1124" s="26">
        <f t="shared" si="22"/>
        <v>0.38046772441504373</v>
      </c>
    </row>
    <row r="1125" spans="17:19" x14ac:dyDescent="0.25">
      <c r="Q1125" s="26">
        <v>28.6</v>
      </c>
      <c r="R1125" s="26">
        <v>0.40799999999999997</v>
      </c>
      <c r="S1125" s="26">
        <f t="shared" si="22"/>
        <v>0.38046772441504373</v>
      </c>
    </row>
    <row r="1126" spans="17:19" x14ac:dyDescent="0.25">
      <c r="Q1126" s="26">
        <v>28.6</v>
      </c>
      <c r="R1126" s="26">
        <v>0.33800000000000002</v>
      </c>
      <c r="S1126" s="26">
        <f t="shared" si="22"/>
        <v>0.38046772441504373</v>
      </c>
    </row>
    <row r="1127" spans="17:19" x14ac:dyDescent="0.25">
      <c r="Q1127" s="26">
        <v>28.6</v>
      </c>
      <c r="R1127" s="26">
        <v>0.42299999999999999</v>
      </c>
      <c r="S1127" s="26">
        <f t="shared" si="22"/>
        <v>0.38046772441504373</v>
      </c>
    </row>
    <row r="1128" spans="17:19" x14ac:dyDescent="0.25">
      <c r="Q1128" s="26">
        <v>28.6</v>
      </c>
      <c r="R1128" s="26">
        <v>0.35499999999999998</v>
      </c>
      <c r="S1128" s="26">
        <f t="shared" si="22"/>
        <v>0.38046772441504373</v>
      </c>
    </row>
    <row r="1129" spans="17:19" x14ac:dyDescent="0.25">
      <c r="Q1129" s="26">
        <v>28.6</v>
      </c>
      <c r="R1129" s="26">
        <v>0.39500000000000002</v>
      </c>
      <c r="S1129" s="26">
        <f t="shared" si="22"/>
        <v>0.38046772441504373</v>
      </c>
    </row>
    <row r="1130" spans="17:19" x14ac:dyDescent="0.25">
      <c r="Q1130" s="26">
        <v>28.6</v>
      </c>
      <c r="R1130" s="26">
        <v>0.32800000000000001</v>
      </c>
      <c r="S1130" s="26">
        <f t="shared" si="22"/>
        <v>0.38046772441504373</v>
      </c>
    </row>
    <row r="1131" spans="17:19" x14ac:dyDescent="0.25">
      <c r="Q1131" s="26">
        <v>28.6</v>
      </c>
      <c r="R1131" s="26">
        <v>0.40100000000000002</v>
      </c>
      <c r="S1131" s="26">
        <f t="shared" si="22"/>
        <v>0.38046772441504373</v>
      </c>
    </row>
    <row r="1132" spans="17:19" x14ac:dyDescent="0.25">
      <c r="Q1132" s="26">
        <v>28.6</v>
      </c>
      <c r="R1132" s="26">
        <v>0.34799999999999998</v>
      </c>
      <c r="S1132" s="26">
        <f t="shared" si="22"/>
        <v>0.38046772441504373</v>
      </c>
    </row>
    <row r="1133" spans="17:19" x14ac:dyDescent="0.25">
      <c r="Q1133" s="26">
        <v>28.8</v>
      </c>
      <c r="R1133" s="26">
        <v>0.41</v>
      </c>
      <c r="S1133" s="26">
        <f t="shared" si="22"/>
        <v>0.38898801766889207</v>
      </c>
    </row>
    <row r="1134" spans="17:19" x14ac:dyDescent="0.25">
      <c r="Q1134" s="26">
        <v>28.9</v>
      </c>
      <c r="R1134" s="26">
        <v>0.36199999999999999</v>
      </c>
      <c r="S1134" s="26">
        <f t="shared" si="22"/>
        <v>0.393296793660177</v>
      </c>
    </row>
    <row r="1135" spans="17:19" x14ac:dyDescent="0.25">
      <c r="Q1135" s="26">
        <v>28.9</v>
      </c>
      <c r="R1135" s="26">
        <v>0.40600000000000003</v>
      </c>
      <c r="S1135" s="26">
        <f t="shared" si="22"/>
        <v>0.393296793660177</v>
      </c>
    </row>
    <row r="1136" spans="17:19" x14ac:dyDescent="0.25">
      <c r="Q1136" s="26">
        <v>29</v>
      </c>
      <c r="R1136" s="26">
        <v>0.44400000000000001</v>
      </c>
      <c r="S1136" s="26">
        <f t="shared" si="22"/>
        <v>0.39763816631944793</v>
      </c>
    </row>
    <row r="1137" spans="17:19" x14ac:dyDescent="0.25">
      <c r="Q1137" s="26">
        <v>29</v>
      </c>
      <c r="R1137" s="26">
        <v>0.42199999999999999</v>
      </c>
      <c r="S1137" s="26">
        <f t="shared" si="22"/>
        <v>0.39763816631944793</v>
      </c>
    </row>
    <row r="1138" spans="17:19" x14ac:dyDescent="0.25">
      <c r="Q1138" s="26">
        <v>29</v>
      </c>
      <c r="R1138" s="26">
        <v>0.40300000000000002</v>
      </c>
      <c r="S1138" s="26">
        <f t="shared" si="22"/>
        <v>0.39763816631944793</v>
      </c>
    </row>
    <row r="1139" spans="17:19" x14ac:dyDescent="0.25">
      <c r="Q1139" s="26">
        <v>29</v>
      </c>
      <c r="R1139" s="26">
        <v>0.42</v>
      </c>
      <c r="S1139" s="26">
        <f t="shared" si="22"/>
        <v>0.39763816631944793</v>
      </c>
    </row>
    <row r="1140" spans="17:19" x14ac:dyDescent="0.25">
      <c r="Q1140" s="26">
        <v>29</v>
      </c>
      <c r="R1140" s="26">
        <v>0.38200000000000001</v>
      </c>
      <c r="S1140" s="26">
        <f t="shared" si="22"/>
        <v>0.39763816631944793</v>
      </c>
    </row>
    <row r="1141" spans="17:19" x14ac:dyDescent="0.25">
      <c r="Q1141" s="26">
        <v>29</v>
      </c>
      <c r="R1141" s="26">
        <v>0.35399999999999998</v>
      </c>
      <c r="S1141" s="26">
        <f t="shared" si="22"/>
        <v>0.39763816631944793</v>
      </c>
    </row>
    <row r="1142" spans="17:19" x14ac:dyDescent="0.25">
      <c r="Q1142" s="26">
        <v>29</v>
      </c>
      <c r="R1142" s="26">
        <v>0.34799999999999998</v>
      </c>
      <c r="S1142" s="26">
        <f t="shared" si="22"/>
        <v>0.39763816631944793</v>
      </c>
    </row>
    <row r="1143" spans="17:19" x14ac:dyDescent="0.25">
      <c r="Q1143" s="26">
        <v>29.1</v>
      </c>
      <c r="R1143" s="26">
        <v>0.44400000000000001</v>
      </c>
      <c r="S1143" s="26">
        <f t="shared" si="22"/>
        <v>0.40201226856793854</v>
      </c>
    </row>
    <row r="1144" spans="17:19" x14ac:dyDescent="0.25">
      <c r="Q1144" s="26">
        <v>29.1</v>
      </c>
      <c r="R1144" s="26">
        <v>0.42299999999999999</v>
      </c>
      <c r="S1144" s="26">
        <f t="shared" si="22"/>
        <v>0.40201226856793854</v>
      </c>
    </row>
    <row r="1145" spans="17:19" x14ac:dyDescent="0.25">
      <c r="Q1145" s="26">
        <v>29.1</v>
      </c>
      <c r="R1145" s="26">
        <v>0.40500000000000003</v>
      </c>
      <c r="S1145" s="26">
        <f t="shared" si="22"/>
        <v>0.40201226856793854</v>
      </c>
    </row>
    <row r="1146" spans="17:19" x14ac:dyDescent="0.25">
      <c r="Q1146" s="26">
        <v>29.2</v>
      </c>
      <c r="R1146" s="26">
        <v>0.36</v>
      </c>
      <c r="S1146" s="26">
        <f t="shared" si="22"/>
        <v>0.40641923340854375</v>
      </c>
    </row>
    <row r="1147" spans="17:19" x14ac:dyDescent="0.25">
      <c r="Q1147" s="26">
        <v>29.2</v>
      </c>
      <c r="R1147" s="26">
        <v>0.4</v>
      </c>
      <c r="S1147" s="26">
        <f t="shared" si="22"/>
        <v>0.40641923340854375</v>
      </c>
    </row>
    <row r="1148" spans="17:19" x14ac:dyDescent="0.25">
      <c r="Q1148" s="26">
        <v>29.2</v>
      </c>
      <c r="R1148" s="26">
        <v>0.37</v>
      </c>
      <c r="S1148" s="26">
        <f t="shared" si="22"/>
        <v>0.40641923340854375</v>
      </c>
    </row>
    <row r="1149" spans="17:19" x14ac:dyDescent="0.25">
      <c r="Q1149" s="26">
        <v>29.2</v>
      </c>
      <c r="R1149" s="26">
        <v>0.36</v>
      </c>
      <c r="S1149" s="26">
        <f t="shared" si="22"/>
        <v>0.40641923340854375</v>
      </c>
    </row>
    <row r="1150" spans="17:19" x14ac:dyDescent="0.25">
      <c r="Q1150" s="26">
        <v>29.2</v>
      </c>
      <c r="R1150" s="26">
        <v>0.35</v>
      </c>
      <c r="S1150" s="26">
        <f t="shared" si="22"/>
        <v>0.40641923340854375</v>
      </c>
    </row>
    <row r="1151" spans="17:19" x14ac:dyDescent="0.25">
      <c r="Q1151" s="26">
        <v>29.2</v>
      </c>
      <c r="R1151" s="26">
        <v>0.434</v>
      </c>
      <c r="S1151" s="26">
        <f t="shared" si="22"/>
        <v>0.40641923340854375</v>
      </c>
    </row>
    <row r="1152" spans="17:19" x14ac:dyDescent="0.25">
      <c r="Q1152" s="26">
        <v>29.2</v>
      </c>
      <c r="R1152" s="26">
        <v>0.46200000000000002</v>
      </c>
      <c r="S1152" s="26">
        <f t="shared" si="22"/>
        <v>0.40641923340854375</v>
      </c>
    </row>
    <row r="1153" spans="17:19" x14ac:dyDescent="0.25">
      <c r="Q1153" s="26">
        <v>29.2</v>
      </c>
      <c r="R1153" s="26">
        <v>0.377</v>
      </c>
      <c r="S1153" s="26">
        <f t="shared" si="22"/>
        <v>0.40641923340854375</v>
      </c>
    </row>
    <row r="1154" spans="17:19" x14ac:dyDescent="0.25">
      <c r="Q1154" s="26">
        <v>29.2</v>
      </c>
      <c r="R1154" s="26">
        <v>0.34</v>
      </c>
      <c r="S1154" s="26">
        <f t="shared" si="22"/>
        <v>0.40641923340854375</v>
      </c>
    </row>
    <row r="1155" spans="17:19" x14ac:dyDescent="0.25">
      <c r="Q1155" s="26">
        <v>29.2</v>
      </c>
      <c r="R1155" s="26">
        <v>0.40899999999999997</v>
      </c>
      <c r="S1155" s="26">
        <f t="shared" si="22"/>
        <v>0.40641923340854375</v>
      </c>
    </row>
    <row r="1156" spans="17:19" x14ac:dyDescent="0.25">
      <c r="Q1156" s="26">
        <v>29.2</v>
      </c>
      <c r="R1156" s="26">
        <v>0.38400000000000001</v>
      </c>
      <c r="S1156" s="26">
        <f t="shared" si="22"/>
        <v>0.40641923340854375</v>
      </c>
    </row>
    <row r="1157" spans="17:19" x14ac:dyDescent="0.25">
      <c r="Q1157" s="26">
        <v>29.2</v>
      </c>
      <c r="R1157" s="26">
        <v>0.34699999999999998</v>
      </c>
      <c r="S1157" s="26">
        <f t="shared" si="22"/>
        <v>0.40641923340854375</v>
      </c>
    </row>
    <row r="1158" spans="17:19" x14ac:dyDescent="0.25">
      <c r="Q1158" s="26">
        <v>29.2</v>
      </c>
      <c r="R1158" s="26">
        <v>0.39400000000000002</v>
      </c>
      <c r="S1158" s="26">
        <f t="shared" si="22"/>
        <v>0.40641923340854375</v>
      </c>
    </row>
    <row r="1159" spans="17:19" x14ac:dyDescent="0.25">
      <c r="Q1159" s="26">
        <v>29.2</v>
      </c>
      <c r="R1159" s="26">
        <v>0.373</v>
      </c>
      <c r="S1159" s="26">
        <f t="shared" ref="S1159:S1222" si="23">$X$7*Q1159^$X$5</f>
        <v>0.40641923340854375</v>
      </c>
    </row>
    <row r="1160" spans="17:19" x14ac:dyDescent="0.25">
      <c r="Q1160" s="26">
        <v>29.2</v>
      </c>
      <c r="R1160" s="26">
        <v>0.48099999999999998</v>
      </c>
      <c r="S1160" s="26">
        <f t="shared" si="23"/>
        <v>0.40641923340854375</v>
      </c>
    </row>
    <row r="1161" spans="17:19" x14ac:dyDescent="0.25">
      <c r="Q1161" s="26">
        <v>29.2</v>
      </c>
      <c r="R1161" s="26">
        <v>0.38</v>
      </c>
      <c r="S1161" s="26">
        <f t="shared" si="23"/>
        <v>0.40641923340854375</v>
      </c>
    </row>
    <row r="1162" spans="17:19" x14ac:dyDescent="0.25">
      <c r="Q1162" s="26">
        <v>29.2</v>
      </c>
      <c r="R1162" s="26">
        <v>0.41399999999999998</v>
      </c>
      <c r="S1162" s="26">
        <f t="shared" si="23"/>
        <v>0.40641923340854375</v>
      </c>
    </row>
    <row r="1163" spans="17:19" x14ac:dyDescent="0.25">
      <c r="Q1163" s="26">
        <v>29.3</v>
      </c>
      <c r="R1163" s="26">
        <v>0.36199999999999999</v>
      </c>
      <c r="S1163" s="26">
        <f t="shared" si="23"/>
        <v>0.41085919392559228</v>
      </c>
    </row>
    <row r="1164" spans="17:19" x14ac:dyDescent="0.25">
      <c r="Q1164" s="26">
        <v>29.4</v>
      </c>
      <c r="R1164" s="26">
        <v>0.44500000000000001</v>
      </c>
      <c r="S1164" s="26">
        <f t="shared" si="23"/>
        <v>0.41533228328460969</v>
      </c>
    </row>
    <row r="1165" spans="17:19" x14ac:dyDescent="0.25">
      <c r="Q1165" s="26">
        <v>29.4</v>
      </c>
      <c r="R1165" s="26">
        <v>0.38600000000000001</v>
      </c>
      <c r="S1165" s="26">
        <f t="shared" si="23"/>
        <v>0.41533228328460969</v>
      </c>
    </row>
    <row r="1166" spans="17:19" x14ac:dyDescent="0.25">
      <c r="Q1166" s="26">
        <v>29.4</v>
      </c>
      <c r="R1166" s="26">
        <v>0.48799999999999999</v>
      </c>
      <c r="S1166" s="26">
        <f t="shared" si="23"/>
        <v>0.41533228328460969</v>
      </c>
    </row>
    <row r="1167" spans="17:19" x14ac:dyDescent="0.25">
      <c r="Q1167" s="26">
        <v>29.4</v>
      </c>
      <c r="R1167" s="26">
        <v>0.433</v>
      </c>
      <c r="S1167" s="26">
        <f t="shared" si="23"/>
        <v>0.41533228328460969</v>
      </c>
    </row>
    <row r="1168" spans="17:19" x14ac:dyDescent="0.25">
      <c r="Q1168" s="26">
        <v>29.4</v>
      </c>
      <c r="R1168" s="26">
        <v>0.35</v>
      </c>
      <c r="S1168" s="26">
        <f t="shared" si="23"/>
        <v>0.41533228328460969</v>
      </c>
    </row>
    <row r="1169" spans="17:19" x14ac:dyDescent="0.25">
      <c r="Q1169" s="26">
        <v>29.4</v>
      </c>
      <c r="R1169" s="26">
        <v>0.372</v>
      </c>
      <c r="S1169" s="26">
        <f t="shared" si="23"/>
        <v>0.41533228328460969</v>
      </c>
    </row>
    <row r="1170" spans="17:19" x14ac:dyDescent="0.25">
      <c r="Q1170" s="26">
        <v>29.4</v>
      </c>
      <c r="R1170" s="26">
        <v>0.35199999999999998</v>
      </c>
      <c r="S1170" s="26">
        <f t="shared" si="23"/>
        <v>0.41533228328460969</v>
      </c>
    </row>
    <row r="1171" spans="17:19" x14ac:dyDescent="0.25">
      <c r="Q1171" s="26">
        <v>29.5</v>
      </c>
      <c r="R1171" s="26">
        <v>0.44400000000000001</v>
      </c>
      <c r="S1171" s="26">
        <f t="shared" si="23"/>
        <v>0.4198386347320992</v>
      </c>
    </row>
    <row r="1172" spans="17:19" x14ac:dyDescent="0.25">
      <c r="Q1172" s="26">
        <v>29.5</v>
      </c>
      <c r="R1172" s="26">
        <v>0.42199999999999999</v>
      </c>
      <c r="S1172" s="26">
        <f t="shared" si="23"/>
        <v>0.4198386347320992</v>
      </c>
    </row>
    <row r="1173" spans="17:19" x14ac:dyDescent="0.25">
      <c r="Q1173" s="26">
        <v>29.5</v>
      </c>
      <c r="R1173" s="26">
        <v>0.38700000000000001</v>
      </c>
      <c r="S1173" s="26">
        <f t="shared" si="23"/>
        <v>0.4198386347320992</v>
      </c>
    </row>
    <row r="1174" spans="17:19" x14ac:dyDescent="0.25">
      <c r="Q1174" s="26">
        <v>29.6</v>
      </c>
      <c r="R1174" s="26">
        <v>0.44</v>
      </c>
      <c r="S1174" s="26">
        <f t="shared" si="23"/>
        <v>0.42437838159530744</v>
      </c>
    </row>
    <row r="1175" spans="17:19" x14ac:dyDescent="0.25">
      <c r="Q1175" s="26">
        <v>29.6</v>
      </c>
      <c r="R1175" s="26">
        <v>0.39</v>
      </c>
      <c r="S1175" s="26">
        <f t="shared" si="23"/>
        <v>0.42437838159530744</v>
      </c>
    </row>
    <row r="1176" spans="17:19" x14ac:dyDescent="0.25">
      <c r="Q1176" s="26">
        <v>29.7</v>
      </c>
      <c r="R1176" s="26">
        <v>0.38</v>
      </c>
      <c r="S1176" s="26">
        <f t="shared" si="23"/>
        <v>0.4289516572820069</v>
      </c>
    </row>
    <row r="1177" spans="17:19" x14ac:dyDescent="0.25">
      <c r="Q1177" s="26">
        <v>29.7</v>
      </c>
      <c r="R1177" s="26">
        <v>0.38</v>
      </c>
      <c r="S1177" s="26">
        <f t="shared" si="23"/>
        <v>0.4289516572820069</v>
      </c>
    </row>
    <row r="1178" spans="17:19" x14ac:dyDescent="0.25">
      <c r="Q1178" s="26">
        <v>29.7</v>
      </c>
      <c r="R1178" s="26">
        <v>0.42</v>
      </c>
      <c r="S1178" s="26">
        <f t="shared" si="23"/>
        <v>0.4289516572820069</v>
      </c>
    </row>
    <row r="1179" spans="17:19" x14ac:dyDescent="0.25">
      <c r="Q1179" s="26">
        <v>29.7</v>
      </c>
      <c r="R1179" s="26">
        <v>0.39600000000000002</v>
      </c>
      <c r="S1179" s="26">
        <f t="shared" si="23"/>
        <v>0.4289516572820069</v>
      </c>
    </row>
    <row r="1180" spans="17:19" x14ac:dyDescent="0.25">
      <c r="Q1180" s="26">
        <v>29.7</v>
      </c>
      <c r="R1180" s="26">
        <v>0.47699999999999998</v>
      </c>
      <c r="S1180" s="26">
        <f t="shared" si="23"/>
        <v>0.4289516572820069</v>
      </c>
    </row>
    <row r="1181" spans="17:19" x14ac:dyDescent="0.25">
      <c r="Q1181" s="26">
        <v>29.7</v>
      </c>
      <c r="R1181" s="26">
        <v>0.436</v>
      </c>
      <c r="S1181" s="26">
        <f t="shared" si="23"/>
        <v>0.4289516572820069</v>
      </c>
    </row>
    <row r="1182" spans="17:19" x14ac:dyDescent="0.25">
      <c r="Q1182" s="26">
        <v>29.7</v>
      </c>
      <c r="R1182" s="26">
        <v>0.42199999999999999</v>
      </c>
      <c r="S1182" s="26">
        <f t="shared" si="23"/>
        <v>0.4289516572820069</v>
      </c>
    </row>
    <row r="1183" spans="17:19" x14ac:dyDescent="0.25">
      <c r="Q1183" s="26">
        <v>29.7</v>
      </c>
      <c r="R1183" s="26">
        <v>0.44600000000000001</v>
      </c>
      <c r="S1183" s="26">
        <f t="shared" si="23"/>
        <v>0.4289516572820069</v>
      </c>
    </row>
    <row r="1184" spans="17:19" x14ac:dyDescent="0.25">
      <c r="Q1184" s="26">
        <v>29.7</v>
      </c>
      <c r="R1184" s="26">
        <v>0.39600000000000002</v>
      </c>
      <c r="S1184" s="26">
        <f t="shared" si="23"/>
        <v>0.4289516572820069</v>
      </c>
    </row>
    <row r="1185" spans="17:19" x14ac:dyDescent="0.25">
      <c r="Q1185" s="26">
        <v>29.7</v>
      </c>
      <c r="R1185" s="26">
        <v>0.375</v>
      </c>
      <c r="S1185" s="26">
        <f t="shared" si="23"/>
        <v>0.4289516572820069</v>
      </c>
    </row>
    <row r="1186" spans="17:19" x14ac:dyDescent="0.25">
      <c r="Q1186" s="26">
        <v>29.7</v>
      </c>
      <c r="R1186" s="26">
        <v>0.442</v>
      </c>
      <c r="S1186" s="26">
        <f t="shared" si="23"/>
        <v>0.4289516572820069</v>
      </c>
    </row>
    <row r="1187" spans="17:19" x14ac:dyDescent="0.25">
      <c r="Q1187" s="26">
        <v>29.7</v>
      </c>
      <c r="R1187" s="26">
        <v>0.40200000000000002</v>
      </c>
      <c r="S1187" s="26">
        <f t="shared" si="23"/>
        <v>0.4289516572820069</v>
      </c>
    </row>
    <row r="1188" spans="17:19" x14ac:dyDescent="0.25">
      <c r="Q1188" s="26">
        <v>29.7</v>
      </c>
      <c r="R1188" s="26">
        <v>0.39600000000000002</v>
      </c>
      <c r="S1188" s="26">
        <f t="shared" si="23"/>
        <v>0.4289516572820069</v>
      </c>
    </row>
    <row r="1189" spans="17:19" x14ac:dyDescent="0.25">
      <c r="Q1189" s="26">
        <v>29.7</v>
      </c>
      <c r="R1189" s="26">
        <v>0.41299999999999998</v>
      </c>
      <c r="S1189" s="26">
        <f t="shared" si="23"/>
        <v>0.4289516572820069</v>
      </c>
    </row>
    <row r="1190" spans="17:19" x14ac:dyDescent="0.25">
      <c r="Q1190" s="26">
        <v>29.7</v>
      </c>
      <c r="R1190" s="26">
        <v>0.41199999999999998</v>
      </c>
      <c r="S1190" s="26">
        <f t="shared" si="23"/>
        <v>0.4289516572820069</v>
      </c>
    </row>
    <row r="1191" spans="17:19" x14ac:dyDescent="0.25">
      <c r="Q1191" s="26">
        <v>29.7</v>
      </c>
      <c r="R1191" s="26">
        <v>0.38400000000000001</v>
      </c>
      <c r="S1191" s="26">
        <f t="shared" si="23"/>
        <v>0.4289516572820069</v>
      </c>
    </row>
    <row r="1192" spans="17:19" x14ac:dyDescent="0.25">
      <c r="Q1192" s="26">
        <v>29.7</v>
      </c>
      <c r="R1192" s="26">
        <v>0.39600000000000002</v>
      </c>
      <c r="S1192" s="26">
        <f t="shared" si="23"/>
        <v>0.4289516572820069</v>
      </c>
    </row>
    <row r="1193" spans="17:19" x14ac:dyDescent="0.25">
      <c r="Q1193" s="26">
        <v>29.8</v>
      </c>
      <c r="R1193" s="26">
        <v>0.504</v>
      </c>
      <c r="S1193" s="26">
        <f t="shared" si="23"/>
        <v>0.43355859528026625</v>
      </c>
    </row>
    <row r="1194" spans="17:19" x14ac:dyDescent="0.25">
      <c r="Q1194" s="26">
        <v>29.8</v>
      </c>
      <c r="R1194" s="26">
        <v>0.46500000000000002</v>
      </c>
      <c r="S1194" s="26">
        <f t="shared" si="23"/>
        <v>0.43355859528026625</v>
      </c>
    </row>
    <row r="1195" spans="17:19" x14ac:dyDescent="0.25">
      <c r="Q1195" s="26">
        <v>29.8</v>
      </c>
      <c r="R1195" s="26">
        <v>0.44400000000000001</v>
      </c>
      <c r="S1195" s="26">
        <f t="shared" si="23"/>
        <v>0.43355859528026625</v>
      </c>
    </row>
    <row r="1196" spans="17:19" x14ac:dyDescent="0.25">
      <c r="Q1196" s="26">
        <v>29.8</v>
      </c>
      <c r="R1196" s="26">
        <v>0.42399999999999999</v>
      </c>
      <c r="S1196" s="26">
        <f t="shared" si="23"/>
        <v>0.43355859528026625</v>
      </c>
    </row>
    <row r="1197" spans="17:19" x14ac:dyDescent="0.25">
      <c r="Q1197" s="26">
        <v>29.8</v>
      </c>
      <c r="R1197" s="26">
        <v>0.47899999999999998</v>
      </c>
      <c r="S1197" s="26">
        <f t="shared" si="23"/>
        <v>0.43355859528026625</v>
      </c>
    </row>
    <row r="1198" spans="17:19" x14ac:dyDescent="0.25">
      <c r="Q1198" s="26">
        <v>29.8</v>
      </c>
      <c r="R1198" s="26">
        <v>0.41699999999999998</v>
      </c>
      <c r="S1198" s="26">
        <f t="shared" si="23"/>
        <v>0.43355859528026625</v>
      </c>
    </row>
    <row r="1199" spans="17:19" x14ac:dyDescent="0.25">
      <c r="Q1199" s="26">
        <v>29.8</v>
      </c>
      <c r="R1199" s="26">
        <v>0.44</v>
      </c>
      <c r="S1199" s="26">
        <f t="shared" si="23"/>
        <v>0.43355859528026625</v>
      </c>
    </row>
    <row r="1200" spans="17:19" x14ac:dyDescent="0.25">
      <c r="Q1200" s="26">
        <v>29.9</v>
      </c>
      <c r="R1200" s="26">
        <v>0.51200000000000001</v>
      </c>
      <c r="S1200" s="26">
        <f t="shared" si="23"/>
        <v>0.4381993291582309</v>
      </c>
    </row>
    <row r="1201" spans="17:19" x14ac:dyDescent="0.25">
      <c r="Q1201" s="26">
        <v>29.9</v>
      </c>
      <c r="R1201" s="26">
        <v>0.47299999999999998</v>
      </c>
      <c r="S1201" s="26">
        <f t="shared" si="23"/>
        <v>0.4381993291582309</v>
      </c>
    </row>
    <row r="1202" spans="17:19" x14ac:dyDescent="0.25">
      <c r="Q1202" s="26">
        <v>29.9</v>
      </c>
      <c r="R1202" s="26">
        <v>0.47199999999999998</v>
      </c>
      <c r="S1202" s="26">
        <f t="shared" si="23"/>
        <v>0.4381993291582309</v>
      </c>
    </row>
    <row r="1203" spans="17:19" x14ac:dyDescent="0.25">
      <c r="Q1203" s="26">
        <v>29.9</v>
      </c>
      <c r="R1203" s="26">
        <v>0.54800000000000004</v>
      </c>
      <c r="S1203" s="26">
        <f t="shared" si="23"/>
        <v>0.4381993291582309</v>
      </c>
    </row>
    <row r="1204" spans="17:19" x14ac:dyDescent="0.25">
      <c r="Q1204" s="26">
        <v>29.9</v>
      </c>
      <c r="R1204" s="26">
        <v>0.45600000000000002</v>
      </c>
      <c r="S1204" s="26">
        <f t="shared" si="23"/>
        <v>0.4381993291582309</v>
      </c>
    </row>
    <row r="1205" spans="17:19" x14ac:dyDescent="0.25">
      <c r="Q1205" s="26">
        <v>29.9</v>
      </c>
      <c r="R1205" s="26">
        <v>0.42199999999999999</v>
      </c>
      <c r="S1205" s="26">
        <f t="shared" si="23"/>
        <v>0.4381993291582309</v>
      </c>
    </row>
    <row r="1206" spans="17:19" x14ac:dyDescent="0.25">
      <c r="Q1206" s="26">
        <v>29.9</v>
      </c>
      <c r="R1206" s="26">
        <v>0.39400000000000002</v>
      </c>
      <c r="S1206" s="26">
        <f t="shared" si="23"/>
        <v>0.4381993291582309</v>
      </c>
    </row>
    <row r="1207" spans="17:19" x14ac:dyDescent="0.25">
      <c r="Q1207" s="26">
        <v>30</v>
      </c>
      <c r="R1207" s="26">
        <v>0.47699999999999998</v>
      </c>
      <c r="S1207" s="26">
        <f t="shared" si="23"/>
        <v>0.44287399256390214</v>
      </c>
    </row>
    <row r="1208" spans="17:19" x14ac:dyDescent="0.25">
      <c r="Q1208" s="26">
        <v>30</v>
      </c>
      <c r="R1208" s="26">
        <v>0.47699999999999998</v>
      </c>
      <c r="S1208" s="26">
        <f t="shared" si="23"/>
        <v>0.44287399256390214</v>
      </c>
    </row>
    <row r="1209" spans="17:19" x14ac:dyDescent="0.25">
      <c r="Q1209" s="26">
        <v>30</v>
      </c>
      <c r="R1209" s="26">
        <v>0.48499999999999999</v>
      </c>
      <c r="S1209" s="26">
        <f t="shared" si="23"/>
        <v>0.44287399256390214</v>
      </c>
    </row>
    <row r="1210" spans="17:19" x14ac:dyDescent="0.25">
      <c r="Q1210" s="26">
        <v>30</v>
      </c>
      <c r="R1210" s="26">
        <v>0.442</v>
      </c>
      <c r="S1210" s="26">
        <f t="shared" si="23"/>
        <v>0.44287399256390214</v>
      </c>
    </row>
    <row r="1211" spans="17:19" x14ac:dyDescent="0.25">
      <c r="Q1211" s="26">
        <v>30</v>
      </c>
      <c r="R1211" s="26">
        <v>0.54700000000000004</v>
      </c>
      <c r="S1211" s="26">
        <f t="shared" si="23"/>
        <v>0.44287399256390214</v>
      </c>
    </row>
    <row r="1212" spans="17:19" x14ac:dyDescent="0.25">
      <c r="Q1212" s="26">
        <v>30</v>
      </c>
      <c r="R1212" s="26">
        <v>0.439</v>
      </c>
      <c r="S1212" s="26">
        <f t="shared" si="23"/>
        <v>0.44287399256390214</v>
      </c>
    </row>
    <row r="1213" spans="17:19" x14ac:dyDescent="0.25">
      <c r="Q1213" s="26">
        <v>30</v>
      </c>
      <c r="R1213" s="26">
        <v>0.38700000000000001</v>
      </c>
      <c r="S1213" s="26">
        <f t="shared" si="23"/>
        <v>0.44287399256390214</v>
      </c>
    </row>
    <row r="1214" spans="17:19" x14ac:dyDescent="0.25">
      <c r="Q1214" s="26">
        <v>30</v>
      </c>
      <c r="R1214" s="26">
        <v>0.39600000000000002</v>
      </c>
      <c r="S1214" s="26">
        <f t="shared" si="23"/>
        <v>0.44287399256390214</v>
      </c>
    </row>
    <row r="1215" spans="17:19" x14ac:dyDescent="0.25">
      <c r="Q1215" s="26">
        <v>30.1</v>
      </c>
      <c r="R1215" s="26">
        <v>0.42599999999999999</v>
      </c>
      <c r="S1215" s="26">
        <f t="shared" si="23"/>
        <v>0.4475827192249156</v>
      </c>
    </row>
    <row r="1216" spans="17:19" x14ac:dyDescent="0.25">
      <c r="Q1216" s="26">
        <v>30.1</v>
      </c>
      <c r="R1216" s="26">
        <v>0.48</v>
      </c>
      <c r="S1216" s="26">
        <f t="shared" si="23"/>
        <v>0.4475827192249156</v>
      </c>
    </row>
    <row r="1217" spans="17:19" x14ac:dyDescent="0.25">
      <c r="Q1217" s="26">
        <v>30.1</v>
      </c>
      <c r="R1217" s="26">
        <v>0.438</v>
      </c>
      <c r="S1217" s="26">
        <f t="shared" si="23"/>
        <v>0.4475827192249156</v>
      </c>
    </row>
    <row r="1218" spans="17:19" x14ac:dyDescent="0.25">
      <c r="Q1218" s="26">
        <v>30.2</v>
      </c>
      <c r="R1218" s="26">
        <v>0.44</v>
      </c>
      <c r="S1218" s="26">
        <f t="shared" si="23"/>
        <v>0.45232564294832611</v>
      </c>
    </row>
    <row r="1219" spans="17:19" x14ac:dyDescent="0.25">
      <c r="Q1219" s="26">
        <v>30.2</v>
      </c>
      <c r="R1219" s="26">
        <v>0.42</v>
      </c>
      <c r="S1219" s="26">
        <f t="shared" si="23"/>
        <v>0.45232564294832611</v>
      </c>
    </row>
    <row r="1220" spans="17:19" x14ac:dyDescent="0.25">
      <c r="Q1220" s="26">
        <v>30.2</v>
      </c>
      <c r="R1220" s="26">
        <v>0.44</v>
      </c>
      <c r="S1220" s="26">
        <f t="shared" si="23"/>
        <v>0.45232564294832611</v>
      </c>
    </row>
    <row r="1221" spans="17:19" x14ac:dyDescent="0.25">
      <c r="Q1221" s="26">
        <v>30.2</v>
      </c>
      <c r="R1221" s="26">
        <v>0.42</v>
      </c>
      <c r="S1221" s="26">
        <f t="shared" si="23"/>
        <v>0.45232564294832611</v>
      </c>
    </row>
    <row r="1222" spans="17:19" x14ac:dyDescent="0.25">
      <c r="Q1222" s="26">
        <v>30.2</v>
      </c>
      <c r="R1222" s="26">
        <v>0.44</v>
      </c>
      <c r="S1222" s="26">
        <f t="shared" si="23"/>
        <v>0.45232564294832611</v>
      </c>
    </row>
    <row r="1223" spans="17:19" x14ac:dyDescent="0.25">
      <c r="Q1223" s="26">
        <v>30.2</v>
      </c>
      <c r="R1223" s="26">
        <v>0.44</v>
      </c>
      <c r="S1223" s="26">
        <f t="shared" ref="S1223:S1286" si="24">$X$7*Q1223^$X$5</f>
        <v>0.45232564294832611</v>
      </c>
    </row>
    <row r="1224" spans="17:19" x14ac:dyDescent="0.25">
      <c r="Q1224" s="26">
        <v>30.2</v>
      </c>
      <c r="R1224" s="26">
        <v>0.42799999999999999</v>
      </c>
      <c r="S1224" s="26">
        <f t="shared" si="24"/>
        <v>0.45232564294832611</v>
      </c>
    </row>
    <row r="1225" spans="17:19" x14ac:dyDescent="0.25">
      <c r="Q1225" s="26">
        <v>30.2</v>
      </c>
      <c r="R1225" s="26">
        <v>0.48399999999999999</v>
      </c>
      <c r="S1225" s="26">
        <f t="shared" si="24"/>
        <v>0.45232564294832611</v>
      </c>
    </row>
    <row r="1226" spans="17:19" x14ac:dyDescent="0.25">
      <c r="Q1226" s="26">
        <v>30.2</v>
      </c>
      <c r="R1226" s="26">
        <v>0.45200000000000001</v>
      </c>
      <c r="S1226" s="26">
        <f t="shared" si="24"/>
        <v>0.45232564294832611</v>
      </c>
    </row>
    <row r="1227" spans="17:19" x14ac:dyDescent="0.25">
      <c r="Q1227" s="26">
        <v>30.2</v>
      </c>
      <c r="R1227" s="26">
        <v>0.39</v>
      </c>
      <c r="S1227" s="26">
        <f t="shared" si="24"/>
        <v>0.45232564294832611</v>
      </c>
    </row>
    <row r="1228" spans="17:19" x14ac:dyDescent="0.25">
      <c r="Q1228" s="26">
        <v>30.2</v>
      </c>
      <c r="R1228" s="26">
        <v>0.432</v>
      </c>
      <c r="S1228" s="26">
        <f t="shared" si="24"/>
        <v>0.45232564294832611</v>
      </c>
    </row>
    <row r="1229" spans="17:19" x14ac:dyDescent="0.25">
      <c r="Q1229" s="26">
        <v>30.2</v>
      </c>
      <c r="R1229" s="26">
        <v>0.42699999999999999</v>
      </c>
      <c r="S1229" s="26">
        <f t="shared" si="24"/>
        <v>0.45232564294832611</v>
      </c>
    </row>
    <row r="1230" spans="17:19" x14ac:dyDescent="0.25">
      <c r="Q1230" s="26">
        <v>30.2</v>
      </c>
      <c r="R1230" s="26">
        <v>0.43</v>
      </c>
      <c r="S1230" s="26">
        <f t="shared" si="24"/>
        <v>0.45232564294832611</v>
      </c>
    </row>
    <row r="1231" spans="17:19" x14ac:dyDescent="0.25">
      <c r="Q1231" s="26">
        <v>30.2</v>
      </c>
      <c r="R1231" s="26">
        <v>0.624</v>
      </c>
      <c r="S1231" s="26">
        <f t="shared" si="24"/>
        <v>0.45232564294832611</v>
      </c>
    </row>
    <row r="1232" spans="17:19" x14ac:dyDescent="0.25">
      <c r="Q1232" s="26">
        <v>30.2</v>
      </c>
      <c r="R1232" s="26">
        <v>0.47099999999999997</v>
      </c>
      <c r="S1232" s="26">
        <f t="shared" si="24"/>
        <v>0.45232564294832611</v>
      </c>
    </row>
    <row r="1233" spans="17:19" x14ac:dyDescent="0.25">
      <c r="Q1233" s="26">
        <v>30.2</v>
      </c>
      <c r="R1233" s="26">
        <v>0.53500000000000003</v>
      </c>
      <c r="S1233" s="26">
        <f t="shared" si="24"/>
        <v>0.45232564294832611</v>
      </c>
    </row>
    <row r="1234" spans="17:19" x14ac:dyDescent="0.25">
      <c r="Q1234" s="26">
        <v>30.2</v>
      </c>
      <c r="R1234" s="26">
        <v>0.442</v>
      </c>
      <c r="S1234" s="26">
        <f t="shared" si="24"/>
        <v>0.45232564294832611</v>
      </c>
    </row>
    <row r="1235" spans="17:19" x14ac:dyDescent="0.25">
      <c r="Q1235" s="26">
        <v>30.2</v>
      </c>
      <c r="R1235" s="26">
        <v>0.436</v>
      </c>
      <c r="S1235" s="26">
        <f t="shared" si="24"/>
        <v>0.45232564294832611</v>
      </c>
    </row>
    <row r="1236" spans="17:19" x14ac:dyDescent="0.25">
      <c r="Q1236" s="26">
        <v>30.2</v>
      </c>
      <c r="R1236" s="26">
        <v>0.42399999999999999</v>
      </c>
      <c r="S1236" s="26">
        <f t="shared" si="24"/>
        <v>0.45232564294832611</v>
      </c>
    </row>
    <row r="1237" spans="17:19" x14ac:dyDescent="0.25">
      <c r="Q1237" s="26">
        <v>30.2</v>
      </c>
      <c r="R1237" s="26">
        <v>0.45</v>
      </c>
      <c r="S1237" s="26">
        <f t="shared" si="24"/>
        <v>0.45232564294832611</v>
      </c>
    </row>
    <row r="1238" spans="17:19" x14ac:dyDescent="0.25">
      <c r="Q1238" s="26">
        <v>30.2</v>
      </c>
      <c r="R1238" s="26">
        <v>0.41599999999999998</v>
      </c>
      <c r="S1238" s="26">
        <f t="shared" si="24"/>
        <v>0.45232564294832611</v>
      </c>
    </row>
    <row r="1239" spans="17:19" x14ac:dyDescent="0.25">
      <c r="Q1239" s="26">
        <v>30.3</v>
      </c>
      <c r="R1239" s="26">
        <v>0.35499999999999998</v>
      </c>
      <c r="S1239" s="26">
        <f t="shared" si="24"/>
        <v>0.45710289762038797</v>
      </c>
    </row>
    <row r="1240" spans="17:19" x14ac:dyDescent="0.25">
      <c r="Q1240" s="26">
        <v>30.4</v>
      </c>
      <c r="R1240" s="26">
        <v>0.504</v>
      </c>
      <c r="S1240" s="26">
        <f t="shared" si="24"/>
        <v>0.46191461720634047</v>
      </c>
    </row>
    <row r="1241" spans="17:19" x14ac:dyDescent="0.25">
      <c r="Q1241" s="26">
        <v>30.4</v>
      </c>
      <c r="R1241" s="26">
        <v>0.503</v>
      </c>
      <c r="S1241" s="26">
        <f t="shared" si="24"/>
        <v>0.46191461720634047</v>
      </c>
    </row>
    <row r="1242" spans="17:19" x14ac:dyDescent="0.25">
      <c r="Q1242" s="26">
        <v>30.4</v>
      </c>
      <c r="R1242" s="26">
        <v>0.502</v>
      </c>
      <c r="S1242" s="26">
        <f t="shared" si="24"/>
        <v>0.46191461720634047</v>
      </c>
    </row>
    <row r="1243" spans="17:19" x14ac:dyDescent="0.25">
      <c r="Q1243" s="26">
        <v>30.4</v>
      </c>
      <c r="R1243" s="26">
        <v>0.52200000000000002</v>
      </c>
      <c r="S1243" s="26">
        <f t="shared" si="24"/>
        <v>0.46191461720634047</v>
      </c>
    </row>
    <row r="1244" spans="17:19" x14ac:dyDescent="0.25">
      <c r="Q1244" s="26">
        <v>30.4</v>
      </c>
      <c r="R1244" s="26">
        <v>0.46899999999999997</v>
      </c>
      <c r="S1244" s="26">
        <f t="shared" si="24"/>
        <v>0.46191461720634047</v>
      </c>
    </row>
    <row r="1245" spans="17:19" x14ac:dyDescent="0.25">
      <c r="Q1245" s="26">
        <v>30.4</v>
      </c>
      <c r="R1245" s="26">
        <v>0.47599999999999998</v>
      </c>
      <c r="S1245" s="26">
        <f t="shared" si="24"/>
        <v>0.46191461720634047</v>
      </c>
    </row>
    <row r="1246" spans="17:19" x14ac:dyDescent="0.25">
      <c r="Q1246" s="26">
        <v>30.4</v>
      </c>
      <c r="R1246" s="26">
        <v>0.52600000000000002</v>
      </c>
      <c r="S1246" s="26">
        <f t="shared" si="24"/>
        <v>0.46191461720634047</v>
      </c>
    </row>
    <row r="1247" spans="17:19" x14ac:dyDescent="0.25">
      <c r="Q1247" s="26">
        <v>30.4</v>
      </c>
      <c r="R1247" s="26">
        <v>0.40400000000000003</v>
      </c>
      <c r="S1247" s="26">
        <f t="shared" si="24"/>
        <v>0.46191461720634047</v>
      </c>
    </row>
    <row r="1248" spans="17:19" x14ac:dyDescent="0.25">
      <c r="Q1248" s="26">
        <v>30.5</v>
      </c>
      <c r="R1248" s="26">
        <v>0.47699999999999998</v>
      </c>
      <c r="S1248" s="26">
        <f t="shared" si="24"/>
        <v>0.46676093575019362</v>
      </c>
    </row>
    <row r="1249" spans="17:19" x14ac:dyDescent="0.25">
      <c r="Q1249" s="26">
        <v>30.5</v>
      </c>
      <c r="R1249" s="26">
        <v>0.48</v>
      </c>
      <c r="S1249" s="26">
        <f t="shared" si="24"/>
        <v>0.46676093575019362</v>
      </c>
    </row>
    <row r="1250" spans="17:19" x14ac:dyDescent="0.25">
      <c r="Q1250" s="26">
        <v>30.5</v>
      </c>
      <c r="R1250" s="26">
        <v>0.46899999999999997</v>
      </c>
      <c r="S1250" s="26">
        <f t="shared" si="24"/>
        <v>0.46676093575019362</v>
      </c>
    </row>
    <row r="1251" spans="17:19" x14ac:dyDescent="0.25">
      <c r="Q1251" s="26">
        <v>30.7</v>
      </c>
      <c r="R1251" s="26">
        <v>0.48</v>
      </c>
      <c r="S1251" s="26">
        <f t="shared" si="24"/>
        <v>0.47655790628021943</v>
      </c>
    </row>
    <row r="1252" spans="17:19" x14ac:dyDescent="0.25">
      <c r="Q1252" s="26">
        <v>30.7</v>
      </c>
      <c r="R1252" s="26">
        <v>0.48399999999999999</v>
      </c>
      <c r="S1252" s="26">
        <f t="shared" si="24"/>
        <v>0.47655790628021943</v>
      </c>
    </row>
    <row r="1253" spans="17:19" x14ac:dyDescent="0.25">
      <c r="Q1253" s="26">
        <v>30.7</v>
      </c>
      <c r="R1253" s="26">
        <v>0.45200000000000001</v>
      </c>
      <c r="S1253" s="26">
        <f t="shared" si="24"/>
        <v>0.47655790628021943</v>
      </c>
    </row>
    <row r="1254" spans="17:19" x14ac:dyDescent="0.25">
      <c r="Q1254" s="26">
        <v>30.7</v>
      </c>
      <c r="R1254" s="26">
        <v>0.37</v>
      </c>
      <c r="S1254" s="26">
        <f t="shared" si="24"/>
        <v>0.47655790628021943</v>
      </c>
    </row>
    <row r="1255" spans="17:19" x14ac:dyDescent="0.25">
      <c r="Q1255" s="26">
        <v>30.8</v>
      </c>
      <c r="R1255" s="26">
        <v>0.46</v>
      </c>
      <c r="S1255" s="26">
        <f t="shared" si="24"/>
        <v>0.48150882674635581</v>
      </c>
    </row>
    <row r="1256" spans="17:19" x14ac:dyDescent="0.25">
      <c r="Q1256" s="26">
        <v>30.8</v>
      </c>
      <c r="R1256" s="26">
        <v>0.40799999999999997</v>
      </c>
      <c r="S1256" s="26">
        <f t="shared" si="24"/>
        <v>0.48150882674635581</v>
      </c>
    </row>
    <row r="1257" spans="17:19" x14ac:dyDescent="0.25">
      <c r="Q1257" s="26">
        <v>30.8</v>
      </c>
      <c r="R1257" s="26">
        <v>0.46200000000000002</v>
      </c>
      <c r="S1257" s="26">
        <f t="shared" si="24"/>
        <v>0.48150882674635581</v>
      </c>
    </row>
    <row r="1258" spans="17:19" x14ac:dyDescent="0.25">
      <c r="Q1258" s="26">
        <v>30.8</v>
      </c>
      <c r="R1258" s="26">
        <v>0.52600000000000002</v>
      </c>
      <c r="S1258" s="26">
        <f t="shared" si="24"/>
        <v>0.48150882674635581</v>
      </c>
    </row>
    <row r="1259" spans="17:19" x14ac:dyDescent="0.25">
      <c r="Q1259" s="26">
        <v>30.8</v>
      </c>
      <c r="R1259" s="26">
        <v>0.52300000000000002</v>
      </c>
      <c r="S1259" s="26">
        <f t="shared" si="24"/>
        <v>0.48150882674635581</v>
      </c>
    </row>
    <row r="1260" spans="17:19" x14ac:dyDescent="0.25">
      <c r="Q1260" s="26">
        <v>30.8</v>
      </c>
      <c r="R1260" s="26">
        <v>0.40400000000000003</v>
      </c>
      <c r="S1260" s="26">
        <f t="shared" si="24"/>
        <v>0.48150882674635581</v>
      </c>
    </row>
    <row r="1261" spans="17:19" x14ac:dyDescent="0.25">
      <c r="Q1261" s="26">
        <v>30.8</v>
      </c>
      <c r="R1261" s="26">
        <v>0.46100000000000002</v>
      </c>
      <c r="S1261" s="26">
        <f t="shared" si="24"/>
        <v>0.48150882674635581</v>
      </c>
    </row>
    <row r="1262" spans="17:19" x14ac:dyDescent="0.25">
      <c r="Q1262" s="26">
        <v>30.8</v>
      </c>
      <c r="R1262" s="26">
        <v>0.52300000000000002</v>
      </c>
      <c r="S1262" s="26">
        <f t="shared" si="24"/>
        <v>0.48150882674635581</v>
      </c>
    </row>
    <row r="1263" spans="17:19" x14ac:dyDescent="0.25">
      <c r="Q1263" s="26">
        <v>30.8</v>
      </c>
      <c r="R1263" s="26">
        <v>0.434</v>
      </c>
      <c r="S1263" s="26">
        <f t="shared" si="24"/>
        <v>0.48150882674635581</v>
      </c>
    </row>
    <row r="1264" spans="17:19" x14ac:dyDescent="0.25">
      <c r="Q1264" s="26">
        <v>30.8</v>
      </c>
      <c r="R1264" s="26">
        <v>0.46500000000000002</v>
      </c>
      <c r="S1264" s="26">
        <f t="shared" si="24"/>
        <v>0.48150882674635581</v>
      </c>
    </row>
    <row r="1265" spans="17:19" x14ac:dyDescent="0.25">
      <c r="Q1265" s="26">
        <v>30.8</v>
      </c>
      <c r="R1265" s="26">
        <v>0.48199999999999998</v>
      </c>
      <c r="S1265" s="26">
        <f t="shared" si="24"/>
        <v>0.48150882674635581</v>
      </c>
    </row>
    <row r="1266" spans="17:19" x14ac:dyDescent="0.25">
      <c r="Q1266" s="26">
        <v>30.8</v>
      </c>
      <c r="R1266" s="26">
        <v>0.44700000000000001</v>
      </c>
      <c r="S1266" s="26">
        <f t="shared" si="24"/>
        <v>0.48150882674635581</v>
      </c>
    </row>
    <row r="1267" spans="17:19" x14ac:dyDescent="0.25">
      <c r="Q1267" s="26">
        <v>30.8</v>
      </c>
      <c r="R1267" s="26">
        <v>0.53400000000000003</v>
      </c>
      <c r="S1267" s="26">
        <f t="shared" si="24"/>
        <v>0.48150882674635581</v>
      </c>
    </row>
    <row r="1268" spans="17:19" x14ac:dyDescent="0.25">
      <c r="Q1268" s="26">
        <v>30.8</v>
      </c>
      <c r="R1268" s="26">
        <v>0.47399999999999998</v>
      </c>
      <c r="S1268" s="26">
        <f t="shared" si="24"/>
        <v>0.48150882674635581</v>
      </c>
    </row>
    <row r="1269" spans="17:19" x14ac:dyDescent="0.25">
      <c r="Q1269" s="26">
        <v>30.8</v>
      </c>
      <c r="R1269" s="26">
        <v>0.44</v>
      </c>
      <c r="S1269" s="26">
        <f t="shared" si="24"/>
        <v>0.48150882674635581</v>
      </c>
    </row>
    <row r="1270" spans="17:19" x14ac:dyDescent="0.25">
      <c r="Q1270" s="26">
        <v>30.9</v>
      </c>
      <c r="R1270" s="26">
        <v>0.26</v>
      </c>
      <c r="S1270" s="26">
        <f t="shared" si="24"/>
        <v>0.48649488312989653</v>
      </c>
    </row>
    <row r="1271" spans="17:19" x14ac:dyDescent="0.25">
      <c r="Q1271" s="26">
        <v>30.9</v>
      </c>
      <c r="R1271" s="26">
        <v>0.51200000000000001</v>
      </c>
      <c r="S1271" s="26">
        <f t="shared" si="24"/>
        <v>0.48649488312989653</v>
      </c>
    </row>
    <row r="1272" spans="17:19" x14ac:dyDescent="0.25">
      <c r="Q1272" s="26">
        <v>31</v>
      </c>
      <c r="R1272" s="26">
        <v>0.496</v>
      </c>
      <c r="S1272" s="26">
        <f t="shared" si="24"/>
        <v>0.49151620986553896</v>
      </c>
    </row>
    <row r="1273" spans="17:19" x14ac:dyDescent="0.25">
      <c r="Q1273" s="26">
        <v>31</v>
      </c>
      <c r="R1273" s="26">
        <v>0.48299999999999998</v>
      </c>
      <c r="S1273" s="26">
        <f t="shared" si="24"/>
        <v>0.49151620986553896</v>
      </c>
    </row>
    <row r="1274" spans="17:19" x14ac:dyDescent="0.25">
      <c r="Q1274" s="26">
        <v>31</v>
      </c>
      <c r="R1274" s="26">
        <v>0.41</v>
      </c>
      <c r="S1274" s="26">
        <f t="shared" si="24"/>
        <v>0.49151620986553896</v>
      </c>
    </row>
    <row r="1275" spans="17:19" x14ac:dyDescent="0.25">
      <c r="Q1275" s="26">
        <v>31.1</v>
      </c>
      <c r="R1275" s="26">
        <v>0.47</v>
      </c>
      <c r="S1275" s="26">
        <f t="shared" si="24"/>
        <v>0.49657294146548459</v>
      </c>
    </row>
    <row r="1276" spans="17:19" x14ac:dyDescent="0.25">
      <c r="Q1276" s="26">
        <v>31.1</v>
      </c>
      <c r="R1276" s="26">
        <v>0.53</v>
      </c>
      <c r="S1276" s="26">
        <f t="shared" si="24"/>
        <v>0.49657294146548459</v>
      </c>
    </row>
    <row r="1277" spans="17:19" x14ac:dyDescent="0.25">
      <c r="Q1277" s="26">
        <v>31.1</v>
      </c>
      <c r="R1277" s="26">
        <v>0.46700000000000003</v>
      </c>
      <c r="S1277" s="26">
        <f t="shared" si="24"/>
        <v>0.49657294146548459</v>
      </c>
    </row>
    <row r="1278" spans="17:19" x14ac:dyDescent="0.25">
      <c r="Q1278" s="26">
        <v>31.1</v>
      </c>
      <c r="R1278" s="26">
        <v>0.56599999999999995</v>
      </c>
      <c r="S1278" s="26">
        <f t="shared" si="24"/>
        <v>0.49657294146548459</v>
      </c>
    </row>
    <row r="1279" spans="17:19" x14ac:dyDescent="0.25">
      <c r="Q1279" s="26">
        <v>31.1</v>
      </c>
      <c r="R1279" s="26">
        <v>0.59399999999999997</v>
      </c>
      <c r="S1279" s="26">
        <f t="shared" si="24"/>
        <v>0.49657294146548459</v>
      </c>
    </row>
    <row r="1280" spans="17:19" x14ac:dyDescent="0.25">
      <c r="Q1280" s="26">
        <v>31.1</v>
      </c>
      <c r="R1280" s="26">
        <v>0.48599999999999999</v>
      </c>
      <c r="S1280" s="26">
        <f t="shared" si="24"/>
        <v>0.49657294146548459</v>
      </c>
    </row>
    <row r="1281" spans="17:19" x14ac:dyDescent="0.25">
      <c r="Q1281" s="26">
        <v>31.1</v>
      </c>
      <c r="R1281" s="26">
        <v>0.47799999999999998</v>
      </c>
      <c r="S1281" s="26">
        <f t="shared" si="24"/>
        <v>0.49657294146548459</v>
      </c>
    </row>
    <row r="1282" spans="17:19" x14ac:dyDescent="0.25">
      <c r="Q1282" s="26">
        <v>31.2</v>
      </c>
      <c r="R1282" s="26">
        <v>0.53800000000000003</v>
      </c>
      <c r="S1282" s="26">
        <f t="shared" si="24"/>
        <v>0.50166521251924368</v>
      </c>
    </row>
    <row r="1283" spans="17:19" x14ac:dyDescent="0.25">
      <c r="Q1283" s="26">
        <v>31.2</v>
      </c>
      <c r="R1283" s="26">
        <v>0.46500000000000002</v>
      </c>
      <c r="S1283" s="26">
        <f t="shared" si="24"/>
        <v>0.50166521251924368</v>
      </c>
    </row>
    <row r="1284" spans="17:19" x14ac:dyDescent="0.25">
      <c r="Q1284" s="26">
        <v>31.2</v>
      </c>
      <c r="R1284" s="26">
        <v>0.5</v>
      </c>
      <c r="S1284" s="26">
        <f t="shared" si="24"/>
        <v>0.50166521251924368</v>
      </c>
    </row>
    <row r="1285" spans="17:19" x14ac:dyDescent="0.25">
      <c r="Q1285" s="26">
        <v>31.3</v>
      </c>
      <c r="R1285" s="26">
        <v>0.53</v>
      </c>
      <c r="S1285" s="26">
        <f t="shared" si="24"/>
        <v>0.50679315769343003</v>
      </c>
    </row>
    <row r="1286" spans="17:19" x14ac:dyDescent="0.25">
      <c r="Q1286" s="26">
        <v>31.3</v>
      </c>
      <c r="R1286" s="26">
        <v>0.50900000000000001</v>
      </c>
      <c r="S1286" s="26">
        <f t="shared" si="24"/>
        <v>0.50679315769343003</v>
      </c>
    </row>
    <row r="1287" spans="17:19" x14ac:dyDescent="0.25">
      <c r="Q1287" s="26">
        <v>31.3</v>
      </c>
      <c r="R1287" s="26">
        <v>0.496</v>
      </c>
      <c r="S1287" s="26">
        <f t="shared" ref="S1287:S1350" si="25">$X$7*Q1287^$X$5</f>
        <v>0.50679315769343003</v>
      </c>
    </row>
    <row r="1288" spans="17:19" x14ac:dyDescent="0.25">
      <c r="Q1288" s="26">
        <v>31.3</v>
      </c>
      <c r="R1288" s="26">
        <v>0.49</v>
      </c>
      <c r="S1288" s="26">
        <f t="shared" si="25"/>
        <v>0.50679315769343003</v>
      </c>
    </row>
    <row r="1289" spans="17:19" x14ac:dyDescent="0.25">
      <c r="Q1289" s="26">
        <v>31.3</v>
      </c>
      <c r="R1289" s="26">
        <v>0.51600000000000001</v>
      </c>
      <c r="S1289" s="26">
        <f t="shared" si="25"/>
        <v>0.50679315769343003</v>
      </c>
    </row>
    <row r="1290" spans="17:19" x14ac:dyDescent="0.25">
      <c r="Q1290" s="26">
        <v>31.3</v>
      </c>
      <c r="R1290" s="26">
        <v>0.48799999999999999</v>
      </c>
      <c r="S1290" s="26">
        <f t="shared" si="25"/>
        <v>0.50679315769343003</v>
      </c>
    </row>
    <row r="1291" spans="17:19" x14ac:dyDescent="0.25">
      <c r="Q1291" s="26">
        <v>31.3</v>
      </c>
      <c r="R1291" s="26">
        <v>0.5</v>
      </c>
      <c r="S1291" s="26">
        <f t="shared" si="25"/>
        <v>0.50679315769343003</v>
      </c>
    </row>
    <row r="1292" spans="17:19" x14ac:dyDescent="0.25">
      <c r="Q1292" s="26">
        <v>31.3</v>
      </c>
      <c r="R1292" s="26">
        <v>0.48899999999999999</v>
      </c>
      <c r="S1292" s="26">
        <f t="shared" si="25"/>
        <v>0.50679315769343003</v>
      </c>
    </row>
    <row r="1293" spans="17:19" x14ac:dyDescent="0.25">
      <c r="Q1293" s="26">
        <v>31.3</v>
      </c>
      <c r="R1293" s="26">
        <v>0.51300000000000001</v>
      </c>
      <c r="S1293" s="26">
        <f t="shared" si="25"/>
        <v>0.50679315769343003</v>
      </c>
    </row>
    <row r="1294" spans="17:19" x14ac:dyDescent="0.25">
      <c r="Q1294" s="26">
        <v>31.3</v>
      </c>
      <c r="R1294" s="26">
        <v>0.55000000000000004</v>
      </c>
      <c r="S1294" s="26">
        <f t="shared" si="25"/>
        <v>0.50679315769343003</v>
      </c>
    </row>
    <row r="1295" spans="17:19" x14ac:dyDescent="0.25">
      <c r="Q1295" s="26">
        <v>31.3</v>
      </c>
      <c r="R1295" s="26">
        <v>0.5</v>
      </c>
      <c r="S1295" s="26">
        <f t="shared" si="25"/>
        <v>0.50679315769343003</v>
      </c>
    </row>
    <row r="1296" spans="17:19" x14ac:dyDescent="0.25">
      <c r="Q1296" s="26">
        <v>31.3</v>
      </c>
      <c r="R1296" s="26">
        <v>0.53800000000000003</v>
      </c>
      <c r="S1296" s="26">
        <f t="shared" si="25"/>
        <v>0.50679315769343003</v>
      </c>
    </row>
    <row r="1297" spans="17:19" x14ac:dyDescent="0.25">
      <c r="Q1297" s="26">
        <v>31.3</v>
      </c>
      <c r="R1297" s="26">
        <v>0.53300000000000003</v>
      </c>
      <c r="S1297" s="26">
        <f t="shared" si="25"/>
        <v>0.50679315769343003</v>
      </c>
    </row>
    <row r="1298" spans="17:19" x14ac:dyDescent="0.25">
      <c r="Q1298" s="26">
        <v>31.3</v>
      </c>
      <c r="R1298" s="26">
        <v>0.54100000000000004</v>
      </c>
      <c r="S1298" s="26">
        <f t="shared" si="25"/>
        <v>0.50679315769343003</v>
      </c>
    </row>
    <row r="1299" spans="17:19" x14ac:dyDescent="0.25">
      <c r="Q1299" s="26">
        <v>31.4</v>
      </c>
      <c r="R1299" s="26">
        <v>0.47499999999999998</v>
      </c>
      <c r="S1299" s="26">
        <f t="shared" si="25"/>
        <v>0.51195691173155267</v>
      </c>
    </row>
    <row r="1300" spans="17:19" x14ac:dyDescent="0.25">
      <c r="Q1300" s="26">
        <v>31.4</v>
      </c>
      <c r="R1300" s="26">
        <v>0.58099999999999996</v>
      </c>
      <c r="S1300" s="26">
        <f t="shared" si="25"/>
        <v>0.51195691173155267</v>
      </c>
    </row>
    <row r="1301" spans="17:19" x14ac:dyDescent="0.25">
      <c r="Q1301" s="26">
        <v>31.4</v>
      </c>
      <c r="R1301" s="26">
        <v>0.56399999999999995</v>
      </c>
      <c r="S1301" s="26">
        <f t="shared" si="25"/>
        <v>0.51195691173155267</v>
      </c>
    </row>
    <row r="1302" spans="17:19" x14ac:dyDescent="0.25">
      <c r="Q1302" s="26">
        <v>31.4</v>
      </c>
      <c r="R1302" s="26">
        <v>0.32400000000000001</v>
      </c>
      <c r="S1302" s="26">
        <f t="shared" si="25"/>
        <v>0.51195691173155267</v>
      </c>
    </row>
    <row r="1303" spans="17:19" x14ac:dyDescent="0.25">
      <c r="Q1303" s="26">
        <v>31.4</v>
      </c>
      <c r="R1303" s="26">
        <v>0.47799999999999998</v>
      </c>
      <c r="S1303" s="26">
        <f t="shared" si="25"/>
        <v>0.51195691173155267</v>
      </c>
    </row>
    <row r="1304" spans="17:19" x14ac:dyDescent="0.25">
      <c r="Q1304" s="26">
        <v>31.5</v>
      </c>
      <c r="R1304" s="26">
        <v>0.499</v>
      </c>
      <c r="S1304" s="26">
        <f t="shared" si="25"/>
        <v>0.51715660945381681</v>
      </c>
    </row>
    <row r="1305" spans="17:19" x14ac:dyDescent="0.25">
      <c r="Q1305" s="26">
        <v>31.5</v>
      </c>
      <c r="R1305" s="26">
        <v>0.60399999999999998</v>
      </c>
      <c r="S1305" s="26">
        <f t="shared" si="25"/>
        <v>0.51715660945381681</v>
      </c>
    </row>
    <row r="1306" spans="17:19" x14ac:dyDescent="0.25">
      <c r="Q1306" s="26">
        <v>31.5</v>
      </c>
      <c r="R1306" s="26">
        <v>0.51</v>
      </c>
      <c r="S1306" s="26">
        <f t="shared" si="25"/>
        <v>0.51715660945381681</v>
      </c>
    </row>
    <row r="1307" spans="17:19" x14ac:dyDescent="0.25">
      <c r="Q1307" s="26">
        <v>31.5</v>
      </c>
      <c r="R1307" s="26">
        <v>0.54800000000000004</v>
      </c>
      <c r="S1307" s="26">
        <f t="shared" si="25"/>
        <v>0.51715660945381681</v>
      </c>
    </row>
    <row r="1308" spans="17:19" x14ac:dyDescent="0.25">
      <c r="Q1308" s="26">
        <v>31.5</v>
      </c>
      <c r="R1308" s="26">
        <v>0.46</v>
      </c>
      <c r="S1308" s="26">
        <f t="shared" si="25"/>
        <v>0.51715660945381681</v>
      </c>
    </row>
    <row r="1309" spans="17:19" x14ac:dyDescent="0.25">
      <c r="Q1309" s="26">
        <v>31.6</v>
      </c>
      <c r="R1309" s="26">
        <v>0.56999999999999995</v>
      </c>
      <c r="S1309" s="26">
        <f t="shared" si="25"/>
        <v>0.52239238575692681</v>
      </c>
    </row>
    <row r="1310" spans="17:19" x14ac:dyDescent="0.25">
      <c r="Q1310" s="26">
        <v>31.6</v>
      </c>
      <c r="R1310" s="26">
        <v>0.51200000000000001</v>
      </c>
      <c r="S1310" s="26">
        <f t="shared" si="25"/>
        <v>0.52239238575692681</v>
      </c>
    </row>
    <row r="1311" spans="17:19" x14ac:dyDescent="0.25">
      <c r="Q1311" s="26">
        <v>31.6</v>
      </c>
      <c r="R1311" s="26">
        <v>0.47799999999999998</v>
      </c>
      <c r="S1311" s="26">
        <f t="shared" si="25"/>
        <v>0.52239238575692681</v>
      </c>
    </row>
    <row r="1312" spans="17:19" x14ac:dyDescent="0.25">
      <c r="Q1312" s="26">
        <v>31.7</v>
      </c>
      <c r="R1312" s="26">
        <v>0.56699999999999995</v>
      </c>
      <c r="S1312" s="26">
        <f t="shared" si="25"/>
        <v>0.52766437561387691</v>
      </c>
    </row>
    <row r="1313" spans="17:19" x14ac:dyDescent="0.25">
      <c r="Q1313" s="26">
        <v>31.7</v>
      </c>
      <c r="R1313" s="26">
        <v>0.48699999999999999</v>
      </c>
      <c r="S1313" s="26">
        <f t="shared" si="25"/>
        <v>0.52766437561387691</v>
      </c>
    </row>
    <row r="1314" spans="17:19" x14ac:dyDescent="0.25">
      <c r="Q1314" s="26">
        <v>31.8</v>
      </c>
      <c r="R1314" s="26">
        <v>0.52</v>
      </c>
      <c r="S1314" s="26">
        <f t="shared" si="25"/>
        <v>0.53297271407376445</v>
      </c>
    </row>
    <row r="1315" spans="17:19" x14ac:dyDescent="0.25">
      <c r="Q1315" s="26">
        <v>31.8</v>
      </c>
      <c r="R1315" s="26">
        <v>0.5</v>
      </c>
      <c r="S1315" s="26">
        <f t="shared" si="25"/>
        <v>0.53297271407376445</v>
      </c>
    </row>
    <row r="1316" spans="17:19" x14ac:dyDescent="0.25">
      <c r="Q1316" s="26">
        <v>31.8</v>
      </c>
      <c r="R1316" s="26">
        <v>0.52</v>
      </c>
      <c r="S1316" s="26">
        <f t="shared" si="25"/>
        <v>0.53297271407376445</v>
      </c>
    </row>
    <row r="1317" spans="17:19" x14ac:dyDescent="0.25">
      <c r="Q1317" s="26">
        <v>31.8</v>
      </c>
      <c r="R1317" s="26">
        <v>0.53</v>
      </c>
      <c r="S1317" s="26">
        <f t="shared" si="25"/>
        <v>0.53297271407376445</v>
      </c>
    </row>
    <row r="1318" spans="17:19" x14ac:dyDescent="0.25">
      <c r="Q1318" s="26">
        <v>31.8</v>
      </c>
      <c r="R1318" s="26">
        <v>0.49399999999999999</v>
      </c>
      <c r="S1318" s="26">
        <f t="shared" si="25"/>
        <v>0.53297271407376445</v>
      </c>
    </row>
    <row r="1319" spans="17:19" x14ac:dyDescent="0.25">
      <c r="Q1319" s="26">
        <v>31.8</v>
      </c>
      <c r="R1319" s="26">
        <v>0.52800000000000002</v>
      </c>
      <c r="S1319" s="26">
        <f t="shared" si="25"/>
        <v>0.53297271407376445</v>
      </c>
    </row>
    <row r="1320" spans="17:19" x14ac:dyDescent="0.25">
      <c r="Q1320" s="26">
        <v>31.8</v>
      </c>
      <c r="R1320" s="26">
        <v>0.57599999999999996</v>
      </c>
      <c r="S1320" s="26">
        <f t="shared" si="25"/>
        <v>0.53297271407376445</v>
      </c>
    </row>
    <row r="1321" spans="17:19" x14ac:dyDescent="0.25">
      <c r="Q1321" s="26">
        <v>31.8</v>
      </c>
      <c r="R1321" s="26">
        <v>0.58399999999999996</v>
      </c>
      <c r="S1321" s="26">
        <f t="shared" si="25"/>
        <v>0.53297271407376445</v>
      </c>
    </row>
    <row r="1322" spans="17:19" x14ac:dyDescent="0.25">
      <c r="Q1322" s="26">
        <v>31.8</v>
      </c>
      <c r="R1322" s="26">
        <v>0.48199999999999998</v>
      </c>
      <c r="S1322" s="26">
        <f t="shared" si="25"/>
        <v>0.53297271407376445</v>
      </c>
    </row>
    <row r="1323" spans="17:19" x14ac:dyDescent="0.25">
      <c r="Q1323" s="26">
        <v>31.8</v>
      </c>
      <c r="R1323" s="26">
        <v>0.57399999999999995</v>
      </c>
      <c r="S1323" s="26">
        <f t="shared" si="25"/>
        <v>0.53297271407376445</v>
      </c>
    </row>
    <row r="1324" spans="17:19" x14ac:dyDescent="0.25">
      <c r="Q1324" s="26">
        <v>31.8</v>
      </c>
      <c r="R1324" s="26">
        <v>0.51600000000000001</v>
      </c>
      <c r="S1324" s="26">
        <f t="shared" si="25"/>
        <v>0.53297271407376445</v>
      </c>
    </row>
    <row r="1325" spans="17:19" x14ac:dyDescent="0.25">
      <c r="Q1325" s="26">
        <v>31.8</v>
      </c>
      <c r="R1325" s="26">
        <v>0.59299999999999997</v>
      </c>
      <c r="S1325" s="26">
        <f t="shared" si="25"/>
        <v>0.53297271407376445</v>
      </c>
    </row>
    <row r="1326" spans="17:19" x14ac:dyDescent="0.25">
      <c r="Q1326" s="26">
        <v>31.8</v>
      </c>
      <c r="R1326" s="26">
        <v>0.501</v>
      </c>
      <c r="S1326" s="26">
        <f t="shared" si="25"/>
        <v>0.53297271407376445</v>
      </c>
    </row>
    <row r="1327" spans="17:19" x14ac:dyDescent="0.25">
      <c r="Q1327" s="26">
        <v>31.8</v>
      </c>
      <c r="R1327" s="26">
        <v>0.64</v>
      </c>
      <c r="S1327" s="26">
        <f t="shared" si="25"/>
        <v>0.53297271407376445</v>
      </c>
    </row>
    <row r="1328" spans="17:19" x14ac:dyDescent="0.25">
      <c r="Q1328" s="26">
        <v>31.8</v>
      </c>
      <c r="R1328" s="26">
        <v>0.56299999999999994</v>
      </c>
      <c r="S1328" s="26">
        <f t="shared" si="25"/>
        <v>0.53297271407376445</v>
      </c>
    </row>
    <row r="1329" spans="17:19" x14ac:dyDescent="0.25">
      <c r="Q1329" s="26">
        <v>31.8</v>
      </c>
      <c r="R1329" s="26">
        <v>0.56799999999999995</v>
      </c>
      <c r="S1329" s="26">
        <f t="shared" si="25"/>
        <v>0.53297271407376445</v>
      </c>
    </row>
    <row r="1330" spans="17:19" x14ac:dyDescent="0.25">
      <c r="Q1330" s="26">
        <v>31.8</v>
      </c>
      <c r="R1330" s="26">
        <v>0.46800000000000003</v>
      </c>
      <c r="S1330" s="26">
        <f t="shared" si="25"/>
        <v>0.53297271407376445</v>
      </c>
    </row>
    <row r="1331" spans="17:19" x14ac:dyDescent="0.25">
      <c r="Q1331" s="26">
        <v>31.8</v>
      </c>
      <c r="R1331" s="26">
        <v>0.52900000000000003</v>
      </c>
      <c r="S1331" s="26">
        <f t="shared" si="25"/>
        <v>0.53297271407376445</v>
      </c>
    </row>
    <row r="1332" spans="17:19" x14ac:dyDescent="0.25">
      <c r="Q1332" s="26">
        <v>31.8</v>
      </c>
      <c r="R1332" s="26">
        <v>0.51</v>
      </c>
      <c r="S1332" s="26">
        <f t="shared" si="25"/>
        <v>0.53297271407376445</v>
      </c>
    </row>
    <row r="1333" spans="17:19" x14ac:dyDescent="0.25">
      <c r="Q1333" s="26">
        <v>31.8</v>
      </c>
      <c r="R1333" s="26">
        <v>0.52</v>
      </c>
      <c r="S1333" s="26">
        <f t="shared" si="25"/>
        <v>0.53297271407376445</v>
      </c>
    </row>
    <row r="1334" spans="17:19" x14ac:dyDescent="0.25">
      <c r="Q1334" s="26">
        <v>31.8</v>
      </c>
      <c r="R1334" s="26">
        <v>0.49</v>
      </c>
      <c r="S1334" s="26">
        <f t="shared" si="25"/>
        <v>0.53297271407376445</v>
      </c>
    </row>
    <row r="1335" spans="17:19" x14ac:dyDescent="0.25">
      <c r="Q1335" s="26">
        <v>31.9</v>
      </c>
      <c r="R1335" s="26">
        <v>0.56999999999999995</v>
      </c>
      <c r="S1335" s="26">
        <f t="shared" si="25"/>
        <v>0.53831753626158252</v>
      </c>
    </row>
    <row r="1336" spans="17:19" x14ac:dyDescent="0.25">
      <c r="Q1336" s="26">
        <v>31.9</v>
      </c>
      <c r="R1336" s="26">
        <v>0.61299999999999999</v>
      </c>
      <c r="S1336" s="26">
        <f t="shared" si="25"/>
        <v>0.53831753626158252</v>
      </c>
    </row>
    <row r="1337" spans="17:19" x14ac:dyDescent="0.25">
      <c r="Q1337" s="26">
        <v>32</v>
      </c>
      <c r="R1337" s="26">
        <v>0.56000000000000005</v>
      </c>
      <c r="S1337" s="26">
        <f t="shared" si="25"/>
        <v>0.54369897737803097</v>
      </c>
    </row>
    <row r="1338" spans="17:19" x14ac:dyDescent="0.25">
      <c r="Q1338" s="26">
        <v>32</v>
      </c>
      <c r="R1338" s="26">
        <v>0.45200000000000001</v>
      </c>
      <c r="S1338" s="26">
        <f t="shared" si="25"/>
        <v>0.54369897737803097</v>
      </c>
    </row>
    <row r="1339" spans="17:19" x14ac:dyDescent="0.25">
      <c r="Q1339" s="26">
        <v>32</v>
      </c>
      <c r="R1339" s="26">
        <v>0.51</v>
      </c>
      <c r="S1339" s="26">
        <f t="shared" si="25"/>
        <v>0.54369897737803097</v>
      </c>
    </row>
    <row r="1340" spans="17:19" x14ac:dyDescent="0.25">
      <c r="Q1340" s="26">
        <v>32</v>
      </c>
      <c r="R1340" s="26">
        <v>0.51200000000000001</v>
      </c>
      <c r="S1340" s="26">
        <f t="shared" si="25"/>
        <v>0.54369897737803097</v>
      </c>
    </row>
    <row r="1341" spans="17:19" x14ac:dyDescent="0.25">
      <c r="Q1341" s="26">
        <v>32</v>
      </c>
      <c r="R1341" s="26">
        <v>0.47599999999999998</v>
      </c>
      <c r="S1341" s="26">
        <f t="shared" si="25"/>
        <v>0.54369897737803097</v>
      </c>
    </row>
    <row r="1342" spans="17:19" x14ac:dyDescent="0.25">
      <c r="Q1342" s="26">
        <v>32.1</v>
      </c>
      <c r="R1342" s="26">
        <v>0.50700000000000001</v>
      </c>
      <c r="S1342" s="26">
        <f t="shared" si="25"/>
        <v>0.54911717269931704</v>
      </c>
    </row>
    <row r="1343" spans="17:19" x14ac:dyDescent="0.25">
      <c r="Q1343" s="26">
        <v>32.1</v>
      </c>
      <c r="R1343" s="26">
        <v>0.63300000000000001</v>
      </c>
      <c r="S1343" s="26">
        <f t="shared" si="25"/>
        <v>0.54911717269931704</v>
      </c>
    </row>
    <row r="1344" spans="17:19" x14ac:dyDescent="0.25">
      <c r="Q1344" s="26">
        <v>32.1</v>
      </c>
      <c r="R1344" s="26">
        <v>0.622</v>
      </c>
      <c r="S1344" s="26">
        <f t="shared" si="25"/>
        <v>0.54911717269931704</v>
      </c>
    </row>
    <row r="1345" spans="17:19" x14ac:dyDescent="0.25">
      <c r="Q1345" s="26">
        <v>32.1</v>
      </c>
      <c r="R1345" s="26">
        <v>0.56100000000000005</v>
      </c>
      <c r="S1345" s="26">
        <f t="shared" si="25"/>
        <v>0.54911717269931704</v>
      </c>
    </row>
    <row r="1346" spans="17:19" x14ac:dyDescent="0.25">
      <c r="Q1346" s="26">
        <v>32.1</v>
      </c>
      <c r="R1346" s="26">
        <v>0.54800000000000004</v>
      </c>
      <c r="S1346" s="26">
        <f t="shared" si="25"/>
        <v>0.54911717269931704</v>
      </c>
    </row>
    <row r="1347" spans="17:19" x14ac:dyDescent="0.25">
      <c r="Q1347" s="26">
        <v>32.200000000000003</v>
      </c>
      <c r="R1347" s="26">
        <v>0.65</v>
      </c>
      <c r="S1347" s="26">
        <f t="shared" si="25"/>
        <v>0.55457225757696127</v>
      </c>
    </row>
    <row r="1348" spans="17:19" x14ac:dyDescent="0.25">
      <c r="Q1348" s="26">
        <v>32.200000000000003</v>
      </c>
      <c r="R1348" s="26">
        <v>0.64800000000000002</v>
      </c>
      <c r="S1348" s="26">
        <f t="shared" si="25"/>
        <v>0.55457225757696127</v>
      </c>
    </row>
    <row r="1349" spans="17:19" x14ac:dyDescent="0.25">
      <c r="Q1349" s="26">
        <v>32.200000000000003</v>
      </c>
      <c r="R1349" s="26">
        <v>0.61099999999999999</v>
      </c>
      <c r="S1349" s="26">
        <f t="shared" si="25"/>
        <v>0.55457225757696127</v>
      </c>
    </row>
    <row r="1350" spans="17:19" x14ac:dyDescent="0.25">
      <c r="Q1350" s="26">
        <v>32.299999999999997</v>
      </c>
      <c r="R1350" s="26">
        <v>0.62</v>
      </c>
      <c r="S1350" s="26">
        <f t="shared" si="25"/>
        <v>0.56006436743760812</v>
      </c>
    </row>
    <row r="1351" spans="17:19" x14ac:dyDescent="0.25">
      <c r="Q1351" s="26">
        <v>32.299999999999997</v>
      </c>
      <c r="R1351" s="26">
        <v>0.54900000000000004</v>
      </c>
      <c r="S1351" s="26">
        <f t="shared" ref="S1351:S1414" si="26">$X$7*Q1351^$X$5</f>
        <v>0.56006436743760812</v>
      </c>
    </row>
    <row r="1352" spans="17:19" x14ac:dyDescent="0.25">
      <c r="Q1352" s="26">
        <v>32.299999999999997</v>
      </c>
      <c r="R1352" s="26">
        <v>0.54900000000000004</v>
      </c>
      <c r="S1352" s="26">
        <f t="shared" si="26"/>
        <v>0.56006436743760812</v>
      </c>
    </row>
    <row r="1353" spans="17:19" x14ac:dyDescent="0.25">
      <c r="Q1353" s="26">
        <v>32.299999999999997</v>
      </c>
      <c r="R1353" s="26">
        <v>0.46</v>
      </c>
      <c r="S1353" s="26">
        <f t="shared" si="26"/>
        <v>0.56006436743760812</v>
      </c>
    </row>
    <row r="1354" spans="17:19" x14ac:dyDescent="0.25">
      <c r="Q1354" s="26">
        <v>32.299999999999997</v>
      </c>
      <c r="R1354" s="26">
        <v>0.52</v>
      </c>
      <c r="S1354" s="26">
        <f t="shared" si="26"/>
        <v>0.56006436743760812</v>
      </c>
    </row>
    <row r="1355" spans="17:19" x14ac:dyDescent="0.25">
      <c r="Q1355" s="26">
        <v>32.4</v>
      </c>
      <c r="R1355" s="26">
        <v>0.49399999999999999</v>
      </c>
      <c r="S1355" s="26">
        <f t="shared" si="26"/>
        <v>0.56559363778282989</v>
      </c>
    </row>
    <row r="1356" spans="17:19" x14ac:dyDescent="0.25">
      <c r="Q1356" s="26">
        <v>32.5</v>
      </c>
      <c r="R1356" s="26">
        <v>0.65400000000000003</v>
      </c>
      <c r="S1356" s="26">
        <f t="shared" si="26"/>
        <v>0.57116020418894142</v>
      </c>
    </row>
    <row r="1357" spans="17:19" x14ac:dyDescent="0.25">
      <c r="Q1357" s="26">
        <v>32.5</v>
      </c>
      <c r="R1357" s="26">
        <v>0.54900000000000004</v>
      </c>
      <c r="S1357" s="26">
        <f t="shared" si="26"/>
        <v>0.57116020418894142</v>
      </c>
    </row>
    <row r="1358" spans="17:19" x14ac:dyDescent="0.25">
      <c r="Q1358" s="26">
        <v>32.5</v>
      </c>
      <c r="R1358" s="26">
        <v>0.54800000000000004</v>
      </c>
      <c r="S1358" s="26">
        <f t="shared" si="26"/>
        <v>0.57116020418894142</v>
      </c>
    </row>
    <row r="1359" spans="17:19" x14ac:dyDescent="0.25">
      <c r="Q1359" s="26">
        <v>32.5</v>
      </c>
      <c r="R1359" s="26">
        <v>0.52400000000000002</v>
      </c>
      <c r="S1359" s="26">
        <f t="shared" si="26"/>
        <v>0.57116020418894142</v>
      </c>
    </row>
    <row r="1360" spans="17:19" x14ac:dyDescent="0.25">
      <c r="Q1360" s="26">
        <v>32.5</v>
      </c>
      <c r="R1360" s="26">
        <v>0.54900000000000004</v>
      </c>
      <c r="S1360" s="26">
        <f t="shared" si="26"/>
        <v>0.57116020418894142</v>
      </c>
    </row>
    <row r="1361" spans="17:19" x14ac:dyDescent="0.25">
      <c r="Q1361" s="26">
        <v>32.5</v>
      </c>
      <c r="R1361" s="26">
        <v>0.55200000000000005</v>
      </c>
      <c r="S1361" s="26">
        <f t="shared" si="26"/>
        <v>0.57116020418894142</v>
      </c>
    </row>
    <row r="1362" spans="17:19" x14ac:dyDescent="0.25">
      <c r="Q1362" s="26">
        <v>32.6</v>
      </c>
      <c r="R1362" s="26">
        <v>0.63800000000000001</v>
      </c>
      <c r="S1362" s="26">
        <f t="shared" si="26"/>
        <v>0.5767642023068037</v>
      </c>
    </row>
    <row r="1363" spans="17:19" x14ac:dyDescent="0.25">
      <c r="Q1363" s="26">
        <v>32.6</v>
      </c>
      <c r="R1363" s="26">
        <v>0.53200000000000003</v>
      </c>
      <c r="S1363" s="26">
        <f t="shared" si="26"/>
        <v>0.5767642023068037</v>
      </c>
    </row>
    <row r="1364" spans="17:19" x14ac:dyDescent="0.25">
      <c r="Q1364" s="26">
        <v>32.6</v>
      </c>
      <c r="R1364" s="26">
        <v>0.60199999999999998</v>
      </c>
      <c r="S1364" s="26">
        <f t="shared" si="26"/>
        <v>0.5767642023068037</v>
      </c>
    </row>
    <row r="1365" spans="17:19" x14ac:dyDescent="0.25">
      <c r="Q1365" s="26">
        <v>32.6</v>
      </c>
      <c r="R1365" s="26">
        <v>0.64</v>
      </c>
      <c r="S1365" s="26">
        <f t="shared" si="26"/>
        <v>0.5767642023068037</v>
      </c>
    </row>
    <row r="1366" spans="17:19" x14ac:dyDescent="0.25">
      <c r="Q1366" s="26">
        <v>32.6</v>
      </c>
      <c r="R1366" s="26">
        <v>0.53200000000000003</v>
      </c>
      <c r="S1366" s="26">
        <f t="shared" si="26"/>
        <v>0.5767642023068037</v>
      </c>
    </row>
    <row r="1367" spans="17:19" x14ac:dyDescent="0.25">
      <c r="Q1367" s="26">
        <v>32.6</v>
      </c>
      <c r="R1367" s="26">
        <v>0.57299999999999995</v>
      </c>
      <c r="S1367" s="26">
        <f t="shared" si="26"/>
        <v>0.5767642023068037</v>
      </c>
    </row>
    <row r="1368" spans="17:19" x14ac:dyDescent="0.25">
      <c r="Q1368" s="26">
        <v>32.6</v>
      </c>
      <c r="R1368" s="26">
        <v>0.52400000000000002</v>
      </c>
      <c r="S1368" s="26">
        <f t="shared" si="26"/>
        <v>0.5767642023068037</v>
      </c>
    </row>
    <row r="1369" spans="17:19" x14ac:dyDescent="0.25">
      <c r="Q1369" s="26">
        <v>32.700000000000003</v>
      </c>
      <c r="R1369" s="26">
        <v>0.63300000000000001</v>
      </c>
      <c r="S1369" s="26">
        <f t="shared" si="26"/>
        <v>0.58240576786164133</v>
      </c>
    </row>
    <row r="1370" spans="17:19" x14ac:dyDescent="0.25">
      <c r="Q1370" s="26">
        <v>32.700000000000003</v>
      </c>
      <c r="R1370" s="26">
        <v>0.60499999999999998</v>
      </c>
      <c r="S1370" s="26">
        <f t="shared" si="26"/>
        <v>0.58240576786164133</v>
      </c>
    </row>
    <row r="1371" spans="17:19" x14ac:dyDescent="0.25">
      <c r="Q1371" s="26">
        <v>32.700000000000003</v>
      </c>
      <c r="R1371" s="26">
        <v>0.58399999999999996</v>
      </c>
      <c r="S1371" s="26">
        <f t="shared" si="26"/>
        <v>0.58240576786164133</v>
      </c>
    </row>
    <row r="1372" spans="17:19" x14ac:dyDescent="0.25">
      <c r="Q1372" s="26">
        <v>32.700000000000003</v>
      </c>
      <c r="R1372" s="26">
        <v>0.48599999999999999</v>
      </c>
      <c r="S1372" s="26">
        <f t="shared" si="26"/>
        <v>0.58240576786164133</v>
      </c>
    </row>
    <row r="1373" spans="17:19" x14ac:dyDescent="0.25">
      <c r="Q1373" s="26">
        <v>32.799999999999997</v>
      </c>
      <c r="R1373" s="26">
        <v>0.54</v>
      </c>
      <c r="S1373" s="26">
        <f t="shared" si="26"/>
        <v>0.58808503665284872</v>
      </c>
    </row>
    <row r="1374" spans="17:19" x14ac:dyDescent="0.25">
      <c r="Q1374" s="26">
        <v>32.799999999999997</v>
      </c>
      <c r="R1374" s="26">
        <v>0.60699999999999998</v>
      </c>
      <c r="S1374" s="26">
        <f t="shared" si="26"/>
        <v>0.58808503665284872</v>
      </c>
    </row>
    <row r="1375" spans="17:19" x14ac:dyDescent="0.25">
      <c r="Q1375" s="26">
        <v>32.799999999999997</v>
      </c>
      <c r="R1375" s="26">
        <v>0.61699999999999999</v>
      </c>
      <c r="S1375" s="26">
        <f t="shared" si="26"/>
        <v>0.58808503665284872</v>
      </c>
    </row>
    <row r="1376" spans="17:19" x14ac:dyDescent="0.25">
      <c r="Q1376" s="26">
        <v>32.799999999999997</v>
      </c>
      <c r="R1376" s="26">
        <v>0.58399999999999996</v>
      </c>
      <c r="S1376" s="26">
        <f t="shared" si="26"/>
        <v>0.58808503665284872</v>
      </c>
    </row>
    <row r="1377" spans="17:19" x14ac:dyDescent="0.25">
      <c r="Q1377" s="26">
        <v>32.799999999999997</v>
      </c>
      <c r="R1377" s="26">
        <v>0.57399999999999995</v>
      </c>
      <c r="S1377" s="26">
        <f t="shared" si="26"/>
        <v>0.58808503665284872</v>
      </c>
    </row>
    <row r="1378" spans="17:19" x14ac:dyDescent="0.25">
      <c r="Q1378" s="26">
        <v>32.799999999999997</v>
      </c>
      <c r="R1378" s="26">
        <v>0.52600000000000002</v>
      </c>
      <c r="S1378" s="26">
        <f t="shared" si="26"/>
        <v>0.58808503665284872</v>
      </c>
    </row>
    <row r="1379" spans="17:19" x14ac:dyDescent="0.25">
      <c r="Q1379" s="26">
        <v>32.9</v>
      </c>
      <c r="R1379" s="26">
        <v>0.52800000000000002</v>
      </c>
      <c r="S1379" s="26">
        <f t="shared" si="26"/>
        <v>0.59380214455381108</v>
      </c>
    </row>
    <row r="1380" spans="17:19" x14ac:dyDescent="0.25">
      <c r="Q1380" s="26">
        <v>32.9</v>
      </c>
      <c r="R1380" s="26">
        <v>0.52800000000000002</v>
      </c>
      <c r="S1380" s="26">
        <f t="shared" si="26"/>
        <v>0.59380214455381108</v>
      </c>
    </row>
    <row r="1381" spans="17:19" x14ac:dyDescent="0.25">
      <c r="Q1381" s="26">
        <v>32.9</v>
      </c>
      <c r="R1381" s="26">
        <v>0.63800000000000001</v>
      </c>
      <c r="S1381" s="26">
        <f t="shared" si="26"/>
        <v>0.59380214455381108</v>
      </c>
    </row>
    <row r="1382" spans="17:19" x14ac:dyDescent="0.25">
      <c r="Q1382" s="26">
        <v>32.9</v>
      </c>
      <c r="R1382" s="26">
        <v>0.57399999999999995</v>
      </c>
      <c r="S1382" s="26">
        <f t="shared" si="26"/>
        <v>0.59380214455381108</v>
      </c>
    </row>
    <row r="1383" spans="17:19" x14ac:dyDescent="0.25">
      <c r="Q1383" s="26">
        <v>32.9</v>
      </c>
      <c r="R1383" s="26">
        <v>0.59599999999999997</v>
      </c>
      <c r="S1383" s="26">
        <f t="shared" si="26"/>
        <v>0.59380214455381108</v>
      </c>
    </row>
    <row r="1384" spans="17:19" x14ac:dyDescent="0.25">
      <c r="Q1384" s="26">
        <v>32.9</v>
      </c>
      <c r="R1384" s="26">
        <v>0.56000000000000005</v>
      </c>
      <c r="S1384" s="26">
        <f t="shared" si="26"/>
        <v>0.59380214455381108</v>
      </c>
    </row>
    <row r="1385" spans="17:19" x14ac:dyDescent="0.25">
      <c r="Q1385" s="26">
        <v>32.9</v>
      </c>
      <c r="R1385" s="26">
        <v>0.64100000000000001</v>
      </c>
      <c r="S1385" s="26">
        <f t="shared" si="26"/>
        <v>0.59380214455381108</v>
      </c>
    </row>
    <row r="1386" spans="17:19" x14ac:dyDescent="0.25">
      <c r="Q1386" s="26">
        <v>32.9</v>
      </c>
      <c r="R1386" s="26">
        <v>0.52200000000000002</v>
      </c>
      <c r="S1386" s="26">
        <f t="shared" si="26"/>
        <v>0.59380214455381108</v>
      </c>
    </row>
    <row r="1387" spans="17:19" x14ac:dyDescent="0.25">
      <c r="Q1387" s="26">
        <v>32.9</v>
      </c>
      <c r="R1387" s="26">
        <v>0.624</v>
      </c>
      <c r="S1387" s="26">
        <f t="shared" si="26"/>
        <v>0.59380214455381108</v>
      </c>
    </row>
    <row r="1388" spans="17:19" x14ac:dyDescent="0.25">
      <c r="Q1388" s="26">
        <v>32.9</v>
      </c>
      <c r="R1388" s="26">
        <v>0.745</v>
      </c>
      <c r="S1388" s="26">
        <f t="shared" si="26"/>
        <v>0.59380214455381108</v>
      </c>
    </row>
    <row r="1389" spans="17:19" x14ac:dyDescent="0.25">
      <c r="Q1389" s="26">
        <v>32.9</v>
      </c>
      <c r="R1389" s="26">
        <v>0.67400000000000004</v>
      </c>
      <c r="S1389" s="26">
        <f t="shared" si="26"/>
        <v>0.59380214455381108</v>
      </c>
    </row>
    <row r="1390" spans="17:19" x14ac:dyDescent="0.25">
      <c r="Q1390" s="26">
        <v>32.9</v>
      </c>
      <c r="R1390" s="26">
        <v>0.60299999999999998</v>
      </c>
      <c r="S1390" s="26">
        <f t="shared" si="26"/>
        <v>0.59380214455381108</v>
      </c>
    </row>
    <row r="1391" spans="17:19" x14ac:dyDescent="0.25">
      <c r="Q1391" s="26">
        <v>32.9</v>
      </c>
      <c r="R1391" s="26">
        <v>0.55800000000000005</v>
      </c>
      <c r="S1391" s="26">
        <f t="shared" si="26"/>
        <v>0.59380214455381108</v>
      </c>
    </row>
    <row r="1392" spans="17:19" x14ac:dyDescent="0.25">
      <c r="Q1392" s="26">
        <v>33</v>
      </c>
      <c r="R1392" s="26">
        <v>0.64</v>
      </c>
      <c r="S1392" s="26">
        <f t="shared" si="26"/>
        <v>0.59955722751171459</v>
      </c>
    </row>
    <row r="1393" spans="17:19" x14ac:dyDescent="0.25">
      <c r="Q1393" s="26">
        <v>33</v>
      </c>
      <c r="R1393" s="26">
        <v>0.74099999999999999</v>
      </c>
      <c r="S1393" s="26">
        <f t="shared" si="26"/>
        <v>0.59955722751171459</v>
      </c>
    </row>
    <row r="1394" spans="17:19" x14ac:dyDescent="0.25">
      <c r="Q1394" s="26">
        <v>33</v>
      </c>
      <c r="R1394" s="26">
        <v>0.502</v>
      </c>
      <c r="S1394" s="26">
        <f t="shared" si="26"/>
        <v>0.59955722751171459</v>
      </c>
    </row>
    <row r="1395" spans="17:19" x14ac:dyDescent="0.25">
      <c r="Q1395" s="26">
        <v>33.1</v>
      </c>
      <c r="R1395" s="26">
        <v>0.60199999999999998</v>
      </c>
      <c r="S1395" s="26">
        <f t="shared" si="26"/>
        <v>0.60535042154736118</v>
      </c>
    </row>
    <row r="1396" spans="17:19" x14ac:dyDescent="0.25">
      <c r="Q1396" s="26">
        <v>33.1</v>
      </c>
      <c r="R1396" s="26">
        <v>0.63400000000000001</v>
      </c>
      <c r="S1396" s="26">
        <f t="shared" si="26"/>
        <v>0.60535042154736118</v>
      </c>
    </row>
    <row r="1397" spans="17:19" x14ac:dyDescent="0.25">
      <c r="Q1397" s="26">
        <v>33.1</v>
      </c>
      <c r="R1397" s="26">
        <v>0.626</v>
      </c>
      <c r="S1397" s="26">
        <f t="shared" si="26"/>
        <v>0.60535042154736118</v>
      </c>
    </row>
    <row r="1398" spans="17:19" x14ac:dyDescent="0.25">
      <c r="Q1398" s="26">
        <v>33.1</v>
      </c>
      <c r="R1398" s="26">
        <v>0.73099999999999998</v>
      </c>
      <c r="S1398" s="26">
        <f t="shared" si="26"/>
        <v>0.60535042154736118</v>
      </c>
    </row>
    <row r="1399" spans="17:19" x14ac:dyDescent="0.25">
      <c r="Q1399" s="26">
        <v>33.1</v>
      </c>
      <c r="R1399" s="26">
        <v>0.55000000000000004</v>
      </c>
      <c r="S1399" s="26">
        <f t="shared" si="26"/>
        <v>0.60535042154736118</v>
      </c>
    </row>
    <row r="1400" spans="17:19" x14ac:dyDescent="0.25">
      <c r="Q1400" s="26">
        <v>33.1</v>
      </c>
      <c r="R1400" s="26">
        <v>0.55000000000000004</v>
      </c>
      <c r="S1400" s="26">
        <f t="shared" si="26"/>
        <v>0.60535042154736118</v>
      </c>
    </row>
    <row r="1401" spans="17:19" x14ac:dyDescent="0.25">
      <c r="Q1401" s="26">
        <v>33.1</v>
      </c>
      <c r="R1401" s="26">
        <v>0.56200000000000006</v>
      </c>
      <c r="S1401" s="26">
        <f t="shared" si="26"/>
        <v>0.60535042154736118</v>
      </c>
    </row>
    <row r="1402" spans="17:19" x14ac:dyDescent="0.25">
      <c r="Q1402" s="26">
        <v>33.200000000000003</v>
      </c>
      <c r="R1402" s="26">
        <v>0.60299999999999998</v>
      </c>
      <c r="S1402" s="26">
        <f t="shared" si="26"/>
        <v>0.61118186275498609</v>
      </c>
    </row>
    <row r="1403" spans="17:19" x14ac:dyDescent="0.25">
      <c r="Q1403" s="26">
        <v>33.200000000000003</v>
      </c>
      <c r="R1403" s="26">
        <v>0.67400000000000004</v>
      </c>
      <c r="S1403" s="26">
        <f t="shared" si="26"/>
        <v>0.61118186275498609</v>
      </c>
    </row>
    <row r="1404" spans="17:19" x14ac:dyDescent="0.25">
      <c r="Q1404" s="26">
        <v>33.299999999999997</v>
      </c>
      <c r="R1404" s="26">
        <v>0.55100000000000005</v>
      </c>
      <c r="S1404" s="26">
        <f t="shared" si="26"/>
        <v>0.61705168730207682</v>
      </c>
    </row>
    <row r="1405" spans="17:19" x14ac:dyDescent="0.25">
      <c r="Q1405" s="26">
        <v>33.299999999999997</v>
      </c>
      <c r="R1405" s="26">
        <v>0.57699999999999996</v>
      </c>
      <c r="S1405" s="26">
        <f t="shared" si="26"/>
        <v>0.61705168730207682</v>
      </c>
    </row>
    <row r="1406" spans="17:19" x14ac:dyDescent="0.25">
      <c r="Q1406" s="26">
        <v>33.299999999999997</v>
      </c>
      <c r="R1406" s="26">
        <v>0.59</v>
      </c>
      <c r="S1406" s="26">
        <f t="shared" si="26"/>
        <v>0.61705168730207682</v>
      </c>
    </row>
    <row r="1407" spans="17:19" x14ac:dyDescent="0.25">
      <c r="Q1407" s="26">
        <v>33.299999999999997</v>
      </c>
      <c r="R1407" s="26">
        <v>0.55500000000000005</v>
      </c>
      <c r="S1407" s="26">
        <f t="shared" si="26"/>
        <v>0.61705168730207682</v>
      </c>
    </row>
    <row r="1408" spans="17:19" x14ac:dyDescent="0.25">
      <c r="Q1408" s="26">
        <v>33.4</v>
      </c>
      <c r="R1408" s="26">
        <v>0.69299999999999995</v>
      </c>
      <c r="S1408" s="26">
        <f t="shared" si="26"/>
        <v>0.62296003142919276</v>
      </c>
    </row>
    <row r="1409" spans="17:19" x14ac:dyDescent="0.25">
      <c r="Q1409" s="26">
        <v>33.4</v>
      </c>
      <c r="R1409" s="26">
        <v>0.60399999999999998</v>
      </c>
      <c r="S1409" s="26">
        <f t="shared" si="26"/>
        <v>0.62296003142919276</v>
      </c>
    </row>
    <row r="1410" spans="17:19" x14ac:dyDescent="0.25">
      <c r="Q1410" s="26">
        <v>33.4</v>
      </c>
      <c r="R1410" s="26">
        <v>0.78200000000000003</v>
      </c>
      <c r="S1410" s="26">
        <f t="shared" si="26"/>
        <v>0.62296003142919276</v>
      </c>
    </row>
    <row r="1411" spans="17:19" x14ac:dyDescent="0.25">
      <c r="Q1411" s="26">
        <v>33.4</v>
      </c>
      <c r="R1411" s="26">
        <v>0.622</v>
      </c>
      <c r="S1411" s="26">
        <f t="shared" si="26"/>
        <v>0.62296003142919276</v>
      </c>
    </row>
    <row r="1412" spans="17:19" x14ac:dyDescent="0.25">
      <c r="Q1412" s="26">
        <v>33.4</v>
      </c>
      <c r="R1412" s="26">
        <v>0.52900000000000003</v>
      </c>
      <c r="S1412" s="26">
        <f t="shared" si="26"/>
        <v>0.62296003142919276</v>
      </c>
    </row>
    <row r="1413" spans="17:19" x14ac:dyDescent="0.25">
      <c r="Q1413" s="26">
        <v>33.4</v>
      </c>
      <c r="R1413" s="26">
        <v>0.63900000000000001</v>
      </c>
      <c r="S1413" s="26">
        <f t="shared" si="26"/>
        <v>0.62296003142919276</v>
      </c>
    </row>
    <row r="1414" spans="17:19" x14ac:dyDescent="0.25">
      <c r="Q1414" s="26">
        <v>33.4</v>
      </c>
      <c r="R1414" s="26">
        <v>0.67900000000000005</v>
      </c>
      <c r="S1414" s="26">
        <f t="shared" si="26"/>
        <v>0.62296003142919276</v>
      </c>
    </row>
    <row r="1415" spans="17:19" x14ac:dyDescent="0.25">
      <c r="Q1415" s="26">
        <v>33.4</v>
      </c>
      <c r="R1415" s="26">
        <v>0.72299999999999998</v>
      </c>
      <c r="S1415" s="26">
        <f t="shared" ref="S1415:S1478" si="27">$X$7*Q1415^$X$5</f>
        <v>0.62296003142919276</v>
      </c>
    </row>
    <row r="1416" spans="17:19" x14ac:dyDescent="0.25">
      <c r="Q1416" s="26">
        <v>33.4</v>
      </c>
      <c r="R1416" s="26">
        <v>0.62</v>
      </c>
      <c r="S1416" s="26">
        <f t="shared" si="27"/>
        <v>0.62296003142919276</v>
      </c>
    </row>
    <row r="1417" spans="17:19" x14ac:dyDescent="0.25">
      <c r="Q1417" s="26">
        <v>33.4</v>
      </c>
      <c r="R1417" s="26">
        <v>0.57999999999999996</v>
      </c>
      <c r="S1417" s="26">
        <f t="shared" si="27"/>
        <v>0.62296003142919276</v>
      </c>
    </row>
    <row r="1418" spans="17:19" x14ac:dyDescent="0.25">
      <c r="Q1418" s="26">
        <v>33.4</v>
      </c>
      <c r="R1418" s="26">
        <v>0.55000000000000004</v>
      </c>
      <c r="S1418" s="26">
        <f t="shared" si="27"/>
        <v>0.62296003142919276</v>
      </c>
    </row>
    <row r="1419" spans="17:19" x14ac:dyDescent="0.25">
      <c r="Q1419" s="26">
        <v>33.5</v>
      </c>
      <c r="R1419" s="26">
        <v>0.61799999999999999</v>
      </c>
      <c r="S1419" s="26">
        <f t="shared" si="27"/>
        <v>0.62890703144977989</v>
      </c>
    </row>
    <row r="1420" spans="17:19" x14ac:dyDescent="0.25">
      <c r="Q1420" s="26">
        <v>33.5</v>
      </c>
      <c r="R1420" s="26">
        <v>0.68700000000000006</v>
      </c>
      <c r="S1420" s="26">
        <f t="shared" si="27"/>
        <v>0.62890703144977989</v>
      </c>
    </row>
    <row r="1421" spans="17:19" x14ac:dyDescent="0.25">
      <c r="Q1421" s="26">
        <v>33.6</v>
      </c>
      <c r="R1421" s="26">
        <v>0.67700000000000005</v>
      </c>
      <c r="S1421" s="26">
        <f t="shared" si="27"/>
        <v>0.63489282374999578</v>
      </c>
    </row>
    <row r="1422" spans="17:19" x14ac:dyDescent="0.25">
      <c r="Q1422" s="26">
        <v>33.6</v>
      </c>
      <c r="R1422" s="26">
        <v>0.72899999999999998</v>
      </c>
      <c r="S1422" s="26">
        <f t="shared" si="27"/>
        <v>0.63489282374999578</v>
      </c>
    </row>
    <row r="1423" spans="17:19" x14ac:dyDescent="0.25">
      <c r="Q1423" s="26">
        <v>33.6</v>
      </c>
      <c r="R1423" s="26">
        <v>0.58699999999999997</v>
      </c>
      <c r="S1423" s="26">
        <f t="shared" si="27"/>
        <v>0.63489282374999578</v>
      </c>
    </row>
    <row r="1424" spans="17:19" x14ac:dyDescent="0.25">
      <c r="Q1424" s="26">
        <v>33.6</v>
      </c>
      <c r="R1424" s="26">
        <v>0.63500000000000001</v>
      </c>
      <c r="S1424" s="26">
        <f t="shared" si="27"/>
        <v>0.63489282374999578</v>
      </c>
    </row>
    <row r="1425" spans="17:19" x14ac:dyDescent="0.25">
      <c r="Q1425" s="26">
        <v>33.6</v>
      </c>
      <c r="R1425" s="26">
        <v>0.56200000000000006</v>
      </c>
      <c r="S1425" s="26">
        <f t="shared" si="27"/>
        <v>0.63489282374999578</v>
      </c>
    </row>
    <row r="1426" spans="17:19" x14ac:dyDescent="0.25">
      <c r="Q1426" s="26">
        <v>33.700000000000003</v>
      </c>
      <c r="R1426" s="26">
        <v>0.77200000000000002</v>
      </c>
      <c r="S1426" s="26">
        <f t="shared" si="27"/>
        <v>0.6409175447885288</v>
      </c>
    </row>
    <row r="1427" spans="17:19" x14ac:dyDescent="0.25">
      <c r="Q1427" s="26">
        <v>33.799999999999997</v>
      </c>
      <c r="R1427" s="26">
        <v>0.67100000000000004</v>
      </c>
      <c r="S1427" s="26">
        <f t="shared" si="27"/>
        <v>0.64698133109642231</v>
      </c>
    </row>
    <row r="1428" spans="17:19" x14ac:dyDescent="0.25">
      <c r="Q1428" s="26">
        <v>33.799999999999997</v>
      </c>
      <c r="R1428" s="26">
        <v>0.68700000000000006</v>
      </c>
      <c r="S1428" s="26">
        <f t="shared" si="27"/>
        <v>0.64698133109642231</v>
      </c>
    </row>
    <row r="1429" spans="17:19" x14ac:dyDescent="0.25">
      <c r="Q1429" s="26">
        <v>33.799999999999997</v>
      </c>
      <c r="R1429" s="26">
        <v>0.75800000000000001</v>
      </c>
      <c r="S1429" s="26">
        <f t="shared" si="27"/>
        <v>0.64698133109642231</v>
      </c>
    </row>
    <row r="1430" spans="17:19" x14ac:dyDescent="0.25">
      <c r="Q1430" s="26">
        <v>33.9</v>
      </c>
      <c r="R1430" s="26">
        <v>0.65</v>
      </c>
      <c r="S1430" s="26">
        <f t="shared" si="27"/>
        <v>0.65308431927689725</v>
      </c>
    </row>
    <row r="1431" spans="17:19" x14ac:dyDescent="0.25">
      <c r="Q1431" s="26">
        <v>33.9</v>
      </c>
      <c r="R1431" s="26">
        <v>0.70699999999999996</v>
      </c>
      <c r="S1431" s="26">
        <f t="shared" si="27"/>
        <v>0.65308431927689725</v>
      </c>
    </row>
    <row r="1432" spans="17:19" x14ac:dyDescent="0.25">
      <c r="Q1432" s="26">
        <v>33.9</v>
      </c>
      <c r="R1432" s="26">
        <v>0.53100000000000003</v>
      </c>
      <c r="S1432" s="26">
        <f t="shared" si="27"/>
        <v>0.65308431927689725</v>
      </c>
    </row>
    <row r="1433" spans="17:19" x14ac:dyDescent="0.25">
      <c r="Q1433" s="26">
        <v>33.9</v>
      </c>
      <c r="R1433" s="26">
        <v>0.747</v>
      </c>
      <c r="S1433" s="26">
        <f t="shared" si="27"/>
        <v>0.65308431927689725</v>
      </c>
    </row>
    <row r="1434" spans="17:19" x14ac:dyDescent="0.25">
      <c r="Q1434" s="26">
        <v>33.9</v>
      </c>
      <c r="R1434" s="26">
        <v>0.80400000000000005</v>
      </c>
      <c r="S1434" s="26">
        <f t="shared" si="27"/>
        <v>0.65308431927689725</v>
      </c>
    </row>
    <row r="1435" spans="17:19" x14ac:dyDescent="0.25">
      <c r="Q1435" s="26">
        <v>33.9</v>
      </c>
      <c r="R1435" s="26">
        <v>0.624</v>
      </c>
      <c r="S1435" s="26">
        <f t="shared" si="27"/>
        <v>0.65308431927689725</v>
      </c>
    </row>
    <row r="1436" spans="17:19" x14ac:dyDescent="0.25">
      <c r="Q1436" s="26">
        <v>33.9</v>
      </c>
      <c r="R1436" s="26">
        <v>0.63400000000000001</v>
      </c>
      <c r="S1436" s="26">
        <f t="shared" si="27"/>
        <v>0.65308431927689725</v>
      </c>
    </row>
    <row r="1437" spans="17:19" x14ac:dyDescent="0.25">
      <c r="Q1437" s="26">
        <v>33.9</v>
      </c>
      <c r="R1437" s="26">
        <v>0.57399999999999995</v>
      </c>
      <c r="S1437" s="26">
        <f t="shared" si="27"/>
        <v>0.65308431927689725</v>
      </c>
    </row>
    <row r="1438" spans="17:19" x14ac:dyDescent="0.25">
      <c r="Q1438" s="26">
        <v>34</v>
      </c>
      <c r="R1438" s="26">
        <v>0.8</v>
      </c>
      <c r="S1438" s="26">
        <f t="shared" si="27"/>
        <v>0.65922664600517755</v>
      </c>
    </row>
    <row r="1439" spans="17:19" x14ac:dyDescent="0.25">
      <c r="Q1439" s="26">
        <v>34</v>
      </c>
      <c r="R1439" s="26">
        <v>0.79300000000000004</v>
      </c>
      <c r="S1439" s="26">
        <f t="shared" si="27"/>
        <v>0.65922664600517755</v>
      </c>
    </row>
    <row r="1440" spans="17:19" x14ac:dyDescent="0.25">
      <c r="Q1440" s="26">
        <v>34</v>
      </c>
      <c r="R1440" s="26">
        <v>0.77100000000000002</v>
      </c>
      <c r="S1440" s="26">
        <f t="shared" si="27"/>
        <v>0.65922664600517755</v>
      </c>
    </row>
    <row r="1441" spans="17:19" x14ac:dyDescent="0.25">
      <c r="Q1441" s="26">
        <v>34</v>
      </c>
      <c r="R1441" s="26">
        <v>0.71899999999999997</v>
      </c>
      <c r="S1441" s="26">
        <f t="shared" si="27"/>
        <v>0.65922664600517755</v>
      </c>
    </row>
    <row r="1442" spans="17:19" x14ac:dyDescent="0.25">
      <c r="Q1442" s="26">
        <v>34</v>
      </c>
      <c r="R1442" s="26">
        <v>0.56599999999999995</v>
      </c>
      <c r="S1442" s="26">
        <f t="shared" si="27"/>
        <v>0.65922664600517755</v>
      </c>
    </row>
    <row r="1443" spans="17:19" x14ac:dyDescent="0.25">
      <c r="Q1443" s="26">
        <v>34</v>
      </c>
      <c r="R1443" s="26">
        <v>0.57599999999999996</v>
      </c>
      <c r="S1443" s="26">
        <f t="shared" si="27"/>
        <v>0.65922664600517755</v>
      </c>
    </row>
    <row r="1444" spans="17:19" x14ac:dyDescent="0.25">
      <c r="Q1444" s="26">
        <v>34.1</v>
      </c>
      <c r="R1444" s="26">
        <v>0.67800000000000005</v>
      </c>
      <c r="S1444" s="26">
        <f t="shared" si="27"/>
        <v>0.66540844802831256</v>
      </c>
    </row>
    <row r="1445" spans="17:19" x14ac:dyDescent="0.25">
      <c r="Q1445" s="26">
        <v>34.299999999999997</v>
      </c>
      <c r="R1445" s="26">
        <v>0.754</v>
      </c>
      <c r="S1445" s="26">
        <f t="shared" si="27"/>
        <v>0.67789102530544809</v>
      </c>
    </row>
    <row r="1446" spans="17:19" x14ac:dyDescent="0.25">
      <c r="Q1446" s="26">
        <v>34.4</v>
      </c>
      <c r="R1446" s="26">
        <v>0.76700000000000002</v>
      </c>
      <c r="S1446" s="26">
        <f t="shared" si="27"/>
        <v>0.68419207441112995</v>
      </c>
    </row>
    <row r="1447" spans="17:19" x14ac:dyDescent="0.25">
      <c r="Q1447" s="26">
        <v>34.5</v>
      </c>
      <c r="R1447" s="26">
        <v>0.66</v>
      </c>
      <c r="S1447" s="26">
        <f t="shared" si="27"/>
        <v>0.69053314651468611</v>
      </c>
    </row>
    <row r="1448" spans="17:19" x14ac:dyDescent="0.25">
      <c r="Q1448" s="26">
        <v>34.5</v>
      </c>
      <c r="R1448" s="26">
        <v>0.70199999999999996</v>
      </c>
      <c r="S1448" s="26">
        <f t="shared" si="27"/>
        <v>0.69053314651468611</v>
      </c>
    </row>
    <row r="1449" spans="17:19" x14ac:dyDescent="0.25">
      <c r="Q1449" s="26">
        <v>34.5</v>
      </c>
      <c r="R1449" s="26">
        <v>0.67</v>
      </c>
      <c r="S1449" s="26">
        <f t="shared" si="27"/>
        <v>0.69053314651468611</v>
      </c>
    </row>
    <row r="1450" spans="17:19" x14ac:dyDescent="0.25">
      <c r="Q1450" s="26">
        <v>34.5</v>
      </c>
      <c r="R1450" s="26">
        <v>0.8</v>
      </c>
      <c r="S1450" s="26">
        <f t="shared" si="27"/>
        <v>0.69053314651468611</v>
      </c>
    </row>
    <row r="1451" spans="17:19" x14ac:dyDescent="0.25">
      <c r="Q1451" s="26">
        <v>34.5</v>
      </c>
      <c r="R1451" s="26">
        <v>0.79500000000000004</v>
      </c>
      <c r="S1451" s="26">
        <f t="shared" si="27"/>
        <v>0.69053314651468611</v>
      </c>
    </row>
    <row r="1452" spans="17:19" x14ac:dyDescent="0.25">
      <c r="Q1452" s="26">
        <v>34.5</v>
      </c>
      <c r="R1452" s="26">
        <v>0.83199999999999996</v>
      </c>
      <c r="S1452" s="26">
        <f t="shared" si="27"/>
        <v>0.69053314651468611</v>
      </c>
    </row>
    <row r="1453" spans="17:19" x14ac:dyDescent="0.25">
      <c r="Q1453" s="26">
        <v>34.5</v>
      </c>
      <c r="R1453" s="26">
        <v>0.57799999999999996</v>
      </c>
      <c r="S1453" s="26">
        <f t="shared" si="27"/>
        <v>0.69053314651468611</v>
      </c>
    </row>
    <row r="1454" spans="17:19" x14ac:dyDescent="0.25">
      <c r="Q1454" s="26">
        <v>34.5</v>
      </c>
      <c r="R1454" s="26">
        <v>0.71199999999999997</v>
      </c>
      <c r="S1454" s="26">
        <f t="shared" si="27"/>
        <v>0.69053314651468611</v>
      </c>
    </row>
    <row r="1455" spans="17:19" x14ac:dyDescent="0.25">
      <c r="Q1455" s="26">
        <v>34.6</v>
      </c>
      <c r="R1455" s="26">
        <v>0.82599999999999996</v>
      </c>
      <c r="S1455" s="26">
        <f t="shared" si="27"/>
        <v>0.69691437871971718</v>
      </c>
    </row>
    <row r="1456" spans="17:19" x14ac:dyDescent="0.25">
      <c r="Q1456" s="26">
        <v>34.700000000000003</v>
      </c>
      <c r="R1456" s="26">
        <v>0.55100000000000005</v>
      </c>
      <c r="S1456" s="26">
        <f t="shared" si="27"/>
        <v>0.70333590820062442</v>
      </c>
    </row>
    <row r="1457" spans="17:19" x14ac:dyDescent="0.25">
      <c r="Q1457" s="26">
        <v>34.700000000000003</v>
      </c>
      <c r="R1457" s="26">
        <v>0.59199999999999997</v>
      </c>
      <c r="S1457" s="26">
        <f t="shared" si="27"/>
        <v>0.70333590820062442</v>
      </c>
    </row>
    <row r="1458" spans="17:19" x14ac:dyDescent="0.25">
      <c r="Q1458" s="26">
        <v>34.799999999999997</v>
      </c>
      <c r="R1458" s="26">
        <v>0.68200000000000005</v>
      </c>
      <c r="S1458" s="26">
        <f t="shared" si="27"/>
        <v>0.70979787220244173</v>
      </c>
    </row>
    <row r="1459" spans="17:19" x14ac:dyDescent="0.25">
      <c r="Q1459" s="26">
        <v>34.799999999999997</v>
      </c>
      <c r="R1459" s="26">
        <v>0.66200000000000003</v>
      </c>
      <c r="S1459" s="26">
        <f t="shared" si="27"/>
        <v>0.70979787220244173</v>
      </c>
    </row>
    <row r="1460" spans="17:19" x14ac:dyDescent="0.25">
      <c r="Q1460" s="26">
        <v>34.799999999999997</v>
      </c>
      <c r="R1460" s="26">
        <v>0.76200000000000001</v>
      </c>
      <c r="S1460" s="26">
        <f t="shared" si="27"/>
        <v>0.70979787220244173</v>
      </c>
    </row>
    <row r="1461" spans="17:19" x14ac:dyDescent="0.25">
      <c r="Q1461" s="26">
        <v>34.799999999999997</v>
      </c>
      <c r="R1461" s="26">
        <v>0.68500000000000005</v>
      </c>
      <c r="S1461" s="26">
        <f t="shared" si="27"/>
        <v>0.70979787220244173</v>
      </c>
    </row>
    <row r="1462" spans="17:19" x14ac:dyDescent="0.25">
      <c r="Q1462" s="26">
        <v>34.799999999999997</v>
      </c>
      <c r="R1462" s="26">
        <v>0.74099999999999999</v>
      </c>
      <c r="S1462" s="26">
        <f t="shared" si="27"/>
        <v>0.70979787220244173</v>
      </c>
    </row>
    <row r="1463" spans="17:19" x14ac:dyDescent="0.25">
      <c r="Q1463" s="26">
        <v>34.799999999999997</v>
      </c>
      <c r="R1463" s="26">
        <v>0.71099999999999997</v>
      </c>
      <c r="S1463" s="26">
        <f t="shared" si="27"/>
        <v>0.70979787220244173</v>
      </c>
    </row>
    <row r="1464" spans="17:19" x14ac:dyDescent="0.25">
      <c r="Q1464" s="26">
        <v>34.799999999999997</v>
      </c>
      <c r="R1464" s="26">
        <v>0.67100000000000004</v>
      </c>
      <c r="S1464" s="26">
        <f t="shared" si="27"/>
        <v>0.70979787220244173</v>
      </c>
    </row>
    <row r="1465" spans="17:19" x14ac:dyDescent="0.25">
      <c r="Q1465" s="26">
        <v>34.9</v>
      </c>
      <c r="R1465" s="26">
        <v>0.80400000000000005</v>
      </c>
      <c r="S1465" s="26">
        <f t="shared" si="27"/>
        <v>0.71630040804066264</v>
      </c>
    </row>
    <row r="1466" spans="17:19" x14ac:dyDescent="0.25">
      <c r="Q1466" s="26">
        <v>34.9</v>
      </c>
      <c r="R1466" s="26">
        <v>0.66</v>
      </c>
      <c r="S1466" s="26">
        <f t="shared" si="27"/>
        <v>0.71630040804066264</v>
      </c>
    </row>
    <row r="1467" spans="17:19" x14ac:dyDescent="0.25">
      <c r="Q1467" s="26">
        <v>35</v>
      </c>
      <c r="R1467" s="26">
        <v>0.75900000000000001</v>
      </c>
      <c r="S1467" s="26">
        <f t="shared" si="27"/>
        <v>0.72284365310108267</v>
      </c>
    </row>
    <row r="1468" spans="17:19" x14ac:dyDescent="0.25">
      <c r="Q1468" s="26">
        <v>35</v>
      </c>
      <c r="R1468" s="26">
        <v>0.79600000000000004</v>
      </c>
      <c r="S1468" s="26">
        <f t="shared" si="27"/>
        <v>0.72284365310108267</v>
      </c>
    </row>
    <row r="1469" spans="17:19" x14ac:dyDescent="0.25">
      <c r="Q1469" s="26">
        <v>35</v>
      </c>
      <c r="R1469" s="26">
        <v>0.69399999999999995</v>
      </c>
      <c r="S1469" s="26">
        <f t="shared" si="27"/>
        <v>0.72284365310108267</v>
      </c>
    </row>
    <row r="1470" spans="17:19" x14ac:dyDescent="0.25">
      <c r="Q1470" s="26">
        <v>35</v>
      </c>
      <c r="R1470" s="26">
        <v>0.84</v>
      </c>
      <c r="S1470" s="26">
        <f t="shared" si="27"/>
        <v>0.72284365310108267</v>
      </c>
    </row>
    <row r="1471" spans="17:19" x14ac:dyDescent="0.25">
      <c r="Q1471" s="26">
        <v>35</v>
      </c>
      <c r="R1471" s="26">
        <v>0.81699999999999995</v>
      </c>
      <c r="S1471" s="26">
        <f t="shared" si="27"/>
        <v>0.72284365310108267</v>
      </c>
    </row>
    <row r="1472" spans="17:19" x14ac:dyDescent="0.25">
      <c r="Q1472" s="26">
        <v>35</v>
      </c>
      <c r="R1472" s="26">
        <v>0.83</v>
      </c>
      <c r="S1472" s="26">
        <f t="shared" si="27"/>
        <v>0.72284365310108267</v>
      </c>
    </row>
    <row r="1473" spans="17:19" x14ac:dyDescent="0.25">
      <c r="Q1473" s="26">
        <v>35</v>
      </c>
      <c r="R1473" s="26">
        <v>0.65800000000000003</v>
      </c>
      <c r="S1473" s="26">
        <f t="shared" si="27"/>
        <v>0.72284365310108267</v>
      </c>
    </row>
    <row r="1474" spans="17:19" x14ac:dyDescent="0.25">
      <c r="Q1474" s="26">
        <v>35</v>
      </c>
      <c r="R1474" s="26">
        <v>0.69</v>
      </c>
      <c r="S1474" s="26">
        <f t="shared" si="27"/>
        <v>0.72284365310108267</v>
      </c>
    </row>
    <row r="1475" spans="17:19" x14ac:dyDescent="0.25">
      <c r="Q1475" s="26">
        <v>35</v>
      </c>
      <c r="R1475" s="26">
        <v>0.65400000000000003</v>
      </c>
      <c r="S1475" s="26">
        <f t="shared" si="27"/>
        <v>0.72284365310108267</v>
      </c>
    </row>
    <row r="1476" spans="17:19" x14ac:dyDescent="0.25">
      <c r="Q1476" s="26">
        <v>35</v>
      </c>
      <c r="R1476" s="26">
        <v>0.59799999999999998</v>
      </c>
      <c r="S1476" s="26">
        <f t="shared" si="27"/>
        <v>0.72284365310108267</v>
      </c>
    </row>
    <row r="1477" spans="17:19" x14ac:dyDescent="0.25">
      <c r="Q1477" s="26">
        <v>35.1</v>
      </c>
      <c r="R1477" s="26">
        <v>0.66400000000000003</v>
      </c>
      <c r="S1477" s="26">
        <f t="shared" si="27"/>
        <v>0.7294277448396248</v>
      </c>
    </row>
    <row r="1478" spans="17:19" x14ac:dyDescent="0.25">
      <c r="Q1478" s="26">
        <v>35.200000000000003</v>
      </c>
      <c r="R1478" s="26">
        <v>0.91500000000000004</v>
      </c>
      <c r="S1478" s="26">
        <f t="shared" si="27"/>
        <v>0.73605282078218071</v>
      </c>
    </row>
    <row r="1479" spans="17:19" x14ac:dyDescent="0.25">
      <c r="Q1479" s="26">
        <v>35.200000000000003</v>
      </c>
      <c r="R1479" s="26">
        <v>0.94499999999999995</v>
      </c>
      <c r="S1479" s="26">
        <f t="shared" ref="S1479:S1542" si="28">$X$7*Q1479^$X$5</f>
        <v>0.73605282078218071</v>
      </c>
    </row>
    <row r="1480" spans="17:19" x14ac:dyDescent="0.25">
      <c r="Q1480" s="26">
        <v>35.200000000000003</v>
      </c>
      <c r="R1480" s="26">
        <v>0.71</v>
      </c>
      <c r="S1480" s="26">
        <f t="shared" si="28"/>
        <v>0.73605282078218071</v>
      </c>
    </row>
    <row r="1481" spans="17:19" x14ac:dyDescent="0.25">
      <c r="Q1481" s="26">
        <v>35.200000000000003</v>
      </c>
      <c r="R1481" s="26">
        <v>0.76400000000000001</v>
      </c>
      <c r="S1481" s="26">
        <f t="shared" si="28"/>
        <v>0.73605282078218071</v>
      </c>
    </row>
    <row r="1482" spans="17:19" x14ac:dyDescent="0.25">
      <c r="Q1482" s="26">
        <v>35.200000000000003</v>
      </c>
      <c r="R1482" s="26">
        <v>0.64800000000000002</v>
      </c>
      <c r="S1482" s="26">
        <f t="shared" si="28"/>
        <v>0.73605282078218071</v>
      </c>
    </row>
    <row r="1483" spans="17:19" x14ac:dyDescent="0.25">
      <c r="Q1483" s="26">
        <v>35.299999999999997</v>
      </c>
      <c r="R1483" s="26">
        <v>0.69</v>
      </c>
      <c r="S1483" s="26">
        <f t="shared" si="28"/>
        <v>0.74271901852444755</v>
      </c>
    </row>
    <row r="1484" spans="17:19" x14ac:dyDescent="0.25">
      <c r="Q1484" s="26">
        <v>35.4</v>
      </c>
      <c r="R1484" s="26">
        <v>0.77</v>
      </c>
      <c r="S1484" s="26">
        <f t="shared" si="28"/>
        <v>0.7494264757317558</v>
      </c>
    </row>
    <row r="1485" spans="17:19" x14ac:dyDescent="0.25">
      <c r="Q1485" s="26">
        <v>35.4</v>
      </c>
      <c r="R1485" s="26">
        <v>0.79300000000000004</v>
      </c>
      <c r="S1485" s="26">
        <f t="shared" si="28"/>
        <v>0.7494264757317558</v>
      </c>
    </row>
    <row r="1486" spans="17:19" x14ac:dyDescent="0.25">
      <c r="Q1486" s="26">
        <v>35.4</v>
      </c>
      <c r="R1486" s="26">
        <v>0.64800000000000002</v>
      </c>
      <c r="S1486" s="26">
        <f t="shared" si="28"/>
        <v>0.7494264757317558</v>
      </c>
    </row>
    <row r="1487" spans="17:19" x14ac:dyDescent="0.25">
      <c r="Q1487" s="26">
        <v>35.5</v>
      </c>
      <c r="R1487" s="26">
        <v>0.67600000000000005</v>
      </c>
      <c r="S1487" s="26">
        <f t="shared" si="28"/>
        <v>0.75617533013892135</v>
      </c>
    </row>
    <row r="1488" spans="17:19" x14ac:dyDescent="0.25">
      <c r="Q1488" s="26">
        <v>35.5</v>
      </c>
      <c r="R1488" s="26">
        <v>0.72599999999999998</v>
      </c>
      <c r="S1488" s="26">
        <f t="shared" si="28"/>
        <v>0.75617533013892135</v>
      </c>
    </row>
    <row r="1489" spans="17:19" x14ac:dyDescent="0.25">
      <c r="Q1489" s="26">
        <v>35.5</v>
      </c>
      <c r="R1489" s="26">
        <v>0.82399999999999995</v>
      </c>
      <c r="S1489" s="26">
        <f t="shared" si="28"/>
        <v>0.75617533013892135</v>
      </c>
    </row>
    <row r="1490" spans="17:19" x14ac:dyDescent="0.25">
      <c r="Q1490" s="26">
        <v>35.5</v>
      </c>
      <c r="R1490" s="26">
        <v>0.83199999999999996</v>
      </c>
      <c r="S1490" s="26">
        <f t="shared" si="28"/>
        <v>0.75617533013892135</v>
      </c>
    </row>
    <row r="1491" spans="17:19" x14ac:dyDescent="0.25">
      <c r="Q1491" s="26">
        <v>35.5</v>
      </c>
      <c r="R1491" s="26">
        <v>0.81200000000000006</v>
      </c>
      <c r="S1491" s="26">
        <f t="shared" si="28"/>
        <v>0.75617533013892135</v>
      </c>
    </row>
    <row r="1492" spans="17:19" x14ac:dyDescent="0.25">
      <c r="Q1492" s="26">
        <v>35.5</v>
      </c>
      <c r="R1492" s="26">
        <v>0.88800000000000001</v>
      </c>
      <c r="S1492" s="26">
        <f t="shared" si="28"/>
        <v>0.75617533013892135</v>
      </c>
    </row>
    <row r="1493" spans="17:19" x14ac:dyDescent="0.25">
      <c r="Q1493" s="26">
        <v>35.5</v>
      </c>
      <c r="R1493" s="26">
        <v>0.747</v>
      </c>
      <c r="S1493" s="26">
        <f t="shared" si="28"/>
        <v>0.75617533013892135</v>
      </c>
    </row>
    <row r="1494" spans="17:19" x14ac:dyDescent="0.25">
      <c r="Q1494" s="26">
        <v>35.6</v>
      </c>
      <c r="R1494" s="26">
        <v>0.69799999999999995</v>
      </c>
      <c r="S1494" s="26">
        <f t="shared" si="28"/>
        <v>0.76296571955007286</v>
      </c>
    </row>
    <row r="1495" spans="17:19" x14ac:dyDescent="0.25">
      <c r="Q1495" s="26">
        <v>35.700000000000003</v>
      </c>
      <c r="R1495" s="26">
        <v>0.749</v>
      </c>
      <c r="S1495" s="26">
        <f t="shared" si="28"/>
        <v>0.76979778183849445</v>
      </c>
    </row>
    <row r="1496" spans="17:19" x14ac:dyDescent="0.25">
      <c r="Q1496" s="26">
        <v>35.799999999999997</v>
      </c>
      <c r="R1496" s="26">
        <v>0.73499999999999999</v>
      </c>
      <c r="S1496" s="26">
        <f t="shared" si="28"/>
        <v>0.7766716549464675</v>
      </c>
    </row>
    <row r="1497" spans="17:19" x14ac:dyDescent="0.25">
      <c r="Q1497" s="26">
        <v>35.799999999999997</v>
      </c>
      <c r="R1497" s="26">
        <v>0.74</v>
      </c>
      <c r="S1497" s="26">
        <f t="shared" si="28"/>
        <v>0.7766716549464675</v>
      </c>
    </row>
    <row r="1498" spans="17:19" x14ac:dyDescent="0.25">
      <c r="Q1498" s="26">
        <v>36</v>
      </c>
      <c r="R1498" s="26">
        <v>0.65</v>
      </c>
      <c r="S1498" s="26">
        <f t="shared" si="28"/>
        <v>0.79054538573422461</v>
      </c>
    </row>
    <row r="1499" spans="17:19" x14ac:dyDescent="0.25">
      <c r="Q1499" s="26">
        <v>36</v>
      </c>
      <c r="R1499" s="26">
        <v>0.81</v>
      </c>
      <c r="S1499" s="26">
        <f t="shared" si="28"/>
        <v>0.79054538573422461</v>
      </c>
    </row>
    <row r="1500" spans="17:19" x14ac:dyDescent="0.25">
      <c r="Q1500" s="26">
        <v>36</v>
      </c>
      <c r="R1500" s="26">
        <v>0.71</v>
      </c>
      <c r="S1500" s="26">
        <f t="shared" si="28"/>
        <v>0.79054538573422461</v>
      </c>
    </row>
    <row r="1501" spans="17:19" x14ac:dyDescent="0.25">
      <c r="Q1501" s="26">
        <v>36</v>
      </c>
      <c r="R1501" s="26">
        <v>0.78</v>
      </c>
      <c r="S1501" s="26">
        <f t="shared" si="28"/>
        <v>0.79054538573422461</v>
      </c>
    </row>
    <row r="1502" spans="17:19" x14ac:dyDescent="0.25">
      <c r="Q1502" s="26">
        <v>36</v>
      </c>
      <c r="R1502" s="26">
        <v>0.74099999999999999</v>
      </c>
      <c r="S1502" s="26">
        <f t="shared" si="28"/>
        <v>0.79054538573422461</v>
      </c>
    </row>
    <row r="1503" spans="17:19" x14ac:dyDescent="0.25">
      <c r="Q1503" s="26">
        <v>36</v>
      </c>
      <c r="R1503" s="26">
        <v>0.70599999999999996</v>
      </c>
      <c r="S1503" s="26">
        <f t="shared" si="28"/>
        <v>0.79054538573422461</v>
      </c>
    </row>
    <row r="1504" spans="17:19" x14ac:dyDescent="0.25">
      <c r="Q1504" s="26">
        <v>36</v>
      </c>
      <c r="R1504" s="26">
        <v>1.08</v>
      </c>
      <c r="S1504" s="26">
        <f t="shared" si="28"/>
        <v>0.79054538573422461</v>
      </c>
    </row>
    <row r="1505" spans="17:19" x14ac:dyDescent="0.25">
      <c r="Q1505" s="26">
        <v>36</v>
      </c>
      <c r="R1505" s="26">
        <v>0.83599999999999997</v>
      </c>
      <c r="S1505" s="26">
        <f t="shared" si="28"/>
        <v>0.79054538573422461</v>
      </c>
    </row>
    <row r="1506" spans="17:19" x14ac:dyDescent="0.25">
      <c r="Q1506" s="26">
        <v>36</v>
      </c>
      <c r="R1506" s="26">
        <v>0.42799999999999999</v>
      </c>
      <c r="S1506" s="26">
        <f t="shared" si="28"/>
        <v>0.79054538573422461</v>
      </c>
    </row>
    <row r="1507" spans="17:19" x14ac:dyDescent="0.25">
      <c r="Q1507" s="26">
        <v>36</v>
      </c>
      <c r="R1507" s="26">
        <v>0.85599999999999998</v>
      </c>
      <c r="S1507" s="26">
        <f t="shared" si="28"/>
        <v>0.79054538573422461</v>
      </c>
    </row>
    <row r="1508" spans="17:19" x14ac:dyDescent="0.25">
      <c r="Q1508" s="26">
        <v>36</v>
      </c>
      <c r="R1508" s="26">
        <v>0.876</v>
      </c>
      <c r="S1508" s="26">
        <f t="shared" si="28"/>
        <v>0.79054538573422461</v>
      </c>
    </row>
    <row r="1509" spans="17:19" x14ac:dyDescent="0.25">
      <c r="Q1509" s="26">
        <v>36</v>
      </c>
      <c r="R1509" s="26">
        <v>0.71399999999999997</v>
      </c>
      <c r="S1509" s="26">
        <f t="shared" si="28"/>
        <v>0.79054538573422461</v>
      </c>
    </row>
    <row r="1510" spans="17:19" x14ac:dyDescent="0.25">
      <c r="Q1510" s="26">
        <v>36</v>
      </c>
      <c r="R1510" s="26">
        <v>0.67400000000000004</v>
      </c>
      <c r="S1510" s="26">
        <f t="shared" si="28"/>
        <v>0.79054538573422461</v>
      </c>
    </row>
    <row r="1511" spans="17:19" x14ac:dyDescent="0.25">
      <c r="Q1511" s="26">
        <v>36.1</v>
      </c>
      <c r="R1511" s="26">
        <v>0.93100000000000005</v>
      </c>
      <c r="S1511" s="26">
        <f t="shared" si="28"/>
        <v>0.79754551964212517</v>
      </c>
    </row>
    <row r="1512" spans="17:19" x14ac:dyDescent="0.25">
      <c r="Q1512" s="26">
        <v>36.1</v>
      </c>
      <c r="R1512" s="26">
        <v>0.69799999999999995</v>
      </c>
      <c r="S1512" s="26">
        <f t="shared" si="28"/>
        <v>0.79754551964212517</v>
      </c>
    </row>
    <row r="1513" spans="17:19" x14ac:dyDescent="0.25">
      <c r="Q1513" s="26">
        <v>36.200000000000003</v>
      </c>
      <c r="R1513" s="26">
        <v>0.66</v>
      </c>
      <c r="S1513" s="26">
        <f t="shared" si="28"/>
        <v>0.8045880168255013</v>
      </c>
    </row>
    <row r="1514" spans="17:19" x14ac:dyDescent="0.25">
      <c r="Q1514" s="26">
        <v>36.299999999999997</v>
      </c>
      <c r="R1514" s="26">
        <v>0.80300000000000005</v>
      </c>
      <c r="S1514" s="26">
        <f t="shared" si="28"/>
        <v>0.81167301556924509</v>
      </c>
    </row>
    <row r="1515" spans="17:19" x14ac:dyDescent="0.25">
      <c r="Q1515" s="26">
        <v>36.299999999999997</v>
      </c>
      <c r="R1515" s="26">
        <v>0.83799999999999997</v>
      </c>
      <c r="S1515" s="26">
        <f t="shared" si="28"/>
        <v>0.81167301556924509</v>
      </c>
    </row>
    <row r="1516" spans="17:19" x14ac:dyDescent="0.25">
      <c r="Q1516" s="26">
        <v>36.299999999999997</v>
      </c>
      <c r="R1516" s="26">
        <v>0.88</v>
      </c>
      <c r="S1516" s="26">
        <f t="shared" si="28"/>
        <v>0.81167301556924509</v>
      </c>
    </row>
    <row r="1517" spans="17:19" x14ac:dyDescent="0.25">
      <c r="Q1517" s="26">
        <v>36.4</v>
      </c>
      <c r="R1517" s="26">
        <v>0.86599999999999999</v>
      </c>
      <c r="S1517" s="26">
        <f t="shared" si="28"/>
        <v>0.81880065422631165</v>
      </c>
    </row>
    <row r="1518" spans="17:19" x14ac:dyDescent="0.25">
      <c r="Q1518" s="26">
        <v>36.4</v>
      </c>
      <c r="R1518" s="26">
        <v>0.82499999999999996</v>
      </c>
      <c r="S1518" s="26">
        <f t="shared" si="28"/>
        <v>0.81880065422631165</v>
      </c>
    </row>
    <row r="1519" spans="17:19" x14ac:dyDescent="0.25">
      <c r="Q1519" s="26">
        <v>36.4</v>
      </c>
      <c r="R1519" s="26">
        <v>1.052</v>
      </c>
      <c r="S1519" s="26">
        <f t="shared" si="28"/>
        <v>0.81880065422631165</v>
      </c>
    </row>
    <row r="1520" spans="17:19" x14ac:dyDescent="0.25">
      <c r="Q1520" s="26">
        <v>36.4</v>
      </c>
      <c r="R1520" s="26">
        <v>0.63600000000000001</v>
      </c>
      <c r="S1520" s="26">
        <f t="shared" si="28"/>
        <v>0.81880065422631165</v>
      </c>
    </row>
    <row r="1521" spans="17:19" x14ac:dyDescent="0.25">
      <c r="Q1521" s="26">
        <v>36.6</v>
      </c>
      <c r="R1521" s="26">
        <v>0.90900000000000003</v>
      </c>
      <c r="S1521" s="26">
        <f t="shared" si="28"/>
        <v>0.83318440503155566</v>
      </c>
    </row>
    <row r="1522" spans="17:19" x14ac:dyDescent="0.25">
      <c r="Q1522" s="26">
        <v>36.6</v>
      </c>
      <c r="R1522" s="26">
        <v>1.081</v>
      </c>
      <c r="S1522" s="26">
        <f t="shared" si="28"/>
        <v>0.83318440503155566</v>
      </c>
    </row>
    <row r="1523" spans="17:19" x14ac:dyDescent="0.25">
      <c r="Q1523" s="26">
        <v>36.6</v>
      </c>
      <c r="R1523" s="26">
        <v>0.99399999999999999</v>
      </c>
      <c r="S1523" s="26">
        <f t="shared" si="28"/>
        <v>0.83318440503155566</v>
      </c>
    </row>
    <row r="1524" spans="17:19" x14ac:dyDescent="0.25">
      <c r="Q1524" s="26">
        <v>36.6</v>
      </c>
      <c r="R1524" s="26">
        <v>0.83799999999999997</v>
      </c>
      <c r="S1524" s="26">
        <f t="shared" si="28"/>
        <v>0.83318440503155566</v>
      </c>
    </row>
    <row r="1525" spans="17:19" x14ac:dyDescent="0.25">
      <c r="Q1525" s="26">
        <v>36.700000000000003</v>
      </c>
      <c r="R1525" s="26">
        <v>0.68300000000000005</v>
      </c>
      <c r="S1525" s="26">
        <f t="shared" si="28"/>
        <v>0.84044079422452744</v>
      </c>
    </row>
    <row r="1526" spans="17:19" x14ac:dyDescent="0.25">
      <c r="Q1526" s="26">
        <v>36.700000000000003</v>
      </c>
      <c r="R1526" s="26">
        <v>0.75800000000000001</v>
      </c>
      <c r="S1526" s="26">
        <f t="shared" si="28"/>
        <v>0.84044079422452744</v>
      </c>
    </row>
    <row r="1527" spans="17:19" x14ac:dyDescent="0.25">
      <c r="Q1527" s="26">
        <v>36.799999999999997</v>
      </c>
      <c r="R1527" s="26">
        <v>0.83499999999999996</v>
      </c>
      <c r="S1527" s="26">
        <f t="shared" si="28"/>
        <v>0.8477403774201</v>
      </c>
    </row>
    <row r="1528" spans="17:19" x14ac:dyDescent="0.25">
      <c r="Q1528" s="26">
        <v>36.799999999999997</v>
      </c>
      <c r="R1528" s="26">
        <v>0.70799999999999996</v>
      </c>
      <c r="S1528" s="26">
        <f t="shared" si="28"/>
        <v>0.8477403774201</v>
      </c>
    </row>
    <row r="1529" spans="17:19" x14ac:dyDescent="0.25">
      <c r="Q1529" s="26">
        <v>36.9</v>
      </c>
      <c r="R1529" s="26">
        <v>0.80500000000000005</v>
      </c>
      <c r="S1529" s="26">
        <f t="shared" si="28"/>
        <v>0.85508329330920174</v>
      </c>
    </row>
    <row r="1530" spans="17:19" x14ac:dyDescent="0.25">
      <c r="Q1530" s="26">
        <v>37</v>
      </c>
      <c r="R1530" s="26">
        <v>1.105</v>
      </c>
      <c r="S1530" s="26">
        <f t="shared" si="28"/>
        <v>0.86246968064990337</v>
      </c>
    </row>
    <row r="1531" spans="17:19" x14ac:dyDescent="0.25">
      <c r="Q1531" s="26">
        <v>37.1</v>
      </c>
      <c r="R1531" s="26">
        <v>0.84</v>
      </c>
      <c r="S1531" s="26">
        <f t="shared" si="28"/>
        <v>0.86989967826726744</v>
      </c>
    </row>
    <row r="1532" spans="17:19" x14ac:dyDescent="0.25">
      <c r="Q1532" s="26">
        <v>37.1</v>
      </c>
      <c r="R1532" s="26">
        <v>0.83199999999999996</v>
      </c>
      <c r="S1532" s="26">
        <f t="shared" si="28"/>
        <v>0.86989967826726744</v>
      </c>
    </row>
    <row r="1533" spans="17:19" x14ac:dyDescent="0.25">
      <c r="Q1533" s="26">
        <v>37.1</v>
      </c>
      <c r="R1533" s="26">
        <v>0.95199999999999996</v>
      </c>
      <c r="S1533" s="26">
        <f t="shared" si="28"/>
        <v>0.86989967826726744</v>
      </c>
    </row>
    <row r="1534" spans="17:19" x14ac:dyDescent="0.25">
      <c r="Q1534" s="26">
        <v>37.1</v>
      </c>
      <c r="R1534" s="26">
        <v>0.82699999999999996</v>
      </c>
      <c r="S1534" s="26">
        <f t="shared" si="28"/>
        <v>0.86989967826726744</v>
      </c>
    </row>
    <row r="1535" spans="17:19" x14ac:dyDescent="0.25">
      <c r="Q1535" s="26">
        <v>37.200000000000003</v>
      </c>
      <c r="R1535" s="26">
        <v>0.74399999999999999</v>
      </c>
      <c r="S1535" s="26">
        <f t="shared" si="28"/>
        <v>0.87737342505320082</v>
      </c>
    </row>
    <row r="1536" spans="17:19" x14ac:dyDescent="0.25">
      <c r="Q1536" s="26">
        <v>37.299999999999997</v>
      </c>
      <c r="R1536" s="26">
        <v>0.9</v>
      </c>
      <c r="S1536" s="26">
        <f t="shared" si="28"/>
        <v>0.88489105996630124</v>
      </c>
    </row>
    <row r="1537" spans="17:19" x14ac:dyDescent="0.25">
      <c r="Q1537" s="26">
        <v>37.4</v>
      </c>
      <c r="R1537" s="26">
        <v>0.84799999999999998</v>
      </c>
      <c r="S1537" s="26">
        <f t="shared" si="28"/>
        <v>0.89245272203172288</v>
      </c>
    </row>
    <row r="1538" spans="17:19" x14ac:dyDescent="0.25">
      <c r="Q1538" s="26">
        <v>37.4</v>
      </c>
      <c r="R1538" s="26">
        <v>0.96</v>
      </c>
      <c r="S1538" s="26">
        <f t="shared" si="28"/>
        <v>0.89245272203172288</v>
      </c>
    </row>
    <row r="1539" spans="17:19" x14ac:dyDescent="0.25">
      <c r="Q1539" s="26">
        <v>37.6</v>
      </c>
      <c r="R1539" s="26">
        <v>0.81799999999999995</v>
      </c>
      <c r="S1539" s="26">
        <f t="shared" si="28"/>
        <v>0.90770868405196814</v>
      </c>
    </row>
    <row r="1540" spans="17:19" x14ac:dyDescent="0.25">
      <c r="Q1540" s="26">
        <v>37.6</v>
      </c>
      <c r="R1540" s="26">
        <v>0.67200000000000004</v>
      </c>
      <c r="S1540" s="26">
        <f t="shared" si="28"/>
        <v>0.90770868405196814</v>
      </c>
    </row>
    <row r="1541" spans="17:19" x14ac:dyDescent="0.25">
      <c r="Q1541" s="26">
        <v>37.6</v>
      </c>
      <c r="R1541" s="26">
        <v>0.92600000000000005</v>
      </c>
      <c r="S1541" s="26">
        <f t="shared" si="28"/>
        <v>0.90770868405196814</v>
      </c>
    </row>
    <row r="1542" spans="17:19" x14ac:dyDescent="0.25">
      <c r="Q1542" s="26">
        <v>37.6</v>
      </c>
      <c r="R1542" s="26">
        <v>0.92600000000000005</v>
      </c>
      <c r="S1542" s="26">
        <f t="shared" si="28"/>
        <v>0.90770868405196814</v>
      </c>
    </row>
    <row r="1543" spans="17:19" x14ac:dyDescent="0.25">
      <c r="Q1543" s="26">
        <v>37.6</v>
      </c>
      <c r="R1543" s="26">
        <v>0.91200000000000003</v>
      </c>
      <c r="S1543" s="26">
        <f t="shared" ref="S1543:S1606" si="29">$X$7*Q1543^$X$5</f>
        <v>0.90770868405196814</v>
      </c>
    </row>
    <row r="1544" spans="17:19" x14ac:dyDescent="0.25">
      <c r="Q1544" s="26">
        <v>37.6</v>
      </c>
      <c r="R1544" s="26">
        <v>0.874</v>
      </c>
      <c r="S1544" s="26">
        <f t="shared" si="29"/>
        <v>0.90770868405196814</v>
      </c>
    </row>
    <row r="1545" spans="17:19" x14ac:dyDescent="0.25">
      <c r="Q1545" s="26">
        <v>37.700000000000003</v>
      </c>
      <c r="R1545" s="26">
        <v>1.04</v>
      </c>
      <c r="S1545" s="26">
        <f t="shared" si="29"/>
        <v>0.91540326238851455</v>
      </c>
    </row>
    <row r="1546" spans="17:19" x14ac:dyDescent="0.25">
      <c r="Q1546" s="26">
        <v>37.9</v>
      </c>
      <c r="R1546" s="26">
        <v>0.88200000000000001</v>
      </c>
      <c r="S1546" s="26">
        <f t="shared" si="29"/>
        <v>0.93092631016370964</v>
      </c>
    </row>
    <row r="1547" spans="17:19" x14ac:dyDescent="0.25">
      <c r="Q1547" s="26">
        <v>38.1</v>
      </c>
      <c r="R1547" s="26">
        <v>1.1639999999999999</v>
      </c>
      <c r="S1547" s="26">
        <f t="shared" si="29"/>
        <v>0.94662880877463107</v>
      </c>
    </row>
    <row r="1548" spans="17:19" x14ac:dyDescent="0.25">
      <c r="Q1548" s="26">
        <v>38.1</v>
      </c>
      <c r="R1548" s="26">
        <v>0.81</v>
      </c>
      <c r="S1548" s="26">
        <f t="shared" si="29"/>
        <v>0.94662880877463107</v>
      </c>
    </row>
    <row r="1549" spans="17:19" x14ac:dyDescent="0.25">
      <c r="Q1549" s="26">
        <v>38.200000000000003</v>
      </c>
      <c r="R1549" s="26">
        <v>0.9</v>
      </c>
      <c r="S1549" s="26">
        <f t="shared" si="29"/>
        <v>0.95454770090159646</v>
      </c>
    </row>
    <row r="1550" spans="17:19" x14ac:dyDescent="0.25">
      <c r="Q1550" s="26">
        <v>38.200000000000003</v>
      </c>
      <c r="R1550" s="26">
        <v>0.82599999999999996</v>
      </c>
      <c r="S1550" s="26">
        <f t="shared" si="29"/>
        <v>0.95454770090159646</v>
      </c>
    </row>
    <row r="1551" spans="17:19" x14ac:dyDescent="0.25">
      <c r="Q1551" s="26">
        <v>38.200000000000003</v>
      </c>
      <c r="R1551" s="26">
        <v>1.33</v>
      </c>
      <c r="S1551" s="26">
        <f t="shared" si="29"/>
        <v>0.95454770090159646</v>
      </c>
    </row>
    <row r="1552" spans="17:19" x14ac:dyDescent="0.25">
      <c r="Q1552" s="26">
        <v>38.200000000000003</v>
      </c>
      <c r="R1552" s="26">
        <v>0.92600000000000005</v>
      </c>
      <c r="S1552" s="26">
        <f t="shared" si="29"/>
        <v>0.95454770090159646</v>
      </c>
    </row>
    <row r="1553" spans="17:19" x14ac:dyDescent="0.25">
      <c r="Q1553" s="26">
        <v>38.200000000000003</v>
      </c>
      <c r="R1553" s="26">
        <v>0.67200000000000004</v>
      </c>
      <c r="S1553" s="26">
        <f t="shared" si="29"/>
        <v>0.95454770090159646</v>
      </c>
    </row>
    <row r="1554" spans="17:19" x14ac:dyDescent="0.25">
      <c r="Q1554" s="26">
        <v>38.200000000000003</v>
      </c>
      <c r="R1554" s="26">
        <v>0.83199999999999996</v>
      </c>
      <c r="S1554" s="26">
        <f t="shared" si="29"/>
        <v>0.95454770090159646</v>
      </c>
    </row>
    <row r="1555" spans="17:19" x14ac:dyDescent="0.25">
      <c r="Q1555" s="26">
        <v>38.200000000000003</v>
      </c>
      <c r="R1555" s="26">
        <v>0.98299999999999998</v>
      </c>
      <c r="S1555" s="26">
        <f t="shared" si="29"/>
        <v>0.95454770090159646</v>
      </c>
    </row>
    <row r="1556" spans="17:19" x14ac:dyDescent="0.25">
      <c r="Q1556" s="26">
        <v>38.200000000000003</v>
      </c>
      <c r="R1556" s="26">
        <v>0.83399999999999996</v>
      </c>
      <c r="S1556" s="26">
        <f t="shared" si="29"/>
        <v>0.95454770090159646</v>
      </c>
    </row>
    <row r="1557" spans="17:19" x14ac:dyDescent="0.25">
      <c r="Q1557" s="26">
        <v>38.200000000000003</v>
      </c>
      <c r="R1557" s="26">
        <v>0.876</v>
      </c>
      <c r="S1557" s="26">
        <f t="shared" si="29"/>
        <v>0.95454770090159646</v>
      </c>
    </row>
    <row r="1558" spans="17:19" x14ac:dyDescent="0.25">
      <c r="Q1558" s="26">
        <v>38.299999999999997</v>
      </c>
      <c r="R1558" s="26">
        <v>0.65500000000000003</v>
      </c>
      <c r="S1558" s="26">
        <f t="shared" si="29"/>
        <v>0.96251187437789754</v>
      </c>
    </row>
    <row r="1559" spans="17:19" x14ac:dyDescent="0.25">
      <c r="Q1559" s="26">
        <v>38.299999999999997</v>
      </c>
      <c r="R1559" s="26">
        <v>0.79200000000000004</v>
      </c>
      <c r="S1559" s="26">
        <f t="shared" si="29"/>
        <v>0.96251187437789754</v>
      </c>
    </row>
    <row r="1560" spans="17:19" x14ac:dyDescent="0.25">
      <c r="Q1560" s="26">
        <v>38.5</v>
      </c>
      <c r="R1560" s="26">
        <v>0.89500000000000002</v>
      </c>
      <c r="S1560" s="26">
        <f t="shared" si="29"/>
        <v>0.97857662417418279</v>
      </c>
    </row>
    <row r="1561" spans="17:19" x14ac:dyDescent="0.25">
      <c r="Q1561" s="26">
        <v>38.6</v>
      </c>
      <c r="R1561" s="26">
        <v>1.3120000000000001</v>
      </c>
      <c r="S1561" s="26">
        <f t="shared" si="29"/>
        <v>0.98667748005429379</v>
      </c>
    </row>
    <row r="1562" spans="17:19" x14ac:dyDescent="0.25">
      <c r="Q1562" s="26">
        <v>38.700000000000003</v>
      </c>
      <c r="R1562" s="26">
        <v>0.89</v>
      </c>
      <c r="S1562" s="26">
        <f t="shared" si="29"/>
        <v>0.99482417640372101</v>
      </c>
    </row>
    <row r="1563" spans="17:19" x14ac:dyDescent="0.25">
      <c r="Q1563" s="26">
        <v>38.700000000000003</v>
      </c>
      <c r="R1563" s="26">
        <v>0.92</v>
      </c>
      <c r="S1563" s="26">
        <f t="shared" si="29"/>
        <v>0.99482417640372101</v>
      </c>
    </row>
    <row r="1564" spans="17:19" x14ac:dyDescent="0.25">
      <c r="Q1564" s="26">
        <v>38.700000000000003</v>
      </c>
      <c r="R1564" s="26">
        <v>0.88400000000000001</v>
      </c>
      <c r="S1564" s="26">
        <f t="shared" si="29"/>
        <v>0.99482417640372101</v>
      </c>
    </row>
    <row r="1565" spans="17:19" x14ac:dyDescent="0.25">
      <c r="Q1565" s="26">
        <v>38.700000000000003</v>
      </c>
      <c r="R1565" s="26">
        <v>0.98899999999999999</v>
      </c>
      <c r="S1565" s="26">
        <f t="shared" si="29"/>
        <v>0.99482417640372101</v>
      </c>
    </row>
    <row r="1566" spans="17:19" x14ac:dyDescent="0.25">
      <c r="Q1566" s="26">
        <v>38.700000000000003</v>
      </c>
      <c r="R1566" s="26">
        <v>0.89800000000000002</v>
      </c>
      <c r="S1566" s="26">
        <f t="shared" si="29"/>
        <v>0.99482417640372101</v>
      </c>
    </row>
    <row r="1567" spans="17:19" x14ac:dyDescent="0.25">
      <c r="Q1567" s="26">
        <v>38.9</v>
      </c>
      <c r="R1567" s="26">
        <v>0.872</v>
      </c>
      <c r="S1567" s="26">
        <f t="shared" si="29"/>
        <v>1.0112556503418881</v>
      </c>
    </row>
    <row r="1568" spans="17:19" x14ac:dyDescent="0.25">
      <c r="Q1568" s="26">
        <v>38.9</v>
      </c>
      <c r="R1568" s="26">
        <v>0.81200000000000006</v>
      </c>
      <c r="S1568" s="26">
        <f t="shared" si="29"/>
        <v>1.0112556503418881</v>
      </c>
    </row>
    <row r="1569" spans="17:19" x14ac:dyDescent="0.25">
      <c r="Q1569" s="26">
        <v>39</v>
      </c>
      <c r="R1569" s="26">
        <v>1.08</v>
      </c>
      <c r="S1569" s="26">
        <f t="shared" si="29"/>
        <v>1.0195407080072203</v>
      </c>
    </row>
    <row r="1570" spans="17:19" x14ac:dyDescent="0.25">
      <c r="Q1570" s="26">
        <v>39</v>
      </c>
      <c r="R1570" s="26">
        <v>0.85599999999999998</v>
      </c>
      <c r="S1570" s="26">
        <f t="shared" si="29"/>
        <v>1.0195407080072203</v>
      </c>
    </row>
    <row r="1571" spans="17:19" x14ac:dyDescent="0.25">
      <c r="Q1571" s="26">
        <v>39.200000000000003</v>
      </c>
      <c r="R1571" s="26">
        <v>1.0349999999999999</v>
      </c>
      <c r="S1571" s="26">
        <f t="shared" si="29"/>
        <v>1.0362501654031766</v>
      </c>
    </row>
    <row r="1572" spans="17:19" x14ac:dyDescent="0.25">
      <c r="Q1572" s="26">
        <v>39.200000000000003</v>
      </c>
      <c r="R1572" s="26">
        <v>0.98399999999999999</v>
      </c>
      <c r="S1572" s="26">
        <f t="shared" si="29"/>
        <v>1.0362501654031766</v>
      </c>
    </row>
    <row r="1573" spans="17:19" x14ac:dyDescent="0.25">
      <c r="Q1573" s="26">
        <v>39.200000000000003</v>
      </c>
      <c r="R1573" s="26">
        <v>1.1499999999999999</v>
      </c>
      <c r="S1573" s="26">
        <f t="shared" si="29"/>
        <v>1.0362501654031766</v>
      </c>
    </row>
    <row r="1574" spans="17:19" x14ac:dyDescent="0.25">
      <c r="Q1574" s="26">
        <v>39.200000000000003</v>
      </c>
      <c r="R1574" s="26">
        <v>0.96799999999999997</v>
      </c>
      <c r="S1574" s="26">
        <f t="shared" si="29"/>
        <v>1.0362501654031766</v>
      </c>
    </row>
    <row r="1575" spans="17:19" x14ac:dyDescent="0.25">
      <c r="Q1575" s="26">
        <v>39.200000000000003</v>
      </c>
      <c r="R1575" s="26">
        <v>1.044</v>
      </c>
      <c r="S1575" s="26">
        <f t="shared" si="29"/>
        <v>1.0362501654031766</v>
      </c>
    </row>
    <row r="1576" spans="17:19" x14ac:dyDescent="0.25">
      <c r="Q1576" s="26">
        <v>39.200000000000003</v>
      </c>
      <c r="R1576" s="26">
        <v>1.036</v>
      </c>
      <c r="S1576" s="26">
        <f t="shared" si="29"/>
        <v>1.0362501654031766</v>
      </c>
    </row>
    <row r="1577" spans="17:19" x14ac:dyDescent="0.25">
      <c r="Q1577" s="26">
        <v>39.200000000000003</v>
      </c>
      <c r="R1577" s="26">
        <v>1.0389999999999999</v>
      </c>
      <c r="S1577" s="26">
        <f t="shared" si="29"/>
        <v>1.0362501654031766</v>
      </c>
    </row>
    <row r="1578" spans="17:19" x14ac:dyDescent="0.25">
      <c r="Q1578" s="26">
        <v>39.200000000000003</v>
      </c>
      <c r="R1578" s="26">
        <v>1.0189999999999999</v>
      </c>
      <c r="S1578" s="26">
        <f t="shared" si="29"/>
        <v>1.0362501654031766</v>
      </c>
    </row>
    <row r="1579" spans="17:19" x14ac:dyDescent="0.25">
      <c r="Q1579" s="26">
        <v>39.200000000000003</v>
      </c>
      <c r="R1579" s="26">
        <v>0.85599999999999998</v>
      </c>
      <c r="S1579" s="26">
        <f t="shared" si="29"/>
        <v>1.0362501654031766</v>
      </c>
    </row>
    <row r="1580" spans="17:19" x14ac:dyDescent="0.25">
      <c r="Q1580" s="26">
        <v>39.200000000000003</v>
      </c>
      <c r="R1580" s="26">
        <v>1.036</v>
      </c>
      <c r="S1580" s="26">
        <f t="shared" si="29"/>
        <v>1.0362501654031766</v>
      </c>
    </row>
    <row r="1581" spans="17:19" x14ac:dyDescent="0.25">
      <c r="Q1581" s="26">
        <v>39.5</v>
      </c>
      <c r="R1581" s="26">
        <v>1.1419999999999999</v>
      </c>
      <c r="S1581" s="26">
        <f t="shared" si="29"/>
        <v>1.0616648105967019</v>
      </c>
    </row>
    <row r="1582" spans="17:19" x14ac:dyDescent="0.25">
      <c r="Q1582" s="26">
        <v>39.6</v>
      </c>
      <c r="R1582" s="26">
        <v>0.81</v>
      </c>
      <c r="S1582" s="26">
        <f t="shared" si="29"/>
        <v>1.0702303762499685</v>
      </c>
    </row>
    <row r="1583" spans="17:19" x14ac:dyDescent="0.25">
      <c r="Q1583" s="26">
        <v>39.6</v>
      </c>
      <c r="R1583" s="26">
        <v>1.218</v>
      </c>
      <c r="S1583" s="26">
        <f t="shared" si="29"/>
        <v>1.0702303762499685</v>
      </c>
    </row>
    <row r="1584" spans="17:19" x14ac:dyDescent="0.25">
      <c r="Q1584" s="26">
        <v>39.700000000000003</v>
      </c>
      <c r="R1584" s="26">
        <v>0.81899999999999995</v>
      </c>
      <c r="S1584" s="26">
        <f t="shared" si="29"/>
        <v>1.0788431846725639</v>
      </c>
    </row>
    <row r="1585" spans="17:19" x14ac:dyDescent="0.25">
      <c r="Q1585" s="26">
        <v>39.700000000000003</v>
      </c>
      <c r="R1585" s="26">
        <v>0.90800000000000003</v>
      </c>
      <c r="S1585" s="26">
        <f t="shared" si="29"/>
        <v>1.0788431846725639</v>
      </c>
    </row>
    <row r="1586" spans="17:19" x14ac:dyDescent="0.25">
      <c r="Q1586" s="26">
        <v>39.700000000000003</v>
      </c>
      <c r="R1586" s="26">
        <v>1.069</v>
      </c>
      <c r="S1586" s="26">
        <f t="shared" si="29"/>
        <v>1.0788431846725639</v>
      </c>
    </row>
    <row r="1587" spans="17:19" x14ac:dyDescent="0.25">
      <c r="Q1587" s="26">
        <v>39.700000000000003</v>
      </c>
      <c r="R1587" s="26">
        <v>1.121</v>
      </c>
      <c r="S1587" s="26">
        <f t="shared" si="29"/>
        <v>1.0788431846725639</v>
      </c>
    </row>
    <row r="1588" spans="17:19" x14ac:dyDescent="0.25">
      <c r="Q1588" s="26">
        <v>39.700000000000003</v>
      </c>
      <c r="R1588" s="26">
        <v>1.0289999999999999</v>
      </c>
      <c r="S1588" s="26">
        <f t="shared" si="29"/>
        <v>1.0788431846725639</v>
      </c>
    </row>
    <row r="1589" spans="17:19" x14ac:dyDescent="0.25">
      <c r="Q1589" s="26">
        <v>39.799999999999997</v>
      </c>
      <c r="R1589" s="26">
        <v>1.0940000000000001</v>
      </c>
      <c r="S1589" s="26">
        <f t="shared" si="29"/>
        <v>1.0875033764443598</v>
      </c>
    </row>
    <row r="1590" spans="17:19" x14ac:dyDescent="0.25">
      <c r="Q1590" s="26">
        <v>39.799999999999997</v>
      </c>
      <c r="R1590" s="26">
        <v>0.99</v>
      </c>
      <c r="S1590" s="26">
        <f t="shared" si="29"/>
        <v>1.0875033764443598</v>
      </c>
    </row>
    <row r="1591" spans="17:19" x14ac:dyDescent="0.25">
      <c r="Q1591" s="26">
        <v>40</v>
      </c>
      <c r="R1591" s="26">
        <v>0.92200000000000004</v>
      </c>
      <c r="S1591" s="26">
        <f t="shared" si="29"/>
        <v>1.1049664726703283</v>
      </c>
    </row>
    <row r="1592" spans="17:19" x14ac:dyDescent="0.25">
      <c r="Q1592" s="26">
        <v>40</v>
      </c>
      <c r="R1592" s="26">
        <v>1.1519999999999999</v>
      </c>
      <c r="S1592" s="26">
        <f t="shared" si="29"/>
        <v>1.1049664726703283</v>
      </c>
    </row>
    <row r="1593" spans="17:19" x14ac:dyDescent="0.25">
      <c r="Q1593" s="26">
        <v>40.200000000000003</v>
      </c>
      <c r="R1593" s="26">
        <v>0.99399999999999999</v>
      </c>
      <c r="S1593" s="26">
        <f t="shared" si="29"/>
        <v>1.1226207908261747</v>
      </c>
    </row>
    <row r="1594" spans="17:19" x14ac:dyDescent="0.25">
      <c r="Q1594" s="26">
        <v>40.299999999999997</v>
      </c>
      <c r="R1594" s="26">
        <v>0.93</v>
      </c>
      <c r="S1594" s="26">
        <f t="shared" si="29"/>
        <v>1.1315200102454208</v>
      </c>
    </row>
    <row r="1595" spans="17:19" x14ac:dyDescent="0.25">
      <c r="Q1595" s="26">
        <v>40.299999999999997</v>
      </c>
      <c r="R1595" s="26">
        <v>0.86799999999999999</v>
      </c>
      <c r="S1595" s="26">
        <f t="shared" si="29"/>
        <v>1.1315200102454208</v>
      </c>
    </row>
    <row r="1596" spans="17:19" x14ac:dyDescent="0.25">
      <c r="Q1596" s="26">
        <v>40.299999999999997</v>
      </c>
      <c r="R1596" s="26">
        <v>1.1619999999999999</v>
      </c>
      <c r="S1596" s="26">
        <f t="shared" si="29"/>
        <v>1.1315200102454208</v>
      </c>
    </row>
    <row r="1597" spans="17:19" x14ac:dyDescent="0.25">
      <c r="Q1597" s="26">
        <v>40.299999999999997</v>
      </c>
      <c r="R1597" s="26">
        <v>1.216</v>
      </c>
      <c r="S1597" s="26">
        <f t="shared" si="29"/>
        <v>1.1315200102454208</v>
      </c>
    </row>
    <row r="1598" spans="17:19" x14ac:dyDescent="0.25">
      <c r="Q1598" s="26">
        <v>40.299999999999997</v>
      </c>
      <c r="R1598" s="26">
        <v>1.1319999999999999</v>
      </c>
      <c r="S1598" s="26">
        <f t="shared" si="29"/>
        <v>1.1315200102454208</v>
      </c>
    </row>
    <row r="1599" spans="17:19" x14ac:dyDescent="0.25">
      <c r="Q1599" s="26">
        <v>40.4</v>
      </c>
      <c r="R1599" s="26">
        <v>1.012</v>
      </c>
      <c r="S1599" s="26">
        <f t="shared" si="29"/>
        <v>1.1404674578133147</v>
      </c>
    </row>
    <row r="1600" spans="17:19" x14ac:dyDescent="0.25">
      <c r="Q1600" s="26">
        <v>40.5</v>
      </c>
      <c r="R1600" s="26">
        <v>1.3320000000000001</v>
      </c>
      <c r="S1600" s="26">
        <f t="shared" si="29"/>
        <v>1.1494632745485929</v>
      </c>
    </row>
    <row r="1601" spans="17:19" x14ac:dyDescent="0.25">
      <c r="Q1601" s="26">
        <v>40.700000000000003</v>
      </c>
      <c r="R1601" s="26">
        <v>1.018</v>
      </c>
      <c r="S1601" s="26">
        <f t="shared" si="29"/>
        <v>1.1676005799070686</v>
      </c>
    </row>
    <row r="1602" spans="17:19" x14ac:dyDescent="0.25">
      <c r="Q1602" s="26">
        <v>40.799999999999997</v>
      </c>
      <c r="R1602" s="26">
        <v>0.91200000000000003</v>
      </c>
      <c r="S1602" s="26">
        <f t="shared" si="29"/>
        <v>1.1767423508781585</v>
      </c>
    </row>
    <row r="1603" spans="17:19" x14ac:dyDescent="0.25">
      <c r="Q1603" s="26">
        <v>40.799999999999997</v>
      </c>
      <c r="R1603" s="26">
        <v>1.0349999999999999</v>
      </c>
      <c r="S1603" s="26">
        <f t="shared" si="29"/>
        <v>1.1767423508781585</v>
      </c>
    </row>
    <row r="1604" spans="17:19" x14ac:dyDescent="0.25">
      <c r="Q1604" s="26">
        <v>40.799999999999997</v>
      </c>
      <c r="R1604" s="26">
        <v>1.0529999999999999</v>
      </c>
      <c r="S1604" s="26">
        <f t="shared" si="29"/>
        <v>1.1767423508781585</v>
      </c>
    </row>
    <row r="1605" spans="17:19" x14ac:dyDescent="0.25">
      <c r="Q1605" s="26">
        <v>40.799999999999997</v>
      </c>
      <c r="R1605" s="26">
        <v>1.083</v>
      </c>
      <c r="S1605" s="26">
        <f t="shared" si="29"/>
        <v>1.1767423508781585</v>
      </c>
    </row>
    <row r="1606" spans="17:19" x14ac:dyDescent="0.25">
      <c r="Q1606" s="26">
        <v>40.9</v>
      </c>
      <c r="R1606" s="26">
        <v>0.996</v>
      </c>
      <c r="S1606" s="26">
        <f t="shared" si="29"/>
        <v>1.1859330557121794</v>
      </c>
    </row>
    <row r="1607" spans="17:19" x14ac:dyDescent="0.25">
      <c r="Q1607" s="26">
        <v>41.3</v>
      </c>
      <c r="R1607" s="26">
        <v>0.93200000000000005</v>
      </c>
      <c r="S1607" s="26">
        <f t="shared" ref="S1607:S1669" si="30">$X$7*Q1607^$X$5</f>
        <v>1.2231880411682741</v>
      </c>
    </row>
    <row r="1608" spans="17:19" x14ac:dyDescent="0.25">
      <c r="Q1608" s="26">
        <v>41.3</v>
      </c>
      <c r="R1608" s="26">
        <v>1.389</v>
      </c>
      <c r="S1608" s="26">
        <f t="shared" si="30"/>
        <v>1.2231880411682741</v>
      </c>
    </row>
    <row r="1609" spans="17:19" x14ac:dyDescent="0.25">
      <c r="Q1609" s="26">
        <v>41.4</v>
      </c>
      <c r="R1609" s="26">
        <v>1.5489999999999999</v>
      </c>
      <c r="S1609" s="26">
        <f t="shared" si="30"/>
        <v>1.2326255364723229</v>
      </c>
    </row>
    <row r="1610" spans="17:19" x14ac:dyDescent="0.25">
      <c r="Q1610" s="26">
        <v>41.7</v>
      </c>
      <c r="R1610" s="26">
        <v>0.99</v>
      </c>
      <c r="S1610" s="26">
        <f t="shared" si="30"/>
        <v>1.2612372857545637</v>
      </c>
    </row>
    <row r="1611" spans="17:19" x14ac:dyDescent="0.25">
      <c r="Q1611" s="26">
        <v>41.9</v>
      </c>
      <c r="R1611" s="26">
        <v>0.90400000000000003</v>
      </c>
      <c r="S1611" s="26">
        <f t="shared" si="30"/>
        <v>1.2805625891365402</v>
      </c>
    </row>
    <row r="1612" spans="17:19" x14ac:dyDescent="0.25">
      <c r="Q1612" s="26">
        <v>41.9</v>
      </c>
      <c r="R1612" s="26">
        <v>1.3560000000000001</v>
      </c>
      <c r="S1612" s="26">
        <f t="shared" si="30"/>
        <v>1.2805625891365402</v>
      </c>
    </row>
    <row r="1613" spans="17:19" x14ac:dyDescent="0.25">
      <c r="Q1613" s="26">
        <v>41.9</v>
      </c>
      <c r="R1613" s="26">
        <v>1.544</v>
      </c>
      <c r="S1613" s="26">
        <f t="shared" si="30"/>
        <v>1.2805625891365402</v>
      </c>
    </row>
    <row r="1614" spans="17:19" x14ac:dyDescent="0.25">
      <c r="Q1614" s="26">
        <v>41.9</v>
      </c>
      <c r="R1614" s="26">
        <v>1.448</v>
      </c>
      <c r="S1614" s="26">
        <f t="shared" si="30"/>
        <v>1.2805625891365402</v>
      </c>
    </row>
    <row r="1615" spans="17:19" x14ac:dyDescent="0.25">
      <c r="Q1615" s="26">
        <v>41.9</v>
      </c>
      <c r="R1615" s="26">
        <v>1.28</v>
      </c>
      <c r="S1615" s="26">
        <f t="shared" si="30"/>
        <v>1.2805625891365402</v>
      </c>
    </row>
    <row r="1616" spans="17:19" x14ac:dyDescent="0.25">
      <c r="Q1616" s="26">
        <v>42</v>
      </c>
      <c r="R1616" s="26">
        <v>1.47</v>
      </c>
      <c r="S1616" s="26">
        <f t="shared" si="30"/>
        <v>1.2903009076196283</v>
      </c>
    </row>
    <row r="1617" spans="17:19" x14ac:dyDescent="0.25">
      <c r="Q1617" s="26">
        <v>42.2</v>
      </c>
      <c r="R1617" s="26">
        <v>1.4950000000000001</v>
      </c>
      <c r="S1617" s="26">
        <f t="shared" si="30"/>
        <v>1.309929588164114</v>
      </c>
    </row>
    <row r="1618" spans="17:19" x14ac:dyDescent="0.25">
      <c r="Q1618" s="26">
        <v>42.3</v>
      </c>
      <c r="R1618" s="26">
        <v>1.286</v>
      </c>
      <c r="S1618" s="26">
        <f t="shared" si="30"/>
        <v>1.3198202344037802</v>
      </c>
    </row>
    <row r="1619" spans="17:19" x14ac:dyDescent="0.25">
      <c r="Q1619" s="26">
        <v>42.4</v>
      </c>
      <c r="R1619" s="26">
        <v>1.218</v>
      </c>
      <c r="S1619" s="26">
        <f t="shared" si="30"/>
        <v>1.3297619408406427</v>
      </c>
    </row>
    <row r="1620" spans="17:19" x14ac:dyDescent="0.25">
      <c r="Q1620" s="26">
        <v>42.4</v>
      </c>
      <c r="R1620" s="26">
        <v>1.117</v>
      </c>
      <c r="S1620" s="26">
        <f t="shared" si="30"/>
        <v>1.3297619408406427</v>
      </c>
    </row>
    <row r="1621" spans="17:19" x14ac:dyDescent="0.25">
      <c r="Q1621" s="26">
        <v>42.7</v>
      </c>
      <c r="R1621" s="26">
        <v>1.48</v>
      </c>
      <c r="S1621" s="26">
        <f t="shared" si="30"/>
        <v>1.3598948440237471</v>
      </c>
    </row>
    <row r="1622" spans="17:19" x14ac:dyDescent="0.25">
      <c r="Q1622" s="26">
        <v>42.7</v>
      </c>
      <c r="R1622" s="26">
        <v>1.38</v>
      </c>
      <c r="S1622" s="26">
        <f t="shared" si="30"/>
        <v>1.3598948440237471</v>
      </c>
    </row>
    <row r="1623" spans="17:19" x14ac:dyDescent="0.25">
      <c r="Q1623" s="26">
        <v>42.9</v>
      </c>
      <c r="R1623" s="26">
        <v>1.3740000000000001</v>
      </c>
      <c r="S1623" s="26">
        <f t="shared" si="30"/>
        <v>1.3802413564394147</v>
      </c>
    </row>
    <row r="1624" spans="17:19" x14ac:dyDescent="0.25">
      <c r="Q1624" s="26">
        <v>42.9</v>
      </c>
      <c r="R1624" s="26">
        <v>1.33</v>
      </c>
      <c r="S1624" s="26">
        <f t="shared" si="30"/>
        <v>1.3802413564394147</v>
      </c>
    </row>
    <row r="1625" spans="17:19" x14ac:dyDescent="0.25">
      <c r="Q1625" s="26">
        <v>42.9</v>
      </c>
      <c r="R1625" s="26">
        <v>1.302</v>
      </c>
      <c r="S1625" s="26">
        <f t="shared" si="30"/>
        <v>1.3802413564394147</v>
      </c>
    </row>
    <row r="1626" spans="17:19" x14ac:dyDescent="0.25">
      <c r="Q1626" s="26">
        <v>42.9</v>
      </c>
      <c r="R1626" s="26">
        <v>1.204</v>
      </c>
      <c r="S1626" s="26">
        <f t="shared" si="30"/>
        <v>1.3802413564394147</v>
      </c>
    </row>
    <row r="1627" spans="17:19" x14ac:dyDescent="0.25">
      <c r="Q1627" s="26">
        <v>42.9</v>
      </c>
      <c r="R1627" s="26">
        <v>1.3660000000000001</v>
      </c>
      <c r="S1627" s="26">
        <f t="shared" si="30"/>
        <v>1.3802413564394147</v>
      </c>
    </row>
    <row r="1628" spans="17:19" x14ac:dyDescent="0.25">
      <c r="Q1628" s="26">
        <v>43.2</v>
      </c>
      <c r="R1628" s="26">
        <v>1.157</v>
      </c>
      <c r="S1628" s="26">
        <f t="shared" si="30"/>
        <v>1.4111508406434556</v>
      </c>
    </row>
    <row r="1629" spans="17:19" x14ac:dyDescent="0.25">
      <c r="Q1629" s="26">
        <v>43.2</v>
      </c>
      <c r="R1629" s="26">
        <v>1.355</v>
      </c>
      <c r="S1629" s="26">
        <f t="shared" si="30"/>
        <v>1.4111508406434556</v>
      </c>
    </row>
    <row r="1630" spans="17:19" x14ac:dyDescent="0.25">
      <c r="Q1630" s="26">
        <v>43.4</v>
      </c>
      <c r="R1630" s="26">
        <v>1.4350000000000001</v>
      </c>
      <c r="S1630" s="26">
        <f t="shared" si="30"/>
        <v>1.4320186381406346</v>
      </c>
    </row>
    <row r="1631" spans="17:19" x14ac:dyDescent="0.25">
      <c r="Q1631" s="26">
        <v>43.4</v>
      </c>
      <c r="R1631" s="26">
        <v>1.8779999999999999</v>
      </c>
      <c r="S1631" s="26">
        <f t="shared" si="30"/>
        <v>1.4320186381406346</v>
      </c>
    </row>
    <row r="1632" spans="17:19" x14ac:dyDescent="0.25">
      <c r="Q1632" s="26">
        <v>44</v>
      </c>
      <c r="R1632" s="26">
        <v>0.94399999999999995</v>
      </c>
      <c r="S1632" s="26">
        <f t="shared" si="30"/>
        <v>1.4958896796181369</v>
      </c>
    </row>
    <row r="1633" spans="17:19" x14ac:dyDescent="0.25">
      <c r="Q1633" s="26">
        <v>44</v>
      </c>
      <c r="R1633" s="26">
        <v>1.0780000000000001</v>
      </c>
      <c r="S1633" s="26">
        <f t="shared" si="30"/>
        <v>1.4958896796181369</v>
      </c>
    </row>
    <row r="1634" spans="17:19" x14ac:dyDescent="0.25">
      <c r="Q1634" s="26">
        <v>44</v>
      </c>
      <c r="R1634" s="26">
        <v>1.544</v>
      </c>
      <c r="S1634" s="26">
        <f t="shared" si="30"/>
        <v>1.4958896796181369</v>
      </c>
    </row>
    <row r="1635" spans="17:19" x14ac:dyDescent="0.25">
      <c r="Q1635" s="26">
        <v>44.3</v>
      </c>
      <c r="R1635" s="26">
        <v>1.296</v>
      </c>
      <c r="S1635" s="26">
        <f t="shared" si="30"/>
        <v>1.52854533391789</v>
      </c>
    </row>
    <row r="1636" spans="17:19" x14ac:dyDescent="0.25">
      <c r="Q1636" s="26">
        <v>44.5</v>
      </c>
      <c r="R1636" s="26">
        <v>1.6279999999999999</v>
      </c>
      <c r="S1636" s="26">
        <f t="shared" si="30"/>
        <v>1.5505851123083014</v>
      </c>
    </row>
    <row r="1637" spans="17:19" x14ac:dyDescent="0.25">
      <c r="Q1637" s="26">
        <v>44.5</v>
      </c>
      <c r="R1637" s="26">
        <v>1.466</v>
      </c>
      <c r="S1637" s="26">
        <f t="shared" si="30"/>
        <v>1.5505851123083014</v>
      </c>
    </row>
    <row r="1638" spans="17:19" x14ac:dyDescent="0.25">
      <c r="Q1638" s="26">
        <v>44.7</v>
      </c>
      <c r="R1638" s="26">
        <v>1.7789999999999999</v>
      </c>
      <c r="S1638" s="26">
        <f t="shared" si="30"/>
        <v>1.5728417031054254</v>
      </c>
    </row>
    <row r="1639" spans="17:19" x14ac:dyDescent="0.25">
      <c r="Q1639" s="26">
        <v>44.8</v>
      </c>
      <c r="R1639" s="26">
        <v>1.6</v>
      </c>
      <c r="S1639" s="26">
        <f t="shared" si="30"/>
        <v>1.5840516620119953</v>
      </c>
    </row>
    <row r="1640" spans="17:19" x14ac:dyDescent="0.25">
      <c r="Q1640" s="26">
        <v>45</v>
      </c>
      <c r="R1640" s="26">
        <v>1.706</v>
      </c>
      <c r="S1640" s="26">
        <f t="shared" si="30"/>
        <v>1.6066356250532188</v>
      </c>
    </row>
    <row r="1641" spans="17:19" x14ac:dyDescent="0.25">
      <c r="Q1641" s="26">
        <v>45.1</v>
      </c>
      <c r="R1641" s="26">
        <v>1.47</v>
      </c>
      <c r="S1641" s="26">
        <f t="shared" si="30"/>
        <v>1.6180099166439894</v>
      </c>
    </row>
    <row r="1642" spans="17:19" x14ac:dyDescent="0.25">
      <c r="Q1642" s="26">
        <v>45.3</v>
      </c>
      <c r="R1642" s="26">
        <v>1.96</v>
      </c>
      <c r="S1642" s="26">
        <f t="shared" si="30"/>
        <v>1.6409238390331213</v>
      </c>
    </row>
    <row r="1643" spans="17:19" x14ac:dyDescent="0.25">
      <c r="Q1643" s="26">
        <v>45.6</v>
      </c>
      <c r="R1643" s="26">
        <v>1.8360000000000001</v>
      </c>
      <c r="S1643" s="26">
        <f t="shared" si="30"/>
        <v>1.6757102295399453</v>
      </c>
    </row>
    <row r="1644" spans="17:19" x14ac:dyDescent="0.25">
      <c r="Q1644" s="26">
        <v>45.6</v>
      </c>
      <c r="R1644" s="26">
        <v>1.254</v>
      </c>
      <c r="S1644" s="26">
        <f t="shared" si="30"/>
        <v>1.6757102295399453</v>
      </c>
    </row>
    <row r="1645" spans="17:19" x14ac:dyDescent="0.25">
      <c r="Q1645" s="26">
        <v>45.6</v>
      </c>
      <c r="R1645" s="26">
        <v>1.38</v>
      </c>
      <c r="S1645" s="26">
        <f t="shared" si="30"/>
        <v>1.6757102295399453</v>
      </c>
    </row>
    <row r="1646" spans="17:19" x14ac:dyDescent="0.25">
      <c r="Q1646" s="26">
        <v>45.6</v>
      </c>
      <c r="R1646" s="26">
        <v>2.0059999999999998</v>
      </c>
      <c r="S1646" s="26">
        <f t="shared" si="30"/>
        <v>1.6757102295399453</v>
      </c>
    </row>
    <row r="1647" spans="17:19" x14ac:dyDescent="0.25">
      <c r="Q1647" s="26">
        <v>46</v>
      </c>
      <c r="R1647" s="26">
        <v>1.7070000000000001</v>
      </c>
      <c r="S1647" s="26">
        <f t="shared" si="30"/>
        <v>1.7228737473361093</v>
      </c>
    </row>
    <row r="1648" spans="17:19" x14ac:dyDescent="0.25">
      <c r="Q1648" s="26">
        <v>46.1</v>
      </c>
      <c r="R1648" s="26">
        <v>1.726</v>
      </c>
      <c r="S1648" s="26">
        <f t="shared" si="30"/>
        <v>1.7348051709967558</v>
      </c>
    </row>
    <row r="1649" spans="17:19" x14ac:dyDescent="0.25">
      <c r="Q1649" s="26">
        <v>46.1</v>
      </c>
      <c r="R1649" s="26">
        <v>1.621</v>
      </c>
      <c r="S1649" s="26">
        <f t="shared" si="30"/>
        <v>1.7348051709967558</v>
      </c>
    </row>
    <row r="1650" spans="17:19" x14ac:dyDescent="0.25">
      <c r="Q1650" s="26">
        <v>46.6</v>
      </c>
      <c r="R1650" s="26">
        <v>1.726</v>
      </c>
      <c r="S1650" s="26">
        <f t="shared" si="30"/>
        <v>1.7953127741086403</v>
      </c>
    </row>
    <row r="1651" spans="17:19" x14ac:dyDescent="0.25">
      <c r="Q1651" s="26">
        <v>46.6</v>
      </c>
      <c r="R1651" s="26">
        <v>1.88</v>
      </c>
      <c r="S1651" s="26">
        <f t="shared" si="30"/>
        <v>1.7953127741086403</v>
      </c>
    </row>
    <row r="1652" spans="17:19" x14ac:dyDescent="0.25">
      <c r="Q1652" s="26">
        <v>46.8</v>
      </c>
      <c r="R1652" s="26">
        <v>1.6259999999999999</v>
      </c>
      <c r="S1652" s="26">
        <f t="shared" si="30"/>
        <v>1.8199154066763492</v>
      </c>
    </row>
    <row r="1653" spans="17:19" x14ac:dyDescent="0.25">
      <c r="Q1653" s="26">
        <v>47.1</v>
      </c>
      <c r="R1653" s="26">
        <v>1.6140000000000001</v>
      </c>
      <c r="S1653" s="26">
        <f t="shared" si="30"/>
        <v>1.8572511068404129</v>
      </c>
    </row>
    <row r="1654" spans="17:19" x14ac:dyDescent="0.25">
      <c r="Q1654" s="26">
        <v>48.2</v>
      </c>
      <c r="R1654" s="26">
        <v>1.502</v>
      </c>
      <c r="S1654" s="26">
        <f t="shared" si="30"/>
        <v>1.9986408670021159</v>
      </c>
    </row>
    <row r="1655" spans="17:19" x14ac:dyDescent="0.25">
      <c r="Q1655" s="26">
        <v>48.2</v>
      </c>
      <c r="R1655" s="26">
        <v>2.2850000000000001</v>
      </c>
      <c r="S1655" s="26">
        <f t="shared" si="30"/>
        <v>1.9986408670021159</v>
      </c>
    </row>
    <row r="1656" spans="17:19" x14ac:dyDescent="0.25">
      <c r="Q1656" s="26">
        <v>48.4</v>
      </c>
      <c r="R1656" s="26">
        <v>1.81</v>
      </c>
      <c r="S1656" s="26">
        <f t="shared" si="30"/>
        <v>2.0251165885425704</v>
      </c>
    </row>
    <row r="1657" spans="17:19" x14ac:dyDescent="0.25">
      <c r="Q1657" s="26">
        <v>48.7</v>
      </c>
      <c r="R1657" s="26">
        <v>1.8120000000000001</v>
      </c>
      <c r="S1657" s="26">
        <f t="shared" si="30"/>
        <v>2.0652793519034001</v>
      </c>
    </row>
    <row r="1658" spans="17:19" x14ac:dyDescent="0.25">
      <c r="Q1658" s="26">
        <v>48.7</v>
      </c>
      <c r="R1658" s="26">
        <v>1.6950000000000001</v>
      </c>
      <c r="S1658" s="26">
        <f t="shared" si="30"/>
        <v>2.0652793519034001</v>
      </c>
    </row>
    <row r="1659" spans="17:19" x14ac:dyDescent="0.25">
      <c r="Q1659" s="26">
        <v>49.6</v>
      </c>
      <c r="R1659" s="26">
        <v>2.2599999999999998</v>
      </c>
      <c r="S1659" s="26">
        <f t="shared" si="30"/>
        <v>2.1890384962170377</v>
      </c>
    </row>
    <row r="1660" spans="17:19" x14ac:dyDescent="0.25">
      <c r="Q1660" s="26">
        <v>49.8</v>
      </c>
      <c r="R1660" s="26">
        <v>1.87</v>
      </c>
      <c r="S1660" s="26">
        <f t="shared" si="30"/>
        <v>2.217214310562305</v>
      </c>
    </row>
    <row r="1661" spans="17:19" x14ac:dyDescent="0.25">
      <c r="Q1661" s="26">
        <v>49.8</v>
      </c>
      <c r="R1661" s="26">
        <v>2.56</v>
      </c>
      <c r="S1661" s="26">
        <f t="shared" si="30"/>
        <v>2.217214310562305</v>
      </c>
    </row>
    <row r="1662" spans="17:19" x14ac:dyDescent="0.25">
      <c r="Q1662" s="26">
        <v>49.8</v>
      </c>
      <c r="R1662" s="26">
        <v>2.42</v>
      </c>
      <c r="S1662" s="26">
        <f t="shared" si="30"/>
        <v>2.217214310562305</v>
      </c>
    </row>
    <row r="1663" spans="17:19" x14ac:dyDescent="0.25">
      <c r="Q1663" s="26">
        <v>50.1</v>
      </c>
      <c r="R1663" s="26">
        <v>2.5619999999999998</v>
      </c>
      <c r="S1663" s="26">
        <f t="shared" si="30"/>
        <v>2.2599425486336284</v>
      </c>
    </row>
    <row r="1664" spans="17:19" x14ac:dyDescent="0.25">
      <c r="Q1664" s="26">
        <v>50.3</v>
      </c>
      <c r="R1664" s="26">
        <v>2.12</v>
      </c>
      <c r="S1664" s="26">
        <f t="shared" si="30"/>
        <v>2.2887394273468424</v>
      </c>
    </row>
    <row r="1665" spans="17:19" x14ac:dyDescent="0.25">
      <c r="Q1665" s="26">
        <v>50.3</v>
      </c>
      <c r="R1665" s="26">
        <v>2.1240000000000001</v>
      </c>
      <c r="S1665" s="26">
        <f t="shared" si="30"/>
        <v>2.2887394273468424</v>
      </c>
    </row>
    <row r="1666" spans="17:19" x14ac:dyDescent="0.25">
      <c r="Q1666" s="26">
        <v>51.4</v>
      </c>
      <c r="R1666" s="26">
        <v>2.1930000000000001</v>
      </c>
      <c r="S1666" s="26">
        <f t="shared" si="30"/>
        <v>2.4516310374838399</v>
      </c>
    </row>
    <row r="1667" spans="17:19" x14ac:dyDescent="0.25">
      <c r="Q1667" s="26">
        <v>51.5</v>
      </c>
      <c r="R1667" s="26">
        <v>2.8820000000000001</v>
      </c>
      <c r="S1667" s="26">
        <f t="shared" si="30"/>
        <v>2.4668218388154877</v>
      </c>
    </row>
    <row r="1668" spans="17:19" x14ac:dyDescent="0.25">
      <c r="Q1668" s="26">
        <v>51.9</v>
      </c>
      <c r="R1668" s="26">
        <v>1.8149999999999999</v>
      </c>
      <c r="S1668" s="26">
        <f t="shared" si="30"/>
        <v>2.5282303482776065</v>
      </c>
    </row>
    <row r="1669" spans="17:19" x14ac:dyDescent="0.25">
      <c r="Q1669" s="26">
        <v>51.9</v>
      </c>
      <c r="R1669" s="26">
        <v>2.0350000000000001</v>
      </c>
      <c r="S1669" s="26">
        <f t="shared" si="30"/>
        <v>2.5282303482776065</v>
      </c>
    </row>
  </sheetData>
  <sheetProtection algorithmName="SHA-512" hashValue="gByEuqJWTpEUebDRij+TqY4nm0hyS3DQqL8l3ONucli3NEMQgtpMSO4VWti9eYyysg6ebfxDeAPOQE1W/acA/w==" saltValue="SLl2fbkZmLKCfyVMIldDoA==" spinCount="100000" sheet="1" objects="1" scenarios="1" selectLockedCells="1"/>
  <sortState xmlns:xlrd2="http://schemas.microsoft.com/office/spreadsheetml/2017/richdata2" ref="Q7:R1669">
    <sortCondition ref="Q7:Q1669"/>
  </sortState>
  <mergeCells count="2">
    <mergeCell ref="H12:O12"/>
    <mergeCell ref="B2:H2"/>
  </mergeCells>
  <hyperlinks>
    <hyperlink ref="H12" r:id="rId1" xr:uid="{BA4B932E-E2C2-43B9-8FD8-6CE8BCB9AE21}"/>
  </hyperlinks>
  <pageMargins left="0.7" right="0.7" top="0.75" bottom="0.75" header="0.3" footer="0.3"/>
  <pageSetup paperSize="9" orientation="portrait" horizontalDpi="300" verticalDpi="300" r:id="rId2"/>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BE5F90-A2C8-4418-A950-C7EF1909B777}">
  <sheetPr>
    <pageSetUpPr autoPageBreaks="0"/>
  </sheetPr>
  <dimension ref="A1:AJ1508"/>
  <sheetViews>
    <sheetView showGridLines="0" workbookViewId="0">
      <selection activeCell="C4" sqref="C4"/>
    </sheetView>
  </sheetViews>
  <sheetFormatPr defaultRowHeight="15" x14ac:dyDescent="0.25"/>
  <cols>
    <col min="1" max="1" width="12.28515625" style="1" customWidth="1"/>
    <col min="2" max="2" width="11.85546875" style="1" customWidth="1"/>
    <col min="3" max="3" width="9.42578125" style="1" bestFit="1" customWidth="1"/>
    <col min="4" max="4" width="4.7109375" style="1" customWidth="1"/>
    <col min="5" max="5" width="7.85546875" style="1" customWidth="1"/>
    <col min="6" max="7" width="9.140625" style="1"/>
    <col min="8" max="8" width="3" style="1" customWidth="1"/>
    <col min="9" max="9" width="9.140625" style="1"/>
    <col min="10" max="10" width="12.7109375" style="1" customWidth="1"/>
    <col min="11" max="11" width="11.28515625" style="1" customWidth="1"/>
    <col min="12" max="12" width="9.140625" style="1"/>
    <col min="13" max="13" width="5.5703125" style="1" customWidth="1"/>
    <col min="14" max="14" width="14.7109375" style="1" customWidth="1"/>
    <col min="15" max="15" width="7.140625" style="1" customWidth="1"/>
    <col min="16" max="16" width="6.28515625" style="1" customWidth="1"/>
    <col min="17" max="17" width="5.7109375" style="26" customWidth="1"/>
    <col min="18" max="18" width="10.42578125" style="26" bestFit="1" customWidth="1"/>
    <col min="19" max="19" width="12" style="26" bestFit="1" customWidth="1"/>
    <col min="20" max="21" width="9.140625" style="26"/>
    <col min="22" max="22" width="5.140625" style="26" customWidth="1"/>
    <col min="23" max="23" width="14.85546875" style="26" customWidth="1"/>
    <col min="24" max="24" width="15.7109375" style="26" customWidth="1"/>
    <col min="25" max="25" width="11" style="26" bestFit="1" customWidth="1"/>
    <col min="26" max="26" width="8" style="26" bestFit="1" customWidth="1"/>
    <col min="27" max="27" width="5" style="26" bestFit="1" customWidth="1"/>
    <col min="28" max="28" width="9.140625" style="26"/>
    <col min="29" max="30" width="9.140625" style="41"/>
    <col min="31" max="36" width="9.140625" style="26"/>
    <col min="37" max="16384" width="9.140625" style="1"/>
  </cols>
  <sheetData>
    <row r="1" spans="1:33" ht="21" x14ac:dyDescent="0.35">
      <c r="C1" s="40"/>
      <c r="D1" s="40"/>
      <c r="E1" s="40"/>
      <c r="F1" s="40"/>
      <c r="G1" s="40"/>
      <c r="H1" s="40"/>
      <c r="I1" s="40"/>
      <c r="J1" s="40"/>
      <c r="K1" s="40"/>
      <c r="L1" s="40"/>
      <c r="M1" s="40"/>
      <c r="N1" s="40"/>
      <c r="O1" s="40"/>
      <c r="Q1" s="26" t="s">
        <v>0</v>
      </c>
      <c r="R1" s="26" t="s">
        <v>1</v>
      </c>
      <c r="S1" s="26" t="s">
        <v>2</v>
      </c>
      <c r="T1" s="26" t="s">
        <v>5</v>
      </c>
      <c r="U1" s="26" t="s">
        <v>6</v>
      </c>
      <c r="V1" s="26" t="s">
        <v>58</v>
      </c>
      <c r="AC1" s="41" t="s">
        <v>84</v>
      </c>
      <c r="AD1" s="41" t="s">
        <v>85</v>
      </c>
      <c r="AE1" s="27" t="s">
        <v>87</v>
      </c>
      <c r="AF1" s="27" t="s">
        <v>5</v>
      </c>
      <c r="AG1" s="27" t="s">
        <v>6</v>
      </c>
    </row>
    <row r="2" spans="1:33" ht="21" x14ac:dyDescent="0.35">
      <c r="B2" s="124" t="s">
        <v>15</v>
      </c>
      <c r="C2" s="125"/>
      <c r="D2" s="125"/>
      <c r="E2" s="125"/>
      <c r="F2" s="125"/>
      <c r="G2" s="125"/>
      <c r="H2" s="125"/>
      <c r="I2" s="126"/>
      <c r="Q2" s="26">
        <f>C4</f>
        <v>27</v>
      </c>
      <c r="T2" s="26">
        <v>0</v>
      </c>
      <c r="V2" s="26">
        <f>MAX(Q7:Q2500)</f>
        <v>44.4</v>
      </c>
      <c r="AB2" s="87"/>
      <c r="AC2" s="88">
        <f>C8</f>
        <v>7.1954977956057808</v>
      </c>
      <c r="AF2" s="26">
        <v>0</v>
      </c>
    </row>
    <row r="3" spans="1:33" x14ac:dyDescent="0.25">
      <c r="Q3" s="26">
        <f>C4</f>
        <v>27</v>
      </c>
      <c r="T3" s="29">
        <f>C6</f>
        <v>0.33</v>
      </c>
      <c r="U3" s="26">
        <f>C6</f>
        <v>0.33</v>
      </c>
      <c r="X3" s="26" t="s">
        <v>10</v>
      </c>
      <c r="Y3" s="27" t="s">
        <v>16</v>
      </c>
      <c r="Z3" s="27" t="s">
        <v>17</v>
      </c>
      <c r="AA3" s="27" t="s">
        <v>88</v>
      </c>
      <c r="AB3" s="41"/>
      <c r="AC3" s="88">
        <f>C8</f>
        <v>7.1954977956057808</v>
      </c>
      <c r="AF3" s="89">
        <f>C4</f>
        <v>27</v>
      </c>
      <c r="AG3" s="89">
        <f>C4</f>
        <v>27</v>
      </c>
    </row>
    <row r="4" spans="1:33" ht="18.75" x14ac:dyDescent="0.3">
      <c r="A4" s="2"/>
      <c r="B4" s="3" t="s">
        <v>83</v>
      </c>
      <c r="C4" s="21">
        <v>27</v>
      </c>
      <c r="D4" s="2" t="s">
        <v>9</v>
      </c>
      <c r="E4" s="38" t="str">
        <f>IF(C4&gt;V2, "Warning: fish &gt; maximum length in model", "")</f>
        <v/>
      </c>
      <c r="Q4" s="26">
        <v>0</v>
      </c>
      <c r="U4" s="26">
        <f>C6</f>
        <v>0.33</v>
      </c>
      <c r="W4" s="27" t="s">
        <v>3</v>
      </c>
      <c r="X4" s="30">
        <v>-11.622</v>
      </c>
      <c r="Y4" s="27">
        <v>0.98450000000000004</v>
      </c>
      <c r="Z4" s="61" t="s">
        <v>55</v>
      </c>
      <c r="AA4" s="27">
        <v>3709</v>
      </c>
      <c r="AB4" s="41"/>
      <c r="AC4" s="41">
        <v>0</v>
      </c>
      <c r="AG4" s="89">
        <f>C4</f>
        <v>27</v>
      </c>
    </row>
    <row r="5" spans="1:33" x14ac:dyDescent="0.25">
      <c r="Q5" s="26">
        <f>C4</f>
        <v>27</v>
      </c>
      <c r="W5" s="27" t="s">
        <v>4</v>
      </c>
      <c r="X5" s="30">
        <v>3.1936</v>
      </c>
      <c r="AB5" s="41"/>
      <c r="AC5" s="41">
        <v>0</v>
      </c>
    </row>
    <row r="6" spans="1:33" ht="18.75" x14ac:dyDescent="0.3">
      <c r="A6" s="2"/>
      <c r="B6" s="3" t="s">
        <v>11</v>
      </c>
      <c r="C6" s="4">
        <f>ROUND($X$7*C4^$X$5,2)</f>
        <v>0.33</v>
      </c>
      <c r="D6" s="2" t="s">
        <v>8</v>
      </c>
      <c r="E6" s="36" t="str">
        <f>X19</f>
        <v>0.31 - 0.36 kg confidence interval</v>
      </c>
      <c r="Q6" s="26">
        <v>0</v>
      </c>
      <c r="X6" s="30"/>
      <c r="AB6" s="41"/>
      <c r="AC6" s="41">
        <v>0</v>
      </c>
      <c r="AD6" s="41">
        <v>4.2</v>
      </c>
      <c r="AE6" s="26">
        <f>$X$25*(1-EXP(-$X$24*(AC6-$X$26)))</f>
        <v>16.474960151641323</v>
      </c>
    </row>
    <row r="7" spans="1:33" x14ac:dyDescent="0.25">
      <c r="Q7" s="26">
        <v>4.2</v>
      </c>
      <c r="R7" s="26">
        <v>6.1000000000000004E-3</v>
      </c>
      <c r="S7" s="26">
        <f t="shared" ref="S7:S70" si="0">$X$7*Q7^$X$5</f>
        <v>8.7707849988571073E-4</v>
      </c>
      <c r="W7" s="30" t="s">
        <v>47</v>
      </c>
      <c r="X7" s="30">
        <f>EXP(X4)</f>
        <v>8.9666358216068805E-6</v>
      </c>
      <c r="AB7" s="41"/>
      <c r="AC7" s="41">
        <v>0</v>
      </c>
      <c r="AD7" s="41">
        <v>10.7</v>
      </c>
      <c r="AE7" s="26">
        <f t="shared" ref="AE7:AE70" si="1">$X$25*(1-EXP(-$X$24*(AC7-$X$26)))</f>
        <v>16.474960151641323</v>
      </c>
    </row>
    <row r="8" spans="1:33" ht="18.75" x14ac:dyDescent="0.3">
      <c r="A8" s="10"/>
      <c r="B8" s="3" t="s">
        <v>12</v>
      </c>
      <c r="C8" s="67">
        <f>IF(ISERROR(X30),"&gt; 34",IF(X28&gt;X34, "&gt; 34",IF(X30&lt;1,0,X28)))</f>
        <v>7.1954977956057808</v>
      </c>
      <c r="D8" s="2" t="s">
        <v>62</v>
      </c>
      <c r="F8" s="38" t="str">
        <f>IF(ISERROR(X28),"Warning: Outside model parameters",IF(X28&gt;X34,"Warning: Outside model parameters",""))</f>
        <v/>
      </c>
      <c r="Q8" s="26">
        <v>5.2</v>
      </c>
      <c r="R8" s="26">
        <v>2.2000000000000001E-3</v>
      </c>
      <c r="S8" s="26">
        <f t="shared" si="0"/>
        <v>1.7348335386555933E-3</v>
      </c>
      <c r="AB8" s="41"/>
      <c r="AC8" s="41">
        <v>0</v>
      </c>
      <c r="AD8" s="41">
        <v>12.3</v>
      </c>
      <c r="AE8" s="26">
        <f t="shared" si="1"/>
        <v>16.474960151641323</v>
      </c>
    </row>
    <row r="9" spans="1:33" x14ac:dyDescent="0.25">
      <c r="Q9" s="26">
        <v>5.6</v>
      </c>
      <c r="R9" s="26">
        <v>2.7000000000000001E-3</v>
      </c>
      <c r="S9" s="26">
        <f t="shared" si="0"/>
        <v>2.1980765566768472E-3</v>
      </c>
      <c r="AB9" s="41"/>
      <c r="AC9" s="41">
        <v>0</v>
      </c>
      <c r="AD9" s="41">
        <v>12.6</v>
      </c>
      <c r="AE9" s="26">
        <f t="shared" si="1"/>
        <v>16.474960151641323</v>
      </c>
    </row>
    <row r="10" spans="1:33" x14ac:dyDescent="0.25">
      <c r="B10" s="5"/>
      <c r="C10" s="6" t="s">
        <v>22</v>
      </c>
      <c r="D10" s="7">
        <v>28</v>
      </c>
      <c r="E10" s="8" t="s">
        <v>9</v>
      </c>
      <c r="F10" s="8"/>
      <c r="G10" s="9"/>
      <c r="I10" s="1" t="s">
        <v>93</v>
      </c>
      <c r="Q10" s="26">
        <v>6</v>
      </c>
      <c r="R10" s="26">
        <v>3.3E-3</v>
      </c>
      <c r="S10" s="26">
        <f t="shared" si="0"/>
        <v>2.7398914968027209E-3</v>
      </c>
      <c r="W10" s="83" t="s">
        <v>44</v>
      </c>
      <c r="AB10" s="41"/>
      <c r="AC10" s="41">
        <v>0</v>
      </c>
      <c r="AD10" s="41">
        <v>11.6</v>
      </c>
      <c r="AE10" s="26">
        <f t="shared" si="1"/>
        <v>16.474960151641323</v>
      </c>
    </row>
    <row r="11" spans="1:33" x14ac:dyDescent="0.25">
      <c r="B11" s="12"/>
      <c r="C11" s="13" t="s">
        <v>23</v>
      </c>
      <c r="D11" s="14">
        <v>38</v>
      </c>
      <c r="E11" s="15" t="s">
        <v>20</v>
      </c>
      <c r="F11" s="15"/>
      <c r="G11" s="16"/>
      <c r="I11" s="1" t="s">
        <v>92</v>
      </c>
      <c r="Q11" s="26">
        <v>6.1</v>
      </c>
      <c r="R11" s="26">
        <v>3.3999999999999998E-3</v>
      </c>
      <c r="S11" s="26">
        <f t="shared" si="0"/>
        <v>2.8884103492289618E-3</v>
      </c>
      <c r="X11" s="33" t="s">
        <v>40</v>
      </c>
      <c r="Y11" s="27" t="s">
        <v>41</v>
      </c>
      <c r="AB11" s="41"/>
      <c r="AC11" s="41">
        <v>0</v>
      </c>
      <c r="AD11" s="41">
        <v>9.9</v>
      </c>
      <c r="AE11" s="26">
        <f t="shared" si="1"/>
        <v>16.474960151641323</v>
      </c>
    </row>
    <row r="12" spans="1:33" ht="15.75" x14ac:dyDescent="0.25">
      <c r="B12" s="17" t="str">
        <f>IF(C4&lt;D10, "  Warning, fish under minimum legal size!", "")</f>
        <v xml:space="preserve">  Warning, fish under minimum legal size!</v>
      </c>
      <c r="C12" s="15"/>
      <c r="D12" s="15"/>
      <c r="E12" s="15"/>
      <c r="F12" s="15"/>
      <c r="G12" s="16"/>
      <c r="I12" s="127" t="s">
        <v>37</v>
      </c>
      <c r="J12" s="127"/>
      <c r="K12" s="127"/>
      <c r="L12" s="127"/>
      <c r="M12" s="127"/>
      <c r="N12" s="127"/>
      <c r="O12" s="127"/>
      <c r="Q12" s="26">
        <v>6.3</v>
      </c>
      <c r="R12" s="26">
        <v>4.1999999999999997E-3</v>
      </c>
      <c r="S12" s="26">
        <f t="shared" si="0"/>
        <v>3.2018686362446109E-3</v>
      </c>
      <c r="W12" s="30" t="s">
        <v>42</v>
      </c>
      <c r="X12" s="26">
        <v>-11.661970999999999</v>
      </c>
      <c r="Y12" s="26">
        <v>-11.58202</v>
      </c>
      <c r="AB12" s="41"/>
      <c r="AC12" s="41">
        <v>0</v>
      </c>
      <c r="AD12" s="41">
        <v>12.8</v>
      </c>
      <c r="AE12" s="26">
        <f t="shared" si="1"/>
        <v>16.474960151641323</v>
      </c>
    </row>
    <row r="13" spans="1:33" x14ac:dyDescent="0.25">
      <c r="B13" s="18" t="str">
        <f>IF(C4&gt;D11, "  Warning, fish over max legal size in Gipps Lakes!", "")</f>
        <v/>
      </c>
      <c r="C13" s="19"/>
      <c r="D13" s="19"/>
      <c r="E13" s="19"/>
      <c r="F13" s="19"/>
      <c r="G13" s="20"/>
      <c r="Q13" s="26">
        <v>6.3</v>
      </c>
      <c r="R13" s="26">
        <v>2E-3</v>
      </c>
      <c r="S13" s="26">
        <f t="shared" si="0"/>
        <v>3.2018686362446109E-3</v>
      </c>
      <c r="W13" s="30" t="s">
        <v>43</v>
      </c>
      <c r="X13" s="26">
        <v>3.180685</v>
      </c>
      <c r="Y13" s="26">
        <v>3.2065239999999999</v>
      </c>
      <c r="AB13" s="41"/>
      <c r="AC13" s="41">
        <v>0</v>
      </c>
      <c r="AD13" s="41">
        <v>15.5</v>
      </c>
      <c r="AE13" s="26">
        <f t="shared" si="1"/>
        <v>16.474960151641323</v>
      </c>
    </row>
    <row r="14" spans="1:33" x14ac:dyDescent="0.25">
      <c r="Q14" s="26">
        <v>6.4</v>
      </c>
      <c r="R14" s="26">
        <v>3.8E-3</v>
      </c>
      <c r="S14" s="26">
        <f t="shared" si="0"/>
        <v>3.3670215516799595E-3</v>
      </c>
      <c r="AB14" s="41"/>
      <c r="AC14" s="41">
        <v>0</v>
      </c>
      <c r="AD14" s="41">
        <v>8.9</v>
      </c>
      <c r="AE14" s="26">
        <f t="shared" si="1"/>
        <v>16.474960151641323</v>
      </c>
    </row>
    <row r="15" spans="1:33" x14ac:dyDescent="0.25">
      <c r="Q15" s="26">
        <v>6.4</v>
      </c>
      <c r="R15" s="26">
        <v>3.5000000000000001E-3</v>
      </c>
      <c r="S15" s="26">
        <f t="shared" si="0"/>
        <v>3.3670215516799595E-3</v>
      </c>
      <c r="W15" s="30" t="s">
        <v>45</v>
      </c>
      <c r="X15" s="26">
        <f>EXP(X12)</f>
        <v>8.6152988421685352E-6</v>
      </c>
      <c r="Y15" s="26">
        <f>EXP(Y12)</f>
        <v>9.3323845218309324E-6</v>
      </c>
      <c r="AB15" s="41"/>
      <c r="AC15" s="41">
        <v>0</v>
      </c>
      <c r="AD15" s="41">
        <v>11.2</v>
      </c>
      <c r="AE15" s="26">
        <f t="shared" si="1"/>
        <v>16.474960151641323</v>
      </c>
    </row>
    <row r="16" spans="1:33" x14ac:dyDescent="0.25">
      <c r="I16" s="37"/>
      <c r="J16" s="37"/>
      <c r="K16" s="37"/>
      <c r="L16" s="37"/>
      <c r="M16" s="37"/>
      <c r="N16" s="37"/>
      <c r="O16" s="66"/>
      <c r="Q16" s="26">
        <v>6.5</v>
      </c>
      <c r="R16" s="26">
        <v>4.4999999999999997E-3</v>
      </c>
      <c r="S16" s="26">
        <f t="shared" si="0"/>
        <v>3.5379331869071066E-3</v>
      </c>
      <c r="AB16" s="41"/>
      <c r="AC16" s="41">
        <v>0</v>
      </c>
      <c r="AD16" s="41">
        <v>10.5</v>
      </c>
      <c r="AE16" s="26">
        <f t="shared" si="1"/>
        <v>16.474960151641323</v>
      </c>
    </row>
    <row r="17" spans="9:31" ht="15.75" x14ac:dyDescent="0.25">
      <c r="I17" s="37"/>
      <c r="J17" s="37"/>
      <c r="K17" s="37"/>
      <c r="L17" s="37"/>
      <c r="M17" s="37"/>
      <c r="N17" s="37"/>
      <c r="O17" s="66"/>
      <c r="Q17" s="26">
        <v>6.5</v>
      </c>
      <c r="R17" s="26">
        <v>4.0000000000000001E-3</v>
      </c>
      <c r="S17" s="26">
        <f t="shared" si="0"/>
        <v>3.5379331869071066E-3</v>
      </c>
      <c r="W17" s="30" t="s">
        <v>46</v>
      </c>
      <c r="X17" s="34">
        <f>ROUND(X15*$C$4^X13,2)</f>
        <v>0.31</v>
      </c>
      <c r="Y17" s="34">
        <f>ROUND(Y15*$C$4^Y13,2)</f>
        <v>0.36</v>
      </c>
      <c r="AA17" s="27"/>
      <c r="AB17" s="41"/>
      <c r="AC17" s="41">
        <v>0</v>
      </c>
      <c r="AD17" s="41">
        <v>12.5</v>
      </c>
      <c r="AE17" s="26">
        <f t="shared" si="1"/>
        <v>16.474960151641323</v>
      </c>
    </row>
    <row r="18" spans="9:31" x14ac:dyDescent="0.25">
      <c r="I18" s="37"/>
      <c r="J18" s="37"/>
      <c r="K18" s="37"/>
      <c r="L18" s="37"/>
      <c r="M18" s="37"/>
      <c r="N18" s="37"/>
      <c r="O18" s="66"/>
      <c r="Q18" s="26">
        <v>6.7</v>
      </c>
      <c r="R18" s="26">
        <v>3.3999999999999998E-3</v>
      </c>
      <c r="S18" s="26">
        <f t="shared" si="0"/>
        <v>3.8974631817914078E-3</v>
      </c>
      <c r="X18" s="31"/>
      <c r="AB18" s="41"/>
      <c r="AC18" s="41">
        <v>0</v>
      </c>
      <c r="AD18" s="41">
        <v>11</v>
      </c>
      <c r="AE18" s="26">
        <f t="shared" si="1"/>
        <v>16.474960151641323</v>
      </c>
    </row>
    <row r="19" spans="9:31" x14ac:dyDescent="0.25">
      <c r="Q19" s="26">
        <v>6.7</v>
      </c>
      <c r="R19" s="26">
        <v>4.7999999999999996E-3</v>
      </c>
      <c r="S19" s="26">
        <f t="shared" si="0"/>
        <v>3.8974631817914078E-3</v>
      </c>
      <c r="X19" s="26" t="str">
        <f>X17&amp;" - "&amp;Y17&amp;" kg confidence interval"</f>
        <v>0.31 - 0.36 kg confidence interval</v>
      </c>
      <c r="AB19" s="41"/>
      <c r="AC19" s="41">
        <v>0</v>
      </c>
      <c r="AD19" s="41">
        <v>10.3</v>
      </c>
      <c r="AE19" s="26">
        <f t="shared" si="1"/>
        <v>16.474960151641323</v>
      </c>
    </row>
    <row r="20" spans="9:31" x14ac:dyDescent="0.25">
      <c r="Q20" s="26">
        <v>6.8</v>
      </c>
      <c r="R20" s="26">
        <v>4.3E-3</v>
      </c>
      <c r="S20" s="26">
        <f t="shared" si="0"/>
        <v>4.0862976222133616E-3</v>
      </c>
      <c r="AB20" s="41"/>
      <c r="AC20" s="41">
        <v>0</v>
      </c>
      <c r="AD20" s="41">
        <v>13.2</v>
      </c>
      <c r="AE20" s="26">
        <f t="shared" si="1"/>
        <v>16.474960151641323</v>
      </c>
    </row>
    <row r="21" spans="9:31" x14ac:dyDescent="0.25">
      <c r="Q21" s="26">
        <v>6.9</v>
      </c>
      <c r="R21" s="26">
        <v>4.5999999999999999E-3</v>
      </c>
      <c r="S21" s="26">
        <f t="shared" si="0"/>
        <v>4.2813229362093138E-3</v>
      </c>
      <c r="X21" s="27"/>
      <c r="AB21" s="41"/>
      <c r="AC21" s="41">
        <v>0</v>
      </c>
      <c r="AD21" s="41">
        <v>11.8</v>
      </c>
      <c r="AE21" s="26">
        <f t="shared" si="1"/>
        <v>16.474960151641323</v>
      </c>
    </row>
    <row r="22" spans="9:31" x14ac:dyDescent="0.25">
      <c r="Q22" s="26">
        <v>6.9</v>
      </c>
      <c r="R22" s="26">
        <v>5.3E-3</v>
      </c>
      <c r="S22" s="26">
        <f t="shared" si="0"/>
        <v>4.2813229362093138E-3</v>
      </c>
      <c r="W22" s="83" t="s">
        <v>63</v>
      </c>
      <c r="AB22" s="41"/>
      <c r="AC22" s="41">
        <v>0</v>
      </c>
      <c r="AD22" s="41">
        <v>14.9</v>
      </c>
      <c r="AE22" s="26">
        <f t="shared" si="1"/>
        <v>16.474960151641323</v>
      </c>
    </row>
    <row r="23" spans="9:31" x14ac:dyDescent="0.25">
      <c r="Q23" s="26">
        <v>7.2</v>
      </c>
      <c r="R23" s="26">
        <v>5.1000000000000004E-3</v>
      </c>
      <c r="S23" s="26">
        <f t="shared" si="0"/>
        <v>4.904633858696248E-3</v>
      </c>
      <c r="X23" s="26" t="s">
        <v>50</v>
      </c>
      <c r="AB23" s="41"/>
      <c r="AC23" s="41">
        <v>0</v>
      </c>
      <c r="AD23" s="41">
        <v>13.4</v>
      </c>
      <c r="AE23" s="26">
        <f t="shared" si="1"/>
        <v>16.474960151641323</v>
      </c>
    </row>
    <row r="24" spans="9:31" x14ac:dyDescent="0.25">
      <c r="Q24" s="26">
        <v>7.2</v>
      </c>
      <c r="R24" s="26">
        <v>6.3E-3</v>
      </c>
      <c r="S24" s="26">
        <f t="shared" si="0"/>
        <v>4.904633858696248E-3</v>
      </c>
      <c r="W24" s="30" t="s">
        <v>60</v>
      </c>
      <c r="X24" s="41">
        <v>6.8124989999999996E-2</v>
      </c>
      <c r="AB24" s="41"/>
      <c r="AC24" s="41">
        <v>0</v>
      </c>
      <c r="AD24" s="41">
        <v>10.199999999999999</v>
      </c>
      <c r="AE24" s="26">
        <f t="shared" si="1"/>
        <v>16.474960151641323</v>
      </c>
    </row>
    <row r="25" spans="9:31" x14ac:dyDescent="0.25">
      <c r="Q25" s="26">
        <v>7.2</v>
      </c>
      <c r="R25" s="26">
        <v>5.4999999999999997E-3</v>
      </c>
      <c r="S25" s="26">
        <f t="shared" si="0"/>
        <v>4.904633858696248E-3</v>
      </c>
      <c r="W25" s="30" t="s">
        <v>59</v>
      </c>
      <c r="X25" s="41">
        <v>43.636916650000003</v>
      </c>
      <c r="AB25" s="41"/>
      <c r="AC25" s="41">
        <v>0</v>
      </c>
      <c r="AD25" s="41">
        <v>14.9</v>
      </c>
      <c r="AE25" s="26">
        <f t="shared" si="1"/>
        <v>16.474960151641323</v>
      </c>
    </row>
    <row r="26" spans="9:31" x14ac:dyDescent="0.25">
      <c r="Q26" s="26">
        <v>7.3</v>
      </c>
      <c r="R26" s="26">
        <v>6.0000000000000001E-3</v>
      </c>
      <c r="S26" s="26">
        <f t="shared" si="0"/>
        <v>5.1255139209104052E-3</v>
      </c>
      <c r="W26" s="30" t="s">
        <v>61</v>
      </c>
      <c r="X26" s="41">
        <v>-6.9590640400000003</v>
      </c>
      <c r="AB26" s="41"/>
      <c r="AC26" s="41">
        <v>0</v>
      </c>
      <c r="AD26" s="41">
        <v>9.4</v>
      </c>
      <c r="AE26" s="26">
        <f t="shared" si="1"/>
        <v>16.474960151641323</v>
      </c>
    </row>
    <row r="27" spans="9:31" x14ac:dyDescent="0.25">
      <c r="Q27" s="26">
        <v>7.3</v>
      </c>
      <c r="R27" s="26">
        <v>5.8999999999999999E-3</v>
      </c>
      <c r="S27" s="26">
        <f t="shared" si="0"/>
        <v>5.1255139209104052E-3</v>
      </c>
      <c r="AB27" s="41"/>
      <c r="AC27" s="41">
        <v>1</v>
      </c>
      <c r="AD27" s="41">
        <v>12.8</v>
      </c>
      <c r="AE27" s="26">
        <f t="shared" si="1"/>
        <v>18.263745899376307</v>
      </c>
    </row>
    <row r="28" spans="9:31" x14ac:dyDescent="0.25">
      <c r="Q28" s="26">
        <v>7.4</v>
      </c>
      <c r="R28" s="26">
        <v>5.1999999999999998E-3</v>
      </c>
      <c r="S28" s="26">
        <f t="shared" si="0"/>
        <v>5.353131986490272E-3</v>
      </c>
      <c r="W28" s="30" t="s">
        <v>80</v>
      </c>
      <c r="X28" s="85">
        <f>X26+(LN(1-(C4/X25))/-X24)</f>
        <v>7.1954977956057808</v>
      </c>
      <c r="AB28" s="41"/>
      <c r="AC28" s="41">
        <v>1</v>
      </c>
      <c r="AD28" s="41">
        <v>14.4</v>
      </c>
      <c r="AE28" s="26">
        <f t="shared" si="1"/>
        <v>18.263745899376307</v>
      </c>
    </row>
    <row r="29" spans="9:31" x14ac:dyDescent="0.25">
      <c r="Q29" s="26">
        <v>7.4</v>
      </c>
      <c r="R29" s="26">
        <v>6.1999999999999998E-3</v>
      </c>
      <c r="S29" s="26">
        <f t="shared" si="0"/>
        <v>5.353131986490272E-3</v>
      </c>
      <c r="AB29" s="41"/>
      <c r="AC29" s="41">
        <v>1</v>
      </c>
      <c r="AD29" s="41">
        <v>15.9</v>
      </c>
      <c r="AE29" s="26">
        <f t="shared" si="1"/>
        <v>18.263745899376307</v>
      </c>
    </row>
    <row r="30" spans="9:31" x14ac:dyDescent="0.25">
      <c r="Q30" s="26">
        <v>7.5</v>
      </c>
      <c r="R30" s="26">
        <v>6.4000000000000003E-3</v>
      </c>
      <c r="S30" s="26">
        <f t="shared" si="0"/>
        <v>5.5875983712967217E-3</v>
      </c>
      <c r="W30" s="30" t="s">
        <v>81</v>
      </c>
      <c r="X30" s="86">
        <f>ROUND(X28,1)</f>
        <v>7.2</v>
      </c>
      <c r="AB30" s="41"/>
      <c r="AC30" s="41">
        <v>1</v>
      </c>
      <c r="AD30" s="41">
        <v>14.9</v>
      </c>
      <c r="AE30" s="26">
        <f t="shared" si="1"/>
        <v>18.263745899376307</v>
      </c>
    </row>
    <row r="31" spans="9:31" x14ac:dyDescent="0.25">
      <c r="Q31" s="26">
        <v>7.6</v>
      </c>
      <c r="R31" s="26">
        <v>6.1999999999999998E-3</v>
      </c>
      <c r="S31" s="26">
        <f t="shared" si="0"/>
        <v>5.8290236801936948E-3</v>
      </c>
      <c r="AB31" s="41"/>
      <c r="AC31" s="41">
        <v>1</v>
      </c>
      <c r="AD31" s="41">
        <v>16.899999999999999</v>
      </c>
      <c r="AE31" s="26">
        <f t="shared" si="1"/>
        <v>18.263745899376307</v>
      </c>
    </row>
    <row r="32" spans="9:31" x14ac:dyDescent="0.25">
      <c r="Q32" s="26">
        <v>7.7</v>
      </c>
      <c r="R32" s="26">
        <v>8.0000000000000002E-3</v>
      </c>
      <c r="S32" s="26">
        <f t="shared" si="0"/>
        <v>6.0775188039364682E-3</v>
      </c>
      <c r="W32" s="30" t="s">
        <v>79</v>
      </c>
      <c r="X32" s="41">
        <f>X25*(1-EXP(-X24*(X28-X26)))</f>
        <v>27</v>
      </c>
      <c r="AB32" s="41"/>
      <c r="AC32" s="41">
        <v>1</v>
      </c>
      <c r="AD32" s="41">
        <v>17</v>
      </c>
      <c r="AE32" s="26">
        <f t="shared" si="1"/>
        <v>18.263745899376307</v>
      </c>
    </row>
    <row r="33" spans="17:31" x14ac:dyDescent="0.25">
      <c r="Q33" s="26">
        <v>7.7</v>
      </c>
      <c r="R33" s="26">
        <v>6.0000000000000001E-3</v>
      </c>
      <c r="S33" s="26">
        <f t="shared" si="0"/>
        <v>6.0775188039364682E-3</v>
      </c>
      <c r="AB33" s="41"/>
      <c r="AC33" s="41">
        <v>1</v>
      </c>
      <c r="AD33" s="41">
        <v>13.8</v>
      </c>
      <c r="AE33" s="26">
        <f t="shared" si="1"/>
        <v>18.263745899376307</v>
      </c>
    </row>
    <row r="34" spans="17:31" x14ac:dyDescent="0.25">
      <c r="Q34" s="26">
        <v>7.9</v>
      </c>
      <c r="R34" s="26">
        <v>6.7999999999999996E-3</v>
      </c>
      <c r="S34" s="26">
        <f t="shared" si="0"/>
        <v>6.5961634702825693E-3</v>
      </c>
      <c r="W34" s="30" t="s">
        <v>82</v>
      </c>
      <c r="X34" s="26">
        <v>38</v>
      </c>
      <c r="AB34" s="41"/>
      <c r="AC34" s="41">
        <v>1</v>
      </c>
      <c r="AD34" s="41">
        <v>17</v>
      </c>
      <c r="AE34" s="26">
        <f t="shared" si="1"/>
        <v>18.263745899376307</v>
      </c>
    </row>
    <row r="35" spans="17:31" x14ac:dyDescent="0.25">
      <c r="Q35" s="26">
        <v>8</v>
      </c>
      <c r="R35" s="26">
        <v>8.0000000000000002E-3</v>
      </c>
      <c r="S35" s="26">
        <f t="shared" si="0"/>
        <v>6.8665361968684308E-3</v>
      </c>
      <c r="AB35" s="41"/>
      <c r="AC35" s="41">
        <v>1</v>
      </c>
      <c r="AD35" s="41">
        <v>14.9</v>
      </c>
      <c r="AE35" s="26">
        <f t="shared" si="1"/>
        <v>18.263745899376307</v>
      </c>
    </row>
    <row r="36" spans="17:31" x14ac:dyDescent="0.25">
      <c r="Q36" s="26">
        <v>8.6</v>
      </c>
      <c r="R36" s="26">
        <v>8.9999999999999993E-3</v>
      </c>
      <c r="S36" s="26">
        <f t="shared" si="0"/>
        <v>8.6505512852477987E-3</v>
      </c>
      <c r="AB36" s="41"/>
      <c r="AC36" s="41">
        <v>1</v>
      </c>
      <c r="AD36" s="41">
        <v>18.100000000000001</v>
      </c>
      <c r="AE36" s="26">
        <f t="shared" si="1"/>
        <v>18.263745899376307</v>
      </c>
    </row>
    <row r="37" spans="17:31" x14ac:dyDescent="0.25">
      <c r="Q37" s="26">
        <v>8.9</v>
      </c>
      <c r="R37" s="26">
        <v>6.3E-3</v>
      </c>
      <c r="S37" s="26">
        <f t="shared" si="0"/>
        <v>9.6516475984983457E-3</v>
      </c>
      <c r="AB37" s="41"/>
      <c r="AC37" s="41">
        <v>1</v>
      </c>
      <c r="AD37" s="41">
        <v>14.1</v>
      </c>
      <c r="AE37" s="26">
        <f t="shared" si="1"/>
        <v>18.263745899376307</v>
      </c>
    </row>
    <row r="38" spans="17:31" x14ac:dyDescent="0.25">
      <c r="Q38" s="26">
        <v>9.1</v>
      </c>
      <c r="R38" s="26">
        <v>8.9999999999999993E-3</v>
      </c>
      <c r="S38" s="26">
        <f t="shared" si="0"/>
        <v>1.036153556086538E-2</v>
      </c>
      <c r="AB38" s="41"/>
      <c r="AC38" s="41">
        <v>1</v>
      </c>
      <c r="AD38" s="41">
        <v>9.8000000000000007</v>
      </c>
      <c r="AE38" s="26">
        <f t="shared" si="1"/>
        <v>18.263745899376307</v>
      </c>
    </row>
    <row r="39" spans="17:31" x14ac:dyDescent="0.25">
      <c r="Q39" s="26">
        <v>9.6</v>
      </c>
      <c r="R39" s="26">
        <v>1.3299999999999999E-2</v>
      </c>
      <c r="S39" s="26">
        <f t="shared" si="0"/>
        <v>1.2291671390062053E-2</v>
      </c>
      <c r="AB39" s="41"/>
      <c r="AC39" s="41">
        <v>1</v>
      </c>
      <c r="AD39" s="41">
        <v>19.100000000000001</v>
      </c>
      <c r="AE39" s="26">
        <f t="shared" si="1"/>
        <v>18.263745899376307</v>
      </c>
    </row>
    <row r="40" spans="17:31" x14ac:dyDescent="0.25">
      <c r="Q40" s="26">
        <v>9.6</v>
      </c>
      <c r="R40" s="26">
        <v>1.2E-2</v>
      </c>
      <c r="S40" s="26">
        <f t="shared" si="0"/>
        <v>1.2291671390062053E-2</v>
      </c>
      <c r="AB40" s="41"/>
      <c r="AC40" s="41">
        <v>1</v>
      </c>
      <c r="AD40" s="41">
        <v>18.100000000000001</v>
      </c>
      <c r="AE40" s="26">
        <f t="shared" si="1"/>
        <v>18.263745899376307</v>
      </c>
    </row>
    <row r="41" spans="17:31" x14ac:dyDescent="0.25">
      <c r="Q41" s="26">
        <v>9.8000000000000007</v>
      </c>
      <c r="R41" s="26">
        <v>1.6E-2</v>
      </c>
      <c r="S41" s="26">
        <f t="shared" si="0"/>
        <v>1.3128319173009231E-2</v>
      </c>
      <c r="AB41" s="41"/>
      <c r="AC41" s="41">
        <v>1</v>
      </c>
      <c r="AD41" s="41">
        <v>20.2</v>
      </c>
      <c r="AE41" s="26">
        <f t="shared" si="1"/>
        <v>18.263745899376307</v>
      </c>
    </row>
    <row r="42" spans="17:31" x14ac:dyDescent="0.25">
      <c r="Q42" s="26">
        <v>9.8000000000000007</v>
      </c>
      <c r="R42" s="26">
        <v>0.01</v>
      </c>
      <c r="S42" s="26">
        <f t="shared" si="0"/>
        <v>1.3128319173009231E-2</v>
      </c>
      <c r="AB42" s="41"/>
      <c r="AC42" s="41">
        <v>1</v>
      </c>
      <c r="AD42" s="41">
        <v>15.4</v>
      </c>
      <c r="AE42" s="26">
        <f t="shared" si="1"/>
        <v>18.263745899376307</v>
      </c>
    </row>
    <row r="43" spans="17:31" x14ac:dyDescent="0.25">
      <c r="Q43" s="26">
        <v>9.8000000000000007</v>
      </c>
      <c r="R43" s="26">
        <v>1.6E-2</v>
      </c>
      <c r="S43" s="26">
        <f t="shared" si="0"/>
        <v>1.3128319173009231E-2</v>
      </c>
      <c r="AB43" s="41"/>
      <c r="AC43" s="41">
        <v>1</v>
      </c>
      <c r="AD43" s="41">
        <v>18.100000000000001</v>
      </c>
      <c r="AE43" s="26">
        <f t="shared" si="1"/>
        <v>18.263745899376307</v>
      </c>
    </row>
    <row r="44" spans="17:31" x14ac:dyDescent="0.25">
      <c r="Q44" s="26">
        <v>10</v>
      </c>
      <c r="R44" s="26">
        <v>0.01</v>
      </c>
      <c r="S44" s="26">
        <f t="shared" si="0"/>
        <v>1.4003272215284596E-2</v>
      </c>
      <c r="AB44" s="41"/>
      <c r="AC44" s="41">
        <v>1</v>
      </c>
      <c r="AD44" s="41">
        <v>7</v>
      </c>
      <c r="AE44" s="26">
        <f t="shared" si="1"/>
        <v>18.263745899376307</v>
      </c>
    </row>
    <row r="45" spans="17:31" x14ac:dyDescent="0.25">
      <c r="Q45" s="26">
        <v>10.199999999999999</v>
      </c>
      <c r="R45" s="26">
        <v>1.2999999999999999E-2</v>
      </c>
      <c r="S45" s="26">
        <f t="shared" si="0"/>
        <v>1.4917465422571411E-2</v>
      </c>
      <c r="AB45" s="41"/>
      <c r="AC45" s="41">
        <v>1</v>
      </c>
      <c r="AD45" s="41">
        <v>15.7</v>
      </c>
      <c r="AE45" s="26">
        <f t="shared" si="1"/>
        <v>18.263745899376307</v>
      </c>
    </row>
    <row r="46" spans="17:31" x14ac:dyDescent="0.25">
      <c r="Q46" s="26">
        <v>10.3</v>
      </c>
      <c r="R46" s="26">
        <v>1.0999999999999999E-2</v>
      </c>
      <c r="S46" s="26">
        <f t="shared" si="0"/>
        <v>1.5389570239569239E-2</v>
      </c>
      <c r="AB46" s="41"/>
      <c r="AC46" s="41">
        <v>1</v>
      </c>
      <c r="AD46" s="41">
        <v>17.5</v>
      </c>
      <c r="AE46" s="26">
        <f t="shared" si="1"/>
        <v>18.263745899376307</v>
      </c>
    </row>
    <row r="47" spans="17:31" x14ac:dyDescent="0.25">
      <c r="Q47" s="26">
        <v>10.7</v>
      </c>
      <c r="R47" s="26">
        <v>1.6E-2</v>
      </c>
      <c r="S47" s="26">
        <f t="shared" si="0"/>
        <v>1.7380792057611425E-2</v>
      </c>
      <c r="AB47" s="41"/>
      <c r="AC47" s="41">
        <v>1</v>
      </c>
      <c r="AD47" s="41">
        <v>14.9</v>
      </c>
      <c r="AE47" s="26">
        <f t="shared" si="1"/>
        <v>18.263745899376307</v>
      </c>
    </row>
    <row r="48" spans="17:31" x14ac:dyDescent="0.25">
      <c r="Q48" s="26">
        <v>10.7</v>
      </c>
      <c r="R48" s="26">
        <v>1.0999999999999999E-2</v>
      </c>
      <c r="S48" s="26">
        <f t="shared" si="0"/>
        <v>1.7380792057611425E-2</v>
      </c>
      <c r="AB48" s="41"/>
      <c r="AC48" s="41">
        <v>1</v>
      </c>
      <c r="AD48" s="41">
        <v>20.2</v>
      </c>
      <c r="AE48" s="26">
        <f t="shared" si="1"/>
        <v>18.263745899376307</v>
      </c>
    </row>
    <row r="49" spans="17:31" x14ac:dyDescent="0.25">
      <c r="Q49" s="26">
        <v>10.9</v>
      </c>
      <c r="R49" s="26">
        <v>1.4999999999999999E-2</v>
      </c>
      <c r="S49" s="26">
        <f t="shared" si="0"/>
        <v>1.8439740081824158E-2</v>
      </c>
      <c r="AB49" s="41"/>
      <c r="AC49" s="41">
        <v>1</v>
      </c>
      <c r="AD49" s="41">
        <v>17</v>
      </c>
      <c r="AE49" s="26">
        <f t="shared" si="1"/>
        <v>18.263745899376307</v>
      </c>
    </row>
    <row r="50" spans="17:31" x14ac:dyDescent="0.25">
      <c r="Q50" s="26">
        <v>10.9</v>
      </c>
      <c r="R50" s="26">
        <v>2.1999999999999999E-2</v>
      </c>
      <c r="S50" s="26">
        <f t="shared" si="0"/>
        <v>1.8439740081824158E-2</v>
      </c>
      <c r="AB50" s="41"/>
      <c r="AC50" s="41">
        <v>1</v>
      </c>
      <c r="AD50" s="41">
        <v>19.100000000000001</v>
      </c>
      <c r="AE50" s="26">
        <f t="shared" si="1"/>
        <v>18.263745899376307</v>
      </c>
    </row>
    <row r="51" spans="17:31" x14ac:dyDescent="0.25">
      <c r="Q51" s="26">
        <v>10.9</v>
      </c>
      <c r="R51" s="26">
        <v>1.9E-2</v>
      </c>
      <c r="S51" s="26">
        <f t="shared" si="0"/>
        <v>1.8439740081824158E-2</v>
      </c>
      <c r="AB51" s="41"/>
      <c r="AC51" s="41">
        <v>1</v>
      </c>
      <c r="AD51" s="41">
        <v>18.100000000000001</v>
      </c>
      <c r="AE51" s="26">
        <f t="shared" si="1"/>
        <v>18.263745899376307</v>
      </c>
    </row>
    <row r="52" spans="17:31" x14ac:dyDescent="0.25">
      <c r="Q52" s="26">
        <v>11</v>
      </c>
      <c r="R52" s="26">
        <v>2.1000000000000001E-2</v>
      </c>
      <c r="S52" s="26">
        <f t="shared" si="0"/>
        <v>1.8985463780874821E-2</v>
      </c>
      <c r="AB52" s="41"/>
      <c r="AC52" s="41">
        <v>1</v>
      </c>
      <c r="AD52" s="41">
        <v>14.7</v>
      </c>
      <c r="AE52" s="26">
        <f t="shared" si="1"/>
        <v>18.263745899376307</v>
      </c>
    </row>
    <row r="53" spans="17:31" x14ac:dyDescent="0.25">
      <c r="Q53" s="26">
        <v>11.1</v>
      </c>
      <c r="R53" s="26">
        <v>1.2999999999999999E-2</v>
      </c>
      <c r="S53" s="26">
        <f t="shared" si="0"/>
        <v>1.9542179423454657E-2</v>
      </c>
      <c r="AB53" s="41"/>
      <c r="AC53" s="41">
        <v>1</v>
      </c>
      <c r="AD53" s="41">
        <v>10.199999999999999</v>
      </c>
      <c r="AE53" s="26">
        <f t="shared" si="1"/>
        <v>18.263745899376307</v>
      </c>
    </row>
    <row r="54" spans="17:31" x14ac:dyDescent="0.25">
      <c r="Q54" s="26">
        <v>11.1</v>
      </c>
      <c r="R54" s="26">
        <v>1.7999999999999999E-2</v>
      </c>
      <c r="S54" s="26">
        <f t="shared" si="0"/>
        <v>1.9542179423454657E-2</v>
      </c>
      <c r="AB54" s="41"/>
      <c r="AC54" s="41">
        <v>1</v>
      </c>
      <c r="AD54" s="41">
        <v>18.100000000000001</v>
      </c>
      <c r="AE54" s="26">
        <f t="shared" si="1"/>
        <v>18.263745899376307</v>
      </c>
    </row>
    <row r="55" spans="17:31" x14ac:dyDescent="0.25">
      <c r="Q55" s="26">
        <v>11.2</v>
      </c>
      <c r="R55" s="26">
        <v>1.7000000000000001E-2</v>
      </c>
      <c r="S55" s="26">
        <f t="shared" si="0"/>
        <v>2.0110006386530911E-2</v>
      </c>
      <c r="AB55" s="41"/>
      <c r="AC55" s="41">
        <v>1</v>
      </c>
      <c r="AD55" s="41">
        <v>15.9</v>
      </c>
      <c r="AE55" s="26">
        <f t="shared" si="1"/>
        <v>18.263745899376307</v>
      </c>
    </row>
    <row r="56" spans="17:31" x14ac:dyDescent="0.25">
      <c r="Q56" s="26">
        <v>11.2</v>
      </c>
      <c r="R56" s="26">
        <v>1.7000000000000001E-2</v>
      </c>
      <c r="S56" s="26">
        <f t="shared" si="0"/>
        <v>2.0110006386530911E-2</v>
      </c>
      <c r="AB56" s="41"/>
      <c r="AC56" s="41">
        <v>1</v>
      </c>
      <c r="AD56" s="41">
        <v>18.100000000000001</v>
      </c>
      <c r="AE56" s="26">
        <f t="shared" si="1"/>
        <v>18.263745899376307</v>
      </c>
    </row>
    <row r="57" spans="17:31" x14ac:dyDescent="0.25">
      <c r="Q57" s="26">
        <v>11.2</v>
      </c>
      <c r="R57" s="26">
        <v>1.4999999999999999E-2</v>
      </c>
      <c r="S57" s="26">
        <f t="shared" si="0"/>
        <v>2.0110006386530911E-2</v>
      </c>
      <c r="AB57" s="41"/>
      <c r="AC57" s="41">
        <v>1</v>
      </c>
      <c r="AD57" s="41">
        <v>17.2</v>
      </c>
      <c r="AE57" s="26">
        <f t="shared" si="1"/>
        <v>18.263745899376307</v>
      </c>
    </row>
    <row r="58" spans="17:31" x14ac:dyDescent="0.25">
      <c r="Q58" s="26">
        <v>11.3</v>
      </c>
      <c r="R58" s="26">
        <v>0.02</v>
      </c>
      <c r="S58" s="26">
        <f t="shared" si="0"/>
        <v>2.0689064255467952E-2</v>
      </c>
      <c r="AB58" s="41"/>
      <c r="AC58" s="41">
        <v>1</v>
      </c>
      <c r="AD58" s="41">
        <v>15.7</v>
      </c>
      <c r="AE58" s="26">
        <f t="shared" si="1"/>
        <v>18.263745899376307</v>
      </c>
    </row>
    <row r="59" spans="17:31" x14ac:dyDescent="0.25">
      <c r="Q59" s="26">
        <v>11.4</v>
      </c>
      <c r="R59" s="26">
        <v>1.7999999999999999E-2</v>
      </c>
      <c r="S59" s="26">
        <f t="shared" si="0"/>
        <v>2.127947282252542E-2</v>
      </c>
      <c r="AB59" s="41"/>
      <c r="AC59" s="41">
        <v>1</v>
      </c>
      <c r="AD59" s="41">
        <v>12.3</v>
      </c>
      <c r="AE59" s="26">
        <f t="shared" si="1"/>
        <v>18.263745899376307</v>
      </c>
    </row>
    <row r="60" spans="17:31" x14ac:dyDescent="0.25">
      <c r="Q60" s="26">
        <v>11.4</v>
      </c>
      <c r="R60" s="26">
        <v>1.7999999999999999E-2</v>
      </c>
      <c r="S60" s="26">
        <f t="shared" si="0"/>
        <v>2.127947282252542E-2</v>
      </c>
      <c r="AB60" s="41"/>
      <c r="AC60" s="41">
        <v>1</v>
      </c>
      <c r="AD60" s="41">
        <v>18.100000000000001</v>
      </c>
      <c r="AE60" s="26">
        <f t="shared" si="1"/>
        <v>18.263745899376307</v>
      </c>
    </row>
    <row r="61" spans="17:31" x14ac:dyDescent="0.25">
      <c r="Q61" s="26">
        <v>11.5</v>
      </c>
      <c r="R61" s="26">
        <v>1.7999999999999999E-2</v>
      </c>
      <c r="S61" s="26">
        <f t="shared" si="0"/>
        <v>2.1881352085380498E-2</v>
      </c>
      <c r="AB61" s="41"/>
      <c r="AC61" s="41">
        <v>1</v>
      </c>
      <c r="AD61" s="41">
        <v>14.1</v>
      </c>
      <c r="AE61" s="26">
        <f t="shared" si="1"/>
        <v>18.263745899376307</v>
      </c>
    </row>
    <row r="62" spans="17:31" x14ac:dyDescent="0.25">
      <c r="Q62" s="26">
        <v>11.6</v>
      </c>
      <c r="R62" s="26">
        <v>2.3E-2</v>
      </c>
      <c r="S62" s="26">
        <f t="shared" si="0"/>
        <v>2.2494822245673538E-2</v>
      </c>
      <c r="AB62" s="41"/>
      <c r="AC62" s="41">
        <v>1</v>
      </c>
      <c r="AD62" s="41">
        <v>15.4</v>
      </c>
      <c r="AE62" s="26">
        <f t="shared" si="1"/>
        <v>18.263745899376307</v>
      </c>
    </row>
    <row r="63" spans="17:31" x14ac:dyDescent="0.25">
      <c r="Q63" s="26">
        <v>11.7</v>
      </c>
      <c r="R63" s="26">
        <v>2.5000000000000001E-2</v>
      </c>
      <c r="S63" s="26">
        <f t="shared" si="0"/>
        <v>2.3120003707576438E-2</v>
      </c>
      <c r="AB63" s="41"/>
      <c r="AC63" s="41">
        <v>1</v>
      </c>
      <c r="AD63" s="41">
        <v>15.9</v>
      </c>
      <c r="AE63" s="26">
        <f t="shared" si="1"/>
        <v>18.263745899376307</v>
      </c>
    </row>
    <row r="64" spans="17:31" x14ac:dyDescent="0.25">
      <c r="Q64" s="26">
        <v>11.8</v>
      </c>
      <c r="R64" s="26">
        <v>1.7999999999999999E-2</v>
      </c>
      <c r="S64" s="26">
        <f t="shared" si="0"/>
        <v>2.3757017076383679E-2</v>
      </c>
      <c r="AB64" s="41"/>
      <c r="AC64" s="41">
        <v>1</v>
      </c>
      <c r="AD64" s="41">
        <v>17.5</v>
      </c>
      <c r="AE64" s="26">
        <f t="shared" si="1"/>
        <v>18.263745899376307</v>
      </c>
    </row>
    <row r="65" spans="17:31" x14ac:dyDescent="0.25">
      <c r="Q65" s="26">
        <v>11.9</v>
      </c>
      <c r="R65" s="26">
        <v>1.7999999999999999E-2</v>
      </c>
      <c r="S65" s="26">
        <f t="shared" si="0"/>
        <v>2.4405983157124667E-2</v>
      </c>
      <c r="AB65" s="41"/>
      <c r="AC65" s="41">
        <v>1</v>
      </c>
      <c r="AD65" s="41">
        <v>17.5</v>
      </c>
      <c r="AE65" s="26">
        <f t="shared" si="1"/>
        <v>18.263745899376307</v>
      </c>
    </row>
    <row r="66" spans="17:31" x14ac:dyDescent="0.25">
      <c r="Q66" s="26">
        <v>11.9</v>
      </c>
      <c r="R66" s="26">
        <v>2.1999999999999999E-2</v>
      </c>
      <c r="S66" s="26">
        <f t="shared" si="0"/>
        <v>2.4405983157124667E-2</v>
      </c>
      <c r="AB66" s="41"/>
      <c r="AC66" s="41">
        <v>1</v>
      </c>
      <c r="AD66" s="41">
        <v>15.9</v>
      </c>
      <c r="AE66" s="26">
        <f t="shared" si="1"/>
        <v>18.263745899376307</v>
      </c>
    </row>
    <row r="67" spans="17:31" x14ac:dyDescent="0.25">
      <c r="Q67" s="26">
        <v>11.9</v>
      </c>
      <c r="R67" s="26">
        <v>2.3E-2</v>
      </c>
      <c r="S67" s="26">
        <f t="shared" si="0"/>
        <v>2.4405983157124667E-2</v>
      </c>
      <c r="AB67" s="41"/>
      <c r="AC67" s="41">
        <v>1</v>
      </c>
      <c r="AD67" s="41">
        <v>19.7</v>
      </c>
      <c r="AE67" s="26">
        <f t="shared" si="1"/>
        <v>18.263745899376307</v>
      </c>
    </row>
    <row r="68" spans="17:31" x14ac:dyDescent="0.25">
      <c r="Q68" s="26">
        <v>11.9</v>
      </c>
      <c r="R68" s="26">
        <v>1.9E-2</v>
      </c>
      <c r="S68" s="26">
        <f t="shared" si="0"/>
        <v>2.4405983157124667E-2</v>
      </c>
      <c r="AB68" s="41"/>
      <c r="AC68" s="41">
        <v>1</v>
      </c>
      <c r="AD68" s="41">
        <v>17.899999999999999</v>
      </c>
      <c r="AE68" s="26">
        <f t="shared" si="1"/>
        <v>18.263745899376307</v>
      </c>
    </row>
    <row r="69" spans="17:31" x14ac:dyDescent="0.25">
      <c r="Q69" s="26">
        <v>12.2</v>
      </c>
      <c r="R69" s="26">
        <v>2.3E-2</v>
      </c>
      <c r="S69" s="26">
        <f t="shared" si="0"/>
        <v>2.64258086887262E-2</v>
      </c>
      <c r="AB69" s="41"/>
      <c r="AC69" s="41">
        <v>1</v>
      </c>
      <c r="AD69" s="41">
        <v>15.9</v>
      </c>
      <c r="AE69" s="26">
        <f t="shared" si="1"/>
        <v>18.263745899376307</v>
      </c>
    </row>
    <row r="70" spans="17:31" x14ac:dyDescent="0.25">
      <c r="Q70" s="26">
        <v>12.2</v>
      </c>
      <c r="R70" s="26">
        <v>2.1000000000000001E-2</v>
      </c>
      <c r="S70" s="26">
        <f t="shared" si="0"/>
        <v>2.64258086887262E-2</v>
      </c>
      <c r="AB70" s="41"/>
      <c r="AC70" s="41">
        <v>1</v>
      </c>
      <c r="AD70" s="41">
        <v>15</v>
      </c>
      <c r="AE70" s="26">
        <f t="shared" si="1"/>
        <v>18.263745899376307</v>
      </c>
    </row>
    <row r="71" spans="17:31" x14ac:dyDescent="0.25">
      <c r="Q71" s="26">
        <v>12.2</v>
      </c>
      <c r="R71" s="26">
        <v>0.02</v>
      </c>
      <c r="S71" s="26">
        <f t="shared" ref="S71:S134" si="2">$X$7*Q71^$X$5</f>
        <v>2.64258086887262E-2</v>
      </c>
      <c r="AB71" s="41"/>
      <c r="AC71" s="41">
        <v>1</v>
      </c>
      <c r="AD71" s="41">
        <v>19.100000000000001</v>
      </c>
      <c r="AE71" s="26">
        <f t="shared" ref="AE71:AE134" si="3">$X$25*(1-EXP(-$X$24*(AC71-$X$26)))</f>
        <v>18.263745899376307</v>
      </c>
    </row>
    <row r="72" spans="17:31" x14ac:dyDescent="0.25">
      <c r="Q72" s="26">
        <v>12.2</v>
      </c>
      <c r="R72" s="26">
        <v>2.5000000000000001E-2</v>
      </c>
      <c r="S72" s="26">
        <f t="shared" si="2"/>
        <v>2.64258086887262E-2</v>
      </c>
      <c r="AB72" s="41"/>
      <c r="AC72" s="41">
        <v>1</v>
      </c>
      <c r="AD72" s="41">
        <v>15.5</v>
      </c>
      <c r="AE72" s="26">
        <f t="shared" si="3"/>
        <v>18.263745899376307</v>
      </c>
    </row>
    <row r="73" spans="17:31" x14ac:dyDescent="0.25">
      <c r="Q73" s="26">
        <v>12.3</v>
      </c>
      <c r="R73" s="26">
        <v>2.5000000000000001E-2</v>
      </c>
      <c r="S73" s="26">
        <f t="shared" si="2"/>
        <v>2.7123797614815055E-2</v>
      </c>
      <c r="AB73" s="41"/>
      <c r="AC73" s="41">
        <v>1</v>
      </c>
      <c r="AD73" s="41">
        <v>13.2</v>
      </c>
      <c r="AE73" s="26">
        <f t="shared" si="3"/>
        <v>18.263745899376307</v>
      </c>
    </row>
    <row r="74" spans="17:31" x14ac:dyDescent="0.25">
      <c r="Q74" s="26">
        <v>12.3</v>
      </c>
      <c r="R74" s="26">
        <v>2.4E-2</v>
      </c>
      <c r="S74" s="26">
        <f t="shared" si="2"/>
        <v>2.7123797614815055E-2</v>
      </c>
      <c r="AB74" s="41"/>
      <c r="AC74" s="41">
        <v>1</v>
      </c>
      <c r="AD74" s="41">
        <v>19.100000000000001</v>
      </c>
      <c r="AE74" s="26">
        <f t="shared" si="3"/>
        <v>18.263745899376307</v>
      </c>
    </row>
    <row r="75" spans="17:31" x14ac:dyDescent="0.25">
      <c r="Q75" s="26">
        <v>12.3</v>
      </c>
      <c r="R75" s="26">
        <v>2.3E-2</v>
      </c>
      <c r="S75" s="26">
        <f t="shared" si="2"/>
        <v>2.7123797614815055E-2</v>
      </c>
      <c r="AB75" s="41"/>
      <c r="AC75" s="41">
        <v>1</v>
      </c>
      <c r="AD75" s="41">
        <v>18.100000000000001</v>
      </c>
      <c r="AE75" s="26">
        <f t="shared" si="3"/>
        <v>18.263745899376307</v>
      </c>
    </row>
    <row r="76" spans="17:31" x14ac:dyDescent="0.25">
      <c r="Q76" s="26">
        <v>12.3</v>
      </c>
      <c r="R76" s="26">
        <v>2.1000000000000001E-2</v>
      </c>
      <c r="S76" s="26">
        <f t="shared" si="2"/>
        <v>2.7123797614815055E-2</v>
      </c>
      <c r="AB76" s="41"/>
      <c r="AC76" s="41">
        <v>1</v>
      </c>
      <c r="AD76" s="41">
        <v>19.100000000000001</v>
      </c>
      <c r="AE76" s="26">
        <f t="shared" si="3"/>
        <v>18.263745899376307</v>
      </c>
    </row>
    <row r="77" spans="17:31" x14ac:dyDescent="0.25">
      <c r="Q77" s="26">
        <v>12.4</v>
      </c>
      <c r="R77" s="26">
        <v>2.8000000000000001E-2</v>
      </c>
      <c r="S77" s="26">
        <f t="shared" si="2"/>
        <v>2.7834346226911669E-2</v>
      </c>
      <c r="AB77" s="41"/>
      <c r="AC77" s="41">
        <v>1</v>
      </c>
      <c r="AD77" s="41">
        <v>21.2</v>
      </c>
      <c r="AE77" s="26">
        <f t="shared" si="3"/>
        <v>18.263745899376307</v>
      </c>
    </row>
    <row r="78" spans="17:31" x14ac:dyDescent="0.25">
      <c r="Q78" s="26">
        <v>12.4</v>
      </c>
      <c r="R78" s="26">
        <v>2.5000000000000001E-2</v>
      </c>
      <c r="S78" s="26">
        <f t="shared" si="2"/>
        <v>2.7834346226911669E-2</v>
      </c>
      <c r="AB78" s="41"/>
      <c r="AC78" s="41">
        <v>1</v>
      </c>
      <c r="AD78" s="41">
        <v>15.4</v>
      </c>
      <c r="AE78" s="26">
        <f t="shared" si="3"/>
        <v>18.263745899376307</v>
      </c>
    </row>
    <row r="79" spans="17:31" x14ac:dyDescent="0.25">
      <c r="Q79" s="26">
        <v>12.5</v>
      </c>
      <c r="R79" s="26">
        <v>2.4E-2</v>
      </c>
      <c r="S79" s="26">
        <f t="shared" si="2"/>
        <v>2.8557576500476564E-2</v>
      </c>
      <c r="AB79" s="41"/>
      <c r="AC79" s="41">
        <v>1</v>
      </c>
      <c r="AD79" s="41">
        <v>17.100000000000001</v>
      </c>
      <c r="AE79" s="26">
        <f t="shared" si="3"/>
        <v>18.263745899376307</v>
      </c>
    </row>
    <row r="80" spans="17:31" x14ac:dyDescent="0.25">
      <c r="Q80" s="26">
        <v>12.6</v>
      </c>
      <c r="R80" s="26">
        <v>2.1999999999999999E-2</v>
      </c>
      <c r="S80" s="26">
        <f t="shared" si="2"/>
        <v>2.929361060156125E-2</v>
      </c>
      <c r="AB80" s="41"/>
      <c r="AC80" s="41">
        <v>1</v>
      </c>
      <c r="AD80" s="41">
        <v>19.100000000000001</v>
      </c>
      <c r="AE80" s="26">
        <f t="shared" si="3"/>
        <v>18.263745899376307</v>
      </c>
    </row>
    <row r="81" spans="17:31" x14ac:dyDescent="0.25">
      <c r="Q81" s="26">
        <v>12.6</v>
      </c>
      <c r="R81" s="26">
        <v>2.7E-2</v>
      </c>
      <c r="S81" s="26">
        <f t="shared" si="2"/>
        <v>2.929361060156125E-2</v>
      </c>
      <c r="AB81" s="41"/>
      <c r="AC81" s="41">
        <v>1</v>
      </c>
      <c r="AD81" s="41">
        <v>15.1</v>
      </c>
      <c r="AE81" s="26">
        <f t="shared" si="3"/>
        <v>18.263745899376307</v>
      </c>
    </row>
    <row r="82" spans="17:31" x14ac:dyDescent="0.25">
      <c r="Q82" s="26">
        <v>12.6</v>
      </c>
      <c r="R82" s="26">
        <v>3.2000000000000001E-2</v>
      </c>
      <c r="S82" s="26">
        <f t="shared" si="2"/>
        <v>2.929361060156125E-2</v>
      </c>
      <c r="AB82" s="41"/>
      <c r="AC82" s="41">
        <v>1</v>
      </c>
      <c r="AD82" s="41">
        <v>19.100000000000001</v>
      </c>
      <c r="AE82" s="26">
        <f t="shared" si="3"/>
        <v>18.263745899376307</v>
      </c>
    </row>
    <row r="83" spans="17:31" x14ac:dyDescent="0.25">
      <c r="Q83" s="26">
        <v>12.8</v>
      </c>
      <c r="R83" s="26">
        <v>2.7E-2</v>
      </c>
      <c r="S83" s="26">
        <f t="shared" si="2"/>
        <v>3.0804579896088577E-2</v>
      </c>
      <c r="AB83" s="41"/>
      <c r="AC83" s="41">
        <v>1</v>
      </c>
      <c r="AD83" s="41">
        <v>15.6</v>
      </c>
      <c r="AE83" s="26">
        <f t="shared" si="3"/>
        <v>18.263745899376307</v>
      </c>
    </row>
    <row r="84" spans="17:31" x14ac:dyDescent="0.25">
      <c r="Q84" s="26">
        <v>12.8</v>
      </c>
      <c r="R84" s="26">
        <v>2.5000000000000001E-2</v>
      </c>
      <c r="S84" s="26">
        <f t="shared" si="2"/>
        <v>3.0804579896088577E-2</v>
      </c>
      <c r="AB84" s="41"/>
      <c r="AC84" s="41">
        <v>1</v>
      </c>
      <c r="AD84" s="41">
        <v>15.9</v>
      </c>
      <c r="AE84" s="26">
        <f t="shared" si="3"/>
        <v>18.263745899376307</v>
      </c>
    </row>
    <row r="85" spans="17:31" x14ac:dyDescent="0.25">
      <c r="Q85" s="26">
        <v>12.9</v>
      </c>
      <c r="R85" s="26">
        <v>0.03</v>
      </c>
      <c r="S85" s="26">
        <f t="shared" si="2"/>
        <v>3.157976036360452E-2</v>
      </c>
      <c r="AB85" s="41"/>
      <c r="AC85" s="41">
        <v>1</v>
      </c>
      <c r="AD85" s="41">
        <v>17.2</v>
      </c>
      <c r="AE85" s="26">
        <f t="shared" si="3"/>
        <v>18.263745899376307</v>
      </c>
    </row>
    <row r="86" spans="17:31" x14ac:dyDescent="0.25">
      <c r="Q86" s="26">
        <v>12.9</v>
      </c>
      <c r="R86" s="26">
        <v>0.03</v>
      </c>
      <c r="S86" s="26">
        <f t="shared" si="2"/>
        <v>3.157976036360452E-2</v>
      </c>
      <c r="AB86" s="41"/>
      <c r="AC86" s="41">
        <v>1</v>
      </c>
      <c r="AD86" s="41">
        <v>26.5</v>
      </c>
      <c r="AE86" s="26">
        <f t="shared" si="3"/>
        <v>18.263745899376307</v>
      </c>
    </row>
    <row r="87" spans="17:31" x14ac:dyDescent="0.25">
      <c r="Q87" s="26">
        <v>13</v>
      </c>
      <c r="R87" s="26">
        <v>3.3000000000000002E-2</v>
      </c>
      <c r="S87" s="26">
        <f t="shared" si="2"/>
        <v>3.2368235204412635E-2</v>
      </c>
      <c r="AB87" s="41"/>
      <c r="AC87" s="41">
        <v>1</v>
      </c>
      <c r="AD87" s="41">
        <v>18.100000000000001</v>
      </c>
      <c r="AE87" s="26">
        <f t="shared" si="3"/>
        <v>18.263745899376307</v>
      </c>
    </row>
    <row r="88" spans="17:31" x14ac:dyDescent="0.25">
      <c r="Q88" s="26">
        <v>13</v>
      </c>
      <c r="R88" s="26">
        <v>3.5999999999999997E-2</v>
      </c>
      <c r="S88" s="26">
        <f t="shared" si="2"/>
        <v>3.2368235204412635E-2</v>
      </c>
      <c r="AB88" s="41"/>
      <c r="AC88" s="41">
        <v>1</v>
      </c>
      <c r="AD88" s="41">
        <v>17</v>
      </c>
      <c r="AE88" s="26">
        <f t="shared" si="3"/>
        <v>18.263745899376307</v>
      </c>
    </row>
    <row r="89" spans="17:31" x14ac:dyDescent="0.25">
      <c r="Q89" s="26">
        <v>13</v>
      </c>
      <c r="R89" s="26">
        <v>3.1E-2</v>
      </c>
      <c r="S89" s="26">
        <f t="shared" si="2"/>
        <v>3.2368235204412635E-2</v>
      </c>
      <c r="AB89" s="41"/>
      <c r="AC89" s="41">
        <v>1</v>
      </c>
      <c r="AD89" s="41">
        <v>13.1</v>
      </c>
      <c r="AE89" s="26">
        <f t="shared" si="3"/>
        <v>18.263745899376307</v>
      </c>
    </row>
    <row r="90" spans="17:31" x14ac:dyDescent="0.25">
      <c r="Q90" s="26">
        <v>13.1</v>
      </c>
      <c r="R90" s="26">
        <v>3.1E-2</v>
      </c>
      <c r="S90" s="26">
        <f t="shared" si="2"/>
        <v>3.3170127519410675E-2</v>
      </c>
      <c r="AB90" s="41"/>
      <c r="AC90" s="41">
        <v>1</v>
      </c>
      <c r="AD90" s="41">
        <v>17</v>
      </c>
      <c r="AE90" s="26">
        <f t="shared" si="3"/>
        <v>18.263745899376307</v>
      </c>
    </row>
    <row r="91" spans="17:31" x14ac:dyDescent="0.25">
      <c r="Q91" s="26">
        <v>13.1</v>
      </c>
      <c r="R91" s="26">
        <v>3.1E-2</v>
      </c>
      <c r="S91" s="26">
        <f t="shared" si="2"/>
        <v>3.3170127519410675E-2</v>
      </c>
      <c r="AC91" s="41">
        <v>1</v>
      </c>
      <c r="AD91" s="41">
        <v>14.2</v>
      </c>
      <c r="AE91" s="26">
        <f t="shared" si="3"/>
        <v>18.263745899376307</v>
      </c>
    </row>
    <row r="92" spans="17:31" x14ac:dyDescent="0.25">
      <c r="Q92" s="26">
        <v>13.1</v>
      </c>
      <c r="R92" s="26">
        <v>3.3000000000000002E-2</v>
      </c>
      <c r="S92" s="26">
        <f t="shared" si="2"/>
        <v>3.3170127519410675E-2</v>
      </c>
      <c r="AC92" s="41">
        <v>1</v>
      </c>
      <c r="AD92" s="41">
        <v>25.4</v>
      </c>
      <c r="AE92" s="26">
        <f t="shared" si="3"/>
        <v>18.263745899376307</v>
      </c>
    </row>
    <row r="93" spans="17:31" x14ac:dyDescent="0.25">
      <c r="Q93" s="26">
        <v>13.2</v>
      </c>
      <c r="R93" s="26">
        <v>0.03</v>
      </c>
      <c r="S93" s="26">
        <f t="shared" si="2"/>
        <v>3.39855605929619E-2</v>
      </c>
      <c r="AC93" s="41">
        <v>1</v>
      </c>
      <c r="AD93" s="41">
        <v>17.600000000000001</v>
      </c>
      <c r="AE93" s="26">
        <f t="shared" si="3"/>
        <v>18.263745899376307</v>
      </c>
    </row>
    <row r="94" spans="17:31" x14ac:dyDescent="0.25">
      <c r="Q94" s="26">
        <v>13.2</v>
      </c>
      <c r="R94" s="26">
        <v>3.3000000000000002E-2</v>
      </c>
      <c r="S94" s="26">
        <f t="shared" si="2"/>
        <v>3.39855605929619E-2</v>
      </c>
      <c r="AC94" s="41">
        <v>1</v>
      </c>
      <c r="AD94" s="41">
        <v>14.6</v>
      </c>
      <c r="AE94" s="26">
        <f t="shared" si="3"/>
        <v>18.263745899376307</v>
      </c>
    </row>
    <row r="95" spans="17:31" x14ac:dyDescent="0.25">
      <c r="Q95" s="26">
        <v>13.2</v>
      </c>
      <c r="R95" s="26">
        <v>0.03</v>
      </c>
      <c r="S95" s="26">
        <f t="shared" si="2"/>
        <v>3.39855605929619E-2</v>
      </c>
      <c r="AC95" s="41">
        <v>1</v>
      </c>
      <c r="AD95" s="41">
        <v>15.6</v>
      </c>
      <c r="AE95" s="26">
        <f t="shared" si="3"/>
        <v>18.263745899376307</v>
      </c>
    </row>
    <row r="96" spans="17:31" x14ac:dyDescent="0.25">
      <c r="Q96" s="26">
        <v>13.3</v>
      </c>
      <c r="R96" s="26">
        <v>3.1E-2</v>
      </c>
      <c r="S96" s="26">
        <f t="shared" si="2"/>
        <v>3.4814657891764342E-2</v>
      </c>
      <c r="AC96" s="41">
        <v>1</v>
      </c>
      <c r="AD96" s="41">
        <v>17</v>
      </c>
      <c r="AE96" s="26">
        <f t="shared" si="3"/>
        <v>18.263745899376307</v>
      </c>
    </row>
    <row r="97" spans="17:31" x14ac:dyDescent="0.25">
      <c r="Q97" s="26">
        <v>13.3</v>
      </c>
      <c r="R97" s="26">
        <v>3.2000000000000001E-2</v>
      </c>
      <c r="S97" s="26">
        <f t="shared" si="2"/>
        <v>3.4814657891764342E-2</v>
      </c>
      <c r="AC97" s="41">
        <v>1</v>
      </c>
      <c r="AD97" s="41">
        <v>19.100000000000001</v>
      </c>
      <c r="AE97" s="26">
        <f t="shared" si="3"/>
        <v>18.263745899376307</v>
      </c>
    </row>
    <row r="98" spans="17:31" x14ac:dyDescent="0.25">
      <c r="Q98" s="26">
        <v>13.4</v>
      </c>
      <c r="R98" s="26">
        <v>3.3000000000000002E-2</v>
      </c>
      <c r="S98" s="26">
        <f t="shared" si="2"/>
        <v>3.5657543063736453E-2</v>
      </c>
      <c r="AC98" s="41">
        <v>1</v>
      </c>
      <c r="AD98" s="41">
        <v>19.600000000000001</v>
      </c>
      <c r="AE98" s="26">
        <f t="shared" si="3"/>
        <v>18.263745899376307</v>
      </c>
    </row>
    <row r="99" spans="17:31" x14ac:dyDescent="0.25">
      <c r="Q99" s="26">
        <v>13.4</v>
      </c>
      <c r="R99" s="26">
        <v>3.5000000000000003E-2</v>
      </c>
      <c r="S99" s="26">
        <f t="shared" si="2"/>
        <v>3.5657543063736453E-2</v>
      </c>
      <c r="AC99" s="41">
        <v>1</v>
      </c>
      <c r="AD99" s="41">
        <v>15.4</v>
      </c>
      <c r="AE99" s="26">
        <f t="shared" si="3"/>
        <v>18.263745899376307</v>
      </c>
    </row>
    <row r="100" spans="17:31" x14ac:dyDescent="0.25">
      <c r="Q100" s="26">
        <v>13.4</v>
      </c>
      <c r="R100" s="26">
        <v>3.4000000000000002E-2</v>
      </c>
      <c r="S100" s="26">
        <f t="shared" si="2"/>
        <v>3.5657543063736453E-2</v>
      </c>
      <c r="AC100" s="41">
        <v>1</v>
      </c>
      <c r="AD100" s="41">
        <v>13.3</v>
      </c>
      <c r="AE100" s="26">
        <f t="shared" si="3"/>
        <v>18.263745899376307</v>
      </c>
    </row>
    <row r="101" spans="17:31" x14ac:dyDescent="0.25">
      <c r="Q101" s="26">
        <v>13.4</v>
      </c>
      <c r="R101" s="26">
        <v>3.3000000000000002E-2</v>
      </c>
      <c r="S101" s="26">
        <f t="shared" si="2"/>
        <v>3.5657543063736453E-2</v>
      </c>
      <c r="AC101" s="41">
        <v>1</v>
      </c>
      <c r="AD101" s="41">
        <v>13.2</v>
      </c>
      <c r="AE101" s="26">
        <f t="shared" si="3"/>
        <v>18.263745899376307</v>
      </c>
    </row>
    <row r="102" spans="17:31" x14ac:dyDescent="0.25">
      <c r="Q102" s="26">
        <v>13.5</v>
      </c>
      <c r="R102" s="26">
        <v>3.5000000000000003E-2</v>
      </c>
      <c r="S102" s="26">
        <f t="shared" si="2"/>
        <v>3.6514339936917592E-2</v>
      </c>
      <c r="AC102" s="41">
        <v>1</v>
      </c>
      <c r="AD102" s="41">
        <v>12.4</v>
      </c>
      <c r="AE102" s="26">
        <f t="shared" si="3"/>
        <v>18.263745899376307</v>
      </c>
    </row>
    <row r="103" spans="17:31" x14ac:dyDescent="0.25">
      <c r="Q103" s="26">
        <v>13.5</v>
      </c>
      <c r="R103" s="26">
        <v>3.6999999999999998E-2</v>
      </c>
      <c r="S103" s="26">
        <f t="shared" si="2"/>
        <v>3.6514339936917592E-2</v>
      </c>
      <c r="AC103" s="41">
        <v>1</v>
      </c>
      <c r="AD103" s="41">
        <v>15.2</v>
      </c>
      <c r="AE103" s="26">
        <f t="shared" si="3"/>
        <v>18.263745899376307</v>
      </c>
    </row>
    <row r="104" spans="17:31" x14ac:dyDescent="0.25">
      <c r="Q104" s="26">
        <v>13.5</v>
      </c>
      <c r="R104" s="26">
        <v>3.6999999999999998E-2</v>
      </c>
      <c r="S104" s="26">
        <f t="shared" si="2"/>
        <v>3.6514339936917592E-2</v>
      </c>
      <c r="AC104" s="41">
        <v>1</v>
      </c>
      <c r="AD104" s="41">
        <v>15.1</v>
      </c>
      <c r="AE104" s="26">
        <f t="shared" si="3"/>
        <v>18.263745899376307</v>
      </c>
    </row>
    <row r="105" spans="17:31" x14ac:dyDescent="0.25">
      <c r="Q105" s="26">
        <v>13.6</v>
      </c>
      <c r="R105" s="26">
        <v>3.7999999999999999E-2</v>
      </c>
      <c r="S105" s="26">
        <f t="shared" si="2"/>
        <v>3.7385172518382845E-2</v>
      </c>
      <c r="AC105" s="41">
        <v>1</v>
      </c>
      <c r="AD105" s="41">
        <v>12.2</v>
      </c>
      <c r="AE105" s="26">
        <f t="shared" si="3"/>
        <v>18.263745899376307</v>
      </c>
    </row>
    <row r="106" spans="17:31" x14ac:dyDescent="0.25">
      <c r="Q106" s="26">
        <v>13.6</v>
      </c>
      <c r="R106" s="26">
        <v>3.1E-2</v>
      </c>
      <c r="S106" s="26">
        <f t="shared" si="2"/>
        <v>3.7385172518382845E-2</v>
      </c>
      <c r="AC106" s="41">
        <v>1</v>
      </c>
      <c r="AD106" s="41">
        <v>10.3</v>
      </c>
      <c r="AE106" s="26">
        <f t="shared" si="3"/>
        <v>18.263745899376307</v>
      </c>
    </row>
    <row r="107" spans="17:31" x14ac:dyDescent="0.25">
      <c r="Q107" s="26">
        <v>13.6</v>
      </c>
      <c r="R107" s="26">
        <v>3.6999999999999998E-2</v>
      </c>
      <c r="S107" s="26">
        <f t="shared" si="2"/>
        <v>3.7385172518382845E-2</v>
      </c>
      <c r="AC107" s="41">
        <v>1</v>
      </c>
      <c r="AD107" s="41">
        <v>18.100000000000001</v>
      </c>
      <c r="AE107" s="26">
        <f t="shared" si="3"/>
        <v>18.263745899376307</v>
      </c>
    </row>
    <row r="108" spans="17:31" x14ac:dyDescent="0.25">
      <c r="Q108" s="26">
        <v>13.7</v>
      </c>
      <c r="R108" s="26">
        <v>4.5400000000000003E-2</v>
      </c>
      <c r="S108" s="26">
        <f t="shared" si="2"/>
        <v>3.8270164993172963E-2</v>
      </c>
      <c r="AC108" s="41">
        <v>1</v>
      </c>
      <c r="AD108" s="41">
        <v>12.3</v>
      </c>
      <c r="AE108" s="26">
        <f t="shared" si="3"/>
        <v>18.263745899376307</v>
      </c>
    </row>
    <row r="109" spans="17:31" x14ac:dyDescent="0.25">
      <c r="Q109" s="26">
        <v>13.7</v>
      </c>
      <c r="R109" s="26">
        <v>3.5999999999999997E-2</v>
      </c>
      <c r="S109" s="26">
        <f t="shared" si="2"/>
        <v>3.8270164993172963E-2</v>
      </c>
      <c r="AC109" s="41">
        <v>1</v>
      </c>
      <c r="AD109" s="41">
        <v>17.100000000000001</v>
      </c>
      <c r="AE109" s="26">
        <f t="shared" si="3"/>
        <v>18.263745899376307</v>
      </c>
    </row>
    <row r="110" spans="17:31" x14ac:dyDescent="0.25">
      <c r="Q110" s="26">
        <v>13.7</v>
      </c>
      <c r="R110" s="26">
        <v>4.5999999999999999E-2</v>
      </c>
      <c r="S110" s="26">
        <f t="shared" si="2"/>
        <v>3.8270164993172963E-2</v>
      </c>
      <c r="AC110" s="41">
        <v>1</v>
      </c>
      <c r="AD110" s="41">
        <v>20.2</v>
      </c>
      <c r="AE110" s="26">
        <f t="shared" si="3"/>
        <v>18.263745899376307</v>
      </c>
    </row>
    <row r="111" spans="17:31" x14ac:dyDescent="0.25">
      <c r="Q111" s="26">
        <v>13.8</v>
      </c>
      <c r="R111" s="26">
        <v>3.5000000000000003E-2</v>
      </c>
      <c r="S111" s="26">
        <f t="shared" si="2"/>
        <v>3.9169441723238593E-2</v>
      </c>
      <c r="AC111" s="41">
        <v>1</v>
      </c>
      <c r="AD111" s="41">
        <v>13.1</v>
      </c>
      <c r="AE111" s="26">
        <f t="shared" si="3"/>
        <v>18.263745899376307</v>
      </c>
    </row>
    <row r="112" spans="17:31" x14ac:dyDescent="0.25">
      <c r="Q112" s="26">
        <v>13.8</v>
      </c>
      <c r="R112" s="26">
        <v>3.6999999999999998E-2</v>
      </c>
      <c r="S112" s="26">
        <f t="shared" si="2"/>
        <v>3.9169441723238593E-2</v>
      </c>
      <c r="AC112" s="41">
        <v>1</v>
      </c>
      <c r="AD112" s="41">
        <v>18.100000000000001</v>
      </c>
      <c r="AE112" s="26">
        <f t="shared" si="3"/>
        <v>18.263745899376307</v>
      </c>
    </row>
    <row r="113" spans="17:31" x14ac:dyDescent="0.25">
      <c r="Q113" s="26">
        <v>13.8</v>
      </c>
      <c r="R113" s="26">
        <v>3.1E-2</v>
      </c>
      <c r="S113" s="26">
        <f t="shared" si="2"/>
        <v>3.9169441723238593E-2</v>
      </c>
      <c r="AC113" s="41">
        <v>1</v>
      </c>
      <c r="AD113" s="41">
        <v>14.5</v>
      </c>
      <c r="AE113" s="26">
        <f t="shared" si="3"/>
        <v>18.263745899376307</v>
      </c>
    </row>
    <row r="114" spans="17:31" x14ac:dyDescent="0.25">
      <c r="Q114" s="26">
        <v>13.8</v>
      </c>
      <c r="R114" s="26">
        <v>3.5000000000000003E-2</v>
      </c>
      <c r="S114" s="26">
        <f t="shared" si="2"/>
        <v>3.9169441723238593E-2</v>
      </c>
      <c r="AC114" s="41">
        <v>1</v>
      </c>
      <c r="AD114" s="41">
        <v>23.3</v>
      </c>
      <c r="AE114" s="26">
        <f t="shared" si="3"/>
        <v>18.263745899376307</v>
      </c>
    </row>
    <row r="115" spans="17:31" x14ac:dyDescent="0.25">
      <c r="Q115" s="26">
        <v>13.8</v>
      </c>
      <c r="R115" s="26">
        <v>4.2000000000000003E-2</v>
      </c>
      <c r="S115" s="26">
        <f t="shared" si="2"/>
        <v>3.9169441723238593E-2</v>
      </c>
      <c r="AC115" s="41">
        <v>1</v>
      </c>
      <c r="AD115" s="41">
        <v>13.1</v>
      </c>
      <c r="AE115" s="26">
        <f t="shared" si="3"/>
        <v>18.263745899376307</v>
      </c>
    </row>
    <row r="116" spans="17:31" x14ac:dyDescent="0.25">
      <c r="Q116" s="26">
        <v>13.8</v>
      </c>
      <c r="R116" s="26">
        <v>3.3000000000000002E-2</v>
      </c>
      <c r="S116" s="26">
        <f t="shared" si="2"/>
        <v>3.9169441723238593E-2</v>
      </c>
      <c r="AC116" s="41">
        <v>1</v>
      </c>
      <c r="AD116" s="41">
        <v>14.4</v>
      </c>
      <c r="AE116" s="26">
        <f t="shared" si="3"/>
        <v>18.263745899376307</v>
      </c>
    </row>
    <row r="117" spans="17:31" x14ac:dyDescent="0.25">
      <c r="Q117" s="26">
        <v>13.8</v>
      </c>
      <c r="R117" s="26">
        <v>4.7E-2</v>
      </c>
      <c r="S117" s="26">
        <f t="shared" si="2"/>
        <v>3.9169441723238593E-2</v>
      </c>
      <c r="AC117" s="41">
        <v>1</v>
      </c>
      <c r="AD117" s="41">
        <v>13</v>
      </c>
      <c r="AE117" s="26">
        <f t="shared" si="3"/>
        <v>18.263745899376307</v>
      </c>
    </row>
    <row r="118" spans="17:31" x14ac:dyDescent="0.25">
      <c r="Q118" s="26">
        <v>13.8</v>
      </c>
      <c r="R118" s="26">
        <v>0.04</v>
      </c>
      <c r="S118" s="26">
        <f t="shared" si="2"/>
        <v>3.9169441723238593E-2</v>
      </c>
      <c r="AC118" s="41">
        <v>1</v>
      </c>
      <c r="AD118" s="41">
        <v>18.100000000000001</v>
      </c>
      <c r="AE118" s="26">
        <f t="shared" si="3"/>
        <v>18.263745899376307</v>
      </c>
    </row>
    <row r="119" spans="17:31" x14ac:dyDescent="0.25">
      <c r="Q119" s="26">
        <v>13.8</v>
      </c>
      <c r="R119" s="26">
        <v>3.5000000000000003E-2</v>
      </c>
      <c r="S119" s="26">
        <f t="shared" si="2"/>
        <v>3.9169441723238593E-2</v>
      </c>
      <c r="AC119" s="41">
        <v>1</v>
      </c>
      <c r="AD119" s="41">
        <v>14.5</v>
      </c>
      <c r="AE119" s="26">
        <f t="shared" si="3"/>
        <v>18.263745899376307</v>
      </c>
    </row>
    <row r="120" spans="17:31" x14ac:dyDescent="0.25">
      <c r="Q120" s="26">
        <v>13.8</v>
      </c>
      <c r="R120" s="26">
        <v>4.2999999999999997E-2</v>
      </c>
      <c r="S120" s="26">
        <f t="shared" si="2"/>
        <v>3.9169441723238593E-2</v>
      </c>
      <c r="AC120" s="41">
        <v>1</v>
      </c>
      <c r="AD120" s="41">
        <v>18.100000000000001</v>
      </c>
      <c r="AE120" s="26">
        <f t="shared" si="3"/>
        <v>18.263745899376307</v>
      </c>
    </row>
    <row r="121" spans="17:31" x14ac:dyDescent="0.25">
      <c r="Q121" s="26">
        <v>13.8</v>
      </c>
      <c r="R121" s="26">
        <v>3.7999999999999999E-2</v>
      </c>
      <c r="S121" s="26">
        <f t="shared" si="2"/>
        <v>3.9169441723238593E-2</v>
      </c>
      <c r="AC121" s="41">
        <v>1</v>
      </c>
      <c r="AD121" s="41">
        <v>15.7</v>
      </c>
      <c r="AE121" s="26">
        <f t="shared" si="3"/>
        <v>18.263745899376307</v>
      </c>
    </row>
    <row r="122" spans="17:31" x14ac:dyDescent="0.25">
      <c r="Q122" s="26">
        <v>13.8</v>
      </c>
      <c r="R122" s="26">
        <v>4.3999999999999997E-2</v>
      </c>
      <c r="S122" s="26">
        <f t="shared" si="2"/>
        <v>3.9169441723238593E-2</v>
      </c>
      <c r="AC122" s="41">
        <v>1</v>
      </c>
      <c r="AD122" s="41">
        <v>16.5</v>
      </c>
      <c r="AE122" s="26">
        <f t="shared" si="3"/>
        <v>18.263745899376307</v>
      </c>
    </row>
    <row r="123" spans="17:31" x14ac:dyDescent="0.25">
      <c r="Q123" s="26">
        <v>13.9</v>
      </c>
      <c r="R123" s="26">
        <v>3.9E-2</v>
      </c>
      <c r="S123" s="26">
        <f t="shared" si="2"/>
        <v>4.0083127246397593E-2</v>
      </c>
      <c r="AC123" s="41">
        <v>1</v>
      </c>
      <c r="AD123" s="41">
        <v>13.8</v>
      </c>
      <c r="AE123" s="26">
        <f t="shared" si="3"/>
        <v>18.263745899376307</v>
      </c>
    </row>
    <row r="124" spans="17:31" x14ac:dyDescent="0.25">
      <c r="Q124" s="26">
        <v>13.9</v>
      </c>
      <c r="R124" s="26">
        <v>4.1000000000000002E-2</v>
      </c>
      <c r="S124" s="26">
        <f t="shared" si="2"/>
        <v>4.0083127246397593E-2</v>
      </c>
      <c r="AC124" s="41">
        <v>1</v>
      </c>
      <c r="AD124" s="41">
        <v>20.399999999999999</v>
      </c>
      <c r="AE124" s="26">
        <f t="shared" si="3"/>
        <v>18.263745899376307</v>
      </c>
    </row>
    <row r="125" spans="17:31" x14ac:dyDescent="0.25">
      <c r="Q125" s="26">
        <v>13.9</v>
      </c>
      <c r="R125" s="26">
        <v>5.2600000000000001E-2</v>
      </c>
      <c r="S125" s="26">
        <f t="shared" si="2"/>
        <v>4.0083127246397593E-2</v>
      </c>
      <c r="AC125" s="41">
        <v>1</v>
      </c>
      <c r="AD125" s="41">
        <v>17</v>
      </c>
      <c r="AE125" s="26">
        <f t="shared" si="3"/>
        <v>18.263745899376307</v>
      </c>
    </row>
    <row r="126" spans="17:31" x14ac:dyDescent="0.25">
      <c r="Q126" s="26">
        <v>14.1</v>
      </c>
      <c r="R126" s="26">
        <v>3.5999999999999997E-2</v>
      </c>
      <c r="S126" s="26">
        <f t="shared" si="2"/>
        <v>4.1954223696449404E-2</v>
      </c>
      <c r="AC126" s="41">
        <v>1</v>
      </c>
      <c r="AD126" s="41">
        <v>17.2</v>
      </c>
      <c r="AE126" s="26">
        <f t="shared" si="3"/>
        <v>18.263745899376307</v>
      </c>
    </row>
    <row r="127" spans="17:31" x14ac:dyDescent="0.25">
      <c r="Q127" s="26">
        <v>14.1</v>
      </c>
      <c r="R127" s="26">
        <v>0.04</v>
      </c>
      <c r="S127" s="26">
        <f t="shared" si="2"/>
        <v>4.1954223696449404E-2</v>
      </c>
      <c r="AC127" s="41">
        <v>1</v>
      </c>
      <c r="AD127" s="41">
        <v>20.2</v>
      </c>
      <c r="AE127" s="26">
        <f t="shared" si="3"/>
        <v>18.263745899376307</v>
      </c>
    </row>
    <row r="128" spans="17:31" x14ac:dyDescent="0.25">
      <c r="Q128" s="26">
        <v>14.1</v>
      </c>
      <c r="R128" s="26">
        <v>4.9200000000000001E-2</v>
      </c>
      <c r="S128" s="26">
        <f t="shared" si="2"/>
        <v>4.1954223696449404E-2</v>
      </c>
      <c r="AC128" s="41">
        <v>1</v>
      </c>
      <c r="AD128" s="41">
        <v>18.100000000000001</v>
      </c>
      <c r="AE128" s="26">
        <f t="shared" si="3"/>
        <v>18.263745899376307</v>
      </c>
    </row>
    <row r="129" spans="17:31" x14ac:dyDescent="0.25">
      <c r="Q129" s="26">
        <v>14.1</v>
      </c>
      <c r="R129" s="26">
        <v>3.9E-2</v>
      </c>
      <c r="S129" s="26">
        <f t="shared" si="2"/>
        <v>4.1954223696449404E-2</v>
      </c>
      <c r="AC129" s="41">
        <v>1</v>
      </c>
      <c r="AD129" s="41">
        <v>15.9</v>
      </c>
      <c r="AE129" s="26">
        <f t="shared" si="3"/>
        <v>18.263745899376307</v>
      </c>
    </row>
    <row r="130" spans="17:31" x14ac:dyDescent="0.25">
      <c r="Q130" s="26">
        <v>14.1</v>
      </c>
      <c r="R130" s="26">
        <v>3.7999999999999999E-2</v>
      </c>
      <c r="S130" s="26">
        <f t="shared" si="2"/>
        <v>4.1954223696449404E-2</v>
      </c>
      <c r="AC130" s="41">
        <v>1</v>
      </c>
      <c r="AD130" s="41">
        <v>21.2</v>
      </c>
      <c r="AE130" s="26">
        <f t="shared" si="3"/>
        <v>18.263745899376307</v>
      </c>
    </row>
    <row r="131" spans="17:31" x14ac:dyDescent="0.25">
      <c r="Q131" s="26">
        <v>14.2</v>
      </c>
      <c r="R131" s="26">
        <v>4.1000000000000002E-2</v>
      </c>
      <c r="S131" s="26">
        <f t="shared" si="2"/>
        <v>4.2911884569126847E-2</v>
      </c>
      <c r="AC131" s="41">
        <v>1</v>
      </c>
      <c r="AD131" s="41">
        <v>18.100000000000001</v>
      </c>
      <c r="AE131" s="26">
        <f t="shared" si="3"/>
        <v>18.263745899376307</v>
      </c>
    </row>
    <row r="132" spans="17:31" x14ac:dyDescent="0.25">
      <c r="Q132" s="26">
        <v>14.2</v>
      </c>
      <c r="R132" s="26">
        <v>4.1000000000000002E-2</v>
      </c>
      <c r="S132" s="26">
        <f t="shared" si="2"/>
        <v>4.2911884569126847E-2</v>
      </c>
      <c r="AC132" s="41">
        <v>1</v>
      </c>
      <c r="AD132" s="41">
        <v>13.8</v>
      </c>
      <c r="AE132" s="26">
        <f t="shared" si="3"/>
        <v>18.263745899376307</v>
      </c>
    </row>
    <row r="133" spans="17:31" x14ac:dyDescent="0.25">
      <c r="Q133" s="26">
        <v>14.3</v>
      </c>
      <c r="R133" s="26">
        <v>4.2000000000000003E-2</v>
      </c>
      <c r="S133" s="26">
        <f t="shared" si="2"/>
        <v>4.3884454124476432E-2</v>
      </c>
      <c r="AC133" s="41">
        <v>2</v>
      </c>
      <c r="AD133" s="41">
        <v>15.8</v>
      </c>
      <c r="AE133" s="26">
        <f t="shared" si="3"/>
        <v>19.934728849971364</v>
      </c>
    </row>
    <row r="134" spans="17:31" x14ac:dyDescent="0.25">
      <c r="Q134" s="26">
        <v>14.3</v>
      </c>
      <c r="R134" s="26">
        <v>4.2999999999999997E-2</v>
      </c>
      <c r="S134" s="26">
        <f t="shared" si="2"/>
        <v>4.3884454124476432E-2</v>
      </c>
      <c r="AC134" s="41">
        <v>2</v>
      </c>
      <c r="AD134" s="41">
        <v>14.9</v>
      </c>
      <c r="AE134" s="26">
        <f t="shared" si="3"/>
        <v>19.934728849971364</v>
      </c>
    </row>
    <row r="135" spans="17:31" x14ac:dyDescent="0.25">
      <c r="Q135" s="26">
        <v>14.3</v>
      </c>
      <c r="R135" s="26">
        <v>4.2000000000000003E-2</v>
      </c>
      <c r="S135" s="26">
        <f t="shared" ref="S135:S198" si="4">$X$7*Q135^$X$5</f>
        <v>4.3884454124476432E-2</v>
      </c>
      <c r="AC135" s="41">
        <v>2</v>
      </c>
      <c r="AD135" s="41">
        <v>22.7</v>
      </c>
      <c r="AE135" s="26">
        <f t="shared" ref="AE135:AE198" si="5">$X$25*(1-EXP(-$X$24*(AC135-$X$26)))</f>
        <v>19.934728849971364</v>
      </c>
    </row>
    <row r="136" spans="17:31" x14ac:dyDescent="0.25">
      <c r="Q136" s="26">
        <v>14.4</v>
      </c>
      <c r="R136" s="26">
        <v>4.2000000000000003E-2</v>
      </c>
      <c r="S136" s="26">
        <f t="shared" si="4"/>
        <v>4.4872057764491186E-2</v>
      </c>
      <c r="AC136" s="41">
        <v>2</v>
      </c>
      <c r="AD136" s="41">
        <v>20.2</v>
      </c>
      <c r="AE136" s="26">
        <f t="shared" si="5"/>
        <v>19.934728849971364</v>
      </c>
    </row>
    <row r="137" spans="17:31" x14ac:dyDescent="0.25">
      <c r="Q137" s="26">
        <v>14.4</v>
      </c>
      <c r="R137" s="26">
        <v>4.2999999999999997E-2</v>
      </c>
      <c r="S137" s="26">
        <f t="shared" si="4"/>
        <v>4.4872057764491186E-2</v>
      </c>
      <c r="AC137" s="41">
        <v>2</v>
      </c>
      <c r="AD137" s="41">
        <v>19.3</v>
      </c>
      <c r="AE137" s="26">
        <f t="shared" si="5"/>
        <v>19.934728849971364</v>
      </c>
    </row>
    <row r="138" spans="17:31" x14ac:dyDescent="0.25">
      <c r="Q138" s="26">
        <v>14.4</v>
      </c>
      <c r="R138" s="26">
        <v>3.7999999999999999E-2</v>
      </c>
      <c r="S138" s="26">
        <f t="shared" si="4"/>
        <v>4.4872057764491186E-2</v>
      </c>
      <c r="AC138" s="41">
        <v>2</v>
      </c>
      <c r="AD138" s="41">
        <v>20.7</v>
      </c>
      <c r="AE138" s="26">
        <f t="shared" si="5"/>
        <v>19.934728849971364</v>
      </c>
    </row>
    <row r="139" spans="17:31" x14ac:dyDescent="0.25">
      <c r="Q139" s="26">
        <v>14.4</v>
      </c>
      <c r="R139" s="26">
        <v>5.33E-2</v>
      </c>
      <c r="S139" s="26">
        <f t="shared" si="4"/>
        <v>4.4872057764491186E-2</v>
      </c>
      <c r="AC139" s="41">
        <v>2</v>
      </c>
      <c r="AD139" s="41">
        <v>19.899999999999999</v>
      </c>
      <c r="AE139" s="26">
        <f t="shared" si="5"/>
        <v>19.934728849971364</v>
      </c>
    </row>
    <row r="140" spans="17:31" x14ac:dyDescent="0.25">
      <c r="Q140" s="26">
        <v>14.4</v>
      </c>
      <c r="R140" s="26">
        <v>4.1000000000000002E-2</v>
      </c>
      <c r="S140" s="26">
        <f t="shared" si="4"/>
        <v>4.4872057764491186E-2</v>
      </c>
      <c r="AC140" s="41">
        <v>2</v>
      </c>
      <c r="AD140" s="41">
        <v>11.7</v>
      </c>
      <c r="AE140" s="26">
        <f t="shared" si="5"/>
        <v>19.934728849971364</v>
      </c>
    </row>
    <row r="141" spans="17:31" x14ac:dyDescent="0.25">
      <c r="Q141" s="26">
        <v>14.5</v>
      </c>
      <c r="R141" s="26">
        <v>0.04</v>
      </c>
      <c r="S141" s="26">
        <f t="shared" si="4"/>
        <v>4.5874821061056337E-2</v>
      </c>
      <c r="AC141" s="41">
        <v>2</v>
      </c>
      <c r="AD141" s="41">
        <v>18.399999999999999</v>
      </c>
      <c r="AE141" s="26">
        <f t="shared" si="5"/>
        <v>19.934728849971364</v>
      </c>
    </row>
    <row r="142" spans="17:31" x14ac:dyDescent="0.25">
      <c r="Q142" s="26">
        <v>14.6</v>
      </c>
      <c r="R142" s="26">
        <v>4.4999999999999998E-2</v>
      </c>
      <c r="S142" s="26">
        <f t="shared" si="4"/>
        <v>4.6892869754997749E-2</v>
      </c>
      <c r="AC142" s="41">
        <v>2</v>
      </c>
      <c r="AD142" s="41">
        <v>21.7</v>
      </c>
      <c r="AE142" s="26">
        <f t="shared" si="5"/>
        <v>19.934728849971364</v>
      </c>
    </row>
    <row r="143" spans="17:31" x14ac:dyDescent="0.25">
      <c r="Q143" s="26">
        <v>14.6</v>
      </c>
      <c r="R143" s="26">
        <v>0.04</v>
      </c>
      <c r="S143" s="26">
        <f t="shared" si="4"/>
        <v>4.6892869754997749E-2</v>
      </c>
      <c r="AC143" s="41">
        <v>2</v>
      </c>
      <c r="AD143" s="41">
        <v>20.2</v>
      </c>
      <c r="AE143" s="26">
        <f t="shared" si="5"/>
        <v>19.934728849971364</v>
      </c>
    </row>
    <row r="144" spans="17:31" x14ac:dyDescent="0.25">
      <c r="Q144" s="26">
        <v>14.7</v>
      </c>
      <c r="R144" s="26">
        <v>4.8000000000000001E-2</v>
      </c>
      <c r="S144" s="26">
        <f t="shared" si="4"/>
        <v>4.7926329755141085E-2</v>
      </c>
      <c r="AC144" s="41">
        <v>2</v>
      </c>
      <c r="AD144" s="41">
        <v>18.600000000000001</v>
      </c>
      <c r="AE144" s="26">
        <f t="shared" si="5"/>
        <v>19.934728849971364</v>
      </c>
    </row>
    <row r="145" spans="17:31" x14ac:dyDescent="0.25">
      <c r="Q145" s="26">
        <v>14.7</v>
      </c>
      <c r="R145" s="26">
        <v>4.5999999999999999E-2</v>
      </c>
      <c r="S145" s="26">
        <f t="shared" si="4"/>
        <v>4.7926329755141085E-2</v>
      </c>
      <c r="AC145" s="41">
        <v>2</v>
      </c>
      <c r="AD145" s="41">
        <v>19.100000000000001</v>
      </c>
      <c r="AE145" s="26">
        <f t="shared" si="5"/>
        <v>19.934728849971364</v>
      </c>
    </row>
    <row r="146" spans="17:31" x14ac:dyDescent="0.25">
      <c r="Q146" s="26">
        <v>14.8</v>
      </c>
      <c r="R146" s="26">
        <v>4.2999999999999997E-2</v>
      </c>
      <c r="S146" s="26">
        <f t="shared" si="4"/>
        <v>4.897532713738359E-2</v>
      </c>
      <c r="AC146" s="41">
        <v>2</v>
      </c>
      <c r="AD146" s="41">
        <v>22.3</v>
      </c>
      <c r="AE146" s="26">
        <f t="shared" si="5"/>
        <v>19.934728849971364</v>
      </c>
    </row>
    <row r="147" spans="17:31" x14ac:dyDescent="0.25">
      <c r="Q147" s="26">
        <v>14.9</v>
      </c>
      <c r="R147" s="26">
        <v>3.6999999999999998E-2</v>
      </c>
      <c r="S147" s="26">
        <f t="shared" si="4"/>
        <v>5.003998814377706E-2</v>
      </c>
      <c r="AC147" s="41">
        <v>2</v>
      </c>
      <c r="AD147" s="41">
        <v>23.3</v>
      </c>
      <c r="AE147" s="26">
        <f t="shared" si="5"/>
        <v>19.934728849971364</v>
      </c>
    </row>
    <row r="148" spans="17:31" x14ac:dyDescent="0.25">
      <c r="Q148" s="26">
        <v>14.9</v>
      </c>
      <c r="R148" s="26">
        <v>4.3999999999999997E-2</v>
      </c>
      <c r="S148" s="26">
        <f t="shared" si="4"/>
        <v>5.003998814377706E-2</v>
      </c>
      <c r="AC148" s="41">
        <v>2</v>
      </c>
      <c r="AD148" s="41">
        <v>19.600000000000001</v>
      </c>
      <c r="AE148" s="26">
        <f t="shared" si="5"/>
        <v>19.934728849971364</v>
      </c>
    </row>
    <row r="149" spans="17:31" x14ac:dyDescent="0.25">
      <c r="Q149" s="26">
        <v>14.9</v>
      </c>
      <c r="R149" s="26">
        <v>5.5E-2</v>
      </c>
      <c r="S149" s="26">
        <f t="shared" si="4"/>
        <v>5.003998814377706E-2</v>
      </c>
      <c r="AC149" s="41">
        <v>2</v>
      </c>
      <c r="AD149" s="41">
        <v>15.1</v>
      </c>
      <c r="AE149" s="26">
        <f t="shared" si="5"/>
        <v>19.934728849971364</v>
      </c>
    </row>
    <row r="150" spans="17:31" x14ac:dyDescent="0.25">
      <c r="Q150" s="26">
        <v>14.9</v>
      </c>
      <c r="R150" s="26">
        <v>4.3999999999999997E-2</v>
      </c>
      <c r="S150" s="26">
        <f t="shared" si="4"/>
        <v>5.003998814377706E-2</v>
      </c>
      <c r="AC150" s="41">
        <v>2</v>
      </c>
      <c r="AD150" s="41">
        <v>18.3</v>
      </c>
      <c r="AE150" s="26">
        <f t="shared" si="5"/>
        <v>19.934728849971364</v>
      </c>
    </row>
    <row r="151" spans="17:31" x14ac:dyDescent="0.25">
      <c r="Q151" s="26">
        <v>14.9</v>
      </c>
      <c r="R151" s="26">
        <v>4.5999999999999999E-2</v>
      </c>
      <c r="S151" s="26">
        <f t="shared" si="4"/>
        <v>5.003998814377706E-2</v>
      </c>
      <c r="AC151" s="41">
        <v>2</v>
      </c>
      <c r="AD151" s="41">
        <v>23.8</v>
      </c>
      <c r="AE151" s="26">
        <f t="shared" si="5"/>
        <v>19.934728849971364</v>
      </c>
    </row>
    <row r="152" spans="17:31" x14ac:dyDescent="0.25">
      <c r="Q152" s="26">
        <v>14.9</v>
      </c>
      <c r="R152" s="26">
        <v>5.0999999999999997E-2</v>
      </c>
      <c r="S152" s="26">
        <f t="shared" si="4"/>
        <v>5.003998814377706E-2</v>
      </c>
      <c r="AC152" s="41">
        <v>2</v>
      </c>
      <c r="AD152" s="41">
        <v>19.7</v>
      </c>
      <c r="AE152" s="26">
        <f t="shared" si="5"/>
        <v>19.934728849971364</v>
      </c>
    </row>
    <row r="153" spans="17:31" x14ac:dyDescent="0.25">
      <c r="Q153" s="26">
        <v>14.9</v>
      </c>
      <c r="R153" s="26">
        <v>4.4999999999999998E-2</v>
      </c>
      <c r="S153" s="26">
        <f t="shared" si="4"/>
        <v>5.003998814377706E-2</v>
      </c>
      <c r="AC153" s="41">
        <v>2</v>
      </c>
      <c r="AD153" s="41">
        <v>20.2</v>
      </c>
      <c r="AE153" s="26">
        <f t="shared" si="5"/>
        <v>19.934728849971364</v>
      </c>
    </row>
    <row r="154" spans="17:31" x14ac:dyDescent="0.25">
      <c r="Q154" s="26">
        <v>14.9</v>
      </c>
      <c r="R154" s="26">
        <v>4.2000000000000003E-2</v>
      </c>
      <c r="S154" s="26">
        <f t="shared" si="4"/>
        <v>5.003998814377706E-2</v>
      </c>
      <c r="AC154" s="41">
        <v>2</v>
      </c>
      <c r="AD154" s="41">
        <v>15.9</v>
      </c>
      <c r="AE154" s="26">
        <f t="shared" si="5"/>
        <v>19.934728849971364</v>
      </c>
    </row>
    <row r="155" spans="17:31" x14ac:dyDescent="0.25">
      <c r="Q155" s="26">
        <v>14.9</v>
      </c>
      <c r="R155" s="26">
        <v>5.5E-2</v>
      </c>
      <c r="S155" s="26">
        <f t="shared" si="4"/>
        <v>5.003998814377706E-2</v>
      </c>
      <c r="AC155" s="41">
        <v>2</v>
      </c>
      <c r="AD155" s="41">
        <v>20.2</v>
      </c>
      <c r="AE155" s="26">
        <f t="shared" si="5"/>
        <v>19.934728849971364</v>
      </c>
    </row>
    <row r="156" spans="17:31" x14ac:dyDescent="0.25">
      <c r="Q156" s="26">
        <v>14.9</v>
      </c>
      <c r="R156" s="26">
        <v>0.04</v>
      </c>
      <c r="S156" s="26">
        <f t="shared" si="4"/>
        <v>5.003998814377706E-2</v>
      </c>
      <c r="AC156" s="41">
        <v>2</v>
      </c>
      <c r="AD156" s="41">
        <v>20.2</v>
      </c>
      <c r="AE156" s="26">
        <f t="shared" si="5"/>
        <v>19.934728849971364</v>
      </c>
    </row>
    <row r="157" spans="17:31" x14ac:dyDescent="0.25">
      <c r="Q157" s="26">
        <v>14.9</v>
      </c>
      <c r="R157" s="26">
        <v>4.1000000000000002E-2</v>
      </c>
      <c r="S157" s="26">
        <f t="shared" si="4"/>
        <v>5.003998814377706E-2</v>
      </c>
      <c r="AC157" s="41">
        <v>2</v>
      </c>
      <c r="AD157" s="41">
        <v>17</v>
      </c>
      <c r="AE157" s="26">
        <f t="shared" si="5"/>
        <v>19.934728849971364</v>
      </c>
    </row>
    <row r="158" spans="17:31" x14ac:dyDescent="0.25">
      <c r="Q158" s="26">
        <v>14.9</v>
      </c>
      <c r="R158" s="26">
        <v>4.7E-2</v>
      </c>
      <c r="S158" s="26">
        <f t="shared" si="4"/>
        <v>5.003998814377706E-2</v>
      </c>
      <c r="AC158" s="41">
        <v>2</v>
      </c>
      <c r="AD158" s="41">
        <v>29.6</v>
      </c>
      <c r="AE158" s="26">
        <f t="shared" si="5"/>
        <v>19.934728849971364</v>
      </c>
    </row>
    <row r="159" spans="17:31" x14ac:dyDescent="0.25">
      <c r="Q159" s="26">
        <v>14.9</v>
      </c>
      <c r="R159" s="26">
        <v>8.6999999999999994E-2</v>
      </c>
      <c r="S159" s="26">
        <f t="shared" si="4"/>
        <v>5.003998814377706E-2</v>
      </c>
      <c r="AC159" s="41">
        <v>2</v>
      </c>
      <c r="AD159" s="41">
        <v>11.7</v>
      </c>
      <c r="AE159" s="26">
        <f t="shared" si="5"/>
        <v>19.934728849971364</v>
      </c>
    </row>
    <row r="160" spans="17:31" x14ac:dyDescent="0.25">
      <c r="Q160" s="26">
        <v>14.9</v>
      </c>
      <c r="R160" s="26">
        <v>0.05</v>
      </c>
      <c r="S160" s="26">
        <f t="shared" si="4"/>
        <v>5.003998814377706E-2</v>
      </c>
      <c r="AC160" s="41">
        <v>2</v>
      </c>
      <c r="AD160" s="41">
        <v>19.100000000000001</v>
      </c>
      <c r="AE160" s="26">
        <f t="shared" si="5"/>
        <v>19.934728849971364</v>
      </c>
    </row>
    <row r="161" spans="17:31" x14ac:dyDescent="0.25">
      <c r="Q161" s="26">
        <v>15</v>
      </c>
      <c r="R161" s="26">
        <v>7.4999999999999997E-2</v>
      </c>
      <c r="S161" s="26">
        <f t="shared" si="4"/>
        <v>5.1120439181621513E-2</v>
      </c>
      <c r="AC161" s="41">
        <v>2</v>
      </c>
      <c r="AD161" s="41">
        <v>20.2</v>
      </c>
      <c r="AE161" s="26">
        <f t="shared" si="5"/>
        <v>19.934728849971364</v>
      </c>
    </row>
    <row r="162" spans="17:31" x14ac:dyDescent="0.25">
      <c r="Q162" s="26">
        <v>15</v>
      </c>
      <c r="R162" s="26">
        <v>5.1999999999999998E-2</v>
      </c>
      <c r="S162" s="26">
        <f t="shared" si="4"/>
        <v>5.1120439181621513E-2</v>
      </c>
      <c r="AC162" s="41">
        <v>2</v>
      </c>
      <c r="AD162" s="41">
        <v>20.7</v>
      </c>
      <c r="AE162" s="26">
        <f t="shared" si="5"/>
        <v>19.934728849971364</v>
      </c>
    </row>
    <row r="163" spans="17:31" x14ac:dyDescent="0.25">
      <c r="Q163" s="26">
        <v>15</v>
      </c>
      <c r="R163" s="26">
        <v>4.9000000000000002E-2</v>
      </c>
      <c r="S163" s="26">
        <f t="shared" si="4"/>
        <v>5.1120439181621513E-2</v>
      </c>
      <c r="AC163" s="41">
        <v>2</v>
      </c>
      <c r="AD163" s="41">
        <v>19.100000000000001</v>
      </c>
      <c r="AE163" s="26">
        <f t="shared" si="5"/>
        <v>19.934728849971364</v>
      </c>
    </row>
    <row r="164" spans="17:31" x14ac:dyDescent="0.25">
      <c r="Q164" s="26">
        <v>15</v>
      </c>
      <c r="R164" s="26">
        <v>4.7E-2</v>
      </c>
      <c r="S164" s="26">
        <f t="shared" si="4"/>
        <v>5.1120439181621513E-2</v>
      </c>
      <c r="AC164" s="41">
        <v>2</v>
      </c>
      <c r="AD164" s="41">
        <v>21.2</v>
      </c>
      <c r="AE164" s="26">
        <f t="shared" si="5"/>
        <v>19.934728849971364</v>
      </c>
    </row>
    <row r="165" spans="17:31" x14ac:dyDescent="0.25">
      <c r="Q165" s="26">
        <v>15</v>
      </c>
      <c r="R165" s="26">
        <v>4.9000000000000002E-2</v>
      </c>
      <c r="S165" s="26">
        <f t="shared" si="4"/>
        <v>5.1120439181621513E-2</v>
      </c>
      <c r="AC165" s="41">
        <v>2</v>
      </c>
      <c r="AD165" s="41">
        <v>15.4</v>
      </c>
      <c r="AE165" s="26">
        <f t="shared" si="5"/>
        <v>19.934728849971364</v>
      </c>
    </row>
    <row r="166" spans="17:31" x14ac:dyDescent="0.25">
      <c r="Q166" s="26">
        <v>15</v>
      </c>
      <c r="R166" s="26">
        <v>5.2999999999999999E-2</v>
      </c>
      <c r="S166" s="26">
        <f t="shared" si="4"/>
        <v>5.1120439181621513E-2</v>
      </c>
      <c r="AC166" s="41">
        <v>2</v>
      </c>
      <c r="AD166" s="41">
        <v>19.100000000000001</v>
      </c>
      <c r="AE166" s="26">
        <f t="shared" si="5"/>
        <v>19.934728849971364</v>
      </c>
    </row>
    <row r="167" spans="17:31" x14ac:dyDescent="0.25">
      <c r="Q167" s="26">
        <v>15.1</v>
      </c>
      <c r="R167" s="26">
        <v>0.05</v>
      </c>
      <c r="S167" s="26">
        <f t="shared" si="4"/>
        <v>5.2216806822570842E-2</v>
      </c>
      <c r="AC167" s="41">
        <v>2</v>
      </c>
      <c r="AD167" s="41">
        <v>18.100000000000001</v>
      </c>
      <c r="AE167" s="26">
        <f t="shared" si="5"/>
        <v>19.934728849971364</v>
      </c>
    </row>
    <row r="168" spans="17:31" x14ac:dyDescent="0.25">
      <c r="Q168" s="26">
        <v>15.1</v>
      </c>
      <c r="R168" s="26">
        <v>4.8000000000000001E-2</v>
      </c>
      <c r="S168" s="26">
        <f t="shared" si="4"/>
        <v>5.2216806822570842E-2</v>
      </c>
      <c r="AC168" s="41">
        <v>2</v>
      </c>
      <c r="AD168" s="41">
        <v>22.8</v>
      </c>
      <c r="AE168" s="26">
        <f t="shared" si="5"/>
        <v>19.934728849971364</v>
      </c>
    </row>
    <row r="169" spans="17:31" x14ac:dyDescent="0.25">
      <c r="Q169" s="26">
        <v>15.1</v>
      </c>
      <c r="R169" s="26">
        <v>4.9000000000000002E-2</v>
      </c>
      <c r="S169" s="26">
        <f t="shared" si="4"/>
        <v>5.2216806822570842E-2</v>
      </c>
      <c r="AC169" s="41">
        <v>2</v>
      </c>
      <c r="AD169" s="41">
        <v>16.5</v>
      </c>
      <c r="AE169" s="26">
        <f t="shared" si="5"/>
        <v>19.934728849971364</v>
      </c>
    </row>
    <row r="170" spans="17:31" x14ac:dyDescent="0.25">
      <c r="Q170" s="26">
        <v>15.1</v>
      </c>
      <c r="R170" s="26">
        <v>4.9000000000000002E-2</v>
      </c>
      <c r="S170" s="26">
        <f t="shared" si="4"/>
        <v>5.2216806822570842E-2</v>
      </c>
      <c r="AC170" s="41">
        <v>2</v>
      </c>
      <c r="AD170" s="41">
        <v>21.7</v>
      </c>
      <c r="AE170" s="26">
        <f t="shared" si="5"/>
        <v>19.934728849971364</v>
      </c>
    </row>
    <row r="171" spans="17:31" x14ac:dyDescent="0.25">
      <c r="Q171" s="26">
        <v>15.1</v>
      </c>
      <c r="R171" s="26">
        <v>0.05</v>
      </c>
      <c r="S171" s="26">
        <f t="shared" si="4"/>
        <v>5.2216806822570842E-2</v>
      </c>
      <c r="AC171" s="41">
        <v>2</v>
      </c>
      <c r="AD171" s="41">
        <v>15.5</v>
      </c>
      <c r="AE171" s="26">
        <f t="shared" si="5"/>
        <v>19.934728849971364</v>
      </c>
    </row>
    <row r="172" spans="17:31" x14ac:dyDescent="0.25">
      <c r="Q172" s="26">
        <v>15.1</v>
      </c>
      <c r="R172" s="26">
        <v>5.0999999999999997E-2</v>
      </c>
      <c r="S172" s="26">
        <f t="shared" si="4"/>
        <v>5.2216806822570842E-2</v>
      </c>
      <c r="AC172" s="41">
        <v>2</v>
      </c>
      <c r="AD172" s="41">
        <v>18.100000000000001</v>
      </c>
      <c r="AE172" s="26">
        <f t="shared" si="5"/>
        <v>19.934728849971364</v>
      </c>
    </row>
    <row r="173" spans="17:31" x14ac:dyDescent="0.25">
      <c r="Q173" s="26">
        <v>15.2</v>
      </c>
      <c r="R173" s="26">
        <v>5.2999999999999999E-2</v>
      </c>
      <c r="S173" s="26">
        <f t="shared" si="4"/>
        <v>5.3329217801747708E-2</v>
      </c>
      <c r="AC173" s="41">
        <v>2</v>
      </c>
      <c r="AD173" s="41">
        <v>23.7</v>
      </c>
      <c r="AE173" s="26">
        <f t="shared" si="5"/>
        <v>19.934728849971364</v>
      </c>
    </row>
    <row r="174" spans="17:31" x14ac:dyDescent="0.25">
      <c r="Q174" s="26">
        <v>15.2</v>
      </c>
      <c r="R174" s="26">
        <v>5.6000000000000001E-2</v>
      </c>
      <c r="S174" s="26">
        <f t="shared" si="4"/>
        <v>5.3329217801747708E-2</v>
      </c>
      <c r="AC174" s="41">
        <v>2</v>
      </c>
      <c r="AD174" s="41">
        <v>20.2</v>
      </c>
      <c r="AE174" s="26">
        <f t="shared" si="5"/>
        <v>19.934728849971364</v>
      </c>
    </row>
    <row r="175" spans="17:31" x14ac:dyDescent="0.25">
      <c r="Q175" s="26">
        <v>15.2</v>
      </c>
      <c r="R175" s="26">
        <v>5.0999999999999997E-2</v>
      </c>
      <c r="S175" s="26">
        <f t="shared" si="4"/>
        <v>5.3329217801747708E-2</v>
      </c>
      <c r="AC175" s="41">
        <v>2</v>
      </c>
      <c r="AD175" s="41">
        <v>23.2</v>
      </c>
      <c r="AE175" s="26">
        <f t="shared" si="5"/>
        <v>19.934728849971364</v>
      </c>
    </row>
    <row r="176" spans="17:31" x14ac:dyDescent="0.25">
      <c r="Q176" s="26">
        <v>15.2</v>
      </c>
      <c r="R176" s="26">
        <v>5.2999999999999999E-2</v>
      </c>
      <c r="S176" s="26">
        <f t="shared" si="4"/>
        <v>5.3329217801747708E-2</v>
      </c>
      <c r="AC176" s="41">
        <v>2</v>
      </c>
      <c r="AD176" s="41">
        <v>13</v>
      </c>
      <c r="AE176" s="26">
        <f t="shared" si="5"/>
        <v>19.934728849971364</v>
      </c>
    </row>
    <row r="177" spans="17:31" x14ac:dyDescent="0.25">
      <c r="Q177" s="26">
        <v>15.2</v>
      </c>
      <c r="R177" s="26">
        <v>5.0999999999999997E-2</v>
      </c>
      <c r="S177" s="26">
        <f t="shared" si="4"/>
        <v>5.3329217801747708E-2</v>
      </c>
      <c r="AC177" s="41">
        <v>2</v>
      </c>
      <c r="AD177" s="41">
        <v>18.600000000000001</v>
      </c>
      <c r="AE177" s="26">
        <f t="shared" si="5"/>
        <v>19.934728849971364</v>
      </c>
    </row>
    <row r="178" spans="17:31" x14ac:dyDescent="0.25">
      <c r="Q178" s="26">
        <v>15.3</v>
      </c>
      <c r="R178" s="26">
        <v>5.5E-2</v>
      </c>
      <c r="S178" s="26">
        <f t="shared" si="4"/>
        <v>5.4457799016871228E-2</v>
      </c>
      <c r="AC178" s="41">
        <v>2</v>
      </c>
      <c r="AD178" s="41">
        <v>17</v>
      </c>
      <c r="AE178" s="26">
        <f t="shared" si="5"/>
        <v>19.934728849971364</v>
      </c>
    </row>
    <row r="179" spans="17:31" x14ac:dyDescent="0.25">
      <c r="Q179" s="26">
        <v>15.3</v>
      </c>
      <c r="R179" s="26">
        <v>0.05</v>
      </c>
      <c r="S179" s="26">
        <f t="shared" si="4"/>
        <v>5.4457799016871228E-2</v>
      </c>
      <c r="AC179" s="41">
        <v>2</v>
      </c>
      <c r="AD179" s="41">
        <v>18.100000000000001</v>
      </c>
      <c r="AE179" s="26">
        <f t="shared" si="5"/>
        <v>19.934728849971364</v>
      </c>
    </row>
    <row r="180" spans="17:31" x14ac:dyDescent="0.25">
      <c r="Q180" s="26">
        <v>15.3</v>
      </c>
      <c r="R180" s="26">
        <v>5.7000000000000002E-2</v>
      </c>
      <c r="S180" s="26">
        <f t="shared" si="4"/>
        <v>5.4457799016871228E-2</v>
      </c>
      <c r="AC180" s="41">
        <v>2</v>
      </c>
      <c r="AD180" s="41">
        <v>18.5</v>
      </c>
      <c r="AE180" s="26">
        <f t="shared" si="5"/>
        <v>19.934728849971364</v>
      </c>
    </row>
    <row r="181" spans="17:31" x14ac:dyDescent="0.25">
      <c r="Q181" s="26">
        <v>15.4</v>
      </c>
      <c r="R181" s="26">
        <v>4.9000000000000002E-2</v>
      </c>
      <c r="S181" s="26">
        <f t="shared" si="4"/>
        <v>5.5602677527392529E-2</v>
      </c>
      <c r="AC181" s="41">
        <v>2</v>
      </c>
      <c r="AD181" s="41">
        <v>20.2</v>
      </c>
      <c r="AE181" s="26">
        <f t="shared" si="5"/>
        <v>19.934728849971364</v>
      </c>
    </row>
    <row r="182" spans="17:31" x14ac:dyDescent="0.25">
      <c r="Q182" s="26">
        <v>15.4</v>
      </c>
      <c r="R182" s="26">
        <v>5.1999999999999998E-2</v>
      </c>
      <c r="S182" s="26">
        <f t="shared" si="4"/>
        <v>5.5602677527392529E-2</v>
      </c>
      <c r="AC182" s="41">
        <v>2</v>
      </c>
      <c r="AD182" s="41">
        <v>24.9</v>
      </c>
      <c r="AE182" s="26">
        <f t="shared" si="5"/>
        <v>19.934728849971364</v>
      </c>
    </row>
    <row r="183" spans="17:31" x14ac:dyDescent="0.25">
      <c r="Q183" s="26">
        <v>15.4</v>
      </c>
      <c r="R183" s="26">
        <v>5.5E-2</v>
      </c>
      <c r="S183" s="26">
        <f t="shared" si="4"/>
        <v>5.5602677527392529E-2</v>
      </c>
      <c r="AC183" s="41">
        <v>2</v>
      </c>
      <c r="AD183" s="41">
        <v>21.2</v>
      </c>
      <c r="AE183" s="26">
        <f t="shared" si="5"/>
        <v>19.934728849971364</v>
      </c>
    </row>
    <row r="184" spans="17:31" x14ac:dyDescent="0.25">
      <c r="Q184" s="26">
        <v>15.4</v>
      </c>
      <c r="R184" s="26">
        <v>4.7E-2</v>
      </c>
      <c r="S184" s="26">
        <f t="shared" si="4"/>
        <v>5.5602677527392529E-2</v>
      </c>
      <c r="AC184" s="41">
        <v>2</v>
      </c>
      <c r="AD184" s="41">
        <v>19.100000000000001</v>
      </c>
      <c r="AE184" s="26">
        <f t="shared" si="5"/>
        <v>19.934728849971364</v>
      </c>
    </row>
    <row r="185" spans="17:31" x14ac:dyDescent="0.25">
      <c r="Q185" s="26">
        <v>15.4</v>
      </c>
      <c r="R185" s="26">
        <v>0.05</v>
      </c>
      <c r="S185" s="26">
        <f t="shared" si="4"/>
        <v>5.5602677527392529E-2</v>
      </c>
      <c r="AC185" s="41">
        <v>2</v>
      </c>
      <c r="AD185" s="41">
        <v>22.3</v>
      </c>
      <c r="AE185" s="26">
        <f t="shared" si="5"/>
        <v>19.934728849971364</v>
      </c>
    </row>
    <row r="186" spans="17:31" x14ac:dyDescent="0.25">
      <c r="Q186" s="26">
        <v>15.4</v>
      </c>
      <c r="R186" s="26">
        <v>6.5299999999999997E-2</v>
      </c>
      <c r="S186" s="26">
        <f t="shared" si="4"/>
        <v>5.5602677527392529E-2</v>
      </c>
      <c r="AC186" s="41">
        <v>2</v>
      </c>
      <c r="AD186" s="41">
        <v>14.9</v>
      </c>
      <c r="AE186" s="26">
        <f t="shared" si="5"/>
        <v>19.934728849971364</v>
      </c>
    </row>
    <row r="187" spans="17:31" x14ac:dyDescent="0.25">
      <c r="Q187" s="26">
        <v>15.4</v>
      </c>
      <c r="R187" s="26">
        <v>5.3999999999999999E-2</v>
      </c>
      <c r="S187" s="26">
        <f t="shared" si="4"/>
        <v>5.5602677527392529E-2</v>
      </c>
      <c r="AC187" s="41">
        <v>2</v>
      </c>
      <c r="AD187" s="41">
        <v>18.3</v>
      </c>
      <c r="AE187" s="26">
        <f t="shared" si="5"/>
        <v>19.934728849971364</v>
      </c>
    </row>
    <row r="188" spans="17:31" x14ac:dyDescent="0.25">
      <c r="Q188" s="26">
        <v>15.5</v>
      </c>
      <c r="R188" s="26">
        <v>5.3999999999999999E-2</v>
      </c>
      <c r="S188" s="26">
        <f t="shared" si="4"/>
        <v>5.6763980553642776E-2</v>
      </c>
      <c r="AC188" s="41">
        <v>2</v>
      </c>
      <c r="AD188" s="41">
        <v>23.3</v>
      </c>
      <c r="AE188" s="26">
        <f t="shared" si="5"/>
        <v>19.934728849971364</v>
      </c>
    </row>
    <row r="189" spans="17:31" x14ac:dyDescent="0.25">
      <c r="Q189" s="26">
        <v>15.5</v>
      </c>
      <c r="R189" s="26">
        <v>5.1999999999999998E-2</v>
      </c>
      <c r="S189" s="26">
        <f t="shared" si="4"/>
        <v>5.6763980553642776E-2</v>
      </c>
      <c r="AC189" s="41">
        <v>2</v>
      </c>
      <c r="AD189" s="41">
        <v>13</v>
      </c>
      <c r="AE189" s="26">
        <f t="shared" si="5"/>
        <v>19.934728849971364</v>
      </c>
    </row>
    <row r="190" spans="17:31" x14ac:dyDescent="0.25">
      <c r="Q190" s="26">
        <v>15.5</v>
      </c>
      <c r="R190" s="26">
        <v>5.8000000000000003E-2</v>
      </c>
      <c r="S190" s="26">
        <f t="shared" si="4"/>
        <v>5.6763980553642776E-2</v>
      </c>
      <c r="AC190" s="41">
        <v>2</v>
      </c>
      <c r="AD190" s="41">
        <v>18.100000000000001</v>
      </c>
      <c r="AE190" s="26">
        <f t="shared" si="5"/>
        <v>19.934728849971364</v>
      </c>
    </row>
    <row r="191" spans="17:31" x14ac:dyDescent="0.25">
      <c r="Q191" s="26">
        <v>15.5</v>
      </c>
      <c r="R191" s="26">
        <v>5.6000000000000001E-2</v>
      </c>
      <c r="S191" s="26">
        <f t="shared" si="4"/>
        <v>5.6763980553642776E-2</v>
      </c>
      <c r="AC191" s="41">
        <v>2</v>
      </c>
      <c r="AD191" s="41">
        <v>18.100000000000001</v>
      </c>
      <c r="AE191" s="26">
        <f t="shared" si="5"/>
        <v>19.934728849971364</v>
      </c>
    </row>
    <row r="192" spans="17:31" x14ac:dyDescent="0.25">
      <c r="Q192" s="26">
        <v>15.5</v>
      </c>
      <c r="R192" s="26">
        <v>5.7000000000000002E-2</v>
      </c>
      <c r="S192" s="26">
        <f t="shared" si="4"/>
        <v>5.6763980553642776E-2</v>
      </c>
      <c r="AC192" s="41">
        <v>2</v>
      </c>
      <c r="AD192" s="41">
        <v>15.9</v>
      </c>
      <c r="AE192" s="26">
        <f t="shared" si="5"/>
        <v>19.934728849971364</v>
      </c>
    </row>
    <row r="193" spans="17:31" x14ac:dyDescent="0.25">
      <c r="Q193" s="26">
        <v>15.5</v>
      </c>
      <c r="R193" s="26">
        <v>5.2999999999999999E-2</v>
      </c>
      <c r="S193" s="26">
        <f t="shared" si="4"/>
        <v>5.6763980553642776E-2</v>
      </c>
      <c r="AC193" s="41">
        <v>2</v>
      </c>
      <c r="AD193" s="41">
        <v>17.8</v>
      </c>
      <c r="AE193" s="26">
        <f t="shared" si="5"/>
        <v>19.934728849971364</v>
      </c>
    </row>
    <row r="194" spans="17:31" x14ac:dyDescent="0.25">
      <c r="Q194" s="26">
        <v>15.5</v>
      </c>
      <c r="R194" s="26">
        <v>5.2999999999999999E-2</v>
      </c>
      <c r="S194" s="26">
        <f t="shared" si="4"/>
        <v>5.6763980553642776E-2</v>
      </c>
      <c r="AC194" s="41">
        <v>2</v>
      </c>
      <c r="AD194" s="41">
        <v>19.600000000000001</v>
      </c>
      <c r="AE194" s="26">
        <f t="shared" si="5"/>
        <v>19.934728849971364</v>
      </c>
    </row>
    <row r="195" spans="17:31" x14ac:dyDescent="0.25">
      <c r="Q195" s="26">
        <v>15.5</v>
      </c>
      <c r="R195" s="26">
        <v>5.5E-2</v>
      </c>
      <c r="S195" s="26">
        <f t="shared" si="4"/>
        <v>5.6763980553642776E-2</v>
      </c>
      <c r="AC195" s="41">
        <v>2</v>
      </c>
      <c r="AD195" s="41">
        <v>17.5</v>
      </c>
      <c r="AE195" s="26">
        <f t="shared" si="5"/>
        <v>19.934728849971364</v>
      </c>
    </row>
    <row r="196" spans="17:31" x14ac:dyDescent="0.25">
      <c r="Q196" s="26">
        <v>15.6</v>
      </c>
      <c r="R196" s="26">
        <v>0.06</v>
      </c>
      <c r="S196" s="26">
        <f t="shared" si="4"/>
        <v>5.7941835475989481E-2</v>
      </c>
      <c r="AC196" s="41">
        <v>2</v>
      </c>
      <c r="AD196" s="41">
        <v>20.7</v>
      </c>
      <c r="AE196" s="26">
        <f t="shared" si="5"/>
        <v>19.934728849971364</v>
      </c>
    </row>
    <row r="197" spans="17:31" x14ac:dyDescent="0.25">
      <c r="Q197" s="26">
        <v>15.6</v>
      </c>
      <c r="R197" s="26">
        <v>0.05</v>
      </c>
      <c r="S197" s="26">
        <f t="shared" si="4"/>
        <v>5.7941835475989481E-2</v>
      </c>
      <c r="AC197" s="41">
        <v>2</v>
      </c>
      <c r="AD197" s="41">
        <v>22.8</v>
      </c>
      <c r="AE197" s="26">
        <f t="shared" si="5"/>
        <v>19.934728849971364</v>
      </c>
    </row>
    <row r="198" spans="17:31" x14ac:dyDescent="0.25">
      <c r="Q198" s="26">
        <v>15.6</v>
      </c>
      <c r="R198" s="26">
        <v>5.0999999999999997E-2</v>
      </c>
      <c r="S198" s="26">
        <f t="shared" si="4"/>
        <v>5.7941835475989481E-2</v>
      </c>
      <c r="AC198" s="41">
        <v>2</v>
      </c>
      <c r="AD198" s="41">
        <v>21.2</v>
      </c>
      <c r="AE198" s="26">
        <f t="shared" si="5"/>
        <v>19.934728849971364</v>
      </c>
    </row>
    <row r="199" spans="17:31" x14ac:dyDescent="0.25">
      <c r="Q199" s="26">
        <v>15.6</v>
      </c>
      <c r="R199" s="26">
        <v>5.2999999999999999E-2</v>
      </c>
      <c r="S199" s="26">
        <f t="shared" ref="S199:S262" si="6">$X$7*Q199^$X$5</f>
        <v>5.7941835475989481E-2</v>
      </c>
      <c r="AC199" s="41">
        <v>2</v>
      </c>
      <c r="AD199" s="41">
        <v>15.2</v>
      </c>
      <c r="AE199" s="26">
        <f t="shared" ref="AE199:AE262" si="7">$X$25*(1-EXP(-$X$24*(AC199-$X$26)))</f>
        <v>19.934728849971364</v>
      </c>
    </row>
    <row r="200" spans="17:31" x14ac:dyDescent="0.25">
      <c r="Q200" s="26">
        <v>15.6</v>
      </c>
      <c r="R200" s="26">
        <v>5.0999999999999997E-2</v>
      </c>
      <c r="S200" s="26">
        <f t="shared" si="6"/>
        <v>5.7941835475989481E-2</v>
      </c>
      <c r="AC200" s="41">
        <v>2</v>
      </c>
      <c r="AD200" s="41">
        <v>17.899999999999999</v>
      </c>
      <c r="AE200" s="26">
        <f t="shared" si="7"/>
        <v>19.934728849971364</v>
      </c>
    </row>
    <row r="201" spans="17:31" x14ac:dyDescent="0.25">
      <c r="Q201" s="26">
        <v>15.7</v>
      </c>
      <c r="R201" s="26">
        <v>5.8999999999999997E-2</v>
      </c>
      <c r="S201" s="26">
        <f t="shared" si="6"/>
        <v>5.9136369834003846E-2</v>
      </c>
      <c r="AC201" s="41">
        <v>2</v>
      </c>
      <c r="AD201" s="41">
        <v>20.2</v>
      </c>
      <c r="AE201" s="26">
        <f t="shared" si="7"/>
        <v>19.934728849971364</v>
      </c>
    </row>
    <row r="202" spans="17:31" x14ac:dyDescent="0.25">
      <c r="Q202" s="26">
        <v>15.7</v>
      </c>
      <c r="R202" s="26">
        <v>5.7000000000000002E-2</v>
      </c>
      <c r="S202" s="26">
        <f t="shared" si="6"/>
        <v>5.9136369834003846E-2</v>
      </c>
      <c r="AC202" s="41">
        <v>2</v>
      </c>
      <c r="AD202" s="41">
        <v>15.2</v>
      </c>
      <c r="AE202" s="26">
        <f t="shared" si="7"/>
        <v>19.934728849971364</v>
      </c>
    </row>
    <row r="203" spans="17:31" x14ac:dyDescent="0.25">
      <c r="Q203" s="26">
        <v>15.7</v>
      </c>
      <c r="R203" s="26">
        <v>0.06</v>
      </c>
      <c r="S203" s="26">
        <f t="shared" si="6"/>
        <v>5.9136369834003846E-2</v>
      </c>
      <c r="AC203" s="41">
        <v>2</v>
      </c>
      <c r="AD203" s="41">
        <v>16.7</v>
      </c>
      <c r="AE203" s="26">
        <f t="shared" si="7"/>
        <v>19.934728849971364</v>
      </c>
    </row>
    <row r="204" spans="17:31" x14ac:dyDescent="0.25">
      <c r="Q204" s="26">
        <v>15.7</v>
      </c>
      <c r="R204" s="26">
        <v>5.8000000000000003E-2</v>
      </c>
      <c r="S204" s="26">
        <f t="shared" si="6"/>
        <v>5.9136369834003846E-2</v>
      </c>
      <c r="AC204" s="41">
        <v>2</v>
      </c>
      <c r="AD204" s="41">
        <v>23.3</v>
      </c>
      <c r="AE204" s="26">
        <f t="shared" si="7"/>
        <v>19.934728849971364</v>
      </c>
    </row>
    <row r="205" spans="17:31" x14ac:dyDescent="0.25">
      <c r="Q205" s="26">
        <v>15.7</v>
      </c>
      <c r="R205" s="26">
        <v>6.3E-2</v>
      </c>
      <c r="S205" s="26">
        <f t="shared" si="6"/>
        <v>5.9136369834003846E-2</v>
      </c>
      <c r="AC205" s="41">
        <v>2</v>
      </c>
      <c r="AD205" s="41">
        <v>21.2</v>
      </c>
      <c r="AE205" s="26">
        <f t="shared" si="7"/>
        <v>19.934728849971364</v>
      </c>
    </row>
    <row r="206" spans="17:31" x14ac:dyDescent="0.25">
      <c r="Q206" s="26">
        <v>15.7</v>
      </c>
      <c r="R206" s="26">
        <v>5.7000000000000002E-2</v>
      </c>
      <c r="S206" s="26">
        <f t="shared" si="6"/>
        <v>5.9136369834003846E-2</v>
      </c>
      <c r="AC206" s="41">
        <v>2</v>
      </c>
      <c r="AD206" s="41">
        <v>18.8</v>
      </c>
      <c r="AE206" s="26">
        <f t="shared" si="7"/>
        <v>19.934728849971364</v>
      </c>
    </row>
    <row r="207" spans="17:31" x14ac:dyDescent="0.25">
      <c r="Q207" s="26">
        <v>15.7</v>
      </c>
      <c r="R207" s="26">
        <v>5.7000000000000002E-2</v>
      </c>
      <c r="S207" s="26">
        <f t="shared" si="6"/>
        <v>5.9136369834003846E-2</v>
      </c>
      <c r="AC207" s="41">
        <v>2</v>
      </c>
      <c r="AD207" s="41">
        <v>24.4</v>
      </c>
      <c r="AE207" s="26">
        <f t="shared" si="7"/>
        <v>19.934728849971364</v>
      </c>
    </row>
    <row r="208" spans="17:31" x14ac:dyDescent="0.25">
      <c r="Q208" s="26">
        <v>15.8</v>
      </c>
      <c r="R208" s="26">
        <v>6.7000000000000004E-2</v>
      </c>
      <c r="S208" s="26">
        <f t="shared" si="6"/>
        <v>6.0347711325636856E-2</v>
      </c>
      <c r="AC208" s="41">
        <v>2</v>
      </c>
      <c r="AD208" s="41">
        <v>13.8</v>
      </c>
      <c r="AE208" s="26">
        <f t="shared" si="7"/>
        <v>19.934728849971364</v>
      </c>
    </row>
    <row r="209" spans="17:31" x14ac:dyDescent="0.25">
      <c r="Q209" s="26">
        <v>15.8</v>
      </c>
      <c r="R209" s="26">
        <v>5.6000000000000001E-2</v>
      </c>
      <c r="S209" s="26">
        <f t="shared" si="6"/>
        <v>6.0347711325636856E-2</v>
      </c>
      <c r="AC209" s="41">
        <v>2</v>
      </c>
      <c r="AD209" s="41">
        <v>20.399999999999999</v>
      </c>
      <c r="AE209" s="26">
        <f t="shared" si="7"/>
        <v>19.934728849971364</v>
      </c>
    </row>
    <row r="210" spans="17:31" x14ac:dyDescent="0.25">
      <c r="Q210" s="26">
        <v>15.9</v>
      </c>
      <c r="R210" s="26">
        <v>0.06</v>
      </c>
      <c r="S210" s="26">
        <f t="shared" si="6"/>
        <v>6.157598780640567E-2</v>
      </c>
      <c r="AC210" s="41">
        <v>2</v>
      </c>
      <c r="AD210" s="41">
        <v>22.3</v>
      </c>
      <c r="AE210" s="26">
        <f t="shared" si="7"/>
        <v>19.934728849971364</v>
      </c>
    </row>
    <row r="211" spans="17:31" x14ac:dyDescent="0.25">
      <c r="Q211" s="26">
        <v>15.9</v>
      </c>
      <c r="R211" s="26">
        <v>0.05</v>
      </c>
      <c r="S211" s="26">
        <f t="shared" si="6"/>
        <v>6.157598780640567E-2</v>
      </c>
      <c r="AC211" s="41">
        <v>2</v>
      </c>
      <c r="AD211" s="41">
        <v>18.100000000000001</v>
      </c>
      <c r="AE211" s="26">
        <f t="shared" si="7"/>
        <v>19.934728849971364</v>
      </c>
    </row>
    <row r="212" spans="17:31" x14ac:dyDescent="0.25">
      <c r="Q212" s="26">
        <v>15.9</v>
      </c>
      <c r="R212" s="26">
        <v>6.0999999999999999E-2</v>
      </c>
      <c r="S212" s="26">
        <f t="shared" si="6"/>
        <v>6.157598780640567E-2</v>
      </c>
      <c r="AC212" s="41">
        <v>2</v>
      </c>
      <c r="AD212" s="41">
        <v>11.2</v>
      </c>
      <c r="AE212" s="26">
        <f t="shared" si="7"/>
        <v>19.934728849971364</v>
      </c>
    </row>
    <row r="213" spans="17:31" x14ac:dyDescent="0.25">
      <c r="Q213" s="26">
        <v>15.9</v>
      </c>
      <c r="R213" s="26">
        <v>6.8000000000000005E-2</v>
      </c>
      <c r="S213" s="26">
        <f t="shared" si="6"/>
        <v>6.157598780640567E-2</v>
      </c>
      <c r="AC213" s="41">
        <v>2</v>
      </c>
      <c r="AD213" s="41">
        <v>23.3</v>
      </c>
      <c r="AE213" s="26">
        <f t="shared" si="7"/>
        <v>19.934728849971364</v>
      </c>
    </row>
    <row r="214" spans="17:31" x14ac:dyDescent="0.25">
      <c r="Q214" s="26">
        <v>15.9</v>
      </c>
      <c r="R214" s="26">
        <v>5.8000000000000003E-2</v>
      </c>
      <c r="S214" s="26">
        <f t="shared" si="6"/>
        <v>6.157598780640567E-2</v>
      </c>
      <c r="AC214" s="41">
        <v>2</v>
      </c>
      <c r="AD214" s="41">
        <v>20.399999999999999</v>
      </c>
      <c r="AE214" s="26">
        <f t="shared" si="7"/>
        <v>19.934728849971364</v>
      </c>
    </row>
    <row r="215" spans="17:31" x14ac:dyDescent="0.25">
      <c r="Q215" s="26">
        <v>15.9</v>
      </c>
      <c r="R215" s="26">
        <v>6.0999999999999999E-2</v>
      </c>
      <c r="S215" s="26">
        <f t="shared" si="6"/>
        <v>6.157598780640567E-2</v>
      </c>
      <c r="AC215" s="41">
        <v>2</v>
      </c>
      <c r="AD215" s="41">
        <v>23.3</v>
      </c>
      <c r="AE215" s="26">
        <f t="shared" si="7"/>
        <v>19.934728849971364</v>
      </c>
    </row>
    <row r="216" spans="17:31" x14ac:dyDescent="0.25">
      <c r="Q216" s="26">
        <v>15.9</v>
      </c>
      <c r="R216" s="26">
        <v>6.6000000000000003E-2</v>
      </c>
      <c r="S216" s="26">
        <f t="shared" si="6"/>
        <v>6.157598780640567E-2</v>
      </c>
      <c r="AC216" s="41">
        <v>2</v>
      </c>
      <c r="AD216" s="41">
        <v>19.100000000000001</v>
      </c>
      <c r="AE216" s="26">
        <f t="shared" si="7"/>
        <v>19.934728849971364</v>
      </c>
    </row>
    <row r="217" spans="17:31" x14ac:dyDescent="0.25">
      <c r="Q217" s="26">
        <v>15.9</v>
      </c>
      <c r="R217" s="26">
        <v>5.1999999999999998E-2</v>
      </c>
      <c r="S217" s="26">
        <f t="shared" si="6"/>
        <v>6.157598780640567E-2</v>
      </c>
      <c r="AC217" s="41">
        <v>2</v>
      </c>
      <c r="AD217" s="41">
        <v>22.1</v>
      </c>
      <c r="AE217" s="26">
        <f t="shared" si="7"/>
        <v>19.934728849971364</v>
      </c>
    </row>
    <row r="218" spans="17:31" x14ac:dyDescent="0.25">
      <c r="Q218" s="26">
        <v>15.9</v>
      </c>
      <c r="R218" s="26">
        <v>5.3999999999999999E-2</v>
      </c>
      <c r="S218" s="26">
        <f t="shared" si="6"/>
        <v>6.157598780640567E-2</v>
      </c>
      <c r="AC218" s="41">
        <v>2</v>
      </c>
      <c r="AD218" s="41">
        <v>17</v>
      </c>
      <c r="AE218" s="26">
        <f t="shared" si="7"/>
        <v>19.934728849971364</v>
      </c>
    </row>
    <row r="219" spans="17:31" x14ac:dyDescent="0.25">
      <c r="Q219" s="26">
        <v>15.9</v>
      </c>
      <c r="R219" s="26">
        <v>6.3E-2</v>
      </c>
      <c r="S219" s="26">
        <f t="shared" si="6"/>
        <v>6.157598780640567E-2</v>
      </c>
      <c r="AC219" s="41">
        <v>2</v>
      </c>
      <c r="AD219" s="41">
        <v>19.100000000000001</v>
      </c>
      <c r="AE219" s="26">
        <f t="shared" si="7"/>
        <v>19.934728849971364</v>
      </c>
    </row>
    <row r="220" spans="17:31" x14ac:dyDescent="0.25">
      <c r="Q220" s="26">
        <v>15.9</v>
      </c>
      <c r="R220" s="26">
        <v>5.8000000000000003E-2</v>
      </c>
      <c r="S220" s="26">
        <f t="shared" si="6"/>
        <v>6.157598780640567E-2</v>
      </c>
      <c r="AC220" s="41">
        <v>2</v>
      </c>
      <c r="AD220" s="41">
        <v>19.100000000000001</v>
      </c>
      <c r="AE220" s="26">
        <f t="shared" si="7"/>
        <v>19.934728849971364</v>
      </c>
    </row>
    <row r="221" spans="17:31" x14ac:dyDescent="0.25">
      <c r="Q221" s="26">
        <v>15.9</v>
      </c>
      <c r="R221" s="26">
        <v>5.7000000000000002E-2</v>
      </c>
      <c r="S221" s="26">
        <f t="shared" si="6"/>
        <v>6.157598780640567E-2</v>
      </c>
      <c r="AC221" s="41">
        <v>2</v>
      </c>
      <c r="AD221" s="41">
        <v>19.100000000000001</v>
      </c>
      <c r="AE221" s="26">
        <f t="shared" si="7"/>
        <v>19.934728849971364</v>
      </c>
    </row>
    <row r="222" spans="17:31" x14ac:dyDescent="0.25">
      <c r="Q222" s="26">
        <v>15.9</v>
      </c>
      <c r="R222" s="26">
        <v>0.05</v>
      </c>
      <c r="S222" s="26">
        <f t="shared" si="6"/>
        <v>6.157598780640567E-2</v>
      </c>
      <c r="AC222" s="41">
        <v>2</v>
      </c>
      <c r="AD222" s="41">
        <v>18.100000000000001</v>
      </c>
      <c r="AE222" s="26">
        <f t="shared" si="7"/>
        <v>19.934728849971364</v>
      </c>
    </row>
    <row r="223" spans="17:31" x14ac:dyDescent="0.25">
      <c r="Q223" s="26">
        <v>15.9</v>
      </c>
      <c r="R223" s="26">
        <v>5.8999999999999997E-2</v>
      </c>
      <c r="S223" s="26">
        <f t="shared" si="6"/>
        <v>6.157598780640567E-2</v>
      </c>
      <c r="AC223" s="41">
        <v>2</v>
      </c>
      <c r="AD223" s="41">
        <v>23.3</v>
      </c>
      <c r="AE223" s="26">
        <f t="shared" si="7"/>
        <v>19.934728849971364</v>
      </c>
    </row>
    <row r="224" spans="17:31" x14ac:dyDescent="0.25">
      <c r="Q224" s="26">
        <v>15.9</v>
      </c>
      <c r="R224" s="26">
        <v>0.06</v>
      </c>
      <c r="S224" s="26">
        <f t="shared" si="6"/>
        <v>6.157598780640567E-2</v>
      </c>
      <c r="AC224" s="41">
        <v>2</v>
      </c>
      <c r="AD224" s="41">
        <v>17</v>
      </c>
      <c r="AE224" s="26">
        <f t="shared" si="7"/>
        <v>19.934728849971364</v>
      </c>
    </row>
    <row r="225" spans="17:31" x14ac:dyDescent="0.25">
      <c r="Q225" s="26">
        <v>15.9</v>
      </c>
      <c r="R225" s="26">
        <v>5.8000000000000003E-2</v>
      </c>
      <c r="S225" s="26">
        <f t="shared" si="6"/>
        <v>6.157598780640567E-2</v>
      </c>
      <c r="AC225" s="41">
        <v>2</v>
      </c>
      <c r="AD225" s="41">
        <v>18.100000000000001</v>
      </c>
      <c r="AE225" s="26">
        <f t="shared" si="7"/>
        <v>19.934728849971364</v>
      </c>
    </row>
    <row r="226" spans="17:31" x14ac:dyDescent="0.25">
      <c r="Q226" s="26">
        <v>15.9</v>
      </c>
      <c r="R226" s="26">
        <v>6.6000000000000003E-2</v>
      </c>
      <c r="S226" s="26">
        <f t="shared" si="6"/>
        <v>6.157598780640567E-2</v>
      </c>
      <c r="AC226" s="41">
        <v>2</v>
      </c>
      <c r="AD226" s="41">
        <v>17.100000000000001</v>
      </c>
      <c r="AE226" s="26">
        <f t="shared" si="7"/>
        <v>19.934728849971364</v>
      </c>
    </row>
    <row r="227" spans="17:31" x14ac:dyDescent="0.25">
      <c r="Q227" s="26">
        <v>15.9</v>
      </c>
      <c r="R227" s="26">
        <v>0.06</v>
      </c>
      <c r="S227" s="26">
        <f t="shared" si="6"/>
        <v>6.157598780640567E-2</v>
      </c>
      <c r="AC227" s="41">
        <v>2</v>
      </c>
      <c r="AD227" s="41">
        <v>23.5</v>
      </c>
      <c r="AE227" s="26">
        <f t="shared" si="7"/>
        <v>19.934728849971364</v>
      </c>
    </row>
    <row r="228" spans="17:31" x14ac:dyDescent="0.25">
      <c r="Q228" s="26">
        <v>15.9</v>
      </c>
      <c r="R228" s="26">
        <v>5.8000000000000003E-2</v>
      </c>
      <c r="S228" s="26">
        <f t="shared" si="6"/>
        <v>6.157598780640567E-2</v>
      </c>
      <c r="AC228" s="41">
        <v>2</v>
      </c>
      <c r="AD228" s="41">
        <v>22.3</v>
      </c>
      <c r="AE228" s="26">
        <f t="shared" si="7"/>
        <v>19.934728849971364</v>
      </c>
    </row>
    <row r="229" spans="17:31" x14ac:dyDescent="0.25">
      <c r="Q229" s="26">
        <v>15.9</v>
      </c>
      <c r="R229" s="26">
        <v>5.6000000000000001E-2</v>
      </c>
      <c r="S229" s="26">
        <f t="shared" si="6"/>
        <v>6.157598780640567E-2</v>
      </c>
      <c r="AC229" s="41">
        <v>2</v>
      </c>
      <c r="AD229" s="41">
        <v>18.600000000000001</v>
      </c>
      <c r="AE229" s="26">
        <f t="shared" si="7"/>
        <v>19.934728849971364</v>
      </c>
    </row>
    <row r="230" spans="17:31" x14ac:dyDescent="0.25">
      <c r="Q230" s="26">
        <v>15.9</v>
      </c>
      <c r="R230" s="26">
        <v>0.06</v>
      </c>
      <c r="S230" s="26">
        <f t="shared" si="6"/>
        <v>6.157598780640567E-2</v>
      </c>
      <c r="AC230" s="41">
        <v>2</v>
      </c>
      <c r="AD230" s="41">
        <v>18.600000000000001</v>
      </c>
      <c r="AE230" s="26">
        <f t="shared" si="7"/>
        <v>19.934728849971364</v>
      </c>
    </row>
    <row r="231" spans="17:31" x14ac:dyDescent="0.25">
      <c r="Q231" s="26">
        <v>15.9</v>
      </c>
      <c r="R231" s="26">
        <v>5.8000000000000003E-2</v>
      </c>
      <c r="S231" s="26">
        <f t="shared" si="6"/>
        <v>6.157598780640567E-2</v>
      </c>
      <c r="AC231" s="41">
        <v>2</v>
      </c>
      <c r="AD231" s="41">
        <v>16.3</v>
      </c>
      <c r="AE231" s="26">
        <f t="shared" si="7"/>
        <v>19.934728849971364</v>
      </c>
    </row>
    <row r="232" spans="17:31" x14ac:dyDescent="0.25">
      <c r="Q232" s="26">
        <v>15.9</v>
      </c>
      <c r="R232" s="26">
        <v>0.06</v>
      </c>
      <c r="S232" s="26">
        <f t="shared" si="6"/>
        <v>6.157598780640567E-2</v>
      </c>
      <c r="AC232" s="41">
        <v>2</v>
      </c>
      <c r="AD232" s="41">
        <v>19.100000000000001</v>
      </c>
      <c r="AE232" s="26">
        <f t="shared" si="7"/>
        <v>19.934728849971364</v>
      </c>
    </row>
    <row r="233" spans="17:31" x14ac:dyDescent="0.25">
      <c r="Q233" s="26">
        <v>15.9</v>
      </c>
      <c r="R233" s="26">
        <v>6.4000000000000001E-2</v>
      </c>
      <c r="S233" s="26">
        <f t="shared" si="6"/>
        <v>6.157598780640567E-2</v>
      </c>
      <c r="AC233" s="41">
        <v>2</v>
      </c>
      <c r="AD233" s="41">
        <v>23.3</v>
      </c>
      <c r="AE233" s="26">
        <f t="shared" si="7"/>
        <v>19.934728849971364</v>
      </c>
    </row>
    <row r="234" spans="17:31" x14ac:dyDescent="0.25">
      <c r="Q234" s="26">
        <v>15.9</v>
      </c>
      <c r="R234" s="26">
        <v>6.0999999999999999E-2</v>
      </c>
      <c r="S234" s="26">
        <f t="shared" si="6"/>
        <v>6.157598780640567E-2</v>
      </c>
      <c r="AC234" s="41">
        <v>2</v>
      </c>
      <c r="AD234" s="41">
        <v>16.3</v>
      </c>
      <c r="AE234" s="26">
        <f t="shared" si="7"/>
        <v>19.934728849971364</v>
      </c>
    </row>
    <row r="235" spans="17:31" x14ac:dyDescent="0.25">
      <c r="Q235" s="26">
        <v>15.9</v>
      </c>
      <c r="R235" s="26">
        <v>4.8000000000000001E-2</v>
      </c>
      <c r="S235" s="26">
        <f t="shared" si="6"/>
        <v>6.157598780640567E-2</v>
      </c>
      <c r="AC235" s="41">
        <v>2</v>
      </c>
      <c r="AD235" s="41">
        <v>28.6</v>
      </c>
      <c r="AE235" s="26">
        <f t="shared" si="7"/>
        <v>19.934728849971364</v>
      </c>
    </row>
    <row r="236" spans="17:31" x14ac:dyDescent="0.25">
      <c r="Q236" s="26">
        <v>15.9</v>
      </c>
      <c r="R236" s="26">
        <v>5.5E-2</v>
      </c>
      <c r="S236" s="26">
        <f t="shared" si="6"/>
        <v>6.157598780640567E-2</v>
      </c>
      <c r="AC236" s="41">
        <v>2</v>
      </c>
      <c r="AD236" s="41">
        <v>18.100000000000001</v>
      </c>
      <c r="AE236" s="26">
        <f t="shared" si="7"/>
        <v>19.934728849971364</v>
      </c>
    </row>
    <row r="237" spans="17:31" x14ac:dyDescent="0.25">
      <c r="Q237" s="26">
        <v>15.9</v>
      </c>
      <c r="R237" s="26">
        <v>0.06</v>
      </c>
      <c r="S237" s="26">
        <f t="shared" si="6"/>
        <v>6.157598780640567E-2</v>
      </c>
      <c r="AC237" s="41">
        <v>2</v>
      </c>
      <c r="AD237" s="41">
        <v>23.8</v>
      </c>
      <c r="AE237" s="26">
        <f t="shared" si="7"/>
        <v>19.934728849971364</v>
      </c>
    </row>
    <row r="238" spans="17:31" x14ac:dyDescent="0.25">
      <c r="Q238" s="26">
        <v>15.9</v>
      </c>
      <c r="R238" s="26">
        <v>4.3999999999999997E-2</v>
      </c>
      <c r="S238" s="26">
        <f t="shared" si="6"/>
        <v>6.157598780640567E-2</v>
      </c>
      <c r="AC238" s="41">
        <v>2</v>
      </c>
      <c r="AD238" s="41">
        <v>14</v>
      </c>
      <c r="AE238" s="26">
        <f t="shared" si="7"/>
        <v>19.934728849971364</v>
      </c>
    </row>
    <row r="239" spans="17:31" x14ac:dyDescent="0.25">
      <c r="Q239" s="26">
        <v>15.9</v>
      </c>
      <c r="R239" s="26">
        <v>5.3999999999999999E-2</v>
      </c>
      <c r="S239" s="26">
        <f t="shared" si="6"/>
        <v>6.157598780640567E-2</v>
      </c>
      <c r="AC239" s="41">
        <v>2</v>
      </c>
      <c r="AD239" s="41">
        <v>20.9</v>
      </c>
      <c r="AE239" s="26">
        <f t="shared" si="7"/>
        <v>19.934728849971364</v>
      </c>
    </row>
    <row r="240" spans="17:31" x14ac:dyDescent="0.25">
      <c r="Q240" s="26">
        <v>15.9</v>
      </c>
      <c r="R240" s="26">
        <v>6.0999999999999999E-2</v>
      </c>
      <c r="S240" s="26">
        <f t="shared" si="6"/>
        <v>6.157598780640567E-2</v>
      </c>
      <c r="AC240" s="41">
        <v>2</v>
      </c>
      <c r="AD240" s="41">
        <v>25.4</v>
      </c>
      <c r="AE240" s="26">
        <f t="shared" si="7"/>
        <v>19.934728849971364</v>
      </c>
    </row>
    <row r="241" spans="17:31" x14ac:dyDescent="0.25">
      <c r="Q241" s="26">
        <v>15.9</v>
      </c>
      <c r="R241" s="26">
        <v>5.0999999999999997E-2</v>
      </c>
      <c r="S241" s="26">
        <f t="shared" si="6"/>
        <v>6.157598780640567E-2</v>
      </c>
      <c r="AC241" s="41">
        <v>2</v>
      </c>
      <c r="AD241" s="41">
        <v>15.9</v>
      </c>
      <c r="AE241" s="26">
        <f t="shared" si="7"/>
        <v>19.934728849971364</v>
      </c>
    </row>
    <row r="242" spans="17:31" x14ac:dyDescent="0.25">
      <c r="Q242" s="26">
        <v>15.9</v>
      </c>
      <c r="R242" s="26">
        <v>5.8000000000000003E-2</v>
      </c>
      <c r="S242" s="26">
        <f t="shared" si="6"/>
        <v>6.157598780640567E-2</v>
      </c>
      <c r="AC242" s="41">
        <v>2</v>
      </c>
      <c r="AD242" s="41">
        <v>20.2</v>
      </c>
      <c r="AE242" s="26">
        <f t="shared" si="7"/>
        <v>19.934728849971364</v>
      </c>
    </row>
    <row r="243" spans="17:31" x14ac:dyDescent="0.25">
      <c r="Q243" s="26">
        <v>16.100000000000001</v>
      </c>
      <c r="R243" s="26">
        <v>6.4000000000000001E-2</v>
      </c>
      <c r="S243" s="26">
        <f t="shared" si="6"/>
        <v>6.408385794042952E-2</v>
      </c>
      <c r="AC243" s="41">
        <v>2</v>
      </c>
      <c r="AD243" s="41">
        <v>22.3</v>
      </c>
      <c r="AE243" s="26">
        <f t="shared" si="7"/>
        <v>19.934728849971364</v>
      </c>
    </row>
    <row r="244" spans="17:31" x14ac:dyDescent="0.25">
      <c r="Q244" s="26">
        <v>16.100000000000001</v>
      </c>
      <c r="R244" s="26">
        <v>5.7000000000000002E-2</v>
      </c>
      <c r="S244" s="26">
        <f t="shared" si="6"/>
        <v>6.408385794042952E-2</v>
      </c>
      <c r="AC244" s="41">
        <v>2</v>
      </c>
      <c r="AD244" s="41">
        <v>16</v>
      </c>
      <c r="AE244" s="26">
        <f t="shared" si="7"/>
        <v>19.934728849971364</v>
      </c>
    </row>
    <row r="245" spans="17:31" x14ac:dyDescent="0.25">
      <c r="Q245" s="26">
        <v>16.100000000000001</v>
      </c>
      <c r="R245" s="26">
        <v>6.6000000000000003E-2</v>
      </c>
      <c r="S245" s="26">
        <f t="shared" si="6"/>
        <v>6.408385794042952E-2</v>
      </c>
      <c r="AC245" s="41">
        <v>2</v>
      </c>
      <c r="AD245" s="41">
        <v>20.2</v>
      </c>
      <c r="AE245" s="26">
        <f t="shared" si="7"/>
        <v>19.934728849971364</v>
      </c>
    </row>
    <row r="246" spans="17:31" x14ac:dyDescent="0.25">
      <c r="Q246" s="26">
        <v>16.2</v>
      </c>
      <c r="R246" s="26">
        <v>6.4000000000000001E-2</v>
      </c>
      <c r="S246" s="26">
        <f t="shared" si="6"/>
        <v>6.5363708085351802E-2</v>
      </c>
      <c r="AC246" s="41">
        <v>2</v>
      </c>
      <c r="AD246" s="41">
        <v>13.8</v>
      </c>
      <c r="AE246" s="26">
        <f t="shared" si="7"/>
        <v>19.934728849971364</v>
      </c>
    </row>
    <row r="247" spans="17:31" x14ac:dyDescent="0.25">
      <c r="Q247" s="26">
        <v>16.2</v>
      </c>
      <c r="R247" s="26">
        <v>6.2E-2</v>
      </c>
      <c r="S247" s="26">
        <f t="shared" si="6"/>
        <v>6.5363708085351802E-2</v>
      </c>
      <c r="AC247" s="41">
        <v>2</v>
      </c>
      <c r="AD247" s="41">
        <v>25.4</v>
      </c>
      <c r="AE247" s="26">
        <f t="shared" si="7"/>
        <v>19.934728849971364</v>
      </c>
    </row>
    <row r="248" spans="17:31" x14ac:dyDescent="0.25">
      <c r="Q248" s="26">
        <v>16.2</v>
      </c>
      <c r="R248" s="26">
        <v>7.0999999999999994E-2</v>
      </c>
      <c r="S248" s="26">
        <f t="shared" si="6"/>
        <v>6.5363708085351802E-2</v>
      </c>
      <c r="AC248" s="41">
        <v>2</v>
      </c>
      <c r="AD248" s="41">
        <v>23.8</v>
      </c>
      <c r="AE248" s="26">
        <f t="shared" si="7"/>
        <v>19.934728849971364</v>
      </c>
    </row>
    <row r="249" spans="17:31" x14ac:dyDescent="0.25">
      <c r="Q249" s="26">
        <v>16.2</v>
      </c>
      <c r="R249" s="26">
        <v>6.6000000000000003E-2</v>
      </c>
      <c r="S249" s="26">
        <f t="shared" si="6"/>
        <v>6.5363708085351802E-2</v>
      </c>
      <c r="AC249" s="41">
        <v>2</v>
      </c>
      <c r="AD249" s="41">
        <v>22.8</v>
      </c>
      <c r="AE249" s="26">
        <f t="shared" si="7"/>
        <v>19.934728849971364</v>
      </c>
    </row>
    <row r="250" spans="17:31" x14ac:dyDescent="0.25">
      <c r="Q250" s="26">
        <v>16.2</v>
      </c>
      <c r="R250" s="26">
        <v>8.5999999999999993E-2</v>
      </c>
      <c r="S250" s="26">
        <f t="shared" si="6"/>
        <v>6.5363708085351802E-2</v>
      </c>
      <c r="AC250" s="41">
        <v>2</v>
      </c>
      <c r="AD250" s="41">
        <v>15.9</v>
      </c>
      <c r="AE250" s="26">
        <f t="shared" si="7"/>
        <v>19.934728849971364</v>
      </c>
    </row>
    <row r="251" spans="17:31" x14ac:dyDescent="0.25">
      <c r="Q251" s="26">
        <v>16.2</v>
      </c>
      <c r="R251" s="26">
        <v>0.06</v>
      </c>
      <c r="S251" s="26">
        <f t="shared" si="6"/>
        <v>6.5363708085351802E-2</v>
      </c>
      <c r="AC251" s="41">
        <v>2</v>
      </c>
      <c r="AD251" s="41">
        <v>20.2</v>
      </c>
      <c r="AE251" s="26">
        <f t="shared" si="7"/>
        <v>19.934728849971364</v>
      </c>
    </row>
    <row r="252" spans="17:31" x14ac:dyDescent="0.25">
      <c r="Q252" s="26">
        <v>16.2</v>
      </c>
      <c r="R252" s="26">
        <v>6.6000000000000003E-2</v>
      </c>
      <c r="S252" s="26">
        <f t="shared" si="6"/>
        <v>6.5363708085351802E-2</v>
      </c>
      <c r="AC252" s="41">
        <v>2</v>
      </c>
      <c r="AD252" s="41">
        <v>21.2</v>
      </c>
      <c r="AE252" s="26">
        <f t="shared" si="7"/>
        <v>19.934728849971364</v>
      </c>
    </row>
    <row r="253" spans="17:31" x14ac:dyDescent="0.25">
      <c r="Q253" s="26">
        <v>16.2</v>
      </c>
      <c r="R253" s="26">
        <v>0.06</v>
      </c>
      <c r="S253" s="26">
        <f t="shared" si="6"/>
        <v>6.5363708085351802E-2</v>
      </c>
      <c r="AC253" s="41">
        <v>2</v>
      </c>
      <c r="AD253" s="41">
        <v>17</v>
      </c>
      <c r="AE253" s="26">
        <f t="shared" si="7"/>
        <v>19.934728849971364</v>
      </c>
    </row>
    <row r="254" spans="17:31" x14ac:dyDescent="0.25">
      <c r="Q254" s="26">
        <v>16.3</v>
      </c>
      <c r="R254" s="26">
        <v>0.06</v>
      </c>
      <c r="S254" s="26">
        <f t="shared" si="6"/>
        <v>6.6661006201180317E-2</v>
      </c>
      <c r="AC254" s="41">
        <v>2</v>
      </c>
      <c r="AD254" s="41">
        <v>16</v>
      </c>
      <c r="AE254" s="26">
        <f t="shared" si="7"/>
        <v>19.934728849971364</v>
      </c>
    </row>
    <row r="255" spans="17:31" x14ac:dyDescent="0.25">
      <c r="Q255" s="26">
        <v>16.3</v>
      </c>
      <c r="R255" s="26">
        <v>6.3E-2</v>
      </c>
      <c r="S255" s="26">
        <f t="shared" si="6"/>
        <v>6.6661006201180317E-2</v>
      </c>
      <c r="AC255" s="41">
        <v>2</v>
      </c>
      <c r="AD255" s="41">
        <v>17.3</v>
      </c>
      <c r="AE255" s="26">
        <f t="shared" si="7"/>
        <v>19.934728849971364</v>
      </c>
    </row>
    <row r="256" spans="17:31" x14ac:dyDescent="0.25">
      <c r="Q256" s="26">
        <v>16.3</v>
      </c>
      <c r="R256" s="26">
        <v>6.3E-2</v>
      </c>
      <c r="S256" s="26">
        <f t="shared" si="6"/>
        <v>6.6661006201180317E-2</v>
      </c>
      <c r="AC256" s="41">
        <v>2</v>
      </c>
      <c r="AD256" s="41">
        <v>26.5</v>
      </c>
      <c r="AE256" s="26">
        <f t="shared" si="7"/>
        <v>19.934728849971364</v>
      </c>
    </row>
    <row r="257" spans="17:31" x14ac:dyDescent="0.25">
      <c r="Q257" s="26">
        <v>16.3</v>
      </c>
      <c r="R257" s="26">
        <v>6.4000000000000001E-2</v>
      </c>
      <c r="S257" s="26">
        <f t="shared" si="6"/>
        <v>6.6661006201180317E-2</v>
      </c>
      <c r="AC257" s="41">
        <v>2</v>
      </c>
      <c r="AD257" s="41">
        <v>23.3</v>
      </c>
      <c r="AE257" s="26">
        <f t="shared" si="7"/>
        <v>19.934728849971364</v>
      </c>
    </row>
    <row r="258" spans="17:31" x14ac:dyDescent="0.25">
      <c r="Q258" s="26">
        <v>16.3</v>
      </c>
      <c r="R258" s="26">
        <v>6.0999999999999999E-2</v>
      </c>
      <c r="S258" s="26">
        <f t="shared" si="6"/>
        <v>6.6661006201180317E-2</v>
      </c>
      <c r="AC258" s="41">
        <v>2</v>
      </c>
      <c r="AD258" s="41">
        <v>18.100000000000001</v>
      </c>
      <c r="AE258" s="26">
        <f t="shared" si="7"/>
        <v>19.934728849971364</v>
      </c>
    </row>
    <row r="259" spans="17:31" x14ac:dyDescent="0.25">
      <c r="Q259" s="26">
        <v>16.3</v>
      </c>
      <c r="R259" s="26">
        <v>0.06</v>
      </c>
      <c r="S259" s="26">
        <f t="shared" si="6"/>
        <v>6.6661006201180317E-2</v>
      </c>
      <c r="AC259" s="41">
        <v>2</v>
      </c>
      <c r="AD259" s="41">
        <v>30.2</v>
      </c>
      <c r="AE259" s="26">
        <f t="shared" si="7"/>
        <v>19.934728849971364</v>
      </c>
    </row>
    <row r="260" spans="17:31" x14ac:dyDescent="0.25">
      <c r="Q260" s="26">
        <v>16.399999999999999</v>
      </c>
      <c r="R260" s="26">
        <v>6.6000000000000003E-2</v>
      </c>
      <c r="S260" s="26">
        <f t="shared" si="6"/>
        <v>6.7975880919371831E-2</v>
      </c>
      <c r="AC260" s="41">
        <v>2</v>
      </c>
      <c r="AD260" s="41">
        <v>19.100000000000001</v>
      </c>
      <c r="AE260" s="26">
        <f t="shared" si="7"/>
        <v>19.934728849971364</v>
      </c>
    </row>
    <row r="261" spans="17:31" x14ac:dyDescent="0.25">
      <c r="Q261" s="26">
        <v>16.399999999999999</v>
      </c>
      <c r="R261" s="26">
        <v>6.4000000000000001E-2</v>
      </c>
      <c r="S261" s="26">
        <f t="shared" si="6"/>
        <v>6.7975880919371831E-2</v>
      </c>
      <c r="AC261" s="41">
        <v>2</v>
      </c>
      <c r="AD261" s="41">
        <v>27.5</v>
      </c>
      <c r="AE261" s="26">
        <f t="shared" si="7"/>
        <v>19.934728849971364</v>
      </c>
    </row>
    <row r="262" spans="17:31" x14ac:dyDescent="0.25">
      <c r="Q262" s="26">
        <v>16.399999999999999</v>
      </c>
      <c r="R262" s="26">
        <v>7.0000000000000007E-2</v>
      </c>
      <c r="S262" s="26">
        <f t="shared" si="6"/>
        <v>6.7975880919371831E-2</v>
      </c>
      <c r="AC262" s="41">
        <v>2</v>
      </c>
      <c r="AD262" s="41">
        <v>21.2</v>
      </c>
      <c r="AE262" s="26">
        <f t="shared" si="7"/>
        <v>19.934728849971364</v>
      </c>
    </row>
    <row r="263" spans="17:31" x14ac:dyDescent="0.25">
      <c r="Q263" s="26">
        <v>16.5</v>
      </c>
      <c r="R263" s="26">
        <v>7.5999999999999998E-2</v>
      </c>
      <c r="S263" s="26">
        <f t="shared" ref="S263:S326" si="8">$X$7*Q263^$X$5</f>
        <v>6.930846102425528E-2</v>
      </c>
      <c r="AC263" s="41">
        <v>2</v>
      </c>
      <c r="AD263" s="41">
        <v>15.8</v>
      </c>
      <c r="AE263" s="26">
        <f t="shared" ref="AE263:AE326" si="9">$X$25*(1-EXP(-$X$24*(AC263-$X$26)))</f>
        <v>19.934728849971364</v>
      </c>
    </row>
    <row r="264" spans="17:31" x14ac:dyDescent="0.25">
      <c r="Q264" s="26">
        <v>16.5</v>
      </c>
      <c r="R264" s="26">
        <v>7.0000000000000007E-2</v>
      </c>
      <c r="S264" s="26">
        <f t="shared" si="8"/>
        <v>6.930846102425528E-2</v>
      </c>
      <c r="AC264" s="41">
        <v>2</v>
      </c>
      <c r="AD264" s="41">
        <v>19.100000000000001</v>
      </c>
      <c r="AE264" s="26">
        <f t="shared" si="9"/>
        <v>19.934728849971364</v>
      </c>
    </row>
    <row r="265" spans="17:31" x14ac:dyDescent="0.25">
      <c r="Q265" s="26">
        <v>16.5</v>
      </c>
      <c r="R265" s="26">
        <v>6.7000000000000004E-2</v>
      </c>
      <c r="S265" s="26">
        <f t="shared" si="8"/>
        <v>6.930846102425528E-2</v>
      </c>
      <c r="AC265" s="41">
        <v>2</v>
      </c>
      <c r="AD265" s="41">
        <v>20.2</v>
      </c>
      <c r="AE265" s="26">
        <f t="shared" si="9"/>
        <v>19.934728849971364</v>
      </c>
    </row>
    <row r="266" spans="17:31" x14ac:dyDescent="0.25">
      <c r="Q266" s="26">
        <v>16.5</v>
      </c>
      <c r="R266" s="26">
        <v>6.5000000000000002E-2</v>
      </c>
      <c r="S266" s="26">
        <f t="shared" si="8"/>
        <v>6.930846102425528E-2</v>
      </c>
      <c r="AC266" s="41">
        <v>2</v>
      </c>
      <c r="AD266" s="41">
        <v>19.100000000000001</v>
      </c>
      <c r="AE266" s="26">
        <f t="shared" si="9"/>
        <v>19.934728849971364</v>
      </c>
    </row>
    <row r="267" spans="17:31" x14ac:dyDescent="0.25">
      <c r="Q267" s="26">
        <v>16.5</v>
      </c>
      <c r="R267" s="26">
        <v>7.0000000000000007E-2</v>
      </c>
      <c r="S267" s="26">
        <f t="shared" si="8"/>
        <v>6.930846102425528E-2</v>
      </c>
      <c r="AC267" s="41">
        <v>2</v>
      </c>
      <c r="AD267" s="41">
        <v>18.899999999999999</v>
      </c>
      <c r="AE267" s="26">
        <f t="shared" si="9"/>
        <v>19.934728849971364</v>
      </c>
    </row>
    <row r="268" spans="17:31" x14ac:dyDescent="0.25">
      <c r="Q268" s="26">
        <v>16.5</v>
      </c>
      <c r="R268" s="26">
        <v>6.2E-2</v>
      </c>
      <c r="S268" s="26">
        <f t="shared" si="8"/>
        <v>6.930846102425528E-2</v>
      </c>
      <c r="AC268" s="41">
        <v>2</v>
      </c>
      <c r="AD268" s="41">
        <v>24</v>
      </c>
      <c r="AE268" s="26">
        <f t="shared" si="9"/>
        <v>19.934728849971364</v>
      </c>
    </row>
    <row r="269" spans="17:31" x14ac:dyDescent="0.25">
      <c r="Q269" s="26">
        <v>16.5</v>
      </c>
      <c r="R269" s="26">
        <v>7.1999999999999995E-2</v>
      </c>
      <c r="S269" s="26">
        <f t="shared" si="8"/>
        <v>6.930846102425528E-2</v>
      </c>
      <c r="AC269" s="41">
        <v>2</v>
      </c>
      <c r="AD269" s="41">
        <v>22.8</v>
      </c>
      <c r="AE269" s="26">
        <f t="shared" si="9"/>
        <v>19.934728849971364</v>
      </c>
    </row>
    <row r="270" spans="17:31" x14ac:dyDescent="0.25">
      <c r="Q270" s="26">
        <v>16.5</v>
      </c>
      <c r="R270" s="26">
        <v>7.1999999999999995E-2</v>
      </c>
      <c r="S270" s="26">
        <f t="shared" si="8"/>
        <v>6.930846102425528E-2</v>
      </c>
      <c r="AC270" s="41">
        <v>2</v>
      </c>
      <c r="AD270" s="41">
        <v>3.3</v>
      </c>
      <c r="AE270" s="26">
        <f t="shared" si="9"/>
        <v>19.934728849971364</v>
      </c>
    </row>
    <row r="271" spans="17:31" x14ac:dyDescent="0.25">
      <c r="Q271" s="26">
        <v>16.5</v>
      </c>
      <c r="R271" s="26">
        <v>0.06</v>
      </c>
      <c r="S271" s="26">
        <f t="shared" si="8"/>
        <v>6.930846102425528E-2</v>
      </c>
      <c r="AC271" s="41">
        <v>2</v>
      </c>
      <c r="AD271" s="41">
        <v>13</v>
      </c>
      <c r="AE271" s="26">
        <f t="shared" si="9"/>
        <v>19.934728849971364</v>
      </c>
    </row>
    <row r="272" spans="17:31" x14ac:dyDescent="0.25">
      <c r="Q272" s="26">
        <v>16.600000000000001</v>
      </c>
      <c r="R272" s="26">
        <v>7.0999999999999994E-2</v>
      </c>
      <c r="S272" s="26">
        <f t="shared" si="8"/>
        <v>7.0658875452279502E-2</v>
      </c>
      <c r="AC272" s="41">
        <v>2</v>
      </c>
      <c r="AD272" s="41">
        <v>17.5</v>
      </c>
      <c r="AE272" s="26">
        <f t="shared" si="9"/>
        <v>19.934728849971364</v>
      </c>
    </row>
    <row r="273" spans="17:31" x14ac:dyDescent="0.25">
      <c r="Q273" s="26">
        <v>16.600000000000001</v>
      </c>
      <c r="R273" s="26">
        <v>6.6000000000000003E-2</v>
      </c>
      <c r="S273" s="26">
        <f t="shared" si="8"/>
        <v>7.0658875452279502E-2</v>
      </c>
      <c r="AC273" s="41">
        <v>2</v>
      </c>
      <c r="AD273" s="41">
        <v>14.9</v>
      </c>
      <c r="AE273" s="26">
        <f t="shared" si="9"/>
        <v>19.934728849971364</v>
      </c>
    </row>
    <row r="274" spans="17:31" x14ac:dyDescent="0.25">
      <c r="Q274" s="26">
        <v>16.600000000000001</v>
      </c>
      <c r="R274" s="26">
        <v>6.6000000000000003E-2</v>
      </c>
      <c r="S274" s="26">
        <f t="shared" si="8"/>
        <v>7.0658875452279502E-2</v>
      </c>
      <c r="AC274" s="41">
        <v>2</v>
      </c>
      <c r="AD274" s="41">
        <v>15</v>
      </c>
      <c r="AE274" s="26">
        <f t="shared" si="9"/>
        <v>19.934728849971364</v>
      </c>
    </row>
    <row r="275" spans="17:31" x14ac:dyDescent="0.25">
      <c r="Q275" s="26">
        <v>16.600000000000001</v>
      </c>
      <c r="R275" s="26">
        <v>7.6999999999999999E-2</v>
      </c>
      <c r="S275" s="26">
        <f t="shared" si="8"/>
        <v>7.0658875452279502E-2</v>
      </c>
      <c r="AC275" s="41">
        <v>2</v>
      </c>
      <c r="AD275" s="41">
        <v>18.100000000000001</v>
      </c>
      <c r="AE275" s="26">
        <f t="shared" si="9"/>
        <v>19.934728849971364</v>
      </c>
    </row>
    <row r="276" spans="17:31" x14ac:dyDescent="0.25">
      <c r="Q276" s="26">
        <v>16.600000000000001</v>
      </c>
      <c r="R276" s="26">
        <v>6.4000000000000001E-2</v>
      </c>
      <c r="S276" s="26">
        <f t="shared" si="8"/>
        <v>7.0658875452279502E-2</v>
      </c>
      <c r="AC276" s="41">
        <v>2</v>
      </c>
      <c r="AD276" s="41">
        <v>19.5</v>
      </c>
      <c r="AE276" s="26">
        <f t="shared" si="9"/>
        <v>19.934728849971364</v>
      </c>
    </row>
    <row r="277" spans="17:31" x14ac:dyDescent="0.25">
      <c r="Q277" s="26">
        <v>16.600000000000001</v>
      </c>
      <c r="R277" s="26">
        <v>7.1999999999999995E-2</v>
      </c>
      <c r="S277" s="26">
        <f t="shared" si="8"/>
        <v>7.0658875452279502E-2</v>
      </c>
      <c r="AC277" s="41">
        <v>2</v>
      </c>
      <c r="AD277" s="41">
        <v>20.7</v>
      </c>
      <c r="AE277" s="26">
        <f t="shared" si="9"/>
        <v>19.934728849971364</v>
      </c>
    </row>
    <row r="278" spans="17:31" x14ac:dyDescent="0.25">
      <c r="Q278" s="26">
        <v>16.7</v>
      </c>
      <c r="R278" s="26">
        <v>7.9000000000000001E-2</v>
      </c>
      <c r="S278" s="26">
        <f t="shared" si="8"/>
        <v>7.2027253291268745E-2</v>
      </c>
      <c r="AC278" s="41">
        <v>2</v>
      </c>
      <c r="AD278" s="41">
        <v>23.3</v>
      </c>
      <c r="AE278" s="26">
        <f t="shared" si="9"/>
        <v>19.934728849971364</v>
      </c>
    </row>
    <row r="279" spans="17:31" x14ac:dyDescent="0.25">
      <c r="Q279" s="26">
        <v>16.7</v>
      </c>
      <c r="R279" s="26">
        <v>7.0999999999999994E-2</v>
      </c>
      <c r="S279" s="26">
        <f t="shared" si="8"/>
        <v>7.2027253291268745E-2</v>
      </c>
      <c r="AC279" s="41">
        <v>2</v>
      </c>
      <c r="AD279" s="41">
        <v>18.100000000000001</v>
      </c>
      <c r="AE279" s="26">
        <f t="shared" si="9"/>
        <v>19.934728849971364</v>
      </c>
    </row>
    <row r="280" spans="17:31" x14ac:dyDescent="0.25">
      <c r="Q280" s="26">
        <v>16.7</v>
      </c>
      <c r="R280" s="26">
        <v>7.2999999999999995E-2</v>
      </c>
      <c r="S280" s="26">
        <f t="shared" si="8"/>
        <v>7.2027253291268745E-2</v>
      </c>
      <c r="AC280" s="41">
        <v>2</v>
      </c>
      <c r="AD280" s="41">
        <v>22.8</v>
      </c>
      <c r="AE280" s="26">
        <f t="shared" si="9"/>
        <v>19.934728849971364</v>
      </c>
    </row>
    <row r="281" spans="17:31" x14ac:dyDescent="0.25">
      <c r="Q281" s="26">
        <v>16.7</v>
      </c>
      <c r="R281" s="26">
        <v>8.5999999999999993E-2</v>
      </c>
      <c r="S281" s="26">
        <f t="shared" si="8"/>
        <v>7.2027253291268745E-2</v>
      </c>
      <c r="AC281" s="41">
        <v>2</v>
      </c>
      <c r="AD281" s="41">
        <v>19.100000000000001</v>
      </c>
      <c r="AE281" s="26">
        <f t="shared" si="9"/>
        <v>19.934728849971364</v>
      </c>
    </row>
    <row r="282" spans="17:31" x14ac:dyDescent="0.25">
      <c r="Q282" s="26">
        <v>16.8</v>
      </c>
      <c r="R282" s="26">
        <v>6.9000000000000006E-2</v>
      </c>
      <c r="S282" s="26">
        <f t="shared" si="8"/>
        <v>7.3413723779687384E-2</v>
      </c>
      <c r="AC282" s="41">
        <v>2</v>
      </c>
      <c r="AD282" s="41">
        <v>22.3</v>
      </c>
      <c r="AE282" s="26">
        <f t="shared" si="9"/>
        <v>19.934728849971364</v>
      </c>
    </row>
    <row r="283" spans="17:31" x14ac:dyDescent="0.25">
      <c r="Q283" s="26">
        <v>16.8</v>
      </c>
      <c r="R283" s="26">
        <v>9.2999999999999999E-2</v>
      </c>
      <c r="S283" s="26">
        <f t="shared" si="8"/>
        <v>7.3413723779687384E-2</v>
      </c>
      <c r="AC283" s="41">
        <v>2</v>
      </c>
      <c r="AD283" s="41">
        <v>15</v>
      </c>
      <c r="AE283" s="26">
        <f t="shared" si="9"/>
        <v>19.934728849971364</v>
      </c>
    </row>
    <row r="284" spans="17:31" x14ac:dyDescent="0.25">
      <c r="Q284" s="26">
        <v>16.8</v>
      </c>
      <c r="R284" s="26">
        <v>7.0000000000000007E-2</v>
      </c>
      <c r="S284" s="26">
        <f t="shared" si="8"/>
        <v>7.3413723779687384E-2</v>
      </c>
      <c r="AC284" s="41">
        <v>2</v>
      </c>
      <c r="AD284" s="41">
        <v>18.100000000000001</v>
      </c>
      <c r="AE284" s="26">
        <f t="shared" si="9"/>
        <v>19.934728849971364</v>
      </c>
    </row>
    <row r="285" spans="17:31" x14ac:dyDescent="0.25">
      <c r="Q285" s="26">
        <v>16.8</v>
      </c>
      <c r="R285" s="26">
        <v>6.3E-2</v>
      </c>
      <c r="S285" s="26">
        <f t="shared" si="8"/>
        <v>7.3413723779687384E-2</v>
      </c>
      <c r="AC285" s="41">
        <v>2</v>
      </c>
      <c r="AD285" s="41">
        <v>28.6</v>
      </c>
      <c r="AE285" s="26">
        <f t="shared" si="9"/>
        <v>19.934728849971364</v>
      </c>
    </row>
    <row r="286" spans="17:31" x14ac:dyDescent="0.25">
      <c r="Q286" s="26">
        <v>16.8</v>
      </c>
      <c r="R286" s="26">
        <v>8.1000000000000003E-2</v>
      </c>
      <c r="S286" s="26">
        <f t="shared" si="8"/>
        <v>7.3413723779687384E-2</v>
      </c>
      <c r="AC286" s="41">
        <v>2</v>
      </c>
      <c r="AD286" s="41">
        <v>18.100000000000001</v>
      </c>
      <c r="AE286" s="26">
        <f t="shared" si="9"/>
        <v>19.934728849971364</v>
      </c>
    </row>
    <row r="287" spans="17:31" x14ac:dyDescent="0.25">
      <c r="Q287" s="26">
        <v>16.8</v>
      </c>
      <c r="R287" s="26">
        <v>0.08</v>
      </c>
      <c r="S287" s="26">
        <f t="shared" si="8"/>
        <v>7.3413723779687384E-2</v>
      </c>
      <c r="AC287" s="41">
        <v>2</v>
      </c>
      <c r="AD287" s="41">
        <v>18.899999999999999</v>
      </c>
      <c r="AE287" s="26">
        <f t="shared" si="9"/>
        <v>19.934728849971364</v>
      </c>
    </row>
    <row r="288" spans="17:31" x14ac:dyDescent="0.25">
      <c r="Q288" s="26">
        <v>16.8</v>
      </c>
      <c r="R288" s="26">
        <v>8.4000000000000005E-2</v>
      </c>
      <c r="S288" s="26">
        <f t="shared" si="8"/>
        <v>7.3413723779687384E-2</v>
      </c>
      <c r="AC288" s="41">
        <v>2</v>
      </c>
      <c r="AD288" s="41">
        <v>22.3</v>
      </c>
      <c r="AE288" s="26">
        <f t="shared" si="9"/>
        <v>19.934728849971364</v>
      </c>
    </row>
    <row r="289" spans="17:31" x14ac:dyDescent="0.25">
      <c r="Q289" s="26">
        <v>16.8</v>
      </c>
      <c r="R289" s="26">
        <v>6.8000000000000005E-2</v>
      </c>
      <c r="S289" s="26">
        <f t="shared" si="8"/>
        <v>7.3413723779687384E-2</v>
      </c>
      <c r="AC289" s="41">
        <v>2</v>
      </c>
      <c r="AD289" s="41">
        <v>21.8</v>
      </c>
      <c r="AE289" s="26">
        <f t="shared" si="9"/>
        <v>19.934728849971364</v>
      </c>
    </row>
    <row r="290" spans="17:31" x14ac:dyDescent="0.25">
      <c r="Q290" s="26">
        <v>16.8</v>
      </c>
      <c r="R290" s="26">
        <v>7.1999999999999995E-2</v>
      </c>
      <c r="S290" s="26">
        <f t="shared" si="8"/>
        <v>7.3413723779687384E-2</v>
      </c>
      <c r="AC290" s="41">
        <v>2</v>
      </c>
      <c r="AD290" s="41">
        <v>24.9</v>
      </c>
      <c r="AE290" s="26">
        <f t="shared" si="9"/>
        <v>19.934728849971364</v>
      </c>
    </row>
    <row r="291" spans="17:31" x14ac:dyDescent="0.25">
      <c r="Q291" s="26">
        <v>16.8</v>
      </c>
      <c r="R291" s="26">
        <v>6.9000000000000006E-2</v>
      </c>
      <c r="S291" s="26">
        <f t="shared" si="8"/>
        <v>7.3413723779687384E-2</v>
      </c>
      <c r="AC291" s="41">
        <v>2</v>
      </c>
      <c r="AD291" s="41">
        <v>24.4</v>
      </c>
      <c r="AE291" s="26">
        <f t="shared" si="9"/>
        <v>19.934728849971364</v>
      </c>
    </row>
    <row r="292" spans="17:31" x14ac:dyDescent="0.25">
      <c r="Q292" s="26">
        <v>16.899999999999999</v>
      </c>
      <c r="R292" s="26">
        <v>7.1999999999999995E-2</v>
      </c>
      <c r="S292" s="26">
        <f t="shared" si="8"/>
        <v>7.4818416305912142E-2</v>
      </c>
      <c r="AC292" s="41">
        <v>2</v>
      </c>
      <c r="AD292" s="41">
        <v>19.3</v>
      </c>
      <c r="AE292" s="26">
        <f t="shared" si="9"/>
        <v>19.934728849971364</v>
      </c>
    </row>
    <row r="293" spans="17:31" x14ac:dyDescent="0.25">
      <c r="Q293" s="26">
        <v>17</v>
      </c>
      <c r="R293" s="26">
        <v>6.8000000000000005E-2</v>
      </c>
      <c r="S293" s="26">
        <f t="shared" si="8"/>
        <v>7.6241460407511896E-2</v>
      </c>
      <c r="AC293" s="41">
        <v>2</v>
      </c>
      <c r="AD293" s="41">
        <v>23.1</v>
      </c>
      <c r="AE293" s="26">
        <f t="shared" si="9"/>
        <v>19.934728849971364</v>
      </c>
    </row>
    <row r="294" spans="17:31" x14ac:dyDescent="0.25">
      <c r="Q294" s="26">
        <v>17</v>
      </c>
      <c r="R294" s="26">
        <v>6.6000000000000003E-2</v>
      </c>
      <c r="S294" s="26">
        <f t="shared" si="8"/>
        <v>7.6241460407511896E-2</v>
      </c>
      <c r="AC294" s="41">
        <v>2</v>
      </c>
      <c r="AD294" s="41">
        <v>27.5</v>
      </c>
      <c r="AE294" s="26">
        <f t="shared" si="9"/>
        <v>19.934728849971364</v>
      </c>
    </row>
    <row r="295" spans="17:31" x14ac:dyDescent="0.25">
      <c r="Q295" s="26">
        <v>17</v>
      </c>
      <c r="R295" s="26">
        <v>7.3999999999999996E-2</v>
      </c>
      <c r="S295" s="26">
        <f t="shared" si="8"/>
        <v>7.6241460407511896E-2</v>
      </c>
      <c r="AC295" s="41">
        <v>2</v>
      </c>
      <c r="AD295" s="41">
        <v>22.3</v>
      </c>
      <c r="AE295" s="26">
        <f t="shared" si="9"/>
        <v>19.934728849971364</v>
      </c>
    </row>
    <row r="296" spans="17:31" x14ac:dyDescent="0.25">
      <c r="Q296" s="26">
        <v>17</v>
      </c>
      <c r="R296" s="26">
        <v>7.0000000000000007E-2</v>
      </c>
      <c r="S296" s="26">
        <f t="shared" si="8"/>
        <v>7.6241460407511896E-2</v>
      </c>
      <c r="AC296" s="41">
        <v>2</v>
      </c>
      <c r="AD296" s="41">
        <v>17</v>
      </c>
      <c r="AE296" s="26">
        <f t="shared" si="9"/>
        <v>19.934728849971364</v>
      </c>
    </row>
    <row r="297" spans="17:31" x14ac:dyDescent="0.25">
      <c r="Q297" s="26">
        <v>17</v>
      </c>
      <c r="R297" s="26">
        <v>7.4999999999999997E-2</v>
      </c>
      <c r="S297" s="26">
        <f t="shared" si="8"/>
        <v>7.6241460407511896E-2</v>
      </c>
      <c r="AC297" s="41">
        <v>2</v>
      </c>
      <c r="AD297" s="41">
        <v>19.600000000000001</v>
      </c>
      <c r="AE297" s="26">
        <f t="shared" si="9"/>
        <v>19.934728849971364</v>
      </c>
    </row>
    <row r="298" spans="17:31" x14ac:dyDescent="0.25">
      <c r="Q298" s="26">
        <v>17</v>
      </c>
      <c r="R298" s="26">
        <v>7.5999999999999998E-2</v>
      </c>
      <c r="S298" s="26">
        <f t="shared" si="8"/>
        <v>7.6241460407511896E-2</v>
      </c>
      <c r="AC298" s="41">
        <v>2</v>
      </c>
      <c r="AD298" s="41">
        <v>19.100000000000001</v>
      </c>
      <c r="AE298" s="26">
        <f t="shared" si="9"/>
        <v>19.934728849971364</v>
      </c>
    </row>
    <row r="299" spans="17:31" x14ac:dyDescent="0.25">
      <c r="Q299" s="26">
        <v>17</v>
      </c>
      <c r="R299" s="26">
        <v>6.5000000000000002E-2</v>
      </c>
      <c r="S299" s="26">
        <f t="shared" si="8"/>
        <v>7.6241460407511896E-2</v>
      </c>
      <c r="AC299" s="41">
        <v>2</v>
      </c>
      <c r="AD299" s="41">
        <v>20.2</v>
      </c>
      <c r="AE299" s="26">
        <f t="shared" si="9"/>
        <v>19.934728849971364</v>
      </c>
    </row>
    <row r="300" spans="17:31" x14ac:dyDescent="0.25">
      <c r="Q300" s="26">
        <v>17</v>
      </c>
      <c r="R300" s="26">
        <v>6.6000000000000003E-2</v>
      </c>
      <c r="S300" s="26">
        <f t="shared" si="8"/>
        <v>7.6241460407511896E-2</v>
      </c>
      <c r="AC300" s="41">
        <v>2</v>
      </c>
      <c r="AD300" s="41">
        <v>20.7</v>
      </c>
      <c r="AE300" s="26">
        <f t="shared" si="9"/>
        <v>19.934728849971364</v>
      </c>
    </row>
    <row r="301" spans="17:31" x14ac:dyDescent="0.25">
      <c r="Q301" s="26">
        <v>17</v>
      </c>
      <c r="R301" s="26">
        <v>7.6999999999999999E-2</v>
      </c>
      <c r="S301" s="26">
        <f t="shared" si="8"/>
        <v>7.6241460407511896E-2</v>
      </c>
      <c r="AC301" s="41">
        <v>2</v>
      </c>
      <c r="AD301" s="41">
        <v>20.2</v>
      </c>
      <c r="AE301" s="26">
        <f t="shared" si="9"/>
        <v>19.934728849971364</v>
      </c>
    </row>
    <row r="302" spans="17:31" x14ac:dyDescent="0.25">
      <c r="Q302" s="26">
        <v>17</v>
      </c>
      <c r="R302" s="26">
        <v>7.0999999999999994E-2</v>
      </c>
      <c r="S302" s="26">
        <f t="shared" si="8"/>
        <v>7.6241460407511896E-2</v>
      </c>
      <c r="AC302" s="41">
        <v>2</v>
      </c>
      <c r="AD302" s="41">
        <v>20.2</v>
      </c>
      <c r="AE302" s="26">
        <f t="shared" si="9"/>
        <v>19.934728849971364</v>
      </c>
    </row>
    <row r="303" spans="17:31" x14ac:dyDescent="0.25">
      <c r="Q303" s="26">
        <v>17</v>
      </c>
      <c r="R303" s="26">
        <v>6.7000000000000004E-2</v>
      </c>
      <c r="S303" s="26">
        <f t="shared" si="8"/>
        <v>7.6241460407511896E-2</v>
      </c>
      <c r="AC303" s="41">
        <v>2</v>
      </c>
      <c r="AD303" s="41">
        <v>22.6</v>
      </c>
      <c r="AE303" s="26">
        <f t="shared" si="9"/>
        <v>19.934728849971364</v>
      </c>
    </row>
    <row r="304" spans="17:31" x14ac:dyDescent="0.25">
      <c r="Q304" s="26">
        <v>17</v>
      </c>
      <c r="R304" s="26">
        <v>6.9000000000000006E-2</v>
      </c>
      <c r="S304" s="26">
        <f t="shared" si="8"/>
        <v>7.6241460407511896E-2</v>
      </c>
      <c r="AC304" s="41">
        <v>2</v>
      </c>
      <c r="AD304" s="41">
        <v>15.4</v>
      </c>
      <c r="AE304" s="26">
        <f t="shared" si="9"/>
        <v>19.934728849971364</v>
      </c>
    </row>
    <row r="305" spans="17:31" x14ac:dyDescent="0.25">
      <c r="Q305" s="26">
        <v>17</v>
      </c>
      <c r="R305" s="26">
        <v>7.2999999999999995E-2</v>
      </c>
      <c r="S305" s="26">
        <f t="shared" si="8"/>
        <v>7.6241460407511896E-2</v>
      </c>
      <c r="AC305" s="41">
        <v>2</v>
      </c>
      <c r="AD305" s="41">
        <v>27.5</v>
      </c>
      <c r="AE305" s="26">
        <f t="shared" si="9"/>
        <v>19.934728849971364</v>
      </c>
    </row>
    <row r="306" spans="17:31" x14ac:dyDescent="0.25">
      <c r="Q306" s="26">
        <v>17</v>
      </c>
      <c r="R306" s="26">
        <v>7.9000000000000001E-2</v>
      </c>
      <c r="S306" s="26">
        <f t="shared" si="8"/>
        <v>7.6241460407511896E-2</v>
      </c>
      <c r="AC306" s="41">
        <v>2</v>
      </c>
      <c r="AD306" s="41">
        <v>22.5</v>
      </c>
      <c r="AE306" s="26">
        <f t="shared" si="9"/>
        <v>19.934728849971364</v>
      </c>
    </row>
    <row r="307" spans="17:31" x14ac:dyDescent="0.25">
      <c r="Q307" s="26">
        <v>17</v>
      </c>
      <c r="R307" s="26">
        <v>7.3999999999999996E-2</v>
      </c>
      <c r="S307" s="26">
        <f t="shared" si="8"/>
        <v>7.6241460407511896E-2</v>
      </c>
      <c r="AC307" s="41">
        <v>2</v>
      </c>
      <c r="AD307" s="41">
        <v>23.3</v>
      </c>
      <c r="AE307" s="26">
        <f t="shared" si="9"/>
        <v>19.934728849971364</v>
      </c>
    </row>
    <row r="308" spans="17:31" x14ac:dyDescent="0.25">
      <c r="Q308" s="26">
        <v>17</v>
      </c>
      <c r="R308" s="26">
        <v>0.104</v>
      </c>
      <c r="S308" s="26">
        <f t="shared" si="8"/>
        <v>7.6241460407511896E-2</v>
      </c>
      <c r="AC308" s="41">
        <v>2</v>
      </c>
      <c r="AD308" s="41">
        <v>16.2</v>
      </c>
      <c r="AE308" s="26">
        <f t="shared" si="9"/>
        <v>19.934728849971364</v>
      </c>
    </row>
    <row r="309" spans="17:31" x14ac:dyDescent="0.25">
      <c r="Q309" s="26">
        <v>17</v>
      </c>
      <c r="R309" s="26">
        <v>6.3E-2</v>
      </c>
      <c r="S309" s="26">
        <f t="shared" si="8"/>
        <v>7.6241460407511896E-2</v>
      </c>
      <c r="AC309" s="41">
        <v>2</v>
      </c>
      <c r="AD309" s="41">
        <v>26.5</v>
      </c>
      <c r="AE309" s="26">
        <f t="shared" si="9"/>
        <v>19.934728849971364</v>
      </c>
    </row>
    <row r="310" spans="17:31" x14ac:dyDescent="0.25">
      <c r="Q310" s="26">
        <v>17</v>
      </c>
      <c r="R310" s="26">
        <v>6.0999999999999999E-2</v>
      </c>
      <c r="S310" s="26">
        <f t="shared" si="8"/>
        <v>7.6241460407511896E-2</v>
      </c>
      <c r="AC310" s="41">
        <v>2</v>
      </c>
      <c r="AD310" s="41">
        <v>23.3</v>
      </c>
      <c r="AE310" s="26">
        <f t="shared" si="9"/>
        <v>19.934728849971364</v>
      </c>
    </row>
    <row r="311" spans="17:31" x14ac:dyDescent="0.25">
      <c r="Q311" s="26">
        <v>17</v>
      </c>
      <c r="R311" s="26">
        <v>7.0000000000000007E-2</v>
      </c>
      <c r="S311" s="26">
        <f t="shared" si="8"/>
        <v>7.6241460407511896E-2</v>
      </c>
      <c r="AC311" s="41">
        <v>2</v>
      </c>
      <c r="AD311" s="41">
        <v>18.600000000000001</v>
      </c>
      <c r="AE311" s="26">
        <f t="shared" si="9"/>
        <v>19.934728849971364</v>
      </c>
    </row>
    <row r="312" spans="17:31" x14ac:dyDescent="0.25">
      <c r="Q312" s="26">
        <v>17</v>
      </c>
      <c r="R312" s="26">
        <v>7.9000000000000001E-2</v>
      </c>
      <c r="S312" s="26">
        <f t="shared" si="8"/>
        <v>7.6241460407511896E-2</v>
      </c>
      <c r="AC312" s="41">
        <v>2</v>
      </c>
      <c r="AD312" s="41">
        <v>20.2</v>
      </c>
      <c r="AE312" s="26">
        <f t="shared" si="9"/>
        <v>19.934728849971364</v>
      </c>
    </row>
    <row r="313" spans="17:31" x14ac:dyDescent="0.25">
      <c r="Q313" s="26">
        <v>17.2</v>
      </c>
      <c r="R313" s="26">
        <v>7.5999999999999998E-2</v>
      </c>
      <c r="S313" s="26">
        <f t="shared" si="8"/>
        <v>7.9143122228804944E-2</v>
      </c>
      <c r="AC313" s="41">
        <v>2</v>
      </c>
      <c r="AD313" s="41">
        <v>21.2</v>
      </c>
      <c r="AE313" s="26">
        <f t="shared" si="9"/>
        <v>19.934728849971364</v>
      </c>
    </row>
    <row r="314" spans="17:31" x14ac:dyDescent="0.25">
      <c r="Q314" s="26">
        <v>17.2</v>
      </c>
      <c r="R314" s="26">
        <v>7.3999999999999996E-2</v>
      </c>
      <c r="S314" s="26">
        <f t="shared" si="8"/>
        <v>7.9143122228804944E-2</v>
      </c>
      <c r="AC314" s="41">
        <v>2</v>
      </c>
      <c r="AD314" s="41">
        <v>22.3</v>
      </c>
      <c r="AE314" s="26">
        <f t="shared" si="9"/>
        <v>19.934728849971364</v>
      </c>
    </row>
    <row r="315" spans="17:31" x14ac:dyDescent="0.25">
      <c r="Q315" s="26">
        <v>17.2</v>
      </c>
      <c r="R315" s="26">
        <v>7.1999999999999995E-2</v>
      </c>
      <c r="S315" s="26">
        <f t="shared" si="8"/>
        <v>7.9143122228804944E-2</v>
      </c>
      <c r="AC315" s="41">
        <v>2</v>
      </c>
      <c r="AD315" s="41">
        <v>20.2</v>
      </c>
      <c r="AE315" s="26">
        <f t="shared" si="9"/>
        <v>19.934728849971364</v>
      </c>
    </row>
    <row r="316" spans="17:31" x14ac:dyDescent="0.25">
      <c r="Q316" s="26">
        <v>17.2</v>
      </c>
      <c r="R316" s="26">
        <v>6.7000000000000004E-2</v>
      </c>
      <c r="S316" s="26">
        <f t="shared" si="8"/>
        <v>7.9143122228804944E-2</v>
      </c>
      <c r="AC316" s="41">
        <v>2</v>
      </c>
      <c r="AD316" s="41">
        <v>21.2</v>
      </c>
      <c r="AE316" s="26">
        <f t="shared" si="9"/>
        <v>19.934728849971364</v>
      </c>
    </row>
    <row r="317" spans="17:31" x14ac:dyDescent="0.25">
      <c r="Q317" s="26">
        <v>17.2</v>
      </c>
      <c r="R317" s="26">
        <v>8.2000000000000003E-2</v>
      </c>
      <c r="S317" s="26">
        <f t="shared" si="8"/>
        <v>7.9143122228804944E-2</v>
      </c>
      <c r="AC317" s="41">
        <v>2</v>
      </c>
      <c r="AD317" s="41">
        <v>14.2</v>
      </c>
      <c r="AE317" s="26">
        <f t="shared" si="9"/>
        <v>19.934728849971364</v>
      </c>
    </row>
    <row r="318" spans="17:31" x14ac:dyDescent="0.25">
      <c r="Q318" s="26">
        <v>17.2</v>
      </c>
      <c r="R318" s="26">
        <v>6.7000000000000004E-2</v>
      </c>
      <c r="S318" s="26">
        <f t="shared" si="8"/>
        <v>7.9143122228804944E-2</v>
      </c>
      <c r="AC318" s="41">
        <v>2</v>
      </c>
      <c r="AD318" s="41">
        <v>16.7</v>
      </c>
      <c r="AE318" s="26">
        <f t="shared" si="9"/>
        <v>19.934728849971364</v>
      </c>
    </row>
    <row r="319" spans="17:31" x14ac:dyDescent="0.25">
      <c r="Q319" s="26">
        <v>17.2</v>
      </c>
      <c r="R319" s="26">
        <v>8.1000000000000003E-2</v>
      </c>
      <c r="S319" s="26">
        <f t="shared" si="8"/>
        <v>7.9143122228804944E-2</v>
      </c>
      <c r="AC319" s="41">
        <v>2</v>
      </c>
      <c r="AD319" s="41">
        <v>22.3</v>
      </c>
      <c r="AE319" s="26">
        <f t="shared" si="9"/>
        <v>19.934728849971364</v>
      </c>
    </row>
    <row r="320" spans="17:31" x14ac:dyDescent="0.25">
      <c r="Q320" s="26">
        <v>17.2</v>
      </c>
      <c r="R320" s="26">
        <v>9.4399999999999998E-2</v>
      </c>
      <c r="S320" s="26">
        <f t="shared" si="8"/>
        <v>7.9143122228804944E-2</v>
      </c>
      <c r="AC320" s="41">
        <v>2</v>
      </c>
      <c r="AD320" s="41">
        <v>15.3</v>
      </c>
      <c r="AE320" s="26">
        <f t="shared" si="9"/>
        <v>19.934728849971364</v>
      </c>
    </row>
    <row r="321" spans="17:31" x14ac:dyDescent="0.25">
      <c r="Q321" s="26">
        <v>17.2</v>
      </c>
      <c r="R321" s="26">
        <v>8.2000000000000003E-2</v>
      </c>
      <c r="S321" s="26">
        <f t="shared" si="8"/>
        <v>7.9143122228804944E-2</v>
      </c>
      <c r="AC321" s="41">
        <v>2</v>
      </c>
      <c r="AD321" s="41">
        <v>18.100000000000001</v>
      </c>
      <c r="AE321" s="26">
        <f t="shared" si="9"/>
        <v>19.934728849971364</v>
      </c>
    </row>
    <row r="322" spans="17:31" x14ac:dyDescent="0.25">
      <c r="Q322" s="26">
        <v>17.2</v>
      </c>
      <c r="R322" s="26">
        <v>7.0999999999999994E-2</v>
      </c>
      <c r="S322" s="26">
        <f t="shared" si="8"/>
        <v>7.9143122228804944E-2</v>
      </c>
      <c r="AC322" s="41">
        <v>2</v>
      </c>
      <c r="AD322" s="41">
        <v>22.3</v>
      </c>
      <c r="AE322" s="26">
        <f t="shared" si="9"/>
        <v>19.934728849971364</v>
      </c>
    </row>
    <row r="323" spans="17:31" x14ac:dyDescent="0.25">
      <c r="Q323" s="26">
        <v>17.3</v>
      </c>
      <c r="R323" s="26">
        <v>7.2999999999999995E-2</v>
      </c>
      <c r="S323" s="26">
        <f t="shared" si="8"/>
        <v>8.06219997632239E-2</v>
      </c>
      <c r="AC323" s="41">
        <v>3</v>
      </c>
      <c r="AD323" s="41">
        <v>17.100000000000001</v>
      </c>
      <c r="AE323" s="26">
        <f t="shared" si="9"/>
        <v>21.495667058873629</v>
      </c>
    </row>
    <row r="324" spans="17:31" x14ac:dyDescent="0.25">
      <c r="Q324" s="26">
        <v>17.3</v>
      </c>
      <c r="R324" s="26">
        <v>0.09</v>
      </c>
      <c r="S324" s="26">
        <f t="shared" si="8"/>
        <v>8.06219997632239E-2</v>
      </c>
      <c r="AC324" s="41">
        <v>3</v>
      </c>
      <c r="AD324" s="41">
        <v>20.7</v>
      </c>
      <c r="AE324" s="26">
        <f t="shared" si="9"/>
        <v>21.495667058873629</v>
      </c>
    </row>
    <row r="325" spans="17:31" x14ac:dyDescent="0.25">
      <c r="Q325" s="26">
        <v>17.3</v>
      </c>
      <c r="R325" s="26">
        <v>7.2999999999999995E-2</v>
      </c>
      <c r="S325" s="26">
        <f t="shared" si="8"/>
        <v>8.06219997632239E-2</v>
      </c>
      <c r="AC325" s="41">
        <v>3</v>
      </c>
      <c r="AD325" s="41">
        <v>25.4</v>
      </c>
      <c r="AE325" s="26">
        <f t="shared" si="9"/>
        <v>21.495667058873629</v>
      </c>
    </row>
    <row r="326" spans="17:31" x14ac:dyDescent="0.25">
      <c r="Q326" s="26">
        <v>17.3</v>
      </c>
      <c r="R326" s="26">
        <v>8.6999999999999994E-2</v>
      </c>
      <c r="S326" s="26">
        <f t="shared" si="8"/>
        <v>8.06219997632239E-2</v>
      </c>
      <c r="AC326" s="41">
        <v>3</v>
      </c>
      <c r="AD326" s="41">
        <v>27.5</v>
      </c>
      <c r="AE326" s="26">
        <f t="shared" si="9"/>
        <v>21.495667058873629</v>
      </c>
    </row>
    <row r="327" spans="17:31" x14ac:dyDescent="0.25">
      <c r="Q327" s="26">
        <v>17.399999999999999</v>
      </c>
      <c r="R327" s="26">
        <v>7.3999999999999996E-2</v>
      </c>
      <c r="S327" s="26">
        <f t="shared" ref="S327:S390" si="10">$X$7*Q327^$X$5</f>
        <v>8.2119748501080572E-2</v>
      </c>
      <c r="AC327" s="41">
        <v>3</v>
      </c>
      <c r="AD327" s="41">
        <v>21.1</v>
      </c>
      <c r="AE327" s="26">
        <f t="shared" ref="AE327:AE390" si="11">$X$25*(1-EXP(-$X$24*(AC327-$X$26)))</f>
        <v>21.495667058873629</v>
      </c>
    </row>
    <row r="328" spans="17:31" x14ac:dyDescent="0.25">
      <c r="Q328" s="26">
        <v>17.5</v>
      </c>
      <c r="R328" s="26">
        <v>8.5000000000000006E-2</v>
      </c>
      <c r="S328" s="26">
        <f t="shared" si="10"/>
        <v>8.3636498715370017E-2</v>
      </c>
      <c r="AC328" s="41">
        <v>3</v>
      </c>
      <c r="AD328" s="41">
        <v>22.3</v>
      </c>
      <c r="AE328" s="26">
        <f t="shared" si="11"/>
        <v>21.495667058873629</v>
      </c>
    </row>
    <row r="329" spans="17:31" x14ac:dyDescent="0.25">
      <c r="Q329" s="26">
        <v>17.5</v>
      </c>
      <c r="R329" s="26">
        <v>9.0999999999999998E-2</v>
      </c>
      <c r="S329" s="26">
        <f t="shared" si="10"/>
        <v>8.3636498715370017E-2</v>
      </c>
      <c r="AC329" s="41">
        <v>3</v>
      </c>
      <c r="AD329" s="41">
        <v>24.4</v>
      </c>
      <c r="AE329" s="26">
        <f t="shared" si="11"/>
        <v>21.495667058873629</v>
      </c>
    </row>
    <row r="330" spans="17:31" x14ac:dyDescent="0.25">
      <c r="Q330" s="26">
        <v>17.5</v>
      </c>
      <c r="R330" s="26">
        <v>7.6999999999999999E-2</v>
      </c>
      <c r="S330" s="26">
        <f t="shared" si="10"/>
        <v>8.3636498715370017E-2</v>
      </c>
      <c r="AC330" s="41">
        <v>3</v>
      </c>
      <c r="AD330" s="41">
        <v>17.600000000000001</v>
      </c>
      <c r="AE330" s="26">
        <f t="shared" si="11"/>
        <v>21.495667058873629</v>
      </c>
    </row>
    <row r="331" spans="17:31" x14ac:dyDescent="0.25">
      <c r="Q331" s="26">
        <v>17.600000000000001</v>
      </c>
      <c r="R331" s="26">
        <v>8.1000000000000003E-2</v>
      </c>
      <c r="S331" s="26">
        <f t="shared" si="10"/>
        <v>8.5172380824115906E-2</v>
      </c>
      <c r="AC331" s="41">
        <v>3</v>
      </c>
      <c r="AD331" s="41">
        <v>23.3</v>
      </c>
      <c r="AE331" s="26">
        <f t="shared" si="11"/>
        <v>21.495667058873629</v>
      </c>
    </row>
    <row r="332" spans="17:31" x14ac:dyDescent="0.25">
      <c r="Q332" s="26">
        <v>17.600000000000001</v>
      </c>
      <c r="R332" s="26">
        <v>9.0999999999999998E-2</v>
      </c>
      <c r="S332" s="26">
        <f t="shared" si="10"/>
        <v>8.5172380824115906E-2</v>
      </c>
      <c r="AC332" s="41">
        <v>3</v>
      </c>
      <c r="AD332" s="41">
        <v>27.5</v>
      </c>
      <c r="AE332" s="26">
        <f t="shared" si="11"/>
        <v>21.495667058873629</v>
      </c>
    </row>
    <row r="333" spans="17:31" x14ac:dyDescent="0.25">
      <c r="Q333" s="26">
        <v>17.600000000000001</v>
      </c>
      <c r="R333" s="26">
        <v>7.8E-2</v>
      </c>
      <c r="S333" s="26">
        <f t="shared" si="10"/>
        <v>8.5172380824115906E-2</v>
      </c>
      <c r="AC333" s="41">
        <v>3</v>
      </c>
      <c r="AD333" s="41">
        <v>25.4</v>
      </c>
      <c r="AE333" s="26">
        <f t="shared" si="11"/>
        <v>21.495667058873629</v>
      </c>
    </row>
    <row r="334" spans="17:31" x14ac:dyDescent="0.25">
      <c r="Q334" s="26">
        <v>17.600000000000001</v>
      </c>
      <c r="R334" s="26">
        <v>8.7999999999999995E-2</v>
      </c>
      <c r="S334" s="26">
        <f t="shared" si="10"/>
        <v>8.5172380824115906E-2</v>
      </c>
      <c r="AC334" s="41">
        <v>3</v>
      </c>
      <c r="AD334" s="41">
        <v>22.3</v>
      </c>
      <c r="AE334" s="26">
        <f t="shared" si="11"/>
        <v>21.495667058873629</v>
      </c>
    </row>
    <row r="335" spans="17:31" x14ac:dyDescent="0.25">
      <c r="Q335" s="26">
        <v>17.600000000000001</v>
      </c>
      <c r="R335" s="26">
        <v>8.5999999999999993E-2</v>
      </c>
      <c r="S335" s="26">
        <f t="shared" si="10"/>
        <v>8.5172380824115906E-2</v>
      </c>
      <c r="AC335" s="41">
        <v>3</v>
      </c>
      <c r="AD335" s="41">
        <v>27.1</v>
      </c>
      <c r="AE335" s="26">
        <f t="shared" si="11"/>
        <v>21.495667058873629</v>
      </c>
    </row>
    <row r="336" spans="17:31" x14ac:dyDescent="0.25">
      <c r="Q336" s="26">
        <v>17.600000000000001</v>
      </c>
      <c r="R336" s="26">
        <v>9.0999999999999998E-2</v>
      </c>
      <c r="S336" s="26">
        <f t="shared" si="10"/>
        <v>8.5172380824115906E-2</v>
      </c>
      <c r="AC336" s="41">
        <v>3</v>
      </c>
      <c r="AD336" s="41">
        <v>22.3</v>
      </c>
      <c r="AE336" s="26">
        <f t="shared" si="11"/>
        <v>21.495667058873629</v>
      </c>
    </row>
    <row r="337" spans="17:31" x14ac:dyDescent="0.25">
      <c r="Q337" s="26">
        <v>17.7</v>
      </c>
      <c r="R337" s="26">
        <v>0.105</v>
      </c>
      <c r="S337" s="26">
        <f t="shared" si="10"/>
        <v>8.6727525389702853E-2</v>
      </c>
      <c r="AC337" s="41">
        <v>3</v>
      </c>
      <c r="AD337" s="41">
        <v>24.4</v>
      </c>
      <c r="AE337" s="26">
        <f t="shared" si="11"/>
        <v>21.495667058873629</v>
      </c>
    </row>
    <row r="338" spans="17:31" x14ac:dyDescent="0.25">
      <c r="Q338" s="26">
        <v>17.7</v>
      </c>
      <c r="R338" s="26">
        <v>9.4E-2</v>
      </c>
      <c r="S338" s="26">
        <f t="shared" si="10"/>
        <v>8.6727525389702853E-2</v>
      </c>
      <c r="AC338" s="41">
        <v>3</v>
      </c>
      <c r="AD338" s="41">
        <v>20.2</v>
      </c>
      <c r="AE338" s="26">
        <f t="shared" si="11"/>
        <v>21.495667058873629</v>
      </c>
    </row>
    <row r="339" spans="17:31" x14ac:dyDescent="0.25">
      <c r="Q339" s="26">
        <v>17.8</v>
      </c>
      <c r="R339" s="26">
        <v>9.2999999999999999E-2</v>
      </c>
      <c r="S339" s="26">
        <f t="shared" si="10"/>
        <v>8.8302063118214993E-2</v>
      </c>
      <c r="AC339" s="41">
        <v>3</v>
      </c>
      <c r="AD339" s="41">
        <v>23.3</v>
      </c>
      <c r="AE339" s="26">
        <f t="shared" si="11"/>
        <v>21.495667058873629</v>
      </c>
    </row>
    <row r="340" spans="17:31" x14ac:dyDescent="0.25">
      <c r="Q340" s="26">
        <v>17.8</v>
      </c>
      <c r="R340" s="26">
        <v>0.08</v>
      </c>
      <c r="S340" s="26">
        <f t="shared" si="10"/>
        <v>8.8302063118214993E-2</v>
      </c>
      <c r="AC340" s="41">
        <v>3</v>
      </c>
      <c r="AD340" s="41">
        <v>27.5</v>
      </c>
      <c r="AE340" s="26">
        <f t="shared" si="11"/>
        <v>21.495667058873629</v>
      </c>
    </row>
    <row r="341" spans="17:31" x14ac:dyDescent="0.25">
      <c r="Q341" s="26">
        <v>17.8</v>
      </c>
      <c r="R341" s="26">
        <v>8.7999999999999995E-2</v>
      </c>
      <c r="S341" s="26">
        <f t="shared" si="10"/>
        <v>8.8302063118214993E-2</v>
      </c>
      <c r="AC341" s="41">
        <v>3</v>
      </c>
      <c r="AD341" s="41">
        <v>27.5</v>
      </c>
      <c r="AE341" s="26">
        <f t="shared" si="11"/>
        <v>21.495667058873629</v>
      </c>
    </row>
    <row r="342" spans="17:31" x14ac:dyDescent="0.25">
      <c r="Q342" s="26">
        <v>17.899999999999999</v>
      </c>
      <c r="R342" s="26">
        <v>8.8999999999999996E-2</v>
      </c>
      <c r="S342" s="26">
        <f t="shared" si="10"/>
        <v>8.9896124858779305E-2</v>
      </c>
      <c r="AC342" s="41">
        <v>3</v>
      </c>
      <c r="AD342" s="41">
        <v>20.2</v>
      </c>
      <c r="AE342" s="26">
        <f t="shared" si="11"/>
        <v>21.495667058873629</v>
      </c>
    </row>
    <row r="343" spans="17:31" x14ac:dyDescent="0.25">
      <c r="Q343" s="26">
        <v>17.899999999999999</v>
      </c>
      <c r="R343" s="26">
        <v>8.8999999999999996E-2</v>
      </c>
      <c r="S343" s="26">
        <f t="shared" si="10"/>
        <v>8.9896124858779305E-2</v>
      </c>
      <c r="AC343" s="41">
        <v>3</v>
      </c>
      <c r="AD343" s="41">
        <v>31.7</v>
      </c>
      <c r="AE343" s="26">
        <f t="shared" si="11"/>
        <v>21.495667058873629</v>
      </c>
    </row>
    <row r="344" spans="17:31" x14ac:dyDescent="0.25">
      <c r="Q344" s="26">
        <v>18</v>
      </c>
      <c r="R344" s="26">
        <v>0.13600000000000001</v>
      </c>
      <c r="S344" s="26">
        <f t="shared" si="10"/>
        <v>9.150984160291957E-2</v>
      </c>
      <c r="AC344" s="41">
        <v>3</v>
      </c>
      <c r="AD344" s="41">
        <v>19.100000000000001</v>
      </c>
      <c r="AE344" s="26">
        <f t="shared" si="11"/>
        <v>21.495667058873629</v>
      </c>
    </row>
    <row r="345" spans="17:31" x14ac:dyDescent="0.25">
      <c r="Q345" s="26">
        <v>18.100000000000001</v>
      </c>
      <c r="R345" s="26">
        <v>9.6000000000000002E-2</v>
      </c>
      <c r="S345" s="26">
        <f t="shared" si="10"/>
        <v>9.314334448391226E-2</v>
      </c>
      <c r="AC345" s="41">
        <v>3</v>
      </c>
      <c r="AD345" s="41">
        <v>21.7</v>
      </c>
      <c r="AE345" s="26">
        <f t="shared" si="11"/>
        <v>21.495667058873629</v>
      </c>
    </row>
    <row r="346" spans="17:31" x14ac:dyDescent="0.25">
      <c r="Q346" s="26">
        <v>18.100000000000001</v>
      </c>
      <c r="R346" s="26">
        <v>9.7000000000000003E-2</v>
      </c>
      <c r="S346" s="26">
        <f t="shared" si="10"/>
        <v>9.314334448391226E-2</v>
      </c>
      <c r="AC346" s="41">
        <v>3</v>
      </c>
      <c r="AD346" s="41">
        <v>19</v>
      </c>
      <c r="AE346" s="26">
        <f t="shared" si="11"/>
        <v>21.495667058873629</v>
      </c>
    </row>
    <row r="347" spans="17:31" x14ac:dyDescent="0.25">
      <c r="Q347" s="26">
        <v>18.100000000000001</v>
      </c>
      <c r="R347" s="26">
        <v>0.08</v>
      </c>
      <c r="S347" s="26">
        <f t="shared" si="10"/>
        <v>9.314334448391226E-2</v>
      </c>
      <c r="AC347" s="41">
        <v>3</v>
      </c>
      <c r="AD347" s="41">
        <v>28.6</v>
      </c>
      <c r="AE347" s="26">
        <f t="shared" si="11"/>
        <v>21.495667058873629</v>
      </c>
    </row>
    <row r="348" spans="17:31" x14ac:dyDescent="0.25">
      <c r="Q348" s="26">
        <v>18.100000000000001</v>
      </c>
      <c r="R348" s="26">
        <v>8.2000000000000003E-2</v>
      </c>
      <c r="S348" s="26">
        <f t="shared" si="10"/>
        <v>9.314334448391226E-2</v>
      </c>
      <c r="AC348" s="41">
        <v>3</v>
      </c>
      <c r="AD348" s="41">
        <v>30.7</v>
      </c>
      <c r="AE348" s="26">
        <f t="shared" si="11"/>
        <v>21.495667058873629</v>
      </c>
    </row>
    <row r="349" spans="17:31" x14ac:dyDescent="0.25">
      <c r="Q349" s="26">
        <v>18.100000000000001</v>
      </c>
      <c r="R349" s="26">
        <v>0.10199999999999999</v>
      </c>
      <c r="S349" s="26">
        <f t="shared" si="10"/>
        <v>9.314334448391226E-2</v>
      </c>
      <c r="AC349" s="41">
        <v>3</v>
      </c>
      <c r="AD349" s="41">
        <v>17.399999999999999</v>
      </c>
      <c r="AE349" s="26">
        <f t="shared" si="11"/>
        <v>21.495667058873629</v>
      </c>
    </row>
    <row r="350" spans="17:31" x14ac:dyDescent="0.25">
      <c r="Q350" s="26">
        <v>18.100000000000001</v>
      </c>
      <c r="R350" s="26">
        <v>7.4999999999999997E-2</v>
      </c>
      <c r="S350" s="26">
        <f t="shared" si="10"/>
        <v>9.314334448391226E-2</v>
      </c>
      <c r="AC350" s="41">
        <v>3</v>
      </c>
      <c r="AD350" s="41">
        <v>18.100000000000001</v>
      </c>
      <c r="AE350" s="26">
        <f t="shared" si="11"/>
        <v>21.495667058873629</v>
      </c>
    </row>
    <row r="351" spans="17:31" x14ac:dyDescent="0.25">
      <c r="Q351" s="26">
        <v>18.100000000000001</v>
      </c>
      <c r="R351" s="26">
        <v>8.4000000000000005E-2</v>
      </c>
      <c r="S351" s="26">
        <f t="shared" si="10"/>
        <v>9.314334448391226E-2</v>
      </c>
      <c r="AC351" s="41">
        <v>3</v>
      </c>
      <c r="AD351" s="41">
        <v>26.5</v>
      </c>
      <c r="AE351" s="26">
        <f t="shared" si="11"/>
        <v>21.495667058873629</v>
      </c>
    </row>
    <row r="352" spans="17:31" x14ac:dyDescent="0.25">
      <c r="Q352" s="26">
        <v>18.100000000000001</v>
      </c>
      <c r="R352" s="26">
        <v>8.7999999999999995E-2</v>
      </c>
      <c r="S352" s="26">
        <f t="shared" si="10"/>
        <v>9.314334448391226E-2</v>
      </c>
      <c r="AC352" s="41">
        <v>3</v>
      </c>
      <c r="AD352" s="41">
        <v>22</v>
      </c>
      <c r="AE352" s="26">
        <f t="shared" si="11"/>
        <v>21.495667058873629</v>
      </c>
    </row>
    <row r="353" spans="17:31" x14ac:dyDescent="0.25">
      <c r="Q353" s="26">
        <v>18.100000000000001</v>
      </c>
      <c r="R353" s="26">
        <v>9.1999999999999998E-2</v>
      </c>
      <c r="S353" s="26">
        <f t="shared" si="10"/>
        <v>9.314334448391226E-2</v>
      </c>
      <c r="AC353" s="41">
        <v>3</v>
      </c>
      <c r="AD353" s="41">
        <v>23.3</v>
      </c>
      <c r="AE353" s="26">
        <f t="shared" si="11"/>
        <v>21.495667058873629</v>
      </c>
    </row>
    <row r="354" spans="17:31" x14ac:dyDescent="0.25">
      <c r="Q354" s="26">
        <v>18.100000000000001</v>
      </c>
      <c r="R354" s="26">
        <v>9.0999999999999998E-2</v>
      </c>
      <c r="S354" s="26">
        <f t="shared" si="10"/>
        <v>9.314334448391226E-2</v>
      </c>
      <c r="AC354" s="41">
        <v>3</v>
      </c>
      <c r="AD354" s="41">
        <v>24.4</v>
      </c>
      <c r="AE354" s="26">
        <f t="shared" si="11"/>
        <v>21.495667058873629</v>
      </c>
    </row>
    <row r="355" spans="17:31" x14ac:dyDescent="0.25">
      <c r="Q355" s="26">
        <v>18.100000000000001</v>
      </c>
      <c r="R355" s="26">
        <v>8.5000000000000006E-2</v>
      </c>
      <c r="S355" s="26">
        <f t="shared" si="10"/>
        <v>9.314334448391226E-2</v>
      </c>
      <c r="AC355" s="41">
        <v>3</v>
      </c>
      <c r="AD355" s="41">
        <v>29.6</v>
      </c>
      <c r="AE355" s="26">
        <f t="shared" si="11"/>
        <v>21.495667058873629</v>
      </c>
    </row>
    <row r="356" spans="17:31" x14ac:dyDescent="0.25">
      <c r="Q356" s="26">
        <v>18.100000000000001</v>
      </c>
      <c r="R356" s="26">
        <v>8.5000000000000006E-2</v>
      </c>
      <c r="S356" s="26">
        <f t="shared" si="10"/>
        <v>9.314334448391226E-2</v>
      </c>
      <c r="AC356" s="41">
        <v>3</v>
      </c>
      <c r="AD356" s="41">
        <v>33.9</v>
      </c>
      <c r="AE356" s="26">
        <f t="shared" si="11"/>
        <v>21.495667058873629</v>
      </c>
    </row>
    <row r="357" spans="17:31" x14ac:dyDescent="0.25">
      <c r="Q357" s="26">
        <v>18.100000000000001</v>
      </c>
      <c r="R357" s="26">
        <v>7.4999999999999997E-2</v>
      </c>
      <c r="S357" s="26">
        <f t="shared" si="10"/>
        <v>9.314334448391226E-2</v>
      </c>
      <c r="AC357" s="41">
        <v>3</v>
      </c>
      <c r="AD357" s="41">
        <v>23.3</v>
      </c>
      <c r="AE357" s="26">
        <f t="shared" si="11"/>
        <v>21.495667058873629</v>
      </c>
    </row>
    <row r="358" spans="17:31" x14ac:dyDescent="0.25">
      <c r="Q358" s="26">
        <v>18.100000000000001</v>
      </c>
      <c r="R358" s="26">
        <v>8.5000000000000006E-2</v>
      </c>
      <c r="S358" s="26">
        <f t="shared" si="10"/>
        <v>9.314334448391226E-2</v>
      </c>
      <c r="AC358" s="41">
        <v>3</v>
      </c>
      <c r="AD358" s="41">
        <v>27.5</v>
      </c>
      <c r="AE358" s="26">
        <f t="shared" si="11"/>
        <v>21.495667058873629</v>
      </c>
    </row>
    <row r="359" spans="17:31" x14ac:dyDescent="0.25">
      <c r="Q359" s="26">
        <v>18.100000000000001</v>
      </c>
      <c r="R359" s="26">
        <v>8.3000000000000004E-2</v>
      </c>
      <c r="S359" s="26">
        <f t="shared" si="10"/>
        <v>9.314334448391226E-2</v>
      </c>
      <c r="AC359" s="41">
        <v>3</v>
      </c>
      <c r="AD359" s="41">
        <v>22.2</v>
      </c>
      <c r="AE359" s="26">
        <f t="shared" si="11"/>
        <v>21.495667058873629</v>
      </c>
    </row>
    <row r="360" spans="17:31" x14ac:dyDescent="0.25">
      <c r="Q360" s="26">
        <v>18.100000000000001</v>
      </c>
      <c r="R360" s="26">
        <v>8.6999999999999994E-2</v>
      </c>
      <c r="S360" s="26">
        <f t="shared" si="10"/>
        <v>9.314334448391226E-2</v>
      </c>
      <c r="AC360" s="41">
        <v>3</v>
      </c>
      <c r="AD360" s="41">
        <v>14.7</v>
      </c>
      <c r="AE360" s="26">
        <f t="shared" si="11"/>
        <v>21.495667058873629</v>
      </c>
    </row>
    <row r="361" spans="17:31" x14ac:dyDescent="0.25">
      <c r="Q361" s="26">
        <v>18.100000000000001</v>
      </c>
      <c r="R361" s="26">
        <v>0.10199999999999999</v>
      </c>
      <c r="S361" s="26">
        <f t="shared" si="10"/>
        <v>9.314334448391226E-2</v>
      </c>
      <c r="AC361" s="41">
        <v>3</v>
      </c>
      <c r="AD361" s="41">
        <v>32.799999999999997</v>
      </c>
      <c r="AE361" s="26">
        <f t="shared" si="11"/>
        <v>21.495667058873629</v>
      </c>
    </row>
    <row r="362" spans="17:31" x14ac:dyDescent="0.25">
      <c r="Q362" s="26">
        <v>18.100000000000001</v>
      </c>
      <c r="R362" s="26">
        <v>8.5000000000000006E-2</v>
      </c>
      <c r="S362" s="26">
        <f t="shared" si="10"/>
        <v>9.314334448391226E-2</v>
      </c>
      <c r="AC362" s="41">
        <v>3</v>
      </c>
      <c r="AD362" s="41">
        <v>18.5</v>
      </c>
      <c r="AE362" s="26">
        <f t="shared" si="11"/>
        <v>21.495667058873629</v>
      </c>
    </row>
    <row r="363" spans="17:31" x14ac:dyDescent="0.25">
      <c r="Q363" s="26">
        <v>18.100000000000001</v>
      </c>
      <c r="R363" s="26">
        <v>7.4999999999999997E-2</v>
      </c>
      <c r="S363" s="26">
        <f t="shared" si="10"/>
        <v>9.314334448391226E-2</v>
      </c>
      <c r="AC363" s="41">
        <v>3</v>
      </c>
      <c r="AD363" s="41">
        <v>21.2</v>
      </c>
      <c r="AE363" s="26">
        <f t="shared" si="11"/>
        <v>21.495667058873629</v>
      </c>
    </row>
    <row r="364" spans="17:31" x14ac:dyDescent="0.25">
      <c r="Q364" s="26">
        <v>18.100000000000001</v>
      </c>
      <c r="R364" s="26">
        <v>9.0999999999999998E-2</v>
      </c>
      <c r="S364" s="26">
        <f t="shared" si="10"/>
        <v>9.314334448391226E-2</v>
      </c>
      <c r="AC364" s="41">
        <v>3</v>
      </c>
      <c r="AD364" s="41">
        <v>20.2</v>
      </c>
      <c r="AE364" s="26">
        <f t="shared" si="11"/>
        <v>21.495667058873629</v>
      </c>
    </row>
    <row r="365" spans="17:31" x14ac:dyDescent="0.25">
      <c r="Q365" s="26">
        <v>18.100000000000001</v>
      </c>
      <c r="R365" s="26">
        <v>8.8999999999999996E-2</v>
      </c>
      <c r="S365" s="26">
        <f t="shared" si="10"/>
        <v>9.314334448391226E-2</v>
      </c>
      <c r="AC365" s="41">
        <v>3</v>
      </c>
      <c r="AD365" s="41">
        <v>26.5</v>
      </c>
      <c r="AE365" s="26">
        <f t="shared" si="11"/>
        <v>21.495667058873629</v>
      </c>
    </row>
    <row r="366" spans="17:31" x14ac:dyDescent="0.25">
      <c r="Q366" s="26">
        <v>18.100000000000001</v>
      </c>
      <c r="R366" s="26">
        <v>8.3000000000000004E-2</v>
      </c>
      <c r="S366" s="26">
        <f t="shared" si="10"/>
        <v>9.314334448391226E-2</v>
      </c>
      <c r="AC366" s="41">
        <v>3</v>
      </c>
      <c r="AD366" s="41">
        <v>21.2</v>
      </c>
      <c r="AE366" s="26">
        <f t="shared" si="11"/>
        <v>21.495667058873629</v>
      </c>
    </row>
    <row r="367" spans="17:31" x14ac:dyDescent="0.25">
      <c r="Q367" s="26">
        <v>18.100000000000001</v>
      </c>
      <c r="R367" s="26">
        <v>8.8999999999999996E-2</v>
      </c>
      <c r="S367" s="26">
        <f t="shared" si="10"/>
        <v>9.314334448391226E-2</v>
      </c>
      <c r="AC367" s="41">
        <v>3</v>
      </c>
      <c r="AD367" s="41">
        <v>26.5</v>
      </c>
      <c r="AE367" s="26">
        <f t="shared" si="11"/>
        <v>21.495667058873629</v>
      </c>
    </row>
    <row r="368" spans="17:31" x14ac:dyDescent="0.25">
      <c r="Q368" s="26">
        <v>18.100000000000001</v>
      </c>
      <c r="R368" s="26">
        <v>9.5000000000000001E-2</v>
      </c>
      <c r="S368" s="26">
        <f t="shared" si="10"/>
        <v>9.314334448391226E-2</v>
      </c>
      <c r="AC368" s="41">
        <v>3</v>
      </c>
      <c r="AD368" s="41">
        <v>18</v>
      </c>
      <c r="AE368" s="26">
        <f t="shared" si="11"/>
        <v>21.495667058873629</v>
      </c>
    </row>
    <row r="369" spans="17:31" x14ac:dyDescent="0.25">
      <c r="Q369" s="26">
        <v>18.100000000000001</v>
      </c>
      <c r="R369" s="26">
        <v>8.8999999999999996E-2</v>
      </c>
      <c r="S369" s="26">
        <f t="shared" si="10"/>
        <v>9.314334448391226E-2</v>
      </c>
      <c r="AC369" s="41">
        <v>3</v>
      </c>
      <c r="AD369" s="41">
        <v>26.5</v>
      </c>
      <c r="AE369" s="26">
        <f t="shared" si="11"/>
        <v>21.495667058873629</v>
      </c>
    </row>
    <row r="370" spans="17:31" x14ac:dyDescent="0.25">
      <c r="Q370" s="26">
        <v>18.100000000000001</v>
      </c>
      <c r="R370" s="26">
        <v>8.5000000000000006E-2</v>
      </c>
      <c r="S370" s="26">
        <f t="shared" si="10"/>
        <v>9.314334448391226E-2</v>
      </c>
      <c r="AC370" s="41">
        <v>3</v>
      </c>
      <c r="AD370" s="41">
        <v>27.5</v>
      </c>
      <c r="AE370" s="26">
        <f t="shared" si="11"/>
        <v>21.495667058873629</v>
      </c>
    </row>
    <row r="371" spans="17:31" x14ac:dyDescent="0.25">
      <c r="Q371" s="26">
        <v>18.100000000000001</v>
      </c>
      <c r="R371" s="26">
        <v>9.0999999999999998E-2</v>
      </c>
      <c r="S371" s="26">
        <f t="shared" si="10"/>
        <v>9.314334448391226E-2</v>
      </c>
      <c r="AC371" s="41">
        <v>3</v>
      </c>
      <c r="AD371" s="41">
        <v>31.7</v>
      </c>
      <c r="AE371" s="26">
        <f t="shared" si="11"/>
        <v>21.495667058873629</v>
      </c>
    </row>
    <row r="372" spans="17:31" x14ac:dyDescent="0.25">
      <c r="Q372" s="26">
        <v>18.100000000000001</v>
      </c>
      <c r="R372" s="26">
        <v>8.2000000000000003E-2</v>
      </c>
      <c r="S372" s="26">
        <f t="shared" si="10"/>
        <v>9.314334448391226E-2</v>
      </c>
      <c r="AC372" s="41">
        <v>3</v>
      </c>
      <c r="AD372" s="41">
        <v>15.1</v>
      </c>
      <c r="AE372" s="26">
        <f t="shared" si="11"/>
        <v>21.495667058873629</v>
      </c>
    </row>
    <row r="373" spans="17:31" x14ac:dyDescent="0.25">
      <c r="Q373" s="26">
        <v>18.100000000000001</v>
      </c>
      <c r="R373" s="26">
        <v>9.5000000000000001E-2</v>
      </c>
      <c r="S373" s="26">
        <f t="shared" si="10"/>
        <v>9.314334448391226E-2</v>
      </c>
      <c r="AC373" s="41">
        <v>3</v>
      </c>
      <c r="AD373" s="41">
        <v>31.7</v>
      </c>
      <c r="AE373" s="26">
        <f t="shared" si="11"/>
        <v>21.495667058873629</v>
      </c>
    </row>
    <row r="374" spans="17:31" x14ac:dyDescent="0.25">
      <c r="Q374" s="26">
        <v>18.100000000000001</v>
      </c>
      <c r="R374" s="26">
        <v>9.2999999999999999E-2</v>
      </c>
      <c r="S374" s="26">
        <f t="shared" si="10"/>
        <v>9.314334448391226E-2</v>
      </c>
      <c r="AC374" s="41">
        <v>3</v>
      </c>
      <c r="AD374" s="41">
        <v>23.3</v>
      </c>
      <c r="AE374" s="26">
        <f t="shared" si="11"/>
        <v>21.495667058873629</v>
      </c>
    </row>
    <row r="375" spans="17:31" x14ac:dyDescent="0.25">
      <c r="Q375" s="26">
        <v>18.100000000000001</v>
      </c>
      <c r="R375" s="26">
        <v>9.4E-2</v>
      </c>
      <c r="S375" s="26">
        <f t="shared" si="10"/>
        <v>9.314334448391226E-2</v>
      </c>
      <c r="AC375" s="41">
        <v>3</v>
      </c>
      <c r="AD375" s="41">
        <v>28.6</v>
      </c>
      <c r="AE375" s="26">
        <f t="shared" si="11"/>
        <v>21.495667058873629</v>
      </c>
    </row>
    <row r="376" spans="17:31" x14ac:dyDescent="0.25">
      <c r="Q376" s="26">
        <v>18.100000000000001</v>
      </c>
      <c r="R376" s="26">
        <v>9.1999999999999998E-2</v>
      </c>
      <c r="S376" s="26">
        <f t="shared" si="10"/>
        <v>9.314334448391226E-2</v>
      </c>
      <c r="AC376" s="41">
        <v>3</v>
      </c>
      <c r="AD376" s="41">
        <v>17.3</v>
      </c>
      <c r="AE376" s="26">
        <f t="shared" si="11"/>
        <v>21.495667058873629</v>
      </c>
    </row>
    <row r="377" spans="17:31" x14ac:dyDescent="0.25">
      <c r="Q377" s="26">
        <v>18.100000000000001</v>
      </c>
      <c r="R377" s="26">
        <v>7.8E-2</v>
      </c>
      <c r="S377" s="26">
        <f t="shared" si="10"/>
        <v>9.314334448391226E-2</v>
      </c>
      <c r="AC377" s="41">
        <v>3</v>
      </c>
      <c r="AD377" s="41">
        <v>20</v>
      </c>
      <c r="AE377" s="26">
        <f t="shared" si="11"/>
        <v>21.495667058873629</v>
      </c>
    </row>
    <row r="378" spans="17:31" x14ac:dyDescent="0.25">
      <c r="Q378" s="26">
        <v>18.100000000000001</v>
      </c>
      <c r="R378" s="26">
        <v>0.09</v>
      </c>
      <c r="S378" s="26">
        <f t="shared" si="10"/>
        <v>9.314334448391226E-2</v>
      </c>
      <c r="AC378" s="41">
        <v>3</v>
      </c>
      <c r="AD378" s="41">
        <v>22.5</v>
      </c>
      <c r="AE378" s="26">
        <f t="shared" si="11"/>
        <v>21.495667058873629</v>
      </c>
    </row>
    <row r="379" spans="17:31" x14ac:dyDescent="0.25">
      <c r="Q379" s="26">
        <v>18.100000000000001</v>
      </c>
      <c r="R379" s="26">
        <v>8.1000000000000003E-2</v>
      </c>
      <c r="S379" s="26">
        <f t="shared" si="10"/>
        <v>9.314334448391226E-2</v>
      </c>
      <c r="AC379" s="41">
        <v>3</v>
      </c>
      <c r="AD379" s="41">
        <v>21.2</v>
      </c>
      <c r="AE379" s="26">
        <f t="shared" si="11"/>
        <v>21.495667058873629</v>
      </c>
    </row>
    <row r="380" spans="17:31" x14ac:dyDescent="0.25">
      <c r="Q380" s="26">
        <v>18.100000000000001</v>
      </c>
      <c r="R380" s="26">
        <v>8.4000000000000005E-2</v>
      </c>
      <c r="S380" s="26">
        <f t="shared" si="10"/>
        <v>9.314334448391226E-2</v>
      </c>
      <c r="AC380" s="41">
        <v>3</v>
      </c>
      <c r="AD380" s="41">
        <v>22.3</v>
      </c>
      <c r="AE380" s="26">
        <f t="shared" si="11"/>
        <v>21.495667058873629</v>
      </c>
    </row>
    <row r="381" spans="17:31" x14ac:dyDescent="0.25">
      <c r="Q381" s="26">
        <v>18.100000000000001</v>
      </c>
      <c r="R381" s="26">
        <v>8.4000000000000005E-2</v>
      </c>
      <c r="S381" s="26">
        <f t="shared" si="10"/>
        <v>9.314334448391226E-2</v>
      </c>
      <c r="AC381" s="41">
        <v>3</v>
      </c>
      <c r="AD381" s="41">
        <v>22.5</v>
      </c>
      <c r="AE381" s="26">
        <f t="shared" si="11"/>
        <v>21.495667058873629</v>
      </c>
    </row>
    <row r="382" spans="17:31" x14ac:dyDescent="0.25">
      <c r="Q382" s="26">
        <v>18.100000000000001</v>
      </c>
      <c r="R382" s="26">
        <v>0.1</v>
      </c>
      <c r="S382" s="26">
        <f t="shared" si="10"/>
        <v>9.314334448391226E-2</v>
      </c>
      <c r="AC382" s="41">
        <v>3</v>
      </c>
      <c r="AD382" s="41">
        <v>25.4</v>
      </c>
      <c r="AE382" s="26">
        <f t="shared" si="11"/>
        <v>21.495667058873629</v>
      </c>
    </row>
    <row r="383" spans="17:31" x14ac:dyDescent="0.25">
      <c r="Q383" s="26">
        <v>18.100000000000001</v>
      </c>
      <c r="R383" s="26">
        <v>0.09</v>
      </c>
      <c r="S383" s="26">
        <f t="shared" si="10"/>
        <v>9.314334448391226E-2</v>
      </c>
      <c r="AC383" s="41">
        <v>3</v>
      </c>
      <c r="AD383" s="41">
        <v>24.4</v>
      </c>
      <c r="AE383" s="26">
        <f t="shared" si="11"/>
        <v>21.495667058873629</v>
      </c>
    </row>
    <row r="384" spans="17:31" x14ac:dyDescent="0.25">
      <c r="Q384" s="26">
        <v>18.100000000000001</v>
      </c>
      <c r="R384" s="26">
        <v>9.2999999999999999E-2</v>
      </c>
      <c r="S384" s="26">
        <f t="shared" si="10"/>
        <v>9.314334448391226E-2</v>
      </c>
      <c r="AC384" s="41">
        <v>3</v>
      </c>
      <c r="AD384" s="41">
        <v>24.4</v>
      </c>
      <c r="AE384" s="26">
        <f t="shared" si="11"/>
        <v>21.495667058873629</v>
      </c>
    </row>
    <row r="385" spans="17:31" x14ac:dyDescent="0.25">
      <c r="Q385" s="26">
        <v>18.100000000000001</v>
      </c>
      <c r="R385" s="26">
        <v>9.8000000000000004E-2</v>
      </c>
      <c r="S385" s="26">
        <f t="shared" si="10"/>
        <v>9.314334448391226E-2</v>
      </c>
      <c r="AC385" s="41">
        <v>3</v>
      </c>
      <c r="AD385" s="41">
        <v>21.2</v>
      </c>
      <c r="AE385" s="26">
        <f t="shared" si="11"/>
        <v>21.495667058873629</v>
      </c>
    </row>
    <row r="386" spans="17:31" x14ac:dyDescent="0.25">
      <c r="Q386" s="26">
        <v>18.100000000000001</v>
      </c>
      <c r="R386" s="26">
        <v>9.2999999999999999E-2</v>
      </c>
      <c r="S386" s="26">
        <f t="shared" si="10"/>
        <v>9.314334448391226E-2</v>
      </c>
      <c r="AC386" s="41">
        <v>3</v>
      </c>
      <c r="AD386" s="41">
        <v>18.100000000000001</v>
      </c>
      <c r="AE386" s="26">
        <f t="shared" si="11"/>
        <v>21.495667058873629</v>
      </c>
    </row>
    <row r="387" spans="17:31" x14ac:dyDescent="0.25">
      <c r="Q387" s="26">
        <v>18.100000000000001</v>
      </c>
      <c r="R387" s="26">
        <v>0.08</v>
      </c>
      <c r="S387" s="26">
        <f t="shared" si="10"/>
        <v>9.314334448391226E-2</v>
      </c>
      <c r="AC387" s="41">
        <v>3</v>
      </c>
      <c r="AD387" s="41">
        <v>22.3</v>
      </c>
      <c r="AE387" s="26">
        <f t="shared" si="11"/>
        <v>21.495667058873629</v>
      </c>
    </row>
    <row r="388" spans="17:31" x14ac:dyDescent="0.25">
      <c r="Q388" s="26">
        <v>18.100000000000001</v>
      </c>
      <c r="R388" s="26">
        <v>0.08</v>
      </c>
      <c r="S388" s="26">
        <f t="shared" si="10"/>
        <v>9.314334448391226E-2</v>
      </c>
      <c r="AC388" s="41">
        <v>3</v>
      </c>
      <c r="AD388" s="41">
        <v>17.5</v>
      </c>
      <c r="AE388" s="26">
        <f t="shared" si="11"/>
        <v>21.495667058873629</v>
      </c>
    </row>
    <row r="389" spans="17:31" x14ac:dyDescent="0.25">
      <c r="Q389" s="26">
        <v>18.100000000000001</v>
      </c>
      <c r="R389" s="26">
        <v>9.2999999999999999E-2</v>
      </c>
      <c r="S389" s="26">
        <f t="shared" si="10"/>
        <v>9.314334448391226E-2</v>
      </c>
      <c r="AC389" s="41">
        <v>3</v>
      </c>
      <c r="AD389" s="41">
        <v>26.5</v>
      </c>
      <c r="AE389" s="26">
        <f t="shared" si="11"/>
        <v>21.495667058873629</v>
      </c>
    </row>
    <row r="390" spans="17:31" x14ac:dyDescent="0.25">
      <c r="Q390" s="26">
        <v>18.2</v>
      </c>
      <c r="R390" s="26">
        <v>0.105</v>
      </c>
      <c r="S390" s="26">
        <f t="shared" si="10"/>
        <v>9.4796764776152329E-2</v>
      </c>
      <c r="AC390" s="41">
        <v>3</v>
      </c>
      <c r="AD390" s="41">
        <v>17.7</v>
      </c>
      <c r="AE390" s="26">
        <f t="shared" si="11"/>
        <v>21.495667058873629</v>
      </c>
    </row>
    <row r="391" spans="17:31" x14ac:dyDescent="0.25">
      <c r="Q391" s="26">
        <v>18.2</v>
      </c>
      <c r="R391" s="26">
        <v>9.8000000000000004E-2</v>
      </c>
      <c r="S391" s="26">
        <f t="shared" ref="S391:S454" si="12">$X$7*Q391^$X$5</f>
        <v>9.4796764776152329E-2</v>
      </c>
      <c r="AC391" s="41">
        <v>3</v>
      </c>
      <c r="AD391" s="41">
        <v>21.2</v>
      </c>
      <c r="AE391" s="26">
        <f t="shared" ref="AE391:AE454" si="13">$X$25*(1-EXP(-$X$24*(AC391-$X$26)))</f>
        <v>21.495667058873629</v>
      </c>
    </row>
    <row r="392" spans="17:31" x14ac:dyDescent="0.25">
      <c r="Q392" s="26">
        <v>18.3</v>
      </c>
      <c r="R392" s="26">
        <v>9.1999999999999998E-2</v>
      </c>
      <c r="S392" s="26">
        <f t="shared" si="12"/>
        <v>9.6470233894524166E-2</v>
      </c>
      <c r="AC392" s="41">
        <v>3</v>
      </c>
      <c r="AD392" s="41">
        <v>32.799999999999997</v>
      </c>
      <c r="AE392" s="26">
        <f t="shared" si="13"/>
        <v>21.495667058873629</v>
      </c>
    </row>
    <row r="393" spans="17:31" x14ac:dyDescent="0.25">
      <c r="Q393" s="26">
        <v>18.3</v>
      </c>
      <c r="R393" s="26">
        <v>9.8000000000000004E-2</v>
      </c>
      <c r="S393" s="26">
        <f t="shared" si="12"/>
        <v>9.6470233894524166E-2</v>
      </c>
      <c r="AC393" s="41">
        <v>3</v>
      </c>
      <c r="AD393" s="41">
        <v>25.4</v>
      </c>
      <c r="AE393" s="26">
        <f t="shared" si="13"/>
        <v>21.495667058873629</v>
      </c>
    </row>
    <row r="394" spans="17:31" x14ac:dyDescent="0.25">
      <c r="Q394" s="26">
        <v>18.3</v>
      </c>
      <c r="R394" s="26">
        <v>9.8000000000000004E-2</v>
      </c>
      <c r="S394" s="26">
        <f t="shared" si="12"/>
        <v>9.6470233894524166E-2</v>
      </c>
      <c r="AC394" s="41">
        <v>3</v>
      </c>
      <c r="AD394" s="41">
        <v>21.2</v>
      </c>
      <c r="AE394" s="26">
        <f t="shared" si="13"/>
        <v>21.495667058873629</v>
      </c>
    </row>
    <row r="395" spans="17:31" x14ac:dyDescent="0.25">
      <c r="Q395" s="26">
        <v>18.3</v>
      </c>
      <c r="R395" s="26">
        <v>9.7000000000000003E-2</v>
      </c>
      <c r="S395" s="26">
        <f t="shared" si="12"/>
        <v>9.6470233894524166E-2</v>
      </c>
      <c r="AC395" s="41">
        <v>3</v>
      </c>
      <c r="AD395" s="41">
        <v>17</v>
      </c>
      <c r="AE395" s="26">
        <f t="shared" si="13"/>
        <v>21.495667058873629</v>
      </c>
    </row>
    <row r="396" spans="17:31" x14ac:dyDescent="0.25">
      <c r="Q396" s="26">
        <v>18.3</v>
      </c>
      <c r="R396" s="26">
        <v>9.9000000000000005E-2</v>
      </c>
      <c r="S396" s="26">
        <f t="shared" si="12"/>
        <v>9.6470233894524166E-2</v>
      </c>
      <c r="AC396" s="41">
        <v>3</v>
      </c>
      <c r="AD396" s="41">
        <v>25.4</v>
      </c>
      <c r="AE396" s="26">
        <f t="shared" si="13"/>
        <v>21.495667058873629</v>
      </c>
    </row>
    <row r="397" spans="17:31" x14ac:dyDescent="0.25">
      <c r="Q397" s="26">
        <v>18.399999999999999</v>
      </c>
      <c r="R397" s="26">
        <v>0.112</v>
      </c>
      <c r="S397" s="26">
        <f t="shared" si="12"/>
        <v>9.816388339377792E-2</v>
      </c>
      <c r="AC397" s="41">
        <v>3</v>
      </c>
      <c r="AD397" s="41">
        <v>18.100000000000001</v>
      </c>
      <c r="AE397" s="26">
        <f t="shared" si="13"/>
        <v>21.495667058873629</v>
      </c>
    </row>
    <row r="398" spans="17:31" x14ac:dyDescent="0.25">
      <c r="Q398" s="26">
        <v>18.399999999999999</v>
      </c>
      <c r="R398" s="26">
        <v>0.1132</v>
      </c>
      <c r="S398" s="26">
        <f t="shared" si="12"/>
        <v>9.816388339377792E-2</v>
      </c>
      <c r="AC398" s="41">
        <v>3</v>
      </c>
      <c r="AD398" s="41">
        <v>25.4</v>
      </c>
      <c r="AE398" s="26">
        <f t="shared" si="13"/>
        <v>21.495667058873629</v>
      </c>
    </row>
    <row r="399" spans="17:31" x14ac:dyDescent="0.25">
      <c r="Q399" s="26">
        <v>18.399999999999999</v>
      </c>
      <c r="R399" s="26">
        <v>0.1132</v>
      </c>
      <c r="S399" s="26">
        <f t="shared" si="12"/>
        <v>9.816388339377792E-2</v>
      </c>
      <c r="AC399" s="41">
        <v>3</v>
      </c>
      <c r="AD399" s="41">
        <v>20.2</v>
      </c>
      <c r="AE399" s="26">
        <f t="shared" si="13"/>
        <v>21.495667058873629</v>
      </c>
    </row>
    <row r="400" spans="17:31" x14ac:dyDescent="0.25">
      <c r="Q400" s="26">
        <v>18.399999999999999</v>
      </c>
      <c r="R400" s="26">
        <v>9.8000000000000004E-2</v>
      </c>
      <c r="S400" s="26">
        <f t="shared" si="12"/>
        <v>9.816388339377792E-2</v>
      </c>
      <c r="AC400" s="41">
        <v>3</v>
      </c>
      <c r="AD400" s="41">
        <v>22.3</v>
      </c>
      <c r="AE400" s="26">
        <f t="shared" si="13"/>
        <v>21.495667058873629</v>
      </c>
    </row>
    <row r="401" spans="17:31" x14ac:dyDescent="0.25">
      <c r="Q401" s="26">
        <v>18.399999999999999</v>
      </c>
      <c r="R401" s="26">
        <v>9.9000000000000005E-2</v>
      </c>
      <c r="S401" s="26">
        <f t="shared" si="12"/>
        <v>9.816388339377792E-2</v>
      </c>
      <c r="AC401" s="41">
        <v>3</v>
      </c>
      <c r="AD401" s="41">
        <v>26.6</v>
      </c>
      <c r="AE401" s="26">
        <f t="shared" si="13"/>
        <v>21.495667058873629</v>
      </c>
    </row>
    <row r="402" spans="17:31" x14ac:dyDescent="0.25">
      <c r="Q402" s="26">
        <v>18.5</v>
      </c>
      <c r="R402" s="26">
        <v>0.112</v>
      </c>
      <c r="S402" s="26">
        <f t="shared" si="12"/>
        <v>9.9877844967914187E-2</v>
      </c>
      <c r="AC402" s="41">
        <v>3</v>
      </c>
      <c r="AD402" s="41">
        <v>22.3</v>
      </c>
      <c r="AE402" s="26">
        <f t="shared" si="13"/>
        <v>21.495667058873629</v>
      </c>
    </row>
    <row r="403" spans="17:31" x14ac:dyDescent="0.25">
      <c r="Q403" s="26">
        <v>18.5</v>
      </c>
      <c r="R403" s="26">
        <v>0.104</v>
      </c>
      <c r="S403" s="26">
        <f t="shared" si="12"/>
        <v>9.9877844967914187E-2</v>
      </c>
      <c r="AC403" s="41">
        <v>3</v>
      </c>
      <c r="AD403" s="41">
        <v>17</v>
      </c>
      <c r="AE403" s="26">
        <f t="shared" si="13"/>
        <v>21.495667058873629</v>
      </c>
    </row>
    <row r="404" spans="17:31" x14ac:dyDescent="0.25">
      <c r="Q404" s="26">
        <v>18.5</v>
      </c>
      <c r="R404" s="26">
        <v>0.10299999999999999</v>
      </c>
      <c r="S404" s="26">
        <f t="shared" si="12"/>
        <v>9.9877844967914187E-2</v>
      </c>
      <c r="AC404" s="41">
        <v>3</v>
      </c>
      <c r="AD404" s="41">
        <v>23.3</v>
      </c>
      <c r="AE404" s="26">
        <f t="shared" si="13"/>
        <v>21.495667058873629</v>
      </c>
    </row>
    <row r="405" spans="17:31" x14ac:dyDescent="0.25">
      <c r="Q405" s="26">
        <v>18.5</v>
      </c>
      <c r="R405" s="26">
        <v>0.10199999999999999</v>
      </c>
      <c r="S405" s="26">
        <f t="shared" si="12"/>
        <v>9.9877844967914187E-2</v>
      </c>
      <c r="AC405" s="41">
        <v>3</v>
      </c>
      <c r="AD405" s="41">
        <v>24.4</v>
      </c>
      <c r="AE405" s="26">
        <f t="shared" si="13"/>
        <v>21.495667058873629</v>
      </c>
    </row>
    <row r="406" spans="17:31" x14ac:dyDescent="0.25">
      <c r="Q406" s="26">
        <v>18.5</v>
      </c>
      <c r="R406" s="26">
        <v>0.105</v>
      </c>
      <c r="S406" s="26">
        <f t="shared" si="12"/>
        <v>9.9877844967914187E-2</v>
      </c>
      <c r="AC406" s="41">
        <v>3</v>
      </c>
      <c r="AD406" s="41">
        <v>20.2</v>
      </c>
      <c r="AE406" s="26">
        <f t="shared" si="13"/>
        <v>21.495667058873629</v>
      </c>
    </row>
    <row r="407" spans="17:31" x14ac:dyDescent="0.25">
      <c r="Q407" s="26">
        <v>18.5</v>
      </c>
      <c r="R407" s="26">
        <v>8.5999999999999993E-2</v>
      </c>
      <c r="S407" s="26">
        <f t="shared" si="12"/>
        <v>9.9877844967914187E-2</v>
      </c>
      <c r="AC407" s="41">
        <v>3</v>
      </c>
      <c r="AD407" s="41">
        <v>22.3</v>
      </c>
      <c r="AE407" s="26">
        <f t="shared" si="13"/>
        <v>21.495667058873629</v>
      </c>
    </row>
    <row r="408" spans="17:31" x14ac:dyDescent="0.25">
      <c r="Q408" s="26">
        <v>18.7</v>
      </c>
      <c r="R408" s="26">
        <v>0.11</v>
      </c>
      <c r="S408" s="26">
        <f t="shared" si="12"/>
        <v>0.10336723180942593</v>
      </c>
      <c r="AC408" s="41">
        <v>3</v>
      </c>
      <c r="AD408" s="41">
        <v>21.2</v>
      </c>
      <c r="AE408" s="26">
        <f t="shared" si="13"/>
        <v>21.495667058873629</v>
      </c>
    </row>
    <row r="409" spans="17:31" x14ac:dyDescent="0.25">
      <c r="Q409" s="26">
        <v>18.7</v>
      </c>
      <c r="R409" s="26">
        <v>0.09</v>
      </c>
      <c r="S409" s="26">
        <f t="shared" si="12"/>
        <v>0.10336723180942593</v>
      </c>
      <c r="AC409" s="41">
        <v>3</v>
      </c>
      <c r="AD409" s="41">
        <v>17.100000000000001</v>
      </c>
      <c r="AE409" s="26">
        <f t="shared" si="13"/>
        <v>21.495667058873629</v>
      </c>
    </row>
    <row r="410" spans="17:31" x14ac:dyDescent="0.25">
      <c r="Q410" s="26">
        <v>18.7</v>
      </c>
      <c r="R410" s="26">
        <v>0.113</v>
      </c>
      <c r="S410" s="26">
        <f t="shared" si="12"/>
        <v>0.10336723180942593</v>
      </c>
      <c r="AC410" s="41">
        <v>3</v>
      </c>
      <c r="AD410" s="41">
        <v>21.2</v>
      </c>
      <c r="AE410" s="26">
        <f t="shared" si="13"/>
        <v>21.495667058873629</v>
      </c>
    </row>
    <row r="411" spans="17:31" x14ac:dyDescent="0.25">
      <c r="Q411" s="26">
        <v>18.7</v>
      </c>
      <c r="R411" s="26">
        <v>0.10199999999999999</v>
      </c>
      <c r="S411" s="26">
        <f t="shared" si="12"/>
        <v>0.10336723180942593</v>
      </c>
      <c r="AC411" s="41">
        <v>3</v>
      </c>
      <c r="AD411" s="41">
        <v>17</v>
      </c>
      <c r="AE411" s="26">
        <f t="shared" si="13"/>
        <v>21.495667058873629</v>
      </c>
    </row>
    <row r="412" spans="17:31" x14ac:dyDescent="0.25">
      <c r="Q412" s="26">
        <v>18.7</v>
      </c>
      <c r="R412" s="26">
        <v>0.105</v>
      </c>
      <c r="S412" s="26">
        <f t="shared" si="12"/>
        <v>0.10336723180942593</v>
      </c>
      <c r="AC412" s="41">
        <v>3</v>
      </c>
      <c r="AD412" s="41">
        <v>23.3</v>
      </c>
      <c r="AE412" s="26">
        <f t="shared" si="13"/>
        <v>21.495667058873629</v>
      </c>
    </row>
    <row r="413" spans="17:31" x14ac:dyDescent="0.25">
      <c r="Q413" s="26">
        <v>18.7</v>
      </c>
      <c r="R413" s="26">
        <v>0.105</v>
      </c>
      <c r="S413" s="26">
        <f t="shared" si="12"/>
        <v>0.10336723180942593</v>
      </c>
      <c r="AC413" s="41">
        <v>3</v>
      </c>
      <c r="AD413" s="41">
        <v>25.4</v>
      </c>
      <c r="AE413" s="26">
        <f t="shared" si="13"/>
        <v>21.495667058873629</v>
      </c>
    </row>
    <row r="414" spans="17:31" x14ac:dyDescent="0.25">
      <c r="Q414" s="26">
        <v>18.7</v>
      </c>
      <c r="R414" s="26">
        <v>0.114</v>
      </c>
      <c r="S414" s="26">
        <f t="shared" si="12"/>
        <v>0.10336723180942593</v>
      </c>
      <c r="AC414" s="41">
        <v>3</v>
      </c>
      <c r="AD414" s="41">
        <v>18.100000000000001</v>
      </c>
      <c r="AE414" s="26">
        <f t="shared" si="13"/>
        <v>21.495667058873629</v>
      </c>
    </row>
    <row r="415" spans="17:31" x14ac:dyDescent="0.25">
      <c r="Q415" s="26">
        <v>18.7</v>
      </c>
      <c r="R415" s="26">
        <v>0.10100000000000001</v>
      </c>
      <c r="S415" s="26">
        <f t="shared" si="12"/>
        <v>0.10336723180942593</v>
      </c>
      <c r="AC415" s="41">
        <v>3</v>
      </c>
      <c r="AD415" s="41">
        <v>18.5</v>
      </c>
      <c r="AE415" s="26">
        <f t="shared" si="13"/>
        <v>21.495667058873629</v>
      </c>
    </row>
    <row r="416" spans="17:31" x14ac:dyDescent="0.25">
      <c r="Q416" s="26">
        <v>18.8</v>
      </c>
      <c r="R416" s="26">
        <v>0.107</v>
      </c>
      <c r="S416" s="26">
        <f t="shared" si="12"/>
        <v>0.10514292115558459</v>
      </c>
      <c r="AC416" s="41">
        <v>3</v>
      </c>
      <c r="AD416" s="41">
        <v>30.7</v>
      </c>
      <c r="AE416" s="26">
        <f t="shared" si="13"/>
        <v>21.495667058873629</v>
      </c>
    </row>
    <row r="417" spans="17:31" x14ac:dyDescent="0.25">
      <c r="Q417" s="26">
        <v>18.8</v>
      </c>
      <c r="R417" s="26">
        <v>0.109</v>
      </c>
      <c r="S417" s="26">
        <f t="shared" si="12"/>
        <v>0.10514292115558459</v>
      </c>
      <c r="AC417" s="41">
        <v>3</v>
      </c>
      <c r="AD417" s="41">
        <v>23.3</v>
      </c>
      <c r="AE417" s="26">
        <f t="shared" si="13"/>
        <v>21.495667058873629</v>
      </c>
    </row>
    <row r="418" spans="17:31" x14ac:dyDescent="0.25">
      <c r="Q418" s="26">
        <v>18.8</v>
      </c>
      <c r="R418" s="26">
        <v>0.107</v>
      </c>
      <c r="S418" s="26">
        <f t="shared" si="12"/>
        <v>0.10514292115558459</v>
      </c>
      <c r="AC418" s="41">
        <v>3</v>
      </c>
      <c r="AD418" s="41">
        <v>18.3</v>
      </c>
      <c r="AE418" s="26">
        <f t="shared" si="13"/>
        <v>21.495667058873629</v>
      </c>
    </row>
    <row r="419" spans="17:31" x14ac:dyDescent="0.25">
      <c r="Q419" s="26">
        <v>18.8</v>
      </c>
      <c r="R419" s="26">
        <v>0.123</v>
      </c>
      <c r="S419" s="26">
        <f t="shared" si="12"/>
        <v>0.10514292115558459</v>
      </c>
      <c r="AC419" s="41">
        <v>3</v>
      </c>
      <c r="AD419" s="41">
        <v>15.9</v>
      </c>
      <c r="AE419" s="26">
        <f t="shared" si="13"/>
        <v>21.495667058873629</v>
      </c>
    </row>
    <row r="420" spans="17:31" x14ac:dyDescent="0.25">
      <c r="Q420" s="26">
        <v>18.8</v>
      </c>
      <c r="R420" s="26">
        <v>7.9000000000000001E-2</v>
      </c>
      <c r="S420" s="26">
        <f t="shared" si="12"/>
        <v>0.10514292115558459</v>
      </c>
      <c r="AC420" s="41">
        <v>3</v>
      </c>
      <c r="AD420" s="41">
        <v>14.9</v>
      </c>
      <c r="AE420" s="26">
        <f t="shared" si="13"/>
        <v>21.495667058873629</v>
      </c>
    </row>
    <row r="421" spans="17:31" x14ac:dyDescent="0.25">
      <c r="Q421" s="26">
        <v>18.8</v>
      </c>
      <c r="R421" s="26">
        <v>0.107</v>
      </c>
      <c r="S421" s="26">
        <f t="shared" si="12"/>
        <v>0.10514292115558459</v>
      </c>
      <c r="AC421" s="41">
        <v>3</v>
      </c>
      <c r="AD421" s="41">
        <v>25.4</v>
      </c>
      <c r="AE421" s="26">
        <f t="shared" si="13"/>
        <v>21.495667058873629</v>
      </c>
    </row>
    <row r="422" spans="17:31" x14ac:dyDescent="0.25">
      <c r="Q422" s="26">
        <v>18.8</v>
      </c>
      <c r="R422" s="26">
        <v>0.11899999999999999</v>
      </c>
      <c r="S422" s="26">
        <f t="shared" si="12"/>
        <v>0.10514292115558459</v>
      </c>
      <c r="AC422" s="41">
        <v>3</v>
      </c>
      <c r="AD422" s="41">
        <v>21.2</v>
      </c>
      <c r="AE422" s="26">
        <f t="shared" si="13"/>
        <v>21.495667058873629</v>
      </c>
    </row>
    <row r="423" spans="17:31" x14ac:dyDescent="0.25">
      <c r="Q423" s="26">
        <v>18.8</v>
      </c>
      <c r="R423" s="26">
        <v>0.108</v>
      </c>
      <c r="S423" s="26">
        <f t="shared" si="12"/>
        <v>0.10514292115558459</v>
      </c>
      <c r="AC423" s="41">
        <v>3</v>
      </c>
      <c r="AD423" s="41">
        <v>23.3</v>
      </c>
      <c r="AE423" s="26">
        <f t="shared" si="13"/>
        <v>21.495667058873629</v>
      </c>
    </row>
    <row r="424" spans="17:31" x14ac:dyDescent="0.25">
      <c r="Q424" s="26">
        <v>18.899999999999999</v>
      </c>
      <c r="R424" s="26">
        <v>0.109</v>
      </c>
      <c r="S424" s="26">
        <f t="shared" si="12"/>
        <v>0.10693945073300019</v>
      </c>
      <c r="AC424" s="41">
        <v>3</v>
      </c>
      <c r="AD424" s="41">
        <v>17.600000000000001</v>
      </c>
      <c r="AE424" s="26">
        <f t="shared" si="13"/>
        <v>21.495667058873629</v>
      </c>
    </row>
    <row r="425" spans="17:31" x14ac:dyDescent="0.25">
      <c r="Q425" s="26">
        <v>18.899999999999999</v>
      </c>
      <c r="R425" s="26">
        <v>0.10299999999999999</v>
      </c>
      <c r="S425" s="26">
        <f t="shared" si="12"/>
        <v>0.10693945073300019</v>
      </c>
      <c r="AC425" s="41">
        <v>3</v>
      </c>
      <c r="AD425" s="41">
        <v>23.3</v>
      </c>
      <c r="AE425" s="26">
        <f t="shared" si="13"/>
        <v>21.495667058873629</v>
      </c>
    </row>
    <row r="426" spans="17:31" x14ac:dyDescent="0.25">
      <c r="Q426" s="26">
        <v>18.899999999999999</v>
      </c>
      <c r="R426" s="26">
        <v>0.129</v>
      </c>
      <c r="S426" s="26">
        <f t="shared" si="12"/>
        <v>0.10693945073300019</v>
      </c>
      <c r="AC426" s="41">
        <v>3</v>
      </c>
      <c r="AD426" s="41">
        <v>30.7</v>
      </c>
      <c r="AE426" s="26">
        <f t="shared" si="13"/>
        <v>21.495667058873629</v>
      </c>
    </row>
    <row r="427" spans="17:31" x14ac:dyDescent="0.25">
      <c r="Q427" s="26">
        <v>19</v>
      </c>
      <c r="R427" s="26">
        <v>0.128</v>
      </c>
      <c r="S427" s="26">
        <f t="shared" si="12"/>
        <v>0.10875695292288025</v>
      </c>
      <c r="AC427" s="41">
        <v>3</v>
      </c>
      <c r="AD427" s="41">
        <v>19.899999999999999</v>
      </c>
      <c r="AE427" s="26">
        <f t="shared" si="13"/>
        <v>21.495667058873629</v>
      </c>
    </row>
    <row r="428" spans="17:31" x14ac:dyDescent="0.25">
      <c r="Q428" s="26">
        <v>19</v>
      </c>
      <c r="R428" s="26">
        <v>0.128</v>
      </c>
      <c r="S428" s="26">
        <f t="shared" si="12"/>
        <v>0.10875695292288025</v>
      </c>
      <c r="AC428" s="41">
        <v>3</v>
      </c>
      <c r="AD428" s="41">
        <v>22.3</v>
      </c>
      <c r="AE428" s="26">
        <f t="shared" si="13"/>
        <v>21.495667058873629</v>
      </c>
    </row>
    <row r="429" spans="17:31" x14ac:dyDescent="0.25">
      <c r="Q429" s="26">
        <v>19</v>
      </c>
      <c r="R429" s="26">
        <v>0.109</v>
      </c>
      <c r="S429" s="26">
        <f t="shared" si="12"/>
        <v>0.10875695292288025</v>
      </c>
      <c r="AC429" s="41">
        <v>3</v>
      </c>
      <c r="AD429" s="41">
        <v>28.6</v>
      </c>
      <c r="AE429" s="26">
        <f t="shared" si="13"/>
        <v>21.495667058873629</v>
      </c>
    </row>
    <row r="430" spans="17:31" x14ac:dyDescent="0.25">
      <c r="Q430" s="26">
        <v>19.100000000000001</v>
      </c>
      <c r="R430" s="26">
        <v>8.5000000000000006E-2</v>
      </c>
      <c r="S430" s="26">
        <f t="shared" si="12"/>
        <v>0.11059556024210658</v>
      </c>
      <c r="AC430" s="41">
        <v>3</v>
      </c>
      <c r="AD430" s="41">
        <v>19.3</v>
      </c>
      <c r="AE430" s="26">
        <f t="shared" si="13"/>
        <v>21.495667058873629</v>
      </c>
    </row>
    <row r="431" spans="17:31" x14ac:dyDescent="0.25">
      <c r="Q431" s="26">
        <v>19.100000000000001</v>
      </c>
      <c r="R431" s="26">
        <v>0.111</v>
      </c>
      <c r="S431" s="26">
        <f t="shared" si="12"/>
        <v>0.11059556024210658</v>
      </c>
      <c r="AC431" s="41">
        <v>3</v>
      </c>
      <c r="AD431" s="41">
        <v>27.5</v>
      </c>
      <c r="AE431" s="26">
        <f t="shared" si="13"/>
        <v>21.495667058873629</v>
      </c>
    </row>
    <row r="432" spans="17:31" x14ac:dyDescent="0.25">
      <c r="Q432" s="26">
        <v>19.100000000000001</v>
      </c>
      <c r="R432" s="26">
        <v>0.1</v>
      </c>
      <c r="S432" s="26">
        <f t="shared" si="12"/>
        <v>0.11059556024210658</v>
      </c>
      <c r="AC432" s="41">
        <v>3</v>
      </c>
      <c r="AD432" s="41">
        <v>26.5</v>
      </c>
      <c r="AE432" s="26">
        <f t="shared" si="13"/>
        <v>21.495667058873629</v>
      </c>
    </row>
    <row r="433" spans="17:31" x14ac:dyDescent="0.25">
      <c r="Q433" s="26">
        <v>19.100000000000001</v>
      </c>
      <c r="R433" s="26">
        <v>9.6000000000000002E-2</v>
      </c>
      <c r="S433" s="26">
        <f t="shared" si="12"/>
        <v>0.11059556024210658</v>
      </c>
      <c r="AC433" s="41">
        <v>3</v>
      </c>
      <c r="AD433" s="41">
        <v>31.7</v>
      </c>
      <c r="AE433" s="26">
        <f t="shared" si="13"/>
        <v>21.495667058873629</v>
      </c>
    </row>
    <row r="434" spans="17:31" x14ac:dyDescent="0.25">
      <c r="Q434" s="26">
        <v>19.100000000000001</v>
      </c>
      <c r="R434" s="26">
        <v>9.6000000000000002E-2</v>
      </c>
      <c r="S434" s="26">
        <f t="shared" si="12"/>
        <v>0.11059556024210658</v>
      </c>
      <c r="AC434" s="41">
        <v>3</v>
      </c>
      <c r="AD434" s="41">
        <v>23.2</v>
      </c>
      <c r="AE434" s="26">
        <f t="shared" si="13"/>
        <v>21.495667058873629</v>
      </c>
    </row>
    <row r="435" spans="17:31" x14ac:dyDescent="0.25">
      <c r="Q435" s="26">
        <v>19.100000000000001</v>
      </c>
      <c r="R435" s="26">
        <v>0.112</v>
      </c>
      <c r="S435" s="26">
        <f t="shared" si="12"/>
        <v>0.11059556024210658</v>
      </c>
      <c r="AC435" s="41">
        <v>3</v>
      </c>
      <c r="AD435" s="41">
        <v>21.7</v>
      </c>
      <c r="AE435" s="26">
        <f t="shared" si="13"/>
        <v>21.495667058873629</v>
      </c>
    </row>
    <row r="436" spans="17:31" x14ac:dyDescent="0.25">
      <c r="Q436" s="26">
        <v>19.100000000000001</v>
      </c>
      <c r="R436" s="26">
        <v>0.10100000000000001</v>
      </c>
      <c r="S436" s="26">
        <f t="shared" si="12"/>
        <v>0.11059556024210658</v>
      </c>
      <c r="AC436" s="41">
        <v>3</v>
      </c>
      <c r="AD436" s="41">
        <v>23.3</v>
      </c>
      <c r="AE436" s="26">
        <f t="shared" si="13"/>
        <v>21.495667058873629</v>
      </c>
    </row>
    <row r="437" spans="17:31" x14ac:dyDescent="0.25">
      <c r="Q437" s="26">
        <v>19.100000000000001</v>
      </c>
      <c r="R437" s="26">
        <v>0.107</v>
      </c>
      <c r="S437" s="26">
        <f t="shared" si="12"/>
        <v>0.11059556024210658</v>
      </c>
      <c r="AC437" s="41">
        <v>3</v>
      </c>
      <c r="AD437" s="41">
        <v>22.3</v>
      </c>
      <c r="AE437" s="26">
        <f t="shared" si="13"/>
        <v>21.495667058873629</v>
      </c>
    </row>
    <row r="438" spans="17:31" x14ac:dyDescent="0.25">
      <c r="Q438" s="26">
        <v>19.100000000000001</v>
      </c>
      <c r="R438" s="26">
        <v>0.10100000000000001</v>
      </c>
      <c r="S438" s="26">
        <f t="shared" si="12"/>
        <v>0.11059556024210658</v>
      </c>
      <c r="AC438" s="41">
        <v>3</v>
      </c>
      <c r="AD438" s="41">
        <v>21.4</v>
      </c>
      <c r="AE438" s="26">
        <f t="shared" si="13"/>
        <v>21.495667058873629</v>
      </c>
    </row>
    <row r="439" spans="17:31" x14ac:dyDescent="0.25">
      <c r="Q439" s="26">
        <v>19.100000000000001</v>
      </c>
      <c r="R439" s="26">
        <v>0.11600000000000001</v>
      </c>
      <c r="S439" s="26">
        <f t="shared" si="12"/>
        <v>0.11059556024210658</v>
      </c>
      <c r="AC439" s="41">
        <v>3</v>
      </c>
      <c r="AD439" s="41">
        <v>18</v>
      </c>
      <c r="AE439" s="26">
        <f t="shared" si="13"/>
        <v>21.495667058873629</v>
      </c>
    </row>
    <row r="440" spans="17:31" x14ac:dyDescent="0.25">
      <c r="Q440" s="26">
        <v>19.100000000000001</v>
      </c>
      <c r="R440" s="26">
        <v>0.105</v>
      </c>
      <c r="S440" s="26">
        <f t="shared" si="12"/>
        <v>0.11059556024210658</v>
      </c>
      <c r="AC440" s="41">
        <v>3</v>
      </c>
      <c r="AD440" s="41">
        <v>15</v>
      </c>
      <c r="AE440" s="26">
        <f t="shared" si="13"/>
        <v>21.495667058873629</v>
      </c>
    </row>
    <row r="441" spans="17:31" x14ac:dyDescent="0.25">
      <c r="Q441" s="26">
        <v>19.100000000000001</v>
      </c>
      <c r="R441" s="26">
        <v>0.11700000000000001</v>
      </c>
      <c r="S441" s="26">
        <f t="shared" si="12"/>
        <v>0.11059556024210658</v>
      </c>
      <c r="AC441" s="41">
        <v>3</v>
      </c>
      <c r="AD441" s="41">
        <v>20.9</v>
      </c>
      <c r="AE441" s="26">
        <f t="shared" si="13"/>
        <v>21.495667058873629</v>
      </c>
    </row>
    <row r="442" spans="17:31" x14ac:dyDescent="0.25">
      <c r="Q442" s="26">
        <v>19.100000000000001</v>
      </c>
      <c r="R442" s="26">
        <v>0.105</v>
      </c>
      <c r="S442" s="26">
        <f t="shared" si="12"/>
        <v>0.11059556024210658</v>
      </c>
      <c r="AC442" s="41">
        <v>3</v>
      </c>
      <c r="AD442" s="41">
        <v>17.2</v>
      </c>
      <c r="AE442" s="26">
        <f t="shared" si="13"/>
        <v>21.495667058873629</v>
      </c>
    </row>
    <row r="443" spans="17:31" x14ac:dyDescent="0.25">
      <c r="Q443" s="26">
        <v>19.100000000000001</v>
      </c>
      <c r="R443" s="26">
        <v>0.113</v>
      </c>
      <c r="S443" s="26">
        <f t="shared" si="12"/>
        <v>0.11059556024210658</v>
      </c>
      <c r="AC443" s="41">
        <v>3</v>
      </c>
      <c r="AD443" s="41">
        <v>19.600000000000001</v>
      </c>
      <c r="AE443" s="26">
        <f t="shared" si="13"/>
        <v>21.495667058873629</v>
      </c>
    </row>
    <row r="444" spans="17:31" x14ac:dyDescent="0.25">
      <c r="Q444" s="26">
        <v>19.100000000000001</v>
      </c>
      <c r="R444" s="26">
        <v>0.11600000000000001</v>
      </c>
      <c r="S444" s="26">
        <f t="shared" si="12"/>
        <v>0.11059556024210658</v>
      </c>
      <c r="AC444" s="41">
        <v>3</v>
      </c>
      <c r="AD444" s="41">
        <v>20</v>
      </c>
      <c r="AE444" s="26">
        <f t="shared" si="13"/>
        <v>21.495667058873629</v>
      </c>
    </row>
    <row r="445" spans="17:31" x14ac:dyDescent="0.25">
      <c r="Q445" s="26">
        <v>19.100000000000001</v>
      </c>
      <c r="R445" s="26">
        <v>0.10199999999999999</v>
      </c>
      <c r="S445" s="26">
        <f t="shared" si="12"/>
        <v>0.11059556024210658</v>
      </c>
      <c r="AC445" s="41">
        <v>3</v>
      </c>
      <c r="AD445" s="41">
        <v>20.399999999999999</v>
      </c>
      <c r="AE445" s="26">
        <f t="shared" si="13"/>
        <v>21.495667058873629</v>
      </c>
    </row>
    <row r="446" spans="17:31" x14ac:dyDescent="0.25">
      <c r="Q446" s="26">
        <v>19.100000000000001</v>
      </c>
      <c r="R446" s="26">
        <v>0.107</v>
      </c>
      <c r="S446" s="26">
        <f t="shared" si="12"/>
        <v>0.11059556024210658</v>
      </c>
      <c r="AC446" s="41">
        <v>3</v>
      </c>
      <c r="AD446" s="41">
        <v>18.2</v>
      </c>
      <c r="AE446" s="26">
        <f t="shared" si="13"/>
        <v>21.495667058873629</v>
      </c>
    </row>
    <row r="447" spans="17:31" x14ac:dyDescent="0.25">
      <c r="Q447" s="26">
        <v>19.100000000000001</v>
      </c>
      <c r="R447" s="26">
        <v>8.1000000000000003E-2</v>
      </c>
      <c r="S447" s="26">
        <f t="shared" si="12"/>
        <v>0.11059556024210658</v>
      </c>
      <c r="AC447" s="41">
        <v>3</v>
      </c>
      <c r="AD447" s="41">
        <v>24.4</v>
      </c>
      <c r="AE447" s="26">
        <f t="shared" si="13"/>
        <v>21.495667058873629</v>
      </c>
    </row>
    <row r="448" spans="17:31" x14ac:dyDescent="0.25">
      <c r="Q448" s="26">
        <v>19.100000000000001</v>
      </c>
      <c r="R448" s="26">
        <v>0.105</v>
      </c>
      <c r="S448" s="26">
        <f t="shared" si="12"/>
        <v>0.11059556024210658</v>
      </c>
      <c r="AC448" s="41">
        <v>3</v>
      </c>
      <c r="AD448" s="41">
        <v>34.9</v>
      </c>
      <c r="AE448" s="26">
        <f t="shared" si="13"/>
        <v>21.495667058873629</v>
      </c>
    </row>
    <row r="449" spans="17:31" x14ac:dyDescent="0.25">
      <c r="Q449" s="26">
        <v>19.100000000000001</v>
      </c>
      <c r="R449" s="26">
        <v>0.105</v>
      </c>
      <c r="S449" s="26">
        <f t="shared" si="12"/>
        <v>0.11059556024210658</v>
      </c>
      <c r="AC449" s="41">
        <v>3</v>
      </c>
      <c r="AD449" s="41">
        <v>22.3</v>
      </c>
      <c r="AE449" s="26">
        <f t="shared" si="13"/>
        <v>21.495667058873629</v>
      </c>
    </row>
    <row r="450" spans="17:31" x14ac:dyDescent="0.25">
      <c r="Q450" s="26">
        <v>19.100000000000001</v>
      </c>
      <c r="R450" s="26">
        <v>8.8999999999999996E-2</v>
      </c>
      <c r="S450" s="26">
        <f t="shared" si="12"/>
        <v>0.11059556024210658</v>
      </c>
      <c r="AC450" s="41">
        <v>3</v>
      </c>
      <c r="AD450" s="41">
        <v>26.5</v>
      </c>
      <c r="AE450" s="26">
        <f t="shared" si="13"/>
        <v>21.495667058873629</v>
      </c>
    </row>
    <row r="451" spans="17:31" x14ac:dyDescent="0.25">
      <c r="Q451" s="26">
        <v>19.100000000000001</v>
      </c>
      <c r="R451" s="26">
        <v>0.11799999999999999</v>
      </c>
      <c r="S451" s="26">
        <f t="shared" si="12"/>
        <v>0.11059556024210658</v>
      </c>
      <c r="AC451" s="41">
        <v>3</v>
      </c>
      <c r="AD451" s="41">
        <v>22.3</v>
      </c>
      <c r="AE451" s="26">
        <f t="shared" si="13"/>
        <v>21.495667058873629</v>
      </c>
    </row>
    <row r="452" spans="17:31" x14ac:dyDescent="0.25">
      <c r="Q452" s="26">
        <v>19.100000000000001</v>
      </c>
      <c r="R452" s="26">
        <v>0.105</v>
      </c>
      <c r="S452" s="26">
        <f t="shared" si="12"/>
        <v>0.11059556024210658</v>
      </c>
      <c r="AC452" s="41">
        <v>3</v>
      </c>
      <c r="AD452" s="41">
        <v>19.100000000000001</v>
      </c>
      <c r="AE452" s="26">
        <f t="shared" si="13"/>
        <v>21.495667058873629</v>
      </c>
    </row>
    <row r="453" spans="17:31" x14ac:dyDescent="0.25">
      <c r="Q453" s="26">
        <v>19.100000000000001</v>
      </c>
      <c r="R453" s="26">
        <v>0.105</v>
      </c>
      <c r="S453" s="26">
        <f t="shared" si="12"/>
        <v>0.11059556024210658</v>
      </c>
      <c r="AC453" s="41">
        <v>3</v>
      </c>
      <c r="AD453" s="41">
        <v>21.2</v>
      </c>
      <c r="AE453" s="26">
        <f t="shared" si="13"/>
        <v>21.495667058873629</v>
      </c>
    </row>
    <row r="454" spans="17:31" x14ac:dyDescent="0.25">
      <c r="Q454" s="26">
        <v>19.100000000000001</v>
      </c>
      <c r="R454" s="26">
        <v>0.109</v>
      </c>
      <c r="S454" s="26">
        <f t="shared" si="12"/>
        <v>0.11059556024210658</v>
      </c>
      <c r="AC454" s="41">
        <v>3</v>
      </c>
      <c r="AD454" s="41">
        <v>28.6</v>
      </c>
      <c r="AE454" s="26">
        <f t="shared" si="13"/>
        <v>21.495667058873629</v>
      </c>
    </row>
    <row r="455" spans="17:31" x14ac:dyDescent="0.25">
      <c r="Q455" s="26">
        <v>19.100000000000001</v>
      </c>
      <c r="R455" s="26">
        <v>0.11899999999999999</v>
      </c>
      <c r="S455" s="26">
        <f t="shared" ref="S455:S518" si="14">$X$7*Q455^$X$5</f>
        <v>0.11059556024210658</v>
      </c>
      <c r="AC455" s="41">
        <v>3</v>
      </c>
      <c r="AD455" s="41">
        <v>24.4</v>
      </c>
      <c r="AE455" s="26">
        <f t="shared" ref="AE455:AE518" si="15">$X$25*(1-EXP(-$X$24*(AC455-$X$26)))</f>
        <v>21.495667058873629</v>
      </c>
    </row>
    <row r="456" spans="17:31" x14ac:dyDescent="0.25">
      <c r="Q456" s="26">
        <v>19.100000000000001</v>
      </c>
      <c r="R456" s="26">
        <v>0.13900000000000001</v>
      </c>
      <c r="S456" s="26">
        <f t="shared" si="14"/>
        <v>0.11059556024210658</v>
      </c>
      <c r="AC456" s="41">
        <v>3</v>
      </c>
      <c r="AD456" s="41">
        <v>22.6</v>
      </c>
      <c r="AE456" s="26">
        <f t="shared" si="15"/>
        <v>21.495667058873629</v>
      </c>
    </row>
    <row r="457" spans="17:31" x14ac:dyDescent="0.25">
      <c r="Q457" s="26">
        <v>19.100000000000001</v>
      </c>
      <c r="R457" s="26">
        <v>0.1</v>
      </c>
      <c r="S457" s="26">
        <f t="shared" si="14"/>
        <v>0.11059556024210658</v>
      </c>
      <c r="AC457" s="41">
        <v>3</v>
      </c>
      <c r="AD457" s="41">
        <v>28.6</v>
      </c>
      <c r="AE457" s="26">
        <f t="shared" si="15"/>
        <v>21.495667058873629</v>
      </c>
    </row>
    <row r="458" spans="17:31" x14ac:dyDescent="0.25">
      <c r="Q458" s="26">
        <v>19.100000000000001</v>
      </c>
      <c r="R458" s="26">
        <v>0.105</v>
      </c>
      <c r="S458" s="26">
        <f t="shared" si="14"/>
        <v>0.11059556024210658</v>
      </c>
      <c r="AC458" s="41">
        <v>3</v>
      </c>
      <c r="AD458" s="41">
        <v>33.9</v>
      </c>
      <c r="AE458" s="26">
        <f t="shared" si="15"/>
        <v>21.495667058873629</v>
      </c>
    </row>
    <row r="459" spans="17:31" x14ac:dyDescent="0.25">
      <c r="Q459" s="26">
        <v>19.100000000000001</v>
      </c>
      <c r="R459" s="26">
        <v>0.10199999999999999</v>
      </c>
      <c r="S459" s="26">
        <f t="shared" si="14"/>
        <v>0.11059556024210658</v>
      </c>
      <c r="AC459" s="41">
        <v>3</v>
      </c>
      <c r="AD459" s="41">
        <v>26.5</v>
      </c>
      <c r="AE459" s="26">
        <f t="shared" si="15"/>
        <v>21.495667058873629</v>
      </c>
    </row>
    <row r="460" spans="17:31" x14ac:dyDescent="0.25">
      <c r="Q460" s="26">
        <v>19.100000000000001</v>
      </c>
      <c r="R460" s="26">
        <v>0.11600000000000001</v>
      </c>
      <c r="S460" s="26">
        <f t="shared" si="14"/>
        <v>0.11059556024210658</v>
      </c>
      <c r="AC460" s="41">
        <v>3</v>
      </c>
      <c r="AD460" s="41">
        <v>19.100000000000001</v>
      </c>
      <c r="AE460" s="26">
        <f t="shared" si="15"/>
        <v>21.495667058873629</v>
      </c>
    </row>
    <row r="461" spans="17:31" x14ac:dyDescent="0.25">
      <c r="Q461" s="26">
        <v>19.100000000000001</v>
      </c>
      <c r="R461" s="26">
        <v>0.12</v>
      </c>
      <c r="S461" s="26">
        <f t="shared" si="14"/>
        <v>0.11059556024210658</v>
      </c>
      <c r="AC461" s="41">
        <v>3</v>
      </c>
      <c r="AD461" s="41">
        <v>27.5</v>
      </c>
      <c r="AE461" s="26">
        <f t="shared" si="15"/>
        <v>21.495667058873629</v>
      </c>
    </row>
    <row r="462" spans="17:31" x14ac:dyDescent="0.25">
      <c r="Q462" s="26">
        <v>19.100000000000001</v>
      </c>
      <c r="R462" s="26">
        <v>0.107</v>
      </c>
      <c r="S462" s="26">
        <f t="shared" si="14"/>
        <v>0.11059556024210658</v>
      </c>
      <c r="AC462" s="41">
        <v>3</v>
      </c>
      <c r="AD462" s="41">
        <v>18.100000000000001</v>
      </c>
      <c r="AE462" s="26">
        <f t="shared" si="15"/>
        <v>21.495667058873629</v>
      </c>
    </row>
    <row r="463" spans="17:31" x14ac:dyDescent="0.25">
      <c r="Q463" s="26">
        <v>19.100000000000001</v>
      </c>
      <c r="R463" s="26">
        <v>0.109</v>
      </c>
      <c r="S463" s="26">
        <f t="shared" si="14"/>
        <v>0.11059556024210658</v>
      </c>
      <c r="AC463" s="41">
        <v>3</v>
      </c>
      <c r="AD463" s="41">
        <v>24.4</v>
      </c>
      <c r="AE463" s="26">
        <f t="shared" si="15"/>
        <v>21.495667058873629</v>
      </c>
    </row>
    <row r="464" spans="17:31" x14ac:dyDescent="0.25">
      <c r="Q464" s="26">
        <v>19.100000000000001</v>
      </c>
      <c r="R464" s="26">
        <v>0.111</v>
      </c>
      <c r="S464" s="26">
        <f t="shared" si="14"/>
        <v>0.11059556024210658</v>
      </c>
      <c r="AC464" s="41">
        <v>3</v>
      </c>
      <c r="AD464" s="41">
        <v>25.4</v>
      </c>
      <c r="AE464" s="26">
        <f t="shared" si="15"/>
        <v>21.495667058873629</v>
      </c>
    </row>
    <row r="465" spans="17:31" x14ac:dyDescent="0.25">
      <c r="Q465" s="26">
        <v>19.100000000000001</v>
      </c>
      <c r="R465" s="26">
        <v>0.109</v>
      </c>
      <c r="S465" s="26">
        <f t="shared" si="14"/>
        <v>0.11059556024210658</v>
      </c>
      <c r="AC465" s="41">
        <v>3</v>
      </c>
      <c r="AD465" s="41">
        <v>28.6</v>
      </c>
      <c r="AE465" s="26">
        <f t="shared" si="15"/>
        <v>21.495667058873629</v>
      </c>
    </row>
    <row r="466" spans="17:31" x14ac:dyDescent="0.25">
      <c r="Q466" s="26">
        <v>19.100000000000001</v>
      </c>
      <c r="R466" s="26">
        <v>0.11799999999999999</v>
      </c>
      <c r="S466" s="26">
        <f t="shared" si="14"/>
        <v>0.11059556024210658</v>
      </c>
      <c r="AC466" s="41">
        <v>3</v>
      </c>
      <c r="AD466" s="41">
        <v>26</v>
      </c>
      <c r="AE466" s="26">
        <f t="shared" si="15"/>
        <v>21.495667058873629</v>
      </c>
    </row>
    <row r="467" spans="17:31" x14ac:dyDescent="0.25">
      <c r="Q467" s="26">
        <v>19.100000000000001</v>
      </c>
      <c r="R467" s="26">
        <v>0.106</v>
      </c>
      <c r="S467" s="26">
        <f t="shared" si="14"/>
        <v>0.11059556024210658</v>
      </c>
      <c r="AC467" s="41">
        <v>3</v>
      </c>
      <c r="AD467" s="41">
        <v>25.4</v>
      </c>
      <c r="AE467" s="26">
        <f t="shared" si="15"/>
        <v>21.495667058873629</v>
      </c>
    </row>
    <row r="468" spans="17:31" x14ac:dyDescent="0.25">
      <c r="Q468" s="26">
        <v>19.100000000000001</v>
      </c>
      <c r="R468" s="26">
        <v>0.11899999999999999</v>
      </c>
      <c r="S468" s="26">
        <f t="shared" si="14"/>
        <v>0.11059556024210658</v>
      </c>
      <c r="AC468" s="41">
        <v>3</v>
      </c>
      <c r="AD468" s="41">
        <v>25.4</v>
      </c>
      <c r="AE468" s="26">
        <f t="shared" si="15"/>
        <v>21.495667058873629</v>
      </c>
    </row>
    <row r="469" spans="17:31" x14ac:dyDescent="0.25">
      <c r="Q469" s="26">
        <v>19.100000000000001</v>
      </c>
      <c r="R469" s="26">
        <v>9.5000000000000001E-2</v>
      </c>
      <c r="S469" s="26">
        <f t="shared" si="14"/>
        <v>0.11059556024210658</v>
      </c>
      <c r="AC469" s="41">
        <v>3</v>
      </c>
      <c r="AD469" s="41">
        <v>22.1</v>
      </c>
      <c r="AE469" s="26">
        <f t="shared" si="15"/>
        <v>21.495667058873629</v>
      </c>
    </row>
    <row r="470" spans="17:31" x14ac:dyDescent="0.25">
      <c r="Q470" s="26">
        <v>19.100000000000001</v>
      </c>
      <c r="R470" s="26">
        <v>0.105</v>
      </c>
      <c r="S470" s="26">
        <f t="shared" si="14"/>
        <v>0.11059556024210658</v>
      </c>
      <c r="AC470" s="41">
        <v>3</v>
      </c>
      <c r="AD470" s="41">
        <v>23.8</v>
      </c>
      <c r="AE470" s="26">
        <f t="shared" si="15"/>
        <v>21.495667058873629</v>
      </c>
    </row>
    <row r="471" spans="17:31" x14ac:dyDescent="0.25">
      <c r="Q471" s="26">
        <v>19.100000000000001</v>
      </c>
      <c r="R471" s="26">
        <v>9.9000000000000005E-2</v>
      </c>
      <c r="S471" s="26">
        <f t="shared" si="14"/>
        <v>0.11059556024210658</v>
      </c>
      <c r="AC471" s="41">
        <v>3</v>
      </c>
      <c r="AD471" s="41">
        <v>27.5</v>
      </c>
      <c r="AE471" s="26">
        <f t="shared" si="15"/>
        <v>21.495667058873629</v>
      </c>
    </row>
    <row r="472" spans="17:31" x14ac:dyDescent="0.25">
      <c r="Q472" s="26">
        <v>19.100000000000001</v>
      </c>
      <c r="R472" s="26">
        <v>0.104</v>
      </c>
      <c r="S472" s="26">
        <f t="shared" si="14"/>
        <v>0.11059556024210658</v>
      </c>
      <c r="AC472" s="41">
        <v>3</v>
      </c>
      <c r="AD472" s="41">
        <v>20.2</v>
      </c>
      <c r="AE472" s="26">
        <f t="shared" si="15"/>
        <v>21.495667058873629</v>
      </c>
    </row>
    <row r="473" spans="17:31" x14ac:dyDescent="0.25">
      <c r="Q473" s="26">
        <v>19.100000000000001</v>
      </c>
      <c r="R473" s="26">
        <v>0.107</v>
      </c>
      <c r="S473" s="26">
        <f t="shared" si="14"/>
        <v>0.11059556024210658</v>
      </c>
      <c r="AC473" s="41">
        <v>3</v>
      </c>
      <c r="AD473" s="41">
        <v>24.4</v>
      </c>
      <c r="AE473" s="26">
        <f t="shared" si="15"/>
        <v>21.495667058873629</v>
      </c>
    </row>
    <row r="474" spans="17:31" x14ac:dyDescent="0.25">
      <c r="Q474" s="26">
        <v>19.100000000000001</v>
      </c>
      <c r="R474" s="26">
        <v>0.13200000000000001</v>
      </c>
      <c r="S474" s="26">
        <f t="shared" si="14"/>
        <v>0.11059556024210658</v>
      </c>
      <c r="AC474" s="41">
        <v>3</v>
      </c>
      <c r="AD474" s="41">
        <v>18.7</v>
      </c>
      <c r="AE474" s="26">
        <f t="shared" si="15"/>
        <v>21.495667058873629</v>
      </c>
    </row>
    <row r="475" spans="17:31" x14ac:dyDescent="0.25">
      <c r="Q475" s="26">
        <v>19.100000000000001</v>
      </c>
      <c r="R475" s="26">
        <v>0.105</v>
      </c>
      <c r="S475" s="26">
        <f t="shared" si="14"/>
        <v>0.11059556024210658</v>
      </c>
      <c r="AC475" s="41">
        <v>3</v>
      </c>
      <c r="AD475" s="41">
        <v>21.5</v>
      </c>
      <c r="AE475" s="26">
        <f t="shared" si="15"/>
        <v>21.495667058873629</v>
      </c>
    </row>
    <row r="476" spans="17:31" x14ac:dyDescent="0.25">
      <c r="Q476" s="26">
        <v>19.100000000000001</v>
      </c>
      <c r="R476" s="26">
        <v>0.11</v>
      </c>
      <c r="S476" s="26">
        <f t="shared" si="14"/>
        <v>0.11059556024210658</v>
      </c>
      <c r="AC476" s="41">
        <v>3</v>
      </c>
      <c r="AD476" s="41">
        <v>26.5</v>
      </c>
      <c r="AE476" s="26">
        <f t="shared" si="15"/>
        <v>21.495667058873629</v>
      </c>
    </row>
    <row r="477" spans="17:31" x14ac:dyDescent="0.25">
      <c r="Q477" s="26">
        <v>19.100000000000001</v>
      </c>
      <c r="R477" s="26">
        <v>0.10199999999999999</v>
      </c>
      <c r="S477" s="26">
        <f t="shared" si="14"/>
        <v>0.11059556024210658</v>
      </c>
      <c r="AC477" s="41">
        <v>3</v>
      </c>
      <c r="AD477" s="41">
        <v>21.7</v>
      </c>
      <c r="AE477" s="26">
        <f t="shared" si="15"/>
        <v>21.495667058873629</v>
      </c>
    </row>
    <row r="478" spans="17:31" x14ac:dyDescent="0.25">
      <c r="Q478" s="26">
        <v>19.2</v>
      </c>
      <c r="R478" s="26">
        <v>0.111</v>
      </c>
      <c r="S478" s="26">
        <f t="shared" si="14"/>
        <v>0.11245540534265726</v>
      </c>
      <c r="AC478" s="41">
        <v>3</v>
      </c>
      <c r="AD478" s="41">
        <v>18.100000000000001</v>
      </c>
      <c r="AE478" s="26">
        <f t="shared" si="15"/>
        <v>21.495667058873629</v>
      </c>
    </row>
    <row r="479" spans="17:31" x14ac:dyDescent="0.25">
      <c r="Q479" s="26">
        <v>19.2</v>
      </c>
      <c r="R479" s="26">
        <v>0.11600000000000001</v>
      </c>
      <c r="S479" s="26">
        <f t="shared" si="14"/>
        <v>0.11245540534265726</v>
      </c>
      <c r="AC479" s="41">
        <v>3</v>
      </c>
      <c r="AD479" s="41">
        <v>19.399999999999999</v>
      </c>
      <c r="AE479" s="26">
        <f t="shared" si="15"/>
        <v>21.495667058873629</v>
      </c>
    </row>
    <row r="480" spans="17:31" x14ac:dyDescent="0.25">
      <c r="Q480" s="26">
        <v>19.2</v>
      </c>
      <c r="R480" s="26">
        <v>0.112</v>
      </c>
      <c r="S480" s="26">
        <f t="shared" si="14"/>
        <v>0.11245540534265726</v>
      </c>
      <c r="AC480" s="41">
        <v>3</v>
      </c>
      <c r="AD480" s="41">
        <v>25.4</v>
      </c>
      <c r="AE480" s="26">
        <f t="shared" si="15"/>
        <v>21.495667058873629</v>
      </c>
    </row>
    <row r="481" spans="17:31" x14ac:dyDescent="0.25">
      <c r="Q481" s="26">
        <v>19.2</v>
      </c>
      <c r="R481" s="26">
        <v>9.9000000000000005E-2</v>
      </c>
      <c r="S481" s="26">
        <f t="shared" si="14"/>
        <v>0.11245540534265726</v>
      </c>
      <c r="AC481" s="41">
        <v>3</v>
      </c>
      <c r="AD481" s="41">
        <v>24.4</v>
      </c>
      <c r="AE481" s="26">
        <f t="shared" si="15"/>
        <v>21.495667058873629</v>
      </c>
    </row>
    <row r="482" spans="17:31" x14ac:dyDescent="0.25">
      <c r="Q482" s="26">
        <v>19.2</v>
      </c>
      <c r="R482" s="26">
        <v>0.108</v>
      </c>
      <c r="S482" s="26">
        <f t="shared" si="14"/>
        <v>0.11245540534265726</v>
      </c>
      <c r="AC482" s="41">
        <v>3</v>
      </c>
      <c r="AD482" s="41">
        <v>28.6</v>
      </c>
      <c r="AE482" s="26">
        <f t="shared" si="15"/>
        <v>21.495667058873629</v>
      </c>
    </row>
    <row r="483" spans="17:31" x14ac:dyDescent="0.25">
      <c r="Q483" s="26">
        <v>19.3</v>
      </c>
      <c r="R483" s="26">
        <v>0.114</v>
      </c>
      <c r="S483" s="26">
        <f t="shared" si="14"/>
        <v>0.11433662101103842</v>
      </c>
      <c r="AC483" s="41">
        <v>3</v>
      </c>
      <c r="AD483" s="41">
        <v>23.3</v>
      </c>
      <c r="AE483" s="26">
        <f t="shared" si="15"/>
        <v>21.495667058873629</v>
      </c>
    </row>
    <row r="484" spans="17:31" x14ac:dyDescent="0.25">
      <c r="Q484" s="26">
        <v>19.3</v>
      </c>
      <c r="R484" s="26">
        <v>0.125</v>
      </c>
      <c r="S484" s="26">
        <f t="shared" si="14"/>
        <v>0.11433662101103842</v>
      </c>
      <c r="AC484" s="41">
        <v>3</v>
      </c>
      <c r="AD484" s="41">
        <v>13.8</v>
      </c>
      <c r="AE484" s="26">
        <f t="shared" si="15"/>
        <v>21.495667058873629</v>
      </c>
    </row>
    <row r="485" spans="17:31" x14ac:dyDescent="0.25">
      <c r="Q485" s="26">
        <v>19.3</v>
      </c>
      <c r="R485" s="26">
        <v>0.127</v>
      </c>
      <c r="S485" s="26">
        <f t="shared" si="14"/>
        <v>0.11433662101103842</v>
      </c>
      <c r="AC485" s="41">
        <v>3</v>
      </c>
      <c r="AD485" s="41">
        <v>27.5</v>
      </c>
      <c r="AE485" s="26">
        <f t="shared" si="15"/>
        <v>21.495667058873629</v>
      </c>
    </row>
    <row r="486" spans="17:31" x14ac:dyDescent="0.25">
      <c r="Q486" s="26">
        <v>19.399999999999999</v>
      </c>
      <c r="R486" s="26">
        <v>0.12</v>
      </c>
      <c r="S486" s="26">
        <f t="shared" si="14"/>
        <v>0.11623934016771778</v>
      </c>
      <c r="AC486" s="41">
        <v>3</v>
      </c>
      <c r="AD486" s="41">
        <v>20.2</v>
      </c>
      <c r="AE486" s="26">
        <f t="shared" si="15"/>
        <v>21.495667058873629</v>
      </c>
    </row>
    <row r="487" spans="17:31" x14ac:dyDescent="0.25">
      <c r="Q487" s="26">
        <v>19.399999999999999</v>
      </c>
      <c r="R487" s="26">
        <v>0.123</v>
      </c>
      <c r="S487" s="26">
        <f t="shared" si="14"/>
        <v>0.11623934016771778</v>
      </c>
      <c r="AC487" s="41">
        <v>3</v>
      </c>
      <c r="AD487" s="41">
        <v>18.100000000000001</v>
      </c>
      <c r="AE487" s="26">
        <f t="shared" si="15"/>
        <v>21.495667058873629</v>
      </c>
    </row>
    <row r="488" spans="17:31" x14ac:dyDescent="0.25">
      <c r="Q488" s="26">
        <v>19.399999999999999</v>
      </c>
      <c r="R488" s="26">
        <v>0.121</v>
      </c>
      <c r="S488" s="26">
        <f t="shared" si="14"/>
        <v>0.11623934016771778</v>
      </c>
      <c r="AC488" s="41">
        <v>3</v>
      </c>
      <c r="AD488" s="41">
        <v>21.2</v>
      </c>
      <c r="AE488" s="26">
        <f t="shared" si="15"/>
        <v>21.495667058873629</v>
      </c>
    </row>
    <row r="489" spans="17:31" x14ac:dyDescent="0.25">
      <c r="Q489" s="26">
        <v>19.399999999999999</v>
      </c>
      <c r="R489" s="26">
        <v>0.104</v>
      </c>
      <c r="S489" s="26">
        <f t="shared" si="14"/>
        <v>0.11623934016771778</v>
      </c>
      <c r="AC489" s="41">
        <v>3</v>
      </c>
      <c r="AD489" s="41">
        <v>24.4</v>
      </c>
      <c r="AE489" s="26">
        <f t="shared" si="15"/>
        <v>21.495667058873629</v>
      </c>
    </row>
    <row r="490" spans="17:31" x14ac:dyDescent="0.25">
      <c r="Q490" s="26">
        <v>19.399999999999999</v>
      </c>
      <c r="R490" s="26">
        <v>0.115</v>
      </c>
      <c r="S490" s="26">
        <f t="shared" si="14"/>
        <v>0.11623934016771778</v>
      </c>
      <c r="AC490" s="41">
        <v>3</v>
      </c>
      <c r="AD490" s="41">
        <v>25.4</v>
      </c>
      <c r="AE490" s="26">
        <f t="shared" si="15"/>
        <v>21.495667058873629</v>
      </c>
    </row>
    <row r="491" spans="17:31" x14ac:dyDescent="0.25">
      <c r="Q491" s="26">
        <v>19.5</v>
      </c>
      <c r="R491" s="26">
        <v>0.112</v>
      </c>
      <c r="S491" s="26">
        <f t="shared" si="14"/>
        <v>0.1181636958665641</v>
      </c>
      <c r="AC491" s="41">
        <v>3</v>
      </c>
      <c r="AD491" s="41">
        <v>25.4</v>
      </c>
      <c r="AE491" s="26">
        <f t="shared" si="15"/>
        <v>21.495667058873629</v>
      </c>
    </row>
    <row r="492" spans="17:31" x14ac:dyDescent="0.25">
      <c r="Q492" s="26">
        <v>19.5</v>
      </c>
      <c r="R492" s="26">
        <v>0.109</v>
      </c>
      <c r="S492" s="26">
        <f t="shared" si="14"/>
        <v>0.1181636958665641</v>
      </c>
      <c r="AC492" s="41">
        <v>3</v>
      </c>
      <c r="AD492" s="41">
        <v>21.2</v>
      </c>
      <c r="AE492" s="26">
        <f t="shared" si="15"/>
        <v>21.495667058873629</v>
      </c>
    </row>
    <row r="493" spans="17:31" x14ac:dyDescent="0.25">
      <c r="Q493" s="26">
        <v>19.5</v>
      </c>
      <c r="R493" s="26">
        <v>0.128</v>
      </c>
      <c r="S493" s="26">
        <f t="shared" si="14"/>
        <v>0.1181636958665641</v>
      </c>
      <c r="AC493" s="41">
        <v>3</v>
      </c>
      <c r="AD493" s="41">
        <v>19.600000000000001</v>
      </c>
      <c r="AE493" s="26">
        <f t="shared" si="15"/>
        <v>21.495667058873629</v>
      </c>
    </row>
    <row r="494" spans="17:31" x14ac:dyDescent="0.25">
      <c r="Q494" s="26">
        <v>19.5</v>
      </c>
      <c r="R494" s="26">
        <v>0.111</v>
      </c>
      <c r="S494" s="26">
        <f t="shared" si="14"/>
        <v>0.1181636958665641</v>
      </c>
      <c r="AC494" s="41">
        <v>3</v>
      </c>
      <c r="AD494" s="41">
        <v>17.5</v>
      </c>
      <c r="AE494" s="26">
        <f t="shared" si="15"/>
        <v>21.495667058873629</v>
      </c>
    </row>
    <row r="495" spans="17:31" x14ac:dyDescent="0.25">
      <c r="Q495" s="26">
        <v>19.5</v>
      </c>
      <c r="R495" s="26">
        <v>0.10199999999999999</v>
      </c>
      <c r="S495" s="26">
        <f t="shared" si="14"/>
        <v>0.1181636958665641</v>
      </c>
      <c r="AC495" s="41">
        <v>3</v>
      </c>
      <c r="AD495" s="41">
        <v>29.6</v>
      </c>
      <c r="AE495" s="26">
        <f t="shared" si="15"/>
        <v>21.495667058873629</v>
      </c>
    </row>
    <row r="496" spans="17:31" x14ac:dyDescent="0.25">
      <c r="Q496" s="26">
        <v>19.600000000000001</v>
      </c>
      <c r="R496" s="26">
        <v>0.13400000000000001</v>
      </c>
      <c r="S496" s="26">
        <f t="shared" si="14"/>
        <v>0.12010982129429337</v>
      </c>
      <c r="AC496" s="41">
        <v>3</v>
      </c>
      <c r="AD496" s="41">
        <v>22.3</v>
      </c>
      <c r="AE496" s="26">
        <f t="shared" si="15"/>
        <v>21.495667058873629</v>
      </c>
    </row>
    <row r="497" spans="17:31" x14ac:dyDescent="0.25">
      <c r="Q497" s="26">
        <v>19.600000000000001</v>
      </c>
      <c r="R497" s="26">
        <v>0.14599999999999999</v>
      </c>
      <c r="S497" s="26">
        <f t="shared" si="14"/>
        <v>0.12010982129429337</v>
      </c>
      <c r="AC497" s="41">
        <v>3</v>
      </c>
      <c r="AD497" s="41">
        <v>19.100000000000001</v>
      </c>
      <c r="AE497" s="26">
        <f t="shared" si="15"/>
        <v>21.495667058873629</v>
      </c>
    </row>
    <row r="498" spans="17:31" x14ac:dyDescent="0.25">
      <c r="Q498" s="26">
        <v>19.600000000000001</v>
      </c>
      <c r="R498" s="26">
        <v>0.13500000000000001</v>
      </c>
      <c r="S498" s="26">
        <f t="shared" si="14"/>
        <v>0.12010982129429337</v>
      </c>
      <c r="AC498" s="41">
        <v>3</v>
      </c>
      <c r="AD498" s="41">
        <v>21.2</v>
      </c>
      <c r="AE498" s="26">
        <f t="shared" si="15"/>
        <v>21.495667058873629</v>
      </c>
    </row>
    <row r="499" spans="17:31" x14ac:dyDescent="0.25">
      <c r="Q499" s="26">
        <v>19.600000000000001</v>
      </c>
      <c r="R499" s="26">
        <v>0.13800000000000001</v>
      </c>
      <c r="S499" s="26">
        <f t="shared" si="14"/>
        <v>0.12010982129429337</v>
      </c>
      <c r="AC499" s="41">
        <v>3</v>
      </c>
      <c r="AD499" s="41">
        <v>19.100000000000001</v>
      </c>
      <c r="AE499" s="26">
        <f t="shared" si="15"/>
        <v>21.495667058873629</v>
      </c>
    </row>
    <row r="500" spans="17:31" x14ac:dyDescent="0.25">
      <c r="Q500" s="26">
        <v>19.600000000000001</v>
      </c>
      <c r="R500" s="26">
        <v>0.11700000000000001</v>
      </c>
      <c r="S500" s="26">
        <f t="shared" si="14"/>
        <v>0.12010982129429337</v>
      </c>
      <c r="AC500" s="41">
        <v>3</v>
      </c>
      <c r="AD500" s="41">
        <v>20.2</v>
      </c>
      <c r="AE500" s="26">
        <f t="shared" si="15"/>
        <v>21.495667058873629</v>
      </c>
    </row>
    <row r="501" spans="17:31" x14ac:dyDescent="0.25">
      <c r="Q501" s="26">
        <v>19.600000000000001</v>
      </c>
      <c r="R501" s="26">
        <v>0.11700000000000001</v>
      </c>
      <c r="S501" s="26">
        <f t="shared" si="14"/>
        <v>0.12010982129429337</v>
      </c>
      <c r="AC501" s="41">
        <v>3</v>
      </c>
      <c r="AD501" s="41">
        <v>22.3</v>
      </c>
      <c r="AE501" s="26">
        <f t="shared" si="15"/>
        <v>21.495667058873629</v>
      </c>
    </row>
    <row r="502" spans="17:31" x14ac:dyDescent="0.25">
      <c r="Q502" s="26">
        <v>19.7</v>
      </c>
      <c r="R502" s="26">
        <v>0.11700000000000001</v>
      </c>
      <c r="S502" s="26">
        <f t="shared" si="14"/>
        <v>0.1220778497699182</v>
      </c>
      <c r="AC502" s="41">
        <v>3</v>
      </c>
      <c r="AD502" s="41">
        <v>22.3</v>
      </c>
      <c r="AE502" s="26">
        <f t="shared" si="15"/>
        <v>21.495667058873629</v>
      </c>
    </row>
    <row r="503" spans="17:31" x14ac:dyDescent="0.25">
      <c r="Q503" s="26">
        <v>19.7</v>
      </c>
      <c r="R503" s="26">
        <v>0.14899999999999999</v>
      </c>
      <c r="S503" s="26">
        <f t="shared" si="14"/>
        <v>0.1220778497699182</v>
      </c>
      <c r="AC503" s="41">
        <v>3</v>
      </c>
      <c r="AD503" s="41">
        <v>33.9</v>
      </c>
      <c r="AE503" s="26">
        <f t="shared" si="15"/>
        <v>21.495667058873629</v>
      </c>
    </row>
    <row r="504" spans="17:31" x14ac:dyDescent="0.25">
      <c r="Q504" s="26">
        <v>19.7</v>
      </c>
      <c r="R504" s="26">
        <v>0.14299999999999999</v>
      </c>
      <c r="S504" s="26">
        <f t="shared" si="14"/>
        <v>0.1220778497699182</v>
      </c>
      <c r="AC504" s="41">
        <v>3</v>
      </c>
      <c r="AD504" s="41">
        <v>17</v>
      </c>
      <c r="AE504" s="26">
        <f t="shared" si="15"/>
        <v>21.495667058873629</v>
      </c>
    </row>
    <row r="505" spans="17:31" x14ac:dyDescent="0.25">
      <c r="Q505" s="26">
        <v>19.7</v>
      </c>
      <c r="R505" s="26">
        <v>0.13700000000000001</v>
      </c>
      <c r="S505" s="26">
        <f t="shared" si="14"/>
        <v>0.1220778497699182</v>
      </c>
      <c r="AC505" s="41">
        <v>3</v>
      </c>
      <c r="AD505" s="41">
        <v>19.3</v>
      </c>
      <c r="AE505" s="26">
        <f t="shared" si="15"/>
        <v>21.495667058873629</v>
      </c>
    </row>
    <row r="506" spans="17:31" x14ac:dyDescent="0.25">
      <c r="Q506" s="26">
        <v>19.7</v>
      </c>
      <c r="R506" s="26">
        <v>0.107</v>
      </c>
      <c r="S506" s="26">
        <f t="shared" si="14"/>
        <v>0.1220778497699182</v>
      </c>
      <c r="AC506" s="41">
        <v>3</v>
      </c>
      <c r="AD506" s="41">
        <v>16.7</v>
      </c>
      <c r="AE506" s="26">
        <f t="shared" si="15"/>
        <v>21.495667058873629</v>
      </c>
    </row>
    <row r="507" spans="17:31" x14ac:dyDescent="0.25">
      <c r="Q507" s="26">
        <v>19.7</v>
      </c>
      <c r="R507" s="26">
        <v>0.1595</v>
      </c>
      <c r="S507" s="26">
        <f t="shared" si="14"/>
        <v>0.1220778497699182</v>
      </c>
      <c r="AC507" s="41">
        <v>4</v>
      </c>
      <c r="AD507" s="41">
        <v>25.4</v>
      </c>
      <c r="AE507" s="26">
        <f t="shared" si="15"/>
        <v>22.953807664762724</v>
      </c>
    </row>
    <row r="508" spans="17:31" x14ac:dyDescent="0.25">
      <c r="Q508" s="26">
        <v>19.7</v>
      </c>
      <c r="R508" s="26">
        <v>0.13700000000000001</v>
      </c>
      <c r="S508" s="26">
        <f t="shared" si="14"/>
        <v>0.1220778497699182</v>
      </c>
      <c r="AC508" s="41">
        <v>4</v>
      </c>
      <c r="AD508" s="41">
        <v>28.6</v>
      </c>
      <c r="AE508" s="26">
        <f t="shared" si="15"/>
        <v>22.953807664762724</v>
      </c>
    </row>
    <row r="509" spans="17:31" x14ac:dyDescent="0.25">
      <c r="Q509" s="26">
        <v>19.8</v>
      </c>
      <c r="R509" s="26">
        <v>0.128</v>
      </c>
      <c r="S509" s="26">
        <f t="shared" si="14"/>
        <v>0.12406791474420505</v>
      </c>
      <c r="AC509" s="41">
        <v>4</v>
      </c>
      <c r="AD509" s="41">
        <v>19.600000000000001</v>
      </c>
      <c r="AE509" s="26">
        <f t="shared" si="15"/>
        <v>22.953807664762724</v>
      </c>
    </row>
    <row r="510" spans="17:31" x14ac:dyDescent="0.25">
      <c r="Q510" s="26">
        <v>19.8</v>
      </c>
      <c r="R510" s="26">
        <v>0.123</v>
      </c>
      <c r="S510" s="26">
        <f t="shared" si="14"/>
        <v>0.12406791474420505</v>
      </c>
      <c r="AC510" s="41">
        <v>4</v>
      </c>
      <c r="AD510" s="41">
        <v>19</v>
      </c>
      <c r="AE510" s="26">
        <f t="shared" si="15"/>
        <v>22.953807664762724</v>
      </c>
    </row>
    <row r="511" spans="17:31" x14ac:dyDescent="0.25">
      <c r="Q511" s="26">
        <v>19.8</v>
      </c>
      <c r="R511" s="26">
        <v>0.11700000000000001</v>
      </c>
      <c r="S511" s="26">
        <f t="shared" si="14"/>
        <v>0.12406791474420505</v>
      </c>
      <c r="AC511" s="41">
        <v>4</v>
      </c>
      <c r="AD511" s="41">
        <v>24.4</v>
      </c>
      <c r="AE511" s="26">
        <f t="shared" si="15"/>
        <v>22.953807664762724</v>
      </c>
    </row>
    <row r="512" spans="17:31" x14ac:dyDescent="0.25">
      <c r="Q512" s="26">
        <v>19.8</v>
      </c>
      <c r="R512" s="26">
        <v>0.15</v>
      </c>
      <c r="S512" s="26">
        <f t="shared" si="14"/>
        <v>0.12406791474420505</v>
      </c>
      <c r="AC512" s="41">
        <v>4</v>
      </c>
      <c r="AD512" s="41">
        <v>21.1</v>
      </c>
      <c r="AE512" s="26">
        <f t="shared" si="15"/>
        <v>22.953807664762724</v>
      </c>
    </row>
    <row r="513" spans="17:31" x14ac:dyDescent="0.25">
      <c r="Q513" s="26">
        <v>19.8</v>
      </c>
      <c r="R513" s="26">
        <v>0.125</v>
      </c>
      <c r="S513" s="26">
        <f t="shared" si="14"/>
        <v>0.12406791474420505</v>
      </c>
      <c r="AC513" s="41">
        <v>4</v>
      </c>
      <c r="AD513" s="41">
        <v>26.5</v>
      </c>
      <c r="AE513" s="26">
        <f t="shared" si="15"/>
        <v>22.953807664762724</v>
      </c>
    </row>
    <row r="514" spans="17:31" x14ac:dyDescent="0.25">
      <c r="Q514" s="26">
        <v>19.8</v>
      </c>
      <c r="R514" s="26">
        <v>0.125</v>
      </c>
      <c r="S514" s="26">
        <f t="shared" si="14"/>
        <v>0.12406791474420505</v>
      </c>
      <c r="AC514" s="41">
        <v>4</v>
      </c>
      <c r="AD514" s="41">
        <v>23.3</v>
      </c>
      <c r="AE514" s="26">
        <f t="shared" si="15"/>
        <v>22.953807664762724</v>
      </c>
    </row>
    <row r="515" spans="17:31" x14ac:dyDescent="0.25">
      <c r="Q515" s="26">
        <v>19.8</v>
      </c>
      <c r="R515" s="26">
        <v>0.125</v>
      </c>
      <c r="S515" s="26">
        <f t="shared" si="14"/>
        <v>0.12406791474420505</v>
      </c>
      <c r="AC515" s="41">
        <v>4</v>
      </c>
      <c r="AD515" s="41">
        <v>17</v>
      </c>
      <c r="AE515" s="26">
        <f t="shared" si="15"/>
        <v>22.953807664762724</v>
      </c>
    </row>
    <row r="516" spans="17:31" x14ac:dyDescent="0.25">
      <c r="Q516" s="26">
        <v>19.899999999999999</v>
      </c>
      <c r="R516" s="26">
        <v>0.153</v>
      </c>
      <c r="S516" s="26">
        <f t="shared" si="14"/>
        <v>0.12608014979913137</v>
      </c>
      <c r="AC516" s="41">
        <v>4</v>
      </c>
      <c r="AD516" s="41">
        <v>26.5</v>
      </c>
      <c r="AE516" s="26">
        <f t="shared" si="15"/>
        <v>22.953807664762724</v>
      </c>
    </row>
    <row r="517" spans="17:31" x14ac:dyDescent="0.25">
      <c r="Q517" s="26">
        <v>19.899999999999999</v>
      </c>
      <c r="R517" s="26">
        <v>0.123</v>
      </c>
      <c r="S517" s="26">
        <f t="shared" si="14"/>
        <v>0.12608014979913137</v>
      </c>
      <c r="AC517" s="41">
        <v>4</v>
      </c>
      <c r="AD517" s="41">
        <v>19.100000000000001</v>
      </c>
      <c r="AE517" s="26">
        <f t="shared" si="15"/>
        <v>22.953807664762724</v>
      </c>
    </row>
    <row r="518" spans="17:31" x14ac:dyDescent="0.25">
      <c r="Q518" s="26">
        <v>19.899999999999999</v>
      </c>
      <c r="R518" s="26">
        <v>0.121</v>
      </c>
      <c r="S518" s="26">
        <f t="shared" si="14"/>
        <v>0.12608014979913137</v>
      </c>
      <c r="AC518" s="41">
        <v>4</v>
      </c>
      <c r="AD518" s="41">
        <v>23.8</v>
      </c>
      <c r="AE518" s="26">
        <f t="shared" si="15"/>
        <v>22.953807664762724</v>
      </c>
    </row>
    <row r="519" spans="17:31" x14ac:dyDescent="0.25">
      <c r="Q519" s="26">
        <v>19.899999999999999</v>
      </c>
      <c r="R519" s="26">
        <v>0.13200000000000001</v>
      </c>
      <c r="S519" s="26">
        <f t="shared" ref="S519:S582" si="16">$X$7*Q519^$X$5</f>
        <v>0.12608014979913137</v>
      </c>
      <c r="AC519" s="41">
        <v>4</v>
      </c>
      <c r="AD519" s="41">
        <v>29.6</v>
      </c>
      <c r="AE519" s="26">
        <f t="shared" ref="AE519:AE582" si="17">$X$25*(1-EXP(-$X$24*(AC519-$X$26)))</f>
        <v>22.953807664762724</v>
      </c>
    </row>
    <row r="520" spans="17:31" x14ac:dyDescent="0.25">
      <c r="Q520" s="26">
        <v>19.899999999999999</v>
      </c>
      <c r="R520" s="26">
        <v>0.123</v>
      </c>
      <c r="S520" s="26">
        <f t="shared" si="16"/>
        <v>0.12608014979913137</v>
      </c>
      <c r="AC520" s="41">
        <v>4</v>
      </c>
      <c r="AD520" s="41">
        <v>21.7</v>
      </c>
      <c r="AE520" s="26">
        <f t="shared" si="17"/>
        <v>22.953807664762724</v>
      </c>
    </row>
    <row r="521" spans="17:31" x14ac:dyDescent="0.25">
      <c r="Q521" s="26">
        <v>19.899999999999999</v>
      </c>
      <c r="R521" s="26">
        <v>0.14000000000000001</v>
      </c>
      <c r="S521" s="26">
        <f t="shared" si="16"/>
        <v>0.12608014979913137</v>
      </c>
      <c r="AC521" s="41">
        <v>4</v>
      </c>
      <c r="AD521" s="41">
        <v>29.6</v>
      </c>
      <c r="AE521" s="26">
        <f t="shared" si="17"/>
        <v>22.953807664762724</v>
      </c>
    </row>
    <row r="522" spans="17:31" x14ac:dyDescent="0.25">
      <c r="Q522" s="26">
        <v>19.899999999999999</v>
      </c>
      <c r="R522" s="26">
        <v>0.13</v>
      </c>
      <c r="S522" s="26">
        <f t="shared" si="16"/>
        <v>0.12608014979913137</v>
      </c>
      <c r="AC522" s="41">
        <v>4</v>
      </c>
      <c r="AD522" s="41">
        <v>26</v>
      </c>
      <c r="AE522" s="26">
        <f t="shared" si="17"/>
        <v>22.953807664762724</v>
      </c>
    </row>
    <row r="523" spans="17:31" x14ac:dyDescent="0.25">
      <c r="Q523" s="26">
        <v>19.899999999999999</v>
      </c>
      <c r="R523" s="26">
        <v>0.13500000000000001</v>
      </c>
      <c r="S523" s="26">
        <f t="shared" si="16"/>
        <v>0.12608014979913137</v>
      </c>
      <c r="AC523" s="41">
        <v>4</v>
      </c>
      <c r="AD523" s="41">
        <v>24.4</v>
      </c>
      <c r="AE523" s="26">
        <f t="shared" si="17"/>
        <v>22.953807664762724</v>
      </c>
    </row>
    <row r="524" spans="17:31" x14ac:dyDescent="0.25">
      <c r="Q524" s="26">
        <v>19.899999999999999</v>
      </c>
      <c r="R524" s="26">
        <v>0.13</v>
      </c>
      <c r="S524" s="26">
        <f t="shared" si="16"/>
        <v>0.12608014979913137</v>
      </c>
      <c r="AC524" s="41">
        <v>4</v>
      </c>
      <c r="AD524" s="41">
        <v>42.3</v>
      </c>
      <c r="AE524" s="26">
        <f t="shared" si="17"/>
        <v>22.953807664762724</v>
      </c>
    </row>
    <row r="525" spans="17:31" x14ac:dyDescent="0.25">
      <c r="Q525" s="26">
        <v>19.899999999999999</v>
      </c>
      <c r="R525" s="26">
        <v>0.14099999999999999</v>
      </c>
      <c r="S525" s="26">
        <f t="shared" si="16"/>
        <v>0.12608014979913137</v>
      </c>
      <c r="AC525" s="41">
        <v>4</v>
      </c>
      <c r="AD525" s="41">
        <v>25.4</v>
      </c>
      <c r="AE525" s="26">
        <f t="shared" si="17"/>
        <v>22.953807664762724</v>
      </c>
    </row>
    <row r="526" spans="17:31" x14ac:dyDescent="0.25">
      <c r="Q526" s="26">
        <v>20</v>
      </c>
      <c r="R526" s="26">
        <v>0.184</v>
      </c>
      <c r="S526" s="26">
        <f t="shared" si="16"/>
        <v>0.12811468864735473</v>
      </c>
      <c r="AC526" s="41">
        <v>4</v>
      </c>
      <c r="AD526" s="41">
        <v>19.100000000000001</v>
      </c>
      <c r="AE526" s="26">
        <f t="shared" si="17"/>
        <v>22.953807664762724</v>
      </c>
    </row>
    <row r="527" spans="17:31" x14ac:dyDescent="0.25">
      <c r="Q527" s="26">
        <v>20</v>
      </c>
      <c r="R527" s="26">
        <v>0.19500000000000001</v>
      </c>
      <c r="S527" s="26">
        <f t="shared" si="16"/>
        <v>0.12811468864735473</v>
      </c>
      <c r="AC527" s="41">
        <v>4</v>
      </c>
      <c r="AD527" s="41">
        <v>25.6</v>
      </c>
      <c r="AE527" s="26">
        <f t="shared" si="17"/>
        <v>22.953807664762724</v>
      </c>
    </row>
    <row r="528" spans="17:31" x14ac:dyDescent="0.25">
      <c r="Q528" s="26">
        <v>20</v>
      </c>
      <c r="R528" s="26">
        <v>0.183</v>
      </c>
      <c r="S528" s="26">
        <f t="shared" si="16"/>
        <v>0.12811468864735473</v>
      </c>
      <c r="AC528" s="41">
        <v>4</v>
      </c>
      <c r="AD528" s="41">
        <v>23.3</v>
      </c>
      <c r="AE528" s="26">
        <f t="shared" si="17"/>
        <v>22.953807664762724</v>
      </c>
    </row>
    <row r="529" spans="17:31" x14ac:dyDescent="0.25">
      <c r="Q529" s="26">
        <v>20.100000000000001</v>
      </c>
      <c r="R529" s="26">
        <v>0.11600000000000001</v>
      </c>
      <c r="S529" s="26">
        <f t="shared" si="16"/>
        <v>0.13017166513168052</v>
      </c>
      <c r="AC529" s="41">
        <v>4</v>
      </c>
      <c r="AD529" s="41">
        <v>27.5</v>
      </c>
      <c r="AE529" s="26">
        <f t="shared" si="17"/>
        <v>22.953807664762724</v>
      </c>
    </row>
    <row r="530" spans="17:31" x14ac:dyDescent="0.25">
      <c r="Q530" s="26">
        <v>20.100000000000001</v>
      </c>
      <c r="R530" s="26">
        <v>0.128</v>
      </c>
      <c r="S530" s="26">
        <f t="shared" si="16"/>
        <v>0.13017166513168052</v>
      </c>
      <c r="AC530" s="41">
        <v>4</v>
      </c>
      <c r="AD530" s="41">
        <v>26.5</v>
      </c>
      <c r="AE530" s="26">
        <f t="shared" si="17"/>
        <v>22.953807664762724</v>
      </c>
    </row>
    <row r="531" spans="17:31" x14ac:dyDescent="0.25">
      <c r="Q531" s="26">
        <v>20.100000000000001</v>
      </c>
      <c r="R531" s="26">
        <v>0.14399999999999999</v>
      </c>
      <c r="S531" s="26">
        <f t="shared" si="16"/>
        <v>0.13017166513168052</v>
      </c>
      <c r="AC531" s="41">
        <v>4</v>
      </c>
      <c r="AD531" s="41">
        <v>27.5</v>
      </c>
      <c r="AE531" s="26">
        <f t="shared" si="17"/>
        <v>22.953807664762724</v>
      </c>
    </row>
    <row r="532" spans="17:31" x14ac:dyDescent="0.25">
      <c r="Q532" s="26">
        <v>20.100000000000001</v>
      </c>
      <c r="R532" s="26">
        <v>0.12</v>
      </c>
      <c r="S532" s="26">
        <f t="shared" si="16"/>
        <v>0.13017166513168052</v>
      </c>
      <c r="AC532" s="41">
        <v>4</v>
      </c>
      <c r="AD532" s="41">
        <v>24.4</v>
      </c>
      <c r="AE532" s="26">
        <f t="shared" si="17"/>
        <v>22.953807664762724</v>
      </c>
    </row>
    <row r="533" spans="17:31" x14ac:dyDescent="0.25">
      <c r="Q533" s="26">
        <v>20.100000000000001</v>
      </c>
      <c r="R533" s="26">
        <v>0.11700000000000001</v>
      </c>
      <c r="S533" s="26">
        <f t="shared" si="16"/>
        <v>0.13017166513168052</v>
      </c>
      <c r="AC533" s="41">
        <v>4</v>
      </c>
      <c r="AD533" s="41">
        <v>18.7</v>
      </c>
      <c r="AE533" s="26">
        <f t="shared" si="17"/>
        <v>22.953807664762724</v>
      </c>
    </row>
    <row r="534" spans="17:31" x14ac:dyDescent="0.25">
      <c r="Q534" s="26">
        <v>20.2</v>
      </c>
      <c r="R534" s="26">
        <v>0.11</v>
      </c>
      <c r="S534" s="26">
        <f t="shared" si="16"/>
        <v>0.13225121322453748</v>
      </c>
      <c r="AC534" s="41">
        <v>4</v>
      </c>
      <c r="AD534" s="41">
        <v>19.100000000000001</v>
      </c>
      <c r="AE534" s="26">
        <f t="shared" si="17"/>
        <v>22.953807664762724</v>
      </c>
    </row>
    <row r="535" spans="17:31" x14ac:dyDescent="0.25">
      <c r="Q535" s="26">
        <v>20.2</v>
      </c>
      <c r="R535" s="26">
        <v>0.108</v>
      </c>
      <c r="S535" s="26">
        <f t="shared" si="16"/>
        <v>0.13225121322453748</v>
      </c>
      <c r="AC535" s="41">
        <v>4</v>
      </c>
      <c r="AD535" s="41">
        <v>30.7</v>
      </c>
      <c r="AE535" s="26">
        <f t="shared" si="17"/>
        <v>22.953807664762724</v>
      </c>
    </row>
    <row r="536" spans="17:31" x14ac:dyDescent="0.25">
      <c r="Q536" s="26">
        <v>20.2</v>
      </c>
      <c r="R536" s="26">
        <v>0.11600000000000001</v>
      </c>
      <c r="S536" s="26">
        <f t="shared" si="16"/>
        <v>0.13225121322453748</v>
      </c>
      <c r="AC536" s="41">
        <v>4</v>
      </c>
      <c r="AD536" s="41">
        <v>23</v>
      </c>
      <c r="AE536" s="26">
        <f t="shared" si="17"/>
        <v>22.953807664762724</v>
      </c>
    </row>
    <row r="537" spans="17:31" x14ac:dyDescent="0.25">
      <c r="Q537" s="26">
        <v>20.2</v>
      </c>
      <c r="R537" s="26">
        <v>0.13100000000000001</v>
      </c>
      <c r="S537" s="26">
        <f t="shared" si="16"/>
        <v>0.13225121322453748</v>
      </c>
      <c r="AC537" s="41">
        <v>4</v>
      </c>
      <c r="AD537" s="41">
        <v>19</v>
      </c>
      <c r="AE537" s="26">
        <f t="shared" si="17"/>
        <v>22.953807664762724</v>
      </c>
    </row>
    <row r="538" spans="17:31" x14ac:dyDescent="0.25">
      <c r="Q538" s="26">
        <v>20.2</v>
      </c>
      <c r="R538" s="26">
        <v>0.13</v>
      </c>
      <c r="S538" s="26">
        <f t="shared" si="16"/>
        <v>0.13225121322453748</v>
      </c>
      <c r="AC538" s="41">
        <v>4</v>
      </c>
      <c r="AD538" s="41">
        <v>21.3</v>
      </c>
      <c r="AE538" s="26">
        <f t="shared" si="17"/>
        <v>22.953807664762724</v>
      </c>
    </row>
    <row r="539" spans="17:31" x14ac:dyDescent="0.25">
      <c r="Q539" s="26">
        <v>20.2</v>
      </c>
      <c r="R539" s="26">
        <v>0.12</v>
      </c>
      <c r="S539" s="26">
        <f t="shared" si="16"/>
        <v>0.13225121322453748</v>
      </c>
      <c r="AC539" s="41">
        <v>4</v>
      </c>
      <c r="AD539" s="41">
        <v>19.600000000000001</v>
      </c>
      <c r="AE539" s="26">
        <f t="shared" si="17"/>
        <v>22.953807664762724</v>
      </c>
    </row>
    <row r="540" spans="17:31" x14ac:dyDescent="0.25">
      <c r="Q540" s="26">
        <v>20.2</v>
      </c>
      <c r="R540" s="26">
        <v>0.13700000000000001</v>
      </c>
      <c r="S540" s="26">
        <f t="shared" si="16"/>
        <v>0.13225121322453748</v>
      </c>
      <c r="AC540" s="41">
        <v>4</v>
      </c>
      <c r="AD540" s="41">
        <v>27.5</v>
      </c>
      <c r="AE540" s="26">
        <f t="shared" si="17"/>
        <v>22.953807664762724</v>
      </c>
    </row>
    <row r="541" spans="17:31" x14ac:dyDescent="0.25">
      <c r="Q541" s="26">
        <v>20.2</v>
      </c>
      <c r="R541" s="26">
        <v>0.12</v>
      </c>
      <c r="S541" s="26">
        <f t="shared" si="16"/>
        <v>0.13225121322453748</v>
      </c>
      <c r="AC541" s="41">
        <v>4</v>
      </c>
      <c r="AD541" s="41">
        <v>24.4</v>
      </c>
      <c r="AE541" s="26">
        <f t="shared" si="17"/>
        <v>22.953807664762724</v>
      </c>
    </row>
    <row r="542" spans="17:31" x14ac:dyDescent="0.25">
      <c r="Q542" s="26">
        <v>20.2</v>
      </c>
      <c r="R542" s="26">
        <v>0.11600000000000001</v>
      </c>
      <c r="S542" s="26">
        <f t="shared" si="16"/>
        <v>0.13225121322453748</v>
      </c>
      <c r="AC542" s="41">
        <v>4</v>
      </c>
      <c r="AD542" s="41">
        <v>18.100000000000001</v>
      </c>
      <c r="AE542" s="26">
        <f t="shared" si="17"/>
        <v>22.953807664762724</v>
      </c>
    </row>
    <row r="543" spans="17:31" x14ac:dyDescent="0.25">
      <c r="Q543" s="26">
        <v>20.2</v>
      </c>
      <c r="R543" s="26">
        <v>0.14399999999999999</v>
      </c>
      <c r="S543" s="26">
        <f t="shared" si="16"/>
        <v>0.13225121322453748</v>
      </c>
      <c r="AC543" s="41">
        <v>4</v>
      </c>
      <c r="AD543" s="41">
        <v>26.5</v>
      </c>
      <c r="AE543" s="26">
        <f t="shared" si="17"/>
        <v>22.953807664762724</v>
      </c>
    </row>
    <row r="544" spans="17:31" x14ac:dyDescent="0.25">
      <c r="Q544" s="26">
        <v>20.2</v>
      </c>
      <c r="R544" s="26">
        <v>0.122</v>
      </c>
      <c r="S544" s="26">
        <f t="shared" si="16"/>
        <v>0.13225121322453748</v>
      </c>
      <c r="AC544" s="41">
        <v>4</v>
      </c>
      <c r="AD544" s="41">
        <v>34.9</v>
      </c>
      <c r="AE544" s="26">
        <f t="shared" si="17"/>
        <v>22.953807664762724</v>
      </c>
    </row>
    <row r="545" spans="17:31" x14ac:dyDescent="0.25">
      <c r="Q545" s="26">
        <v>20.2</v>
      </c>
      <c r="R545" s="26">
        <v>0.11</v>
      </c>
      <c r="S545" s="26">
        <f t="shared" si="16"/>
        <v>0.13225121322453748</v>
      </c>
      <c r="AC545" s="41">
        <v>4</v>
      </c>
      <c r="AD545" s="41">
        <v>34.9</v>
      </c>
      <c r="AE545" s="26">
        <f t="shared" si="17"/>
        <v>22.953807664762724</v>
      </c>
    </row>
    <row r="546" spans="17:31" x14ac:dyDescent="0.25">
      <c r="Q546" s="26">
        <v>20.2</v>
      </c>
      <c r="R546" s="26">
        <v>0.129</v>
      </c>
      <c r="S546" s="26">
        <f t="shared" si="16"/>
        <v>0.13225121322453748</v>
      </c>
      <c r="AC546" s="41">
        <v>4</v>
      </c>
      <c r="AD546" s="41">
        <v>24.4</v>
      </c>
      <c r="AE546" s="26">
        <f t="shared" si="17"/>
        <v>22.953807664762724</v>
      </c>
    </row>
    <row r="547" spans="17:31" x14ac:dyDescent="0.25">
      <c r="Q547" s="26">
        <v>20.2</v>
      </c>
      <c r="R547" s="26">
        <v>0.125</v>
      </c>
      <c r="S547" s="26">
        <f t="shared" si="16"/>
        <v>0.13225121322453748</v>
      </c>
      <c r="AC547" s="41">
        <v>4</v>
      </c>
      <c r="AD547" s="41">
        <v>29.6</v>
      </c>
      <c r="AE547" s="26">
        <f t="shared" si="17"/>
        <v>22.953807664762724</v>
      </c>
    </row>
    <row r="548" spans="17:31" x14ac:dyDescent="0.25">
      <c r="Q548" s="26">
        <v>20.2</v>
      </c>
      <c r="R548" s="26">
        <v>0.13400000000000001</v>
      </c>
      <c r="S548" s="26">
        <f t="shared" si="16"/>
        <v>0.13225121322453748</v>
      </c>
      <c r="AC548" s="41">
        <v>4</v>
      </c>
      <c r="AD548" s="41">
        <v>27.5</v>
      </c>
      <c r="AE548" s="26">
        <f t="shared" si="17"/>
        <v>22.953807664762724</v>
      </c>
    </row>
    <row r="549" spans="17:31" x14ac:dyDescent="0.25">
      <c r="Q549" s="26">
        <v>20.2</v>
      </c>
      <c r="R549" s="26">
        <v>0.13100000000000001</v>
      </c>
      <c r="S549" s="26">
        <f t="shared" si="16"/>
        <v>0.13225121322453748</v>
      </c>
      <c r="AC549" s="41">
        <v>4</v>
      </c>
      <c r="AD549" s="41">
        <v>22.3</v>
      </c>
      <c r="AE549" s="26">
        <f t="shared" si="17"/>
        <v>22.953807664762724</v>
      </c>
    </row>
    <row r="550" spans="17:31" x14ac:dyDescent="0.25">
      <c r="Q550" s="26">
        <v>20.2</v>
      </c>
      <c r="R550" s="26">
        <v>0.124</v>
      </c>
      <c r="S550" s="26">
        <f t="shared" si="16"/>
        <v>0.13225121322453748</v>
      </c>
      <c r="AC550" s="41">
        <v>4</v>
      </c>
      <c r="AD550" s="41">
        <v>33.9</v>
      </c>
      <c r="AE550" s="26">
        <f t="shared" si="17"/>
        <v>22.953807664762724</v>
      </c>
    </row>
    <row r="551" spans="17:31" x14ac:dyDescent="0.25">
      <c r="Q551" s="26">
        <v>20.2</v>
      </c>
      <c r="R551" s="26">
        <v>0.13400000000000001</v>
      </c>
      <c r="S551" s="26">
        <f t="shared" si="16"/>
        <v>0.13225121322453748</v>
      </c>
      <c r="AC551" s="41">
        <v>4</v>
      </c>
      <c r="AD551" s="41">
        <v>21.6</v>
      </c>
      <c r="AE551" s="26">
        <f t="shared" si="17"/>
        <v>22.953807664762724</v>
      </c>
    </row>
    <row r="552" spans="17:31" x14ac:dyDescent="0.25">
      <c r="Q552" s="26">
        <v>20.2</v>
      </c>
      <c r="R552" s="26">
        <v>0.113</v>
      </c>
      <c r="S552" s="26">
        <f t="shared" si="16"/>
        <v>0.13225121322453748</v>
      </c>
      <c r="AC552" s="41">
        <v>4</v>
      </c>
      <c r="AD552" s="41">
        <v>27.5</v>
      </c>
      <c r="AE552" s="26">
        <f t="shared" si="17"/>
        <v>22.953807664762724</v>
      </c>
    </row>
    <row r="553" spans="17:31" x14ac:dyDescent="0.25">
      <c r="Q553" s="26">
        <v>20.2</v>
      </c>
      <c r="R553" s="26">
        <v>0.158</v>
      </c>
      <c r="S553" s="26">
        <f t="shared" si="16"/>
        <v>0.13225121322453748</v>
      </c>
      <c r="AC553" s="41">
        <v>4</v>
      </c>
      <c r="AD553" s="41">
        <v>27.5</v>
      </c>
      <c r="AE553" s="26">
        <f t="shared" si="17"/>
        <v>22.953807664762724</v>
      </c>
    </row>
    <row r="554" spans="17:31" x14ac:dyDescent="0.25">
      <c r="Q554" s="26">
        <v>20.2</v>
      </c>
      <c r="R554" s="26">
        <v>0.13</v>
      </c>
      <c r="S554" s="26">
        <f t="shared" si="16"/>
        <v>0.13225121322453748</v>
      </c>
      <c r="AC554" s="41">
        <v>4</v>
      </c>
      <c r="AD554" s="41">
        <v>23.3</v>
      </c>
      <c r="AE554" s="26">
        <f t="shared" si="17"/>
        <v>22.953807664762724</v>
      </c>
    </row>
    <row r="555" spans="17:31" x14ac:dyDescent="0.25">
      <c r="Q555" s="26">
        <v>20.2</v>
      </c>
      <c r="R555" s="26">
        <v>0.13900000000000001</v>
      </c>
      <c r="S555" s="26">
        <f t="shared" si="16"/>
        <v>0.13225121322453748</v>
      </c>
      <c r="AC555" s="41">
        <v>4</v>
      </c>
      <c r="AD555" s="41">
        <v>20.2</v>
      </c>
      <c r="AE555" s="26">
        <f t="shared" si="17"/>
        <v>22.953807664762724</v>
      </c>
    </row>
    <row r="556" spans="17:31" x14ac:dyDescent="0.25">
      <c r="Q556" s="26">
        <v>20.2</v>
      </c>
      <c r="R556" s="26">
        <v>0.11799999999999999</v>
      </c>
      <c r="S556" s="26">
        <f t="shared" si="16"/>
        <v>0.13225121322453748</v>
      </c>
      <c r="AC556" s="41">
        <v>4</v>
      </c>
      <c r="AD556" s="41">
        <v>27.5</v>
      </c>
      <c r="AE556" s="26">
        <f t="shared" si="17"/>
        <v>22.953807664762724</v>
      </c>
    </row>
    <row r="557" spans="17:31" x14ac:dyDescent="0.25">
      <c r="Q557" s="26">
        <v>20.2</v>
      </c>
      <c r="R557" s="26">
        <v>0.13</v>
      </c>
      <c r="S557" s="26">
        <f t="shared" si="16"/>
        <v>0.13225121322453748</v>
      </c>
      <c r="AC557" s="41">
        <v>4</v>
      </c>
      <c r="AD557" s="41">
        <v>18.100000000000001</v>
      </c>
      <c r="AE557" s="26">
        <f t="shared" si="17"/>
        <v>22.953807664762724</v>
      </c>
    </row>
    <row r="558" spans="17:31" x14ac:dyDescent="0.25">
      <c r="Q558" s="26">
        <v>20.2</v>
      </c>
      <c r="R558" s="26">
        <v>0.13300000000000001</v>
      </c>
      <c r="S558" s="26">
        <f t="shared" si="16"/>
        <v>0.13225121322453748</v>
      </c>
      <c r="AC558" s="41">
        <v>4</v>
      </c>
      <c r="AD558" s="41">
        <v>22.3</v>
      </c>
      <c r="AE558" s="26">
        <f t="shared" si="17"/>
        <v>22.953807664762724</v>
      </c>
    </row>
    <row r="559" spans="17:31" x14ac:dyDescent="0.25">
      <c r="Q559" s="26">
        <v>20.2</v>
      </c>
      <c r="R559" s="26">
        <v>0.14199999999999999</v>
      </c>
      <c r="S559" s="26">
        <f t="shared" si="16"/>
        <v>0.13225121322453748</v>
      </c>
      <c r="AC559" s="41">
        <v>4</v>
      </c>
      <c r="AD559" s="41">
        <v>23.3</v>
      </c>
      <c r="AE559" s="26">
        <f t="shared" si="17"/>
        <v>22.953807664762724</v>
      </c>
    </row>
    <row r="560" spans="17:31" x14ac:dyDescent="0.25">
      <c r="Q560" s="26">
        <v>20.2</v>
      </c>
      <c r="R560" s="26">
        <v>0.115</v>
      </c>
      <c r="S560" s="26">
        <f t="shared" si="16"/>
        <v>0.13225121322453748</v>
      </c>
      <c r="AC560" s="41">
        <v>4</v>
      </c>
      <c r="AD560" s="41">
        <v>32.799999999999997</v>
      </c>
      <c r="AE560" s="26">
        <f t="shared" si="17"/>
        <v>22.953807664762724</v>
      </c>
    </row>
    <row r="561" spans="17:31" x14ac:dyDescent="0.25">
      <c r="Q561" s="26">
        <v>20.2</v>
      </c>
      <c r="R561" s="26">
        <v>0.126</v>
      </c>
      <c r="S561" s="26">
        <f t="shared" si="16"/>
        <v>0.13225121322453748</v>
      </c>
      <c r="AC561" s="41">
        <v>4</v>
      </c>
      <c r="AD561" s="41">
        <v>26.5</v>
      </c>
      <c r="AE561" s="26">
        <f t="shared" si="17"/>
        <v>22.953807664762724</v>
      </c>
    </row>
    <row r="562" spans="17:31" x14ac:dyDescent="0.25">
      <c r="Q562" s="26">
        <v>20.2</v>
      </c>
      <c r="R562" s="26">
        <v>0.125</v>
      </c>
      <c r="S562" s="26">
        <f t="shared" si="16"/>
        <v>0.13225121322453748</v>
      </c>
      <c r="AC562" s="41">
        <v>4</v>
      </c>
      <c r="AD562" s="41">
        <v>33.9</v>
      </c>
      <c r="AE562" s="26">
        <f t="shared" si="17"/>
        <v>22.953807664762724</v>
      </c>
    </row>
    <row r="563" spans="17:31" x14ac:dyDescent="0.25">
      <c r="Q563" s="26">
        <v>20.2</v>
      </c>
      <c r="R563" s="26">
        <v>0.125</v>
      </c>
      <c r="S563" s="26">
        <f t="shared" si="16"/>
        <v>0.13225121322453748</v>
      </c>
      <c r="AC563" s="41">
        <v>4</v>
      </c>
      <c r="AD563" s="41">
        <v>32.799999999999997</v>
      </c>
      <c r="AE563" s="26">
        <f t="shared" si="17"/>
        <v>22.953807664762724</v>
      </c>
    </row>
    <row r="564" spans="17:31" x14ac:dyDescent="0.25">
      <c r="Q564" s="26">
        <v>20.2</v>
      </c>
      <c r="R564" s="26">
        <v>0.14899999999999999</v>
      </c>
      <c r="S564" s="26">
        <f t="shared" si="16"/>
        <v>0.13225121322453748</v>
      </c>
      <c r="AC564" s="41">
        <v>4</v>
      </c>
      <c r="AD564" s="41">
        <v>25.4</v>
      </c>
      <c r="AE564" s="26">
        <f t="shared" si="17"/>
        <v>22.953807664762724</v>
      </c>
    </row>
    <row r="565" spans="17:31" x14ac:dyDescent="0.25">
      <c r="Q565" s="26">
        <v>20.2</v>
      </c>
      <c r="R565" s="26">
        <v>0.159</v>
      </c>
      <c r="S565" s="26">
        <f t="shared" si="16"/>
        <v>0.13225121322453748</v>
      </c>
      <c r="AC565" s="41">
        <v>4</v>
      </c>
      <c r="AD565" s="41">
        <v>20.2</v>
      </c>
      <c r="AE565" s="26">
        <f t="shared" si="17"/>
        <v>22.953807664762724</v>
      </c>
    </row>
    <row r="566" spans="17:31" x14ac:dyDescent="0.25">
      <c r="Q566" s="26">
        <v>20.2</v>
      </c>
      <c r="R566" s="26">
        <v>0.13700000000000001</v>
      </c>
      <c r="S566" s="26">
        <f t="shared" si="16"/>
        <v>0.13225121322453748</v>
      </c>
      <c r="AC566" s="41">
        <v>4</v>
      </c>
      <c r="AD566" s="41">
        <v>26.8</v>
      </c>
      <c r="AE566" s="26">
        <f t="shared" si="17"/>
        <v>22.953807664762724</v>
      </c>
    </row>
    <row r="567" spans="17:31" x14ac:dyDescent="0.25">
      <c r="Q567" s="26">
        <v>20.2</v>
      </c>
      <c r="R567" s="26">
        <v>0.115</v>
      </c>
      <c r="S567" s="26">
        <f t="shared" si="16"/>
        <v>0.13225121322453748</v>
      </c>
      <c r="AC567" s="41">
        <v>4</v>
      </c>
      <c r="AD567" s="41">
        <v>25.4</v>
      </c>
      <c r="AE567" s="26">
        <f t="shared" si="17"/>
        <v>22.953807664762724</v>
      </c>
    </row>
    <row r="568" spans="17:31" x14ac:dyDescent="0.25">
      <c r="Q568" s="26">
        <v>20.2</v>
      </c>
      <c r="R568" s="26">
        <v>0.125</v>
      </c>
      <c r="S568" s="26">
        <f t="shared" si="16"/>
        <v>0.13225121322453748</v>
      </c>
      <c r="AC568" s="41">
        <v>4</v>
      </c>
      <c r="AD568" s="41">
        <v>34.9</v>
      </c>
      <c r="AE568" s="26">
        <f t="shared" si="17"/>
        <v>22.953807664762724</v>
      </c>
    </row>
    <row r="569" spans="17:31" x14ac:dyDescent="0.25">
      <c r="Q569" s="26">
        <v>20.2</v>
      </c>
      <c r="R569" s="26">
        <v>0.14000000000000001</v>
      </c>
      <c r="S569" s="26">
        <f t="shared" si="16"/>
        <v>0.13225121322453748</v>
      </c>
      <c r="AC569" s="41">
        <v>4</v>
      </c>
      <c r="AD569" s="41">
        <v>30.7</v>
      </c>
      <c r="AE569" s="26">
        <f t="shared" si="17"/>
        <v>22.953807664762724</v>
      </c>
    </row>
    <row r="570" spans="17:31" x14ac:dyDescent="0.25">
      <c r="Q570" s="26">
        <v>20.2</v>
      </c>
      <c r="R570" s="26">
        <v>0.11899999999999999</v>
      </c>
      <c r="S570" s="26">
        <f t="shared" si="16"/>
        <v>0.13225121322453748</v>
      </c>
      <c r="AC570" s="41">
        <v>4</v>
      </c>
      <c r="AD570" s="41">
        <v>28.6</v>
      </c>
      <c r="AE570" s="26">
        <f t="shared" si="17"/>
        <v>22.953807664762724</v>
      </c>
    </row>
    <row r="571" spans="17:31" x14ac:dyDescent="0.25">
      <c r="Q571" s="26">
        <v>20.2</v>
      </c>
      <c r="R571" s="26">
        <v>0.14199999999999999</v>
      </c>
      <c r="S571" s="26">
        <f t="shared" si="16"/>
        <v>0.13225121322453748</v>
      </c>
      <c r="AC571" s="41">
        <v>4</v>
      </c>
      <c r="AD571" s="41">
        <v>13.5</v>
      </c>
      <c r="AE571" s="26">
        <f t="shared" si="17"/>
        <v>22.953807664762724</v>
      </c>
    </row>
    <row r="572" spans="17:31" x14ac:dyDescent="0.25">
      <c r="Q572" s="26">
        <v>20.2</v>
      </c>
      <c r="R572" s="26">
        <v>0.105</v>
      </c>
      <c r="S572" s="26">
        <f t="shared" si="16"/>
        <v>0.13225121322453748</v>
      </c>
      <c r="AC572" s="41">
        <v>4</v>
      </c>
      <c r="AD572" s="41">
        <v>27.5</v>
      </c>
      <c r="AE572" s="26">
        <f t="shared" si="17"/>
        <v>22.953807664762724</v>
      </c>
    </row>
    <row r="573" spans="17:31" x14ac:dyDescent="0.25">
      <c r="Q573" s="26">
        <v>20.2</v>
      </c>
      <c r="R573" s="26">
        <v>0.126</v>
      </c>
      <c r="S573" s="26">
        <f t="shared" si="16"/>
        <v>0.13225121322453748</v>
      </c>
      <c r="AC573" s="41">
        <v>4</v>
      </c>
      <c r="AD573" s="41">
        <v>19.600000000000001</v>
      </c>
      <c r="AE573" s="26">
        <f t="shared" si="17"/>
        <v>22.953807664762724</v>
      </c>
    </row>
    <row r="574" spans="17:31" x14ac:dyDescent="0.25">
      <c r="Q574" s="26">
        <v>20.2</v>
      </c>
      <c r="R574" s="26">
        <v>0.13500000000000001</v>
      </c>
      <c r="S574" s="26">
        <f t="shared" si="16"/>
        <v>0.13225121322453748</v>
      </c>
      <c r="AC574" s="41">
        <v>4</v>
      </c>
      <c r="AD574" s="41">
        <v>20.2</v>
      </c>
      <c r="AE574" s="26">
        <f t="shared" si="17"/>
        <v>22.953807664762724</v>
      </c>
    </row>
    <row r="575" spans="17:31" x14ac:dyDescent="0.25">
      <c r="Q575" s="26">
        <v>20.2</v>
      </c>
      <c r="R575" s="26">
        <v>0.13400000000000001</v>
      </c>
      <c r="S575" s="26">
        <f t="shared" si="16"/>
        <v>0.13225121322453748</v>
      </c>
      <c r="AC575" s="41">
        <v>4</v>
      </c>
      <c r="AD575" s="41">
        <v>33.9</v>
      </c>
      <c r="AE575" s="26">
        <f t="shared" si="17"/>
        <v>22.953807664762724</v>
      </c>
    </row>
    <row r="576" spans="17:31" x14ac:dyDescent="0.25">
      <c r="Q576" s="26">
        <v>20.2</v>
      </c>
      <c r="R576" s="26">
        <v>0.13900000000000001</v>
      </c>
      <c r="S576" s="26">
        <f t="shared" si="16"/>
        <v>0.13225121322453748</v>
      </c>
      <c r="AC576" s="41">
        <v>4</v>
      </c>
      <c r="AD576" s="41">
        <v>28.1</v>
      </c>
      <c r="AE576" s="26">
        <f t="shared" si="17"/>
        <v>22.953807664762724</v>
      </c>
    </row>
    <row r="577" spans="17:31" x14ac:dyDescent="0.25">
      <c r="Q577" s="26">
        <v>20.3</v>
      </c>
      <c r="R577" s="26">
        <v>0.13</v>
      </c>
      <c r="S577" s="26">
        <f t="shared" si="16"/>
        <v>0.13435346702745754</v>
      </c>
      <c r="AC577" s="41">
        <v>4</v>
      </c>
      <c r="AD577" s="41">
        <v>28.6</v>
      </c>
      <c r="AE577" s="26">
        <f t="shared" si="17"/>
        <v>22.953807664762724</v>
      </c>
    </row>
    <row r="578" spans="17:31" x14ac:dyDescent="0.25">
      <c r="Q578" s="26">
        <v>20.3</v>
      </c>
      <c r="R578" s="26">
        <v>0.16800000000000001</v>
      </c>
      <c r="S578" s="26">
        <f t="shared" si="16"/>
        <v>0.13435346702745754</v>
      </c>
      <c r="AC578" s="41">
        <v>4</v>
      </c>
      <c r="AD578" s="41">
        <v>21.2</v>
      </c>
      <c r="AE578" s="26">
        <f t="shared" si="17"/>
        <v>22.953807664762724</v>
      </c>
    </row>
    <row r="579" spans="17:31" x14ac:dyDescent="0.25">
      <c r="Q579" s="26">
        <v>20.3</v>
      </c>
      <c r="R579" s="26">
        <v>0.13700000000000001</v>
      </c>
      <c r="S579" s="26">
        <f t="shared" si="16"/>
        <v>0.13435346702745754</v>
      </c>
      <c r="AC579" s="41">
        <v>4</v>
      </c>
      <c r="AD579" s="41">
        <v>28.6</v>
      </c>
      <c r="AE579" s="26">
        <f t="shared" si="17"/>
        <v>22.953807664762724</v>
      </c>
    </row>
    <row r="580" spans="17:31" x14ac:dyDescent="0.25">
      <c r="Q580" s="26">
        <v>20.399999999999999</v>
      </c>
      <c r="R580" s="26">
        <v>0.14099999999999999</v>
      </c>
      <c r="S580" s="26">
        <f t="shared" si="16"/>
        <v>0.13647856077056034</v>
      </c>
      <c r="AC580" s="41">
        <v>4</v>
      </c>
      <c r="AD580" s="41">
        <v>27.5</v>
      </c>
      <c r="AE580" s="26">
        <f t="shared" si="17"/>
        <v>22.953807664762724</v>
      </c>
    </row>
    <row r="581" spans="17:31" x14ac:dyDescent="0.25">
      <c r="Q581" s="26">
        <v>20.399999999999999</v>
      </c>
      <c r="R581" s="26">
        <v>0.13</v>
      </c>
      <c r="S581" s="26">
        <f t="shared" si="16"/>
        <v>0.13647856077056034</v>
      </c>
      <c r="AC581" s="41">
        <v>4</v>
      </c>
      <c r="AD581" s="41">
        <v>28.6</v>
      </c>
      <c r="AE581" s="26">
        <f t="shared" si="17"/>
        <v>22.953807664762724</v>
      </c>
    </row>
    <row r="582" spans="17:31" x14ac:dyDescent="0.25">
      <c r="Q582" s="26">
        <v>20.399999999999999</v>
      </c>
      <c r="R582" s="26">
        <v>0.14699999999999999</v>
      </c>
      <c r="S582" s="26">
        <f t="shared" si="16"/>
        <v>0.13647856077056034</v>
      </c>
      <c r="AC582" s="41">
        <v>4</v>
      </c>
      <c r="AD582" s="41">
        <v>23.3</v>
      </c>
      <c r="AE582" s="26">
        <f t="shared" si="17"/>
        <v>22.953807664762724</v>
      </c>
    </row>
    <row r="583" spans="17:31" x14ac:dyDescent="0.25">
      <c r="Q583" s="26">
        <v>20.399999999999999</v>
      </c>
      <c r="R583" s="26">
        <v>0.14699999999999999</v>
      </c>
      <c r="S583" s="26">
        <f t="shared" ref="S583:S646" si="18">$X$7*Q583^$X$5</f>
        <v>0.13647856077056034</v>
      </c>
      <c r="AC583" s="41">
        <v>4</v>
      </c>
      <c r="AD583" s="41">
        <v>26.5</v>
      </c>
      <c r="AE583" s="26">
        <f t="shared" ref="AE583:AE646" si="19">$X$25*(1-EXP(-$X$24*(AC583-$X$26)))</f>
        <v>22.953807664762724</v>
      </c>
    </row>
    <row r="584" spans="17:31" x14ac:dyDescent="0.25">
      <c r="Q584" s="26">
        <v>20.5</v>
      </c>
      <c r="R584" s="26">
        <v>0.13700000000000001</v>
      </c>
      <c r="S584" s="26">
        <f t="shared" si="18"/>
        <v>0.13862662881204227</v>
      </c>
      <c r="AC584" s="41">
        <v>4</v>
      </c>
      <c r="AD584" s="41">
        <v>28.6</v>
      </c>
      <c r="AE584" s="26">
        <f t="shared" si="19"/>
        <v>22.953807664762724</v>
      </c>
    </row>
    <row r="585" spans="17:31" x14ac:dyDescent="0.25">
      <c r="Q585" s="26">
        <v>20.5</v>
      </c>
      <c r="R585" s="26">
        <v>0.14199999999999999</v>
      </c>
      <c r="S585" s="26">
        <f t="shared" si="18"/>
        <v>0.13862662881204227</v>
      </c>
      <c r="AC585" s="41">
        <v>4</v>
      </c>
      <c r="AD585" s="41">
        <v>18.8</v>
      </c>
      <c r="AE585" s="26">
        <f t="shared" si="19"/>
        <v>22.953807664762724</v>
      </c>
    </row>
    <row r="586" spans="17:31" x14ac:dyDescent="0.25">
      <c r="Q586" s="26">
        <v>20.5</v>
      </c>
      <c r="R586" s="26">
        <v>0.159</v>
      </c>
      <c r="S586" s="26">
        <f t="shared" si="18"/>
        <v>0.13862662881204227</v>
      </c>
      <c r="AC586" s="41">
        <v>4</v>
      </c>
      <c r="AD586" s="41">
        <v>28.6</v>
      </c>
      <c r="AE586" s="26">
        <f t="shared" si="19"/>
        <v>22.953807664762724</v>
      </c>
    </row>
    <row r="587" spans="17:31" x14ac:dyDescent="0.25">
      <c r="Q587" s="26">
        <v>20.5</v>
      </c>
      <c r="R587" s="26">
        <v>0.13200000000000001</v>
      </c>
      <c r="S587" s="26">
        <f t="shared" si="18"/>
        <v>0.13862662881204227</v>
      </c>
      <c r="AC587" s="41">
        <v>4</v>
      </c>
      <c r="AD587" s="41">
        <v>28.6</v>
      </c>
      <c r="AE587" s="26">
        <f t="shared" si="19"/>
        <v>22.953807664762724</v>
      </c>
    </row>
    <row r="588" spans="17:31" x14ac:dyDescent="0.25">
      <c r="Q588" s="26">
        <v>20.5</v>
      </c>
      <c r="R588" s="26">
        <v>0.13900000000000001</v>
      </c>
      <c r="S588" s="26">
        <f t="shared" si="18"/>
        <v>0.13862662881204227</v>
      </c>
      <c r="AC588" s="41">
        <v>4</v>
      </c>
      <c r="AD588" s="41">
        <v>20.399999999999999</v>
      </c>
      <c r="AE588" s="26">
        <f t="shared" si="19"/>
        <v>22.953807664762724</v>
      </c>
    </row>
    <row r="589" spans="17:31" x14ac:dyDescent="0.25">
      <c r="Q589" s="26">
        <v>20.5</v>
      </c>
      <c r="R589" s="26">
        <v>0.13700000000000001</v>
      </c>
      <c r="S589" s="26">
        <f t="shared" si="18"/>
        <v>0.13862662881204227</v>
      </c>
      <c r="AC589" s="41">
        <v>4</v>
      </c>
      <c r="AD589" s="41">
        <v>25.4</v>
      </c>
      <c r="AE589" s="26">
        <f t="shared" si="19"/>
        <v>22.953807664762724</v>
      </c>
    </row>
    <row r="590" spans="17:31" x14ac:dyDescent="0.25">
      <c r="Q590" s="26">
        <v>20.6</v>
      </c>
      <c r="R590" s="26">
        <v>0.13600000000000001</v>
      </c>
      <c r="S590" s="26">
        <f t="shared" si="18"/>
        <v>0.14079780563766911</v>
      </c>
      <c r="AC590" s="41">
        <v>4</v>
      </c>
      <c r="AD590" s="41">
        <v>22.3</v>
      </c>
      <c r="AE590" s="26">
        <f t="shared" si="19"/>
        <v>22.953807664762724</v>
      </c>
    </row>
    <row r="591" spans="17:31" x14ac:dyDescent="0.25">
      <c r="Q591" s="26">
        <v>20.6</v>
      </c>
      <c r="R591" s="26">
        <v>0.13600000000000001</v>
      </c>
      <c r="S591" s="26">
        <f t="shared" si="18"/>
        <v>0.14079780563766911</v>
      </c>
      <c r="AC591" s="41">
        <v>4</v>
      </c>
      <c r="AD591" s="41">
        <v>26.5</v>
      </c>
      <c r="AE591" s="26">
        <f t="shared" si="19"/>
        <v>22.953807664762724</v>
      </c>
    </row>
    <row r="592" spans="17:31" x14ac:dyDescent="0.25">
      <c r="Q592" s="26">
        <v>20.6</v>
      </c>
      <c r="R592" s="26">
        <v>0.153</v>
      </c>
      <c r="S592" s="26">
        <f t="shared" si="18"/>
        <v>0.14079780563766911</v>
      </c>
      <c r="AC592" s="41">
        <v>4</v>
      </c>
      <c r="AD592" s="41">
        <v>24.4</v>
      </c>
      <c r="AE592" s="26">
        <f t="shared" si="19"/>
        <v>22.953807664762724</v>
      </c>
    </row>
    <row r="593" spans="17:31" x14ac:dyDescent="0.25">
      <c r="Q593" s="26">
        <v>20.6</v>
      </c>
      <c r="R593" s="26">
        <v>0.13600000000000001</v>
      </c>
      <c r="S593" s="26">
        <f t="shared" si="18"/>
        <v>0.14079780563766911</v>
      </c>
      <c r="AC593" s="41">
        <v>4</v>
      </c>
      <c r="AD593" s="41">
        <v>23.3</v>
      </c>
      <c r="AE593" s="26">
        <f t="shared" si="19"/>
        <v>22.953807664762724</v>
      </c>
    </row>
    <row r="594" spans="17:31" x14ac:dyDescent="0.25">
      <c r="Q594" s="26">
        <v>20.6</v>
      </c>
      <c r="R594" s="26">
        <v>0.151</v>
      </c>
      <c r="S594" s="26">
        <f t="shared" si="18"/>
        <v>0.14079780563766911</v>
      </c>
      <c r="AC594" s="41">
        <v>4</v>
      </c>
      <c r="AD594" s="41">
        <v>27.5</v>
      </c>
      <c r="AE594" s="26">
        <f t="shared" si="19"/>
        <v>22.953807664762724</v>
      </c>
    </row>
    <row r="595" spans="17:31" x14ac:dyDescent="0.25">
      <c r="Q595" s="26">
        <v>20.6</v>
      </c>
      <c r="R595" s="26">
        <v>0.14099999999999999</v>
      </c>
      <c r="S595" s="26">
        <f t="shared" si="18"/>
        <v>0.14079780563766911</v>
      </c>
      <c r="AC595" s="41">
        <v>4</v>
      </c>
      <c r="AD595" s="41">
        <v>21.2</v>
      </c>
      <c r="AE595" s="26">
        <f t="shared" si="19"/>
        <v>22.953807664762724</v>
      </c>
    </row>
    <row r="596" spans="17:31" x14ac:dyDescent="0.25">
      <c r="Q596" s="26">
        <v>20.6</v>
      </c>
      <c r="R596" s="26">
        <v>0.13100000000000001</v>
      </c>
      <c r="S596" s="26">
        <f t="shared" si="18"/>
        <v>0.14079780563766911</v>
      </c>
      <c r="AC596" s="41">
        <v>4</v>
      </c>
      <c r="AD596" s="41">
        <v>26.5</v>
      </c>
      <c r="AE596" s="26">
        <f t="shared" si="19"/>
        <v>22.953807664762724</v>
      </c>
    </row>
    <row r="597" spans="17:31" x14ac:dyDescent="0.25">
      <c r="Q597" s="26">
        <v>20.6</v>
      </c>
      <c r="R597" s="26">
        <v>0.16500000000000001</v>
      </c>
      <c r="S597" s="26">
        <f t="shared" si="18"/>
        <v>0.14079780563766911</v>
      </c>
      <c r="AC597" s="41">
        <v>4</v>
      </c>
      <c r="AD597" s="41">
        <v>21.7</v>
      </c>
      <c r="AE597" s="26">
        <f t="shared" si="19"/>
        <v>22.953807664762724</v>
      </c>
    </row>
    <row r="598" spans="17:31" x14ac:dyDescent="0.25">
      <c r="Q598" s="26">
        <v>20.6</v>
      </c>
      <c r="R598" s="26">
        <v>0.14799999999999999</v>
      </c>
      <c r="S598" s="26">
        <f t="shared" si="18"/>
        <v>0.14079780563766911</v>
      </c>
      <c r="AC598" s="41">
        <v>4</v>
      </c>
      <c r="AD598" s="41">
        <v>27.5</v>
      </c>
      <c r="AE598" s="26">
        <f t="shared" si="19"/>
        <v>22.953807664762724</v>
      </c>
    </row>
    <row r="599" spans="17:31" x14ac:dyDescent="0.25">
      <c r="Q599" s="26">
        <v>20.6</v>
      </c>
      <c r="R599" s="26">
        <v>0.14499999999999999</v>
      </c>
      <c r="S599" s="26">
        <f t="shared" si="18"/>
        <v>0.14079780563766911</v>
      </c>
      <c r="AC599" s="41">
        <v>4</v>
      </c>
      <c r="AD599" s="41">
        <v>31.1</v>
      </c>
      <c r="AE599" s="26">
        <f t="shared" si="19"/>
        <v>22.953807664762724</v>
      </c>
    </row>
    <row r="600" spans="17:31" x14ac:dyDescent="0.25">
      <c r="Q600" s="26">
        <v>20.6</v>
      </c>
      <c r="R600" s="26">
        <v>0.14299999999999999</v>
      </c>
      <c r="S600" s="26">
        <f t="shared" si="18"/>
        <v>0.14079780563766911</v>
      </c>
      <c r="AC600" s="41">
        <v>4</v>
      </c>
      <c r="AD600" s="41">
        <v>31.2</v>
      </c>
      <c r="AE600" s="26">
        <f t="shared" si="19"/>
        <v>22.953807664762724</v>
      </c>
    </row>
    <row r="601" spans="17:31" x14ac:dyDescent="0.25">
      <c r="Q601" s="26">
        <v>20.6</v>
      </c>
      <c r="R601" s="26">
        <v>0.14699999999999999</v>
      </c>
      <c r="S601" s="26">
        <f t="shared" si="18"/>
        <v>0.14079780563766911</v>
      </c>
      <c r="AC601" s="41">
        <v>4</v>
      </c>
      <c r="AD601" s="41">
        <v>37</v>
      </c>
      <c r="AE601" s="26">
        <f t="shared" si="19"/>
        <v>22.953807664762724</v>
      </c>
    </row>
    <row r="602" spans="17:31" x14ac:dyDescent="0.25">
      <c r="Q602" s="26">
        <v>20.6</v>
      </c>
      <c r="R602" s="26">
        <v>0.14799999999999999</v>
      </c>
      <c r="S602" s="26">
        <f t="shared" si="18"/>
        <v>0.14079780563766911</v>
      </c>
      <c r="AC602" s="41">
        <v>4</v>
      </c>
      <c r="AD602" s="41">
        <v>29.6</v>
      </c>
      <c r="AE602" s="26">
        <f t="shared" si="19"/>
        <v>22.953807664762724</v>
      </c>
    </row>
    <row r="603" spans="17:31" x14ac:dyDescent="0.25">
      <c r="Q603" s="26">
        <v>20.6</v>
      </c>
      <c r="R603" s="26">
        <v>0.16200000000000001</v>
      </c>
      <c r="S603" s="26">
        <f t="shared" si="18"/>
        <v>0.14079780563766911</v>
      </c>
      <c r="AC603" s="41">
        <v>4</v>
      </c>
      <c r="AD603" s="41">
        <v>17.8</v>
      </c>
      <c r="AE603" s="26">
        <f t="shared" si="19"/>
        <v>22.953807664762724</v>
      </c>
    </row>
    <row r="604" spans="17:31" x14ac:dyDescent="0.25">
      <c r="Q604" s="26">
        <v>20.7</v>
      </c>
      <c r="R604" s="26">
        <v>0.112</v>
      </c>
      <c r="S604" s="26">
        <f t="shared" si="18"/>
        <v>0.14299222586027485</v>
      </c>
      <c r="AC604" s="41">
        <v>4</v>
      </c>
      <c r="AD604" s="41">
        <v>27.5</v>
      </c>
      <c r="AE604" s="26">
        <f t="shared" si="19"/>
        <v>22.953807664762724</v>
      </c>
    </row>
    <row r="605" spans="17:31" x14ac:dyDescent="0.25">
      <c r="Q605" s="26">
        <v>20.7</v>
      </c>
      <c r="R605" s="26">
        <v>0.16500000000000001</v>
      </c>
      <c r="S605" s="26">
        <f t="shared" si="18"/>
        <v>0.14299222586027485</v>
      </c>
      <c r="AC605" s="41">
        <v>4</v>
      </c>
      <c r="AD605" s="41">
        <v>26.5</v>
      </c>
      <c r="AE605" s="26">
        <f t="shared" si="19"/>
        <v>22.953807664762724</v>
      </c>
    </row>
    <row r="606" spans="17:31" x14ac:dyDescent="0.25">
      <c r="Q606" s="26">
        <v>20.7</v>
      </c>
      <c r="R606" s="26">
        <v>0.14899999999999999</v>
      </c>
      <c r="S606" s="26">
        <f t="shared" si="18"/>
        <v>0.14299222586027485</v>
      </c>
      <c r="AC606" s="41">
        <v>4</v>
      </c>
      <c r="AD606" s="41">
        <v>29.9</v>
      </c>
      <c r="AE606" s="26">
        <f t="shared" si="19"/>
        <v>22.953807664762724</v>
      </c>
    </row>
    <row r="607" spans="17:31" x14ac:dyDescent="0.25">
      <c r="Q607" s="26">
        <v>20.7</v>
      </c>
      <c r="R607" s="26">
        <v>0.158</v>
      </c>
      <c r="S607" s="26">
        <f t="shared" si="18"/>
        <v>0.14299222586027485</v>
      </c>
      <c r="AC607" s="41">
        <v>4</v>
      </c>
      <c r="AD607" s="41">
        <v>26.5</v>
      </c>
      <c r="AE607" s="26">
        <f t="shared" si="19"/>
        <v>22.953807664762724</v>
      </c>
    </row>
    <row r="608" spans="17:31" x14ac:dyDescent="0.25">
      <c r="Q608" s="26">
        <v>20.7</v>
      </c>
      <c r="R608" s="26">
        <v>0.16</v>
      </c>
      <c r="S608" s="26">
        <f t="shared" si="18"/>
        <v>0.14299222586027485</v>
      </c>
      <c r="AC608" s="41">
        <v>4</v>
      </c>
      <c r="AD608" s="41">
        <v>19.899999999999999</v>
      </c>
      <c r="AE608" s="26">
        <f t="shared" si="19"/>
        <v>22.953807664762724</v>
      </c>
    </row>
    <row r="609" spans="17:31" x14ac:dyDescent="0.25">
      <c r="Q609" s="26">
        <v>20.7</v>
      </c>
      <c r="R609" s="26">
        <v>0.155</v>
      </c>
      <c r="S609" s="26">
        <f t="shared" si="18"/>
        <v>0.14299222586027485</v>
      </c>
      <c r="AC609" s="41">
        <v>4</v>
      </c>
      <c r="AD609" s="41">
        <v>31.7</v>
      </c>
      <c r="AE609" s="26">
        <f t="shared" si="19"/>
        <v>22.953807664762724</v>
      </c>
    </row>
    <row r="610" spans="17:31" x14ac:dyDescent="0.25">
      <c r="Q610" s="26">
        <v>20.8</v>
      </c>
      <c r="R610" s="26">
        <v>0.16500000000000001</v>
      </c>
      <c r="S610" s="26">
        <f t="shared" si="18"/>
        <v>0.14521002421926374</v>
      </c>
      <c r="AC610" s="41">
        <v>4</v>
      </c>
      <c r="AD610" s="41">
        <v>29.6</v>
      </c>
      <c r="AE610" s="26">
        <f t="shared" si="19"/>
        <v>22.953807664762724</v>
      </c>
    </row>
    <row r="611" spans="17:31" x14ac:dyDescent="0.25">
      <c r="Q611" s="26">
        <v>20.8</v>
      </c>
      <c r="R611" s="26">
        <v>0.152</v>
      </c>
      <c r="S611" s="26">
        <f t="shared" si="18"/>
        <v>0.14521002421926374</v>
      </c>
      <c r="AC611" s="41">
        <v>4</v>
      </c>
      <c r="AD611" s="41">
        <v>29.6</v>
      </c>
      <c r="AE611" s="26">
        <f t="shared" si="19"/>
        <v>22.953807664762724</v>
      </c>
    </row>
    <row r="612" spans="17:31" x14ac:dyDescent="0.25">
      <c r="Q612" s="26">
        <v>20.8</v>
      </c>
      <c r="R612" s="26">
        <v>0.16400000000000001</v>
      </c>
      <c r="S612" s="26">
        <f t="shared" si="18"/>
        <v>0.14521002421926374</v>
      </c>
      <c r="AC612" s="41">
        <v>4</v>
      </c>
      <c r="AD612" s="41">
        <v>24.4</v>
      </c>
      <c r="AE612" s="26">
        <f t="shared" si="19"/>
        <v>22.953807664762724</v>
      </c>
    </row>
    <row r="613" spans="17:31" x14ac:dyDescent="0.25">
      <c r="Q613" s="26">
        <v>20.8</v>
      </c>
      <c r="R613" s="26">
        <v>0.16600000000000001</v>
      </c>
      <c r="S613" s="26">
        <f t="shared" si="18"/>
        <v>0.14521002421926374</v>
      </c>
      <c r="AC613" s="41">
        <v>4</v>
      </c>
      <c r="AD613" s="41">
        <v>26.5</v>
      </c>
      <c r="AE613" s="26">
        <f t="shared" si="19"/>
        <v>22.953807664762724</v>
      </c>
    </row>
    <row r="614" spans="17:31" x14ac:dyDescent="0.25">
      <c r="Q614" s="26">
        <v>20.8</v>
      </c>
      <c r="R614" s="26">
        <v>0.14699999999999999</v>
      </c>
      <c r="S614" s="26">
        <f t="shared" si="18"/>
        <v>0.14521002421926374</v>
      </c>
      <c r="AC614" s="41">
        <v>4</v>
      </c>
      <c r="AD614" s="41">
        <v>21.7</v>
      </c>
      <c r="AE614" s="26">
        <f t="shared" si="19"/>
        <v>22.953807664762724</v>
      </c>
    </row>
    <row r="615" spans="17:31" x14ac:dyDescent="0.25">
      <c r="Q615" s="26">
        <v>20.8</v>
      </c>
      <c r="R615" s="26">
        <v>0.13400000000000001</v>
      </c>
      <c r="S615" s="26">
        <f t="shared" si="18"/>
        <v>0.14521002421926374</v>
      </c>
      <c r="AC615" s="41">
        <v>4</v>
      </c>
      <c r="AD615" s="41">
        <v>28.6</v>
      </c>
      <c r="AE615" s="26">
        <f t="shared" si="19"/>
        <v>22.953807664762724</v>
      </c>
    </row>
    <row r="616" spans="17:31" x14ac:dyDescent="0.25">
      <c r="Q616" s="26">
        <v>20.8</v>
      </c>
      <c r="R616" s="26">
        <v>0.13600000000000001</v>
      </c>
      <c r="S616" s="26">
        <f t="shared" si="18"/>
        <v>0.14521002421926374</v>
      </c>
      <c r="AC616" s="41">
        <v>4</v>
      </c>
      <c r="AD616" s="41">
        <v>23.3</v>
      </c>
      <c r="AE616" s="26">
        <f t="shared" si="19"/>
        <v>22.953807664762724</v>
      </c>
    </row>
    <row r="617" spans="17:31" x14ac:dyDescent="0.25">
      <c r="Q617" s="26">
        <v>20.9</v>
      </c>
      <c r="R617" s="26">
        <v>0.13500000000000001</v>
      </c>
      <c r="S617" s="26">
        <f t="shared" si="18"/>
        <v>0.14745133558011655</v>
      </c>
      <c r="AC617" s="41">
        <v>4</v>
      </c>
      <c r="AD617" s="41">
        <v>25.4</v>
      </c>
      <c r="AE617" s="26">
        <f t="shared" si="19"/>
        <v>22.953807664762724</v>
      </c>
    </row>
    <row r="618" spans="17:31" x14ac:dyDescent="0.25">
      <c r="Q618" s="26">
        <v>20.9</v>
      </c>
      <c r="R618" s="26">
        <v>0.157</v>
      </c>
      <c r="S618" s="26">
        <f t="shared" si="18"/>
        <v>0.14745133558011655</v>
      </c>
      <c r="AC618" s="41">
        <v>4</v>
      </c>
      <c r="AD618" s="41">
        <v>28.6</v>
      </c>
      <c r="AE618" s="26">
        <f t="shared" si="19"/>
        <v>22.953807664762724</v>
      </c>
    </row>
    <row r="619" spans="17:31" x14ac:dyDescent="0.25">
      <c r="Q619" s="26">
        <v>20.9</v>
      </c>
      <c r="R619" s="26">
        <v>0.15</v>
      </c>
      <c r="S619" s="26">
        <f t="shared" si="18"/>
        <v>0.14745133558011655</v>
      </c>
      <c r="AC619" s="41">
        <v>4</v>
      </c>
      <c r="AD619" s="41">
        <v>26.5</v>
      </c>
      <c r="AE619" s="26">
        <f t="shared" si="19"/>
        <v>22.953807664762724</v>
      </c>
    </row>
    <row r="620" spans="17:31" x14ac:dyDescent="0.25">
      <c r="Q620" s="26">
        <v>20.9</v>
      </c>
      <c r="R620" s="26">
        <v>0.13600000000000001</v>
      </c>
      <c r="S620" s="26">
        <f t="shared" si="18"/>
        <v>0.14745133558011655</v>
      </c>
      <c r="AC620" s="41">
        <v>4</v>
      </c>
      <c r="AD620" s="41">
        <v>26.5</v>
      </c>
      <c r="AE620" s="26">
        <f t="shared" si="19"/>
        <v>22.953807664762724</v>
      </c>
    </row>
    <row r="621" spans="17:31" x14ac:dyDescent="0.25">
      <c r="Q621" s="26">
        <v>20.9</v>
      </c>
      <c r="R621" s="26">
        <v>0.14000000000000001</v>
      </c>
      <c r="S621" s="26">
        <f t="shared" si="18"/>
        <v>0.14745133558011655</v>
      </c>
      <c r="AC621" s="41">
        <v>4</v>
      </c>
      <c r="AD621" s="41">
        <v>26.5</v>
      </c>
      <c r="AE621" s="26">
        <f t="shared" si="19"/>
        <v>22.953807664762724</v>
      </c>
    </row>
    <row r="622" spans="17:31" x14ac:dyDescent="0.25">
      <c r="Q622" s="26">
        <v>20.9</v>
      </c>
      <c r="R622" s="26">
        <v>0.17399999999999999</v>
      </c>
      <c r="S622" s="26">
        <f t="shared" si="18"/>
        <v>0.14745133558011655</v>
      </c>
      <c r="AC622" s="41">
        <v>4</v>
      </c>
      <c r="AD622" s="41">
        <v>17.3</v>
      </c>
      <c r="AE622" s="26">
        <f t="shared" si="19"/>
        <v>22.953807664762724</v>
      </c>
    </row>
    <row r="623" spans="17:31" x14ac:dyDescent="0.25">
      <c r="Q623" s="26">
        <v>20.9</v>
      </c>
      <c r="R623" s="26">
        <v>0.189</v>
      </c>
      <c r="S623" s="26">
        <f t="shared" si="18"/>
        <v>0.14745133558011655</v>
      </c>
      <c r="AC623" s="41">
        <v>4</v>
      </c>
      <c r="AD623" s="41">
        <v>19.7</v>
      </c>
      <c r="AE623" s="26">
        <f t="shared" si="19"/>
        <v>22.953807664762724</v>
      </c>
    </row>
    <row r="624" spans="17:31" x14ac:dyDescent="0.25">
      <c r="Q624" s="26">
        <v>20.9</v>
      </c>
      <c r="R624" s="26">
        <v>0.153</v>
      </c>
      <c r="S624" s="26">
        <f t="shared" si="18"/>
        <v>0.14745133558011655</v>
      </c>
      <c r="AC624" s="41">
        <v>4</v>
      </c>
      <c r="AD624" s="41">
        <v>19.100000000000001</v>
      </c>
      <c r="AE624" s="26">
        <f t="shared" si="19"/>
        <v>22.953807664762724</v>
      </c>
    </row>
    <row r="625" spans="17:31" x14ac:dyDescent="0.25">
      <c r="Q625" s="26">
        <v>20.9</v>
      </c>
      <c r="R625" s="26">
        <v>0.153</v>
      </c>
      <c r="S625" s="26">
        <f t="shared" si="18"/>
        <v>0.14745133558011655</v>
      </c>
      <c r="AC625" s="41">
        <v>4</v>
      </c>
      <c r="AD625" s="41">
        <v>20.2</v>
      </c>
      <c r="AE625" s="26">
        <f t="shared" si="19"/>
        <v>22.953807664762724</v>
      </c>
    </row>
    <row r="626" spans="17:31" x14ac:dyDescent="0.25">
      <c r="Q626" s="26">
        <v>21</v>
      </c>
      <c r="R626" s="26">
        <v>0.16400000000000001</v>
      </c>
      <c r="S626" s="26">
        <f t="shared" si="18"/>
        <v>0.14971629493390298</v>
      </c>
      <c r="AC626" s="41">
        <v>4</v>
      </c>
      <c r="AD626" s="41">
        <v>34.9</v>
      </c>
      <c r="AE626" s="26">
        <f t="shared" si="19"/>
        <v>22.953807664762724</v>
      </c>
    </row>
    <row r="627" spans="17:31" x14ac:dyDescent="0.25">
      <c r="Q627" s="26">
        <v>21</v>
      </c>
      <c r="R627" s="26">
        <v>0.192</v>
      </c>
      <c r="S627" s="26">
        <f t="shared" si="18"/>
        <v>0.14971629493390298</v>
      </c>
      <c r="AC627" s="41">
        <v>4</v>
      </c>
      <c r="AD627" s="41">
        <v>25.4</v>
      </c>
      <c r="AE627" s="26">
        <f t="shared" si="19"/>
        <v>22.953807664762724</v>
      </c>
    </row>
    <row r="628" spans="17:31" x14ac:dyDescent="0.25">
      <c r="Q628" s="26">
        <v>21</v>
      </c>
      <c r="R628" s="26">
        <v>0.152</v>
      </c>
      <c r="S628" s="26">
        <f t="shared" si="18"/>
        <v>0.14971629493390298</v>
      </c>
      <c r="AC628" s="41">
        <v>4</v>
      </c>
      <c r="AD628" s="41">
        <v>23.3</v>
      </c>
      <c r="AE628" s="26">
        <f t="shared" si="19"/>
        <v>22.953807664762724</v>
      </c>
    </row>
    <row r="629" spans="17:31" x14ac:dyDescent="0.25">
      <c r="Q629" s="26">
        <v>21</v>
      </c>
      <c r="R629" s="26">
        <v>0.16300000000000001</v>
      </c>
      <c r="S629" s="26">
        <f t="shared" si="18"/>
        <v>0.14971629493390298</v>
      </c>
      <c r="AC629" s="41">
        <v>4</v>
      </c>
      <c r="AD629" s="41">
        <v>26.5</v>
      </c>
      <c r="AE629" s="26">
        <f t="shared" si="19"/>
        <v>22.953807664762724</v>
      </c>
    </row>
    <row r="630" spans="17:31" x14ac:dyDescent="0.25">
      <c r="Q630" s="26">
        <v>21.1</v>
      </c>
      <c r="R630" s="26">
        <v>0.14399999999999999</v>
      </c>
      <c r="S630" s="26">
        <f t="shared" si="18"/>
        <v>0.15200503739679466</v>
      </c>
      <c r="AC630" s="41">
        <v>4</v>
      </c>
      <c r="AD630" s="41">
        <v>21.2</v>
      </c>
      <c r="AE630" s="26">
        <f t="shared" si="19"/>
        <v>22.953807664762724</v>
      </c>
    </row>
    <row r="631" spans="17:31" x14ac:dyDescent="0.25">
      <c r="Q631" s="26">
        <v>21.1</v>
      </c>
      <c r="R631" s="26">
        <v>0.153</v>
      </c>
      <c r="S631" s="26">
        <f t="shared" si="18"/>
        <v>0.15200503739679466</v>
      </c>
      <c r="AC631" s="41">
        <v>4</v>
      </c>
      <c r="AD631" s="41">
        <v>20</v>
      </c>
      <c r="AE631" s="26">
        <f t="shared" si="19"/>
        <v>22.953807664762724</v>
      </c>
    </row>
    <row r="632" spans="17:31" x14ac:dyDescent="0.25">
      <c r="Q632" s="26">
        <v>21.1</v>
      </c>
      <c r="R632" s="26">
        <v>0.152</v>
      </c>
      <c r="S632" s="26">
        <f t="shared" si="18"/>
        <v>0.15200503739679466</v>
      </c>
      <c r="AC632" s="41">
        <v>4</v>
      </c>
      <c r="AD632" s="41">
        <v>24.4</v>
      </c>
      <c r="AE632" s="26">
        <f t="shared" si="19"/>
        <v>22.953807664762724</v>
      </c>
    </row>
    <row r="633" spans="17:31" x14ac:dyDescent="0.25">
      <c r="Q633" s="26">
        <v>21.1</v>
      </c>
      <c r="R633" s="26">
        <v>0.18</v>
      </c>
      <c r="S633" s="26">
        <f t="shared" si="18"/>
        <v>0.15200503739679466</v>
      </c>
      <c r="AC633" s="41">
        <v>4</v>
      </c>
      <c r="AD633" s="41">
        <v>21</v>
      </c>
      <c r="AE633" s="26">
        <f t="shared" si="19"/>
        <v>22.953807664762724</v>
      </c>
    </row>
    <row r="634" spans="17:31" x14ac:dyDescent="0.25">
      <c r="Q634" s="26">
        <v>21.2</v>
      </c>
      <c r="R634" s="26">
        <v>0.13</v>
      </c>
      <c r="S634" s="26">
        <f t="shared" si="18"/>
        <v>0.15431769820958621</v>
      </c>
      <c r="AC634" s="41">
        <v>4</v>
      </c>
      <c r="AD634" s="41">
        <v>28.6</v>
      </c>
      <c r="AE634" s="26">
        <f t="shared" si="19"/>
        <v>22.953807664762724</v>
      </c>
    </row>
    <row r="635" spans="17:31" x14ac:dyDescent="0.25">
      <c r="Q635" s="26">
        <v>21.2</v>
      </c>
      <c r="R635" s="26">
        <v>0.16500000000000001</v>
      </c>
      <c r="S635" s="26">
        <f t="shared" si="18"/>
        <v>0.15431769820958621</v>
      </c>
      <c r="AC635" s="41">
        <v>4</v>
      </c>
      <c r="AD635" s="41">
        <v>26.5</v>
      </c>
      <c r="AE635" s="26">
        <f t="shared" si="19"/>
        <v>22.953807664762724</v>
      </c>
    </row>
    <row r="636" spans="17:31" x14ac:dyDescent="0.25">
      <c r="Q636" s="26">
        <v>21.2</v>
      </c>
      <c r="R636" s="26">
        <v>0.16</v>
      </c>
      <c r="S636" s="26">
        <f t="shared" si="18"/>
        <v>0.15431769820958621</v>
      </c>
      <c r="AC636" s="41">
        <v>4</v>
      </c>
      <c r="AD636" s="41">
        <v>21</v>
      </c>
      <c r="AE636" s="26">
        <f t="shared" si="19"/>
        <v>22.953807664762724</v>
      </c>
    </row>
    <row r="637" spans="17:31" x14ac:dyDescent="0.25">
      <c r="Q637" s="26">
        <v>21.2</v>
      </c>
      <c r="R637" s="26">
        <v>0.154</v>
      </c>
      <c r="S637" s="26">
        <f t="shared" si="18"/>
        <v>0.15431769820958621</v>
      </c>
      <c r="AC637" s="41">
        <v>4</v>
      </c>
      <c r="AD637" s="41">
        <v>26.5</v>
      </c>
      <c r="AE637" s="26">
        <f t="shared" si="19"/>
        <v>22.953807664762724</v>
      </c>
    </row>
    <row r="638" spans="17:31" x14ac:dyDescent="0.25">
      <c r="Q638" s="26">
        <v>21.2</v>
      </c>
      <c r="R638" s="26">
        <v>0.13300000000000001</v>
      </c>
      <c r="S638" s="26">
        <f t="shared" si="18"/>
        <v>0.15431769820958621</v>
      </c>
      <c r="AC638" s="41">
        <v>4</v>
      </c>
      <c r="AD638" s="41">
        <v>24.4</v>
      </c>
      <c r="AE638" s="26">
        <f t="shared" si="19"/>
        <v>22.953807664762724</v>
      </c>
    </row>
    <row r="639" spans="17:31" x14ac:dyDescent="0.25">
      <c r="Q639" s="26">
        <v>21.2</v>
      </c>
      <c r="R639" s="26">
        <v>0.17799999999999999</v>
      </c>
      <c r="S639" s="26">
        <f t="shared" si="18"/>
        <v>0.15431769820958621</v>
      </c>
      <c r="AC639" s="41">
        <v>4</v>
      </c>
      <c r="AD639" s="41">
        <v>18.100000000000001</v>
      </c>
      <c r="AE639" s="26">
        <f t="shared" si="19"/>
        <v>22.953807664762724</v>
      </c>
    </row>
    <row r="640" spans="17:31" x14ac:dyDescent="0.25">
      <c r="Q640" s="26">
        <v>21.2</v>
      </c>
      <c r="R640" s="26">
        <v>0.152</v>
      </c>
      <c r="S640" s="26">
        <f t="shared" si="18"/>
        <v>0.15431769820958621</v>
      </c>
      <c r="AC640" s="41">
        <v>4</v>
      </c>
      <c r="AD640" s="41">
        <v>20.2</v>
      </c>
      <c r="AE640" s="26">
        <f t="shared" si="19"/>
        <v>22.953807664762724</v>
      </c>
    </row>
    <row r="641" spans="17:31" x14ac:dyDescent="0.25">
      <c r="Q641" s="26">
        <v>21.2</v>
      </c>
      <c r="R641" s="26">
        <v>0.156</v>
      </c>
      <c r="S641" s="26">
        <f t="shared" si="18"/>
        <v>0.15431769820958621</v>
      </c>
      <c r="AC641" s="41">
        <v>4</v>
      </c>
      <c r="AD641" s="41">
        <v>25.4</v>
      </c>
      <c r="AE641" s="26">
        <f t="shared" si="19"/>
        <v>22.953807664762724</v>
      </c>
    </row>
    <row r="642" spans="17:31" x14ac:dyDescent="0.25">
      <c r="Q642" s="26">
        <v>21.2</v>
      </c>
      <c r="R642" s="26">
        <v>0.129</v>
      </c>
      <c r="S642" s="26">
        <f t="shared" si="18"/>
        <v>0.15431769820958621</v>
      </c>
      <c r="AC642" s="41">
        <v>4</v>
      </c>
      <c r="AD642" s="41">
        <v>21.7</v>
      </c>
      <c r="AE642" s="26">
        <f t="shared" si="19"/>
        <v>22.953807664762724</v>
      </c>
    </row>
    <row r="643" spans="17:31" x14ac:dyDescent="0.25">
      <c r="Q643" s="26">
        <v>21.2</v>
      </c>
      <c r="R643" s="26">
        <v>0.14099999999999999</v>
      </c>
      <c r="S643" s="26">
        <f t="shared" si="18"/>
        <v>0.15431769820958621</v>
      </c>
      <c r="AC643" s="41">
        <v>4</v>
      </c>
      <c r="AD643" s="41">
        <v>24.4</v>
      </c>
      <c r="AE643" s="26">
        <f t="shared" si="19"/>
        <v>22.953807664762724</v>
      </c>
    </row>
    <row r="644" spans="17:31" x14ac:dyDescent="0.25">
      <c r="Q644" s="26">
        <v>21.2</v>
      </c>
      <c r="R644" s="26">
        <v>0.14899999999999999</v>
      </c>
      <c r="S644" s="26">
        <f t="shared" si="18"/>
        <v>0.15431769820958621</v>
      </c>
      <c r="AC644" s="41">
        <v>4</v>
      </c>
      <c r="AD644" s="41">
        <v>29.6</v>
      </c>
      <c r="AE644" s="26">
        <f t="shared" si="19"/>
        <v>22.953807664762724</v>
      </c>
    </row>
    <row r="645" spans="17:31" x14ac:dyDescent="0.25">
      <c r="Q645" s="26">
        <v>21.2</v>
      </c>
      <c r="R645" s="26">
        <v>0.13</v>
      </c>
      <c r="S645" s="26">
        <f t="shared" si="18"/>
        <v>0.15431769820958621</v>
      </c>
      <c r="AC645" s="41">
        <v>4</v>
      </c>
      <c r="AD645" s="41">
        <v>26.5</v>
      </c>
      <c r="AE645" s="26">
        <f t="shared" si="19"/>
        <v>22.953807664762724</v>
      </c>
    </row>
    <row r="646" spans="17:31" x14ac:dyDescent="0.25">
      <c r="Q646" s="26">
        <v>21.2</v>
      </c>
      <c r="R646" s="26">
        <v>0.151</v>
      </c>
      <c r="S646" s="26">
        <f t="shared" si="18"/>
        <v>0.15431769820958621</v>
      </c>
      <c r="AC646" s="41">
        <v>4</v>
      </c>
      <c r="AD646" s="41">
        <v>25.4</v>
      </c>
      <c r="AE646" s="26">
        <f t="shared" si="19"/>
        <v>22.953807664762724</v>
      </c>
    </row>
    <row r="647" spans="17:31" x14ac:dyDescent="0.25">
      <c r="Q647" s="26">
        <v>21.2</v>
      </c>
      <c r="R647" s="26">
        <v>0.16</v>
      </c>
      <c r="S647" s="26">
        <f t="shared" ref="S647:S710" si="20">$X$7*Q647^$X$5</f>
        <v>0.15431769820958621</v>
      </c>
      <c r="AC647" s="41">
        <v>4</v>
      </c>
      <c r="AD647" s="41">
        <v>28.6</v>
      </c>
      <c r="AE647" s="26">
        <f t="shared" ref="AE647:AE710" si="21">$X$25*(1-EXP(-$X$24*(AC647-$X$26)))</f>
        <v>22.953807664762724</v>
      </c>
    </row>
    <row r="648" spans="17:31" x14ac:dyDescent="0.25">
      <c r="Q648" s="26">
        <v>21.2</v>
      </c>
      <c r="R648" s="26">
        <v>0.16500000000000001</v>
      </c>
      <c r="S648" s="26">
        <f t="shared" si="20"/>
        <v>0.15431769820958621</v>
      </c>
      <c r="AC648" s="41">
        <v>4</v>
      </c>
      <c r="AD648" s="41">
        <v>26.5</v>
      </c>
      <c r="AE648" s="26">
        <f t="shared" si="21"/>
        <v>22.953807664762724</v>
      </c>
    </row>
    <row r="649" spans="17:31" x14ac:dyDescent="0.25">
      <c r="Q649" s="26">
        <v>21.2</v>
      </c>
      <c r="R649" s="26">
        <v>0.154</v>
      </c>
      <c r="S649" s="26">
        <f t="shared" si="20"/>
        <v>0.15431769820958621</v>
      </c>
      <c r="AC649" s="41">
        <v>4</v>
      </c>
      <c r="AD649" s="41">
        <v>19.100000000000001</v>
      </c>
      <c r="AE649" s="26">
        <f t="shared" si="21"/>
        <v>22.953807664762724</v>
      </c>
    </row>
    <row r="650" spans="17:31" x14ac:dyDescent="0.25">
      <c r="Q650" s="26">
        <v>21.2</v>
      </c>
      <c r="R650" s="26">
        <v>0.161</v>
      </c>
      <c r="S650" s="26">
        <f t="shared" si="20"/>
        <v>0.15431769820958621</v>
      </c>
      <c r="AC650" s="41">
        <v>4</v>
      </c>
      <c r="AD650" s="41">
        <v>25.4</v>
      </c>
      <c r="AE650" s="26">
        <f t="shared" si="21"/>
        <v>22.953807664762724</v>
      </c>
    </row>
    <row r="651" spans="17:31" x14ac:dyDescent="0.25">
      <c r="Q651" s="26">
        <v>21.2</v>
      </c>
      <c r="R651" s="26">
        <v>0.13500000000000001</v>
      </c>
      <c r="S651" s="26">
        <f t="shared" si="20"/>
        <v>0.15431769820958621</v>
      </c>
      <c r="AC651" s="41">
        <v>4</v>
      </c>
      <c r="AD651" s="41">
        <v>25.4</v>
      </c>
      <c r="AE651" s="26">
        <f t="shared" si="21"/>
        <v>22.953807664762724</v>
      </c>
    </row>
    <row r="652" spans="17:31" x14ac:dyDescent="0.25">
      <c r="Q652" s="26">
        <v>21.2</v>
      </c>
      <c r="R652" s="26">
        <v>0.16700000000000001</v>
      </c>
      <c r="S652" s="26">
        <f t="shared" si="20"/>
        <v>0.15431769820958621</v>
      </c>
      <c r="AC652" s="41">
        <v>4</v>
      </c>
      <c r="AD652" s="41">
        <v>21.2</v>
      </c>
      <c r="AE652" s="26">
        <f t="shared" si="21"/>
        <v>22.953807664762724</v>
      </c>
    </row>
    <row r="653" spans="17:31" x14ac:dyDescent="0.25">
      <c r="Q653" s="26">
        <v>21.2</v>
      </c>
      <c r="R653" s="26">
        <v>0.14000000000000001</v>
      </c>
      <c r="S653" s="26">
        <f t="shared" si="20"/>
        <v>0.15431769820958621</v>
      </c>
      <c r="AC653" s="41">
        <v>4</v>
      </c>
      <c r="AD653" s="41">
        <v>29.6</v>
      </c>
      <c r="AE653" s="26">
        <f t="shared" si="21"/>
        <v>22.953807664762724</v>
      </c>
    </row>
    <row r="654" spans="17:31" x14ac:dyDescent="0.25">
      <c r="Q654" s="26">
        <v>21.2</v>
      </c>
      <c r="R654" s="26">
        <v>0.13500000000000001</v>
      </c>
      <c r="S654" s="26">
        <f t="shared" si="20"/>
        <v>0.15431769820958621</v>
      </c>
      <c r="AC654" s="41">
        <v>4</v>
      </c>
      <c r="AD654" s="41">
        <v>20.2</v>
      </c>
      <c r="AE654" s="26">
        <f t="shared" si="21"/>
        <v>22.953807664762724</v>
      </c>
    </row>
    <row r="655" spans="17:31" x14ac:dyDescent="0.25">
      <c r="Q655" s="26">
        <v>21.2</v>
      </c>
      <c r="R655" s="26">
        <v>0.14599999999999999</v>
      </c>
      <c r="S655" s="26">
        <f t="shared" si="20"/>
        <v>0.15431769820958621</v>
      </c>
      <c r="AC655" s="41">
        <v>4</v>
      </c>
      <c r="AD655" s="41">
        <v>22.8</v>
      </c>
      <c r="AE655" s="26">
        <f t="shared" si="21"/>
        <v>22.953807664762724</v>
      </c>
    </row>
    <row r="656" spans="17:31" x14ac:dyDescent="0.25">
      <c r="Q656" s="26">
        <v>21.2</v>
      </c>
      <c r="R656" s="26">
        <v>0.13900000000000001</v>
      </c>
      <c r="S656" s="26">
        <f t="shared" si="20"/>
        <v>0.15431769820958621</v>
      </c>
      <c r="AC656" s="41">
        <v>4</v>
      </c>
      <c r="AD656" s="41">
        <v>24.4</v>
      </c>
      <c r="AE656" s="26">
        <f t="shared" si="21"/>
        <v>22.953807664762724</v>
      </c>
    </row>
    <row r="657" spans="17:31" x14ac:dyDescent="0.25">
      <c r="Q657" s="26">
        <v>21.2</v>
      </c>
      <c r="R657" s="26">
        <v>0.16600000000000001</v>
      </c>
      <c r="S657" s="26">
        <f t="shared" si="20"/>
        <v>0.15431769820958621</v>
      </c>
      <c r="AC657" s="41">
        <v>4</v>
      </c>
      <c r="AD657" s="41">
        <v>28.6</v>
      </c>
      <c r="AE657" s="26">
        <f t="shared" si="21"/>
        <v>22.953807664762724</v>
      </c>
    </row>
    <row r="658" spans="17:31" x14ac:dyDescent="0.25">
      <c r="Q658" s="26">
        <v>21.2</v>
      </c>
      <c r="R658" s="26">
        <v>0.14799999999999999</v>
      </c>
      <c r="S658" s="26">
        <f t="shared" si="20"/>
        <v>0.15431769820958621</v>
      </c>
      <c r="AC658" s="41">
        <v>4</v>
      </c>
      <c r="AD658" s="41">
        <v>28.6</v>
      </c>
      <c r="AE658" s="26">
        <f t="shared" si="21"/>
        <v>22.953807664762724</v>
      </c>
    </row>
    <row r="659" spans="17:31" x14ac:dyDescent="0.25">
      <c r="Q659" s="26">
        <v>21.2</v>
      </c>
      <c r="R659" s="26">
        <v>0.13800000000000001</v>
      </c>
      <c r="S659" s="26">
        <f t="shared" si="20"/>
        <v>0.15431769820958621</v>
      </c>
      <c r="AC659" s="41">
        <v>4</v>
      </c>
      <c r="AD659" s="41">
        <v>34.9</v>
      </c>
      <c r="AE659" s="26">
        <f t="shared" si="21"/>
        <v>22.953807664762724</v>
      </c>
    </row>
    <row r="660" spans="17:31" x14ac:dyDescent="0.25">
      <c r="Q660" s="26">
        <v>21.2</v>
      </c>
      <c r="R660" s="26">
        <v>0.159</v>
      </c>
      <c r="S660" s="26">
        <f t="shared" si="20"/>
        <v>0.15431769820958621</v>
      </c>
      <c r="AC660" s="41">
        <v>4</v>
      </c>
      <c r="AD660" s="41">
        <v>19.600000000000001</v>
      </c>
      <c r="AE660" s="26">
        <f t="shared" si="21"/>
        <v>22.953807664762724</v>
      </c>
    </row>
    <row r="661" spans="17:31" x14ac:dyDescent="0.25">
      <c r="Q661" s="26">
        <v>21.2</v>
      </c>
      <c r="R661" s="26">
        <v>0.16700000000000001</v>
      </c>
      <c r="S661" s="26">
        <f t="shared" si="20"/>
        <v>0.15431769820958621</v>
      </c>
      <c r="AC661" s="41">
        <v>4</v>
      </c>
      <c r="AD661" s="41">
        <v>21.6</v>
      </c>
      <c r="AE661" s="26">
        <f t="shared" si="21"/>
        <v>22.953807664762724</v>
      </c>
    </row>
    <row r="662" spans="17:31" x14ac:dyDescent="0.25">
      <c r="Q662" s="26">
        <v>21.2</v>
      </c>
      <c r="R662" s="26">
        <v>0.14699999999999999</v>
      </c>
      <c r="S662" s="26">
        <f t="shared" si="20"/>
        <v>0.15431769820958621</v>
      </c>
      <c r="AC662" s="41">
        <v>4</v>
      </c>
      <c r="AD662" s="41">
        <v>24.4</v>
      </c>
      <c r="AE662" s="26">
        <f t="shared" si="21"/>
        <v>22.953807664762724</v>
      </c>
    </row>
    <row r="663" spans="17:31" x14ac:dyDescent="0.25">
      <c r="Q663" s="26">
        <v>21.2</v>
      </c>
      <c r="R663" s="26">
        <v>0.14299999999999999</v>
      </c>
      <c r="S663" s="26">
        <f t="shared" si="20"/>
        <v>0.15431769820958621</v>
      </c>
      <c r="AC663" s="41">
        <v>4</v>
      </c>
      <c r="AD663" s="41">
        <v>28.6</v>
      </c>
      <c r="AE663" s="26">
        <f t="shared" si="21"/>
        <v>22.953807664762724</v>
      </c>
    </row>
    <row r="664" spans="17:31" x14ac:dyDescent="0.25">
      <c r="Q664" s="26">
        <v>21.2</v>
      </c>
      <c r="R664" s="26">
        <v>0.14699999999999999</v>
      </c>
      <c r="S664" s="26">
        <f t="shared" si="20"/>
        <v>0.15431769820958621</v>
      </c>
      <c r="AC664" s="41">
        <v>4</v>
      </c>
      <c r="AD664" s="41">
        <v>26.5</v>
      </c>
      <c r="AE664" s="26">
        <f t="shared" si="21"/>
        <v>22.953807664762724</v>
      </c>
    </row>
    <row r="665" spans="17:31" x14ac:dyDescent="0.25">
      <c r="Q665" s="26">
        <v>21.2</v>
      </c>
      <c r="R665" s="26">
        <v>0.17100000000000001</v>
      </c>
      <c r="S665" s="26">
        <f t="shared" si="20"/>
        <v>0.15431769820958621</v>
      </c>
      <c r="AC665" s="41">
        <v>4</v>
      </c>
      <c r="AD665" s="41">
        <v>19.100000000000001</v>
      </c>
      <c r="AE665" s="26">
        <f t="shared" si="21"/>
        <v>22.953807664762724</v>
      </c>
    </row>
    <row r="666" spans="17:31" x14ac:dyDescent="0.25">
      <c r="Q666" s="26">
        <v>21.2</v>
      </c>
      <c r="R666" s="26">
        <v>0.14899999999999999</v>
      </c>
      <c r="S666" s="26">
        <f t="shared" si="20"/>
        <v>0.15431769820958621</v>
      </c>
      <c r="AC666" s="41">
        <v>4</v>
      </c>
      <c r="AD666" s="41">
        <v>18.100000000000001</v>
      </c>
      <c r="AE666" s="26">
        <f t="shared" si="21"/>
        <v>22.953807664762724</v>
      </c>
    </row>
    <row r="667" spans="17:31" x14ac:dyDescent="0.25">
      <c r="Q667" s="26">
        <v>21.2</v>
      </c>
      <c r="R667" s="26">
        <v>0.13</v>
      </c>
      <c r="S667" s="26">
        <f t="shared" si="20"/>
        <v>0.15431769820958621</v>
      </c>
      <c r="AC667" s="41">
        <v>4</v>
      </c>
      <c r="AD667" s="41">
        <v>14.9</v>
      </c>
      <c r="AE667" s="26">
        <f t="shared" si="21"/>
        <v>22.953807664762724</v>
      </c>
    </row>
    <row r="668" spans="17:31" x14ac:dyDescent="0.25">
      <c r="Q668" s="26">
        <v>21.2</v>
      </c>
      <c r="R668" s="26">
        <v>0.152</v>
      </c>
      <c r="S668" s="26">
        <f t="shared" si="20"/>
        <v>0.15431769820958621</v>
      </c>
      <c r="AC668" s="41">
        <v>4</v>
      </c>
      <c r="AD668" s="41">
        <v>22.8</v>
      </c>
      <c r="AE668" s="26">
        <f t="shared" si="21"/>
        <v>22.953807664762724</v>
      </c>
    </row>
    <row r="669" spans="17:31" x14ac:dyDescent="0.25">
      <c r="Q669" s="26">
        <v>21.2</v>
      </c>
      <c r="R669" s="26">
        <v>0.16700000000000001</v>
      </c>
      <c r="S669" s="26">
        <f t="shared" si="20"/>
        <v>0.15431769820958621</v>
      </c>
      <c r="AC669" s="41">
        <v>4</v>
      </c>
      <c r="AD669" s="41">
        <v>24.4</v>
      </c>
      <c r="AE669" s="26">
        <f t="shared" si="21"/>
        <v>22.953807664762724</v>
      </c>
    </row>
    <row r="670" spans="17:31" x14ac:dyDescent="0.25">
      <c r="Q670" s="26">
        <v>21.3</v>
      </c>
      <c r="R670" s="26">
        <v>0.16200000000000001</v>
      </c>
      <c r="S670" s="26">
        <f t="shared" si="20"/>
        <v>0.15665441273721839</v>
      </c>
      <c r="AC670" s="41">
        <v>4</v>
      </c>
      <c r="AD670" s="41">
        <v>23.7</v>
      </c>
      <c r="AE670" s="26">
        <f t="shared" si="21"/>
        <v>22.953807664762724</v>
      </c>
    </row>
    <row r="671" spans="17:31" x14ac:dyDescent="0.25">
      <c r="Q671" s="26">
        <v>21.3</v>
      </c>
      <c r="R671" s="26">
        <v>0.155</v>
      </c>
      <c r="S671" s="26">
        <f t="shared" si="20"/>
        <v>0.15665441273721839</v>
      </c>
      <c r="AC671" s="41">
        <v>4</v>
      </c>
      <c r="AD671" s="41">
        <v>25.4</v>
      </c>
      <c r="AE671" s="26">
        <f t="shared" si="21"/>
        <v>22.953807664762724</v>
      </c>
    </row>
    <row r="672" spans="17:31" x14ac:dyDescent="0.25">
      <c r="Q672" s="26">
        <v>21.4</v>
      </c>
      <c r="R672" s="26">
        <v>0.155</v>
      </c>
      <c r="S672" s="26">
        <f t="shared" si="20"/>
        <v>0.15901531646830536</v>
      </c>
      <c r="AC672" s="41">
        <v>4</v>
      </c>
      <c r="AD672" s="41">
        <v>28.6</v>
      </c>
      <c r="AE672" s="26">
        <f t="shared" si="21"/>
        <v>22.953807664762724</v>
      </c>
    </row>
    <row r="673" spans="17:31" x14ac:dyDescent="0.25">
      <c r="Q673" s="26">
        <v>21.4</v>
      </c>
      <c r="R673" s="26">
        <v>0.159</v>
      </c>
      <c r="S673" s="26">
        <f t="shared" si="20"/>
        <v>0.15901531646830536</v>
      </c>
      <c r="AC673" s="41">
        <v>4</v>
      </c>
      <c r="AD673" s="41">
        <v>22.3</v>
      </c>
      <c r="AE673" s="26">
        <f t="shared" si="21"/>
        <v>22.953807664762724</v>
      </c>
    </row>
    <row r="674" spans="17:31" x14ac:dyDescent="0.25">
      <c r="Q674" s="26">
        <v>21.4</v>
      </c>
      <c r="R674" s="26">
        <v>0.16200000000000001</v>
      </c>
      <c r="S674" s="26">
        <f t="shared" si="20"/>
        <v>0.15901531646830536</v>
      </c>
      <c r="AC674" s="41">
        <v>4</v>
      </c>
      <c r="AD674" s="41">
        <v>26.5</v>
      </c>
      <c r="AE674" s="26">
        <f t="shared" si="21"/>
        <v>22.953807664762724</v>
      </c>
    </row>
    <row r="675" spans="17:31" x14ac:dyDescent="0.25">
      <c r="Q675" s="26">
        <v>21.4</v>
      </c>
      <c r="R675" s="26">
        <v>0.16400000000000001</v>
      </c>
      <c r="S675" s="26">
        <f t="shared" si="20"/>
        <v>0.15901531646830536</v>
      </c>
      <c r="AC675" s="41">
        <v>4</v>
      </c>
      <c r="AD675" s="41">
        <v>36</v>
      </c>
      <c r="AE675" s="26">
        <f t="shared" si="21"/>
        <v>22.953807664762724</v>
      </c>
    </row>
    <row r="676" spans="17:31" x14ac:dyDescent="0.25">
      <c r="Q676" s="26">
        <v>21.4</v>
      </c>
      <c r="R676" s="26">
        <v>0.154</v>
      </c>
      <c r="S676" s="26">
        <f t="shared" si="20"/>
        <v>0.15901531646830536</v>
      </c>
      <c r="AC676" s="41">
        <v>5</v>
      </c>
      <c r="AD676" s="41">
        <v>28.6</v>
      </c>
      <c r="AE676" s="26">
        <f t="shared" si="21"/>
        <v>24.315920536634728</v>
      </c>
    </row>
    <row r="677" spans="17:31" x14ac:dyDescent="0.25">
      <c r="Q677" s="26">
        <v>21.4</v>
      </c>
      <c r="R677" s="26">
        <v>0.152</v>
      </c>
      <c r="S677" s="26">
        <f t="shared" si="20"/>
        <v>0.15901531646830536</v>
      </c>
      <c r="AC677" s="41">
        <v>5</v>
      </c>
      <c r="AD677" s="41">
        <v>27.5</v>
      </c>
      <c r="AE677" s="26">
        <f t="shared" si="21"/>
        <v>24.315920536634728</v>
      </c>
    </row>
    <row r="678" spans="17:31" x14ac:dyDescent="0.25">
      <c r="Q678" s="26">
        <v>21.4</v>
      </c>
      <c r="R678" s="26">
        <v>0.16500000000000001</v>
      </c>
      <c r="S678" s="26">
        <f t="shared" si="20"/>
        <v>0.15901531646830536</v>
      </c>
      <c r="AC678" s="41">
        <v>5</v>
      </c>
      <c r="AD678" s="41">
        <v>31.7</v>
      </c>
      <c r="AE678" s="26">
        <f t="shared" si="21"/>
        <v>24.315920536634728</v>
      </c>
    </row>
    <row r="679" spans="17:31" x14ac:dyDescent="0.25">
      <c r="Q679" s="26">
        <v>21.4</v>
      </c>
      <c r="R679" s="26">
        <v>0.14799999999999999</v>
      </c>
      <c r="S679" s="26">
        <f t="shared" si="20"/>
        <v>0.15901531646830536</v>
      </c>
      <c r="AC679" s="41">
        <v>5</v>
      </c>
      <c r="AD679" s="41">
        <v>20</v>
      </c>
      <c r="AE679" s="26">
        <f t="shared" si="21"/>
        <v>24.315920536634728</v>
      </c>
    </row>
    <row r="680" spans="17:31" x14ac:dyDescent="0.25">
      <c r="Q680" s="26">
        <v>21.4</v>
      </c>
      <c r="R680" s="26">
        <v>0.16400000000000001</v>
      </c>
      <c r="S680" s="26">
        <f t="shared" si="20"/>
        <v>0.15901531646830536</v>
      </c>
      <c r="AC680" s="41">
        <v>5</v>
      </c>
      <c r="AD680" s="41">
        <v>30.7</v>
      </c>
      <c r="AE680" s="26">
        <f t="shared" si="21"/>
        <v>24.315920536634728</v>
      </c>
    </row>
    <row r="681" spans="17:31" x14ac:dyDescent="0.25">
      <c r="Q681" s="26">
        <v>21.5</v>
      </c>
      <c r="R681" s="26">
        <v>0.16700000000000001</v>
      </c>
      <c r="S681" s="26">
        <f t="shared" si="20"/>
        <v>0.16140054501466608</v>
      </c>
      <c r="AC681" s="41">
        <v>5</v>
      </c>
      <c r="AD681" s="41">
        <v>28.6</v>
      </c>
      <c r="AE681" s="26">
        <f t="shared" si="21"/>
        <v>24.315920536634728</v>
      </c>
    </row>
    <row r="682" spans="17:31" x14ac:dyDescent="0.25">
      <c r="Q682" s="26">
        <v>21.5</v>
      </c>
      <c r="R682" s="26">
        <v>0.16500000000000001</v>
      </c>
      <c r="S682" s="26">
        <f t="shared" si="20"/>
        <v>0.16140054501466608</v>
      </c>
      <c r="AC682" s="41">
        <v>5</v>
      </c>
      <c r="AD682" s="41">
        <v>26.5</v>
      </c>
      <c r="AE682" s="26">
        <f t="shared" si="21"/>
        <v>24.315920536634728</v>
      </c>
    </row>
    <row r="683" spans="17:31" x14ac:dyDescent="0.25">
      <c r="Q683" s="26">
        <v>21.5</v>
      </c>
      <c r="R683" s="26">
        <v>0.183</v>
      </c>
      <c r="S683" s="26">
        <f t="shared" si="20"/>
        <v>0.16140054501466608</v>
      </c>
      <c r="AC683" s="41">
        <v>5</v>
      </c>
      <c r="AD683" s="41">
        <v>27.5</v>
      </c>
      <c r="AE683" s="26">
        <f t="shared" si="21"/>
        <v>24.315920536634728</v>
      </c>
    </row>
    <row r="684" spans="17:31" x14ac:dyDescent="0.25">
      <c r="Q684" s="26">
        <v>21.5</v>
      </c>
      <c r="R684" s="26">
        <v>0.16600000000000001</v>
      </c>
      <c r="S684" s="26">
        <f t="shared" si="20"/>
        <v>0.16140054501466608</v>
      </c>
      <c r="AC684" s="41">
        <v>5</v>
      </c>
      <c r="AD684" s="41">
        <v>33.9</v>
      </c>
      <c r="AE684" s="26">
        <f t="shared" si="21"/>
        <v>24.315920536634728</v>
      </c>
    </row>
    <row r="685" spans="17:31" x14ac:dyDescent="0.25">
      <c r="Q685" s="26">
        <v>21.5</v>
      </c>
      <c r="R685" s="26">
        <v>0.16500000000000001</v>
      </c>
      <c r="S685" s="26">
        <f t="shared" si="20"/>
        <v>0.16140054501466608</v>
      </c>
      <c r="AC685" s="41">
        <v>5</v>
      </c>
      <c r="AD685" s="41">
        <v>27.5</v>
      </c>
      <c r="AE685" s="26">
        <f t="shared" si="21"/>
        <v>24.315920536634728</v>
      </c>
    </row>
    <row r="686" spans="17:31" x14ac:dyDescent="0.25">
      <c r="Q686" s="26">
        <v>21.5</v>
      </c>
      <c r="R686" s="26">
        <v>0.158</v>
      </c>
      <c r="S686" s="26">
        <f t="shared" si="20"/>
        <v>0.16140054501466608</v>
      </c>
      <c r="AC686" s="41">
        <v>5</v>
      </c>
      <c r="AD686" s="41">
        <v>19</v>
      </c>
      <c r="AE686" s="26">
        <f t="shared" si="21"/>
        <v>24.315920536634728</v>
      </c>
    </row>
    <row r="687" spans="17:31" x14ac:dyDescent="0.25">
      <c r="Q687" s="26">
        <v>21.5</v>
      </c>
      <c r="R687" s="26">
        <v>0.18</v>
      </c>
      <c r="S687" s="26">
        <f t="shared" si="20"/>
        <v>0.16140054501466608</v>
      </c>
      <c r="AC687" s="41">
        <v>5</v>
      </c>
      <c r="AD687" s="41">
        <v>36</v>
      </c>
      <c r="AE687" s="26">
        <f t="shared" si="21"/>
        <v>24.315920536634728</v>
      </c>
    </row>
    <row r="688" spans="17:31" x14ac:dyDescent="0.25">
      <c r="Q688" s="26">
        <v>21.5</v>
      </c>
      <c r="R688" s="26">
        <v>0.17199999999999999</v>
      </c>
      <c r="S688" s="26">
        <f t="shared" si="20"/>
        <v>0.16140054501466608</v>
      </c>
      <c r="AC688" s="41">
        <v>5</v>
      </c>
      <c r="AD688" s="41">
        <v>24</v>
      </c>
      <c r="AE688" s="26">
        <f t="shared" si="21"/>
        <v>24.315920536634728</v>
      </c>
    </row>
    <row r="689" spans="17:31" x14ac:dyDescent="0.25">
      <c r="Q689" s="26">
        <v>21.5</v>
      </c>
      <c r="R689" s="26">
        <v>0.16500000000000001</v>
      </c>
      <c r="S689" s="26">
        <f t="shared" si="20"/>
        <v>0.16140054501466608</v>
      </c>
      <c r="AC689" s="41">
        <v>5</v>
      </c>
      <c r="AD689" s="41">
        <v>28.6</v>
      </c>
      <c r="AE689" s="26">
        <f t="shared" si="21"/>
        <v>24.315920536634728</v>
      </c>
    </row>
    <row r="690" spans="17:31" x14ac:dyDescent="0.25">
      <c r="Q690" s="26">
        <v>21.5</v>
      </c>
      <c r="R690" s="26">
        <v>0.17100000000000001</v>
      </c>
      <c r="S690" s="26">
        <f t="shared" si="20"/>
        <v>0.16140054501466608</v>
      </c>
      <c r="AC690" s="41">
        <v>5</v>
      </c>
      <c r="AD690" s="41">
        <v>19.100000000000001</v>
      </c>
      <c r="AE690" s="26">
        <f t="shared" si="21"/>
        <v>24.315920536634728</v>
      </c>
    </row>
    <row r="691" spans="17:31" x14ac:dyDescent="0.25">
      <c r="Q691" s="26">
        <v>21.5</v>
      </c>
      <c r="R691" s="26">
        <v>0.16800000000000001</v>
      </c>
      <c r="S691" s="26">
        <f t="shared" si="20"/>
        <v>0.16140054501466608</v>
      </c>
      <c r="AC691" s="41">
        <v>5</v>
      </c>
      <c r="AD691" s="41">
        <v>26.5</v>
      </c>
      <c r="AE691" s="26">
        <f t="shared" si="21"/>
        <v>24.315920536634728</v>
      </c>
    </row>
    <row r="692" spans="17:31" x14ac:dyDescent="0.25">
      <c r="Q692" s="26">
        <v>21.6</v>
      </c>
      <c r="R692" s="26">
        <v>0.161</v>
      </c>
      <c r="S692" s="26">
        <f t="shared" si="20"/>
        <v>0.16381023411086088</v>
      </c>
      <c r="AC692" s="41">
        <v>5</v>
      </c>
      <c r="AD692" s="41">
        <v>29.6</v>
      </c>
      <c r="AE692" s="26">
        <f t="shared" si="21"/>
        <v>24.315920536634728</v>
      </c>
    </row>
    <row r="693" spans="17:31" x14ac:dyDescent="0.25">
      <c r="Q693" s="26">
        <v>21.6</v>
      </c>
      <c r="R693" s="26">
        <v>0.16600000000000001</v>
      </c>
      <c r="S693" s="26">
        <f t="shared" si="20"/>
        <v>0.16381023411086088</v>
      </c>
      <c r="AC693" s="41">
        <v>5</v>
      </c>
      <c r="AD693" s="41">
        <v>24.4</v>
      </c>
      <c r="AE693" s="26">
        <f t="shared" si="21"/>
        <v>24.315920536634728</v>
      </c>
    </row>
    <row r="694" spans="17:31" x14ac:dyDescent="0.25">
      <c r="Q694" s="26">
        <v>21.6</v>
      </c>
      <c r="R694" s="26">
        <v>0.19</v>
      </c>
      <c r="S694" s="26">
        <f t="shared" si="20"/>
        <v>0.16381023411086088</v>
      </c>
      <c r="AC694" s="41">
        <v>5</v>
      </c>
      <c r="AD694" s="41">
        <v>29.6</v>
      </c>
      <c r="AE694" s="26">
        <f t="shared" si="21"/>
        <v>24.315920536634728</v>
      </c>
    </row>
    <row r="695" spans="17:31" x14ac:dyDescent="0.25">
      <c r="Q695" s="26">
        <v>21.6</v>
      </c>
      <c r="R695" s="26">
        <v>0.17100000000000001</v>
      </c>
      <c r="S695" s="26">
        <f t="shared" si="20"/>
        <v>0.16381023411086088</v>
      </c>
      <c r="AC695" s="41">
        <v>5</v>
      </c>
      <c r="AD695" s="41">
        <v>32</v>
      </c>
      <c r="AE695" s="26">
        <f t="shared" si="21"/>
        <v>24.315920536634728</v>
      </c>
    </row>
    <row r="696" spans="17:31" x14ac:dyDescent="0.25">
      <c r="Q696" s="26">
        <v>21.6</v>
      </c>
      <c r="R696" s="26">
        <v>0.158</v>
      </c>
      <c r="S696" s="26">
        <f t="shared" si="20"/>
        <v>0.16381023411086088</v>
      </c>
      <c r="AC696" s="41">
        <v>5</v>
      </c>
      <c r="AD696" s="41">
        <v>21.2</v>
      </c>
      <c r="AE696" s="26">
        <f t="shared" si="21"/>
        <v>24.315920536634728</v>
      </c>
    </row>
    <row r="697" spans="17:31" x14ac:dyDescent="0.25">
      <c r="Q697" s="26">
        <v>21.6</v>
      </c>
      <c r="R697" s="26">
        <v>0.19800000000000001</v>
      </c>
      <c r="S697" s="26">
        <f t="shared" si="20"/>
        <v>0.16381023411086088</v>
      </c>
      <c r="AC697" s="41">
        <v>5</v>
      </c>
      <c r="AD697" s="41">
        <v>27.5</v>
      </c>
      <c r="AE697" s="26">
        <f t="shared" si="21"/>
        <v>24.315920536634728</v>
      </c>
    </row>
    <row r="698" spans="17:31" x14ac:dyDescent="0.25">
      <c r="Q698" s="26">
        <v>21.7</v>
      </c>
      <c r="R698" s="26">
        <v>0.16</v>
      </c>
      <c r="S698" s="26">
        <f t="shared" si="20"/>
        <v>0.16624451961372894</v>
      </c>
      <c r="AC698" s="41">
        <v>5</v>
      </c>
      <c r="AD698" s="41">
        <v>24.2</v>
      </c>
      <c r="AE698" s="26">
        <f t="shared" si="21"/>
        <v>24.315920536634728</v>
      </c>
    </row>
    <row r="699" spans="17:31" x14ac:dyDescent="0.25">
      <c r="Q699" s="26">
        <v>21.7</v>
      </c>
      <c r="R699" s="26">
        <v>0.16500000000000001</v>
      </c>
      <c r="S699" s="26">
        <f t="shared" si="20"/>
        <v>0.16624451961372894</v>
      </c>
      <c r="AC699" s="41">
        <v>5</v>
      </c>
      <c r="AD699" s="41">
        <v>20.6</v>
      </c>
      <c r="AE699" s="26">
        <f t="shared" si="21"/>
        <v>24.315920536634728</v>
      </c>
    </row>
    <row r="700" spans="17:31" x14ac:dyDescent="0.25">
      <c r="Q700" s="26">
        <v>21.7</v>
      </c>
      <c r="R700" s="26">
        <v>0.159</v>
      </c>
      <c r="S700" s="26">
        <f t="shared" si="20"/>
        <v>0.16624451961372894</v>
      </c>
      <c r="AC700" s="41">
        <v>5</v>
      </c>
      <c r="AD700" s="41">
        <v>30.7</v>
      </c>
      <c r="AE700" s="26">
        <f t="shared" si="21"/>
        <v>24.315920536634728</v>
      </c>
    </row>
    <row r="701" spans="17:31" x14ac:dyDescent="0.25">
      <c r="Q701" s="26">
        <v>21.7</v>
      </c>
      <c r="R701" s="26">
        <v>0.17299999999999999</v>
      </c>
      <c r="S701" s="26">
        <f t="shared" si="20"/>
        <v>0.16624451961372894</v>
      </c>
      <c r="AC701" s="41">
        <v>5</v>
      </c>
      <c r="AD701" s="41">
        <v>31.7</v>
      </c>
      <c r="AE701" s="26">
        <f t="shared" si="21"/>
        <v>24.315920536634728</v>
      </c>
    </row>
    <row r="702" spans="17:31" x14ac:dyDescent="0.25">
      <c r="Q702" s="26">
        <v>21.7</v>
      </c>
      <c r="R702" s="26">
        <v>0.19</v>
      </c>
      <c r="S702" s="26">
        <f t="shared" si="20"/>
        <v>0.16624451961372894</v>
      </c>
      <c r="AC702" s="41">
        <v>5</v>
      </c>
      <c r="AD702" s="41">
        <v>27.5</v>
      </c>
      <c r="AE702" s="26">
        <f t="shared" si="21"/>
        <v>24.315920536634728</v>
      </c>
    </row>
    <row r="703" spans="17:31" x14ac:dyDescent="0.25">
      <c r="Q703" s="26">
        <v>21.7</v>
      </c>
      <c r="R703" s="26">
        <v>0.159</v>
      </c>
      <c r="S703" s="26">
        <f t="shared" si="20"/>
        <v>0.16624451961372894</v>
      </c>
      <c r="AC703" s="41">
        <v>5</v>
      </c>
      <c r="AD703" s="41">
        <v>30.6</v>
      </c>
      <c r="AE703" s="26">
        <f t="shared" si="21"/>
        <v>24.315920536634728</v>
      </c>
    </row>
    <row r="704" spans="17:31" x14ac:dyDescent="0.25">
      <c r="Q704" s="26">
        <v>21.7</v>
      </c>
      <c r="R704" s="26">
        <v>0.17199999999999999</v>
      </c>
      <c r="S704" s="26">
        <f t="shared" si="20"/>
        <v>0.16624451961372894</v>
      </c>
      <c r="AC704" s="41">
        <v>5</v>
      </c>
      <c r="AD704" s="41">
        <v>26.1</v>
      </c>
      <c r="AE704" s="26">
        <f t="shared" si="21"/>
        <v>24.315920536634728</v>
      </c>
    </row>
    <row r="705" spans="17:31" x14ac:dyDescent="0.25">
      <c r="Q705" s="26">
        <v>21.7</v>
      </c>
      <c r="R705" s="26">
        <v>0.154</v>
      </c>
      <c r="S705" s="26">
        <f t="shared" si="20"/>
        <v>0.16624451961372894</v>
      </c>
      <c r="AC705" s="41">
        <v>5</v>
      </c>
      <c r="AD705" s="41">
        <v>39.5</v>
      </c>
      <c r="AE705" s="26">
        <f t="shared" si="21"/>
        <v>24.315920536634728</v>
      </c>
    </row>
    <row r="706" spans="17:31" x14ac:dyDescent="0.25">
      <c r="Q706" s="26">
        <v>21.7</v>
      </c>
      <c r="R706" s="26">
        <v>0.152</v>
      </c>
      <c r="S706" s="26">
        <f t="shared" si="20"/>
        <v>0.16624451961372894</v>
      </c>
      <c r="AC706" s="41">
        <v>5</v>
      </c>
      <c r="AD706" s="41">
        <v>23.3</v>
      </c>
      <c r="AE706" s="26">
        <f t="shared" si="21"/>
        <v>24.315920536634728</v>
      </c>
    </row>
    <row r="707" spans="17:31" x14ac:dyDescent="0.25">
      <c r="Q707" s="26">
        <v>21.7</v>
      </c>
      <c r="R707" s="26">
        <v>0.154</v>
      </c>
      <c r="S707" s="26">
        <f t="shared" si="20"/>
        <v>0.16624451961372894</v>
      </c>
      <c r="AC707" s="41">
        <v>5</v>
      </c>
      <c r="AD707" s="41">
        <v>17</v>
      </c>
      <c r="AE707" s="26">
        <f t="shared" si="21"/>
        <v>24.315920536634728</v>
      </c>
    </row>
    <row r="708" spans="17:31" x14ac:dyDescent="0.25">
      <c r="Q708" s="26">
        <v>21.7</v>
      </c>
      <c r="R708" s="26">
        <v>0.17100000000000001</v>
      </c>
      <c r="S708" s="26">
        <f t="shared" si="20"/>
        <v>0.16624451961372894</v>
      </c>
      <c r="AC708" s="41">
        <v>5</v>
      </c>
      <c r="AD708" s="41">
        <v>25.4</v>
      </c>
      <c r="AE708" s="26">
        <f t="shared" si="21"/>
        <v>24.315920536634728</v>
      </c>
    </row>
    <row r="709" spans="17:31" x14ac:dyDescent="0.25">
      <c r="Q709" s="26">
        <v>21.7</v>
      </c>
      <c r="R709" s="26">
        <v>0.154</v>
      </c>
      <c r="S709" s="26">
        <f t="shared" si="20"/>
        <v>0.16624451961372894</v>
      </c>
      <c r="AC709" s="41">
        <v>5</v>
      </c>
      <c r="AD709" s="41">
        <v>26.5</v>
      </c>
      <c r="AE709" s="26">
        <f t="shared" si="21"/>
        <v>24.315920536634728</v>
      </c>
    </row>
    <row r="710" spans="17:31" x14ac:dyDescent="0.25">
      <c r="Q710" s="26">
        <v>21.8</v>
      </c>
      <c r="R710" s="26">
        <v>0.17499999999999999</v>
      </c>
      <c r="S710" s="26">
        <f t="shared" si="20"/>
        <v>0.16870353750193387</v>
      </c>
      <c r="AC710" s="41">
        <v>5</v>
      </c>
      <c r="AD710" s="41">
        <v>19.399999999999999</v>
      </c>
      <c r="AE710" s="26">
        <f t="shared" si="21"/>
        <v>24.315920536634728</v>
      </c>
    </row>
    <row r="711" spans="17:31" x14ac:dyDescent="0.25">
      <c r="Q711" s="26">
        <v>21.8</v>
      </c>
      <c r="R711" s="26">
        <v>0.157</v>
      </c>
      <c r="S711" s="26">
        <f t="shared" ref="S711:S774" si="22">$X$7*Q711^$X$5</f>
        <v>0.16870353750193387</v>
      </c>
      <c r="AC711" s="41">
        <v>5</v>
      </c>
      <c r="AD711" s="41">
        <v>19</v>
      </c>
      <c r="AE711" s="26">
        <f t="shared" ref="AE711:AE774" si="23">$X$25*(1-EXP(-$X$24*(AC711-$X$26)))</f>
        <v>24.315920536634728</v>
      </c>
    </row>
    <row r="712" spans="17:31" x14ac:dyDescent="0.25">
      <c r="Q712" s="26">
        <v>21.8</v>
      </c>
      <c r="R712" s="26">
        <v>0.16900000000000001</v>
      </c>
      <c r="S712" s="26">
        <f t="shared" si="22"/>
        <v>0.16870353750193387</v>
      </c>
      <c r="AC712" s="41">
        <v>5</v>
      </c>
      <c r="AD712" s="41">
        <v>27.5</v>
      </c>
      <c r="AE712" s="26">
        <f t="shared" si="23"/>
        <v>24.315920536634728</v>
      </c>
    </row>
    <row r="713" spans="17:31" x14ac:dyDescent="0.25">
      <c r="Q713" s="26">
        <v>21.8</v>
      </c>
      <c r="R713" s="26">
        <v>0.17499999999999999</v>
      </c>
      <c r="S713" s="26">
        <f t="shared" si="22"/>
        <v>0.16870353750193387</v>
      </c>
      <c r="AC713" s="41">
        <v>5</v>
      </c>
      <c r="AD713" s="41">
        <v>30.7</v>
      </c>
      <c r="AE713" s="26">
        <f t="shared" si="23"/>
        <v>24.315920536634728</v>
      </c>
    </row>
    <row r="714" spans="17:31" x14ac:dyDescent="0.25">
      <c r="Q714" s="26">
        <v>22</v>
      </c>
      <c r="R714" s="26">
        <v>0.245</v>
      </c>
      <c r="S714" s="26">
        <f t="shared" si="22"/>
        <v>0.1736963149554098</v>
      </c>
      <c r="AC714" s="41">
        <v>5</v>
      </c>
      <c r="AD714" s="41">
        <v>21.2</v>
      </c>
      <c r="AE714" s="26">
        <f t="shared" si="23"/>
        <v>24.315920536634728</v>
      </c>
    </row>
    <row r="715" spans="17:31" x14ac:dyDescent="0.25">
      <c r="Q715" s="26">
        <v>22</v>
      </c>
      <c r="R715" s="26">
        <v>0.17899999999999999</v>
      </c>
      <c r="S715" s="26">
        <f t="shared" si="22"/>
        <v>0.1736963149554098</v>
      </c>
      <c r="AC715" s="41">
        <v>5</v>
      </c>
      <c r="AD715" s="41">
        <v>23.3</v>
      </c>
      <c r="AE715" s="26">
        <f t="shared" si="23"/>
        <v>24.315920536634728</v>
      </c>
    </row>
    <row r="716" spans="17:31" x14ac:dyDescent="0.25">
      <c r="Q716" s="26">
        <v>22</v>
      </c>
      <c r="R716" s="26">
        <v>0.155</v>
      </c>
      <c r="S716" s="26">
        <f t="shared" si="22"/>
        <v>0.1736963149554098</v>
      </c>
      <c r="AC716" s="41">
        <v>5</v>
      </c>
      <c r="AD716" s="41">
        <v>20.2</v>
      </c>
      <c r="AE716" s="26">
        <f t="shared" si="23"/>
        <v>24.315920536634728</v>
      </c>
    </row>
    <row r="717" spans="17:31" x14ac:dyDescent="0.25">
      <c r="Q717" s="26">
        <v>22</v>
      </c>
      <c r="R717" s="26">
        <v>0.17</v>
      </c>
      <c r="S717" s="26">
        <f t="shared" si="22"/>
        <v>0.1736963149554098</v>
      </c>
      <c r="AC717" s="41">
        <v>5</v>
      </c>
      <c r="AD717" s="41">
        <v>29.6</v>
      </c>
      <c r="AE717" s="26">
        <f t="shared" si="23"/>
        <v>24.315920536634728</v>
      </c>
    </row>
    <row r="718" spans="17:31" x14ac:dyDescent="0.25">
      <c r="Q718" s="26">
        <v>22</v>
      </c>
      <c r="R718" s="26">
        <v>0.192</v>
      </c>
      <c r="S718" s="26">
        <f t="shared" si="22"/>
        <v>0.1736963149554098</v>
      </c>
      <c r="AC718" s="41">
        <v>5</v>
      </c>
      <c r="AD718" s="41">
        <v>20.100000000000001</v>
      </c>
      <c r="AE718" s="26">
        <f t="shared" si="23"/>
        <v>24.315920536634728</v>
      </c>
    </row>
    <row r="719" spans="17:31" x14ac:dyDescent="0.25">
      <c r="Q719" s="26">
        <v>22</v>
      </c>
      <c r="R719" s="26">
        <v>0.16400000000000001</v>
      </c>
      <c r="S719" s="26">
        <f t="shared" si="22"/>
        <v>0.1736963149554098</v>
      </c>
      <c r="AC719" s="41">
        <v>5</v>
      </c>
      <c r="AD719" s="41">
        <v>24.4</v>
      </c>
      <c r="AE719" s="26">
        <f t="shared" si="23"/>
        <v>24.315920536634728</v>
      </c>
    </row>
    <row r="720" spans="17:31" x14ac:dyDescent="0.25">
      <c r="Q720" s="26">
        <v>22</v>
      </c>
      <c r="R720" s="26">
        <v>0.16900000000000001</v>
      </c>
      <c r="S720" s="26">
        <f t="shared" si="22"/>
        <v>0.1736963149554098</v>
      </c>
      <c r="AC720" s="41">
        <v>5</v>
      </c>
      <c r="AD720" s="41">
        <v>25.4</v>
      </c>
      <c r="AE720" s="26">
        <f t="shared" si="23"/>
        <v>24.315920536634728</v>
      </c>
    </row>
    <row r="721" spans="17:31" x14ac:dyDescent="0.25">
      <c r="Q721" s="26">
        <v>22</v>
      </c>
      <c r="R721" s="26">
        <v>0.17100000000000001</v>
      </c>
      <c r="S721" s="26">
        <f t="shared" si="22"/>
        <v>0.1736963149554098</v>
      </c>
      <c r="AC721" s="41">
        <v>5</v>
      </c>
      <c r="AD721" s="41">
        <v>26.5</v>
      </c>
      <c r="AE721" s="26">
        <f t="shared" si="23"/>
        <v>24.315920536634728</v>
      </c>
    </row>
    <row r="722" spans="17:31" x14ac:dyDescent="0.25">
      <c r="Q722" s="26">
        <v>22</v>
      </c>
      <c r="R722" s="26">
        <v>0.18</v>
      </c>
      <c r="S722" s="26">
        <f t="shared" si="22"/>
        <v>0.1736963149554098</v>
      </c>
      <c r="AC722" s="41">
        <v>5</v>
      </c>
      <c r="AD722" s="41">
        <v>28</v>
      </c>
      <c r="AE722" s="26">
        <f t="shared" si="23"/>
        <v>24.315920536634728</v>
      </c>
    </row>
    <row r="723" spans="17:31" x14ac:dyDescent="0.25">
      <c r="Q723" s="26">
        <v>22</v>
      </c>
      <c r="R723" s="26">
        <v>0.16900000000000001</v>
      </c>
      <c r="S723" s="26">
        <f t="shared" si="22"/>
        <v>0.1736963149554098</v>
      </c>
      <c r="AC723" s="41">
        <v>5</v>
      </c>
      <c r="AD723" s="41">
        <v>27.5</v>
      </c>
      <c r="AE723" s="26">
        <f t="shared" si="23"/>
        <v>24.315920536634728</v>
      </c>
    </row>
    <row r="724" spans="17:31" x14ac:dyDescent="0.25">
      <c r="Q724" s="26">
        <v>22</v>
      </c>
      <c r="R724" s="26">
        <v>0.182</v>
      </c>
      <c r="S724" s="26">
        <f t="shared" si="22"/>
        <v>0.1736963149554098</v>
      </c>
      <c r="AC724" s="41">
        <v>5</v>
      </c>
      <c r="AD724" s="41">
        <v>23.7</v>
      </c>
      <c r="AE724" s="26">
        <f t="shared" si="23"/>
        <v>24.315920536634728</v>
      </c>
    </row>
    <row r="725" spans="17:31" x14ac:dyDescent="0.25">
      <c r="Q725" s="26">
        <v>22</v>
      </c>
      <c r="R725" s="26">
        <v>0.17899999999999999</v>
      </c>
      <c r="S725" s="26">
        <f t="shared" si="22"/>
        <v>0.1736963149554098</v>
      </c>
      <c r="AC725" s="41">
        <v>5</v>
      </c>
      <c r="AD725" s="41">
        <v>29.6</v>
      </c>
      <c r="AE725" s="26">
        <f t="shared" si="23"/>
        <v>24.315920536634728</v>
      </c>
    </row>
    <row r="726" spans="17:31" x14ac:dyDescent="0.25">
      <c r="Q726" s="26">
        <v>22.1</v>
      </c>
      <c r="R726" s="26">
        <v>0.17</v>
      </c>
      <c r="S726" s="26">
        <f t="shared" si="22"/>
        <v>0.17623034708306565</v>
      </c>
      <c r="AC726" s="41">
        <v>5</v>
      </c>
      <c r="AD726" s="41">
        <v>28</v>
      </c>
      <c r="AE726" s="26">
        <f t="shared" si="23"/>
        <v>24.315920536634728</v>
      </c>
    </row>
    <row r="727" spans="17:31" x14ac:dyDescent="0.25">
      <c r="Q727" s="26">
        <v>22.1</v>
      </c>
      <c r="R727" s="26">
        <v>0.17</v>
      </c>
      <c r="S727" s="26">
        <f t="shared" si="22"/>
        <v>0.17623034708306565</v>
      </c>
      <c r="AC727" s="41">
        <v>5</v>
      </c>
      <c r="AD727" s="41">
        <v>21.2</v>
      </c>
      <c r="AE727" s="26">
        <f t="shared" si="23"/>
        <v>24.315920536634728</v>
      </c>
    </row>
    <row r="728" spans="17:31" x14ac:dyDescent="0.25">
      <c r="Q728" s="26">
        <v>22.1</v>
      </c>
      <c r="R728" s="26">
        <v>0.17399999999999999</v>
      </c>
      <c r="S728" s="26">
        <f t="shared" si="22"/>
        <v>0.17623034708306565</v>
      </c>
      <c r="AC728" s="41">
        <v>5</v>
      </c>
      <c r="AD728" s="41">
        <v>21.2</v>
      </c>
      <c r="AE728" s="26">
        <f t="shared" si="23"/>
        <v>24.315920536634728</v>
      </c>
    </row>
    <row r="729" spans="17:31" x14ac:dyDescent="0.25">
      <c r="Q729" s="26">
        <v>22.1</v>
      </c>
      <c r="R729" s="26">
        <v>0.19800000000000001</v>
      </c>
      <c r="S729" s="26">
        <f t="shared" si="22"/>
        <v>0.17623034708306565</v>
      </c>
      <c r="AC729" s="41">
        <v>5</v>
      </c>
      <c r="AD729" s="41">
        <v>20.2</v>
      </c>
      <c r="AE729" s="26">
        <f t="shared" si="23"/>
        <v>24.315920536634728</v>
      </c>
    </row>
    <row r="730" spans="17:31" x14ac:dyDescent="0.25">
      <c r="Q730" s="26">
        <v>22.1</v>
      </c>
      <c r="R730" s="26">
        <v>0.188</v>
      </c>
      <c r="S730" s="26">
        <f t="shared" si="22"/>
        <v>0.17623034708306565</v>
      </c>
      <c r="AC730" s="41">
        <v>5</v>
      </c>
      <c r="AD730" s="41">
        <v>33.9</v>
      </c>
      <c r="AE730" s="26">
        <f t="shared" si="23"/>
        <v>24.315920536634728</v>
      </c>
    </row>
    <row r="731" spans="17:31" x14ac:dyDescent="0.25">
      <c r="Q731" s="26">
        <v>22.1</v>
      </c>
      <c r="R731" s="26">
        <v>0.188</v>
      </c>
      <c r="S731" s="26">
        <f t="shared" si="22"/>
        <v>0.17623034708306565</v>
      </c>
      <c r="AC731" s="41">
        <v>5</v>
      </c>
      <c r="AD731" s="41">
        <v>26.5</v>
      </c>
      <c r="AE731" s="26">
        <f t="shared" si="23"/>
        <v>24.315920536634728</v>
      </c>
    </row>
    <row r="732" spans="17:31" x14ac:dyDescent="0.25">
      <c r="Q732" s="26">
        <v>22.1</v>
      </c>
      <c r="R732" s="26">
        <v>0.16500000000000001</v>
      </c>
      <c r="S732" s="26">
        <f t="shared" si="22"/>
        <v>0.17623034708306565</v>
      </c>
      <c r="AC732" s="41">
        <v>5</v>
      </c>
      <c r="AD732" s="41">
        <v>26.5</v>
      </c>
      <c r="AE732" s="26">
        <f t="shared" si="23"/>
        <v>24.315920536634728</v>
      </c>
    </row>
    <row r="733" spans="17:31" x14ac:dyDescent="0.25">
      <c r="Q733" s="26">
        <v>22.1</v>
      </c>
      <c r="R733" s="26">
        <v>0.17</v>
      </c>
      <c r="S733" s="26">
        <f t="shared" si="22"/>
        <v>0.17623034708306565</v>
      </c>
      <c r="AC733" s="41">
        <v>5</v>
      </c>
      <c r="AD733" s="41">
        <v>28.6</v>
      </c>
      <c r="AE733" s="26">
        <f t="shared" si="23"/>
        <v>24.315920536634728</v>
      </c>
    </row>
    <row r="734" spans="17:31" x14ac:dyDescent="0.25">
      <c r="Q734" s="26">
        <v>22.2</v>
      </c>
      <c r="R734" s="26">
        <v>0.22</v>
      </c>
      <c r="S734" s="26">
        <f t="shared" si="22"/>
        <v>0.17878965671994237</v>
      </c>
      <c r="AC734" s="41">
        <v>5</v>
      </c>
      <c r="AD734" s="41">
        <v>28.8</v>
      </c>
      <c r="AE734" s="26">
        <f t="shared" si="23"/>
        <v>24.315920536634728</v>
      </c>
    </row>
    <row r="735" spans="17:31" x14ac:dyDescent="0.25">
      <c r="Q735" s="26">
        <v>22.2</v>
      </c>
      <c r="R735" s="26">
        <v>0.186</v>
      </c>
      <c r="S735" s="26">
        <f t="shared" si="22"/>
        <v>0.17878965671994237</v>
      </c>
      <c r="AC735" s="41">
        <v>5</v>
      </c>
      <c r="AD735" s="41">
        <v>36</v>
      </c>
      <c r="AE735" s="26">
        <f t="shared" si="23"/>
        <v>24.315920536634728</v>
      </c>
    </row>
    <row r="736" spans="17:31" x14ac:dyDescent="0.25">
      <c r="Q736" s="26">
        <v>22.2</v>
      </c>
      <c r="R736" s="26">
        <v>0.192</v>
      </c>
      <c r="S736" s="26">
        <f t="shared" si="22"/>
        <v>0.17878965671994237</v>
      </c>
      <c r="AC736" s="41">
        <v>5</v>
      </c>
      <c r="AD736" s="41">
        <v>28.6</v>
      </c>
      <c r="AE736" s="26">
        <f t="shared" si="23"/>
        <v>24.315920536634728</v>
      </c>
    </row>
    <row r="737" spans="17:31" x14ac:dyDescent="0.25">
      <c r="Q737" s="26">
        <v>22.2</v>
      </c>
      <c r="R737" s="26">
        <v>0.189</v>
      </c>
      <c r="S737" s="26">
        <f t="shared" si="22"/>
        <v>0.17878965671994237</v>
      </c>
      <c r="AC737" s="41">
        <v>5</v>
      </c>
      <c r="AD737" s="41">
        <v>30.7</v>
      </c>
      <c r="AE737" s="26">
        <f t="shared" si="23"/>
        <v>24.315920536634728</v>
      </c>
    </row>
    <row r="738" spans="17:31" x14ac:dyDescent="0.25">
      <c r="Q738" s="26">
        <v>22.3</v>
      </c>
      <c r="R738" s="26">
        <v>0.18099999999999999</v>
      </c>
      <c r="S738" s="26">
        <f t="shared" si="22"/>
        <v>0.18137438044709914</v>
      </c>
      <c r="AC738" s="41">
        <v>5</v>
      </c>
      <c r="AD738" s="41">
        <v>30.7</v>
      </c>
      <c r="AE738" s="26">
        <f t="shared" si="23"/>
        <v>24.315920536634728</v>
      </c>
    </row>
    <row r="739" spans="17:31" x14ac:dyDescent="0.25">
      <c r="Q739" s="26">
        <v>22.3</v>
      </c>
      <c r="R739" s="26">
        <v>0.192</v>
      </c>
      <c r="S739" s="26">
        <f t="shared" si="22"/>
        <v>0.18137438044709914</v>
      </c>
      <c r="AC739" s="41">
        <v>5</v>
      </c>
      <c r="AD739" s="41">
        <v>29.5</v>
      </c>
      <c r="AE739" s="26">
        <f t="shared" si="23"/>
        <v>24.315920536634728</v>
      </c>
    </row>
    <row r="740" spans="17:31" x14ac:dyDescent="0.25">
      <c r="Q740" s="26">
        <v>22.3</v>
      </c>
      <c r="R740" s="26">
        <v>0.155</v>
      </c>
      <c r="S740" s="26">
        <f t="shared" si="22"/>
        <v>0.18137438044709914</v>
      </c>
      <c r="AC740" s="41">
        <v>5</v>
      </c>
      <c r="AD740" s="41">
        <v>26</v>
      </c>
      <c r="AE740" s="26">
        <f t="shared" si="23"/>
        <v>24.315920536634728</v>
      </c>
    </row>
    <row r="741" spans="17:31" x14ac:dyDescent="0.25">
      <c r="Q741" s="26">
        <v>22.3</v>
      </c>
      <c r="R741" s="26">
        <v>0.17199999999999999</v>
      </c>
      <c r="S741" s="26">
        <f t="shared" si="22"/>
        <v>0.18137438044709914</v>
      </c>
      <c r="AC741" s="41">
        <v>5</v>
      </c>
      <c r="AD741" s="41">
        <v>25.4</v>
      </c>
      <c r="AE741" s="26">
        <f t="shared" si="23"/>
        <v>24.315920536634728</v>
      </c>
    </row>
    <row r="742" spans="17:31" x14ac:dyDescent="0.25">
      <c r="Q742" s="26">
        <v>22.3</v>
      </c>
      <c r="R742" s="26">
        <v>0.16</v>
      </c>
      <c r="S742" s="26">
        <f t="shared" si="22"/>
        <v>0.18137438044709914</v>
      </c>
      <c r="AC742" s="41">
        <v>5</v>
      </c>
      <c r="AD742" s="41">
        <v>30.7</v>
      </c>
      <c r="AE742" s="26">
        <f t="shared" si="23"/>
        <v>24.315920536634728</v>
      </c>
    </row>
    <row r="743" spans="17:31" x14ac:dyDescent="0.25">
      <c r="Q743" s="26">
        <v>22.3</v>
      </c>
      <c r="R743" s="26">
        <v>0.184</v>
      </c>
      <c r="S743" s="26">
        <f t="shared" si="22"/>
        <v>0.18137438044709914</v>
      </c>
      <c r="AC743" s="41">
        <v>5</v>
      </c>
      <c r="AD743" s="41">
        <v>31.7</v>
      </c>
      <c r="AE743" s="26">
        <f t="shared" si="23"/>
        <v>24.315920536634728</v>
      </c>
    </row>
    <row r="744" spans="17:31" x14ac:dyDescent="0.25">
      <c r="Q744" s="26">
        <v>22.3</v>
      </c>
      <c r="R744" s="26">
        <v>0.17699999999999999</v>
      </c>
      <c r="S744" s="26">
        <f t="shared" si="22"/>
        <v>0.18137438044709914</v>
      </c>
      <c r="AC744" s="41">
        <v>5</v>
      </c>
      <c r="AD744" s="41">
        <v>27.5</v>
      </c>
      <c r="AE744" s="26">
        <f t="shared" si="23"/>
        <v>24.315920536634728</v>
      </c>
    </row>
    <row r="745" spans="17:31" x14ac:dyDescent="0.25">
      <c r="Q745" s="26">
        <v>22.3</v>
      </c>
      <c r="R745" s="26">
        <v>0.19800000000000001</v>
      </c>
      <c r="S745" s="26">
        <f t="shared" si="22"/>
        <v>0.18137438044709914</v>
      </c>
      <c r="AC745" s="41">
        <v>5</v>
      </c>
      <c r="AD745" s="41">
        <v>26.5</v>
      </c>
      <c r="AE745" s="26">
        <f t="shared" si="23"/>
        <v>24.315920536634728</v>
      </c>
    </row>
    <row r="746" spans="17:31" x14ac:dyDescent="0.25">
      <c r="Q746" s="26">
        <v>22.3</v>
      </c>
      <c r="R746" s="26">
        <v>0.18</v>
      </c>
      <c r="S746" s="26">
        <f t="shared" si="22"/>
        <v>0.18137438044709914</v>
      </c>
      <c r="AC746" s="41">
        <v>5</v>
      </c>
      <c r="AD746" s="41">
        <v>30.7</v>
      </c>
      <c r="AE746" s="26">
        <f t="shared" si="23"/>
        <v>24.315920536634728</v>
      </c>
    </row>
    <row r="747" spans="17:31" x14ac:dyDescent="0.25">
      <c r="Q747" s="26">
        <v>22.3</v>
      </c>
      <c r="R747" s="26">
        <v>0.18</v>
      </c>
      <c r="S747" s="26">
        <f t="shared" si="22"/>
        <v>0.18137438044709914</v>
      </c>
      <c r="AC747" s="41">
        <v>5</v>
      </c>
      <c r="AD747" s="41">
        <v>25.1</v>
      </c>
      <c r="AE747" s="26">
        <f t="shared" si="23"/>
        <v>24.315920536634728</v>
      </c>
    </row>
    <row r="748" spans="17:31" x14ac:dyDescent="0.25">
      <c r="Q748" s="26">
        <v>22.3</v>
      </c>
      <c r="R748" s="26">
        <v>0.186</v>
      </c>
      <c r="S748" s="26">
        <f t="shared" si="22"/>
        <v>0.18137438044709914</v>
      </c>
      <c r="AC748" s="41">
        <v>5</v>
      </c>
      <c r="AD748" s="41">
        <v>28.6</v>
      </c>
      <c r="AE748" s="26">
        <f t="shared" si="23"/>
        <v>24.315920536634728</v>
      </c>
    </row>
    <row r="749" spans="17:31" x14ac:dyDescent="0.25">
      <c r="Q749" s="26">
        <v>22.3</v>
      </c>
      <c r="R749" s="26">
        <v>0.185</v>
      </c>
      <c r="S749" s="26">
        <f t="shared" si="22"/>
        <v>0.18137438044709914</v>
      </c>
      <c r="AC749" s="41">
        <v>5</v>
      </c>
      <c r="AD749" s="41">
        <v>28.6</v>
      </c>
      <c r="AE749" s="26">
        <f t="shared" si="23"/>
        <v>24.315920536634728</v>
      </c>
    </row>
    <row r="750" spans="17:31" x14ac:dyDescent="0.25">
      <c r="Q750" s="26">
        <v>22.3</v>
      </c>
      <c r="R750" s="26">
        <v>0.17100000000000001</v>
      </c>
      <c r="S750" s="26">
        <f t="shared" si="22"/>
        <v>0.18137438044709914</v>
      </c>
      <c r="AC750" s="41">
        <v>5</v>
      </c>
      <c r="AD750" s="41">
        <v>27.3</v>
      </c>
      <c r="AE750" s="26">
        <f t="shared" si="23"/>
        <v>24.315920536634728</v>
      </c>
    </row>
    <row r="751" spans="17:31" x14ac:dyDescent="0.25">
      <c r="Q751" s="26">
        <v>22.3</v>
      </c>
      <c r="R751" s="26">
        <v>0.155</v>
      </c>
      <c r="S751" s="26">
        <f t="shared" si="22"/>
        <v>0.18137438044709914</v>
      </c>
      <c r="AC751" s="41">
        <v>5</v>
      </c>
      <c r="AD751" s="41">
        <v>22.3</v>
      </c>
      <c r="AE751" s="26">
        <f t="shared" si="23"/>
        <v>24.315920536634728</v>
      </c>
    </row>
    <row r="752" spans="17:31" x14ac:dyDescent="0.25">
      <c r="Q752" s="26">
        <v>22.3</v>
      </c>
      <c r="R752" s="26">
        <v>0.16500000000000001</v>
      </c>
      <c r="S752" s="26">
        <f t="shared" si="22"/>
        <v>0.18137438044709914</v>
      </c>
      <c r="AC752" s="41">
        <v>5</v>
      </c>
      <c r="AD752" s="41">
        <v>26</v>
      </c>
      <c r="AE752" s="26">
        <f t="shared" si="23"/>
        <v>24.315920536634728</v>
      </c>
    </row>
    <row r="753" spans="17:31" x14ac:dyDescent="0.25">
      <c r="Q753" s="26">
        <v>22.3</v>
      </c>
      <c r="R753" s="26">
        <v>0.223</v>
      </c>
      <c r="S753" s="26">
        <f t="shared" si="22"/>
        <v>0.18137438044709914</v>
      </c>
      <c r="AC753" s="41">
        <v>5</v>
      </c>
      <c r="AD753" s="41">
        <v>27.5</v>
      </c>
      <c r="AE753" s="26">
        <f t="shared" si="23"/>
        <v>24.315920536634728</v>
      </c>
    </row>
    <row r="754" spans="17:31" x14ac:dyDescent="0.25">
      <c r="Q754" s="26">
        <v>22.3</v>
      </c>
      <c r="R754" s="26">
        <v>0.183</v>
      </c>
      <c r="S754" s="26">
        <f t="shared" si="22"/>
        <v>0.18137438044709914</v>
      </c>
      <c r="AC754" s="41">
        <v>5</v>
      </c>
      <c r="AD754" s="41">
        <v>28.6</v>
      </c>
      <c r="AE754" s="26">
        <f t="shared" si="23"/>
        <v>24.315920536634728</v>
      </c>
    </row>
    <row r="755" spans="17:31" x14ac:dyDescent="0.25">
      <c r="Q755" s="26">
        <v>22.3</v>
      </c>
      <c r="R755" s="26">
        <v>0.17499999999999999</v>
      </c>
      <c r="S755" s="26">
        <f t="shared" si="22"/>
        <v>0.18137438044709914</v>
      </c>
      <c r="AC755" s="41">
        <v>5</v>
      </c>
      <c r="AD755" s="41">
        <v>21.2</v>
      </c>
      <c r="AE755" s="26">
        <f t="shared" si="23"/>
        <v>24.315920536634728</v>
      </c>
    </row>
    <row r="756" spans="17:31" x14ac:dyDescent="0.25">
      <c r="Q756" s="26">
        <v>22.3</v>
      </c>
      <c r="R756" s="26">
        <v>0.17799999999999999</v>
      </c>
      <c r="S756" s="26">
        <f t="shared" si="22"/>
        <v>0.18137438044709914</v>
      </c>
      <c r="AC756" s="41">
        <v>5</v>
      </c>
      <c r="AD756" s="41">
        <v>27.5</v>
      </c>
      <c r="AE756" s="26">
        <f t="shared" si="23"/>
        <v>24.315920536634728</v>
      </c>
    </row>
    <row r="757" spans="17:31" x14ac:dyDescent="0.25">
      <c r="Q757" s="26">
        <v>22.3</v>
      </c>
      <c r="R757" s="26">
        <v>0.17299999999999999</v>
      </c>
      <c r="S757" s="26">
        <f t="shared" si="22"/>
        <v>0.18137438044709914</v>
      </c>
      <c r="AC757" s="41">
        <v>5</v>
      </c>
      <c r="AD757" s="41">
        <v>27.5</v>
      </c>
      <c r="AE757" s="26">
        <f t="shared" si="23"/>
        <v>24.315920536634728</v>
      </c>
    </row>
    <row r="758" spans="17:31" x14ac:dyDescent="0.25">
      <c r="Q758" s="26">
        <v>22.3</v>
      </c>
      <c r="R758" s="26">
        <v>0.182</v>
      </c>
      <c r="S758" s="26">
        <f t="shared" si="22"/>
        <v>0.18137438044709914</v>
      </c>
      <c r="AC758" s="41">
        <v>5</v>
      </c>
      <c r="AD758" s="41">
        <v>23.3</v>
      </c>
      <c r="AE758" s="26">
        <f t="shared" si="23"/>
        <v>24.315920536634728</v>
      </c>
    </row>
    <row r="759" spans="17:31" x14ac:dyDescent="0.25">
      <c r="Q759" s="26">
        <v>22.3</v>
      </c>
      <c r="R759" s="26">
        <v>0.16600000000000001</v>
      </c>
      <c r="S759" s="26">
        <f t="shared" si="22"/>
        <v>0.18137438044709914</v>
      </c>
      <c r="AC759" s="41">
        <v>5</v>
      </c>
      <c r="AD759" s="41">
        <v>26.5</v>
      </c>
      <c r="AE759" s="26">
        <f t="shared" si="23"/>
        <v>24.315920536634728</v>
      </c>
    </row>
    <row r="760" spans="17:31" x14ac:dyDescent="0.25">
      <c r="Q760" s="26">
        <v>22.3</v>
      </c>
      <c r="R760" s="26">
        <v>0.16600000000000001</v>
      </c>
      <c r="S760" s="26">
        <f t="shared" si="22"/>
        <v>0.18137438044709914</v>
      </c>
      <c r="AC760" s="41">
        <v>5</v>
      </c>
      <c r="AD760" s="41">
        <v>28.6</v>
      </c>
      <c r="AE760" s="26">
        <f t="shared" si="23"/>
        <v>24.315920536634728</v>
      </c>
    </row>
    <row r="761" spans="17:31" x14ac:dyDescent="0.25">
      <c r="Q761" s="26">
        <v>22.3</v>
      </c>
      <c r="R761" s="26">
        <v>0.17699999999999999</v>
      </c>
      <c r="S761" s="26">
        <f t="shared" si="22"/>
        <v>0.18137438044709914</v>
      </c>
      <c r="AC761" s="41">
        <v>6</v>
      </c>
      <c r="AD761" s="41">
        <v>24.2</v>
      </c>
      <c r="AE761" s="26">
        <f t="shared" si="23"/>
        <v>25.588329705014015</v>
      </c>
    </row>
    <row r="762" spans="17:31" x14ac:dyDescent="0.25">
      <c r="Q762" s="26">
        <v>22.3</v>
      </c>
      <c r="R762" s="26">
        <v>0.21</v>
      </c>
      <c r="S762" s="26">
        <f t="shared" si="22"/>
        <v>0.18137438044709914</v>
      </c>
      <c r="AC762" s="41">
        <v>6</v>
      </c>
      <c r="AD762" s="41">
        <v>27.5</v>
      </c>
      <c r="AE762" s="26">
        <f t="shared" si="23"/>
        <v>25.588329705014015</v>
      </c>
    </row>
    <row r="763" spans="17:31" x14ac:dyDescent="0.25">
      <c r="Q763" s="26">
        <v>22.3</v>
      </c>
      <c r="R763" s="26">
        <v>0.188</v>
      </c>
      <c r="S763" s="26">
        <f t="shared" si="22"/>
        <v>0.18137438044709914</v>
      </c>
      <c r="AC763" s="41">
        <v>6</v>
      </c>
      <c r="AD763" s="41">
        <v>27</v>
      </c>
      <c r="AE763" s="26">
        <f t="shared" si="23"/>
        <v>25.588329705014015</v>
      </c>
    </row>
    <row r="764" spans="17:31" x14ac:dyDescent="0.25">
      <c r="Q764" s="26">
        <v>22.3</v>
      </c>
      <c r="R764" s="26">
        <v>0.19700000000000001</v>
      </c>
      <c r="S764" s="26">
        <f t="shared" si="22"/>
        <v>0.18137438044709914</v>
      </c>
      <c r="AC764" s="41">
        <v>6</v>
      </c>
      <c r="AD764" s="41">
        <v>31.7</v>
      </c>
      <c r="AE764" s="26">
        <f t="shared" si="23"/>
        <v>25.588329705014015</v>
      </c>
    </row>
    <row r="765" spans="17:31" x14ac:dyDescent="0.25">
      <c r="Q765" s="26">
        <v>22.3</v>
      </c>
      <c r="R765" s="26">
        <v>0.16</v>
      </c>
      <c r="S765" s="26">
        <f t="shared" si="22"/>
        <v>0.18137438044709914</v>
      </c>
      <c r="AC765" s="41">
        <v>6</v>
      </c>
      <c r="AD765" s="41">
        <v>25.4</v>
      </c>
      <c r="AE765" s="26">
        <f t="shared" si="23"/>
        <v>25.588329705014015</v>
      </c>
    </row>
    <row r="766" spans="17:31" x14ac:dyDescent="0.25">
      <c r="Q766" s="26">
        <v>22.3</v>
      </c>
      <c r="R766" s="26">
        <v>0.16</v>
      </c>
      <c r="S766" s="26">
        <f t="shared" si="22"/>
        <v>0.18137438044709914</v>
      </c>
      <c r="AC766" s="41">
        <v>6</v>
      </c>
      <c r="AD766" s="41">
        <v>25.4</v>
      </c>
      <c r="AE766" s="26">
        <f t="shared" si="23"/>
        <v>25.588329705014015</v>
      </c>
    </row>
    <row r="767" spans="17:31" x14ac:dyDescent="0.25">
      <c r="Q767" s="26">
        <v>22.3</v>
      </c>
      <c r="R767" s="26">
        <v>0.16500000000000001</v>
      </c>
      <c r="S767" s="26">
        <f t="shared" si="22"/>
        <v>0.18137438044709914</v>
      </c>
      <c r="AC767" s="41">
        <v>6</v>
      </c>
      <c r="AD767" s="41">
        <v>24.1</v>
      </c>
      <c r="AE767" s="26">
        <f t="shared" si="23"/>
        <v>25.588329705014015</v>
      </c>
    </row>
    <row r="768" spans="17:31" x14ac:dyDescent="0.25">
      <c r="Q768" s="26">
        <v>22.3</v>
      </c>
      <c r="R768" s="26">
        <v>0.182</v>
      </c>
      <c r="S768" s="26">
        <f t="shared" si="22"/>
        <v>0.18137438044709914</v>
      </c>
      <c r="AC768" s="41">
        <v>6</v>
      </c>
      <c r="AD768" s="41">
        <v>23.8</v>
      </c>
      <c r="AE768" s="26">
        <f t="shared" si="23"/>
        <v>25.588329705014015</v>
      </c>
    </row>
    <row r="769" spans="17:31" x14ac:dyDescent="0.25">
      <c r="Q769" s="26">
        <v>22.3</v>
      </c>
      <c r="R769" s="26">
        <v>0.14799999999999999</v>
      </c>
      <c r="S769" s="26">
        <f t="shared" si="22"/>
        <v>0.18137438044709914</v>
      </c>
      <c r="AC769" s="41">
        <v>6</v>
      </c>
      <c r="AD769" s="41">
        <v>26.5</v>
      </c>
      <c r="AE769" s="26">
        <f t="shared" si="23"/>
        <v>25.588329705014015</v>
      </c>
    </row>
    <row r="770" spans="17:31" x14ac:dyDescent="0.25">
      <c r="Q770" s="26">
        <v>22.3</v>
      </c>
      <c r="R770" s="26">
        <v>0.16300000000000001</v>
      </c>
      <c r="S770" s="26">
        <f t="shared" si="22"/>
        <v>0.18137438044709914</v>
      </c>
      <c r="AC770" s="41">
        <v>6</v>
      </c>
      <c r="AD770" s="41">
        <v>30.1</v>
      </c>
      <c r="AE770" s="26">
        <f t="shared" si="23"/>
        <v>25.588329705014015</v>
      </c>
    </row>
    <row r="771" spans="17:31" x14ac:dyDescent="0.25">
      <c r="Q771" s="26">
        <v>22.3</v>
      </c>
      <c r="R771" s="26">
        <v>0.16900000000000001</v>
      </c>
      <c r="S771" s="26">
        <f t="shared" si="22"/>
        <v>0.18137438044709914</v>
      </c>
      <c r="AC771" s="41">
        <v>6</v>
      </c>
      <c r="AD771" s="41">
        <v>20.5</v>
      </c>
      <c r="AE771" s="26">
        <f t="shared" si="23"/>
        <v>25.588329705014015</v>
      </c>
    </row>
    <row r="772" spans="17:31" x14ac:dyDescent="0.25">
      <c r="Q772" s="26">
        <v>22.3</v>
      </c>
      <c r="R772" s="26">
        <v>0.16</v>
      </c>
      <c r="S772" s="26">
        <f t="shared" si="22"/>
        <v>0.18137438044709914</v>
      </c>
      <c r="AC772" s="41">
        <v>6</v>
      </c>
      <c r="AD772" s="41">
        <v>25.4</v>
      </c>
      <c r="AE772" s="26">
        <f t="shared" si="23"/>
        <v>25.588329705014015</v>
      </c>
    </row>
    <row r="773" spans="17:31" x14ac:dyDescent="0.25">
      <c r="Q773" s="26">
        <v>22.3</v>
      </c>
      <c r="R773" s="26">
        <v>0.17899999999999999</v>
      </c>
      <c r="S773" s="26">
        <f t="shared" si="22"/>
        <v>0.18137438044709914</v>
      </c>
      <c r="AC773" s="41">
        <v>6</v>
      </c>
      <c r="AD773" s="41">
        <v>23.3</v>
      </c>
      <c r="AE773" s="26">
        <f t="shared" si="23"/>
        <v>25.588329705014015</v>
      </c>
    </row>
    <row r="774" spans="17:31" x14ac:dyDescent="0.25">
      <c r="Q774" s="26">
        <v>22.3</v>
      </c>
      <c r="R774" s="26">
        <v>0.20499999999999999</v>
      </c>
      <c r="S774" s="26">
        <f t="shared" si="22"/>
        <v>0.18137438044709914</v>
      </c>
      <c r="AC774" s="41">
        <v>6</v>
      </c>
      <c r="AD774" s="41">
        <v>32.799999999999997</v>
      </c>
      <c r="AE774" s="26">
        <f t="shared" si="23"/>
        <v>25.588329705014015</v>
      </c>
    </row>
    <row r="775" spans="17:31" x14ac:dyDescent="0.25">
      <c r="Q775" s="26">
        <v>22.3</v>
      </c>
      <c r="R775" s="26">
        <v>0.16800000000000001</v>
      </c>
      <c r="S775" s="26">
        <f t="shared" ref="S775:S838" si="24">$X$7*Q775^$X$5</f>
        <v>0.18137438044709914</v>
      </c>
      <c r="AC775" s="41">
        <v>6</v>
      </c>
      <c r="AD775" s="41">
        <v>28.2</v>
      </c>
      <c r="AE775" s="26">
        <f t="shared" ref="AE775:AE838" si="25">$X$25*(1-EXP(-$X$24*(AC775-$X$26)))</f>
        <v>25.588329705014015</v>
      </c>
    </row>
    <row r="776" spans="17:31" x14ac:dyDescent="0.25">
      <c r="Q776" s="26">
        <v>22.3</v>
      </c>
      <c r="R776" s="26">
        <v>0.184</v>
      </c>
      <c r="S776" s="26">
        <f t="shared" si="24"/>
        <v>0.18137438044709914</v>
      </c>
      <c r="AC776" s="41">
        <v>6</v>
      </c>
      <c r="AD776" s="41">
        <v>28.6</v>
      </c>
      <c r="AE776" s="26">
        <f t="shared" si="25"/>
        <v>25.588329705014015</v>
      </c>
    </row>
    <row r="777" spans="17:31" x14ac:dyDescent="0.25">
      <c r="Q777" s="26">
        <v>22.3</v>
      </c>
      <c r="R777" s="26">
        <v>0.17799999999999999</v>
      </c>
      <c r="S777" s="26">
        <f t="shared" si="24"/>
        <v>0.18137438044709914</v>
      </c>
      <c r="AC777" s="41">
        <v>6</v>
      </c>
      <c r="AD777" s="41">
        <v>24.3</v>
      </c>
      <c r="AE777" s="26">
        <f t="shared" si="25"/>
        <v>25.588329705014015</v>
      </c>
    </row>
    <row r="778" spans="17:31" x14ac:dyDescent="0.25">
      <c r="Q778" s="26">
        <v>22.3</v>
      </c>
      <c r="R778" s="26">
        <v>0.16800000000000001</v>
      </c>
      <c r="S778" s="26">
        <f t="shared" si="24"/>
        <v>0.18137438044709914</v>
      </c>
      <c r="AC778" s="41">
        <v>6</v>
      </c>
      <c r="AD778" s="41">
        <v>27.5</v>
      </c>
      <c r="AE778" s="26">
        <f t="shared" si="25"/>
        <v>25.588329705014015</v>
      </c>
    </row>
    <row r="779" spans="17:31" x14ac:dyDescent="0.25">
      <c r="Q779" s="26">
        <v>22.3</v>
      </c>
      <c r="R779" s="26">
        <v>0.18</v>
      </c>
      <c r="S779" s="26">
        <f t="shared" si="24"/>
        <v>0.18137438044709914</v>
      </c>
      <c r="AC779" s="41">
        <v>6</v>
      </c>
      <c r="AD779" s="41">
        <v>26.5</v>
      </c>
      <c r="AE779" s="26">
        <f t="shared" si="25"/>
        <v>25.588329705014015</v>
      </c>
    </row>
    <row r="780" spans="17:31" x14ac:dyDescent="0.25">
      <c r="Q780" s="26">
        <v>22.3</v>
      </c>
      <c r="R780" s="26">
        <v>0.151</v>
      </c>
      <c r="S780" s="26">
        <f t="shared" si="24"/>
        <v>0.18137438044709914</v>
      </c>
      <c r="AC780" s="41">
        <v>6</v>
      </c>
      <c r="AD780" s="41">
        <v>27.5</v>
      </c>
      <c r="AE780" s="26">
        <f t="shared" si="25"/>
        <v>25.588329705014015</v>
      </c>
    </row>
    <row r="781" spans="17:31" x14ac:dyDescent="0.25">
      <c r="Q781" s="26">
        <v>22.3</v>
      </c>
      <c r="R781" s="26">
        <v>0.16900000000000001</v>
      </c>
      <c r="S781" s="26">
        <f t="shared" si="24"/>
        <v>0.18137438044709914</v>
      </c>
      <c r="AC781" s="41">
        <v>6</v>
      </c>
      <c r="AD781" s="41">
        <v>31.7</v>
      </c>
      <c r="AE781" s="26">
        <f t="shared" si="25"/>
        <v>25.588329705014015</v>
      </c>
    </row>
    <row r="782" spans="17:31" x14ac:dyDescent="0.25">
      <c r="Q782" s="26">
        <v>22.3</v>
      </c>
      <c r="R782" s="26">
        <v>0.156</v>
      </c>
      <c r="S782" s="26">
        <f t="shared" si="24"/>
        <v>0.18137438044709914</v>
      </c>
      <c r="AC782" s="41">
        <v>6</v>
      </c>
      <c r="AD782" s="41">
        <v>27.5</v>
      </c>
      <c r="AE782" s="26">
        <f t="shared" si="25"/>
        <v>25.588329705014015</v>
      </c>
    </row>
    <row r="783" spans="17:31" x14ac:dyDescent="0.25">
      <c r="Q783" s="26">
        <v>22.3</v>
      </c>
      <c r="R783" s="26">
        <v>0.185</v>
      </c>
      <c r="S783" s="26">
        <f t="shared" si="24"/>
        <v>0.18137438044709914</v>
      </c>
      <c r="AC783" s="41">
        <v>6</v>
      </c>
      <c r="AD783" s="41">
        <v>33.9</v>
      </c>
      <c r="AE783" s="26">
        <f t="shared" si="25"/>
        <v>25.588329705014015</v>
      </c>
    </row>
    <row r="784" spans="17:31" x14ac:dyDescent="0.25">
      <c r="Q784" s="26">
        <v>22.4</v>
      </c>
      <c r="R784" s="26">
        <v>0.193</v>
      </c>
      <c r="S784" s="26">
        <f t="shared" si="24"/>
        <v>0.18398465496475841</v>
      </c>
      <c r="AC784" s="41">
        <v>6</v>
      </c>
      <c r="AD784" s="41">
        <v>21.2</v>
      </c>
      <c r="AE784" s="26">
        <f t="shared" si="25"/>
        <v>25.588329705014015</v>
      </c>
    </row>
    <row r="785" spans="17:31" x14ac:dyDescent="0.25">
      <c r="Q785" s="26">
        <v>22.5</v>
      </c>
      <c r="R785" s="26">
        <v>0.183</v>
      </c>
      <c r="S785" s="26">
        <f t="shared" si="24"/>
        <v>0.18662061709187139</v>
      </c>
      <c r="AC785" s="41">
        <v>6</v>
      </c>
      <c r="AD785" s="41">
        <v>29.6</v>
      </c>
      <c r="AE785" s="26">
        <f t="shared" si="25"/>
        <v>25.588329705014015</v>
      </c>
    </row>
    <row r="786" spans="17:31" x14ac:dyDescent="0.25">
      <c r="Q786" s="26">
        <v>22.5</v>
      </c>
      <c r="R786" s="26">
        <v>0.183</v>
      </c>
      <c r="S786" s="26">
        <f t="shared" si="24"/>
        <v>0.18662061709187139</v>
      </c>
      <c r="AC786" s="41">
        <v>6</v>
      </c>
      <c r="AD786" s="41">
        <v>28.6</v>
      </c>
      <c r="AE786" s="26">
        <f t="shared" si="25"/>
        <v>25.588329705014015</v>
      </c>
    </row>
    <row r="787" spans="17:31" x14ac:dyDescent="0.25">
      <c r="Q787" s="26">
        <v>22.5</v>
      </c>
      <c r="R787" s="26">
        <v>0.216</v>
      </c>
      <c r="S787" s="26">
        <f t="shared" si="24"/>
        <v>0.18662061709187139</v>
      </c>
      <c r="AC787" s="41">
        <v>6</v>
      </c>
      <c r="AD787" s="41">
        <v>23.4</v>
      </c>
      <c r="AE787" s="26">
        <f t="shared" si="25"/>
        <v>25.588329705014015</v>
      </c>
    </row>
    <row r="788" spans="17:31" x14ac:dyDescent="0.25">
      <c r="Q788" s="26">
        <v>22.5</v>
      </c>
      <c r="R788" s="26">
        <v>0.185</v>
      </c>
      <c r="S788" s="26">
        <f t="shared" si="24"/>
        <v>0.18662061709187139</v>
      </c>
      <c r="AC788" s="41">
        <v>6</v>
      </c>
      <c r="AD788" s="41">
        <v>28.6</v>
      </c>
      <c r="AE788" s="26">
        <f t="shared" si="25"/>
        <v>25.588329705014015</v>
      </c>
    </row>
    <row r="789" spans="17:31" x14ac:dyDescent="0.25">
      <c r="Q789" s="26">
        <v>22.5</v>
      </c>
      <c r="R789" s="26">
        <v>0.19</v>
      </c>
      <c r="S789" s="26">
        <f t="shared" si="24"/>
        <v>0.18662061709187139</v>
      </c>
      <c r="AC789" s="41">
        <v>6</v>
      </c>
      <c r="AD789" s="41">
        <v>29.6</v>
      </c>
      <c r="AE789" s="26">
        <f t="shared" si="25"/>
        <v>25.588329705014015</v>
      </c>
    </row>
    <row r="790" spans="17:31" x14ac:dyDescent="0.25">
      <c r="Q790" s="26">
        <v>22.5</v>
      </c>
      <c r="R790" s="26">
        <v>0.185</v>
      </c>
      <c r="S790" s="26">
        <f t="shared" si="24"/>
        <v>0.18662061709187139</v>
      </c>
      <c r="AC790" s="41">
        <v>6</v>
      </c>
      <c r="AD790" s="41">
        <v>29.6</v>
      </c>
      <c r="AE790" s="26">
        <f t="shared" si="25"/>
        <v>25.588329705014015</v>
      </c>
    </row>
    <row r="791" spans="17:31" x14ac:dyDescent="0.25">
      <c r="Q791" s="26">
        <v>22.5</v>
      </c>
      <c r="R791" s="26">
        <v>0.18</v>
      </c>
      <c r="S791" s="26">
        <f t="shared" si="24"/>
        <v>0.18662061709187139</v>
      </c>
      <c r="AC791" s="41">
        <v>6</v>
      </c>
      <c r="AD791" s="41">
        <v>27.3</v>
      </c>
      <c r="AE791" s="26">
        <f t="shared" si="25"/>
        <v>25.588329705014015</v>
      </c>
    </row>
    <row r="792" spans="17:31" x14ac:dyDescent="0.25">
      <c r="Q792" s="26">
        <v>22.5</v>
      </c>
      <c r="R792" s="26">
        <v>0.17399999999999999</v>
      </c>
      <c r="S792" s="26">
        <f t="shared" si="24"/>
        <v>0.18662061709187139</v>
      </c>
      <c r="AC792" s="41">
        <v>6</v>
      </c>
      <c r="AD792" s="41">
        <v>27.5</v>
      </c>
      <c r="AE792" s="26">
        <f t="shared" si="25"/>
        <v>25.588329705014015</v>
      </c>
    </row>
    <row r="793" spans="17:31" x14ac:dyDescent="0.25">
      <c r="Q793" s="26">
        <v>22.5</v>
      </c>
      <c r="R793" s="26">
        <v>0.17899999999999999</v>
      </c>
      <c r="S793" s="26">
        <f t="shared" si="24"/>
        <v>0.18662061709187139</v>
      </c>
      <c r="AC793" s="41">
        <v>6</v>
      </c>
      <c r="AD793" s="41">
        <v>28.6</v>
      </c>
      <c r="AE793" s="26">
        <f t="shared" si="25"/>
        <v>25.588329705014015</v>
      </c>
    </row>
    <row r="794" spans="17:31" x14ac:dyDescent="0.25">
      <c r="Q794" s="26">
        <v>22.6</v>
      </c>
      <c r="R794" s="26">
        <v>0.186</v>
      </c>
      <c r="S794" s="26">
        <f t="shared" si="24"/>
        <v>0.18928240376569211</v>
      </c>
      <c r="AC794" s="41">
        <v>6</v>
      </c>
      <c r="AD794" s="41">
        <v>30.1</v>
      </c>
      <c r="AE794" s="26">
        <f t="shared" si="25"/>
        <v>25.588329705014015</v>
      </c>
    </row>
    <row r="795" spans="17:31" x14ac:dyDescent="0.25">
      <c r="Q795" s="26">
        <v>22.6</v>
      </c>
      <c r="R795" s="26">
        <v>0.189</v>
      </c>
      <c r="S795" s="26">
        <f t="shared" si="24"/>
        <v>0.18928240376569211</v>
      </c>
      <c r="AC795" s="41">
        <v>6</v>
      </c>
      <c r="AD795" s="41">
        <v>26.5</v>
      </c>
      <c r="AE795" s="26">
        <f t="shared" si="25"/>
        <v>25.588329705014015</v>
      </c>
    </row>
    <row r="796" spans="17:31" x14ac:dyDescent="0.25">
      <c r="Q796" s="26">
        <v>22.6</v>
      </c>
      <c r="R796" s="26">
        <v>0.19800000000000001</v>
      </c>
      <c r="S796" s="26">
        <f t="shared" si="24"/>
        <v>0.18928240376569211</v>
      </c>
      <c r="AC796" s="41">
        <v>6</v>
      </c>
      <c r="AD796" s="41">
        <v>29.6</v>
      </c>
      <c r="AE796" s="26">
        <f t="shared" si="25"/>
        <v>25.588329705014015</v>
      </c>
    </row>
    <row r="797" spans="17:31" x14ac:dyDescent="0.25">
      <c r="Q797" s="26">
        <v>22.6</v>
      </c>
      <c r="R797" s="26">
        <v>0.193</v>
      </c>
      <c r="S797" s="26">
        <f t="shared" si="24"/>
        <v>0.18928240376569211</v>
      </c>
      <c r="AC797" s="41">
        <v>6</v>
      </c>
      <c r="AD797" s="41">
        <v>28</v>
      </c>
      <c r="AE797" s="26">
        <f t="shared" si="25"/>
        <v>25.588329705014015</v>
      </c>
    </row>
    <row r="798" spans="17:31" x14ac:dyDescent="0.25">
      <c r="Q798" s="26">
        <v>22.6</v>
      </c>
      <c r="R798" s="26">
        <v>0.191</v>
      </c>
      <c r="S798" s="26">
        <f t="shared" si="24"/>
        <v>0.18928240376569211</v>
      </c>
      <c r="AC798" s="41">
        <v>6</v>
      </c>
      <c r="AD798" s="41">
        <v>23.1</v>
      </c>
      <c r="AE798" s="26">
        <f t="shared" si="25"/>
        <v>25.588329705014015</v>
      </c>
    </row>
    <row r="799" spans="17:31" x14ac:dyDescent="0.25">
      <c r="Q799" s="26">
        <v>22.6</v>
      </c>
      <c r="R799" s="26">
        <v>0.20499999999999999</v>
      </c>
      <c r="S799" s="26">
        <f t="shared" si="24"/>
        <v>0.18928240376569211</v>
      </c>
      <c r="AC799" s="41">
        <v>6</v>
      </c>
      <c r="AD799" s="41">
        <v>30.7</v>
      </c>
      <c r="AE799" s="26">
        <f t="shared" si="25"/>
        <v>25.588329705014015</v>
      </c>
    </row>
    <row r="800" spans="17:31" x14ac:dyDescent="0.25">
      <c r="Q800" s="26">
        <v>22.6</v>
      </c>
      <c r="R800" s="26">
        <v>0.20799999999999999</v>
      </c>
      <c r="S800" s="26">
        <f t="shared" si="24"/>
        <v>0.18928240376569211</v>
      </c>
      <c r="AC800" s="41">
        <v>6</v>
      </c>
      <c r="AD800" s="41">
        <v>28.6</v>
      </c>
      <c r="AE800" s="26">
        <f t="shared" si="25"/>
        <v>25.588329705014015</v>
      </c>
    </row>
    <row r="801" spans="17:31" x14ac:dyDescent="0.25">
      <c r="Q801" s="26">
        <v>22.6</v>
      </c>
      <c r="R801" s="26">
        <v>0.159</v>
      </c>
      <c r="S801" s="26">
        <f t="shared" si="24"/>
        <v>0.18928240376569211</v>
      </c>
      <c r="AC801" s="41">
        <v>6</v>
      </c>
      <c r="AD801" s="41">
        <v>30.7</v>
      </c>
      <c r="AE801" s="26">
        <f t="shared" si="25"/>
        <v>25.588329705014015</v>
      </c>
    </row>
    <row r="802" spans="17:31" x14ac:dyDescent="0.25">
      <c r="Q802" s="26">
        <v>22.7</v>
      </c>
      <c r="R802" s="26">
        <v>0.188</v>
      </c>
      <c r="S802" s="26">
        <f t="shared" si="24"/>
        <v>0.19197015204135243</v>
      </c>
      <c r="AC802" s="41">
        <v>6</v>
      </c>
      <c r="AD802" s="41">
        <v>27.5</v>
      </c>
      <c r="AE802" s="26">
        <f t="shared" si="25"/>
        <v>25.588329705014015</v>
      </c>
    </row>
    <row r="803" spans="17:31" x14ac:dyDescent="0.25">
      <c r="Q803" s="26">
        <v>22.7</v>
      </c>
      <c r="R803" s="26">
        <v>0.187</v>
      </c>
      <c r="S803" s="26">
        <f t="shared" si="24"/>
        <v>0.19197015204135243</v>
      </c>
      <c r="AC803" s="41">
        <v>6</v>
      </c>
      <c r="AD803" s="41">
        <v>33.700000000000003</v>
      </c>
      <c r="AE803" s="26">
        <f t="shared" si="25"/>
        <v>25.588329705014015</v>
      </c>
    </row>
    <row r="804" spans="17:31" x14ac:dyDescent="0.25">
      <c r="Q804" s="26">
        <v>22.7</v>
      </c>
      <c r="R804" s="26">
        <v>0.21299999999999999</v>
      </c>
      <c r="S804" s="26">
        <f t="shared" si="24"/>
        <v>0.19197015204135243</v>
      </c>
      <c r="AC804" s="41">
        <v>6</v>
      </c>
      <c r="AD804" s="41">
        <v>23.7</v>
      </c>
      <c r="AE804" s="26">
        <f t="shared" si="25"/>
        <v>25.588329705014015</v>
      </c>
    </row>
    <row r="805" spans="17:31" x14ac:dyDescent="0.25">
      <c r="Q805" s="26">
        <v>22.7</v>
      </c>
      <c r="R805" s="26">
        <v>0.182</v>
      </c>
      <c r="S805" s="26">
        <f t="shared" si="24"/>
        <v>0.19197015204135243</v>
      </c>
      <c r="AC805" s="41">
        <v>6</v>
      </c>
      <c r="AD805" s="41">
        <v>27.1</v>
      </c>
      <c r="AE805" s="26">
        <f t="shared" si="25"/>
        <v>25.588329705014015</v>
      </c>
    </row>
    <row r="806" spans="17:31" x14ac:dyDescent="0.25">
      <c r="Q806" s="26">
        <v>22.8</v>
      </c>
      <c r="R806" s="26">
        <v>0.18099999999999999</v>
      </c>
      <c r="S806" s="26">
        <f t="shared" si="24"/>
        <v>0.19468399909144302</v>
      </c>
      <c r="AC806" s="41">
        <v>6</v>
      </c>
      <c r="AD806" s="41">
        <v>30.7</v>
      </c>
      <c r="AE806" s="26">
        <f t="shared" si="25"/>
        <v>25.588329705014015</v>
      </c>
    </row>
    <row r="807" spans="17:31" x14ac:dyDescent="0.25">
      <c r="Q807" s="26">
        <v>22.8</v>
      </c>
      <c r="R807" s="26">
        <v>0.22700000000000001</v>
      </c>
      <c r="S807" s="26">
        <f t="shared" si="24"/>
        <v>0.19468399909144302</v>
      </c>
      <c r="AC807" s="41">
        <v>6</v>
      </c>
      <c r="AD807" s="41">
        <v>27.5</v>
      </c>
      <c r="AE807" s="26">
        <f t="shared" si="25"/>
        <v>25.588329705014015</v>
      </c>
    </row>
    <row r="808" spans="17:31" x14ac:dyDescent="0.25">
      <c r="Q808" s="26">
        <v>22.8</v>
      </c>
      <c r="R808" s="26">
        <v>0.19700000000000001</v>
      </c>
      <c r="S808" s="26">
        <f t="shared" si="24"/>
        <v>0.19468399909144302</v>
      </c>
      <c r="AC808" s="41">
        <v>6</v>
      </c>
      <c r="AD808" s="41">
        <v>31.2</v>
      </c>
      <c r="AE808" s="26">
        <f t="shared" si="25"/>
        <v>25.588329705014015</v>
      </c>
    </row>
    <row r="809" spans="17:31" x14ac:dyDescent="0.25">
      <c r="Q809" s="26">
        <v>22.8</v>
      </c>
      <c r="R809" s="26">
        <v>0.19800000000000001</v>
      </c>
      <c r="S809" s="26">
        <f t="shared" si="24"/>
        <v>0.19468399909144302</v>
      </c>
      <c r="AC809" s="41">
        <v>6</v>
      </c>
      <c r="AD809" s="41">
        <v>26.2</v>
      </c>
      <c r="AE809" s="26">
        <f t="shared" si="25"/>
        <v>25.588329705014015</v>
      </c>
    </row>
    <row r="810" spans="17:31" x14ac:dyDescent="0.25">
      <c r="Q810" s="26">
        <v>22.8</v>
      </c>
      <c r="R810" s="26">
        <v>0.26</v>
      </c>
      <c r="S810" s="26">
        <f t="shared" si="24"/>
        <v>0.19468399909144302</v>
      </c>
      <c r="AC810" s="41">
        <v>6</v>
      </c>
      <c r="AD810" s="41">
        <v>29.6</v>
      </c>
      <c r="AE810" s="26">
        <f t="shared" si="25"/>
        <v>25.588329705014015</v>
      </c>
    </row>
    <row r="811" spans="17:31" x14ac:dyDescent="0.25">
      <c r="Q811" s="26">
        <v>22.9</v>
      </c>
      <c r="R811" s="26">
        <v>0.22500000000000001</v>
      </c>
      <c r="S811" s="26">
        <f t="shared" si="24"/>
        <v>0.19742408220559271</v>
      </c>
      <c r="AC811" s="41">
        <v>6</v>
      </c>
      <c r="AD811" s="41">
        <v>31.3</v>
      </c>
      <c r="AE811" s="26">
        <f t="shared" si="25"/>
        <v>25.588329705014015</v>
      </c>
    </row>
    <row r="812" spans="17:31" x14ac:dyDescent="0.25">
      <c r="Q812" s="26">
        <v>22.9</v>
      </c>
      <c r="R812" s="26">
        <v>0.182</v>
      </c>
      <c r="S812" s="26">
        <f t="shared" si="24"/>
        <v>0.19742408220559271</v>
      </c>
      <c r="AC812" s="41">
        <v>6</v>
      </c>
      <c r="AD812" s="41">
        <v>31.7</v>
      </c>
      <c r="AE812" s="26">
        <f t="shared" si="25"/>
        <v>25.588329705014015</v>
      </c>
    </row>
    <row r="813" spans="17:31" x14ac:dyDescent="0.25">
      <c r="Q813" s="26">
        <v>22.9</v>
      </c>
      <c r="R813" s="26">
        <v>0.217</v>
      </c>
      <c r="S813" s="26">
        <f t="shared" si="24"/>
        <v>0.19742408220559271</v>
      </c>
      <c r="AC813" s="41">
        <v>6</v>
      </c>
      <c r="AD813" s="41">
        <v>31.7</v>
      </c>
      <c r="AE813" s="26">
        <f t="shared" si="25"/>
        <v>25.588329705014015</v>
      </c>
    </row>
    <row r="814" spans="17:31" x14ac:dyDescent="0.25">
      <c r="Q814" s="26">
        <v>23</v>
      </c>
      <c r="R814" s="26">
        <v>0.185</v>
      </c>
      <c r="S814" s="26">
        <f t="shared" si="24"/>
        <v>0.20019053879005808</v>
      </c>
      <c r="AC814" s="41">
        <v>6</v>
      </c>
      <c r="AD814" s="41">
        <v>26.5</v>
      </c>
      <c r="AE814" s="26">
        <f t="shared" si="25"/>
        <v>25.588329705014015</v>
      </c>
    </row>
    <row r="815" spans="17:31" x14ac:dyDescent="0.25">
      <c r="Q815" s="26">
        <v>23</v>
      </c>
      <c r="R815" s="26">
        <v>0.27300000000000002</v>
      </c>
      <c r="S815" s="26">
        <f t="shared" si="24"/>
        <v>0.20019053879005808</v>
      </c>
      <c r="AC815" s="41">
        <v>6</v>
      </c>
      <c r="AD815" s="41">
        <v>27.5</v>
      </c>
      <c r="AE815" s="26">
        <f t="shared" si="25"/>
        <v>25.588329705014015</v>
      </c>
    </row>
    <row r="816" spans="17:31" x14ac:dyDescent="0.25">
      <c r="Q816" s="26">
        <v>23</v>
      </c>
      <c r="R816" s="26">
        <v>0.24299999999999999</v>
      </c>
      <c r="S816" s="26">
        <f t="shared" si="24"/>
        <v>0.20019053879005808</v>
      </c>
      <c r="AC816" s="41">
        <v>6</v>
      </c>
      <c r="AD816" s="41">
        <v>28.6</v>
      </c>
      <c r="AE816" s="26">
        <f t="shared" si="25"/>
        <v>25.588329705014015</v>
      </c>
    </row>
    <row r="817" spans="17:31" x14ac:dyDescent="0.25">
      <c r="Q817" s="26">
        <v>23</v>
      </c>
      <c r="R817" s="26">
        <v>0.27700000000000002</v>
      </c>
      <c r="S817" s="26">
        <f t="shared" si="24"/>
        <v>0.20019053879005808</v>
      </c>
      <c r="AC817" s="41">
        <v>6</v>
      </c>
      <c r="AD817" s="41">
        <v>20.2</v>
      </c>
      <c r="AE817" s="26">
        <f t="shared" si="25"/>
        <v>25.588329705014015</v>
      </c>
    </row>
    <row r="818" spans="17:31" x14ac:dyDescent="0.25">
      <c r="Q818" s="26">
        <v>23</v>
      </c>
      <c r="R818" s="26">
        <v>0.189</v>
      </c>
      <c r="S818" s="26">
        <f t="shared" si="24"/>
        <v>0.20019053879005808</v>
      </c>
      <c r="AC818" s="41">
        <v>6</v>
      </c>
      <c r="AD818" s="41">
        <v>27.8</v>
      </c>
      <c r="AE818" s="26">
        <f t="shared" si="25"/>
        <v>25.588329705014015</v>
      </c>
    </row>
    <row r="819" spans="17:31" x14ac:dyDescent="0.25">
      <c r="Q819" s="26">
        <v>23</v>
      </c>
      <c r="R819" s="26">
        <v>0.20799999999999999</v>
      </c>
      <c r="S819" s="26">
        <f t="shared" si="24"/>
        <v>0.20019053879005808</v>
      </c>
      <c r="AC819" s="41">
        <v>6</v>
      </c>
      <c r="AD819" s="41">
        <v>24.4</v>
      </c>
      <c r="AE819" s="26">
        <f t="shared" si="25"/>
        <v>25.588329705014015</v>
      </c>
    </row>
    <row r="820" spans="17:31" x14ac:dyDescent="0.25">
      <c r="Q820" s="26">
        <v>23.1</v>
      </c>
      <c r="R820" s="26">
        <v>0.20699999999999999</v>
      </c>
      <c r="S820" s="26">
        <f t="shared" si="24"/>
        <v>0.20298350636730939</v>
      </c>
      <c r="AC820" s="41">
        <v>6</v>
      </c>
      <c r="AD820" s="41">
        <v>26.5</v>
      </c>
      <c r="AE820" s="26">
        <f t="shared" si="25"/>
        <v>25.588329705014015</v>
      </c>
    </row>
    <row r="821" spans="17:31" x14ac:dyDescent="0.25">
      <c r="Q821" s="26">
        <v>23.1</v>
      </c>
      <c r="R821" s="26">
        <v>0.20599999999999999</v>
      </c>
      <c r="S821" s="26">
        <f t="shared" si="24"/>
        <v>0.20298350636730939</v>
      </c>
      <c r="AC821" s="41">
        <v>6</v>
      </c>
      <c r="AD821" s="41">
        <v>33.9</v>
      </c>
      <c r="AE821" s="26">
        <f t="shared" si="25"/>
        <v>25.588329705014015</v>
      </c>
    </row>
    <row r="822" spans="17:31" x14ac:dyDescent="0.25">
      <c r="Q822" s="26">
        <v>23.1</v>
      </c>
      <c r="R822" s="26">
        <v>0.19500000000000001</v>
      </c>
      <c r="S822" s="26">
        <f t="shared" si="24"/>
        <v>0.20298350636730939</v>
      </c>
      <c r="AC822" s="41">
        <v>6</v>
      </c>
      <c r="AD822" s="41">
        <v>23.3</v>
      </c>
      <c r="AE822" s="26">
        <f t="shared" si="25"/>
        <v>25.588329705014015</v>
      </c>
    </row>
    <row r="823" spans="17:31" x14ac:dyDescent="0.25">
      <c r="Q823" s="26">
        <v>23.1</v>
      </c>
      <c r="R823" s="26">
        <v>0.182</v>
      </c>
      <c r="S823" s="26">
        <f t="shared" si="24"/>
        <v>0.20298350636730939</v>
      </c>
      <c r="AC823" s="41">
        <v>6</v>
      </c>
      <c r="AD823" s="41">
        <v>26.1</v>
      </c>
      <c r="AE823" s="26">
        <f t="shared" si="25"/>
        <v>25.588329705014015</v>
      </c>
    </row>
    <row r="824" spans="17:31" x14ac:dyDescent="0.25">
      <c r="Q824" s="26">
        <v>23.1</v>
      </c>
      <c r="R824" s="26">
        <v>0.22800000000000001</v>
      </c>
      <c r="S824" s="26">
        <f t="shared" si="24"/>
        <v>0.20298350636730939</v>
      </c>
      <c r="AC824" s="41">
        <v>6</v>
      </c>
      <c r="AD824" s="41">
        <v>22.8</v>
      </c>
      <c r="AE824" s="26">
        <f t="shared" si="25"/>
        <v>25.588329705014015</v>
      </c>
    </row>
    <row r="825" spans="17:31" x14ac:dyDescent="0.25">
      <c r="Q825" s="26">
        <v>23.1</v>
      </c>
      <c r="R825" s="26">
        <v>0.25600000000000001</v>
      </c>
      <c r="S825" s="26">
        <f t="shared" si="24"/>
        <v>0.20298350636730939</v>
      </c>
      <c r="AC825" s="41">
        <v>6</v>
      </c>
      <c r="AD825" s="41">
        <v>30.7</v>
      </c>
      <c r="AE825" s="26">
        <f t="shared" si="25"/>
        <v>25.588329705014015</v>
      </c>
    </row>
    <row r="826" spans="17:31" x14ac:dyDescent="0.25">
      <c r="Q826" s="26">
        <v>23.1</v>
      </c>
      <c r="R826" s="26">
        <v>0.224</v>
      </c>
      <c r="S826" s="26">
        <f t="shared" si="24"/>
        <v>0.20298350636730939</v>
      </c>
      <c r="AC826" s="41">
        <v>6</v>
      </c>
      <c r="AD826" s="41">
        <v>24.2</v>
      </c>
      <c r="AE826" s="26">
        <f t="shared" si="25"/>
        <v>25.588329705014015</v>
      </c>
    </row>
    <row r="827" spans="17:31" x14ac:dyDescent="0.25">
      <c r="Q827" s="26">
        <v>23.2</v>
      </c>
      <c r="R827" s="26">
        <v>0.20399999999999999</v>
      </c>
      <c r="S827" s="26">
        <f t="shared" si="24"/>
        <v>0.20580312257562494</v>
      </c>
      <c r="AC827" s="41">
        <v>7</v>
      </c>
      <c r="AD827" s="41">
        <v>33.9</v>
      </c>
      <c r="AE827" s="26">
        <f t="shared" si="25"/>
        <v>26.77694272322195</v>
      </c>
    </row>
    <row r="828" spans="17:31" x14ac:dyDescent="0.25">
      <c r="Q828" s="26">
        <v>23.2</v>
      </c>
      <c r="R828" s="26">
        <v>0.2</v>
      </c>
      <c r="S828" s="26">
        <f t="shared" si="24"/>
        <v>0.20580312257562494</v>
      </c>
      <c r="AC828" s="41">
        <v>7</v>
      </c>
      <c r="AD828" s="41">
        <v>29.6</v>
      </c>
      <c r="AE828" s="26">
        <f t="shared" si="25"/>
        <v>26.77694272322195</v>
      </c>
    </row>
    <row r="829" spans="17:31" x14ac:dyDescent="0.25">
      <c r="Q829" s="26">
        <v>23.2</v>
      </c>
      <c r="R829" s="26">
        <v>0.20399999999999999</v>
      </c>
      <c r="S829" s="26">
        <f t="shared" si="24"/>
        <v>0.20580312257562494</v>
      </c>
      <c r="AC829" s="41">
        <v>7</v>
      </c>
      <c r="AD829" s="41">
        <v>26.8</v>
      </c>
      <c r="AE829" s="26">
        <f t="shared" si="25"/>
        <v>26.77694272322195</v>
      </c>
    </row>
    <row r="830" spans="17:31" x14ac:dyDescent="0.25">
      <c r="Q830" s="26">
        <v>23.3</v>
      </c>
      <c r="R830" s="26">
        <v>0.21199999999999999</v>
      </c>
      <c r="S830" s="26">
        <f t="shared" si="24"/>
        <v>0.20864952516868546</v>
      </c>
      <c r="AC830" s="41">
        <v>7</v>
      </c>
      <c r="AD830" s="41">
        <v>25.4</v>
      </c>
      <c r="AE830" s="26">
        <f t="shared" si="25"/>
        <v>26.77694272322195</v>
      </c>
    </row>
    <row r="831" spans="17:31" x14ac:dyDescent="0.25">
      <c r="Q831" s="26">
        <v>23.3</v>
      </c>
      <c r="R831" s="26">
        <v>0.28000000000000003</v>
      </c>
      <c r="S831" s="26">
        <f t="shared" si="24"/>
        <v>0.20864952516868546</v>
      </c>
      <c r="AC831" s="41">
        <v>7</v>
      </c>
      <c r="AD831" s="41">
        <v>23.3</v>
      </c>
      <c r="AE831" s="26">
        <f t="shared" si="25"/>
        <v>26.77694272322195</v>
      </c>
    </row>
    <row r="832" spans="17:31" x14ac:dyDescent="0.25">
      <c r="Q832" s="26">
        <v>23.3</v>
      </c>
      <c r="R832" s="26">
        <v>0.223</v>
      </c>
      <c r="S832" s="26">
        <f t="shared" si="24"/>
        <v>0.20864952516868546</v>
      </c>
      <c r="AC832" s="41">
        <v>7</v>
      </c>
      <c r="AD832" s="41">
        <v>27.5</v>
      </c>
      <c r="AE832" s="26">
        <f t="shared" si="25"/>
        <v>26.77694272322195</v>
      </c>
    </row>
    <row r="833" spans="17:31" x14ac:dyDescent="0.25">
      <c r="Q833" s="26">
        <v>23.3</v>
      </c>
      <c r="R833" s="26">
        <v>0.20499999999999999</v>
      </c>
      <c r="S833" s="26">
        <f t="shared" si="24"/>
        <v>0.20864952516868546</v>
      </c>
      <c r="AC833" s="41">
        <v>7</v>
      </c>
      <c r="AD833" s="41">
        <v>28.5</v>
      </c>
      <c r="AE833" s="26">
        <f t="shared" si="25"/>
        <v>26.77694272322195</v>
      </c>
    </row>
    <row r="834" spans="17:31" x14ac:dyDescent="0.25">
      <c r="Q834" s="26">
        <v>23.3</v>
      </c>
      <c r="R834" s="26">
        <v>0.218</v>
      </c>
      <c r="S834" s="26">
        <f t="shared" si="24"/>
        <v>0.20864952516868546</v>
      </c>
      <c r="AC834" s="41">
        <v>7</v>
      </c>
      <c r="AD834" s="41">
        <v>26.4</v>
      </c>
      <c r="AE834" s="26">
        <f t="shared" si="25"/>
        <v>26.77694272322195</v>
      </c>
    </row>
    <row r="835" spans="17:31" x14ac:dyDescent="0.25">
      <c r="Q835" s="26">
        <v>23.3</v>
      </c>
      <c r="R835" s="26">
        <v>0.255</v>
      </c>
      <c r="S835" s="26">
        <f t="shared" si="24"/>
        <v>0.20864952516868546</v>
      </c>
      <c r="AC835" s="41">
        <v>7</v>
      </c>
      <c r="AD835" s="41">
        <v>28.4</v>
      </c>
      <c r="AE835" s="26">
        <f t="shared" si="25"/>
        <v>26.77694272322195</v>
      </c>
    </row>
    <row r="836" spans="17:31" x14ac:dyDescent="0.25">
      <c r="Q836" s="26">
        <v>23.3</v>
      </c>
      <c r="R836" s="26">
        <v>0.18</v>
      </c>
      <c r="S836" s="26">
        <f t="shared" si="24"/>
        <v>0.20864952516868546</v>
      </c>
      <c r="AC836" s="41">
        <v>7</v>
      </c>
      <c r="AD836" s="41">
        <v>28.6</v>
      </c>
      <c r="AE836" s="26">
        <f t="shared" si="25"/>
        <v>26.77694272322195</v>
      </c>
    </row>
    <row r="837" spans="17:31" x14ac:dyDescent="0.25">
      <c r="Q837" s="26">
        <v>23.3</v>
      </c>
      <c r="R837" s="26">
        <v>0.20100000000000001</v>
      </c>
      <c r="S837" s="26">
        <f t="shared" si="24"/>
        <v>0.20864952516868546</v>
      </c>
      <c r="AC837" s="41">
        <v>7</v>
      </c>
      <c r="AD837" s="41">
        <v>31.5</v>
      </c>
      <c r="AE837" s="26">
        <f t="shared" si="25"/>
        <v>26.77694272322195</v>
      </c>
    </row>
    <row r="838" spans="17:31" x14ac:dyDescent="0.25">
      <c r="Q838" s="26">
        <v>23.3</v>
      </c>
      <c r="R838" s="26">
        <v>0.20599999999999999</v>
      </c>
      <c r="S838" s="26">
        <f t="shared" si="24"/>
        <v>0.20864952516868546</v>
      </c>
      <c r="AC838" s="41">
        <v>7</v>
      </c>
      <c r="AD838" s="41">
        <v>31.7</v>
      </c>
      <c r="AE838" s="26">
        <f t="shared" si="25"/>
        <v>26.77694272322195</v>
      </c>
    </row>
    <row r="839" spans="17:31" x14ac:dyDescent="0.25">
      <c r="Q839" s="26">
        <v>23.3</v>
      </c>
      <c r="R839" s="26">
        <v>0.21199999999999999</v>
      </c>
      <c r="S839" s="26">
        <f t="shared" ref="S839:S902" si="26">$X$7*Q839^$X$5</f>
        <v>0.20864952516868546</v>
      </c>
      <c r="AC839" s="41">
        <v>7</v>
      </c>
      <c r="AD839" s="41">
        <v>27.5</v>
      </c>
      <c r="AE839" s="26">
        <f t="shared" ref="AE839:AE902" si="27">$X$25*(1-EXP(-$X$24*(AC839-$X$26)))</f>
        <v>26.77694272322195</v>
      </c>
    </row>
    <row r="840" spans="17:31" x14ac:dyDescent="0.25">
      <c r="Q840" s="26">
        <v>23.3</v>
      </c>
      <c r="R840" s="26">
        <v>0.23</v>
      </c>
      <c r="S840" s="26">
        <f t="shared" si="26"/>
        <v>0.20864952516868546</v>
      </c>
      <c r="AC840" s="41">
        <v>7</v>
      </c>
      <c r="AD840" s="41">
        <v>23.7</v>
      </c>
      <c r="AE840" s="26">
        <f t="shared" si="27"/>
        <v>26.77694272322195</v>
      </c>
    </row>
    <row r="841" spans="17:31" x14ac:dyDescent="0.25">
      <c r="Q841" s="26">
        <v>23.3</v>
      </c>
      <c r="R841" s="26">
        <v>0.19500000000000001</v>
      </c>
      <c r="S841" s="26">
        <f t="shared" si="26"/>
        <v>0.20864952516868546</v>
      </c>
      <c r="AC841" s="41">
        <v>7</v>
      </c>
      <c r="AD841" s="41">
        <v>28.2</v>
      </c>
      <c r="AE841" s="26">
        <f t="shared" si="27"/>
        <v>26.77694272322195</v>
      </c>
    </row>
    <row r="842" spans="17:31" x14ac:dyDescent="0.25">
      <c r="Q842" s="26">
        <v>23.3</v>
      </c>
      <c r="R842" s="26">
        <v>0.185</v>
      </c>
      <c r="S842" s="26">
        <f t="shared" si="26"/>
        <v>0.20864952516868546</v>
      </c>
      <c r="AC842" s="41">
        <v>7</v>
      </c>
      <c r="AD842" s="41">
        <v>28.6</v>
      </c>
      <c r="AE842" s="26">
        <f t="shared" si="27"/>
        <v>26.77694272322195</v>
      </c>
    </row>
    <row r="843" spans="17:31" x14ac:dyDescent="0.25">
      <c r="Q843" s="26">
        <v>23.3</v>
      </c>
      <c r="R843" s="26">
        <v>0.19500000000000001</v>
      </c>
      <c r="S843" s="26">
        <f t="shared" si="26"/>
        <v>0.20864952516868546</v>
      </c>
      <c r="AC843" s="41">
        <v>7</v>
      </c>
      <c r="AD843" s="41">
        <v>19.3</v>
      </c>
      <c r="AE843" s="26">
        <f t="shared" si="27"/>
        <v>26.77694272322195</v>
      </c>
    </row>
    <row r="844" spans="17:31" x14ac:dyDescent="0.25">
      <c r="Q844" s="26">
        <v>23.3</v>
      </c>
      <c r="R844" s="26">
        <v>0.20499999999999999</v>
      </c>
      <c r="S844" s="26">
        <f t="shared" si="26"/>
        <v>0.20864952516868546</v>
      </c>
      <c r="AC844" s="41">
        <v>7</v>
      </c>
      <c r="AD844" s="41">
        <v>26.8</v>
      </c>
      <c r="AE844" s="26">
        <f t="shared" si="27"/>
        <v>26.77694272322195</v>
      </c>
    </row>
    <row r="845" spans="17:31" x14ac:dyDescent="0.25">
      <c r="Q845" s="26">
        <v>23.3</v>
      </c>
      <c r="R845" s="26">
        <v>0.20499999999999999</v>
      </c>
      <c r="S845" s="26">
        <f t="shared" si="26"/>
        <v>0.20864952516868546</v>
      </c>
      <c r="AC845" s="41">
        <v>7</v>
      </c>
      <c r="AD845" s="41">
        <v>27.5</v>
      </c>
      <c r="AE845" s="26">
        <f t="shared" si="27"/>
        <v>26.77694272322195</v>
      </c>
    </row>
    <row r="846" spans="17:31" x14ac:dyDescent="0.25">
      <c r="Q846" s="26">
        <v>23.3</v>
      </c>
      <c r="R846" s="26">
        <v>0.19800000000000001</v>
      </c>
      <c r="S846" s="26">
        <f t="shared" si="26"/>
        <v>0.20864952516868546</v>
      </c>
      <c r="AC846" s="41">
        <v>7</v>
      </c>
      <c r="AD846" s="41">
        <v>29.6</v>
      </c>
      <c r="AE846" s="26">
        <f t="shared" si="27"/>
        <v>26.77694272322195</v>
      </c>
    </row>
    <row r="847" spans="17:31" x14ac:dyDescent="0.25">
      <c r="Q847" s="26">
        <v>23.3</v>
      </c>
      <c r="R847" s="26">
        <v>0.19</v>
      </c>
      <c r="S847" s="26">
        <f t="shared" si="26"/>
        <v>0.20864952516868546</v>
      </c>
      <c r="AC847" s="41">
        <v>7</v>
      </c>
      <c r="AD847" s="41">
        <v>26.9</v>
      </c>
      <c r="AE847" s="26">
        <f t="shared" si="27"/>
        <v>26.77694272322195</v>
      </c>
    </row>
    <row r="848" spans="17:31" x14ac:dyDescent="0.25">
      <c r="Q848" s="26">
        <v>23.3</v>
      </c>
      <c r="R848" s="26">
        <v>0.20499999999999999</v>
      </c>
      <c r="S848" s="26">
        <f t="shared" si="26"/>
        <v>0.20864952516868546</v>
      </c>
      <c r="AC848" s="41">
        <v>7</v>
      </c>
      <c r="AD848" s="41">
        <v>30.7</v>
      </c>
      <c r="AE848" s="26">
        <f t="shared" si="27"/>
        <v>26.77694272322195</v>
      </c>
    </row>
    <row r="849" spans="17:31" x14ac:dyDescent="0.25">
      <c r="Q849" s="26">
        <v>23.3</v>
      </c>
      <c r="R849" s="26">
        <v>0.20300000000000001</v>
      </c>
      <c r="S849" s="26">
        <f t="shared" si="26"/>
        <v>0.20864952516868546</v>
      </c>
      <c r="AC849" s="41">
        <v>7</v>
      </c>
      <c r="AD849" s="41">
        <v>34.9</v>
      </c>
      <c r="AE849" s="26">
        <f t="shared" si="27"/>
        <v>26.77694272322195</v>
      </c>
    </row>
    <row r="850" spans="17:31" x14ac:dyDescent="0.25">
      <c r="Q850" s="26">
        <v>23.3</v>
      </c>
      <c r="R850" s="26">
        <v>0.189</v>
      </c>
      <c r="S850" s="26">
        <f t="shared" si="26"/>
        <v>0.20864952516868546</v>
      </c>
      <c r="AC850" s="41">
        <v>7</v>
      </c>
      <c r="AD850" s="41">
        <v>28.6</v>
      </c>
      <c r="AE850" s="26">
        <f t="shared" si="27"/>
        <v>26.77694272322195</v>
      </c>
    </row>
    <row r="851" spans="17:31" x14ac:dyDescent="0.25">
      <c r="Q851" s="26">
        <v>23.3</v>
      </c>
      <c r="R851" s="26">
        <v>0.214</v>
      </c>
      <c r="S851" s="26">
        <f t="shared" si="26"/>
        <v>0.20864952516868546</v>
      </c>
      <c r="AC851" s="41">
        <v>7</v>
      </c>
      <c r="AD851" s="41">
        <v>27.7</v>
      </c>
      <c r="AE851" s="26">
        <f t="shared" si="27"/>
        <v>26.77694272322195</v>
      </c>
    </row>
    <row r="852" spans="17:31" x14ac:dyDescent="0.25">
      <c r="Q852" s="26">
        <v>23.3</v>
      </c>
      <c r="R852" s="26">
        <v>0.17499999999999999</v>
      </c>
      <c r="S852" s="26">
        <f t="shared" si="26"/>
        <v>0.20864952516868546</v>
      </c>
      <c r="AC852" s="41">
        <v>7</v>
      </c>
      <c r="AD852" s="41">
        <v>26.3</v>
      </c>
      <c r="AE852" s="26">
        <f t="shared" si="27"/>
        <v>26.77694272322195</v>
      </c>
    </row>
    <row r="853" spans="17:31" x14ac:dyDescent="0.25">
      <c r="Q853" s="26">
        <v>23.3</v>
      </c>
      <c r="R853" s="26">
        <v>0.222</v>
      </c>
      <c r="S853" s="26">
        <f t="shared" si="26"/>
        <v>0.20864952516868546</v>
      </c>
      <c r="AC853" s="41">
        <v>7</v>
      </c>
      <c r="AD853" s="41">
        <v>31.7</v>
      </c>
      <c r="AE853" s="26">
        <f t="shared" si="27"/>
        <v>26.77694272322195</v>
      </c>
    </row>
    <row r="854" spans="17:31" x14ac:dyDescent="0.25">
      <c r="Q854" s="26">
        <v>23.3</v>
      </c>
      <c r="R854" s="26">
        <v>0.21</v>
      </c>
      <c r="S854" s="26">
        <f t="shared" si="26"/>
        <v>0.20864952516868546</v>
      </c>
      <c r="AC854" s="41">
        <v>7</v>
      </c>
      <c r="AD854" s="41">
        <v>28.6</v>
      </c>
      <c r="AE854" s="26">
        <f t="shared" si="27"/>
        <v>26.77694272322195</v>
      </c>
    </row>
    <row r="855" spans="17:31" x14ac:dyDescent="0.25">
      <c r="Q855" s="26">
        <v>23.3</v>
      </c>
      <c r="R855" s="26">
        <v>0.26</v>
      </c>
      <c r="S855" s="26">
        <f t="shared" si="26"/>
        <v>0.20864952516868546</v>
      </c>
      <c r="AC855" s="41">
        <v>7</v>
      </c>
      <c r="AD855" s="41">
        <v>39.1</v>
      </c>
      <c r="AE855" s="26">
        <f t="shared" si="27"/>
        <v>26.77694272322195</v>
      </c>
    </row>
    <row r="856" spans="17:31" x14ac:dyDescent="0.25">
      <c r="Q856" s="26">
        <v>23.3</v>
      </c>
      <c r="R856" s="26">
        <v>0.20100000000000001</v>
      </c>
      <c r="S856" s="26">
        <f t="shared" si="26"/>
        <v>0.20864952516868546</v>
      </c>
      <c r="AC856" s="41">
        <v>7</v>
      </c>
      <c r="AD856" s="41">
        <v>27.7</v>
      </c>
      <c r="AE856" s="26">
        <f t="shared" si="27"/>
        <v>26.77694272322195</v>
      </c>
    </row>
    <row r="857" spans="17:31" x14ac:dyDescent="0.25">
      <c r="Q857" s="26">
        <v>23.3</v>
      </c>
      <c r="R857" s="26">
        <v>0.22</v>
      </c>
      <c r="S857" s="26">
        <f t="shared" si="26"/>
        <v>0.20864952516868546</v>
      </c>
      <c r="AC857" s="41">
        <v>7</v>
      </c>
      <c r="AD857" s="41">
        <v>26.5</v>
      </c>
      <c r="AE857" s="26">
        <f t="shared" si="27"/>
        <v>26.77694272322195</v>
      </c>
    </row>
    <row r="858" spans="17:31" x14ac:dyDescent="0.25">
      <c r="Q858" s="26">
        <v>23.3</v>
      </c>
      <c r="R858" s="26">
        <v>0.20499999999999999</v>
      </c>
      <c r="S858" s="26">
        <f t="shared" si="26"/>
        <v>0.20864952516868546</v>
      </c>
      <c r="AC858" s="41">
        <v>7</v>
      </c>
      <c r="AD858" s="41">
        <v>28.2</v>
      </c>
      <c r="AE858" s="26">
        <f t="shared" si="27"/>
        <v>26.77694272322195</v>
      </c>
    </row>
    <row r="859" spans="17:31" x14ac:dyDescent="0.25">
      <c r="Q859" s="26">
        <v>23.3</v>
      </c>
      <c r="R859" s="26">
        <v>0.189</v>
      </c>
      <c r="S859" s="26">
        <f t="shared" si="26"/>
        <v>0.20864952516868546</v>
      </c>
      <c r="AC859" s="41">
        <v>7</v>
      </c>
      <c r="AD859" s="41">
        <v>26.8</v>
      </c>
      <c r="AE859" s="26">
        <f t="shared" si="27"/>
        <v>26.77694272322195</v>
      </c>
    </row>
    <row r="860" spans="17:31" x14ac:dyDescent="0.25">
      <c r="Q860" s="26">
        <v>23.3</v>
      </c>
      <c r="R860" s="26">
        <v>0.20499999999999999</v>
      </c>
      <c r="S860" s="26">
        <f t="shared" si="26"/>
        <v>0.20864952516868546</v>
      </c>
      <c r="AC860" s="41">
        <v>7</v>
      </c>
      <c r="AD860" s="41">
        <v>20.2</v>
      </c>
      <c r="AE860" s="26">
        <f t="shared" si="27"/>
        <v>26.77694272322195</v>
      </c>
    </row>
    <row r="861" spans="17:31" x14ac:dyDescent="0.25">
      <c r="Q861" s="26">
        <v>23.3</v>
      </c>
      <c r="R861" s="26">
        <v>0.16400000000000001</v>
      </c>
      <c r="S861" s="26">
        <f t="shared" si="26"/>
        <v>0.20864952516868546</v>
      </c>
      <c r="AC861" s="41">
        <v>7</v>
      </c>
      <c r="AD861" s="41">
        <v>26.3</v>
      </c>
      <c r="AE861" s="26">
        <f t="shared" si="27"/>
        <v>26.77694272322195</v>
      </c>
    </row>
    <row r="862" spans="17:31" x14ac:dyDescent="0.25">
      <c r="Q862" s="26">
        <v>23.4</v>
      </c>
      <c r="R862" s="26">
        <v>0.22700000000000001</v>
      </c>
      <c r="S862" s="26">
        <f t="shared" si="26"/>
        <v>0.21152285201517423</v>
      </c>
      <c r="AC862" s="41">
        <v>7</v>
      </c>
      <c r="AD862" s="41">
        <v>28.6</v>
      </c>
      <c r="AE862" s="26">
        <f t="shared" si="27"/>
        <v>26.77694272322195</v>
      </c>
    </row>
    <row r="863" spans="17:31" x14ac:dyDescent="0.25">
      <c r="Q863" s="26">
        <v>23.4</v>
      </c>
      <c r="R863" s="26">
        <v>0.23300000000000001</v>
      </c>
      <c r="S863" s="26">
        <f t="shared" si="26"/>
        <v>0.21152285201517423</v>
      </c>
      <c r="AC863" s="41">
        <v>7</v>
      </c>
      <c r="AD863" s="41">
        <v>28.1</v>
      </c>
      <c r="AE863" s="26">
        <f t="shared" si="27"/>
        <v>26.77694272322195</v>
      </c>
    </row>
    <row r="864" spans="17:31" x14ac:dyDescent="0.25">
      <c r="Q864" s="26">
        <v>23.4</v>
      </c>
      <c r="R864" s="26">
        <v>0.22800000000000001</v>
      </c>
      <c r="S864" s="26">
        <f t="shared" si="26"/>
        <v>0.21152285201517423</v>
      </c>
      <c r="AC864" s="41">
        <v>7</v>
      </c>
      <c r="AD864" s="41">
        <v>25.5</v>
      </c>
      <c r="AE864" s="26">
        <f t="shared" si="27"/>
        <v>26.77694272322195</v>
      </c>
    </row>
    <row r="865" spans="17:31" x14ac:dyDescent="0.25">
      <c r="Q865" s="26">
        <v>23.4</v>
      </c>
      <c r="R865" s="26">
        <v>0.221</v>
      </c>
      <c r="S865" s="26">
        <f t="shared" si="26"/>
        <v>0.21152285201517423</v>
      </c>
      <c r="AC865" s="41">
        <v>7</v>
      </c>
      <c r="AD865" s="41">
        <v>24.2</v>
      </c>
      <c r="AE865" s="26">
        <f t="shared" si="27"/>
        <v>26.77694272322195</v>
      </c>
    </row>
    <row r="866" spans="17:31" x14ac:dyDescent="0.25">
      <c r="Q866" s="26">
        <v>23.4</v>
      </c>
      <c r="R866" s="26">
        <v>0.214</v>
      </c>
      <c r="S866" s="26">
        <f t="shared" si="26"/>
        <v>0.21152285201517423</v>
      </c>
      <c r="AC866" s="41">
        <v>7</v>
      </c>
      <c r="AD866" s="41">
        <v>31.2</v>
      </c>
      <c r="AE866" s="26">
        <f t="shared" si="27"/>
        <v>26.77694272322195</v>
      </c>
    </row>
    <row r="867" spans="17:31" x14ac:dyDescent="0.25">
      <c r="Q867" s="26">
        <v>23.4</v>
      </c>
      <c r="R867" s="26">
        <v>0.22600000000000001</v>
      </c>
      <c r="S867" s="26">
        <f t="shared" si="26"/>
        <v>0.21152285201517423</v>
      </c>
      <c r="AC867" s="41">
        <v>7</v>
      </c>
      <c r="AD867" s="41">
        <v>34.4</v>
      </c>
      <c r="AE867" s="26">
        <f t="shared" si="27"/>
        <v>26.77694272322195</v>
      </c>
    </row>
    <row r="868" spans="17:31" x14ac:dyDescent="0.25">
      <c r="Q868" s="26">
        <v>23.5</v>
      </c>
      <c r="R868" s="26">
        <v>0.24299999999999999</v>
      </c>
      <c r="S868" s="26">
        <f t="shared" si="26"/>
        <v>0.21442324109837765</v>
      </c>
      <c r="AC868" s="41">
        <v>7</v>
      </c>
      <c r="AD868" s="41">
        <v>28.4</v>
      </c>
      <c r="AE868" s="26">
        <f t="shared" si="27"/>
        <v>26.77694272322195</v>
      </c>
    </row>
    <row r="869" spans="17:31" x14ac:dyDescent="0.25">
      <c r="Q869" s="26">
        <v>23.5</v>
      </c>
      <c r="R869" s="26">
        <v>0.20799999999999999</v>
      </c>
      <c r="S869" s="26">
        <f t="shared" si="26"/>
        <v>0.21442324109837765</v>
      </c>
      <c r="AC869" s="41">
        <v>7</v>
      </c>
      <c r="AD869" s="41">
        <v>24.7</v>
      </c>
      <c r="AE869" s="26">
        <f t="shared" si="27"/>
        <v>26.77694272322195</v>
      </c>
    </row>
    <row r="870" spans="17:31" x14ac:dyDescent="0.25">
      <c r="Q870" s="26">
        <v>23.5</v>
      </c>
      <c r="R870" s="26">
        <v>0.21199999999999999</v>
      </c>
      <c r="S870" s="26">
        <f t="shared" si="26"/>
        <v>0.21442324109837765</v>
      </c>
      <c r="AC870" s="41">
        <v>7</v>
      </c>
      <c r="AD870" s="41">
        <v>26.7</v>
      </c>
      <c r="AE870" s="26">
        <f t="shared" si="27"/>
        <v>26.77694272322195</v>
      </c>
    </row>
    <row r="871" spans="17:31" x14ac:dyDescent="0.25">
      <c r="Q871" s="26">
        <v>23.5</v>
      </c>
      <c r="R871" s="26">
        <v>0.223</v>
      </c>
      <c r="S871" s="26">
        <f t="shared" si="26"/>
        <v>0.21442324109837765</v>
      </c>
      <c r="AC871" s="41">
        <v>7</v>
      </c>
      <c r="AD871" s="41">
        <v>32.799999999999997</v>
      </c>
      <c r="AE871" s="26">
        <f t="shared" si="27"/>
        <v>26.77694272322195</v>
      </c>
    </row>
    <row r="872" spans="17:31" x14ac:dyDescent="0.25">
      <c r="Q872" s="26">
        <v>23.5</v>
      </c>
      <c r="R872" s="26">
        <v>0.19500000000000001</v>
      </c>
      <c r="S872" s="26">
        <f t="shared" si="26"/>
        <v>0.21442324109837765</v>
      </c>
      <c r="AC872" s="41">
        <v>7</v>
      </c>
      <c r="AD872" s="41">
        <v>30</v>
      </c>
      <c r="AE872" s="26">
        <f t="shared" si="27"/>
        <v>26.77694272322195</v>
      </c>
    </row>
    <row r="873" spans="17:31" x14ac:dyDescent="0.25">
      <c r="Q873" s="26">
        <v>23.5</v>
      </c>
      <c r="R873" s="26">
        <v>0.222</v>
      </c>
      <c r="S873" s="26">
        <f t="shared" si="26"/>
        <v>0.21442324109837765</v>
      </c>
      <c r="AC873" s="41">
        <v>7</v>
      </c>
      <c r="AD873" s="41">
        <v>29.6</v>
      </c>
      <c r="AE873" s="26">
        <f t="shared" si="27"/>
        <v>26.77694272322195</v>
      </c>
    </row>
    <row r="874" spans="17:31" x14ac:dyDescent="0.25">
      <c r="Q874" s="26">
        <v>23.5</v>
      </c>
      <c r="R874" s="26">
        <v>0.219</v>
      </c>
      <c r="S874" s="26">
        <f t="shared" si="26"/>
        <v>0.21442324109837765</v>
      </c>
      <c r="AC874" s="41">
        <v>7</v>
      </c>
      <c r="AD874" s="41">
        <v>24.7</v>
      </c>
      <c r="AE874" s="26">
        <f t="shared" si="27"/>
        <v>26.77694272322195</v>
      </c>
    </row>
    <row r="875" spans="17:31" x14ac:dyDescent="0.25">
      <c r="Q875" s="26">
        <v>23.5</v>
      </c>
      <c r="R875" s="26">
        <v>0.22</v>
      </c>
      <c r="S875" s="26">
        <f t="shared" si="26"/>
        <v>0.21442324109837765</v>
      </c>
      <c r="AC875" s="41">
        <v>7</v>
      </c>
      <c r="AD875" s="41">
        <v>24.9</v>
      </c>
      <c r="AE875" s="26">
        <f t="shared" si="27"/>
        <v>26.77694272322195</v>
      </c>
    </row>
    <row r="876" spans="17:31" x14ac:dyDescent="0.25">
      <c r="Q876" s="26">
        <v>23.5</v>
      </c>
      <c r="R876" s="26">
        <v>0.2</v>
      </c>
      <c r="S876" s="26">
        <f t="shared" si="26"/>
        <v>0.21442324109837765</v>
      </c>
      <c r="AC876" s="41">
        <v>7</v>
      </c>
      <c r="AD876" s="41">
        <v>26.5</v>
      </c>
      <c r="AE876" s="26">
        <f t="shared" si="27"/>
        <v>26.77694272322195</v>
      </c>
    </row>
    <row r="877" spans="17:31" x14ac:dyDescent="0.25">
      <c r="Q877" s="26">
        <v>23.6</v>
      </c>
      <c r="R877" s="26">
        <v>0.22500000000000001</v>
      </c>
      <c r="S877" s="26">
        <f t="shared" si="26"/>
        <v>0.21735083051578974</v>
      </c>
      <c r="AC877" s="41">
        <v>7</v>
      </c>
      <c r="AD877" s="41">
        <v>28.6</v>
      </c>
      <c r="AE877" s="26">
        <f t="shared" si="27"/>
        <v>26.77694272322195</v>
      </c>
    </row>
    <row r="878" spans="17:31" x14ac:dyDescent="0.25">
      <c r="Q878" s="26">
        <v>23.6</v>
      </c>
      <c r="R878" s="26">
        <v>0.26800000000000002</v>
      </c>
      <c r="S878" s="26">
        <f t="shared" si="26"/>
        <v>0.21735083051578974</v>
      </c>
      <c r="AC878" s="41">
        <v>7</v>
      </c>
      <c r="AD878" s="41">
        <v>25.6</v>
      </c>
      <c r="AE878" s="26">
        <f t="shared" si="27"/>
        <v>26.77694272322195</v>
      </c>
    </row>
    <row r="879" spans="17:31" x14ac:dyDescent="0.25">
      <c r="Q879" s="26">
        <v>23.6</v>
      </c>
      <c r="R879" s="26">
        <v>0.22900000000000001</v>
      </c>
      <c r="S879" s="26">
        <f t="shared" si="26"/>
        <v>0.21735083051578974</v>
      </c>
      <c r="AC879" s="41">
        <v>7</v>
      </c>
      <c r="AD879" s="41">
        <v>29.6</v>
      </c>
      <c r="AE879" s="26">
        <f t="shared" si="27"/>
        <v>26.77694272322195</v>
      </c>
    </row>
    <row r="880" spans="17:31" x14ac:dyDescent="0.25">
      <c r="Q880" s="26">
        <v>23.6</v>
      </c>
      <c r="R880" s="26">
        <v>0.23799999999999999</v>
      </c>
      <c r="S880" s="26">
        <f t="shared" si="26"/>
        <v>0.21735083051578974</v>
      </c>
      <c r="AC880" s="41">
        <v>7</v>
      </c>
      <c r="AD880" s="41">
        <v>32.799999999999997</v>
      </c>
      <c r="AE880" s="26">
        <f t="shared" si="27"/>
        <v>26.77694272322195</v>
      </c>
    </row>
    <row r="881" spans="17:31" x14ac:dyDescent="0.25">
      <c r="Q881" s="26">
        <v>23.6</v>
      </c>
      <c r="R881" s="26">
        <v>0.19800000000000001</v>
      </c>
      <c r="S881" s="26">
        <f t="shared" si="26"/>
        <v>0.21735083051578974</v>
      </c>
      <c r="AC881" s="41">
        <v>7</v>
      </c>
      <c r="AD881" s="41">
        <v>22.3</v>
      </c>
      <c r="AE881" s="26">
        <f t="shared" si="27"/>
        <v>26.77694272322195</v>
      </c>
    </row>
    <row r="882" spans="17:31" x14ac:dyDescent="0.25">
      <c r="Q882" s="26">
        <v>23.6</v>
      </c>
      <c r="R882" s="26">
        <v>0.20499999999999999</v>
      </c>
      <c r="S882" s="26">
        <f t="shared" si="26"/>
        <v>0.21735083051578974</v>
      </c>
      <c r="AC882" s="41">
        <v>7</v>
      </c>
      <c r="AD882" s="41">
        <v>25.3</v>
      </c>
      <c r="AE882" s="26">
        <f t="shared" si="27"/>
        <v>26.77694272322195</v>
      </c>
    </row>
    <row r="883" spans="17:31" x14ac:dyDescent="0.25">
      <c r="Q883" s="26">
        <v>23.6</v>
      </c>
      <c r="R883" s="26">
        <v>0.20699999999999999</v>
      </c>
      <c r="S883" s="26">
        <f t="shared" si="26"/>
        <v>0.21735083051578974</v>
      </c>
      <c r="AC883" s="41">
        <v>7</v>
      </c>
      <c r="AD883" s="41">
        <v>31.7</v>
      </c>
      <c r="AE883" s="26">
        <f t="shared" si="27"/>
        <v>26.77694272322195</v>
      </c>
    </row>
    <row r="884" spans="17:31" x14ac:dyDescent="0.25">
      <c r="Q884" s="26">
        <v>23.7</v>
      </c>
      <c r="R884" s="26">
        <v>0.23</v>
      </c>
      <c r="S884" s="26">
        <f t="shared" si="26"/>
        <v>0.22030575847872125</v>
      </c>
      <c r="AC884" s="41">
        <v>7</v>
      </c>
      <c r="AD884" s="41">
        <v>33.9</v>
      </c>
      <c r="AE884" s="26">
        <f t="shared" si="27"/>
        <v>26.77694272322195</v>
      </c>
    </row>
    <row r="885" spans="17:31" x14ac:dyDescent="0.25">
      <c r="Q885" s="26">
        <v>23.7</v>
      </c>
      <c r="R885" s="26">
        <v>0.25800000000000001</v>
      </c>
      <c r="S885" s="26">
        <f t="shared" si="26"/>
        <v>0.22030575847872125</v>
      </c>
      <c r="AC885" s="41">
        <v>7</v>
      </c>
      <c r="AD885" s="41">
        <v>35.1</v>
      </c>
      <c r="AE885" s="26">
        <f t="shared" si="27"/>
        <v>26.77694272322195</v>
      </c>
    </row>
    <row r="886" spans="17:31" x14ac:dyDescent="0.25">
      <c r="Q886" s="26">
        <v>23.7</v>
      </c>
      <c r="R886" s="26">
        <v>0.214</v>
      </c>
      <c r="S886" s="26">
        <f t="shared" si="26"/>
        <v>0.22030575847872125</v>
      </c>
      <c r="AC886" s="41">
        <v>7</v>
      </c>
      <c r="AD886" s="41">
        <v>34.9</v>
      </c>
      <c r="AE886" s="26">
        <f t="shared" si="27"/>
        <v>26.77694272322195</v>
      </c>
    </row>
    <row r="887" spans="17:31" x14ac:dyDescent="0.25">
      <c r="Q887" s="26">
        <v>23.7</v>
      </c>
      <c r="R887" s="26">
        <v>0.21099999999999999</v>
      </c>
      <c r="S887" s="26">
        <f t="shared" si="26"/>
        <v>0.22030575847872125</v>
      </c>
      <c r="AC887" s="41">
        <v>7</v>
      </c>
      <c r="AD887" s="41">
        <v>31.2</v>
      </c>
      <c r="AE887" s="26">
        <f t="shared" si="27"/>
        <v>26.77694272322195</v>
      </c>
    </row>
    <row r="888" spans="17:31" x14ac:dyDescent="0.25">
      <c r="Q888" s="26">
        <v>23.7</v>
      </c>
      <c r="R888" s="26">
        <v>0.17199999999999999</v>
      </c>
      <c r="S888" s="26">
        <f t="shared" si="26"/>
        <v>0.22030575847872125</v>
      </c>
      <c r="AC888" s="41">
        <v>7</v>
      </c>
      <c r="AD888" s="41">
        <v>29.6</v>
      </c>
      <c r="AE888" s="26">
        <f t="shared" si="27"/>
        <v>26.77694272322195</v>
      </c>
    </row>
    <row r="889" spans="17:31" x14ac:dyDescent="0.25">
      <c r="Q889" s="26">
        <v>23.7</v>
      </c>
      <c r="R889" s="26">
        <v>0.21</v>
      </c>
      <c r="S889" s="26">
        <f t="shared" si="26"/>
        <v>0.22030575847872125</v>
      </c>
      <c r="AC889" s="41">
        <v>7</v>
      </c>
      <c r="AD889" s="41">
        <v>27.5</v>
      </c>
      <c r="AE889" s="26">
        <f t="shared" si="27"/>
        <v>26.77694272322195</v>
      </c>
    </row>
    <row r="890" spans="17:31" x14ac:dyDescent="0.25">
      <c r="Q890" s="26">
        <v>23.8</v>
      </c>
      <c r="R890" s="26">
        <v>0.24199999999999999</v>
      </c>
      <c r="S890" s="26">
        <f t="shared" si="26"/>
        <v>0.22328816331191101</v>
      </c>
      <c r="AC890" s="41">
        <v>7</v>
      </c>
      <c r="AD890" s="41">
        <v>30.7</v>
      </c>
      <c r="AE890" s="26">
        <f t="shared" si="27"/>
        <v>26.77694272322195</v>
      </c>
    </row>
    <row r="891" spans="17:31" x14ac:dyDescent="0.25">
      <c r="Q891" s="26">
        <v>23.8</v>
      </c>
      <c r="R891" s="26">
        <v>0.23499999999999999</v>
      </c>
      <c r="S891" s="26">
        <f t="shared" si="26"/>
        <v>0.22328816331191101</v>
      </c>
      <c r="AC891" s="41">
        <v>7</v>
      </c>
      <c r="AD891" s="41">
        <v>23.3</v>
      </c>
      <c r="AE891" s="26">
        <f t="shared" si="27"/>
        <v>26.77694272322195</v>
      </c>
    </row>
    <row r="892" spans="17:31" x14ac:dyDescent="0.25">
      <c r="Q892" s="26">
        <v>23.8</v>
      </c>
      <c r="R892" s="26">
        <v>0.24399999999999999</v>
      </c>
      <c r="S892" s="26">
        <f t="shared" si="26"/>
        <v>0.22328816331191101</v>
      </c>
      <c r="AC892" s="41">
        <v>7</v>
      </c>
      <c r="AD892" s="41">
        <v>28.6</v>
      </c>
      <c r="AE892" s="26">
        <f t="shared" si="27"/>
        <v>26.77694272322195</v>
      </c>
    </row>
    <row r="893" spans="17:31" x14ac:dyDescent="0.25">
      <c r="Q893" s="26">
        <v>23.8</v>
      </c>
      <c r="R893" s="26">
        <v>0.24</v>
      </c>
      <c r="S893" s="26">
        <f t="shared" si="26"/>
        <v>0.22328816331191101</v>
      </c>
      <c r="AC893" s="41">
        <v>7</v>
      </c>
      <c r="AD893" s="41">
        <v>26</v>
      </c>
      <c r="AE893" s="26">
        <f t="shared" si="27"/>
        <v>26.77694272322195</v>
      </c>
    </row>
    <row r="894" spans="17:31" x14ac:dyDescent="0.25">
      <c r="Q894" s="26">
        <v>23.8</v>
      </c>
      <c r="R894" s="26">
        <v>0.22</v>
      </c>
      <c r="S894" s="26">
        <f t="shared" si="26"/>
        <v>0.22328816331191101</v>
      </c>
      <c r="AC894" s="41">
        <v>7</v>
      </c>
      <c r="AD894" s="41">
        <v>24.9</v>
      </c>
      <c r="AE894" s="26">
        <f t="shared" si="27"/>
        <v>26.77694272322195</v>
      </c>
    </row>
    <row r="895" spans="17:31" x14ac:dyDescent="0.25">
      <c r="Q895" s="26">
        <v>23.8</v>
      </c>
      <c r="R895" s="26">
        <v>0.25900000000000001</v>
      </c>
      <c r="S895" s="26">
        <f t="shared" si="26"/>
        <v>0.22328816331191101</v>
      </c>
      <c r="AC895" s="41">
        <v>7</v>
      </c>
      <c r="AD895" s="41">
        <v>32.5</v>
      </c>
      <c r="AE895" s="26">
        <f t="shared" si="27"/>
        <v>26.77694272322195</v>
      </c>
    </row>
    <row r="896" spans="17:31" x14ac:dyDescent="0.25">
      <c r="Q896" s="26">
        <v>23.8</v>
      </c>
      <c r="R896" s="26">
        <v>0.21299999999999999</v>
      </c>
      <c r="S896" s="26">
        <f t="shared" si="26"/>
        <v>0.22328816331191101</v>
      </c>
      <c r="AC896" s="41">
        <v>7</v>
      </c>
      <c r="AD896" s="41">
        <v>29.6</v>
      </c>
      <c r="AE896" s="26">
        <f t="shared" si="27"/>
        <v>26.77694272322195</v>
      </c>
    </row>
    <row r="897" spans="17:31" x14ac:dyDescent="0.25">
      <c r="Q897" s="26">
        <v>23.8</v>
      </c>
      <c r="R897" s="26">
        <v>0.22</v>
      </c>
      <c r="S897" s="26">
        <f t="shared" si="26"/>
        <v>0.22328816331191101</v>
      </c>
      <c r="AC897" s="41">
        <v>7</v>
      </c>
      <c r="AD897" s="41">
        <v>32.799999999999997</v>
      </c>
      <c r="AE897" s="26">
        <f t="shared" si="27"/>
        <v>26.77694272322195</v>
      </c>
    </row>
    <row r="898" spans="17:31" x14ac:dyDescent="0.25">
      <c r="Q898" s="26">
        <v>23.8</v>
      </c>
      <c r="R898" s="26">
        <v>0.23599999999999999</v>
      </c>
      <c r="S898" s="26">
        <f t="shared" si="26"/>
        <v>0.22328816331191101</v>
      </c>
      <c r="AC898" s="41">
        <v>7</v>
      </c>
      <c r="AD898" s="41">
        <v>29.6</v>
      </c>
      <c r="AE898" s="26">
        <f t="shared" si="27"/>
        <v>26.77694272322195</v>
      </c>
    </row>
    <row r="899" spans="17:31" x14ac:dyDescent="0.25">
      <c r="Q899" s="26">
        <v>23.8</v>
      </c>
      <c r="R899" s="26">
        <v>0.22800000000000001</v>
      </c>
      <c r="S899" s="26">
        <f t="shared" si="26"/>
        <v>0.22328816331191101</v>
      </c>
      <c r="AC899" s="41">
        <v>7</v>
      </c>
      <c r="AD899" s="41">
        <v>27.5</v>
      </c>
      <c r="AE899" s="26">
        <f t="shared" si="27"/>
        <v>26.77694272322195</v>
      </c>
    </row>
    <row r="900" spans="17:31" x14ac:dyDescent="0.25">
      <c r="Q900" s="26">
        <v>23.8</v>
      </c>
      <c r="R900" s="26">
        <v>0.217</v>
      </c>
      <c r="S900" s="26">
        <f t="shared" si="26"/>
        <v>0.22328816331191101</v>
      </c>
      <c r="AC900" s="41">
        <v>7</v>
      </c>
      <c r="AD900" s="41">
        <v>30.7</v>
      </c>
      <c r="AE900" s="26">
        <f t="shared" si="27"/>
        <v>26.77694272322195</v>
      </c>
    </row>
    <row r="901" spans="17:31" x14ac:dyDescent="0.25">
      <c r="Q901" s="26">
        <v>23.8</v>
      </c>
      <c r="R901" s="26">
        <v>0.24</v>
      </c>
      <c r="S901" s="26">
        <f t="shared" si="26"/>
        <v>0.22328816331191101</v>
      </c>
      <c r="AC901" s="41">
        <v>7</v>
      </c>
      <c r="AD901" s="41">
        <v>28.6</v>
      </c>
      <c r="AE901" s="26">
        <f t="shared" si="27"/>
        <v>26.77694272322195</v>
      </c>
    </row>
    <row r="902" spans="17:31" x14ac:dyDescent="0.25">
      <c r="Q902" s="26">
        <v>23.8</v>
      </c>
      <c r="R902" s="26">
        <v>0.23899999999999999</v>
      </c>
      <c r="S902" s="26">
        <f t="shared" si="26"/>
        <v>0.22328816331191101</v>
      </c>
      <c r="AC902" s="41">
        <v>7</v>
      </c>
      <c r="AD902" s="41">
        <v>26.6</v>
      </c>
      <c r="AE902" s="26">
        <f t="shared" si="27"/>
        <v>26.77694272322195</v>
      </c>
    </row>
    <row r="903" spans="17:31" x14ac:dyDescent="0.25">
      <c r="Q903" s="26">
        <v>23.8</v>
      </c>
      <c r="R903" s="26">
        <v>0.28399999999999997</v>
      </c>
      <c r="S903" s="26">
        <f t="shared" ref="S903:S966" si="28">$X$7*Q903^$X$5</f>
        <v>0.22328816331191101</v>
      </c>
      <c r="AC903" s="41">
        <v>7</v>
      </c>
      <c r="AD903" s="41">
        <v>28.6</v>
      </c>
      <c r="AE903" s="26">
        <f t="shared" ref="AE903:AE966" si="29">$X$25*(1-EXP(-$X$24*(AC903-$X$26)))</f>
        <v>26.77694272322195</v>
      </c>
    </row>
    <row r="904" spans="17:31" x14ac:dyDescent="0.25">
      <c r="Q904" s="26">
        <v>23.8</v>
      </c>
      <c r="R904" s="26">
        <v>0.28000000000000003</v>
      </c>
      <c r="S904" s="26">
        <f t="shared" si="28"/>
        <v>0.22328816331191101</v>
      </c>
      <c r="AC904" s="41">
        <v>7</v>
      </c>
      <c r="AD904" s="41">
        <v>31.7</v>
      </c>
      <c r="AE904" s="26">
        <f t="shared" si="29"/>
        <v>26.77694272322195</v>
      </c>
    </row>
    <row r="905" spans="17:31" x14ac:dyDescent="0.25">
      <c r="Q905" s="26">
        <v>23.8</v>
      </c>
      <c r="R905" s="26">
        <v>0.28000000000000003</v>
      </c>
      <c r="S905" s="26">
        <f t="shared" si="28"/>
        <v>0.22328816331191101</v>
      </c>
      <c r="AC905" s="41">
        <v>7</v>
      </c>
      <c r="AD905" s="41">
        <v>24.7</v>
      </c>
      <c r="AE905" s="26">
        <f t="shared" si="29"/>
        <v>26.77694272322195</v>
      </c>
    </row>
    <row r="906" spans="17:31" x14ac:dyDescent="0.25">
      <c r="Q906" s="26">
        <v>23.9</v>
      </c>
      <c r="R906" s="26">
        <v>0.311</v>
      </c>
      <c r="S906" s="26">
        <f t="shared" si="28"/>
        <v>0.22629818345313807</v>
      </c>
      <c r="AC906" s="41">
        <v>7</v>
      </c>
      <c r="AD906" s="41">
        <v>26.1</v>
      </c>
      <c r="AE906" s="26">
        <f t="shared" si="29"/>
        <v>26.77694272322195</v>
      </c>
    </row>
    <row r="907" spans="17:31" x14ac:dyDescent="0.25">
      <c r="Q907" s="26">
        <v>24</v>
      </c>
      <c r="R907" s="26">
        <v>0.30299999999999999</v>
      </c>
      <c r="S907" s="26">
        <f t="shared" si="28"/>
        <v>0.2293359574528393</v>
      </c>
      <c r="AC907" s="41">
        <v>7</v>
      </c>
      <c r="AD907" s="41">
        <v>30.5</v>
      </c>
      <c r="AE907" s="26">
        <f t="shared" si="29"/>
        <v>26.77694272322195</v>
      </c>
    </row>
    <row r="908" spans="17:31" x14ac:dyDescent="0.25">
      <c r="Q908" s="26">
        <v>24</v>
      </c>
      <c r="R908" s="26">
        <v>0.28799999999999998</v>
      </c>
      <c r="S908" s="26">
        <f t="shared" si="28"/>
        <v>0.2293359574528393</v>
      </c>
      <c r="AC908" s="41">
        <v>7</v>
      </c>
      <c r="AD908" s="41">
        <v>31.7</v>
      </c>
      <c r="AE908" s="26">
        <f t="shared" si="29"/>
        <v>26.77694272322195</v>
      </c>
    </row>
    <row r="909" spans="17:31" x14ac:dyDescent="0.25">
      <c r="Q909" s="26">
        <v>24</v>
      </c>
      <c r="R909" s="26">
        <v>0.28399999999999997</v>
      </c>
      <c r="S909" s="26">
        <f t="shared" si="28"/>
        <v>0.2293359574528393</v>
      </c>
      <c r="AC909" s="41">
        <v>7</v>
      </c>
      <c r="AD909" s="41">
        <v>28.2</v>
      </c>
      <c r="AE909" s="26">
        <f t="shared" si="29"/>
        <v>26.77694272322195</v>
      </c>
    </row>
    <row r="910" spans="17:31" x14ac:dyDescent="0.25">
      <c r="Q910" s="26">
        <v>24</v>
      </c>
      <c r="R910" s="26">
        <v>0.27700000000000002</v>
      </c>
      <c r="S910" s="26">
        <f t="shared" si="28"/>
        <v>0.2293359574528393</v>
      </c>
      <c r="AC910" s="41">
        <v>7</v>
      </c>
      <c r="AD910" s="41">
        <v>27.5</v>
      </c>
      <c r="AE910" s="26">
        <f t="shared" si="29"/>
        <v>26.77694272322195</v>
      </c>
    </row>
    <row r="911" spans="17:31" x14ac:dyDescent="0.25">
      <c r="Q911" s="26">
        <v>24</v>
      </c>
      <c r="R911" s="26">
        <v>0.38300000000000001</v>
      </c>
      <c r="S911" s="26">
        <f t="shared" si="28"/>
        <v>0.2293359574528393</v>
      </c>
      <c r="AC911" s="41">
        <v>7</v>
      </c>
      <c r="AD911" s="41">
        <v>28.6</v>
      </c>
      <c r="AE911" s="26">
        <f t="shared" si="29"/>
        <v>26.77694272322195</v>
      </c>
    </row>
    <row r="912" spans="17:31" x14ac:dyDescent="0.25">
      <c r="Q912" s="26">
        <v>24</v>
      </c>
      <c r="R912" s="26">
        <v>0.20699999999999999</v>
      </c>
      <c r="S912" s="26">
        <f t="shared" si="28"/>
        <v>0.2293359574528393</v>
      </c>
      <c r="AC912" s="41">
        <v>7</v>
      </c>
      <c r="AD912" s="41">
        <v>29.6</v>
      </c>
      <c r="AE912" s="26">
        <f t="shared" si="29"/>
        <v>26.77694272322195</v>
      </c>
    </row>
    <row r="913" spans="17:31" x14ac:dyDescent="0.25">
      <c r="Q913" s="26">
        <v>24</v>
      </c>
      <c r="R913" s="26">
        <v>0.27200000000000002</v>
      </c>
      <c r="S913" s="26">
        <f t="shared" si="28"/>
        <v>0.2293359574528393</v>
      </c>
      <c r="AC913" s="41">
        <v>7</v>
      </c>
      <c r="AD913" s="41">
        <v>24.2</v>
      </c>
      <c r="AE913" s="26">
        <f t="shared" si="29"/>
        <v>26.77694272322195</v>
      </c>
    </row>
    <row r="914" spans="17:31" x14ac:dyDescent="0.25">
      <c r="Q914" s="26">
        <v>24.1</v>
      </c>
      <c r="R914" s="26">
        <v>0.246</v>
      </c>
      <c r="S914" s="26">
        <f t="shared" si="28"/>
        <v>0.23240162397372938</v>
      </c>
      <c r="AC914" s="41">
        <v>7</v>
      </c>
      <c r="AD914" s="41">
        <v>24.9</v>
      </c>
      <c r="AE914" s="26">
        <f t="shared" si="29"/>
        <v>26.77694272322195</v>
      </c>
    </row>
    <row r="915" spans="17:31" x14ac:dyDescent="0.25">
      <c r="Q915" s="26">
        <v>24.1</v>
      </c>
      <c r="R915" s="26">
        <v>0.21199999999999999</v>
      </c>
      <c r="S915" s="26">
        <f t="shared" si="28"/>
        <v>0.23240162397372938</v>
      </c>
      <c r="AC915" s="41">
        <v>7</v>
      </c>
      <c r="AD915" s="41">
        <v>28.6</v>
      </c>
      <c r="AE915" s="26">
        <f t="shared" si="29"/>
        <v>26.77694272322195</v>
      </c>
    </row>
    <row r="916" spans="17:31" x14ac:dyDescent="0.25">
      <c r="Q916" s="26">
        <v>24.1</v>
      </c>
      <c r="R916" s="26">
        <v>0.22500000000000001</v>
      </c>
      <c r="S916" s="26">
        <f t="shared" si="28"/>
        <v>0.23240162397372938</v>
      </c>
      <c r="AC916" s="41">
        <v>8</v>
      </c>
      <c r="AD916" s="41">
        <v>27.3</v>
      </c>
      <c r="AE916" s="26">
        <f t="shared" si="29"/>
        <v>27.887278095021344</v>
      </c>
    </row>
    <row r="917" spans="17:31" x14ac:dyDescent="0.25">
      <c r="Q917" s="26">
        <v>24.1</v>
      </c>
      <c r="R917" s="26">
        <v>0.24299999999999999</v>
      </c>
      <c r="S917" s="26">
        <f t="shared" si="28"/>
        <v>0.23240162397372938</v>
      </c>
      <c r="AC917" s="41">
        <v>8</v>
      </c>
      <c r="AD917" s="41">
        <v>25</v>
      </c>
      <c r="AE917" s="26">
        <f t="shared" si="29"/>
        <v>27.887278095021344</v>
      </c>
    </row>
    <row r="918" spans="17:31" x14ac:dyDescent="0.25">
      <c r="Q918" s="26">
        <v>24.1</v>
      </c>
      <c r="R918" s="26">
        <v>0.29499999999999998</v>
      </c>
      <c r="S918" s="26">
        <f t="shared" si="28"/>
        <v>0.23240162397372938</v>
      </c>
      <c r="AC918" s="41">
        <v>8</v>
      </c>
      <c r="AD918" s="41">
        <v>19.8</v>
      </c>
      <c r="AE918" s="26">
        <f t="shared" si="29"/>
        <v>27.887278095021344</v>
      </c>
    </row>
    <row r="919" spans="17:31" x14ac:dyDescent="0.25">
      <c r="Q919" s="26">
        <v>24.1</v>
      </c>
      <c r="R919" s="26">
        <v>0.253</v>
      </c>
      <c r="S919" s="26">
        <f t="shared" si="28"/>
        <v>0.23240162397372938</v>
      </c>
      <c r="AC919" s="41">
        <v>8</v>
      </c>
      <c r="AD919" s="41">
        <v>23.6</v>
      </c>
      <c r="AE919" s="26">
        <f t="shared" si="29"/>
        <v>27.887278095021344</v>
      </c>
    </row>
    <row r="920" spans="17:31" x14ac:dyDescent="0.25">
      <c r="Q920" s="26">
        <v>24.2</v>
      </c>
      <c r="R920" s="26">
        <v>0.22800000000000001</v>
      </c>
      <c r="S920" s="26">
        <f t="shared" si="28"/>
        <v>0.23549532179042421</v>
      </c>
      <c r="AC920" s="41">
        <v>8</v>
      </c>
      <c r="AD920" s="41">
        <v>21.3</v>
      </c>
      <c r="AE920" s="26">
        <f t="shared" si="29"/>
        <v>27.887278095021344</v>
      </c>
    </row>
    <row r="921" spans="17:31" x14ac:dyDescent="0.25">
      <c r="Q921" s="26">
        <v>24.2</v>
      </c>
      <c r="R921" s="26">
        <v>0.23699999999999999</v>
      </c>
      <c r="S921" s="26">
        <f t="shared" si="28"/>
        <v>0.23549532179042421</v>
      </c>
      <c r="AC921" s="41">
        <v>8</v>
      </c>
      <c r="AD921" s="41">
        <v>27.5</v>
      </c>
      <c r="AE921" s="26">
        <f t="shared" si="29"/>
        <v>27.887278095021344</v>
      </c>
    </row>
    <row r="922" spans="17:31" x14ac:dyDescent="0.25">
      <c r="Q922" s="26">
        <v>24.2</v>
      </c>
      <c r="R922" s="26">
        <v>0.25</v>
      </c>
      <c r="S922" s="26">
        <f t="shared" si="28"/>
        <v>0.23549532179042421</v>
      </c>
      <c r="AC922" s="41">
        <v>8</v>
      </c>
      <c r="AD922" s="41">
        <v>23.3</v>
      </c>
      <c r="AE922" s="26">
        <f t="shared" si="29"/>
        <v>27.887278095021344</v>
      </c>
    </row>
    <row r="923" spans="17:31" x14ac:dyDescent="0.25">
      <c r="Q923" s="26">
        <v>24.2</v>
      </c>
      <c r="R923" s="26">
        <v>0.26100000000000001</v>
      </c>
      <c r="S923" s="26">
        <f t="shared" si="28"/>
        <v>0.23549532179042421</v>
      </c>
      <c r="AC923" s="41">
        <v>8</v>
      </c>
      <c r="AD923" s="41">
        <v>27.7</v>
      </c>
      <c r="AE923" s="26">
        <f t="shared" si="29"/>
        <v>27.887278095021344</v>
      </c>
    </row>
    <row r="924" spans="17:31" x14ac:dyDescent="0.25">
      <c r="Q924" s="26">
        <v>24.2</v>
      </c>
      <c r="R924" s="26">
        <v>0.22500000000000001</v>
      </c>
      <c r="S924" s="26">
        <f t="shared" si="28"/>
        <v>0.23549532179042421</v>
      </c>
      <c r="AC924" s="41">
        <v>8</v>
      </c>
      <c r="AD924" s="41">
        <v>23.8</v>
      </c>
      <c r="AE924" s="26">
        <f t="shared" si="29"/>
        <v>27.887278095021344</v>
      </c>
    </row>
    <row r="925" spans="17:31" x14ac:dyDescent="0.25">
      <c r="Q925" s="26">
        <v>24.2</v>
      </c>
      <c r="R925" s="26">
        <v>0.20699999999999999</v>
      </c>
      <c r="S925" s="26">
        <f t="shared" si="28"/>
        <v>0.23549532179042421</v>
      </c>
      <c r="AC925" s="41">
        <v>8</v>
      </c>
      <c r="AD925" s="41">
        <v>24.4</v>
      </c>
      <c r="AE925" s="26">
        <f t="shared" si="29"/>
        <v>27.887278095021344</v>
      </c>
    </row>
    <row r="926" spans="17:31" x14ac:dyDescent="0.25">
      <c r="Q926" s="26">
        <v>24.2</v>
      </c>
      <c r="R926" s="26">
        <v>0.224</v>
      </c>
      <c r="S926" s="26">
        <f t="shared" si="28"/>
        <v>0.23549532179042421</v>
      </c>
      <c r="AC926" s="41">
        <v>8</v>
      </c>
      <c r="AD926" s="41">
        <v>23.8</v>
      </c>
      <c r="AE926" s="26">
        <f t="shared" si="29"/>
        <v>27.887278095021344</v>
      </c>
    </row>
    <row r="927" spans="17:31" x14ac:dyDescent="0.25">
      <c r="Q927" s="26">
        <v>24.2</v>
      </c>
      <c r="R927" s="26">
        <v>0.248</v>
      </c>
      <c r="S927" s="26">
        <f t="shared" si="28"/>
        <v>0.23549532179042421</v>
      </c>
      <c r="AC927" s="41">
        <v>8</v>
      </c>
      <c r="AD927" s="41">
        <v>19.399999999999999</v>
      </c>
      <c r="AE927" s="26">
        <f t="shared" si="29"/>
        <v>27.887278095021344</v>
      </c>
    </row>
    <row r="928" spans="17:31" x14ac:dyDescent="0.25">
      <c r="Q928" s="26">
        <v>24.2</v>
      </c>
      <c r="R928" s="26">
        <v>0.23599999999999999</v>
      </c>
      <c r="S928" s="26">
        <f t="shared" si="28"/>
        <v>0.23549532179042421</v>
      </c>
      <c r="AC928" s="41">
        <v>8</v>
      </c>
      <c r="AD928" s="41">
        <v>20.2</v>
      </c>
      <c r="AE928" s="26">
        <f t="shared" si="29"/>
        <v>27.887278095021344</v>
      </c>
    </row>
    <row r="929" spans="17:31" x14ac:dyDescent="0.25">
      <c r="Q929" s="26">
        <v>24.2</v>
      </c>
      <c r="R929" s="26">
        <v>0.22900000000000001</v>
      </c>
      <c r="S929" s="26">
        <f t="shared" si="28"/>
        <v>0.23549532179042421</v>
      </c>
      <c r="AC929" s="41">
        <v>8</v>
      </c>
      <c r="AD929" s="41">
        <v>30.7</v>
      </c>
      <c r="AE929" s="26">
        <f t="shared" si="29"/>
        <v>27.887278095021344</v>
      </c>
    </row>
    <row r="930" spans="17:31" x14ac:dyDescent="0.25">
      <c r="Q930" s="26">
        <v>24.2</v>
      </c>
      <c r="R930" s="26">
        <v>0.22</v>
      </c>
      <c r="S930" s="26">
        <f t="shared" si="28"/>
        <v>0.23549532179042421</v>
      </c>
      <c r="AC930" s="41">
        <v>8</v>
      </c>
      <c r="AD930" s="41">
        <v>22.2</v>
      </c>
      <c r="AE930" s="26">
        <f t="shared" si="29"/>
        <v>27.887278095021344</v>
      </c>
    </row>
    <row r="931" spans="17:31" x14ac:dyDescent="0.25">
      <c r="Q931" s="26">
        <v>24.3</v>
      </c>
      <c r="R931" s="26">
        <v>0.247</v>
      </c>
      <c r="S931" s="26">
        <f t="shared" si="28"/>
        <v>0.23861718978906424</v>
      </c>
      <c r="AC931" s="41">
        <v>8</v>
      </c>
      <c r="AD931" s="41">
        <v>21.6</v>
      </c>
      <c r="AE931" s="26">
        <f t="shared" si="29"/>
        <v>27.887278095021344</v>
      </c>
    </row>
    <row r="932" spans="17:31" x14ac:dyDescent="0.25">
      <c r="Q932" s="26">
        <v>24.3</v>
      </c>
      <c r="R932" s="26">
        <v>0.28000000000000003</v>
      </c>
      <c r="S932" s="26">
        <f t="shared" si="28"/>
        <v>0.23861718978906424</v>
      </c>
      <c r="AC932" s="41">
        <v>8</v>
      </c>
      <c r="AD932" s="41">
        <v>21.8</v>
      </c>
      <c r="AE932" s="26">
        <f t="shared" si="29"/>
        <v>27.887278095021344</v>
      </c>
    </row>
    <row r="933" spans="17:31" x14ac:dyDescent="0.25">
      <c r="Q933" s="26">
        <v>24.3</v>
      </c>
      <c r="R933" s="26">
        <v>0.26500000000000001</v>
      </c>
      <c r="S933" s="26">
        <f t="shared" si="28"/>
        <v>0.23861718978906424</v>
      </c>
      <c r="AC933" s="41">
        <v>8</v>
      </c>
      <c r="AD933" s="41">
        <v>23.7</v>
      </c>
      <c r="AE933" s="26">
        <f t="shared" si="29"/>
        <v>27.887278095021344</v>
      </c>
    </row>
    <row r="934" spans="17:31" x14ac:dyDescent="0.25">
      <c r="Q934" s="26">
        <v>24.3</v>
      </c>
      <c r="R934" s="26">
        <v>0.253</v>
      </c>
      <c r="S934" s="26">
        <f t="shared" si="28"/>
        <v>0.23861718978906424</v>
      </c>
      <c r="AC934" s="41">
        <v>8</v>
      </c>
      <c r="AD934" s="41">
        <v>24.6</v>
      </c>
      <c r="AE934" s="26">
        <f t="shared" si="29"/>
        <v>27.887278095021344</v>
      </c>
    </row>
    <row r="935" spans="17:31" x14ac:dyDescent="0.25">
      <c r="Q935" s="26">
        <v>24.3</v>
      </c>
      <c r="R935" s="26">
        <v>0.26</v>
      </c>
      <c r="S935" s="26">
        <f t="shared" si="28"/>
        <v>0.23861718978906424</v>
      </c>
      <c r="AC935" s="41">
        <v>8</v>
      </c>
      <c r="AD935" s="41">
        <v>24.4</v>
      </c>
      <c r="AE935" s="26">
        <f t="shared" si="29"/>
        <v>27.887278095021344</v>
      </c>
    </row>
    <row r="936" spans="17:31" x14ac:dyDescent="0.25">
      <c r="Q936" s="26">
        <v>24.4</v>
      </c>
      <c r="R936" s="26">
        <v>0.252</v>
      </c>
      <c r="S936" s="26">
        <f t="shared" si="28"/>
        <v>0.2417673669669444</v>
      </c>
      <c r="AC936" s="41">
        <v>8</v>
      </c>
      <c r="AD936" s="41">
        <v>21.8</v>
      </c>
      <c r="AE936" s="26">
        <f t="shared" si="29"/>
        <v>27.887278095021344</v>
      </c>
    </row>
    <row r="937" spans="17:31" x14ac:dyDescent="0.25">
      <c r="Q937" s="26">
        <v>24.4</v>
      </c>
      <c r="R937" s="26">
        <v>0.25</v>
      </c>
      <c r="S937" s="26">
        <f t="shared" si="28"/>
        <v>0.2417673669669444</v>
      </c>
      <c r="AC937" s="41">
        <v>8</v>
      </c>
      <c r="AD937" s="41">
        <v>34.6</v>
      </c>
      <c r="AE937" s="26">
        <f t="shared" si="29"/>
        <v>27.887278095021344</v>
      </c>
    </row>
    <row r="938" spans="17:31" x14ac:dyDescent="0.25">
      <c r="Q938" s="26">
        <v>24.4</v>
      </c>
      <c r="R938" s="26">
        <v>0.20799999999999999</v>
      </c>
      <c r="S938" s="26">
        <f t="shared" si="28"/>
        <v>0.2417673669669444</v>
      </c>
      <c r="AC938" s="41">
        <v>8</v>
      </c>
      <c r="AD938" s="41">
        <v>26.2</v>
      </c>
      <c r="AE938" s="26">
        <f t="shared" si="29"/>
        <v>27.887278095021344</v>
      </c>
    </row>
    <row r="939" spans="17:31" x14ac:dyDescent="0.25">
      <c r="Q939" s="26">
        <v>24.4</v>
      </c>
      <c r="R939" s="26">
        <v>0.245</v>
      </c>
      <c r="S939" s="26">
        <f t="shared" si="28"/>
        <v>0.2417673669669444</v>
      </c>
      <c r="AC939" s="41">
        <v>8</v>
      </c>
      <c r="AD939" s="41">
        <v>24.8</v>
      </c>
      <c r="AE939" s="26">
        <f t="shared" si="29"/>
        <v>27.887278095021344</v>
      </c>
    </row>
    <row r="940" spans="17:31" x14ac:dyDescent="0.25">
      <c r="Q940" s="26">
        <v>24.4</v>
      </c>
      <c r="R940" s="26">
        <v>0.20899999999999999</v>
      </c>
      <c r="S940" s="26">
        <f t="shared" si="28"/>
        <v>0.2417673669669444</v>
      </c>
      <c r="AC940" s="41">
        <v>8</v>
      </c>
      <c r="AD940" s="41">
        <v>27.3</v>
      </c>
      <c r="AE940" s="26">
        <f t="shared" si="29"/>
        <v>27.887278095021344</v>
      </c>
    </row>
    <row r="941" spans="17:31" x14ac:dyDescent="0.25">
      <c r="Q941" s="26">
        <v>24.4</v>
      </c>
      <c r="R941" s="26">
        <v>0.23799999999999999</v>
      </c>
      <c r="S941" s="26">
        <f t="shared" si="28"/>
        <v>0.2417673669669444</v>
      </c>
      <c r="AC941" s="41">
        <v>8</v>
      </c>
      <c r="AD941" s="41">
        <v>24</v>
      </c>
      <c r="AE941" s="26">
        <f t="shared" si="29"/>
        <v>27.887278095021344</v>
      </c>
    </row>
    <row r="942" spans="17:31" x14ac:dyDescent="0.25">
      <c r="Q942" s="26">
        <v>24.4</v>
      </c>
      <c r="R942" s="26">
        <v>0.22</v>
      </c>
      <c r="S942" s="26">
        <f t="shared" si="28"/>
        <v>0.2417673669669444</v>
      </c>
      <c r="AC942" s="41">
        <v>8</v>
      </c>
      <c r="AD942" s="41">
        <v>25</v>
      </c>
      <c r="AE942" s="26">
        <f t="shared" si="29"/>
        <v>27.887278095021344</v>
      </c>
    </row>
    <row r="943" spans="17:31" x14ac:dyDescent="0.25">
      <c r="Q943" s="26">
        <v>24.4</v>
      </c>
      <c r="R943" s="26">
        <v>0.23499999999999999</v>
      </c>
      <c r="S943" s="26">
        <f t="shared" si="28"/>
        <v>0.2417673669669444</v>
      </c>
      <c r="AC943" s="41">
        <v>8</v>
      </c>
      <c r="AD943" s="41">
        <v>26</v>
      </c>
      <c r="AE943" s="26">
        <f t="shared" si="29"/>
        <v>27.887278095021344</v>
      </c>
    </row>
    <row r="944" spans="17:31" x14ac:dyDescent="0.25">
      <c r="Q944" s="26">
        <v>24.4</v>
      </c>
      <c r="R944" s="26">
        <v>0.22700000000000001</v>
      </c>
      <c r="S944" s="26">
        <f t="shared" si="28"/>
        <v>0.2417673669669444</v>
      </c>
      <c r="AC944" s="41">
        <v>8</v>
      </c>
      <c r="AD944" s="41">
        <v>25.4</v>
      </c>
      <c r="AE944" s="26">
        <f t="shared" si="29"/>
        <v>27.887278095021344</v>
      </c>
    </row>
    <row r="945" spans="17:31" x14ac:dyDescent="0.25">
      <c r="Q945" s="26">
        <v>24.4</v>
      </c>
      <c r="R945" s="26">
        <v>0.25</v>
      </c>
      <c r="S945" s="26">
        <f t="shared" si="28"/>
        <v>0.2417673669669444</v>
      </c>
      <c r="AC945" s="41">
        <v>8</v>
      </c>
      <c r="AD945" s="41">
        <v>22.2</v>
      </c>
      <c r="AE945" s="26">
        <f t="shared" si="29"/>
        <v>27.887278095021344</v>
      </c>
    </row>
    <row r="946" spans="17:31" x14ac:dyDescent="0.25">
      <c r="Q946" s="26">
        <v>24.4</v>
      </c>
      <c r="R946" s="26">
        <v>0.248</v>
      </c>
      <c r="S946" s="26">
        <f t="shared" si="28"/>
        <v>0.2417673669669444</v>
      </c>
      <c r="AC946" s="41">
        <v>8</v>
      </c>
      <c r="AD946" s="41">
        <v>23.3</v>
      </c>
      <c r="AE946" s="26">
        <f t="shared" si="29"/>
        <v>27.887278095021344</v>
      </c>
    </row>
    <row r="947" spans="17:31" x14ac:dyDescent="0.25">
      <c r="Q947" s="26">
        <v>24.4</v>
      </c>
      <c r="R947" s="26">
        <v>0.25800000000000001</v>
      </c>
      <c r="S947" s="26">
        <f t="shared" si="28"/>
        <v>0.2417673669669444</v>
      </c>
      <c r="AC947" s="41">
        <v>8</v>
      </c>
      <c r="AD947" s="41">
        <v>26.7</v>
      </c>
      <c r="AE947" s="26">
        <f t="shared" si="29"/>
        <v>27.887278095021344</v>
      </c>
    </row>
    <row r="948" spans="17:31" x14ac:dyDescent="0.25">
      <c r="Q948" s="26">
        <v>24.4</v>
      </c>
      <c r="R948" s="26">
        <v>0.20499999999999999</v>
      </c>
      <c r="S948" s="26">
        <f t="shared" si="28"/>
        <v>0.2417673669669444</v>
      </c>
      <c r="AC948" s="41">
        <v>8</v>
      </c>
      <c r="AD948" s="41">
        <v>25.8</v>
      </c>
      <c r="AE948" s="26">
        <f t="shared" si="29"/>
        <v>27.887278095021344</v>
      </c>
    </row>
    <row r="949" spans="17:31" x14ac:dyDescent="0.25">
      <c r="Q949" s="26">
        <v>24.4</v>
      </c>
      <c r="R949" s="26">
        <v>0.24</v>
      </c>
      <c r="S949" s="26">
        <f t="shared" si="28"/>
        <v>0.2417673669669444</v>
      </c>
      <c r="AC949" s="41">
        <v>8</v>
      </c>
      <c r="AD949" s="41">
        <v>23.7</v>
      </c>
      <c r="AE949" s="26">
        <f t="shared" si="29"/>
        <v>27.887278095021344</v>
      </c>
    </row>
    <row r="950" spans="17:31" x14ac:dyDescent="0.25">
      <c r="Q950" s="26">
        <v>24.4</v>
      </c>
      <c r="R950" s="26">
        <v>0.22</v>
      </c>
      <c r="S950" s="26">
        <f t="shared" si="28"/>
        <v>0.2417673669669444</v>
      </c>
      <c r="AC950" s="41">
        <v>8</v>
      </c>
      <c r="AD950" s="41">
        <v>23.1</v>
      </c>
      <c r="AE950" s="26">
        <f t="shared" si="29"/>
        <v>27.887278095021344</v>
      </c>
    </row>
    <row r="951" spans="17:31" x14ac:dyDescent="0.25">
      <c r="Q951" s="26">
        <v>24.4</v>
      </c>
      <c r="R951" s="26">
        <v>0.22500000000000001</v>
      </c>
      <c r="S951" s="26">
        <f t="shared" si="28"/>
        <v>0.2417673669669444</v>
      </c>
      <c r="AC951" s="41">
        <v>8</v>
      </c>
      <c r="AD951" s="41">
        <v>26.8</v>
      </c>
      <c r="AE951" s="26">
        <f t="shared" si="29"/>
        <v>27.887278095021344</v>
      </c>
    </row>
    <row r="952" spans="17:31" x14ac:dyDescent="0.25">
      <c r="Q952" s="26">
        <v>24.4</v>
      </c>
      <c r="R952" s="26">
        <v>0.22500000000000001</v>
      </c>
      <c r="S952" s="26">
        <f t="shared" si="28"/>
        <v>0.2417673669669444</v>
      </c>
      <c r="AC952" s="41">
        <v>8</v>
      </c>
      <c r="AD952" s="41">
        <v>25</v>
      </c>
      <c r="AE952" s="26">
        <f t="shared" si="29"/>
        <v>27.887278095021344</v>
      </c>
    </row>
    <row r="953" spans="17:31" x14ac:dyDescent="0.25">
      <c r="Q953" s="26">
        <v>24.4</v>
      </c>
      <c r="R953" s="26">
        <v>0.22500000000000001</v>
      </c>
      <c r="S953" s="26">
        <f t="shared" si="28"/>
        <v>0.2417673669669444</v>
      </c>
      <c r="AC953" s="41">
        <v>8</v>
      </c>
      <c r="AD953" s="41">
        <v>25.4</v>
      </c>
      <c r="AE953" s="26">
        <f t="shared" si="29"/>
        <v>27.887278095021344</v>
      </c>
    </row>
    <row r="954" spans="17:31" x14ac:dyDescent="0.25">
      <c r="Q954" s="26">
        <v>24.4</v>
      </c>
      <c r="R954" s="26">
        <v>0.218</v>
      </c>
      <c r="S954" s="26">
        <f t="shared" si="28"/>
        <v>0.2417673669669444</v>
      </c>
      <c r="AC954" s="41">
        <v>8</v>
      </c>
      <c r="AD954" s="41">
        <v>26.5</v>
      </c>
      <c r="AE954" s="26">
        <f t="shared" si="29"/>
        <v>27.887278095021344</v>
      </c>
    </row>
    <row r="955" spans="17:31" x14ac:dyDescent="0.25">
      <c r="Q955" s="26">
        <v>24.4</v>
      </c>
      <c r="R955" s="26">
        <v>0.215</v>
      </c>
      <c r="S955" s="26">
        <f t="shared" si="28"/>
        <v>0.2417673669669444</v>
      </c>
      <c r="AC955" s="41">
        <v>8</v>
      </c>
      <c r="AD955" s="41">
        <v>20.7</v>
      </c>
      <c r="AE955" s="26">
        <f t="shared" si="29"/>
        <v>27.887278095021344</v>
      </c>
    </row>
    <row r="956" spans="17:31" x14ac:dyDescent="0.25">
      <c r="Q956" s="26">
        <v>24.4</v>
      </c>
      <c r="R956" s="26">
        <v>0.21199999999999999</v>
      </c>
      <c r="S956" s="26">
        <f t="shared" si="28"/>
        <v>0.2417673669669444</v>
      </c>
      <c r="AC956" s="41">
        <v>8</v>
      </c>
      <c r="AD956" s="41">
        <v>26.8</v>
      </c>
      <c r="AE956" s="26">
        <f t="shared" si="29"/>
        <v>27.887278095021344</v>
      </c>
    </row>
    <row r="957" spans="17:31" x14ac:dyDescent="0.25">
      <c r="Q957" s="26">
        <v>24.4</v>
      </c>
      <c r="R957" s="26">
        <v>0.23300000000000001</v>
      </c>
      <c r="S957" s="26">
        <f t="shared" si="28"/>
        <v>0.2417673669669444</v>
      </c>
      <c r="AC957" s="41">
        <v>8</v>
      </c>
      <c r="AD957" s="41">
        <v>28.6</v>
      </c>
      <c r="AE957" s="26">
        <f t="shared" si="29"/>
        <v>27.887278095021344</v>
      </c>
    </row>
    <row r="958" spans="17:31" x14ac:dyDescent="0.25">
      <c r="Q958" s="26">
        <v>24.4</v>
      </c>
      <c r="R958" s="26">
        <v>0.24199999999999999</v>
      </c>
      <c r="S958" s="26">
        <f t="shared" si="28"/>
        <v>0.2417673669669444</v>
      </c>
      <c r="AC958" s="41">
        <v>8</v>
      </c>
      <c r="AD958" s="41">
        <v>23.3</v>
      </c>
      <c r="AE958" s="26">
        <f t="shared" si="29"/>
        <v>27.887278095021344</v>
      </c>
    </row>
    <row r="959" spans="17:31" x14ac:dyDescent="0.25">
      <c r="Q959" s="26">
        <v>24.4</v>
      </c>
      <c r="R959" s="26">
        <v>0.21299999999999999</v>
      </c>
      <c r="S959" s="26">
        <f t="shared" si="28"/>
        <v>0.2417673669669444</v>
      </c>
      <c r="AC959" s="41">
        <v>8</v>
      </c>
      <c r="AD959" s="41">
        <v>21.6</v>
      </c>
      <c r="AE959" s="26">
        <f t="shared" si="29"/>
        <v>27.887278095021344</v>
      </c>
    </row>
    <row r="960" spans="17:31" x14ac:dyDescent="0.25">
      <c r="Q960" s="26">
        <v>24.4</v>
      </c>
      <c r="R960" s="26">
        <v>0.24199999999999999</v>
      </c>
      <c r="S960" s="26">
        <f t="shared" si="28"/>
        <v>0.2417673669669444</v>
      </c>
      <c r="AC960" s="41">
        <v>8</v>
      </c>
      <c r="AD960" s="41">
        <v>25.4</v>
      </c>
      <c r="AE960" s="26">
        <f t="shared" si="29"/>
        <v>27.887278095021344</v>
      </c>
    </row>
    <row r="961" spans="17:31" x14ac:dyDescent="0.25">
      <c r="Q961" s="26">
        <v>24.4</v>
      </c>
      <c r="R961" s="26">
        <v>0.215</v>
      </c>
      <c r="S961" s="26">
        <f t="shared" si="28"/>
        <v>0.2417673669669444</v>
      </c>
      <c r="AC961" s="41">
        <v>8</v>
      </c>
      <c r="AD961" s="41">
        <v>27.5</v>
      </c>
      <c r="AE961" s="26">
        <f t="shared" si="29"/>
        <v>27.887278095021344</v>
      </c>
    </row>
    <row r="962" spans="17:31" x14ac:dyDescent="0.25">
      <c r="Q962" s="26">
        <v>24.4</v>
      </c>
      <c r="R962" s="26">
        <v>0.23699999999999999</v>
      </c>
      <c r="S962" s="26">
        <f t="shared" si="28"/>
        <v>0.2417673669669444</v>
      </c>
      <c r="AC962" s="41">
        <v>8</v>
      </c>
      <c r="AD962" s="41">
        <v>25.4</v>
      </c>
      <c r="AE962" s="26">
        <f t="shared" si="29"/>
        <v>27.887278095021344</v>
      </c>
    </row>
    <row r="963" spans="17:31" x14ac:dyDescent="0.25">
      <c r="Q963" s="26">
        <v>24.4</v>
      </c>
      <c r="R963" s="26">
        <v>0.22800000000000001</v>
      </c>
      <c r="S963" s="26">
        <f t="shared" si="28"/>
        <v>0.2417673669669444</v>
      </c>
      <c r="AC963" s="41">
        <v>8</v>
      </c>
      <c r="AD963" s="41">
        <v>25.4</v>
      </c>
      <c r="AE963" s="26">
        <f t="shared" si="29"/>
        <v>27.887278095021344</v>
      </c>
    </row>
    <row r="964" spans="17:31" x14ac:dyDescent="0.25">
      <c r="Q964" s="26">
        <v>24.4</v>
      </c>
      <c r="R964" s="26">
        <v>0.215</v>
      </c>
      <c r="S964" s="26">
        <f t="shared" si="28"/>
        <v>0.2417673669669444</v>
      </c>
      <c r="AC964" s="41">
        <v>8</v>
      </c>
      <c r="AD964" s="41">
        <v>22.6</v>
      </c>
      <c r="AE964" s="26">
        <f t="shared" si="29"/>
        <v>27.887278095021344</v>
      </c>
    </row>
    <row r="965" spans="17:31" x14ac:dyDescent="0.25">
      <c r="Q965" s="26">
        <v>24.4</v>
      </c>
      <c r="R965" s="26">
        <v>0.23400000000000001</v>
      </c>
      <c r="S965" s="26">
        <f t="shared" si="28"/>
        <v>0.2417673669669444</v>
      </c>
      <c r="AC965" s="41">
        <v>8</v>
      </c>
      <c r="AD965" s="41">
        <v>29.2</v>
      </c>
      <c r="AE965" s="26">
        <f t="shared" si="29"/>
        <v>27.887278095021344</v>
      </c>
    </row>
    <row r="966" spans="17:31" x14ac:dyDescent="0.25">
      <c r="Q966" s="26">
        <v>24.4</v>
      </c>
      <c r="R966" s="26">
        <v>0.25700000000000001</v>
      </c>
      <c r="S966" s="26">
        <f t="shared" si="28"/>
        <v>0.2417673669669444</v>
      </c>
      <c r="AC966" s="41">
        <v>8</v>
      </c>
      <c r="AD966" s="41">
        <v>25.6</v>
      </c>
      <c r="AE966" s="26">
        <f t="shared" si="29"/>
        <v>27.887278095021344</v>
      </c>
    </row>
    <row r="967" spans="17:31" x14ac:dyDescent="0.25">
      <c r="Q967" s="26">
        <v>24.5</v>
      </c>
      <c r="R967" s="26">
        <v>0.34599999999999997</v>
      </c>
      <c r="S967" s="26">
        <f t="shared" ref="S967:S1030" si="30">$X$7*Q967^$X$5</f>
        <v>0.24494599243214391</v>
      </c>
      <c r="AC967" s="41">
        <v>8</v>
      </c>
      <c r="AD967" s="41">
        <v>23.5</v>
      </c>
      <c r="AE967" s="26">
        <f t="shared" ref="AE967:AE1030" si="31">$X$25*(1-EXP(-$X$24*(AC967-$X$26)))</f>
        <v>27.887278095021344</v>
      </c>
    </row>
    <row r="968" spans="17:31" x14ac:dyDescent="0.25">
      <c r="Q968" s="26">
        <v>24.5</v>
      </c>
      <c r="R968" s="26">
        <v>0.24299999999999999</v>
      </c>
      <c r="S968" s="26">
        <f t="shared" si="30"/>
        <v>0.24494599243214391</v>
      </c>
      <c r="AC968" s="41">
        <v>8</v>
      </c>
      <c r="AD968" s="41">
        <v>17.5</v>
      </c>
      <c r="AE968" s="26">
        <f t="shared" si="31"/>
        <v>27.887278095021344</v>
      </c>
    </row>
    <row r="969" spans="17:31" x14ac:dyDescent="0.25">
      <c r="Q969" s="26">
        <v>24.5</v>
      </c>
      <c r="R969" s="26">
        <v>0.24399999999999999</v>
      </c>
      <c r="S969" s="26">
        <f t="shared" si="30"/>
        <v>0.24494599243214391</v>
      </c>
      <c r="AC969" s="41">
        <v>8</v>
      </c>
      <c r="AD969" s="41">
        <v>33.9</v>
      </c>
      <c r="AE969" s="26">
        <f t="shared" si="31"/>
        <v>27.887278095021344</v>
      </c>
    </row>
    <row r="970" spans="17:31" x14ac:dyDescent="0.25">
      <c r="Q970" s="26">
        <v>24.5</v>
      </c>
      <c r="R970" s="26">
        <v>0.214</v>
      </c>
      <c r="S970" s="26">
        <f t="shared" si="30"/>
        <v>0.24494599243214391</v>
      </c>
      <c r="AC970" s="41">
        <v>8</v>
      </c>
      <c r="AD970" s="41">
        <v>26</v>
      </c>
      <c r="AE970" s="26">
        <f t="shared" si="31"/>
        <v>27.887278095021344</v>
      </c>
    </row>
    <row r="971" spans="17:31" x14ac:dyDescent="0.25">
      <c r="Q971" s="26">
        <v>24.5</v>
      </c>
      <c r="R971" s="26">
        <v>0.246</v>
      </c>
      <c r="S971" s="26">
        <f t="shared" si="30"/>
        <v>0.24494599243214391</v>
      </c>
      <c r="AC971" s="41">
        <v>8</v>
      </c>
      <c r="AD971" s="41">
        <v>25.6</v>
      </c>
      <c r="AE971" s="26">
        <f t="shared" si="31"/>
        <v>27.887278095021344</v>
      </c>
    </row>
    <row r="972" spans="17:31" x14ac:dyDescent="0.25">
      <c r="Q972" s="26">
        <v>24.5</v>
      </c>
      <c r="R972" s="26">
        <v>0.24199999999999999</v>
      </c>
      <c r="S972" s="26">
        <f t="shared" si="30"/>
        <v>0.24494599243214391</v>
      </c>
      <c r="AC972" s="41">
        <v>8</v>
      </c>
      <c r="AD972" s="41">
        <v>25.4</v>
      </c>
      <c r="AE972" s="26">
        <f t="shared" si="31"/>
        <v>27.887278095021344</v>
      </c>
    </row>
    <row r="973" spans="17:31" x14ac:dyDescent="0.25">
      <c r="Q973" s="26">
        <v>24.6</v>
      </c>
      <c r="R973" s="26">
        <v>0.27900000000000003</v>
      </c>
      <c r="S973" s="26">
        <f t="shared" si="30"/>
        <v>0.2481532054031608</v>
      </c>
      <c r="AC973" s="41">
        <v>8</v>
      </c>
      <c r="AD973" s="41">
        <v>20.8</v>
      </c>
      <c r="AE973" s="26">
        <f t="shared" si="31"/>
        <v>27.887278095021344</v>
      </c>
    </row>
    <row r="974" spans="17:31" x14ac:dyDescent="0.25">
      <c r="Q974" s="26">
        <v>24.6</v>
      </c>
      <c r="R974" s="26">
        <v>0.246</v>
      </c>
      <c r="S974" s="26">
        <f t="shared" si="30"/>
        <v>0.2481532054031608</v>
      </c>
      <c r="AC974" s="41">
        <v>8</v>
      </c>
      <c r="AD974" s="41">
        <v>24.8</v>
      </c>
      <c r="AE974" s="26">
        <f t="shared" si="31"/>
        <v>27.887278095021344</v>
      </c>
    </row>
    <row r="975" spans="17:31" x14ac:dyDescent="0.25">
      <c r="Q975" s="26">
        <v>24.6</v>
      </c>
      <c r="R975" s="26">
        <v>0.23499999999999999</v>
      </c>
      <c r="S975" s="26">
        <f t="shared" si="30"/>
        <v>0.2481532054031608</v>
      </c>
      <c r="AC975" s="41">
        <v>8</v>
      </c>
      <c r="AD975" s="41">
        <v>21.3</v>
      </c>
      <c r="AE975" s="26">
        <f t="shared" si="31"/>
        <v>27.887278095021344</v>
      </c>
    </row>
    <row r="976" spans="17:31" x14ac:dyDescent="0.25">
      <c r="Q976" s="26">
        <v>24.6</v>
      </c>
      <c r="R976" s="26">
        <v>0.20699999999999999</v>
      </c>
      <c r="S976" s="26">
        <f t="shared" si="30"/>
        <v>0.2481532054031608</v>
      </c>
      <c r="AC976" s="41">
        <v>8</v>
      </c>
      <c r="AD976" s="41">
        <v>29.4</v>
      </c>
      <c r="AE976" s="26">
        <f t="shared" si="31"/>
        <v>27.887278095021344</v>
      </c>
    </row>
    <row r="977" spans="17:31" x14ac:dyDescent="0.25">
      <c r="Q977" s="26">
        <v>24.7</v>
      </c>
      <c r="R977" s="26">
        <v>0.22600000000000001</v>
      </c>
      <c r="S977" s="26">
        <f t="shared" si="30"/>
        <v>0.25138914520854949</v>
      </c>
      <c r="AC977" s="41">
        <v>8</v>
      </c>
      <c r="AD977" s="41">
        <v>24.7</v>
      </c>
      <c r="AE977" s="26">
        <f t="shared" si="31"/>
        <v>27.887278095021344</v>
      </c>
    </row>
    <row r="978" spans="17:31" x14ac:dyDescent="0.25">
      <c r="Q978" s="26">
        <v>24.7</v>
      </c>
      <c r="R978" s="26">
        <v>0.25600000000000001</v>
      </c>
      <c r="S978" s="26">
        <f t="shared" si="30"/>
        <v>0.25138914520854949</v>
      </c>
      <c r="AC978" s="41">
        <v>8</v>
      </c>
      <c r="AD978" s="41">
        <v>24.6</v>
      </c>
      <c r="AE978" s="26">
        <f t="shared" si="31"/>
        <v>27.887278095021344</v>
      </c>
    </row>
    <row r="979" spans="17:31" x14ac:dyDescent="0.25">
      <c r="Q979" s="26">
        <v>24.7</v>
      </c>
      <c r="R979" s="26">
        <v>0.252</v>
      </c>
      <c r="S979" s="26">
        <f t="shared" si="30"/>
        <v>0.25138914520854949</v>
      </c>
      <c r="AC979" s="41">
        <v>8</v>
      </c>
      <c r="AD979" s="41">
        <v>22.5</v>
      </c>
      <c r="AE979" s="26">
        <f t="shared" si="31"/>
        <v>27.887278095021344</v>
      </c>
    </row>
    <row r="980" spans="17:31" x14ac:dyDescent="0.25">
      <c r="Q980" s="26">
        <v>24.8</v>
      </c>
      <c r="R980" s="26">
        <v>0.26200000000000001</v>
      </c>
      <c r="S980" s="26">
        <f t="shared" si="30"/>
        <v>0.25465395128655605</v>
      </c>
      <c r="AC980" s="41">
        <v>8</v>
      </c>
      <c r="AD980" s="41">
        <v>23.3</v>
      </c>
      <c r="AE980" s="26">
        <f t="shared" si="31"/>
        <v>27.887278095021344</v>
      </c>
    </row>
    <row r="981" spans="17:31" x14ac:dyDescent="0.25">
      <c r="Q981" s="26">
        <v>24.8</v>
      </c>
      <c r="R981" s="26">
        <v>0.22900000000000001</v>
      </c>
      <c r="S981" s="26">
        <f t="shared" si="30"/>
        <v>0.25465395128655605</v>
      </c>
      <c r="AC981" s="41">
        <v>8</v>
      </c>
      <c r="AD981" s="41">
        <v>21.5</v>
      </c>
      <c r="AE981" s="26">
        <f t="shared" si="31"/>
        <v>27.887278095021344</v>
      </c>
    </row>
    <row r="982" spans="17:31" x14ac:dyDescent="0.25">
      <c r="Q982" s="26">
        <v>24.8</v>
      </c>
      <c r="R982" s="26">
        <v>0.23799999999999999</v>
      </c>
      <c r="S982" s="26">
        <f t="shared" si="30"/>
        <v>0.25465395128655605</v>
      </c>
      <c r="AC982" s="41">
        <v>8</v>
      </c>
      <c r="AD982" s="41">
        <v>22.9</v>
      </c>
      <c r="AE982" s="26">
        <f t="shared" si="31"/>
        <v>27.887278095021344</v>
      </c>
    </row>
    <row r="983" spans="17:31" x14ac:dyDescent="0.25">
      <c r="Q983" s="26">
        <v>24.8</v>
      </c>
      <c r="R983" s="26">
        <v>0.28599999999999998</v>
      </c>
      <c r="S983" s="26">
        <f t="shared" si="30"/>
        <v>0.25465395128655605</v>
      </c>
      <c r="AC983" s="41">
        <v>8</v>
      </c>
      <c r="AD983" s="41">
        <v>24.4</v>
      </c>
      <c r="AE983" s="26">
        <f t="shared" si="31"/>
        <v>27.887278095021344</v>
      </c>
    </row>
    <row r="984" spans="17:31" x14ac:dyDescent="0.25">
      <c r="Q984" s="26">
        <v>24.9</v>
      </c>
      <c r="R984" s="26">
        <v>0.26500000000000001</v>
      </c>
      <c r="S984" s="26">
        <f t="shared" si="30"/>
        <v>0.25794776318476442</v>
      </c>
      <c r="AC984" s="41">
        <v>8</v>
      </c>
      <c r="AD984" s="41">
        <v>20</v>
      </c>
      <c r="AE984" s="26">
        <f t="shared" si="31"/>
        <v>27.887278095021344</v>
      </c>
    </row>
    <row r="985" spans="17:31" x14ac:dyDescent="0.25">
      <c r="Q985" s="26">
        <v>24.9</v>
      </c>
      <c r="R985" s="26">
        <v>0.3</v>
      </c>
      <c r="S985" s="26">
        <f t="shared" si="30"/>
        <v>0.25794776318476442</v>
      </c>
      <c r="AC985" s="41">
        <v>8</v>
      </c>
      <c r="AD985" s="41">
        <v>25.4</v>
      </c>
      <c r="AE985" s="26">
        <f t="shared" si="31"/>
        <v>27.887278095021344</v>
      </c>
    </row>
    <row r="986" spans="17:31" x14ac:dyDescent="0.25">
      <c r="Q986" s="26">
        <v>24.9</v>
      </c>
      <c r="R986" s="26">
        <v>0.3</v>
      </c>
      <c r="S986" s="26">
        <f t="shared" si="30"/>
        <v>0.25794776318476442</v>
      </c>
      <c r="AC986" s="41">
        <v>8</v>
      </c>
      <c r="AD986" s="41">
        <v>36</v>
      </c>
      <c r="AE986" s="26">
        <f t="shared" si="31"/>
        <v>27.887278095021344</v>
      </c>
    </row>
    <row r="987" spans="17:31" x14ac:dyDescent="0.25">
      <c r="Q987" s="26">
        <v>24.9</v>
      </c>
      <c r="R987" s="26">
        <v>0.20100000000000001</v>
      </c>
      <c r="S987" s="26">
        <f t="shared" si="30"/>
        <v>0.25794776318476442</v>
      </c>
      <c r="AC987" s="41">
        <v>8</v>
      </c>
      <c r="AD987" s="41">
        <v>24</v>
      </c>
      <c r="AE987" s="26">
        <f t="shared" si="31"/>
        <v>27.887278095021344</v>
      </c>
    </row>
    <row r="988" spans="17:31" x14ac:dyDescent="0.25">
      <c r="Q988" s="26">
        <v>24.9</v>
      </c>
      <c r="R988" s="26">
        <v>0.25900000000000001</v>
      </c>
      <c r="S988" s="26">
        <f t="shared" si="30"/>
        <v>0.25794776318476442</v>
      </c>
      <c r="AC988" s="41">
        <v>8</v>
      </c>
      <c r="AD988" s="41">
        <v>28.1</v>
      </c>
      <c r="AE988" s="26">
        <f t="shared" si="31"/>
        <v>27.887278095021344</v>
      </c>
    </row>
    <row r="989" spans="17:31" x14ac:dyDescent="0.25">
      <c r="Q989" s="26">
        <v>24.9</v>
      </c>
      <c r="R989" s="26">
        <v>0.245</v>
      </c>
      <c r="S989" s="26">
        <f t="shared" si="30"/>
        <v>0.25794776318476442</v>
      </c>
      <c r="AC989" s="41">
        <v>8</v>
      </c>
      <c r="AD989" s="41">
        <v>25.4</v>
      </c>
      <c r="AE989" s="26">
        <f t="shared" si="31"/>
        <v>27.887278095021344</v>
      </c>
    </row>
    <row r="990" spans="17:31" x14ac:dyDescent="0.25">
      <c r="Q990" s="26">
        <v>24.9</v>
      </c>
      <c r="R990" s="26">
        <v>0.3</v>
      </c>
      <c r="S990" s="26">
        <f t="shared" si="30"/>
        <v>0.25794776318476442</v>
      </c>
      <c r="AC990" s="41">
        <v>8</v>
      </c>
      <c r="AD990" s="41">
        <v>25.4</v>
      </c>
      <c r="AE990" s="26">
        <f t="shared" si="31"/>
        <v>27.887278095021344</v>
      </c>
    </row>
    <row r="991" spans="17:31" x14ac:dyDescent="0.25">
      <c r="Q991" s="26">
        <v>24.9</v>
      </c>
      <c r="R991" s="26">
        <v>0.23499999999999999</v>
      </c>
      <c r="S991" s="26">
        <f t="shared" si="30"/>
        <v>0.25794776318476442</v>
      </c>
      <c r="AC991" s="41">
        <v>8</v>
      </c>
      <c r="AD991" s="41">
        <v>23.7</v>
      </c>
      <c r="AE991" s="26">
        <f t="shared" si="31"/>
        <v>27.887278095021344</v>
      </c>
    </row>
    <row r="992" spans="17:31" x14ac:dyDescent="0.25">
      <c r="Q992" s="26">
        <v>24.9</v>
      </c>
      <c r="R992" s="26">
        <v>0.249</v>
      </c>
      <c r="S992" s="26">
        <f t="shared" si="30"/>
        <v>0.25794776318476442</v>
      </c>
      <c r="AC992" s="41">
        <v>8</v>
      </c>
      <c r="AD992" s="41">
        <v>22.3</v>
      </c>
      <c r="AE992" s="26">
        <f t="shared" si="31"/>
        <v>27.887278095021344</v>
      </c>
    </row>
    <row r="993" spans="17:31" x14ac:dyDescent="0.25">
      <c r="Q993" s="26">
        <v>24.9</v>
      </c>
      <c r="R993" s="26">
        <v>0.26</v>
      </c>
      <c r="S993" s="26">
        <f t="shared" si="30"/>
        <v>0.25794776318476442</v>
      </c>
      <c r="AC993" s="41">
        <v>8</v>
      </c>
      <c r="AD993" s="41">
        <v>24</v>
      </c>
      <c r="AE993" s="26">
        <f t="shared" si="31"/>
        <v>27.887278095021344</v>
      </c>
    </row>
    <row r="994" spans="17:31" x14ac:dyDescent="0.25">
      <c r="Q994" s="26">
        <v>25</v>
      </c>
      <c r="R994" s="26">
        <v>0.26500000000000001</v>
      </c>
      <c r="S994" s="26">
        <f t="shared" si="30"/>
        <v>0.26127072055973827</v>
      </c>
      <c r="AC994" s="41">
        <v>8</v>
      </c>
      <c r="AD994" s="41">
        <v>21.6</v>
      </c>
      <c r="AE994" s="26">
        <f t="shared" si="31"/>
        <v>27.887278095021344</v>
      </c>
    </row>
    <row r="995" spans="17:31" x14ac:dyDescent="0.25">
      <c r="Q995" s="26">
        <v>25</v>
      </c>
      <c r="R995" s="26">
        <v>0.28100000000000003</v>
      </c>
      <c r="S995" s="26">
        <f t="shared" si="30"/>
        <v>0.26127072055973827</v>
      </c>
      <c r="AC995" s="41">
        <v>8</v>
      </c>
      <c r="AD995" s="41">
        <v>19</v>
      </c>
      <c r="AE995" s="26">
        <f t="shared" si="31"/>
        <v>27.887278095021344</v>
      </c>
    </row>
    <row r="996" spans="17:31" x14ac:dyDescent="0.25">
      <c r="Q996" s="26">
        <v>25</v>
      </c>
      <c r="R996" s="26">
        <v>0.25600000000000001</v>
      </c>
      <c r="S996" s="26">
        <f t="shared" si="30"/>
        <v>0.26127072055973827</v>
      </c>
      <c r="AC996" s="41">
        <v>8</v>
      </c>
      <c r="AD996" s="41">
        <v>23.3</v>
      </c>
      <c r="AE996" s="26">
        <f t="shared" si="31"/>
        <v>27.887278095021344</v>
      </c>
    </row>
    <row r="997" spans="17:31" x14ac:dyDescent="0.25">
      <c r="Q997" s="26">
        <v>25</v>
      </c>
      <c r="R997" s="26">
        <v>0.30499999999999999</v>
      </c>
      <c r="S997" s="26">
        <f t="shared" si="30"/>
        <v>0.26127072055973827</v>
      </c>
      <c r="AC997" s="41">
        <v>8</v>
      </c>
      <c r="AD997" s="41">
        <v>26.7</v>
      </c>
      <c r="AE997" s="26">
        <f t="shared" si="31"/>
        <v>27.887278095021344</v>
      </c>
    </row>
    <row r="998" spans="17:31" x14ac:dyDescent="0.25">
      <c r="Q998" s="26">
        <v>25</v>
      </c>
      <c r="R998" s="26">
        <v>0.27600000000000002</v>
      </c>
      <c r="S998" s="26">
        <f t="shared" si="30"/>
        <v>0.26127072055973827</v>
      </c>
      <c r="AC998" s="41">
        <v>8</v>
      </c>
      <c r="AD998" s="41">
        <v>27.2</v>
      </c>
      <c r="AE998" s="26">
        <f t="shared" si="31"/>
        <v>27.887278095021344</v>
      </c>
    </row>
    <row r="999" spans="17:31" x14ac:dyDescent="0.25">
      <c r="Q999" s="26">
        <v>25</v>
      </c>
      <c r="R999" s="26">
        <v>0.33700000000000002</v>
      </c>
      <c r="S999" s="26">
        <f t="shared" si="30"/>
        <v>0.26127072055973827</v>
      </c>
      <c r="AC999" s="41">
        <v>8</v>
      </c>
      <c r="AD999" s="41">
        <v>21.2</v>
      </c>
      <c r="AE999" s="26">
        <f t="shared" si="31"/>
        <v>27.887278095021344</v>
      </c>
    </row>
    <row r="1000" spans="17:31" x14ac:dyDescent="0.25">
      <c r="Q1000" s="26">
        <v>25</v>
      </c>
      <c r="R1000" s="26">
        <v>0.38900000000000001</v>
      </c>
      <c r="S1000" s="26">
        <f t="shared" si="30"/>
        <v>0.26127072055973827</v>
      </c>
      <c r="AC1000" s="41">
        <v>8</v>
      </c>
      <c r="AD1000" s="41">
        <v>21.3</v>
      </c>
      <c r="AE1000" s="26">
        <f t="shared" si="31"/>
        <v>27.887278095021344</v>
      </c>
    </row>
    <row r="1001" spans="17:31" x14ac:dyDescent="0.25">
      <c r="Q1001" s="26">
        <v>25</v>
      </c>
      <c r="R1001" s="26">
        <v>0.34499999999999997</v>
      </c>
      <c r="S1001" s="26">
        <f t="shared" si="30"/>
        <v>0.26127072055973827</v>
      </c>
      <c r="AC1001" s="41">
        <v>8</v>
      </c>
      <c r="AD1001" s="41">
        <v>20.8</v>
      </c>
      <c r="AE1001" s="26">
        <f t="shared" si="31"/>
        <v>27.887278095021344</v>
      </c>
    </row>
    <row r="1002" spans="17:31" x14ac:dyDescent="0.25">
      <c r="Q1002" s="26">
        <v>25.1</v>
      </c>
      <c r="R1002" s="26">
        <v>0.32500000000000001</v>
      </c>
      <c r="S1002" s="26">
        <f t="shared" si="30"/>
        <v>0.26462296317666795</v>
      </c>
      <c r="AC1002" s="41">
        <v>8</v>
      </c>
      <c r="AD1002" s="41">
        <v>22.5</v>
      </c>
      <c r="AE1002" s="26">
        <f t="shared" si="31"/>
        <v>27.887278095021344</v>
      </c>
    </row>
    <row r="1003" spans="17:31" x14ac:dyDescent="0.25">
      <c r="Q1003" s="26">
        <v>25.1</v>
      </c>
      <c r="R1003" s="26">
        <v>0.245</v>
      </c>
      <c r="S1003" s="26">
        <f t="shared" si="30"/>
        <v>0.26462296317666795</v>
      </c>
      <c r="AC1003" s="41">
        <v>8</v>
      </c>
      <c r="AD1003" s="41">
        <v>23.7</v>
      </c>
      <c r="AE1003" s="26">
        <f t="shared" si="31"/>
        <v>27.887278095021344</v>
      </c>
    </row>
    <row r="1004" spans="17:31" x14ac:dyDescent="0.25">
      <c r="Q1004" s="26">
        <v>25.2</v>
      </c>
      <c r="R1004" s="26">
        <v>0.27300000000000002</v>
      </c>
      <c r="S1004" s="26">
        <f t="shared" si="30"/>
        <v>0.26800463090901949</v>
      </c>
      <c r="AC1004" s="41">
        <v>8</v>
      </c>
      <c r="AD1004" s="41">
        <v>29.6</v>
      </c>
      <c r="AE1004" s="26">
        <f t="shared" si="31"/>
        <v>27.887278095021344</v>
      </c>
    </row>
    <row r="1005" spans="17:31" x14ac:dyDescent="0.25">
      <c r="Q1005" s="26">
        <v>25.2</v>
      </c>
      <c r="R1005" s="26">
        <v>0.27800000000000002</v>
      </c>
      <c r="S1005" s="26">
        <f t="shared" si="30"/>
        <v>0.26800463090901949</v>
      </c>
      <c r="AC1005" s="41">
        <v>8</v>
      </c>
      <c r="AD1005" s="41">
        <v>24.6</v>
      </c>
      <c r="AE1005" s="26">
        <f t="shared" si="31"/>
        <v>27.887278095021344</v>
      </c>
    </row>
    <row r="1006" spans="17:31" x14ac:dyDescent="0.25">
      <c r="Q1006" s="26">
        <v>25.2</v>
      </c>
      <c r="R1006" s="26">
        <v>0.29099999999999998</v>
      </c>
      <c r="S1006" s="26">
        <f t="shared" si="30"/>
        <v>0.26800463090901949</v>
      </c>
      <c r="AC1006" s="41">
        <v>8</v>
      </c>
      <c r="AD1006" s="41">
        <v>23.5</v>
      </c>
      <c r="AE1006" s="26">
        <f t="shared" si="31"/>
        <v>27.887278095021344</v>
      </c>
    </row>
    <row r="1007" spans="17:31" x14ac:dyDescent="0.25">
      <c r="Q1007" s="26">
        <v>25.2</v>
      </c>
      <c r="R1007" s="26">
        <v>0.27600000000000002</v>
      </c>
      <c r="S1007" s="26">
        <f t="shared" si="30"/>
        <v>0.26800463090901949</v>
      </c>
      <c r="AC1007" s="41">
        <v>8</v>
      </c>
      <c r="AD1007" s="41">
        <v>20.6</v>
      </c>
      <c r="AE1007" s="26">
        <f t="shared" si="31"/>
        <v>27.887278095021344</v>
      </c>
    </row>
    <row r="1008" spans="17:31" x14ac:dyDescent="0.25">
      <c r="Q1008" s="26">
        <v>25.2</v>
      </c>
      <c r="R1008" s="26">
        <v>0.252</v>
      </c>
      <c r="S1008" s="26">
        <f t="shared" si="30"/>
        <v>0.26800463090901949</v>
      </c>
      <c r="AC1008" s="41">
        <v>8</v>
      </c>
      <c r="AD1008" s="41">
        <v>22</v>
      </c>
      <c r="AE1008" s="26">
        <f t="shared" si="31"/>
        <v>27.887278095021344</v>
      </c>
    </row>
    <row r="1009" spans="17:31" x14ac:dyDescent="0.25">
      <c r="Q1009" s="26">
        <v>25.2</v>
      </c>
      <c r="R1009" s="26">
        <v>0.253</v>
      </c>
      <c r="S1009" s="26">
        <f t="shared" si="30"/>
        <v>0.26800463090901949</v>
      </c>
      <c r="AC1009" s="41">
        <v>8</v>
      </c>
      <c r="AD1009" s="41">
        <v>31.7</v>
      </c>
      <c r="AE1009" s="26">
        <f t="shared" si="31"/>
        <v>27.887278095021344</v>
      </c>
    </row>
    <row r="1010" spans="17:31" x14ac:dyDescent="0.25">
      <c r="Q1010" s="26">
        <v>25.2</v>
      </c>
      <c r="R1010" s="26">
        <v>0.26</v>
      </c>
      <c r="S1010" s="26">
        <f t="shared" si="30"/>
        <v>0.26800463090901949</v>
      </c>
      <c r="AC1010" s="41">
        <v>8</v>
      </c>
      <c r="AD1010" s="41">
        <v>28.6</v>
      </c>
      <c r="AE1010" s="26">
        <f t="shared" si="31"/>
        <v>27.887278095021344</v>
      </c>
    </row>
    <row r="1011" spans="17:31" x14ac:dyDescent="0.25">
      <c r="Q1011" s="26">
        <v>25.3</v>
      </c>
      <c r="R1011" s="26">
        <v>0.29799999999999999</v>
      </c>
      <c r="S1011" s="26">
        <f t="shared" si="30"/>
        <v>0.27141586373818982</v>
      </c>
      <c r="AC1011" s="41">
        <v>8</v>
      </c>
      <c r="AD1011" s="41">
        <v>23.3</v>
      </c>
      <c r="AE1011" s="26">
        <f t="shared" si="31"/>
        <v>27.887278095021344</v>
      </c>
    </row>
    <row r="1012" spans="17:31" x14ac:dyDescent="0.25">
      <c r="Q1012" s="26">
        <v>25.4</v>
      </c>
      <c r="R1012" s="26">
        <v>0.27300000000000002</v>
      </c>
      <c r="S1012" s="26">
        <f t="shared" si="30"/>
        <v>0.27485680175315669</v>
      </c>
      <c r="AC1012" s="41">
        <v>8</v>
      </c>
      <c r="AD1012" s="41">
        <v>31.7</v>
      </c>
      <c r="AE1012" s="26">
        <f t="shared" si="31"/>
        <v>27.887278095021344</v>
      </c>
    </row>
    <row r="1013" spans="17:31" x14ac:dyDescent="0.25">
      <c r="Q1013" s="26">
        <v>25.4</v>
      </c>
      <c r="R1013" s="26">
        <v>0.34</v>
      </c>
      <c r="S1013" s="26">
        <f t="shared" si="30"/>
        <v>0.27485680175315669</v>
      </c>
      <c r="AC1013" s="41">
        <v>8</v>
      </c>
      <c r="AD1013" s="41">
        <v>22.2</v>
      </c>
      <c r="AE1013" s="26">
        <f t="shared" si="31"/>
        <v>27.887278095021344</v>
      </c>
    </row>
    <row r="1014" spans="17:31" x14ac:dyDescent="0.25">
      <c r="Q1014" s="26">
        <v>25.4</v>
      </c>
      <c r="R1014" s="26">
        <v>0.32</v>
      </c>
      <c r="S1014" s="26">
        <f t="shared" si="30"/>
        <v>0.27485680175315669</v>
      </c>
      <c r="AC1014" s="41">
        <v>8</v>
      </c>
      <c r="AD1014" s="41">
        <v>18.5</v>
      </c>
      <c r="AE1014" s="26">
        <f t="shared" si="31"/>
        <v>27.887278095021344</v>
      </c>
    </row>
    <row r="1015" spans="17:31" x14ac:dyDescent="0.25">
      <c r="Q1015" s="26">
        <v>25.4</v>
      </c>
      <c r="R1015" s="26">
        <v>0.32300000000000001</v>
      </c>
      <c r="S1015" s="26">
        <f t="shared" si="30"/>
        <v>0.27485680175315669</v>
      </c>
      <c r="AC1015" s="41">
        <v>8</v>
      </c>
      <c r="AD1015" s="41">
        <v>21.6</v>
      </c>
      <c r="AE1015" s="26">
        <f t="shared" si="31"/>
        <v>27.887278095021344</v>
      </c>
    </row>
    <row r="1016" spans="17:31" x14ac:dyDescent="0.25">
      <c r="Q1016" s="26">
        <v>25.4</v>
      </c>
      <c r="R1016" s="26">
        <v>0.253</v>
      </c>
      <c r="S1016" s="26">
        <f t="shared" si="30"/>
        <v>0.27485680175315669</v>
      </c>
      <c r="AC1016" s="41">
        <v>8</v>
      </c>
      <c r="AD1016" s="41">
        <v>31</v>
      </c>
      <c r="AE1016" s="26">
        <f t="shared" si="31"/>
        <v>27.887278095021344</v>
      </c>
    </row>
    <row r="1017" spans="17:31" x14ac:dyDescent="0.25">
      <c r="Q1017" s="26">
        <v>25.4</v>
      </c>
      <c r="R1017" s="26">
        <v>0.32</v>
      </c>
      <c r="S1017" s="26">
        <f t="shared" si="30"/>
        <v>0.27485680175315669</v>
      </c>
      <c r="AC1017" s="41">
        <v>8</v>
      </c>
      <c r="AD1017" s="41">
        <v>24.7</v>
      </c>
      <c r="AE1017" s="26">
        <f t="shared" si="31"/>
        <v>27.887278095021344</v>
      </c>
    </row>
    <row r="1018" spans="17:31" x14ac:dyDescent="0.25">
      <c r="Q1018" s="26">
        <v>25.4</v>
      </c>
      <c r="R1018" s="26">
        <v>0.255</v>
      </c>
      <c r="S1018" s="26">
        <f t="shared" si="30"/>
        <v>0.27485680175315669</v>
      </c>
      <c r="AC1018" s="41">
        <v>8</v>
      </c>
      <c r="AD1018" s="41">
        <v>27.7</v>
      </c>
      <c r="AE1018" s="26">
        <f t="shared" si="31"/>
        <v>27.887278095021344</v>
      </c>
    </row>
    <row r="1019" spans="17:31" x14ac:dyDescent="0.25">
      <c r="Q1019" s="26">
        <v>25.4</v>
      </c>
      <c r="R1019" s="26">
        <v>0.28999999999999998</v>
      </c>
      <c r="S1019" s="26">
        <f t="shared" si="30"/>
        <v>0.27485680175315669</v>
      </c>
      <c r="AC1019" s="41">
        <v>8</v>
      </c>
      <c r="AD1019" s="41">
        <v>22.6</v>
      </c>
      <c r="AE1019" s="26">
        <f t="shared" si="31"/>
        <v>27.887278095021344</v>
      </c>
    </row>
    <row r="1020" spans="17:31" x14ac:dyDescent="0.25">
      <c r="Q1020" s="26">
        <v>25.4</v>
      </c>
      <c r="R1020" s="26">
        <v>0.25800000000000001</v>
      </c>
      <c r="S1020" s="26">
        <f t="shared" si="30"/>
        <v>0.27485680175315669</v>
      </c>
      <c r="AC1020" s="41">
        <v>8</v>
      </c>
      <c r="AD1020" s="41">
        <v>34</v>
      </c>
      <c r="AE1020" s="26">
        <f t="shared" si="31"/>
        <v>27.887278095021344</v>
      </c>
    </row>
    <row r="1021" spans="17:31" x14ac:dyDescent="0.25">
      <c r="Q1021" s="26">
        <v>25.4</v>
      </c>
      <c r="R1021" s="26">
        <v>0.27100000000000002</v>
      </c>
      <c r="S1021" s="26">
        <f t="shared" si="30"/>
        <v>0.27485680175315669</v>
      </c>
      <c r="AC1021" s="41">
        <v>8</v>
      </c>
      <c r="AD1021" s="41">
        <v>20.8</v>
      </c>
      <c r="AE1021" s="26">
        <f t="shared" si="31"/>
        <v>27.887278095021344</v>
      </c>
    </row>
    <row r="1022" spans="17:31" x14ac:dyDescent="0.25">
      <c r="Q1022" s="26">
        <v>25.4</v>
      </c>
      <c r="R1022" s="26">
        <v>0.25</v>
      </c>
      <c r="S1022" s="26">
        <f t="shared" si="30"/>
        <v>0.27485680175315669</v>
      </c>
      <c r="AC1022" s="41">
        <v>8</v>
      </c>
      <c r="AD1022" s="41">
        <v>26</v>
      </c>
      <c r="AE1022" s="26">
        <f t="shared" si="31"/>
        <v>27.887278095021344</v>
      </c>
    </row>
    <row r="1023" spans="17:31" x14ac:dyDescent="0.25">
      <c r="Q1023" s="26">
        <v>25.4</v>
      </c>
      <c r="R1023" s="26">
        <v>0.249</v>
      </c>
      <c r="S1023" s="26">
        <f t="shared" si="30"/>
        <v>0.27485680175315669</v>
      </c>
      <c r="AC1023" s="41">
        <v>8</v>
      </c>
      <c r="AD1023" s="41">
        <v>30</v>
      </c>
      <c r="AE1023" s="26">
        <f t="shared" si="31"/>
        <v>27.887278095021344</v>
      </c>
    </row>
    <row r="1024" spans="17:31" x14ac:dyDescent="0.25">
      <c r="Q1024" s="26">
        <v>25.4</v>
      </c>
      <c r="R1024" s="26">
        <v>0.245</v>
      </c>
      <c r="S1024" s="26">
        <f t="shared" si="30"/>
        <v>0.27485680175315669</v>
      </c>
      <c r="AC1024" s="41">
        <v>8</v>
      </c>
      <c r="AD1024" s="41">
        <v>31.7</v>
      </c>
      <c r="AE1024" s="26">
        <f t="shared" si="31"/>
        <v>27.887278095021344</v>
      </c>
    </row>
    <row r="1025" spans="17:31" x14ac:dyDescent="0.25">
      <c r="Q1025" s="26">
        <v>25.4</v>
      </c>
      <c r="R1025" s="26">
        <v>0.28499999999999998</v>
      </c>
      <c r="S1025" s="26">
        <f t="shared" si="30"/>
        <v>0.27485680175315669</v>
      </c>
      <c r="AC1025" s="41">
        <v>8</v>
      </c>
      <c r="AD1025" s="41">
        <v>29.6</v>
      </c>
      <c r="AE1025" s="26">
        <f t="shared" si="31"/>
        <v>27.887278095021344</v>
      </c>
    </row>
    <row r="1026" spans="17:31" x14ac:dyDescent="0.25">
      <c r="Q1026" s="26">
        <v>25.4</v>
      </c>
      <c r="R1026" s="26">
        <v>0.32</v>
      </c>
      <c r="S1026" s="26">
        <f t="shared" si="30"/>
        <v>0.27485680175315669</v>
      </c>
      <c r="AC1026" s="41">
        <v>8</v>
      </c>
      <c r="AD1026" s="41">
        <v>20.100000000000001</v>
      </c>
      <c r="AE1026" s="26">
        <f t="shared" si="31"/>
        <v>27.887278095021344</v>
      </c>
    </row>
    <row r="1027" spans="17:31" x14ac:dyDescent="0.25">
      <c r="Q1027" s="26">
        <v>25.4</v>
      </c>
      <c r="R1027" s="26">
        <v>0.26</v>
      </c>
      <c r="S1027" s="26">
        <f t="shared" si="30"/>
        <v>0.27485680175315669</v>
      </c>
      <c r="AC1027" s="41">
        <v>8</v>
      </c>
      <c r="AD1027" s="41">
        <v>26</v>
      </c>
      <c r="AE1027" s="26">
        <f t="shared" si="31"/>
        <v>27.887278095021344</v>
      </c>
    </row>
    <row r="1028" spans="17:31" x14ac:dyDescent="0.25">
      <c r="Q1028" s="26">
        <v>25.4</v>
      </c>
      <c r="R1028" s="26">
        <v>0.2747</v>
      </c>
      <c r="S1028" s="26">
        <f t="shared" si="30"/>
        <v>0.27485680175315669</v>
      </c>
      <c r="AC1028" s="41">
        <v>8</v>
      </c>
      <c r="AD1028" s="41">
        <v>31.7</v>
      </c>
      <c r="AE1028" s="26">
        <f t="shared" si="31"/>
        <v>27.887278095021344</v>
      </c>
    </row>
    <row r="1029" spans="17:31" x14ac:dyDescent="0.25">
      <c r="Q1029" s="26">
        <v>25.4</v>
      </c>
      <c r="R1029" s="26">
        <v>0.245</v>
      </c>
      <c r="S1029" s="26">
        <f t="shared" si="30"/>
        <v>0.27485680175315669</v>
      </c>
      <c r="AC1029" s="41">
        <v>8</v>
      </c>
      <c r="AD1029" s="41">
        <v>20.2</v>
      </c>
      <c r="AE1029" s="26">
        <f t="shared" si="31"/>
        <v>27.887278095021344</v>
      </c>
    </row>
    <row r="1030" spans="17:31" x14ac:dyDescent="0.25">
      <c r="Q1030" s="26">
        <v>25.4</v>
      </c>
      <c r="R1030" s="26">
        <v>0.26100000000000001</v>
      </c>
      <c r="S1030" s="26">
        <f t="shared" si="30"/>
        <v>0.27485680175315669</v>
      </c>
      <c r="AC1030" s="41">
        <v>8</v>
      </c>
      <c r="AD1030" s="41">
        <v>33.9</v>
      </c>
      <c r="AE1030" s="26">
        <f t="shared" si="31"/>
        <v>27.887278095021344</v>
      </c>
    </row>
    <row r="1031" spans="17:31" x14ac:dyDescent="0.25">
      <c r="Q1031" s="26">
        <v>25.4</v>
      </c>
      <c r="R1031" s="26">
        <v>0.23</v>
      </c>
      <c r="S1031" s="26">
        <f t="shared" ref="S1031:S1094" si="32">$X$7*Q1031^$X$5</f>
        <v>0.27485680175315669</v>
      </c>
      <c r="AC1031" s="41">
        <v>8</v>
      </c>
      <c r="AD1031" s="41">
        <v>25.8</v>
      </c>
      <c r="AE1031" s="26">
        <f t="shared" ref="AE1031:AE1094" si="33">$X$25*(1-EXP(-$X$24*(AC1031-$X$26)))</f>
        <v>27.887278095021344</v>
      </c>
    </row>
    <row r="1032" spans="17:31" x14ac:dyDescent="0.25">
      <c r="Q1032" s="26">
        <v>25.4</v>
      </c>
      <c r="R1032" s="26">
        <v>0.27100000000000002</v>
      </c>
      <c r="S1032" s="26">
        <f t="shared" si="32"/>
        <v>0.27485680175315669</v>
      </c>
      <c r="AC1032" s="41">
        <v>8</v>
      </c>
      <c r="AD1032" s="41">
        <v>27</v>
      </c>
      <c r="AE1032" s="26">
        <f t="shared" si="33"/>
        <v>27.887278095021344</v>
      </c>
    </row>
    <row r="1033" spans="17:31" x14ac:dyDescent="0.25">
      <c r="Q1033" s="26">
        <v>25.4</v>
      </c>
      <c r="R1033" s="26">
        <v>0.3</v>
      </c>
      <c r="S1033" s="26">
        <f t="shared" si="32"/>
        <v>0.27485680175315669</v>
      </c>
      <c r="AC1033" s="41">
        <v>8</v>
      </c>
      <c r="AD1033" s="41">
        <v>21.2</v>
      </c>
      <c r="AE1033" s="26">
        <f t="shared" si="33"/>
        <v>27.887278095021344</v>
      </c>
    </row>
    <row r="1034" spans="17:31" x14ac:dyDescent="0.25">
      <c r="Q1034" s="26">
        <v>25.4</v>
      </c>
      <c r="R1034" s="26">
        <v>0.32</v>
      </c>
      <c r="S1034" s="26">
        <f t="shared" si="32"/>
        <v>0.27485680175315669</v>
      </c>
      <c r="AC1034" s="41">
        <v>8</v>
      </c>
      <c r="AD1034" s="41">
        <v>22.1</v>
      </c>
      <c r="AE1034" s="26">
        <f t="shared" si="33"/>
        <v>27.887278095021344</v>
      </c>
    </row>
    <row r="1035" spans="17:31" x14ac:dyDescent="0.25">
      <c r="Q1035" s="26">
        <v>25.4</v>
      </c>
      <c r="R1035" s="26">
        <v>0.29899999999999999</v>
      </c>
      <c r="S1035" s="26">
        <f t="shared" si="32"/>
        <v>0.27485680175315669</v>
      </c>
      <c r="AC1035" s="41">
        <v>8</v>
      </c>
      <c r="AD1035" s="41">
        <v>24.2</v>
      </c>
      <c r="AE1035" s="26">
        <f t="shared" si="33"/>
        <v>27.887278095021344</v>
      </c>
    </row>
    <row r="1036" spans="17:31" x14ac:dyDescent="0.25">
      <c r="Q1036" s="26">
        <v>25.4</v>
      </c>
      <c r="R1036" s="26">
        <v>0.28000000000000003</v>
      </c>
      <c r="S1036" s="26">
        <f t="shared" si="32"/>
        <v>0.27485680175315669</v>
      </c>
      <c r="AC1036" s="41">
        <v>8</v>
      </c>
      <c r="AD1036" s="41">
        <v>20.6</v>
      </c>
      <c r="AE1036" s="26">
        <f t="shared" si="33"/>
        <v>27.887278095021344</v>
      </c>
    </row>
    <row r="1037" spans="17:31" x14ac:dyDescent="0.25">
      <c r="Q1037" s="26">
        <v>25.5</v>
      </c>
      <c r="R1037" s="26">
        <v>0.28899999999999998</v>
      </c>
      <c r="S1037" s="26">
        <f t="shared" si="32"/>
        <v>0.27832758515014022</v>
      </c>
      <c r="AC1037" s="41">
        <v>8</v>
      </c>
      <c r="AD1037" s="41">
        <v>23.6</v>
      </c>
      <c r="AE1037" s="26">
        <f t="shared" si="33"/>
        <v>27.887278095021344</v>
      </c>
    </row>
    <row r="1038" spans="17:31" x14ac:dyDescent="0.25">
      <c r="Q1038" s="26">
        <v>25.5</v>
      </c>
      <c r="R1038" s="26">
        <v>0.29399999999999998</v>
      </c>
      <c r="S1038" s="26">
        <f t="shared" si="32"/>
        <v>0.27832758515014022</v>
      </c>
      <c r="AC1038" s="41">
        <v>8</v>
      </c>
      <c r="AD1038" s="41">
        <v>25.7</v>
      </c>
      <c r="AE1038" s="26">
        <f t="shared" si="33"/>
        <v>27.887278095021344</v>
      </c>
    </row>
    <row r="1039" spans="17:31" x14ac:dyDescent="0.25">
      <c r="Q1039" s="26">
        <v>25.6</v>
      </c>
      <c r="R1039" s="26">
        <v>0.27900000000000003</v>
      </c>
      <c r="S1039" s="26">
        <f t="shared" si="32"/>
        <v>0.28182835423225755</v>
      </c>
      <c r="AC1039" s="41">
        <v>8</v>
      </c>
      <c r="AD1039" s="41">
        <v>27.2</v>
      </c>
      <c r="AE1039" s="26">
        <f t="shared" si="33"/>
        <v>27.887278095021344</v>
      </c>
    </row>
    <row r="1040" spans="17:31" x14ac:dyDescent="0.25">
      <c r="Q1040" s="26">
        <v>25.6</v>
      </c>
      <c r="R1040" s="26">
        <v>0.27</v>
      </c>
      <c r="S1040" s="26">
        <f t="shared" si="32"/>
        <v>0.28182835423225755</v>
      </c>
      <c r="AC1040" s="41">
        <v>8</v>
      </c>
      <c r="AD1040" s="41">
        <v>20.9</v>
      </c>
      <c r="AE1040" s="26">
        <f t="shared" si="33"/>
        <v>27.887278095021344</v>
      </c>
    </row>
    <row r="1041" spans="17:31" x14ac:dyDescent="0.25">
      <c r="Q1041" s="26">
        <v>25.6</v>
      </c>
      <c r="R1041" s="26">
        <v>0.32</v>
      </c>
      <c r="S1041" s="26">
        <f t="shared" si="32"/>
        <v>0.28182835423225755</v>
      </c>
      <c r="AC1041" s="41">
        <v>8</v>
      </c>
      <c r="AD1041" s="41">
        <v>20.9</v>
      </c>
      <c r="AE1041" s="26">
        <f t="shared" si="33"/>
        <v>27.887278095021344</v>
      </c>
    </row>
    <row r="1042" spans="17:31" x14ac:dyDescent="0.25">
      <c r="Q1042" s="26">
        <v>25.7</v>
      </c>
      <c r="R1042" s="26">
        <v>0.29399999999999998</v>
      </c>
      <c r="S1042" s="26">
        <f t="shared" si="32"/>
        <v>0.28535924940918833</v>
      </c>
      <c r="AC1042" s="41">
        <v>8</v>
      </c>
      <c r="AD1042" s="41">
        <v>24.7</v>
      </c>
      <c r="AE1042" s="26">
        <f t="shared" si="33"/>
        <v>27.887278095021344</v>
      </c>
    </row>
    <row r="1043" spans="17:31" x14ac:dyDescent="0.25">
      <c r="Q1043" s="26">
        <v>25.8</v>
      </c>
      <c r="R1043" s="26">
        <v>0.312</v>
      </c>
      <c r="S1043" s="26">
        <f t="shared" si="32"/>
        <v>0.28892041119683742</v>
      </c>
      <c r="AC1043" s="41">
        <v>8</v>
      </c>
      <c r="AD1043" s="41">
        <v>20.399999999999999</v>
      </c>
      <c r="AE1043" s="26">
        <f t="shared" si="33"/>
        <v>27.887278095021344</v>
      </c>
    </row>
    <row r="1044" spans="17:31" x14ac:dyDescent="0.25">
      <c r="Q1044" s="26">
        <v>25.8</v>
      </c>
      <c r="R1044" s="26">
        <v>0.28199999999999997</v>
      </c>
      <c r="S1044" s="26">
        <f t="shared" si="32"/>
        <v>0.28892041119683742</v>
      </c>
      <c r="AC1044" s="41">
        <v>8</v>
      </c>
      <c r="AD1044" s="41">
        <v>31.7</v>
      </c>
      <c r="AE1044" s="26">
        <f t="shared" si="33"/>
        <v>27.887278095021344</v>
      </c>
    </row>
    <row r="1045" spans="17:31" x14ac:dyDescent="0.25">
      <c r="Q1045" s="26">
        <v>25.8</v>
      </c>
      <c r="R1045" s="26">
        <v>0.29499999999999998</v>
      </c>
      <c r="S1045" s="26">
        <f t="shared" si="32"/>
        <v>0.28892041119683742</v>
      </c>
      <c r="AC1045" s="41">
        <v>8</v>
      </c>
      <c r="AD1045" s="41">
        <v>33.9</v>
      </c>
      <c r="AE1045" s="26">
        <f t="shared" si="33"/>
        <v>27.887278095021344</v>
      </c>
    </row>
    <row r="1046" spans="17:31" x14ac:dyDescent="0.25">
      <c r="Q1046" s="26">
        <v>25.8</v>
      </c>
      <c r="R1046" s="26">
        <v>0.29599999999999999</v>
      </c>
      <c r="S1046" s="26">
        <f t="shared" si="32"/>
        <v>0.28892041119683742</v>
      </c>
      <c r="AC1046" s="41">
        <v>8</v>
      </c>
      <c r="AD1046" s="41">
        <v>24.4</v>
      </c>
      <c r="AE1046" s="26">
        <f t="shared" si="33"/>
        <v>27.887278095021344</v>
      </c>
    </row>
    <row r="1047" spans="17:31" x14ac:dyDescent="0.25">
      <c r="Q1047" s="26">
        <v>25.8</v>
      </c>
      <c r="R1047" s="26">
        <v>0.28499999999999998</v>
      </c>
      <c r="S1047" s="26">
        <f t="shared" si="32"/>
        <v>0.28892041119683742</v>
      </c>
      <c r="AC1047" s="41">
        <v>8</v>
      </c>
      <c r="AD1047" s="41">
        <v>20.2</v>
      </c>
      <c r="AE1047" s="26">
        <f t="shared" si="33"/>
        <v>27.887278095021344</v>
      </c>
    </row>
    <row r="1048" spans="17:31" x14ac:dyDescent="0.25">
      <c r="Q1048" s="26">
        <v>25.8</v>
      </c>
      <c r="R1048" s="26">
        <v>0.38600000000000001</v>
      </c>
      <c r="S1048" s="26">
        <f t="shared" si="32"/>
        <v>0.28892041119683742</v>
      </c>
      <c r="AC1048" s="41">
        <v>8</v>
      </c>
      <c r="AD1048" s="41">
        <v>31.7</v>
      </c>
      <c r="AE1048" s="26">
        <f t="shared" si="33"/>
        <v>27.887278095021344</v>
      </c>
    </row>
    <row r="1049" spans="17:31" x14ac:dyDescent="0.25">
      <c r="Q1049" s="26">
        <v>25.9</v>
      </c>
      <c r="R1049" s="26">
        <v>0.36</v>
      </c>
      <c r="S1049" s="26">
        <f t="shared" si="32"/>
        <v>0.29251198021700109</v>
      </c>
      <c r="AC1049" s="41">
        <v>8</v>
      </c>
      <c r="AD1049" s="41">
        <v>24.4</v>
      </c>
      <c r="AE1049" s="26">
        <f t="shared" si="33"/>
        <v>27.887278095021344</v>
      </c>
    </row>
    <row r="1050" spans="17:31" x14ac:dyDescent="0.25">
      <c r="Q1050" s="26">
        <v>25.9</v>
      </c>
      <c r="R1050" s="26">
        <v>0.34</v>
      </c>
      <c r="S1050" s="26">
        <f t="shared" si="32"/>
        <v>0.29251198021700109</v>
      </c>
      <c r="AC1050" s="41">
        <v>8</v>
      </c>
      <c r="AD1050" s="41">
        <v>28.8</v>
      </c>
      <c r="AE1050" s="26">
        <f t="shared" si="33"/>
        <v>27.887278095021344</v>
      </c>
    </row>
    <row r="1051" spans="17:31" x14ac:dyDescent="0.25">
      <c r="Q1051" s="26">
        <v>25.9</v>
      </c>
      <c r="R1051" s="26">
        <v>0.34</v>
      </c>
      <c r="S1051" s="26">
        <f t="shared" si="32"/>
        <v>0.29251198021700109</v>
      </c>
      <c r="AC1051" s="41">
        <v>8</v>
      </c>
      <c r="AD1051" s="41">
        <v>22</v>
      </c>
      <c r="AE1051" s="26">
        <f t="shared" si="33"/>
        <v>27.887278095021344</v>
      </c>
    </row>
    <row r="1052" spans="17:31" x14ac:dyDescent="0.25">
      <c r="Q1052" s="26">
        <v>26</v>
      </c>
      <c r="R1052" s="26">
        <v>0.35</v>
      </c>
      <c r="S1052" s="26">
        <f t="shared" si="32"/>
        <v>0.29613409719703804</v>
      </c>
      <c r="AC1052" s="41">
        <v>8</v>
      </c>
      <c r="AD1052" s="41">
        <v>19.3</v>
      </c>
      <c r="AE1052" s="26">
        <f t="shared" si="33"/>
        <v>27.887278095021344</v>
      </c>
    </row>
    <row r="1053" spans="17:31" x14ac:dyDescent="0.25">
      <c r="Q1053" s="26">
        <v>26</v>
      </c>
      <c r="R1053" s="26">
        <v>0.38200000000000001</v>
      </c>
      <c r="S1053" s="26">
        <f t="shared" si="32"/>
        <v>0.29613409719703804</v>
      </c>
      <c r="AC1053" s="41">
        <v>8</v>
      </c>
      <c r="AD1053" s="41">
        <v>20.6</v>
      </c>
      <c r="AE1053" s="26">
        <f t="shared" si="33"/>
        <v>27.887278095021344</v>
      </c>
    </row>
    <row r="1054" spans="17:31" x14ac:dyDescent="0.25">
      <c r="Q1054" s="26">
        <v>26</v>
      </c>
      <c r="R1054" s="26">
        <v>0.29199999999999998</v>
      </c>
      <c r="S1054" s="26">
        <f t="shared" si="32"/>
        <v>0.29613409719703804</v>
      </c>
      <c r="AC1054" s="41">
        <v>8</v>
      </c>
      <c r="AD1054" s="41">
        <v>30.7</v>
      </c>
      <c r="AE1054" s="26">
        <f t="shared" si="33"/>
        <v>27.887278095021344</v>
      </c>
    </row>
    <row r="1055" spans="17:31" x14ac:dyDescent="0.25">
      <c r="Q1055" s="26">
        <v>26</v>
      </c>
      <c r="R1055" s="26">
        <v>0.3</v>
      </c>
      <c r="S1055" s="26">
        <f t="shared" si="32"/>
        <v>0.29613409719703804</v>
      </c>
      <c r="AC1055" s="41">
        <v>8</v>
      </c>
      <c r="AD1055" s="41">
        <v>30.4</v>
      </c>
      <c r="AE1055" s="26">
        <f t="shared" si="33"/>
        <v>27.887278095021344</v>
      </c>
    </row>
    <row r="1056" spans="17:31" x14ac:dyDescent="0.25">
      <c r="Q1056" s="26">
        <v>26</v>
      </c>
      <c r="R1056" s="26">
        <v>0.4</v>
      </c>
      <c r="S1056" s="26">
        <f t="shared" si="32"/>
        <v>0.29613409719703804</v>
      </c>
      <c r="AC1056" s="41">
        <v>8</v>
      </c>
      <c r="AD1056" s="41">
        <v>20</v>
      </c>
      <c r="AE1056" s="26">
        <f t="shared" si="33"/>
        <v>27.887278095021344</v>
      </c>
    </row>
    <row r="1057" spans="17:31" x14ac:dyDescent="0.25">
      <c r="Q1057" s="26">
        <v>26</v>
      </c>
      <c r="R1057" s="26">
        <v>0.36499999999999999</v>
      </c>
      <c r="S1057" s="26">
        <f t="shared" si="32"/>
        <v>0.29613409719703804</v>
      </c>
      <c r="AC1057" s="41">
        <v>8</v>
      </c>
      <c r="AD1057" s="41">
        <v>20.3</v>
      </c>
      <c r="AE1057" s="26">
        <f t="shared" si="33"/>
        <v>27.887278095021344</v>
      </c>
    </row>
    <row r="1058" spans="17:31" x14ac:dyDescent="0.25">
      <c r="Q1058" s="26">
        <v>26</v>
      </c>
      <c r="R1058" s="26">
        <v>0.311</v>
      </c>
      <c r="S1058" s="26">
        <f t="shared" si="32"/>
        <v>0.29613409719703804</v>
      </c>
      <c r="AC1058" s="41">
        <v>8</v>
      </c>
      <c r="AD1058" s="41">
        <v>20.2</v>
      </c>
      <c r="AE1058" s="26">
        <f t="shared" si="33"/>
        <v>27.887278095021344</v>
      </c>
    </row>
    <row r="1059" spans="17:31" x14ac:dyDescent="0.25">
      <c r="Q1059" s="26">
        <v>26</v>
      </c>
      <c r="R1059" s="26">
        <v>0.39800000000000002</v>
      </c>
      <c r="S1059" s="26">
        <f t="shared" si="32"/>
        <v>0.29613409719703804</v>
      </c>
      <c r="AC1059" s="41">
        <v>8</v>
      </c>
      <c r="AD1059" s="41">
        <v>23.4</v>
      </c>
      <c r="AE1059" s="26">
        <f t="shared" si="33"/>
        <v>27.887278095021344</v>
      </c>
    </row>
    <row r="1060" spans="17:31" x14ac:dyDescent="0.25">
      <c r="Q1060" s="26">
        <v>26</v>
      </c>
      <c r="R1060" s="26">
        <v>0.38900000000000001</v>
      </c>
      <c r="S1060" s="26">
        <f t="shared" si="32"/>
        <v>0.29613409719703804</v>
      </c>
      <c r="AC1060" s="41">
        <v>8</v>
      </c>
      <c r="AD1060" s="41">
        <v>29.6</v>
      </c>
      <c r="AE1060" s="26">
        <f t="shared" si="33"/>
        <v>27.887278095021344</v>
      </c>
    </row>
    <row r="1061" spans="17:31" x14ac:dyDescent="0.25">
      <c r="Q1061" s="26">
        <v>26</v>
      </c>
      <c r="R1061" s="26">
        <v>0.40600000000000003</v>
      </c>
      <c r="S1061" s="26">
        <f t="shared" si="32"/>
        <v>0.29613409719703804</v>
      </c>
      <c r="AC1061" s="41">
        <v>8</v>
      </c>
      <c r="AD1061" s="41">
        <v>20.6</v>
      </c>
      <c r="AE1061" s="26">
        <f t="shared" si="33"/>
        <v>27.887278095021344</v>
      </c>
    </row>
    <row r="1062" spans="17:31" x14ac:dyDescent="0.25">
      <c r="Q1062" s="26">
        <v>26</v>
      </c>
      <c r="R1062" s="26">
        <v>0.42499999999999999</v>
      </c>
      <c r="S1062" s="26">
        <f t="shared" si="32"/>
        <v>0.29613409719703804</v>
      </c>
      <c r="AC1062" s="41">
        <v>8</v>
      </c>
      <c r="AD1062" s="41">
        <v>20.3</v>
      </c>
      <c r="AE1062" s="26">
        <f t="shared" si="33"/>
        <v>27.887278095021344</v>
      </c>
    </row>
    <row r="1063" spans="17:31" x14ac:dyDescent="0.25">
      <c r="Q1063" s="26">
        <v>26</v>
      </c>
      <c r="R1063" s="26">
        <v>0.30399999999999999</v>
      </c>
      <c r="S1063" s="26">
        <f t="shared" si="32"/>
        <v>0.29613409719703804</v>
      </c>
      <c r="AC1063" s="41">
        <v>8</v>
      </c>
      <c r="AD1063" s="41">
        <v>25.2</v>
      </c>
      <c r="AE1063" s="26">
        <f t="shared" si="33"/>
        <v>27.887278095021344</v>
      </c>
    </row>
    <row r="1064" spans="17:31" x14ac:dyDescent="0.25">
      <c r="Q1064" s="26">
        <v>26</v>
      </c>
      <c r="R1064" s="26">
        <v>0.40699999999999997</v>
      </c>
      <c r="S1064" s="26">
        <f t="shared" si="32"/>
        <v>0.29613409719703804</v>
      </c>
      <c r="AC1064" s="41">
        <v>8</v>
      </c>
      <c r="AD1064" s="41">
        <v>30.9</v>
      </c>
      <c r="AE1064" s="26">
        <f t="shared" si="33"/>
        <v>27.887278095021344</v>
      </c>
    </row>
    <row r="1065" spans="17:31" x14ac:dyDescent="0.25">
      <c r="Q1065" s="26">
        <v>26</v>
      </c>
      <c r="R1065" s="26">
        <v>0.38600000000000001</v>
      </c>
      <c r="S1065" s="26">
        <f t="shared" si="32"/>
        <v>0.29613409719703804</v>
      </c>
      <c r="AC1065" s="41">
        <v>8</v>
      </c>
      <c r="AD1065" s="41">
        <v>22.3</v>
      </c>
      <c r="AE1065" s="26">
        <f t="shared" si="33"/>
        <v>27.887278095021344</v>
      </c>
    </row>
    <row r="1066" spans="17:31" x14ac:dyDescent="0.25">
      <c r="Q1066" s="26">
        <v>26</v>
      </c>
      <c r="R1066" s="26">
        <v>0.28000000000000003</v>
      </c>
      <c r="S1066" s="26">
        <f t="shared" si="32"/>
        <v>0.29613409719703804</v>
      </c>
      <c r="AC1066" s="41">
        <v>8</v>
      </c>
      <c r="AD1066" s="41">
        <v>20.5</v>
      </c>
      <c r="AE1066" s="26">
        <f t="shared" si="33"/>
        <v>27.887278095021344</v>
      </c>
    </row>
    <row r="1067" spans="17:31" x14ac:dyDescent="0.25">
      <c r="Q1067" s="26">
        <v>26</v>
      </c>
      <c r="R1067" s="26">
        <v>0.33200000000000002</v>
      </c>
      <c r="S1067" s="26">
        <f t="shared" si="32"/>
        <v>0.29613409719703804</v>
      </c>
      <c r="AC1067" s="41">
        <v>8</v>
      </c>
      <c r="AD1067" s="41">
        <v>25</v>
      </c>
      <c r="AE1067" s="26">
        <f t="shared" si="33"/>
        <v>27.887278095021344</v>
      </c>
    </row>
    <row r="1068" spans="17:31" x14ac:dyDescent="0.25">
      <c r="Q1068" s="26">
        <v>26.1</v>
      </c>
      <c r="R1068" s="26">
        <v>0.312</v>
      </c>
      <c r="S1068" s="26">
        <f t="shared" si="32"/>
        <v>0.29978690296953797</v>
      </c>
      <c r="AC1068" s="41">
        <v>8</v>
      </c>
      <c r="AD1068" s="41">
        <v>22.6</v>
      </c>
      <c r="AE1068" s="26">
        <f t="shared" si="33"/>
        <v>27.887278095021344</v>
      </c>
    </row>
    <row r="1069" spans="17:31" x14ac:dyDescent="0.25">
      <c r="Q1069" s="26">
        <v>26.1</v>
      </c>
      <c r="R1069" s="26">
        <v>0.30099999999999999</v>
      </c>
      <c r="S1069" s="26">
        <f t="shared" si="32"/>
        <v>0.29978690296953797</v>
      </c>
      <c r="AC1069" s="41">
        <v>8</v>
      </c>
      <c r="AD1069" s="41">
        <v>20.9</v>
      </c>
      <c r="AE1069" s="26">
        <f t="shared" si="33"/>
        <v>27.887278095021344</v>
      </c>
    </row>
    <row r="1070" spans="17:31" x14ac:dyDescent="0.25">
      <c r="Q1070" s="26">
        <v>26.1</v>
      </c>
      <c r="R1070" s="26">
        <v>0.27600000000000002</v>
      </c>
      <c r="S1070" s="26">
        <f t="shared" si="32"/>
        <v>0.29978690296953797</v>
      </c>
      <c r="AC1070" s="41">
        <v>8</v>
      </c>
      <c r="AD1070" s="41">
        <v>17.2</v>
      </c>
      <c r="AE1070" s="26">
        <f t="shared" si="33"/>
        <v>27.887278095021344</v>
      </c>
    </row>
    <row r="1071" spans="17:31" x14ac:dyDescent="0.25">
      <c r="Q1071" s="26">
        <v>26.1</v>
      </c>
      <c r="R1071" s="26">
        <v>0.34200000000000003</v>
      </c>
      <c r="S1071" s="26">
        <f t="shared" si="32"/>
        <v>0.29978690296953797</v>
      </c>
      <c r="AC1071" s="41">
        <v>8</v>
      </c>
      <c r="AD1071" s="41">
        <v>28.3</v>
      </c>
      <c r="AE1071" s="26">
        <f t="shared" si="33"/>
        <v>27.887278095021344</v>
      </c>
    </row>
    <row r="1072" spans="17:31" x14ac:dyDescent="0.25">
      <c r="Q1072" s="26">
        <v>26.1</v>
      </c>
      <c r="R1072" s="26">
        <v>0.36399999999999999</v>
      </c>
      <c r="S1072" s="26">
        <f t="shared" si="32"/>
        <v>0.29978690296953797</v>
      </c>
      <c r="AC1072" s="41">
        <v>8</v>
      </c>
      <c r="AD1072" s="41">
        <v>23.7</v>
      </c>
      <c r="AE1072" s="26">
        <f t="shared" si="33"/>
        <v>27.887278095021344</v>
      </c>
    </row>
    <row r="1073" spans="17:31" x14ac:dyDescent="0.25">
      <c r="Q1073" s="26">
        <v>26.2</v>
      </c>
      <c r="R1073" s="26">
        <v>0.29799999999999999</v>
      </c>
      <c r="S1073" s="26">
        <f t="shared" si="32"/>
        <v>0.30347053847199618</v>
      </c>
      <c r="AC1073" s="41">
        <v>8</v>
      </c>
      <c r="AD1073" s="41">
        <v>26.5</v>
      </c>
      <c r="AE1073" s="26">
        <f t="shared" si="33"/>
        <v>27.887278095021344</v>
      </c>
    </row>
    <row r="1074" spans="17:31" x14ac:dyDescent="0.25">
      <c r="Q1074" s="26">
        <v>26.2</v>
      </c>
      <c r="R1074" s="26">
        <v>0.35499999999999998</v>
      </c>
      <c r="S1074" s="26">
        <f t="shared" si="32"/>
        <v>0.30347053847199618</v>
      </c>
      <c r="AC1074" s="41">
        <v>8</v>
      </c>
      <c r="AD1074" s="41">
        <v>32.1</v>
      </c>
      <c r="AE1074" s="26">
        <f t="shared" si="33"/>
        <v>27.887278095021344</v>
      </c>
    </row>
    <row r="1075" spans="17:31" x14ac:dyDescent="0.25">
      <c r="Q1075" s="26">
        <v>26.3</v>
      </c>
      <c r="R1075" s="26">
        <v>0.30099999999999999</v>
      </c>
      <c r="S1075" s="26">
        <f t="shared" si="32"/>
        <v>0.30718514474648984</v>
      </c>
      <c r="AC1075" s="41">
        <v>8</v>
      </c>
      <c r="AD1075" s="41">
        <v>23.6</v>
      </c>
      <c r="AE1075" s="26">
        <f t="shared" si="33"/>
        <v>27.887278095021344</v>
      </c>
    </row>
    <row r="1076" spans="17:31" x14ac:dyDescent="0.25">
      <c r="Q1076" s="26">
        <v>26.3</v>
      </c>
      <c r="R1076" s="26">
        <v>0.33</v>
      </c>
      <c r="S1076" s="26">
        <f t="shared" si="32"/>
        <v>0.30718514474648984</v>
      </c>
      <c r="AC1076" s="41">
        <v>8</v>
      </c>
      <c r="AD1076" s="41">
        <v>20.9</v>
      </c>
      <c r="AE1076" s="26">
        <f t="shared" si="33"/>
        <v>27.887278095021344</v>
      </c>
    </row>
    <row r="1077" spans="17:31" x14ac:dyDescent="0.25">
      <c r="Q1077" s="26">
        <v>26.3</v>
      </c>
      <c r="R1077" s="26">
        <v>0.29799999999999999</v>
      </c>
      <c r="S1077" s="26">
        <f t="shared" si="32"/>
        <v>0.30718514474648984</v>
      </c>
      <c r="AC1077" s="41">
        <v>8</v>
      </c>
      <c r="AD1077" s="41">
        <v>19.600000000000001</v>
      </c>
      <c r="AE1077" s="26">
        <f t="shared" si="33"/>
        <v>27.887278095021344</v>
      </c>
    </row>
    <row r="1078" spans="17:31" x14ac:dyDescent="0.25">
      <c r="Q1078" s="26">
        <v>26.3</v>
      </c>
      <c r="R1078" s="26">
        <v>0.30299999999999999</v>
      </c>
      <c r="S1078" s="26">
        <f t="shared" si="32"/>
        <v>0.30718514474648984</v>
      </c>
      <c r="AC1078" s="41">
        <v>8</v>
      </c>
      <c r="AD1078" s="41">
        <v>19.3</v>
      </c>
      <c r="AE1078" s="26">
        <f t="shared" si="33"/>
        <v>27.887278095021344</v>
      </c>
    </row>
    <row r="1079" spans="17:31" x14ac:dyDescent="0.25">
      <c r="Q1079" s="26">
        <v>26.3</v>
      </c>
      <c r="R1079" s="26">
        <v>0.30199999999999999</v>
      </c>
      <c r="S1079" s="26">
        <f t="shared" si="32"/>
        <v>0.30718514474648984</v>
      </c>
      <c r="AC1079" s="41">
        <v>8</v>
      </c>
      <c r="AD1079" s="41">
        <v>21</v>
      </c>
      <c r="AE1079" s="26">
        <f t="shared" si="33"/>
        <v>27.887278095021344</v>
      </c>
    </row>
    <row r="1080" spans="17:31" x14ac:dyDescent="0.25">
      <c r="Q1080" s="26">
        <v>26.4</v>
      </c>
      <c r="R1080" s="26">
        <v>0.308</v>
      </c>
      <c r="S1080" s="26">
        <f t="shared" si="32"/>
        <v>0.31093086293935424</v>
      </c>
      <c r="AC1080" s="41">
        <v>9</v>
      </c>
      <c r="AD1080" s="41">
        <v>21.2</v>
      </c>
      <c r="AE1080" s="26">
        <f t="shared" si="33"/>
        <v>28.924490895977918</v>
      </c>
    </row>
    <row r="1081" spans="17:31" x14ac:dyDescent="0.25">
      <c r="Q1081" s="26">
        <v>26.4</v>
      </c>
      <c r="R1081" s="26">
        <v>0.32500000000000001</v>
      </c>
      <c r="S1081" s="26">
        <f t="shared" si="32"/>
        <v>0.31093086293935424</v>
      </c>
      <c r="AC1081" s="41">
        <v>9</v>
      </c>
      <c r="AD1081" s="41">
        <v>29.1</v>
      </c>
      <c r="AE1081" s="26">
        <f t="shared" si="33"/>
        <v>28.924490895977918</v>
      </c>
    </row>
    <row r="1082" spans="17:31" x14ac:dyDescent="0.25">
      <c r="Q1082" s="26">
        <v>26.5</v>
      </c>
      <c r="R1082" s="26">
        <v>0.318</v>
      </c>
      <c r="S1082" s="26">
        <f t="shared" si="32"/>
        <v>0.31470783430086652</v>
      </c>
      <c r="AC1082" s="41">
        <v>9</v>
      </c>
      <c r="AD1082" s="41">
        <v>31.7</v>
      </c>
      <c r="AE1082" s="26">
        <f t="shared" si="33"/>
        <v>28.924490895977918</v>
      </c>
    </row>
    <row r="1083" spans="17:31" x14ac:dyDescent="0.25">
      <c r="Q1083" s="26">
        <v>26.5</v>
      </c>
      <c r="R1083" s="26">
        <v>0.29399999999999998</v>
      </c>
      <c r="S1083" s="26">
        <f t="shared" si="32"/>
        <v>0.31470783430086652</v>
      </c>
      <c r="AC1083" s="41">
        <v>9</v>
      </c>
      <c r="AD1083" s="41">
        <v>34.9</v>
      </c>
      <c r="AE1083" s="26">
        <f t="shared" si="33"/>
        <v>28.924490895977918</v>
      </c>
    </row>
    <row r="1084" spans="17:31" x14ac:dyDescent="0.25">
      <c r="Q1084" s="26">
        <v>26.5</v>
      </c>
      <c r="R1084" s="26">
        <v>0.34</v>
      </c>
      <c r="S1084" s="26">
        <f t="shared" si="32"/>
        <v>0.31470783430086652</v>
      </c>
      <c r="AC1084" s="41">
        <v>9</v>
      </c>
      <c r="AD1084" s="41">
        <v>23.2</v>
      </c>
      <c r="AE1084" s="26">
        <f t="shared" si="33"/>
        <v>28.924490895977918</v>
      </c>
    </row>
    <row r="1085" spans="17:31" x14ac:dyDescent="0.25">
      <c r="Q1085" s="26">
        <v>26.5</v>
      </c>
      <c r="R1085" s="26">
        <v>0.317</v>
      </c>
      <c r="S1085" s="26">
        <f t="shared" si="32"/>
        <v>0.31470783430086652</v>
      </c>
      <c r="AC1085" s="41">
        <v>9</v>
      </c>
      <c r="AD1085" s="41">
        <v>23.3</v>
      </c>
      <c r="AE1085" s="26">
        <f t="shared" si="33"/>
        <v>28.924490895977918</v>
      </c>
    </row>
    <row r="1086" spans="17:31" x14ac:dyDescent="0.25">
      <c r="Q1086" s="26">
        <v>26.5</v>
      </c>
      <c r="R1086" s="26">
        <v>0.32</v>
      </c>
      <c r="S1086" s="26">
        <f t="shared" si="32"/>
        <v>0.31470783430086652</v>
      </c>
      <c r="AC1086" s="41">
        <v>9</v>
      </c>
      <c r="AD1086" s="41">
        <v>21.2</v>
      </c>
      <c r="AE1086" s="26">
        <f t="shared" si="33"/>
        <v>28.924490895977918</v>
      </c>
    </row>
    <row r="1087" spans="17:31" x14ac:dyDescent="0.25">
      <c r="Q1087" s="26">
        <v>26.5</v>
      </c>
      <c r="R1087" s="26">
        <v>0.36</v>
      </c>
      <c r="S1087" s="26">
        <f t="shared" si="32"/>
        <v>0.31470783430086652</v>
      </c>
      <c r="AC1087" s="41">
        <v>9</v>
      </c>
      <c r="AD1087" s="41">
        <v>30.7</v>
      </c>
      <c r="AE1087" s="26">
        <f t="shared" si="33"/>
        <v>28.924490895977918</v>
      </c>
    </row>
    <row r="1088" spans="17:31" x14ac:dyDescent="0.25">
      <c r="Q1088" s="26">
        <v>26.5</v>
      </c>
      <c r="R1088" s="26">
        <v>0.29799999999999999</v>
      </c>
      <c r="S1088" s="26">
        <f t="shared" si="32"/>
        <v>0.31470783430086652</v>
      </c>
      <c r="AC1088" s="41">
        <v>9</v>
      </c>
      <c r="AD1088" s="41">
        <v>27.2</v>
      </c>
      <c r="AE1088" s="26">
        <f t="shared" si="33"/>
        <v>28.924490895977918</v>
      </c>
    </row>
    <row r="1089" spans="17:31" x14ac:dyDescent="0.25">
      <c r="Q1089" s="26">
        <v>26.5</v>
      </c>
      <c r="R1089" s="26">
        <v>0.26300000000000001</v>
      </c>
      <c r="S1089" s="26">
        <f t="shared" si="32"/>
        <v>0.31470783430086652</v>
      </c>
      <c r="AC1089" s="41">
        <v>9</v>
      </c>
      <c r="AD1089" s="41">
        <v>26.5</v>
      </c>
      <c r="AE1089" s="26">
        <f t="shared" si="33"/>
        <v>28.924490895977918</v>
      </c>
    </row>
    <row r="1090" spans="17:31" x14ac:dyDescent="0.25">
      <c r="Q1090" s="26">
        <v>26.5</v>
      </c>
      <c r="R1090" s="26">
        <v>0.27100000000000002</v>
      </c>
      <c r="S1090" s="26">
        <f t="shared" si="32"/>
        <v>0.31470783430086652</v>
      </c>
      <c r="AC1090" s="41">
        <v>9</v>
      </c>
      <c r="AD1090" s="41">
        <v>22.1</v>
      </c>
      <c r="AE1090" s="26">
        <f t="shared" si="33"/>
        <v>28.924490895977918</v>
      </c>
    </row>
    <row r="1091" spans="17:31" x14ac:dyDescent="0.25">
      <c r="Q1091" s="26">
        <v>26.5</v>
      </c>
      <c r="R1091" s="26">
        <v>0.27500000000000002</v>
      </c>
      <c r="S1091" s="26">
        <f t="shared" si="32"/>
        <v>0.31470783430086652</v>
      </c>
      <c r="AC1091" s="41">
        <v>9</v>
      </c>
      <c r="AD1091" s="41">
        <v>32.799999999999997</v>
      </c>
      <c r="AE1091" s="26">
        <f t="shared" si="33"/>
        <v>28.924490895977918</v>
      </c>
    </row>
    <row r="1092" spans="17:31" x14ac:dyDescent="0.25">
      <c r="Q1092" s="26">
        <v>26.5</v>
      </c>
      <c r="R1092" s="26">
        <v>0.28199999999999997</v>
      </c>
      <c r="S1092" s="26">
        <f t="shared" si="32"/>
        <v>0.31470783430086652</v>
      </c>
      <c r="AC1092" s="41">
        <v>9</v>
      </c>
      <c r="AD1092" s="41">
        <v>22.3</v>
      </c>
      <c r="AE1092" s="26">
        <f t="shared" si="33"/>
        <v>28.924490895977918</v>
      </c>
    </row>
    <row r="1093" spans="17:31" x14ac:dyDescent="0.25">
      <c r="Q1093" s="26">
        <v>26.5</v>
      </c>
      <c r="R1093" s="26">
        <v>0.33100000000000002</v>
      </c>
      <c r="S1093" s="26">
        <f t="shared" si="32"/>
        <v>0.31470783430086652</v>
      </c>
      <c r="AC1093" s="41">
        <v>9</v>
      </c>
      <c r="AD1093" s="41">
        <v>28.4</v>
      </c>
      <c r="AE1093" s="26">
        <f t="shared" si="33"/>
        <v>28.924490895977918</v>
      </c>
    </row>
    <row r="1094" spans="17:31" x14ac:dyDescent="0.25">
      <c r="Q1094" s="26">
        <v>26.5</v>
      </c>
      <c r="R1094" s="26">
        <v>0.42</v>
      </c>
      <c r="S1094" s="26">
        <f t="shared" si="32"/>
        <v>0.31470783430086652</v>
      </c>
      <c r="AC1094" s="41">
        <v>9</v>
      </c>
      <c r="AD1094" s="41">
        <v>21.6</v>
      </c>
      <c r="AE1094" s="26">
        <f t="shared" si="33"/>
        <v>28.924490895977918</v>
      </c>
    </row>
    <row r="1095" spans="17:31" x14ac:dyDescent="0.25">
      <c r="Q1095" s="26">
        <v>26.5</v>
      </c>
      <c r="R1095" s="26">
        <v>0.28399999999999997</v>
      </c>
      <c r="S1095" s="26">
        <f t="shared" ref="S1095:S1158" si="34">$X$7*Q1095^$X$5</f>
        <v>0.31470783430086652</v>
      </c>
      <c r="AC1095" s="41">
        <v>9</v>
      </c>
      <c r="AD1095" s="41">
        <v>28.1</v>
      </c>
      <c r="AE1095" s="26">
        <f t="shared" ref="AE1095:AE1158" si="35">$X$25*(1-EXP(-$X$24*(AC1095-$X$26)))</f>
        <v>28.924490895977918</v>
      </c>
    </row>
    <row r="1096" spans="17:31" x14ac:dyDescent="0.25">
      <c r="Q1096" s="26">
        <v>26.5</v>
      </c>
      <c r="R1096" s="26">
        <v>0.31</v>
      </c>
      <c r="S1096" s="26">
        <f t="shared" si="34"/>
        <v>0.31470783430086652</v>
      </c>
      <c r="AC1096" s="41">
        <v>9</v>
      </c>
      <c r="AD1096" s="41">
        <v>22.3</v>
      </c>
      <c r="AE1096" s="26">
        <f t="shared" si="35"/>
        <v>28.924490895977918</v>
      </c>
    </row>
    <row r="1097" spans="17:31" x14ac:dyDescent="0.25">
      <c r="Q1097" s="26">
        <v>26.5</v>
      </c>
      <c r="R1097" s="26">
        <v>0.34499999999999997</v>
      </c>
      <c r="S1097" s="26">
        <f t="shared" si="34"/>
        <v>0.31470783430086652</v>
      </c>
      <c r="AC1097" s="41">
        <v>9</v>
      </c>
      <c r="AD1097" s="41">
        <v>28.6</v>
      </c>
      <c r="AE1097" s="26">
        <f t="shared" si="35"/>
        <v>28.924490895977918</v>
      </c>
    </row>
    <row r="1098" spans="17:31" x14ac:dyDescent="0.25">
      <c r="Q1098" s="26">
        <v>26.5</v>
      </c>
      <c r="R1098" s="26">
        <v>0.3</v>
      </c>
      <c r="S1098" s="26">
        <f t="shared" si="34"/>
        <v>0.31470783430086652</v>
      </c>
      <c r="AC1098" s="41">
        <v>9</v>
      </c>
      <c r="AD1098" s="41">
        <v>23.7</v>
      </c>
      <c r="AE1098" s="26">
        <f t="shared" si="35"/>
        <v>28.924490895977918</v>
      </c>
    </row>
    <row r="1099" spans="17:31" x14ac:dyDescent="0.25">
      <c r="Q1099" s="26">
        <v>26.5</v>
      </c>
      <c r="R1099" s="26">
        <v>0.38</v>
      </c>
      <c r="S1099" s="26">
        <f t="shared" si="34"/>
        <v>0.31470783430086652</v>
      </c>
      <c r="AC1099" s="41">
        <v>9</v>
      </c>
      <c r="AD1099" s="41">
        <v>34.9</v>
      </c>
      <c r="AE1099" s="26">
        <f t="shared" si="35"/>
        <v>28.924490895977918</v>
      </c>
    </row>
    <row r="1100" spans="17:31" x14ac:dyDescent="0.25">
      <c r="Q1100" s="26">
        <v>26.5</v>
      </c>
      <c r="R1100" s="26">
        <v>0.36499999999999999</v>
      </c>
      <c r="S1100" s="26">
        <f t="shared" si="34"/>
        <v>0.31470783430086652</v>
      </c>
      <c r="AC1100" s="41">
        <v>9</v>
      </c>
      <c r="AD1100" s="41">
        <v>23.7</v>
      </c>
      <c r="AE1100" s="26">
        <f t="shared" si="35"/>
        <v>28.924490895977918</v>
      </c>
    </row>
    <row r="1101" spans="17:31" x14ac:dyDescent="0.25">
      <c r="Q1101" s="26">
        <v>26.5</v>
      </c>
      <c r="R1101" s="26">
        <v>0.25900000000000001</v>
      </c>
      <c r="S1101" s="26">
        <f t="shared" si="34"/>
        <v>0.31470783430086652</v>
      </c>
      <c r="AC1101" s="41">
        <v>9</v>
      </c>
      <c r="AD1101" s="41">
        <v>20.7</v>
      </c>
      <c r="AE1101" s="26">
        <f t="shared" si="35"/>
        <v>28.924490895977918</v>
      </c>
    </row>
    <row r="1102" spans="17:31" x14ac:dyDescent="0.25">
      <c r="Q1102" s="26">
        <v>26.5</v>
      </c>
      <c r="R1102" s="26">
        <v>0.33500000000000002</v>
      </c>
      <c r="S1102" s="26">
        <f t="shared" si="34"/>
        <v>0.31470783430086652</v>
      </c>
      <c r="AC1102" s="41">
        <v>9</v>
      </c>
      <c r="AD1102" s="41">
        <v>25.2</v>
      </c>
      <c r="AE1102" s="26">
        <f t="shared" si="35"/>
        <v>28.924490895977918</v>
      </c>
    </row>
    <row r="1103" spans="17:31" x14ac:dyDescent="0.25">
      <c r="Q1103" s="26">
        <v>26.5</v>
      </c>
      <c r="R1103" s="26">
        <v>0.31</v>
      </c>
      <c r="S1103" s="26">
        <f t="shared" si="34"/>
        <v>0.31470783430086652</v>
      </c>
      <c r="AC1103" s="41">
        <v>9</v>
      </c>
      <c r="AD1103" s="41">
        <v>24.4</v>
      </c>
      <c r="AE1103" s="26">
        <f t="shared" si="35"/>
        <v>28.924490895977918</v>
      </c>
    </row>
    <row r="1104" spans="17:31" x14ac:dyDescent="0.25">
      <c r="Q1104" s="26">
        <v>26.5</v>
      </c>
      <c r="R1104" s="26">
        <v>0.31</v>
      </c>
      <c r="S1104" s="26">
        <f t="shared" si="34"/>
        <v>0.31470783430086652</v>
      </c>
      <c r="AC1104" s="41">
        <v>9</v>
      </c>
      <c r="AD1104" s="41">
        <v>21.7</v>
      </c>
      <c r="AE1104" s="26">
        <f t="shared" si="35"/>
        <v>28.924490895977918</v>
      </c>
    </row>
    <row r="1105" spans="17:31" x14ac:dyDescent="0.25">
      <c r="Q1105" s="26">
        <v>26.5</v>
      </c>
      <c r="R1105" s="26">
        <v>0.4</v>
      </c>
      <c r="S1105" s="26">
        <f t="shared" si="34"/>
        <v>0.31470783430086652</v>
      </c>
      <c r="AC1105" s="41">
        <v>9</v>
      </c>
      <c r="AD1105" s="41">
        <v>26</v>
      </c>
      <c r="AE1105" s="26">
        <f t="shared" si="35"/>
        <v>28.924490895977918</v>
      </c>
    </row>
    <row r="1106" spans="17:31" x14ac:dyDescent="0.25">
      <c r="Q1106" s="26">
        <v>26.5</v>
      </c>
      <c r="R1106" s="26">
        <v>0.28199999999999997</v>
      </c>
      <c r="S1106" s="26">
        <f t="shared" si="34"/>
        <v>0.31470783430086652</v>
      </c>
      <c r="AC1106" s="41">
        <v>9</v>
      </c>
      <c r="AD1106" s="41">
        <v>28.4</v>
      </c>
      <c r="AE1106" s="26">
        <f t="shared" si="35"/>
        <v>28.924490895977918</v>
      </c>
    </row>
    <row r="1107" spans="17:31" x14ac:dyDescent="0.25">
      <c r="Q1107" s="26">
        <v>26.5</v>
      </c>
      <c r="R1107" s="26">
        <v>0.36</v>
      </c>
      <c r="S1107" s="26">
        <f t="shared" si="34"/>
        <v>0.31470783430086652</v>
      </c>
      <c r="AC1107" s="41">
        <v>9</v>
      </c>
      <c r="AD1107" s="41">
        <v>28.5</v>
      </c>
      <c r="AE1107" s="26">
        <f t="shared" si="35"/>
        <v>28.924490895977918</v>
      </c>
    </row>
    <row r="1108" spans="17:31" x14ac:dyDescent="0.25">
      <c r="Q1108" s="26">
        <v>26.5</v>
      </c>
      <c r="R1108" s="26">
        <v>0.27400000000000002</v>
      </c>
      <c r="S1108" s="26">
        <f t="shared" si="34"/>
        <v>0.31470783430086652</v>
      </c>
      <c r="AC1108" s="41">
        <v>9</v>
      </c>
      <c r="AD1108" s="41">
        <v>21.5</v>
      </c>
      <c r="AE1108" s="26">
        <f t="shared" si="35"/>
        <v>28.924490895977918</v>
      </c>
    </row>
    <row r="1109" spans="17:31" x14ac:dyDescent="0.25">
      <c r="Q1109" s="26">
        <v>26.5</v>
      </c>
      <c r="R1109" s="26">
        <v>0.33200000000000002</v>
      </c>
      <c r="S1109" s="26">
        <f t="shared" si="34"/>
        <v>0.31470783430086652</v>
      </c>
      <c r="AC1109" s="41">
        <v>9</v>
      </c>
      <c r="AD1109" s="41">
        <v>29.3</v>
      </c>
      <c r="AE1109" s="26">
        <f t="shared" si="35"/>
        <v>28.924490895977918</v>
      </c>
    </row>
    <row r="1110" spans="17:31" x14ac:dyDescent="0.25">
      <c r="Q1110" s="26">
        <v>26.5</v>
      </c>
      <c r="R1110" s="26">
        <v>0.34</v>
      </c>
      <c r="S1110" s="26">
        <f t="shared" si="34"/>
        <v>0.31470783430086652</v>
      </c>
      <c r="AC1110" s="41">
        <v>9</v>
      </c>
      <c r="AD1110" s="41">
        <v>28.1</v>
      </c>
      <c r="AE1110" s="26">
        <f t="shared" si="35"/>
        <v>28.924490895977918</v>
      </c>
    </row>
    <row r="1111" spans="17:31" x14ac:dyDescent="0.25">
      <c r="Q1111" s="26">
        <v>26.5</v>
      </c>
      <c r="R1111" s="26">
        <v>0.27400000000000002</v>
      </c>
      <c r="S1111" s="26">
        <f t="shared" si="34"/>
        <v>0.31470783430086652</v>
      </c>
      <c r="AC1111" s="41">
        <v>9</v>
      </c>
      <c r="AD1111" s="41">
        <v>29.6</v>
      </c>
      <c r="AE1111" s="26">
        <f t="shared" si="35"/>
        <v>28.924490895977918</v>
      </c>
    </row>
    <row r="1112" spans="17:31" x14ac:dyDescent="0.25">
      <c r="Q1112" s="26">
        <v>26.5</v>
      </c>
      <c r="R1112" s="26">
        <v>0.32</v>
      </c>
      <c r="S1112" s="26">
        <f t="shared" si="34"/>
        <v>0.31470783430086652</v>
      </c>
      <c r="AC1112" s="41">
        <v>9</v>
      </c>
      <c r="AD1112" s="41">
        <v>27.5</v>
      </c>
      <c r="AE1112" s="26">
        <f t="shared" si="35"/>
        <v>28.924490895977918</v>
      </c>
    </row>
    <row r="1113" spans="17:31" x14ac:dyDescent="0.25">
      <c r="Q1113" s="26">
        <v>26.5</v>
      </c>
      <c r="R1113" s="26">
        <v>0.30499999999999999</v>
      </c>
      <c r="S1113" s="26">
        <f t="shared" si="34"/>
        <v>0.31470783430086652</v>
      </c>
      <c r="AC1113" s="41">
        <v>9</v>
      </c>
      <c r="AD1113" s="41">
        <v>29.6</v>
      </c>
      <c r="AE1113" s="26">
        <f t="shared" si="35"/>
        <v>28.924490895977918</v>
      </c>
    </row>
    <row r="1114" spans="17:31" x14ac:dyDescent="0.25">
      <c r="Q1114" s="26">
        <v>26.5</v>
      </c>
      <c r="R1114" s="26">
        <v>0.315</v>
      </c>
      <c r="S1114" s="26">
        <f t="shared" si="34"/>
        <v>0.31470783430086652</v>
      </c>
      <c r="AC1114" s="41">
        <v>9</v>
      </c>
      <c r="AD1114" s="41">
        <v>21.2</v>
      </c>
      <c r="AE1114" s="26">
        <f t="shared" si="35"/>
        <v>28.924490895977918</v>
      </c>
    </row>
    <row r="1115" spans="17:31" x14ac:dyDescent="0.25">
      <c r="Q1115" s="26">
        <v>26.5</v>
      </c>
      <c r="R1115" s="26">
        <v>0.33</v>
      </c>
      <c r="S1115" s="26">
        <f t="shared" si="34"/>
        <v>0.31470783430086652</v>
      </c>
      <c r="AC1115" s="41">
        <v>9</v>
      </c>
      <c r="AD1115" s="41">
        <v>21.2</v>
      </c>
      <c r="AE1115" s="26">
        <f t="shared" si="35"/>
        <v>28.924490895977918</v>
      </c>
    </row>
    <row r="1116" spans="17:31" x14ac:dyDescent="0.25">
      <c r="Q1116" s="26">
        <v>26.5</v>
      </c>
      <c r="R1116" s="26">
        <v>0.28999999999999998</v>
      </c>
      <c r="S1116" s="26">
        <f t="shared" si="34"/>
        <v>0.31470783430086652</v>
      </c>
      <c r="AC1116" s="41">
        <v>9</v>
      </c>
      <c r="AD1116" s="41">
        <v>27.5</v>
      </c>
      <c r="AE1116" s="26">
        <f t="shared" si="35"/>
        <v>28.924490895977918</v>
      </c>
    </row>
    <row r="1117" spans="17:31" x14ac:dyDescent="0.25">
      <c r="Q1117" s="26">
        <v>26.6</v>
      </c>
      <c r="R1117" s="26">
        <v>0.35</v>
      </c>
      <c r="S1117" s="26">
        <f t="shared" si="34"/>
        <v>0.31851620018492366</v>
      </c>
      <c r="AC1117" s="41">
        <v>9</v>
      </c>
      <c r="AD1117" s="41">
        <v>31.5</v>
      </c>
      <c r="AE1117" s="26">
        <f t="shared" si="35"/>
        <v>28.924490895977918</v>
      </c>
    </row>
    <row r="1118" spans="17:31" x14ac:dyDescent="0.25">
      <c r="Q1118" s="26">
        <v>26.6</v>
      </c>
      <c r="R1118" s="26">
        <v>0.30499999999999999</v>
      </c>
      <c r="S1118" s="26">
        <f t="shared" si="34"/>
        <v>0.31851620018492366</v>
      </c>
      <c r="AC1118" s="41">
        <v>9</v>
      </c>
      <c r="AD1118" s="41">
        <v>29.1</v>
      </c>
      <c r="AE1118" s="26">
        <f t="shared" si="35"/>
        <v>28.924490895977918</v>
      </c>
    </row>
    <row r="1119" spans="17:31" x14ac:dyDescent="0.25">
      <c r="Q1119" s="26">
        <v>26.6</v>
      </c>
      <c r="R1119" s="26">
        <v>0.27800000000000002</v>
      </c>
      <c r="S1119" s="26">
        <f t="shared" si="34"/>
        <v>0.31851620018492366</v>
      </c>
      <c r="AC1119" s="41">
        <v>9</v>
      </c>
      <c r="AD1119" s="41">
        <v>24.9</v>
      </c>
      <c r="AE1119" s="26">
        <f t="shared" si="35"/>
        <v>28.924490895977918</v>
      </c>
    </row>
    <row r="1120" spans="17:31" x14ac:dyDescent="0.25">
      <c r="Q1120" s="26">
        <v>26.8</v>
      </c>
      <c r="R1120" s="26">
        <v>0.32300000000000001</v>
      </c>
      <c r="S1120" s="26">
        <f t="shared" si="34"/>
        <v>0.32622768145248138</v>
      </c>
      <c r="AC1120" s="41">
        <v>9</v>
      </c>
      <c r="AD1120" s="41">
        <v>25</v>
      </c>
      <c r="AE1120" s="26">
        <f t="shared" si="35"/>
        <v>28.924490895977918</v>
      </c>
    </row>
    <row r="1121" spans="17:31" x14ac:dyDescent="0.25">
      <c r="Q1121" s="26">
        <v>26.9</v>
      </c>
      <c r="R1121" s="26">
        <v>0.29299999999999998</v>
      </c>
      <c r="S1121" s="26">
        <f t="shared" si="34"/>
        <v>0.33013108005905972</v>
      </c>
      <c r="AC1121" s="41">
        <v>9</v>
      </c>
      <c r="AD1121" s="41">
        <v>28.2</v>
      </c>
      <c r="AE1121" s="26">
        <f t="shared" si="35"/>
        <v>28.924490895977918</v>
      </c>
    </row>
    <row r="1122" spans="17:31" x14ac:dyDescent="0.25">
      <c r="Q1122" s="26">
        <v>26.9</v>
      </c>
      <c r="R1122" s="26">
        <v>0.309</v>
      </c>
      <c r="S1122" s="26">
        <f t="shared" si="34"/>
        <v>0.33013108005905972</v>
      </c>
      <c r="AC1122" s="41">
        <v>9</v>
      </c>
      <c r="AD1122" s="41">
        <v>31.7</v>
      </c>
      <c r="AE1122" s="26">
        <f t="shared" si="35"/>
        <v>28.924490895977918</v>
      </c>
    </row>
    <row r="1123" spans="17:31" x14ac:dyDescent="0.25">
      <c r="Q1123" s="26">
        <v>27</v>
      </c>
      <c r="R1123" s="26">
        <v>0.44</v>
      </c>
      <c r="S1123" s="26">
        <f t="shared" si="34"/>
        <v>0.33406643963371679</v>
      </c>
      <c r="AC1123" s="41">
        <v>9</v>
      </c>
      <c r="AD1123" s="41">
        <v>25.2</v>
      </c>
      <c r="AE1123" s="26">
        <f t="shared" si="35"/>
        <v>28.924490895977918</v>
      </c>
    </row>
    <row r="1124" spans="17:31" x14ac:dyDescent="0.25">
      <c r="Q1124" s="26">
        <v>27</v>
      </c>
      <c r="R1124" s="26">
        <v>0.42299999999999999</v>
      </c>
      <c r="S1124" s="26">
        <f t="shared" si="34"/>
        <v>0.33406643963371679</v>
      </c>
      <c r="AC1124" s="41">
        <v>9</v>
      </c>
      <c r="AD1124" s="41">
        <v>27.8</v>
      </c>
      <c r="AE1124" s="26">
        <f t="shared" si="35"/>
        <v>28.924490895977918</v>
      </c>
    </row>
    <row r="1125" spans="17:31" x14ac:dyDescent="0.25">
      <c r="Q1125" s="26">
        <v>27</v>
      </c>
      <c r="R1125" s="26">
        <v>0.35</v>
      </c>
      <c r="S1125" s="26">
        <f t="shared" si="34"/>
        <v>0.33406643963371679</v>
      </c>
      <c r="AC1125" s="41">
        <v>9</v>
      </c>
      <c r="AD1125" s="41">
        <v>21.2</v>
      </c>
      <c r="AE1125" s="26">
        <f t="shared" si="35"/>
        <v>28.924490895977918</v>
      </c>
    </row>
    <row r="1126" spans="17:31" x14ac:dyDescent="0.25">
      <c r="Q1126" s="26">
        <v>27</v>
      </c>
      <c r="R1126" s="26">
        <v>0.40799999999999997</v>
      </c>
      <c r="S1126" s="26">
        <f t="shared" si="34"/>
        <v>0.33406643963371679</v>
      </c>
      <c r="AC1126" s="41">
        <v>9</v>
      </c>
      <c r="AD1126" s="41">
        <v>25.1</v>
      </c>
      <c r="AE1126" s="26">
        <f t="shared" si="35"/>
        <v>28.924490895977918</v>
      </c>
    </row>
    <row r="1127" spans="17:31" x14ac:dyDescent="0.25">
      <c r="Q1127" s="26">
        <v>27</v>
      </c>
      <c r="R1127" s="26">
        <v>0.42399999999999999</v>
      </c>
      <c r="S1127" s="26">
        <f t="shared" si="34"/>
        <v>0.33406643963371679</v>
      </c>
      <c r="AC1127" s="41">
        <v>9</v>
      </c>
      <c r="AD1127" s="41">
        <v>27</v>
      </c>
      <c r="AE1127" s="26">
        <f t="shared" si="35"/>
        <v>28.924490895977918</v>
      </c>
    </row>
    <row r="1128" spans="17:31" x14ac:dyDescent="0.25">
      <c r="Q1128" s="26">
        <v>27</v>
      </c>
      <c r="R1128" s="26">
        <v>0.33</v>
      </c>
      <c r="S1128" s="26">
        <f t="shared" si="34"/>
        <v>0.33406643963371679</v>
      </c>
      <c r="AC1128" s="41">
        <v>9</v>
      </c>
      <c r="AD1128" s="41">
        <v>33.5</v>
      </c>
      <c r="AE1128" s="26">
        <f t="shared" si="35"/>
        <v>28.924490895977918</v>
      </c>
    </row>
    <row r="1129" spans="17:31" x14ac:dyDescent="0.25">
      <c r="Q1129" s="26">
        <v>27</v>
      </c>
      <c r="R1129" s="26">
        <v>0.38</v>
      </c>
      <c r="S1129" s="26">
        <f t="shared" si="34"/>
        <v>0.33406643963371679</v>
      </c>
      <c r="AC1129" s="41">
        <v>9</v>
      </c>
      <c r="AD1129" s="41">
        <v>25.4</v>
      </c>
      <c r="AE1129" s="26">
        <f t="shared" si="35"/>
        <v>28.924490895977918</v>
      </c>
    </row>
    <row r="1130" spans="17:31" x14ac:dyDescent="0.25">
      <c r="Q1130" s="26">
        <v>27</v>
      </c>
      <c r="R1130" s="26">
        <v>0.35439999999999999</v>
      </c>
      <c r="S1130" s="26">
        <f t="shared" si="34"/>
        <v>0.33406643963371679</v>
      </c>
      <c r="AC1130" s="41">
        <v>9</v>
      </c>
      <c r="AD1130" s="41">
        <v>23.6</v>
      </c>
      <c r="AE1130" s="26">
        <f t="shared" si="35"/>
        <v>28.924490895977918</v>
      </c>
    </row>
    <row r="1131" spans="17:31" x14ac:dyDescent="0.25">
      <c r="Q1131" s="26">
        <v>27</v>
      </c>
      <c r="R1131" s="26">
        <v>0.4</v>
      </c>
      <c r="S1131" s="26">
        <f t="shared" si="34"/>
        <v>0.33406643963371679</v>
      </c>
      <c r="AC1131" s="41">
        <v>9</v>
      </c>
      <c r="AD1131" s="41">
        <v>23.3</v>
      </c>
      <c r="AE1131" s="26">
        <f t="shared" si="35"/>
        <v>28.924490895977918</v>
      </c>
    </row>
    <row r="1132" spans="17:31" x14ac:dyDescent="0.25">
      <c r="Q1132" s="26">
        <v>27</v>
      </c>
      <c r="R1132" s="26">
        <v>0.32500000000000001</v>
      </c>
      <c r="S1132" s="26">
        <f t="shared" si="34"/>
        <v>0.33406643963371679</v>
      </c>
      <c r="AC1132" s="41">
        <v>9</v>
      </c>
      <c r="AD1132" s="41">
        <v>21.7</v>
      </c>
      <c r="AE1132" s="26">
        <f t="shared" si="35"/>
        <v>28.924490895977918</v>
      </c>
    </row>
    <row r="1133" spans="17:31" x14ac:dyDescent="0.25">
      <c r="Q1133" s="26">
        <v>27</v>
      </c>
      <c r="R1133" s="26">
        <v>0.34499999999999997</v>
      </c>
      <c r="S1133" s="26">
        <f t="shared" si="34"/>
        <v>0.33406643963371679</v>
      </c>
      <c r="AC1133" s="41">
        <v>9</v>
      </c>
      <c r="AD1133" s="41">
        <v>20.7</v>
      </c>
      <c r="AE1133" s="26">
        <f t="shared" si="35"/>
        <v>28.924490895977918</v>
      </c>
    </row>
    <row r="1134" spans="17:31" x14ac:dyDescent="0.25">
      <c r="Q1134" s="26">
        <v>27</v>
      </c>
      <c r="R1134" s="26">
        <v>0.35</v>
      </c>
      <c r="S1134" s="26">
        <f t="shared" si="34"/>
        <v>0.33406643963371679</v>
      </c>
      <c r="AC1134" s="41">
        <v>9</v>
      </c>
      <c r="AD1134" s="41">
        <v>25.2</v>
      </c>
      <c r="AE1134" s="26">
        <f t="shared" si="35"/>
        <v>28.924490895977918</v>
      </c>
    </row>
    <row r="1135" spans="17:31" x14ac:dyDescent="0.25">
      <c r="Q1135" s="26">
        <v>27.2</v>
      </c>
      <c r="R1135" s="26">
        <v>0.33800000000000002</v>
      </c>
      <c r="S1135" s="26">
        <f t="shared" si="34"/>
        <v>0.34203360925830001</v>
      </c>
      <c r="AC1135" s="41">
        <v>9</v>
      </c>
      <c r="AD1135" s="41">
        <v>26.5</v>
      </c>
      <c r="AE1135" s="26">
        <f t="shared" si="35"/>
        <v>28.924490895977918</v>
      </c>
    </row>
    <row r="1136" spans="17:31" x14ac:dyDescent="0.25">
      <c r="Q1136" s="26">
        <v>27.3</v>
      </c>
      <c r="R1136" s="26">
        <v>0.41799999999999998</v>
      </c>
      <c r="S1136" s="26">
        <f t="shared" si="34"/>
        <v>0.34606570334784381</v>
      </c>
      <c r="AC1136" s="41">
        <v>9</v>
      </c>
      <c r="AD1136" s="41">
        <v>23</v>
      </c>
      <c r="AE1136" s="26">
        <f t="shared" si="35"/>
        <v>28.924490895977918</v>
      </c>
    </row>
    <row r="1137" spans="17:31" x14ac:dyDescent="0.25">
      <c r="Q1137" s="26">
        <v>27.3</v>
      </c>
      <c r="R1137" s="26">
        <v>0.34799999999999998</v>
      </c>
      <c r="S1137" s="26">
        <f t="shared" si="34"/>
        <v>0.34606570334784381</v>
      </c>
      <c r="AC1137" s="41">
        <v>9</v>
      </c>
      <c r="AD1137" s="41">
        <v>39.1</v>
      </c>
      <c r="AE1137" s="26">
        <f t="shared" si="35"/>
        <v>28.924490895977918</v>
      </c>
    </row>
    <row r="1138" spans="17:31" x14ac:dyDescent="0.25">
      <c r="Q1138" s="26">
        <v>27.5</v>
      </c>
      <c r="R1138" s="26">
        <v>0.41</v>
      </c>
      <c r="S1138" s="26">
        <f t="shared" si="34"/>
        <v>0.35422762093960802</v>
      </c>
      <c r="AC1138" s="41">
        <v>9</v>
      </c>
      <c r="AD1138" s="41">
        <v>27.5</v>
      </c>
      <c r="AE1138" s="26">
        <f t="shared" si="35"/>
        <v>28.924490895977918</v>
      </c>
    </row>
    <row r="1139" spans="17:31" x14ac:dyDescent="0.25">
      <c r="Q1139" s="26">
        <v>27.5</v>
      </c>
      <c r="R1139" s="26">
        <v>0.30399999999999999</v>
      </c>
      <c r="S1139" s="26">
        <f t="shared" si="34"/>
        <v>0.35422762093960802</v>
      </c>
      <c r="AC1139" s="41">
        <v>9</v>
      </c>
      <c r="AD1139" s="41">
        <v>29</v>
      </c>
      <c r="AE1139" s="26">
        <f t="shared" si="35"/>
        <v>28.924490895977918</v>
      </c>
    </row>
    <row r="1140" spans="17:31" x14ac:dyDescent="0.25">
      <c r="Q1140" s="26">
        <v>27.5</v>
      </c>
      <c r="R1140" s="26">
        <v>0.32100000000000001</v>
      </c>
      <c r="S1140" s="26">
        <f t="shared" si="34"/>
        <v>0.35422762093960802</v>
      </c>
      <c r="AC1140" s="41">
        <v>9</v>
      </c>
      <c r="AD1140" s="41">
        <v>26.7</v>
      </c>
      <c r="AE1140" s="26">
        <f t="shared" si="35"/>
        <v>28.924490895977918</v>
      </c>
    </row>
    <row r="1141" spans="17:31" x14ac:dyDescent="0.25">
      <c r="Q1141" s="26">
        <v>27.5</v>
      </c>
      <c r="R1141" s="26">
        <v>0.39600000000000002</v>
      </c>
      <c r="S1141" s="26">
        <f t="shared" si="34"/>
        <v>0.35422762093960802</v>
      </c>
      <c r="AC1141" s="41">
        <v>9</v>
      </c>
      <c r="AD1141" s="41">
        <v>27.7</v>
      </c>
      <c r="AE1141" s="26">
        <f t="shared" si="35"/>
        <v>28.924490895977918</v>
      </c>
    </row>
    <row r="1142" spans="17:31" x14ac:dyDescent="0.25">
      <c r="Q1142" s="26">
        <v>27.5</v>
      </c>
      <c r="R1142" s="26">
        <v>0.374</v>
      </c>
      <c r="S1142" s="26">
        <f t="shared" si="34"/>
        <v>0.35422762093960802</v>
      </c>
      <c r="AC1142" s="41">
        <v>9</v>
      </c>
      <c r="AD1142" s="41">
        <v>25</v>
      </c>
      <c r="AE1142" s="26">
        <f t="shared" si="35"/>
        <v>28.924490895977918</v>
      </c>
    </row>
    <row r="1143" spans="17:31" x14ac:dyDescent="0.25">
      <c r="Q1143" s="26">
        <v>27.5</v>
      </c>
      <c r="R1143" s="26">
        <v>0.376</v>
      </c>
      <c r="S1143" s="26">
        <f t="shared" si="34"/>
        <v>0.35422762093960802</v>
      </c>
      <c r="AC1143" s="41">
        <v>9</v>
      </c>
      <c r="AD1143" s="41">
        <v>28</v>
      </c>
      <c r="AE1143" s="26">
        <f t="shared" si="35"/>
        <v>28.924490895977918</v>
      </c>
    </row>
    <row r="1144" spans="17:31" x14ac:dyDescent="0.25">
      <c r="Q1144" s="26">
        <v>27.5</v>
      </c>
      <c r="R1144" s="26">
        <v>0.30299999999999999</v>
      </c>
      <c r="S1144" s="26">
        <f t="shared" si="34"/>
        <v>0.35422762093960802</v>
      </c>
      <c r="AC1144" s="41">
        <v>9</v>
      </c>
      <c r="AD1144" s="41">
        <v>32.799999999999997</v>
      </c>
      <c r="AE1144" s="26">
        <f t="shared" si="35"/>
        <v>28.924490895977918</v>
      </c>
    </row>
    <row r="1145" spans="17:31" x14ac:dyDescent="0.25">
      <c r="Q1145" s="26">
        <v>27.5</v>
      </c>
      <c r="R1145" s="26">
        <v>0.39</v>
      </c>
      <c r="S1145" s="26">
        <f t="shared" si="34"/>
        <v>0.35422762093960802</v>
      </c>
      <c r="AC1145" s="41">
        <v>9</v>
      </c>
      <c r="AD1145" s="41">
        <v>31.7</v>
      </c>
      <c r="AE1145" s="26">
        <f t="shared" si="35"/>
        <v>28.924490895977918</v>
      </c>
    </row>
    <row r="1146" spans="17:31" x14ac:dyDescent="0.25">
      <c r="Q1146" s="26">
        <v>27.5</v>
      </c>
      <c r="R1146" s="26">
        <v>0.34799999999999998</v>
      </c>
      <c r="S1146" s="26">
        <f t="shared" si="34"/>
        <v>0.35422762093960802</v>
      </c>
      <c r="AC1146" s="41">
        <v>9</v>
      </c>
      <c r="AD1146" s="41">
        <v>29.6</v>
      </c>
      <c r="AE1146" s="26">
        <f t="shared" si="35"/>
        <v>28.924490895977918</v>
      </c>
    </row>
    <row r="1147" spans="17:31" x14ac:dyDescent="0.25">
      <c r="Q1147" s="26">
        <v>27.5</v>
      </c>
      <c r="R1147" s="26">
        <v>0.36499999999999999</v>
      </c>
      <c r="S1147" s="26">
        <f t="shared" si="34"/>
        <v>0.35422762093960802</v>
      </c>
      <c r="AC1147" s="41">
        <v>9</v>
      </c>
      <c r="AD1147" s="41">
        <v>20.2</v>
      </c>
      <c r="AE1147" s="26">
        <f t="shared" si="35"/>
        <v>28.924490895977918</v>
      </c>
    </row>
    <row r="1148" spans="17:31" x14ac:dyDescent="0.25">
      <c r="Q1148" s="26">
        <v>27.5</v>
      </c>
      <c r="R1148" s="26">
        <v>0.30099999999999999</v>
      </c>
      <c r="S1148" s="26">
        <f t="shared" si="34"/>
        <v>0.35422762093960802</v>
      </c>
      <c r="AC1148" s="41">
        <v>9</v>
      </c>
      <c r="AD1148" s="41">
        <v>38.1</v>
      </c>
      <c r="AE1148" s="26">
        <f t="shared" si="35"/>
        <v>28.924490895977918</v>
      </c>
    </row>
    <row r="1149" spans="17:31" x14ac:dyDescent="0.25">
      <c r="Q1149" s="26">
        <v>27.5</v>
      </c>
      <c r="R1149" s="26">
        <v>0.34300000000000003</v>
      </c>
      <c r="S1149" s="26">
        <f t="shared" si="34"/>
        <v>0.35422762093960802</v>
      </c>
      <c r="AC1149" s="41">
        <v>9</v>
      </c>
      <c r="AD1149" s="41">
        <v>20.399999999999999</v>
      </c>
      <c r="AE1149" s="26">
        <f t="shared" si="35"/>
        <v>28.924490895977918</v>
      </c>
    </row>
    <row r="1150" spans="17:31" x14ac:dyDescent="0.25">
      <c r="Q1150" s="26">
        <v>27.5</v>
      </c>
      <c r="R1150" s="26">
        <v>0.308</v>
      </c>
      <c r="S1150" s="26">
        <f t="shared" si="34"/>
        <v>0.35422762093960802</v>
      </c>
      <c r="AC1150" s="41">
        <v>9</v>
      </c>
      <c r="AD1150" s="41">
        <v>32.799999999999997</v>
      </c>
      <c r="AE1150" s="26">
        <f t="shared" si="35"/>
        <v>28.924490895977918</v>
      </c>
    </row>
    <row r="1151" spans="17:31" x14ac:dyDescent="0.25">
      <c r="Q1151" s="26">
        <v>27.5</v>
      </c>
      <c r="R1151" s="26">
        <v>0.39</v>
      </c>
      <c r="S1151" s="26">
        <f t="shared" si="34"/>
        <v>0.35422762093960802</v>
      </c>
      <c r="AC1151" s="41">
        <v>9</v>
      </c>
      <c r="AD1151" s="41">
        <v>30.7</v>
      </c>
      <c r="AE1151" s="26">
        <f t="shared" si="35"/>
        <v>28.924490895977918</v>
      </c>
    </row>
    <row r="1152" spans="17:31" x14ac:dyDescent="0.25">
      <c r="Q1152" s="26">
        <v>27.5</v>
      </c>
      <c r="R1152" s="26">
        <v>0.33500000000000002</v>
      </c>
      <c r="S1152" s="26">
        <f t="shared" si="34"/>
        <v>0.35422762093960802</v>
      </c>
      <c r="AC1152" s="41">
        <v>9</v>
      </c>
      <c r="AD1152" s="41">
        <v>28.6</v>
      </c>
      <c r="AE1152" s="26">
        <f t="shared" si="35"/>
        <v>28.924490895977918</v>
      </c>
    </row>
    <row r="1153" spans="17:31" x14ac:dyDescent="0.25">
      <c r="Q1153" s="26">
        <v>27.5</v>
      </c>
      <c r="R1153" s="26">
        <v>0.375</v>
      </c>
      <c r="S1153" s="26">
        <f t="shared" si="34"/>
        <v>0.35422762093960802</v>
      </c>
      <c r="AC1153" s="41">
        <v>9</v>
      </c>
      <c r="AD1153" s="41">
        <v>25.6</v>
      </c>
      <c r="AE1153" s="26">
        <f t="shared" si="35"/>
        <v>28.924490895977918</v>
      </c>
    </row>
    <row r="1154" spans="17:31" x14ac:dyDescent="0.25">
      <c r="Q1154" s="26">
        <v>27.5</v>
      </c>
      <c r="R1154" s="26">
        <v>0.375</v>
      </c>
      <c r="S1154" s="26">
        <f t="shared" si="34"/>
        <v>0.35422762093960802</v>
      </c>
      <c r="AC1154" s="41">
        <v>9</v>
      </c>
      <c r="AD1154" s="41">
        <v>25.4</v>
      </c>
      <c r="AE1154" s="26">
        <f t="shared" si="35"/>
        <v>28.924490895977918</v>
      </c>
    </row>
    <row r="1155" spans="17:31" x14ac:dyDescent="0.25">
      <c r="Q1155" s="26">
        <v>27.5</v>
      </c>
      <c r="R1155" s="26">
        <v>0.32500000000000001</v>
      </c>
      <c r="S1155" s="26">
        <f t="shared" si="34"/>
        <v>0.35422762093960802</v>
      </c>
      <c r="AC1155" s="41">
        <v>9</v>
      </c>
      <c r="AD1155" s="41">
        <v>23.3</v>
      </c>
      <c r="AE1155" s="26">
        <f t="shared" si="35"/>
        <v>28.924490895977918</v>
      </c>
    </row>
    <row r="1156" spans="17:31" x14ac:dyDescent="0.25">
      <c r="Q1156" s="26">
        <v>27.5</v>
      </c>
      <c r="R1156" s="26">
        <v>0.36499999999999999</v>
      </c>
      <c r="S1156" s="26">
        <f t="shared" si="34"/>
        <v>0.35422762093960802</v>
      </c>
      <c r="AC1156" s="41">
        <v>9</v>
      </c>
      <c r="AD1156" s="41">
        <v>23.8</v>
      </c>
      <c r="AE1156" s="26">
        <f t="shared" si="35"/>
        <v>28.924490895977918</v>
      </c>
    </row>
    <row r="1157" spans="17:31" x14ac:dyDescent="0.25">
      <c r="Q1157" s="26">
        <v>27.5</v>
      </c>
      <c r="R1157" s="26">
        <v>0.33500000000000002</v>
      </c>
      <c r="S1157" s="26">
        <f t="shared" si="34"/>
        <v>0.35422762093960802</v>
      </c>
      <c r="AC1157" s="41">
        <v>9</v>
      </c>
      <c r="AD1157" s="41">
        <v>21.2</v>
      </c>
      <c r="AE1157" s="26">
        <f t="shared" si="35"/>
        <v>28.924490895977918</v>
      </c>
    </row>
    <row r="1158" spans="17:31" x14ac:dyDescent="0.25">
      <c r="Q1158" s="26">
        <v>27.5</v>
      </c>
      <c r="R1158" s="26">
        <v>0.42399999999999999</v>
      </c>
      <c r="S1158" s="26">
        <f t="shared" si="34"/>
        <v>0.35422762093960802</v>
      </c>
      <c r="AC1158" s="41">
        <v>9</v>
      </c>
      <c r="AD1158" s="41">
        <v>28.6</v>
      </c>
      <c r="AE1158" s="26">
        <f t="shared" si="35"/>
        <v>28.924490895977918</v>
      </c>
    </row>
    <row r="1159" spans="17:31" x14ac:dyDescent="0.25">
      <c r="Q1159" s="26">
        <v>27.5</v>
      </c>
      <c r="R1159" s="26">
        <v>0.33500000000000002</v>
      </c>
      <c r="S1159" s="26">
        <f t="shared" ref="S1159:S1222" si="36">$X$7*Q1159^$X$5</f>
        <v>0.35422762093960802</v>
      </c>
      <c r="AC1159" s="41">
        <v>9</v>
      </c>
      <c r="AD1159" s="41">
        <v>25</v>
      </c>
      <c r="AE1159" s="26">
        <f t="shared" ref="AE1159:AE1222" si="37">$X$25*(1-EXP(-$X$24*(AC1159-$X$26)))</f>
        <v>28.924490895977918</v>
      </c>
    </row>
    <row r="1160" spans="17:31" x14ac:dyDescent="0.25">
      <c r="Q1160" s="26">
        <v>27.5</v>
      </c>
      <c r="R1160" s="26">
        <v>0.34499999999999997</v>
      </c>
      <c r="S1160" s="26">
        <f t="shared" si="36"/>
        <v>0.35422762093960802</v>
      </c>
      <c r="AC1160" s="41">
        <v>9</v>
      </c>
      <c r="AD1160" s="41">
        <v>28.6</v>
      </c>
      <c r="AE1160" s="26">
        <f t="shared" si="37"/>
        <v>28.924490895977918</v>
      </c>
    </row>
    <row r="1161" spans="17:31" x14ac:dyDescent="0.25">
      <c r="Q1161" s="26">
        <v>27.5</v>
      </c>
      <c r="R1161" s="26">
        <v>0.34499999999999997</v>
      </c>
      <c r="S1161" s="26">
        <f t="shared" si="36"/>
        <v>0.35422762093960802</v>
      </c>
      <c r="AC1161" s="41">
        <v>9</v>
      </c>
      <c r="AD1161" s="41">
        <v>34.9</v>
      </c>
      <c r="AE1161" s="26">
        <f t="shared" si="37"/>
        <v>28.924490895977918</v>
      </c>
    </row>
    <row r="1162" spans="17:31" x14ac:dyDescent="0.25">
      <c r="Q1162" s="26">
        <v>27.5</v>
      </c>
      <c r="R1162" s="26">
        <v>0.36799999999999999</v>
      </c>
      <c r="S1162" s="26">
        <f t="shared" si="36"/>
        <v>0.35422762093960802</v>
      </c>
      <c r="AC1162" s="41">
        <v>9</v>
      </c>
      <c r="AD1162" s="41">
        <v>22.3</v>
      </c>
      <c r="AE1162" s="26">
        <f t="shared" si="37"/>
        <v>28.924490895977918</v>
      </c>
    </row>
    <row r="1163" spans="17:31" x14ac:dyDescent="0.25">
      <c r="Q1163" s="26">
        <v>27.5</v>
      </c>
      <c r="R1163" s="26">
        <v>0.33100000000000002</v>
      </c>
      <c r="S1163" s="26">
        <f t="shared" si="36"/>
        <v>0.35422762093960802</v>
      </c>
      <c r="AC1163" s="41">
        <v>9</v>
      </c>
      <c r="AD1163" s="41">
        <v>29.6</v>
      </c>
      <c r="AE1163" s="26">
        <f t="shared" si="37"/>
        <v>28.924490895977918</v>
      </c>
    </row>
    <row r="1164" spans="17:31" x14ac:dyDescent="0.25">
      <c r="Q1164" s="26">
        <v>27.5</v>
      </c>
      <c r="R1164" s="26">
        <v>0.41</v>
      </c>
      <c r="S1164" s="26">
        <f t="shared" si="36"/>
        <v>0.35422762093960802</v>
      </c>
      <c r="AC1164" s="41">
        <v>9</v>
      </c>
      <c r="AD1164" s="41">
        <v>24.4</v>
      </c>
      <c r="AE1164" s="26">
        <f t="shared" si="37"/>
        <v>28.924490895977918</v>
      </c>
    </row>
    <row r="1165" spans="17:31" x14ac:dyDescent="0.25">
      <c r="Q1165" s="26">
        <v>27.5</v>
      </c>
      <c r="R1165" s="26">
        <v>0.34499999999999997</v>
      </c>
      <c r="S1165" s="26">
        <f t="shared" si="36"/>
        <v>0.35422762093960802</v>
      </c>
      <c r="AC1165" s="41">
        <v>9</v>
      </c>
      <c r="AD1165" s="41">
        <v>26.3</v>
      </c>
      <c r="AE1165" s="26">
        <f t="shared" si="37"/>
        <v>28.924490895977918</v>
      </c>
    </row>
    <row r="1166" spans="17:31" x14ac:dyDescent="0.25">
      <c r="Q1166" s="26">
        <v>27.5</v>
      </c>
      <c r="R1166" s="26">
        <v>0.36099999999999999</v>
      </c>
      <c r="S1166" s="26">
        <f t="shared" si="36"/>
        <v>0.35422762093960802</v>
      </c>
      <c r="AC1166" s="41">
        <v>9</v>
      </c>
      <c r="AD1166" s="41">
        <v>22</v>
      </c>
      <c r="AE1166" s="26">
        <f t="shared" si="37"/>
        <v>28.924490895977918</v>
      </c>
    </row>
    <row r="1167" spans="17:31" x14ac:dyDescent="0.25">
      <c r="Q1167" s="26">
        <v>27.5</v>
      </c>
      <c r="R1167" s="26">
        <v>0.32200000000000001</v>
      </c>
      <c r="S1167" s="26">
        <f t="shared" si="36"/>
        <v>0.35422762093960802</v>
      </c>
      <c r="AC1167" s="41">
        <v>9</v>
      </c>
      <c r="AD1167" s="41">
        <v>28.2</v>
      </c>
      <c r="AE1167" s="26">
        <f t="shared" si="37"/>
        <v>28.924490895977918</v>
      </c>
    </row>
    <row r="1168" spans="17:31" x14ac:dyDescent="0.25">
      <c r="Q1168" s="26">
        <v>27.5</v>
      </c>
      <c r="R1168" s="26">
        <v>0.40300000000000002</v>
      </c>
      <c r="S1168" s="26">
        <f t="shared" si="36"/>
        <v>0.35422762093960802</v>
      </c>
      <c r="AC1168" s="41">
        <v>9</v>
      </c>
      <c r="AD1168" s="41">
        <v>28</v>
      </c>
      <c r="AE1168" s="26">
        <f t="shared" si="37"/>
        <v>28.924490895977918</v>
      </c>
    </row>
    <row r="1169" spans="17:31" x14ac:dyDescent="0.25">
      <c r="Q1169" s="26">
        <v>27.5</v>
      </c>
      <c r="R1169" s="26">
        <v>0.30099999999999999</v>
      </c>
      <c r="S1169" s="26">
        <f t="shared" si="36"/>
        <v>0.35422762093960802</v>
      </c>
      <c r="AC1169" s="41">
        <v>9</v>
      </c>
      <c r="AD1169" s="41">
        <v>27.7</v>
      </c>
      <c r="AE1169" s="26">
        <f t="shared" si="37"/>
        <v>28.924490895977918</v>
      </c>
    </row>
    <row r="1170" spans="17:31" x14ac:dyDescent="0.25">
      <c r="Q1170" s="26">
        <v>27.5</v>
      </c>
      <c r="R1170" s="26">
        <v>0.34899999999999998</v>
      </c>
      <c r="S1170" s="26">
        <f t="shared" si="36"/>
        <v>0.35422762093960802</v>
      </c>
      <c r="AC1170" s="41">
        <v>9</v>
      </c>
      <c r="AD1170" s="41">
        <v>23.8</v>
      </c>
      <c r="AE1170" s="26">
        <f t="shared" si="37"/>
        <v>28.924490895977918</v>
      </c>
    </row>
    <row r="1171" spans="17:31" x14ac:dyDescent="0.25">
      <c r="Q1171" s="26">
        <v>27.5</v>
      </c>
      <c r="R1171" s="26">
        <v>0.34</v>
      </c>
      <c r="S1171" s="26">
        <f t="shared" si="36"/>
        <v>0.35422762093960802</v>
      </c>
      <c r="AC1171" s="41">
        <v>9</v>
      </c>
      <c r="AD1171" s="41">
        <v>29.6</v>
      </c>
      <c r="AE1171" s="26">
        <f t="shared" si="37"/>
        <v>28.924490895977918</v>
      </c>
    </row>
    <row r="1172" spans="17:31" x14ac:dyDescent="0.25">
      <c r="Q1172" s="26">
        <v>27.5</v>
      </c>
      <c r="R1172" s="26">
        <v>0.34200000000000003</v>
      </c>
      <c r="S1172" s="26">
        <f t="shared" si="36"/>
        <v>0.35422762093960802</v>
      </c>
      <c r="AC1172" s="41">
        <v>9</v>
      </c>
      <c r="AD1172" s="41">
        <v>26</v>
      </c>
      <c r="AE1172" s="26">
        <f t="shared" si="37"/>
        <v>28.924490895977918</v>
      </c>
    </row>
    <row r="1173" spans="17:31" x14ac:dyDescent="0.25">
      <c r="Q1173" s="26">
        <v>27.5</v>
      </c>
      <c r="R1173" s="26">
        <v>0.4</v>
      </c>
      <c r="S1173" s="26">
        <f t="shared" si="36"/>
        <v>0.35422762093960802</v>
      </c>
      <c r="AC1173" s="41">
        <v>9</v>
      </c>
      <c r="AD1173" s="41">
        <v>25.4</v>
      </c>
      <c r="AE1173" s="26">
        <f t="shared" si="37"/>
        <v>28.924490895977918</v>
      </c>
    </row>
    <row r="1174" spans="17:31" x14ac:dyDescent="0.25">
      <c r="Q1174" s="26">
        <v>27.5</v>
      </c>
      <c r="R1174" s="26">
        <v>0.32500000000000001</v>
      </c>
      <c r="S1174" s="26">
        <f t="shared" si="36"/>
        <v>0.35422762093960802</v>
      </c>
      <c r="AC1174" s="41">
        <v>9</v>
      </c>
      <c r="AD1174" s="41">
        <v>30.3</v>
      </c>
      <c r="AE1174" s="26">
        <f t="shared" si="37"/>
        <v>28.924490895977918</v>
      </c>
    </row>
    <row r="1175" spans="17:31" x14ac:dyDescent="0.25">
      <c r="Q1175" s="26">
        <v>27.5</v>
      </c>
      <c r="R1175" s="26">
        <v>0.34300000000000003</v>
      </c>
      <c r="S1175" s="26">
        <f t="shared" si="36"/>
        <v>0.35422762093960802</v>
      </c>
      <c r="AC1175" s="41">
        <v>9</v>
      </c>
      <c r="AD1175" s="41">
        <v>30.7</v>
      </c>
      <c r="AE1175" s="26">
        <f t="shared" si="37"/>
        <v>28.924490895977918</v>
      </c>
    </row>
    <row r="1176" spans="17:31" x14ac:dyDescent="0.25">
      <c r="Q1176" s="26">
        <v>27.5</v>
      </c>
      <c r="R1176" s="26">
        <v>0.34</v>
      </c>
      <c r="S1176" s="26">
        <f t="shared" si="36"/>
        <v>0.35422762093960802</v>
      </c>
      <c r="AC1176" s="41">
        <v>9</v>
      </c>
      <c r="AD1176" s="41">
        <v>25.4</v>
      </c>
      <c r="AE1176" s="26">
        <f t="shared" si="37"/>
        <v>28.924490895977918</v>
      </c>
    </row>
    <row r="1177" spans="17:31" x14ac:dyDescent="0.25">
      <c r="Q1177" s="26">
        <v>27.5</v>
      </c>
      <c r="R1177" s="26">
        <v>0.41</v>
      </c>
      <c r="S1177" s="26">
        <f t="shared" si="36"/>
        <v>0.35422762093960802</v>
      </c>
      <c r="AC1177" s="41">
        <v>9</v>
      </c>
      <c r="AD1177" s="41">
        <v>27.5</v>
      </c>
      <c r="AE1177" s="26">
        <f t="shared" si="37"/>
        <v>28.924490895977918</v>
      </c>
    </row>
    <row r="1178" spans="17:31" x14ac:dyDescent="0.25">
      <c r="Q1178" s="26">
        <v>27.5</v>
      </c>
      <c r="R1178" s="26">
        <v>0.29699999999999999</v>
      </c>
      <c r="S1178" s="26">
        <f t="shared" si="36"/>
        <v>0.35422762093960802</v>
      </c>
      <c r="AC1178" s="41">
        <v>9</v>
      </c>
      <c r="AD1178" s="41">
        <v>28</v>
      </c>
      <c r="AE1178" s="26">
        <f t="shared" si="37"/>
        <v>28.924490895977918</v>
      </c>
    </row>
    <row r="1179" spans="17:31" x14ac:dyDescent="0.25">
      <c r="Q1179" s="26">
        <v>27.5</v>
      </c>
      <c r="R1179" s="26">
        <v>0.34</v>
      </c>
      <c r="S1179" s="26">
        <f t="shared" si="36"/>
        <v>0.35422762093960802</v>
      </c>
      <c r="AC1179" s="41">
        <v>9</v>
      </c>
      <c r="AD1179" s="41">
        <v>24.9</v>
      </c>
      <c r="AE1179" s="26">
        <f t="shared" si="37"/>
        <v>28.924490895977918</v>
      </c>
    </row>
    <row r="1180" spans="17:31" x14ac:dyDescent="0.25">
      <c r="Q1180" s="26">
        <v>27.5</v>
      </c>
      <c r="R1180" s="26">
        <v>0.33</v>
      </c>
      <c r="S1180" s="26">
        <f t="shared" si="36"/>
        <v>0.35422762093960802</v>
      </c>
      <c r="AC1180" s="41">
        <v>9</v>
      </c>
      <c r="AD1180" s="41">
        <v>31.4</v>
      </c>
      <c r="AE1180" s="26">
        <f t="shared" si="37"/>
        <v>28.924490895977918</v>
      </c>
    </row>
    <row r="1181" spans="17:31" x14ac:dyDescent="0.25">
      <c r="Q1181" s="26">
        <v>27.5</v>
      </c>
      <c r="R1181" s="26">
        <v>0.35099999999999998</v>
      </c>
      <c r="S1181" s="26">
        <f t="shared" si="36"/>
        <v>0.35422762093960802</v>
      </c>
      <c r="AC1181" s="41">
        <v>9</v>
      </c>
      <c r="AD1181" s="41">
        <v>24.1</v>
      </c>
      <c r="AE1181" s="26">
        <f t="shared" si="37"/>
        <v>28.924490895977918</v>
      </c>
    </row>
    <row r="1182" spans="17:31" x14ac:dyDescent="0.25">
      <c r="Q1182" s="26">
        <v>27.5</v>
      </c>
      <c r="R1182" s="26">
        <v>0.39800000000000002</v>
      </c>
      <c r="S1182" s="26">
        <f t="shared" si="36"/>
        <v>0.35422762093960802</v>
      </c>
      <c r="AC1182" s="41">
        <v>9</v>
      </c>
      <c r="AD1182" s="41">
        <v>24.4</v>
      </c>
      <c r="AE1182" s="26">
        <f t="shared" si="37"/>
        <v>28.924490895977918</v>
      </c>
    </row>
    <row r="1183" spans="17:31" x14ac:dyDescent="0.25">
      <c r="Q1183" s="26">
        <v>27.5</v>
      </c>
      <c r="R1183" s="26">
        <v>0.318</v>
      </c>
      <c r="S1183" s="26">
        <f t="shared" si="36"/>
        <v>0.35422762093960802</v>
      </c>
      <c r="AC1183" s="41">
        <v>9</v>
      </c>
      <c r="AD1183" s="41">
        <v>22.3</v>
      </c>
      <c r="AE1183" s="26">
        <f t="shared" si="37"/>
        <v>28.924490895977918</v>
      </c>
    </row>
    <row r="1184" spans="17:31" x14ac:dyDescent="0.25">
      <c r="Q1184" s="26">
        <v>27.5</v>
      </c>
      <c r="R1184" s="26">
        <v>0.34</v>
      </c>
      <c r="S1184" s="26">
        <f t="shared" si="36"/>
        <v>0.35422762093960802</v>
      </c>
      <c r="AC1184" s="41">
        <v>9</v>
      </c>
      <c r="AD1184" s="41">
        <v>21.3</v>
      </c>
      <c r="AE1184" s="26">
        <f t="shared" si="37"/>
        <v>28.924490895977918</v>
      </c>
    </row>
    <row r="1185" spans="17:31" x14ac:dyDescent="0.25">
      <c r="Q1185" s="26">
        <v>27.5</v>
      </c>
      <c r="R1185" s="26">
        <v>0.47</v>
      </c>
      <c r="S1185" s="26">
        <f t="shared" si="36"/>
        <v>0.35422762093960802</v>
      </c>
      <c r="AC1185" s="41">
        <v>9</v>
      </c>
      <c r="AD1185" s="41">
        <v>24.9</v>
      </c>
      <c r="AE1185" s="26">
        <f t="shared" si="37"/>
        <v>28.924490895977918</v>
      </c>
    </row>
    <row r="1186" spans="17:31" x14ac:dyDescent="0.25">
      <c r="Q1186" s="26">
        <v>27.5</v>
      </c>
      <c r="R1186" s="26">
        <v>0.37</v>
      </c>
      <c r="S1186" s="26">
        <f t="shared" si="36"/>
        <v>0.35422762093960802</v>
      </c>
      <c r="AC1186" s="41">
        <v>9</v>
      </c>
      <c r="AD1186" s="41">
        <v>32.799999999999997</v>
      </c>
      <c r="AE1186" s="26">
        <f t="shared" si="37"/>
        <v>28.924490895977918</v>
      </c>
    </row>
    <row r="1187" spans="17:31" x14ac:dyDescent="0.25">
      <c r="Q1187" s="26">
        <v>27.7</v>
      </c>
      <c r="R1187" s="26">
        <v>0.36199999999999999</v>
      </c>
      <c r="S1187" s="26">
        <f t="shared" si="36"/>
        <v>0.36252079340113968</v>
      </c>
      <c r="AC1187" s="41">
        <v>9</v>
      </c>
      <c r="AD1187" s="41">
        <v>30.7</v>
      </c>
      <c r="AE1187" s="26">
        <f t="shared" si="37"/>
        <v>28.924490895977918</v>
      </c>
    </row>
    <row r="1188" spans="17:31" x14ac:dyDescent="0.25">
      <c r="Q1188" s="26">
        <v>27.7</v>
      </c>
      <c r="R1188" s="26">
        <v>0.36499999999999999</v>
      </c>
      <c r="S1188" s="26">
        <f t="shared" si="36"/>
        <v>0.36252079340113968</v>
      </c>
      <c r="AC1188" s="41">
        <v>9</v>
      </c>
      <c r="AD1188" s="41">
        <v>22.1</v>
      </c>
      <c r="AE1188" s="26">
        <f t="shared" si="37"/>
        <v>28.924490895977918</v>
      </c>
    </row>
    <row r="1189" spans="17:31" x14ac:dyDescent="0.25">
      <c r="Q1189" s="26">
        <v>27.7</v>
      </c>
      <c r="R1189" s="26">
        <v>0.41499999999999998</v>
      </c>
      <c r="S1189" s="26">
        <f t="shared" si="36"/>
        <v>0.36252079340113968</v>
      </c>
      <c r="AC1189" s="41">
        <v>9</v>
      </c>
      <c r="AD1189" s="41">
        <v>26.5</v>
      </c>
      <c r="AE1189" s="26">
        <f t="shared" si="37"/>
        <v>28.924490895977918</v>
      </c>
    </row>
    <row r="1190" spans="17:31" x14ac:dyDescent="0.25">
      <c r="Q1190" s="26">
        <v>27.7</v>
      </c>
      <c r="R1190" s="26">
        <v>0.36899999999999999</v>
      </c>
      <c r="S1190" s="26">
        <f t="shared" si="36"/>
        <v>0.36252079340113968</v>
      </c>
      <c r="AC1190" s="41">
        <v>9</v>
      </c>
      <c r="AD1190" s="41">
        <v>20.5</v>
      </c>
      <c r="AE1190" s="26">
        <f t="shared" si="37"/>
        <v>28.924490895977918</v>
      </c>
    </row>
    <row r="1191" spans="17:31" x14ac:dyDescent="0.25">
      <c r="Q1191" s="26">
        <v>28</v>
      </c>
      <c r="R1191" s="26">
        <v>0.41</v>
      </c>
      <c r="S1191" s="26">
        <f t="shared" si="36"/>
        <v>0.37520914956826684</v>
      </c>
      <c r="AC1191" s="41">
        <v>9</v>
      </c>
      <c r="AD1191" s="41">
        <v>29.2</v>
      </c>
      <c r="AE1191" s="26">
        <f t="shared" si="37"/>
        <v>28.924490895977918</v>
      </c>
    </row>
    <row r="1192" spans="17:31" x14ac:dyDescent="0.25">
      <c r="Q1192" s="26">
        <v>28</v>
      </c>
      <c r="R1192" s="26">
        <v>0.47099999999999997</v>
      </c>
      <c r="S1192" s="26">
        <f t="shared" si="36"/>
        <v>0.37520914956826684</v>
      </c>
      <c r="AC1192" s="41">
        <v>9</v>
      </c>
      <c r="AD1192" s="41">
        <v>24.4</v>
      </c>
      <c r="AE1192" s="26">
        <f t="shared" si="37"/>
        <v>28.924490895977918</v>
      </c>
    </row>
    <row r="1193" spans="17:31" x14ac:dyDescent="0.25">
      <c r="Q1193" s="26">
        <v>28</v>
      </c>
      <c r="R1193" s="26">
        <v>0.44</v>
      </c>
      <c r="S1193" s="26">
        <f t="shared" si="36"/>
        <v>0.37520914956826684</v>
      </c>
      <c r="AC1193" s="41">
        <v>9</v>
      </c>
      <c r="AD1193" s="41">
        <v>26.5</v>
      </c>
      <c r="AE1193" s="26">
        <f t="shared" si="37"/>
        <v>28.924490895977918</v>
      </c>
    </row>
    <row r="1194" spans="17:31" x14ac:dyDescent="0.25">
      <c r="Q1194" s="26">
        <v>28</v>
      </c>
      <c r="R1194" s="26">
        <v>0.48499999999999999</v>
      </c>
      <c r="S1194" s="26">
        <f t="shared" si="36"/>
        <v>0.37520914956826684</v>
      </c>
      <c r="AC1194" s="41">
        <v>10</v>
      </c>
      <c r="AD1194" s="41">
        <v>25.4</v>
      </c>
      <c r="AE1194" s="26">
        <f t="shared" si="37"/>
        <v>29.893396707493896</v>
      </c>
    </row>
    <row r="1195" spans="17:31" x14ac:dyDescent="0.25">
      <c r="Q1195" s="26">
        <v>28</v>
      </c>
      <c r="R1195" s="26">
        <v>0.42</v>
      </c>
      <c r="S1195" s="26">
        <f t="shared" si="36"/>
        <v>0.37520914956826684</v>
      </c>
      <c r="AC1195" s="41">
        <v>10</v>
      </c>
      <c r="AD1195" s="41">
        <v>26.5</v>
      </c>
      <c r="AE1195" s="26">
        <f t="shared" si="37"/>
        <v>29.893396707493896</v>
      </c>
    </row>
    <row r="1196" spans="17:31" x14ac:dyDescent="0.25">
      <c r="Q1196" s="26">
        <v>28</v>
      </c>
      <c r="R1196" s="26">
        <v>0.52600000000000002</v>
      </c>
      <c r="S1196" s="26">
        <f t="shared" si="36"/>
        <v>0.37520914956826684</v>
      </c>
      <c r="AC1196" s="41">
        <v>10</v>
      </c>
      <c r="AD1196" s="41">
        <v>32.299999999999997</v>
      </c>
      <c r="AE1196" s="26">
        <f t="shared" si="37"/>
        <v>29.893396707493896</v>
      </c>
    </row>
    <row r="1197" spans="17:31" x14ac:dyDescent="0.25">
      <c r="Q1197" s="26">
        <v>28</v>
      </c>
      <c r="R1197" s="26">
        <v>0.35299999999999998</v>
      </c>
      <c r="S1197" s="26">
        <f t="shared" si="36"/>
        <v>0.37520914956826684</v>
      </c>
      <c r="AC1197" s="41">
        <v>10</v>
      </c>
      <c r="AD1197" s="41">
        <v>33.9</v>
      </c>
      <c r="AE1197" s="26">
        <f t="shared" si="37"/>
        <v>29.893396707493896</v>
      </c>
    </row>
    <row r="1198" spans="17:31" x14ac:dyDescent="0.25">
      <c r="Q1198" s="26">
        <v>28</v>
      </c>
      <c r="R1198" s="26">
        <v>0.4</v>
      </c>
      <c r="S1198" s="26">
        <f t="shared" si="36"/>
        <v>0.37520914956826684</v>
      </c>
      <c r="AC1198" s="41">
        <v>10</v>
      </c>
      <c r="AD1198" s="41">
        <v>22.8</v>
      </c>
      <c r="AE1198" s="26">
        <f t="shared" si="37"/>
        <v>29.893396707493896</v>
      </c>
    </row>
    <row r="1199" spans="17:31" x14ac:dyDescent="0.25">
      <c r="Q1199" s="26">
        <v>28</v>
      </c>
      <c r="R1199" s="26">
        <v>0.49199999999999999</v>
      </c>
      <c r="S1199" s="26">
        <f t="shared" si="36"/>
        <v>0.37520914956826684</v>
      </c>
      <c r="AC1199" s="41">
        <v>10</v>
      </c>
      <c r="AD1199" s="41">
        <v>29.6</v>
      </c>
      <c r="AE1199" s="26">
        <f t="shared" si="37"/>
        <v>29.893396707493896</v>
      </c>
    </row>
    <row r="1200" spans="17:31" x14ac:dyDescent="0.25">
      <c r="Q1200" s="26">
        <v>28</v>
      </c>
      <c r="R1200" s="26">
        <v>0.442</v>
      </c>
      <c r="S1200" s="26">
        <f t="shared" si="36"/>
        <v>0.37520914956826684</v>
      </c>
      <c r="AC1200" s="41">
        <v>10</v>
      </c>
      <c r="AD1200" s="41">
        <v>22.5</v>
      </c>
      <c r="AE1200" s="26">
        <f t="shared" si="37"/>
        <v>29.893396707493896</v>
      </c>
    </row>
    <row r="1201" spans="17:31" x14ac:dyDescent="0.25">
      <c r="Q1201" s="26">
        <v>28</v>
      </c>
      <c r="R1201" s="26">
        <v>0.51100000000000001</v>
      </c>
      <c r="S1201" s="26">
        <f t="shared" si="36"/>
        <v>0.37520914956826684</v>
      </c>
      <c r="AC1201" s="41">
        <v>10</v>
      </c>
      <c r="AD1201" s="41">
        <v>28.6</v>
      </c>
      <c r="AE1201" s="26">
        <f t="shared" si="37"/>
        <v>29.893396707493896</v>
      </c>
    </row>
    <row r="1202" spans="17:31" x14ac:dyDescent="0.25">
      <c r="Q1202" s="26">
        <v>28</v>
      </c>
      <c r="R1202" s="26">
        <v>0.33</v>
      </c>
      <c r="S1202" s="26">
        <f t="shared" si="36"/>
        <v>0.37520914956826684</v>
      </c>
      <c r="AC1202" s="41">
        <v>10</v>
      </c>
      <c r="AD1202" s="41">
        <v>22</v>
      </c>
      <c r="AE1202" s="26">
        <f t="shared" si="37"/>
        <v>29.893396707493896</v>
      </c>
    </row>
    <row r="1203" spans="17:31" x14ac:dyDescent="0.25">
      <c r="Q1203" s="26">
        <v>28</v>
      </c>
      <c r="R1203" s="26">
        <v>0.44400000000000001</v>
      </c>
      <c r="S1203" s="26">
        <f t="shared" si="36"/>
        <v>0.37520914956826684</v>
      </c>
      <c r="AC1203" s="41">
        <v>10</v>
      </c>
      <c r="AD1203" s="41">
        <v>29.6</v>
      </c>
      <c r="AE1203" s="26">
        <f t="shared" si="37"/>
        <v>29.893396707493896</v>
      </c>
    </row>
    <row r="1204" spans="17:31" x14ac:dyDescent="0.25">
      <c r="Q1204" s="26">
        <v>28</v>
      </c>
      <c r="R1204" s="26">
        <v>0.33700000000000002</v>
      </c>
      <c r="S1204" s="26">
        <f t="shared" si="36"/>
        <v>0.37520914956826684</v>
      </c>
      <c r="AC1204" s="41">
        <v>10</v>
      </c>
      <c r="AD1204" s="41">
        <v>21.7</v>
      </c>
      <c r="AE1204" s="26">
        <f t="shared" si="37"/>
        <v>29.893396707493896</v>
      </c>
    </row>
    <row r="1205" spans="17:31" x14ac:dyDescent="0.25">
      <c r="Q1205" s="26">
        <v>28</v>
      </c>
      <c r="R1205" s="26">
        <v>0.46899999999999997</v>
      </c>
      <c r="S1205" s="26">
        <f t="shared" si="36"/>
        <v>0.37520914956826684</v>
      </c>
      <c r="AC1205" s="41">
        <v>10</v>
      </c>
      <c r="AD1205" s="41">
        <v>21.5</v>
      </c>
      <c r="AE1205" s="26">
        <f t="shared" si="37"/>
        <v>29.893396707493896</v>
      </c>
    </row>
    <row r="1206" spans="17:31" x14ac:dyDescent="0.25">
      <c r="Q1206" s="26">
        <v>28.1</v>
      </c>
      <c r="R1206" s="26">
        <v>0.35799999999999998</v>
      </c>
      <c r="S1206" s="26">
        <f t="shared" si="36"/>
        <v>0.37950546527384937</v>
      </c>
      <c r="AC1206" s="41">
        <v>10</v>
      </c>
      <c r="AD1206" s="41">
        <v>26.5</v>
      </c>
      <c r="AE1206" s="26">
        <f t="shared" si="37"/>
        <v>29.893396707493896</v>
      </c>
    </row>
    <row r="1207" spans="17:31" x14ac:dyDescent="0.25">
      <c r="Q1207" s="26">
        <v>28.2</v>
      </c>
      <c r="R1207" s="26">
        <v>0.372</v>
      </c>
      <c r="S1207" s="26">
        <f t="shared" si="36"/>
        <v>0.38383545100589606</v>
      </c>
      <c r="AC1207" s="41">
        <v>10</v>
      </c>
      <c r="AD1207" s="41">
        <v>21.2</v>
      </c>
      <c r="AE1207" s="26">
        <f t="shared" si="37"/>
        <v>29.893396707493896</v>
      </c>
    </row>
    <row r="1208" spans="17:31" x14ac:dyDescent="0.25">
      <c r="Q1208" s="26">
        <v>28.4</v>
      </c>
      <c r="R1208" s="26">
        <v>0.4</v>
      </c>
      <c r="S1208" s="26">
        <f t="shared" si="36"/>
        <v>0.39259700492319466</v>
      </c>
      <c r="AC1208" s="41">
        <v>10</v>
      </c>
      <c r="AD1208" s="41">
        <v>27.6</v>
      </c>
      <c r="AE1208" s="26">
        <f t="shared" si="37"/>
        <v>29.893396707493896</v>
      </c>
    </row>
    <row r="1209" spans="17:31" x14ac:dyDescent="0.25">
      <c r="Q1209" s="26">
        <v>28.4</v>
      </c>
      <c r="R1209" s="26">
        <v>0.38800000000000001</v>
      </c>
      <c r="S1209" s="26">
        <f t="shared" si="36"/>
        <v>0.39259700492319466</v>
      </c>
      <c r="AC1209" s="41">
        <v>10</v>
      </c>
      <c r="AD1209" s="41">
        <v>36</v>
      </c>
      <c r="AE1209" s="26">
        <f t="shared" si="37"/>
        <v>29.893396707493896</v>
      </c>
    </row>
    <row r="1210" spans="17:31" x14ac:dyDescent="0.25">
      <c r="Q1210" s="26">
        <v>28.4</v>
      </c>
      <c r="R1210" s="26">
        <v>0.42299999999999999</v>
      </c>
      <c r="S1210" s="26">
        <f t="shared" si="36"/>
        <v>0.39259700492319466</v>
      </c>
      <c r="AC1210" s="41">
        <v>10</v>
      </c>
      <c r="AD1210" s="41">
        <v>30.7</v>
      </c>
      <c r="AE1210" s="26">
        <f t="shared" si="37"/>
        <v>29.893396707493896</v>
      </c>
    </row>
    <row r="1211" spans="17:31" x14ac:dyDescent="0.25">
      <c r="Q1211" s="26">
        <v>28.5</v>
      </c>
      <c r="R1211" s="26">
        <v>0.36299999999999999</v>
      </c>
      <c r="S1211" s="26">
        <f t="shared" si="36"/>
        <v>0.39702885954071204</v>
      </c>
      <c r="AC1211" s="41">
        <v>10</v>
      </c>
      <c r="AD1211" s="41">
        <v>27.5</v>
      </c>
      <c r="AE1211" s="26">
        <f t="shared" si="37"/>
        <v>29.893396707493896</v>
      </c>
    </row>
    <row r="1212" spans="17:31" x14ac:dyDescent="0.25">
      <c r="Q1212" s="26">
        <v>28.6</v>
      </c>
      <c r="R1212" s="26">
        <v>0.35499999999999998</v>
      </c>
      <c r="S1212" s="26">
        <f t="shared" si="36"/>
        <v>0.40149495704866334</v>
      </c>
      <c r="AC1212" s="41">
        <v>10</v>
      </c>
      <c r="AD1212" s="41">
        <v>32.799999999999997</v>
      </c>
      <c r="AE1212" s="26">
        <f t="shared" si="37"/>
        <v>29.893396707493896</v>
      </c>
    </row>
    <row r="1213" spans="17:31" x14ac:dyDescent="0.25">
      <c r="Q1213" s="26">
        <v>28.6</v>
      </c>
      <c r="R1213" s="26">
        <v>0.35299999999999998</v>
      </c>
      <c r="S1213" s="26">
        <f t="shared" si="36"/>
        <v>0.40149495704866334</v>
      </c>
      <c r="AC1213" s="41">
        <v>10</v>
      </c>
      <c r="AD1213" s="41">
        <v>22.3</v>
      </c>
      <c r="AE1213" s="26">
        <f t="shared" si="37"/>
        <v>29.893396707493896</v>
      </c>
    </row>
    <row r="1214" spans="17:31" x14ac:dyDescent="0.25">
      <c r="Q1214" s="26">
        <v>28.6</v>
      </c>
      <c r="R1214" s="26">
        <v>0.505</v>
      </c>
      <c r="S1214" s="26">
        <f t="shared" si="36"/>
        <v>0.40149495704866334</v>
      </c>
      <c r="AC1214" s="41">
        <v>10</v>
      </c>
      <c r="AD1214" s="41">
        <v>26.5</v>
      </c>
      <c r="AE1214" s="26">
        <f t="shared" si="37"/>
        <v>29.893396707493896</v>
      </c>
    </row>
    <row r="1215" spans="17:31" x14ac:dyDescent="0.25">
      <c r="Q1215" s="26">
        <v>28.6</v>
      </c>
      <c r="R1215" s="26">
        <v>0.44</v>
      </c>
      <c r="S1215" s="26">
        <f t="shared" si="36"/>
        <v>0.40149495704866334</v>
      </c>
      <c r="AC1215" s="41">
        <v>10</v>
      </c>
      <c r="AD1215" s="41">
        <v>20.8</v>
      </c>
      <c r="AE1215" s="26">
        <f t="shared" si="37"/>
        <v>29.893396707493896</v>
      </c>
    </row>
    <row r="1216" spans="17:31" x14ac:dyDescent="0.25">
      <c r="Q1216" s="26">
        <v>28.6</v>
      </c>
      <c r="R1216" s="26">
        <v>0.435</v>
      </c>
      <c r="S1216" s="26">
        <f t="shared" si="36"/>
        <v>0.40149495704866334</v>
      </c>
      <c r="AC1216" s="41">
        <v>10</v>
      </c>
      <c r="AD1216" s="41">
        <v>25.6</v>
      </c>
      <c r="AE1216" s="26">
        <f t="shared" si="37"/>
        <v>29.893396707493896</v>
      </c>
    </row>
    <row r="1217" spans="17:31" x14ac:dyDescent="0.25">
      <c r="Q1217" s="26">
        <v>28.6</v>
      </c>
      <c r="R1217" s="26">
        <v>0.35299999999999998</v>
      </c>
      <c r="S1217" s="26">
        <f t="shared" si="36"/>
        <v>0.40149495704866334</v>
      </c>
      <c r="AC1217" s="41">
        <v>10</v>
      </c>
      <c r="AD1217" s="41">
        <v>37</v>
      </c>
      <c r="AE1217" s="26">
        <f t="shared" si="37"/>
        <v>29.893396707493896</v>
      </c>
    </row>
    <row r="1218" spans="17:31" x14ac:dyDescent="0.25">
      <c r="Q1218" s="26">
        <v>28.6</v>
      </c>
      <c r="R1218" s="26">
        <v>0.41</v>
      </c>
      <c r="S1218" s="26">
        <f t="shared" si="36"/>
        <v>0.40149495704866334</v>
      </c>
      <c r="AC1218" s="41">
        <v>10</v>
      </c>
      <c r="AD1218" s="41">
        <v>32.799999999999997</v>
      </c>
      <c r="AE1218" s="26">
        <f t="shared" si="37"/>
        <v>29.893396707493896</v>
      </c>
    </row>
    <row r="1219" spans="17:31" x14ac:dyDescent="0.25">
      <c r="Q1219" s="26">
        <v>28.6</v>
      </c>
      <c r="R1219" s="26">
        <v>0.39100000000000001</v>
      </c>
      <c r="S1219" s="26">
        <f t="shared" si="36"/>
        <v>0.40149495704866334</v>
      </c>
      <c r="AC1219" s="41">
        <v>10</v>
      </c>
      <c r="AD1219" s="41">
        <v>25.5</v>
      </c>
      <c r="AE1219" s="26">
        <f t="shared" si="37"/>
        <v>29.893396707493896</v>
      </c>
    </row>
    <row r="1220" spans="17:31" x14ac:dyDescent="0.25">
      <c r="Q1220" s="26">
        <v>28.6</v>
      </c>
      <c r="R1220" s="26">
        <v>0.41</v>
      </c>
      <c r="S1220" s="26">
        <f t="shared" si="36"/>
        <v>0.40149495704866334</v>
      </c>
      <c r="AC1220" s="41">
        <v>10</v>
      </c>
      <c r="AD1220" s="41">
        <v>22.7</v>
      </c>
      <c r="AE1220" s="26">
        <f t="shared" si="37"/>
        <v>29.893396707493896</v>
      </c>
    </row>
    <row r="1221" spans="17:31" x14ac:dyDescent="0.25">
      <c r="Q1221" s="26">
        <v>28.6</v>
      </c>
      <c r="R1221" s="26">
        <v>0.373</v>
      </c>
      <c r="S1221" s="26">
        <f t="shared" si="36"/>
        <v>0.40149495704866334</v>
      </c>
      <c r="AC1221" s="41">
        <v>10</v>
      </c>
      <c r="AD1221" s="41">
        <v>33</v>
      </c>
      <c r="AE1221" s="26">
        <f t="shared" si="37"/>
        <v>29.893396707493896</v>
      </c>
    </row>
    <row r="1222" spans="17:31" x14ac:dyDescent="0.25">
      <c r="Q1222" s="26">
        <v>28.6</v>
      </c>
      <c r="R1222" s="26">
        <v>0.40899999999999997</v>
      </c>
      <c r="S1222" s="26">
        <f t="shared" si="36"/>
        <v>0.40149495704866334</v>
      </c>
      <c r="AC1222" s="41">
        <v>10</v>
      </c>
      <c r="AD1222" s="41">
        <v>31.7</v>
      </c>
      <c r="AE1222" s="26">
        <f t="shared" si="37"/>
        <v>29.893396707493896</v>
      </c>
    </row>
    <row r="1223" spans="17:31" x14ac:dyDescent="0.25">
      <c r="Q1223" s="26">
        <v>28.6</v>
      </c>
      <c r="R1223" s="26">
        <v>0.35099999999999998</v>
      </c>
      <c r="S1223" s="26">
        <f t="shared" ref="S1223:S1286" si="38">$X$7*Q1223^$X$5</f>
        <v>0.40149495704866334</v>
      </c>
      <c r="AC1223" s="41">
        <v>10</v>
      </c>
      <c r="AD1223" s="41">
        <v>27.5</v>
      </c>
      <c r="AE1223" s="26">
        <f t="shared" ref="AE1223:AE1286" si="39">$X$25*(1-EXP(-$X$24*(AC1223-$X$26)))</f>
        <v>29.893396707493896</v>
      </c>
    </row>
    <row r="1224" spans="17:31" x14ac:dyDescent="0.25">
      <c r="Q1224" s="26">
        <v>28.6</v>
      </c>
      <c r="R1224" s="26">
        <v>0.4</v>
      </c>
      <c r="S1224" s="26">
        <f t="shared" si="38"/>
        <v>0.40149495704866334</v>
      </c>
      <c r="AC1224" s="41">
        <v>10</v>
      </c>
      <c r="AD1224" s="41">
        <v>27.2</v>
      </c>
      <c r="AE1224" s="26">
        <f t="shared" si="39"/>
        <v>29.893396707493896</v>
      </c>
    </row>
    <row r="1225" spans="17:31" x14ac:dyDescent="0.25">
      <c r="Q1225" s="26">
        <v>28.6</v>
      </c>
      <c r="R1225" s="26">
        <v>0.40500000000000003</v>
      </c>
      <c r="S1225" s="26">
        <f t="shared" si="38"/>
        <v>0.40149495704866334</v>
      </c>
      <c r="AC1225" s="41">
        <v>10</v>
      </c>
      <c r="AD1225" s="41">
        <v>34.200000000000003</v>
      </c>
      <c r="AE1225" s="26">
        <f t="shared" si="39"/>
        <v>29.893396707493896</v>
      </c>
    </row>
    <row r="1226" spans="17:31" x14ac:dyDescent="0.25">
      <c r="Q1226" s="26">
        <v>28.6</v>
      </c>
      <c r="R1226" s="26">
        <v>0.32200000000000001</v>
      </c>
      <c r="S1226" s="26">
        <f t="shared" si="38"/>
        <v>0.40149495704866334</v>
      </c>
      <c r="AC1226" s="41">
        <v>10</v>
      </c>
      <c r="AD1226" s="41">
        <v>25.6</v>
      </c>
      <c r="AE1226" s="26">
        <f t="shared" si="39"/>
        <v>29.893396707493896</v>
      </c>
    </row>
    <row r="1227" spans="17:31" x14ac:dyDescent="0.25">
      <c r="Q1227" s="26">
        <v>28.6</v>
      </c>
      <c r="R1227" s="26">
        <v>0.23</v>
      </c>
      <c r="S1227" s="26">
        <f t="shared" si="38"/>
        <v>0.40149495704866334</v>
      </c>
      <c r="AC1227" s="41">
        <v>10</v>
      </c>
      <c r="AD1227" s="41">
        <v>26.5</v>
      </c>
      <c r="AE1227" s="26">
        <f t="shared" si="39"/>
        <v>29.893396707493896</v>
      </c>
    </row>
    <row r="1228" spans="17:31" x14ac:dyDescent="0.25">
      <c r="Q1228" s="26">
        <v>28.6</v>
      </c>
      <c r="R1228" s="26">
        <v>0.5</v>
      </c>
      <c r="S1228" s="26">
        <f t="shared" si="38"/>
        <v>0.40149495704866334</v>
      </c>
      <c r="AC1228" s="41">
        <v>10</v>
      </c>
      <c r="AD1228" s="41">
        <v>36</v>
      </c>
      <c r="AE1228" s="26">
        <f t="shared" si="39"/>
        <v>29.893396707493896</v>
      </c>
    </row>
    <row r="1229" spans="17:31" x14ac:dyDescent="0.25">
      <c r="Q1229" s="26">
        <v>28.6</v>
      </c>
      <c r="R1229" s="26">
        <v>0.36</v>
      </c>
      <c r="S1229" s="26">
        <f t="shared" si="38"/>
        <v>0.40149495704866334</v>
      </c>
      <c r="AC1229" s="41">
        <v>10</v>
      </c>
      <c r="AD1229" s="41">
        <v>37.9</v>
      </c>
      <c r="AE1229" s="26">
        <f t="shared" si="39"/>
        <v>29.893396707493896</v>
      </c>
    </row>
    <row r="1230" spans="17:31" x14ac:dyDescent="0.25">
      <c r="Q1230" s="26">
        <v>28.6</v>
      </c>
      <c r="R1230" s="26">
        <v>0.36599999999999999</v>
      </c>
      <c r="S1230" s="26">
        <f t="shared" si="38"/>
        <v>0.40149495704866334</v>
      </c>
      <c r="AC1230" s="41">
        <v>10</v>
      </c>
      <c r="AD1230" s="41">
        <v>34.9</v>
      </c>
      <c r="AE1230" s="26">
        <f t="shared" si="39"/>
        <v>29.893396707493896</v>
      </c>
    </row>
    <row r="1231" spans="17:31" x14ac:dyDescent="0.25">
      <c r="Q1231" s="26">
        <v>28.6</v>
      </c>
      <c r="R1231" s="26">
        <v>0.39500000000000002</v>
      </c>
      <c r="S1231" s="26">
        <f t="shared" si="38"/>
        <v>0.40149495704866334</v>
      </c>
      <c r="AC1231" s="41">
        <v>10</v>
      </c>
      <c r="AD1231" s="41">
        <v>24.4</v>
      </c>
      <c r="AE1231" s="26">
        <f t="shared" si="39"/>
        <v>29.893396707493896</v>
      </c>
    </row>
    <row r="1232" spans="17:31" x14ac:dyDescent="0.25">
      <c r="Q1232" s="26">
        <v>28.6</v>
      </c>
      <c r="R1232" s="26">
        <v>0.379</v>
      </c>
      <c r="S1232" s="26">
        <f t="shared" si="38"/>
        <v>0.40149495704866334</v>
      </c>
      <c r="AC1232" s="41">
        <v>10</v>
      </c>
      <c r="AD1232" s="41">
        <v>28.6</v>
      </c>
      <c r="AE1232" s="26">
        <f t="shared" si="39"/>
        <v>29.893396707493896</v>
      </c>
    </row>
    <row r="1233" spans="17:31" x14ac:dyDescent="0.25">
      <c r="Q1233" s="26">
        <v>28.6</v>
      </c>
      <c r="R1233" s="26">
        <v>0.33</v>
      </c>
      <c r="S1233" s="26">
        <f t="shared" si="38"/>
        <v>0.40149495704866334</v>
      </c>
      <c r="AC1233" s="41">
        <v>10</v>
      </c>
      <c r="AD1233" s="41">
        <v>28.6</v>
      </c>
      <c r="AE1233" s="26">
        <f t="shared" si="39"/>
        <v>29.893396707493896</v>
      </c>
    </row>
    <row r="1234" spans="17:31" x14ac:dyDescent="0.25">
      <c r="Q1234" s="26">
        <v>28.6</v>
      </c>
      <c r="R1234" s="26">
        <v>0.315</v>
      </c>
      <c r="S1234" s="26">
        <f t="shared" si="38"/>
        <v>0.40149495704866334</v>
      </c>
      <c r="AC1234" s="41">
        <v>10</v>
      </c>
      <c r="AD1234" s="41">
        <v>34.9</v>
      </c>
      <c r="AE1234" s="26">
        <f t="shared" si="39"/>
        <v>29.893396707493896</v>
      </c>
    </row>
    <row r="1235" spans="17:31" x14ac:dyDescent="0.25">
      <c r="Q1235" s="26">
        <v>28.6</v>
      </c>
      <c r="R1235" s="26">
        <v>0.46</v>
      </c>
      <c r="S1235" s="26">
        <f t="shared" si="38"/>
        <v>0.40149495704866334</v>
      </c>
      <c r="AC1235" s="41">
        <v>10</v>
      </c>
      <c r="AD1235" s="41">
        <v>22.8</v>
      </c>
      <c r="AE1235" s="26">
        <f t="shared" si="39"/>
        <v>29.893396707493896</v>
      </c>
    </row>
    <row r="1236" spans="17:31" x14ac:dyDescent="0.25">
      <c r="Q1236" s="26">
        <v>28.6</v>
      </c>
      <c r="R1236" s="26">
        <v>0.4</v>
      </c>
      <c r="S1236" s="26">
        <f t="shared" si="38"/>
        <v>0.40149495704866334</v>
      </c>
      <c r="AC1236" s="41">
        <v>10</v>
      </c>
      <c r="AD1236" s="41">
        <v>38.799999999999997</v>
      </c>
      <c r="AE1236" s="26">
        <f t="shared" si="39"/>
        <v>29.893396707493896</v>
      </c>
    </row>
    <row r="1237" spans="17:31" x14ac:dyDescent="0.25">
      <c r="Q1237" s="26">
        <v>28.6</v>
      </c>
      <c r="R1237" s="26">
        <v>0.4</v>
      </c>
      <c r="S1237" s="26">
        <f t="shared" si="38"/>
        <v>0.40149495704866334</v>
      </c>
      <c r="AC1237" s="41">
        <v>10</v>
      </c>
      <c r="AD1237" s="41">
        <v>25.4</v>
      </c>
      <c r="AE1237" s="26">
        <f t="shared" si="39"/>
        <v>29.893396707493896</v>
      </c>
    </row>
    <row r="1238" spans="17:31" x14ac:dyDescent="0.25">
      <c r="Q1238" s="26">
        <v>28.6</v>
      </c>
      <c r="R1238" s="26">
        <v>0.35</v>
      </c>
      <c r="S1238" s="26">
        <f t="shared" si="38"/>
        <v>0.40149495704866334</v>
      </c>
      <c r="AC1238" s="41">
        <v>10</v>
      </c>
      <c r="AD1238" s="41">
        <v>27</v>
      </c>
      <c r="AE1238" s="26">
        <f t="shared" si="39"/>
        <v>29.893396707493896</v>
      </c>
    </row>
    <row r="1239" spans="17:31" x14ac:dyDescent="0.25">
      <c r="Q1239" s="26">
        <v>28.6</v>
      </c>
      <c r="R1239" s="26">
        <v>0.38500000000000001</v>
      </c>
      <c r="S1239" s="26">
        <f t="shared" si="38"/>
        <v>0.40149495704866334</v>
      </c>
      <c r="AC1239" s="41">
        <v>10</v>
      </c>
      <c r="AD1239" s="41">
        <v>22.8</v>
      </c>
      <c r="AE1239" s="26">
        <f t="shared" si="39"/>
        <v>29.893396707493896</v>
      </c>
    </row>
    <row r="1240" spans="17:31" x14ac:dyDescent="0.25">
      <c r="Q1240" s="26">
        <v>28.6</v>
      </c>
      <c r="R1240" s="26">
        <v>0.33400000000000002</v>
      </c>
      <c r="S1240" s="26">
        <f t="shared" si="38"/>
        <v>0.40149495704866334</v>
      </c>
      <c r="AC1240" s="41">
        <v>10</v>
      </c>
      <c r="AD1240" s="41">
        <v>35.299999999999997</v>
      </c>
      <c r="AE1240" s="26">
        <f t="shared" si="39"/>
        <v>29.893396707493896</v>
      </c>
    </row>
    <row r="1241" spans="17:31" x14ac:dyDescent="0.25">
      <c r="Q1241" s="26">
        <v>28.8</v>
      </c>
      <c r="R1241" s="26">
        <v>0.46899999999999997</v>
      </c>
      <c r="S1241" s="26">
        <f t="shared" si="38"/>
        <v>0.41053045467395199</v>
      </c>
      <c r="AC1241" s="41">
        <v>10</v>
      </c>
      <c r="AD1241" s="41">
        <v>28.6</v>
      </c>
      <c r="AE1241" s="26">
        <f t="shared" si="39"/>
        <v>29.893396707493896</v>
      </c>
    </row>
    <row r="1242" spans="17:31" x14ac:dyDescent="0.25">
      <c r="Q1242" s="26">
        <v>28.8</v>
      </c>
      <c r="R1242" s="26">
        <v>0.51500000000000001</v>
      </c>
      <c r="S1242" s="26">
        <f t="shared" si="38"/>
        <v>0.41053045467395199</v>
      </c>
      <c r="AC1242" s="41">
        <v>10</v>
      </c>
      <c r="AD1242" s="41">
        <v>22.6</v>
      </c>
      <c r="AE1242" s="26">
        <f t="shared" si="39"/>
        <v>29.893396707493896</v>
      </c>
    </row>
    <row r="1243" spans="17:31" x14ac:dyDescent="0.25">
      <c r="Q1243" s="26">
        <v>29</v>
      </c>
      <c r="R1243" s="26">
        <v>0.52</v>
      </c>
      <c r="S1243" s="26">
        <f t="shared" si="38"/>
        <v>0.41970464664504187</v>
      </c>
      <c r="AC1243" s="41">
        <v>10</v>
      </c>
      <c r="AD1243" s="41">
        <v>25.2</v>
      </c>
      <c r="AE1243" s="26">
        <f t="shared" si="39"/>
        <v>29.893396707493896</v>
      </c>
    </row>
    <row r="1244" spans="17:31" x14ac:dyDescent="0.25">
      <c r="Q1244" s="26">
        <v>29</v>
      </c>
      <c r="R1244" s="26">
        <v>0.51400000000000001</v>
      </c>
      <c r="S1244" s="26">
        <f t="shared" si="38"/>
        <v>0.41970464664504187</v>
      </c>
      <c r="AC1244" s="41">
        <v>10</v>
      </c>
      <c r="AD1244" s="41">
        <v>29.6</v>
      </c>
      <c r="AE1244" s="26">
        <f t="shared" si="39"/>
        <v>29.893396707493896</v>
      </c>
    </row>
    <row r="1245" spans="17:31" x14ac:dyDescent="0.25">
      <c r="Q1245" s="26">
        <v>29</v>
      </c>
      <c r="R1245" s="26">
        <v>0.50900000000000001</v>
      </c>
      <c r="S1245" s="26">
        <f t="shared" si="38"/>
        <v>0.41970464664504187</v>
      </c>
      <c r="AC1245" s="41">
        <v>10</v>
      </c>
      <c r="AD1245" s="41">
        <v>26</v>
      </c>
      <c r="AE1245" s="26">
        <f t="shared" si="39"/>
        <v>29.893396707493896</v>
      </c>
    </row>
    <row r="1246" spans="17:31" x14ac:dyDescent="0.25">
      <c r="Q1246" s="26">
        <v>29</v>
      </c>
      <c r="R1246" s="26">
        <v>0.53600000000000003</v>
      </c>
      <c r="S1246" s="26">
        <f t="shared" si="38"/>
        <v>0.41970464664504187</v>
      </c>
      <c r="AC1246" s="41">
        <v>10</v>
      </c>
      <c r="AD1246" s="41">
        <v>30.7</v>
      </c>
      <c r="AE1246" s="26">
        <f t="shared" si="39"/>
        <v>29.893396707493896</v>
      </c>
    </row>
    <row r="1247" spans="17:31" x14ac:dyDescent="0.25">
      <c r="Q1247" s="26">
        <v>29</v>
      </c>
      <c r="R1247" s="26">
        <v>0.49099999999999999</v>
      </c>
      <c r="S1247" s="26">
        <f t="shared" si="38"/>
        <v>0.41970464664504187</v>
      </c>
      <c r="AC1247" s="41">
        <v>10</v>
      </c>
      <c r="AD1247" s="41">
        <v>32.799999999999997</v>
      </c>
      <c r="AE1247" s="26">
        <f t="shared" si="39"/>
        <v>29.893396707493896</v>
      </c>
    </row>
    <row r="1248" spans="17:31" x14ac:dyDescent="0.25">
      <c r="Q1248" s="26">
        <v>29</v>
      </c>
      <c r="R1248" s="26">
        <v>0.56299999999999994</v>
      </c>
      <c r="S1248" s="26">
        <f t="shared" si="38"/>
        <v>0.41970464664504187</v>
      </c>
      <c r="AC1248" s="41">
        <v>10</v>
      </c>
      <c r="AD1248" s="41">
        <v>22.8</v>
      </c>
      <c r="AE1248" s="26">
        <f t="shared" si="39"/>
        <v>29.893396707493896</v>
      </c>
    </row>
    <row r="1249" spans="17:31" x14ac:dyDescent="0.25">
      <c r="Q1249" s="26">
        <v>29.1</v>
      </c>
      <c r="R1249" s="26">
        <v>0.44</v>
      </c>
      <c r="S1249" s="26">
        <f t="shared" si="38"/>
        <v>0.42434411244749726</v>
      </c>
      <c r="AC1249" s="41">
        <v>10</v>
      </c>
      <c r="AD1249" s="41">
        <v>21.4</v>
      </c>
      <c r="AE1249" s="26">
        <f t="shared" si="39"/>
        <v>29.893396707493896</v>
      </c>
    </row>
    <row r="1250" spans="17:31" x14ac:dyDescent="0.25">
      <c r="Q1250" s="26">
        <v>29.1</v>
      </c>
      <c r="R1250" s="26">
        <v>0.44</v>
      </c>
      <c r="S1250" s="26">
        <f t="shared" si="38"/>
        <v>0.42434411244749726</v>
      </c>
      <c r="AC1250" s="41">
        <v>10</v>
      </c>
      <c r="AD1250" s="41">
        <v>36</v>
      </c>
      <c r="AE1250" s="26">
        <f t="shared" si="39"/>
        <v>29.893396707493896</v>
      </c>
    </row>
    <row r="1251" spans="17:31" x14ac:dyDescent="0.25">
      <c r="Q1251" s="26">
        <v>29.1</v>
      </c>
      <c r="R1251" s="26">
        <v>0.48</v>
      </c>
      <c r="S1251" s="26">
        <f t="shared" si="38"/>
        <v>0.42434411244749726</v>
      </c>
      <c r="AC1251" s="41">
        <v>10</v>
      </c>
      <c r="AD1251" s="41">
        <v>24</v>
      </c>
      <c r="AE1251" s="26">
        <f t="shared" si="39"/>
        <v>29.893396707493896</v>
      </c>
    </row>
    <row r="1252" spans="17:31" x14ac:dyDescent="0.25">
      <c r="Q1252" s="26">
        <v>29.1</v>
      </c>
      <c r="R1252" s="26">
        <v>0.43</v>
      </c>
      <c r="S1252" s="26">
        <f t="shared" si="38"/>
        <v>0.42434411244749726</v>
      </c>
      <c r="AC1252" s="41">
        <v>10</v>
      </c>
      <c r="AD1252" s="41">
        <v>28.8</v>
      </c>
      <c r="AE1252" s="26">
        <f t="shared" si="39"/>
        <v>29.893396707493896</v>
      </c>
    </row>
    <row r="1253" spans="17:31" x14ac:dyDescent="0.25">
      <c r="Q1253" s="26">
        <v>29.1</v>
      </c>
      <c r="R1253" s="26">
        <v>0.41</v>
      </c>
      <c r="S1253" s="26">
        <f t="shared" si="38"/>
        <v>0.42434411244749726</v>
      </c>
      <c r="AC1253" s="41">
        <v>10</v>
      </c>
      <c r="AD1253" s="41">
        <v>23.3</v>
      </c>
      <c r="AE1253" s="26">
        <f t="shared" si="39"/>
        <v>29.893396707493896</v>
      </c>
    </row>
    <row r="1254" spans="17:31" x14ac:dyDescent="0.25">
      <c r="Q1254" s="26">
        <v>29.1</v>
      </c>
      <c r="R1254" s="26">
        <v>0.45</v>
      </c>
      <c r="S1254" s="26">
        <f t="shared" si="38"/>
        <v>0.42434411244749726</v>
      </c>
      <c r="AC1254" s="41">
        <v>10</v>
      </c>
      <c r="AD1254" s="41">
        <v>20.8</v>
      </c>
      <c r="AE1254" s="26">
        <f t="shared" si="39"/>
        <v>29.893396707493896</v>
      </c>
    </row>
    <row r="1255" spans="17:31" x14ac:dyDescent="0.25">
      <c r="Q1255" s="26">
        <v>29.1</v>
      </c>
      <c r="R1255" s="26">
        <v>0.44900000000000001</v>
      </c>
      <c r="S1255" s="26">
        <f t="shared" si="38"/>
        <v>0.42434411244749726</v>
      </c>
      <c r="AC1255" s="41">
        <v>10</v>
      </c>
      <c r="AD1255" s="41">
        <v>20.399999999999999</v>
      </c>
      <c r="AE1255" s="26">
        <f t="shared" si="39"/>
        <v>29.893396707493896</v>
      </c>
    </row>
    <row r="1256" spans="17:31" x14ac:dyDescent="0.25">
      <c r="Q1256" s="26">
        <v>29.1</v>
      </c>
      <c r="R1256" s="26">
        <v>0.43</v>
      </c>
      <c r="S1256" s="26">
        <f t="shared" si="38"/>
        <v>0.42434411244749726</v>
      </c>
      <c r="AC1256" s="41">
        <v>10</v>
      </c>
      <c r="AD1256" s="41">
        <v>25.6</v>
      </c>
      <c r="AE1256" s="26">
        <f t="shared" si="39"/>
        <v>29.893396707493896</v>
      </c>
    </row>
    <row r="1257" spans="17:31" x14ac:dyDescent="0.25">
      <c r="Q1257" s="26">
        <v>29.1</v>
      </c>
      <c r="R1257" s="26">
        <v>0.44</v>
      </c>
      <c r="S1257" s="26">
        <f t="shared" si="38"/>
        <v>0.42434411244749726</v>
      </c>
      <c r="AC1257" s="41">
        <v>10</v>
      </c>
      <c r="AD1257" s="41">
        <v>22.4</v>
      </c>
      <c r="AE1257" s="26">
        <f t="shared" si="39"/>
        <v>29.893396707493896</v>
      </c>
    </row>
    <row r="1258" spans="17:31" x14ac:dyDescent="0.25">
      <c r="Q1258" s="26">
        <v>29.1</v>
      </c>
      <c r="R1258" s="26">
        <v>0.48</v>
      </c>
      <c r="S1258" s="26">
        <f t="shared" si="38"/>
        <v>0.42434411244749726</v>
      </c>
      <c r="AC1258" s="41">
        <v>11</v>
      </c>
      <c r="AD1258" s="41">
        <v>33.9</v>
      </c>
      <c r="AE1258" s="26">
        <f t="shared" si="39"/>
        <v>30.798493974634873</v>
      </c>
    </row>
    <row r="1259" spans="17:31" x14ac:dyDescent="0.25">
      <c r="Q1259" s="26">
        <v>29.2</v>
      </c>
      <c r="R1259" s="26">
        <v>0.25900000000000001</v>
      </c>
      <c r="S1259" s="26">
        <f t="shared" si="38"/>
        <v>0.42901868335353194</v>
      </c>
      <c r="AC1259" s="41">
        <v>11</v>
      </c>
      <c r="AD1259" s="41">
        <v>26.5</v>
      </c>
      <c r="AE1259" s="26">
        <f t="shared" si="39"/>
        <v>30.798493974634873</v>
      </c>
    </row>
    <row r="1260" spans="17:31" x14ac:dyDescent="0.25">
      <c r="Q1260" s="26">
        <v>29.2</v>
      </c>
      <c r="R1260" s="26">
        <v>0.40899999999999997</v>
      </c>
      <c r="S1260" s="26">
        <f t="shared" si="38"/>
        <v>0.42901868335353194</v>
      </c>
      <c r="AC1260" s="41">
        <v>11</v>
      </c>
      <c r="AD1260" s="41">
        <v>34.9</v>
      </c>
      <c r="AE1260" s="26">
        <f t="shared" si="39"/>
        <v>30.798493974634873</v>
      </c>
    </row>
    <row r="1261" spans="17:31" x14ac:dyDescent="0.25">
      <c r="Q1261" s="26">
        <v>29.2</v>
      </c>
      <c r="R1261" s="26">
        <v>0.45</v>
      </c>
      <c r="S1261" s="26">
        <f t="shared" si="38"/>
        <v>0.42901868335353194</v>
      </c>
      <c r="AC1261" s="41">
        <v>11</v>
      </c>
      <c r="AD1261" s="41">
        <v>26</v>
      </c>
      <c r="AE1261" s="26">
        <f t="shared" si="39"/>
        <v>30.798493974634873</v>
      </c>
    </row>
    <row r="1262" spans="17:31" x14ac:dyDescent="0.25">
      <c r="Q1262" s="26">
        <v>29.2</v>
      </c>
      <c r="R1262" s="26">
        <v>0.47199999999999998</v>
      </c>
      <c r="S1262" s="26">
        <f t="shared" si="38"/>
        <v>0.42901868335353194</v>
      </c>
      <c r="AC1262" s="41">
        <v>11</v>
      </c>
      <c r="AD1262" s="41">
        <v>31.7</v>
      </c>
      <c r="AE1262" s="26">
        <f t="shared" si="39"/>
        <v>30.798493974634873</v>
      </c>
    </row>
    <row r="1263" spans="17:31" x14ac:dyDescent="0.25">
      <c r="Q1263" s="26">
        <v>29.3</v>
      </c>
      <c r="R1263" s="26">
        <v>0.42299999999999999</v>
      </c>
      <c r="S1263" s="26">
        <f t="shared" si="38"/>
        <v>0.43372850340218966</v>
      </c>
      <c r="AC1263" s="41">
        <v>11</v>
      </c>
      <c r="AD1263" s="41">
        <v>25.4</v>
      </c>
      <c r="AE1263" s="26">
        <f t="shared" si="39"/>
        <v>30.798493974634873</v>
      </c>
    </row>
    <row r="1264" spans="17:31" x14ac:dyDescent="0.25">
      <c r="Q1264" s="26">
        <v>29.4</v>
      </c>
      <c r="R1264" s="26">
        <v>0.52500000000000002</v>
      </c>
      <c r="S1264" s="26">
        <f t="shared" si="38"/>
        <v>0.43847371672804153</v>
      </c>
      <c r="AC1264" s="41">
        <v>11</v>
      </c>
      <c r="AD1264" s="41">
        <v>24.4</v>
      </c>
      <c r="AE1264" s="26">
        <f t="shared" si="39"/>
        <v>30.798493974634873</v>
      </c>
    </row>
    <row r="1265" spans="17:31" x14ac:dyDescent="0.25">
      <c r="Q1265" s="26">
        <v>29.5</v>
      </c>
      <c r="R1265" s="26">
        <v>0.46300000000000002</v>
      </c>
      <c r="S1265" s="26">
        <f t="shared" si="38"/>
        <v>0.44325446756093223</v>
      </c>
      <c r="AC1265" s="41">
        <v>11</v>
      </c>
      <c r="AD1265" s="41">
        <v>33.299999999999997</v>
      </c>
      <c r="AE1265" s="26">
        <f t="shared" si="39"/>
        <v>30.798493974634873</v>
      </c>
    </row>
    <row r="1266" spans="17:31" x14ac:dyDescent="0.25">
      <c r="Q1266" s="26">
        <v>29.6</v>
      </c>
      <c r="R1266" s="26">
        <v>0.42499999999999999</v>
      </c>
      <c r="S1266" s="26">
        <f t="shared" si="38"/>
        <v>0.44807090022571078</v>
      </c>
      <c r="AC1266" s="41">
        <v>11</v>
      </c>
      <c r="AD1266" s="41">
        <v>41</v>
      </c>
      <c r="AE1266" s="26">
        <f t="shared" si="39"/>
        <v>30.798493974634873</v>
      </c>
    </row>
    <row r="1267" spans="17:31" x14ac:dyDescent="0.25">
      <c r="Q1267" s="26">
        <v>29.6</v>
      </c>
      <c r="R1267" s="26">
        <v>0.505</v>
      </c>
      <c r="S1267" s="26">
        <f t="shared" si="38"/>
        <v>0.44807090022571078</v>
      </c>
      <c r="AC1267" s="41">
        <v>11</v>
      </c>
      <c r="AD1267" s="41">
        <v>27.5</v>
      </c>
      <c r="AE1267" s="26">
        <f t="shared" si="39"/>
        <v>30.798493974634873</v>
      </c>
    </row>
    <row r="1268" spans="17:31" x14ac:dyDescent="0.25">
      <c r="Q1268" s="26">
        <v>29.6</v>
      </c>
      <c r="R1268" s="26">
        <v>0.46</v>
      </c>
      <c r="S1268" s="26">
        <f t="shared" si="38"/>
        <v>0.44807090022571078</v>
      </c>
      <c r="AC1268" s="41">
        <v>11</v>
      </c>
      <c r="AD1268" s="41">
        <v>24.4</v>
      </c>
      <c r="AE1268" s="26">
        <f t="shared" si="39"/>
        <v>30.798493974634873</v>
      </c>
    </row>
    <row r="1269" spans="17:31" x14ac:dyDescent="0.25">
      <c r="Q1269" s="26">
        <v>29.6</v>
      </c>
      <c r="R1269" s="26">
        <v>0.43</v>
      </c>
      <c r="S1269" s="26">
        <f t="shared" si="38"/>
        <v>0.44807090022571078</v>
      </c>
      <c r="AC1269" s="41">
        <v>11</v>
      </c>
      <c r="AD1269" s="41">
        <v>28.6</v>
      </c>
      <c r="AE1269" s="26">
        <f t="shared" si="39"/>
        <v>30.798493974634873</v>
      </c>
    </row>
    <row r="1270" spans="17:31" x14ac:dyDescent="0.25">
      <c r="Q1270" s="26">
        <v>29.6</v>
      </c>
      <c r="R1270" s="26">
        <v>0.34200000000000003</v>
      </c>
      <c r="S1270" s="26">
        <f t="shared" si="38"/>
        <v>0.44807090022571078</v>
      </c>
      <c r="AC1270" s="41">
        <v>11</v>
      </c>
      <c r="AD1270" s="41">
        <v>30.7</v>
      </c>
      <c r="AE1270" s="26">
        <f t="shared" si="39"/>
        <v>30.798493974634873</v>
      </c>
    </row>
    <row r="1271" spans="17:31" x14ac:dyDescent="0.25">
      <c r="Q1271" s="26">
        <v>29.6</v>
      </c>
      <c r="R1271" s="26">
        <v>0.38700000000000001</v>
      </c>
      <c r="S1271" s="26">
        <f t="shared" si="38"/>
        <v>0.44807090022571078</v>
      </c>
      <c r="AC1271" s="41">
        <v>11</v>
      </c>
      <c r="AD1271" s="41">
        <v>30.7</v>
      </c>
      <c r="AE1271" s="26">
        <f t="shared" si="39"/>
        <v>30.798493974634873</v>
      </c>
    </row>
    <row r="1272" spans="17:31" x14ac:dyDescent="0.25">
      <c r="Q1272" s="26">
        <v>29.6</v>
      </c>
      <c r="R1272" s="26">
        <v>0.41299999999999998</v>
      </c>
      <c r="S1272" s="26">
        <f t="shared" si="38"/>
        <v>0.44807090022571078</v>
      </c>
      <c r="AC1272" s="41">
        <v>11</v>
      </c>
      <c r="AD1272" s="41">
        <v>31.7</v>
      </c>
      <c r="AE1272" s="26">
        <f t="shared" si="39"/>
        <v>30.798493974634873</v>
      </c>
    </row>
    <row r="1273" spans="17:31" x14ac:dyDescent="0.25">
      <c r="Q1273" s="26">
        <v>29.6</v>
      </c>
      <c r="R1273" s="26">
        <v>0.5</v>
      </c>
      <c r="S1273" s="26">
        <f t="shared" si="38"/>
        <v>0.44807090022571078</v>
      </c>
      <c r="AC1273" s="41">
        <v>11</v>
      </c>
      <c r="AD1273" s="41">
        <v>33.1</v>
      </c>
      <c r="AE1273" s="26">
        <f t="shared" si="39"/>
        <v>30.798493974634873</v>
      </c>
    </row>
    <row r="1274" spans="17:31" x14ac:dyDescent="0.25">
      <c r="Q1274" s="26">
        <v>29.6</v>
      </c>
      <c r="R1274" s="26">
        <v>0.433</v>
      </c>
      <c r="S1274" s="26">
        <f t="shared" si="38"/>
        <v>0.44807090022571078</v>
      </c>
      <c r="AC1274" s="41">
        <v>11</v>
      </c>
      <c r="AD1274" s="41">
        <v>24.4</v>
      </c>
      <c r="AE1274" s="26">
        <f t="shared" si="39"/>
        <v>30.798493974634873</v>
      </c>
    </row>
    <row r="1275" spans="17:31" x14ac:dyDescent="0.25">
      <c r="Q1275" s="26">
        <v>29.6</v>
      </c>
      <c r="R1275" s="26">
        <v>0.5</v>
      </c>
      <c r="S1275" s="26">
        <f t="shared" si="38"/>
        <v>0.44807090022571078</v>
      </c>
      <c r="AC1275" s="41">
        <v>11</v>
      </c>
      <c r="AD1275" s="41">
        <v>23.8</v>
      </c>
      <c r="AE1275" s="26">
        <f t="shared" si="39"/>
        <v>30.798493974634873</v>
      </c>
    </row>
    <row r="1276" spans="17:31" x14ac:dyDescent="0.25">
      <c r="Q1276" s="26">
        <v>29.6</v>
      </c>
      <c r="R1276" s="26">
        <v>0.441</v>
      </c>
      <c r="S1276" s="26">
        <f t="shared" si="38"/>
        <v>0.44807090022571078</v>
      </c>
      <c r="AC1276" s="41">
        <v>11</v>
      </c>
      <c r="AD1276" s="41">
        <v>28.6</v>
      </c>
      <c r="AE1276" s="26">
        <f t="shared" si="39"/>
        <v>30.798493974634873</v>
      </c>
    </row>
    <row r="1277" spans="17:31" x14ac:dyDescent="0.25">
      <c r="Q1277" s="26">
        <v>29.6</v>
      </c>
      <c r="R1277" s="26">
        <v>0.5</v>
      </c>
      <c r="S1277" s="26">
        <f t="shared" si="38"/>
        <v>0.44807090022571078</v>
      </c>
      <c r="AC1277" s="41">
        <v>11</v>
      </c>
      <c r="AD1277" s="41">
        <v>30.7</v>
      </c>
      <c r="AE1277" s="26">
        <f t="shared" si="39"/>
        <v>30.798493974634873</v>
      </c>
    </row>
    <row r="1278" spans="17:31" x14ac:dyDescent="0.25">
      <c r="Q1278" s="26">
        <v>29.6</v>
      </c>
      <c r="R1278" s="26">
        <v>0.375</v>
      </c>
      <c r="S1278" s="26">
        <f t="shared" si="38"/>
        <v>0.44807090022571078</v>
      </c>
      <c r="AC1278" s="41">
        <v>11</v>
      </c>
      <c r="AD1278" s="41">
        <v>31.7</v>
      </c>
      <c r="AE1278" s="26">
        <f t="shared" si="39"/>
        <v>30.798493974634873</v>
      </c>
    </row>
    <row r="1279" spans="17:31" x14ac:dyDescent="0.25">
      <c r="Q1279" s="26">
        <v>29.6</v>
      </c>
      <c r="R1279" s="26">
        <v>0.39300000000000002</v>
      </c>
      <c r="S1279" s="26">
        <f t="shared" si="38"/>
        <v>0.44807090022571078</v>
      </c>
      <c r="AC1279" s="41">
        <v>11</v>
      </c>
      <c r="AD1279" s="41">
        <v>22.3</v>
      </c>
      <c r="AE1279" s="26">
        <f t="shared" si="39"/>
        <v>30.798493974634873</v>
      </c>
    </row>
    <row r="1280" spans="17:31" x14ac:dyDescent="0.25">
      <c r="Q1280" s="26">
        <v>29.6</v>
      </c>
      <c r="R1280" s="26">
        <v>0.437</v>
      </c>
      <c r="S1280" s="26">
        <f t="shared" si="38"/>
        <v>0.44807090022571078</v>
      </c>
      <c r="AC1280" s="41">
        <v>11</v>
      </c>
      <c r="AD1280" s="41">
        <v>28.6</v>
      </c>
      <c r="AE1280" s="26">
        <f t="shared" si="39"/>
        <v>30.798493974634873</v>
      </c>
    </row>
    <row r="1281" spans="17:31" x14ac:dyDescent="0.25">
      <c r="Q1281" s="26">
        <v>29.6</v>
      </c>
      <c r="R1281" s="26">
        <v>0.47499999999999998</v>
      </c>
      <c r="S1281" s="26">
        <f t="shared" si="38"/>
        <v>0.44807090022571078</v>
      </c>
      <c r="AC1281" s="41">
        <v>11</v>
      </c>
      <c r="AD1281" s="41">
        <v>22.3</v>
      </c>
      <c r="AE1281" s="26">
        <f t="shared" si="39"/>
        <v>30.798493974634873</v>
      </c>
    </row>
    <row r="1282" spans="17:31" x14ac:dyDescent="0.25">
      <c r="Q1282" s="26">
        <v>29.6</v>
      </c>
      <c r="R1282" s="26">
        <v>0.435</v>
      </c>
      <c r="S1282" s="26">
        <f t="shared" si="38"/>
        <v>0.44807090022571078</v>
      </c>
      <c r="AC1282" s="41">
        <v>11</v>
      </c>
      <c r="AD1282" s="41">
        <v>37</v>
      </c>
      <c r="AE1282" s="26">
        <f t="shared" si="39"/>
        <v>30.798493974634873</v>
      </c>
    </row>
    <row r="1283" spans="17:31" x14ac:dyDescent="0.25">
      <c r="Q1283" s="26">
        <v>29.6</v>
      </c>
      <c r="R1283" s="26">
        <v>0.22500000000000001</v>
      </c>
      <c r="S1283" s="26">
        <f t="shared" si="38"/>
        <v>0.44807090022571078</v>
      </c>
      <c r="AC1283" s="41">
        <v>11</v>
      </c>
      <c r="AD1283" s="41">
        <v>27</v>
      </c>
      <c r="AE1283" s="26">
        <f t="shared" si="39"/>
        <v>30.798493974634873</v>
      </c>
    </row>
    <row r="1284" spans="17:31" x14ac:dyDescent="0.25">
      <c r="Q1284" s="26">
        <v>29.6</v>
      </c>
      <c r="R1284" s="26">
        <v>0.52500000000000002</v>
      </c>
      <c r="S1284" s="26">
        <f t="shared" si="38"/>
        <v>0.44807090022571078</v>
      </c>
      <c r="AC1284" s="41">
        <v>11</v>
      </c>
      <c r="AD1284" s="41">
        <v>34.9</v>
      </c>
      <c r="AE1284" s="26">
        <f t="shared" si="39"/>
        <v>30.798493974634873</v>
      </c>
    </row>
    <row r="1285" spans="17:31" x14ac:dyDescent="0.25">
      <c r="Q1285" s="26">
        <v>29.6</v>
      </c>
      <c r="R1285" s="26">
        <v>0.39500000000000002</v>
      </c>
      <c r="S1285" s="26">
        <f t="shared" si="38"/>
        <v>0.44807090022571078</v>
      </c>
      <c r="AC1285" s="41">
        <v>11</v>
      </c>
      <c r="AD1285" s="41">
        <v>26.5</v>
      </c>
      <c r="AE1285" s="26">
        <f t="shared" si="39"/>
        <v>30.798493974634873</v>
      </c>
    </row>
    <row r="1286" spans="17:31" x14ac:dyDescent="0.25">
      <c r="Q1286" s="26">
        <v>29.6</v>
      </c>
      <c r="R1286" s="26">
        <v>0.495</v>
      </c>
      <c r="S1286" s="26">
        <f t="shared" si="38"/>
        <v>0.44807090022571078</v>
      </c>
      <c r="AC1286" s="41">
        <v>11</v>
      </c>
      <c r="AD1286" s="41">
        <v>36</v>
      </c>
      <c r="AE1286" s="26">
        <f t="shared" si="39"/>
        <v>30.798493974634873</v>
      </c>
    </row>
    <row r="1287" spans="17:31" x14ac:dyDescent="0.25">
      <c r="Q1287" s="26">
        <v>29.6</v>
      </c>
      <c r="R1287" s="26">
        <v>0.34699999999999998</v>
      </c>
      <c r="S1287" s="26">
        <f t="shared" ref="S1287:S1350" si="40">$X$7*Q1287^$X$5</f>
        <v>0.44807090022571078</v>
      </c>
      <c r="AC1287" s="41">
        <v>11</v>
      </c>
      <c r="AD1287" s="41">
        <v>39.1</v>
      </c>
      <c r="AE1287" s="26">
        <f t="shared" ref="AE1287:AE1350" si="41">$X$25*(1-EXP(-$X$24*(AC1287-$X$26)))</f>
        <v>30.798493974634873</v>
      </c>
    </row>
    <row r="1288" spans="17:31" x14ac:dyDescent="0.25">
      <c r="Q1288" s="26">
        <v>29.6</v>
      </c>
      <c r="R1288" s="26">
        <v>0.441</v>
      </c>
      <c r="S1288" s="26">
        <f t="shared" si="40"/>
        <v>0.44807090022571078</v>
      </c>
      <c r="AC1288" s="41">
        <v>11</v>
      </c>
      <c r="AD1288" s="41">
        <v>27.5</v>
      </c>
      <c r="AE1288" s="26">
        <f t="shared" si="41"/>
        <v>30.798493974634873</v>
      </c>
    </row>
    <row r="1289" spans="17:31" x14ac:dyDescent="0.25">
      <c r="Q1289" s="26">
        <v>29.6</v>
      </c>
      <c r="R1289" s="26">
        <v>0.40300000000000002</v>
      </c>
      <c r="S1289" s="26">
        <f t="shared" si="40"/>
        <v>0.44807090022571078</v>
      </c>
      <c r="AC1289" s="41">
        <v>11</v>
      </c>
      <c r="AD1289" s="41">
        <v>33.9</v>
      </c>
      <c r="AE1289" s="26">
        <f t="shared" si="41"/>
        <v>30.798493974634873</v>
      </c>
    </row>
    <row r="1290" spans="17:31" x14ac:dyDescent="0.25">
      <c r="Q1290" s="26">
        <v>29.6</v>
      </c>
      <c r="R1290" s="26">
        <v>0.35</v>
      </c>
      <c r="S1290" s="26">
        <f t="shared" si="40"/>
        <v>0.44807090022571078</v>
      </c>
      <c r="AC1290" s="41">
        <v>11</v>
      </c>
      <c r="AD1290" s="41">
        <v>26.5</v>
      </c>
      <c r="AE1290" s="26">
        <f t="shared" si="41"/>
        <v>30.798493974634873</v>
      </c>
    </row>
    <row r="1291" spans="17:31" x14ac:dyDescent="0.25">
      <c r="Q1291" s="26">
        <v>29.6</v>
      </c>
      <c r="R1291" s="26">
        <v>0.42199999999999999</v>
      </c>
      <c r="S1291" s="26">
        <f t="shared" si="40"/>
        <v>0.44807090022571078</v>
      </c>
      <c r="AC1291" s="41">
        <v>11</v>
      </c>
      <c r="AD1291" s="41">
        <v>23.8</v>
      </c>
      <c r="AE1291" s="26">
        <f t="shared" si="41"/>
        <v>30.798493974634873</v>
      </c>
    </row>
    <row r="1292" spans="17:31" x14ac:dyDescent="0.25">
      <c r="Q1292" s="26">
        <v>29.6</v>
      </c>
      <c r="R1292" s="26">
        <v>0.44600000000000001</v>
      </c>
      <c r="S1292" s="26">
        <f t="shared" si="40"/>
        <v>0.44807090022571078</v>
      </c>
      <c r="AC1292" s="41">
        <v>11</v>
      </c>
      <c r="AD1292" s="41">
        <v>28.6</v>
      </c>
      <c r="AE1292" s="26">
        <f t="shared" si="41"/>
        <v>30.798493974634873</v>
      </c>
    </row>
    <row r="1293" spans="17:31" x14ac:dyDescent="0.25">
      <c r="Q1293" s="26">
        <v>29.6</v>
      </c>
      <c r="R1293" s="26">
        <v>0.377</v>
      </c>
      <c r="S1293" s="26">
        <f t="shared" si="40"/>
        <v>0.44807090022571078</v>
      </c>
      <c r="AC1293" s="41">
        <v>11</v>
      </c>
      <c r="AD1293" s="41">
        <v>30.7</v>
      </c>
      <c r="AE1293" s="26">
        <f t="shared" si="41"/>
        <v>30.798493974634873</v>
      </c>
    </row>
    <row r="1294" spans="17:31" x14ac:dyDescent="0.25">
      <c r="Q1294" s="26">
        <v>29.6</v>
      </c>
      <c r="R1294" s="26">
        <v>0.379</v>
      </c>
      <c r="S1294" s="26">
        <f t="shared" si="40"/>
        <v>0.44807090022571078</v>
      </c>
      <c r="AC1294" s="41">
        <v>11</v>
      </c>
      <c r="AD1294" s="41">
        <v>34.9</v>
      </c>
      <c r="AE1294" s="26">
        <f t="shared" si="41"/>
        <v>30.798493974634873</v>
      </c>
    </row>
    <row r="1295" spans="17:31" x14ac:dyDescent="0.25">
      <c r="Q1295" s="26">
        <v>29.6</v>
      </c>
      <c r="R1295" s="26">
        <v>0.38800000000000001</v>
      </c>
      <c r="S1295" s="26">
        <f t="shared" si="40"/>
        <v>0.44807090022571078</v>
      </c>
      <c r="AC1295" s="41">
        <v>11</v>
      </c>
      <c r="AD1295" s="41">
        <v>33.4</v>
      </c>
      <c r="AE1295" s="26">
        <f t="shared" si="41"/>
        <v>30.798493974634873</v>
      </c>
    </row>
    <row r="1296" spans="17:31" x14ac:dyDescent="0.25">
      <c r="Q1296" s="26">
        <v>29.6</v>
      </c>
      <c r="R1296" s="26">
        <v>0.44800000000000001</v>
      </c>
      <c r="S1296" s="26">
        <f t="shared" si="40"/>
        <v>0.44807090022571078</v>
      </c>
      <c r="AC1296" s="41">
        <v>11</v>
      </c>
      <c r="AD1296" s="41">
        <v>36</v>
      </c>
      <c r="AE1296" s="26">
        <f t="shared" si="41"/>
        <v>30.798493974634873</v>
      </c>
    </row>
    <row r="1297" spans="17:31" x14ac:dyDescent="0.25">
      <c r="Q1297" s="26">
        <v>29.6</v>
      </c>
      <c r="R1297" s="26">
        <v>0.52</v>
      </c>
      <c r="S1297" s="26">
        <f t="shared" si="40"/>
        <v>0.44807090022571078</v>
      </c>
      <c r="AC1297" s="41">
        <v>11</v>
      </c>
      <c r="AD1297" s="41">
        <v>34.5</v>
      </c>
      <c r="AE1297" s="26">
        <f t="shared" si="41"/>
        <v>30.798493974634873</v>
      </c>
    </row>
    <row r="1298" spans="17:31" x14ac:dyDescent="0.25">
      <c r="Q1298" s="26">
        <v>29.6</v>
      </c>
      <c r="R1298" s="26">
        <v>0.432</v>
      </c>
      <c r="S1298" s="26">
        <f t="shared" si="40"/>
        <v>0.44807090022571078</v>
      </c>
      <c r="AC1298" s="41">
        <v>11</v>
      </c>
      <c r="AD1298" s="41">
        <v>24.9</v>
      </c>
      <c r="AE1298" s="26">
        <f t="shared" si="41"/>
        <v>30.798493974634873</v>
      </c>
    </row>
    <row r="1299" spans="17:31" x14ac:dyDescent="0.25">
      <c r="Q1299" s="26">
        <v>29.7</v>
      </c>
      <c r="R1299" s="26">
        <v>0.501</v>
      </c>
      <c r="S1299" s="26">
        <f t="shared" si="40"/>
        <v>0.45292315914197456</v>
      </c>
      <c r="AC1299" s="41">
        <v>11</v>
      </c>
      <c r="AD1299" s="41">
        <v>28.6</v>
      </c>
      <c r="AE1299" s="26">
        <f t="shared" si="41"/>
        <v>30.798493974634873</v>
      </c>
    </row>
    <row r="1300" spans="17:31" x14ac:dyDescent="0.25">
      <c r="Q1300" s="26">
        <v>29.7</v>
      </c>
      <c r="R1300" s="26">
        <v>0.44800000000000001</v>
      </c>
      <c r="S1300" s="26">
        <f t="shared" si="40"/>
        <v>0.45292315914197456</v>
      </c>
      <c r="AC1300" s="41">
        <v>11</v>
      </c>
      <c r="AD1300" s="41">
        <v>29.6</v>
      </c>
      <c r="AE1300" s="26">
        <f t="shared" si="41"/>
        <v>30.798493974634873</v>
      </c>
    </row>
    <row r="1301" spans="17:31" x14ac:dyDescent="0.25">
      <c r="Q1301" s="26">
        <v>29.9</v>
      </c>
      <c r="R1301" s="26">
        <v>0.46400000000000002</v>
      </c>
      <c r="S1301" s="26">
        <f t="shared" si="40"/>
        <v>0.46273573387953926</v>
      </c>
      <c r="AC1301" s="41">
        <v>11</v>
      </c>
      <c r="AD1301" s="41">
        <v>37</v>
      </c>
      <c r="AE1301" s="26">
        <f t="shared" si="41"/>
        <v>30.798493974634873</v>
      </c>
    </row>
    <row r="1302" spans="17:31" x14ac:dyDescent="0.25">
      <c r="Q1302" s="26">
        <v>30</v>
      </c>
      <c r="R1302" s="26">
        <v>0.47299999999999998</v>
      </c>
      <c r="S1302" s="26">
        <f t="shared" si="40"/>
        <v>0.46769633901145868</v>
      </c>
      <c r="AC1302" s="41">
        <v>11</v>
      </c>
      <c r="AD1302" s="41">
        <v>26.6</v>
      </c>
      <c r="AE1302" s="26">
        <f t="shared" si="41"/>
        <v>30.798493974634873</v>
      </c>
    </row>
    <row r="1303" spans="17:31" x14ac:dyDescent="0.25">
      <c r="Q1303" s="26">
        <v>30</v>
      </c>
      <c r="R1303" s="26">
        <v>0.51700000000000002</v>
      </c>
      <c r="S1303" s="26">
        <f t="shared" si="40"/>
        <v>0.46769633901145868</v>
      </c>
      <c r="AC1303" s="41">
        <v>11</v>
      </c>
      <c r="AD1303" s="41">
        <v>30.7</v>
      </c>
      <c r="AE1303" s="26">
        <f t="shared" si="41"/>
        <v>30.798493974634873</v>
      </c>
    </row>
    <row r="1304" spans="17:31" x14ac:dyDescent="0.25">
      <c r="Q1304" s="26">
        <v>30</v>
      </c>
      <c r="R1304" s="26">
        <v>0.51500000000000001</v>
      </c>
      <c r="S1304" s="26">
        <f t="shared" si="40"/>
        <v>0.46769633901145868</v>
      </c>
      <c r="AC1304" s="41">
        <v>11</v>
      </c>
      <c r="AD1304" s="41">
        <v>28.4</v>
      </c>
      <c r="AE1304" s="26">
        <f t="shared" si="41"/>
        <v>30.798493974634873</v>
      </c>
    </row>
    <row r="1305" spans="17:31" x14ac:dyDescent="0.25">
      <c r="Q1305" s="26">
        <v>30</v>
      </c>
      <c r="R1305" s="26">
        <v>0.63200000000000001</v>
      </c>
      <c r="S1305" s="26">
        <f t="shared" si="40"/>
        <v>0.46769633901145868</v>
      </c>
      <c r="AC1305" s="41">
        <v>12</v>
      </c>
      <c r="AD1305" s="41">
        <v>31.7</v>
      </c>
      <c r="AE1305" s="26">
        <f t="shared" si="41"/>
        <v>31.643984891553114</v>
      </c>
    </row>
    <row r="1306" spans="17:31" x14ac:dyDescent="0.25">
      <c r="Q1306" s="26">
        <v>30.1</v>
      </c>
      <c r="R1306" s="26">
        <v>0.51</v>
      </c>
      <c r="S1306" s="26">
        <f t="shared" si="40"/>
        <v>0.4726933490155894</v>
      </c>
      <c r="AC1306" s="41">
        <v>12</v>
      </c>
      <c r="AD1306" s="41">
        <v>33.9</v>
      </c>
      <c r="AE1306" s="26">
        <f t="shared" si="41"/>
        <v>31.643984891553114</v>
      </c>
    </row>
    <row r="1307" spans="17:31" x14ac:dyDescent="0.25">
      <c r="Q1307" s="26">
        <v>30.1</v>
      </c>
      <c r="R1307" s="26">
        <v>0.56000000000000005</v>
      </c>
      <c r="S1307" s="26">
        <f t="shared" si="40"/>
        <v>0.4726933490155894</v>
      </c>
      <c r="AC1307" s="41">
        <v>12</v>
      </c>
      <c r="AD1307" s="41">
        <v>41.2</v>
      </c>
      <c r="AE1307" s="26">
        <f t="shared" si="41"/>
        <v>31.643984891553114</v>
      </c>
    </row>
    <row r="1308" spans="17:31" x14ac:dyDescent="0.25">
      <c r="Q1308" s="26">
        <v>30.1</v>
      </c>
      <c r="R1308" s="26">
        <v>0.52</v>
      </c>
      <c r="S1308" s="26">
        <f t="shared" si="40"/>
        <v>0.4726933490155894</v>
      </c>
      <c r="AC1308" s="41">
        <v>12</v>
      </c>
      <c r="AD1308" s="41">
        <v>27.5</v>
      </c>
      <c r="AE1308" s="26">
        <f t="shared" si="41"/>
        <v>31.643984891553114</v>
      </c>
    </row>
    <row r="1309" spans="17:31" x14ac:dyDescent="0.25">
      <c r="Q1309" s="26">
        <v>30.1</v>
      </c>
      <c r="R1309" s="26">
        <v>0.52600000000000002</v>
      </c>
      <c r="S1309" s="26">
        <f t="shared" si="40"/>
        <v>0.4726933490155894</v>
      </c>
      <c r="AC1309" s="41">
        <v>12</v>
      </c>
      <c r="AD1309" s="41">
        <v>29.2</v>
      </c>
      <c r="AE1309" s="26">
        <f t="shared" si="41"/>
        <v>31.643984891553114</v>
      </c>
    </row>
    <row r="1310" spans="17:31" x14ac:dyDescent="0.25">
      <c r="Q1310" s="26">
        <v>30.1</v>
      </c>
      <c r="R1310" s="26">
        <v>0.52</v>
      </c>
      <c r="S1310" s="26">
        <f t="shared" si="40"/>
        <v>0.4726933490155894</v>
      </c>
      <c r="AC1310" s="41">
        <v>12</v>
      </c>
      <c r="AD1310" s="41">
        <v>29.6</v>
      </c>
      <c r="AE1310" s="26">
        <f t="shared" si="41"/>
        <v>31.643984891553114</v>
      </c>
    </row>
    <row r="1311" spans="17:31" x14ac:dyDescent="0.25">
      <c r="Q1311" s="26">
        <v>30.1</v>
      </c>
      <c r="R1311" s="26">
        <v>0.6</v>
      </c>
      <c r="S1311" s="26">
        <f t="shared" si="40"/>
        <v>0.4726933490155894</v>
      </c>
      <c r="AC1311" s="41">
        <v>12</v>
      </c>
      <c r="AD1311" s="41">
        <v>36</v>
      </c>
      <c r="AE1311" s="26">
        <f t="shared" si="41"/>
        <v>31.643984891553114</v>
      </c>
    </row>
    <row r="1312" spans="17:31" x14ac:dyDescent="0.25">
      <c r="Q1312" s="26">
        <v>30.2</v>
      </c>
      <c r="R1312" s="26">
        <v>0.45600000000000002</v>
      </c>
      <c r="S1312" s="26">
        <f t="shared" si="40"/>
        <v>0.47772690878142521</v>
      </c>
      <c r="AC1312" s="41">
        <v>12</v>
      </c>
      <c r="AD1312" s="41">
        <v>27.5</v>
      </c>
      <c r="AE1312" s="26">
        <f t="shared" si="41"/>
        <v>31.643984891553114</v>
      </c>
    </row>
    <row r="1313" spans="17:31" x14ac:dyDescent="0.25">
      <c r="Q1313" s="26">
        <v>30.3</v>
      </c>
      <c r="R1313" s="26">
        <v>0.46300000000000002</v>
      </c>
      <c r="S1313" s="26">
        <f t="shared" si="40"/>
        <v>0.48279716329168165</v>
      </c>
      <c r="AC1313" s="41">
        <v>12</v>
      </c>
      <c r="AD1313" s="41">
        <v>30.7</v>
      </c>
      <c r="AE1313" s="26">
        <f t="shared" si="41"/>
        <v>31.643984891553114</v>
      </c>
    </row>
    <row r="1314" spans="17:31" x14ac:dyDescent="0.25">
      <c r="Q1314" s="26">
        <v>30.4</v>
      </c>
      <c r="R1314" s="26">
        <v>0.46800000000000003</v>
      </c>
      <c r="S1314" s="26">
        <f t="shared" si="40"/>
        <v>0.48790425762204831</v>
      </c>
      <c r="AC1314" s="41">
        <v>12</v>
      </c>
      <c r="AD1314" s="41">
        <v>26.5</v>
      </c>
      <c r="AE1314" s="26">
        <f t="shared" si="41"/>
        <v>31.643984891553114</v>
      </c>
    </row>
    <row r="1315" spans="17:31" x14ac:dyDescent="0.25">
      <c r="Q1315" s="26">
        <v>30.7</v>
      </c>
      <c r="R1315" s="26">
        <v>0.54100000000000004</v>
      </c>
      <c r="S1315" s="26">
        <f t="shared" si="40"/>
        <v>0.5034480316800839</v>
      </c>
      <c r="AC1315" s="41">
        <v>12</v>
      </c>
      <c r="AD1315" s="41">
        <v>36</v>
      </c>
      <c r="AE1315" s="26">
        <f t="shared" si="41"/>
        <v>31.643984891553114</v>
      </c>
    </row>
    <row r="1316" spans="17:31" x14ac:dyDescent="0.25">
      <c r="Q1316" s="26">
        <v>30.7</v>
      </c>
      <c r="R1316" s="26">
        <v>0.47699999999999998</v>
      </c>
      <c r="S1316" s="26">
        <f t="shared" si="40"/>
        <v>0.5034480316800839</v>
      </c>
      <c r="AC1316" s="41">
        <v>12</v>
      </c>
      <c r="AD1316" s="41">
        <v>28.6</v>
      </c>
      <c r="AE1316" s="26">
        <f t="shared" si="41"/>
        <v>31.643984891553114</v>
      </c>
    </row>
    <row r="1317" spans="17:31" x14ac:dyDescent="0.25">
      <c r="Q1317" s="26">
        <v>30.7</v>
      </c>
      <c r="R1317" s="26">
        <v>0.49</v>
      </c>
      <c r="S1317" s="26">
        <f t="shared" si="40"/>
        <v>0.5034480316800839</v>
      </c>
      <c r="AC1317" s="41">
        <v>12</v>
      </c>
      <c r="AD1317" s="41">
        <v>31</v>
      </c>
      <c r="AE1317" s="26">
        <f t="shared" si="41"/>
        <v>31.643984891553114</v>
      </c>
    </row>
    <row r="1318" spans="17:31" x14ac:dyDescent="0.25">
      <c r="Q1318" s="26">
        <v>30.7</v>
      </c>
      <c r="R1318" s="26">
        <v>0.44600000000000001</v>
      </c>
      <c r="S1318" s="26">
        <f t="shared" si="40"/>
        <v>0.5034480316800839</v>
      </c>
      <c r="AC1318" s="41">
        <v>12</v>
      </c>
      <c r="AD1318" s="41">
        <v>30.9</v>
      </c>
      <c r="AE1318" s="26">
        <f t="shared" si="41"/>
        <v>31.643984891553114</v>
      </c>
    </row>
    <row r="1319" spans="17:31" x14ac:dyDescent="0.25">
      <c r="Q1319" s="26">
        <v>30.7</v>
      </c>
      <c r="R1319" s="26">
        <v>0.46400000000000002</v>
      </c>
      <c r="S1319" s="26">
        <f t="shared" si="40"/>
        <v>0.5034480316800839</v>
      </c>
      <c r="AC1319" s="41">
        <v>12</v>
      </c>
      <c r="AD1319" s="41">
        <v>34</v>
      </c>
      <c r="AE1319" s="26">
        <f t="shared" si="41"/>
        <v>31.643984891553114</v>
      </c>
    </row>
    <row r="1320" spans="17:31" x14ac:dyDescent="0.25">
      <c r="Q1320" s="26">
        <v>30.7</v>
      </c>
      <c r="R1320" s="26">
        <v>0.45600000000000002</v>
      </c>
      <c r="S1320" s="26">
        <f t="shared" si="40"/>
        <v>0.5034480316800839</v>
      </c>
      <c r="AC1320" s="41">
        <v>12</v>
      </c>
      <c r="AD1320" s="41">
        <v>25.3</v>
      </c>
      <c r="AE1320" s="26">
        <f t="shared" si="41"/>
        <v>31.643984891553114</v>
      </c>
    </row>
    <row r="1321" spans="17:31" x14ac:dyDescent="0.25">
      <c r="Q1321" s="26">
        <v>30.7</v>
      </c>
      <c r="R1321" s="26">
        <v>0.48</v>
      </c>
      <c r="S1321" s="26">
        <f t="shared" si="40"/>
        <v>0.5034480316800839</v>
      </c>
      <c r="AC1321" s="41">
        <v>12</v>
      </c>
      <c r="AD1321" s="41">
        <v>24.8</v>
      </c>
      <c r="AE1321" s="26">
        <f t="shared" si="41"/>
        <v>31.643984891553114</v>
      </c>
    </row>
    <row r="1322" spans="17:31" x14ac:dyDescent="0.25">
      <c r="Q1322" s="26">
        <v>30.7</v>
      </c>
      <c r="R1322" s="26">
        <v>0.44600000000000001</v>
      </c>
      <c r="S1322" s="26">
        <f t="shared" si="40"/>
        <v>0.5034480316800839</v>
      </c>
      <c r="AC1322" s="41">
        <v>12</v>
      </c>
      <c r="AD1322" s="41">
        <v>29.6</v>
      </c>
      <c r="AE1322" s="26">
        <f t="shared" si="41"/>
        <v>31.643984891553114</v>
      </c>
    </row>
    <row r="1323" spans="17:31" x14ac:dyDescent="0.25">
      <c r="Q1323" s="26">
        <v>30.7</v>
      </c>
      <c r="R1323" s="26">
        <v>0.54</v>
      </c>
      <c r="S1323" s="26">
        <f t="shared" si="40"/>
        <v>0.5034480316800839</v>
      </c>
      <c r="AC1323" s="41">
        <v>12</v>
      </c>
      <c r="AD1323" s="41">
        <v>34.9</v>
      </c>
      <c r="AE1323" s="26">
        <f t="shared" si="41"/>
        <v>31.643984891553114</v>
      </c>
    </row>
    <row r="1324" spans="17:31" x14ac:dyDescent="0.25">
      <c r="Q1324" s="26">
        <v>30.7</v>
      </c>
      <c r="R1324" s="26">
        <v>0.48499999999999999</v>
      </c>
      <c r="S1324" s="26">
        <f t="shared" si="40"/>
        <v>0.5034480316800839</v>
      </c>
      <c r="AC1324" s="41">
        <v>12</v>
      </c>
      <c r="AD1324" s="41">
        <v>30.9</v>
      </c>
      <c r="AE1324" s="26">
        <f t="shared" si="41"/>
        <v>31.643984891553114</v>
      </c>
    </row>
    <row r="1325" spans="17:31" x14ac:dyDescent="0.25">
      <c r="Q1325" s="26">
        <v>30.7</v>
      </c>
      <c r="R1325" s="26">
        <v>0.56000000000000005</v>
      </c>
      <c r="S1325" s="26">
        <f t="shared" si="40"/>
        <v>0.5034480316800839</v>
      </c>
      <c r="AC1325" s="41">
        <v>12</v>
      </c>
      <c r="AD1325" s="41">
        <v>34</v>
      </c>
      <c r="AE1325" s="26">
        <f t="shared" si="41"/>
        <v>31.643984891553114</v>
      </c>
    </row>
    <row r="1326" spans="17:31" x14ac:dyDescent="0.25">
      <c r="Q1326" s="26">
        <v>30.7</v>
      </c>
      <c r="R1326" s="26">
        <v>0.57999999999999996</v>
      </c>
      <c r="S1326" s="26">
        <f t="shared" si="40"/>
        <v>0.5034480316800839</v>
      </c>
      <c r="AC1326" s="41">
        <v>12</v>
      </c>
      <c r="AD1326" s="41">
        <v>33.9</v>
      </c>
      <c r="AE1326" s="26">
        <f t="shared" si="41"/>
        <v>31.643984891553114</v>
      </c>
    </row>
    <row r="1327" spans="17:31" x14ac:dyDescent="0.25">
      <c r="Q1327" s="26">
        <v>30.7</v>
      </c>
      <c r="R1327" s="26">
        <v>0.46800000000000003</v>
      </c>
      <c r="S1327" s="26">
        <f t="shared" si="40"/>
        <v>0.5034480316800839</v>
      </c>
      <c r="AC1327" s="41">
        <v>12</v>
      </c>
      <c r="AD1327" s="41">
        <v>24.4</v>
      </c>
      <c r="AE1327" s="26">
        <f t="shared" si="41"/>
        <v>31.643984891553114</v>
      </c>
    </row>
    <row r="1328" spans="17:31" x14ac:dyDescent="0.25">
      <c r="Q1328" s="26">
        <v>30.7</v>
      </c>
      <c r="R1328" s="26">
        <v>0.52</v>
      </c>
      <c r="S1328" s="26">
        <f t="shared" si="40"/>
        <v>0.5034480316800839</v>
      </c>
      <c r="AC1328" s="41">
        <v>12</v>
      </c>
      <c r="AD1328" s="41">
        <v>32.799999999999997</v>
      </c>
      <c r="AE1328" s="26">
        <f t="shared" si="41"/>
        <v>31.643984891553114</v>
      </c>
    </row>
    <row r="1329" spans="17:31" x14ac:dyDescent="0.25">
      <c r="Q1329" s="26">
        <v>30.7</v>
      </c>
      <c r="R1329" s="26">
        <v>0.55000000000000004</v>
      </c>
      <c r="S1329" s="26">
        <f t="shared" si="40"/>
        <v>0.5034480316800839</v>
      </c>
      <c r="AC1329" s="41">
        <v>12</v>
      </c>
      <c r="AD1329" s="41">
        <v>32.799999999999997</v>
      </c>
      <c r="AE1329" s="26">
        <f t="shared" si="41"/>
        <v>31.643984891553114</v>
      </c>
    </row>
    <row r="1330" spans="17:31" x14ac:dyDescent="0.25">
      <c r="Q1330" s="26">
        <v>30.7</v>
      </c>
      <c r="R1330" s="26">
        <v>0.55300000000000005</v>
      </c>
      <c r="S1330" s="26">
        <f t="shared" si="40"/>
        <v>0.5034480316800839</v>
      </c>
      <c r="AC1330" s="41">
        <v>12</v>
      </c>
      <c r="AD1330" s="41">
        <v>25.4</v>
      </c>
      <c r="AE1330" s="26">
        <f t="shared" si="41"/>
        <v>31.643984891553114</v>
      </c>
    </row>
    <row r="1331" spans="17:31" x14ac:dyDescent="0.25">
      <c r="Q1331" s="26">
        <v>30.7</v>
      </c>
      <c r="R1331" s="26">
        <v>0.498</v>
      </c>
      <c r="S1331" s="26">
        <f t="shared" si="40"/>
        <v>0.5034480316800839</v>
      </c>
      <c r="AC1331" s="41">
        <v>12</v>
      </c>
      <c r="AD1331" s="41">
        <v>32.299999999999997</v>
      </c>
      <c r="AE1331" s="26">
        <f t="shared" si="41"/>
        <v>31.643984891553114</v>
      </c>
    </row>
    <row r="1332" spans="17:31" x14ac:dyDescent="0.25">
      <c r="Q1332" s="26">
        <v>30.7</v>
      </c>
      <c r="R1332" s="26">
        <v>0.4</v>
      </c>
      <c r="S1332" s="26">
        <f t="shared" si="40"/>
        <v>0.5034480316800839</v>
      </c>
      <c r="AC1332" s="41">
        <v>12</v>
      </c>
      <c r="AD1332" s="41">
        <v>28.6</v>
      </c>
      <c r="AE1332" s="26">
        <f t="shared" si="41"/>
        <v>31.643984891553114</v>
      </c>
    </row>
    <row r="1333" spans="17:31" x14ac:dyDescent="0.25">
      <c r="Q1333" s="26">
        <v>30.7</v>
      </c>
      <c r="R1333" s="26">
        <v>0.441</v>
      </c>
      <c r="S1333" s="26">
        <f t="shared" si="40"/>
        <v>0.5034480316800839</v>
      </c>
      <c r="AC1333" s="41">
        <v>12</v>
      </c>
      <c r="AD1333" s="41">
        <v>30.7</v>
      </c>
      <c r="AE1333" s="26">
        <f t="shared" si="41"/>
        <v>31.643984891553114</v>
      </c>
    </row>
    <row r="1334" spans="17:31" x14ac:dyDescent="0.25">
      <c r="Q1334" s="26">
        <v>30.7</v>
      </c>
      <c r="R1334" s="26">
        <v>0.47899999999999998</v>
      </c>
      <c r="S1334" s="26">
        <f t="shared" si="40"/>
        <v>0.5034480316800839</v>
      </c>
      <c r="AC1334" s="41">
        <v>12</v>
      </c>
      <c r="AD1334" s="41">
        <v>34</v>
      </c>
      <c r="AE1334" s="26">
        <f t="shared" si="41"/>
        <v>31.643984891553114</v>
      </c>
    </row>
    <row r="1335" spans="17:31" x14ac:dyDescent="0.25">
      <c r="Q1335" s="26">
        <v>30.7</v>
      </c>
      <c r="R1335" s="26">
        <v>0.46800000000000003</v>
      </c>
      <c r="S1335" s="26">
        <f t="shared" si="40"/>
        <v>0.5034480316800839</v>
      </c>
      <c r="AC1335" s="41">
        <v>12</v>
      </c>
      <c r="AD1335" s="41">
        <v>27.5</v>
      </c>
      <c r="AE1335" s="26">
        <f t="shared" si="41"/>
        <v>31.643984891553114</v>
      </c>
    </row>
    <row r="1336" spans="17:31" x14ac:dyDescent="0.25">
      <c r="Q1336" s="26">
        <v>30.7</v>
      </c>
      <c r="R1336" s="26">
        <v>0.45800000000000002</v>
      </c>
      <c r="S1336" s="26">
        <f t="shared" si="40"/>
        <v>0.5034480316800839</v>
      </c>
      <c r="AC1336" s="41">
        <v>12</v>
      </c>
      <c r="AD1336" s="41">
        <v>33.9</v>
      </c>
      <c r="AE1336" s="26">
        <f t="shared" si="41"/>
        <v>31.643984891553114</v>
      </c>
    </row>
    <row r="1337" spans="17:31" x14ac:dyDescent="0.25">
      <c r="Q1337" s="26">
        <v>30.7</v>
      </c>
      <c r="R1337" s="26">
        <v>0.48599999999999999</v>
      </c>
      <c r="S1337" s="26">
        <f t="shared" si="40"/>
        <v>0.5034480316800839</v>
      </c>
      <c r="AC1337" s="41">
        <v>12</v>
      </c>
      <c r="AD1337" s="41">
        <v>31.7</v>
      </c>
      <c r="AE1337" s="26">
        <f t="shared" si="41"/>
        <v>31.643984891553114</v>
      </c>
    </row>
    <row r="1338" spans="17:31" x14ac:dyDescent="0.25">
      <c r="Q1338" s="26">
        <v>30.7</v>
      </c>
      <c r="R1338" s="26">
        <v>0.45100000000000001</v>
      </c>
      <c r="S1338" s="26">
        <f t="shared" si="40"/>
        <v>0.5034480316800839</v>
      </c>
      <c r="AC1338" s="41">
        <v>12</v>
      </c>
      <c r="AD1338" s="41">
        <v>32.5</v>
      </c>
      <c r="AE1338" s="26">
        <f t="shared" si="41"/>
        <v>31.643984891553114</v>
      </c>
    </row>
    <row r="1339" spans="17:31" x14ac:dyDescent="0.25">
      <c r="Q1339" s="26">
        <v>30.7</v>
      </c>
      <c r="R1339" s="26">
        <v>0.5</v>
      </c>
      <c r="S1339" s="26">
        <f t="shared" si="40"/>
        <v>0.5034480316800839</v>
      </c>
      <c r="AC1339" s="41">
        <v>12</v>
      </c>
      <c r="AD1339" s="41">
        <v>28.8</v>
      </c>
      <c r="AE1339" s="26">
        <f t="shared" si="41"/>
        <v>31.643984891553114</v>
      </c>
    </row>
    <row r="1340" spans="17:31" x14ac:dyDescent="0.25">
      <c r="Q1340" s="26">
        <v>30.7</v>
      </c>
      <c r="R1340" s="26">
        <v>0.47499999999999998</v>
      </c>
      <c r="S1340" s="26">
        <f t="shared" si="40"/>
        <v>0.5034480316800839</v>
      </c>
      <c r="AC1340" s="41">
        <v>12</v>
      </c>
      <c r="AD1340" s="41">
        <v>30.7</v>
      </c>
      <c r="AE1340" s="26">
        <f t="shared" si="41"/>
        <v>31.643984891553114</v>
      </c>
    </row>
    <row r="1341" spans="17:31" x14ac:dyDescent="0.25">
      <c r="Q1341" s="26">
        <v>30.7</v>
      </c>
      <c r="R1341" s="26">
        <v>0.42499999999999999</v>
      </c>
      <c r="S1341" s="26">
        <f t="shared" si="40"/>
        <v>0.5034480316800839</v>
      </c>
      <c r="AC1341" s="41">
        <v>13</v>
      </c>
      <c r="AD1341" s="41">
        <v>33.6</v>
      </c>
      <c r="AE1341" s="26">
        <f t="shared" si="41"/>
        <v>32.433794911474344</v>
      </c>
    </row>
    <row r="1342" spans="17:31" x14ac:dyDescent="0.25">
      <c r="Q1342" s="26">
        <v>30.7</v>
      </c>
      <c r="R1342" s="26">
        <v>0.44600000000000001</v>
      </c>
      <c r="S1342" s="26">
        <f t="shared" si="40"/>
        <v>0.5034480316800839</v>
      </c>
      <c r="AC1342" s="41">
        <v>13</v>
      </c>
      <c r="AD1342" s="41">
        <v>28.6</v>
      </c>
      <c r="AE1342" s="26">
        <f t="shared" si="41"/>
        <v>32.433794911474344</v>
      </c>
    </row>
    <row r="1343" spans="17:31" x14ac:dyDescent="0.25">
      <c r="Q1343" s="26">
        <v>30.7</v>
      </c>
      <c r="R1343" s="26">
        <v>0.46100000000000002</v>
      </c>
      <c r="S1343" s="26">
        <f t="shared" si="40"/>
        <v>0.5034480316800839</v>
      </c>
      <c r="AC1343" s="41">
        <v>13</v>
      </c>
      <c r="AD1343" s="41">
        <v>30.7</v>
      </c>
      <c r="AE1343" s="26">
        <f t="shared" si="41"/>
        <v>32.433794911474344</v>
      </c>
    </row>
    <row r="1344" spans="17:31" x14ac:dyDescent="0.25">
      <c r="Q1344" s="26">
        <v>30.8</v>
      </c>
      <c r="R1344" s="26">
        <v>0.48399999999999999</v>
      </c>
      <c r="S1344" s="26">
        <f t="shared" si="40"/>
        <v>0.50870393789858914</v>
      </c>
      <c r="AC1344" s="41">
        <v>13</v>
      </c>
      <c r="AD1344" s="41">
        <v>31.7</v>
      </c>
      <c r="AE1344" s="26">
        <f t="shared" si="41"/>
        <v>32.433794911474344</v>
      </c>
    </row>
    <row r="1345" spans="17:31" x14ac:dyDescent="0.25">
      <c r="Q1345" s="26">
        <v>30.9</v>
      </c>
      <c r="R1345" s="26">
        <v>0.58399999999999996</v>
      </c>
      <c r="S1345" s="26">
        <f t="shared" si="40"/>
        <v>0.51399741070162064</v>
      </c>
      <c r="AC1345" s="41">
        <v>13</v>
      </c>
      <c r="AD1345" s="41">
        <v>29.6</v>
      </c>
      <c r="AE1345" s="26">
        <f t="shared" si="41"/>
        <v>32.433794911474344</v>
      </c>
    </row>
    <row r="1346" spans="17:31" x14ac:dyDescent="0.25">
      <c r="Q1346" s="26">
        <v>31</v>
      </c>
      <c r="R1346" s="26">
        <v>0.51600000000000001</v>
      </c>
      <c r="S1346" s="26">
        <f t="shared" si="40"/>
        <v>0.51932859571755863</v>
      </c>
      <c r="AC1346" s="41">
        <v>13</v>
      </c>
      <c r="AD1346" s="41">
        <v>28.1</v>
      </c>
      <c r="AE1346" s="26">
        <f t="shared" si="41"/>
        <v>32.433794911474344</v>
      </c>
    </row>
    <row r="1347" spans="17:31" x14ac:dyDescent="0.25">
      <c r="Q1347" s="26">
        <v>31</v>
      </c>
      <c r="R1347" s="26">
        <v>0.66200000000000003</v>
      </c>
      <c r="S1347" s="26">
        <f t="shared" si="40"/>
        <v>0.51932859571755863</v>
      </c>
      <c r="AC1347" s="41">
        <v>13</v>
      </c>
      <c r="AD1347" s="41">
        <v>29.6</v>
      </c>
      <c r="AE1347" s="26">
        <f t="shared" si="41"/>
        <v>32.433794911474344</v>
      </c>
    </row>
    <row r="1348" spans="17:31" x14ac:dyDescent="0.25">
      <c r="Q1348" s="26">
        <v>31</v>
      </c>
      <c r="R1348" s="26">
        <v>0.67800000000000005</v>
      </c>
      <c r="S1348" s="26">
        <f t="shared" si="40"/>
        <v>0.51932859571755863</v>
      </c>
      <c r="AC1348" s="41">
        <v>13</v>
      </c>
      <c r="AD1348" s="41">
        <v>30.7</v>
      </c>
      <c r="AE1348" s="26">
        <f t="shared" si="41"/>
        <v>32.433794911474344</v>
      </c>
    </row>
    <row r="1349" spans="17:31" x14ac:dyDescent="0.25">
      <c r="Q1349" s="26">
        <v>31</v>
      </c>
      <c r="R1349" s="26">
        <v>0.624</v>
      </c>
      <c r="S1349" s="26">
        <f t="shared" si="40"/>
        <v>0.51932859571755863</v>
      </c>
      <c r="AC1349" s="41">
        <v>13</v>
      </c>
      <c r="AD1349" s="41">
        <v>32.799999999999997</v>
      </c>
      <c r="AE1349" s="26">
        <f t="shared" si="41"/>
        <v>32.433794911474344</v>
      </c>
    </row>
    <row r="1350" spans="17:31" x14ac:dyDescent="0.25">
      <c r="Q1350" s="26">
        <v>31</v>
      </c>
      <c r="R1350" s="26">
        <v>0.55100000000000005</v>
      </c>
      <c r="S1350" s="26">
        <f t="shared" si="40"/>
        <v>0.51932859571755863</v>
      </c>
      <c r="AC1350" s="41">
        <v>13</v>
      </c>
      <c r="AD1350" s="41">
        <v>33</v>
      </c>
      <c r="AE1350" s="26">
        <f t="shared" si="41"/>
        <v>32.433794911474344</v>
      </c>
    </row>
    <row r="1351" spans="17:31" x14ac:dyDescent="0.25">
      <c r="Q1351" s="26">
        <v>31.2</v>
      </c>
      <c r="R1351" s="26">
        <v>0.52800000000000002</v>
      </c>
      <c r="S1351" s="26">
        <f t="shared" ref="S1351:S1414" si="42">$X$7*Q1351^$X$5</f>
        <v>0.530104685357771</v>
      </c>
      <c r="AC1351" s="41">
        <v>13</v>
      </c>
      <c r="AD1351" s="41">
        <v>32.799999999999997</v>
      </c>
      <c r="AE1351" s="26">
        <f t="shared" ref="AE1351:AE1414" si="43">$X$25*(1-EXP(-$X$24*(AC1351-$X$26)))</f>
        <v>32.433794911474344</v>
      </c>
    </row>
    <row r="1352" spans="17:31" x14ac:dyDescent="0.25">
      <c r="Q1352" s="26">
        <v>31.2</v>
      </c>
      <c r="R1352" s="26">
        <v>0.54</v>
      </c>
      <c r="S1352" s="26">
        <f t="shared" si="42"/>
        <v>0.530104685357771</v>
      </c>
      <c r="AC1352" s="41">
        <v>13</v>
      </c>
      <c r="AD1352" s="41">
        <v>32.799999999999997</v>
      </c>
      <c r="AE1352" s="26">
        <f t="shared" si="43"/>
        <v>32.433794911474344</v>
      </c>
    </row>
    <row r="1353" spans="17:31" x14ac:dyDescent="0.25">
      <c r="Q1353" s="26">
        <v>31.4</v>
      </c>
      <c r="R1353" s="26">
        <v>0.51400000000000001</v>
      </c>
      <c r="S1353" s="26">
        <f t="shared" si="42"/>
        <v>0.54103337366738891</v>
      </c>
      <c r="AC1353" s="41">
        <v>13</v>
      </c>
      <c r="AD1353" s="41">
        <v>34.6</v>
      </c>
      <c r="AE1353" s="26">
        <f t="shared" si="43"/>
        <v>32.433794911474344</v>
      </c>
    </row>
    <row r="1354" spans="17:31" x14ac:dyDescent="0.25">
      <c r="Q1354" s="26">
        <v>31.6</v>
      </c>
      <c r="R1354" s="26">
        <v>0.67</v>
      </c>
      <c r="S1354" s="26">
        <f t="shared" si="42"/>
        <v>0.55211582894357758</v>
      </c>
      <c r="AC1354" s="41">
        <v>13</v>
      </c>
      <c r="AD1354" s="41">
        <v>26.3</v>
      </c>
      <c r="AE1354" s="26">
        <f t="shared" si="43"/>
        <v>32.433794911474344</v>
      </c>
    </row>
    <row r="1355" spans="17:31" x14ac:dyDescent="0.25">
      <c r="Q1355" s="26">
        <v>31.7</v>
      </c>
      <c r="R1355" s="26">
        <v>0.49399999999999999</v>
      </c>
      <c r="S1355" s="26">
        <f t="shared" si="42"/>
        <v>0.55771508468137787</v>
      </c>
      <c r="AC1355" s="41">
        <v>13</v>
      </c>
      <c r="AD1355" s="41">
        <v>31.5</v>
      </c>
      <c r="AE1355" s="26">
        <f t="shared" si="43"/>
        <v>32.433794911474344</v>
      </c>
    </row>
    <row r="1356" spans="17:31" x14ac:dyDescent="0.25">
      <c r="Q1356" s="26">
        <v>31.7</v>
      </c>
      <c r="R1356" s="26">
        <v>0.46400000000000002</v>
      </c>
      <c r="S1356" s="26">
        <f t="shared" si="42"/>
        <v>0.55771508468137787</v>
      </c>
      <c r="AC1356" s="41">
        <v>13</v>
      </c>
      <c r="AD1356" s="41">
        <v>31.7</v>
      </c>
      <c r="AE1356" s="26">
        <f t="shared" si="43"/>
        <v>32.433794911474344</v>
      </c>
    </row>
    <row r="1357" spans="17:31" x14ac:dyDescent="0.25">
      <c r="Q1357" s="26">
        <v>31.7</v>
      </c>
      <c r="R1357" s="26">
        <v>0.53200000000000003</v>
      </c>
      <c r="S1357" s="26">
        <f t="shared" si="42"/>
        <v>0.55771508468137787</v>
      </c>
      <c r="AC1357" s="41">
        <v>13</v>
      </c>
      <c r="AD1357" s="41">
        <v>29.6</v>
      </c>
      <c r="AE1357" s="26">
        <f t="shared" si="43"/>
        <v>32.433794911474344</v>
      </c>
    </row>
    <row r="1358" spans="17:31" x14ac:dyDescent="0.25">
      <c r="Q1358" s="26">
        <v>31.7</v>
      </c>
      <c r="R1358" s="26">
        <v>0.51500000000000001</v>
      </c>
      <c r="S1358" s="26">
        <f t="shared" si="42"/>
        <v>0.55771508468137787</v>
      </c>
      <c r="AC1358" s="41">
        <v>13</v>
      </c>
      <c r="AD1358" s="41">
        <v>27.5</v>
      </c>
      <c r="AE1358" s="26">
        <f t="shared" si="43"/>
        <v>32.433794911474344</v>
      </c>
    </row>
    <row r="1359" spans="17:31" x14ac:dyDescent="0.25">
      <c r="Q1359" s="26">
        <v>31.7</v>
      </c>
      <c r="R1359" s="26">
        <v>0.56000000000000005</v>
      </c>
      <c r="S1359" s="26">
        <f t="shared" si="42"/>
        <v>0.55771508468137787</v>
      </c>
      <c r="AC1359" s="41">
        <v>13</v>
      </c>
      <c r="AD1359" s="41">
        <v>40.200000000000003</v>
      </c>
      <c r="AE1359" s="26">
        <f t="shared" si="43"/>
        <v>32.433794911474344</v>
      </c>
    </row>
    <row r="1360" spans="17:31" x14ac:dyDescent="0.25">
      <c r="Q1360" s="26">
        <v>31.7</v>
      </c>
      <c r="R1360" s="26">
        <v>0.505</v>
      </c>
      <c r="S1360" s="26">
        <f t="shared" si="42"/>
        <v>0.55771508468137787</v>
      </c>
      <c r="AC1360" s="41">
        <v>13</v>
      </c>
      <c r="AD1360" s="41">
        <v>38.1</v>
      </c>
      <c r="AE1360" s="26">
        <f t="shared" si="43"/>
        <v>32.433794911474344</v>
      </c>
    </row>
    <row r="1361" spans="17:31" x14ac:dyDescent="0.25">
      <c r="Q1361" s="26">
        <v>31.7</v>
      </c>
      <c r="R1361" s="26">
        <v>0.53800000000000003</v>
      </c>
      <c r="S1361" s="26">
        <f t="shared" si="42"/>
        <v>0.55771508468137787</v>
      </c>
      <c r="AC1361" s="41">
        <v>13</v>
      </c>
      <c r="AD1361" s="41">
        <v>32.799999999999997</v>
      </c>
      <c r="AE1361" s="26">
        <f t="shared" si="43"/>
        <v>32.433794911474344</v>
      </c>
    </row>
    <row r="1362" spans="17:31" x14ac:dyDescent="0.25">
      <c r="Q1362" s="26">
        <v>31.7</v>
      </c>
      <c r="R1362" s="26">
        <v>0.54900000000000004</v>
      </c>
      <c r="S1362" s="26">
        <f t="shared" si="42"/>
        <v>0.55771508468137787</v>
      </c>
      <c r="AC1362" s="41">
        <v>13</v>
      </c>
      <c r="AD1362" s="41">
        <v>38.1</v>
      </c>
      <c r="AE1362" s="26">
        <f t="shared" si="43"/>
        <v>32.433794911474344</v>
      </c>
    </row>
    <row r="1363" spans="17:31" x14ac:dyDescent="0.25">
      <c r="Q1363" s="26">
        <v>31.7</v>
      </c>
      <c r="R1363" s="26">
        <v>0.5</v>
      </c>
      <c r="S1363" s="26">
        <f t="shared" si="42"/>
        <v>0.55771508468137787</v>
      </c>
      <c r="AC1363" s="41">
        <v>13</v>
      </c>
      <c r="AD1363" s="41">
        <v>27.5</v>
      </c>
      <c r="AE1363" s="26">
        <f t="shared" si="43"/>
        <v>32.433794911474344</v>
      </c>
    </row>
    <row r="1364" spans="17:31" x14ac:dyDescent="0.25">
      <c r="Q1364" s="26">
        <v>31.7</v>
      </c>
      <c r="R1364" s="26">
        <v>0.57099999999999995</v>
      </c>
      <c r="S1364" s="26">
        <f t="shared" si="42"/>
        <v>0.55771508468137787</v>
      </c>
      <c r="AC1364" s="41">
        <v>13</v>
      </c>
      <c r="AD1364" s="41">
        <v>37.6</v>
      </c>
      <c r="AE1364" s="26">
        <f t="shared" si="43"/>
        <v>32.433794911474344</v>
      </c>
    </row>
    <row r="1365" spans="17:31" x14ac:dyDescent="0.25">
      <c r="Q1365" s="26">
        <v>31.7</v>
      </c>
      <c r="R1365" s="26">
        <v>0.56000000000000005</v>
      </c>
      <c r="S1365" s="26">
        <f t="shared" si="42"/>
        <v>0.55771508468137787</v>
      </c>
      <c r="AC1365" s="41">
        <v>13</v>
      </c>
      <c r="AD1365" s="41">
        <v>34.799999999999997</v>
      </c>
      <c r="AE1365" s="26">
        <f t="shared" si="43"/>
        <v>32.433794911474344</v>
      </c>
    </row>
    <row r="1366" spans="17:31" x14ac:dyDescent="0.25">
      <c r="Q1366" s="26">
        <v>31.7</v>
      </c>
      <c r="R1366" s="26">
        <v>0.56499999999999995</v>
      </c>
      <c r="S1366" s="26">
        <f t="shared" si="42"/>
        <v>0.55771508468137787</v>
      </c>
      <c r="AC1366" s="41">
        <v>13</v>
      </c>
      <c r="AD1366" s="41">
        <v>39.1</v>
      </c>
      <c r="AE1366" s="26">
        <f t="shared" si="43"/>
        <v>32.433794911474344</v>
      </c>
    </row>
    <row r="1367" spans="17:31" x14ac:dyDescent="0.25">
      <c r="Q1367" s="26">
        <v>31.7</v>
      </c>
      <c r="R1367" s="26">
        <v>0.53500000000000003</v>
      </c>
      <c r="S1367" s="26">
        <f t="shared" si="42"/>
        <v>0.55771508468137787</v>
      </c>
      <c r="AC1367" s="41">
        <v>13</v>
      </c>
      <c r="AD1367" s="41">
        <v>32.799999999999997</v>
      </c>
      <c r="AE1367" s="26">
        <f t="shared" si="43"/>
        <v>32.433794911474344</v>
      </c>
    </row>
    <row r="1368" spans="17:31" x14ac:dyDescent="0.25">
      <c r="Q1368" s="26">
        <v>31.7</v>
      </c>
      <c r="R1368" s="26">
        <v>0.53200000000000003</v>
      </c>
      <c r="S1368" s="26">
        <f t="shared" si="42"/>
        <v>0.55771508468137787</v>
      </c>
      <c r="AC1368" s="41">
        <v>13</v>
      </c>
      <c r="AD1368" s="41">
        <v>26.5</v>
      </c>
      <c r="AE1368" s="26">
        <f t="shared" si="43"/>
        <v>32.433794911474344</v>
      </c>
    </row>
    <row r="1369" spans="17:31" x14ac:dyDescent="0.25">
      <c r="Q1369" s="26">
        <v>31.7</v>
      </c>
      <c r="R1369" s="26">
        <v>0.56000000000000005</v>
      </c>
      <c r="S1369" s="26">
        <f t="shared" si="42"/>
        <v>0.55771508468137787</v>
      </c>
      <c r="AC1369" s="41">
        <v>13</v>
      </c>
      <c r="AD1369" s="41">
        <v>29.6</v>
      </c>
      <c r="AE1369" s="26">
        <f t="shared" si="43"/>
        <v>32.433794911474344</v>
      </c>
    </row>
    <row r="1370" spans="17:31" x14ac:dyDescent="0.25">
      <c r="Q1370" s="26">
        <v>31.7</v>
      </c>
      <c r="R1370" s="26">
        <v>0.56000000000000005</v>
      </c>
      <c r="S1370" s="26">
        <f t="shared" si="42"/>
        <v>0.55771508468137787</v>
      </c>
      <c r="AC1370" s="41">
        <v>13</v>
      </c>
      <c r="AD1370" s="41">
        <v>27.5</v>
      </c>
      <c r="AE1370" s="26">
        <f t="shared" si="43"/>
        <v>32.433794911474344</v>
      </c>
    </row>
    <row r="1371" spans="17:31" x14ac:dyDescent="0.25">
      <c r="Q1371" s="26">
        <v>31.7</v>
      </c>
      <c r="R1371" s="26">
        <v>0.56799999999999995</v>
      </c>
      <c r="S1371" s="26">
        <f t="shared" si="42"/>
        <v>0.55771508468137787</v>
      </c>
      <c r="AC1371" s="41">
        <v>13</v>
      </c>
      <c r="AD1371" s="41">
        <v>31.7</v>
      </c>
      <c r="AE1371" s="26">
        <f t="shared" si="43"/>
        <v>32.433794911474344</v>
      </c>
    </row>
    <row r="1372" spans="17:31" x14ac:dyDescent="0.25">
      <c r="Q1372" s="26">
        <v>31.7</v>
      </c>
      <c r="R1372" s="26">
        <v>0.502</v>
      </c>
      <c r="S1372" s="26">
        <f t="shared" si="42"/>
        <v>0.55771508468137787</v>
      </c>
      <c r="AC1372" s="41">
        <v>13</v>
      </c>
      <c r="AD1372" s="41">
        <v>30.2</v>
      </c>
      <c r="AE1372" s="26">
        <f t="shared" si="43"/>
        <v>32.433794911474344</v>
      </c>
    </row>
    <row r="1373" spans="17:31" x14ac:dyDescent="0.25">
      <c r="Q1373" s="26">
        <v>31.7</v>
      </c>
      <c r="R1373" s="26">
        <v>0.53</v>
      </c>
      <c r="S1373" s="26">
        <f t="shared" si="42"/>
        <v>0.55771508468137787</v>
      </c>
      <c r="AC1373" s="41">
        <v>13</v>
      </c>
      <c r="AD1373" s="41">
        <v>27.5</v>
      </c>
      <c r="AE1373" s="26">
        <f t="shared" si="43"/>
        <v>32.433794911474344</v>
      </c>
    </row>
    <row r="1374" spans="17:31" x14ac:dyDescent="0.25">
      <c r="Q1374" s="26">
        <v>31.7</v>
      </c>
      <c r="R1374" s="26">
        <v>0.64</v>
      </c>
      <c r="S1374" s="26">
        <f t="shared" si="42"/>
        <v>0.55771508468137787</v>
      </c>
      <c r="AC1374" s="41">
        <v>13</v>
      </c>
      <c r="AD1374" s="41">
        <v>31.5</v>
      </c>
      <c r="AE1374" s="26">
        <f t="shared" si="43"/>
        <v>32.433794911474344</v>
      </c>
    </row>
    <row r="1375" spans="17:31" x14ac:dyDescent="0.25">
      <c r="Q1375" s="26">
        <v>31.7</v>
      </c>
      <c r="R1375" s="26">
        <v>0.6</v>
      </c>
      <c r="S1375" s="26">
        <f t="shared" si="42"/>
        <v>0.55771508468137787</v>
      </c>
      <c r="AC1375" s="41">
        <v>13</v>
      </c>
      <c r="AD1375" s="41">
        <v>30.7</v>
      </c>
      <c r="AE1375" s="26">
        <f t="shared" si="43"/>
        <v>32.433794911474344</v>
      </c>
    </row>
    <row r="1376" spans="17:31" x14ac:dyDescent="0.25">
      <c r="Q1376" s="26">
        <v>31.7</v>
      </c>
      <c r="R1376" s="26">
        <v>0.61</v>
      </c>
      <c r="S1376" s="26">
        <f t="shared" si="42"/>
        <v>0.55771508468137787</v>
      </c>
      <c r="AC1376" s="41">
        <v>13</v>
      </c>
      <c r="AD1376" s="41">
        <v>29.6</v>
      </c>
      <c r="AE1376" s="26">
        <f t="shared" si="43"/>
        <v>32.433794911474344</v>
      </c>
    </row>
    <row r="1377" spans="17:31" x14ac:dyDescent="0.25">
      <c r="Q1377" s="26">
        <v>31.7</v>
      </c>
      <c r="R1377" s="26">
        <v>0.6</v>
      </c>
      <c r="S1377" s="26">
        <f t="shared" si="42"/>
        <v>0.55771508468137787</v>
      </c>
      <c r="AC1377" s="41">
        <v>13</v>
      </c>
      <c r="AD1377" s="41">
        <v>27.5</v>
      </c>
      <c r="AE1377" s="26">
        <f t="shared" si="43"/>
        <v>32.433794911474344</v>
      </c>
    </row>
    <row r="1378" spans="17:31" x14ac:dyDescent="0.25">
      <c r="Q1378" s="26">
        <v>31.7</v>
      </c>
      <c r="R1378" s="26">
        <v>0.57099999999999995</v>
      </c>
      <c r="S1378" s="26">
        <f t="shared" si="42"/>
        <v>0.55771508468137787</v>
      </c>
      <c r="AC1378" s="41">
        <v>13</v>
      </c>
      <c r="AD1378" s="41">
        <v>29.6</v>
      </c>
      <c r="AE1378" s="26">
        <f t="shared" si="43"/>
        <v>32.433794911474344</v>
      </c>
    </row>
    <row r="1379" spans="17:31" x14ac:dyDescent="0.25">
      <c r="Q1379" s="26">
        <v>31.7</v>
      </c>
      <c r="R1379" s="26">
        <v>0.501</v>
      </c>
      <c r="S1379" s="26">
        <f t="shared" si="42"/>
        <v>0.55771508468137787</v>
      </c>
      <c r="AC1379" s="41">
        <v>13</v>
      </c>
      <c r="AD1379" s="41">
        <v>33.9</v>
      </c>
      <c r="AE1379" s="26">
        <f t="shared" si="43"/>
        <v>32.433794911474344</v>
      </c>
    </row>
    <row r="1380" spans="17:31" x14ac:dyDescent="0.25">
      <c r="Q1380" s="26">
        <v>31.7</v>
      </c>
      <c r="R1380" s="26">
        <v>0.54800000000000004</v>
      </c>
      <c r="S1380" s="26">
        <f t="shared" si="42"/>
        <v>0.55771508468137787</v>
      </c>
      <c r="AC1380" s="41">
        <v>14</v>
      </c>
      <c r="AD1380" s="41">
        <v>30.8</v>
      </c>
      <c r="AE1380" s="26">
        <f t="shared" si="43"/>
        <v>33.17159097182904</v>
      </c>
    </row>
    <row r="1381" spans="17:31" x14ac:dyDescent="0.25">
      <c r="Q1381" s="26">
        <v>31.7</v>
      </c>
      <c r="R1381" s="26">
        <v>0.47499999999999998</v>
      </c>
      <c r="S1381" s="26">
        <f t="shared" si="42"/>
        <v>0.55771508468137787</v>
      </c>
      <c r="AC1381" s="41">
        <v>14</v>
      </c>
      <c r="AD1381" s="41">
        <v>41.4</v>
      </c>
      <c r="AE1381" s="26">
        <f t="shared" si="43"/>
        <v>33.17159097182904</v>
      </c>
    </row>
    <row r="1382" spans="17:31" x14ac:dyDescent="0.25">
      <c r="Q1382" s="26">
        <v>31.9</v>
      </c>
      <c r="R1382" s="26">
        <v>0.58499999999999996</v>
      </c>
      <c r="S1382" s="26">
        <f t="shared" si="42"/>
        <v>0.56903038411600027</v>
      </c>
      <c r="AC1382" s="41">
        <v>14</v>
      </c>
      <c r="AD1382" s="41">
        <v>24.4</v>
      </c>
      <c r="AE1382" s="26">
        <f t="shared" si="43"/>
        <v>33.17159097182904</v>
      </c>
    </row>
    <row r="1383" spans="17:31" x14ac:dyDescent="0.25">
      <c r="Q1383" s="26">
        <v>32</v>
      </c>
      <c r="R1383" s="26">
        <v>0.60799999999999998</v>
      </c>
      <c r="S1383" s="26">
        <f t="shared" si="42"/>
        <v>0.57474672078475464</v>
      </c>
      <c r="AC1383" s="41">
        <v>14</v>
      </c>
      <c r="AD1383" s="41">
        <v>38.1</v>
      </c>
      <c r="AE1383" s="26">
        <f t="shared" si="43"/>
        <v>33.17159097182904</v>
      </c>
    </row>
    <row r="1384" spans="17:31" x14ac:dyDescent="0.25">
      <c r="Q1384" s="26">
        <v>32.200000000000003</v>
      </c>
      <c r="R1384" s="26">
        <v>0.63</v>
      </c>
      <c r="S1384" s="26">
        <f t="shared" si="42"/>
        <v>0.58629750112249601</v>
      </c>
      <c r="AC1384" s="41">
        <v>14</v>
      </c>
      <c r="AD1384" s="41">
        <v>33.700000000000003</v>
      </c>
      <c r="AE1384" s="26">
        <f t="shared" si="43"/>
        <v>33.17159097182904</v>
      </c>
    </row>
    <row r="1385" spans="17:31" x14ac:dyDescent="0.25">
      <c r="Q1385" s="26">
        <v>32.200000000000003</v>
      </c>
      <c r="R1385" s="26">
        <v>0.64</v>
      </c>
      <c r="S1385" s="26">
        <f t="shared" si="42"/>
        <v>0.58629750112249601</v>
      </c>
      <c r="AC1385" s="41">
        <v>14</v>
      </c>
      <c r="AD1385" s="41">
        <v>40.200000000000003</v>
      </c>
      <c r="AE1385" s="26">
        <f t="shared" si="43"/>
        <v>33.17159097182904</v>
      </c>
    </row>
    <row r="1386" spans="17:31" x14ac:dyDescent="0.25">
      <c r="Q1386" s="26">
        <v>32.200000000000003</v>
      </c>
      <c r="R1386" s="26">
        <v>0.56000000000000005</v>
      </c>
      <c r="S1386" s="26">
        <f t="shared" si="42"/>
        <v>0.58629750112249601</v>
      </c>
      <c r="AC1386" s="41">
        <v>14</v>
      </c>
      <c r="AD1386" s="41">
        <v>37</v>
      </c>
      <c r="AE1386" s="26">
        <f t="shared" si="43"/>
        <v>33.17159097182904</v>
      </c>
    </row>
    <row r="1387" spans="17:31" x14ac:dyDescent="0.25">
      <c r="Q1387" s="26">
        <v>32.200000000000003</v>
      </c>
      <c r="R1387" s="26">
        <v>0.56999999999999995</v>
      </c>
      <c r="S1387" s="26">
        <f t="shared" si="42"/>
        <v>0.58629750112249601</v>
      </c>
      <c r="AC1387" s="41">
        <v>14</v>
      </c>
      <c r="AD1387" s="41">
        <v>27.8</v>
      </c>
      <c r="AE1387" s="26">
        <f t="shared" si="43"/>
        <v>33.17159097182904</v>
      </c>
    </row>
    <row r="1388" spans="17:31" x14ac:dyDescent="0.25">
      <c r="Q1388" s="26">
        <v>32.200000000000003</v>
      </c>
      <c r="R1388" s="26">
        <v>0.63</v>
      </c>
      <c r="S1388" s="26">
        <f t="shared" si="42"/>
        <v>0.58629750112249601</v>
      </c>
      <c r="AC1388" s="41">
        <v>14</v>
      </c>
      <c r="AD1388" s="41">
        <v>34</v>
      </c>
      <c r="AE1388" s="26">
        <f t="shared" si="43"/>
        <v>33.17159097182904</v>
      </c>
    </row>
    <row r="1389" spans="17:31" x14ac:dyDescent="0.25">
      <c r="Q1389" s="26">
        <v>32.200000000000003</v>
      </c>
      <c r="R1389" s="26">
        <v>0.64</v>
      </c>
      <c r="S1389" s="26">
        <f t="shared" si="42"/>
        <v>0.58629750112249601</v>
      </c>
      <c r="AC1389" s="41">
        <v>14</v>
      </c>
      <c r="AD1389" s="41">
        <v>29.6</v>
      </c>
      <c r="AE1389" s="26">
        <f t="shared" si="43"/>
        <v>33.17159097182904</v>
      </c>
    </row>
    <row r="1390" spans="17:31" x14ac:dyDescent="0.25">
      <c r="Q1390" s="26">
        <v>32.200000000000003</v>
      </c>
      <c r="R1390" s="26">
        <v>0.68</v>
      </c>
      <c r="S1390" s="26">
        <f t="shared" si="42"/>
        <v>0.58629750112249601</v>
      </c>
      <c r="AC1390" s="41">
        <v>14</v>
      </c>
      <c r="AD1390" s="41">
        <v>30.7</v>
      </c>
      <c r="AE1390" s="26">
        <f t="shared" si="43"/>
        <v>33.17159097182904</v>
      </c>
    </row>
    <row r="1391" spans="17:31" x14ac:dyDescent="0.25">
      <c r="Q1391" s="26">
        <v>32.200000000000003</v>
      </c>
      <c r="R1391" s="26">
        <v>0.56000000000000005</v>
      </c>
      <c r="S1391" s="26">
        <f t="shared" si="42"/>
        <v>0.58629750112249601</v>
      </c>
      <c r="AC1391" s="41">
        <v>14</v>
      </c>
      <c r="AD1391" s="41">
        <v>41.2</v>
      </c>
      <c r="AE1391" s="26">
        <f t="shared" si="43"/>
        <v>33.17159097182904</v>
      </c>
    </row>
    <row r="1392" spans="17:31" x14ac:dyDescent="0.25">
      <c r="Q1392" s="26">
        <v>32.200000000000003</v>
      </c>
      <c r="R1392" s="26">
        <v>0.746</v>
      </c>
      <c r="S1392" s="26">
        <f t="shared" si="42"/>
        <v>0.58629750112249601</v>
      </c>
      <c r="AC1392" s="41">
        <v>14</v>
      </c>
      <c r="AD1392" s="41">
        <v>34.700000000000003</v>
      </c>
      <c r="AE1392" s="26">
        <f t="shared" si="43"/>
        <v>33.17159097182904</v>
      </c>
    </row>
    <row r="1393" spans="17:31" x14ac:dyDescent="0.25">
      <c r="Q1393" s="26">
        <v>32.4</v>
      </c>
      <c r="R1393" s="26">
        <v>0.55500000000000005</v>
      </c>
      <c r="S1393" s="26">
        <f t="shared" si="42"/>
        <v>0.59800673595783926</v>
      </c>
      <c r="AC1393" s="41">
        <v>14</v>
      </c>
      <c r="AD1393" s="41">
        <v>32</v>
      </c>
      <c r="AE1393" s="26">
        <f t="shared" si="43"/>
        <v>33.17159097182904</v>
      </c>
    </row>
    <row r="1394" spans="17:31" x14ac:dyDescent="0.25">
      <c r="Q1394" s="26">
        <v>32.6</v>
      </c>
      <c r="R1394" s="26">
        <v>0.57999999999999996</v>
      </c>
      <c r="S1394" s="26">
        <f t="shared" si="42"/>
        <v>0.60987560072294367</v>
      </c>
      <c r="AC1394" s="41">
        <v>14</v>
      </c>
      <c r="AD1394" s="41">
        <v>34.9</v>
      </c>
      <c r="AE1394" s="26">
        <f t="shared" si="43"/>
        <v>33.17159097182904</v>
      </c>
    </row>
    <row r="1395" spans="17:31" x14ac:dyDescent="0.25">
      <c r="Q1395" s="26">
        <v>32.799999999999997</v>
      </c>
      <c r="R1395" s="26">
        <v>0.57899999999999996</v>
      </c>
      <c r="S1395" s="26">
        <f t="shared" si="42"/>
        <v>0.62190527225553838</v>
      </c>
      <c r="AC1395" s="41">
        <v>14</v>
      </c>
      <c r="AD1395" s="41">
        <v>30.7</v>
      </c>
      <c r="AE1395" s="26">
        <f t="shared" si="43"/>
        <v>33.17159097182904</v>
      </c>
    </row>
    <row r="1396" spans="17:31" x14ac:dyDescent="0.25">
      <c r="Q1396" s="26">
        <v>32.799999999999997</v>
      </c>
      <c r="R1396" s="26">
        <v>0.54</v>
      </c>
      <c r="S1396" s="26">
        <f t="shared" si="42"/>
        <v>0.62190527225553838</v>
      </c>
      <c r="AC1396" s="41">
        <v>14</v>
      </c>
      <c r="AD1396" s="41">
        <v>39.1</v>
      </c>
      <c r="AE1396" s="26">
        <f t="shared" si="43"/>
        <v>33.17159097182904</v>
      </c>
    </row>
    <row r="1397" spans="17:31" x14ac:dyDescent="0.25">
      <c r="Q1397" s="26">
        <v>32.799999999999997</v>
      </c>
      <c r="R1397" s="26">
        <v>0.73499999999999999</v>
      </c>
      <c r="S1397" s="26">
        <f t="shared" si="42"/>
        <v>0.62190527225553838</v>
      </c>
      <c r="AC1397" s="41">
        <v>15</v>
      </c>
      <c r="AD1397" s="41">
        <v>38.1</v>
      </c>
      <c r="AE1397" s="26">
        <f t="shared" si="43"/>
        <v>33.860798519144282</v>
      </c>
    </row>
    <row r="1398" spans="17:31" x14ac:dyDescent="0.25">
      <c r="Q1398" s="26">
        <v>32.799999999999997</v>
      </c>
      <c r="R1398" s="26">
        <v>0.58799999999999997</v>
      </c>
      <c r="S1398" s="26">
        <f t="shared" si="42"/>
        <v>0.62190527225553838</v>
      </c>
      <c r="AC1398" s="41">
        <v>15</v>
      </c>
      <c r="AD1398" s="41">
        <v>41.2</v>
      </c>
      <c r="AE1398" s="26">
        <f t="shared" si="43"/>
        <v>33.860798519144282</v>
      </c>
    </row>
    <row r="1399" spans="17:31" x14ac:dyDescent="0.25">
      <c r="Q1399" s="26">
        <v>32.799999999999997</v>
      </c>
      <c r="R1399" s="26">
        <v>0.57699999999999996</v>
      </c>
      <c r="S1399" s="26">
        <f t="shared" si="42"/>
        <v>0.62190527225553838</v>
      </c>
      <c r="AC1399" s="41">
        <v>15</v>
      </c>
      <c r="AD1399" s="41">
        <v>38.1</v>
      </c>
      <c r="AE1399" s="26">
        <f t="shared" si="43"/>
        <v>33.860798519144282</v>
      </c>
    </row>
    <row r="1400" spans="17:31" x14ac:dyDescent="0.25">
      <c r="Q1400" s="26">
        <v>32.799999999999997</v>
      </c>
      <c r="R1400" s="26">
        <v>0.64200000000000002</v>
      </c>
      <c r="S1400" s="26">
        <f t="shared" si="42"/>
        <v>0.62190527225553838</v>
      </c>
      <c r="AC1400" s="41">
        <v>15</v>
      </c>
      <c r="AD1400" s="41">
        <v>38.1</v>
      </c>
      <c r="AE1400" s="26">
        <f t="shared" si="43"/>
        <v>33.860798519144282</v>
      </c>
    </row>
    <row r="1401" spans="17:31" x14ac:dyDescent="0.25">
      <c r="Q1401" s="26">
        <v>32.799999999999997</v>
      </c>
      <c r="R1401" s="26">
        <v>0.53900000000000003</v>
      </c>
      <c r="S1401" s="26">
        <f t="shared" si="42"/>
        <v>0.62190527225553838</v>
      </c>
      <c r="AC1401" s="41">
        <v>15</v>
      </c>
      <c r="AD1401" s="41">
        <v>32.6</v>
      </c>
      <c r="AE1401" s="26">
        <f t="shared" si="43"/>
        <v>33.860798519144282</v>
      </c>
    </row>
    <row r="1402" spans="17:31" x14ac:dyDescent="0.25">
      <c r="Q1402" s="26">
        <v>32.799999999999997</v>
      </c>
      <c r="R1402" s="26">
        <v>0.51500000000000001</v>
      </c>
      <c r="S1402" s="26">
        <f t="shared" si="42"/>
        <v>0.62190527225553838</v>
      </c>
      <c r="AC1402" s="41">
        <v>15</v>
      </c>
      <c r="AD1402" s="41">
        <v>40.200000000000003</v>
      </c>
      <c r="AE1402" s="26">
        <f t="shared" si="43"/>
        <v>33.860798519144282</v>
      </c>
    </row>
    <row r="1403" spans="17:31" x14ac:dyDescent="0.25">
      <c r="Q1403" s="26">
        <v>32.799999999999997</v>
      </c>
      <c r="R1403" s="26">
        <v>0.54800000000000004</v>
      </c>
      <c r="S1403" s="26">
        <f t="shared" si="42"/>
        <v>0.62190527225553838</v>
      </c>
      <c r="AC1403" s="41">
        <v>15</v>
      </c>
      <c r="AD1403" s="41">
        <v>41.8</v>
      </c>
      <c r="AE1403" s="26">
        <f t="shared" si="43"/>
        <v>33.860798519144282</v>
      </c>
    </row>
    <row r="1404" spans="17:31" x14ac:dyDescent="0.25">
      <c r="Q1404" s="26">
        <v>32.799999999999997</v>
      </c>
      <c r="R1404" s="26">
        <v>0.53200000000000003</v>
      </c>
      <c r="S1404" s="26">
        <f t="shared" si="42"/>
        <v>0.62190527225553838</v>
      </c>
      <c r="AC1404" s="41">
        <v>15</v>
      </c>
      <c r="AD1404" s="41">
        <v>38.700000000000003</v>
      </c>
      <c r="AE1404" s="26">
        <f t="shared" si="43"/>
        <v>33.860798519144282</v>
      </c>
    </row>
    <row r="1405" spans="17:31" x14ac:dyDescent="0.25">
      <c r="Q1405" s="26">
        <v>32.799999999999997</v>
      </c>
      <c r="R1405" s="26">
        <v>0.57199999999999995</v>
      </c>
      <c r="S1405" s="26">
        <f t="shared" si="42"/>
        <v>0.62190527225553838</v>
      </c>
      <c r="AC1405" s="41">
        <v>15</v>
      </c>
      <c r="AD1405" s="41">
        <v>42.6</v>
      </c>
      <c r="AE1405" s="26">
        <f t="shared" si="43"/>
        <v>33.860798519144282</v>
      </c>
    </row>
    <row r="1406" spans="17:31" x14ac:dyDescent="0.25">
      <c r="Q1406" s="26">
        <v>32.799999999999997</v>
      </c>
      <c r="R1406" s="26">
        <v>0.622</v>
      </c>
      <c r="S1406" s="26">
        <f t="shared" si="42"/>
        <v>0.62190527225553838</v>
      </c>
      <c r="AC1406" s="41">
        <v>15</v>
      </c>
      <c r="AD1406" s="41">
        <v>37</v>
      </c>
      <c r="AE1406" s="26">
        <f t="shared" si="43"/>
        <v>33.860798519144282</v>
      </c>
    </row>
    <row r="1407" spans="17:31" x14ac:dyDescent="0.25">
      <c r="Q1407" s="26">
        <v>32.799999999999997</v>
      </c>
      <c r="R1407" s="26">
        <v>0.59399999999999997</v>
      </c>
      <c r="S1407" s="26">
        <f t="shared" si="42"/>
        <v>0.62190527225553838</v>
      </c>
      <c r="AC1407" s="41">
        <v>15</v>
      </c>
      <c r="AD1407" s="41">
        <v>37</v>
      </c>
      <c r="AE1407" s="26">
        <f t="shared" si="43"/>
        <v>33.860798519144282</v>
      </c>
    </row>
    <row r="1408" spans="17:31" x14ac:dyDescent="0.25">
      <c r="Q1408" s="26">
        <v>32.799999999999997</v>
      </c>
      <c r="R1408" s="26">
        <v>0.51900000000000002</v>
      </c>
      <c r="S1408" s="26">
        <f t="shared" si="42"/>
        <v>0.62190527225553838</v>
      </c>
      <c r="AC1408" s="41">
        <v>15</v>
      </c>
      <c r="AD1408" s="41">
        <v>34.9</v>
      </c>
      <c r="AE1408" s="26">
        <f t="shared" si="43"/>
        <v>33.860798519144282</v>
      </c>
    </row>
    <row r="1409" spans="17:31" x14ac:dyDescent="0.25">
      <c r="Q1409" s="26">
        <v>32.799999999999997</v>
      </c>
      <c r="R1409" s="26">
        <v>0.61199999999999999</v>
      </c>
      <c r="S1409" s="26">
        <f t="shared" si="42"/>
        <v>0.62190527225553838</v>
      </c>
      <c r="AC1409" s="41">
        <v>15</v>
      </c>
      <c r="AD1409" s="41">
        <v>34.799999999999997</v>
      </c>
      <c r="AE1409" s="26">
        <f t="shared" si="43"/>
        <v>33.860798519144282</v>
      </c>
    </row>
    <row r="1410" spans="17:31" x14ac:dyDescent="0.25">
      <c r="Q1410" s="26">
        <v>32.799999999999997</v>
      </c>
      <c r="R1410" s="26">
        <v>0.61499999999999999</v>
      </c>
      <c r="S1410" s="26">
        <f t="shared" si="42"/>
        <v>0.62190527225553838</v>
      </c>
      <c r="AC1410" s="41">
        <v>15</v>
      </c>
      <c r="AD1410" s="41">
        <v>34.1</v>
      </c>
      <c r="AE1410" s="26">
        <f t="shared" si="43"/>
        <v>33.860798519144282</v>
      </c>
    </row>
    <row r="1411" spans="17:31" x14ac:dyDescent="0.25">
      <c r="Q1411" s="26">
        <v>32.799999999999997</v>
      </c>
      <c r="R1411" s="26">
        <v>0.49199999999999999</v>
      </c>
      <c r="S1411" s="26">
        <f t="shared" si="42"/>
        <v>0.62190527225553838</v>
      </c>
      <c r="AC1411" s="41">
        <v>15</v>
      </c>
      <c r="AD1411" s="41">
        <v>39.1</v>
      </c>
      <c r="AE1411" s="26">
        <f t="shared" si="43"/>
        <v>33.860798519144282</v>
      </c>
    </row>
    <row r="1412" spans="17:31" x14ac:dyDescent="0.25">
      <c r="Q1412" s="26">
        <v>32.799999999999997</v>
      </c>
      <c r="R1412" s="26">
        <v>0.60499999999999998</v>
      </c>
      <c r="S1412" s="26">
        <f t="shared" si="42"/>
        <v>0.62190527225553838</v>
      </c>
      <c r="AC1412" s="41">
        <v>15</v>
      </c>
      <c r="AD1412" s="41">
        <v>38.1</v>
      </c>
      <c r="AE1412" s="26">
        <f t="shared" si="43"/>
        <v>33.860798519144282</v>
      </c>
    </row>
    <row r="1413" spans="17:31" x14ac:dyDescent="0.25">
      <c r="Q1413" s="26">
        <v>32.799999999999997</v>
      </c>
      <c r="R1413" s="26">
        <v>0.49299999999999999</v>
      </c>
      <c r="S1413" s="26">
        <f t="shared" si="42"/>
        <v>0.62190527225553838</v>
      </c>
      <c r="AC1413" s="41">
        <v>15</v>
      </c>
      <c r="AD1413" s="41">
        <v>42.3</v>
      </c>
      <c r="AE1413" s="26">
        <f t="shared" si="43"/>
        <v>33.860798519144282</v>
      </c>
    </row>
    <row r="1414" spans="17:31" x14ac:dyDescent="0.25">
      <c r="Q1414" s="26">
        <v>32.799999999999997</v>
      </c>
      <c r="R1414" s="26">
        <v>0.59499999999999997</v>
      </c>
      <c r="S1414" s="26">
        <f t="shared" si="42"/>
        <v>0.62190527225553838</v>
      </c>
      <c r="AC1414" s="41">
        <v>15</v>
      </c>
      <c r="AD1414" s="41">
        <v>33.5</v>
      </c>
      <c r="AE1414" s="26">
        <f t="shared" si="43"/>
        <v>33.860798519144282</v>
      </c>
    </row>
    <row r="1415" spans="17:31" x14ac:dyDescent="0.25">
      <c r="Q1415" s="26">
        <v>32.799999999999997</v>
      </c>
      <c r="R1415" s="26">
        <v>0.61</v>
      </c>
      <c r="S1415" s="26">
        <f t="shared" ref="S1415:S1478" si="44">$X$7*Q1415^$X$5</f>
        <v>0.62190527225553838</v>
      </c>
      <c r="AC1415" s="41">
        <v>15</v>
      </c>
      <c r="AD1415" s="41">
        <v>41.2</v>
      </c>
      <c r="AE1415" s="26">
        <f t="shared" ref="AE1415:AE1478" si="45">$X$25*(1-EXP(-$X$24*(AC1415-$X$26)))</f>
        <v>33.860798519144282</v>
      </c>
    </row>
    <row r="1416" spans="17:31" x14ac:dyDescent="0.25">
      <c r="Q1416" s="26">
        <v>32.799999999999997</v>
      </c>
      <c r="R1416" s="26">
        <v>0.55300000000000005</v>
      </c>
      <c r="S1416" s="26">
        <f t="shared" si="44"/>
        <v>0.62190527225553838</v>
      </c>
      <c r="AC1416" s="41">
        <v>15</v>
      </c>
      <c r="AD1416" s="41">
        <v>36</v>
      </c>
      <c r="AE1416" s="26">
        <f t="shared" si="45"/>
        <v>33.860798519144282</v>
      </c>
    </row>
    <row r="1417" spans="17:31" x14ac:dyDescent="0.25">
      <c r="Q1417" s="26">
        <v>32.799999999999997</v>
      </c>
      <c r="R1417" s="26">
        <v>0.51800000000000002</v>
      </c>
      <c r="S1417" s="26">
        <f t="shared" si="44"/>
        <v>0.62190527225553838</v>
      </c>
      <c r="AC1417" s="41">
        <v>15</v>
      </c>
      <c r="AD1417" s="41">
        <v>37</v>
      </c>
      <c r="AE1417" s="26">
        <f t="shared" si="45"/>
        <v>33.860798519144282</v>
      </c>
    </row>
    <row r="1418" spans="17:31" x14ac:dyDescent="0.25">
      <c r="Q1418" s="26">
        <v>32.799999999999997</v>
      </c>
      <c r="R1418" s="26">
        <v>0.60199999999999998</v>
      </c>
      <c r="S1418" s="26">
        <f t="shared" si="44"/>
        <v>0.62190527225553838</v>
      </c>
      <c r="AC1418" s="41">
        <v>15</v>
      </c>
      <c r="AD1418" s="41">
        <v>42.3</v>
      </c>
      <c r="AE1418" s="26">
        <f t="shared" si="45"/>
        <v>33.860798519144282</v>
      </c>
    </row>
    <row r="1419" spans="17:31" x14ac:dyDescent="0.25">
      <c r="Q1419" s="26">
        <v>32.799999999999997</v>
      </c>
      <c r="R1419" s="26">
        <v>0.57899999999999996</v>
      </c>
      <c r="S1419" s="26">
        <f t="shared" si="44"/>
        <v>0.62190527225553838</v>
      </c>
      <c r="AC1419" s="41">
        <v>15</v>
      </c>
      <c r="AD1419" s="41">
        <v>43.3</v>
      </c>
      <c r="AE1419" s="26">
        <f t="shared" si="45"/>
        <v>33.860798519144282</v>
      </c>
    </row>
    <row r="1420" spans="17:31" x14ac:dyDescent="0.25">
      <c r="Q1420" s="26">
        <v>32.799999999999997</v>
      </c>
      <c r="R1420" s="26">
        <v>0.59</v>
      </c>
      <c r="S1420" s="26">
        <f t="shared" si="44"/>
        <v>0.62190527225553838</v>
      </c>
      <c r="AC1420" s="41">
        <v>15</v>
      </c>
      <c r="AD1420" s="41">
        <v>38.1</v>
      </c>
      <c r="AE1420" s="26">
        <f t="shared" si="45"/>
        <v>33.860798519144282</v>
      </c>
    </row>
    <row r="1421" spans="17:31" x14ac:dyDescent="0.25">
      <c r="Q1421" s="26">
        <v>32.799999999999997</v>
      </c>
      <c r="R1421" s="26">
        <v>0.59899999999999998</v>
      </c>
      <c r="S1421" s="26">
        <f t="shared" si="44"/>
        <v>0.62190527225553838</v>
      </c>
      <c r="AC1421" s="41">
        <v>15</v>
      </c>
      <c r="AD1421" s="41">
        <v>36</v>
      </c>
      <c r="AE1421" s="26">
        <f t="shared" si="45"/>
        <v>33.860798519144282</v>
      </c>
    </row>
    <row r="1422" spans="17:31" x14ac:dyDescent="0.25">
      <c r="Q1422" s="26">
        <v>32.799999999999997</v>
      </c>
      <c r="R1422" s="26">
        <v>0.65500000000000003</v>
      </c>
      <c r="S1422" s="26">
        <f t="shared" si="44"/>
        <v>0.62190527225553838</v>
      </c>
      <c r="AC1422" s="41">
        <v>15</v>
      </c>
      <c r="AD1422" s="41">
        <v>38.1</v>
      </c>
      <c r="AE1422" s="26">
        <f t="shared" si="45"/>
        <v>33.860798519144282</v>
      </c>
    </row>
    <row r="1423" spans="17:31" x14ac:dyDescent="0.25">
      <c r="Q1423" s="26">
        <v>32.799999999999997</v>
      </c>
      <c r="R1423" s="26">
        <v>0.6</v>
      </c>
      <c r="S1423" s="26">
        <f t="shared" si="44"/>
        <v>0.62190527225553838</v>
      </c>
      <c r="AC1423" s="41">
        <v>15</v>
      </c>
      <c r="AD1423" s="41">
        <v>32.200000000000003</v>
      </c>
      <c r="AE1423" s="26">
        <f t="shared" si="45"/>
        <v>33.860798519144282</v>
      </c>
    </row>
    <row r="1424" spans="17:31" x14ac:dyDescent="0.25">
      <c r="Q1424" s="26">
        <v>33</v>
      </c>
      <c r="R1424" s="26">
        <v>0.90500000000000003</v>
      </c>
      <c r="S1424" s="26">
        <f t="shared" si="44"/>
        <v>0.63409692879196378</v>
      </c>
      <c r="AC1424" s="41">
        <v>15</v>
      </c>
      <c r="AD1424" s="41">
        <v>29.6</v>
      </c>
      <c r="AE1424" s="26">
        <f t="shared" si="45"/>
        <v>33.860798519144282</v>
      </c>
    </row>
    <row r="1425" spans="17:31" x14ac:dyDescent="0.25">
      <c r="Q1425" s="26">
        <v>33</v>
      </c>
      <c r="R1425" s="26">
        <v>0.7</v>
      </c>
      <c r="S1425" s="26">
        <f t="shared" si="44"/>
        <v>0.63409692879196378</v>
      </c>
      <c r="AC1425" s="41">
        <v>15</v>
      </c>
      <c r="AD1425" s="41">
        <v>42.3</v>
      </c>
      <c r="AE1425" s="26">
        <f t="shared" si="45"/>
        <v>33.860798519144282</v>
      </c>
    </row>
    <row r="1426" spans="17:31" x14ac:dyDescent="0.25">
      <c r="Q1426" s="26">
        <v>33.299999999999997</v>
      </c>
      <c r="R1426" s="26">
        <v>0.76</v>
      </c>
      <c r="S1426" s="26">
        <f t="shared" si="44"/>
        <v>0.65269071629405917</v>
      </c>
      <c r="AC1426" s="41">
        <v>15</v>
      </c>
      <c r="AD1426" s="41">
        <v>41.2</v>
      </c>
      <c r="AE1426" s="26">
        <f t="shared" si="45"/>
        <v>33.860798519144282</v>
      </c>
    </row>
    <row r="1427" spans="17:31" x14ac:dyDescent="0.25">
      <c r="Q1427" s="26">
        <v>33.4</v>
      </c>
      <c r="R1427" s="26">
        <v>0.75</v>
      </c>
      <c r="S1427" s="26">
        <f t="shared" si="44"/>
        <v>0.65897091677350583</v>
      </c>
      <c r="AC1427" s="41">
        <v>15</v>
      </c>
      <c r="AD1427" s="41">
        <v>23.3</v>
      </c>
      <c r="AE1427" s="26">
        <f t="shared" si="45"/>
        <v>33.860798519144282</v>
      </c>
    </row>
    <row r="1428" spans="17:31" x14ac:dyDescent="0.25">
      <c r="Q1428" s="26">
        <v>33.799999999999997</v>
      </c>
      <c r="R1428" s="26">
        <v>0.9</v>
      </c>
      <c r="S1428" s="26">
        <f t="shared" si="44"/>
        <v>0.68450701827089433</v>
      </c>
      <c r="AC1428" s="41">
        <v>15</v>
      </c>
      <c r="AD1428" s="41">
        <v>38.1</v>
      </c>
      <c r="AE1428" s="26">
        <f t="shared" si="45"/>
        <v>33.860798519144282</v>
      </c>
    </row>
    <row r="1429" spans="17:31" x14ac:dyDescent="0.25">
      <c r="Q1429" s="26">
        <v>33.799999999999997</v>
      </c>
      <c r="R1429" s="26">
        <v>0.78</v>
      </c>
      <c r="S1429" s="26">
        <f t="shared" si="44"/>
        <v>0.68450701827089433</v>
      </c>
      <c r="AC1429" s="41">
        <v>15</v>
      </c>
      <c r="AD1429" s="41">
        <v>37</v>
      </c>
      <c r="AE1429" s="26">
        <f t="shared" si="45"/>
        <v>33.860798519144282</v>
      </c>
    </row>
    <row r="1430" spans="17:31" x14ac:dyDescent="0.25">
      <c r="Q1430" s="26">
        <v>33.9</v>
      </c>
      <c r="R1430" s="26">
        <v>0.64400000000000002</v>
      </c>
      <c r="S1430" s="26">
        <f t="shared" si="44"/>
        <v>0.69099560881874456</v>
      </c>
      <c r="AC1430" s="41">
        <v>15</v>
      </c>
      <c r="AD1430" s="41">
        <v>38.1</v>
      </c>
      <c r="AE1430" s="26">
        <f t="shared" si="45"/>
        <v>33.860798519144282</v>
      </c>
    </row>
    <row r="1431" spans="17:31" x14ac:dyDescent="0.25">
      <c r="Q1431" s="26">
        <v>33.9</v>
      </c>
      <c r="R1431" s="26">
        <v>0.53500000000000003</v>
      </c>
      <c r="S1431" s="26">
        <f t="shared" si="44"/>
        <v>0.69099560881874456</v>
      </c>
      <c r="AC1431" s="41">
        <v>15</v>
      </c>
      <c r="AD1431" s="41">
        <v>35.4</v>
      </c>
      <c r="AE1431" s="26">
        <f t="shared" si="45"/>
        <v>33.860798519144282</v>
      </c>
    </row>
    <row r="1432" spans="17:31" x14ac:dyDescent="0.25">
      <c r="Q1432" s="26">
        <v>33.9</v>
      </c>
      <c r="R1432" s="26">
        <v>0.64200000000000002</v>
      </c>
      <c r="S1432" s="26">
        <f t="shared" si="44"/>
        <v>0.69099560881874456</v>
      </c>
      <c r="AC1432" s="41">
        <v>15</v>
      </c>
      <c r="AD1432" s="41">
        <v>38.1</v>
      </c>
      <c r="AE1432" s="26">
        <f t="shared" si="45"/>
        <v>33.860798519144282</v>
      </c>
    </row>
    <row r="1433" spans="17:31" x14ac:dyDescent="0.25">
      <c r="Q1433" s="26">
        <v>33.9</v>
      </c>
      <c r="R1433" s="26">
        <v>0.57399999999999995</v>
      </c>
      <c r="S1433" s="26">
        <f t="shared" si="44"/>
        <v>0.69099560881874456</v>
      </c>
      <c r="AC1433" s="41">
        <v>15</v>
      </c>
      <c r="AD1433" s="41">
        <v>39.1</v>
      </c>
      <c r="AE1433" s="26">
        <f t="shared" si="45"/>
        <v>33.860798519144282</v>
      </c>
    </row>
    <row r="1434" spans="17:31" x14ac:dyDescent="0.25">
      <c r="Q1434" s="26">
        <v>33.9</v>
      </c>
      <c r="R1434" s="26">
        <v>0.51200000000000001</v>
      </c>
      <c r="S1434" s="26">
        <f t="shared" si="44"/>
        <v>0.69099560881874456</v>
      </c>
      <c r="AC1434" s="41">
        <v>16</v>
      </c>
      <c r="AD1434" s="41">
        <v>41.2</v>
      </c>
      <c r="AE1434" s="26">
        <f t="shared" si="45"/>
        <v>34.504617412739265</v>
      </c>
    </row>
    <row r="1435" spans="17:31" x14ac:dyDescent="0.25">
      <c r="Q1435" s="26">
        <v>33.9</v>
      </c>
      <c r="R1435" s="26">
        <v>0.57599999999999996</v>
      </c>
      <c r="S1435" s="26">
        <f t="shared" si="44"/>
        <v>0.69099560881874456</v>
      </c>
      <c r="AC1435" s="41">
        <v>16</v>
      </c>
      <c r="AD1435" s="41">
        <v>42.3</v>
      </c>
      <c r="AE1435" s="26">
        <f t="shared" si="45"/>
        <v>34.504617412739265</v>
      </c>
    </row>
    <row r="1436" spans="17:31" x14ac:dyDescent="0.25">
      <c r="Q1436" s="26">
        <v>33.9</v>
      </c>
      <c r="R1436" s="26">
        <v>0.55300000000000005</v>
      </c>
      <c r="S1436" s="26">
        <f t="shared" si="44"/>
        <v>0.69099560881874456</v>
      </c>
      <c r="AC1436" s="41">
        <v>16</v>
      </c>
      <c r="AD1436" s="41">
        <v>38.1</v>
      </c>
      <c r="AE1436" s="26">
        <f t="shared" si="45"/>
        <v>34.504617412739265</v>
      </c>
    </row>
    <row r="1437" spans="17:31" x14ac:dyDescent="0.25">
      <c r="Q1437" s="26">
        <v>33.9</v>
      </c>
      <c r="R1437" s="26">
        <v>0.63300000000000001</v>
      </c>
      <c r="S1437" s="26">
        <f t="shared" si="44"/>
        <v>0.69099560881874456</v>
      </c>
      <c r="AC1437" s="41">
        <v>16</v>
      </c>
      <c r="AD1437" s="41">
        <v>44.5</v>
      </c>
      <c r="AE1437" s="26">
        <f t="shared" si="45"/>
        <v>34.504617412739265</v>
      </c>
    </row>
    <row r="1438" spans="17:31" x14ac:dyDescent="0.25">
      <c r="Q1438" s="26">
        <v>34</v>
      </c>
      <c r="R1438" s="26">
        <v>0.80400000000000005</v>
      </c>
      <c r="S1438" s="26">
        <f t="shared" si="44"/>
        <v>0.69752632184544716</v>
      </c>
      <c r="AC1438" s="41">
        <v>16</v>
      </c>
      <c r="AD1438" s="41">
        <v>39.1</v>
      </c>
      <c r="AE1438" s="26">
        <f t="shared" si="45"/>
        <v>34.504617412739265</v>
      </c>
    </row>
    <row r="1439" spans="17:31" x14ac:dyDescent="0.25">
      <c r="Q1439" s="26">
        <v>34</v>
      </c>
      <c r="R1439" s="26">
        <v>0.873</v>
      </c>
      <c r="S1439" s="26">
        <f t="shared" si="44"/>
        <v>0.69752632184544716</v>
      </c>
      <c r="AC1439" s="41">
        <v>16</v>
      </c>
      <c r="AD1439" s="41">
        <v>39.1</v>
      </c>
      <c r="AE1439" s="26">
        <f t="shared" si="45"/>
        <v>34.504617412739265</v>
      </c>
    </row>
    <row r="1440" spans="17:31" x14ac:dyDescent="0.25">
      <c r="Q1440" s="26">
        <v>34</v>
      </c>
      <c r="R1440" s="26">
        <v>0.99099999999999999</v>
      </c>
      <c r="S1440" s="26">
        <f t="shared" si="44"/>
        <v>0.69752632184544716</v>
      </c>
      <c r="AC1440" s="41">
        <v>16</v>
      </c>
      <c r="AD1440" s="41">
        <v>41.2</v>
      </c>
      <c r="AE1440" s="26">
        <f t="shared" si="45"/>
        <v>34.504617412739265</v>
      </c>
    </row>
    <row r="1441" spans="17:31" x14ac:dyDescent="0.25">
      <c r="Q1441" s="26">
        <v>34.4</v>
      </c>
      <c r="R1441" s="26">
        <v>0.76</v>
      </c>
      <c r="S1441" s="26">
        <f t="shared" si="44"/>
        <v>0.72407336707028613</v>
      </c>
      <c r="AC1441" s="41">
        <v>16</v>
      </c>
      <c r="AD1441" s="41">
        <v>43.3</v>
      </c>
      <c r="AE1441" s="26">
        <f t="shared" si="45"/>
        <v>34.504617412739265</v>
      </c>
    </row>
    <row r="1442" spans="17:31" x14ac:dyDescent="0.25">
      <c r="Q1442" s="26">
        <v>34.4</v>
      </c>
      <c r="R1442" s="26">
        <v>0.76400000000000001</v>
      </c>
      <c r="S1442" s="26">
        <f t="shared" si="44"/>
        <v>0.72407336707028613</v>
      </c>
      <c r="AC1442" s="41">
        <v>16</v>
      </c>
      <c r="AD1442" s="41">
        <v>40.200000000000003</v>
      </c>
      <c r="AE1442" s="26">
        <f t="shared" si="45"/>
        <v>34.504617412739265</v>
      </c>
    </row>
    <row r="1443" spans="17:31" x14ac:dyDescent="0.25">
      <c r="Q1443" s="26">
        <v>34.4</v>
      </c>
      <c r="R1443" s="26">
        <v>0.72499999999999998</v>
      </c>
      <c r="S1443" s="26">
        <f t="shared" si="44"/>
        <v>0.72407336707028613</v>
      </c>
      <c r="AC1443" s="41">
        <v>16</v>
      </c>
      <c r="AD1443" s="41">
        <v>42.3</v>
      </c>
      <c r="AE1443" s="26">
        <f t="shared" si="45"/>
        <v>34.504617412739265</v>
      </c>
    </row>
    <row r="1444" spans="17:31" x14ac:dyDescent="0.25">
      <c r="Q1444" s="26">
        <v>34.4</v>
      </c>
      <c r="R1444" s="26">
        <v>0.76300000000000001</v>
      </c>
      <c r="S1444" s="26">
        <f t="shared" si="44"/>
        <v>0.72407336707028613</v>
      </c>
      <c r="AC1444" s="41">
        <v>16</v>
      </c>
      <c r="AD1444" s="41">
        <v>39.1</v>
      </c>
      <c r="AE1444" s="26">
        <f t="shared" si="45"/>
        <v>34.504617412739265</v>
      </c>
    </row>
    <row r="1445" spans="17:31" x14ac:dyDescent="0.25">
      <c r="Q1445" s="26">
        <v>34.6</v>
      </c>
      <c r="R1445" s="26">
        <v>0.75600000000000001</v>
      </c>
      <c r="S1445" s="26">
        <f t="shared" si="44"/>
        <v>0.73760348574232404</v>
      </c>
      <c r="AC1445" s="41">
        <v>16</v>
      </c>
      <c r="AD1445" s="41">
        <v>38.1</v>
      </c>
      <c r="AE1445" s="26">
        <f t="shared" si="45"/>
        <v>34.504617412739265</v>
      </c>
    </row>
    <row r="1446" spans="17:31" x14ac:dyDescent="0.25">
      <c r="Q1446" s="26">
        <v>34.9</v>
      </c>
      <c r="R1446" s="26">
        <v>0.69499999999999995</v>
      </c>
      <c r="S1446" s="26">
        <f t="shared" si="44"/>
        <v>0.75822275669835737</v>
      </c>
      <c r="AC1446" s="41">
        <v>16</v>
      </c>
      <c r="AD1446" s="41">
        <v>42.3</v>
      </c>
      <c r="AE1446" s="26">
        <f t="shared" si="45"/>
        <v>34.504617412739265</v>
      </c>
    </row>
    <row r="1447" spans="17:31" x14ac:dyDescent="0.25">
      <c r="Q1447" s="26">
        <v>34.9</v>
      </c>
      <c r="R1447" s="26">
        <v>0.70399999999999996</v>
      </c>
      <c r="S1447" s="26">
        <f t="shared" si="44"/>
        <v>0.75822275669835737</v>
      </c>
      <c r="AC1447" s="41">
        <v>16</v>
      </c>
      <c r="AD1447" s="41">
        <v>32.799999999999997</v>
      </c>
      <c r="AE1447" s="26">
        <f t="shared" si="45"/>
        <v>34.504617412739265</v>
      </c>
    </row>
    <row r="1448" spans="17:31" x14ac:dyDescent="0.25">
      <c r="Q1448" s="26">
        <v>34.9</v>
      </c>
      <c r="R1448" s="26">
        <v>0.65500000000000003</v>
      </c>
      <c r="S1448" s="26">
        <f t="shared" si="44"/>
        <v>0.75822275669835737</v>
      </c>
      <c r="AC1448" s="41">
        <v>16</v>
      </c>
      <c r="AD1448" s="41">
        <v>38.1</v>
      </c>
      <c r="AE1448" s="26">
        <f t="shared" si="45"/>
        <v>34.504617412739265</v>
      </c>
    </row>
    <row r="1449" spans="17:31" x14ac:dyDescent="0.25">
      <c r="Q1449" s="26">
        <v>34.9</v>
      </c>
      <c r="R1449" s="26">
        <v>0.72199999999999998</v>
      </c>
      <c r="S1449" s="26">
        <f t="shared" si="44"/>
        <v>0.75822275669835737</v>
      </c>
      <c r="AC1449" s="41">
        <v>16</v>
      </c>
      <c r="AD1449" s="41">
        <v>38.1</v>
      </c>
      <c r="AE1449" s="26">
        <f t="shared" si="45"/>
        <v>34.504617412739265</v>
      </c>
    </row>
    <row r="1450" spans="17:31" x14ac:dyDescent="0.25">
      <c r="Q1450" s="26">
        <v>34.9</v>
      </c>
      <c r="R1450" s="26">
        <v>0.78</v>
      </c>
      <c r="S1450" s="26">
        <f t="shared" si="44"/>
        <v>0.75822275669835737</v>
      </c>
      <c r="AC1450" s="41">
        <v>16</v>
      </c>
      <c r="AD1450" s="41">
        <v>40.200000000000003</v>
      </c>
      <c r="AE1450" s="26">
        <f t="shared" si="45"/>
        <v>34.504617412739265</v>
      </c>
    </row>
    <row r="1451" spans="17:31" x14ac:dyDescent="0.25">
      <c r="Q1451" s="26">
        <v>34.9</v>
      </c>
      <c r="R1451" s="26">
        <v>0.71099999999999997</v>
      </c>
      <c r="S1451" s="26">
        <f t="shared" si="44"/>
        <v>0.75822275669835737</v>
      </c>
      <c r="AC1451" s="41">
        <v>16</v>
      </c>
      <c r="AD1451" s="41">
        <v>41.2</v>
      </c>
      <c r="AE1451" s="26">
        <f t="shared" si="45"/>
        <v>34.504617412739265</v>
      </c>
    </row>
    <row r="1452" spans="17:31" x14ac:dyDescent="0.25">
      <c r="Q1452" s="26">
        <v>34.9</v>
      </c>
      <c r="R1452" s="26">
        <v>0.67300000000000004</v>
      </c>
      <c r="S1452" s="26">
        <f t="shared" si="44"/>
        <v>0.75822275669835737</v>
      </c>
      <c r="AC1452" s="41">
        <v>17</v>
      </c>
      <c r="AD1452" s="41">
        <v>38.1</v>
      </c>
      <c r="AE1452" s="26">
        <f t="shared" si="45"/>
        <v>35.106036781062386</v>
      </c>
    </row>
    <row r="1453" spans="17:31" x14ac:dyDescent="0.25">
      <c r="Q1453" s="26">
        <v>34.9</v>
      </c>
      <c r="R1453" s="26">
        <v>0.77</v>
      </c>
      <c r="S1453" s="26">
        <f t="shared" si="44"/>
        <v>0.75822275669835737</v>
      </c>
      <c r="AC1453" s="41">
        <v>17</v>
      </c>
      <c r="AD1453" s="41">
        <v>43.3</v>
      </c>
      <c r="AE1453" s="26">
        <f t="shared" si="45"/>
        <v>35.106036781062386</v>
      </c>
    </row>
    <row r="1454" spans="17:31" x14ac:dyDescent="0.25">
      <c r="Q1454" s="26">
        <v>34.9</v>
      </c>
      <c r="R1454" s="26">
        <v>0.625</v>
      </c>
      <c r="S1454" s="26">
        <f t="shared" si="44"/>
        <v>0.75822275669835737</v>
      </c>
      <c r="AC1454" s="41">
        <v>17</v>
      </c>
      <c r="AD1454" s="41">
        <v>41.8</v>
      </c>
      <c r="AE1454" s="26">
        <f t="shared" si="45"/>
        <v>35.106036781062386</v>
      </c>
    </row>
    <row r="1455" spans="17:31" x14ac:dyDescent="0.25">
      <c r="Q1455" s="26">
        <v>34.9</v>
      </c>
      <c r="R1455" s="26">
        <v>0.69599999999999995</v>
      </c>
      <c r="S1455" s="26">
        <f t="shared" si="44"/>
        <v>0.75822275669835737</v>
      </c>
      <c r="AC1455" s="41">
        <v>17</v>
      </c>
      <c r="AD1455" s="41">
        <v>36</v>
      </c>
      <c r="AE1455" s="26">
        <f t="shared" si="45"/>
        <v>35.106036781062386</v>
      </c>
    </row>
    <row r="1456" spans="17:31" x14ac:dyDescent="0.25">
      <c r="Q1456" s="26">
        <v>34.9</v>
      </c>
      <c r="R1456" s="26">
        <v>0.69199999999999995</v>
      </c>
      <c r="S1456" s="26">
        <f t="shared" si="44"/>
        <v>0.75822275669835737</v>
      </c>
      <c r="AC1456" s="41">
        <v>17</v>
      </c>
      <c r="AD1456" s="41">
        <v>32.799999999999997</v>
      </c>
      <c r="AE1456" s="26">
        <f t="shared" si="45"/>
        <v>35.106036781062386</v>
      </c>
    </row>
    <row r="1457" spans="17:31" x14ac:dyDescent="0.25">
      <c r="Q1457" s="26">
        <v>34.9</v>
      </c>
      <c r="R1457" s="26">
        <v>0.78</v>
      </c>
      <c r="S1457" s="26">
        <f t="shared" si="44"/>
        <v>0.75822275669835737</v>
      </c>
      <c r="AC1457" s="41">
        <v>17</v>
      </c>
      <c r="AD1457" s="41">
        <v>34.9</v>
      </c>
      <c r="AE1457" s="26">
        <f t="shared" si="45"/>
        <v>35.106036781062386</v>
      </c>
    </row>
    <row r="1458" spans="17:31" x14ac:dyDescent="0.25">
      <c r="Q1458" s="26">
        <v>34.9</v>
      </c>
      <c r="R1458" s="26">
        <v>0.64</v>
      </c>
      <c r="S1458" s="26">
        <f t="shared" si="44"/>
        <v>0.75822275669835737</v>
      </c>
      <c r="AC1458" s="41">
        <v>17</v>
      </c>
      <c r="AD1458" s="41">
        <v>41.2</v>
      </c>
      <c r="AE1458" s="26">
        <f t="shared" si="45"/>
        <v>35.106036781062386</v>
      </c>
    </row>
    <row r="1459" spans="17:31" x14ac:dyDescent="0.25">
      <c r="Q1459" s="26">
        <v>35</v>
      </c>
      <c r="R1459" s="26">
        <v>0.91400000000000003</v>
      </c>
      <c r="S1459" s="26">
        <f t="shared" si="44"/>
        <v>0.76518286781420997</v>
      </c>
      <c r="AC1459" s="41">
        <v>17</v>
      </c>
      <c r="AD1459" s="41">
        <v>38.1</v>
      </c>
      <c r="AE1459" s="26">
        <f t="shared" si="45"/>
        <v>35.106036781062386</v>
      </c>
    </row>
    <row r="1460" spans="17:31" x14ac:dyDescent="0.25">
      <c r="Q1460" s="26">
        <v>35</v>
      </c>
      <c r="R1460" s="26">
        <v>1.0149999999999999</v>
      </c>
      <c r="S1460" s="26">
        <f t="shared" si="44"/>
        <v>0.76518286781420997</v>
      </c>
      <c r="AC1460" s="41">
        <v>17</v>
      </c>
      <c r="AD1460" s="41">
        <v>33</v>
      </c>
      <c r="AE1460" s="26">
        <f t="shared" si="45"/>
        <v>35.106036781062386</v>
      </c>
    </row>
    <row r="1461" spans="17:31" x14ac:dyDescent="0.25">
      <c r="Q1461" s="26">
        <v>35</v>
      </c>
      <c r="R1461" s="26">
        <v>0.96899999999999997</v>
      </c>
      <c r="S1461" s="26">
        <f t="shared" si="44"/>
        <v>0.76518286781420997</v>
      </c>
      <c r="AC1461" s="41">
        <v>17</v>
      </c>
      <c r="AD1461" s="41">
        <v>37</v>
      </c>
      <c r="AE1461" s="26">
        <f t="shared" si="45"/>
        <v>35.106036781062386</v>
      </c>
    </row>
    <row r="1462" spans="17:31" x14ac:dyDescent="0.25">
      <c r="Q1462" s="26">
        <v>35</v>
      </c>
      <c r="R1462" s="26">
        <v>0.88700000000000001</v>
      </c>
      <c r="S1462" s="26">
        <f t="shared" si="44"/>
        <v>0.76518286781420997</v>
      </c>
      <c r="AC1462" s="41">
        <v>17</v>
      </c>
      <c r="AD1462" s="41">
        <v>36.4</v>
      </c>
      <c r="AE1462" s="26">
        <f t="shared" si="45"/>
        <v>35.106036781062386</v>
      </c>
    </row>
    <row r="1463" spans="17:31" x14ac:dyDescent="0.25">
      <c r="Q1463" s="26">
        <v>35.6</v>
      </c>
      <c r="R1463" s="26">
        <v>0.83</v>
      </c>
      <c r="S1463" s="26">
        <f t="shared" si="44"/>
        <v>0.80786770044798994</v>
      </c>
      <c r="AC1463" s="41">
        <v>17</v>
      </c>
      <c r="AD1463" s="41">
        <v>35.200000000000003</v>
      </c>
      <c r="AE1463" s="26">
        <f t="shared" si="45"/>
        <v>35.106036781062386</v>
      </c>
    </row>
    <row r="1464" spans="17:31" x14ac:dyDescent="0.25">
      <c r="Q1464" s="26">
        <v>36</v>
      </c>
      <c r="R1464" s="26">
        <v>0.77400000000000002</v>
      </c>
      <c r="S1464" s="26">
        <f t="shared" si="44"/>
        <v>0.83721537972605498</v>
      </c>
      <c r="AC1464" s="41">
        <v>17</v>
      </c>
      <c r="AD1464" s="41">
        <v>41.2</v>
      </c>
      <c r="AE1464" s="26">
        <f t="shared" si="45"/>
        <v>35.106036781062386</v>
      </c>
    </row>
    <row r="1465" spans="17:31" x14ac:dyDescent="0.25">
      <c r="Q1465" s="26">
        <v>36</v>
      </c>
      <c r="R1465" s="26">
        <v>0.78</v>
      </c>
      <c r="S1465" s="26">
        <f t="shared" si="44"/>
        <v>0.83721537972605498</v>
      </c>
      <c r="AC1465" s="41">
        <v>17</v>
      </c>
      <c r="AD1465" s="41">
        <v>34.200000000000003</v>
      </c>
      <c r="AE1465" s="26">
        <f t="shared" si="45"/>
        <v>35.106036781062386</v>
      </c>
    </row>
    <row r="1466" spans="17:31" x14ac:dyDescent="0.25">
      <c r="Q1466" s="26">
        <v>36</v>
      </c>
      <c r="R1466" s="26">
        <v>0.99399999999999999</v>
      </c>
      <c r="S1466" s="26">
        <f t="shared" si="44"/>
        <v>0.83721537972605498</v>
      </c>
      <c r="AC1466" s="41">
        <v>17</v>
      </c>
      <c r="AD1466" s="41">
        <v>34.9</v>
      </c>
      <c r="AE1466" s="26">
        <f t="shared" si="45"/>
        <v>35.106036781062386</v>
      </c>
    </row>
    <row r="1467" spans="17:31" x14ac:dyDescent="0.25">
      <c r="Q1467" s="26">
        <v>36</v>
      </c>
      <c r="R1467" s="26">
        <v>0.72</v>
      </c>
      <c r="S1467" s="26">
        <f t="shared" si="44"/>
        <v>0.83721537972605498</v>
      </c>
      <c r="AC1467" s="41">
        <v>17</v>
      </c>
      <c r="AD1467" s="41">
        <v>40.200000000000003</v>
      </c>
      <c r="AE1467" s="26">
        <f t="shared" si="45"/>
        <v>35.106036781062386</v>
      </c>
    </row>
    <row r="1468" spans="17:31" x14ac:dyDescent="0.25">
      <c r="Q1468" s="26">
        <v>36</v>
      </c>
      <c r="R1468" s="26">
        <v>0.754</v>
      </c>
      <c r="S1468" s="26">
        <f t="shared" si="44"/>
        <v>0.83721537972605498</v>
      </c>
      <c r="AC1468" s="41">
        <v>17</v>
      </c>
      <c r="AD1468" s="41">
        <v>36</v>
      </c>
      <c r="AE1468" s="26">
        <f t="shared" si="45"/>
        <v>35.106036781062386</v>
      </c>
    </row>
    <row r="1469" spans="17:31" x14ac:dyDescent="0.25">
      <c r="Q1469" s="26">
        <v>36.5</v>
      </c>
      <c r="R1469" s="26">
        <v>0.90200000000000002</v>
      </c>
      <c r="S1469" s="26">
        <f t="shared" si="44"/>
        <v>0.8749193532515529</v>
      </c>
      <c r="AC1469" s="41">
        <v>17</v>
      </c>
      <c r="AD1469" s="41">
        <v>41.2</v>
      </c>
      <c r="AE1469" s="26">
        <f t="shared" si="45"/>
        <v>35.106036781062386</v>
      </c>
    </row>
    <row r="1470" spans="17:31" x14ac:dyDescent="0.25">
      <c r="Q1470" s="26">
        <v>36.5</v>
      </c>
      <c r="R1470" s="26">
        <v>0.98</v>
      </c>
      <c r="S1470" s="26">
        <f t="shared" si="44"/>
        <v>0.8749193532515529</v>
      </c>
      <c r="AC1470" s="41">
        <v>17</v>
      </c>
      <c r="AD1470" s="41">
        <v>35.200000000000003</v>
      </c>
      <c r="AE1470" s="26">
        <f t="shared" si="45"/>
        <v>35.106036781062386</v>
      </c>
    </row>
    <row r="1471" spans="17:31" x14ac:dyDescent="0.25">
      <c r="Q1471" s="26">
        <v>37</v>
      </c>
      <c r="R1471" s="26">
        <v>0.88</v>
      </c>
      <c r="S1471" s="26">
        <f t="shared" si="44"/>
        <v>0.91377349623086335</v>
      </c>
      <c r="AC1471" s="41">
        <v>17</v>
      </c>
      <c r="AD1471" s="41">
        <v>33</v>
      </c>
      <c r="AE1471" s="26">
        <f t="shared" si="45"/>
        <v>35.106036781062386</v>
      </c>
    </row>
    <row r="1472" spans="17:31" x14ac:dyDescent="0.25">
      <c r="Q1472" s="26">
        <v>37</v>
      </c>
      <c r="R1472" s="26">
        <v>0.78400000000000003</v>
      </c>
      <c r="S1472" s="26">
        <f t="shared" si="44"/>
        <v>0.91377349623086335</v>
      </c>
      <c r="AC1472" s="41">
        <v>18</v>
      </c>
      <c r="AD1472" s="41">
        <v>36.200000000000003</v>
      </c>
      <c r="AE1472" s="26">
        <f t="shared" si="45"/>
        <v>35.667848899645122</v>
      </c>
    </row>
    <row r="1473" spans="17:31" x14ac:dyDescent="0.25">
      <c r="Q1473" s="26">
        <v>37</v>
      </c>
      <c r="R1473" s="26">
        <v>0.82</v>
      </c>
      <c r="S1473" s="26">
        <f t="shared" si="44"/>
        <v>0.91377349623086335</v>
      </c>
      <c r="AC1473" s="41">
        <v>18</v>
      </c>
      <c r="AD1473" s="41">
        <v>36</v>
      </c>
      <c r="AE1473" s="26">
        <f t="shared" si="45"/>
        <v>35.667848899645122</v>
      </c>
    </row>
    <row r="1474" spans="17:31" x14ac:dyDescent="0.25">
      <c r="Q1474" s="26">
        <v>37</v>
      </c>
      <c r="R1474" s="26">
        <v>0.9</v>
      </c>
      <c r="S1474" s="26">
        <f t="shared" si="44"/>
        <v>0.91377349623086335</v>
      </c>
      <c r="AC1474" s="41">
        <v>18</v>
      </c>
      <c r="AD1474" s="41">
        <v>35.6</v>
      </c>
      <c r="AE1474" s="26">
        <f t="shared" si="45"/>
        <v>35.667848899645122</v>
      </c>
    </row>
    <row r="1475" spans="17:31" x14ac:dyDescent="0.25">
      <c r="Q1475" s="26">
        <v>37.200000000000003</v>
      </c>
      <c r="R1475" s="26">
        <v>0.86</v>
      </c>
      <c r="S1475" s="26">
        <f t="shared" si="44"/>
        <v>0.92964141730350869</v>
      </c>
      <c r="AC1475" s="41">
        <v>18</v>
      </c>
      <c r="AD1475" s="41">
        <v>41.2</v>
      </c>
      <c r="AE1475" s="26">
        <f t="shared" si="45"/>
        <v>35.667848899645122</v>
      </c>
    </row>
    <row r="1476" spans="17:31" x14ac:dyDescent="0.25">
      <c r="Q1476" s="26">
        <v>37.4</v>
      </c>
      <c r="R1476" s="26">
        <v>0.9</v>
      </c>
      <c r="S1476" s="26">
        <f t="shared" si="44"/>
        <v>0.94569758525075043</v>
      </c>
      <c r="AC1476" s="41">
        <v>18</v>
      </c>
      <c r="AD1476" s="41">
        <v>28.6</v>
      </c>
      <c r="AE1476" s="26">
        <f t="shared" si="45"/>
        <v>35.667848899645122</v>
      </c>
    </row>
    <row r="1477" spans="17:31" x14ac:dyDescent="0.25">
      <c r="Q1477" s="26">
        <v>37.5</v>
      </c>
      <c r="R1477" s="26">
        <v>0.92</v>
      </c>
      <c r="S1477" s="26">
        <f t="shared" si="44"/>
        <v>0.95379663945503779</v>
      </c>
      <c r="AC1477" s="41">
        <v>18</v>
      </c>
      <c r="AD1477" s="41">
        <v>36.200000000000003</v>
      </c>
      <c r="AE1477" s="26">
        <f t="shared" si="45"/>
        <v>35.667848899645122</v>
      </c>
    </row>
    <row r="1478" spans="17:31" x14ac:dyDescent="0.25">
      <c r="Q1478" s="26">
        <v>38.1</v>
      </c>
      <c r="R1478" s="26">
        <v>0.84299999999999997</v>
      </c>
      <c r="S1478" s="26">
        <f t="shared" si="44"/>
        <v>1.0033940783026982</v>
      </c>
      <c r="AC1478" s="41">
        <v>18</v>
      </c>
      <c r="AD1478" s="41">
        <v>33</v>
      </c>
      <c r="AE1478" s="26">
        <f t="shared" si="45"/>
        <v>35.667848899645122</v>
      </c>
    </row>
    <row r="1479" spans="17:31" x14ac:dyDescent="0.25">
      <c r="Q1479" s="26">
        <v>38.1</v>
      </c>
      <c r="R1479" s="26">
        <v>0.95899999999999996</v>
      </c>
      <c r="S1479" s="26">
        <f t="shared" ref="S1479:S1508" si="46">$X$7*Q1479^$X$5</f>
        <v>1.0033940783026982</v>
      </c>
      <c r="AC1479" s="41">
        <v>18</v>
      </c>
      <c r="AD1479" s="41">
        <v>39.1</v>
      </c>
      <c r="AE1479" s="26">
        <f t="shared" ref="AE1479:AE1507" si="47">$X$25*(1-EXP(-$X$24*(AC1479-$X$26)))</f>
        <v>35.667848899645122</v>
      </c>
    </row>
    <row r="1480" spans="17:31" x14ac:dyDescent="0.25">
      <c r="Q1480" s="26">
        <v>38.1</v>
      </c>
      <c r="R1480" s="26">
        <v>0.84499999999999997</v>
      </c>
      <c r="S1480" s="26">
        <f t="shared" si="46"/>
        <v>1.0033940783026982</v>
      </c>
      <c r="AC1480" s="41">
        <v>18</v>
      </c>
      <c r="AD1480" s="41">
        <v>34</v>
      </c>
      <c r="AE1480" s="26">
        <f t="shared" si="47"/>
        <v>35.667848899645122</v>
      </c>
    </row>
    <row r="1481" spans="17:31" x14ac:dyDescent="0.25">
      <c r="Q1481" s="26">
        <v>38.1</v>
      </c>
      <c r="R1481" s="26">
        <v>1.1499999999999999</v>
      </c>
      <c r="S1481" s="26">
        <f t="shared" si="46"/>
        <v>1.0033940783026982</v>
      </c>
      <c r="AC1481" s="41">
        <v>18</v>
      </c>
      <c r="AD1481" s="41">
        <v>37</v>
      </c>
      <c r="AE1481" s="26">
        <f t="shared" si="47"/>
        <v>35.667848899645122</v>
      </c>
    </row>
    <row r="1482" spans="17:31" x14ac:dyDescent="0.25">
      <c r="Q1482" s="26">
        <v>38.1</v>
      </c>
      <c r="R1482" s="26">
        <v>1</v>
      </c>
      <c r="S1482" s="26">
        <f t="shared" si="46"/>
        <v>1.0033940783026982</v>
      </c>
      <c r="AC1482" s="41">
        <v>19</v>
      </c>
      <c r="AD1482" s="41">
        <v>40.200000000000003</v>
      </c>
      <c r="AE1482" s="26">
        <f t="shared" si="47"/>
        <v>36.192662155105232</v>
      </c>
    </row>
    <row r="1483" spans="17:31" x14ac:dyDescent="0.25">
      <c r="Q1483" s="26">
        <v>38.1</v>
      </c>
      <c r="R1483" s="26">
        <v>1</v>
      </c>
      <c r="S1483" s="26">
        <f t="shared" si="46"/>
        <v>1.0033940783026982</v>
      </c>
      <c r="AC1483" s="41">
        <v>19</v>
      </c>
      <c r="AD1483" s="41">
        <v>44.4</v>
      </c>
      <c r="AE1483" s="26">
        <f t="shared" si="47"/>
        <v>36.192662155105232</v>
      </c>
    </row>
    <row r="1484" spans="17:31" x14ac:dyDescent="0.25">
      <c r="Q1484" s="26">
        <v>38.1</v>
      </c>
      <c r="R1484" s="26">
        <v>0.84499999999999997</v>
      </c>
      <c r="S1484" s="26">
        <f t="shared" si="46"/>
        <v>1.0033940783026982</v>
      </c>
      <c r="AC1484" s="41">
        <v>19</v>
      </c>
      <c r="AD1484" s="41">
        <v>38.1</v>
      </c>
      <c r="AE1484" s="26">
        <f t="shared" si="47"/>
        <v>36.192662155105232</v>
      </c>
    </row>
    <row r="1485" spans="17:31" x14ac:dyDescent="0.25">
      <c r="Q1485" s="26">
        <v>38.6</v>
      </c>
      <c r="R1485" s="26">
        <v>1.04</v>
      </c>
      <c r="S1485" s="26">
        <f t="shared" si="46"/>
        <v>1.0460555487760406</v>
      </c>
      <c r="AC1485" s="41">
        <v>19</v>
      </c>
      <c r="AD1485" s="41">
        <v>34.9</v>
      </c>
      <c r="AE1485" s="26">
        <f t="shared" si="47"/>
        <v>36.192662155105232</v>
      </c>
    </row>
    <row r="1486" spans="17:31" x14ac:dyDescent="0.25">
      <c r="Q1486" s="26">
        <v>38.6</v>
      </c>
      <c r="R1486" s="26">
        <v>1.1200000000000001</v>
      </c>
      <c r="S1486" s="26">
        <f t="shared" si="46"/>
        <v>1.0460555487760406</v>
      </c>
      <c r="AC1486" s="41">
        <v>19</v>
      </c>
      <c r="AD1486" s="41">
        <v>36.700000000000003</v>
      </c>
      <c r="AE1486" s="26">
        <f t="shared" si="47"/>
        <v>36.192662155105232</v>
      </c>
    </row>
    <row r="1487" spans="17:31" x14ac:dyDescent="0.25">
      <c r="Q1487" s="26">
        <v>38.700000000000003</v>
      </c>
      <c r="R1487" s="26">
        <v>0.94</v>
      </c>
      <c r="S1487" s="26">
        <f t="shared" si="46"/>
        <v>1.0547347849737443</v>
      </c>
      <c r="AC1487" s="41">
        <v>19</v>
      </c>
      <c r="AD1487" s="41">
        <v>36</v>
      </c>
      <c r="AE1487" s="26">
        <f t="shared" si="47"/>
        <v>36.192662155105232</v>
      </c>
    </row>
    <row r="1488" spans="17:31" x14ac:dyDescent="0.25">
      <c r="Q1488" s="26">
        <v>38.799999999999997</v>
      </c>
      <c r="R1488" s="26">
        <v>0.9</v>
      </c>
      <c r="S1488" s="26">
        <f t="shared" si="46"/>
        <v>1.0634633566507787</v>
      </c>
      <c r="AC1488" s="41">
        <v>19</v>
      </c>
      <c r="AD1488" s="41">
        <v>42.3</v>
      </c>
      <c r="AE1488" s="26">
        <f t="shared" si="47"/>
        <v>36.192662155105232</v>
      </c>
    </row>
    <row r="1489" spans="17:31" x14ac:dyDescent="0.25">
      <c r="Q1489" s="26">
        <v>39</v>
      </c>
      <c r="R1489" s="26">
        <v>1.4490000000000001</v>
      </c>
      <c r="S1489" s="26">
        <f t="shared" si="46"/>
        <v>1.0810691153201961</v>
      </c>
      <c r="AC1489" s="41">
        <v>20</v>
      </c>
      <c r="AD1489" s="41">
        <v>40</v>
      </c>
      <c r="AE1489" s="26">
        <f t="shared" si="47"/>
        <v>36.682913155388825</v>
      </c>
    </row>
    <row r="1490" spans="17:31" x14ac:dyDescent="0.25">
      <c r="Q1490" s="26">
        <v>39.1</v>
      </c>
      <c r="R1490" s="26">
        <v>1.1200000000000001</v>
      </c>
      <c r="S1490" s="26">
        <f t="shared" si="46"/>
        <v>1.0899466069410024</v>
      </c>
      <c r="AC1490" s="41">
        <v>20</v>
      </c>
      <c r="AD1490" s="41">
        <v>35</v>
      </c>
      <c r="AE1490" s="26">
        <f t="shared" si="47"/>
        <v>36.682913155388825</v>
      </c>
    </row>
    <row r="1491" spans="17:31" x14ac:dyDescent="0.25">
      <c r="Q1491" s="26">
        <v>39.1</v>
      </c>
      <c r="R1491" s="26">
        <v>1.02</v>
      </c>
      <c r="S1491" s="26">
        <f t="shared" si="46"/>
        <v>1.0899466069410024</v>
      </c>
      <c r="AC1491" s="41">
        <v>21</v>
      </c>
      <c r="AD1491" s="41">
        <v>39</v>
      </c>
      <c r="AE1491" s="26">
        <f t="shared" si="47"/>
        <v>37.140878042476814</v>
      </c>
    </row>
    <row r="1492" spans="17:31" x14ac:dyDescent="0.25">
      <c r="Q1492" s="26">
        <v>39.1</v>
      </c>
      <c r="R1492" s="26">
        <v>1.1200000000000001</v>
      </c>
      <c r="S1492" s="26">
        <f t="shared" si="46"/>
        <v>1.0899466069410024</v>
      </c>
      <c r="AC1492" s="41">
        <v>21</v>
      </c>
      <c r="AD1492" s="41">
        <v>36.299999999999997</v>
      </c>
      <c r="AE1492" s="26">
        <f t="shared" si="47"/>
        <v>37.140878042476814</v>
      </c>
    </row>
    <row r="1493" spans="17:31" x14ac:dyDescent="0.25">
      <c r="Q1493" s="26">
        <v>40.4</v>
      </c>
      <c r="R1493" s="26">
        <v>1.1060000000000001</v>
      </c>
      <c r="S1493" s="26">
        <f t="shared" si="46"/>
        <v>1.2099545552647974</v>
      </c>
      <c r="AC1493" s="41">
        <v>21</v>
      </c>
      <c r="AD1493" s="41">
        <v>39.1</v>
      </c>
      <c r="AE1493" s="26">
        <f t="shared" si="47"/>
        <v>37.140878042476814</v>
      </c>
    </row>
    <row r="1494" spans="17:31" x14ac:dyDescent="0.25">
      <c r="Q1494" s="26">
        <v>41</v>
      </c>
      <c r="R1494" s="26">
        <v>1.1299999999999999</v>
      </c>
      <c r="S1494" s="26">
        <f t="shared" si="46"/>
        <v>1.2682826638978033</v>
      </c>
      <c r="AC1494" s="41">
        <v>21</v>
      </c>
      <c r="AD1494" s="41">
        <v>42.3</v>
      </c>
      <c r="AE1494" s="26">
        <f t="shared" si="47"/>
        <v>37.140878042476814</v>
      </c>
    </row>
    <row r="1495" spans="17:31" x14ac:dyDescent="0.25">
      <c r="Q1495" s="26">
        <v>41.2</v>
      </c>
      <c r="R1495" s="26">
        <v>1.145</v>
      </c>
      <c r="S1495" s="26">
        <f t="shared" si="46"/>
        <v>1.2881465670439496</v>
      </c>
      <c r="AC1495" s="41">
        <v>21</v>
      </c>
      <c r="AD1495" s="41">
        <v>41.2</v>
      </c>
      <c r="AE1495" s="26">
        <f t="shared" si="47"/>
        <v>37.140878042476814</v>
      </c>
    </row>
    <row r="1496" spans="17:31" x14ac:dyDescent="0.25">
      <c r="Q1496" s="26">
        <v>41.2</v>
      </c>
      <c r="R1496" s="26">
        <v>1.1599999999999999</v>
      </c>
      <c r="S1496" s="26">
        <f t="shared" si="46"/>
        <v>1.2881465670439496</v>
      </c>
      <c r="AC1496" s="41">
        <v>22</v>
      </c>
      <c r="AD1496" s="41">
        <v>37</v>
      </c>
      <c r="AE1496" s="26">
        <f t="shared" si="47"/>
        <v>37.568683060078392</v>
      </c>
    </row>
    <row r="1497" spans="17:31" x14ac:dyDescent="0.25">
      <c r="Q1497" s="26">
        <v>41.2</v>
      </c>
      <c r="R1497" s="26">
        <v>1.1499999999999999</v>
      </c>
      <c r="S1497" s="26">
        <f t="shared" si="46"/>
        <v>1.2881465670439496</v>
      </c>
      <c r="AC1497" s="41">
        <v>22</v>
      </c>
      <c r="AD1497" s="41">
        <v>42.3</v>
      </c>
      <c r="AE1497" s="26">
        <f t="shared" si="47"/>
        <v>37.568683060078392</v>
      </c>
    </row>
    <row r="1498" spans="17:31" x14ac:dyDescent="0.25">
      <c r="Q1498" s="26">
        <v>42.3</v>
      </c>
      <c r="R1498" s="26">
        <v>1.125</v>
      </c>
      <c r="S1498" s="26">
        <f t="shared" si="46"/>
        <v>1.4012322639475581</v>
      </c>
      <c r="AC1498" s="41">
        <v>23</v>
      </c>
      <c r="AD1498" s="41">
        <v>34.5</v>
      </c>
      <c r="AE1498" s="26">
        <f t="shared" si="47"/>
        <v>37.968314425375461</v>
      </c>
    </row>
    <row r="1499" spans="17:31" x14ac:dyDescent="0.25">
      <c r="Q1499" s="26">
        <v>42.3</v>
      </c>
      <c r="R1499" s="26">
        <v>1.2589999999999999</v>
      </c>
      <c r="S1499" s="26">
        <f t="shared" si="46"/>
        <v>1.4012322639475581</v>
      </c>
      <c r="AC1499" s="41">
        <v>24</v>
      </c>
      <c r="AD1499" s="41">
        <v>37</v>
      </c>
      <c r="AE1499" s="26">
        <f t="shared" si="47"/>
        <v>38.341627550650507</v>
      </c>
    </row>
    <row r="1500" spans="17:31" x14ac:dyDescent="0.25">
      <c r="Q1500" s="26">
        <v>42.3</v>
      </c>
      <c r="R1500" s="26">
        <v>1.3149999999999999</v>
      </c>
      <c r="S1500" s="26">
        <f t="shared" si="46"/>
        <v>1.4012322639475581</v>
      </c>
      <c r="AC1500" s="41">
        <v>25</v>
      </c>
      <c r="AD1500" s="41">
        <v>41.2</v>
      </c>
      <c r="AE1500" s="26">
        <f t="shared" si="47"/>
        <v>38.690355657612365</v>
      </c>
    </row>
    <row r="1501" spans="17:31" x14ac:dyDescent="0.25">
      <c r="Q1501" s="26">
        <v>42.3</v>
      </c>
      <c r="R1501" s="26">
        <v>1.1000000000000001</v>
      </c>
      <c r="S1501" s="26">
        <f t="shared" si="46"/>
        <v>1.4012322639475581</v>
      </c>
      <c r="AC1501" s="41">
        <v>27</v>
      </c>
      <c r="AD1501" s="41">
        <v>38.1</v>
      </c>
      <c r="AE1501" s="26">
        <f t="shared" si="47"/>
        <v>39.320426502725347</v>
      </c>
    </row>
    <row r="1502" spans="17:31" x14ac:dyDescent="0.25">
      <c r="Q1502" s="26">
        <v>42.8</v>
      </c>
      <c r="R1502" s="26">
        <v>1.41</v>
      </c>
      <c r="S1502" s="26">
        <f t="shared" si="46"/>
        <v>1.4548169489457803</v>
      </c>
      <c r="AC1502" s="41">
        <v>28</v>
      </c>
      <c r="AD1502" s="41">
        <v>42.8</v>
      </c>
      <c r="AE1502" s="26">
        <f t="shared" si="47"/>
        <v>39.604694539755378</v>
      </c>
    </row>
    <row r="1503" spans="17:31" x14ac:dyDescent="0.25">
      <c r="Q1503" s="26">
        <v>43.3</v>
      </c>
      <c r="R1503" s="26">
        <v>1.51</v>
      </c>
      <c r="S1503" s="26">
        <f t="shared" si="46"/>
        <v>1.5097925467994735</v>
      </c>
      <c r="AC1503" s="41">
        <v>28</v>
      </c>
      <c r="AD1503" s="41">
        <v>42.3</v>
      </c>
      <c r="AE1503" s="26">
        <f t="shared" si="47"/>
        <v>39.604694539755378</v>
      </c>
    </row>
    <row r="1504" spans="17:31" x14ac:dyDescent="0.25">
      <c r="Q1504" s="26">
        <v>43.3</v>
      </c>
      <c r="R1504" s="26">
        <v>1.55</v>
      </c>
      <c r="S1504" s="26">
        <f t="shared" si="46"/>
        <v>1.5097925467994735</v>
      </c>
      <c r="AC1504" s="41">
        <v>28</v>
      </c>
      <c r="AD1504" s="41">
        <v>53.9</v>
      </c>
      <c r="AE1504" s="26">
        <f t="shared" si="47"/>
        <v>39.604694539755378</v>
      </c>
    </row>
    <row r="1505" spans="17:31" x14ac:dyDescent="0.25">
      <c r="Q1505" s="26">
        <v>44.4</v>
      </c>
      <c r="R1505" s="26">
        <v>1.25</v>
      </c>
      <c r="S1505" s="26">
        <f t="shared" si="46"/>
        <v>1.6357306243780225</v>
      </c>
      <c r="AC1505" s="41">
        <v>29</v>
      </c>
      <c r="AD1505" s="41">
        <v>36.4</v>
      </c>
      <c r="AE1505" s="26">
        <f t="shared" si="47"/>
        <v>39.870241737835286</v>
      </c>
    </row>
    <row r="1506" spans="17:31" x14ac:dyDescent="0.25">
      <c r="Q1506" s="26">
        <v>44.4</v>
      </c>
      <c r="R1506" s="26">
        <v>1.75</v>
      </c>
      <c r="S1506" s="26">
        <f t="shared" si="46"/>
        <v>1.6357306243780225</v>
      </c>
      <c r="AC1506" s="41">
        <v>29</v>
      </c>
      <c r="AD1506" s="41">
        <v>36</v>
      </c>
      <c r="AE1506" s="26">
        <f t="shared" si="47"/>
        <v>39.870241737835286</v>
      </c>
    </row>
    <row r="1507" spans="17:31" x14ac:dyDescent="0.25">
      <c r="Q1507" s="26">
        <v>44.4</v>
      </c>
      <c r="R1507" s="26">
        <v>1.75</v>
      </c>
      <c r="S1507" s="26">
        <f t="shared" si="46"/>
        <v>1.6357306243780225</v>
      </c>
      <c r="AC1507" s="41">
        <v>38</v>
      </c>
      <c r="AD1507" s="41">
        <v>38.1</v>
      </c>
      <c r="AE1507" s="26">
        <f t="shared" si="47"/>
        <v>41.596676102964672</v>
      </c>
    </row>
    <row r="1508" spans="17:31" x14ac:dyDescent="0.25">
      <c r="Q1508" s="26">
        <v>44.4</v>
      </c>
      <c r="R1508" s="26">
        <v>1.25</v>
      </c>
      <c r="S1508" s="26">
        <f t="shared" si="46"/>
        <v>1.6357306243780225</v>
      </c>
    </row>
  </sheetData>
  <sheetProtection algorithmName="SHA-512" hashValue="80x8dCCZWScwjw/S1k0gcOyQw5239wf+GuS78LBoo3t53R1tEF5Qd+CAz33ixLSgyvdvKvKViU1U6jeNuiYJyA==" saltValue="cdrHjsUWR3UhGRYLQmYuhw==" spinCount="100000" sheet="1" objects="1" scenarios="1" selectLockedCells="1"/>
  <sortState xmlns:xlrd2="http://schemas.microsoft.com/office/spreadsheetml/2017/richdata2" ref="AC6:AD1503">
    <sortCondition ref="AC6:AC1503"/>
  </sortState>
  <mergeCells count="2">
    <mergeCell ref="I12:O12"/>
    <mergeCell ref="B2:I2"/>
  </mergeCells>
  <hyperlinks>
    <hyperlink ref="I12" r:id="rId1" xr:uid="{9EC4E973-8781-444E-B2BF-ED926B46CD25}"/>
  </hyperlinks>
  <pageMargins left="0.7" right="0.7" top="0.75" bottom="0.75" header="0.3" footer="0.3"/>
  <pageSetup paperSize="9" orientation="portrait" horizontalDpi="300" verticalDpi="300" r:id="rId2"/>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CF0C8D-E0F4-4C16-8B13-DED65A37F53C}">
  <sheetPr>
    <pageSetUpPr autoPageBreaks="0"/>
  </sheetPr>
  <dimension ref="A1:AI1690"/>
  <sheetViews>
    <sheetView showGridLines="0" workbookViewId="0">
      <selection activeCell="C4" sqref="C4"/>
    </sheetView>
  </sheetViews>
  <sheetFormatPr defaultRowHeight="15" x14ac:dyDescent="0.25"/>
  <cols>
    <col min="1" max="1" width="10.140625" style="1" customWidth="1"/>
    <col min="2" max="2" width="13.85546875" style="1" customWidth="1"/>
    <col min="3" max="3" width="9.140625" style="1"/>
    <col min="4" max="4" width="4.85546875" style="1" customWidth="1"/>
    <col min="5" max="5" width="7" style="1" customWidth="1"/>
    <col min="6" max="6" width="11.5703125" style="1" customWidth="1"/>
    <col min="7" max="7" width="5.28515625" style="1" customWidth="1"/>
    <col min="8" max="8" width="6.140625" style="1" customWidth="1"/>
    <col min="9" max="9" width="10.140625" style="1" customWidth="1"/>
    <col min="10" max="10" width="13.42578125" style="1" customWidth="1"/>
    <col min="11" max="11" width="9.140625" style="1"/>
    <col min="12" max="12" width="10.5703125" style="1" customWidth="1"/>
    <col min="13" max="13" width="6" style="1" customWidth="1"/>
    <col min="14" max="14" width="9.140625" style="1"/>
    <col min="15" max="15" width="5.140625" style="1" customWidth="1"/>
    <col min="16" max="16" width="4.42578125" style="28" customWidth="1"/>
    <col min="17" max="17" width="10.5703125" style="26" bestFit="1" customWidth="1"/>
    <col min="18" max="18" width="10.42578125" style="26" bestFit="1" customWidth="1"/>
    <col min="19" max="19" width="12" style="26" bestFit="1" customWidth="1"/>
    <col min="20" max="21" width="9.140625" style="26"/>
    <col min="22" max="22" width="5" style="26" customWidth="1"/>
    <col min="23" max="23" width="20.5703125" style="26" bestFit="1" customWidth="1"/>
    <col min="24" max="24" width="15" style="26" customWidth="1"/>
    <col min="25" max="25" width="8" style="26" customWidth="1"/>
    <col min="26" max="26" width="6.28515625" style="26" customWidth="1"/>
    <col min="27" max="27" width="5" style="26" bestFit="1" customWidth="1"/>
    <col min="28" max="28" width="9.140625" style="26"/>
    <col min="29" max="30" width="9.140625" style="41"/>
    <col min="31" max="34" width="9.140625" style="26"/>
    <col min="36" max="16384" width="9.140625" style="1"/>
  </cols>
  <sheetData>
    <row r="1" spans="1:33" ht="21" x14ac:dyDescent="0.35">
      <c r="B1" s="40"/>
      <c r="C1" s="40"/>
      <c r="D1" s="40"/>
      <c r="E1" s="40"/>
      <c r="F1" s="40"/>
      <c r="G1" s="40"/>
      <c r="H1" s="40"/>
      <c r="I1" s="40"/>
      <c r="J1" s="40"/>
      <c r="K1" s="40"/>
      <c r="L1" s="40"/>
      <c r="M1" s="40"/>
      <c r="N1" s="40"/>
      <c r="O1" s="40"/>
      <c r="Q1" s="26" t="s">
        <v>0</v>
      </c>
      <c r="R1" s="26" t="s">
        <v>1</v>
      </c>
      <c r="S1" s="26" t="s">
        <v>2</v>
      </c>
      <c r="T1" s="26" t="s">
        <v>5</v>
      </c>
      <c r="U1" s="26" t="s">
        <v>6</v>
      </c>
      <c r="V1" s="26" t="s">
        <v>58</v>
      </c>
      <c r="AC1" s="27" t="s">
        <v>84</v>
      </c>
      <c r="AD1" s="27" t="s">
        <v>85</v>
      </c>
      <c r="AE1" s="27" t="s">
        <v>87</v>
      </c>
      <c r="AF1" s="27" t="s">
        <v>5</v>
      </c>
      <c r="AG1" s="27" t="s">
        <v>6</v>
      </c>
    </row>
    <row r="2" spans="1:33" ht="21" x14ac:dyDescent="0.35">
      <c r="B2" s="124" t="s">
        <v>7</v>
      </c>
      <c r="C2" s="125"/>
      <c r="D2" s="125"/>
      <c r="E2" s="125"/>
      <c r="F2" s="125"/>
      <c r="G2" s="125"/>
      <c r="H2" s="125"/>
      <c r="I2" s="126"/>
      <c r="Q2" s="26">
        <f>C4</f>
        <v>28</v>
      </c>
      <c r="T2" s="26">
        <v>0</v>
      </c>
      <c r="V2" s="26">
        <f>MAX(Q7:Q2500)</f>
        <v>52.9</v>
      </c>
      <c r="AC2" s="81">
        <f>C8</f>
        <v>4.6825412130706265</v>
      </c>
      <c r="AE2" s="27"/>
      <c r="AF2" s="82">
        <v>0</v>
      </c>
      <c r="AG2" s="82"/>
    </row>
    <row r="3" spans="1:33" x14ac:dyDescent="0.25">
      <c r="Q3" s="26">
        <f>C4</f>
        <v>28</v>
      </c>
      <c r="T3" s="29">
        <f>C6</f>
        <v>0.34</v>
      </c>
      <c r="U3" s="26">
        <f>C6</f>
        <v>0.34</v>
      </c>
      <c r="X3" s="26" t="s">
        <v>10</v>
      </c>
      <c r="Y3" s="27" t="s">
        <v>16</v>
      </c>
      <c r="Z3" s="27" t="s">
        <v>17</v>
      </c>
      <c r="AA3" s="27" t="s">
        <v>19</v>
      </c>
      <c r="AC3" s="81">
        <f>C8</f>
        <v>4.6825412130706265</v>
      </c>
      <c r="AF3" s="82">
        <f>C4</f>
        <v>28</v>
      </c>
      <c r="AG3" s="82">
        <f>C4</f>
        <v>28</v>
      </c>
    </row>
    <row r="4" spans="1:33" ht="18.75" x14ac:dyDescent="0.3">
      <c r="A4" s="2"/>
      <c r="B4" s="3" t="s">
        <v>13</v>
      </c>
      <c r="C4" s="21">
        <v>28</v>
      </c>
      <c r="D4" s="2" t="s">
        <v>9</v>
      </c>
      <c r="E4" s="38" t="str">
        <f>IF(C4&gt;V2, "Warning : fish &gt; maximum length in model", "")</f>
        <v/>
      </c>
      <c r="Q4" s="26">
        <v>0</v>
      </c>
      <c r="U4" s="26">
        <f>C6</f>
        <v>0.34</v>
      </c>
      <c r="W4" s="30" t="s">
        <v>3</v>
      </c>
      <c r="X4" s="27">
        <v>-11.217381</v>
      </c>
      <c r="Y4" s="27">
        <v>0.99460000000000004</v>
      </c>
      <c r="Z4" s="27">
        <f>0.00000000000000022</f>
        <v>2.2E-16</v>
      </c>
      <c r="AA4" s="26">
        <v>1684</v>
      </c>
      <c r="AC4" s="82">
        <v>0</v>
      </c>
      <c r="AF4" s="82"/>
      <c r="AG4" s="82">
        <f>C4</f>
        <v>28</v>
      </c>
    </row>
    <row r="5" spans="1:33" x14ac:dyDescent="0.25">
      <c r="Q5" s="26">
        <f>C4</f>
        <v>28</v>
      </c>
      <c r="W5" s="30" t="s">
        <v>4</v>
      </c>
      <c r="X5" s="27">
        <v>3.0418470000000002</v>
      </c>
      <c r="Y5" s="27"/>
      <c r="AC5" s="82">
        <v>0</v>
      </c>
    </row>
    <row r="6" spans="1:33" ht="18.75" x14ac:dyDescent="0.3">
      <c r="A6" s="2"/>
      <c r="B6" s="3" t="s">
        <v>11</v>
      </c>
      <c r="C6" s="4">
        <f>ROUND($X$7*C4^$X$5,2)</f>
        <v>0.34</v>
      </c>
      <c r="D6" s="2" t="s">
        <v>8</v>
      </c>
      <c r="E6" s="36" t="str">
        <f>X19</f>
        <v>0.32 - 0.36 kg confidence interval</v>
      </c>
      <c r="Q6" s="26">
        <v>0</v>
      </c>
      <c r="W6" s="30"/>
      <c r="X6" s="27"/>
      <c r="Y6" s="27"/>
      <c r="AC6" s="41">
        <v>0.3333333</v>
      </c>
      <c r="AD6" s="41">
        <v>7.6</v>
      </c>
      <c r="AE6" s="26">
        <f t="shared" ref="AE6:AE69" si="0">$X$25*(1-EXP(-$X$24*(AC6-$X$26)))</f>
        <v>8.7097682292837622</v>
      </c>
    </row>
    <row r="7" spans="1:33" x14ac:dyDescent="0.25">
      <c r="Q7" s="26">
        <v>5.2</v>
      </c>
      <c r="R7" s="26">
        <v>1.8E-3</v>
      </c>
      <c r="S7" s="26">
        <f t="shared" ref="S7:S70" si="1">$X$7*Q7^$X$5</f>
        <v>2.0245380948873265E-3</v>
      </c>
      <c r="W7" s="30" t="s">
        <v>47</v>
      </c>
      <c r="X7" s="27">
        <f>EXP(X4)</f>
        <v>1.3438578430549097E-5</v>
      </c>
      <c r="Y7" s="27"/>
      <c r="AC7" s="41">
        <v>0.3333333</v>
      </c>
      <c r="AD7" s="41">
        <v>8.1</v>
      </c>
      <c r="AE7" s="26">
        <f t="shared" si="0"/>
        <v>8.7097682292837622</v>
      </c>
    </row>
    <row r="8" spans="1:33" ht="18.75" x14ac:dyDescent="0.3">
      <c r="A8" s="10"/>
      <c r="B8" s="3" t="s">
        <v>12</v>
      </c>
      <c r="C8" s="67">
        <f>IF(ISERROR(X28),"&gt; 15",IF(X28&gt;X34, "&gt; 15",IF(X30&lt;1,0,X28)))</f>
        <v>4.6825412130706265</v>
      </c>
      <c r="D8" s="2" t="s">
        <v>62</v>
      </c>
      <c r="F8" s="38" t="str">
        <f>IF(ISERROR(X28),"Warning: Outside model parameters",IF(X28&gt;X34,"Warning: Outside model parameters",""))</f>
        <v/>
      </c>
      <c r="Q8" s="26">
        <v>5.4</v>
      </c>
      <c r="R8" s="26">
        <v>3.5000000000000001E-3</v>
      </c>
      <c r="S8" s="26">
        <f t="shared" si="1"/>
        <v>2.2708219914157651E-3</v>
      </c>
      <c r="W8" s="30"/>
      <c r="X8" s="27"/>
      <c r="Y8" s="27"/>
      <c r="AC8" s="41">
        <v>0.3333333</v>
      </c>
      <c r="AD8" s="41">
        <v>10.8</v>
      </c>
      <c r="AE8" s="26">
        <f t="shared" si="0"/>
        <v>8.7097682292837622</v>
      </c>
    </row>
    <row r="9" spans="1:33" x14ac:dyDescent="0.25">
      <c r="Q9" s="26">
        <v>5.5</v>
      </c>
      <c r="R9" s="26">
        <v>2.49E-3</v>
      </c>
      <c r="S9" s="26">
        <f t="shared" si="1"/>
        <v>2.4011724745244623E-3</v>
      </c>
      <c r="W9" s="30"/>
      <c r="X9" s="27"/>
      <c r="Y9" s="27"/>
      <c r="AC9" s="41">
        <v>0.3333333</v>
      </c>
      <c r="AD9" s="41">
        <v>7.9</v>
      </c>
      <c r="AE9" s="26">
        <f t="shared" si="0"/>
        <v>8.7097682292837622</v>
      </c>
    </row>
    <row r="10" spans="1:33" x14ac:dyDescent="0.25">
      <c r="B10" s="5"/>
      <c r="C10" s="6" t="s">
        <v>22</v>
      </c>
      <c r="D10" s="7">
        <v>27</v>
      </c>
      <c r="E10" s="8" t="s">
        <v>9</v>
      </c>
      <c r="F10" s="9"/>
      <c r="H10" s="1" t="s">
        <v>93</v>
      </c>
      <c r="Q10" s="26">
        <v>5.5</v>
      </c>
      <c r="R10" s="26">
        <v>2.3999999999999998E-3</v>
      </c>
      <c r="S10" s="26">
        <f t="shared" si="1"/>
        <v>2.4011724745244623E-3</v>
      </c>
      <c r="W10" s="59" t="s">
        <v>44</v>
      </c>
      <c r="X10" s="27"/>
      <c r="Y10" s="27"/>
      <c r="AC10" s="41">
        <v>0.3333333</v>
      </c>
      <c r="AD10" s="41">
        <v>8.4</v>
      </c>
      <c r="AE10" s="26">
        <f t="shared" si="0"/>
        <v>8.7097682292837622</v>
      </c>
    </row>
    <row r="11" spans="1:33" ht="15.75" x14ac:dyDescent="0.25">
      <c r="B11" s="22" t="str">
        <f>IF(C4&lt;D10, "  Warning, fish under minimum legal size!", "")</f>
        <v/>
      </c>
      <c r="C11" s="19"/>
      <c r="D11" s="19"/>
      <c r="E11" s="19"/>
      <c r="F11" s="20"/>
      <c r="H11" s="1" t="s">
        <v>92</v>
      </c>
      <c r="Q11" s="26">
        <v>5.7</v>
      </c>
      <c r="R11" s="26">
        <v>4.1999999999999997E-3</v>
      </c>
      <c r="S11" s="26">
        <f t="shared" si="1"/>
        <v>2.6767572793404051E-3</v>
      </c>
      <c r="W11" s="30"/>
      <c r="X11" s="33" t="s">
        <v>40</v>
      </c>
      <c r="Y11" s="27" t="s">
        <v>41</v>
      </c>
      <c r="AC11" s="41">
        <v>0.3333333</v>
      </c>
      <c r="AD11" s="41">
        <v>6.4</v>
      </c>
      <c r="AE11" s="26">
        <f t="shared" si="0"/>
        <v>8.7097682292837622</v>
      </c>
    </row>
    <row r="12" spans="1:33" x14ac:dyDescent="0.25">
      <c r="H12" s="127" t="s">
        <v>37</v>
      </c>
      <c r="I12" s="127"/>
      <c r="J12" s="127"/>
      <c r="K12" s="127"/>
      <c r="L12" s="127"/>
      <c r="M12" s="127"/>
      <c r="N12" s="127"/>
      <c r="O12" s="127"/>
      <c r="Q12" s="26">
        <v>5.9</v>
      </c>
      <c r="R12" s="26">
        <v>3.2000000000000002E-3</v>
      </c>
      <c r="S12" s="26">
        <f t="shared" si="1"/>
        <v>2.9728103843307228E-3</v>
      </c>
      <c r="W12" s="30" t="s">
        <v>42</v>
      </c>
      <c r="X12" s="27">
        <v>-11.251063</v>
      </c>
      <c r="Y12" s="27">
        <v>-11.1837</v>
      </c>
      <c r="AC12" s="41">
        <v>0.3333333</v>
      </c>
      <c r="AD12" s="41">
        <v>8.8000000000000007</v>
      </c>
      <c r="AE12" s="26">
        <f t="shared" si="0"/>
        <v>8.7097682292837622</v>
      </c>
    </row>
    <row r="13" spans="1:33" x14ac:dyDescent="0.25">
      <c r="Q13" s="26">
        <v>5.9</v>
      </c>
      <c r="R13" s="26">
        <v>2.7499999999999998E-3</v>
      </c>
      <c r="S13" s="26">
        <f t="shared" si="1"/>
        <v>2.9728103843307228E-3</v>
      </c>
      <c r="W13" s="30" t="s">
        <v>43</v>
      </c>
      <c r="X13" s="27">
        <v>3.031145</v>
      </c>
      <c r="Y13" s="27">
        <v>3.0525479999999998</v>
      </c>
      <c r="AC13" s="41">
        <v>0.3333333</v>
      </c>
      <c r="AD13" s="41">
        <v>7.7</v>
      </c>
      <c r="AE13" s="26">
        <f t="shared" si="0"/>
        <v>8.7097682292837622</v>
      </c>
    </row>
    <row r="14" spans="1:33" x14ac:dyDescent="0.25">
      <c r="Q14" s="26">
        <v>6</v>
      </c>
      <c r="R14" s="26">
        <v>3.2000000000000002E-3</v>
      </c>
      <c r="S14" s="26">
        <f t="shared" si="1"/>
        <v>3.1287465002173814E-3</v>
      </c>
      <c r="W14" s="30"/>
      <c r="X14" s="27"/>
      <c r="Y14" s="27"/>
      <c r="AC14" s="41">
        <v>0.3333333</v>
      </c>
      <c r="AD14" s="41">
        <v>6.9</v>
      </c>
      <c r="AE14" s="26">
        <f t="shared" si="0"/>
        <v>8.7097682292837622</v>
      </c>
    </row>
    <row r="15" spans="1:33" x14ac:dyDescent="0.25">
      <c r="Q15" s="26">
        <v>6</v>
      </c>
      <c r="R15" s="26">
        <v>3.13E-3</v>
      </c>
      <c r="S15" s="26">
        <f t="shared" si="1"/>
        <v>3.1287465002173814E-3</v>
      </c>
      <c r="W15" s="30" t="s">
        <v>45</v>
      </c>
      <c r="X15" s="27">
        <f>EXP(X12)</f>
        <v>1.2993478242979629E-5</v>
      </c>
      <c r="Y15" s="27">
        <f>EXP(Y12)</f>
        <v>1.3898911920393204E-5</v>
      </c>
      <c r="AC15" s="41">
        <v>0.3333333</v>
      </c>
      <c r="AD15" s="41">
        <v>8</v>
      </c>
      <c r="AE15" s="26">
        <f t="shared" si="0"/>
        <v>8.7097682292837622</v>
      </c>
    </row>
    <row r="16" spans="1:33" x14ac:dyDescent="0.25">
      <c r="Q16" s="26">
        <v>6</v>
      </c>
      <c r="R16" s="26">
        <v>3.5999999999999999E-3</v>
      </c>
      <c r="S16" s="26">
        <f t="shared" si="1"/>
        <v>3.1287465002173814E-3</v>
      </c>
      <c r="W16" s="30"/>
      <c r="X16" s="27"/>
      <c r="Y16" s="27"/>
      <c r="AC16" s="41">
        <v>0.3333333</v>
      </c>
      <c r="AD16" s="41">
        <v>8.6999999999999993</v>
      </c>
      <c r="AE16" s="26">
        <f t="shared" si="0"/>
        <v>8.7097682292837622</v>
      </c>
    </row>
    <row r="17" spans="17:31" ht="15.75" x14ac:dyDescent="0.25">
      <c r="Q17" s="26">
        <v>6</v>
      </c>
      <c r="R17" s="26">
        <v>3.0999999999999999E-3</v>
      </c>
      <c r="S17" s="26">
        <f t="shared" si="1"/>
        <v>3.1287465002173814E-3</v>
      </c>
      <c r="W17" s="30" t="s">
        <v>46</v>
      </c>
      <c r="X17" s="34">
        <f>ROUND($X$15*C4^$X$13,2)</f>
        <v>0.32</v>
      </c>
      <c r="Y17" s="34">
        <f>ROUND($Y$15*C4^$Y$13,2)</f>
        <v>0.36</v>
      </c>
      <c r="AC17" s="41">
        <v>0.3333333</v>
      </c>
      <c r="AD17" s="41">
        <v>7.9</v>
      </c>
      <c r="AE17" s="26">
        <f t="shared" si="0"/>
        <v>8.7097682292837622</v>
      </c>
    </row>
    <row r="18" spans="17:31" x14ac:dyDescent="0.25">
      <c r="Q18" s="26">
        <v>6.1</v>
      </c>
      <c r="R18" s="26">
        <v>3.5000000000000001E-3</v>
      </c>
      <c r="S18" s="26">
        <f t="shared" si="1"/>
        <v>3.2900805663425821E-3</v>
      </c>
      <c r="X18" s="31"/>
      <c r="AC18" s="41">
        <v>0.3333333</v>
      </c>
      <c r="AD18" s="41">
        <v>7.3</v>
      </c>
      <c r="AE18" s="26">
        <f t="shared" si="0"/>
        <v>8.7097682292837622</v>
      </c>
    </row>
    <row r="19" spans="17:31" x14ac:dyDescent="0.25">
      <c r="Q19" s="26">
        <v>6.1</v>
      </c>
      <c r="R19" s="26">
        <v>3.0999999999999999E-3</v>
      </c>
      <c r="S19" s="26">
        <f t="shared" si="1"/>
        <v>3.2900805663425821E-3</v>
      </c>
      <c r="X19" s="26" t="str">
        <f>X17&amp;" - "&amp;Y17&amp;" kg confidence interval"</f>
        <v>0.32 - 0.36 kg confidence interval</v>
      </c>
      <c r="AC19" s="41">
        <v>0.3333333</v>
      </c>
      <c r="AD19" s="41">
        <v>8.3000000000000007</v>
      </c>
      <c r="AE19" s="26">
        <f t="shared" si="0"/>
        <v>8.7097682292837622</v>
      </c>
    </row>
    <row r="20" spans="17:31" x14ac:dyDescent="0.25">
      <c r="Q20" s="26">
        <v>6.3</v>
      </c>
      <c r="R20" s="26">
        <v>3.5000000000000001E-3</v>
      </c>
      <c r="S20" s="26">
        <f t="shared" si="1"/>
        <v>3.6293176655436015E-3</v>
      </c>
      <c r="AC20" s="41">
        <v>0.3333333</v>
      </c>
      <c r="AD20" s="41">
        <v>8</v>
      </c>
      <c r="AE20" s="26">
        <f t="shared" si="0"/>
        <v>8.7097682292837622</v>
      </c>
    </row>
    <row r="21" spans="17:31" x14ac:dyDescent="0.25">
      <c r="Q21" s="26">
        <v>6.3</v>
      </c>
      <c r="R21" s="26">
        <v>4.0000000000000001E-3</v>
      </c>
      <c r="S21" s="26">
        <f t="shared" si="1"/>
        <v>3.6293176655436015E-3</v>
      </c>
      <c r="AC21" s="41">
        <v>0.3333333</v>
      </c>
      <c r="AD21" s="41">
        <v>8.4</v>
      </c>
      <c r="AE21" s="26">
        <f t="shared" si="0"/>
        <v>8.7097682292837622</v>
      </c>
    </row>
    <row r="22" spans="17:31" x14ac:dyDescent="0.25">
      <c r="Q22" s="26">
        <v>6.4</v>
      </c>
      <c r="R22" s="26">
        <v>3.5000000000000001E-3</v>
      </c>
      <c r="S22" s="26">
        <f t="shared" si="1"/>
        <v>3.8074084166184103E-3</v>
      </c>
      <c r="W22" s="83" t="s">
        <v>63</v>
      </c>
      <c r="AC22" s="41">
        <v>0.3333333</v>
      </c>
      <c r="AD22" s="41">
        <v>7.2</v>
      </c>
      <c r="AE22" s="26">
        <f t="shared" si="0"/>
        <v>8.7097682292837622</v>
      </c>
    </row>
    <row r="23" spans="17:31" x14ac:dyDescent="0.25">
      <c r="Q23" s="26">
        <v>6.4</v>
      </c>
      <c r="R23" s="26">
        <v>3.5999999999999999E-3</v>
      </c>
      <c r="S23" s="26">
        <f t="shared" si="1"/>
        <v>3.8074084166184103E-3</v>
      </c>
      <c r="X23" s="26" t="s">
        <v>50</v>
      </c>
      <c r="Z23" s="26" t="s">
        <v>89</v>
      </c>
      <c r="AC23" s="41">
        <v>0.3333333</v>
      </c>
      <c r="AD23" s="41">
        <v>10.8</v>
      </c>
      <c r="AE23" s="26">
        <f t="shared" si="0"/>
        <v>8.7097682292837622</v>
      </c>
    </row>
    <row r="24" spans="17:31" x14ac:dyDescent="0.25">
      <c r="Q24" s="26">
        <v>6.4</v>
      </c>
      <c r="R24" s="26">
        <v>3.3999999999999998E-3</v>
      </c>
      <c r="S24" s="26">
        <f t="shared" si="1"/>
        <v>3.8074084166184103E-3</v>
      </c>
      <c r="W24" s="30" t="s">
        <v>60</v>
      </c>
      <c r="X24" s="41">
        <v>0.3822776</v>
      </c>
      <c r="Y24" s="41">
        <v>0.3822776</v>
      </c>
      <c r="Z24" s="26">
        <v>0.39261360000000001</v>
      </c>
      <c r="AC24" s="41">
        <v>0.3333333</v>
      </c>
      <c r="AD24" s="41">
        <v>6.4</v>
      </c>
      <c r="AE24" s="26">
        <f t="shared" si="0"/>
        <v>8.7097682292837622</v>
      </c>
    </row>
    <row r="25" spans="17:31" x14ac:dyDescent="0.25">
      <c r="Q25" s="26">
        <v>6.4</v>
      </c>
      <c r="R25" s="26">
        <v>3.5799999999999998E-3</v>
      </c>
      <c r="S25" s="26">
        <f t="shared" si="1"/>
        <v>3.8074084166184103E-3</v>
      </c>
      <c r="W25" s="30" t="s">
        <v>59</v>
      </c>
      <c r="X25" s="41">
        <v>32.514417399999999</v>
      </c>
      <c r="Y25" s="41">
        <v>32.514417399999999</v>
      </c>
      <c r="Z25" s="26">
        <v>34.039849500000003</v>
      </c>
      <c r="AC25" s="41">
        <v>0.3333333</v>
      </c>
      <c r="AD25" s="41">
        <v>6.8</v>
      </c>
      <c r="AE25" s="26">
        <f t="shared" si="0"/>
        <v>8.7097682292837622</v>
      </c>
    </row>
    <row r="26" spans="17:31" x14ac:dyDescent="0.25">
      <c r="Q26" s="26">
        <v>6.6</v>
      </c>
      <c r="R26" s="26">
        <v>4.4000000000000003E-3</v>
      </c>
      <c r="S26" s="26">
        <f t="shared" si="1"/>
        <v>4.1810040861263546E-3</v>
      </c>
      <c r="W26" s="30" t="s">
        <v>61</v>
      </c>
      <c r="X26" s="41">
        <v>-0.4823114</v>
      </c>
      <c r="Y26" s="41">
        <v>-0.4823114</v>
      </c>
      <c r="Z26" s="26">
        <v>-0.41438930000000002</v>
      </c>
      <c r="AC26" s="41">
        <v>0.3333333</v>
      </c>
      <c r="AD26" s="41">
        <v>9.8000000000000007</v>
      </c>
      <c r="AE26" s="26">
        <f t="shared" si="0"/>
        <v>8.7097682292837622</v>
      </c>
    </row>
    <row r="27" spans="17:31" x14ac:dyDescent="0.25">
      <c r="Q27" s="26">
        <v>6.6</v>
      </c>
      <c r="R27" s="26">
        <v>3.7000000000000002E-3</v>
      </c>
      <c r="S27" s="26">
        <f t="shared" si="1"/>
        <v>4.1810040861263546E-3</v>
      </c>
      <c r="AC27" s="41">
        <v>0.3333333</v>
      </c>
      <c r="AD27" s="41">
        <v>9</v>
      </c>
      <c r="AE27" s="26">
        <f t="shared" si="0"/>
        <v>8.7097682292837622</v>
      </c>
    </row>
    <row r="28" spans="17:31" x14ac:dyDescent="0.25">
      <c r="Q28" s="26">
        <v>6.7</v>
      </c>
      <c r="R28" s="26">
        <v>4.7000000000000002E-3</v>
      </c>
      <c r="S28" s="26">
        <f t="shared" si="1"/>
        <v>4.3766970941619418E-3</v>
      </c>
      <c r="W28" s="30" t="s">
        <v>80</v>
      </c>
      <c r="X28" s="85">
        <f>X26+(LN(1-(C4/X25))/-X24)</f>
        <v>4.6825412130706265</v>
      </c>
      <c r="AC28" s="41">
        <v>0.3333333</v>
      </c>
      <c r="AD28" s="41">
        <v>8.5</v>
      </c>
      <c r="AE28" s="26">
        <f t="shared" si="0"/>
        <v>8.7097682292837622</v>
      </c>
    </row>
    <row r="29" spans="17:31" x14ac:dyDescent="0.25">
      <c r="Q29" s="26">
        <v>6.7</v>
      </c>
      <c r="R29" s="26">
        <v>4.4999999999999997E-3</v>
      </c>
      <c r="S29" s="26">
        <f t="shared" si="1"/>
        <v>4.3766970941619418E-3</v>
      </c>
      <c r="AC29" s="41">
        <v>0.3333333</v>
      </c>
      <c r="AD29" s="41">
        <v>7.8</v>
      </c>
      <c r="AE29" s="26">
        <f t="shared" si="0"/>
        <v>8.7097682292837622</v>
      </c>
    </row>
    <row r="30" spans="17:31" x14ac:dyDescent="0.25">
      <c r="Q30" s="26">
        <v>6.7</v>
      </c>
      <c r="R30" s="26">
        <v>4.5999999999999999E-3</v>
      </c>
      <c r="S30" s="26">
        <f t="shared" si="1"/>
        <v>4.3766970941619418E-3</v>
      </c>
      <c r="W30" s="30" t="s">
        <v>81</v>
      </c>
      <c r="X30" s="86">
        <f>ROUND(X28,1)</f>
        <v>4.7</v>
      </c>
      <c r="AC30" s="41">
        <v>0.3333333</v>
      </c>
      <c r="AD30" s="41">
        <v>7.6</v>
      </c>
      <c r="AE30" s="26">
        <f t="shared" si="0"/>
        <v>8.7097682292837622</v>
      </c>
    </row>
    <row r="31" spans="17:31" x14ac:dyDescent="0.25">
      <c r="Q31" s="26">
        <v>6.7</v>
      </c>
      <c r="R31" s="26">
        <v>4.3E-3</v>
      </c>
      <c r="S31" s="26">
        <f t="shared" si="1"/>
        <v>4.3766970941619418E-3</v>
      </c>
      <c r="AC31" s="41">
        <v>0.3333333</v>
      </c>
      <c r="AD31" s="41">
        <v>7.5</v>
      </c>
      <c r="AE31" s="26">
        <f t="shared" si="0"/>
        <v>8.7097682292837622</v>
      </c>
    </row>
    <row r="32" spans="17:31" x14ac:dyDescent="0.25">
      <c r="Q32" s="26">
        <v>6.7</v>
      </c>
      <c r="R32" s="26">
        <v>5.1000000000000004E-3</v>
      </c>
      <c r="S32" s="26">
        <f t="shared" si="1"/>
        <v>4.3766970941619418E-3</v>
      </c>
      <c r="W32" s="30" t="s">
        <v>79</v>
      </c>
      <c r="X32" s="41">
        <f>X25*(1-EXP(-X24*(X28-X26)))</f>
        <v>28</v>
      </c>
      <c r="AC32" s="41">
        <v>0.3333333</v>
      </c>
      <c r="AD32" s="41">
        <v>8.1</v>
      </c>
      <c r="AE32" s="26">
        <f t="shared" si="0"/>
        <v>8.7097682292837622</v>
      </c>
    </row>
    <row r="33" spans="4:31" x14ac:dyDescent="0.25">
      <c r="Q33" s="26">
        <v>6.7</v>
      </c>
      <c r="R33" s="26">
        <v>5.0000000000000001E-3</v>
      </c>
      <c r="S33" s="26">
        <f t="shared" si="1"/>
        <v>4.3766970941619418E-3</v>
      </c>
      <c r="AC33" s="41">
        <v>0.3333333</v>
      </c>
      <c r="AD33" s="41">
        <v>8</v>
      </c>
      <c r="AE33" s="26">
        <f t="shared" si="0"/>
        <v>8.7097682292837622</v>
      </c>
    </row>
    <row r="34" spans="4:31" x14ac:dyDescent="0.25">
      <c r="Q34" s="26">
        <v>6.8</v>
      </c>
      <c r="R34" s="26">
        <v>4.1000000000000003E-3</v>
      </c>
      <c r="S34" s="26">
        <f t="shared" si="1"/>
        <v>4.5784457108252116E-3</v>
      </c>
      <c r="W34" s="30" t="s">
        <v>82</v>
      </c>
      <c r="X34" s="26">
        <v>30</v>
      </c>
      <c r="AC34" s="41">
        <v>0.3333333</v>
      </c>
      <c r="AD34" s="41">
        <v>8.6</v>
      </c>
      <c r="AE34" s="26">
        <f t="shared" si="0"/>
        <v>8.7097682292837622</v>
      </c>
    </row>
    <row r="35" spans="4:31" x14ac:dyDescent="0.25">
      <c r="Q35" s="26">
        <v>6.8</v>
      </c>
      <c r="R35" s="26">
        <v>4.1999999999999997E-3</v>
      </c>
      <c r="S35" s="26">
        <f t="shared" si="1"/>
        <v>4.5784457108252116E-3</v>
      </c>
      <c r="AC35" s="41">
        <v>0.3333333</v>
      </c>
      <c r="AD35" s="41">
        <v>9</v>
      </c>
      <c r="AE35" s="26">
        <f t="shared" si="0"/>
        <v>8.7097682292837622</v>
      </c>
    </row>
    <row r="36" spans="4:31" x14ac:dyDescent="0.25">
      <c r="Q36" s="26">
        <v>6.8</v>
      </c>
      <c r="R36" s="26">
        <v>4.8999999999999998E-3</v>
      </c>
      <c r="S36" s="26">
        <f t="shared" si="1"/>
        <v>4.5784457108252116E-3</v>
      </c>
      <c r="AC36" s="41">
        <v>0.3333333</v>
      </c>
      <c r="AD36" s="41">
        <v>6.1</v>
      </c>
      <c r="AE36" s="26">
        <f t="shared" si="0"/>
        <v>8.7097682292837622</v>
      </c>
    </row>
    <row r="37" spans="4:31" x14ac:dyDescent="0.25">
      <c r="Q37" s="26">
        <v>6.8</v>
      </c>
      <c r="R37" s="26">
        <v>4.7000000000000002E-3</v>
      </c>
      <c r="S37" s="26">
        <f t="shared" si="1"/>
        <v>4.5784457108252116E-3</v>
      </c>
      <c r="AC37" s="41">
        <v>0.3333333</v>
      </c>
      <c r="AD37" s="41">
        <v>7.7</v>
      </c>
      <c r="AE37" s="26">
        <f t="shared" si="0"/>
        <v>8.7097682292837622</v>
      </c>
    </row>
    <row r="38" spans="4:31" x14ac:dyDescent="0.25">
      <c r="Q38" s="26">
        <v>6.9</v>
      </c>
      <c r="R38" s="26">
        <v>5.5999999999999999E-3</v>
      </c>
      <c r="S38" s="26">
        <f t="shared" si="1"/>
        <v>4.7863441296814128E-3</v>
      </c>
      <c r="AC38" s="41">
        <v>0.3333333</v>
      </c>
      <c r="AD38" s="41">
        <v>8.4</v>
      </c>
      <c r="AE38" s="26">
        <f t="shared" si="0"/>
        <v>8.7097682292837622</v>
      </c>
    </row>
    <row r="39" spans="4:31" x14ac:dyDescent="0.25">
      <c r="Q39" s="26">
        <v>6.9</v>
      </c>
      <c r="R39" s="26">
        <v>4.3E-3</v>
      </c>
      <c r="S39" s="26">
        <f t="shared" si="1"/>
        <v>4.7863441296814128E-3</v>
      </c>
      <c r="AC39" s="41">
        <v>0.3333333</v>
      </c>
      <c r="AD39" s="41">
        <v>8.1999999999999993</v>
      </c>
      <c r="AE39" s="26">
        <f t="shared" si="0"/>
        <v>8.7097682292837622</v>
      </c>
    </row>
    <row r="40" spans="4:31" x14ac:dyDescent="0.25">
      <c r="Q40" s="26">
        <v>6.9</v>
      </c>
      <c r="R40" s="26">
        <v>4.8999999999999998E-3</v>
      </c>
      <c r="S40" s="26">
        <f t="shared" si="1"/>
        <v>4.7863441296814128E-3</v>
      </c>
      <c r="AC40" s="41">
        <v>0.3333333</v>
      </c>
      <c r="AD40" s="41">
        <v>7.4</v>
      </c>
      <c r="AE40" s="26">
        <f t="shared" si="0"/>
        <v>8.7097682292837622</v>
      </c>
    </row>
    <row r="41" spans="4:31" x14ac:dyDescent="0.25">
      <c r="Q41" s="26">
        <v>7</v>
      </c>
      <c r="R41" s="26">
        <v>4.7000000000000002E-3</v>
      </c>
      <c r="S41" s="26">
        <f t="shared" si="1"/>
        <v>5.0004866022841168E-3</v>
      </c>
      <c r="AC41" s="41">
        <v>0.3333333</v>
      </c>
      <c r="AD41" s="41">
        <v>7.2</v>
      </c>
      <c r="AE41" s="26">
        <f t="shared" si="0"/>
        <v>8.7097682292837622</v>
      </c>
    </row>
    <row r="42" spans="4:31" x14ac:dyDescent="0.25">
      <c r="Q42" s="26">
        <v>7</v>
      </c>
      <c r="R42" s="26">
        <v>4.4000000000000003E-3</v>
      </c>
      <c r="S42" s="26">
        <f t="shared" si="1"/>
        <v>5.0004866022841168E-3</v>
      </c>
      <c r="AC42" s="41">
        <v>0.3333333</v>
      </c>
      <c r="AD42" s="41">
        <v>9.5</v>
      </c>
      <c r="AE42" s="26">
        <f t="shared" si="0"/>
        <v>8.7097682292837622</v>
      </c>
    </row>
    <row r="43" spans="4:31" x14ac:dyDescent="0.25">
      <c r="D43" s="23"/>
      <c r="Q43" s="26">
        <v>7</v>
      </c>
      <c r="R43" s="26">
        <v>5.4000000000000003E-3</v>
      </c>
      <c r="S43" s="26">
        <f t="shared" si="1"/>
        <v>5.0004866022841168E-3</v>
      </c>
      <c r="AC43" s="41">
        <v>0.3333333</v>
      </c>
      <c r="AD43" s="41">
        <v>8.3000000000000007</v>
      </c>
      <c r="AE43" s="26">
        <f t="shared" si="0"/>
        <v>8.7097682292837622</v>
      </c>
    </row>
    <row r="44" spans="4:31" x14ac:dyDescent="0.25">
      <c r="D44" s="23"/>
      <c r="E44" s="24"/>
      <c r="Q44" s="26">
        <v>7</v>
      </c>
      <c r="R44" s="26">
        <v>5.3E-3</v>
      </c>
      <c r="S44" s="26">
        <f t="shared" si="1"/>
        <v>5.0004866022841168E-3</v>
      </c>
      <c r="AC44" s="41">
        <v>0.3333333</v>
      </c>
      <c r="AD44" s="41">
        <v>7.2</v>
      </c>
      <c r="AE44" s="26">
        <f t="shared" si="0"/>
        <v>8.7097682292837622</v>
      </c>
    </row>
    <row r="45" spans="4:31" x14ac:dyDescent="0.25">
      <c r="Q45" s="26">
        <v>7.2</v>
      </c>
      <c r="R45" s="26">
        <v>4.8999999999999998E-3</v>
      </c>
      <c r="S45" s="26">
        <f t="shared" si="1"/>
        <v>5.4478810000739694E-3</v>
      </c>
      <c r="AC45" s="41">
        <v>0.3333333</v>
      </c>
      <c r="AD45" s="41">
        <v>9.4</v>
      </c>
      <c r="AE45" s="26">
        <f t="shared" si="0"/>
        <v>8.7097682292837622</v>
      </c>
    </row>
    <row r="46" spans="4:31" x14ac:dyDescent="0.25">
      <c r="Q46" s="26">
        <v>7.2</v>
      </c>
      <c r="R46" s="26">
        <v>4.4000000000000003E-3</v>
      </c>
      <c r="S46" s="26">
        <f t="shared" si="1"/>
        <v>5.4478810000739694E-3</v>
      </c>
      <c r="AC46" s="41">
        <v>0.3333333</v>
      </c>
      <c r="AD46" s="41">
        <v>8.8000000000000007</v>
      </c>
      <c r="AE46" s="26">
        <f t="shared" si="0"/>
        <v>8.7097682292837622</v>
      </c>
    </row>
    <row r="47" spans="4:31" x14ac:dyDescent="0.25">
      <c r="Q47" s="26">
        <v>7.2</v>
      </c>
      <c r="R47" s="26">
        <v>4.8999999999999998E-3</v>
      </c>
      <c r="S47" s="26">
        <f t="shared" si="1"/>
        <v>5.4478810000739694E-3</v>
      </c>
      <c r="AC47" s="41">
        <v>0.3333333</v>
      </c>
      <c r="AD47" s="41">
        <v>7.3</v>
      </c>
      <c r="AE47" s="26">
        <f t="shared" si="0"/>
        <v>8.7097682292837622</v>
      </c>
    </row>
    <row r="48" spans="4:31" x14ac:dyDescent="0.25">
      <c r="Q48" s="26">
        <v>7.2</v>
      </c>
      <c r="R48" s="26">
        <v>5.0000000000000001E-3</v>
      </c>
      <c r="S48" s="26">
        <f t="shared" si="1"/>
        <v>5.4478810000739694E-3</v>
      </c>
      <c r="AC48" s="41">
        <v>0.3333333</v>
      </c>
      <c r="AD48" s="41">
        <v>7.2</v>
      </c>
      <c r="AE48" s="26">
        <f t="shared" si="0"/>
        <v>8.7097682292837622</v>
      </c>
    </row>
    <row r="49" spans="17:31" x14ac:dyDescent="0.25">
      <c r="Q49" s="26">
        <v>7.2</v>
      </c>
      <c r="R49" s="26">
        <v>5.4000000000000003E-3</v>
      </c>
      <c r="S49" s="26">
        <f t="shared" si="1"/>
        <v>5.4478810000739694E-3</v>
      </c>
      <c r="AC49" s="41">
        <v>0.3333333</v>
      </c>
      <c r="AD49" s="41">
        <v>8.5</v>
      </c>
      <c r="AE49" s="26">
        <f t="shared" si="0"/>
        <v>8.7097682292837622</v>
      </c>
    </row>
    <row r="50" spans="17:31" x14ac:dyDescent="0.25">
      <c r="Q50" s="26">
        <v>7.2</v>
      </c>
      <c r="R50" s="26">
        <v>5.4000000000000003E-3</v>
      </c>
      <c r="S50" s="26">
        <f t="shared" si="1"/>
        <v>5.4478810000739694E-3</v>
      </c>
      <c r="AC50" s="41">
        <v>0.3333333</v>
      </c>
      <c r="AD50" s="41">
        <v>8.1999999999999993</v>
      </c>
      <c r="AE50" s="26">
        <f t="shared" si="0"/>
        <v>8.7097682292837622</v>
      </c>
    </row>
    <row r="51" spans="17:31" x14ac:dyDescent="0.25">
      <c r="Q51" s="26">
        <v>7.2</v>
      </c>
      <c r="R51" s="26">
        <v>5.4999999999999997E-3</v>
      </c>
      <c r="S51" s="26">
        <f t="shared" si="1"/>
        <v>5.4478810000739694E-3</v>
      </c>
      <c r="AC51" s="41">
        <v>0.3333333</v>
      </c>
      <c r="AD51" s="41">
        <v>8.6</v>
      </c>
      <c r="AE51" s="26">
        <f t="shared" si="0"/>
        <v>8.7097682292837622</v>
      </c>
    </row>
    <row r="52" spans="17:31" x14ac:dyDescent="0.25">
      <c r="Q52" s="26">
        <v>7.2</v>
      </c>
      <c r="R52" s="26">
        <v>5.4000000000000003E-3</v>
      </c>
      <c r="S52" s="26">
        <f t="shared" si="1"/>
        <v>5.4478810000739694E-3</v>
      </c>
      <c r="AC52" s="41">
        <v>0.3333333</v>
      </c>
      <c r="AD52" s="41">
        <v>8</v>
      </c>
      <c r="AE52" s="26">
        <f t="shared" si="0"/>
        <v>8.7097682292837622</v>
      </c>
    </row>
    <row r="53" spans="17:31" x14ac:dyDescent="0.25">
      <c r="Q53" s="26">
        <v>7.2</v>
      </c>
      <c r="R53" s="26">
        <v>7.0000000000000001E-3</v>
      </c>
      <c r="S53" s="26">
        <f t="shared" si="1"/>
        <v>5.4478810000739694E-3</v>
      </c>
      <c r="AC53" s="41">
        <v>0.3333333</v>
      </c>
      <c r="AD53" s="41">
        <v>7.5</v>
      </c>
      <c r="AE53" s="26">
        <f t="shared" si="0"/>
        <v>8.7097682292837622</v>
      </c>
    </row>
    <row r="54" spans="17:31" x14ac:dyDescent="0.25">
      <c r="Q54" s="26">
        <v>7.2</v>
      </c>
      <c r="R54" s="26">
        <v>6.0000000000000001E-3</v>
      </c>
      <c r="S54" s="26">
        <f t="shared" si="1"/>
        <v>5.4478810000739694E-3</v>
      </c>
      <c r="AC54" s="41">
        <v>0.3333333</v>
      </c>
      <c r="AD54" s="41">
        <v>9.1999999999999993</v>
      </c>
      <c r="AE54" s="26">
        <f t="shared" si="0"/>
        <v>8.7097682292837622</v>
      </c>
    </row>
    <row r="55" spans="17:31" x14ac:dyDescent="0.25">
      <c r="Q55" s="26">
        <v>7.3</v>
      </c>
      <c r="R55" s="26">
        <v>5.3E-3</v>
      </c>
      <c r="S55" s="26">
        <f t="shared" si="1"/>
        <v>5.6813217111713454E-3</v>
      </c>
      <c r="AC55" s="41">
        <v>0.3333333</v>
      </c>
      <c r="AD55" s="41">
        <v>7.2</v>
      </c>
      <c r="AE55" s="26">
        <f t="shared" si="0"/>
        <v>8.7097682292837622</v>
      </c>
    </row>
    <row r="56" spans="17:31" x14ac:dyDescent="0.25">
      <c r="Q56" s="26">
        <v>7.3</v>
      </c>
      <c r="R56" s="26">
        <v>5.4999999999999997E-3</v>
      </c>
      <c r="S56" s="26">
        <f t="shared" si="1"/>
        <v>5.6813217111713454E-3</v>
      </c>
      <c r="AC56" s="41">
        <v>0.3333333</v>
      </c>
      <c r="AD56" s="41">
        <v>8.4</v>
      </c>
      <c r="AE56" s="26">
        <f t="shared" si="0"/>
        <v>8.7097682292837622</v>
      </c>
    </row>
    <row r="57" spans="17:31" x14ac:dyDescent="0.25">
      <c r="Q57" s="26">
        <v>7.3</v>
      </c>
      <c r="R57" s="26">
        <v>5.1999999999999998E-3</v>
      </c>
      <c r="S57" s="26">
        <f t="shared" si="1"/>
        <v>5.6813217111713454E-3</v>
      </c>
      <c r="AC57" s="41">
        <v>0.3333333</v>
      </c>
      <c r="AD57" s="41">
        <v>8.5</v>
      </c>
      <c r="AE57" s="26">
        <f t="shared" si="0"/>
        <v>8.7097682292837622</v>
      </c>
    </row>
    <row r="58" spans="17:31" x14ac:dyDescent="0.25">
      <c r="Q58" s="26">
        <v>7.3</v>
      </c>
      <c r="R58" s="26">
        <v>5.5999999999999999E-3</v>
      </c>
      <c r="S58" s="26">
        <f t="shared" si="1"/>
        <v>5.6813217111713454E-3</v>
      </c>
      <c r="AC58" s="41">
        <v>0.3333333</v>
      </c>
      <c r="AD58" s="41">
        <v>8.1999999999999993</v>
      </c>
      <c r="AE58" s="26">
        <f t="shared" si="0"/>
        <v>8.7097682292837622</v>
      </c>
    </row>
    <row r="59" spans="17:31" x14ac:dyDescent="0.25">
      <c r="Q59" s="26">
        <v>7.3</v>
      </c>
      <c r="R59" s="26">
        <v>6.0000000000000001E-3</v>
      </c>
      <c r="S59" s="26">
        <f t="shared" si="1"/>
        <v>5.6813217111713454E-3</v>
      </c>
      <c r="AC59" s="41">
        <v>0.3333333</v>
      </c>
      <c r="AD59" s="41">
        <v>7.9</v>
      </c>
      <c r="AE59" s="26">
        <f t="shared" si="0"/>
        <v>8.7097682292837622</v>
      </c>
    </row>
    <row r="60" spans="17:31" x14ac:dyDescent="0.25">
      <c r="Q60" s="26">
        <v>7.3</v>
      </c>
      <c r="R60" s="26">
        <v>5.1000000000000004E-3</v>
      </c>
      <c r="S60" s="26">
        <f t="shared" si="1"/>
        <v>5.6813217111713454E-3</v>
      </c>
      <c r="AC60" s="41">
        <v>0.3333333</v>
      </c>
      <c r="AD60" s="41">
        <v>8.5</v>
      </c>
      <c r="AE60" s="26">
        <f t="shared" si="0"/>
        <v>8.7097682292837622</v>
      </c>
    </row>
    <row r="61" spans="17:31" x14ac:dyDescent="0.25">
      <c r="Q61" s="26">
        <v>7.3</v>
      </c>
      <c r="R61" s="26">
        <v>6.4999999999999997E-3</v>
      </c>
      <c r="S61" s="26">
        <f t="shared" si="1"/>
        <v>5.6813217111713454E-3</v>
      </c>
      <c r="AC61" s="41">
        <v>0.3333333</v>
      </c>
      <c r="AD61" s="41">
        <v>8.6</v>
      </c>
      <c r="AE61" s="26">
        <f t="shared" si="0"/>
        <v>8.7097682292837622</v>
      </c>
    </row>
    <row r="62" spans="17:31" x14ac:dyDescent="0.25">
      <c r="Q62" s="26">
        <v>7.4</v>
      </c>
      <c r="R62" s="26">
        <v>5.1000000000000004E-3</v>
      </c>
      <c r="S62" s="26">
        <f t="shared" si="1"/>
        <v>5.9213840463335065E-3</v>
      </c>
      <c r="AC62" s="41">
        <v>0.3333333</v>
      </c>
      <c r="AD62" s="41">
        <v>8.6999999999999993</v>
      </c>
      <c r="AE62" s="26">
        <f t="shared" si="0"/>
        <v>8.7097682292837622</v>
      </c>
    </row>
    <row r="63" spans="17:31" x14ac:dyDescent="0.25">
      <c r="Q63" s="26">
        <v>7.4</v>
      </c>
      <c r="R63" s="26">
        <v>4.7000000000000002E-3</v>
      </c>
      <c r="S63" s="26">
        <f t="shared" si="1"/>
        <v>5.9213840463335065E-3</v>
      </c>
      <c r="AC63" s="41">
        <v>0.3333333</v>
      </c>
      <c r="AD63" s="41">
        <v>7.8</v>
      </c>
      <c r="AE63" s="26">
        <f t="shared" si="0"/>
        <v>8.7097682292837622</v>
      </c>
    </row>
    <row r="64" spans="17:31" x14ac:dyDescent="0.25">
      <c r="Q64" s="26">
        <v>7.4</v>
      </c>
      <c r="R64" s="26">
        <v>5.7999999999999996E-3</v>
      </c>
      <c r="S64" s="26">
        <f t="shared" si="1"/>
        <v>5.9213840463335065E-3</v>
      </c>
      <c r="AC64" s="41">
        <v>0.3333333</v>
      </c>
      <c r="AD64" s="41">
        <v>7.3</v>
      </c>
      <c r="AE64" s="26">
        <f t="shared" si="0"/>
        <v>8.7097682292837622</v>
      </c>
    </row>
    <row r="65" spans="17:31" x14ac:dyDescent="0.25">
      <c r="Q65" s="26">
        <v>7.4</v>
      </c>
      <c r="R65" s="26">
        <v>6.0000000000000001E-3</v>
      </c>
      <c r="S65" s="26">
        <f t="shared" si="1"/>
        <v>5.9213840463335065E-3</v>
      </c>
      <c r="AC65" s="41">
        <v>0.3333333</v>
      </c>
      <c r="AD65" s="41">
        <v>8.1999999999999993</v>
      </c>
      <c r="AE65" s="26">
        <f t="shared" si="0"/>
        <v>8.7097682292837622</v>
      </c>
    </row>
    <row r="66" spans="17:31" x14ac:dyDescent="0.25">
      <c r="Q66" s="26">
        <v>7.4</v>
      </c>
      <c r="R66" s="26">
        <v>6.0000000000000001E-3</v>
      </c>
      <c r="S66" s="26">
        <f t="shared" si="1"/>
        <v>5.9213840463335065E-3</v>
      </c>
      <c r="AC66" s="41">
        <v>0.3333333</v>
      </c>
      <c r="AD66" s="41">
        <v>7.8</v>
      </c>
      <c r="AE66" s="26">
        <f t="shared" si="0"/>
        <v>8.7097682292837622</v>
      </c>
    </row>
    <row r="67" spans="17:31" x14ac:dyDescent="0.25">
      <c r="Q67" s="26">
        <v>7.4</v>
      </c>
      <c r="R67" s="26">
        <v>6.1999999999999998E-3</v>
      </c>
      <c r="S67" s="26">
        <f t="shared" si="1"/>
        <v>5.9213840463335065E-3</v>
      </c>
      <c r="AC67" s="41">
        <v>0.3333333</v>
      </c>
      <c r="AD67" s="41">
        <v>7.5</v>
      </c>
      <c r="AE67" s="26">
        <f t="shared" si="0"/>
        <v>8.7097682292837622</v>
      </c>
    </row>
    <row r="68" spans="17:31" x14ac:dyDescent="0.25">
      <c r="Q68" s="26">
        <v>7.4</v>
      </c>
      <c r="R68" s="26">
        <v>5.3E-3</v>
      </c>
      <c r="S68" s="26">
        <f t="shared" si="1"/>
        <v>5.9213840463335065E-3</v>
      </c>
      <c r="AC68" s="41">
        <v>0.3333333</v>
      </c>
      <c r="AD68" s="41">
        <v>7.9</v>
      </c>
      <c r="AE68" s="26">
        <f t="shared" si="0"/>
        <v>8.7097682292837622</v>
      </c>
    </row>
    <row r="69" spans="17:31" x14ac:dyDescent="0.25">
      <c r="Q69" s="26">
        <v>7.5</v>
      </c>
      <c r="R69" s="26">
        <v>6.7000000000000002E-3</v>
      </c>
      <c r="S69" s="26">
        <f t="shared" si="1"/>
        <v>6.1681625354088479E-3</v>
      </c>
      <c r="AC69" s="41">
        <v>0.3333333</v>
      </c>
      <c r="AD69" s="41">
        <v>8.6</v>
      </c>
      <c r="AE69" s="26">
        <f t="shared" si="0"/>
        <v>8.7097682292837622</v>
      </c>
    </row>
    <row r="70" spans="17:31" x14ac:dyDescent="0.25">
      <c r="Q70" s="26">
        <v>7.5</v>
      </c>
      <c r="R70" s="26">
        <v>5.4000000000000003E-3</v>
      </c>
      <c r="S70" s="26">
        <f t="shared" si="1"/>
        <v>6.1681625354088479E-3</v>
      </c>
      <c r="AC70" s="41">
        <v>0.3333333</v>
      </c>
      <c r="AD70" s="41">
        <v>8.5</v>
      </c>
      <c r="AE70" s="26">
        <f t="shared" ref="AE70:AE133" si="2">$X$25*(1-EXP(-$X$24*(AC70-$X$26)))</f>
        <v>8.7097682292837622</v>
      </c>
    </row>
    <row r="71" spans="17:31" x14ac:dyDescent="0.25">
      <c r="Q71" s="26">
        <v>7.5</v>
      </c>
      <c r="R71" s="26">
        <v>6.4999999999999997E-3</v>
      </c>
      <c r="S71" s="26">
        <f t="shared" ref="S71:S134" si="3">$X$7*Q71^$X$5</f>
        <v>6.1681625354088479E-3</v>
      </c>
      <c r="AC71" s="41">
        <v>0.3333333</v>
      </c>
      <c r="AD71" s="41">
        <v>8.1999999999999993</v>
      </c>
      <c r="AE71" s="26">
        <f t="shared" si="2"/>
        <v>8.7097682292837622</v>
      </c>
    </row>
    <row r="72" spans="17:31" x14ac:dyDescent="0.25">
      <c r="Q72" s="26">
        <v>7.5</v>
      </c>
      <c r="R72" s="26">
        <v>5.5999999999999999E-3</v>
      </c>
      <c r="S72" s="26">
        <f t="shared" si="3"/>
        <v>6.1681625354088479E-3</v>
      </c>
      <c r="AC72" s="41">
        <v>0.3333333</v>
      </c>
      <c r="AD72" s="41">
        <v>7.2</v>
      </c>
      <c r="AE72" s="26">
        <f t="shared" si="2"/>
        <v>8.7097682292837622</v>
      </c>
    </row>
    <row r="73" spans="17:31" x14ac:dyDescent="0.25">
      <c r="Q73" s="26">
        <v>7.5</v>
      </c>
      <c r="R73" s="26">
        <v>6.0000000000000001E-3</v>
      </c>
      <c r="S73" s="26">
        <f t="shared" si="3"/>
        <v>6.1681625354088479E-3</v>
      </c>
      <c r="AC73" s="41">
        <v>0.3333333</v>
      </c>
      <c r="AD73" s="41">
        <v>8.6</v>
      </c>
      <c r="AE73" s="26">
        <f t="shared" si="2"/>
        <v>8.7097682292837622</v>
      </c>
    </row>
    <row r="74" spans="17:31" x14ac:dyDescent="0.25">
      <c r="Q74" s="26">
        <v>7.5</v>
      </c>
      <c r="R74" s="26">
        <v>6.4999999999999997E-3</v>
      </c>
      <c r="S74" s="26">
        <f t="shared" si="3"/>
        <v>6.1681625354088479E-3</v>
      </c>
      <c r="AC74" s="41">
        <v>0.3333333</v>
      </c>
      <c r="AD74" s="41">
        <v>8.1999999999999993</v>
      </c>
      <c r="AE74" s="26">
        <f t="shared" si="2"/>
        <v>8.7097682292837622</v>
      </c>
    </row>
    <row r="75" spans="17:31" x14ac:dyDescent="0.25">
      <c r="Q75" s="26">
        <v>7.5</v>
      </c>
      <c r="R75" s="26">
        <v>9.7999999999999997E-3</v>
      </c>
      <c r="S75" s="26">
        <f t="shared" si="3"/>
        <v>6.1681625354088479E-3</v>
      </c>
      <c r="AC75" s="41">
        <v>0.3333333</v>
      </c>
      <c r="AD75" s="41">
        <v>7.4</v>
      </c>
      <c r="AE75" s="26">
        <f t="shared" si="2"/>
        <v>8.7097682292837622</v>
      </c>
    </row>
    <row r="76" spans="17:31" x14ac:dyDescent="0.25">
      <c r="Q76" s="26">
        <v>7.5</v>
      </c>
      <c r="R76" s="26">
        <v>5.7999999999999996E-3</v>
      </c>
      <c r="S76" s="26">
        <f t="shared" si="3"/>
        <v>6.1681625354088479E-3</v>
      </c>
      <c r="AC76" s="41">
        <v>0.3333333</v>
      </c>
      <c r="AD76" s="41">
        <v>8.6999999999999993</v>
      </c>
      <c r="AE76" s="26">
        <f t="shared" si="2"/>
        <v>8.7097682292837622</v>
      </c>
    </row>
    <row r="77" spans="17:31" x14ac:dyDescent="0.25">
      <c r="Q77" s="26">
        <v>7.5</v>
      </c>
      <c r="R77" s="26">
        <v>6.3E-3</v>
      </c>
      <c r="S77" s="26">
        <f t="shared" si="3"/>
        <v>6.1681625354088479E-3</v>
      </c>
      <c r="AC77" s="41">
        <v>0.3333333</v>
      </c>
      <c r="AD77" s="41">
        <v>8.1</v>
      </c>
      <c r="AE77" s="26">
        <f t="shared" si="2"/>
        <v>8.7097682292837622</v>
      </c>
    </row>
    <row r="78" spans="17:31" x14ac:dyDescent="0.25">
      <c r="Q78" s="26">
        <v>7.6</v>
      </c>
      <c r="R78" s="26">
        <v>5.7000000000000002E-3</v>
      </c>
      <c r="S78" s="26">
        <f t="shared" si="3"/>
        <v>6.4217517617206942E-3</v>
      </c>
      <c r="AC78" s="41">
        <v>0.3333333</v>
      </c>
      <c r="AD78" s="41">
        <v>7.3</v>
      </c>
      <c r="AE78" s="26">
        <f t="shared" si="2"/>
        <v>8.7097682292837622</v>
      </c>
    </row>
    <row r="79" spans="17:31" x14ac:dyDescent="0.25">
      <c r="Q79" s="26">
        <v>7.6</v>
      </c>
      <c r="R79" s="26">
        <v>5.7999999999999996E-3</v>
      </c>
      <c r="S79" s="26">
        <f t="shared" si="3"/>
        <v>6.4217517617206942E-3</v>
      </c>
      <c r="AC79" s="41">
        <v>0.3333333</v>
      </c>
      <c r="AD79" s="41">
        <v>5.9</v>
      </c>
      <c r="AE79" s="26">
        <f t="shared" si="2"/>
        <v>8.7097682292837622</v>
      </c>
    </row>
    <row r="80" spans="17:31" x14ac:dyDescent="0.25">
      <c r="Q80" s="26">
        <v>7.6</v>
      </c>
      <c r="R80" s="26">
        <v>1.21E-2</v>
      </c>
      <c r="S80" s="26">
        <f t="shared" si="3"/>
        <v>6.4217517617206942E-3</v>
      </c>
      <c r="AC80" s="41">
        <v>0.3333333</v>
      </c>
      <c r="AD80" s="41">
        <v>8.5</v>
      </c>
      <c r="AE80" s="26">
        <f t="shared" si="2"/>
        <v>8.7097682292837622</v>
      </c>
    </row>
    <row r="81" spans="17:31" x14ac:dyDescent="0.25">
      <c r="Q81" s="26">
        <v>7.6</v>
      </c>
      <c r="R81" s="26">
        <v>6.7000000000000002E-3</v>
      </c>
      <c r="S81" s="26">
        <f t="shared" si="3"/>
        <v>6.4217517617206942E-3</v>
      </c>
      <c r="AC81" s="41">
        <v>0.3333333</v>
      </c>
      <c r="AD81" s="41">
        <v>7.4</v>
      </c>
      <c r="AE81" s="26">
        <f t="shared" si="2"/>
        <v>8.7097682292837622</v>
      </c>
    </row>
    <row r="82" spans="17:31" x14ac:dyDescent="0.25">
      <c r="Q82" s="26">
        <v>7.6</v>
      </c>
      <c r="R82" s="26">
        <v>6.4000000000000003E-3</v>
      </c>
      <c r="S82" s="26">
        <f t="shared" si="3"/>
        <v>6.4217517617206942E-3</v>
      </c>
      <c r="AC82" s="41">
        <v>0.3333333</v>
      </c>
      <c r="AD82" s="41">
        <v>8</v>
      </c>
      <c r="AE82" s="26">
        <f t="shared" si="2"/>
        <v>8.7097682292837622</v>
      </c>
    </row>
    <row r="83" spans="17:31" x14ac:dyDescent="0.25">
      <c r="Q83" s="26">
        <v>7.6</v>
      </c>
      <c r="R83" s="26">
        <v>5.4999999999999997E-3</v>
      </c>
      <c r="S83" s="26">
        <f t="shared" si="3"/>
        <v>6.4217517617206942E-3</v>
      </c>
      <c r="AC83" s="41">
        <v>0.3333333</v>
      </c>
      <c r="AD83" s="41">
        <v>8.1</v>
      </c>
      <c r="AE83" s="26">
        <f t="shared" si="2"/>
        <v>8.7097682292837622</v>
      </c>
    </row>
    <row r="84" spans="17:31" x14ac:dyDescent="0.25">
      <c r="Q84" s="26">
        <v>7.6</v>
      </c>
      <c r="R84" s="26">
        <v>6.0000000000000001E-3</v>
      </c>
      <c r="S84" s="26">
        <f t="shared" si="3"/>
        <v>6.4217517617206942E-3</v>
      </c>
      <c r="AC84" s="41">
        <v>0.3333333</v>
      </c>
      <c r="AD84" s="41">
        <v>8</v>
      </c>
      <c r="AE84" s="26">
        <f t="shared" si="2"/>
        <v>8.7097682292837622</v>
      </c>
    </row>
    <row r="85" spans="17:31" x14ac:dyDescent="0.25">
      <c r="Q85" s="26">
        <v>7.6</v>
      </c>
      <c r="R85" s="26">
        <v>6.1999999999999998E-3</v>
      </c>
      <c r="S85" s="26">
        <f t="shared" si="3"/>
        <v>6.4217517617206942E-3</v>
      </c>
      <c r="AC85" s="41">
        <v>0.3333333</v>
      </c>
      <c r="AD85" s="41">
        <v>8.6</v>
      </c>
      <c r="AE85" s="26">
        <f t="shared" si="2"/>
        <v>8.7097682292837622</v>
      </c>
    </row>
    <row r="86" spans="17:31" x14ac:dyDescent="0.25">
      <c r="Q86" s="26">
        <v>7.6</v>
      </c>
      <c r="R86" s="26">
        <v>6.7999999999999996E-3</v>
      </c>
      <c r="S86" s="26">
        <f t="shared" si="3"/>
        <v>6.4217517617206942E-3</v>
      </c>
      <c r="AC86" s="41">
        <v>0.3333333</v>
      </c>
      <c r="AD86" s="41">
        <v>8</v>
      </c>
      <c r="AE86" s="26">
        <f t="shared" si="2"/>
        <v>8.7097682292837622</v>
      </c>
    </row>
    <row r="87" spans="17:31" x14ac:dyDescent="0.25">
      <c r="Q87" s="26">
        <v>7.6</v>
      </c>
      <c r="R87" s="26">
        <v>6.1799999999999997E-3</v>
      </c>
      <c r="S87" s="26">
        <f t="shared" si="3"/>
        <v>6.4217517617206942E-3</v>
      </c>
      <c r="AC87" s="41">
        <v>0.3333333</v>
      </c>
      <c r="AD87" s="41">
        <v>10.3</v>
      </c>
      <c r="AE87" s="26">
        <f t="shared" si="2"/>
        <v>8.7097682292837622</v>
      </c>
    </row>
    <row r="88" spans="17:31" x14ac:dyDescent="0.25">
      <c r="Q88" s="26">
        <v>7.6</v>
      </c>
      <c r="R88" s="26">
        <v>7.0000000000000001E-3</v>
      </c>
      <c r="S88" s="26">
        <f t="shared" si="3"/>
        <v>6.4217517617206942E-3</v>
      </c>
      <c r="AC88" s="41">
        <v>0.3333333</v>
      </c>
      <c r="AD88" s="41">
        <v>8.4</v>
      </c>
      <c r="AE88" s="26">
        <f t="shared" si="2"/>
        <v>8.7097682292837622</v>
      </c>
    </row>
    <row r="89" spans="17:31" x14ac:dyDescent="0.25">
      <c r="Q89" s="26">
        <v>7.7</v>
      </c>
      <c r="R89" s="26">
        <v>6.4999999999999997E-3</v>
      </c>
      <c r="S89" s="26">
        <f t="shared" si="3"/>
        <v>6.6822463613838345E-3</v>
      </c>
      <c r="AC89" s="41">
        <v>0.3333333</v>
      </c>
      <c r="AD89" s="41">
        <v>7.9</v>
      </c>
      <c r="AE89" s="26">
        <f t="shared" si="2"/>
        <v>8.7097682292837622</v>
      </c>
    </row>
    <row r="90" spans="17:31" x14ac:dyDescent="0.25">
      <c r="Q90" s="26">
        <v>7.7</v>
      </c>
      <c r="R90" s="26">
        <v>7.4000000000000003E-3</v>
      </c>
      <c r="S90" s="26">
        <f t="shared" si="3"/>
        <v>6.6822463613838345E-3</v>
      </c>
      <c r="AC90" s="41">
        <v>0.3333333</v>
      </c>
      <c r="AD90" s="41">
        <v>8.4</v>
      </c>
      <c r="AE90" s="26">
        <f t="shared" si="2"/>
        <v>8.7097682292837622</v>
      </c>
    </row>
    <row r="91" spans="17:31" x14ac:dyDescent="0.25">
      <c r="Q91" s="26">
        <v>7.7</v>
      </c>
      <c r="R91" s="26">
        <v>6.8999999999999999E-3</v>
      </c>
      <c r="S91" s="26">
        <f t="shared" si="3"/>
        <v>6.6822463613838345E-3</v>
      </c>
      <c r="AC91" s="41">
        <v>0.3333333</v>
      </c>
      <c r="AD91" s="41">
        <v>7.4</v>
      </c>
      <c r="AE91" s="26">
        <f t="shared" si="2"/>
        <v>8.7097682292837622</v>
      </c>
    </row>
    <row r="92" spans="17:31" x14ac:dyDescent="0.25">
      <c r="Q92" s="26">
        <v>7.7</v>
      </c>
      <c r="R92" s="26">
        <v>6.4999999999999997E-3</v>
      </c>
      <c r="S92" s="26">
        <f t="shared" si="3"/>
        <v>6.6822463613838345E-3</v>
      </c>
      <c r="AC92" s="41">
        <v>0.3333333</v>
      </c>
      <c r="AD92" s="41">
        <v>7.5</v>
      </c>
      <c r="AE92" s="26">
        <f t="shared" si="2"/>
        <v>8.7097682292837622</v>
      </c>
    </row>
    <row r="93" spans="17:31" x14ac:dyDescent="0.25">
      <c r="Q93" s="26">
        <v>7.7</v>
      </c>
      <c r="R93" s="26">
        <v>5.5999999999999999E-3</v>
      </c>
      <c r="S93" s="26">
        <f t="shared" si="3"/>
        <v>6.6822463613838345E-3</v>
      </c>
      <c r="AC93" s="41">
        <v>0.3333333</v>
      </c>
      <c r="AD93" s="41">
        <v>7.5</v>
      </c>
      <c r="AE93" s="26">
        <f t="shared" si="2"/>
        <v>8.7097682292837622</v>
      </c>
    </row>
    <row r="94" spans="17:31" x14ac:dyDescent="0.25">
      <c r="Q94" s="26">
        <v>7.7</v>
      </c>
      <c r="R94" s="26">
        <v>6.6E-3</v>
      </c>
      <c r="S94" s="26">
        <f t="shared" si="3"/>
        <v>6.6822463613838345E-3</v>
      </c>
      <c r="AC94" s="41">
        <v>0.3333333</v>
      </c>
      <c r="AD94" s="41">
        <v>7.8</v>
      </c>
      <c r="AE94" s="26">
        <f t="shared" si="2"/>
        <v>8.7097682292837622</v>
      </c>
    </row>
    <row r="95" spans="17:31" x14ac:dyDescent="0.25">
      <c r="Q95" s="26">
        <v>7.8</v>
      </c>
      <c r="R95" s="26">
        <v>6.7999999999999996E-3</v>
      </c>
      <c r="S95" s="26">
        <f t="shared" si="3"/>
        <v>6.9497410226386815E-3</v>
      </c>
      <c r="AC95" s="41">
        <v>0.3333333</v>
      </c>
      <c r="AD95" s="41">
        <v>7.8</v>
      </c>
      <c r="AE95" s="26">
        <f t="shared" si="2"/>
        <v>8.7097682292837622</v>
      </c>
    </row>
    <row r="96" spans="17:31" x14ac:dyDescent="0.25">
      <c r="Q96" s="26">
        <v>7.8</v>
      </c>
      <c r="R96" s="26">
        <v>7.9000000000000008E-3</v>
      </c>
      <c r="S96" s="26">
        <f t="shared" si="3"/>
        <v>6.9497410226386815E-3</v>
      </c>
      <c r="AC96" s="41">
        <v>0.3333333</v>
      </c>
      <c r="AD96" s="41">
        <v>9.3000000000000007</v>
      </c>
      <c r="AE96" s="26">
        <f t="shared" si="2"/>
        <v>8.7097682292837622</v>
      </c>
    </row>
    <row r="97" spans="17:31" x14ac:dyDescent="0.25">
      <c r="Q97" s="26">
        <v>7.8</v>
      </c>
      <c r="R97" s="26">
        <v>6.1000000000000004E-3</v>
      </c>
      <c r="S97" s="26">
        <f t="shared" si="3"/>
        <v>6.9497410226386815E-3</v>
      </c>
      <c r="AC97" s="41">
        <v>0.3333333</v>
      </c>
      <c r="AD97" s="41">
        <v>8.4</v>
      </c>
      <c r="AE97" s="26">
        <f t="shared" si="2"/>
        <v>8.7097682292837622</v>
      </c>
    </row>
    <row r="98" spans="17:31" x14ac:dyDescent="0.25">
      <c r="Q98" s="26">
        <v>7.8</v>
      </c>
      <c r="R98" s="26">
        <v>6.7999999999999996E-3</v>
      </c>
      <c r="S98" s="26">
        <f t="shared" si="3"/>
        <v>6.9497410226386815E-3</v>
      </c>
      <c r="AC98" s="41">
        <v>0.3333333</v>
      </c>
      <c r="AD98" s="41">
        <v>7.6</v>
      </c>
      <c r="AE98" s="26">
        <f t="shared" si="2"/>
        <v>8.7097682292837622</v>
      </c>
    </row>
    <row r="99" spans="17:31" x14ac:dyDescent="0.25">
      <c r="Q99" s="26">
        <v>7.8</v>
      </c>
      <c r="R99" s="26">
        <v>6.6E-3</v>
      </c>
      <c r="S99" s="26">
        <f t="shared" si="3"/>
        <v>6.9497410226386815E-3</v>
      </c>
      <c r="AC99" s="41">
        <v>0.3333333</v>
      </c>
      <c r="AD99" s="41">
        <v>7.8</v>
      </c>
      <c r="AE99" s="26">
        <f t="shared" si="2"/>
        <v>8.7097682292837622</v>
      </c>
    </row>
    <row r="100" spans="17:31" x14ac:dyDescent="0.25">
      <c r="Q100" s="26">
        <v>7.8</v>
      </c>
      <c r="R100" s="26">
        <v>6.7000000000000002E-3</v>
      </c>
      <c r="S100" s="26">
        <f t="shared" si="3"/>
        <v>6.9497410226386815E-3</v>
      </c>
      <c r="AC100" s="41">
        <v>0.3333333</v>
      </c>
      <c r="AD100" s="41">
        <v>7.9</v>
      </c>
      <c r="AE100" s="26">
        <f t="shared" si="2"/>
        <v>8.7097682292837622</v>
      </c>
    </row>
    <row r="101" spans="17:31" x14ac:dyDescent="0.25">
      <c r="Q101" s="26">
        <v>7.8</v>
      </c>
      <c r="R101" s="26">
        <v>9.1000000000000004E-3</v>
      </c>
      <c r="S101" s="26">
        <f t="shared" si="3"/>
        <v>6.9497410226386815E-3</v>
      </c>
      <c r="AC101" s="41">
        <v>0.3333333</v>
      </c>
      <c r="AD101" s="41">
        <v>9.4</v>
      </c>
      <c r="AE101" s="26">
        <f t="shared" si="2"/>
        <v>8.7097682292837622</v>
      </c>
    </row>
    <row r="102" spans="17:31" x14ac:dyDescent="0.25">
      <c r="Q102" s="26">
        <v>7.8</v>
      </c>
      <c r="R102" s="26">
        <v>6.4000000000000003E-3</v>
      </c>
      <c r="S102" s="26">
        <f t="shared" si="3"/>
        <v>6.9497410226386815E-3</v>
      </c>
      <c r="AC102" s="41">
        <v>0.3333333</v>
      </c>
      <c r="AD102" s="41">
        <v>8</v>
      </c>
      <c r="AE102" s="26">
        <f t="shared" si="2"/>
        <v>8.7097682292837622</v>
      </c>
    </row>
    <row r="103" spans="17:31" x14ac:dyDescent="0.25">
      <c r="Q103" s="26">
        <v>7.8</v>
      </c>
      <c r="R103" s="26">
        <v>7.4000000000000003E-3</v>
      </c>
      <c r="S103" s="26">
        <f t="shared" si="3"/>
        <v>6.9497410226386815E-3</v>
      </c>
      <c r="AC103" s="41">
        <v>0.3333333</v>
      </c>
      <c r="AD103" s="41">
        <v>8.1</v>
      </c>
      <c r="AE103" s="26">
        <f t="shared" si="2"/>
        <v>8.7097682292837622</v>
      </c>
    </row>
    <row r="104" spans="17:31" x14ac:dyDescent="0.25">
      <c r="Q104" s="26">
        <v>7.8</v>
      </c>
      <c r="R104" s="26">
        <v>7.1000000000000004E-3</v>
      </c>
      <c r="S104" s="26">
        <f t="shared" si="3"/>
        <v>6.9497410226386815E-3</v>
      </c>
      <c r="AC104" s="41">
        <v>0.3333333</v>
      </c>
      <c r="AD104" s="41">
        <v>9</v>
      </c>
      <c r="AE104" s="26">
        <f t="shared" si="2"/>
        <v>8.7097682292837622</v>
      </c>
    </row>
    <row r="105" spans="17:31" x14ac:dyDescent="0.25">
      <c r="Q105" s="26">
        <v>7.8</v>
      </c>
      <c r="R105" s="26">
        <v>5.5999999999999999E-3</v>
      </c>
      <c r="S105" s="26">
        <f t="shared" si="3"/>
        <v>6.9497410226386815E-3</v>
      </c>
      <c r="AC105" s="41">
        <v>0.3333333</v>
      </c>
      <c r="AD105" s="41">
        <v>8.1999999999999993</v>
      </c>
      <c r="AE105" s="26">
        <f t="shared" si="2"/>
        <v>8.7097682292837622</v>
      </c>
    </row>
    <row r="106" spans="17:31" x14ac:dyDescent="0.25">
      <c r="Q106" s="26">
        <v>7.8</v>
      </c>
      <c r="R106" s="26">
        <v>6.7999999999999996E-3</v>
      </c>
      <c r="S106" s="26">
        <f t="shared" si="3"/>
        <v>6.9497410226386815E-3</v>
      </c>
      <c r="AC106" s="41">
        <v>0.3333333</v>
      </c>
      <c r="AD106" s="41">
        <v>5.5</v>
      </c>
      <c r="AE106" s="26">
        <f t="shared" si="2"/>
        <v>8.7097682292837622</v>
      </c>
    </row>
    <row r="107" spans="17:31" x14ac:dyDescent="0.25">
      <c r="Q107" s="26">
        <v>7.8</v>
      </c>
      <c r="R107" s="26">
        <v>6.4999999999999997E-3</v>
      </c>
      <c r="S107" s="26">
        <f t="shared" si="3"/>
        <v>6.9497410226386815E-3</v>
      </c>
      <c r="AC107" s="41">
        <v>0.3333333</v>
      </c>
      <c r="AD107" s="41">
        <v>8.5</v>
      </c>
      <c r="AE107" s="26">
        <f t="shared" si="2"/>
        <v>8.7097682292837622</v>
      </c>
    </row>
    <row r="108" spans="17:31" x14ac:dyDescent="0.25">
      <c r="Q108" s="26">
        <v>7.8</v>
      </c>
      <c r="R108" s="26">
        <v>8.6999999999999994E-3</v>
      </c>
      <c r="S108" s="26">
        <f t="shared" si="3"/>
        <v>6.9497410226386815E-3</v>
      </c>
      <c r="AC108" s="41">
        <v>0.3333333</v>
      </c>
      <c r="AD108" s="41">
        <v>6.7</v>
      </c>
      <c r="AE108" s="26">
        <f t="shared" si="2"/>
        <v>8.7097682292837622</v>
      </c>
    </row>
    <row r="109" spans="17:31" x14ac:dyDescent="0.25">
      <c r="Q109" s="26">
        <v>7.8</v>
      </c>
      <c r="R109" s="26">
        <v>7.1999999999999998E-3</v>
      </c>
      <c r="S109" s="26">
        <f t="shared" si="3"/>
        <v>6.9497410226386815E-3</v>
      </c>
      <c r="AC109" s="41">
        <v>0.3333333</v>
      </c>
      <c r="AD109" s="41">
        <v>6.7</v>
      </c>
      <c r="AE109" s="26">
        <f t="shared" si="2"/>
        <v>8.7097682292837622</v>
      </c>
    </row>
    <row r="110" spans="17:31" x14ac:dyDescent="0.25">
      <c r="Q110" s="26">
        <v>7.9</v>
      </c>
      <c r="R110" s="26">
        <v>7.4999999999999997E-3</v>
      </c>
      <c r="S110" s="26">
        <f t="shared" si="3"/>
        <v>7.2243304852024374E-3</v>
      </c>
      <c r="AC110" s="41">
        <v>0.3333333</v>
      </c>
      <c r="AD110" s="41">
        <v>5.5</v>
      </c>
      <c r="AE110" s="26">
        <f t="shared" si="2"/>
        <v>8.7097682292837622</v>
      </c>
    </row>
    <row r="111" spans="17:31" x14ac:dyDescent="0.25">
      <c r="Q111" s="26">
        <v>7.9</v>
      </c>
      <c r="R111" s="26">
        <v>6.7000000000000002E-3</v>
      </c>
      <c r="S111" s="26">
        <f t="shared" si="3"/>
        <v>7.2243304852024374E-3</v>
      </c>
      <c r="AC111" s="41">
        <v>0.3333333</v>
      </c>
      <c r="AD111" s="41">
        <v>9.4</v>
      </c>
      <c r="AE111" s="26">
        <f t="shared" si="2"/>
        <v>8.7097682292837622</v>
      </c>
    </row>
    <row r="112" spans="17:31" x14ac:dyDescent="0.25">
      <c r="Q112" s="26">
        <v>7.9</v>
      </c>
      <c r="R112" s="26">
        <v>6.7999999999999996E-3</v>
      </c>
      <c r="S112" s="26">
        <f t="shared" si="3"/>
        <v>7.2243304852024374E-3</v>
      </c>
      <c r="AC112" s="41">
        <v>0.3333333</v>
      </c>
      <c r="AD112" s="41">
        <v>9.1</v>
      </c>
      <c r="AE112" s="26">
        <f t="shared" si="2"/>
        <v>8.7097682292837622</v>
      </c>
    </row>
    <row r="113" spans="17:31" x14ac:dyDescent="0.25">
      <c r="Q113" s="26">
        <v>7.9</v>
      </c>
      <c r="R113" s="26">
        <v>7.7999999999999996E-3</v>
      </c>
      <c r="S113" s="26">
        <f t="shared" si="3"/>
        <v>7.2243304852024374E-3</v>
      </c>
      <c r="AC113" s="41">
        <v>0.3333333</v>
      </c>
      <c r="AD113" s="41">
        <v>18.600000000000001</v>
      </c>
      <c r="AE113" s="26">
        <f t="shared" si="2"/>
        <v>8.7097682292837622</v>
      </c>
    </row>
    <row r="114" spans="17:31" x14ac:dyDescent="0.25">
      <c r="Q114" s="26">
        <v>7.9</v>
      </c>
      <c r="R114" s="26">
        <v>7.0000000000000001E-3</v>
      </c>
      <c r="S114" s="26">
        <f t="shared" si="3"/>
        <v>7.2243304852024374E-3</v>
      </c>
      <c r="AC114" s="41">
        <v>0.3333333</v>
      </c>
      <c r="AD114" s="41">
        <v>8.5</v>
      </c>
      <c r="AE114" s="26">
        <f t="shared" si="2"/>
        <v>8.7097682292837622</v>
      </c>
    </row>
    <row r="115" spans="17:31" x14ac:dyDescent="0.25">
      <c r="Q115" s="26">
        <v>7.9</v>
      </c>
      <c r="R115" s="26">
        <v>7.4999999999999997E-3</v>
      </c>
      <c r="S115" s="26">
        <f t="shared" si="3"/>
        <v>7.2243304852024374E-3</v>
      </c>
      <c r="AC115" s="41">
        <v>0.3333333</v>
      </c>
      <c r="AD115" s="41">
        <v>6.4</v>
      </c>
      <c r="AE115" s="26">
        <f t="shared" si="2"/>
        <v>8.7097682292837622</v>
      </c>
    </row>
    <row r="116" spans="17:31" x14ac:dyDescent="0.25">
      <c r="Q116" s="26">
        <v>7.9</v>
      </c>
      <c r="R116" s="26">
        <v>6.7999999999999996E-3</v>
      </c>
      <c r="S116" s="26">
        <f t="shared" si="3"/>
        <v>7.2243304852024374E-3</v>
      </c>
      <c r="AC116" s="41">
        <v>0.3333333</v>
      </c>
      <c r="AD116" s="41">
        <v>8.9</v>
      </c>
      <c r="AE116" s="26">
        <f t="shared" si="2"/>
        <v>8.7097682292837622</v>
      </c>
    </row>
    <row r="117" spans="17:31" x14ac:dyDescent="0.25">
      <c r="Q117" s="26">
        <v>7.9</v>
      </c>
      <c r="R117" s="26">
        <v>6.6E-3</v>
      </c>
      <c r="S117" s="26">
        <f t="shared" si="3"/>
        <v>7.2243304852024374E-3</v>
      </c>
      <c r="AC117" s="41">
        <v>0.3333333</v>
      </c>
      <c r="AD117" s="41">
        <v>9.6</v>
      </c>
      <c r="AE117" s="26">
        <f t="shared" si="2"/>
        <v>8.7097682292837622</v>
      </c>
    </row>
    <row r="118" spans="17:31" x14ac:dyDescent="0.25">
      <c r="Q118" s="26">
        <v>7.9</v>
      </c>
      <c r="R118" s="26">
        <v>7.1000000000000004E-3</v>
      </c>
      <c r="S118" s="26">
        <f t="shared" si="3"/>
        <v>7.2243304852024374E-3</v>
      </c>
      <c r="AC118" s="41">
        <v>0.3333333</v>
      </c>
      <c r="AD118" s="41">
        <v>8.5</v>
      </c>
      <c r="AE118" s="26">
        <f t="shared" si="2"/>
        <v>8.7097682292837622</v>
      </c>
    </row>
    <row r="119" spans="17:31" x14ac:dyDescent="0.25">
      <c r="Q119" s="26">
        <v>7.9</v>
      </c>
      <c r="R119" s="26">
        <v>6.7999999999999996E-3</v>
      </c>
      <c r="S119" s="26">
        <f t="shared" si="3"/>
        <v>7.2243304852024374E-3</v>
      </c>
      <c r="AC119" s="41">
        <v>0.3333333</v>
      </c>
      <c r="AD119" s="41">
        <v>8</v>
      </c>
      <c r="AE119" s="26">
        <f t="shared" si="2"/>
        <v>8.7097682292837622</v>
      </c>
    </row>
    <row r="120" spans="17:31" x14ac:dyDescent="0.25">
      <c r="Q120" s="26">
        <v>7.9</v>
      </c>
      <c r="R120" s="26">
        <v>6.7000000000000002E-3</v>
      </c>
      <c r="S120" s="26">
        <f t="shared" si="3"/>
        <v>7.2243304852024374E-3</v>
      </c>
      <c r="AC120" s="41">
        <v>0.3333333</v>
      </c>
      <c r="AD120" s="41">
        <v>7.9</v>
      </c>
      <c r="AE120" s="26">
        <f t="shared" si="2"/>
        <v>8.7097682292837622</v>
      </c>
    </row>
    <row r="121" spans="17:31" x14ac:dyDescent="0.25">
      <c r="Q121" s="26">
        <v>7.9</v>
      </c>
      <c r="R121" s="26">
        <v>7.1999999999999998E-3</v>
      </c>
      <c r="S121" s="26">
        <f t="shared" si="3"/>
        <v>7.2243304852024374E-3</v>
      </c>
      <c r="AC121" s="41">
        <v>0.3333333</v>
      </c>
      <c r="AD121" s="41">
        <v>8.6</v>
      </c>
      <c r="AE121" s="26">
        <f t="shared" si="2"/>
        <v>8.7097682292837622</v>
      </c>
    </row>
    <row r="122" spans="17:31" x14ac:dyDescent="0.25">
      <c r="Q122" s="26">
        <v>7.9</v>
      </c>
      <c r="R122" s="26">
        <v>9.7999999999999997E-3</v>
      </c>
      <c r="S122" s="26">
        <f t="shared" si="3"/>
        <v>7.2243304852024374E-3</v>
      </c>
      <c r="AC122" s="41">
        <v>0.3333333</v>
      </c>
      <c r="AD122" s="41">
        <v>9.4</v>
      </c>
      <c r="AE122" s="26">
        <f t="shared" si="2"/>
        <v>8.7097682292837622</v>
      </c>
    </row>
    <row r="123" spans="17:31" x14ac:dyDescent="0.25">
      <c r="Q123" s="26">
        <v>8</v>
      </c>
      <c r="R123" s="26">
        <v>6.8999999999999999E-3</v>
      </c>
      <c r="S123" s="26">
        <f t="shared" si="3"/>
        <v>7.5061095396364947E-3</v>
      </c>
      <c r="AC123" s="41">
        <v>0.3333333</v>
      </c>
      <c r="AD123" s="41">
        <v>7.7</v>
      </c>
      <c r="AE123" s="26">
        <f t="shared" si="2"/>
        <v>8.7097682292837622</v>
      </c>
    </row>
    <row r="124" spans="17:31" x14ac:dyDescent="0.25">
      <c r="Q124" s="26">
        <v>8</v>
      </c>
      <c r="R124" s="26">
        <v>6.8999999999999999E-3</v>
      </c>
      <c r="S124" s="26">
        <f t="shared" si="3"/>
        <v>7.5061095396364947E-3</v>
      </c>
      <c r="AC124" s="41">
        <v>0.3333333</v>
      </c>
      <c r="AD124" s="41">
        <v>8.6</v>
      </c>
      <c r="AE124" s="26">
        <f t="shared" si="2"/>
        <v>8.7097682292837622</v>
      </c>
    </row>
    <row r="125" spans="17:31" x14ac:dyDescent="0.25">
      <c r="Q125" s="26">
        <v>8</v>
      </c>
      <c r="R125" s="26">
        <v>6.6E-3</v>
      </c>
      <c r="S125" s="26">
        <f t="shared" si="3"/>
        <v>7.5061095396364947E-3</v>
      </c>
      <c r="AC125" s="41">
        <v>0.3333333</v>
      </c>
      <c r="AD125" s="41">
        <v>7.8</v>
      </c>
      <c r="AE125" s="26">
        <f t="shared" si="2"/>
        <v>8.7097682292837622</v>
      </c>
    </row>
    <row r="126" spans="17:31" x14ac:dyDescent="0.25">
      <c r="Q126" s="26">
        <v>8</v>
      </c>
      <c r="R126" s="26">
        <v>7.7999999999999996E-3</v>
      </c>
      <c r="S126" s="26">
        <f t="shared" si="3"/>
        <v>7.5061095396364947E-3</v>
      </c>
      <c r="AC126" s="41">
        <v>0.3333333</v>
      </c>
      <c r="AD126" s="41">
        <v>8.9</v>
      </c>
      <c r="AE126" s="26">
        <f t="shared" si="2"/>
        <v>8.7097682292837622</v>
      </c>
    </row>
    <row r="127" spans="17:31" x14ac:dyDescent="0.25">
      <c r="Q127" s="26">
        <v>8</v>
      </c>
      <c r="R127" s="26">
        <v>7.1999999999999998E-3</v>
      </c>
      <c r="S127" s="26">
        <f t="shared" si="3"/>
        <v>7.5061095396364947E-3</v>
      </c>
      <c r="AC127" s="41">
        <v>0.3333333</v>
      </c>
      <c r="AD127" s="41">
        <v>7.8</v>
      </c>
      <c r="AE127" s="26">
        <f t="shared" si="2"/>
        <v>8.7097682292837622</v>
      </c>
    </row>
    <row r="128" spans="17:31" x14ac:dyDescent="0.25">
      <c r="Q128" s="26">
        <v>8</v>
      </c>
      <c r="R128" s="26">
        <v>6.7999999999999996E-3</v>
      </c>
      <c r="S128" s="26">
        <f t="shared" si="3"/>
        <v>7.5061095396364947E-3</v>
      </c>
      <c r="AC128" s="41">
        <v>0.3333333</v>
      </c>
      <c r="AD128" s="41">
        <v>7.5</v>
      </c>
      <c r="AE128" s="26">
        <f t="shared" si="2"/>
        <v>8.7097682292837622</v>
      </c>
    </row>
    <row r="129" spans="17:31" x14ac:dyDescent="0.25">
      <c r="Q129" s="26">
        <v>8</v>
      </c>
      <c r="R129" s="26">
        <v>7.3000000000000001E-3</v>
      </c>
      <c r="S129" s="26">
        <f t="shared" si="3"/>
        <v>7.5061095396364947E-3</v>
      </c>
      <c r="AC129" s="41">
        <v>0.3333333</v>
      </c>
      <c r="AD129" s="41">
        <v>6</v>
      </c>
      <c r="AE129" s="26">
        <f t="shared" si="2"/>
        <v>8.7097682292837622</v>
      </c>
    </row>
    <row r="130" spans="17:31" x14ac:dyDescent="0.25">
      <c r="Q130" s="26">
        <v>8</v>
      </c>
      <c r="R130" s="26">
        <v>7.7999999999999996E-3</v>
      </c>
      <c r="S130" s="26">
        <f t="shared" si="3"/>
        <v>7.5061095396364947E-3</v>
      </c>
      <c r="AC130" s="41">
        <v>0.3333333</v>
      </c>
      <c r="AD130" s="41">
        <v>10.1</v>
      </c>
      <c r="AE130" s="26">
        <f t="shared" si="2"/>
        <v>8.7097682292837622</v>
      </c>
    </row>
    <row r="131" spans="17:31" x14ac:dyDescent="0.25">
      <c r="Q131" s="26">
        <v>8</v>
      </c>
      <c r="R131" s="26">
        <v>7.1999999999999998E-3</v>
      </c>
      <c r="S131" s="26">
        <f t="shared" si="3"/>
        <v>7.5061095396364947E-3</v>
      </c>
      <c r="AC131" s="41">
        <v>0.3333333</v>
      </c>
      <c r="AD131" s="41">
        <v>8.3000000000000007</v>
      </c>
      <c r="AE131" s="26">
        <f t="shared" si="2"/>
        <v>8.7097682292837622</v>
      </c>
    </row>
    <row r="132" spans="17:31" x14ac:dyDescent="0.25">
      <c r="Q132" s="26">
        <v>8</v>
      </c>
      <c r="R132" s="26">
        <v>7.3899999999999999E-3</v>
      </c>
      <c r="S132" s="26">
        <f t="shared" si="3"/>
        <v>7.5061095396364947E-3</v>
      </c>
      <c r="AC132" s="41">
        <v>0.3333333</v>
      </c>
      <c r="AD132" s="41">
        <v>7.6</v>
      </c>
      <c r="AE132" s="26">
        <f t="shared" si="2"/>
        <v>8.7097682292837622</v>
      </c>
    </row>
    <row r="133" spans="17:31" x14ac:dyDescent="0.25">
      <c r="Q133" s="26">
        <v>8</v>
      </c>
      <c r="R133" s="26">
        <v>7.0000000000000001E-3</v>
      </c>
      <c r="S133" s="26">
        <f t="shared" si="3"/>
        <v>7.5061095396364947E-3</v>
      </c>
      <c r="AC133" s="41">
        <v>0.3333333</v>
      </c>
      <c r="AD133" s="41">
        <v>10.1</v>
      </c>
      <c r="AE133" s="26">
        <f t="shared" si="2"/>
        <v>8.7097682292837622</v>
      </c>
    </row>
    <row r="134" spans="17:31" x14ac:dyDescent="0.25">
      <c r="Q134" s="26">
        <v>8</v>
      </c>
      <c r="R134" s="26">
        <v>7.7000000000000002E-3</v>
      </c>
      <c r="S134" s="26">
        <f t="shared" si="3"/>
        <v>7.5061095396364947E-3</v>
      </c>
      <c r="AC134" s="41">
        <v>0.3333333</v>
      </c>
      <c r="AD134" s="41">
        <v>8.4</v>
      </c>
      <c r="AE134" s="26">
        <f t="shared" ref="AE134:AE197" si="4">$X$25*(1-EXP(-$X$24*(AC134-$X$26)))</f>
        <v>8.7097682292837622</v>
      </c>
    </row>
    <row r="135" spans="17:31" x14ac:dyDescent="0.25">
      <c r="Q135" s="26">
        <v>8</v>
      </c>
      <c r="R135" s="26">
        <v>7.4999999999999997E-3</v>
      </c>
      <c r="S135" s="26">
        <f t="shared" ref="S135:S198" si="5">$X$7*Q135^$X$5</f>
        <v>7.5061095396364947E-3</v>
      </c>
      <c r="AC135" s="41">
        <v>0.3333333</v>
      </c>
      <c r="AD135" s="41">
        <v>8.1</v>
      </c>
      <c r="AE135" s="26">
        <f t="shared" si="4"/>
        <v>8.7097682292837622</v>
      </c>
    </row>
    <row r="136" spans="17:31" x14ac:dyDescent="0.25">
      <c r="Q136" s="26">
        <v>8</v>
      </c>
      <c r="R136" s="26">
        <v>7.3000000000000001E-3</v>
      </c>
      <c r="S136" s="26">
        <f t="shared" si="5"/>
        <v>7.5061095396364947E-3</v>
      </c>
      <c r="AC136" s="41">
        <v>0.3333333</v>
      </c>
      <c r="AD136" s="41">
        <v>9.1</v>
      </c>
      <c r="AE136" s="26">
        <f t="shared" si="4"/>
        <v>8.7097682292837622</v>
      </c>
    </row>
    <row r="137" spans="17:31" x14ac:dyDescent="0.25">
      <c r="Q137" s="26">
        <v>8</v>
      </c>
      <c r="R137" s="26">
        <v>7.6E-3</v>
      </c>
      <c r="S137" s="26">
        <f t="shared" si="5"/>
        <v>7.5061095396364947E-3</v>
      </c>
      <c r="AC137" s="41">
        <v>0.3333333</v>
      </c>
      <c r="AD137" s="41">
        <v>10.8</v>
      </c>
      <c r="AE137" s="26">
        <f t="shared" si="4"/>
        <v>8.7097682292837622</v>
      </c>
    </row>
    <row r="138" spans="17:31" x14ac:dyDescent="0.25">
      <c r="Q138" s="26">
        <v>8</v>
      </c>
      <c r="R138" s="26">
        <v>7.3000000000000001E-3</v>
      </c>
      <c r="S138" s="26">
        <f t="shared" si="5"/>
        <v>7.5061095396364947E-3</v>
      </c>
      <c r="AC138" s="41">
        <v>0.3333333</v>
      </c>
      <c r="AD138" s="41">
        <v>7.8</v>
      </c>
      <c r="AE138" s="26">
        <f t="shared" si="4"/>
        <v>8.7097682292837622</v>
      </c>
    </row>
    <row r="139" spans="17:31" x14ac:dyDescent="0.25">
      <c r="Q139" s="26">
        <v>8</v>
      </c>
      <c r="R139" s="26">
        <v>8.9999999999999993E-3</v>
      </c>
      <c r="S139" s="26">
        <f t="shared" si="5"/>
        <v>7.5061095396364947E-3</v>
      </c>
      <c r="AC139" s="41">
        <v>0.3333333</v>
      </c>
      <c r="AD139" s="41">
        <v>8.6</v>
      </c>
      <c r="AE139" s="26">
        <f t="shared" si="4"/>
        <v>8.7097682292837622</v>
      </c>
    </row>
    <row r="140" spans="17:31" x14ac:dyDescent="0.25">
      <c r="Q140" s="26">
        <v>8.1</v>
      </c>
      <c r="R140" s="26">
        <v>7.0000000000000001E-3</v>
      </c>
      <c r="S140" s="26">
        <f t="shared" si="5"/>
        <v>7.7951730267295785E-3</v>
      </c>
      <c r="AC140" s="41">
        <v>0.3333333</v>
      </c>
      <c r="AD140" s="41">
        <v>10.3</v>
      </c>
      <c r="AE140" s="26">
        <f t="shared" si="4"/>
        <v>8.7097682292837622</v>
      </c>
    </row>
    <row r="141" spans="17:31" x14ac:dyDescent="0.25">
      <c r="Q141" s="26">
        <v>8.1</v>
      </c>
      <c r="R141" s="26">
        <v>7.0000000000000001E-3</v>
      </c>
      <c r="S141" s="26">
        <f t="shared" si="5"/>
        <v>7.7951730267295785E-3</v>
      </c>
      <c r="AC141" s="41">
        <v>0.3333333</v>
      </c>
      <c r="AD141" s="41">
        <v>10.3</v>
      </c>
      <c r="AE141" s="26">
        <f t="shared" si="4"/>
        <v>8.7097682292837622</v>
      </c>
    </row>
    <row r="142" spans="17:31" x14ac:dyDescent="0.25">
      <c r="Q142" s="26">
        <v>8.1</v>
      </c>
      <c r="R142" s="26">
        <v>7.0000000000000001E-3</v>
      </c>
      <c r="S142" s="26">
        <f t="shared" si="5"/>
        <v>7.7951730267295785E-3</v>
      </c>
      <c r="AC142" s="41">
        <v>0.3333333</v>
      </c>
      <c r="AD142" s="41">
        <v>7.2</v>
      </c>
      <c r="AE142" s="26">
        <f t="shared" si="4"/>
        <v>8.7097682292837622</v>
      </c>
    </row>
    <row r="143" spans="17:31" x14ac:dyDescent="0.25">
      <c r="Q143" s="26">
        <v>8.1</v>
      </c>
      <c r="R143" s="26">
        <v>7.1000000000000004E-3</v>
      </c>
      <c r="S143" s="26">
        <f t="shared" si="5"/>
        <v>7.7951730267295785E-3</v>
      </c>
      <c r="AC143" s="41">
        <v>0.3333333</v>
      </c>
      <c r="AD143" s="41">
        <v>8.6</v>
      </c>
      <c r="AE143" s="26">
        <f t="shared" si="4"/>
        <v>8.7097682292837622</v>
      </c>
    </row>
    <row r="144" spans="17:31" x14ac:dyDescent="0.25">
      <c r="Q144" s="26">
        <v>8.1</v>
      </c>
      <c r="R144" s="26">
        <v>7.6E-3</v>
      </c>
      <c r="S144" s="26">
        <f t="shared" si="5"/>
        <v>7.7951730267295785E-3</v>
      </c>
      <c r="AC144" s="41">
        <v>0.3333333</v>
      </c>
      <c r="AD144" s="41">
        <v>8.1999999999999993</v>
      </c>
      <c r="AE144" s="26">
        <f t="shared" si="4"/>
        <v>8.7097682292837622</v>
      </c>
    </row>
    <row r="145" spans="17:31" x14ac:dyDescent="0.25">
      <c r="Q145" s="26">
        <v>8.1</v>
      </c>
      <c r="R145" s="26">
        <v>7.7000000000000002E-3</v>
      </c>
      <c r="S145" s="26">
        <f t="shared" si="5"/>
        <v>7.7951730267295785E-3</v>
      </c>
      <c r="AC145" s="41">
        <v>0.3333333</v>
      </c>
      <c r="AD145" s="41">
        <v>7.9</v>
      </c>
      <c r="AE145" s="26">
        <f t="shared" si="4"/>
        <v>8.7097682292837622</v>
      </c>
    </row>
    <row r="146" spans="17:31" x14ac:dyDescent="0.25">
      <c r="Q146" s="26">
        <v>8.1</v>
      </c>
      <c r="R146" s="26">
        <v>6.8999999999999999E-3</v>
      </c>
      <c r="S146" s="26">
        <f t="shared" si="5"/>
        <v>7.7951730267295785E-3</v>
      </c>
      <c r="AC146" s="41">
        <v>0.3333333</v>
      </c>
      <c r="AD146" s="41">
        <v>9</v>
      </c>
      <c r="AE146" s="26">
        <f t="shared" si="4"/>
        <v>8.7097682292837622</v>
      </c>
    </row>
    <row r="147" spans="17:31" x14ac:dyDescent="0.25">
      <c r="Q147" s="26">
        <v>8.1</v>
      </c>
      <c r="R147" s="26">
        <v>7.6E-3</v>
      </c>
      <c r="S147" s="26">
        <f t="shared" si="5"/>
        <v>7.7951730267295785E-3</v>
      </c>
      <c r="AC147" s="41">
        <v>0.3333333</v>
      </c>
      <c r="AD147" s="41">
        <v>8.3000000000000007</v>
      </c>
      <c r="AE147" s="26">
        <f t="shared" si="4"/>
        <v>8.7097682292837622</v>
      </c>
    </row>
    <row r="148" spans="17:31" x14ac:dyDescent="0.25">
      <c r="Q148" s="26">
        <v>8.1</v>
      </c>
      <c r="R148" s="26">
        <v>8.6999999999999994E-3</v>
      </c>
      <c r="S148" s="26">
        <f t="shared" si="5"/>
        <v>7.7951730267295785E-3</v>
      </c>
      <c r="AC148" s="41">
        <v>0.3333333</v>
      </c>
      <c r="AD148" s="41">
        <v>7.8</v>
      </c>
      <c r="AE148" s="26">
        <f t="shared" si="4"/>
        <v>8.7097682292837622</v>
      </c>
    </row>
    <row r="149" spans="17:31" x14ac:dyDescent="0.25">
      <c r="Q149" s="26">
        <v>8.1</v>
      </c>
      <c r="R149" s="26">
        <v>7.7000000000000002E-3</v>
      </c>
      <c r="S149" s="26">
        <f t="shared" si="5"/>
        <v>7.7951730267295785E-3</v>
      </c>
      <c r="AC149" s="41">
        <v>0.3333333</v>
      </c>
      <c r="AD149" s="41">
        <v>7.3</v>
      </c>
      <c r="AE149" s="26">
        <f t="shared" si="4"/>
        <v>8.7097682292837622</v>
      </c>
    </row>
    <row r="150" spans="17:31" x14ac:dyDescent="0.25">
      <c r="Q150" s="26">
        <v>8.1</v>
      </c>
      <c r="R150" s="26">
        <v>7.4000000000000003E-3</v>
      </c>
      <c r="S150" s="26">
        <f t="shared" si="5"/>
        <v>7.7951730267295785E-3</v>
      </c>
      <c r="AC150" s="41">
        <v>0.3333333</v>
      </c>
      <c r="AD150" s="41">
        <v>7.2</v>
      </c>
      <c r="AE150" s="26">
        <f t="shared" si="4"/>
        <v>8.7097682292837622</v>
      </c>
    </row>
    <row r="151" spans="17:31" x14ac:dyDescent="0.25">
      <c r="Q151" s="26">
        <v>8.1</v>
      </c>
      <c r="R151" s="26">
        <v>7.1999999999999998E-3</v>
      </c>
      <c r="S151" s="26">
        <f t="shared" si="5"/>
        <v>7.7951730267295785E-3</v>
      </c>
      <c r="AC151" s="41">
        <v>0.3333333</v>
      </c>
      <c r="AD151" s="41">
        <v>7</v>
      </c>
      <c r="AE151" s="26">
        <f t="shared" si="4"/>
        <v>8.7097682292837622</v>
      </c>
    </row>
    <row r="152" spans="17:31" x14ac:dyDescent="0.25">
      <c r="Q152" s="26">
        <v>8.1</v>
      </c>
      <c r="R152" s="26">
        <v>7.7999999999999996E-3</v>
      </c>
      <c r="S152" s="26">
        <f t="shared" si="5"/>
        <v>7.7951730267295785E-3</v>
      </c>
      <c r="AC152" s="41">
        <v>0.3333333</v>
      </c>
      <c r="AD152" s="41">
        <v>8</v>
      </c>
      <c r="AE152" s="26">
        <f t="shared" si="4"/>
        <v>8.7097682292837622</v>
      </c>
    </row>
    <row r="153" spans="17:31" x14ac:dyDescent="0.25">
      <c r="Q153" s="26">
        <v>8.1999999999999993</v>
      </c>
      <c r="R153" s="26">
        <v>7.4000000000000003E-3</v>
      </c>
      <c r="S153" s="26">
        <f t="shared" si="5"/>
        <v>8.0916158368958772E-3</v>
      </c>
      <c r="AC153" s="41">
        <v>0.3333333</v>
      </c>
      <c r="AD153" s="41">
        <v>5.7</v>
      </c>
      <c r="AE153" s="26">
        <f t="shared" si="4"/>
        <v>8.7097682292837622</v>
      </c>
    </row>
    <row r="154" spans="17:31" x14ac:dyDescent="0.25">
      <c r="Q154" s="26">
        <v>8.1999999999999993</v>
      </c>
      <c r="R154" s="26">
        <v>8.3000000000000001E-3</v>
      </c>
      <c r="S154" s="26">
        <f t="shared" si="5"/>
        <v>8.0916158368958772E-3</v>
      </c>
      <c r="AC154" s="41">
        <v>0.3333333</v>
      </c>
      <c r="AD154" s="41">
        <v>8.6</v>
      </c>
      <c r="AE154" s="26">
        <f t="shared" si="4"/>
        <v>8.7097682292837622</v>
      </c>
    </row>
    <row r="155" spans="17:31" x14ac:dyDescent="0.25">
      <c r="Q155" s="26">
        <v>8.1999999999999993</v>
      </c>
      <c r="R155" s="26">
        <v>8.0999999999999996E-3</v>
      </c>
      <c r="S155" s="26">
        <f t="shared" si="5"/>
        <v>8.0916158368958772E-3</v>
      </c>
      <c r="AC155" s="41">
        <v>0.3333333</v>
      </c>
      <c r="AD155" s="41">
        <v>9.4</v>
      </c>
      <c r="AE155" s="26">
        <f t="shared" si="4"/>
        <v>8.7097682292837622</v>
      </c>
    </row>
    <row r="156" spans="17:31" x14ac:dyDescent="0.25">
      <c r="Q156" s="26">
        <v>8.1999999999999993</v>
      </c>
      <c r="R156" s="26">
        <v>8.3999999999999995E-3</v>
      </c>
      <c r="S156" s="26">
        <f t="shared" si="5"/>
        <v>8.0916158368958772E-3</v>
      </c>
      <c r="AC156" s="41">
        <v>0.3333333</v>
      </c>
      <c r="AD156" s="41">
        <v>9.3000000000000007</v>
      </c>
      <c r="AE156" s="26">
        <f t="shared" si="4"/>
        <v>8.7097682292837622</v>
      </c>
    </row>
    <row r="157" spans="17:31" x14ac:dyDescent="0.25">
      <c r="Q157" s="26">
        <v>8.1999999999999993</v>
      </c>
      <c r="R157" s="26">
        <v>7.1999999999999998E-3</v>
      </c>
      <c r="S157" s="26">
        <f t="shared" si="5"/>
        <v>8.0916158368958772E-3</v>
      </c>
      <c r="AC157" s="41">
        <v>0.3333333</v>
      </c>
      <c r="AD157" s="41">
        <v>8.3000000000000007</v>
      </c>
      <c r="AE157" s="26">
        <f t="shared" si="4"/>
        <v>8.7097682292837622</v>
      </c>
    </row>
    <row r="158" spans="17:31" x14ac:dyDescent="0.25">
      <c r="Q158" s="26">
        <v>8.1999999999999993</v>
      </c>
      <c r="R158" s="26">
        <v>8.3999999999999995E-3</v>
      </c>
      <c r="S158" s="26">
        <f t="shared" si="5"/>
        <v>8.0916158368958772E-3</v>
      </c>
      <c r="AC158" s="41">
        <v>0.3333333</v>
      </c>
      <c r="AD158" s="41">
        <v>7.9</v>
      </c>
      <c r="AE158" s="26">
        <f t="shared" si="4"/>
        <v>8.7097682292837622</v>
      </c>
    </row>
    <row r="159" spans="17:31" x14ac:dyDescent="0.25">
      <c r="Q159" s="26">
        <v>8.1999999999999993</v>
      </c>
      <c r="R159" s="26">
        <v>8.8999999999999999E-3</v>
      </c>
      <c r="S159" s="26">
        <f t="shared" si="5"/>
        <v>8.0916158368958772E-3</v>
      </c>
      <c r="AC159" s="41">
        <v>0.3333333</v>
      </c>
      <c r="AD159" s="41">
        <v>8.6</v>
      </c>
      <c r="AE159" s="26">
        <f t="shared" si="4"/>
        <v>8.7097682292837622</v>
      </c>
    </row>
    <row r="160" spans="17:31" x14ac:dyDescent="0.25">
      <c r="Q160" s="26">
        <v>8.1999999999999993</v>
      </c>
      <c r="R160" s="26">
        <v>8.2000000000000007E-3</v>
      </c>
      <c r="S160" s="26">
        <f t="shared" si="5"/>
        <v>8.0916158368958772E-3</v>
      </c>
      <c r="AC160" s="41">
        <v>0.3333333</v>
      </c>
      <c r="AD160" s="41">
        <v>8.4</v>
      </c>
      <c r="AE160" s="26">
        <f t="shared" si="4"/>
        <v>8.7097682292837622</v>
      </c>
    </row>
    <row r="161" spans="17:31" x14ac:dyDescent="0.25">
      <c r="Q161" s="26">
        <v>8.1999999999999993</v>
      </c>
      <c r="R161" s="26">
        <v>7.1999999999999998E-3</v>
      </c>
      <c r="S161" s="26">
        <f t="shared" si="5"/>
        <v>8.0916158368958772E-3</v>
      </c>
      <c r="AC161" s="41">
        <v>0.3333333</v>
      </c>
      <c r="AD161" s="41">
        <v>8.1</v>
      </c>
      <c r="AE161" s="26">
        <f t="shared" si="4"/>
        <v>8.7097682292837622</v>
      </c>
    </row>
    <row r="162" spans="17:31" x14ac:dyDescent="0.25">
      <c r="Q162" s="26">
        <v>8.1999999999999993</v>
      </c>
      <c r="R162" s="26">
        <v>8.5400000000000007E-3</v>
      </c>
      <c r="S162" s="26">
        <f t="shared" si="5"/>
        <v>8.0916158368958772E-3</v>
      </c>
      <c r="AC162" s="41">
        <v>0.3333333</v>
      </c>
      <c r="AD162" s="41">
        <v>8.4</v>
      </c>
      <c r="AE162" s="26">
        <f t="shared" si="4"/>
        <v>8.7097682292837622</v>
      </c>
    </row>
    <row r="163" spans="17:31" x14ac:dyDescent="0.25">
      <c r="Q163" s="26">
        <v>8.1999999999999993</v>
      </c>
      <c r="R163" s="26">
        <v>7.6E-3</v>
      </c>
      <c r="S163" s="26">
        <f t="shared" si="5"/>
        <v>8.0916158368958772E-3</v>
      </c>
      <c r="AC163" s="41">
        <v>0.3333333</v>
      </c>
      <c r="AD163" s="41">
        <v>10.199999999999999</v>
      </c>
      <c r="AE163" s="26">
        <f t="shared" si="4"/>
        <v>8.7097682292837622</v>
      </c>
    </row>
    <row r="164" spans="17:31" x14ac:dyDescent="0.25">
      <c r="Q164" s="26">
        <v>8.1999999999999993</v>
      </c>
      <c r="R164" s="26">
        <v>7.3000000000000001E-3</v>
      </c>
      <c r="S164" s="26">
        <f t="shared" si="5"/>
        <v>8.0916158368958772E-3</v>
      </c>
      <c r="AC164" s="41">
        <v>0.3333333</v>
      </c>
      <c r="AD164" s="41">
        <v>8.5</v>
      </c>
      <c r="AE164" s="26">
        <f t="shared" si="4"/>
        <v>8.7097682292837622</v>
      </c>
    </row>
    <row r="165" spans="17:31" x14ac:dyDescent="0.25">
      <c r="Q165" s="26">
        <v>8.1999999999999993</v>
      </c>
      <c r="R165" s="26">
        <v>7.4999999999999997E-3</v>
      </c>
      <c r="S165" s="26">
        <f t="shared" si="5"/>
        <v>8.0916158368958772E-3</v>
      </c>
      <c r="AC165" s="41">
        <v>0.3333333</v>
      </c>
      <c r="AD165" s="41">
        <v>8.1</v>
      </c>
      <c r="AE165" s="26">
        <f t="shared" si="4"/>
        <v>8.7097682292837622</v>
      </c>
    </row>
    <row r="166" spans="17:31" x14ac:dyDescent="0.25">
      <c r="Q166" s="26">
        <v>8.1999999999999993</v>
      </c>
      <c r="R166" s="26">
        <v>1.01E-2</v>
      </c>
      <c r="S166" s="26">
        <f t="shared" si="5"/>
        <v>8.0916158368958772E-3</v>
      </c>
      <c r="AC166" s="41">
        <v>0.3333333</v>
      </c>
      <c r="AD166" s="41">
        <v>10.6</v>
      </c>
      <c r="AE166" s="26">
        <f t="shared" si="4"/>
        <v>8.7097682292837622</v>
      </c>
    </row>
    <row r="167" spans="17:31" x14ac:dyDescent="0.25">
      <c r="Q167" s="26">
        <v>8.3000000000000007</v>
      </c>
      <c r="R167" s="26">
        <v>7.7000000000000002E-3</v>
      </c>
      <c r="S167" s="26">
        <f t="shared" si="5"/>
        <v>8.3955329095878935E-3</v>
      </c>
      <c r="AC167" s="41">
        <v>0.3333333</v>
      </c>
      <c r="AD167" s="41">
        <v>10.6</v>
      </c>
      <c r="AE167" s="26">
        <f t="shared" si="4"/>
        <v>8.7097682292837622</v>
      </c>
    </row>
    <row r="168" spans="17:31" x14ac:dyDescent="0.25">
      <c r="Q168" s="26">
        <v>8.3000000000000007</v>
      </c>
      <c r="R168" s="26">
        <v>7.7999999999999996E-3</v>
      </c>
      <c r="S168" s="26">
        <f t="shared" si="5"/>
        <v>8.3955329095878935E-3</v>
      </c>
      <c r="AC168" s="41">
        <v>0.3333333</v>
      </c>
      <c r="AD168" s="41">
        <v>8.6</v>
      </c>
      <c r="AE168" s="26">
        <f t="shared" si="4"/>
        <v>8.7097682292837622</v>
      </c>
    </row>
    <row r="169" spans="17:31" x14ac:dyDescent="0.25">
      <c r="Q169" s="26">
        <v>8.3000000000000007</v>
      </c>
      <c r="R169" s="26">
        <v>8.3000000000000001E-3</v>
      </c>
      <c r="S169" s="26">
        <f t="shared" si="5"/>
        <v>8.3955329095878935E-3</v>
      </c>
      <c r="AC169" s="41">
        <v>0.3333333</v>
      </c>
      <c r="AD169" s="41">
        <v>9.1</v>
      </c>
      <c r="AE169" s="26">
        <f t="shared" si="4"/>
        <v>8.7097682292837622</v>
      </c>
    </row>
    <row r="170" spans="17:31" x14ac:dyDescent="0.25">
      <c r="Q170" s="26">
        <v>8.3000000000000007</v>
      </c>
      <c r="R170" s="26">
        <v>8.3000000000000001E-3</v>
      </c>
      <c r="S170" s="26">
        <f t="shared" si="5"/>
        <v>8.3955329095878935E-3</v>
      </c>
      <c r="AC170" s="41">
        <v>0.3333333</v>
      </c>
      <c r="AD170" s="41">
        <v>9.4</v>
      </c>
      <c r="AE170" s="26">
        <f t="shared" si="4"/>
        <v>8.7097682292837622</v>
      </c>
    </row>
    <row r="171" spans="17:31" x14ac:dyDescent="0.25">
      <c r="Q171" s="26">
        <v>8.3000000000000007</v>
      </c>
      <c r="R171" s="26">
        <v>8.3000000000000001E-3</v>
      </c>
      <c r="S171" s="26">
        <f t="shared" si="5"/>
        <v>8.3955329095878935E-3</v>
      </c>
      <c r="AC171" s="41">
        <v>0.3333333</v>
      </c>
      <c r="AD171" s="41">
        <v>8.4</v>
      </c>
      <c r="AE171" s="26">
        <f t="shared" si="4"/>
        <v>8.7097682292837622</v>
      </c>
    </row>
    <row r="172" spans="17:31" x14ac:dyDescent="0.25">
      <c r="Q172" s="26">
        <v>8.3000000000000007</v>
      </c>
      <c r="R172" s="26">
        <v>8.0000000000000002E-3</v>
      </c>
      <c r="S172" s="26">
        <f t="shared" si="5"/>
        <v>8.3955329095878935E-3</v>
      </c>
      <c r="AC172" s="41">
        <v>0.3333333</v>
      </c>
      <c r="AD172" s="41">
        <v>9.1</v>
      </c>
      <c r="AE172" s="26">
        <f t="shared" si="4"/>
        <v>8.7097682292837622</v>
      </c>
    </row>
    <row r="173" spans="17:31" x14ac:dyDescent="0.25">
      <c r="Q173" s="26">
        <v>8.3000000000000007</v>
      </c>
      <c r="R173" s="26">
        <v>8.3000000000000001E-3</v>
      </c>
      <c r="S173" s="26">
        <f t="shared" si="5"/>
        <v>8.3955329095878935E-3</v>
      </c>
      <c r="AC173" s="41">
        <v>0.3333333</v>
      </c>
      <c r="AD173" s="41">
        <v>8.4</v>
      </c>
      <c r="AE173" s="26">
        <f t="shared" si="4"/>
        <v>8.7097682292837622</v>
      </c>
    </row>
    <row r="174" spans="17:31" x14ac:dyDescent="0.25">
      <c r="Q174" s="26">
        <v>8.3000000000000007</v>
      </c>
      <c r="R174" s="26">
        <v>8.6999999999999994E-3</v>
      </c>
      <c r="S174" s="26">
        <f t="shared" si="5"/>
        <v>8.3955329095878935E-3</v>
      </c>
      <c r="AC174" s="41">
        <v>0.3333333</v>
      </c>
      <c r="AD174" s="41">
        <v>8.9</v>
      </c>
      <c r="AE174" s="26">
        <f t="shared" si="4"/>
        <v>8.7097682292837622</v>
      </c>
    </row>
    <row r="175" spans="17:31" x14ac:dyDescent="0.25">
      <c r="Q175" s="26">
        <v>8.3000000000000007</v>
      </c>
      <c r="R175" s="26">
        <v>9.4000000000000004E-3</v>
      </c>
      <c r="S175" s="26">
        <f t="shared" si="5"/>
        <v>8.3955329095878935E-3</v>
      </c>
      <c r="AC175" s="41">
        <v>0.3333333</v>
      </c>
      <c r="AD175" s="41">
        <v>9.1</v>
      </c>
      <c r="AE175" s="26">
        <f t="shared" si="4"/>
        <v>8.7097682292837622</v>
      </c>
    </row>
    <row r="176" spans="17:31" x14ac:dyDescent="0.25">
      <c r="Q176" s="26">
        <v>8.3000000000000007</v>
      </c>
      <c r="R176" s="26">
        <v>8.2000000000000007E-3</v>
      </c>
      <c r="S176" s="26">
        <f t="shared" si="5"/>
        <v>8.3955329095878935E-3</v>
      </c>
      <c r="AC176" s="41">
        <v>0.3333333</v>
      </c>
      <c r="AD176" s="41">
        <v>7.4</v>
      </c>
      <c r="AE176" s="26">
        <f t="shared" si="4"/>
        <v>8.7097682292837622</v>
      </c>
    </row>
    <row r="177" spans="17:31" x14ac:dyDescent="0.25">
      <c r="Q177" s="26">
        <v>8.4</v>
      </c>
      <c r="R177" s="26">
        <v>7.7999999999999996E-3</v>
      </c>
      <c r="S177" s="26">
        <f t="shared" si="5"/>
        <v>8.7070192327231809E-3</v>
      </c>
      <c r="AC177" s="41">
        <v>0.3333333</v>
      </c>
      <c r="AD177" s="41">
        <v>11.4</v>
      </c>
      <c r="AE177" s="26">
        <f t="shared" si="4"/>
        <v>8.7097682292837622</v>
      </c>
    </row>
    <row r="178" spans="17:31" x14ac:dyDescent="0.25">
      <c r="Q178" s="26">
        <v>8.4</v>
      </c>
      <c r="R178" s="26">
        <v>8.3999999999999995E-3</v>
      </c>
      <c r="S178" s="26">
        <f t="shared" si="5"/>
        <v>8.7070192327231809E-3</v>
      </c>
      <c r="AC178" s="41">
        <v>0.3333333</v>
      </c>
      <c r="AD178" s="41">
        <v>9.1</v>
      </c>
      <c r="AE178" s="26">
        <f t="shared" si="4"/>
        <v>8.7097682292837622</v>
      </c>
    </row>
    <row r="179" spans="17:31" x14ac:dyDescent="0.25">
      <c r="Q179" s="26">
        <v>8.4</v>
      </c>
      <c r="R179" s="26">
        <v>8.6E-3</v>
      </c>
      <c r="S179" s="26">
        <f t="shared" si="5"/>
        <v>8.7070192327231809E-3</v>
      </c>
      <c r="AC179" s="41">
        <v>0.3333333</v>
      </c>
      <c r="AD179" s="41">
        <v>8.1999999999999993</v>
      </c>
      <c r="AE179" s="26">
        <f t="shared" si="4"/>
        <v>8.7097682292837622</v>
      </c>
    </row>
    <row r="180" spans="17:31" x14ac:dyDescent="0.25">
      <c r="Q180" s="26">
        <v>8.4</v>
      </c>
      <c r="R180" s="26">
        <v>6.8999999999999999E-3</v>
      </c>
      <c r="S180" s="26">
        <f t="shared" si="5"/>
        <v>8.7070192327231809E-3</v>
      </c>
      <c r="AC180" s="41">
        <v>0.3333333</v>
      </c>
      <c r="AD180" s="41">
        <v>8.5</v>
      </c>
      <c r="AE180" s="26">
        <f t="shared" si="4"/>
        <v>8.7097682292837622</v>
      </c>
    </row>
    <row r="181" spans="17:31" x14ac:dyDescent="0.25">
      <c r="Q181" s="26">
        <v>8.4</v>
      </c>
      <c r="R181" s="26">
        <v>9.7999999999999997E-3</v>
      </c>
      <c r="S181" s="26">
        <f t="shared" si="5"/>
        <v>8.7070192327231809E-3</v>
      </c>
      <c r="AC181" s="41">
        <v>0.3333333</v>
      </c>
      <c r="AD181" s="41">
        <v>8.3000000000000007</v>
      </c>
      <c r="AE181" s="26">
        <f t="shared" si="4"/>
        <v>8.7097682292837622</v>
      </c>
    </row>
    <row r="182" spans="17:31" x14ac:dyDescent="0.25">
      <c r="Q182" s="26">
        <v>8.4</v>
      </c>
      <c r="R182" s="26">
        <v>9.7999999999999997E-3</v>
      </c>
      <c r="S182" s="26">
        <f t="shared" si="5"/>
        <v>8.7070192327231809E-3</v>
      </c>
      <c r="AC182" s="41">
        <v>0.3333333</v>
      </c>
      <c r="AD182" s="41">
        <v>8.5</v>
      </c>
      <c r="AE182" s="26">
        <f t="shared" si="4"/>
        <v>8.7097682292837622</v>
      </c>
    </row>
    <row r="183" spans="17:31" x14ac:dyDescent="0.25">
      <c r="Q183" s="26">
        <v>8.4</v>
      </c>
      <c r="R183" s="26">
        <v>8.6E-3</v>
      </c>
      <c r="S183" s="26">
        <f t="shared" si="5"/>
        <v>8.7070192327231809E-3</v>
      </c>
      <c r="AC183" s="41">
        <v>0.3333333</v>
      </c>
      <c r="AD183" s="41">
        <v>7.5</v>
      </c>
      <c r="AE183" s="26">
        <f t="shared" si="4"/>
        <v>8.7097682292837622</v>
      </c>
    </row>
    <row r="184" spans="17:31" x14ac:dyDescent="0.25">
      <c r="Q184" s="26">
        <v>8.4</v>
      </c>
      <c r="R184" s="26">
        <v>7.7999999999999996E-3</v>
      </c>
      <c r="S184" s="26">
        <f t="shared" si="5"/>
        <v>8.7070192327231809E-3</v>
      </c>
      <c r="AC184" s="41">
        <v>0.3333333</v>
      </c>
      <c r="AD184" s="41">
        <v>8.4</v>
      </c>
      <c r="AE184" s="26">
        <f t="shared" si="4"/>
        <v>8.7097682292837622</v>
      </c>
    </row>
    <row r="185" spans="17:31" x14ac:dyDescent="0.25">
      <c r="Q185" s="26">
        <v>8.4</v>
      </c>
      <c r="R185" s="26">
        <v>8.3000000000000001E-3</v>
      </c>
      <c r="S185" s="26">
        <f t="shared" si="5"/>
        <v>8.7070192327231809E-3</v>
      </c>
      <c r="AC185" s="41">
        <v>0.3333333</v>
      </c>
      <c r="AD185" s="41">
        <v>7.4</v>
      </c>
      <c r="AE185" s="26">
        <f t="shared" si="4"/>
        <v>8.7097682292837622</v>
      </c>
    </row>
    <row r="186" spans="17:31" x14ac:dyDescent="0.25">
      <c r="Q186" s="26">
        <v>8.4</v>
      </c>
      <c r="R186" s="26">
        <v>0.01</v>
      </c>
      <c r="S186" s="26">
        <f t="shared" si="5"/>
        <v>8.7070192327231809E-3</v>
      </c>
      <c r="AC186" s="41">
        <v>0.3333333</v>
      </c>
      <c r="AD186" s="41">
        <v>8.3000000000000007</v>
      </c>
      <c r="AE186" s="26">
        <f t="shared" si="4"/>
        <v>8.7097682292837622</v>
      </c>
    </row>
    <row r="187" spans="17:31" x14ac:dyDescent="0.25">
      <c r="Q187" s="26">
        <v>8.4</v>
      </c>
      <c r="R187" s="26">
        <v>7.9000000000000008E-3</v>
      </c>
      <c r="S187" s="26">
        <f t="shared" si="5"/>
        <v>8.7070192327231809E-3</v>
      </c>
      <c r="AC187" s="41">
        <v>0.3333333</v>
      </c>
      <c r="AD187" s="41">
        <v>8.6999999999999993</v>
      </c>
      <c r="AE187" s="26">
        <f t="shared" si="4"/>
        <v>8.7097682292837622</v>
      </c>
    </row>
    <row r="188" spans="17:31" x14ac:dyDescent="0.25">
      <c r="Q188" s="26">
        <v>8.4</v>
      </c>
      <c r="R188" s="26">
        <v>9.1999999999999998E-3</v>
      </c>
      <c r="S188" s="26">
        <f t="shared" si="5"/>
        <v>8.7070192327231809E-3</v>
      </c>
      <c r="AC188" s="41">
        <v>0.3333333</v>
      </c>
      <c r="AD188" s="41">
        <v>8.1999999999999993</v>
      </c>
      <c r="AE188" s="26">
        <f t="shared" si="4"/>
        <v>8.7097682292837622</v>
      </c>
    </row>
    <row r="189" spans="17:31" x14ac:dyDescent="0.25">
      <c r="Q189" s="26">
        <v>8.4</v>
      </c>
      <c r="R189" s="26">
        <v>8.8999999999999999E-3</v>
      </c>
      <c r="S189" s="26">
        <f t="shared" si="5"/>
        <v>8.7070192327231809E-3</v>
      </c>
      <c r="AC189" s="41">
        <v>0.3333333</v>
      </c>
      <c r="AD189" s="41">
        <v>6.6</v>
      </c>
      <c r="AE189" s="26">
        <f t="shared" si="4"/>
        <v>8.7097682292837622</v>
      </c>
    </row>
    <row r="190" spans="17:31" x14ac:dyDescent="0.25">
      <c r="Q190" s="26">
        <v>8.4</v>
      </c>
      <c r="R190" s="26">
        <v>1.06E-2</v>
      </c>
      <c r="S190" s="26">
        <f t="shared" si="5"/>
        <v>8.7070192327231809E-3</v>
      </c>
      <c r="AC190" s="41">
        <v>0.3333333</v>
      </c>
      <c r="AD190" s="41">
        <v>10.3</v>
      </c>
      <c r="AE190" s="26">
        <f t="shared" si="4"/>
        <v>8.7097682292837622</v>
      </c>
    </row>
    <row r="191" spans="17:31" x14ac:dyDescent="0.25">
      <c r="Q191" s="26">
        <v>8.4</v>
      </c>
      <c r="R191" s="26">
        <v>8.5500000000000003E-3</v>
      </c>
      <c r="S191" s="26">
        <f t="shared" si="5"/>
        <v>8.7070192327231809E-3</v>
      </c>
      <c r="AC191" s="41">
        <v>0.3333333</v>
      </c>
      <c r="AD191" s="41">
        <v>10.9</v>
      </c>
      <c r="AE191" s="26">
        <f t="shared" si="4"/>
        <v>8.7097682292837622</v>
      </c>
    </row>
    <row r="192" spans="17:31" x14ac:dyDescent="0.25">
      <c r="Q192" s="26">
        <v>8.4</v>
      </c>
      <c r="R192" s="26">
        <v>8.5699999999999995E-3</v>
      </c>
      <c r="S192" s="26">
        <f t="shared" si="5"/>
        <v>8.7070192327231809E-3</v>
      </c>
      <c r="AC192" s="41">
        <v>0.3333333</v>
      </c>
      <c r="AD192" s="41">
        <v>5.4</v>
      </c>
      <c r="AE192" s="26">
        <f t="shared" si="4"/>
        <v>8.7097682292837622</v>
      </c>
    </row>
    <row r="193" spans="17:31" x14ac:dyDescent="0.25">
      <c r="Q193" s="26">
        <v>8.5</v>
      </c>
      <c r="R193" s="26">
        <v>9.4999999999999998E-3</v>
      </c>
      <c r="S193" s="26">
        <f t="shared" si="5"/>
        <v>9.0261698421247229E-3</v>
      </c>
      <c r="AC193" s="41">
        <v>0.3333333</v>
      </c>
      <c r="AD193" s="41">
        <v>7.8</v>
      </c>
      <c r="AE193" s="26">
        <f t="shared" si="4"/>
        <v>8.7097682292837622</v>
      </c>
    </row>
    <row r="194" spans="17:31" x14ac:dyDescent="0.25">
      <c r="Q194" s="26">
        <v>8.5</v>
      </c>
      <c r="R194" s="26">
        <v>8.2000000000000007E-3</v>
      </c>
      <c r="S194" s="26">
        <f t="shared" si="5"/>
        <v>9.0261698421247229E-3</v>
      </c>
      <c r="AC194" s="41">
        <v>0.3333333</v>
      </c>
      <c r="AD194" s="41">
        <v>8.9</v>
      </c>
      <c r="AE194" s="26">
        <f t="shared" si="4"/>
        <v>8.7097682292837622</v>
      </c>
    </row>
    <row r="195" spans="17:31" x14ac:dyDescent="0.25">
      <c r="Q195" s="26">
        <v>8.5</v>
      </c>
      <c r="R195" s="26">
        <v>8.3999999999999995E-3</v>
      </c>
      <c r="S195" s="26">
        <f t="shared" si="5"/>
        <v>9.0261698421247229E-3</v>
      </c>
      <c r="AC195" s="41">
        <v>0.3333333</v>
      </c>
      <c r="AD195" s="41">
        <v>7</v>
      </c>
      <c r="AE195" s="26">
        <f t="shared" si="4"/>
        <v>8.7097682292837622</v>
      </c>
    </row>
    <row r="196" spans="17:31" x14ac:dyDescent="0.25">
      <c r="Q196" s="26">
        <v>8.5</v>
      </c>
      <c r="R196" s="26">
        <v>9.4999999999999998E-3</v>
      </c>
      <c r="S196" s="26">
        <f t="shared" si="5"/>
        <v>9.0261698421247229E-3</v>
      </c>
      <c r="AC196" s="41">
        <v>0.3333333</v>
      </c>
      <c r="AD196" s="41">
        <v>6.7</v>
      </c>
      <c r="AE196" s="26">
        <f t="shared" si="4"/>
        <v>8.7097682292837622</v>
      </c>
    </row>
    <row r="197" spans="17:31" x14ac:dyDescent="0.25">
      <c r="Q197" s="26">
        <v>8.5</v>
      </c>
      <c r="R197" s="26">
        <v>9.2999999999999992E-3</v>
      </c>
      <c r="S197" s="26">
        <f t="shared" si="5"/>
        <v>9.0261698421247229E-3</v>
      </c>
      <c r="AC197" s="41">
        <v>0.3333333</v>
      </c>
      <c r="AD197" s="41">
        <v>8.1999999999999993</v>
      </c>
      <c r="AE197" s="26">
        <f t="shared" si="4"/>
        <v>8.7097682292837622</v>
      </c>
    </row>
    <row r="198" spans="17:31" x14ac:dyDescent="0.25">
      <c r="Q198" s="26">
        <v>8.5</v>
      </c>
      <c r="R198" s="26">
        <v>9.1000000000000004E-3</v>
      </c>
      <c r="S198" s="26">
        <f t="shared" si="5"/>
        <v>9.0261698421247229E-3</v>
      </c>
      <c r="AC198" s="41">
        <v>0.3333333</v>
      </c>
      <c r="AD198" s="41">
        <v>8.6</v>
      </c>
      <c r="AE198" s="26">
        <f t="shared" ref="AE198:AE261" si="6">$X$25*(1-EXP(-$X$24*(AC198-$X$26)))</f>
        <v>8.7097682292837622</v>
      </c>
    </row>
    <row r="199" spans="17:31" x14ac:dyDescent="0.25">
      <c r="Q199" s="26">
        <v>8.5</v>
      </c>
      <c r="R199" s="26">
        <v>8.6999999999999994E-3</v>
      </c>
      <c r="S199" s="26">
        <f t="shared" ref="S199:S262" si="7">$X$7*Q199^$X$5</f>
        <v>9.0261698421247229E-3</v>
      </c>
      <c r="AC199" s="41">
        <v>0.3333333</v>
      </c>
      <c r="AD199" s="41">
        <v>7.9</v>
      </c>
      <c r="AE199" s="26">
        <f t="shared" si="6"/>
        <v>8.7097682292837622</v>
      </c>
    </row>
    <row r="200" spans="17:31" x14ac:dyDescent="0.25">
      <c r="Q200" s="26">
        <v>8.5</v>
      </c>
      <c r="R200" s="26">
        <v>0.01</v>
      </c>
      <c r="S200" s="26">
        <f t="shared" si="7"/>
        <v>9.0261698421247229E-3</v>
      </c>
      <c r="AC200" s="41">
        <v>0.3333333</v>
      </c>
      <c r="AD200" s="41">
        <v>8.3000000000000007</v>
      </c>
      <c r="AE200" s="26">
        <f t="shared" si="6"/>
        <v>8.7097682292837622</v>
      </c>
    </row>
    <row r="201" spans="17:31" x14ac:dyDescent="0.25">
      <c r="Q201" s="26">
        <v>8.5</v>
      </c>
      <c r="R201" s="26">
        <v>9.1800000000000007E-3</v>
      </c>
      <c r="S201" s="26">
        <f t="shared" si="7"/>
        <v>9.0261698421247229E-3</v>
      </c>
      <c r="AC201" s="41">
        <v>0.3333333</v>
      </c>
      <c r="AD201" s="41">
        <v>7.6</v>
      </c>
      <c r="AE201" s="26">
        <f t="shared" si="6"/>
        <v>8.7097682292837622</v>
      </c>
    </row>
    <row r="202" spans="17:31" x14ac:dyDescent="0.25">
      <c r="Q202" s="26">
        <v>8.5</v>
      </c>
      <c r="R202" s="26">
        <v>9.9000000000000008E-3</v>
      </c>
      <c r="S202" s="26">
        <f t="shared" si="7"/>
        <v>9.0261698421247229E-3</v>
      </c>
      <c r="AC202" s="41">
        <v>0.3333333</v>
      </c>
      <c r="AD202" s="41">
        <v>9.1</v>
      </c>
      <c r="AE202" s="26">
        <f t="shared" si="6"/>
        <v>8.7097682292837622</v>
      </c>
    </row>
    <row r="203" spans="17:31" x14ac:dyDescent="0.25">
      <c r="Q203" s="26">
        <v>8.5</v>
      </c>
      <c r="R203" s="26">
        <v>7.7000000000000002E-3</v>
      </c>
      <c r="S203" s="26">
        <f t="shared" si="7"/>
        <v>9.0261698421247229E-3</v>
      </c>
      <c r="AC203" s="41">
        <v>0.3333333</v>
      </c>
      <c r="AD203" s="41">
        <v>7.6</v>
      </c>
      <c r="AE203" s="26">
        <f t="shared" si="6"/>
        <v>8.7097682292837622</v>
      </c>
    </row>
    <row r="204" spans="17:31" x14ac:dyDescent="0.25">
      <c r="Q204" s="26">
        <v>8.5</v>
      </c>
      <c r="R204" s="26">
        <v>7.4000000000000003E-3</v>
      </c>
      <c r="S204" s="26">
        <f t="shared" si="7"/>
        <v>9.0261698421247229E-3</v>
      </c>
      <c r="AC204" s="41">
        <v>0.3333333</v>
      </c>
      <c r="AD204" s="41">
        <v>8</v>
      </c>
      <c r="AE204" s="26">
        <f t="shared" si="6"/>
        <v>8.7097682292837622</v>
      </c>
    </row>
    <row r="205" spans="17:31" x14ac:dyDescent="0.25">
      <c r="Q205" s="26">
        <v>8.6</v>
      </c>
      <c r="R205" s="26">
        <v>8.8000000000000005E-3</v>
      </c>
      <c r="S205" s="26">
        <f t="shared" si="7"/>
        <v>9.3530798209742333E-3</v>
      </c>
      <c r="AC205" s="41">
        <v>0.3333333</v>
      </c>
      <c r="AD205" s="41">
        <v>6.8</v>
      </c>
      <c r="AE205" s="26">
        <f t="shared" si="6"/>
        <v>8.7097682292837622</v>
      </c>
    </row>
    <row r="206" spans="17:31" x14ac:dyDescent="0.25">
      <c r="Q206" s="26">
        <v>8.6</v>
      </c>
      <c r="R206" s="26">
        <v>8.3000000000000001E-3</v>
      </c>
      <c r="S206" s="26">
        <f t="shared" si="7"/>
        <v>9.3530798209742333E-3</v>
      </c>
      <c r="AC206" s="41">
        <v>0.3333333</v>
      </c>
      <c r="AD206" s="41">
        <v>9</v>
      </c>
      <c r="AE206" s="26">
        <f t="shared" si="6"/>
        <v>8.7097682292837622</v>
      </c>
    </row>
    <row r="207" spans="17:31" x14ac:dyDescent="0.25">
      <c r="Q207" s="26">
        <v>8.6</v>
      </c>
      <c r="R207" s="26">
        <v>8.6999999999999994E-3</v>
      </c>
      <c r="S207" s="26">
        <f t="shared" si="7"/>
        <v>9.3530798209742333E-3</v>
      </c>
      <c r="AC207" s="41">
        <v>0.3333333</v>
      </c>
      <c r="AD207" s="41">
        <v>9.9</v>
      </c>
      <c r="AE207" s="26">
        <f t="shared" si="6"/>
        <v>8.7097682292837622</v>
      </c>
    </row>
    <row r="208" spans="17:31" x14ac:dyDescent="0.25">
      <c r="Q208" s="26">
        <v>8.6</v>
      </c>
      <c r="R208" s="26">
        <v>8.6E-3</v>
      </c>
      <c r="S208" s="26">
        <f t="shared" si="7"/>
        <v>9.3530798209742333E-3</v>
      </c>
      <c r="AC208" s="41">
        <v>0.3333333</v>
      </c>
      <c r="AD208" s="41">
        <v>7.4</v>
      </c>
      <c r="AE208" s="26">
        <f t="shared" si="6"/>
        <v>8.7097682292837622</v>
      </c>
    </row>
    <row r="209" spans="17:31" x14ac:dyDescent="0.25">
      <c r="Q209" s="26">
        <v>8.6</v>
      </c>
      <c r="R209" s="26">
        <v>8.3999999999999995E-3</v>
      </c>
      <c r="S209" s="26">
        <f t="shared" si="7"/>
        <v>9.3530798209742333E-3</v>
      </c>
      <c r="AC209" s="41">
        <v>0.3333333</v>
      </c>
      <c r="AD209" s="41">
        <v>9.4</v>
      </c>
      <c r="AE209" s="26">
        <f t="shared" si="6"/>
        <v>8.7097682292837622</v>
      </c>
    </row>
    <row r="210" spans="17:31" x14ac:dyDescent="0.25">
      <c r="Q210" s="26">
        <v>8.6</v>
      </c>
      <c r="R210" s="26">
        <v>9.1000000000000004E-3</v>
      </c>
      <c r="S210" s="26">
        <f t="shared" si="7"/>
        <v>9.3530798209742333E-3</v>
      </c>
      <c r="AC210" s="41">
        <v>0.3333333</v>
      </c>
      <c r="AD210" s="41">
        <v>8.8000000000000007</v>
      </c>
      <c r="AE210" s="26">
        <f t="shared" si="6"/>
        <v>8.7097682292837622</v>
      </c>
    </row>
    <row r="211" spans="17:31" x14ac:dyDescent="0.25">
      <c r="Q211" s="26">
        <v>8.6</v>
      </c>
      <c r="R211" s="26">
        <v>9.1999999999999998E-3</v>
      </c>
      <c r="S211" s="26">
        <f t="shared" si="7"/>
        <v>9.3530798209742333E-3</v>
      </c>
      <c r="AC211" s="41">
        <v>0.3333333</v>
      </c>
      <c r="AD211" s="41">
        <v>6.1</v>
      </c>
      <c r="AE211" s="26">
        <f t="shared" si="6"/>
        <v>8.7097682292837622</v>
      </c>
    </row>
    <row r="212" spans="17:31" x14ac:dyDescent="0.25">
      <c r="Q212" s="26">
        <v>8.6</v>
      </c>
      <c r="R212" s="26">
        <v>6.3E-3</v>
      </c>
      <c r="S212" s="26">
        <f t="shared" si="7"/>
        <v>9.3530798209742333E-3</v>
      </c>
      <c r="AC212" s="41">
        <v>0.3333333</v>
      </c>
      <c r="AD212" s="41">
        <v>7.6</v>
      </c>
      <c r="AE212" s="26">
        <f t="shared" si="6"/>
        <v>8.7097682292837622</v>
      </c>
    </row>
    <row r="213" spans="17:31" x14ac:dyDescent="0.25">
      <c r="Q213" s="26">
        <v>8.6</v>
      </c>
      <c r="R213" s="26">
        <v>1.06E-2</v>
      </c>
      <c r="S213" s="26">
        <f t="shared" si="7"/>
        <v>9.3530798209742333E-3</v>
      </c>
      <c r="AC213" s="41">
        <v>0.3333333</v>
      </c>
      <c r="AD213" s="41">
        <v>7.7</v>
      </c>
      <c r="AE213" s="26">
        <f t="shared" si="6"/>
        <v>8.7097682292837622</v>
      </c>
    </row>
    <row r="214" spans="17:31" x14ac:dyDescent="0.25">
      <c r="Q214" s="26">
        <v>8.6</v>
      </c>
      <c r="R214" s="26">
        <v>8.2000000000000007E-3</v>
      </c>
      <c r="S214" s="26">
        <f t="shared" si="7"/>
        <v>9.3530798209742333E-3</v>
      </c>
      <c r="AC214" s="41">
        <v>0.3333333</v>
      </c>
      <c r="AD214" s="41">
        <v>9.3000000000000007</v>
      </c>
      <c r="AE214" s="26">
        <f t="shared" si="6"/>
        <v>8.7097682292837622</v>
      </c>
    </row>
    <row r="215" spans="17:31" x14ac:dyDescent="0.25">
      <c r="Q215" s="26">
        <v>8.6</v>
      </c>
      <c r="R215" s="26">
        <v>8.5000000000000006E-3</v>
      </c>
      <c r="S215" s="26">
        <f t="shared" si="7"/>
        <v>9.3530798209742333E-3</v>
      </c>
      <c r="AC215" s="41">
        <v>0.3333333</v>
      </c>
      <c r="AD215" s="41">
        <v>8.8000000000000007</v>
      </c>
      <c r="AE215" s="26">
        <f t="shared" si="6"/>
        <v>8.7097682292837622</v>
      </c>
    </row>
    <row r="216" spans="17:31" x14ac:dyDescent="0.25">
      <c r="Q216" s="26">
        <v>8.6</v>
      </c>
      <c r="R216" s="26">
        <v>7.1999999999999998E-3</v>
      </c>
      <c r="S216" s="26">
        <f t="shared" si="7"/>
        <v>9.3530798209742333E-3</v>
      </c>
      <c r="AC216" s="41">
        <v>0.3333333</v>
      </c>
      <c r="AD216" s="41">
        <v>9.9</v>
      </c>
      <c r="AE216" s="26">
        <f t="shared" si="6"/>
        <v>8.7097682292837622</v>
      </c>
    </row>
    <row r="217" spans="17:31" x14ac:dyDescent="0.25">
      <c r="Q217" s="26">
        <v>8.6</v>
      </c>
      <c r="R217" s="26">
        <v>8.5000000000000006E-3</v>
      </c>
      <c r="S217" s="26">
        <f t="shared" si="7"/>
        <v>9.3530798209742333E-3</v>
      </c>
      <c r="AC217" s="41">
        <v>0.3333333</v>
      </c>
      <c r="AD217" s="41">
        <v>9.5</v>
      </c>
      <c r="AE217" s="26">
        <f t="shared" si="6"/>
        <v>8.7097682292837622</v>
      </c>
    </row>
    <row r="218" spans="17:31" x14ac:dyDescent="0.25">
      <c r="Q218" s="26">
        <v>8.6</v>
      </c>
      <c r="R218" s="26">
        <v>9.6500000000000006E-3</v>
      </c>
      <c r="S218" s="26">
        <f t="shared" si="7"/>
        <v>9.3530798209742333E-3</v>
      </c>
      <c r="AC218" s="41">
        <v>0.3333333</v>
      </c>
      <c r="AD218" s="41">
        <v>9.1999999999999993</v>
      </c>
      <c r="AE218" s="26">
        <f t="shared" si="6"/>
        <v>8.7097682292837622</v>
      </c>
    </row>
    <row r="219" spans="17:31" x14ac:dyDescent="0.25">
      <c r="Q219" s="26">
        <v>8.6</v>
      </c>
      <c r="R219" s="26">
        <v>9.2999999999999992E-3</v>
      </c>
      <c r="S219" s="26">
        <f t="shared" si="7"/>
        <v>9.3530798209742333E-3</v>
      </c>
      <c r="AC219" s="41">
        <v>0.3333333</v>
      </c>
      <c r="AD219" s="41">
        <v>6.4</v>
      </c>
      <c r="AE219" s="26">
        <f t="shared" si="6"/>
        <v>8.7097682292837622</v>
      </c>
    </row>
    <row r="220" spans="17:31" x14ac:dyDescent="0.25">
      <c r="Q220" s="26">
        <v>8.6</v>
      </c>
      <c r="R220" s="26">
        <v>7.9000000000000008E-3</v>
      </c>
      <c r="S220" s="26">
        <f t="shared" si="7"/>
        <v>9.3530798209742333E-3</v>
      </c>
      <c r="AC220" s="41">
        <v>0.3333333</v>
      </c>
      <c r="AD220" s="41">
        <v>8.3000000000000007</v>
      </c>
      <c r="AE220" s="26">
        <f t="shared" si="6"/>
        <v>8.7097682292837622</v>
      </c>
    </row>
    <row r="221" spans="17:31" x14ac:dyDescent="0.25">
      <c r="Q221" s="26">
        <v>8.6999999999999993</v>
      </c>
      <c r="R221" s="26">
        <v>9.5999999999999992E-3</v>
      </c>
      <c r="S221" s="26">
        <f t="shared" si="7"/>
        <v>9.6878442992782091E-3</v>
      </c>
      <c r="AC221" s="41">
        <v>0.3333333</v>
      </c>
      <c r="AD221" s="41">
        <v>7.5</v>
      </c>
      <c r="AE221" s="26">
        <f t="shared" si="6"/>
        <v>8.7097682292837622</v>
      </c>
    </row>
    <row r="222" spans="17:31" x14ac:dyDescent="0.25">
      <c r="Q222" s="26">
        <v>8.6999999999999993</v>
      </c>
      <c r="R222" s="26">
        <v>9.4000000000000004E-3</v>
      </c>
      <c r="S222" s="26">
        <f t="shared" si="7"/>
        <v>9.6878442992782091E-3</v>
      </c>
      <c r="AC222" s="41">
        <v>0.3333333</v>
      </c>
      <c r="AD222" s="41">
        <v>7.5</v>
      </c>
      <c r="AE222" s="26">
        <f t="shared" si="6"/>
        <v>8.7097682292837622</v>
      </c>
    </row>
    <row r="223" spans="17:31" x14ac:dyDescent="0.25">
      <c r="Q223" s="26">
        <v>8.6999999999999993</v>
      </c>
      <c r="R223" s="26">
        <v>9.4999999999999998E-3</v>
      </c>
      <c r="S223" s="26">
        <f t="shared" si="7"/>
        <v>9.6878442992782091E-3</v>
      </c>
      <c r="AC223" s="41">
        <v>0.3333333</v>
      </c>
      <c r="AD223" s="41">
        <v>7.3</v>
      </c>
      <c r="AE223" s="26">
        <f t="shared" si="6"/>
        <v>8.7097682292837622</v>
      </c>
    </row>
    <row r="224" spans="17:31" x14ac:dyDescent="0.25">
      <c r="Q224" s="26">
        <v>8.6999999999999993</v>
      </c>
      <c r="R224" s="26">
        <v>8.5000000000000006E-3</v>
      </c>
      <c r="S224" s="26">
        <f t="shared" si="7"/>
        <v>9.6878442992782091E-3</v>
      </c>
      <c r="AC224" s="41">
        <v>0.3333333</v>
      </c>
      <c r="AD224" s="41">
        <v>10.199999999999999</v>
      </c>
      <c r="AE224" s="26">
        <f t="shared" si="6"/>
        <v>8.7097682292837622</v>
      </c>
    </row>
    <row r="225" spans="17:31" x14ac:dyDescent="0.25">
      <c r="Q225" s="26">
        <v>8.6999999999999993</v>
      </c>
      <c r="R225" s="26">
        <v>1.0800000000000001E-2</v>
      </c>
      <c r="S225" s="26">
        <f t="shared" si="7"/>
        <v>9.6878442992782091E-3</v>
      </c>
      <c r="AC225" s="41">
        <v>0.3333333</v>
      </c>
      <c r="AD225" s="41">
        <v>8.1</v>
      </c>
      <c r="AE225" s="26">
        <f t="shared" si="6"/>
        <v>8.7097682292837622</v>
      </c>
    </row>
    <row r="226" spans="17:31" x14ac:dyDescent="0.25">
      <c r="Q226" s="26">
        <v>8.6999999999999993</v>
      </c>
      <c r="R226" s="26">
        <v>8.9700000000000005E-3</v>
      </c>
      <c r="S226" s="26">
        <f t="shared" si="7"/>
        <v>9.6878442992782091E-3</v>
      </c>
      <c r="AC226" s="41">
        <v>0.3333333</v>
      </c>
      <c r="AD226" s="41">
        <v>7.8</v>
      </c>
      <c r="AE226" s="26">
        <f t="shared" si="6"/>
        <v>8.7097682292837622</v>
      </c>
    </row>
    <row r="227" spans="17:31" x14ac:dyDescent="0.25">
      <c r="Q227" s="26">
        <v>8.6999999999999993</v>
      </c>
      <c r="R227" s="26">
        <v>8.9800000000000001E-3</v>
      </c>
      <c r="S227" s="26">
        <f t="shared" si="7"/>
        <v>9.6878442992782091E-3</v>
      </c>
      <c r="AC227" s="41">
        <v>0.3333333</v>
      </c>
      <c r="AD227" s="41">
        <v>7.9</v>
      </c>
      <c r="AE227" s="26">
        <f t="shared" si="6"/>
        <v>8.7097682292837622</v>
      </c>
    </row>
    <row r="228" spans="17:31" x14ac:dyDescent="0.25">
      <c r="Q228" s="26">
        <v>8.8000000000000007</v>
      </c>
      <c r="R228" s="26">
        <v>9.9000000000000008E-3</v>
      </c>
      <c r="S228" s="26">
        <f t="shared" si="7"/>
        <v>1.0030558453346026E-2</v>
      </c>
      <c r="AC228" s="41">
        <v>0.3333333</v>
      </c>
      <c r="AD228" s="41">
        <v>8</v>
      </c>
      <c r="AE228" s="26">
        <f t="shared" si="6"/>
        <v>8.7097682292837622</v>
      </c>
    </row>
    <row r="229" spans="17:31" x14ac:dyDescent="0.25">
      <c r="Q229" s="26">
        <v>8.8000000000000007</v>
      </c>
      <c r="R229" s="26">
        <v>9.5999999999999992E-3</v>
      </c>
      <c r="S229" s="26">
        <f t="shared" si="7"/>
        <v>1.0030558453346026E-2</v>
      </c>
      <c r="AC229" s="41">
        <v>0.3333333</v>
      </c>
      <c r="AD229" s="41">
        <v>8.6999999999999993</v>
      </c>
      <c r="AE229" s="26">
        <f t="shared" si="6"/>
        <v>8.7097682292837622</v>
      </c>
    </row>
    <row r="230" spans="17:31" x14ac:dyDescent="0.25">
      <c r="Q230" s="26">
        <v>8.8000000000000007</v>
      </c>
      <c r="R230" s="26">
        <v>9.4999999999999998E-3</v>
      </c>
      <c r="S230" s="26">
        <f t="shared" si="7"/>
        <v>1.0030558453346026E-2</v>
      </c>
      <c r="AC230" s="41">
        <v>0.3333333</v>
      </c>
      <c r="AD230" s="41">
        <v>10.8</v>
      </c>
      <c r="AE230" s="26">
        <f t="shared" si="6"/>
        <v>8.7097682292837622</v>
      </c>
    </row>
    <row r="231" spans="17:31" x14ac:dyDescent="0.25">
      <c r="Q231" s="26">
        <v>8.8000000000000007</v>
      </c>
      <c r="R231" s="26">
        <v>9.1999999999999998E-3</v>
      </c>
      <c r="S231" s="26">
        <f t="shared" si="7"/>
        <v>1.0030558453346026E-2</v>
      </c>
      <c r="AC231" s="41">
        <v>0.3333333</v>
      </c>
      <c r="AD231" s="41">
        <v>7.7</v>
      </c>
      <c r="AE231" s="26">
        <f t="shared" si="6"/>
        <v>8.7097682292837622</v>
      </c>
    </row>
    <row r="232" spans="17:31" x14ac:dyDescent="0.25">
      <c r="Q232" s="26">
        <v>8.8000000000000007</v>
      </c>
      <c r="R232" s="26">
        <v>9.75E-3</v>
      </c>
      <c r="S232" s="26">
        <f t="shared" si="7"/>
        <v>1.0030558453346026E-2</v>
      </c>
      <c r="AC232" s="41">
        <v>0.3333333</v>
      </c>
      <c r="AD232" s="41">
        <v>7.3</v>
      </c>
      <c r="AE232" s="26">
        <f t="shared" si="6"/>
        <v>8.7097682292837622</v>
      </c>
    </row>
    <row r="233" spans="17:31" x14ac:dyDescent="0.25">
      <c r="Q233" s="26">
        <v>8.8000000000000007</v>
      </c>
      <c r="R233" s="26">
        <v>1.1900000000000001E-2</v>
      </c>
      <c r="S233" s="26">
        <f t="shared" si="7"/>
        <v>1.0030558453346026E-2</v>
      </c>
      <c r="AC233" s="41">
        <v>0.3333333</v>
      </c>
      <c r="AD233" s="41">
        <v>7.8</v>
      </c>
      <c r="AE233" s="26">
        <f t="shared" si="6"/>
        <v>8.7097682292837622</v>
      </c>
    </row>
    <row r="234" spans="17:31" x14ac:dyDescent="0.25">
      <c r="Q234" s="26">
        <v>8.8000000000000007</v>
      </c>
      <c r="R234" s="26">
        <v>8.8199999999999997E-3</v>
      </c>
      <c r="S234" s="26">
        <f t="shared" si="7"/>
        <v>1.0030558453346026E-2</v>
      </c>
      <c r="AC234" s="41">
        <v>0.3333333</v>
      </c>
      <c r="AD234" s="41">
        <v>7.6</v>
      </c>
      <c r="AE234" s="26">
        <f t="shared" si="6"/>
        <v>8.7097682292837622</v>
      </c>
    </row>
    <row r="235" spans="17:31" x14ac:dyDescent="0.25">
      <c r="Q235" s="26">
        <v>8.9</v>
      </c>
      <c r="R235" s="26">
        <v>9.2999999999999992E-3</v>
      </c>
      <c r="S235" s="26">
        <f t="shared" si="7"/>
        <v>1.0381317505279795E-2</v>
      </c>
      <c r="AC235" s="41">
        <v>0.3333333</v>
      </c>
      <c r="AD235" s="41">
        <v>7</v>
      </c>
      <c r="AE235" s="26">
        <f t="shared" si="6"/>
        <v>8.7097682292837622</v>
      </c>
    </row>
    <row r="236" spans="17:31" x14ac:dyDescent="0.25">
      <c r="Q236" s="26">
        <v>8.9</v>
      </c>
      <c r="R236" s="26">
        <v>8.8000000000000005E-3</v>
      </c>
      <c r="S236" s="26">
        <f t="shared" si="7"/>
        <v>1.0381317505279795E-2</v>
      </c>
      <c r="AC236" s="41">
        <v>0.3333333</v>
      </c>
      <c r="AD236" s="41">
        <v>8.1999999999999993</v>
      </c>
      <c r="AE236" s="26">
        <f t="shared" si="6"/>
        <v>8.7097682292837622</v>
      </c>
    </row>
    <row r="237" spans="17:31" x14ac:dyDescent="0.25">
      <c r="Q237" s="26">
        <v>8.9</v>
      </c>
      <c r="R237" s="26">
        <v>8.9999999999999993E-3</v>
      </c>
      <c r="S237" s="26">
        <f t="shared" si="7"/>
        <v>1.0381317505279795E-2</v>
      </c>
      <c r="AC237" s="41">
        <v>0.3333333</v>
      </c>
      <c r="AD237" s="41">
        <v>8.1</v>
      </c>
      <c r="AE237" s="26">
        <f t="shared" si="6"/>
        <v>8.7097682292837622</v>
      </c>
    </row>
    <row r="238" spans="17:31" x14ac:dyDescent="0.25">
      <c r="Q238" s="26">
        <v>8.9</v>
      </c>
      <c r="R238" s="26">
        <v>1.03E-2</v>
      </c>
      <c r="S238" s="26">
        <f t="shared" si="7"/>
        <v>1.0381317505279795E-2</v>
      </c>
      <c r="AC238" s="41">
        <v>0.3333333</v>
      </c>
      <c r="AD238" s="41">
        <v>7.7</v>
      </c>
      <c r="AE238" s="26">
        <f t="shared" si="6"/>
        <v>8.7097682292837622</v>
      </c>
    </row>
    <row r="239" spans="17:31" x14ac:dyDescent="0.25">
      <c r="Q239" s="26">
        <v>8.9</v>
      </c>
      <c r="R239" s="26">
        <v>9.7999999999999997E-3</v>
      </c>
      <c r="S239" s="26">
        <f t="shared" si="7"/>
        <v>1.0381317505279795E-2</v>
      </c>
      <c r="AC239" s="41">
        <v>0.3333333</v>
      </c>
      <c r="AD239" s="41">
        <v>10.4</v>
      </c>
      <c r="AE239" s="26">
        <f t="shared" si="6"/>
        <v>8.7097682292837622</v>
      </c>
    </row>
    <row r="240" spans="17:31" x14ac:dyDescent="0.25">
      <c r="Q240" s="26">
        <v>8.9</v>
      </c>
      <c r="R240" s="26">
        <v>1.06E-2</v>
      </c>
      <c r="S240" s="26">
        <f t="shared" si="7"/>
        <v>1.0381317505279795E-2</v>
      </c>
      <c r="AC240" s="41">
        <v>0.3333333</v>
      </c>
      <c r="AD240" s="41">
        <v>10</v>
      </c>
      <c r="AE240" s="26">
        <f t="shared" si="6"/>
        <v>8.7097682292837622</v>
      </c>
    </row>
    <row r="241" spans="17:31" x14ac:dyDescent="0.25">
      <c r="Q241" s="26">
        <v>8.9</v>
      </c>
      <c r="R241" s="26">
        <v>8.5000000000000006E-3</v>
      </c>
      <c r="S241" s="26">
        <f t="shared" si="7"/>
        <v>1.0381317505279795E-2</v>
      </c>
      <c r="AC241" s="41">
        <v>0.3333333</v>
      </c>
      <c r="AD241" s="41">
        <v>10</v>
      </c>
      <c r="AE241" s="26">
        <f t="shared" si="6"/>
        <v>8.7097682292837622</v>
      </c>
    </row>
    <row r="242" spans="17:31" x14ac:dyDescent="0.25">
      <c r="Q242" s="26">
        <v>9</v>
      </c>
      <c r="R242" s="26">
        <v>9.4000000000000004E-3</v>
      </c>
      <c r="S242" s="26">
        <f t="shared" si="7"/>
        <v>1.0740216722475679E-2</v>
      </c>
      <c r="AC242" s="41">
        <v>0.3333333</v>
      </c>
      <c r="AD242" s="41">
        <v>10.4</v>
      </c>
      <c r="AE242" s="26">
        <f t="shared" si="6"/>
        <v>8.7097682292837622</v>
      </c>
    </row>
    <row r="243" spans="17:31" x14ac:dyDescent="0.25">
      <c r="Q243" s="26">
        <v>9</v>
      </c>
      <c r="R243" s="26">
        <v>9.4000000000000004E-3</v>
      </c>
      <c r="S243" s="26">
        <f t="shared" si="7"/>
        <v>1.0740216722475679E-2</v>
      </c>
      <c r="AC243" s="41">
        <v>0.3333333</v>
      </c>
      <c r="AD243" s="41">
        <v>8.6</v>
      </c>
      <c r="AE243" s="26">
        <f t="shared" si="6"/>
        <v>8.7097682292837622</v>
      </c>
    </row>
    <row r="244" spans="17:31" x14ac:dyDescent="0.25">
      <c r="Q244" s="26">
        <v>9</v>
      </c>
      <c r="R244" s="26">
        <v>1.04E-2</v>
      </c>
      <c r="S244" s="26">
        <f t="shared" si="7"/>
        <v>1.0740216722475679E-2</v>
      </c>
      <c r="AC244" s="41">
        <v>0.3333333</v>
      </c>
      <c r="AD244" s="41">
        <v>10.199999999999999</v>
      </c>
      <c r="AE244" s="26">
        <f t="shared" si="6"/>
        <v>8.7097682292837622</v>
      </c>
    </row>
    <row r="245" spans="17:31" x14ac:dyDescent="0.25">
      <c r="Q245" s="26">
        <v>9</v>
      </c>
      <c r="R245" s="26">
        <v>1.027E-2</v>
      </c>
      <c r="S245" s="26">
        <f t="shared" si="7"/>
        <v>1.0740216722475679E-2</v>
      </c>
      <c r="AC245" s="41">
        <v>0.3333333</v>
      </c>
      <c r="AD245" s="41">
        <v>6.7</v>
      </c>
      <c r="AE245" s="26">
        <f t="shared" si="6"/>
        <v>8.7097682292837622</v>
      </c>
    </row>
    <row r="246" spans="17:31" x14ac:dyDescent="0.25">
      <c r="Q246" s="26">
        <v>9</v>
      </c>
      <c r="R246" s="26">
        <v>1.1599999999999999E-2</v>
      </c>
      <c r="S246" s="26">
        <f t="shared" si="7"/>
        <v>1.0740216722475679E-2</v>
      </c>
      <c r="AC246" s="41">
        <v>0.3333333</v>
      </c>
      <c r="AD246" s="41">
        <v>8</v>
      </c>
      <c r="AE246" s="26">
        <f t="shared" si="6"/>
        <v>8.7097682292837622</v>
      </c>
    </row>
    <row r="247" spans="17:31" x14ac:dyDescent="0.25">
      <c r="Q247" s="26">
        <v>9</v>
      </c>
      <c r="R247" s="26">
        <v>1.15E-2</v>
      </c>
      <c r="S247" s="26">
        <f t="shared" si="7"/>
        <v>1.0740216722475679E-2</v>
      </c>
      <c r="AC247" s="41">
        <v>0.3333333</v>
      </c>
      <c r="AD247" s="41">
        <v>6</v>
      </c>
      <c r="AE247" s="26">
        <f t="shared" si="6"/>
        <v>8.7097682292837622</v>
      </c>
    </row>
    <row r="248" spans="17:31" x14ac:dyDescent="0.25">
      <c r="Q248" s="26">
        <v>9</v>
      </c>
      <c r="R248" s="26">
        <v>1.11E-2</v>
      </c>
      <c r="S248" s="26">
        <f t="shared" si="7"/>
        <v>1.0740216722475679E-2</v>
      </c>
      <c r="AC248" s="41">
        <v>0.3333333</v>
      </c>
      <c r="AD248" s="41">
        <v>8.8000000000000007</v>
      </c>
      <c r="AE248" s="26">
        <f t="shared" si="6"/>
        <v>8.7097682292837622</v>
      </c>
    </row>
    <row r="249" spans="17:31" x14ac:dyDescent="0.25">
      <c r="Q249" s="26">
        <v>9</v>
      </c>
      <c r="R249" s="26">
        <v>1.281E-2</v>
      </c>
      <c r="S249" s="26">
        <f t="shared" si="7"/>
        <v>1.0740216722475679E-2</v>
      </c>
      <c r="AC249" s="41">
        <v>0.3333333</v>
      </c>
      <c r="AD249" s="41">
        <v>9.6</v>
      </c>
      <c r="AE249" s="26">
        <f t="shared" si="6"/>
        <v>8.7097682292837622</v>
      </c>
    </row>
    <row r="250" spans="17:31" x14ac:dyDescent="0.25">
      <c r="Q250" s="26">
        <v>9.1</v>
      </c>
      <c r="R250" s="26">
        <v>1.1299999999999999E-2</v>
      </c>
      <c r="S250" s="26">
        <f t="shared" si="7"/>
        <v>1.1107351417136058E-2</v>
      </c>
      <c r="AC250" s="41">
        <v>0.3333333</v>
      </c>
      <c r="AD250" s="41">
        <v>6.9</v>
      </c>
      <c r="AE250" s="26">
        <f t="shared" si="6"/>
        <v>8.7097682292837622</v>
      </c>
    </row>
    <row r="251" spans="17:31" x14ac:dyDescent="0.25">
      <c r="Q251" s="26">
        <v>9.1</v>
      </c>
      <c r="R251" s="26">
        <v>1.03E-2</v>
      </c>
      <c r="S251" s="26">
        <f t="shared" si="7"/>
        <v>1.1107351417136058E-2</v>
      </c>
      <c r="AC251" s="41">
        <v>0.3333333</v>
      </c>
      <c r="AD251" s="41">
        <v>10.1</v>
      </c>
      <c r="AE251" s="26">
        <f t="shared" si="6"/>
        <v>8.7097682292837622</v>
      </c>
    </row>
    <row r="252" spans="17:31" x14ac:dyDescent="0.25">
      <c r="Q252" s="26">
        <v>9.1</v>
      </c>
      <c r="R252" s="26">
        <v>1.1599999999999999E-2</v>
      </c>
      <c r="S252" s="26">
        <f t="shared" si="7"/>
        <v>1.1107351417136058E-2</v>
      </c>
      <c r="AC252" s="41">
        <v>0.3333333</v>
      </c>
      <c r="AD252" s="41">
        <v>10.5</v>
      </c>
      <c r="AE252" s="26">
        <f t="shared" si="6"/>
        <v>8.7097682292837622</v>
      </c>
    </row>
    <row r="253" spans="17:31" x14ac:dyDescent="0.25">
      <c r="Q253" s="26">
        <v>9.1</v>
      </c>
      <c r="R253" s="26">
        <v>1.1599999999999999E-2</v>
      </c>
      <c r="S253" s="26">
        <f t="shared" si="7"/>
        <v>1.1107351417136058E-2</v>
      </c>
      <c r="AC253" s="41">
        <v>0.3333333</v>
      </c>
      <c r="AD253" s="41">
        <v>7.9</v>
      </c>
      <c r="AE253" s="26">
        <f t="shared" si="6"/>
        <v>8.7097682292837622</v>
      </c>
    </row>
    <row r="254" spans="17:31" x14ac:dyDescent="0.25">
      <c r="Q254" s="26">
        <v>9.1</v>
      </c>
      <c r="R254" s="26">
        <v>1.23E-2</v>
      </c>
      <c r="S254" s="26">
        <f t="shared" si="7"/>
        <v>1.1107351417136058E-2</v>
      </c>
      <c r="AC254" s="41">
        <v>0.3333333</v>
      </c>
      <c r="AD254" s="41">
        <v>11.1</v>
      </c>
      <c r="AE254" s="26">
        <f t="shared" si="6"/>
        <v>8.7097682292837622</v>
      </c>
    </row>
    <row r="255" spans="17:31" x14ac:dyDescent="0.25">
      <c r="Q255" s="26">
        <v>9.1</v>
      </c>
      <c r="R255" s="26">
        <v>1.0200000000000001E-2</v>
      </c>
      <c r="S255" s="26">
        <f t="shared" si="7"/>
        <v>1.1107351417136058E-2</v>
      </c>
      <c r="AC255" s="41">
        <v>0.3333333</v>
      </c>
      <c r="AD255" s="41">
        <v>6.9</v>
      </c>
      <c r="AE255" s="26">
        <f t="shared" si="6"/>
        <v>8.7097682292837622</v>
      </c>
    </row>
    <row r="256" spans="17:31" x14ac:dyDescent="0.25">
      <c r="Q256" s="26">
        <v>9.1</v>
      </c>
      <c r="R256" s="26">
        <v>1.0800000000000001E-2</v>
      </c>
      <c r="S256" s="26">
        <f t="shared" si="7"/>
        <v>1.1107351417136058E-2</v>
      </c>
      <c r="AC256" s="41">
        <v>0.3333333</v>
      </c>
      <c r="AD256" s="41">
        <v>9.1999999999999993</v>
      </c>
      <c r="AE256" s="26">
        <f t="shared" si="6"/>
        <v>8.7097682292837622</v>
      </c>
    </row>
    <row r="257" spans="17:31" x14ac:dyDescent="0.25">
      <c r="Q257" s="26">
        <v>9.1999999999999993</v>
      </c>
      <c r="R257" s="26">
        <v>1.0699999999999999E-2</v>
      </c>
      <c r="S257" s="26">
        <f t="shared" si="7"/>
        <v>1.148281694579239E-2</v>
      </c>
      <c r="AC257" s="41">
        <v>0.3333333</v>
      </c>
      <c r="AD257" s="41">
        <v>8.3000000000000007</v>
      </c>
      <c r="AE257" s="26">
        <f t="shared" si="6"/>
        <v>8.7097682292837622</v>
      </c>
    </row>
    <row r="258" spans="17:31" x14ac:dyDescent="0.25">
      <c r="Q258" s="26">
        <v>9.1999999999999993</v>
      </c>
      <c r="R258" s="26">
        <v>1.09E-2</v>
      </c>
      <c r="S258" s="26">
        <f t="shared" si="7"/>
        <v>1.148281694579239E-2</v>
      </c>
      <c r="AC258" s="41">
        <v>0.3333333</v>
      </c>
      <c r="AD258" s="41">
        <v>7.8</v>
      </c>
      <c r="AE258" s="26">
        <f t="shared" si="6"/>
        <v>8.7097682292837622</v>
      </c>
    </row>
    <row r="259" spans="17:31" x14ac:dyDescent="0.25">
      <c r="Q259" s="26">
        <v>9.1999999999999993</v>
      </c>
      <c r="R259" s="26">
        <v>1.0800000000000001E-2</v>
      </c>
      <c r="S259" s="26">
        <f t="shared" si="7"/>
        <v>1.148281694579239E-2</v>
      </c>
      <c r="AC259" s="41">
        <v>0.3333333</v>
      </c>
      <c r="AD259" s="41">
        <v>8.4</v>
      </c>
      <c r="AE259" s="26">
        <f t="shared" si="6"/>
        <v>8.7097682292837622</v>
      </c>
    </row>
    <row r="260" spans="17:31" x14ac:dyDescent="0.25">
      <c r="Q260" s="26">
        <v>9.1999999999999993</v>
      </c>
      <c r="R260" s="26">
        <v>1.09E-2</v>
      </c>
      <c r="S260" s="26">
        <f t="shared" si="7"/>
        <v>1.148281694579239E-2</v>
      </c>
      <c r="AC260" s="41">
        <v>0.3333333</v>
      </c>
      <c r="AD260" s="41">
        <v>9.1999999999999993</v>
      </c>
      <c r="AE260" s="26">
        <f t="shared" si="6"/>
        <v>8.7097682292837622</v>
      </c>
    </row>
    <row r="261" spans="17:31" x14ac:dyDescent="0.25">
      <c r="Q261" s="26">
        <v>9.1999999999999993</v>
      </c>
      <c r="R261" s="26">
        <v>1.03E-2</v>
      </c>
      <c r="S261" s="26">
        <f t="shared" si="7"/>
        <v>1.148281694579239E-2</v>
      </c>
      <c r="AC261" s="41">
        <v>0.3333333</v>
      </c>
      <c r="AD261" s="41">
        <v>9.3000000000000007</v>
      </c>
      <c r="AE261" s="26">
        <f t="shared" si="6"/>
        <v>8.7097682292837622</v>
      </c>
    </row>
    <row r="262" spans="17:31" x14ac:dyDescent="0.25">
      <c r="Q262" s="26">
        <v>9.1999999999999993</v>
      </c>
      <c r="R262" s="26">
        <v>1.0959999999999999E-2</v>
      </c>
      <c r="S262" s="26">
        <f t="shared" si="7"/>
        <v>1.148281694579239E-2</v>
      </c>
      <c r="AC262" s="41">
        <v>0.3333333</v>
      </c>
      <c r="AD262" s="41">
        <v>10.3</v>
      </c>
      <c r="AE262" s="26">
        <f t="shared" ref="AE262:AE325" si="8">$X$25*(1-EXP(-$X$24*(AC262-$X$26)))</f>
        <v>8.7097682292837622</v>
      </c>
    </row>
    <row r="263" spans="17:31" x14ac:dyDescent="0.25">
      <c r="Q263" s="26">
        <v>9.1999999999999993</v>
      </c>
      <c r="R263" s="26">
        <v>1.312E-2</v>
      </c>
      <c r="S263" s="26">
        <f t="shared" ref="S263:S326" si="9">$X$7*Q263^$X$5</f>
        <v>1.148281694579239E-2</v>
      </c>
      <c r="AC263" s="41">
        <v>0.3333333</v>
      </c>
      <c r="AD263" s="41">
        <v>9.1999999999999993</v>
      </c>
      <c r="AE263" s="26">
        <f t="shared" si="8"/>
        <v>8.7097682292837622</v>
      </c>
    </row>
    <row r="264" spans="17:31" x14ac:dyDescent="0.25">
      <c r="Q264" s="26">
        <v>9.3000000000000007</v>
      </c>
      <c r="R264" s="26">
        <v>1.2E-2</v>
      </c>
      <c r="S264" s="26">
        <f t="shared" si="9"/>
        <v>1.1866708708838301E-2</v>
      </c>
      <c r="AC264" s="41">
        <v>0.3333333</v>
      </c>
      <c r="AD264" s="41">
        <v>9.1</v>
      </c>
      <c r="AE264" s="26">
        <f t="shared" si="8"/>
        <v>8.7097682292837622</v>
      </c>
    </row>
    <row r="265" spans="17:31" x14ac:dyDescent="0.25">
      <c r="Q265" s="26">
        <v>9.3000000000000007</v>
      </c>
      <c r="R265" s="26">
        <v>8.6999999999999994E-3</v>
      </c>
      <c r="S265" s="26">
        <f t="shared" si="9"/>
        <v>1.1866708708838301E-2</v>
      </c>
      <c r="AC265" s="41">
        <v>0.3333333</v>
      </c>
      <c r="AD265" s="41">
        <v>8.6</v>
      </c>
      <c r="AE265" s="26">
        <f t="shared" si="8"/>
        <v>8.7097682292837622</v>
      </c>
    </row>
    <row r="266" spans="17:31" x14ac:dyDescent="0.25">
      <c r="Q266" s="26">
        <v>9.3000000000000007</v>
      </c>
      <c r="R266" s="26">
        <v>1.2800000000000001E-2</v>
      </c>
      <c r="S266" s="26">
        <f t="shared" si="9"/>
        <v>1.1866708708838301E-2</v>
      </c>
      <c r="AC266" s="41">
        <v>0.3333333</v>
      </c>
      <c r="AD266" s="41">
        <v>7.6</v>
      </c>
      <c r="AE266" s="26">
        <f t="shared" si="8"/>
        <v>8.7097682292837622</v>
      </c>
    </row>
    <row r="267" spans="17:31" x14ac:dyDescent="0.25">
      <c r="Q267" s="26">
        <v>9.3000000000000007</v>
      </c>
      <c r="R267" s="26">
        <v>1.18E-2</v>
      </c>
      <c r="S267" s="26">
        <f t="shared" si="9"/>
        <v>1.1866708708838301E-2</v>
      </c>
      <c r="AC267" s="41">
        <v>0.3333333</v>
      </c>
      <c r="AD267" s="41">
        <v>12.6</v>
      </c>
      <c r="AE267" s="26">
        <f t="shared" si="8"/>
        <v>8.7097682292837622</v>
      </c>
    </row>
    <row r="268" spans="17:31" x14ac:dyDescent="0.25">
      <c r="Q268" s="26">
        <v>9.3000000000000007</v>
      </c>
      <c r="R268" s="26">
        <v>2.1899999999999999E-2</v>
      </c>
      <c r="S268" s="26">
        <f t="shared" si="9"/>
        <v>1.1866708708838301E-2</v>
      </c>
      <c r="AC268" s="41">
        <v>0.3333333</v>
      </c>
      <c r="AD268" s="41">
        <v>9</v>
      </c>
      <c r="AE268" s="26">
        <f t="shared" si="8"/>
        <v>8.7097682292837622</v>
      </c>
    </row>
    <row r="269" spans="17:31" x14ac:dyDescent="0.25">
      <c r="Q269" s="26">
        <v>9.3000000000000007</v>
      </c>
      <c r="R269" s="26">
        <v>1.0200000000000001E-2</v>
      </c>
      <c r="S269" s="26">
        <f t="shared" si="9"/>
        <v>1.1866708708838301E-2</v>
      </c>
      <c r="AC269" s="41">
        <v>0.3333333</v>
      </c>
      <c r="AD269" s="41">
        <v>8.4</v>
      </c>
      <c r="AE269" s="26">
        <f t="shared" si="8"/>
        <v>8.7097682292837622</v>
      </c>
    </row>
    <row r="270" spans="17:31" x14ac:dyDescent="0.25">
      <c r="Q270" s="26">
        <v>9.4</v>
      </c>
      <c r="R270" s="26">
        <v>1.17E-2</v>
      </c>
      <c r="S270" s="26">
        <f t="shared" si="9"/>
        <v>1.2259122150072644E-2</v>
      </c>
      <c r="AC270" s="41">
        <v>0.3333333</v>
      </c>
      <c r="AD270" s="41">
        <v>10.199999999999999</v>
      </c>
      <c r="AE270" s="26">
        <f t="shared" si="8"/>
        <v>8.7097682292837622</v>
      </c>
    </row>
    <row r="271" spans="17:31" x14ac:dyDescent="0.25">
      <c r="Q271" s="26">
        <v>9.4</v>
      </c>
      <c r="R271" s="26">
        <v>1.17E-2</v>
      </c>
      <c r="S271" s="26">
        <f t="shared" si="9"/>
        <v>1.2259122150072644E-2</v>
      </c>
      <c r="AC271" s="41">
        <v>0.3333333</v>
      </c>
      <c r="AD271" s="41">
        <v>8.6999999999999993</v>
      </c>
      <c r="AE271" s="26">
        <f t="shared" si="8"/>
        <v>8.7097682292837622</v>
      </c>
    </row>
    <row r="272" spans="17:31" x14ac:dyDescent="0.25">
      <c r="Q272" s="26">
        <v>9.4</v>
      </c>
      <c r="R272" s="26">
        <v>1.23E-2</v>
      </c>
      <c r="S272" s="26">
        <f t="shared" si="9"/>
        <v>1.2259122150072644E-2</v>
      </c>
      <c r="AC272" s="41">
        <v>0.3333333</v>
      </c>
      <c r="AD272" s="41">
        <v>7.8</v>
      </c>
      <c r="AE272" s="26">
        <f t="shared" si="8"/>
        <v>8.7097682292837622</v>
      </c>
    </row>
    <row r="273" spans="17:31" x14ac:dyDescent="0.25">
      <c r="Q273" s="26">
        <v>9.4</v>
      </c>
      <c r="R273" s="26">
        <v>1.2999999999999999E-2</v>
      </c>
      <c r="S273" s="26">
        <f t="shared" si="9"/>
        <v>1.2259122150072644E-2</v>
      </c>
      <c r="AC273" s="41">
        <v>0.3333333</v>
      </c>
      <c r="AD273" s="41">
        <v>9.1999999999999993</v>
      </c>
      <c r="AE273" s="26">
        <f t="shared" si="8"/>
        <v>8.7097682292837622</v>
      </c>
    </row>
    <row r="274" spans="17:31" x14ac:dyDescent="0.25">
      <c r="Q274" s="26">
        <v>9.4</v>
      </c>
      <c r="R274" s="26">
        <v>1.15E-2</v>
      </c>
      <c r="S274" s="26">
        <f t="shared" si="9"/>
        <v>1.2259122150072644E-2</v>
      </c>
      <c r="AC274" s="41">
        <v>0.3333333</v>
      </c>
      <c r="AD274" s="41">
        <v>9.4</v>
      </c>
      <c r="AE274" s="26">
        <f t="shared" si="8"/>
        <v>8.7097682292837622</v>
      </c>
    </row>
    <row r="275" spans="17:31" x14ac:dyDescent="0.25">
      <c r="Q275" s="26">
        <v>9.4</v>
      </c>
      <c r="R275" s="26">
        <v>1.2800000000000001E-2</v>
      </c>
      <c r="S275" s="26">
        <f t="shared" si="9"/>
        <v>1.2259122150072644E-2</v>
      </c>
      <c r="AC275" s="41">
        <v>0.3333333</v>
      </c>
      <c r="AD275" s="41">
        <v>8.9</v>
      </c>
      <c r="AE275" s="26">
        <f t="shared" si="8"/>
        <v>8.7097682292837622</v>
      </c>
    </row>
    <row r="276" spans="17:31" x14ac:dyDescent="0.25">
      <c r="Q276" s="26">
        <v>9.4</v>
      </c>
      <c r="R276" s="26">
        <v>1.0800000000000001E-2</v>
      </c>
      <c r="S276" s="26">
        <f t="shared" si="9"/>
        <v>1.2259122150072644E-2</v>
      </c>
      <c r="AC276" s="41">
        <v>0.3333333</v>
      </c>
      <c r="AD276" s="41">
        <v>10.5</v>
      </c>
      <c r="AE276" s="26">
        <f t="shared" si="8"/>
        <v>8.7097682292837622</v>
      </c>
    </row>
    <row r="277" spans="17:31" x14ac:dyDescent="0.25">
      <c r="Q277" s="26">
        <v>9.4</v>
      </c>
      <c r="R277" s="26">
        <v>1.34E-2</v>
      </c>
      <c r="S277" s="26">
        <f t="shared" si="9"/>
        <v>1.2259122150072644E-2</v>
      </c>
      <c r="AC277" s="41">
        <v>0.3333333</v>
      </c>
      <c r="AD277" s="41">
        <v>8.4</v>
      </c>
      <c r="AE277" s="26">
        <f t="shared" si="8"/>
        <v>8.7097682292837622</v>
      </c>
    </row>
    <row r="278" spans="17:31" x14ac:dyDescent="0.25">
      <c r="Q278" s="26">
        <v>9.4</v>
      </c>
      <c r="R278" s="26">
        <v>1.29E-2</v>
      </c>
      <c r="S278" s="26">
        <f t="shared" si="9"/>
        <v>1.2259122150072644E-2</v>
      </c>
      <c r="AC278" s="41">
        <v>0.3333333</v>
      </c>
      <c r="AD278" s="41">
        <v>10.4</v>
      </c>
      <c r="AE278" s="26">
        <f t="shared" si="8"/>
        <v>8.7097682292837622</v>
      </c>
    </row>
    <row r="279" spans="17:31" x14ac:dyDescent="0.25">
      <c r="Q279" s="26">
        <v>9.5</v>
      </c>
      <c r="R279" s="26">
        <v>1.34E-2</v>
      </c>
      <c r="S279" s="26">
        <f t="shared" si="9"/>
        <v>1.2660152756252173E-2</v>
      </c>
      <c r="AC279" s="41">
        <v>0.3333333</v>
      </c>
      <c r="AD279" s="41">
        <v>8.8000000000000007</v>
      </c>
      <c r="AE279" s="26">
        <f t="shared" si="8"/>
        <v>8.7097682292837622</v>
      </c>
    </row>
    <row r="280" spans="17:31" x14ac:dyDescent="0.25">
      <c r="Q280" s="26">
        <v>9.5</v>
      </c>
      <c r="R280" s="26">
        <v>1.26E-2</v>
      </c>
      <c r="S280" s="26">
        <f t="shared" si="9"/>
        <v>1.2660152756252173E-2</v>
      </c>
      <c r="AC280" s="41">
        <v>0.3333333</v>
      </c>
      <c r="AD280" s="41">
        <v>9.1</v>
      </c>
      <c r="AE280" s="26">
        <f t="shared" si="8"/>
        <v>8.7097682292837622</v>
      </c>
    </row>
    <row r="281" spans="17:31" x14ac:dyDescent="0.25">
      <c r="Q281" s="26">
        <v>9.6</v>
      </c>
      <c r="R281" s="26">
        <v>1.274E-2</v>
      </c>
      <c r="S281" s="26">
        <f t="shared" si="9"/>
        <v>1.3069896056653523E-2</v>
      </c>
      <c r="AC281" s="41">
        <v>0.3333333</v>
      </c>
      <c r="AD281" s="41">
        <v>9.6</v>
      </c>
      <c r="AE281" s="26">
        <f t="shared" si="8"/>
        <v>8.7097682292837622</v>
      </c>
    </row>
    <row r="282" spans="17:31" x14ac:dyDescent="0.25">
      <c r="Q282" s="26">
        <v>9.6</v>
      </c>
      <c r="R282" s="26">
        <v>1.23E-2</v>
      </c>
      <c r="S282" s="26">
        <f t="shared" si="9"/>
        <v>1.3069896056653523E-2</v>
      </c>
      <c r="AC282" s="41">
        <v>0.3333333</v>
      </c>
      <c r="AD282" s="41">
        <v>9.3000000000000007</v>
      </c>
      <c r="AE282" s="26">
        <f t="shared" si="8"/>
        <v>8.7097682292837622</v>
      </c>
    </row>
    <row r="283" spans="17:31" x14ac:dyDescent="0.25">
      <c r="Q283" s="26">
        <v>9.6</v>
      </c>
      <c r="R283" s="26">
        <v>1.38E-2</v>
      </c>
      <c r="S283" s="26">
        <f t="shared" si="9"/>
        <v>1.3069896056653523E-2</v>
      </c>
      <c r="AC283" s="41">
        <v>0.3333333</v>
      </c>
      <c r="AD283" s="41">
        <v>9.3000000000000007</v>
      </c>
      <c r="AE283" s="26">
        <f t="shared" si="8"/>
        <v>8.7097682292837622</v>
      </c>
    </row>
    <row r="284" spans="17:31" x14ac:dyDescent="0.25">
      <c r="Q284" s="26">
        <v>9.6</v>
      </c>
      <c r="R284" s="26">
        <v>1.299E-2</v>
      </c>
      <c r="S284" s="26">
        <f t="shared" si="9"/>
        <v>1.3069896056653523E-2</v>
      </c>
      <c r="AC284" s="41">
        <v>0.3333333</v>
      </c>
      <c r="AD284" s="41">
        <v>6</v>
      </c>
      <c r="AE284" s="26">
        <f t="shared" si="8"/>
        <v>8.7097682292837622</v>
      </c>
    </row>
    <row r="285" spans="17:31" x14ac:dyDescent="0.25">
      <c r="Q285" s="26">
        <v>9.8000000000000007</v>
      </c>
      <c r="R285" s="26">
        <v>1.2999999999999999E-2</v>
      </c>
      <c r="S285" s="26">
        <f t="shared" si="9"/>
        <v>1.3915903067262678E-2</v>
      </c>
      <c r="AC285" s="41">
        <v>0.3333333</v>
      </c>
      <c r="AD285" s="41">
        <v>9.6</v>
      </c>
      <c r="AE285" s="26">
        <f t="shared" si="8"/>
        <v>8.7097682292837622</v>
      </c>
    </row>
    <row r="286" spans="17:31" x14ac:dyDescent="0.25">
      <c r="Q286" s="26">
        <v>9.9</v>
      </c>
      <c r="R286" s="26">
        <v>1.2999999999999999E-2</v>
      </c>
      <c r="S286" s="26">
        <f t="shared" si="9"/>
        <v>1.4352358044805957E-2</v>
      </c>
      <c r="AC286" s="41">
        <v>0.3333333</v>
      </c>
      <c r="AD286" s="41">
        <v>8.1999999999999993</v>
      </c>
      <c r="AE286" s="26">
        <f t="shared" si="8"/>
        <v>8.7097682292837622</v>
      </c>
    </row>
    <row r="287" spans="17:31" x14ac:dyDescent="0.25">
      <c r="Q287" s="26">
        <v>9.9</v>
      </c>
      <c r="R287" s="26">
        <v>1.41E-2</v>
      </c>
      <c r="S287" s="26">
        <f t="shared" si="9"/>
        <v>1.4352358044805957E-2</v>
      </c>
      <c r="AC287" s="41">
        <v>0.3333333</v>
      </c>
      <c r="AD287" s="41">
        <v>9.5</v>
      </c>
      <c r="AE287" s="26">
        <f t="shared" si="8"/>
        <v>8.7097682292837622</v>
      </c>
    </row>
    <row r="288" spans="17:31" x14ac:dyDescent="0.25">
      <c r="Q288" s="26">
        <v>9.9</v>
      </c>
      <c r="R288" s="26">
        <v>1.6299999999999999E-2</v>
      </c>
      <c r="S288" s="26">
        <f t="shared" si="9"/>
        <v>1.4352358044805957E-2</v>
      </c>
      <c r="AC288" s="41">
        <v>0.3333333</v>
      </c>
      <c r="AD288" s="41">
        <v>9.4</v>
      </c>
      <c r="AE288" s="26">
        <f t="shared" si="8"/>
        <v>8.7097682292837622</v>
      </c>
    </row>
    <row r="289" spans="17:31" x14ac:dyDescent="0.25">
      <c r="Q289" s="26">
        <v>10</v>
      </c>
      <c r="R289" s="26">
        <v>1.5100000000000001E-2</v>
      </c>
      <c r="S289" s="26">
        <f t="shared" si="9"/>
        <v>1.4797908250426818E-2</v>
      </c>
      <c r="AC289" s="41">
        <v>0.3333333</v>
      </c>
      <c r="AD289" s="41">
        <v>9.5</v>
      </c>
      <c r="AE289" s="26">
        <f t="shared" si="8"/>
        <v>8.7097682292837622</v>
      </c>
    </row>
    <row r="290" spans="17:31" x14ac:dyDescent="0.25">
      <c r="Q290" s="26">
        <v>10</v>
      </c>
      <c r="R290" s="26">
        <v>1.2999999999999999E-2</v>
      </c>
      <c r="S290" s="26">
        <f t="shared" si="9"/>
        <v>1.4797908250426818E-2</v>
      </c>
      <c r="AC290" s="41">
        <v>0.3333333</v>
      </c>
      <c r="AD290" s="41">
        <v>8.8000000000000007</v>
      </c>
      <c r="AE290" s="26">
        <f t="shared" si="8"/>
        <v>8.7097682292837622</v>
      </c>
    </row>
    <row r="291" spans="17:31" x14ac:dyDescent="0.25">
      <c r="Q291" s="26">
        <v>10</v>
      </c>
      <c r="R291" s="26">
        <v>2.232E-2</v>
      </c>
      <c r="S291" s="26">
        <f t="shared" si="9"/>
        <v>1.4797908250426818E-2</v>
      </c>
      <c r="AC291" s="41">
        <v>0.3333333</v>
      </c>
      <c r="AD291" s="41">
        <v>10.4</v>
      </c>
      <c r="AE291" s="26">
        <f t="shared" si="8"/>
        <v>8.7097682292837622</v>
      </c>
    </row>
    <row r="292" spans="17:31" x14ac:dyDescent="0.25">
      <c r="Q292" s="26">
        <v>10</v>
      </c>
      <c r="R292" s="26">
        <v>2.571E-2</v>
      </c>
      <c r="S292" s="26">
        <f t="shared" si="9"/>
        <v>1.4797908250426818E-2</v>
      </c>
      <c r="AC292" s="41">
        <v>0.3333333</v>
      </c>
      <c r="AD292" s="41">
        <v>8</v>
      </c>
      <c r="AE292" s="26">
        <f t="shared" si="8"/>
        <v>8.7097682292837622</v>
      </c>
    </row>
    <row r="293" spans="17:31" x14ac:dyDescent="0.25">
      <c r="Q293" s="26">
        <v>10</v>
      </c>
      <c r="R293" s="26">
        <v>1.6969999999999999E-2</v>
      </c>
      <c r="S293" s="26">
        <f t="shared" si="9"/>
        <v>1.4797908250426818E-2</v>
      </c>
      <c r="AC293" s="41">
        <v>0.3333333</v>
      </c>
      <c r="AD293" s="41">
        <v>10.3</v>
      </c>
      <c r="AE293" s="26">
        <f t="shared" si="8"/>
        <v>8.7097682292837622</v>
      </c>
    </row>
    <row r="294" spans="17:31" x14ac:dyDescent="0.25">
      <c r="Q294" s="26">
        <v>10</v>
      </c>
      <c r="R294" s="26">
        <v>1.821E-2</v>
      </c>
      <c r="S294" s="26">
        <f t="shared" si="9"/>
        <v>1.4797908250426818E-2</v>
      </c>
      <c r="AC294" s="41">
        <v>0.3333333</v>
      </c>
      <c r="AD294" s="41">
        <v>7.6</v>
      </c>
      <c r="AE294" s="26">
        <f t="shared" si="8"/>
        <v>8.7097682292837622</v>
      </c>
    </row>
    <row r="295" spans="17:31" x14ac:dyDescent="0.25">
      <c r="Q295" s="26">
        <v>10</v>
      </c>
      <c r="R295" s="26">
        <v>1.864E-2</v>
      </c>
      <c r="S295" s="26">
        <f t="shared" si="9"/>
        <v>1.4797908250426818E-2</v>
      </c>
      <c r="AC295" s="41">
        <v>0.3333333</v>
      </c>
      <c r="AD295" s="41">
        <v>8</v>
      </c>
      <c r="AE295" s="26">
        <f t="shared" si="8"/>
        <v>8.7097682292837622</v>
      </c>
    </row>
    <row r="296" spans="17:31" x14ac:dyDescent="0.25">
      <c r="Q296" s="26">
        <v>10.1</v>
      </c>
      <c r="R296" s="26">
        <v>1.6199999999999999E-2</v>
      </c>
      <c r="S296" s="26">
        <f t="shared" si="9"/>
        <v>1.5252649419737844E-2</v>
      </c>
      <c r="AC296" s="41">
        <v>0.3333333</v>
      </c>
      <c r="AD296" s="41">
        <v>7</v>
      </c>
      <c r="AE296" s="26">
        <f t="shared" si="8"/>
        <v>8.7097682292837622</v>
      </c>
    </row>
    <row r="297" spans="17:31" x14ac:dyDescent="0.25">
      <c r="Q297" s="26">
        <v>10.1</v>
      </c>
      <c r="R297" s="26">
        <v>9.7000000000000003E-3</v>
      </c>
      <c r="S297" s="26">
        <f t="shared" si="9"/>
        <v>1.5252649419737844E-2</v>
      </c>
      <c r="AC297" s="41">
        <v>0.3333333</v>
      </c>
      <c r="AD297" s="41">
        <v>11.4</v>
      </c>
      <c r="AE297" s="26">
        <f t="shared" si="8"/>
        <v>8.7097682292837622</v>
      </c>
    </row>
    <row r="298" spans="17:31" x14ac:dyDescent="0.25">
      <c r="Q298" s="26">
        <v>10.1</v>
      </c>
      <c r="R298" s="26">
        <v>1.5599999999999999E-2</v>
      </c>
      <c r="S298" s="26">
        <f t="shared" si="9"/>
        <v>1.5252649419737844E-2</v>
      </c>
      <c r="AC298" s="41">
        <v>0.3333333</v>
      </c>
      <c r="AD298" s="41">
        <v>11.5</v>
      </c>
      <c r="AE298" s="26">
        <f t="shared" si="8"/>
        <v>8.7097682292837622</v>
      </c>
    </row>
    <row r="299" spans="17:31" x14ac:dyDescent="0.25">
      <c r="Q299" s="26">
        <v>10.1</v>
      </c>
      <c r="R299" s="26">
        <v>1.38E-2</v>
      </c>
      <c r="S299" s="26">
        <f t="shared" si="9"/>
        <v>1.5252649419737844E-2</v>
      </c>
      <c r="AC299" s="41">
        <v>0.3333333</v>
      </c>
      <c r="AD299" s="41">
        <v>9</v>
      </c>
      <c r="AE299" s="26">
        <f t="shared" si="8"/>
        <v>8.7097682292837622</v>
      </c>
    </row>
    <row r="300" spans="17:31" x14ac:dyDescent="0.25">
      <c r="Q300" s="26">
        <v>10.199999999999999</v>
      </c>
      <c r="R300" s="26">
        <v>1.6199999999999999E-2</v>
      </c>
      <c r="S300" s="26">
        <f t="shared" si="9"/>
        <v>1.5716677328423821E-2</v>
      </c>
      <c r="AC300" s="41">
        <v>0.3333333</v>
      </c>
      <c r="AD300" s="41">
        <v>9.9</v>
      </c>
      <c r="AE300" s="26">
        <f t="shared" si="8"/>
        <v>8.7097682292837622</v>
      </c>
    </row>
    <row r="301" spans="17:31" x14ac:dyDescent="0.25">
      <c r="Q301" s="26">
        <v>10.199999999999999</v>
      </c>
      <c r="R301" s="26">
        <v>1.6E-2</v>
      </c>
      <c r="S301" s="26">
        <f t="shared" si="9"/>
        <v>1.5716677328423821E-2</v>
      </c>
      <c r="AC301" s="41">
        <v>0.3333333</v>
      </c>
      <c r="AD301" s="41">
        <v>12.6</v>
      </c>
      <c r="AE301" s="26">
        <f t="shared" si="8"/>
        <v>8.7097682292837622</v>
      </c>
    </row>
    <row r="302" spans="17:31" x14ac:dyDescent="0.25">
      <c r="Q302" s="26">
        <v>10.199999999999999</v>
      </c>
      <c r="R302" s="26">
        <v>1.4370000000000001E-2</v>
      </c>
      <c r="S302" s="26">
        <f t="shared" si="9"/>
        <v>1.5716677328423821E-2</v>
      </c>
      <c r="AC302" s="41">
        <v>0.3333333</v>
      </c>
      <c r="AD302" s="41">
        <v>10.8</v>
      </c>
      <c r="AE302" s="26">
        <f t="shared" si="8"/>
        <v>8.7097682292837622</v>
      </c>
    </row>
    <row r="303" spans="17:31" x14ac:dyDescent="0.25">
      <c r="Q303" s="26">
        <v>10.3</v>
      </c>
      <c r="R303" s="26">
        <v>1.52E-2</v>
      </c>
      <c r="S303" s="26">
        <f t="shared" si="9"/>
        <v>1.6190087791861454E-2</v>
      </c>
      <c r="AC303" s="41">
        <v>0.3333333</v>
      </c>
      <c r="AD303" s="41">
        <v>9</v>
      </c>
      <c r="AE303" s="26">
        <f t="shared" si="8"/>
        <v>8.7097682292837622</v>
      </c>
    </row>
    <row r="304" spans="17:31" x14ac:dyDescent="0.25">
      <c r="Q304" s="26">
        <v>10.3</v>
      </c>
      <c r="R304" s="26">
        <v>1.4800000000000001E-2</v>
      </c>
      <c r="S304" s="26">
        <f t="shared" si="9"/>
        <v>1.6190087791861454E-2</v>
      </c>
      <c r="AC304" s="41">
        <v>0.3333333</v>
      </c>
      <c r="AD304" s="41">
        <v>10.5</v>
      </c>
      <c r="AE304" s="26">
        <f t="shared" si="8"/>
        <v>8.7097682292837622</v>
      </c>
    </row>
    <row r="305" spans="17:31" x14ac:dyDescent="0.25">
      <c r="Q305" s="26">
        <v>10.3</v>
      </c>
      <c r="R305" s="26">
        <v>1.6500000000000001E-2</v>
      </c>
      <c r="S305" s="26">
        <f t="shared" si="9"/>
        <v>1.6190087791861454E-2</v>
      </c>
      <c r="AC305" s="41">
        <v>0.3333333</v>
      </c>
      <c r="AD305" s="41">
        <v>8.6999999999999993</v>
      </c>
      <c r="AE305" s="26">
        <f t="shared" si="8"/>
        <v>8.7097682292837622</v>
      </c>
    </row>
    <row r="306" spans="17:31" x14ac:dyDescent="0.25">
      <c r="Q306" s="26">
        <v>10.3</v>
      </c>
      <c r="R306" s="26">
        <v>1.55E-2</v>
      </c>
      <c r="S306" s="26">
        <f t="shared" si="9"/>
        <v>1.6190087791861454E-2</v>
      </c>
      <c r="AC306" s="41">
        <v>0.3333333</v>
      </c>
      <c r="AD306" s="41">
        <v>10.4</v>
      </c>
      <c r="AE306" s="26">
        <f t="shared" si="8"/>
        <v>8.7097682292837622</v>
      </c>
    </row>
    <row r="307" spans="17:31" x14ac:dyDescent="0.25">
      <c r="Q307" s="26">
        <v>10.3</v>
      </c>
      <c r="R307" s="26">
        <v>1.0699999999999999E-2</v>
      </c>
      <c r="S307" s="26">
        <f t="shared" si="9"/>
        <v>1.6190087791861454E-2</v>
      </c>
      <c r="AC307" s="41">
        <v>0.3333333</v>
      </c>
      <c r="AD307" s="41">
        <v>8.9</v>
      </c>
      <c r="AE307" s="26">
        <f t="shared" si="8"/>
        <v>8.7097682292837622</v>
      </c>
    </row>
    <row r="308" spans="17:31" x14ac:dyDescent="0.25">
      <c r="Q308" s="26">
        <v>10.4</v>
      </c>
      <c r="R308" s="26">
        <v>1.6750000000000001E-2</v>
      </c>
      <c r="S308" s="26">
        <f t="shared" si="9"/>
        <v>1.6672976664746375E-2</v>
      </c>
      <c r="AC308" s="41">
        <v>0.3333333</v>
      </c>
      <c r="AD308" s="41">
        <v>10.1</v>
      </c>
      <c r="AE308" s="26">
        <f t="shared" si="8"/>
        <v>8.7097682292837622</v>
      </c>
    </row>
    <row r="309" spans="17:31" x14ac:dyDescent="0.25">
      <c r="Q309" s="26">
        <v>10.4</v>
      </c>
      <c r="R309" s="26">
        <v>1.5900000000000001E-2</v>
      </c>
      <c r="S309" s="26">
        <f t="shared" si="9"/>
        <v>1.6672976664746375E-2</v>
      </c>
      <c r="AC309" s="41">
        <v>0.3333333</v>
      </c>
      <c r="AD309" s="41">
        <v>9.4</v>
      </c>
      <c r="AE309" s="26">
        <f t="shared" si="8"/>
        <v>8.7097682292837622</v>
      </c>
    </row>
    <row r="310" spans="17:31" x14ac:dyDescent="0.25">
      <c r="Q310" s="26">
        <v>10.4</v>
      </c>
      <c r="R310" s="26">
        <v>1.6230000000000001E-2</v>
      </c>
      <c r="S310" s="26">
        <f t="shared" si="9"/>
        <v>1.6672976664746375E-2</v>
      </c>
      <c r="AC310" s="41">
        <v>0.3333333</v>
      </c>
      <c r="AD310" s="41">
        <v>8.8000000000000007</v>
      </c>
      <c r="AE310" s="26">
        <f t="shared" si="8"/>
        <v>8.7097682292837622</v>
      </c>
    </row>
    <row r="311" spans="17:31" x14ac:dyDescent="0.25">
      <c r="Q311" s="26">
        <v>10.4</v>
      </c>
      <c r="R311" s="26">
        <v>1.7100000000000001E-2</v>
      </c>
      <c r="S311" s="26">
        <f t="shared" si="9"/>
        <v>1.6672976664746375E-2</v>
      </c>
      <c r="AC311" s="41">
        <v>0.3333333</v>
      </c>
      <c r="AD311" s="41">
        <v>8.6</v>
      </c>
      <c r="AE311" s="26">
        <f t="shared" si="8"/>
        <v>8.7097682292837622</v>
      </c>
    </row>
    <row r="312" spans="17:31" x14ac:dyDescent="0.25">
      <c r="Q312" s="26">
        <v>10.4</v>
      </c>
      <c r="R312" s="26">
        <v>1.67E-2</v>
      </c>
      <c r="S312" s="26">
        <f t="shared" si="9"/>
        <v>1.6672976664746375E-2</v>
      </c>
      <c r="AC312" s="41">
        <v>0.3333333</v>
      </c>
      <c r="AD312" s="41">
        <v>8.8000000000000007</v>
      </c>
      <c r="AE312" s="26">
        <f t="shared" si="8"/>
        <v>8.7097682292837622</v>
      </c>
    </row>
    <row r="313" spans="17:31" x14ac:dyDescent="0.25">
      <c r="Q313" s="26">
        <v>10.5</v>
      </c>
      <c r="R313" s="26">
        <v>1.6799999999999999E-2</v>
      </c>
      <c r="S313" s="26">
        <f t="shared" si="9"/>
        <v>1.716543984072726E-2</v>
      </c>
      <c r="AC313" s="41">
        <v>0.3333333</v>
      </c>
      <c r="AD313" s="41">
        <v>10</v>
      </c>
      <c r="AE313" s="26">
        <f t="shared" si="8"/>
        <v>8.7097682292837622</v>
      </c>
    </row>
    <row r="314" spans="17:31" x14ac:dyDescent="0.25">
      <c r="Q314" s="26">
        <v>10.5</v>
      </c>
      <c r="R314" s="26">
        <v>1.78E-2</v>
      </c>
      <c r="S314" s="26">
        <f t="shared" si="9"/>
        <v>1.716543984072726E-2</v>
      </c>
      <c r="AC314" s="41">
        <v>0.3333333</v>
      </c>
      <c r="AD314" s="41">
        <v>10.8</v>
      </c>
      <c r="AE314" s="26">
        <f t="shared" si="8"/>
        <v>8.7097682292837622</v>
      </c>
    </row>
    <row r="315" spans="17:31" x14ac:dyDescent="0.25">
      <c r="Q315" s="26">
        <v>10.5</v>
      </c>
      <c r="R315" s="26">
        <v>1.5299999999999999E-2</v>
      </c>
      <c r="S315" s="26">
        <f t="shared" si="9"/>
        <v>1.716543984072726E-2</v>
      </c>
      <c r="AC315" s="41">
        <v>0.3333333</v>
      </c>
      <c r="AD315" s="41">
        <v>10.1</v>
      </c>
      <c r="AE315" s="26">
        <f t="shared" si="8"/>
        <v>8.7097682292837622</v>
      </c>
    </row>
    <row r="316" spans="17:31" x14ac:dyDescent="0.25">
      <c r="Q316" s="26">
        <v>10.5</v>
      </c>
      <c r="R316" s="26">
        <v>1.7430000000000001E-2</v>
      </c>
      <c r="S316" s="26">
        <f t="shared" si="9"/>
        <v>1.716543984072726E-2</v>
      </c>
      <c r="AC316" s="41">
        <v>0.3333333</v>
      </c>
      <c r="AD316" s="41">
        <v>10.5</v>
      </c>
      <c r="AE316" s="26">
        <f t="shared" si="8"/>
        <v>8.7097682292837622</v>
      </c>
    </row>
    <row r="317" spans="17:31" x14ac:dyDescent="0.25">
      <c r="Q317" s="26">
        <v>10.6</v>
      </c>
      <c r="R317" s="26">
        <v>1.7299999999999999E-2</v>
      </c>
      <c r="S317" s="26">
        <f t="shared" si="9"/>
        <v>1.7667573252047011E-2</v>
      </c>
      <c r="AC317" s="41">
        <v>0.3333333</v>
      </c>
      <c r="AD317" s="41">
        <v>9.1999999999999993</v>
      </c>
      <c r="AE317" s="26">
        <f t="shared" si="8"/>
        <v>8.7097682292837622</v>
      </c>
    </row>
    <row r="318" spans="17:31" x14ac:dyDescent="0.25">
      <c r="Q318" s="26">
        <v>10.6</v>
      </c>
      <c r="R318" s="26">
        <v>1.67E-2</v>
      </c>
      <c r="S318" s="26">
        <f t="shared" si="9"/>
        <v>1.7667573252047011E-2</v>
      </c>
      <c r="AC318" s="41">
        <v>0.3333333</v>
      </c>
      <c r="AD318" s="41">
        <v>9.3000000000000007</v>
      </c>
      <c r="AE318" s="26">
        <f t="shared" si="8"/>
        <v>8.7097682292837622</v>
      </c>
    </row>
    <row r="319" spans="17:31" x14ac:dyDescent="0.25">
      <c r="Q319" s="26">
        <v>10.6</v>
      </c>
      <c r="R319" s="26">
        <v>1.7299999999999999E-2</v>
      </c>
      <c r="S319" s="26">
        <f t="shared" si="9"/>
        <v>1.7667573252047011E-2</v>
      </c>
      <c r="AC319" s="41">
        <v>0.3333333</v>
      </c>
      <c r="AD319" s="41">
        <v>8.8000000000000007</v>
      </c>
      <c r="AE319" s="26">
        <f t="shared" si="8"/>
        <v>8.7097682292837622</v>
      </c>
    </row>
    <row r="320" spans="17:31" x14ac:dyDescent="0.25">
      <c r="Q320" s="26">
        <v>10.7</v>
      </c>
      <c r="R320" s="26">
        <v>1.6E-2</v>
      </c>
      <c r="S320" s="26">
        <f t="shared" si="9"/>
        <v>1.8179472869190309E-2</v>
      </c>
      <c r="AC320" s="41">
        <v>1</v>
      </c>
      <c r="AD320" s="41">
        <v>11.5</v>
      </c>
      <c r="AE320" s="26">
        <f t="shared" si="8"/>
        <v>14.06506704359056</v>
      </c>
    </row>
    <row r="321" spans="17:31" x14ac:dyDescent="0.25">
      <c r="Q321" s="26">
        <v>10.7</v>
      </c>
      <c r="R321" s="26">
        <v>1.7000000000000001E-2</v>
      </c>
      <c r="S321" s="26">
        <f t="shared" si="9"/>
        <v>1.8179472869190309E-2</v>
      </c>
      <c r="AC321" s="41">
        <v>1</v>
      </c>
      <c r="AD321" s="41">
        <v>12</v>
      </c>
      <c r="AE321" s="26">
        <f t="shared" si="8"/>
        <v>14.06506704359056</v>
      </c>
    </row>
    <row r="322" spans="17:31" x14ac:dyDescent="0.25">
      <c r="Q322" s="26">
        <v>10.7</v>
      </c>
      <c r="R322" s="26">
        <v>2.1000000000000001E-2</v>
      </c>
      <c r="S322" s="26">
        <f t="shared" si="9"/>
        <v>1.8179472869190309E-2</v>
      </c>
      <c r="AC322" s="41">
        <v>1</v>
      </c>
      <c r="AD322" s="41">
        <v>9</v>
      </c>
      <c r="AE322" s="26">
        <f t="shared" si="8"/>
        <v>14.06506704359056</v>
      </c>
    </row>
    <row r="323" spans="17:31" x14ac:dyDescent="0.25">
      <c r="Q323" s="26">
        <v>10.8</v>
      </c>
      <c r="R323" s="26">
        <v>1.6899999999999998E-2</v>
      </c>
      <c r="S323" s="26">
        <f t="shared" si="9"/>
        <v>1.8701234700537955E-2</v>
      </c>
      <c r="AC323" s="41">
        <v>1</v>
      </c>
      <c r="AD323" s="41">
        <v>10</v>
      </c>
      <c r="AE323" s="26">
        <f t="shared" si="8"/>
        <v>14.06506704359056</v>
      </c>
    </row>
    <row r="324" spans="17:31" x14ac:dyDescent="0.25">
      <c r="Q324" s="26">
        <v>10.8</v>
      </c>
      <c r="R324" s="26">
        <v>1.78E-2</v>
      </c>
      <c r="S324" s="26">
        <f t="shared" si="9"/>
        <v>1.8701234700537955E-2</v>
      </c>
      <c r="AC324" s="41">
        <v>1</v>
      </c>
      <c r="AD324" s="41">
        <v>13</v>
      </c>
      <c r="AE324" s="26">
        <f t="shared" si="8"/>
        <v>14.06506704359056</v>
      </c>
    </row>
    <row r="325" spans="17:31" x14ac:dyDescent="0.25">
      <c r="Q325" s="26">
        <v>10.8</v>
      </c>
      <c r="R325" s="26">
        <v>1.6899999999999998E-2</v>
      </c>
      <c r="S325" s="26">
        <f t="shared" si="9"/>
        <v>1.8701234700537955E-2</v>
      </c>
      <c r="AC325" s="41">
        <v>1</v>
      </c>
      <c r="AD325" s="41">
        <v>12</v>
      </c>
      <c r="AE325" s="26">
        <f t="shared" si="8"/>
        <v>14.06506704359056</v>
      </c>
    </row>
    <row r="326" spans="17:31" x14ac:dyDescent="0.25">
      <c r="Q326" s="26">
        <v>10.8</v>
      </c>
      <c r="R326" s="26">
        <v>1.77E-2</v>
      </c>
      <c r="S326" s="26">
        <f t="shared" si="9"/>
        <v>1.8701234700537955E-2</v>
      </c>
      <c r="AC326" s="41">
        <v>1</v>
      </c>
      <c r="AD326" s="41">
        <v>10</v>
      </c>
      <c r="AE326" s="26">
        <f t="shared" ref="AE326:AE389" si="10">$X$25*(1-EXP(-$X$24*(AC326-$X$26)))</f>
        <v>14.06506704359056</v>
      </c>
    </row>
    <row r="327" spans="17:31" x14ac:dyDescent="0.25">
      <c r="Q327" s="26">
        <v>10.8</v>
      </c>
      <c r="R327" s="26">
        <v>1.823E-2</v>
      </c>
      <c r="S327" s="26">
        <f t="shared" ref="S327:S390" si="11">$X$7*Q327^$X$5</f>
        <v>1.8701234700537955E-2</v>
      </c>
      <c r="AC327" s="41">
        <v>1</v>
      </c>
      <c r="AD327" s="41">
        <v>10</v>
      </c>
      <c r="AE327" s="26">
        <f t="shared" si="10"/>
        <v>14.06506704359056</v>
      </c>
    </row>
    <row r="328" spans="17:31" x14ac:dyDescent="0.25">
      <c r="Q328" s="26">
        <v>10.8</v>
      </c>
      <c r="R328" s="26">
        <v>1.9699999999999999E-2</v>
      </c>
      <c r="S328" s="26">
        <f t="shared" si="11"/>
        <v>1.8701234700537955E-2</v>
      </c>
      <c r="AC328" s="41">
        <v>1</v>
      </c>
      <c r="AD328" s="41">
        <v>10</v>
      </c>
      <c r="AE328" s="26">
        <f t="shared" si="10"/>
        <v>14.06506704359056</v>
      </c>
    </row>
    <row r="329" spans="17:31" x14ac:dyDescent="0.25">
      <c r="Q329" s="26">
        <v>10.9</v>
      </c>
      <c r="R329" s="26">
        <v>1.78E-2</v>
      </c>
      <c r="S329" s="26">
        <f t="shared" si="11"/>
        <v>1.923295479202736E-2</v>
      </c>
      <c r="AC329" s="41">
        <v>1</v>
      </c>
      <c r="AD329" s="41">
        <v>11</v>
      </c>
      <c r="AE329" s="26">
        <f t="shared" si="10"/>
        <v>14.06506704359056</v>
      </c>
    </row>
    <row r="330" spans="17:31" x14ac:dyDescent="0.25">
      <c r="Q330" s="26">
        <v>10.9</v>
      </c>
      <c r="R330" s="26">
        <v>2.0299999999999999E-2</v>
      </c>
      <c r="S330" s="26">
        <f t="shared" si="11"/>
        <v>1.923295479202736E-2</v>
      </c>
      <c r="AC330" s="41">
        <v>1</v>
      </c>
      <c r="AD330" s="41">
        <v>17</v>
      </c>
      <c r="AE330" s="26">
        <f t="shared" si="10"/>
        <v>14.06506704359056</v>
      </c>
    </row>
    <row r="331" spans="17:31" x14ac:dyDescent="0.25">
      <c r="Q331" s="26">
        <v>11</v>
      </c>
      <c r="R331" s="26">
        <v>2.1999999999999999E-2</v>
      </c>
      <c r="S331" s="26">
        <f t="shared" si="11"/>
        <v>1.9774729226819374E-2</v>
      </c>
      <c r="AC331" s="41">
        <v>1</v>
      </c>
      <c r="AD331" s="41">
        <v>15</v>
      </c>
      <c r="AE331" s="26">
        <f t="shared" si="10"/>
        <v>14.06506704359056</v>
      </c>
    </row>
    <row r="332" spans="17:31" x14ac:dyDescent="0.25">
      <c r="Q332" s="26">
        <v>11</v>
      </c>
      <c r="R332" s="26">
        <v>1.7500000000000002E-2</v>
      </c>
      <c r="S332" s="26">
        <f t="shared" si="11"/>
        <v>1.9774729226819374E-2</v>
      </c>
      <c r="AC332" s="41">
        <v>1</v>
      </c>
      <c r="AD332" s="41">
        <v>12.4</v>
      </c>
      <c r="AE332" s="26">
        <f t="shared" si="10"/>
        <v>14.06506704359056</v>
      </c>
    </row>
    <row r="333" spans="17:31" x14ac:dyDescent="0.25">
      <c r="Q333" s="26">
        <v>11</v>
      </c>
      <c r="R333" s="26">
        <v>1.8599999999999998E-2</v>
      </c>
      <c r="S333" s="26">
        <f t="shared" si="11"/>
        <v>1.9774729226819374E-2</v>
      </c>
      <c r="AC333" s="41">
        <v>1</v>
      </c>
      <c r="AD333" s="41">
        <v>13.7</v>
      </c>
      <c r="AE333" s="26">
        <f t="shared" si="10"/>
        <v>14.06506704359056</v>
      </c>
    </row>
    <row r="334" spans="17:31" x14ac:dyDescent="0.25">
      <c r="Q334" s="26">
        <v>11</v>
      </c>
      <c r="R334" s="26">
        <v>2.3640000000000001E-2</v>
      </c>
      <c r="S334" s="26">
        <f t="shared" si="11"/>
        <v>1.9774729226819374E-2</v>
      </c>
      <c r="AC334" s="41">
        <v>1</v>
      </c>
      <c r="AD334" s="41">
        <v>13.5</v>
      </c>
      <c r="AE334" s="26">
        <f t="shared" si="10"/>
        <v>14.06506704359056</v>
      </c>
    </row>
    <row r="335" spans="17:31" x14ac:dyDescent="0.25">
      <c r="Q335" s="26">
        <v>11.1</v>
      </c>
      <c r="R335" s="26">
        <v>1.9400000000000001E-2</v>
      </c>
      <c r="S335" s="26">
        <f t="shared" si="11"/>
        <v>2.0326654124970839E-2</v>
      </c>
      <c r="AC335" s="41">
        <v>1</v>
      </c>
      <c r="AD335" s="41">
        <v>12.9</v>
      </c>
      <c r="AE335" s="26">
        <f t="shared" si="10"/>
        <v>14.06506704359056</v>
      </c>
    </row>
    <row r="336" spans="17:31" x14ac:dyDescent="0.25">
      <c r="Q336" s="26">
        <v>11.1</v>
      </c>
      <c r="R336" s="26">
        <v>2.1399999999999999E-2</v>
      </c>
      <c r="S336" s="26">
        <f t="shared" si="11"/>
        <v>2.0326654124970839E-2</v>
      </c>
      <c r="AC336" s="41">
        <v>1</v>
      </c>
      <c r="AD336" s="41">
        <v>13.8</v>
      </c>
      <c r="AE336" s="26">
        <f t="shared" si="10"/>
        <v>14.06506704359056</v>
      </c>
    </row>
    <row r="337" spans="17:31" x14ac:dyDescent="0.25">
      <c r="Q337" s="26">
        <v>11.4</v>
      </c>
      <c r="R337" s="26">
        <v>2.29E-2</v>
      </c>
      <c r="S337" s="26">
        <f t="shared" si="11"/>
        <v>2.2044293346881346E-2</v>
      </c>
      <c r="AC337" s="41">
        <v>1</v>
      </c>
      <c r="AD337" s="41">
        <v>16.399999999999999</v>
      </c>
      <c r="AE337" s="26">
        <f t="shared" si="10"/>
        <v>14.06506704359056</v>
      </c>
    </row>
    <row r="338" spans="17:31" x14ac:dyDescent="0.25">
      <c r="Q338" s="26">
        <v>11.4</v>
      </c>
      <c r="R338" s="26">
        <v>2.1999999999999999E-2</v>
      </c>
      <c r="S338" s="26">
        <f t="shared" si="11"/>
        <v>2.2044293346881346E-2</v>
      </c>
      <c r="AC338" s="41">
        <v>1</v>
      </c>
      <c r="AD338" s="41">
        <v>13.8</v>
      </c>
      <c r="AE338" s="26">
        <f t="shared" si="10"/>
        <v>14.06506704359056</v>
      </c>
    </row>
    <row r="339" spans="17:31" x14ac:dyDescent="0.25">
      <c r="Q339" s="26">
        <v>11.5</v>
      </c>
      <c r="R339" s="26">
        <v>2.0199999999999999E-2</v>
      </c>
      <c r="S339" s="26">
        <f t="shared" si="11"/>
        <v>2.2637782025828376E-2</v>
      </c>
      <c r="AC339" s="41">
        <v>1</v>
      </c>
      <c r="AD339" s="41">
        <v>13.3</v>
      </c>
      <c r="AE339" s="26">
        <f t="shared" si="10"/>
        <v>14.06506704359056</v>
      </c>
    </row>
    <row r="340" spans="17:31" x14ac:dyDescent="0.25">
      <c r="Q340" s="26">
        <v>11.5</v>
      </c>
      <c r="R340" s="26">
        <v>2.4799999999999999E-2</v>
      </c>
      <c r="S340" s="26">
        <f t="shared" si="11"/>
        <v>2.2637782025828376E-2</v>
      </c>
      <c r="AC340" s="41">
        <v>1</v>
      </c>
      <c r="AD340" s="41">
        <v>13.8</v>
      </c>
      <c r="AE340" s="26">
        <f t="shared" si="10"/>
        <v>14.06506704359056</v>
      </c>
    </row>
    <row r="341" spans="17:31" x14ac:dyDescent="0.25">
      <c r="Q341" s="26">
        <v>11.9</v>
      </c>
      <c r="R341" s="26">
        <v>3.1E-2</v>
      </c>
      <c r="S341" s="26">
        <f t="shared" si="11"/>
        <v>2.511901632418782E-2</v>
      </c>
      <c r="AC341" s="41">
        <v>1</v>
      </c>
      <c r="AD341" s="41">
        <v>15.3</v>
      </c>
      <c r="AE341" s="26">
        <f t="shared" si="10"/>
        <v>14.06506704359056</v>
      </c>
    </row>
    <row r="342" spans="17:31" x14ac:dyDescent="0.25">
      <c r="Q342" s="26">
        <v>11.9</v>
      </c>
      <c r="R342" s="26">
        <v>2.4E-2</v>
      </c>
      <c r="S342" s="26">
        <f t="shared" si="11"/>
        <v>2.511901632418782E-2</v>
      </c>
      <c r="AC342" s="41">
        <v>1</v>
      </c>
      <c r="AD342" s="41">
        <v>14.3</v>
      </c>
      <c r="AE342" s="26">
        <f t="shared" si="10"/>
        <v>14.06506704359056</v>
      </c>
    </row>
    <row r="343" spans="17:31" x14ac:dyDescent="0.25">
      <c r="Q343" s="26">
        <v>11.9</v>
      </c>
      <c r="R343" s="26">
        <v>2.3E-2</v>
      </c>
      <c r="S343" s="26">
        <f t="shared" si="11"/>
        <v>2.511901632418782E-2</v>
      </c>
      <c r="AC343" s="41">
        <v>1</v>
      </c>
      <c r="AD343" s="41">
        <v>13.3</v>
      </c>
      <c r="AE343" s="26">
        <f t="shared" si="10"/>
        <v>14.06506704359056</v>
      </c>
    </row>
    <row r="344" spans="17:31" x14ac:dyDescent="0.25">
      <c r="Q344" s="26">
        <v>12</v>
      </c>
      <c r="R344" s="26">
        <v>2.3400000000000001E-2</v>
      </c>
      <c r="S344" s="26">
        <f t="shared" si="11"/>
        <v>2.5766626728223878E-2</v>
      </c>
      <c r="AC344" s="41">
        <v>1</v>
      </c>
      <c r="AD344" s="41">
        <v>13.8</v>
      </c>
      <c r="AE344" s="26">
        <f t="shared" si="10"/>
        <v>14.06506704359056</v>
      </c>
    </row>
    <row r="345" spans="17:31" x14ac:dyDescent="0.25">
      <c r="Q345" s="26">
        <v>12</v>
      </c>
      <c r="R345" s="26">
        <v>3.5090000000000003E-2</v>
      </c>
      <c r="S345" s="26">
        <f t="shared" si="11"/>
        <v>2.5766626728223878E-2</v>
      </c>
      <c r="AC345" s="41">
        <v>1</v>
      </c>
      <c r="AD345" s="41">
        <v>14.8</v>
      </c>
      <c r="AE345" s="26">
        <f t="shared" si="10"/>
        <v>14.06506704359056</v>
      </c>
    </row>
    <row r="346" spans="17:31" x14ac:dyDescent="0.25">
      <c r="Q346" s="26">
        <v>12</v>
      </c>
      <c r="R346" s="26">
        <v>3.1300000000000001E-2</v>
      </c>
      <c r="S346" s="26">
        <f t="shared" si="11"/>
        <v>2.5766626728223878E-2</v>
      </c>
      <c r="AC346" s="41">
        <v>1</v>
      </c>
      <c r="AD346" s="41">
        <v>15.3</v>
      </c>
      <c r="AE346" s="26">
        <f t="shared" si="10"/>
        <v>14.06506704359056</v>
      </c>
    </row>
    <row r="347" spans="17:31" x14ac:dyDescent="0.25">
      <c r="Q347" s="26">
        <v>12</v>
      </c>
      <c r="R347" s="26">
        <v>3.7240000000000002E-2</v>
      </c>
      <c r="S347" s="26">
        <f t="shared" si="11"/>
        <v>2.5766626728223878E-2</v>
      </c>
      <c r="AC347" s="41">
        <v>1</v>
      </c>
      <c r="AD347" s="41">
        <v>14.3</v>
      </c>
      <c r="AE347" s="26">
        <f t="shared" si="10"/>
        <v>14.06506704359056</v>
      </c>
    </row>
    <row r="348" spans="17:31" x14ac:dyDescent="0.25">
      <c r="Q348" s="26">
        <v>12.2</v>
      </c>
      <c r="R348" s="26">
        <v>3.1199999999999999E-2</v>
      </c>
      <c r="S348" s="26">
        <f t="shared" si="11"/>
        <v>2.7095284917727506E-2</v>
      </c>
      <c r="AC348" s="41">
        <v>1</v>
      </c>
      <c r="AD348" s="41">
        <v>14.3</v>
      </c>
      <c r="AE348" s="26">
        <f t="shared" si="10"/>
        <v>14.06506704359056</v>
      </c>
    </row>
    <row r="349" spans="17:31" x14ac:dyDescent="0.25">
      <c r="Q349" s="26">
        <v>12.2</v>
      </c>
      <c r="R349" s="26">
        <v>2.9000000000000001E-2</v>
      </c>
      <c r="S349" s="26">
        <f t="shared" si="11"/>
        <v>2.7095284917727506E-2</v>
      </c>
      <c r="AC349" s="41">
        <v>1</v>
      </c>
      <c r="AD349" s="41">
        <v>16.100000000000001</v>
      </c>
      <c r="AE349" s="26">
        <f t="shared" si="10"/>
        <v>14.06506704359056</v>
      </c>
    </row>
    <row r="350" spans="17:31" x14ac:dyDescent="0.25">
      <c r="Q350" s="26">
        <v>12.2</v>
      </c>
      <c r="R350" s="26">
        <v>3.3000000000000002E-2</v>
      </c>
      <c r="S350" s="26">
        <f t="shared" si="11"/>
        <v>2.7095284917727506E-2</v>
      </c>
      <c r="AC350" s="41">
        <v>1</v>
      </c>
      <c r="AD350" s="41">
        <v>16</v>
      </c>
      <c r="AE350" s="26">
        <f t="shared" si="10"/>
        <v>14.06506704359056</v>
      </c>
    </row>
    <row r="351" spans="17:31" x14ac:dyDescent="0.25">
      <c r="Q351" s="26">
        <v>12.2</v>
      </c>
      <c r="R351" s="26">
        <v>2.3E-2</v>
      </c>
      <c r="S351" s="26">
        <f t="shared" si="11"/>
        <v>2.7095284917727506E-2</v>
      </c>
      <c r="AC351" s="41">
        <v>1.3333330000000001</v>
      </c>
      <c r="AD351" s="41">
        <v>17.2</v>
      </c>
      <c r="AE351" s="26">
        <f t="shared" si="10"/>
        <v>16.272369652820942</v>
      </c>
    </row>
    <row r="352" spans="17:31" x14ac:dyDescent="0.25">
      <c r="Q352" s="26">
        <v>12.4</v>
      </c>
      <c r="R352" s="26">
        <v>2.6800000000000001E-2</v>
      </c>
      <c r="S352" s="26">
        <f t="shared" si="11"/>
        <v>2.8469169821623438E-2</v>
      </c>
      <c r="AC352" s="41">
        <v>1.3333330000000001</v>
      </c>
      <c r="AD352" s="41">
        <v>18.3</v>
      </c>
      <c r="AE352" s="26">
        <f t="shared" si="10"/>
        <v>16.272369652820942</v>
      </c>
    </row>
    <row r="353" spans="17:31" x14ac:dyDescent="0.25">
      <c r="Q353" s="26">
        <v>12.4</v>
      </c>
      <c r="R353" s="26">
        <v>3.6999999999999998E-2</v>
      </c>
      <c r="S353" s="26">
        <f t="shared" si="11"/>
        <v>2.8469169821623438E-2</v>
      </c>
      <c r="AC353" s="41">
        <v>1.3333330000000001</v>
      </c>
      <c r="AD353" s="41">
        <v>20.5</v>
      </c>
      <c r="AE353" s="26">
        <f t="shared" si="10"/>
        <v>16.272369652820942</v>
      </c>
    </row>
    <row r="354" spans="17:31" x14ac:dyDescent="0.25">
      <c r="Q354" s="26">
        <v>12.4</v>
      </c>
      <c r="R354" s="26">
        <v>2.5999999999999999E-2</v>
      </c>
      <c r="S354" s="26">
        <f t="shared" si="11"/>
        <v>2.8469169821623438E-2</v>
      </c>
      <c r="AC354" s="41">
        <v>1.3333330000000001</v>
      </c>
      <c r="AD354" s="41">
        <v>17.600000000000001</v>
      </c>
      <c r="AE354" s="26">
        <f t="shared" si="10"/>
        <v>16.272369652820942</v>
      </c>
    </row>
    <row r="355" spans="17:31" x14ac:dyDescent="0.25">
      <c r="Q355" s="26">
        <v>12.4</v>
      </c>
      <c r="R355" s="26">
        <v>3.4000000000000002E-2</v>
      </c>
      <c r="S355" s="26">
        <f t="shared" si="11"/>
        <v>2.8469169821623438E-2</v>
      </c>
      <c r="AC355" s="41">
        <v>1.3333330000000001</v>
      </c>
      <c r="AD355" s="41">
        <v>19.8</v>
      </c>
      <c r="AE355" s="26">
        <f t="shared" si="10"/>
        <v>16.272369652820942</v>
      </c>
    </row>
    <row r="356" spans="17:31" x14ac:dyDescent="0.25">
      <c r="Q356" s="26">
        <v>12.5</v>
      </c>
      <c r="R356" s="26">
        <v>3.7490000000000002E-2</v>
      </c>
      <c r="S356" s="26">
        <f t="shared" si="11"/>
        <v>2.9173313742854669E-2</v>
      </c>
      <c r="AC356" s="41">
        <v>1.3333330000000001</v>
      </c>
      <c r="AD356" s="41">
        <v>14.1</v>
      </c>
      <c r="AE356" s="26">
        <f t="shared" si="10"/>
        <v>16.272369652820942</v>
      </c>
    </row>
    <row r="357" spans="17:31" x14ac:dyDescent="0.25">
      <c r="Q357" s="26">
        <v>12.5</v>
      </c>
      <c r="R357" s="26">
        <v>3.9910000000000001E-2</v>
      </c>
      <c r="S357" s="26">
        <f t="shared" si="11"/>
        <v>2.9173313742854669E-2</v>
      </c>
      <c r="AC357" s="41">
        <v>1.3333330000000001</v>
      </c>
      <c r="AD357" s="41">
        <v>18.5</v>
      </c>
      <c r="AE357" s="26">
        <f t="shared" si="10"/>
        <v>16.272369652820942</v>
      </c>
    </row>
    <row r="358" spans="17:31" x14ac:dyDescent="0.25">
      <c r="Q358" s="26">
        <v>12.5</v>
      </c>
      <c r="R358" s="26">
        <v>3.619E-2</v>
      </c>
      <c r="S358" s="26">
        <f t="shared" si="11"/>
        <v>2.9173313742854669E-2</v>
      </c>
      <c r="AC358" s="41">
        <v>1.3333330000000001</v>
      </c>
      <c r="AD358" s="41">
        <v>17.2</v>
      </c>
      <c r="AE358" s="26">
        <f t="shared" si="10"/>
        <v>16.272369652820942</v>
      </c>
    </row>
    <row r="359" spans="17:31" x14ac:dyDescent="0.25">
      <c r="Q359" s="26">
        <v>12.5</v>
      </c>
      <c r="R359" s="26">
        <v>5.144E-2</v>
      </c>
      <c r="S359" s="26">
        <f t="shared" si="11"/>
        <v>2.9173313742854669E-2</v>
      </c>
      <c r="AC359" s="41">
        <v>1.3333330000000001</v>
      </c>
      <c r="AD359" s="41">
        <v>18.2</v>
      </c>
      <c r="AE359" s="26">
        <f t="shared" si="10"/>
        <v>16.272369652820942</v>
      </c>
    </row>
    <row r="360" spans="17:31" x14ac:dyDescent="0.25">
      <c r="Q360" s="26">
        <v>12.6</v>
      </c>
      <c r="R360" s="26">
        <v>2.4E-2</v>
      </c>
      <c r="S360" s="26">
        <f t="shared" si="11"/>
        <v>2.9889054149869105E-2</v>
      </c>
      <c r="AC360" s="41">
        <v>1.3333330000000001</v>
      </c>
      <c r="AD360" s="41">
        <v>15.1</v>
      </c>
      <c r="AE360" s="26">
        <f t="shared" si="10"/>
        <v>16.272369652820942</v>
      </c>
    </row>
    <row r="361" spans="17:31" x14ac:dyDescent="0.25">
      <c r="Q361" s="26">
        <v>12.6</v>
      </c>
      <c r="R361" s="26">
        <v>3.8199999999999998E-2</v>
      </c>
      <c r="S361" s="26">
        <f t="shared" si="11"/>
        <v>2.9889054149869105E-2</v>
      </c>
      <c r="AC361" s="41">
        <v>1.3333330000000001</v>
      </c>
      <c r="AD361" s="41">
        <v>20.5</v>
      </c>
      <c r="AE361" s="26">
        <f t="shared" si="10"/>
        <v>16.272369652820942</v>
      </c>
    </row>
    <row r="362" spans="17:31" x14ac:dyDescent="0.25">
      <c r="Q362" s="26">
        <v>12.8</v>
      </c>
      <c r="R362" s="26">
        <v>2.8000000000000001E-2</v>
      </c>
      <c r="S362" s="26">
        <f t="shared" si="11"/>
        <v>3.1355711134183693E-2</v>
      </c>
      <c r="AC362" s="41">
        <v>1.3333330000000001</v>
      </c>
      <c r="AD362" s="41">
        <v>20.7</v>
      </c>
      <c r="AE362" s="26">
        <f t="shared" si="10"/>
        <v>16.272369652820942</v>
      </c>
    </row>
    <row r="363" spans="17:31" x14ac:dyDescent="0.25">
      <c r="Q363" s="26">
        <v>12.8</v>
      </c>
      <c r="R363" s="26">
        <v>2.5999999999999999E-2</v>
      </c>
      <c r="S363" s="26">
        <f t="shared" si="11"/>
        <v>3.1355711134183693E-2</v>
      </c>
      <c r="AC363" s="41">
        <v>1.3333330000000001</v>
      </c>
      <c r="AD363" s="41">
        <v>17</v>
      </c>
      <c r="AE363" s="26">
        <f t="shared" si="10"/>
        <v>16.272369652820942</v>
      </c>
    </row>
    <row r="364" spans="17:31" x14ac:dyDescent="0.25">
      <c r="Q364" s="26">
        <v>12.9</v>
      </c>
      <c r="R364" s="26">
        <v>3.6999999999999998E-2</v>
      </c>
      <c r="S364" s="26">
        <f t="shared" si="11"/>
        <v>3.210682114798942E-2</v>
      </c>
      <c r="AC364" s="41">
        <v>1.3333330000000001</v>
      </c>
      <c r="AD364" s="41">
        <v>18.2</v>
      </c>
      <c r="AE364" s="26">
        <f t="shared" si="10"/>
        <v>16.272369652820942</v>
      </c>
    </row>
    <row r="365" spans="17:31" x14ac:dyDescent="0.25">
      <c r="Q365" s="26">
        <v>13</v>
      </c>
      <c r="R365" s="26">
        <v>4.1000000000000002E-2</v>
      </c>
      <c r="S365" s="26">
        <f t="shared" si="11"/>
        <v>3.2869914520108692E-2</v>
      </c>
      <c r="AC365" s="41">
        <v>1.3333330000000001</v>
      </c>
      <c r="AD365" s="41">
        <v>15.1</v>
      </c>
      <c r="AE365" s="26">
        <f t="shared" si="10"/>
        <v>16.272369652820942</v>
      </c>
    </row>
    <row r="366" spans="17:31" x14ac:dyDescent="0.25">
      <c r="Q366" s="26">
        <v>13</v>
      </c>
      <c r="R366" s="26">
        <v>4.2119999999999998E-2</v>
      </c>
      <c r="S366" s="26">
        <f t="shared" si="11"/>
        <v>3.2869914520108692E-2</v>
      </c>
      <c r="AC366" s="41">
        <v>1.3333330000000001</v>
      </c>
      <c r="AD366" s="41">
        <v>17.8</v>
      </c>
      <c r="AE366" s="26">
        <f t="shared" si="10"/>
        <v>16.272369652820942</v>
      </c>
    </row>
    <row r="367" spans="17:31" x14ac:dyDescent="0.25">
      <c r="Q367" s="26">
        <v>13</v>
      </c>
      <c r="R367" s="26">
        <v>4.2750000000000003E-2</v>
      </c>
      <c r="S367" s="26">
        <f t="shared" si="11"/>
        <v>3.2869914520108692E-2</v>
      </c>
      <c r="AC367" s="41">
        <v>1.3333330000000001</v>
      </c>
      <c r="AD367" s="41">
        <v>19.2</v>
      </c>
      <c r="AE367" s="26">
        <f t="shared" si="10"/>
        <v>16.272369652820942</v>
      </c>
    </row>
    <row r="368" spans="17:31" x14ac:dyDescent="0.25">
      <c r="Q368" s="26">
        <v>13</v>
      </c>
      <c r="R368" s="26">
        <v>3.0120000000000001E-2</v>
      </c>
      <c r="S368" s="26">
        <f t="shared" si="11"/>
        <v>3.2869914520108692E-2</v>
      </c>
      <c r="AC368" s="41">
        <v>1.3333330000000001</v>
      </c>
      <c r="AD368" s="41">
        <v>16.2</v>
      </c>
      <c r="AE368" s="26">
        <f t="shared" si="10"/>
        <v>16.272369652820942</v>
      </c>
    </row>
    <row r="369" spans="17:31" x14ac:dyDescent="0.25">
      <c r="Q369" s="26">
        <v>13.1</v>
      </c>
      <c r="R369" s="26">
        <v>3.2000000000000001E-2</v>
      </c>
      <c r="S369" s="26">
        <f t="shared" si="11"/>
        <v>3.3645088047756296E-2</v>
      </c>
      <c r="AC369" s="41">
        <v>1.3333330000000001</v>
      </c>
      <c r="AD369" s="41">
        <v>18.399999999999999</v>
      </c>
      <c r="AE369" s="26">
        <f t="shared" si="10"/>
        <v>16.272369652820942</v>
      </c>
    </row>
    <row r="370" spans="17:31" x14ac:dyDescent="0.25">
      <c r="Q370" s="26">
        <v>13.2</v>
      </c>
      <c r="R370" s="26">
        <v>3.2599999999999997E-2</v>
      </c>
      <c r="S370" s="26">
        <f t="shared" si="11"/>
        <v>3.4432438559311725E-2</v>
      </c>
      <c r="AC370" s="41">
        <v>1.3333330000000001</v>
      </c>
      <c r="AD370" s="41">
        <v>18.600000000000001</v>
      </c>
      <c r="AE370" s="26">
        <f t="shared" si="10"/>
        <v>16.272369652820942</v>
      </c>
    </row>
    <row r="371" spans="17:31" x14ac:dyDescent="0.25">
      <c r="Q371" s="26">
        <v>13.2</v>
      </c>
      <c r="R371" s="26">
        <v>3.1E-2</v>
      </c>
      <c r="S371" s="26">
        <f t="shared" si="11"/>
        <v>3.4432438559311725E-2</v>
      </c>
      <c r="AC371" s="41">
        <v>1.3333330000000001</v>
      </c>
      <c r="AD371" s="41">
        <v>18.899999999999999</v>
      </c>
      <c r="AE371" s="26">
        <f t="shared" si="10"/>
        <v>16.272369652820942</v>
      </c>
    </row>
    <row r="372" spans="17:31" x14ac:dyDescent="0.25">
      <c r="Q372" s="26">
        <v>13.3</v>
      </c>
      <c r="R372" s="26">
        <v>0.03</v>
      </c>
      <c r="S372" s="26">
        <f t="shared" si="11"/>
        <v>3.5232062914091075E-2</v>
      </c>
      <c r="AC372" s="41">
        <v>1.3333330000000001</v>
      </c>
      <c r="AD372" s="41">
        <v>19.5</v>
      </c>
      <c r="AE372" s="26">
        <f t="shared" si="10"/>
        <v>16.272369652820942</v>
      </c>
    </row>
    <row r="373" spans="17:31" x14ac:dyDescent="0.25">
      <c r="Q373" s="26">
        <v>13.4</v>
      </c>
      <c r="R373" s="26">
        <v>3.3000000000000002E-2</v>
      </c>
      <c r="S373" s="26">
        <f t="shared" si="11"/>
        <v>3.6044058002122396E-2</v>
      </c>
      <c r="AC373" s="41">
        <v>1.3333330000000001</v>
      </c>
      <c r="AD373" s="41">
        <v>15.2</v>
      </c>
      <c r="AE373" s="26">
        <f t="shared" si="10"/>
        <v>16.272369652820942</v>
      </c>
    </row>
    <row r="374" spans="17:31" x14ac:dyDescent="0.25">
      <c r="Q374" s="26">
        <v>13.4</v>
      </c>
      <c r="R374" s="26">
        <v>3.5999999999999997E-2</v>
      </c>
      <c r="S374" s="26">
        <f t="shared" si="11"/>
        <v>3.6044058002122396E-2</v>
      </c>
      <c r="AC374" s="41">
        <v>1.3333330000000001</v>
      </c>
      <c r="AD374" s="41">
        <v>18.3</v>
      </c>
      <c r="AE374" s="26">
        <f t="shared" si="10"/>
        <v>16.272369652820942</v>
      </c>
    </row>
    <row r="375" spans="17:31" x14ac:dyDescent="0.25">
      <c r="Q375" s="26">
        <v>13.4</v>
      </c>
      <c r="R375" s="26">
        <v>3.4000000000000002E-2</v>
      </c>
      <c r="S375" s="26">
        <f t="shared" si="11"/>
        <v>3.6044058002122396E-2</v>
      </c>
      <c r="AC375" s="41">
        <v>1.3333330000000001</v>
      </c>
      <c r="AD375" s="41">
        <v>19.899999999999999</v>
      </c>
      <c r="AE375" s="26">
        <f t="shared" si="10"/>
        <v>16.272369652820942</v>
      </c>
    </row>
    <row r="376" spans="17:31" x14ac:dyDescent="0.25">
      <c r="Q376" s="26">
        <v>13.4</v>
      </c>
      <c r="R376" s="26">
        <v>3.5099999999999999E-2</v>
      </c>
      <c r="S376" s="26">
        <f t="shared" si="11"/>
        <v>3.6044058002122396E-2</v>
      </c>
      <c r="AC376" s="41">
        <v>1.3333330000000001</v>
      </c>
      <c r="AD376" s="41">
        <v>17.8</v>
      </c>
      <c r="AE376" s="26">
        <f t="shared" si="10"/>
        <v>16.272369652820942</v>
      </c>
    </row>
    <row r="377" spans="17:31" x14ac:dyDescent="0.25">
      <c r="Q377" s="26">
        <v>13.5</v>
      </c>
      <c r="R377" s="26">
        <v>4.3999999999999997E-2</v>
      </c>
      <c r="S377" s="26">
        <f t="shared" si="11"/>
        <v>3.6868520743924632E-2</v>
      </c>
      <c r="AC377" s="41">
        <v>1.3333330000000001</v>
      </c>
      <c r="AD377" s="41">
        <v>12.6</v>
      </c>
      <c r="AE377" s="26">
        <f t="shared" si="10"/>
        <v>16.272369652820942</v>
      </c>
    </row>
    <row r="378" spans="17:31" x14ac:dyDescent="0.25">
      <c r="Q378" s="26">
        <v>13.5</v>
      </c>
      <c r="R378" s="26">
        <v>3.5999999999999997E-2</v>
      </c>
      <c r="S378" s="26">
        <f t="shared" si="11"/>
        <v>3.6868520743924632E-2</v>
      </c>
      <c r="AC378" s="41">
        <v>1.3333330000000001</v>
      </c>
      <c r="AD378" s="41">
        <v>20.399999999999999</v>
      </c>
      <c r="AE378" s="26">
        <f t="shared" si="10"/>
        <v>16.272369652820942</v>
      </c>
    </row>
    <row r="379" spans="17:31" x14ac:dyDescent="0.25">
      <c r="Q379" s="26">
        <v>13.5</v>
      </c>
      <c r="R379" s="26">
        <v>4.6580000000000003E-2</v>
      </c>
      <c r="S379" s="26">
        <f t="shared" si="11"/>
        <v>3.6868520743924632E-2</v>
      </c>
      <c r="AC379" s="41">
        <v>1.3333330000000001</v>
      </c>
      <c r="AD379" s="41">
        <v>14.1</v>
      </c>
      <c r="AE379" s="26">
        <f t="shared" si="10"/>
        <v>16.272369652820942</v>
      </c>
    </row>
    <row r="380" spans="17:31" x14ac:dyDescent="0.25">
      <c r="Q380" s="26">
        <v>13.5</v>
      </c>
      <c r="R380" s="26">
        <v>4.4790000000000003E-2</v>
      </c>
      <c r="S380" s="26">
        <f t="shared" si="11"/>
        <v>3.6868520743924632E-2</v>
      </c>
      <c r="AC380" s="41">
        <v>1.3333330000000001</v>
      </c>
      <c r="AD380" s="41">
        <v>18</v>
      </c>
      <c r="AE380" s="26">
        <f t="shared" si="10"/>
        <v>16.272369652820942</v>
      </c>
    </row>
    <row r="381" spans="17:31" x14ac:dyDescent="0.25">
      <c r="Q381" s="26">
        <v>13.5</v>
      </c>
      <c r="R381" s="26">
        <v>5.033E-2</v>
      </c>
      <c r="S381" s="26">
        <f t="shared" si="11"/>
        <v>3.6868520743924632E-2</v>
      </c>
      <c r="AC381" s="41">
        <v>1.3333330000000001</v>
      </c>
      <c r="AD381" s="41">
        <v>19.2</v>
      </c>
      <c r="AE381" s="26">
        <f t="shared" si="10"/>
        <v>16.272369652820942</v>
      </c>
    </row>
    <row r="382" spans="17:31" x14ac:dyDescent="0.25">
      <c r="Q382" s="26">
        <v>13.5</v>
      </c>
      <c r="R382" s="26">
        <v>4.4999999999999998E-2</v>
      </c>
      <c r="S382" s="26">
        <f t="shared" si="11"/>
        <v>3.6868520743924632E-2</v>
      </c>
      <c r="AC382" s="41">
        <v>1.3333330000000001</v>
      </c>
      <c r="AD382" s="41">
        <v>16.600000000000001</v>
      </c>
      <c r="AE382" s="26">
        <f t="shared" si="10"/>
        <v>16.272369652820942</v>
      </c>
    </row>
    <row r="383" spans="17:31" x14ac:dyDescent="0.25">
      <c r="Q383" s="26">
        <v>13.6</v>
      </c>
      <c r="R383" s="26">
        <v>4.5999999999999999E-2</v>
      </c>
      <c r="S383" s="26">
        <f t="shared" si="11"/>
        <v>3.7705548090289316E-2</v>
      </c>
      <c r="AC383" s="41">
        <v>1.3333330000000001</v>
      </c>
      <c r="AD383" s="41">
        <v>16.600000000000001</v>
      </c>
      <c r="AE383" s="26">
        <f t="shared" si="10"/>
        <v>16.272369652820942</v>
      </c>
    </row>
    <row r="384" spans="17:31" x14ac:dyDescent="0.25">
      <c r="Q384" s="26">
        <v>13.6</v>
      </c>
      <c r="R384" s="26">
        <v>3.1E-2</v>
      </c>
      <c r="S384" s="26">
        <f t="shared" si="11"/>
        <v>3.7705548090289316E-2</v>
      </c>
      <c r="AC384" s="41">
        <v>1.3333330000000001</v>
      </c>
      <c r="AD384" s="41">
        <v>14.4</v>
      </c>
      <c r="AE384" s="26">
        <f t="shared" si="10"/>
        <v>16.272369652820942</v>
      </c>
    </row>
    <row r="385" spans="17:31" x14ac:dyDescent="0.25">
      <c r="Q385" s="26">
        <v>13.6</v>
      </c>
      <c r="R385" s="26">
        <v>3.4000000000000002E-2</v>
      </c>
      <c r="S385" s="26">
        <f t="shared" si="11"/>
        <v>3.7705548090289316E-2</v>
      </c>
      <c r="AC385" s="41">
        <v>1.3333330000000001</v>
      </c>
      <c r="AD385" s="41">
        <v>15.3</v>
      </c>
      <c r="AE385" s="26">
        <f t="shared" si="10"/>
        <v>16.272369652820942</v>
      </c>
    </row>
    <row r="386" spans="17:31" x14ac:dyDescent="0.25">
      <c r="Q386" s="26">
        <v>13.6</v>
      </c>
      <c r="R386" s="26">
        <v>4.3799999999999999E-2</v>
      </c>
      <c r="S386" s="26">
        <f t="shared" si="11"/>
        <v>3.7705548090289316E-2</v>
      </c>
      <c r="AC386" s="41">
        <v>1.3333330000000001</v>
      </c>
      <c r="AD386" s="41">
        <v>19</v>
      </c>
      <c r="AE386" s="26">
        <f t="shared" si="10"/>
        <v>16.272369652820942</v>
      </c>
    </row>
    <row r="387" spans="17:31" x14ac:dyDescent="0.25">
      <c r="Q387" s="26">
        <v>13.7</v>
      </c>
      <c r="R387" s="26">
        <v>4.5999999999999999E-2</v>
      </c>
      <c r="S387" s="26">
        <f t="shared" si="11"/>
        <v>3.8555237022065737E-2</v>
      </c>
      <c r="AC387" s="41">
        <v>1.3333330000000001</v>
      </c>
      <c r="AD387" s="41">
        <v>21.2</v>
      </c>
      <c r="AE387" s="26">
        <f t="shared" si="10"/>
        <v>16.272369652820942</v>
      </c>
    </row>
    <row r="388" spans="17:31" x14ac:dyDescent="0.25">
      <c r="Q388" s="26">
        <v>13.8</v>
      </c>
      <c r="R388" s="26">
        <v>3.5400000000000001E-2</v>
      </c>
      <c r="S388" s="26">
        <f t="shared" si="11"/>
        <v>3.9417684549949275E-2</v>
      </c>
      <c r="AC388" s="41">
        <v>1.3333330000000001</v>
      </c>
      <c r="AD388" s="41">
        <v>18.100000000000001</v>
      </c>
      <c r="AE388" s="26">
        <f t="shared" si="10"/>
        <v>16.272369652820942</v>
      </c>
    </row>
    <row r="389" spans="17:31" x14ac:dyDescent="0.25">
      <c r="Q389" s="26">
        <v>13.8</v>
      </c>
      <c r="R389" s="26">
        <v>4.5999999999999999E-2</v>
      </c>
      <c r="S389" s="26">
        <f t="shared" si="11"/>
        <v>3.9417684549949275E-2</v>
      </c>
      <c r="AC389" s="41">
        <v>1.3333330000000001</v>
      </c>
      <c r="AD389" s="41">
        <v>18</v>
      </c>
      <c r="AE389" s="26">
        <f t="shared" si="10"/>
        <v>16.272369652820942</v>
      </c>
    </row>
    <row r="390" spans="17:31" x14ac:dyDescent="0.25">
      <c r="Q390" s="26">
        <v>13.9</v>
      </c>
      <c r="R390" s="26">
        <v>0.04</v>
      </c>
      <c r="S390" s="26">
        <f t="shared" si="11"/>
        <v>4.0292987714272387E-2</v>
      </c>
      <c r="AC390" s="41">
        <v>1.3333330000000001</v>
      </c>
      <c r="AD390" s="41">
        <v>17.2</v>
      </c>
      <c r="AE390" s="26">
        <f t="shared" ref="AE390:AE453" si="12">$X$25*(1-EXP(-$X$24*(AC390-$X$26)))</f>
        <v>16.272369652820942</v>
      </c>
    </row>
    <row r="391" spans="17:31" x14ac:dyDescent="0.25">
      <c r="Q391" s="26">
        <v>14</v>
      </c>
      <c r="R391" s="26">
        <v>4.7489999999999997E-2</v>
      </c>
      <c r="S391" s="26">
        <f t="shared" ref="S391:S454" si="13">$X$7*Q391^$X$5</f>
        <v>4.1181243584798952E-2</v>
      </c>
      <c r="AC391" s="41">
        <v>1.3333330000000001</v>
      </c>
      <c r="AD391" s="41">
        <v>17.600000000000001</v>
      </c>
      <c r="AE391" s="26">
        <f t="shared" si="12"/>
        <v>16.272369652820942</v>
      </c>
    </row>
    <row r="392" spans="17:31" x14ac:dyDescent="0.25">
      <c r="Q392" s="26">
        <v>14</v>
      </c>
      <c r="R392" s="26">
        <v>3.2989999999999998E-2</v>
      </c>
      <c r="S392" s="26">
        <f t="shared" si="13"/>
        <v>4.1181243584798952E-2</v>
      </c>
      <c r="AC392" s="41">
        <v>1.3333330000000001</v>
      </c>
      <c r="AD392" s="41">
        <v>17.8</v>
      </c>
      <c r="AE392" s="26">
        <f t="shared" si="12"/>
        <v>16.272369652820942</v>
      </c>
    </row>
    <row r="393" spans="17:31" x14ac:dyDescent="0.25">
      <c r="Q393" s="26">
        <v>14.1</v>
      </c>
      <c r="R393" s="26">
        <v>4.0500000000000001E-2</v>
      </c>
      <c r="S393" s="26">
        <f t="shared" si="13"/>
        <v>4.2082549260521469E-2</v>
      </c>
      <c r="AC393" s="41">
        <v>1.3333330000000001</v>
      </c>
      <c r="AD393" s="41">
        <v>18.100000000000001</v>
      </c>
      <c r="AE393" s="26">
        <f t="shared" si="12"/>
        <v>16.272369652820942</v>
      </c>
    </row>
    <row r="394" spans="17:31" x14ac:dyDescent="0.25">
      <c r="Q394" s="26">
        <v>14.1</v>
      </c>
      <c r="R394" s="26">
        <v>4.4699999999999997E-2</v>
      </c>
      <c r="S394" s="26">
        <f t="shared" si="13"/>
        <v>4.2082549260521469E-2</v>
      </c>
      <c r="AC394" s="41">
        <v>1.3333330000000001</v>
      </c>
      <c r="AD394" s="41">
        <v>19.3</v>
      </c>
      <c r="AE394" s="26">
        <f t="shared" si="12"/>
        <v>16.272369652820942</v>
      </c>
    </row>
    <row r="395" spans="17:31" x14ac:dyDescent="0.25">
      <c r="Q395" s="26">
        <v>14.1</v>
      </c>
      <c r="R395" s="26">
        <v>3.9800000000000002E-2</v>
      </c>
      <c r="S395" s="26">
        <f t="shared" si="13"/>
        <v>4.2082549260521469E-2</v>
      </c>
      <c r="AC395" s="41">
        <v>1.3333330000000001</v>
      </c>
      <c r="AD395" s="41">
        <v>15.1</v>
      </c>
      <c r="AE395" s="26">
        <f t="shared" si="12"/>
        <v>16.272369652820942</v>
      </c>
    </row>
    <row r="396" spans="17:31" x14ac:dyDescent="0.25">
      <c r="Q396" s="26">
        <v>14.2</v>
      </c>
      <c r="R396" s="26">
        <v>4.2000000000000003E-2</v>
      </c>
      <c r="S396" s="26">
        <f t="shared" si="13"/>
        <v>4.2997001869460615E-2</v>
      </c>
      <c r="AC396" s="41">
        <v>1.3333330000000001</v>
      </c>
      <c r="AD396" s="41">
        <v>14.1</v>
      </c>
      <c r="AE396" s="26">
        <f t="shared" si="12"/>
        <v>16.272369652820942</v>
      </c>
    </row>
    <row r="397" spans="17:31" x14ac:dyDescent="0.25">
      <c r="Q397" s="26">
        <v>14.3</v>
      </c>
      <c r="R397" s="26">
        <v>4.5999999999999999E-2</v>
      </c>
      <c r="S397" s="26">
        <f t="shared" si="13"/>
        <v>4.3924698568468208E-2</v>
      </c>
      <c r="AC397" s="41">
        <v>1.3333330000000001</v>
      </c>
      <c r="AD397" s="41">
        <v>13.4</v>
      </c>
      <c r="AE397" s="26">
        <f t="shared" si="12"/>
        <v>16.272369652820942</v>
      </c>
    </row>
    <row r="398" spans="17:31" x14ac:dyDescent="0.25">
      <c r="Q398" s="26">
        <v>14.3</v>
      </c>
      <c r="R398" s="26">
        <v>3.4000000000000002E-2</v>
      </c>
      <c r="S398" s="26">
        <f t="shared" si="13"/>
        <v>4.3924698568468208E-2</v>
      </c>
      <c r="AC398" s="41">
        <v>1.3333330000000001</v>
      </c>
      <c r="AD398" s="41">
        <v>18.399999999999999</v>
      </c>
      <c r="AE398" s="26">
        <f t="shared" si="12"/>
        <v>16.272369652820942</v>
      </c>
    </row>
    <row r="399" spans="17:31" x14ac:dyDescent="0.25">
      <c r="Q399" s="26">
        <v>14.4</v>
      </c>
      <c r="R399" s="26">
        <v>4.2799999999999998E-2</v>
      </c>
      <c r="S399" s="26">
        <f t="shared" si="13"/>
        <v>4.486573654303281E-2</v>
      </c>
      <c r="AC399" s="41">
        <v>1.3333330000000001</v>
      </c>
      <c r="AD399" s="41">
        <v>18.8</v>
      </c>
      <c r="AE399" s="26">
        <f t="shared" si="12"/>
        <v>16.272369652820942</v>
      </c>
    </row>
    <row r="400" spans="17:31" x14ac:dyDescent="0.25">
      <c r="Q400" s="26">
        <v>14.5</v>
      </c>
      <c r="R400" s="26">
        <v>5.7410000000000003E-2</v>
      </c>
      <c r="S400" s="26">
        <f t="shared" si="13"/>
        <v>4.5820213007087336E-2</v>
      </c>
      <c r="AC400" s="41">
        <v>1.3333330000000001</v>
      </c>
      <c r="AD400" s="41">
        <v>17.8</v>
      </c>
      <c r="AE400" s="26">
        <f t="shared" si="12"/>
        <v>16.272369652820942</v>
      </c>
    </row>
    <row r="401" spans="17:31" x14ac:dyDescent="0.25">
      <c r="Q401" s="26">
        <v>14.6</v>
      </c>
      <c r="R401" s="26">
        <v>3.9E-2</v>
      </c>
      <c r="S401" s="26">
        <f t="shared" si="13"/>
        <v>4.6788225202820138E-2</v>
      </c>
      <c r="AC401" s="41">
        <v>1.3333330000000001</v>
      </c>
      <c r="AD401" s="41">
        <v>17.899999999999999</v>
      </c>
      <c r="AE401" s="26">
        <f t="shared" si="12"/>
        <v>16.272369652820942</v>
      </c>
    </row>
    <row r="402" spans="17:31" x14ac:dyDescent="0.25">
      <c r="Q402" s="26">
        <v>14.7</v>
      </c>
      <c r="R402" s="26">
        <v>4.99E-2</v>
      </c>
      <c r="S402" s="26">
        <f t="shared" si="13"/>
        <v>4.7769870400488079E-2</v>
      </c>
      <c r="AC402" s="41">
        <v>1.3333330000000001</v>
      </c>
      <c r="AD402" s="41">
        <v>16.7</v>
      </c>
      <c r="AE402" s="26">
        <f t="shared" si="12"/>
        <v>16.272369652820942</v>
      </c>
    </row>
    <row r="403" spans="17:31" x14ac:dyDescent="0.25">
      <c r="Q403" s="26">
        <v>14.7</v>
      </c>
      <c r="R403" s="26">
        <v>5.1999999999999998E-2</v>
      </c>
      <c r="S403" s="26">
        <f t="shared" si="13"/>
        <v>4.7769870400488079E-2</v>
      </c>
      <c r="AC403" s="41">
        <v>1.3333330000000001</v>
      </c>
      <c r="AD403" s="41">
        <v>18</v>
      </c>
      <c r="AE403" s="26">
        <f t="shared" si="12"/>
        <v>16.272369652820942</v>
      </c>
    </row>
    <row r="404" spans="17:31" x14ac:dyDescent="0.25">
      <c r="Q404" s="26">
        <v>14.7</v>
      </c>
      <c r="R404" s="26">
        <v>4.8000000000000001E-2</v>
      </c>
      <c r="S404" s="26">
        <f t="shared" si="13"/>
        <v>4.7769870400488079E-2</v>
      </c>
      <c r="AC404" s="41">
        <v>1.3333330000000001</v>
      </c>
      <c r="AD404" s="41">
        <v>19.600000000000001</v>
      </c>
      <c r="AE404" s="26">
        <f t="shared" si="12"/>
        <v>16.272369652820942</v>
      </c>
    </row>
    <row r="405" spans="17:31" x14ac:dyDescent="0.25">
      <c r="Q405" s="26">
        <v>14.8</v>
      </c>
      <c r="R405" s="26">
        <v>4.5999999999999999E-2</v>
      </c>
      <c r="S405" s="26">
        <f t="shared" si="13"/>
        <v>4.8765245898232591E-2</v>
      </c>
      <c r="AC405" s="41">
        <v>1.3333330000000001</v>
      </c>
      <c r="AD405" s="41">
        <v>17.399999999999999</v>
      </c>
      <c r="AE405" s="26">
        <f t="shared" si="12"/>
        <v>16.272369652820942</v>
      </c>
    </row>
    <row r="406" spans="17:31" x14ac:dyDescent="0.25">
      <c r="Q406" s="26">
        <v>15</v>
      </c>
      <c r="R406" s="26">
        <v>4.3999999999999997E-2</v>
      </c>
      <c r="S406" s="26">
        <f t="shared" si="13"/>
        <v>5.079757712484935E-2</v>
      </c>
      <c r="AC406" s="41">
        <v>1.3333330000000001</v>
      </c>
      <c r="AD406" s="41">
        <v>19.899999999999999</v>
      </c>
      <c r="AE406" s="26">
        <f t="shared" si="12"/>
        <v>16.272369652820942</v>
      </c>
    </row>
    <row r="407" spans="17:31" x14ac:dyDescent="0.25">
      <c r="Q407" s="26">
        <v>15</v>
      </c>
      <c r="R407" s="26">
        <v>6.5110000000000001E-2</v>
      </c>
      <c r="S407" s="26">
        <f t="shared" si="13"/>
        <v>5.079757712484935E-2</v>
      </c>
      <c r="AC407" s="41">
        <v>1.3333330000000001</v>
      </c>
      <c r="AD407" s="41">
        <v>17.8</v>
      </c>
      <c r="AE407" s="26">
        <f t="shared" si="12"/>
        <v>16.272369652820942</v>
      </c>
    </row>
    <row r="408" spans="17:31" x14ac:dyDescent="0.25">
      <c r="Q408" s="26">
        <v>15</v>
      </c>
      <c r="R408" s="26">
        <v>5.2400000000000002E-2</v>
      </c>
      <c r="S408" s="26">
        <f t="shared" si="13"/>
        <v>5.079757712484935E-2</v>
      </c>
      <c r="AC408" s="41">
        <v>1.3333330000000001</v>
      </c>
      <c r="AD408" s="41">
        <v>18.3</v>
      </c>
      <c r="AE408" s="26">
        <f t="shared" si="12"/>
        <v>16.272369652820942</v>
      </c>
    </row>
    <row r="409" spans="17:31" x14ac:dyDescent="0.25">
      <c r="Q409" s="26">
        <v>15.1</v>
      </c>
      <c r="R409" s="26">
        <v>4.7E-2</v>
      </c>
      <c r="S409" s="26">
        <f t="shared" si="13"/>
        <v>5.1834727587801749E-2</v>
      </c>
      <c r="AC409" s="41">
        <v>1.3333330000000001</v>
      </c>
      <c r="AD409" s="41">
        <v>18</v>
      </c>
      <c r="AE409" s="26">
        <f t="shared" si="12"/>
        <v>16.272369652820942</v>
      </c>
    </row>
    <row r="410" spans="17:31" x14ac:dyDescent="0.25">
      <c r="Q410" s="26">
        <v>15.1</v>
      </c>
      <c r="R410" s="26">
        <v>4.5999999999999999E-2</v>
      </c>
      <c r="S410" s="26">
        <f t="shared" si="13"/>
        <v>5.1834727587801749E-2</v>
      </c>
      <c r="AC410" s="41">
        <v>1.3333330000000001</v>
      </c>
      <c r="AD410" s="41">
        <v>17.899999999999999</v>
      </c>
      <c r="AE410" s="26">
        <f t="shared" si="12"/>
        <v>16.272369652820942</v>
      </c>
    </row>
    <row r="411" spans="17:31" x14ac:dyDescent="0.25">
      <c r="Q411" s="26">
        <v>15.1</v>
      </c>
      <c r="R411" s="26">
        <v>4.8099999999999997E-2</v>
      </c>
      <c r="S411" s="26">
        <f t="shared" si="13"/>
        <v>5.1834727587801749E-2</v>
      </c>
      <c r="AC411" s="41">
        <v>1.3333330000000001</v>
      </c>
      <c r="AD411" s="41">
        <v>18.8</v>
      </c>
      <c r="AE411" s="26">
        <f t="shared" si="12"/>
        <v>16.272369652820942</v>
      </c>
    </row>
    <row r="412" spans="17:31" x14ac:dyDescent="0.25">
      <c r="Q412" s="26">
        <v>15.1</v>
      </c>
      <c r="R412" s="26">
        <v>6.2E-2</v>
      </c>
      <c r="S412" s="26">
        <f t="shared" si="13"/>
        <v>5.1834727587801749E-2</v>
      </c>
      <c r="AC412" s="41">
        <v>1.3333330000000001</v>
      </c>
      <c r="AD412" s="41">
        <v>20.6</v>
      </c>
      <c r="AE412" s="26">
        <f t="shared" si="12"/>
        <v>16.272369652820942</v>
      </c>
    </row>
    <row r="413" spans="17:31" x14ac:dyDescent="0.25">
      <c r="Q413" s="26">
        <v>15.2</v>
      </c>
      <c r="R413" s="26">
        <v>4.2999999999999997E-2</v>
      </c>
      <c r="S413" s="26">
        <f t="shared" si="13"/>
        <v>5.2885997818639119E-2</v>
      </c>
      <c r="AC413" s="41">
        <v>1.3333330000000001</v>
      </c>
      <c r="AD413" s="41">
        <v>19.3</v>
      </c>
      <c r="AE413" s="26">
        <f t="shared" si="12"/>
        <v>16.272369652820942</v>
      </c>
    </row>
    <row r="414" spans="17:31" x14ac:dyDescent="0.25">
      <c r="Q414" s="26">
        <v>15.2</v>
      </c>
      <c r="R414" s="26">
        <v>4.8000000000000001E-2</v>
      </c>
      <c r="S414" s="26">
        <f t="shared" si="13"/>
        <v>5.2885997818639119E-2</v>
      </c>
      <c r="AC414" s="41">
        <v>1.3333330000000001</v>
      </c>
      <c r="AD414" s="41">
        <v>19</v>
      </c>
      <c r="AE414" s="26">
        <f t="shared" si="12"/>
        <v>16.272369652820942</v>
      </c>
    </row>
    <row r="415" spans="17:31" x14ac:dyDescent="0.25">
      <c r="Q415" s="26">
        <v>15.2</v>
      </c>
      <c r="R415" s="26">
        <v>5.5E-2</v>
      </c>
      <c r="S415" s="26">
        <f t="shared" si="13"/>
        <v>5.2885997818639119E-2</v>
      </c>
      <c r="AC415" s="41">
        <v>1.3333330000000001</v>
      </c>
      <c r="AD415" s="41">
        <v>15.2</v>
      </c>
      <c r="AE415" s="26">
        <f t="shared" si="12"/>
        <v>16.272369652820942</v>
      </c>
    </row>
    <row r="416" spans="17:31" x14ac:dyDescent="0.25">
      <c r="Q416" s="26">
        <v>15.2</v>
      </c>
      <c r="R416" s="26">
        <v>4.8500000000000001E-2</v>
      </c>
      <c r="S416" s="26">
        <f t="shared" si="13"/>
        <v>5.2885997818639119E-2</v>
      </c>
      <c r="AC416" s="41">
        <v>1.3333330000000001</v>
      </c>
      <c r="AD416" s="41">
        <v>20.399999999999999</v>
      </c>
      <c r="AE416" s="26">
        <f t="shared" si="12"/>
        <v>16.272369652820942</v>
      </c>
    </row>
    <row r="417" spans="17:31" x14ac:dyDescent="0.25">
      <c r="Q417" s="26">
        <v>15.3</v>
      </c>
      <c r="R417" s="26">
        <v>5.3999999999999999E-2</v>
      </c>
      <c r="S417" s="26">
        <f t="shared" si="13"/>
        <v>5.3951485252245225E-2</v>
      </c>
      <c r="AC417" s="41">
        <v>1.3333330000000001</v>
      </c>
      <c r="AD417" s="41">
        <v>16.3</v>
      </c>
      <c r="AE417" s="26">
        <f t="shared" si="12"/>
        <v>16.272369652820942</v>
      </c>
    </row>
    <row r="418" spans="17:31" x14ac:dyDescent="0.25">
      <c r="Q418" s="26">
        <v>15.3</v>
      </c>
      <c r="R418" s="26">
        <v>0.06</v>
      </c>
      <c r="S418" s="26">
        <f t="shared" si="13"/>
        <v>5.3951485252245225E-2</v>
      </c>
      <c r="AC418" s="41">
        <v>1.3333330000000001</v>
      </c>
      <c r="AD418" s="41">
        <v>15.6</v>
      </c>
      <c r="AE418" s="26">
        <f t="shared" si="12"/>
        <v>16.272369652820942</v>
      </c>
    </row>
    <row r="419" spans="17:31" x14ac:dyDescent="0.25">
      <c r="Q419" s="26">
        <v>15.3</v>
      </c>
      <c r="R419" s="26">
        <v>7.2700000000000001E-2</v>
      </c>
      <c r="S419" s="26">
        <f t="shared" si="13"/>
        <v>5.3951485252245225E-2</v>
      </c>
      <c r="AC419" s="41">
        <v>1.3333330000000001</v>
      </c>
      <c r="AD419" s="41">
        <v>16.7</v>
      </c>
      <c r="AE419" s="26">
        <f t="shared" si="12"/>
        <v>16.272369652820942</v>
      </c>
    </row>
    <row r="420" spans="17:31" x14ac:dyDescent="0.25">
      <c r="Q420" s="26">
        <v>15.4</v>
      </c>
      <c r="R420" s="26">
        <v>5.1999999999999998E-2</v>
      </c>
      <c r="S420" s="26">
        <f t="shared" si="13"/>
        <v>5.5031287350332372E-2</v>
      </c>
      <c r="AC420" s="41">
        <v>1.3333330000000001</v>
      </c>
      <c r="AD420" s="41">
        <v>13.8</v>
      </c>
      <c r="AE420" s="26">
        <f t="shared" si="12"/>
        <v>16.272369652820942</v>
      </c>
    </row>
    <row r="421" spans="17:31" x14ac:dyDescent="0.25">
      <c r="Q421" s="26">
        <v>15.5</v>
      </c>
      <c r="R421" s="26">
        <v>5.3999999999999999E-2</v>
      </c>
      <c r="S421" s="26">
        <f t="shared" si="13"/>
        <v>5.6125501601273622E-2</v>
      </c>
      <c r="AC421" s="41">
        <v>1.3333330000000001</v>
      </c>
      <c r="AD421" s="41">
        <v>19.3</v>
      </c>
      <c r="AE421" s="26">
        <f t="shared" si="12"/>
        <v>16.272369652820942</v>
      </c>
    </row>
    <row r="422" spans="17:31" x14ac:dyDescent="0.25">
      <c r="Q422" s="26">
        <v>15.5</v>
      </c>
      <c r="R422" s="26">
        <v>6.6140000000000004E-2</v>
      </c>
      <c r="S422" s="26">
        <f t="shared" si="13"/>
        <v>5.6125501601273622E-2</v>
      </c>
      <c r="AC422" s="41">
        <v>1.3333330000000001</v>
      </c>
      <c r="AD422" s="41">
        <v>19.3</v>
      </c>
      <c r="AE422" s="26">
        <f t="shared" si="12"/>
        <v>16.272369652820942</v>
      </c>
    </row>
    <row r="423" spans="17:31" x14ac:dyDescent="0.25">
      <c r="Q423" s="26">
        <v>15.5</v>
      </c>
      <c r="R423" s="26">
        <v>5.3969999999999997E-2</v>
      </c>
      <c r="S423" s="26">
        <f t="shared" si="13"/>
        <v>5.6125501601273622E-2</v>
      </c>
      <c r="AC423" s="41">
        <v>1.3333330000000001</v>
      </c>
      <c r="AD423" s="41">
        <v>18.3</v>
      </c>
      <c r="AE423" s="26">
        <f t="shared" si="12"/>
        <v>16.272369652820942</v>
      </c>
    </row>
    <row r="424" spans="17:31" x14ac:dyDescent="0.25">
      <c r="Q424" s="26">
        <v>15.6</v>
      </c>
      <c r="R424" s="26">
        <v>5.3999999999999999E-2</v>
      </c>
      <c r="S424" s="26">
        <f t="shared" si="13"/>
        <v>5.7234225519937079E-2</v>
      </c>
      <c r="AC424" s="41">
        <v>1.3333330000000001</v>
      </c>
      <c r="AD424" s="41">
        <v>16.2</v>
      </c>
      <c r="AE424" s="26">
        <f t="shared" si="12"/>
        <v>16.272369652820942</v>
      </c>
    </row>
    <row r="425" spans="17:31" x14ac:dyDescent="0.25">
      <c r="Q425" s="26">
        <v>15.7</v>
      </c>
      <c r="R425" s="26">
        <v>5.1999999999999998E-2</v>
      </c>
      <c r="S425" s="26">
        <f t="shared" si="13"/>
        <v>5.8357556647521819E-2</v>
      </c>
      <c r="AC425" s="41">
        <v>1.3333330000000001</v>
      </c>
      <c r="AD425" s="41">
        <v>16.600000000000001</v>
      </c>
      <c r="AE425" s="26">
        <f t="shared" si="12"/>
        <v>16.272369652820942</v>
      </c>
    </row>
    <row r="426" spans="17:31" x14ac:dyDescent="0.25">
      <c r="Q426" s="26">
        <v>15.7</v>
      </c>
      <c r="R426" s="26">
        <v>7.8E-2</v>
      </c>
      <c r="S426" s="26">
        <f t="shared" si="13"/>
        <v>5.8357556647521819E-2</v>
      </c>
      <c r="AC426" s="41">
        <v>1.3333330000000001</v>
      </c>
      <c r="AD426" s="41">
        <v>17.399999999999999</v>
      </c>
      <c r="AE426" s="26">
        <f t="shared" si="12"/>
        <v>16.272369652820942</v>
      </c>
    </row>
    <row r="427" spans="17:31" x14ac:dyDescent="0.25">
      <c r="Q427" s="26">
        <v>15.7</v>
      </c>
      <c r="R427" s="26">
        <v>5.8999999999999997E-2</v>
      </c>
      <c r="S427" s="26">
        <f t="shared" si="13"/>
        <v>5.8357556647521819E-2</v>
      </c>
      <c r="AC427" s="41">
        <v>1.3333330000000001</v>
      </c>
      <c r="AD427" s="41">
        <v>17.8</v>
      </c>
      <c r="AE427" s="26">
        <f t="shared" si="12"/>
        <v>16.272369652820942</v>
      </c>
    </row>
    <row r="428" spans="17:31" x14ac:dyDescent="0.25">
      <c r="Q428" s="26">
        <v>15.7</v>
      </c>
      <c r="R428" s="26">
        <v>6.2E-2</v>
      </c>
      <c r="S428" s="26">
        <f t="shared" si="13"/>
        <v>5.8357556647521819E-2</v>
      </c>
      <c r="AC428" s="41">
        <v>1.3333330000000001</v>
      </c>
      <c r="AD428" s="41">
        <v>18.600000000000001</v>
      </c>
      <c r="AE428" s="26">
        <f t="shared" si="12"/>
        <v>16.272369652820942</v>
      </c>
    </row>
    <row r="429" spans="17:31" x14ac:dyDescent="0.25">
      <c r="Q429" s="26">
        <v>15.8</v>
      </c>
      <c r="R429" s="26">
        <v>3.7999999999999999E-2</v>
      </c>
      <c r="S429" s="26">
        <f t="shared" si="13"/>
        <v>5.9495592551395998E-2</v>
      </c>
      <c r="AC429" s="41">
        <v>1.3333330000000001</v>
      </c>
      <c r="AD429" s="41">
        <v>20.6</v>
      </c>
      <c r="AE429" s="26">
        <f t="shared" si="12"/>
        <v>16.272369652820942</v>
      </c>
    </row>
    <row r="430" spans="17:31" x14ac:dyDescent="0.25">
      <c r="Q430" s="26">
        <v>15.9</v>
      </c>
      <c r="R430" s="26">
        <v>6.4000000000000001E-2</v>
      </c>
      <c r="S430" s="26">
        <f t="shared" si="13"/>
        <v>6.0648430824937608E-2</v>
      </c>
      <c r="AC430" s="41">
        <v>1.3333330000000001</v>
      </c>
      <c r="AD430" s="41">
        <v>16.100000000000001</v>
      </c>
      <c r="AE430" s="26">
        <f t="shared" si="12"/>
        <v>16.272369652820942</v>
      </c>
    </row>
    <row r="431" spans="17:31" x14ac:dyDescent="0.25">
      <c r="Q431" s="26">
        <v>15.9</v>
      </c>
      <c r="R431" s="26">
        <v>6.4000000000000001E-2</v>
      </c>
      <c r="S431" s="26">
        <f t="shared" si="13"/>
        <v>6.0648430824937608E-2</v>
      </c>
      <c r="AC431" s="41">
        <v>1.3333330000000001</v>
      </c>
      <c r="AD431" s="41">
        <v>18.3</v>
      </c>
      <c r="AE431" s="26">
        <f t="shared" si="12"/>
        <v>16.272369652820942</v>
      </c>
    </row>
    <row r="432" spans="17:31" x14ac:dyDescent="0.25">
      <c r="Q432" s="26">
        <v>16</v>
      </c>
      <c r="R432" s="26">
        <v>5.1999999999999998E-2</v>
      </c>
      <c r="S432" s="26">
        <f t="shared" si="13"/>
        <v>6.1816169087376062E-2</v>
      </c>
      <c r="AC432" s="41">
        <v>1.3333330000000001</v>
      </c>
      <c r="AD432" s="41">
        <v>18.8</v>
      </c>
      <c r="AE432" s="26">
        <f t="shared" si="12"/>
        <v>16.272369652820942</v>
      </c>
    </row>
    <row r="433" spans="17:31" x14ac:dyDescent="0.25">
      <c r="Q433" s="26">
        <v>16</v>
      </c>
      <c r="R433" s="26">
        <v>7.2690000000000005E-2</v>
      </c>
      <c r="S433" s="26">
        <f t="shared" si="13"/>
        <v>6.1816169087376062E-2</v>
      </c>
      <c r="AC433" s="41">
        <v>1.3333330000000001</v>
      </c>
      <c r="AD433" s="41">
        <v>18.899999999999999</v>
      </c>
      <c r="AE433" s="26">
        <f t="shared" si="12"/>
        <v>16.272369652820942</v>
      </c>
    </row>
    <row r="434" spans="17:31" x14ac:dyDescent="0.25">
      <c r="Q434" s="26">
        <v>16</v>
      </c>
      <c r="R434" s="26">
        <v>6.4070000000000002E-2</v>
      </c>
      <c r="S434" s="26">
        <f t="shared" si="13"/>
        <v>6.1816169087376062E-2</v>
      </c>
      <c r="AC434" s="41">
        <v>1.3333330000000001</v>
      </c>
      <c r="AD434" s="41">
        <v>18.600000000000001</v>
      </c>
      <c r="AE434" s="26">
        <f t="shared" si="12"/>
        <v>16.272369652820942</v>
      </c>
    </row>
    <row r="435" spans="17:31" x14ac:dyDescent="0.25">
      <c r="Q435" s="26">
        <v>16</v>
      </c>
      <c r="R435" s="26">
        <v>3.7999999999999999E-2</v>
      </c>
      <c r="S435" s="26">
        <f t="shared" si="13"/>
        <v>6.1816169087376062E-2</v>
      </c>
      <c r="AC435" s="41">
        <v>1.3333330000000001</v>
      </c>
      <c r="AD435" s="41">
        <v>18.899999999999999</v>
      </c>
      <c r="AE435" s="26">
        <f t="shared" si="12"/>
        <v>16.272369652820942</v>
      </c>
    </row>
    <row r="436" spans="17:31" x14ac:dyDescent="0.25">
      <c r="Q436" s="26">
        <v>16.100000000000001</v>
      </c>
      <c r="R436" s="26">
        <v>6.7000000000000004E-2</v>
      </c>
      <c r="S436" s="26">
        <f t="shared" si="13"/>
        <v>6.2998904983637374E-2</v>
      </c>
      <c r="AC436" s="41">
        <v>1.3333330000000001</v>
      </c>
      <c r="AD436" s="41">
        <v>18.3</v>
      </c>
      <c r="AE436" s="26">
        <f t="shared" si="12"/>
        <v>16.272369652820942</v>
      </c>
    </row>
    <row r="437" spans="17:31" x14ac:dyDescent="0.25">
      <c r="Q437" s="26">
        <v>16.100000000000001</v>
      </c>
      <c r="R437" s="26">
        <v>6.9000000000000006E-2</v>
      </c>
      <c r="S437" s="26">
        <f t="shared" si="13"/>
        <v>6.2998904983637374E-2</v>
      </c>
      <c r="AC437" s="41">
        <v>1.3333330000000001</v>
      </c>
      <c r="AD437" s="41">
        <v>18.100000000000001</v>
      </c>
      <c r="AE437" s="26">
        <f t="shared" si="12"/>
        <v>16.272369652820942</v>
      </c>
    </row>
    <row r="438" spans="17:31" x14ac:dyDescent="0.25">
      <c r="Q438" s="26">
        <v>16.100000000000001</v>
      </c>
      <c r="R438" s="26">
        <v>3.4000000000000002E-2</v>
      </c>
      <c r="S438" s="26">
        <f t="shared" si="13"/>
        <v>6.2998904983637374E-2</v>
      </c>
      <c r="AC438" s="41">
        <v>1.3333330000000001</v>
      </c>
      <c r="AD438" s="41">
        <v>18.899999999999999</v>
      </c>
      <c r="AE438" s="26">
        <f t="shared" si="12"/>
        <v>16.272369652820942</v>
      </c>
    </row>
    <row r="439" spans="17:31" x14ac:dyDescent="0.25">
      <c r="Q439" s="26">
        <v>16.2</v>
      </c>
      <c r="R439" s="26">
        <v>5.5E-2</v>
      </c>
      <c r="S439" s="26">
        <f t="shared" si="13"/>
        <v>6.4196736184189043E-2</v>
      </c>
      <c r="AC439" s="41">
        <v>1.3333330000000001</v>
      </c>
      <c r="AD439" s="41">
        <v>18.100000000000001</v>
      </c>
      <c r="AE439" s="26">
        <f t="shared" si="12"/>
        <v>16.272369652820942</v>
      </c>
    </row>
    <row r="440" spans="17:31" x14ac:dyDescent="0.25">
      <c r="Q440" s="26">
        <v>16.2</v>
      </c>
      <c r="R440" s="26">
        <v>6.0999999999999999E-2</v>
      </c>
      <c r="S440" s="26">
        <f t="shared" si="13"/>
        <v>6.4196736184189043E-2</v>
      </c>
      <c r="AC440" s="41">
        <v>1.3333330000000001</v>
      </c>
      <c r="AD440" s="41">
        <v>16.3</v>
      </c>
      <c r="AE440" s="26">
        <f t="shared" si="12"/>
        <v>16.272369652820942</v>
      </c>
    </row>
    <row r="441" spans="17:31" x14ac:dyDescent="0.25">
      <c r="Q441" s="26">
        <v>16.3</v>
      </c>
      <c r="R441" s="26">
        <v>5.6000000000000001E-2</v>
      </c>
      <c r="S441" s="26">
        <f t="shared" si="13"/>
        <v>6.5409760384888979E-2</v>
      </c>
      <c r="AC441" s="41">
        <v>1.3333330000000001</v>
      </c>
      <c r="AD441" s="41">
        <v>18.8</v>
      </c>
      <c r="AE441" s="26">
        <f t="shared" si="12"/>
        <v>16.272369652820942</v>
      </c>
    </row>
    <row r="442" spans="17:31" x14ac:dyDescent="0.25">
      <c r="Q442" s="26">
        <v>16.3</v>
      </c>
      <c r="R442" s="26">
        <v>8.8999999999999996E-2</v>
      </c>
      <c r="S442" s="26">
        <f t="shared" si="13"/>
        <v>6.5409760384888979E-2</v>
      </c>
      <c r="AC442" s="41">
        <v>1.3333330000000001</v>
      </c>
      <c r="AD442" s="41">
        <v>17.899999999999999</v>
      </c>
      <c r="AE442" s="26">
        <f t="shared" si="12"/>
        <v>16.272369652820942</v>
      </c>
    </row>
    <row r="443" spans="17:31" x14ac:dyDescent="0.25">
      <c r="Q443" s="26">
        <v>16.3</v>
      </c>
      <c r="R443" s="26">
        <v>7.8E-2</v>
      </c>
      <c r="S443" s="26">
        <f t="shared" si="13"/>
        <v>6.5409760384888979E-2</v>
      </c>
      <c r="AC443" s="41">
        <v>1.3333330000000001</v>
      </c>
      <c r="AD443" s="41">
        <v>16.100000000000001</v>
      </c>
      <c r="AE443" s="26">
        <f t="shared" si="12"/>
        <v>16.272369652820942</v>
      </c>
    </row>
    <row r="444" spans="17:31" x14ac:dyDescent="0.25">
      <c r="Q444" s="26">
        <v>16.399999999999999</v>
      </c>
      <c r="R444" s="26">
        <v>6.2E-2</v>
      </c>
      <c r="S444" s="26">
        <f t="shared" si="13"/>
        <v>6.6638075306834563E-2</v>
      </c>
      <c r="AC444" s="41">
        <v>1.3333330000000001</v>
      </c>
      <c r="AD444" s="41">
        <v>19.2</v>
      </c>
      <c r="AE444" s="26">
        <f t="shared" si="12"/>
        <v>16.272369652820942</v>
      </c>
    </row>
    <row r="445" spans="17:31" x14ac:dyDescent="0.25">
      <c r="Q445" s="26">
        <v>16.399999999999999</v>
      </c>
      <c r="R445" s="26">
        <v>6.7699999999999996E-2</v>
      </c>
      <c r="S445" s="26">
        <f t="shared" si="13"/>
        <v>6.6638075306834563E-2</v>
      </c>
      <c r="AC445" s="41">
        <v>1.3333330000000001</v>
      </c>
      <c r="AD445" s="41">
        <v>17.2</v>
      </c>
      <c r="AE445" s="26">
        <f t="shared" si="12"/>
        <v>16.272369652820942</v>
      </c>
    </row>
    <row r="446" spans="17:31" x14ac:dyDescent="0.25">
      <c r="Q446" s="26">
        <v>16.5</v>
      </c>
      <c r="R446" s="26">
        <v>0.06</v>
      </c>
      <c r="S446" s="26">
        <f t="shared" si="13"/>
        <v>6.7881778696215103E-2</v>
      </c>
      <c r="AC446" s="41">
        <v>2</v>
      </c>
      <c r="AD446" s="41">
        <v>19.8</v>
      </c>
      <c r="AE446" s="26">
        <f t="shared" si="12"/>
        <v>19.92632198725931</v>
      </c>
    </row>
    <row r="447" spans="17:31" x14ac:dyDescent="0.25">
      <c r="Q447" s="26">
        <v>16.5</v>
      </c>
      <c r="R447" s="26">
        <v>5.3170000000000002E-2</v>
      </c>
      <c r="S447" s="26">
        <f t="shared" si="13"/>
        <v>6.7881778696215103E-2</v>
      </c>
      <c r="AC447" s="41">
        <v>2</v>
      </c>
      <c r="AD447" s="41">
        <v>15</v>
      </c>
      <c r="AE447" s="26">
        <f t="shared" si="12"/>
        <v>19.92632198725931</v>
      </c>
    </row>
    <row r="448" spans="17:31" x14ac:dyDescent="0.25">
      <c r="Q448" s="26">
        <v>16.5</v>
      </c>
      <c r="R448" s="26">
        <v>7.886E-2</v>
      </c>
      <c r="S448" s="26">
        <f t="shared" si="13"/>
        <v>6.7881778696215103E-2</v>
      </c>
      <c r="AC448" s="41">
        <v>2</v>
      </c>
      <c r="AD448" s="41">
        <v>13</v>
      </c>
      <c r="AE448" s="26">
        <f t="shared" si="12"/>
        <v>19.92632198725931</v>
      </c>
    </row>
    <row r="449" spans="17:31" x14ac:dyDescent="0.25">
      <c r="Q449" s="26">
        <v>16.5</v>
      </c>
      <c r="R449" s="26">
        <v>0.05</v>
      </c>
      <c r="S449" s="26">
        <f t="shared" si="13"/>
        <v>6.7881778696215103E-2</v>
      </c>
      <c r="AC449" s="41">
        <v>2</v>
      </c>
      <c r="AD449" s="41">
        <v>12.5</v>
      </c>
      <c r="AE449" s="26">
        <f t="shared" si="12"/>
        <v>19.92632198725931</v>
      </c>
    </row>
    <row r="450" spans="17:31" x14ac:dyDescent="0.25">
      <c r="Q450" s="26">
        <v>16.5</v>
      </c>
      <c r="R450" s="26">
        <v>4.7E-2</v>
      </c>
      <c r="S450" s="26">
        <f t="shared" si="13"/>
        <v>6.7881778696215103E-2</v>
      </c>
      <c r="AC450" s="41">
        <v>2</v>
      </c>
      <c r="AD450" s="41">
        <v>16</v>
      </c>
      <c r="AE450" s="26">
        <f t="shared" si="12"/>
        <v>19.92632198725931</v>
      </c>
    </row>
    <row r="451" spans="17:31" x14ac:dyDescent="0.25">
      <c r="Q451" s="26">
        <v>16.600000000000001</v>
      </c>
      <c r="R451" s="26">
        <v>6.6000000000000003E-2</v>
      </c>
      <c r="S451" s="26">
        <f t="shared" si="13"/>
        <v>6.9140968324164526E-2</v>
      </c>
      <c r="AC451" s="41">
        <v>2</v>
      </c>
      <c r="AD451" s="41">
        <v>18.5</v>
      </c>
      <c r="AE451" s="26">
        <f t="shared" si="12"/>
        <v>19.92632198725931</v>
      </c>
    </row>
    <row r="452" spans="17:31" x14ac:dyDescent="0.25">
      <c r="Q452" s="26">
        <v>16.600000000000001</v>
      </c>
      <c r="R452" s="26">
        <v>7.2999999999999995E-2</v>
      </c>
      <c r="S452" s="26">
        <f t="shared" si="13"/>
        <v>6.9140968324164526E-2</v>
      </c>
      <c r="AC452" s="41">
        <v>2</v>
      </c>
      <c r="AD452" s="41">
        <v>15.5</v>
      </c>
      <c r="AE452" s="26">
        <f t="shared" si="12"/>
        <v>19.92632198725931</v>
      </c>
    </row>
    <row r="453" spans="17:31" x14ac:dyDescent="0.25">
      <c r="Q453" s="26">
        <v>16.600000000000001</v>
      </c>
      <c r="R453" s="26">
        <v>8.1000000000000003E-2</v>
      </c>
      <c r="S453" s="26">
        <f t="shared" si="13"/>
        <v>6.9140968324164526E-2</v>
      </c>
      <c r="AC453" s="41">
        <v>2</v>
      </c>
      <c r="AD453" s="41">
        <v>12.5</v>
      </c>
      <c r="AE453" s="26">
        <f t="shared" si="12"/>
        <v>19.92632198725931</v>
      </c>
    </row>
    <row r="454" spans="17:31" x14ac:dyDescent="0.25">
      <c r="Q454" s="26">
        <v>16.7</v>
      </c>
      <c r="R454" s="26">
        <v>6.8000000000000005E-2</v>
      </c>
      <c r="S454" s="26">
        <f t="shared" si="13"/>
        <v>7.0415741986616778E-2</v>
      </c>
      <c r="AC454" s="41">
        <v>2</v>
      </c>
      <c r="AD454" s="41">
        <v>10</v>
      </c>
      <c r="AE454" s="26">
        <f t="shared" ref="AE454:AE517" si="14">$X$25*(1-EXP(-$X$24*(AC454-$X$26)))</f>
        <v>19.92632198725931</v>
      </c>
    </row>
    <row r="455" spans="17:31" x14ac:dyDescent="0.25">
      <c r="Q455" s="26">
        <v>16.7</v>
      </c>
      <c r="R455" s="26">
        <v>6.8000000000000005E-2</v>
      </c>
      <c r="S455" s="26">
        <f t="shared" ref="S455:S518" si="15">$X$7*Q455^$X$5</f>
        <v>7.0415741986616778E-2</v>
      </c>
      <c r="AC455" s="41">
        <v>2</v>
      </c>
      <c r="AD455" s="41">
        <v>14</v>
      </c>
      <c r="AE455" s="26">
        <f t="shared" si="14"/>
        <v>19.92632198725931</v>
      </c>
    </row>
    <row r="456" spans="17:31" x14ac:dyDescent="0.25">
      <c r="Q456" s="26">
        <v>16.7</v>
      </c>
      <c r="R456" s="26">
        <v>0.11</v>
      </c>
      <c r="S456" s="26">
        <f t="shared" si="15"/>
        <v>7.0415741986616778E-2</v>
      </c>
      <c r="AC456" s="41">
        <v>2</v>
      </c>
      <c r="AD456" s="41">
        <v>12</v>
      </c>
      <c r="AE456" s="26">
        <f t="shared" si="14"/>
        <v>19.92632198725931</v>
      </c>
    </row>
    <row r="457" spans="17:31" x14ac:dyDescent="0.25">
      <c r="Q457" s="26">
        <v>16.8</v>
      </c>
      <c r="R457" s="26">
        <v>6.8000000000000005E-2</v>
      </c>
      <c r="S457" s="26">
        <f t="shared" si="15"/>
        <v>7.1706197504162475E-2</v>
      </c>
      <c r="AC457" s="41">
        <v>2</v>
      </c>
      <c r="AD457" s="41">
        <v>15.5</v>
      </c>
      <c r="AE457" s="26">
        <f t="shared" si="14"/>
        <v>19.92632198725931</v>
      </c>
    </row>
    <row r="458" spans="17:31" x14ac:dyDescent="0.25">
      <c r="Q458" s="26">
        <v>16.8</v>
      </c>
      <c r="R458" s="26">
        <v>7.0000000000000007E-2</v>
      </c>
      <c r="S458" s="26">
        <f t="shared" si="15"/>
        <v>7.1706197504162475E-2</v>
      </c>
      <c r="AC458" s="41">
        <v>2</v>
      </c>
      <c r="AD458" s="41">
        <v>12.5</v>
      </c>
      <c r="AE458" s="26">
        <f t="shared" si="14"/>
        <v>19.92632198725931</v>
      </c>
    </row>
    <row r="459" spans="17:31" x14ac:dyDescent="0.25">
      <c r="Q459" s="26">
        <v>16.899999999999999</v>
      </c>
      <c r="R459" s="26">
        <v>7.2999999999999995E-2</v>
      </c>
      <c r="S459" s="26">
        <f t="shared" si="15"/>
        <v>7.3012432721907661E-2</v>
      </c>
      <c r="AC459" s="41">
        <v>2</v>
      </c>
      <c r="AD459" s="41">
        <v>14.5</v>
      </c>
      <c r="AE459" s="26">
        <f t="shared" si="14"/>
        <v>19.92632198725931</v>
      </c>
    </row>
    <row r="460" spans="17:31" x14ac:dyDescent="0.25">
      <c r="Q460" s="26">
        <v>17</v>
      </c>
      <c r="R460" s="26">
        <v>8.4099999999999994E-2</v>
      </c>
      <c r="S460" s="26">
        <f t="shared" si="15"/>
        <v>7.4334545509334243E-2</v>
      </c>
      <c r="AC460" s="41">
        <v>2</v>
      </c>
      <c r="AD460" s="41">
        <v>14</v>
      </c>
      <c r="AE460" s="26">
        <f t="shared" si="14"/>
        <v>19.92632198725931</v>
      </c>
    </row>
    <row r="461" spans="17:31" x14ac:dyDescent="0.25">
      <c r="Q461" s="26">
        <v>17</v>
      </c>
      <c r="R461" s="26">
        <v>6.8000000000000005E-2</v>
      </c>
      <c r="S461" s="26">
        <f t="shared" si="15"/>
        <v>7.4334545509334243E-2</v>
      </c>
      <c r="AC461" s="41">
        <v>2</v>
      </c>
      <c r="AD461" s="41">
        <v>16</v>
      </c>
      <c r="AE461" s="26">
        <f t="shared" si="14"/>
        <v>19.92632198725931</v>
      </c>
    </row>
    <row r="462" spans="17:31" x14ac:dyDescent="0.25">
      <c r="Q462" s="26">
        <v>17</v>
      </c>
      <c r="R462" s="26">
        <v>7.1499999999999994E-2</v>
      </c>
      <c r="S462" s="26">
        <f t="shared" si="15"/>
        <v>7.4334545509334243E-2</v>
      </c>
      <c r="AC462" s="41">
        <v>2</v>
      </c>
      <c r="AD462" s="41">
        <v>13.5</v>
      </c>
      <c r="AE462" s="26">
        <f t="shared" si="14"/>
        <v>19.92632198725931</v>
      </c>
    </row>
    <row r="463" spans="17:31" x14ac:dyDescent="0.25">
      <c r="Q463" s="26">
        <v>17</v>
      </c>
      <c r="R463" s="26">
        <v>7.4999999999999997E-2</v>
      </c>
      <c r="S463" s="26">
        <f t="shared" si="15"/>
        <v>7.4334545509334243E-2</v>
      </c>
      <c r="AC463" s="41">
        <v>2</v>
      </c>
      <c r="AD463" s="41">
        <v>13.5</v>
      </c>
      <c r="AE463" s="26">
        <f t="shared" si="14"/>
        <v>19.92632198725931</v>
      </c>
    </row>
    <row r="464" spans="17:31" x14ac:dyDescent="0.25">
      <c r="Q464" s="26">
        <v>17</v>
      </c>
      <c r="R464" s="26">
        <v>6.9000000000000006E-2</v>
      </c>
      <c r="S464" s="26">
        <f t="shared" si="15"/>
        <v>7.4334545509334243E-2</v>
      </c>
      <c r="AC464" s="41">
        <v>2</v>
      </c>
      <c r="AD464" s="41">
        <v>13</v>
      </c>
      <c r="AE464" s="26">
        <f t="shared" si="14"/>
        <v>19.92632198725931</v>
      </c>
    </row>
    <row r="465" spans="17:31" x14ac:dyDescent="0.25">
      <c r="Q465" s="26">
        <v>17</v>
      </c>
      <c r="R465" s="26">
        <v>8.4019999999999997E-2</v>
      </c>
      <c r="S465" s="26">
        <f t="shared" si="15"/>
        <v>7.4334545509334243E-2</v>
      </c>
      <c r="AC465" s="41">
        <v>2</v>
      </c>
      <c r="AD465" s="41">
        <v>17</v>
      </c>
      <c r="AE465" s="26">
        <f t="shared" si="14"/>
        <v>19.92632198725931</v>
      </c>
    </row>
    <row r="466" spans="17:31" x14ac:dyDescent="0.25">
      <c r="Q466" s="26">
        <v>17</v>
      </c>
      <c r="R466" s="26">
        <v>7.2940000000000005E-2</v>
      </c>
      <c r="S466" s="26">
        <f t="shared" si="15"/>
        <v>7.4334545509334243E-2</v>
      </c>
      <c r="AC466" s="41">
        <v>2</v>
      </c>
      <c r="AD466" s="41">
        <v>16.5</v>
      </c>
      <c r="AE466" s="26">
        <f t="shared" si="14"/>
        <v>19.92632198725931</v>
      </c>
    </row>
    <row r="467" spans="17:31" x14ac:dyDescent="0.25">
      <c r="Q467" s="26">
        <v>17.100000000000001</v>
      </c>
      <c r="R467" s="26">
        <v>6.6000000000000003E-2</v>
      </c>
      <c r="S467" s="26">
        <f t="shared" si="15"/>
        <v>7.5672633760160674E-2</v>
      </c>
      <c r="AC467" s="41">
        <v>2</v>
      </c>
      <c r="AD467" s="41">
        <v>12.5</v>
      </c>
      <c r="AE467" s="26">
        <f t="shared" si="14"/>
        <v>19.92632198725931</v>
      </c>
    </row>
    <row r="468" spans="17:31" x14ac:dyDescent="0.25">
      <c r="Q468" s="26">
        <v>17.100000000000001</v>
      </c>
      <c r="R468" s="26">
        <v>6.3E-2</v>
      </c>
      <c r="S468" s="26">
        <f t="shared" si="15"/>
        <v>7.5672633760160674E-2</v>
      </c>
      <c r="AC468" s="41">
        <v>2</v>
      </c>
      <c r="AD468" s="41">
        <v>19</v>
      </c>
      <c r="AE468" s="26">
        <f t="shared" si="14"/>
        <v>19.92632198725931</v>
      </c>
    </row>
    <row r="469" spans="17:31" x14ac:dyDescent="0.25">
      <c r="Q469" s="26">
        <v>17.100000000000001</v>
      </c>
      <c r="R469" s="26">
        <v>7.0999999999999994E-2</v>
      </c>
      <c r="S469" s="26">
        <f t="shared" si="15"/>
        <v>7.5672633760160674E-2</v>
      </c>
      <c r="AC469" s="41">
        <v>2</v>
      </c>
      <c r="AD469" s="41">
        <v>16.5</v>
      </c>
      <c r="AE469" s="26">
        <f t="shared" si="14"/>
        <v>19.92632198725931</v>
      </c>
    </row>
    <row r="470" spans="17:31" x14ac:dyDescent="0.25">
      <c r="Q470" s="26">
        <v>17.2</v>
      </c>
      <c r="R470" s="26">
        <v>6.6000000000000003E-2</v>
      </c>
      <c r="S470" s="26">
        <f t="shared" si="15"/>
        <v>7.7026795392206332E-2</v>
      </c>
      <c r="AC470" s="41">
        <v>2</v>
      </c>
      <c r="AD470" s="41">
        <v>13.5</v>
      </c>
      <c r="AE470" s="26">
        <f t="shared" si="14"/>
        <v>19.92632198725931</v>
      </c>
    </row>
    <row r="471" spans="17:31" x14ac:dyDescent="0.25">
      <c r="Q471" s="26">
        <v>17.2</v>
      </c>
      <c r="R471" s="26">
        <v>8.7999999999999995E-2</v>
      </c>
      <c r="S471" s="26">
        <f t="shared" si="15"/>
        <v>7.7026795392206332E-2</v>
      </c>
      <c r="AC471" s="41">
        <v>2</v>
      </c>
      <c r="AD471" s="41">
        <v>15</v>
      </c>
      <c r="AE471" s="26">
        <f t="shared" si="14"/>
        <v>19.92632198725931</v>
      </c>
    </row>
    <row r="472" spans="17:31" x14ac:dyDescent="0.25">
      <c r="Q472" s="26">
        <v>17.2</v>
      </c>
      <c r="R472" s="26">
        <v>8.1000000000000003E-2</v>
      </c>
      <c r="S472" s="26">
        <f t="shared" si="15"/>
        <v>7.7026795392206332E-2</v>
      </c>
      <c r="AC472" s="41">
        <v>2</v>
      </c>
      <c r="AD472" s="41">
        <v>17</v>
      </c>
      <c r="AE472" s="26">
        <f t="shared" si="14"/>
        <v>19.92632198725931</v>
      </c>
    </row>
    <row r="473" spans="17:31" x14ac:dyDescent="0.25">
      <c r="Q473" s="26">
        <v>17.2</v>
      </c>
      <c r="R473" s="26">
        <v>6.9000000000000006E-2</v>
      </c>
      <c r="S473" s="26">
        <f t="shared" si="15"/>
        <v>7.7026795392206332E-2</v>
      </c>
      <c r="AC473" s="41">
        <v>2</v>
      </c>
      <c r="AD473" s="41">
        <v>19</v>
      </c>
      <c r="AE473" s="26">
        <f t="shared" si="14"/>
        <v>19.92632198725931</v>
      </c>
    </row>
    <row r="474" spans="17:31" x14ac:dyDescent="0.25">
      <c r="Q474" s="26">
        <v>17.2</v>
      </c>
      <c r="R474" s="26">
        <v>9.4E-2</v>
      </c>
      <c r="S474" s="26">
        <f t="shared" si="15"/>
        <v>7.7026795392206332E-2</v>
      </c>
      <c r="AC474" s="41">
        <v>2</v>
      </c>
      <c r="AD474" s="41">
        <v>18</v>
      </c>
      <c r="AE474" s="26">
        <f t="shared" si="14"/>
        <v>19.92632198725931</v>
      </c>
    </row>
    <row r="475" spans="17:31" x14ac:dyDescent="0.25">
      <c r="Q475" s="26">
        <v>17.3</v>
      </c>
      <c r="R475" s="26">
        <v>7.9000000000000001E-2</v>
      </c>
      <c r="S475" s="26">
        <f t="shared" si="15"/>
        <v>7.8397128347256678E-2</v>
      </c>
      <c r="AC475" s="41">
        <v>2</v>
      </c>
      <c r="AD475" s="41">
        <v>20</v>
      </c>
      <c r="AE475" s="26">
        <f t="shared" si="14"/>
        <v>19.92632198725931</v>
      </c>
    </row>
    <row r="476" spans="17:31" x14ac:dyDescent="0.25">
      <c r="Q476" s="26">
        <v>17.399999999999999</v>
      </c>
      <c r="R476" s="26">
        <v>8.3299999999999999E-2</v>
      </c>
      <c r="S476" s="26">
        <f t="shared" si="15"/>
        <v>7.9783730590928262E-2</v>
      </c>
      <c r="AC476" s="41">
        <v>2</v>
      </c>
      <c r="AD476" s="41">
        <v>19.5</v>
      </c>
      <c r="AE476" s="26">
        <f t="shared" si="14"/>
        <v>19.92632198725931</v>
      </c>
    </row>
    <row r="477" spans="17:31" x14ac:dyDescent="0.25">
      <c r="Q477" s="26">
        <v>17.399999999999999</v>
      </c>
      <c r="R477" s="26">
        <v>9.0999999999999998E-2</v>
      </c>
      <c r="S477" s="26">
        <f t="shared" si="15"/>
        <v>7.9783730590928262E-2</v>
      </c>
      <c r="AC477" s="41">
        <v>2</v>
      </c>
      <c r="AD477" s="41">
        <v>19.5</v>
      </c>
      <c r="AE477" s="26">
        <f t="shared" si="14"/>
        <v>19.92632198725931</v>
      </c>
    </row>
    <row r="478" spans="17:31" x14ac:dyDescent="0.25">
      <c r="Q478" s="26">
        <v>17.399999999999999</v>
      </c>
      <c r="R478" s="26">
        <v>8.6999999999999994E-2</v>
      </c>
      <c r="S478" s="26">
        <f t="shared" si="15"/>
        <v>7.9783730590928262E-2</v>
      </c>
      <c r="AC478" s="41">
        <v>2</v>
      </c>
      <c r="AD478" s="41">
        <v>18.5</v>
      </c>
      <c r="AE478" s="26">
        <f t="shared" si="14"/>
        <v>19.92632198725931</v>
      </c>
    </row>
    <row r="479" spans="17:31" x14ac:dyDescent="0.25">
      <c r="Q479" s="26">
        <v>17.399999999999999</v>
      </c>
      <c r="R479" s="26">
        <v>8.6999999999999994E-2</v>
      </c>
      <c r="S479" s="26">
        <f t="shared" si="15"/>
        <v>7.9783730590928262E-2</v>
      </c>
      <c r="AC479" s="41">
        <v>2</v>
      </c>
      <c r="AD479" s="41">
        <v>20.5</v>
      </c>
      <c r="AE479" s="26">
        <f t="shared" si="14"/>
        <v>19.92632198725931</v>
      </c>
    </row>
    <row r="480" spans="17:31" x14ac:dyDescent="0.25">
      <c r="Q480" s="26">
        <v>17.399999999999999</v>
      </c>
      <c r="R480" s="26">
        <v>8.6999999999999994E-2</v>
      </c>
      <c r="S480" s="26">
        <f t="shared" si="15"/>
        <v>7.9783730590928262E-2</v>
      </c>
      <c r="AC480" s="41">
        <v>2</v>
      </c>
      <c r="AD480" s="41">
        <v>20</v>
      </c>
      <c r="AE480" s="26">
        <f t="shared" si="14"/>
        <v>19.92632198725931</v>
      </c>
    </row>
    <row r="481" spans="17:31" x14ac:dyDescent="0.25">
      <c r="Q481" s="26">
        <v>17.600000000000001</v>
      </c>
      <c r="R481" s="26">
        <v>8.2500000000000004E-2</v>
      </c>
      <c r="S481" s="26">
        <f t="shared" si="15"/>
        <v>8.2606134924974081E-2</v>
      </c>
      <c r="AC481" s="41">
        <v>2</v>
      </c>
      <c r="AD481" s="41">
        <v>22.1</v>
      </c>
      <c r="AE481" s="26">
        <f t="shared" si="14"/>
        <v>19.92632198725931</v>
      </c>
    </row>
    <row r="482" spans="17:31" x14ac:dyDescent="0.25">
      <c r="Q482" s="26">
        <v>17.600000000000001</v>
      </c>
      <c r="R482" s="26">
        <v>8.8999999999999996E-2</v>
      </c>
      <c r="S482" s="26">
        <f t="shared" si="15"/>
        <v>8.2606134924974081E-2</v>
      </c>
      <c r="AC482" s="41">
        <v>2</v>
      </c>
      <c r="AD482" s="41">
        <v>17.899999999999999</v>
      </c>
      <c r="AE482" s="26">
        <f t="shared" si="14"/>
        <v>19.92632198725931</v>
      </c>
    </row>
    <row r="483" spans="17:31" x14ac:dyDescent="0.25">
      <c r="Q483" s="26">
        <v>17.600000000000001</v>
      </c>
      <c r="R483" s="26">
        <v>7.9000000000000001E-2</v>
      </c>
      <c r="S483" s="26">
        <f t="shared" si="15"/>
        <v>8.2606134924974081E-2</v>
      </c>
      <c r="AC483" s="41">
        <v>2</v>
      </c>
      <c r="AD483" s="41">
        <v>20.5</v>
      </c>
      <c r="AE483" s="26">
        <f t="shared" si="14"/>
        <v>19.92632198725931</v>
      </c>
    </row>
    <row r="484" spans="17:31" x14ac:dyDescent="0.25">
      <c r="Q484" s="26">
        <v>17.600000000000001</v>
      </c>
      <c r="R484" s="26">
        <v>9.1999999999999998E-2</v>
      </c>
      <c r="S484" s="26">
        <f t="shared" si="15"/>
        <v>8.2606134924974081E-2</v>
      </c>
      <c r="AC484" s="41">
        <v>2</v>
      </c>
      <c r="AD484" s="41">
        <v>17.899999999999999</v>
      </c>
      <c r="AE484" s="26">
        <f t="shared" si="14"/>
        <v>19.92632198725931</v>
      </c>
    </row>
    <row r="485" spans="17:31" x14ac:dyDescent="0.25">
      <c r="Q485" s="26">
        <v>17.7</v>
      </c>
      <c r="R485" s="26">
        <v>7.3999999999999996E-2</v>
      </c>
      <c r="S485" s="26">
        <f t="shared" si="15"/>
        <v>8.4042133064561847E-2</v>
      </c>
      <c r="AC485" s="41">
        <v>2</v>
      </c>
      <c r="AD485" s="41">
        <v>19.5</v>
      </c>
      <c r="AE485" s="26">
        <f t="shared" si="14"/>
        <v>19.92632198725931</v>
      </c>
    </row>
    <row r="486" spans="17:31" x14ac:dyDescent="0.25">
      <c r="Q486" s="26">
        <v>17.8</v>
      </c>
      <c r="R486" s="26">
        <v>0.09</v>
      </c>
      <c r="S486" s="26">
        <f t="shared" si="15"/>
        <v>8.5494792590941948E-2</v>
      </c>
      <c r="AC486" s="41">
        <v>2</v>
      </c>
      <c r="AD486" s="41">
        <v>19</v>
      </c>
      <c r="AE486" s="26">
        <f t="shared" si="14"/>
        <v>19.92632198725931</v>
      </c>
    </row>
    <row r="487" spans="17:31" x14ac:dyDescent="0.25">
      <c r="Q487" s="26">
        <v>17.8</v>
      </c>
      <c r="R487" s="26">
        <v>9.1999999999999998E-2</v>
      </c>
      <c r="S487" s="26">
        <f t="shared" si="15"/>
        <v>8.5494792590941948E-2</v>
      </c>
      <c r="AC487" s="41">
        <v>2</v>
      </c>
      <c r="AD487" s="41">
        <v>17.899999999999999</v>
      </c>
      <c r="AE487" s="26">
        <f t="shared" si="14"/>
        <v>19.92632198725931</v>
      </c>
    </row>
    <row r="488" spans="17:31" x14ac:dyDescent="0.25">
      <c r="Q488" s="26">
        <v>17.8</v>
      </c>
      <c r="R488" s="26">
        <v>0.1</v>
      </c>
      <c r="S488" s="26">
        <f t="shared" si="15"/>
        <v>8.5494792590941948E-2</v>
      </c>
      <c r="AC488" s="41">
        <v>2</v>
      </c>
      <c r="AD488" s="41">
        <v>19</v>
      </c>
      <c r="AE488" s="26">
        <f t="shared" si="14"/>
        <v>19.92632198725931</v>
      </c>
    </row>
    <row r="489" spans="17:31" x14ac:dyDescent="0.25">
      <c r="Q489" s="26">
        <v>17.8</v>
      </c>
      <c r="R489" s="26">
        <v>9.2999999999999999E-2</v>
      </c>
      <c r="S489" s="26">
        <f t="shared" si="15"/>
        <v>8.5494792590941948E-2</v>
      </c>
      <c r="AC489" s="41">
        <v>2</v>
      </c>
      <c r="AD489" s="41">
        <v>15.3</v>
      </c>
      <c r="AE489" s="26">
        <f t="shared" si="14"/>
        <v>19.92632198725931</v>
      </c>
    </row>
    <row r="490" spans="17:31" x14ac:dyDescent="0.25">
      <c r="Q490" s="26">
        <v>17.8</v>
      </c>
      <c r="R490" s="26">
        <v>0.10299999999999999</v>
      </c>
      <c r="S490" s="26">
        <f t="shared" si="15"/>
        <v>8.5494792590941948E-2</v>
      </c>
      <c r="AC490" s="41">
        <v>2</v>
      </c>
      <c r="AD490" s="41">
        <v>15.3</v>
      </c>
      <c r="AE490" s="26">
        <f t="shared" si="14"/>
        <v>19.92632198725931</v>
      </c>
    </row>
    <row r="491" spans="17:31" x14ac:dyDescent="0.25">
      <c r="Q491" s="26">
        <v>17.8</v>
      </c>
      <c r="R491" s="26">
        <v>0.105</v>
      </c>
      <c r="S491" s="26">
        <f t="shared" si="15"/>
        <v>8.5494792590941948E-2</v>
      </c>
      <c r="AC491" s="41">
        <v>2</v>
      </c>
      <c r="AD491" s="41">
        <v>14.3</v>
      </c>
      <c r="AE491" s="26">
        <f t="shared" si="14"/>
        <v>19.92632198725931</v>
      </c>
    </row>
    <row r="492" spans="17:31" x14ac:dyDescent="0.25">
      <c r="Q492" s="26">
        <v>17.899999999999999</v>
      </c>
      <c r="R492" s="26">
        <v>9.1999999999999998E-2</v>
      </c>
      <c r="S492" s="26">
        <f t="shared" si="15"/>
        <v>8.6964211586940773E-2</v>
      </c>
      <c r="AC492" s="41">
        <v>2</v>
      </c>
      <c r="AD492" s="41">
        <v>20.5</v>
      </c>
      <c r="AE492" s="26">
        <f t="shared" si="14"/>
        <v>19.92632198725931</v>
      </c>
    </row>
    <row r="493" spans="17:31" x14ac:dyDescent="0.25">
      <c r="Q493" s="26">
        <v>17.899999999999999</v>
      </c>
      <c r="R493" s="26">
        <v>0.111</v>
      </c>
      <c r="S493" s="26">
        <f t="shared" si="15"/>
        <v>8.6964211586940773E-2</v>
      </c>
      <c r="AC493" s="41">
        <v>2</v>
      </c>
      <c r="AD493" s="41">
        <v>21.6</v>
      </c>
      <c r="AE493" s="26">
        <f t="shared" si="14"/>
        <v>19.92632198725931</v>
      </c>
    </row>
    <row r="494" spans="17:31" x14ac:dyDescent="0.25">
      <c r="Q494" s="26">
        <v>17.899999999999999</v>
      </c>
      <c r="R494" s="26">
        <v>9.1999999999999998E-2</v>
      </c>
      <c r="S494" s="26">
        <f t="shared" si="15"/>
        <v>8.6964211586940773E-2</v>
      </c>
      <c r="AC494" s="41">
        <v>2</v>
      </c>
      <c r="AD494" s="41">
        <v>16.5</v>
      </c>
      <c r="AE494" s="26">
        <f t="shared" si="14"/>
        <v>19.92632198725931</v>
      </c>
    </row>
    <row r="495" spans="17:31" x14ac:dyDescent="0.25">
      <c r="Q495" s="26">
        <v>18</v>
      </c>
      <c r="R495" s="26">
        <v>8.4000000000000005E-2</v>
      </c>
      <c r="S495" s="26">
        <f t="shared" si="15"/>
        <v>8.8450488158446486E-2</v>
      </c>
      <c r="AC495" s="41">
        <v>2</v>
      </c>
      <c r="AD495" s="41">
        <v>20.6</v>
      </c>
      <c r="AE495" s="26">
        <f t="shared" si="14"/>
        <v>19.92632198725931</v>
      </c>
    </row>
    <row r="496" spans="17:31" x14ac:dyDescent="0.25">
      <c r="Q496" s="26">
        <v>18</v>
      </c>
      <c r="R496" s="26">
        <v>9.4E-2</v>
      </c>
      <c r="S496" s="26">
        <f t="shared" si="15"/>
        <v>8.8450488158446486E-2</v>
      </c>
      <c r="AC496" s="41">
        <v>2</v>
      </c>
      <c r="AD496" s="41">
        <v>16.5</v>
      </c>
      <c r="AE496" s="26">
        <f t="shared" si="14"/>
        <v>19.92632198725931</v>
      </c>
    </row>
    <row r="497" spans="17:31" x14ac:dyDescent="0.25">
      <c r="Q497" s="26">
        <v>18</v>
      </c>
      <c r="R497" s="26">
        <v>0.10299999999999999</v>
      </c>
      <c r="S497" s="26">
        <f t="shared" si="15"/>
        <v>8.8450488158446486E-2</v>
      </c>
      <c r="AC497" s="41">
        <v>2</v>
      </c>
      <c r="AD497" s="41">
        <v>22.6</v>
      </c>
      <c r="AE497" s="26">
        <f t="shared" si="14"/>
        <v>19.92632198725931</v>
      </c>
    </row>
    <row r="498" spans="17:31" x14ac:dyDescent="0.25">
      <c r="Q498" s="26">
        <v>18</v>
      </c>
      <c r="R498" s="26">
        <v>0.10100000000000001</v>
      </c>
      <c r="S498" s="26">
        <f t="shared" si="15"/>
        <v>8.8450488158446486E-2</v>
      </c>
      <c r="AC498" s="41">
        <v>2</v>
      </c>
      <c r="AD498" s="41">
        <v>20.5</v>
      </c>
      <c r="AE498" s="26">
        <f t="shared" si="14"/>
        <v>19.92632198725931</v>
      </c>
    </row>
    <row r="499" spans="17:31" x14ac:dyDescent="0.25">
      <c r="Q499" s="26">
        <v>18</v>
      </c>
      <c r="R499" s="26">
        <v>9.2999999999999999E-2</v>
      </c>
      <c r="S499" s="26">
        <f t="shared" si="15"/>
        <v>8.8450488158446486E-2</v>
      </c>
      <c r="AC499" s="41">
        <v>2</v>
      </c>
      <c r="AD499" s="41">
        <v>20.5</v>
      </c>
      <c r="AE499" s="26">
        <f t="shared" si="14"/>
        <v>19.92632198725931</v>
      </c>
    </row>
    <row r="500" spans="17:31" x14ac:dyDescent="0.25">
      <c r="Q500" s="26">
        <v>18</v>
      </c>
      <c r="R500" s="26">
        <v>0.09</v>
      </c>
      <c r="S500" s="26">
        <f t="shared" si="15"/>
        <v>8.8450488158446486E-2</v>
      </c>
      <c r="AC500" s="41">
        <v>2</v>
      </c>
      <c r="AD500" s="41">
        <v>20.5</v>
      </c>
      <c r="AE500" s="26">
        <f t="shared" si="14"/>
        <v>19.92632198725931</v>
      </c>
    </row>
    <row r="501" spans="17:31" x14ac:dyDescent="0.25">
      <c r="Q501" s="26">
        <v>18.100000000000001</v>
      </c>
      <c r="R501" s="26">
        <v>8.2000000000000003E-2</v>
      </c>
      <c r="S501" s="26">
        <f t="shared" si="15"/>
        <v>8.9953720434286066E-2</v>
      </c>
      <c r="AC501" s="41">
        <v>2</v>
      </c>
      <c r="AD501" s="41">
        <v>19.5</v>
      </c>
      <c r="AE501" s="26">
        <f t="shared" si="14"/>
        <v>19.92632198725931</v>
      </c>
    </row>
    <row r="502" spans="17:31" x14ac:dyDescent="0.25">
      <c r="Q502" s="26">
        <v>18.100000000000001</v>
      </c>
      <c r="R502" s="26">
        <v>8.7099999999999997E-2</v>
      </c>
      <c r="S502" s="26">
        <f t="shared" si="15"/>
        <v>8.9953720434286066E-2</v>
      </c>
      <c r="AC502" s="41">
        <v>2</v>
      </c>
      <c r="AD502" s="41">
        <v>19.5</v>
      </c>
      <c r="AE502" s="26">
        <f t="shared" si="14"/>
        <v>19.92632198725931</v>
      </c>
    </row>
    <row r="503" spans="17:31" x14ac:dyDescent="0.25">
      <c r="Q503" s="26">
        <v>18.100000000000001</v>
      </c>
      <c r="R503" s="26">
        <v>0.09</v>
      </c>
      <c r="S503" s="26">
        <f t="shared" si="15"/>
        <v>8.9953720434286066E-2</v>
      </c>
      <c r="AC503" s="41">
        <v>2</v>
      </c>
      <c r="AD503" s="41">
        <v>20.5</v>
      </c>
      <c r="AE503" s="26">
        <f t="shared" si="14"/>
        <v>19.92632198725931</v>
      </c>
    </row>
    <row r="504" spans="17:31" x14ac:dyDescent="0.25">
      <c r="Q504" s="26">
        <v>18.100000000000001</v>
      </c>
      <c r="R504" s="26">
        <v>0.107</v>
      </c>
      <c r="S504" s="26">
        <f t="shared" si="15"/>
        <v>8.9953720434286066E-2</v>
      </c>
      <c r="AC504" s="41">
        <v>2</v>
      </c>
      <c r="AD504" s="41">
        <v>18.5</v>
      </c>
      <c r="AE504" s="26">
        <f t="shared" si="14"/>
        <v>19.92632198725931</v>
      </c>
    </row>
    <row r="505" spans="17:31" x14ac:dyDescent="0.25">
      <c r="Q505" s="26">
        <v>18.100000000000001</v>
      </c>
      <c r="R505" s="26">
        <v>0.114</v>
      </c>
      <c r="S505" s="26">
        <f t="shared" si="15"/>
        <v>8.9953720434286066E-2</v>
      </c>
      <c r="AC505" s="41">
        <v>2</v>
      </c>
      <c r="AD505" s="41">
        <v>21.6</v>
      </c>
      <c r="AE505" s="26">
        <f t="shared" si="14"/>
        <v>19.92632198725931</v>
      </c>
    </row>
    <row r="506" spans="17:31" x14ac:dyDescent="0.25">
      <c r="Q506" s="26">
        <v>18.100000000000001</v>
      </c>
      <c r="R506" s="26">
        <v>0.108</v>
      </c>
      <c r="S506" s="26">
        <f t="shared" si="15"/>
        <v>8.9953720434286066E-2</v>
      </c>
      <c r="AC506" s="41">
        <v>2</v>
      </c>
      <c r="AD506" s="41">
        <v>20.5</v>
      </c>
      <c r="AE506" s="26">
        <f t="shared" si="14"/>
        <v>19.92632198725931</v>
      </c>
    </row>
    <row r="507" spans="17:31" x14ac:dyDescent="0.25">
      <c r="Q507" s="26">
        <v>18.100000000000001</v>
      </c>
      <c r="R507" s="26">
        <v>0.106</v>
      </c>
      <c r="S507" s="26">
        <f t="shared" si="15"/>
        <v>8.9953720434286066E-2</v>
      </c>
      <c r="AC507" s="41">
        <v>2</v>
      </c>
      <c r="AD507" s="41">
        <v>18.5</v>
      </c>
      <c r="AE507" s="26">
        <f t="shared" si="14"/>
        <v>19.92632198725931</v>
      </c>
    </row>
    <row r="508" spans="17:31" x14ac:dyDescent="0.25">
      <c r="Q508" s="26">
        <v>18.100000000000001</v>
      </c>
      <c r="R508" s="26">
        <v>8.1000000000000003E-2</v>
      </c>
      <c r="S508" s="26">
        <f t="shared" si="15"/>
        <v>8.9953720434286066E-2</v>
      </c>
      <c r="AC508" s="41">
        <v>2</v>
      </c>
      <c r="AD508" s="41">
        <v>17.399999999999999</v>
      </c>
      <c r="AE508" s="26">
        <f t="shared" si="14"/>
        <v>19.92632198725931</v>
      </c>
    </row>
    <row r="509" spans="17:31" x14ac:dyDescent="0.25">
      <c r="Q509" s="26">
        <v>18.2</v>
      </c>
      <c r="R509" s="26">
        <v>0.10199999999999999</v>
      </c>
      <c r="S509" s="26">
        <f t="shared" si="15"/>
        <v>9.1474006566101967E-2</v>
      </c>
      <c r="AC509" s="41">
        <v>2</v>
      </c>
      <c r="AD509" s="41">
        <v>20.5</v>
      </c>
      <c r="AE509" s="26">
        <f t="shared" si="14"/>
        <v>19.92632198725931</v>
      </c>
    </row>
    <row r="510" spans="17:31" x14ac:dyDescent="0.25">
      <c r="Q510" s="26">
        <v>18.2</v>
      </c>
      <c r="R510" s="26">
        <v>9.4E-2</v>
      </c>
      <c r="S510" s="26">
        <f t="shared" si="15"/>
        <v>9.1474006566101967E-2</v>
      </c>
      <c r="AC510" s="41">
        <v>2</v>
      </c>
      <c r="AD510" s="41">
        <v>20.5</v>
      </c>
      <c r="AE510" s="26">
        <f t="shared" si="14"/>
        <v>19.92632198725931</v>
      </c>
    </row>
    <row r="511" spans="17:31" x14ac:dyDescent="0.25">
      <c r="Q511" s="26">
        <v>18.2</v>
      </c>
      <c r="R511" s="26">
        <v>8.3000000000000004E-2</v>
      </c>
      <c r="S511" s="26">
        <f t="shared" si="15"/>
        <v>9.1474006566101967E-2</v>
      </c>
      <c r="AC511" s="41">
        <v>2</v>
      </c>
      <c r="AD511" s="41">
        <v>20.5</v>
      </c>
      <c r="AE511" s="26">
        <f t="shared" si="14"/>
        <v>19.92632198725931</v>
      </c>
    </row>
    <row r="512" spans="17:31" x14ac:dyDescent="0.25">
      <c r="Q512" s="26">
        <v>18.3</v>
      </c>
      <c r="R512" s="26">
        <v>8.4099999999999994E-2</v>
      </c>
      <c r="S512" s="26">
        <f t="shared" si="15"/>
        <v>9.3011444728232473E-2</v>
      </c>
      <c r="AC512" s="41">
        <v>2</v>
      </c>
      <c r="AD512" s="41">
        <v>20.5</v>
      </c>
      <c r="AE512" s="26">
        <f t="shared" si="14"/>
        <v>19.92632198725931</v>
      </c>
    </row>
    <row r="513" spans="17:31" x14ac:dyDescent="0.25">
      <c r="Q513" s="26">
        <v>18.3</v>
      </c>
      <c r="R513" s="26">
        <v>0.1089</v>
      </c>
      <c r="S513" s="26">
        <f t="shared" si="15"/>
        <v>9.3011444728232473E-2</v>
      </c>
      <c r="AC513" s="41">
        <v>2</v>
      </c>
      <c r="AD513" s="41">
        <v>18.5</v>
      </c>
      <c r="AE513" s="26">
        <f t="shared" si="14"/>
        <v>19.92632198725931</v>
      </c>
    </row>
    <row r="514" spans="17:31" x14ac:dyDescent="0.25">
      <c r="Q514" s="26">
        <v>18.3</v>
      </c>
      <c r="R514" s="26">
        <v>0.09</v>
      </c>
      <c r="S514" s="26">
        <f t="shared" si="15"/>
        <v>9.3011444728232473E-2</v>
      </c>
      <c r="AC514" s="41">
        <v>2</v>
      </c>
      <c r="AD514" s="41">
        <v>19.5</v>
      </c>
      <c r="AE514" s="26">
        <f t="shared" si="14"/>
        <v>19.92632198725931</v>
      </c>
    </row>
    <row r="515" spans="17:31" x14ac:dyDescent="0.25">
      <c r="Q515" s="26">
        <v>18.3</v>
      </c>
      <c r="R515" s="26">
        <v>9.1999999999999998E-2</v>
      </c>
      <c r="S515" s="26">
        <f t="shared" si="15"/>
        <v>9.3011444728232473E-2</v>
      </c>
      <c r="AC515" s="41">
        <v>2</v>
      </c>
      <c r="AD515" s="41">
        <v>20.5</v>
      </c>
      <c r="AE515" s="26">
        <f t="shared" si="14"/>
        <v>19.92632198725931</v>
      </c>
    </row>
    <row r="516" spans="17:31" x14ac:dyDescent="0.25">
      <c r="Q516" s="26">
        <v>18.3</v>
      </c>
      <c r="R516" s="26">
        <v>0.105</v>
      </c>
      <c r="S516" s="26">
        <f t="shared" si="15"/>
        <v>9.3011444728232473E-2</v>
      </c>
      <c r="AC516" s="41">
        <v>2</v>
      </c>
      <c r="AD516" s="41">
        <v>21.6</v>
      </c>
      <c r="AE516" s="26">
        <f t="shared" si="14"/>
        <v>19.92632198725931</v>
      </c>
    </row>
    <row r="517" spans="17:31" x14ac:dyDescent="0.25">
      <c r="Q517" s="26">
        <v>18.3</v>
      </c>
      <c r="R517" s="26">
        <v>0.11899999999999999</v>
      </c>
      <c r="S517" s="26">
        <f t="shared" si="15"/>
        <v>9.3011444728232473E-2</v>
      </c>
      <c r="AC517" s="41">
        <v>2.3333330000000001</v>
      </c>
      <c r="AD517" s="41">
        <v>27.4</v>
      </c>
      <c r="AE517" s="26">
        <f t="shared" si="14"/>
        <v>21.432376960090945</v>
      </c>
    </row>
    <row r="518" spans="17:31" x14ac:dyDescent="0.25">
      <c r="Q518" s="26">
        <v>18.3</v>
      </c>
      <c r="R518" s="26">
        <v>8.1000000000000003E-2</v>
      </c>
      <c r="S518" s="26">
        <f t="shared" si="15"/>
        <v>9.3011444728232473E-2</v>
      </c>
      <c r="AC518" s="41">
        <v>2.3333330000000001</v>
      </c>
      <c r="AD518" s="41">
        <v>25.7</v>
      </c>
      <c r="AE518" s="26">
        <f t="shared" ref="AE518:AE581" si="16">$X$25*(1-EXP(-$X$24*(AC518-$X$26)))</f>
        <v>21.432376960090945</v>
      </c>
    </row>
    <row r="519" spans="17:31" x14ac:dyDescent="0.25">
      <c r="Q519" s="26">
        <v>18.3</v>
      </c>
      <c r="R519" s="26">
        <v>0.11700000000000001</v>
      </c>
      <c r="S519" s="26">
        <f t="shared" ref="S519:S582" si="17">$X$7*Q519^$X$5</f>
        <v>9.3011444728232473E-2</v>
      </c>
      <c r="AC519" s="41">
        <v>2.3333330000000001</v>
      </c>
      <c r="AD519" s="41">
        <v>25.8</v>
      </c>
      <c r="AE519" s="26">
        <f t="shared" si="16"/>
        <v>21.432376960090945</v>
      </c>
    </row>
    <row r="520" spans="17:31" x14ac:dyDescent="0.25">
      <c r="Q520" s="26">
        <v>18.399999999999999</v>
      </c>
      <c r="R520" s="26">
        <v>8.7999999999999995E-2</v>
      </c>
      <c r="S520" s="26">
        <f t="shared" si="17"/>
        <v>9.4566133117591697E-2</v>
      </c>
      <c r="AC520" s="41">
        <v>2.3333330000000001</v>
      </c>
      <c r="AD520" s="41">
        <v>26.5</v>
      </c>
      <c r="AE520" s="26">
        <f t="shared" si="16"/>
        <v>21.432376960090945</v>
      </c>
    </row>
    <row r="521" spans="17:31" x14ac:dyDescent="0.25">
      <c r="Q521" s="26">
        <v>18.399999999999999</v>
      </c>
      <c r="R521" s="26">
        <v>9.6000000000000002E-2</v>
      </c>
      <c r="S521" s="26">
        <f t="shared" si="17"/>
        <v>9.4566133117591697E-2</v>
      </c>
      <c r="AC521" s="41">
        <v>2.3333330000000001</v>
      </c>
      <c r="AD521" s="41">
        <v>27.1</v>
      </c>
      <c r="AE521" s="26">
        <f t="shared" si="16"/>
        <v>21.432376960090945</v>
      </c>
    </row>
    <row r="522" spans="17:31" x14ac:dyDescent="0.25">
      <c r="Q522" s="26">
        <v>18.399999999999999</v>
      </c>
      <c r="R522" s="26">
        <v>8.5000000000000006E-2</v>
      </c>
      <c r="S522" s="26">
        <f t="shared" si="17"/>
        <v>9.4566133117591697E-2</v>
      </c>
      <c r="AC522" s="41">
        <v>2.3333330000000001</v>
      </c>
      <c r="AD522" s="41">
        <v>26.8</v>
      </c>
      <c r="AE522" s="26">
        <f t="shared" si="16"/>
        <v>21.432376960090945</v>
      </c>
    </row>
    <row r="523" spans="17:31" x14ac:dyDescent="0.25">
      <c r="Q523" s="26">
        <v>18.399999999999999</v>
      </c>
      <c r="R523" s="26">
        <v>0.104</v>
      </c>
      <c r="S523" s="26">
        <f t="shared" si="17"/>
        <v>9.4566133117591697E-2</v>
      </c>
      <c r="AC523" s="41">
        <v>2.3333330000000001</v>
      </c>
      <c r="AD523" s="41">
        <v>27.2</v>
      </c>
      <c r="AE523" s="26">
        <f t="shared" si="16"/>
        <v>21.432376960090945</v>
      </c>
    </row>
    <row r="524" spans="17:31" x14ac:dyDescent="0.25">
      <c r="Q524" s="26">
        <v>18.399999999999999</v>
      </c>
      <c r="R524" s="26">
        <v>0.115</v>
      </c>
      <c r="S524" s="26">
        <f t="shared" si="17"/>
        <v>9.4566133117591697E-2</v>
      </c>
      <c r="AC524" s="41">
        <v>2.3333330000000001</v>
      </c>
      <c r="AD524" s="41">
        <v>26.5</v>
      </c>
      <c r="AE524" s="26">
        <f t="shared" si="16"/>
        <v>21.432376960090945</v>
      </c>
    </row>
    <row r="525" spans="17:31" x14ac:dyDescent="0.25">
      <c r="Q525" s="26">
        <v>18.399999999999999</v>
      </c>
      <c r="R525" s="26">
        <v>8.8999999999999996E-2</v>
      </c>
      <c r="S525" s="26">
        <f t="shared" si="17"/>
        <v>9.4566133117591697E-2</v>
      </c>
      <c r="AC525" s="41">
        <v>2.3333330000000001</v>
      </c>
      <c r="AD525" s="41">
        <v>25.5</v>
      </c>
      <c r="AE525" s="26">
        <f t="shared" si="16"/>
        <v>21.432376960090945</v>
      </c>
    </row>
    <row r="526" spans="17:31" x14ac:dyDescent="0.25">
      <c r="Q526" s="26">
        <v>18.5</v>
      </c>
      <c r="R526" s="26">
        <v>8.7999999999999995E-2</v>
      </c>
      <c r="S526" s="26">
        <f t="shared" si="17"/>
        <v>9.6138169953551469E-2</v>
      </c>
      <c r="AC526" s="41">
        <v>2.3333330000000001</v>
      </c>
      <c r="AD526" s="41">
        <v>26.7</v>
      </c>
      <c r="AE526" s="26">
        <f t="shared" si="16"/>
        <v>21.432376960090945</v>
      </c>
    </row>
    <row r="527" spans="17:31" x14ac:dyDescent="0.25">
      <c r="Q527" s="26">
        <v>18.5</v>
      </c>
      <c r="R527" s="26">
        <v>8.6999999999999994E-2</v>
      </c>
      <c r="S527" s="26">
        <f t="shared" si="17"/>
        <v>9.6138169953551469E-2</v>
      </c>
      <c r="AC527" s="41">
        <v>2.3333330000000001</v>
      </c>
      <c r="AD527" s="41">
        <v>26.6</v>
      </c>
      <c r="AE527" s="26">
        <f t="shared" si="16"/>
        <v>21.432376960090945</v>
      </c>
    </row>
    <row r="528" spans="17:31" x14ac:dyDescent="0.25">
      <c r="Q528" s="26">
        <v>18.5</v>
      </c>
      <c r="R528" s="26">
        <v>9.4E-2</v>
      </c>
      <c r="S528" s="26">
        <f t="shared" si="17"/>
        <v>9.6138169953551469E-2</v>
      </c>
      <c r="AC528" s="41">
        <v>2.3333330000000001</v>
      </c>
      <c r="AD528" s="41">
        <v>25.5</v>
      </c>
      <c r="AE528" s="26">
        <f t="shared" si="16"/>
        <v>21.432376960090945</v>
      </c>
    </row>
    <row r="529" spans="17:31" x14ac:dyDescent="0.25">
      <c r="Q529" s="26">
        <v>18.5</v>
      </c>
      <c r="R529" s="26">
        <v>9.1999999999999998E-2</v>
      </c>
      <c r="S529" s="26">
        <f t="shared" si="17"/>
        <v>9.6138169953551469E-2</v>
      </c>
      <c r="AC529" s="41">
        <v>2.3333330000000001</v>
      </c>
      <c r="AD529" s="41">
        <v>25.7</v>
      </c>
      <c r="AE529" s="26">
        <f t="shared" si="16"/>
        <v>21.432376960090945</v>
      </c>
    </row>
    <row r="530" spans="17:31" x14ac:dyDescent="0.25">
      <c r="Q530" s="26">
        <v>18.5</v>
      </c>
      <c r="R530" s="26">
        <v>0.08</v>
      </c>
      <c r="S530" s="26">
        <f t="shared" si="17"/>
        <v>9.6138169953551469E-2</v>
      </c>
      <c r="AC530" s="41">
        <v>2.3333330000000001</v>
      </c>
      <c r="AD530" s="41">
        <v>26.2</v>
      </c>
      <c r="AE530" s="26">
        <f t="shared" si="16"/>
        <v>21.432376960090945</v>
      </c>
    </row>
    <row r="531" spans="17:31" x14ac:dyDescent="0.25">
      <c r="Q531" s="26">
        <v>18.5</v>
      </c>
      <c r="R531" s="26">
        <v>0.114</v>
      </c>
      <c r="S531" s="26">
        <f t="shared" si="17"/>
        <v>9.6138169953551469E-2</v>
      </c>
      <c r="AC531" s="41">
        <v>2.3333330000000001</v>
      </c>
      <c r="AD531" s="41">
        <v>26.3</v>
      </c>
      <c r="AE531" s="26">
        <f t="shared" si="16"/>
        <v>21.432376960090945</v>
      </c>
    </row>
    <row r="532" spans="17:31" x14ac:dyDescent="0.25">
      <c r="Q532" s="26">
        <v>18.5</v>
      </c>
      <c r="R532" s="26">
        <v>0.10593</v>
      </c>
      <c r="S532" s="26">
        <f t="shared" si="17"/>
        <v>9.6138169953551469E-2</v>
      </c>
      <c r="AC532" s="41">
        <v>2.3333330000000001</v>
      </c>
      <c r="AD532" s="41">
        <v>28.8</v>
      </c>
      <c r="AE532" s="26">
        <f t="shared" si="16"/>
        <v>21.432376960090945</v>
      </c>
    </row>
    <row r="533" spans="17:31" x14ac:dyDescent="0.25">
      <c r="Q533" s="26">
        <v>18.600000000000001</v>
      </c>
      <c r="R533" s="26">
        <v>0.11600000000000001</v>
      </c>
      <c r="S533" s="26">
        <f t="shared" si="17"/>
        <v>9.7727653477824472E-2</v>
      </c>
      <c r="AC533" s="41">
        <v>3</v>
      </c>
      <c r="AD533" s="41">
        <v>19.8</v>
      </c>
      <c r="AE533" s="26">
        <f t="shared" si="16"/>
        <v>23.925489168973535</v>
      </c>
    </row>
    <row r="534" spans="17:31" x14ac:dyDescent="0.25">
      <c r="Q534" s="26">
        <v>18.600000000000001</v>
      </c>
      <c r="R534" s="26">
        <v>0.1041</v>
      </c>
      <c r="S534" s="26">
        <f t="shared" si="17"/>
        <v>9.7727653477824472E-2</v>
      </c>
      <c r="AC534" s="41">
        <v>3</v>
      </c>
      <c r="AD534" s="41">
        <v>28.5</v>
      </c>
      <c r="AE534" s="26">
        <f t="shared" si="16"/>
        <v>23.925489168973535</v>
      </c>
    </row>
    <row r="535" spans="17:31" x14ac:dyDescent="0.25">
      <c r="Q535" s="26">
        <v>18.600000000000001</v>
      </c>
      <c r="R535" s="26">
        <v>0.113</v>
      </c>
      <c r="S535" s="26">
        <f t="shared" si="17"/>
        <v>9.7727653477824472E-2</v>
      </c>
      <c r="AC535" s="41">
        <v>3</v>
      </c>
      <c r="AD535" s="41">
        <v>29.5</v>
      </c>
      <c r="AE535" s="26">
        <f t="shared" si="16"/>
        <v>23.925489168973535</v>
      </c>
    </row>
    <row r="536" spans="17:31" x14ac:dyDescent="0.25">
      <c r="Q536" s="26">
        <v>18.600000000000001</v>
      </c>
      <c r="R536" s="26">
        <v>9.0300000000000005E-2</v>
      </c>
      <c r="S536" s="26">
        <f t="shared" si="17"/>
        <v>9.7727653477824472E-2</v>
      </c>
      <c r="AC536" s="41">
        <v>3</v>
      </c>
      <c r="AD536" s="41">
        <v>24.7</v>
      </c>
      <c r="AE536" s="26">
        <f t="shared" si="16"/>
        <v>23.925489168973535</v>
      </c>
    </row>
    <row r="537" spans="17:31" x14ac:dyDescent="0.25">
      <c r="Q537" s="26">
        <v>18.600000000000001</v>
      </c>
      <c r="R537" s="26">
        <v>0.10299999999999999</v>
      </c>
      <c r="S537" s="26">
        <f t="shared" si="17"/>
        <v>9.7727653477824472E-2</v>
      </c>
      <c r="AC537" s="41">
        <v>3</v>
      </c>
      <c r="AD537" s="41">
        <v>25.7</v>
      </c>
      <c r="AE537" s="26">
        <f t="shared" si="16"/>
        <v>23.925489168973535</v>
      </c>
    </row>
    <row r="538" spans="17:31" x14ac:dyDescent="0.25">
      <c r="Q538" s="26">
        <v>18.600000000000001</v>
      </c>
      <c r="R538" s="26">
        <v>0.11600000000000001</v>
      </c>
      <c r="S538" s="26">
        <f t="shared" si="17"/>
        <v>9.7727653477824472E-2</v>
      </c>
      <c r="AC538" s="41">
        <v>3</v>
      </c>
      <c r="AD538" s="41">
        <v>23.7</v>
      </c>
      <c r="AE538" s="26">
        <f t="shared" si="16"/>
        <v>23.925489168973535</v>
      </c>
    </row>
    <row r="539" spans="17:31" x14ac:dyDescent="0.25">
      <c r="Q539" s="26">
        <v>18.8</v>
      </c>
      <c r="R539" s="26">
        <v>0.122</v>
      </c>
      <c r="S539" s="26">
        <f t="shared" si="17"/>
        <v>0.1009593536691696</v>
      </c>
      <c r="AC539" s="41">
        <v>3</v>
      </c>
      <c r="AD539" s="41">
        <v>25.7</v>
      </c>
      <c r="AE539" s="26">
        <f t="shared" si="16"/>
        <v>23.925489168973535</v>
      </c>
    </row>
    <row r="540" spans="17:31" x14ac:dyDescent="0.25">
      <c r="Q540" s="26">
        <v>18.8</v>
      </c>
      <c r="R540" s="26">
        <v>0.1</v>
      </c>
      <c r="S540" s="26">
        <f t="shared" si="17"/>
        <v>0.1009593536691696</v>
      </c>
      <c r="AC540" s="41">
        <v>3</v>
      </c>
      <c r="AD540" s="41">
        <v>24.7</v>
      </c>
      <c r="AE540" s="26">
        <f t="shared" si="16"/>
        <v>23.925489168973535</v>
      </c>
    </row>
    <row r="541" spans="17:31" x14ac:dyDescent="0.25">
      <c r="Q541" s="26">
        <v>18.8</v>
      </c>
      <c r="R541" s="26">
        <v>0.109</v>
      </c>
      <c r="S541" s="26">
        <f t="shared" si="17"/>
        <v>0.1009593536691696</v>
      </c>
      <c r="AC541" s="41">
        <v>3</v>
      </c>
      <c r="AD541" s="41">
        <v>25</v>
      </c>
      <c r="AE541" s="26">
        <f t="shared" si="16"/>
        <v>23.925489168973535</v>
      </c>
    </row>
    <row r="542" spans="17:31" x14ac:dyDescent="0.25">
      <c r="Q542" s="26">
        <v>18.8</v>
      </c>
      <c r="R542" s="26">
        <v>9.6000000000000002E-2</v>
      </c>
      <c r="S542" s="26">
        <f t="shared" si="17"/>
        <v>0.1009593536691696</v>
      </c>
      <c r="AC542" s="41">
        <v>3</v>
      </c>
      <c r="AD542" s="41">
        <v>24</v>
      </c>
      <c r="AE542" s="26">
        <f t="shared" si="16"/>
        <v>23.925489168973535</v>
      </c>
    </row>
    <row r="543" spans="17:31" x14ac:dyDescent="0.25">
      <c r="Q543" s="26">
        <v>18.8</v>
      </c>
      <c r="R543" s="26">
        <v>0.124</v>
      </c>
      <c r="S543" s="26">
        <f t="shared" si="17"/>
        <v>0.1009593536691696</v>
      </c>
      <c r="AC543" s="41">
        <v>3</v>
      </c>
      <c r="AD543" s="41">
        <v>23</v>
      </c>
      <c r="AE543" s="26">
        <f t="shared" si="16"/>
        <v>23.925489168973535</v>
      </c>
    </row>
    <row r="544" spans="17:31" x14ac:dyDescent="0.25">
      <c r="Q544" s="26">
        <v>18.8</v>
      </c>
      <c r="R544" s="26">
        <v>0.12</v>
      </c>
      <c r="S544" s="26">
        <f t="shared" si="17"/>
        <v>0.1009593536691696</v>
      </c>
      <c r="AC544" s="41">
        <v>3</v>
      </c>
      <c r="AD544" s="41">
        <v>23</v>
      </c>
      <c r="AE544" s="26">
        <f t="shared" si="16"/>
        <v>23.925489168973535</v>
      </c>
    </row>
    <row r="545" spans="17:31" x14ac:dyDescent="0.25">
      <c r="Q545" s="26">
        <v>18.899999999999999</v>
      </c>
      <c r="R545" s="26">
        <v>0.109</v>
      </c>
      <c r="S545" s="26">
        <f t="shared" si="17"/>
        <v>0.10260176693033515</v>
      </c>
      <c r="AC545" s="41">
        <v>3</v>
      </c>
      <c r="AD545" s="41">
        <v>22.5</v>
      </c>
      <c r="AE545" s="26">
        <f t="shared" si="16"/>
        <v>23.925489168973535</v>
      </c>
    </row>
    <row r="546" spans="17:31" x14ac:dyDescent="0.25">
      <c r="Q546" s="26">
        <v>18.899999999999999</v>
      </c>
      <c r="R546" s="26">
        <v>9.7000000000000003E-2</v>
      </c>
      <c r="S546" s="26">
        <f t="shared" si="17"/>
        <v>0.10260176693033515</v>
      </c>
      <c r="AC546" s="41">
        <v>3</v>
      </c>
      <c r="AD546" s="41">
        <v>29</v>
      </c>
      <c r="AE546" s="26">
        <f t="shared" si="16"/>
        <v>23.925489168973535</v>
      </c>
    </row>
    <row r="547" spans="17:31" x14ac:dyDescent="0.25">
      <c r="Q547" s="26">
        <v>18.899999999999999</v>
      </c>
      <c r="R547" s="26">
        <v>0.1</v>
      </c>
      <c r="S547" s="26">
        <f t="shared" si="17"/>
        <v>0.10260176693033515</v>
      </c>
      <c r="AC547" s="41">
        <v>3</v>
      </c>
      <c r="AD547" s="41">
        <v>20</v>
      </c>
      <c r="AE547" s="26">
        <f t="shared" si="16"/>
        <v>23.925489168973535</v>
      </c>
    </row>
    <row r="548" spans="17:31" x14ac:dyDescent="0.25">
      <c r="Q548" s="26">
        <v>18.899999999999999</v>
      </c>
      <c r="R548" s="26">
        <v>0.10199999999999999</v>
      </c>
      <c r="S548" s="26">
        <f t="shared" si="17"/>
        <v>0.10260176693033515</v>
      </c>
      <c r="AC548" s="41">
        <v>3</v>
      </c>
      <c r="AD548" s="41">
        <v>22</v>
      </c>
      <c r="AE548" s="26">
        <f t="shared" si="16"/>
        <v>23.925489168973535</v>
      </c>
    </row>
    <row r="549" spans="17:31" x14ac:dyDescent="0.25">
      <c r="Q549" s="26">
        <v>18.899999999999999</v>
      </c>
      <c r="R549" s="26">
        <v>0.11700000000000001</v>
      </c>
      <c r="S549" s="26">
        <f t="shared" si="17"/>
        <v>0.10260176693033515</v>
      </c>
      <c r="AC549" s="41">
        <v>3</v>
      </c>
      <c r="AD549" s="41">
        <v>20</v>
      </c>
      <c r="AE549" s="26">
        <f t="shared" si="16"/>
        <v>23.925489168973535</v>
      </c>
    </row>
    <row r="550" spans="17:31" x14ac:dyDescent="0.25">
      <c r="Q550" s="26">
        <v>18.899999999999999</v>
      </c>
      <c r="R550" s="26">
        <v>9.7000000000000003E-2</v>
      </c>
      <c r="S550" s="26">
        <f t="shared" si="17"/>
        <v>0.10260176693033515</v>
      </c>
      <c r="AC550" s="41">
        <v>3</v>
      </c>
      <c r="AD550" s="41">
        <v>24.7</v>
      </c>
      <c r="AE550" s="26">
        <f t="shared" si="16"/>
        <v>23.925489168973535</v>
      </c>
    </row>
    <row r="551" spans="17:31" x14ac:dyDescent="0.25">
      <c r="Q551" s="26">
        <v>18.899999999999999</v>
      </c>
      <c r="R551" s="26">
        <v>0.122</v>
      </c>
      <c r="S551" s="26">
        <f t="shared" si="17"/>
        <v>0.10260176693033515</v>
      </c>
      <c r="AC551" s="41">
        <v>3</v>
      </c>
      <c r="AD551" s="41">
        <v>24.7</v>
      </c>
      <c r="AE551" s="26">
        <f t="shared" si="16"/>
        <v>23.925489168973535</v>
      </c>
    </row>
    <row r="552" spans="17:31" x14ac:dyDescent="0.25">
      <c r="Q552" s="26">
        <v>19</v>
      </c>
      <c r="R552" s="26">
        <v>0.111</v>
      </c>
      <c r="S552" s="26">
        <f t="shared" si="17"/>
        <v>0.10426202006777459</v>
      </c>
      <c r="AC552" s="41">
        <v>3</v>
      </c>
      <c r="AD552" s="41">
        <v>24.7</v>
      </c>
      <c r="AE552" s="26">
        <f t="shared" si="16"/>
        <v>23.925489168973535</v>
      </c>
    </row>
    <row r="553" spans="17:31" x14ac:dyDescent="0.25">
      <c r="Q553" s="26">
        <v>19</v>
      </c>
      <c r="R553" s="26">
        <v>0.11600000000000001</v>
      </c>
      <c r="S553" s="26">
        <f t="shared" si="17"/>
        <v>0.10426202006777459</v>
      </c>
      <c r="AC553" s="41">
        <v>3</v>
      </c>
      <c r="AD553" s="41">
        <v>20.5</v>
      </c>
      <c r="AE553" s="26">
        <f t="shared" si="16"/>
        <v>23.925489168973535</v>
      </c>
    </row>
    <row r="554" spans="17:31" x14ac:dyDescent="0.25">
      <c r="Q554" s="26">
        <v>19</v>
      </c>
      <c r="R554" s="26">
        <v>9.1999999999999998E-2</v>
      </c>
      <c r="S554" s="26">
        <f t="shared" si="17"/>
        <v>0.10426202006777459</v>
      </c>
      <c r="AC554" s="41">
        <v>3</v>
      </c>
      <c r="AD554" s="41">
        <v>20</v>
      </c>
      <c r="AE554" s="26">
        <f t="shared" si="16"/>
        <v>23.925489168973535</v>
      </c>
    </row>
    <row r="555" spans="17:31" x14ac:dyDescent="0.25">
      <c r="Q555" s="26">
        <v>19</v>
      </c>
      <c r="R555" s="26">
        <v>0.109</v>
      </c>
      <c r="S555" s="26">
        <f t="shared" si="17"/>
        <v>0.10426202006777459</v>
      </c>
      <c r="AC555" s="41">
        <v>3</v>
      </c>
      <c r="AD555" s="41">
        <v>17.399999999999999</v>
      </c>
      <c r="AE555" s="26">
        <f t="shared" si="16"/>
        <v>23.925489168973535</v>
      </c>
    </row>
    <row r="556" spans="17:31" x14ac:dyDescent="0.25">
      <c r="Q556" s="26">
        <v>19</v>
      </c>
      <c r="R556" s="26">
        <v>0.114</v>
      </c>
      <c r="S556" s="26">
        <f t="shared" si="17"/>
        <v>0.10426202006777459</v>
      </c>
      <c r="AC556" s="41">
        <v>3</v>
      </c>
      <c r="AD556" s="41">
        <v>22.6</v>
      </c>
      <c r="AE556" s="26">
        <f t="shared" si="16"/>
        <v>23.925489168973535</v>
      </c>
    </row>
    <row r="557" spans="17:31" x14ac:dyDescent="0.25">
      <c r="Q557" s="26">
        <v>19</v>
      </c>
      <c r="R557" s="26">
        <v>0.10462</v>
      </c>
      <c r="S557" s="26">
        <f t="shared" si="17"/>
        <v>0.10426202006777459</v>
      </c>
      <c r="AC557" s="41">
        <v>3</v>
      </c>
      <c r="AD557" s="41">
        <v>23.7</v>
      </c>
      <c r="AE557" s="26">
        <f t="shared" si="16"/>
        <v>23.925489168973535</v>
      </c>
    </row>
    <row r="558" spans="17:31" x14ac:dyDescent="0.25">
      <c r="Q558" s="26">
        <v>19.100000000000001</v>
      </c>
      <c r="R558" s="26">
        <v>0.111</v>
      </c>
      <c r="S558" s="26">
        <f t="shared" si="17"/>
        <v>0.10594021143319245</v>
      </c>
      <c r="AC558" s="41">
        <v>3</v>
      </c>
      <c r="AD558" s="41">
        <v>21.6</v>
      </c>
      <c r="AE558" s="26">
        <f t="shared" si="16"/>
        <v>23.925489168973535</v>
      </c>
    </row>
    <row r="559" spans="17:31" x14ac:dyDescent="0.25">
      <c r="Q559" s="26">
        <v>19.100000000000001</v>
      </c>
      <c r="R559" s="26">
        <v>8.4000000000000005E-2</v>
      </c>
      <c r="S559" s="26">
        <f t="shared" si="17"/>
        <v>0.10594021143319245</v>
      </c>
      <c r="AC559" s="41">
        <v>3</v>
      </c>
      <c r="AD559" s="41">
        <v>22.6</v>
      </c>
      <c r="AE559" s="26">
        <f t="shared" si="16"/>
        <v>23.925489168973535</v>
      </c>
    </row>
    <row r="560" spans="17:31" x14ac:dyDescent="0.25">
      <c r="Q560" s="26">
        <v>19.2</v>
      </c>
      <c r="R560" s="26">
        <v>0.105</v>
      </c>
      <c r="S560" s="26">
        <f t="shared" si="17"/>
        <v>0.10763643939995726</v>
      </c>
      <c r="AC560" s="41">
        <v>3</v>
      </c>
      <c r="AD560" s="41">
        <v>24.7</v>
      </c>
      <c r="AE560" s="26">
        <f t="shared" si="16"/>
        <v>23.925489168973535</v>
      </c>
    </row>
    <row r="561" spans="17:31" x14ac:dyDescent="0.25">
      <c r="Q561" s="26">
        <v>19.2</v>
      </c>
      <c r="R561" s="26">
        <v>0.104</v>
      </c>
      <c r="S561" s="26">
        <f t="shared" si="17"/>
        <v>0.10763643939995726</v>
      </c>
      <c r="AC561" s="41">
        <v>3</v>
      </c>
      <c r="AD561" s="41">
        <v>18.5</v>
      </c>
      <c r="AE561" s="26">
        <f t="shared" si="16"/>
        <v>23.925489168973535</v>
      </c>
    </row>
    <row r="562" spans="17:31" x14ac:dyDescent="0.25">
      <c r="Q562" s="26">
        <v>19.2</v>
      </c>
      <c r="R562" s="26">
        <v>0.104</v>
      </c>
      <c r="S562" s="26">
        <f t="shared" si="17"/>
        <v>0.10763643939995726</v>
      </c>
      <c r="AC562" s="41">
        <v>3</v>
      </c>
      <c r="AD562" s="41">
        <v>18.5</v>
      </c>
      <c r="AE562" s="26">
        <f t="shared" si="16"/>
        <v>23.925489168973535</v>
      </c>
    </row>
    <row r="563" spans="17:31" x14ac:dyDescent="0.25">
      <c r="Q563" s="26">
        <v>19.2</v>
      </c>
      <c r="R563" s="26">
        <v>0.121</v>
      </c>
      <c r="S563" s="26">
        <f t="shared" si="17"/>
        <v>0.10763643939995726</v>
      </c>
      <c r="AC563" s="41">
        <v>3</v>
      </c>
      <c r="AD563" s="41">
        <v>24.2</v>
      </c>
      <c r="AE563" s="26">
        <f t="shared" si="16"/>
        <v>23.925489168973535</v>
      </c>
    </row>
    <row r="564" spans="17:31" x14ac:dyDescent="0.25">
      <c r="Q564" s="26">
        <v>19.2</v>
      </c>
      <c r="R564" s="26">
        <v>0.122</v>
      </c>
      <c r="S564" s="26">
        <f t="shared" si="17"/>
        <v>0.10763643939995726</v>
      </c>
      <c r="AC564" s="41">
        <v>3</v>
      </c>
      <c r="AD564" s="41">
        <v>21.6</v>
      </c>
      <c r="AE564" s="26">
        <f t="shared" si="16"/>
        <v>23.925489168973535</v>
      </c>
    </row>
    <row r="565" spans="17:31" x14ac:dyDescent="0.25">
      <c r="Q565" s="26">
        <v>19.3</v>
      </c>
      <c r="R565" s="26">
        <v>9.8000000000000004E-2</v>
      </c>
      <c r="S565" s="26">
        <f t="shared" si="17"/>
        <v>0.10935080236299319</v>
      </c>
      <c r="AC565" s="41">
        <v>3</v>
      </c>
      <c r="AD565" s="41">
        <v>24.7</v>
      </c>
      <c r="AE565" s="26">
        <f t="shared" si="16"/>
        <v>23.925489168973535</v>
      </c>
    </row>
    <row r="566" spans="17:31" x14ac:dyDescent="0.25">
      <c r="Q566" s="26">
        <v>19.3</v>
      </c>
      <c r="R566" s="26">
        <v>0.11600000000000001</v>
      </c>
      <c r="S566" s="26">
        <f t="shared" si="17"/>
        <v>0.10935080236299319</v>
      </c>
      <c r="AC566" s="41">
        <v>3</v>
      </c>
      <c r="AD566" s="41">
        <v>21.4</v>
      </c>
      <c r="AE566" s="26">
        <f t="shared" si="16"/>
        <v>23.925489168973535</v>
      </c>
    </row>
    <row r="567" spans="17:31" x14ac:dyDescent="0.25">
      <c r="Q567" s="26">
        <v>19.3</v>
      </c>
      <c r="R567" s="26">
        <v>0.126</v>
      </c>
      <c r="S567" s="26">
        <f t="shared" si="17"/>
        <v>0.10935080236299319</v>
      </c>
      <c r="AC567" s="41">
        <v>3</v>
      </c>
      <c r="AD567" s="41">
        <v>21.8</v>
      </c>
      <c r="AE567" s="26">
        <f t="shared" si="16"/>
        <v>23.925489168973535</v>
      </c>
    </row>
    <row r="568" spans="17:31" x14ac:dyDescent="0.25">
      <c r="Q568" s="26">
        <v>19.3</v>
      </c>
      <c r="R568" s="26">
        <v>0.10299999999999999</v>
      </c>
      <c r="S568" s="26">
        <f t="shared" si="17"/>
        <v>0.10935080236299319</v>
      </c>
      <c r="AC568" s="41">
        <v>3</v>
      </c>
      <c r="AD568" s="41">
        <v>24.8</v>
      </c>
      <c r="AE568" s="26">
        <f t="shared" si="16"/>
        <v>23.925489168973535</v>
      </c>
    </row>
    <row r="569" spans="17:31" x14ac:dyDescent="0.25">
      <c r="Q569" s="26">
        <v>19.3</v>
      </c>
      <c r="R569" s="26">
        <v>0.12</v>
      </c>
      <c r="S569" s="26">
        <f t="shared" si="17"/>
        <v>0.10935080236299319</v>
      </c>
      <c r="AC569" s="41">
        <v>3</v>
      </c>
      <c r="AD569" s="41">
        <v>23.7</v>
      </c>
      <c r="AE569" s="26">
        <f t="shared" si="16"/>
        <v>23.925489168973535</v>
      </c>
    </row>
    <row r="570" spans="17:31" x14ac:dyDescent="0.25">
      <c r="Q570" s="26">
        <v>19.399999999999999</v>
      </c>
      <c r="R570" s="26">
        <v>0.104</v>
      </c>
      <c r="S570" s="26">
        <f t="shared" si="17"/>
        <v>0.11108339873867248</v>
      </c>
      <c r="AC570" s="41">
        <v>3</v>
      </c>
      <c r="AD570" s="41">
        <v>24.7</v>
      </c>
      <c r="AE570" s="26">
        <f t="shared" si="16"/>
        <v>23.925489168973535</v>
      </c>
    </row>
    <row r="571" spans="17:31" x14ac:dyDescent="0.25">
      <c r="Q571" s="26">
        <v>19.399999999999999</v>
      </c>
      <c r="R571" s="26">
        <v>0.111</v>
      </c>
      <c r="S571" s="26">
        <f t="shared" si="17"/>
        <v>0.11108339873867248</v>
      </c>
      <c r="AC571" s="41">
        <v>3</v>
      </c>
      <c r="AD571" s="41">
        <v>21.6</v>
      </c>
      <c r="AE571" s="26">
        <f t="shared" si="16"/>
        <v>23.925489168973535</v>
      </c>
    </row>
    <row r="572" spans="17:31" x14ac:dyDescent="0.25">
      <c r="Q572" s="26">
        <v>19.399999999999999</v>
      </c>
      <c r="R572" s="26">
        <v>0.115</v>
      </c>
      <c r="S572" s="26">
        <f t="shared" si="17"/>
        <v>0.11108339873867248</v>
      </c>
      <c r="AC572" s="41">
        <v>3</v>
      </c>
      <c r="AD572" s="41">
        <v>23.7</v>
      </c>
      <c r="AE572" s="26">
        <f t="shared" si="16"/>
        <v>23.925489168973535</v>
      </c>
    </row>
    <row r="573" spans="17:31" x14ac:dyDescent="0.25">
      <c r="Q573" s="26">
        <v>19.5</v>
      </c>
      <c r="R573" s="26">
        <v>0.121</v>
      </c>
      <c r="S573" s="26">
        <f t="shared" si="17"/>
        <v>0.11283432696470906</v>
      </c>
      <c r="AC573" s="41">
        <v>3</v>
      </c>
      <c r="AD573" s="41">
        <v>28.9</v>
      </c>
      <c r="AE573" s="26">
        <f t="shared" si="16"/>
        <v>23.925489168973535</v>
      </c>
    </row>
    <row r="574" spans="17:31" x14ac:dyDescent="0.25">
      <c r="Q574" s="26">
        <v>19.5</v>
      </c>
      <c r="R574" s="26">
        <v>9.6000000000000002E-2</v>
      </c>
      <c r="S574" s="26">
        <f t="shared" si="17"/>
        <v>0.11283432696470906</v>
      </c>
      <c r="AC574" s="41">
        <v>3</v>
      </c>
      <c r="AD574" s="41">
        <v>23.7</v>
      </c>
      <c r="AE574" s="26">
        <f t="shared" si="16"/>
        <v>23.925489168973535</v>
      </c>
    </row>
    <row r="575" spans="17:31" x14ac:dyDescent="0.25">
      <c r="Q575" s="26">
        <v>19.5</v>
      </c>
      <c r="R575" s="26">
        <v>9.1999999999999998E-2</v>
      </c>
      <c r="S575" s="26">
        <f t="shared" si="17"/>
        <v>0.11283432696470906</v>
      </c>
      <c r="AC575" s="41">
        <v>3</v>
      </c>
      <c r="AD575" s="41">
        <v>25.7</v>
      </c>
      <c r="AE575" s="26">
        <f t="shared" si="16"/>
        <v>23.925489168973535</v>
      </c>
    </row>
    <row r="576" spans="17:31" x14ac:dyDescent="0.25">
      <c r="Q576" s="26">
        <v>19.5</v>
      </c>
      <c r="R576" s="26">
        <v>0.104</v>
      </c>
      <c r="S576" s="26">
        <f t="shared" si="17"/>
        <v>0.11283432696470906</v>
      </c>
      <c r="AC576" s="41">
        <v>3</v>
      </c>
      <c r="AD576" s="41">
        <v>21.6</v>
      </c>
      <c r="AE576" s="26">
        <f t="shared" si="16"/>
        <v>23.925489168973535</v>
      </c>
    </row>
    <row r="577" spans="17:31" x14ac:dyDescent="0.25">
      <c r="Q577" s="26">
        <v>19.5</v>
      </c>
      <c r="R577" s="26">
        <v>0.127</v>
      </c>
      <c r="S577" s="26">
        <f t="shared" si="17"/>
        <v>0.11283432696470906</v>
      </c>
      <c r="AC577" s="41">
        <v>3</v>
      </c>
      <c r="AD577" s="41">
        <v>27.8</v>
      </c>
      <c r="AE577" s="26">
        <f t="shared" si="16"/>
        <v>23.925489168973535</v>
      </c>
    </row>
    <row r="578" spans="17:31" x14ac:dyDescent="0.25">
      <c r="Q578" s="26">
        <v>19.5</v>
      </c>
      <c r="R578" s="26">
        <v>0.115</v>
      </c>
      <c r="S578" s="26">
        <f t="shared" si="17"/>
        <v>0.11283432696470906</v>
      </c>
      <c r="AC578" s="41">
        <v>3</v>
      </c>
      <c r="AD578" s="41">
        <v>25.7</v>
      </c>
      <c r="AE578" s="26">
        <f t="shared" si="16"/>
        <v>23.925489168973535</v>
      </c>
    </row>
    <row r="579" spans="17:31" x14ac:dyDescent="0.25">
      <c r="Q579" s="26">
        <v>19.600000000000001</v>
      </c>
      <c r="R579" s="26">
        <v>0.111</v>
      </c>
      <c r="S579" s="26">
        <f t="shared" si="17"/>
        <v>0.11460368550005275</v>
      </c>
      <c r="AC579" s="41">
        <v>3</v>
      </c>
      <c r="AD579" s="41">
        <v>25.7</v>
      </c>
      <c r="AE579" s="26">
        <f t="shared" si="16"/>
        <v>23.925489168973535</v>
      </c>
    </row>
    <row r="580" spans="17:31" x14ac:dyDescent="0.25">
      <c r="Q580" s="26">
        <v>19.600000000000001</v>
      </c>
      <c r="R580" s="26">
        <v>0.12</v>
      </c>
      <c r="S580" s="26">
        <f t="shared" si="17"/>
        <v>0.11460368550005275</v>
      </c>
      <c r="AC580" s="41">
        <v>3</v>
      </c>
      <c r="AD580" s="41">
        <v>27.8</v>
      </c>
      <c r="AE580" s="26">
        <f t="shared" si="16"/>
        <v>23.925489168973535</v>
      </c>
    </row>
    <row r="581" spans="17:31" x14ac:dyDescent="0.25">
      <c r="Q581" s="26">
        <v>19.600000000000001</v>
      </c>
      <c r="R581" s="26">
        <v>0.115</v>
      </c>
      <c r="S581" s="26">
        <f t="shared" si="17"/>
        <v>0.11460368550005275</v>
      </c>
      <c r="AC581" s="41">
        <v>3</v>
      </c>
      <c r="AD581" s="41">
        <v>25.7</v>
      </c>
      <c r="AE581" s="26">
        <f t="shared" si="16"/>
        <v>23.925489168973535</v>
      </c>
    </row>
    <row r="582" spans="17:31" x14ac:dyDescent="0.25">
      <c r="Q582" s="26">
        <v>19.600000000000001</v>
      </c>
      <c r="R582" s="26">
        <v>0.128</v>
      </c>
      <c r="S582" s="26">
        <f t="shared" si="17"/>
        <v>0.11460368550005275</v>
      </c>
      <c r="AC582" s="41">
        <v>3</v>
      </c>
      <c r="AD582" s="41">
        <v>26.8</v>
      </c>
      <c r="AE582" s="26">
        <f t="shared" ref="AE582:AE645" si="18">$X$25*(1-EXP(-$X$24*(AC582-$X$26)))</f>
        <v>23.925489168973535</v>
      </c>
    </row>
    <row r="583" spans="17:31" x14ac:dyDescent="0.25">
      <c r="Q583" s="26">
        <v>19.600000000000001</v>
      </c>
      <c r="R583" s="26">
        <v>0.121</v>
      </c>
      <c r="S583" s="26">
        <f t="shared" ref="S583:S646" si="19">$X$7*Q583^$X$5</f>
        <v>0.11460368550005275</v>
      </c>
      <c r="AC583" s="41">
        <v>3</v>
      </c>
      <c r="AD583" s="41">
        <v>32</v>
      </c>
      <c r="AE583" s="26">
        <f t="shared" si="18"/>
        <v>23.925489168973535</v>
      </c>
    </row>
    <row r="584" spans="17:31" x14ac:dyDescent="0.25">
      <c r="Q584" s="26">
        <v>19.7</v>
      </c>
      <c r="R584" s="26">
        <v>0.11</v>
      </c>
      <c r="S584" s="26">
        <f t="shared" si="19"/>
        <v>0.11639157282478453</v>
      </c>
      <c r="AC584" s="41">
        <v>3</v>
      </c>
      <c r="AD584" s="41">
        <v>25.7</v>
      </c>
      <c r="AE584" s="26">
        <f t="shared" si="18"/>
        <v>23.925489168973535</v>
      </c>
    </row>
    <row r="585" spans="17:31" x14ac:dyDescent="0.25">
      <c r="Q585" s="26">
        <v>19.7</v>
      </c>
      <c r="R585" s="26">
        <v>0.11</v>
      </c>
      <c r="S585" s="26">
        <f t="shared" si="19"/>
        <v>0.11639157282478453</v>
      </c>
      <c r="AC585" s="41">
        <v>3</v>
      </c>
      <c r="AD585" s="41">
        <v>23.7</v>
      </c>
      <c r="AE585" s="26">
        <f t="shared" si="18"/>
        <v>23.925489168973535</v>
      </c>
    </row>
    <row r="586" spans="17:31" x14ac:dyDescent="0.25">
      <c r="Q586" s="26">
        <v>19.8</v>
      </c>
      <c r="R586" s="26">
        <v>0.13800000000000001</v>
      </c>
      <c r="S586" s="26">
        <f t="shared" si="19"/>
        <v>0.11819808744001538</v>
      </c>
      <c r="AC586" s="41">
        <v>3</v>
      </c>
      <c r="AD586" s="41">
        <v>26.8</v>
      </c>
      <c r="AE586" s="26">
        <f t="shared" si="18"/>
        <v>23.925489168973535</v>
      </c>
    </row>
    <row r="587" spans="17:31" x14ac:dyDescent="0.25">
      <c r="Q587" s="26">
        <v>19.8</v>
      </c>
      <c r="R587" s="26">
        <v>0.13800000000000001</v>
      </c>
      <c r="S587" s="26">
        <f t="shared" si="19"/>
        <v>0.11819808744001538</v>
      </c>
      <c r="AC587" s="41">
        <v>3</v>
      </c>
      <c r="AD587" s="41">
        <v>28.9</v>
      </c>
      <c r="AE587" s="26">
        <f t="shared" si="18"/>
        <v>23.925489168973535</v>
      </c>
    </row>
    <row r="588" spans="17:31" x14ac:dyDescent="0.25">
      <c r="Q588" s="26">
        <v>19.8</v>
      </c>
      <c r="R588" s="26">
        <v>0.13800000000000001</v>
      </c>
      <c r="S588" s="26">
        <f t="shared" si="19"/>
        <v>0.11819808744001538</v>
      </c>
      <c r="AC588" s="41">
        <v>3</v>
      </c>
      <c r="AD588" s="41">
        <v>25.7</v>
      </c>
      <c r="AE588" s="26">
        <f t="shared" si="18"/>
        <v>23.925489168973535</v>
      </c>
    </row>
    <row r="589" spans="17:31" x14ac:dyDescent="0.25">
      <c r="Q589" s="26">
        <v>19.8</v>
      </c>
      <c r="R589" s="26">
        <v>0.106</v>
      </c>
      <c r="S589" s="26">
        <f t="shared" si="19"/>
        <v>0.11819808744001538</v>
      </c>
      <c r="AC589" s="41">
        <v>3</v>
      </c>
      <c r="AD589" s="41">
        <v>26.8</v>
      </c>
      <c r="AE589" s="26">
        <f t="shared" si="18"/>
        <v>23.925489168973535</v>
      </c>
    </row>
    <row r="590" spans="17:31" x14ac:dyDescent="0.25">
      <c r="Q590" s="26">
        <v>19.8</v>
      </c>
      <c r="R590" s="26">
        <v>0.13400000000000001</v>
      </c>
      <c r="S590" s="26">
        <f t="shared" si="19"/>
        <v>0.11819808744001538</v>
      </c>
      <c r="AC590" s="41">
        <v>3</v>
      </c>
      <c r="AD590" s="41">
        <v>26.8</v>
      </c>
      <c r="AE590" s="26">
        <f t="shared" si="18"/>
        <v>23.925489168973535</v>
      </c>
    </row>
    <row r="591" spans="17:31" x14ac:dyDescent="0.25">
      <c r="Q591" s="26">
        <v>19.8</v>
      </c>
      <c r="R591" s="26">
        <v>0.13800000000000001</v>
      </c>
      <c r="S591" s="26">
        <f t="shared" si="19"/>
        <v>0.11819808744001538</v>
      </c>
      <c r="AC591" s="41">
        <v>3</v>
      </c>
      <c r="AD591" s="41">
        <v>26.8</v>
      </c>
      <c r="AE591" s="26">
        <f t="shared" si="18"/>
        <v>23.925489168973535</v>
      </c>
    </row>
    <row r="592" spans="17:31" x14ac:dyDescent="0.25">
      <c r="Q592" s="26">
        <v>19.8</v>
      </c>
      <c r="R592" s="26">
        <v>0.13700000000000001</v>
      </c>
      <c r="S592" s="26">
        <f t="shared" si="19"/>
        <v>0.11819808744001538</v>
      </c>
      <c r="AC592" s="41">
        <v>3</v>
      </c>
      <c r="AD592" s="41">
        <v>26.8</v>
      </c>
      <c r="AE592" s="26">
        <f t="shared" si="18"/>
        <v>23.925489168973535</v>
      </c>
    </row>
    <row r="593" spans="17:31" x14ac:dyDescent="0.25">
      <c r="Q593" s="26">
        <v>19.8</v>
      </c>
      <c r="R593" s="26">
        <v>0.11600000000000001</v>
      </c>
      <c r="S593" s="26">
        <f t="shared" si="19"/>
        <v>0.11819808744001538</v>
      </c>
      <c r="AC593" s="41">
        <v>3</v>
      </c>
      <c r="AD593" s="41">
        <v>25.7</v>
      </c>
      <c r="AE593" s="26">
        <f t="shared" si="18"/>
        <v>23.925489168973535</v>
      </c>
    </row>
    <row r="594" spans="17:31" x14ac:dyDescent="0.25">
      <c r="Q594" s="26">
        <v>19.8</v>
      </c>
      <c r="R594" s="26">
        <v>0.112</v>
      </c>
      <c r="S594" s="26">
        <f t="shared" si="19"/>
        <v>0.11819808744001538</v>
      </c>
      <c r="AC594" s="41">
        <v>3</v>
      </c>
      <c r="AD594" s="41">
        <v>25.7</v>
      </c>
      <c r="AE594" s="26">
        <f t="shared" si="18"/>
        <v>23.925489168973535</v>
      </c>
    </row>
    <row r="595" spans="17:31" x14ac:dyDescent="0.25">
      <c r="Q595" s="26">
        <v>19.899999999999999</v>
      </c>
      <c r="R595" s="26">
        <v>9.5000000000000001E-2</v>
      </c>
      <c r="S595" s="26">
        <f t="shared" si="19"/>
        <v>0.12002332786778078</v>
      </c>
      <c r="AC595" s="41">
        <v>3</v>
      </c>
      <c r="AD595" s="41">
        <v>26.8</v>
      </c>
      <c r="AE595" s="26">
        <f t="shared" si="18"/>
        <v>23.925489168973535</v>
      </c>
    </row>
    <row r="596" spans="17:31" x14ac:dyDescent="0.25">
      <c r="Q596" s="26">
        <v>19.899999999999999</v>
      </c>
      <c r="R596" s="26">
        <v>0.127</v>
      </c>
      <c r="S596" s="26">
        <f t="shared" si="19"/>
        <v>0.12002332786778078</v>
      </c>
      <c r="AC596" s="41">
        <v>3</v>
      </c>
      <c r="AD596" s="41">
        <v>27.8</v>
      </c>
      <c r="AE596" s="26">
        <f t="shared" si="18"/>
        <v>23.925489168973535</v>
      </c>
    </row>
    <row r="597" spans="17:31" x14ac:dyDescent="0.25">
      <c r="Q597" s="26">
        <v>19.899999999999999</v>
      </c>
      <c r="R597" s="26">
        <v>9.4E-2</v>
      </c>
      <c r="S597" s="26">
        <f t="shared" si="19"/>
        <v>0.12002332786778078</v>
      </c>
      <c r="AC597" s="41">
        <v>3</v>
      </c>
      <c r="AD597" s="41">
        <v>28.9</v>
      </c>
      <c r="AE597" s="26">
        <f t="shared" si="18"/>
        <v>23.925489168973535</v>
      </c>
    </row>
    <row r="598" spans="17:31" x14ac:dyDescent="0.25">
      <c r="Q598" s="26">
        <v>19.899999999999999</v>
      </c>
      <c r="R598" s="26">
        <v>0.13200000000000001</v>
      </c>
      <c r="S598" s="26">
        <f t="shared" si="19"/>
        <v>0.12002332786778078</v>
      </c>
      <c r="AC598" s="41">
        <v>3</v>
      </c>
      <c r="AD598" s="41">
        <v>27.8</v>
      </c>
      <c r="AE598" s="26">
        <f t="shared" si="18"/>
        <v>23.925489168973535</v>
      </c>
    </row>
    <row r="599" spans="17:31" x14ac:dyDescent="0.25">
      <c r="Q599" s="26">
        <v>19.899999999999999</v>
      </c>
      <c r="R599" s="26">
        <v>0.13900000000000001</v>
      </c>
      <c r="S599" s="26">
        <f t="shared" si="19"/>
        <v>0.12002332786778078</v>
      </c>
      <c r="AC599" s="41">
        <v>3</v>
      </c>
      <c r="AD599" s="41">
        <v>27.8</v>
      </c>
      <c r="AE599" s="26">
        <f t="shared" si="18"/>
        <v>23.925489168973535</v>
      </c>
    </row>
    <row r="600" spans="17:31" x14ac:dyDescent="0.25">
      <c r="Q600" s="26">
        <v>20</v>
      </c>
      <c r="R600" s="26">
        <v>9.4E-2</v>
      </c>
      <c r="S600" s="26">
        <f t="shared" si="19"/>
        <v>0.12186739265094192</v>
      </c>
      <c r="AC600" s="41">
        <v>3</v>
      </c>
      <c r="AD600" s="41">
        <v>26.8</v>
      </c>
      <c r="AE600" s="26">
        <f t="shared" si="18"/>
        <v>23.925489168973535</v>
      </c>
    </row>
    <row r="601" spans="17:31" x14ac:dyDescent="0.25">
      <c r="Q601" s="26">
        <v>20</v>
      </c>
      <c r="R601" s="26">
        <v>0.112</v>
      </c>
      <c r="S601" s="26">
        <f t="shared" si="19"/>
        <v>0.12186739265094192</v>
      </c>
      <c r="AC601" s="41">
        <v>3</v>
      </c>
      <c r="AD601" s="41">
        <v>25.7</v>
      </c>
      <c r="AE601" s="26">
        <f t="shared" si="18"/>
        <v>23.925489168973535</v>
      </c>
    </row>
    <row r="602" spans="17:31" x14ac:dyDescent="0.25">
      <c r="Q602" s="26">
        <v>20</v>
      </c>
      <c r="R602" s="26">
        <v>0.123</v>
      </c>
      <c r="S602" s="26">
        <f t="shared" si="19"/>
        <v>0.12186739265094192</v>
      </c>
      <c r="AC602" s="41">
        <v>3</v>
      </c>
      <c r="AD602" s="41">
        <v>27.8</v>
      </c>
      <c r="AE602" s="26">
        <f t="shared" si="18"/>
        <v>23.925489168973535</v>
      </c>
    </row>
    <row r="603" spans="17:31" x14ac:dyDescent="0.25">
      <c r="Q603" s="26">
        <v>20.2</v>
      </c>
      <c r="R603" s="26">
        <v>0.11799999999999999</v>
      </c>
      <c r="S603" s="26">
        <f t="shared" si="19"/>
        <v>0.12561238955841891</v>
      </c>
      <c r="AC603" s="41">
        <v>3</v>
      </c>
      <c r="AD603" s="41">
        <v>25.7</v>
      </c>
      <c r="AE603" s="26">
        <f t="shared" si="18"/>
        <v>23.925489168973535</v>
      </c>
    </row>
    <row r="604" spans="17:31" x14ac:dyDescent="0.25">
      <c r="Q604" s="26">
        <v>20.2</v>
      </c>
      <c r="R604" s="26">
        <v>0.10299999999999999</v>
      </c>
      <c r="S604" s="26">
        <f t="shared" si="19"/>
        <v>0.12561238955841891</v>
      </c>
      <c r="AC604" s="41">
        <v>3</v>
      </c>
      <c r="AD604" s="41">
        <v>30.9</v>
      </c>
      <c r="AE604" s="26">
        <f t="shared" si="18"/>
        <v>23.925489168973535</v>
      </c>
    </row>
    <row r="605" spans="17:31" x14ac:dyDescent="0.25">
      <c r="Q605" s="26">
        <v>20.2</v>
      </c>
      <c r="R605" s="26">
        <v>0.123</v>
      </c>
      <c r="S605" s="26">
        <f t="shared" si="19"/>
        <v>0.12561238955841891</v>
      </c>
      <c r="AC605" s="41">
        <v>3</v>
      </c>
      <c r="AD605" s="41">
        <v>23.7</v>
      </c>
      <c r="AE605" s="26">
        <f t="shared" si="18"/>
        <v>23.925489168973535</v>
      </c>
    </row>
    <row r="606" spans="17:31" x14ac:dyDescent="0.25">
      <c r="Q606" s="26">
        <v>20.3</v>
      </c>
      <c r="R606" s="26">
        <v>0.128</v>
      </c>
      <c r="S606" s="26">
        <f t="shared" si="19"/>
        <v>0.12751351887168344</v>
      </c>
      <c r="AC606" s="41">
        <v>3</v>
      </c>
      <c r="AD606" s="41">
        <v>26.8</v>
      </c>
      <c r="AE606" s="26">
        <f t="shared" si="18"/>
        <v>23.925489168973535</v>
      </c>
    </row>
    <row r="607" spans="17:31" x14ac:dyDescent="0.25">
      <c r="Q607" s="26">
        <v>20.3</v>
      </c>
      <c r="R607" s="26">
        <v>0.122</v>
      </c>
      <c r="S607" s="26">
        <f t="shared" si="19"/>
        <v>0.12751351887168344</v>
      </c>
      <c r="AC607" s="41">
        <v>3</v>
      </c>
      <c r="AD607" s="41">
        <v>29.9</v>
      </c>
      <c r="AE607" s="26">
        <f t="shared" si="18"/>
        <v>23.925489168973535</v>
      </c>
    </row>
    <row r="608" spans="17:31" x14ac:dyDescent="0.25">
      <c r="Q608" s="26">
        <v>20.3</v>
      </c>
      <c r="R608" s="26">
        <v>0.11799999999999999</v>
      </c>
      <c r="S608" s="26">
        <f t="shared" si="19"/>
        <v>0.12751351887168344</v>
      </c>
      <c r="AC608" s="41">
        <v>3</v>
      </c>
      <c r="AD608" s="41">
        <v>23.7</v>
      </c>
      <c r="AE608" s="26">
        <f t="shared" si="18"/>
        <v>23.925489168973535</v>
      </c>
    </row>
    <row r="609" spans="17:31" x14ac:dyDescent="0.25">
      <c r="Q609" s="26">
        <v>20.399999999999999</v>
      </c>
      <c r="R609" s="26">
        <v>0.11899999999999999</v>
      </c>
      <c r="S609" s="26">
        <f t="shared" si="19"/>
        <v>0.12943386691804509</v>
      </c>
      <c r="AC609" s="41">
        <v>3</v>
      </c>
      <c r="AD609" s="41">
        <v>24.7</v>
      </c>
      <c r="AE609" s="26">
        <f t="shared" si="18"/>
        <v>23.925489168973535</v>
      </c>
    </row>
    <row r="610" spans="17:31" x14ac:dyDescent="0.25">
      <c r="Q610" s="26">
        <v>20.399999999999999</v>
      </c>
      <c r="R610" s="26">
        <v>0.1</v>
      </c>
      <c r="S610" s="26">
        <f t="shared" si="19"/>
        <v>0.12943386691804509</v>
      </c>
      <c r="AC610" s="41">
        <v>3</v>
      </c>
      <c r="AD610" s="41">
        <v>24.7</v>
      </c>
      <c r="AE610" s="26">
        <f t="shared" si="18"/>
        <v>23.925489168973535</v>
      </c>
    </row>
    <row r="611" spans="17:31" x14ac:dyDescent="0.25">
      <c r="Q611" s="26">
        <v>20.399999999999999</v>
      </c>
      <c r="R611" s="26">
        <v>0.13100000000000001</v>
      </c>
      <c r="S611" s="26">
        <f t="shared" si="19"/>
        <v>0.12943386691804509</v>
      </c>
      <c r="AC611" s="41">
        <v>3</v>
      </c>
      <c r="AD611" s="41">
        <v>24.7</v>
      </c>
      <c r="AE611" s="26">
        <f t="shared" si="18"/>
        <v>23.925489168973535</v>
      </c>
    </row>
    <row r="612" spans="17:31" x14ac:dyDescent="0.25">
      <c r="Q612" s="26">
        <v>20.399999999999999</v>
      </c>
      <c r="R612" s="26">
        <v>0.128</v>
      </c>
      <c r="S612" s="26">
        <f t="shared" si="19"/>
        <v>0.12943386691804509</v>
      </c>
      <c r="AC612" s="41">
        <v>3</v>
      </c>
      <c r="AD612" s="41">
        <v>25.7</v>
      </c>
      <c r="AE612" s="26">
        <f t="shared" si="18"/>
        <v>23.925489168973535</v>
      </c>
    </row>
    <row r="613" spans="17:31" x14ac:dyDescent="0.25">
      <c r="Q613" s="26">
        <v>20.5</v>
      </c>
      <c r="R613" s="26">
        <v>0.155</v>
      </c>
      <c r="S613" s="26">
        <f t="shared" si="19"/>
        <v>0.13137353234300442</v>
      </c>
      <c r="AC613" s="41">
        <v>3</v>
      </c>
      <c r="AD613" s="41">
        <v>25.7</v>
      </c>
      <c r="AE613" s="26">
        <f t="shared" si="18"/>
        <v>23.925489168973535</v>
      </c>
    </row>
    <row r="614" spans="17:31" x14ac:dyDescent="0.25">
      <c r="Q614" s="26">
        <v>20.5</v>
      </c>
      <c r="R614" s="26">
        <v>0.111</v>
      </c>
      <c r="S614" s="26">
        <f t="shared" si="19"/>
        <v>0.13137353234300442</v>
      </c>
      <c r="AC614" s="41">
        <v>3</v>
      </c>
      <c r="AD614" s="41">
        <v>26.8</v>
      </c>
      <c r="AE614" s="26">
        <f t="shared" si="18"/>
        <v>23.925489168973535</v>
      </c>
    </row>
    <row r="615" spans="17:31" x14ac:dyDescent="0.25">
      <c r="Q615" s="26">
        <v>20.5</v>
      </c>
      <c r="R615" s="26">
        <v>0.14399999999999999</v>
      </c>
      <c r="S615" s="26">
        <f t="shared" si="19"/>
        <v>0.13137353234300442</v>
      </c>
      <c r="AC615" s="41">
        <v>3</v>
      </c>
      <c r="AD615" s="41">
        <v>28.9</v>
      </c>
      <c r="AE615" s="26">
        <f t="shared" si="18"/>
        <v>23.925489168973535</v>
      </c>
    </row>
    <row r="616" spans="17:31" x14ac:dyDescent="0.25">
      <c r="Q616" s="26">
        <v>20.5</v>
      </c>
      <c r="R616" s="26">
        <v>0.13900000000000001</v>
      </c>
      <c r="S616" s="26">
        <f t="shared" si="19"/>
        <v>0.13137353234300442</v>
      </c>
      <c r="AC616" s="41">
        <v>3</v>
      </c>
      <c r="AD616" s="41">
        <v>25.7</v>
      </c>
      <c r="AE616" s="26">
        <f t="shared" si="18"/>
        <v>23.925489168973535</v>
      </c>
    </row>
    <row r="617" spans="17:31" x14ac:dyDescent="0.25">
      <c r="Q617" s="26">
        <v>20.5</v>
      </c>
      <c r="R617" s="26">
        <v>0.13200000000000001</v>
      </c>
      <c r="S617" s="26">
        <f t="shared" si="19"/>
        <v>0.13137353234300442</v>
      </c>
      <c r="AC617" s="41">
        <v>3</v>
      </c>
      <c r="AD617" s="41">
        <v>26.8</v>
      </c>
      <c r="AE617" s="26">
        <f t="shared" si="18"/>
        <v>23.925489168973535</v>
      </c>
    </row>
    <row r="618" spans="17:31" x14ac:dyDescent="0.25">
      <c r="Q618" s="26">
        <v>20.5</v>
      </c>
      <c r="R618" s="26">
        <v>0.129</v>
      </c>
      <c r="S618" s="26">
        <f t="shared" si="19"/>
        <v>0.13137353234300442</v>
      </c>
      <c r="AC618" s="41">
        <v>3</v>
      </c>
      <c r="AD618" s="41">
        <v>27.8</v>
      </c>
      <c r="AE618" s="26">
        <f t="shared" si="18"/>
        <v>23.925489168973535</v>
      </c>
    </row>
    <row r="619" spans="17:31" x14ac:dyDescent="0.25">
      <c r="Q619" s="26">
        <v>20.6</v>
      </c>
      <c r="R619" s="26">
        <v>0.151</v>
      </c>
      <c r="S619" s="26">
        <f t="shared" si="19"/>
        <v>0.13333261381229983</v>
      </c>
      <c r="AC619" s="41">
        <v>3</v>
      </c>
      <c r="AD619" s="41">
        <v>27.8</v>
      </c>
      <c r="AE619" s="26">
        <f t="shared" si="18"/>
        <v>23.925489168973535</v>
      </c>
    </row>
    <row r="620" spans="17:31" x14ac:dyDescent="0.25">
      <c r="Q620" s="26">
        <v>20.6</v>
      </c>
      <c r="R620" s="26">
        <v>0.13700000000000001</v>
      </c>
      <c r="S620" s="26">
        <f t="shared" si="19"/>
        <v>0.13333261381229983</v>
      </c>
      <c r="AC620" s="41">
        <v>3</v>
      </c>
      <c r="AD620" s="41">
        <v>26.8</v>
      </c>
      <c r="AE620" s="26">
        <f t="shared" si="18"/>
        <v>23.925489168973535</v>
      </c>
    </row>
    <row r="621" spans="17:31" x14ac:dyDescent="0.25">
      <c r="Q621" s="26">
        <v>20.6</v>
      </c>
      <c r="R621" s="26">
        <v>0.14699999999999999</v>
      </c>
      <c r="S621" s="26">
        <f t="shared" si="19"/>
        <v>0.13333261381229983</v>
      </c>
      <c r="AC621" s="41">
        <v>3</v>
      </c>
      <c r="AD621" s="41">
        <v>26.8</v>
      </c>
      <c r="AE621" s="26">
        <f t="shared" si="18"/>
        <v>23.925489168973535</v>
      </c>
    </row>
    <row r="622" spans="17:31" x14ac:dyDescent="0.25">
      <c r="Q622" s="26">
        <v>20.6</v>
      </c>
      <c r="R622" s="26">
        <v>0.109</v>
      </c>
      <c r="S622" s="26">
        <f t="shared" si="19"/>
        <v>0.13333261381229983</v>
      </c>
      <c r="AC622" s="41">
        <v>3</v>
      </c>
      <c r="AD622" s="41">
        <v>24.7</v>
      </c>
      <c r="AE622" s="26">
        <f t="shared" si="18"/>
        <v>23.925489168973535</v>
      </c>
    </row>
    <row r="623" spans="17:31" x14ac:dyDescent="0.25">
      <c r="Q623" s="26">
        <v>20.7</v>
      </c>
      <c r="R623" s="26">
        <v>0.112</v>
      </c>
      <c r="S623" s="26">
        <f t="shared" si="19"/>
        <v>0.13531121001181193</v>
      </c>
      <c r="AC623" s="41">
        <v>3</v>
      </c>
      <c r="AD623" s="41">
        <v>29.9</v>
      </c>
      <c r="AE623" s="26">
        <f t="shared" si="18"/>
        <v>23.925489168973535</v>
      </c>
    </row>
    <row r="624" spans="17:31" x14ac:dyDescent="0.25">
      <c r="Q624" s="26">
        <v>20.7</v>
      </c>
      <c r="R624" s="26">
        <v>0.13300000000000001</v>
      </c>
      <c r="S624" s="26">
        <f t="shared" si="19"/>
        <v>0.13531121001181193</v>
      </c>
      <c r="AC624" s="41">
        <v>3</v>
      </c>
      <c r="AD624" s="41">
        <v>28.9</v>
      </c>
      <c r="AE624" s="26">
        <f t="shared" si="18"/>
        <v>23.925489168973535</v>
      </c>
    </row>
    <row r="625" spans="17:31" x14ac:dyDescent="0.25">
      <c r="Q625" s="26">
        <v>20.7</v>
      </c>
      <c r="R625" s="26">
        <v>0.14199999999999999</v>
      </c>
      <c r="S625" s="26">
        <f t="shared" si="19"/>
        <v>0.13531121001181193</v>
      </c>
      <c r="AC625" s="41">
        <v>3</v>
      </c>
      <c r="AD625" s="41">
        <v>27.8</v>
      </c>
      <c r="AE625" s="26">
        <f t="shared" si="18"/>
        <v>23.925489168973535</v>
      </c>
    </row>
    <row r="626" spans="17:31" x14ac:dyDescent="0.25">
      <c r="Q626" s="26">
        <v>20.7</v>
      </c>
      <c r="R626" s="26">
        <v>0.13600000000000001</v>
      </c>
      <c r="S626" s="26">
        <f t="shared" si="19"/>
        <v>0.13531121001181193</v>
      </c>
      <c r="AC626" s="41">
        <v>3</v>
      </c>
      <c r="AD626" s="41">
        <v>27.8</v>
      </c>
      <c r="AE626" s="26">
        <f t="shared" si="18"/>
        <v>23.925489168973535</v>
      </c>
    </row>
    <row r="627" spans="17:31" x14ac:dyDescent="0.25">
      <c r="Q627" s="26">
        <v>20.7</v>
      </c>
      <c r="R627" s="26">
        <v>0.13900000000000001</v>
      </c>
      <c r="S627" s="26">
        <f t="shared" si="19"/>
        <v>0.13531121001181193</v>
      </c>
      <c r="AC627" s="41">
        <v>3</v>
      </c>
      <c r="AD627" s="41">
        <v>27.8</v>
      </c>
      <c r="AE627" s="26">
        <f t="shared" si="18"/>
        <v>23.925489168973535</v>
      </c>
    </row>
    <row r="628" spans="17:31" x14ac:dyDescent="0.25">
      <c r="Q628" s="26">
        <v>20.8</v>
      </c>
      <c r="R628" s="26">
        <v>0.124</v>
      </c>
      <c r="S628" s="26">
        <f t="shared" si="19"/>
        <v>0.13730941964747162</v>
      </c>
      <c r="AC628" s="41">
        <v>3</v>
      </c>
      <c r="AD628" s="41">
        <v>26.8</v>
      </c>
      <c r="AE628" s="26">
        <f t="shared" si="18"/>
        <v>23.925489168973535</v>
      </c>
    </row>
    <row r="629" spans="17:31" x14ac:dyDescent="0.25">
      <c r="Q629" s="26">
        <v>20.9</v>
      </c>
      <c r="R629" s="26">
        <v>0.15</v>
      </c>
      <c r="S629" s="26">
        <f t="shared" si="19"/>
        <v>0.13932734144516548</v>
      </c>
      <c r="AC629" s="41">
        <v>3</v>
      </c>
      <c r="AD629" s="41">
        <v>26.8</v>
      </c>
      <c r="AE629" s="26">
        <f t="shared" si="18"/>
        <v>23.925489168973535</v>
      </c>
    </row>
    <row r="630" spans="17:31" x14ac:dyDescent="0.25">
      <c r="Q630" s="26">
        <v>20.9</v>
      </c>
      <c r="R630" s="26">
        <v>0.128</v>
      </c>
      <c r="S630" s="26">
        <f t="shared" si="19"/>
        <v>0.13932734144516548</v>
      </c>
      <c r="AC630" s="41">
        <v>3</v>
      </c>
      <c r="AD630" s="41">
        <v>25.7</v>
      </c>
      <c r="AE630" s="26">
        <f t="shared" si="18"/>
        <v>23.925489168973535</v>
      </c>
    </row>
    <row r="631" spans="17:31" x14ac:dyDescent="0.25">
      <c r="Q631" s="26">
        <v>21</v>
      </c>
      <c r="R631" s="26">
        <v>0.16350000000000001</v>
      </c>
      <c r="S631" s="26">
        <f t="shared" si="19"/>
        <v>0.14136507415064528</v>
      </c>
      <c r="AC631" s="41">
        <v>3</v>
      </c>
      <c r="AD631" s="41">
        <v>25.7</v>
      </c>
      <c r="AE631" s="26">
        <f t="shared" si="18"/>
        <v>23.925489168973535</v>
      </c>
    </row>
    <row r="632" spans="17:31" x14ac:dyDescent="0.25">
      <c r="Q632" s="26">
        <v>21</v>
      </c>
      <c r="R632" s="26">
        <v>0.126</v>
      </c>
      <c r="S632" s="26">
        <f t="shared" si="19"/>
        <v>0.14136507415064528</v>
      </c>
      <c r="AC632" s="41">
        <v>3</v>
      </c>
      <c r="AD632" s="41">
        <v>29.9</v>
      </c>
      <c r="AE632" s="26">
        <f t="shared" si="18"/>
        <v>23.925489168973535</v>
      </c>
    </row>
    <row r="633" spans="17:31" x14ac:dyDescent="0.25">
      <c r="Q633" s="26">
        <v>21.1</v>
      </c>
      <c r="R633" s="26">
        <v>0.13400000000000001</v>
      </c>
      <c r="S633" s="26">
        <f t="shared" si="19"/>
        <v>0.14342271652943583</v>
      </c>
      <c r="AC633" s="41">
        <v>3</v>
      </c>
      <c r="AD633" s="41">
        <v>23.7</v>
      </c>
      <c r="AE633" s="26">
        <f t="shared" si="18"/>
        <v>23.925489168973535</v>
      </c>
    </row>
    <row r="634" spans="17:31" x14ac:dyDescent="0.25">
      <c r="Q634" s="26">
        <v>21.1</v>
      </c>
      <c r="R634" s="26">
        <v>0.158</v>
      </c>
      <c r="S634" s="26">
        <f t="shared" si="19"/>
        <v>0.14342271652943583</v>
      </c>
      <c r="AC634" s="41">
        <v>3</v>
      </c>
      <c r="AD634" s="41">
        <v>26.8</v>
      </c>
      <c r="AE634" s="26">
        <f t="shared" si="18"/>
        <v>23.925489168973535</v>
      </c>
    </row>
    <row r="635" spans="17:31" x14ac:dyDescent="0.25">
      <c r="Q635" s="26">
        <v>21.2</v>
      </c>
      <c r="R635" s="26">
        <v>0.13300000000000001</v>
      </c>
      <c r="S635" s="26">
        <f t="shared" si="19"/>
        <v>0.14550036736674535</v>
      </c>
      <c r="AC635" s="41">
        <v>3</v>
      </c>
      <c r="AD635" s="41">
        <v>26.8</v>
      </c>
      <c r="AE635" s="26">
        <f t="shared" si="18"/>
        <v>23.925489168973535</v>
      </c>
    </row>
    <row r="636" spans="17:31" x14ac:dyDescent="0.25">
      <c r="Q636" s="26">
        <v>21.2</v>
      </c>
      <c r="R636" s="26">
        <v>0.14799999999999999</v>
      </c>
      <c r="S636" s="26">
        <f t="shared" si="19"/>
        <v>0.14550036736674535</v>
      </c>
      <c r="AC636" s="41">
        <v>3</v>
      </c>
      <c r="AD636" s="41">
        <v>23.7</v>
      </c>
      <c r="AE636" s="26">
        <f t="shared" si="18"/>
        <v>23.925489168973535</v>
      </c>
    </row>
    <row r="637" spans="17:31" x14ac:dyDescent="0.25">
      <c r="Q637" s="26">
        <v>21.2</v>
      </c>
      <c r="R637" s="26">
        <v>0.154</v>
      </c>
      <c r="S637" s="26">
        <f t="shared" si="19"/>
        <v>0.14550036736674535</v>
      </c>
      <c r="AC637" s="41">
        <v>3</v>
      </c>
      <c r="AD637" s="41">
        <v>25.7</v>
      </c>
      <c r="AE637" s="26">
        <f t="shared" si="18"/>
        <v>23.925489168973535</v>
      </c>
    </row>
    <row r="638" spans="17:31" x14ac:dyDescent="0.25">
      <c r="Q638" s="26">
        <v>21.2</v>
      </c>
      <c r="R638" s="26">
        <v>0.14199999999999999</v>
      </c>
      <c r="S638" s="26">
        <f t="shared" si="19"/>
        <v>0.14550036736674535</v>
      </c>
      <c r="AC638" s="41">
        <v>3</v>
      </c>
      <c r="AD638" s="41">
        <v>22.6</v>
      </c>
      <c r="AE638" s="26">
        <f t="shared" si="18"/>
        <v>23.925489168973535</v>
      </c>
    </row>
    <row r="639" spans="17:31" x14ac:dyDescent="0.25">
      <c r="Q639" s="26">
        <v>21.3</v>
      </c>
      <c r="R639" s="26">
        <v>0.14199999999999999</v>
      </c>
      <c r="S639" s="26">
        <f t="shared" si="19"/>
        <v>0.14759812546737608</v>
      </c>
      <c r="AC639" s="41">
        <v>3</v>
      </c>
      <c r="AD639" s="41">
        <v>28.9</v>
      </c>
      <c r="AE639" s="26">
        <f t="shared" si="18"/>
        <v>23.925489168973535</v>
      </c>
    </row>
    <row r="640" spans="17:31" x14ac:dyDescent="0.25">
      <c r="Q640" s="26">
        <v>21.4</v>
      </c>
      <c r="R640" s="26">
        <v>0.12</v>
      </c>
      <c r="S640" s="26">
        <f t="shared" si="19"/>
        <v>0.14971608965563504</v>
      </c>
      <c r="AC640" s="41">
        <v>3</v>
      </c>
      <c r="AD640" s="41">
        <v>25.7</v>
      </c>
      <c r="AE640" s="26">
        <f t="shared" si="18"/>
        <v>23.925489168973535</v>
      </c>
    </row>
    <row r="641" spans="17:31" x14ac:dyDescent="0.25">
      <c r="Q641" s="26">
        <v>21.4</v>
      </c>
      <c r="R641" s="26">
        <v>0.14000000000000001</v>
      </c>
      <c r="S641" s="26">
        <f t="shared" si="19"/>
        <v>0.14971608965563504</v>
      </c>
      <c r="AC641" s="41">
        <v>3</v>
      </c>
      <c r="AD641" s="41">
        <v>25.7</v>
      </c>
      <c r="AE641" s="26">
        <f t="shared" si="18"/>
        <v>23.925489168973535</v>
      </c>
    </row>
    <row r="642" spans="17:31" x14ac:dyDescent="0.25">
      <c r="Q642" s="26">
        <v>21.4</v>
      </c>
      <c r="R642" s="26">
        <v>0.154</v>
      </c>
      <c r="S642" s="26">
        <f t="shared" si="19"/>
        <v>0.14971608965563504</v>
      </c>
      <c r="AC642" s="41">
        <v>3</v>
      </c>
      <c r="AD642" s="41">
        <v>26.8</v>
      </c>
      <c r="AE642" s="26">
        <f t="shared" si="18"/>
        <v>23.925489168973535</v>
      </c>
    </row>
    <row r="643" spans="17:31" x14ac:dyDescent="0.25">
      <c r="Q643" s="26">
        <v>21.4</v>
      </c>
      <c r="R643" s="26">
        <v>0.111</v>
      </c>
      <c r="S643" s="26">
        <f t="shared" si="19"/>
        <v>0.14971608965563504</v>
      </c>
      <c r="AC643" s="41">
        <v>3</v>
      </c>
      <c r="AD643" s="41">
        <v>28.9</v>
      </c>
      <c r="AE643" s="26">
        <f t="shared" si="18"/>
        <v>23.925489168973535</v>
      </c>
    </row>
    <row r="644" spans="17:31" x14ac:dyDescent="0.25">
      <c r="Q644" s="26">
        <v>21.6</v>
      </c>
      <c r="R644" s="26">
        <v>0.14599999999999999</v>
      </c>
      <c r="S644" s="26">
        <f t="shared" si="19"/>
        <v>0.15401303168926903</v>
      </c>
      <c r="AC644" s="41">
        <v>3</v>
      </c>
      <c r="AD644" s="41">
        <v>29.9</v>
      </c>
      <c r="AE644" s="26">
        <f t="shared" si="18"/>
        <v>23.925489168973535</v>
      </c>
    </row>
    <row r="645" spans="17:31" x14ac:dyDescent="0.25">
      <c r="Q645" s="26">
        <v>21.6</v>
      </c>
      <c r="R645" s="26">
        <v>0.14000000000000001</v>
      </c>
      <c r="S645" s="26">
        <f t="shared" si="19"/>
        <v>0.15401303168926903</v>
      </c>
      <c r="AC645" s="41">
        <v>3</v>
      </c>
      <c r="AD645" s="41">
        <v>27.8</v>
      </c>
      <c r="AE645" s="26">
        <f t="shared" si="18"/>
        <v>23.925489168973535</v>
      </c>
    </row>
    <row r="646" spans="17:31" x14ac:dyDescent="0.25">
      <c r="Q646" s="26">
        <v>21.7</v>
      </c>
      <c r="R646" s="26">
        <v>0.154</v>
      </c>
      <c r="S646" s="26">
        <f t="shared" si="19"/>
        <v>0.1561922072799993</v>
      </c>
      <c r="AC646" s="41">
        <v>3</v>
      </c>
      <c r="AD646" s="41">
        <v>27.8</v>
      </c>
      <c r="AE646" s="26">
        <f t="shared" ref="AE646:AE709" si="20">$X$25*(1-EXP(-$X$24*(AC646-$X$26)))</f>
        <v>23.925489168973535</v>
      </c>
    </row>
    <row r="647" spans="17:31" x14ac:dyDescent="0.25">
      <c r="Q647" s="26">
        <v>21.7</v>
      </c>
      <c r="R647" s="26">
        <v>0.126</v>
      </c>
      <c r="S647" s="26">
        <f t="shared" ref="S647:S710" si="21">$X$7*Q647^$X$5</f>
        <v>0.1561922072799993</v>
      </c>
      <c r="AC647" s="41">
        <v>3</v>
      </c>
      <c r="AD647" s="41">
        <v>19.5</v>
      </c>
      <c r="AE647" s="26">
        <f t="shared" si="20"/>
        <v>23.925489168973535</v>
      </c>
    </row>
    <row r="648" spans="17:31" x14ac:dyDescent="0.25">
      <c r="Q648" s="26">
        <v>21.7</v>
      </c>
      <c r="R648" s="26">
        <v>0.19</v>
      </c>
      <c r="S648" s="26">
        <f t="shared" si="21"/>
        <v>0.1561922072799993</v>
      </c>
      <c r="AC648" s="41">
        <v>3</v>
      </c>
      <c r="AD648" s="41">
        <v>23.7</v>
      </c>
      <c r="AE648" s="26">
        <f t="shared" si="20"/>
        <v>23.925489168973535</v>
      </c>
    </row>
    <row r="649" spans="17:31" x14ac:dyDescent="0.25">
      <c r="Q649" s="26">
        <v>21.7</v>
      </c>
      <c r="R649" s="26">
        <v>0.13700000000000001</v>
      </c>
      <c r="S649" s="26">
        <f t="shared" si="21"/>
        <v>0.1561922072799993</v>
      </c>
      <c r="AC649" s="41">
        <v>3</v>
      </c>
      <c r="AD649" s="41">
        <v>21.6</v>
      </c>
      <c r="AE649" s="26">
        <f t="shared" si="20"/>
        <v>23.925489168973535</v>
      </c>
    </row>
    <row r="650" spans="17:31" x14ac:dyDescent="0.25">
      <c r="Q650" s="26">
        <v>21.7</v>
      </c>
      <c r="R650" s="26">
        <v>0.13100000000000001</v>
      </c>
      <c r="S650" s="26">
        <f t="shared" si="21"/>
        <v>0.1561922072799993</v>
      </c>
      <c r="AC650" s="41">
        <v>3</v>
      </c>
      <c r="AD650" s="41">
        <v>20.5</v>
      </c>
      <c r="AE650" s="26">
        <f t="shared" si="20"/>
        <v>23.925489168973535</v>
      </c>
    </row>
    <row r="651" spans="17:31" x14ac:dyDescent="0.25">
      <c r="Q651" s="26">
        <v>21.8</v>
      </c>
      <c r="R651" s="26">
        <v>0.14799999999999999</v>
      </c>
      <c r="S651" s="26">
        <f t="shared" si="21"/>
        <v>0.15839198444889729</v>
      </c>
      <c r="AC651" s="41">
        <v>3</v>
      </c>
      <c r="AD651" s="41">
        <v>20.5</v>
      </c>
      <c r="AE651" s="26">
        <f t="shared" si="20"/>
        <v>23.925489168973535</v>
      </c>
    </row>
    <row r="652" spans="17:31" x14ac:dyDescent="0.25">
      <c r="Q652" s="26">
        <v>21.8</v>
      </c>
      <c r="R652" s="26">
        <v>0.152</v>
      </c>
      <c r="S652" s="26">
        <f t="shared" si="21"/>
        <v>0.15839198444889729</v>
      </c>
      <c r="AC652" s="41">
        <v>3</v>
      </c>
      <c r="AD652" s="41">
        <v>22.6</v>
      </c>
      <c r="AE652" s="26">
        <f t="shared" si="20"/>
        <v>23.925489168973535</v>
      </c>
    </row>
    <row r="653" spans="17:31" x14ac:dyDescent="0.25">
      <c r="Q653" s="26">
        <v>21.8</v>
      </c>
      <c r="R653" s="26">
        <v>0.11899999999999999</v>
      </c>
      <c r="S653" s="26">
        <f t="shared" si="21"/>
        <v>0.15839198444889729</v>
      </c>
      <c r="AC653" s="41">
        <v>3</v>
      </c>
      <c r="AD653" s="41">
        <v>19.5</v>
      </c>
      <c r="AE653" s="26">
        <f t="shared" si="20"/>
        <v>23.925489168973535</v>
      </c>
    </row>
    <row r="654" spans="17:31" x14ac:dyDescent="0.25">
      <c r="Q654" s="26">
        <v>21.9</v>
      </c>
      <c r="R654" s="26">
        <v>0.13</v>
      </c>
      <c r="S654" s="26">
        <f t="shared" si="21"/>
        <v>0.16061246211649674</v>
      </c>
      <c r="AC654" s="41">
        <v>3</v>
      </c>
      <c r="AD654" s="41">
        <v>23.7</v>
      </c>
      <c r="AE654" s="26">
        <f t="shared" si="20"/>
        <v>23.925489168973535</v>
      </c>
    </row>
    <row r="655" spans="17:31" x14ac:dyDescent="0.25">
      <c r="Q655" s="26">
        <v>21.9</v>
      </c>
      <c r="R655" s="26">
        <v>0.152</v>
      </c>
      <c r="S655" s="26">
        <f t="shared" si="21"/>
        <v>0.16061246211649674</v>
      </c>
      <c r="AC655" s="41">
        <v>3</v>
      </c>
      <c r="AD655" s="41">
        <v>22.6</v>
      </c>
      <c r="AE655" s="26">
        <f t="shared" si="20"/>
        <v>23.925489168973535</v>
      </c>
    </row>
    <row r="656" spans="17:31" x14ac:dyDescent="0.25">
      <c r="Q656" s="26">
        <v>21.9</v>
      </c>
      <c r="R656" s="26">
        <v>0.152</v>
      </c>
      <c r="S656" s="26">
        <f t="shared" si="21"/>
        <v>0.16061246211649674</v>
      </c>
      <c r="AC656" s="41">
        <v>3</v>
      </c>
      <c r="AD656" s="41">
        <v>20.5</v>
      </c>
      <c r="AE656" s="26">
        <f t="shared" si="20"/>
        <v>23.925489168973535</v>
      </c>
    </row>
    <row r="657" spans="17:31" x14ac:dyDescent="0.25">
      <c r="Q657" s="26">
        <v>21.9</v>
      </c>
      <c r="R657" s="26">
        <v>0.151</v>
      </c>
      <c r="S657" s="26">
        <f t="shared" si="21"/>
        <v>0.16061246211649674</v>
      </c>
      <c r="AC657" s="41">
        <v>3</v>
      </c>
      <c r="AD657" s="41">
        <v>20.5</v>
      </c>
      <c r="AE657" s="26">
        <f t="shared" si="20"/>
        <v>23.925489168973535</v>
      </c>
    </row>
    <row r="658" spans="17:31" x14ac:dyDescent="0.25">
      <c r="Q658" s="26">
        <v>21.9</v>
      </c>
      <c r="R658" s="26">
        <v>0.14599999999999999</v>
      </c>
      <c r="S658" s="26">
        <f t="shared" si="21"/>
        <v>0.16061246211649674</v>
      </c>
      <c r="AC658" s="41">
        <v>3</v>
      </c>
      <c r="AD658" s="41">
        <v>22.6</v>
      </c>
      <c r="AE658" s="26">
        <f t="shared" si="20"/>
        <v>23.925489168973535</v>
      </c>
    </row>
    <row r="659" spans="17:31" x14ac:dyDescent="0.25">
      <c r="Q659" s="26">
        <v>22</v>
      </c>
      <c r="R659" s="26">
        <v>0.20200000000000001</v>
      </c>
      <c r="S659" s="26">
        <f t="shared" si="21"/>
        <v>0.16285373922232196</v>
      </c>
      <c r="AC659" s="41">
        <v>3</v>
      </c>
      <c r="AD659" s="41">
        <v>22.6</v>
      </c>
      <c r="AE659" s="26">
        <f t="shared" si="20"/>
        <v>23.925489168973535</v>
      </c>
    </row>
    <row r="660" spans="17:31" x14ac:dyDescent="0.25">
      <c r="Q660" s="26">
        <v>22</v>
      </c>
      <c r="R660" s="26">
        <v>0.161</v>
      </c>
      <c r="S660" s="26">
        <f t="shared" si="21"/>
        <v>0.16285373922232196</v>
      </c>
      <c r="AC660" s="41">
        <v>3</v>
      </c>
      <c r="AD660" s="41">
        <v>21.6</v>
      </c>
      <c r="AE660" s="26">
        <f t="shared" si="20"/>
        <v>23.925489168973535</v>
      </c>
    </row>
    <row r="661" spans="17:31" x14ac:dyDescent="0.25">
      <c r="Q661" s="26">
        <v>22</v>
      </c>
      <c r="R661" s="26">
        <v>0.16600000000000001</v>
      </c>
      <c r="S661" s="26">
        <f t="shared" si="21"/>
        <v>0.16285373922232196</v>
      </c>
      <c r="AC661" s="41">
        <v>3</v>
      </c>
      <c r="AD661" s="41">
        <v>23.7</v>
      </c>
      <c r="AE661" s="26">
        <f t="shared" si="20"/>
        <v>23.925489168973535</v>
      </c>
    </row>
    <row r="662" spans="17:31" x14ac:dyDescent="0.25">
      <c r="Q662" s="26">
        <v>22.2</v>
      </c>
      <c r="R662" s="26">
        <v>0.16</v>
      </c>
      <c r="S662" s="26">
        <f t="shared" si="21"/>
        <v>0.16739908760119965</v>
      </c>
      <c r="AC662" s="41">
        <v>3</v>
      </c>
      <c r="AD662" s="41">
        <v>25.7</v>
      </c>
      <c r="AE662" s="26">
        <f t="shared" si="20"/>
        <v>23.925489168973535</v>
      </c>
    </row>
    <row r="663" spans="17:31" x14ac:dyDescent="0.25">
      <c r="Q663" s="26">
        <v>22.4</v>
      </c>
      <c r="R663" s="26">
        <v>0.187</v>
      </c>
      <c r="S663" s="26">
        <f t="shared" si="21"/>
        <v>0.17202882147839593</v>
      </c>
      <c r="AC663" s="41">
        <v>3</v>
      </c>
      <c r="AD663" s="41">
        <v>24.7</v>
      </c>
      <c r="AE663" s="26">
        <f t="shared" si="20"/>
        <v>23.925489168973535</v>
      </c>
    </row>
    <row r="664" spans="17:31" x14ac:dyDescent="0.25">
      <c r="Q664" s="26">
        <v>22.4</v>
      </c>
      <c r="R664" s="26">
        <v>0.15</v>
      </c>
      <c r="S664" s="26">
        <f t="shared" si="21"/>
        <v>0.17202882147839593</v>
      </c>
      <c r="AC664" s="41">
        <v>3</v>
      </c>
      <c r="AD664" s="41">
        <v>21.6</v>
      </c>
      <c r="AE664" s="26">
        <f t="shared" si="20"/>
        <v>23.925489168973535</v>
      </c>
    </row>
    <row r="665" spans="17:31" x14ac:dyDescent="0.25">
      <c r="Q665" s="26">
        <v>22.4</v>
      </c>
      <c r="R665" s="26">
        <v>0.161</v>
      </c>
      <c r="S665" s="26">
        <f t="shared" si="21"/>
        <v>0.17202882147839593</v>
      </c>
      <c r="AC665" s="41">
        <v>3</v>
      </c>
      <c r="AD665" s="41">
        <v>23.7</v>
      </c>
      <c r="AE665" s="26">
        <f t="shared" si="20"/>
        <v>23.925489168973535</v>
      </c>
    </row>
    <row r="666" spans="17:31" x14ac:dyDescent="0.25">
      <c r="Q666" s="26">
        <v>22.5</v>
      </c>
      <c r="R666" s="26">
        <v>0.192</v>
      </c>
      <c r="S666" s="26">
        <f t="shared" si="21"/>
        <v>0.17437558052710503</v>
      </c>
      <c r="AC666" s="41">
        <v>3</v>
      </c>
      <c r="AD666" s="41">
        <v>22.6</v>
      </c>
      <c r="AE666" s="26">
        <f t="shared" si="20"/>
        <v>23.925489168973535</v>
      </c>
    </row>
    <row r="667" spans="17:31" x14ac:dyDescent="0.25">
      <c r="Q667" s="26">
        <v>22.8</v>
      </c>
      <c r="R667" s="26">
        <v>0.18</v>
      </c>
      <c r="S667" s="26">
        <f t="shared" si="21"/>
        <v>0.18154461478969156</v>
      </c>
      <c r="AC667" s="41">
        <v>3</v>
      </c>
      <c r="AD667" s="41">
        <v>23.7</v>
      </c>
      <c r="AE667" s="26">
        <f t="shared" si="20"/>
        <v>23.925489168973535</v>
      </c>
    </row>
    <row r="668" spans="17:31" x14ac:dyDescent="0.25">
      <c r="Q668" s="26">
        <v>22.8</v>
      </c>
      <c r="R668" s="26">
        <v>0.20200000000000001</v>
      </c>
      <c r="S668" s="26">
        <f t="shared" si="21"/>
        <v>0.18154461478969156</v>
      </c>
      <c r="AC668" s="41">
        <v>3</v>
      </c>
      <c r="AD668" s="41">
        <v>21.6</v>
      </c>
      <c r="AE668" s="26">
        <f t="shared" si="20"/>
        <v>23.925489168973535</v>
      </c>
    </row>
    <row r="669" spans="17:31" x14ac:dyDescent="0.25">
      <c r="Q669" s="26">
        <v>22.9</v>
      </c>
      <c r="R669" s="26">
        <v>0.17499999999999999</v>
      </c>
      <c r="S669" s="26">
        <f t="shared" si="21"/>
        <v>0.18397754221102436</v>
      </c>
      <c r="AC669" s="41">
        <v>3.3333330000000001</v>
      </c>
      <c r="AD669" s="41">
        <v>28.2</v>
      </c>
      <c r="AE669" s="26">
        <f t="shared" si="20"/>
        <v>24.953078939268671</v>
      </c>
    </row>
    <row r="670" spans="17:31" x14ac:dyDescent="0.25">
      <c r="Q670" s="26">
        <v>23</v>
      </c>
      <c r="R670" s="26">
        <v>0.186</v>
      </c>
      <c r="S670" s="26">
        <f t="shared" si="21"/>
        <v>0.18643225949238412</v>
      </c>
      <c r="AC670" s="41">
        <v>3.3333330000000001</v>
      </c>
      <c r="AD670" s="41">
        <v>29.1</v>
      </c>
      <c r="AE670" s="26">
        <f t="shared" si="20"/>
        <v>24.953078939268671</v>
      </c>
    </row>
    <row r="671" spans="17:31" x14ac:dyDescent="0.25">
      <c r="Q671" s="26">
        <v>23</v>
      </c>
      <c r="R671" s="26">
        <v>0.17599999999999999</v>
      </c>
      <c r="S671" s="26">
        <f t="shared" si="21"/>
        <v>0.18643225949238412</v>
      </c>
      <c r="AC671" s="41">
        <v>3.3333330000000001</v>
      </c>
      <c r="AD671" s="41">
        <v>29.5</v>
      </c>
      <c r="AE671" s="26">
        <f t="shared" si="20"/>
        <v>24.953078939268671</v>
      </c>
    </row>
    <row r="672" spans="17:31" x14ac:dyDescent="0.25">
      <c r="Q672" s="26">
        <v>23</v>
      </c>
      <c r="R672" s="26">
        <v>0.18</v>
      </c>
      <c r="S672" s="26">
        <f t="shared" si="21"/>
        <v>0.18643225949238412</v>
      </c>
      <c r="AC672" s="41">
        <v>3.3333330000000001</v>
      </c>
      <c r="AD672" s="41">
        <v>28</v>
      </c>
      <c r="AE672" s="26">
        <f t="shared" si="20"/>
        <v>24.953078939268671</v>
      </c>
    </row>
    <row r="673" spans="17:31" x14ac:dyDescent="0.25">
      <c r="Q673" s="26">
        <v>23</v>
      </c>
      <c r="R673" s="26">
        <v>0.20699999999999999</v>
      </c>
      <c r="S673" s="26">
        <f t="shared" si="21"/>
        <v>0.18643225949238412</v>
      </c>
      <c r="AC673" s="41">
        <v>3.3333330000000001</v>
      </c>
      <c r="AD673" s="41">
        <v>29</v>
      </c>
      <c r="AE673" s="26">
        <f t="shared" si="20"/>
        <v>24.953078939268671</v>
      </c>
    </row>
    <row r="674" spans="17:31" x14ac:dyDescent="0.25">
      <c r="Q674" s="26">
        <v>23</v>
      </c>
      <c r="R674" s="26">
        <v>0.23100000000000001</v>
      </c>
      <c r="S674" s="26">
        <f t="shared" si="21"/>
        <v>0.18643225949238412</v>
      </c>
      <c r="AC674" s="41">
        <v>3.3333330000000001</v>
      </c>
      <c r="AD674" s="41">
        <v>28.4</v>
      </c>
      <c r="AE674" s="26">
        <f t="shared" si="20"/>
        <v>24.953078939268671</v>
      </c>
    </row>
    <row r="675" spans="17:31" x14ac:dyDescent="0.25">
      <c r="Q675" s="26">
        <v>23.2</v>
      </c>
      <c r="R675" s="26">
        <v>0.13400000000000001</v>
      </c>
      <c r="S675" s="26">
        <f t="shared" si="21"/>
        <v>0.1914074602256037</v>
      </c>
      <c r="AC675" s="41">
        <v>3.3333330000000001</v>
      </c>
      <c r="AD675" s="41">
        <v>28.3</v>
      </c>
      <c r="AE675" s="26">
        <f t="shared" si="20"/>
        <v>24.953078939268671</v>
      </c>
    </row>
    <row r="676" spans="17:31" x14ac:dyDescent="0.25">
      <c r="Q676" s="26">
        <v>23.2</v>
      </c>
      <c r="R676" s="26">
        <v>0.193</v>
      </c>
      <c r="S676" s="26">
        <f t="shared" si="21"/>
        <v>0.1914074602256037</v>
      </c>
      <c r="AC676" s="41">
        <v>4</v>
      </c>
      <c r="AD676" s="41">
        <v>24.7</v>
      </c>
      <c r="AE676" s="26">
        <f t="shared" si="20"/>
        <v>26.654143407870944</v>
      </c>
    </row>
    <row r="677" spans="17:31" x14ac:dyDescent="0.25">
      <c r="Q677" s="26">
        <v>23.3</v>
      </c>
      <c r="R677" s="26">
        <v>0.193</v>
      </c>
      <c r="S677" s="26">
        <f t="shared" si="21"/>
        <v>0.19392814201769779</v>
      </c>
      <c r="AC677" s="41">
        <v>4</v>
      </c>
      <c r="AD677" s="41">
        <v>24.7</v>
      </c>
      <c r="AE677" s="26">
        <f t="shared" si="20"/>
        <v>26.654143407870944</v>
      </c>
    </row>
    <row r="678" spans="17:31" x14ac:dyDescent="0.25">
      <c r="Q678" s="26">
        <v>23.3</v>
      </c>
      <c r="R678" s="26">
        <v>0.158</v>
      </c>
      <c r="S678" s="26">
        <f t="shared" si="21"/>
        <v>0.19392814201769779</v>
      </c>
      <c r="AC678" s="41">
        <v>4</v>
      </c>
      <c r="AD678" s="41">
        <v>24.7</v>
      </c>
      <c r="AE678" s="26">
        <f t="shared" si="20"/>
        <v>26.654143407870944</v>
      </c>
    </row>
    <row r="679" spans="17:31" x14ac:dyDescent="0.25">
      <c r="Q679" s="26">
        <v>23.3</v>
      </c>
      <c r="R679" s="26">
        <v>0.19400000000000001</v>
      </c>
      <c r="S679" s="26">
        <f t="shared" si="21"/>
        <v>0.19392814201769779</v>
      </c>
      <c r="AC679" s="41">
        <v>4</v>
      </c>
      <c r="AD679" s="41">
        <v>23.7</v>
      </c>
      <c r="AE679" s="26">
        <f t="shared" si="20"/>
        <v>26.654143407870944</v>
      </c>
    </row>
    <row r="680" spans="17:31" x14ac:dyDescent="0.25">
      <c r="Q680" s="26">
        <v>23.4</v>
      </c>
      <c r="R680" s="26">
        <v>0.184</v>
      </c>
      <c r="S680" s="26">
        <f t="shared" si="21"/>
        <v>0.1964710103501397</v>
      </c>
      <c r="AC680" s="41">
        <v>4</v>
      </c>
      <c r="AD680" s="41">
        <v>24.7</v>
      </c>
      <c r="AE680" s="26">
        <f t="shared" si="20"/>
        <v>26.654143407870944</v>
      </c>
    </row>
    <row r="681" spans="17:31" x14ac:dyDescent="0.25">
      <c r="Q681" s="26">
        <v>23.5</v>
      </c>
      <c r="R681" s="26">
        <v>0.24</v>
      </c>
      <c r="S681" s="26">
        <f t="shared" si="21"/>
        <v>0.19903616443773806</v>
      </c>
      <c r="AC681" s="41">
        <v>4</v>
      </c>
      <c r="AD681" s="41">
        <v>23.7</v>
      </c>
      <c r="AE681" s="26">
        <f t="shared" si="20"/>
        <v>26.654143407870944</v>
      </c>
    </row>
    <row r="682" spans="17:31" x14ac:dyDescent="0.25">
      <c r="Q682" s="26">
        <v>23.7</v>
      </c>
      <c r="R682" s="26">
        <v>0.20499999999999999</v>
      </c>
      <c r="S682" s="26">
        <f t="shared" si="21"/>
        <v>0.20423372682628849</v>
      </c>
      <c r="AC682" s="41">
        <v>4</v>
      </c>
      <c r="AD682" s="41">
        <v>27.8</v>
      </c>
      <c r="AE682" s="26">
        <f t="shared" si="20"/>
        <v>26.654143407870944</v>
      </c>
    </row>
    <row r="683" spans="17:31" x14ac:dyDescent="0.25">
      <c r="Q683" s="26">
        <v>23.7</v>
      </c>
      <c r="R683" s="26">
        <v>0.19400000000000001</v>
      </c>
      <c r="S683" s="26">
        <f t="shared" si="21"/>
        <v>0.20423372682628849</v>
      </c>
      <c r="AC683" s="41">
        <v>4</v>
      </c>
      <c r="AD683" s="41">
        <v>24.7</v>
      </c>
      <c r="AE683" s="26">
        <f t="shared" si="20"/>
        <v>26.654143407870944</v>
      </c>
    </row>
    <row r="684" spans="17:31" x14ac:dyDescent="0.25">
      <c r="Q684" s="26">
        <v>23.7</v>
      </c>
      <c r="R684" s="26">
        <v>0.186</v>
      </c>
      <c r="S684" s="26">
        <f t="shared" si="21"/>
        <v>0.20423372682628849</v>
      </c>
      <c r="AC684" s="41">
        <v>4</v>
      </c>
      <c r="AD684" s="41">
        <v>28.9</v>
      </c>
      <c r="AE684" s="26">
        <f t="shared" si="20"/>
        <v>26.654143407870944</v>
      </c>
    </row>
    <row r="685" spans="17:31" x14ac:dyDescent="0.25">
      <c r="Q685" s="26">
        <v>23.8</v>
      </c>
      <c r="R685" s="26">
        <v>0.22800000000000001</v>
      </c>
      <c r="S685" s="26">
        <f t="shared" si="21"/>
        <v>0.20686633364529258</v>
      </c>
      <c r="AC685" s="41">
        <v>4</v>
      </c>
      <c r="AD685" s="41">
        <v>26.8</v>
      </c>
      <c r="AE685" s="26">
        <f t="shared" si="20"/>
        <v>26.654143407870944</v>
      </c>
    </row>
    <row r="686" spans="17:31" x14ac:dyDescent="0.25">
      <c r="Q686" s="26">
        <v>23.8</v>
      </c>
      <c r="R686" s="26">
        <v>0.14499999999999999</v>
      </c>
      <c r="S686" s="26">
        <f t="shared" si="21"/>
        <v>0.20686633364529258</v>
      </c>
      <c r="AC686" s="41">
        <v>4</v>
      </c>
      <c r="AD686" s="41">
        <v>29.9</v>
      </c>
      <c r="AE686" s="26">
        <f t="shared" si="20"/>
        <v>26.654143407870944</v>
      </c>
    </row>
    <row r="687" spans="17:31" x14ac:dyDescent="0.25">
      <c r="Q687" s="26">
        <v>23.9</v>
      </c>
      <c r="R687" s="26">
        <v>0.20499999999999999</v>
      </c>
      <c r="S687" s="26">
        <f t="shared" si="21"/>
        <v>0.20952162325541321</v>
      </c>
      <c r="AC687" s="41">
        <v>4</v>
      </c>
      <c r="AD687" s="41">
        <v>24.7</v>
      </c>
      <c r="AE687" s="26">
        <f t="shared" si="20"/>
        <v>26.654143407870944</v>
      </c>
    </row>
    <row r="688" spans="17:31" x14ac:dyDescent="0.25">
      <c r="Q688" s="26">
        <v>23.9</v>
      </c>
      <c r="R688" s="26">
        <v>0.27600000000000002</v>
      </c>
      <c r="S688" s="26">
        <f t="shared" si="21"/>
        <v>0.20952162325541321</v>
      </c>
      <c r="AC688" s="41">
        <v>4</v>
      </c>
      <c r="AD688" s="41">
        <v>25.7</v>
      </c>
      <c r="AE688" s="26">
        <f t="shared" si="20"/>
        <v>26.654143407870944</v>
      </c>
    </row>
    <row r="689" spans="17:31" x14ac:dyDescent="0.25">
      <c r="Q689" s="26">
        <v>24</v>
      </c>
      <c r="R689" s="26">
        <v>0.184</v>
      </c>
      <c r="S689" s="26">
        <f t="shared" si="21"/>
        <v>0.21219969495946492</v>
      </c>
      <c r="AC689" s="41">
        <v>4</v>
      </c>
      <c r="AD689" s="41">
        <v>26.8</v>
      </c>
      <c r="AE689" s="26">
        <f t="shared" si="20"/>
        <v>26.654143407870944</v>
      </c>
    </row>
    <row r="690" spans="17:31" x14ac:dyDescent="0.25">
      <c r="Q690" s="26">
        <v>24</v>
      </c>
      <c r="R690" s="26">
        <v>0.19800000000000001</v>
      </c>
      <c r="S690" s="26">
        <f t="shared" si="21"/>
        <v>0.21219969495946492</v>
      </c>
      <c r="AC690" s="41">
        <v>4</v>
      </c>
      <c r="AD690" s="41">
        <v>19</v>
      </c>
      <c r="AE690" s="26">
        <f t="shared" si="20"/>
        <v>26.654143407870944</v>
      </c>
    </row>
    <row r="691" spans="17:31" x14ac:dyDescent="0.25">
      <c r="Q691" s="26">
        <v>24</v>
      </c>
      <c r="R691" s="26">
        <v>0.20799999999999999</v>
      </c>
      <c r="S691" s="26">
        <f t="shared" si="21"/>
        <v>0.21219969495946492</v>
      </c>
      <c r="AC691" s="41">
        <v>4</v>
      </c>
      <c r="AD691" s="41">
        <v>23</v>
      </c>
      <c r="AE691" s="26">
        <f t="shared" si="20"/>
        <v>26.654143407870944</v>
      </c>
    </row>
    <row r="692" spans="17:31" x14ac:dyDescent="0.25">
      <c r="Q692" s="26">
        <v>24</v>
      </c>
      <c r="R692" s="26">
        <v>0.19700000000000001</v>
      </c>
      <c r="S692" s="26">
        <f t="shared" si="21"/>
        <v>0.21219969495946492</v>
      </c>
      <c r="AC692" s="41">
        <v>4</v>
      </c>
      <c r="AD692" s="41">
        <v>26</v>
      </c>
      <c r="AE692" s="26">
        <f t="shared" si="20"/>
        <v>26.654143407870944</v>
      </c>
    </row>
    <row r="693" spans="17:31" x14ac:dyDescent="0.25">
      <c r="Q693" s="26">
        <v>24</v>
      </c>
      <c r="R693" s="26">
        <v>0.19</v>
      </c>
      <c r="S693" s="26">
        <f t="shared" si="21"/>
        <v>0.21219969495946492</v>
      </c>
      <c r="AC693" s="41">
        <v>4</v>
      </c>
      <c r="AD693" s="41">
        <v>23</v>
      </c>
      <c r="AE693" s="26">
        <f t="shared" si="20"/>
        <v>26.654143407870944</v>
      </c>
    </row>
    <row r="694" spans="17:31" x14ac:dyDescent="0.25">
      <c r="Q694" s="26">
        <v>24</v>
      </c>
      <c r="R694" s="26">
        <v>0.27200000000000002</v>
      </c>
      <c r="S694" s="26">
        <f t="shared" si="21"/>
        <v>0.21219969495946492</v>
      </c>
      <c r="AC694" s="41">
        <v>4</v>
      </c>
      <c r="AD694" s="41">
        <v>26</v>
      </c>
      <c r="AE694" s="26">
        <f t="shared" si="20"/>
        <v>26.654143407870944</v>
      </c>
    </row>
    <row r="695" spans="17:31" x14ac:dyDescent="0.25">
      <c r="Q695" s="26">
        <v>24</v>
      </c>
      <c r="R695" s="26">
        <v>0.23200000000000001</v>
      </c>
      <c r="S695" s="26">
        <f t="shared" si="21"/>
        <v>0.21219969495946492</v>
      </c>
      <c r="AC695" s="41">
        <v>4</v>
      </c>
      <c r="AD695" s="41">
        <v>24</v>
      </c>
      <c r="AE695" s="26">
        <f t="shared" si="20"/>
        <v>26.654143407870944</v>
      </c>
    </row>
    <row r="696" spans="17:31" x14ac:dyDescent="0.25">
      <c r="Q696" s="26">
        <v>24</v>
      </c>
      <c r="R696" s="26">
        <v>0.22600000000000001</v>
      </c>
      <c r="S696" s="26">
        <f t="shared" si="21"/>
        <v>0.21219969495946492</v>
      </c>
      <c r="AC696" s="41">
        <v>4</v>
      </c>
      <c r="AD696" s="41">
        <v>26</v>
      </c>
      <c r="AE696" s="26">
        <f t="shared" si="20"/>
        <v>26.654143407870944</v>
      </c>
    </row>
    <row r="697" spans="17:31" x14ac:dyDescent="0.25">
      <c r="Q697" s="26">
        <v>24.1</v>
      </c>
      <c r="R697" s="26">
        <v>0.19800000000000001</v>
      </c>
      <c r="S697" s="26">
        <f t="shared" si="21"/>
        <v>0.21490064807764997</v>
      </c>
      <c r="AC697" s="41">
        <v>4</v>
      </c>
      <c r="AD697" s="41">
        <v>25</v>
      </c>
      <c r="AE697" s="26">
        <f t="shared" si="20"/>
        <v>26.654143407870944</v>
      </c>
    </row>
    <row r="698" spans="17:31" x14ac:dyDescent="0.25">
      <c r="Q698" s="26">
        <v>24.1</v>
      </c>
      <c r="R698" s="26">
        <v>0.19</v>
      </c>
      <c r="S698" s="26">
        <f t="shared" si="21"/>
        <v>0.21490064807764997</v>
      </c>
      <c r="AC698" s="41">
        <v>4</v>
      </c>
      <c r="AD698" s="41">
        <v>27</v>
      </c>
      <c r="AE698" s="26">
        <f t="shared" si="20"/>
        <v>26.654143407870944</v>
      </c>
    </row>
    <row r="699" spans="17:31" x14ac:dyDescent="0.25">
      <c r="Q699" s="26">
        <v>24.2</v>
      </c>
      <c r="R699" s="26">
        <v>0.20399999999999999</v>
      </c>
      <c r="S699" s="26">
        <f t="shared" si="21"/>
        <v>0.21762458194749124</v>
      </c>
      <c r="AC699" s="41">
        <v>4</v>
      </c>
      <c r="AD699" s="41">
        <v>30.9</v>
      </c>
      <c r="AE699" s="26">
        <f t="shared" si="20"/>
        <v>26.654143407870944</v>
      </c>
    </row>
    <row r="700" spans="17:31" x14ac:dyDescent="0.25">
      <c r="Q700" s="26">
        <v>24.2</v>
      </c>
      <c r="R700" s="26">
        <v>0.20599999999999999</v>
      </c>
      <c r="S700" s="26">
        <f t="shared" si="21"/>
        <v>0.21762458194749124</v>
      </c>
      <c r="AC700" s="41">
        <v>4</v>
      </c>
      <c r="AD700" s="41">
        <v>25.7</v>
      </c>
      <c r="AE700" s="26">
        <f t="shared" si="20"/>
        <v>26.654143407870944</v>
      </c>
    </row>
    <row r="701" spans="17:31" x14ac:dyDescent="0.25">
      <c r="Q701" s="26">
        <v>24.2</v>
      </c>
      <c r="R701" s="26">
        <v>0.22600000000000001</v>
      </c>
      <c r="S701" s="26">
        <f t="shared" si="21"/>
        <v>0.21762458194749124</v>
      </c>
      <c r="AC701" s="41">
        <v>4</v>
      </c>
      <c r="AD701" s="41">
        <v>27.8</v>
      </c>
      <c r="AE701" s="26">
        <f t="shared" si="20"/>
        <v>26.654143407870944</v>
      </c>
    </row>
    <row r="702" spans="17:31" x14ac:dyDescent="0.25">
      <c r="Q702" s="26">
        <v>24.3</v>
      </c>
      <c r="R702" s="26">
        <v>0.17399999999999999</v>
      </c>
      <c r="S702" s="26">
        <f t="shared" si="21"/>
        <v>0.22037159592376115</v>
      </c>
      <c r="AC702" s="41">
        <v>4</v>
      </c>
      <c r="AD702" s="41">
        <v>24.7</v>
      </c>
      <c r="AE702" s="26">
        <f t="shared" si="20"/>
        <v>26.654143407870944</v>
      </c>
    </row>
    <row r="703" spans="17:31" x14ac:dyDescent="0.25">
      <c r="Q703" s="26">
        <v>24.4</v>
      </c>
      <c r="R703" s="26">
        <v>0.16800000000000001</v>
      </c>
      <c r="S703" s="26">
        <f t="shared" si="21"/>
        <v>0.22314178937841464</v>
      </c>
      <c r="AC703" s="41">
        <v>4</v>
      </c>
      <c r="AD703" s="41">
        <v>23.7</v>
      </c>
      <c r="AE703" s="26">
        <f t="shared" si="20"/>
        <v>26.654143407870944</v>
      </c>
    </row>
    <row r="704" spans="17:31" x14ac:dyDescent="0.25">
      <c r="Q704" s="26">
        <v>24.4</v>
      </c>
      <c r="R704" s="26">
        <v>0.153</v>
      </c>
      <c r="S704" s="26">
        <f t="shared" si="21"/>
        <v>0.22314178937841464</v>
      </c>
      <c r="AC704" s="41">
        <v>4</v>
      </c>
      <c r="AD704" s="41">
        <v>23.7</v>
      </c>
      <c r="AE704" s="26">
        <f t="shared" si="20"/>
        <v>26.654143407870944</v>
      </c>
    </row>
    <row r="705" spans="17:31" x14ac:dyDescent="0.25">
      <c r="Q705" s="26">
        <v>24.5</v>
      </c>
      <c r="R705" s="26">
        <v>0.24</v>
      </c>
      <c r="S705" s="26">
        <f t="shared" si="21"/>
        <v>0.22593526170052092</v>
      </c>
      <c r="AC705" s="41">
        <v>4</v>
      </c>
      <c r="AD705" s="41">
        <v>27.8</v>
      </c>
      <c r="AE705" s="26">
        <f t="shared" si="20"/>
        <v>26.654143407870944</v>
      </c>
    </row>
    <row r="706" spans="17:31" x14ac:dyDescent="0.25">
      <c r="Q706" s="26">
        <v>24.5</v>
      </c>
      <c r="R706" s="26">
        <v>0.19800000000000001</v>
      </c>
      <c r="S706" s="26">
        <f t="shared" si="21"/>
        <v>0.22593526170052092</v>
      </c>
      <c r="AC706" s="41">
        <v>4</v>
      </c>
      <c r="AD706" s="41">
        <v>25.2</v>
      </c>
      <c r="AE706" s="26">
        <f t="shared" si="20"/>
        <v>26.654143407870944</v>
      </c>
    </row>
    <row r="707" spans="17:31" x14ac:dyDescent="0.25">
      <c r="Q707" s="26">
        <v>24.5</v>
      </c>
      <c r="R707" s="26">
        <v>0.20200000000000001</v>
      </c>
      <c r="S707" s="26">
        <f t="shared" si="21"/>
        <v>0.22593526170052092</v>
      </c>
      <c r="AC707" s="41">
        <v>4</v>
      </c>
      <c r="AD707" s="41">
        <v>32</v>
      </c>
      <c r="AE707" s="26">
        <f t="shared" si="20"/>
        <v>26.654143407870944</v>
      </c>
    </row>
    <row r="708" spans="17:31" x14ac:dyDescent="0.25">
      <c r="Q708" s="26">
        <v>24.5</v>
      </c>
      <c r="R708" s="26">
        <v>0.251</v>
      </c>
      <c r="S708" s="26">
        <f t="shared" si="21"/>
        <v>0.22593526170052092</v>
      </c>
      <c r="AC708" s="41">
        <v>4</v>
      </c>
      <c r="AD708" s="41">
        <v>24.7</v>
      </c>
      <c r="AE708" s="26">
        <f t="shared" si="20"/>
        <v>26.654143407870944</v>
      </c>
    </row>
    <row r="709" spans="17:31" x14ac:dyDescent="0.25">
      <c r="Q709" s="26">
        <v>24.6</v>
      </c>
      <c r="R709" s="26">
        <v>0.22500000000000001</v>
      </c>
      <c r="S709" s="26">
        <f t="shared" si="21"/>
        <v>0.22875211229619605</v>
      </c>
      <c r="AC709" s="41">
        <v>4</v>
      </c>
      <c r="AD709" s="41">
        <v>25.7</v>
      </c>
      <c r="AE709" s="26">
        <f t="shared" si="20"/>
        <v>26.654143407870944</v>
      </c>
    </row>
    <row r="710" spans="17:31" x14ac:dyDescent="0.25">
      <c r="Q710" s="26">
        <v>24.6</v>
      </c>
      <c r="R710" s="26">
        <v>0.214</v>
      </c>
      <c r="S710" s="26">
        <f t="shared" si="21"/>
        <v>0.22875211229619605</v>
      </c>
      <c r="AC710" s="41">
        <v>4</v>
      </c>
      <c r="AD710" s="41">
        <v>27.8</v>
      </c>
      <c r="AE710" s="26">
        <f t="shared" ref="AE710:AE773" si="22">$X$25*(1-EXP(-$X$24*(AC710-$X$26)))</f>
        <v>26.654143407870944</v>
      </c>
    </row>
    <row r="711" spans="17:31" x14ac:dyDescent="0.25">
      <c r="Q711" s="26">
        <v>24.7</v>
      </c>
      <c r="R711" s="26">
        <v>0.219</v>
      </c>
      <c r="S711" s="26">
        <f t="shared" ref="S711:S774" si="23">$X$7*Q711^$X$5</f>
        <v>0.23159244058853812</v>
      </c>
      <c r="AC711" s="41">
        <v>4</v>
      </c>
      <c r="AD711" s="41">
        <v>22.6</v>
      </c>
      <c r="AE711" s="26">
        <f t="shared" si="22"/>
        <v>26.654143407870944</v>
      </c>
    </row>
    <row r="712" spans="17:31" x14ac:dyDescent="0.25">
      <c r="Q712" s="26">
        <v>24.8</v>
      </c>
      <c r="R712" s="26">
        <v>0.20899999999999999</v>
      </c>
      <c r="S712" s="26">
        <f t="shared" si="23"/>
        <v>0.23445634601755708</v>
      </c>
      <c r="AC712" s="41">
        <v>4</v>
      </c>
      <c r="AD712" s="41">
        <v>27.3</v>
      </c>
      <c r="AE712" s="26">
        <f t="shared" si="22"/>
        <v>26.654143407870944</v>
      </c>
    </row>
    <row r="713" spans="17:31" x14ac:dyDescent="0.25">
      <c r="Q713" s="26">
        <v>24.8</v>
      </c>
      <c r="R713" s="26">
        <v>0.23799999999999999</v>
      </c>
      <c r="S713" s="26">
        <f t="shared" si="23"/>
        <v>0.23445634601755708</v>
      </c>
      <c r="AC713" s="41">
        <v>4</v>
      </c>
      <c r="AD713" s="41">
        <v>29</v>
      </c>
      <c r="AE713" s="26">
        <f t="shared" si="22"/>
        <v>26.654143407870944</v>
      </c>
    </row>
    <row r="714" spans="17:31" x14ac:dyDescent="0.25">
      <c r="Q714" s="26">
        <v>24.8</v>
      </c>
      <c r="R714" s="26">
        <v>0.17199999999999999</v>
      </c>
      <c r="S714" s="26">
        <f t="shared" si="23"/>
        <v>0.23445634601755708</v>
      </c>
      <c r="AC714" s="41">
        <v>4</v>
      </c>
      <c r="AD714" s="41">
        <v>27.4</v>
      </c>
      <c r="AE714" s="26">
        <f t="shared" si="22"/>
        <v>26.654143407870944</v>
      </c>
    </row>
    <row r="715" spans="17:31" x14ac:dyDescent="0.25">
      <c r="Q715" s="26">
        <v>24.9</v>
      </c>
      <c r="R715" s="26">
        <v>0.26700000000000002</v>
      </c>
      <c r="S715" s="26">
        <f t="shared" si="23"/>
        <v>0.23734392804011373</v>
      </c>
      <c r="AC715" s="41">
        <v>4</v>
      </c>
      <c r="AD715" s="41">
        <v>27.6</v>
      </c>
      <c r="AE715" s="26">
        <f t="shared" si="22"/>
        <v>26.654143407870944</v>
      </c>
    </row>
    <row r="716" spans="17:31" x14ac:dyDescent="0.25">
      <c r="Q716" s="26">
        <v>25</v>
      </c>
      <c r="R716" s="26">
        <v>0.26</v>
      </c>
      <c r="S716" s="26">
        <f t="shared" si="23"/>
        <v>0.24025528612985159</v>
      </c>
      <c r="AC716" s="41">
        <v>4</v>
      </c>
      <c r="AD716" s="41">
        <v>19.5</v>
      </c>
      <c r="AE716" s="26">
        <f t="shared" si="22"/>
        <v>26.654143407870944</v>
      </c>
    </row>
    <row r="717" spans="17:31" x14ac:dyDescent="0.25">
      <c r="Q717" s="26">
        <v>25</v>
      </c>
      <c r="R717" s="26">
        <v>0.24</v>
      </c>
      <c r="S717" s="26">
        <f t="shared" si="23"/>
        <v>0.24025528612985159</v>
      </c>
      <c r="AC717" s="41">
        <v>4</v>
      </c>
      <c r="AD717" s="41">
        <v>27.8</v>
      </c>
      <c r="AE717" s="26">
        <f t="shared" si="22"/>
        <v>26.654143407870944</v>
      </c>
    </row>
    <row r="718" spans="17:31" x14ac:dyDescent="0.25">
      <c r="Q718" s="26">
        <v>25</v>
      </c>
      <c r="R718" s="26">
        <v>0.3</v>
      </c>
      <c r="S718" s="26">
        <f t="shared" si="23"/>
        <v>0.24025528612985159</v>
      </c>
      <c r="AC718" s="41">
        <v>4</v>
      </c>
      <c r="AD718" s="41">
        <v>26.8</v>
      </c>
      <c r="AE718" s="26">
        <f t="shared" si="22"/>
        <v>26.654143407870944</v>
      </c>
    </row>
    <row r="719" spans="17:31" x14ac:dyDescent="0.25">
      <c r="Q719" s="26">
        <v>25</v>
      </c>
      <c r="R719" s="26">
        <v>0.221</v>
      </c>
      <c r="S719" s="26">
        <f t="shared" si="23"/>
        <v>0.24025528612985159</v>
      </c>
      <c r="AC719" s="41">
        <v>4</v>
      </c>
      <c r="AD719" s="41">
        <v>22.6</v>
      </c>
      <c r="AE719" s="26">
        <f t="shared" si="22"/>
        <v>26.654143407870944</v>
      </c>
    </row>
    <row r="720" spans="17:31" x14ac:dyDescent="0.25">
      <c r="Q720" s="26">
        <v>25</v>
      </c>
      <c r="R720" s="26">
        <v>0.27400000000000002</v>
      </c>
      <c r="S720" s="26">
        <f t="shared" si="23"/>
        <v>0.24025528612985159</v>
      </c>
      <c r="AC720" s="41">
        <v>4</v>
      </c>
      <c r="AD720" s="41">
        <v>24.7</v>
      </c>
      <c r="AE720" s="26">
        <f t="shared" si="22"/>
        <v>26.654143407870944</v>
      </c>
    </row>
    <row r="721" spans="17:31" x14ac:dyDescent="0.25">
      <c r="Q721" s="26">
        <v>25.1</v>
      </c>
      <c r="R721" s="26">
        <v>0.24399999999999999</v>
      </c>
      <c r="S721" s="26">
        <f t="shared" si="23"/>
        <v>0.24319051977713441</v>
      </c>
      <c r="AC721" s="41">
        <v>4</v>
      </c>
      <c r="AD721" s="41">
        <v>24.7</v>
      </c>
      <c r="AE721" s="26">
        <f t="shared" si="22"/>
        <v>26.654143407870944</v>
      </c>
    </row>
    <row r="722" spans="17:31" x14ac:dyDescent="0.25">
      <c r="Q722" s="26">
        <v>25.3</v>
      </c>
      <c r="R722" s="26">
        <v>0.24</v>
      </c>
      <c r="S722" s="26">
        <f t="shared" si="23"/>
        <v>0.24913301178899286</v>
      </c>
      <c r="AC722" s="41">
        <v>4</v>
      </c>
      <c r="AD722" s="41">
        <v>24.7</v>
      </c>
      <c r="AE722" s="26">
        <f t="shared" si="22"/>
        <v>26.654143407870944</v>
      </c>
    </row>
    <row r="723" spans="17:31" x14ac:dyDescent="0.25">
      <c r="Q723" s="26">
        <v>25.4</v>
      </c>
      <c r="R723" s="26">
        <v>0.24</v>
      </c>
      <c r="S723" s="26">
        <f t="shared" si="23"/>
        <v>0.25214046921731598</v>
      </c>
      <c r="AC723" s="41">
        <v>4</v>
      </c>
      <c r="AD723" s="41">
        <v>23.7</v>
      </c>
      <c r="AE723" s="26">
        <f t="shared" si="22"/>
        <v>26.654143407870944</v>
      </c>
    </row>
    <row r="724" spans="17:31" x14ac:dyDescent="0.25">
      <c r="Q724" s="26">
        <v>25.4</v>
      </c>
      <c r="R724" s="26">
        <v>0.28899999999999998</v>
      </c>
      <c r="S724" s="26">
        <f t="shared" si="23"/>
        <v>0.25214046921731598</v>
      </c>
      <c r="AC724" s="41">
        <v>4</v>
      </c>
      <c r="AD724" s="41">
        <v>22.6</v>
      </c>
      <c r="AE724" s="26">
        <f t="shared" si="22"/>
        <v>26.654143407870944</v>
      </c>
    </row>
    <row r="725" spans="17:31" x14ac:dyDescent="0.25">
      <c r="Q725" s="26">
        <v>25.5</v>
      </c>
      <c r="R725" s="26">
        <v>0.19400000000000001</v>
      </c>
      <c r="S725" s="26">
        <f t="shared" si="23"/>
        <v>0.25517220033055088</v>
      </c>
      <c r="AC725" s="41">
        <v>4</v>
      </c>
      <c r="AD725" s="41">
        <v>24.7</v>
      </c>
      <c r="AE725" s="26">
        <f t="shared" si="22"/>
        <v>26.654143407870944</v>
      </c>
    </row>
    <row r="726" spans="17:31" x14ac:dyDescent="0.25">
      <c r="Q726" s="26">
        <v>25.5</v>
      </c>
      <c r="R726" s="26">
        <v>0.246</v>
      </c>
      <c r="S726" s="26">
        <f t="shared" si="23"/>
        <v>0.25517220033055088</v>
      </c>
      <c r="AC726" s="41">
        <v>4</v>
      </c>
      <c r="AD726" s="41">
        <v>25.7</v>
      </c>
      <c r="AE726" s="26">
        <f t="shared" si="22"/>
        <v>26.654143407870944</v>
      </c>
    </row>
    <row r="727" spans="17:31" x14ac:dyDescent="0.25">
      <c r="Q727" s="26">
        <v>25.5</v>
      </c>
      <c r="R727" s="26">
        <v>0.29699999999999999</v>
      </c>
      <c r="S727" s="26">
        <f t="shared" si="23"/>
        <v>0.25517220033055088</v>
      </c>
      <c r="AC727" s="41">
        <v>4</v>
      </c>
      <c r="AD727" s="41">
        <v>24.7</v>
      </c>
      <c r="AE727" s="26">
        <f t="shared" si="22"/>
        <v>26.654143407870944</v>
      </c>
    </row>
    <row r="728" spans="17:31" x14ac:dyDescent="0.25">
      <c r="Q728" s="26">
        <v>25.5</v>
      </c>
      <c r="R728" s="26">
        <v>0.318</v>
      </c>
      <c r="S728" s="26">
        <f t="shared" si="23"/>
        <v>0.25517220033055088</v>
      </c>
      <c r="AC728" s="41">
        <v>4</v>
      </c>
      <c r="AD728" s="41">
        <v>20.5</v>
      </c>
      <c r="AE728" s="26">
        <f t="shared" si="22"/>
        <v>26.654143407870944</v>
      </c>
    </row>
    <row r="729" spans="17:31" x14ac:dyDescent="0.25">
      <c r="Q729" s="26">
        <v>25.6</v>
      </c>
      <c r="R729" s="26">
        <v>0.3</v>
      </c>
      <c r="S729" s="26">
        <f t="shared" si="23"/>
        <v>0.25822830470170444</v>
      </c>
      <c r="AC729" s="41">
        <v>4</v>
      </c>
      <c r="AD729" s="41">
        <v>27.8</v>
      </c>
      <c r="AE729" s="26">
        <f t="shared" si="22"/>
        <v>26.654143407870944</v>
      </c>
    </row>
    <row r="730" spans="17:31" x14ac:dyDescent="0.25">
      <c r="Q730" s="26">
        <v>25.6</v>
      </c>
      <c r="R730" s="26">
        <v>0.26</v>
      </c>
      <c r="S730" s="26">
        <f t="shared" si="23"/>
        <v>0.25822830470170444</v>
      </c>
      <c r="AC730" s="41">
        <v>4</v>
      </c>
      <c r="AD730" s="41">
        <v>21.6</v>
      </c>
      <c r="AE730" s="26">
        <f t="shared" si="22"/>
        <v>26.654143407870944</v>
      </c>
    </row>
    <row r="731" spans="17:31" x14ac:dyDescent="0.25">
      <c r="Q731" s="26">
        <v>25.6</v>
      </c>
      <c r="R731" s="26">
        <v>0.28000000000000003</v>
      </c>
      <c r="S731" s="26">
        <f t="shared" si="23"/>
        <v>0.25822830470170444</v>
      </c>
      <c r="AC731" s="41">
        <v>4</v>
      </c>
      <c r="AD731" s="41">
        <v>25.7</v>
      </c>
      <c r="AE731" s="26">
        <f t="shared" si="22"/>
        <v>26.654143407870944</v>
      </c>
    </row>
    <row r="732" spans="17:31" x14ac:dyDescent="0.25">
      <c r="Q732" s="26">
        <v>25.6</v>
      </c>
      <c r="R732" s="26">
        <v>0.26</v>
      </c>
      <c r="S732" s="26">
        <f t="shared" si="23"/>
        <v>0.25822830470170444</v>
      </c>
      <c r="AC732" s="41">
        <v>4</v>
      </c>
      <c r="AD732" s="41">
        <v>25.7</v>
      </c>
      <c r="AE732" s="26">
        <f t="shared" si="22"/>
        <v>26.654143407870944</v>
      </c>
    </row>
    <row r="733" spans="17:31" x14ac:dyDescent="0.25">
      <c r="Q733" s="26">
        <v>25.6</v>
      </c>
      <c r="R733" s="26">
        <v>0.24</v>
      </c>
      <c r="S733" s="26">
        <f t="shared" si="23"/>
        <v>0.25822830470170444</v>
      </c>
      <c r="AC733" s="41">
        <v>4</v>
      </c>
      <c r="AD733" s="41">
        <v>22.6</v>
      </c>
      <c r="AE733" s="26">
        <f t="shared" si="22"/>
        <v>26.654143407870944</v>
      </c>
    </row>
    <row r="734" spans="17:31" x14ac:dyDescent="0.25">
      <c r="Q734" s="26">
        <v>25.6</v>
      </c>
      <c r="R734" s="26">
        <v>0.26400000000000001</v>
      </c>
      <c r="S734" s="26">
        <f t="shared" si="23"/>
        <v>0.25822830470170444</v>
      </c>
      <c r="AC734" s="41">
        <v>4</v>
      </c>
      <c r="AD734" s="41">
        <v>25.7</v>
      </c>
      <c r="AE734" s="26">
        <f t="shared" si="22"/>
        <v>26.654143407870944</v>
      </c>
    </row>
    <row r="735" spans="17:31" x14ac:dyDescent="0.25">
      <c r="Q735" s="26">
        <v>25.6</v>
      </c>
      <c r="R735" s="26">
        <v>0.24199999999999999</v>
      </c>
      <c r="S735" s="26">
        <f t="shared" si="23"/>
        <v>0.25822830470170444</v>
      </c>
      <c r="AC735" s="41">
        <v>4</v>
      </c>
      <c r="AD735" s="41">
        <v>26.8</v>
      </c>
      <c r="AE735" s="26">
        <f t="shared" si="22"/>
        <v>26.654143407870944</v>
      </c>
    </row>
    <row r="736" spans="17:31" x14ac:dyDescent="0.25">
      <c r="Q736" s="26">
        <v>25.7</v>
      </c>
      <c r="R736" s="26">
        <v>0.26300000000000001</v>
      </c>
      <c r="S736" s="26">
        <f t="shared" si="23"/>
        <v>0.26130888192012408</v>
      </c>
      <c r="AC736" s="41">
        <v>4</v>
      </c>
      <c r="AD736" s="41">
        <v>23.7</v>
      </c>
      <c r="AE736" s="26">
        <f t="shared" si="22"/>
        <v>26.654143407870944</v>
      </c>
    </row>
    <row r="737" spans="17:31" x14ac:dyDescent="0.25">
      <c r="Q737" s="26">
        <v>25.7</v>
      </c>
      <c r="R737" s="26">
        <v>0.28999999999999998</v>
      </c>
      <c r="S737" s="26">
        <f t="shared" si="23"/>
        <v>0.26130888192012408</v>
      </c>
      <c r="AC737" s="41">
        <v>4</v>
      </c>
      <c r="AD737" s="41">
        <v>24.7</v>
      </c>
      <c r="AE737" s="26">
        <f t="shared" si="22"/>
        <v>26.654143407870944</v>
      </c>
    </row>
    <row r="738" spans="17:31" x14ac:dyDescent="0.25">
      <c r="Q738" s="26">
        <v>25.7</v>
      </c>
      <c r="R738" s="26">
        <v>0.32800000000000001</v>
      </c>
      <c r="S738" s="26">
        <f t="shared" si="23"/>
        <v>0.26130888192012408</v>
      </c>
      <c r="AC738" s="41">
        <v>4</v>
      </c>
      <c r="AD738" s="41">
        <v>22.6</v>
      </c>
      <c r="AE738" s="26">
        <f t="shared" si="22"/>
        <v>26.654143407870944</v>
      </c>
    </row>
    <row r="739" spans="17:31" x14ac:dyDescent="0.25">
      <c r="Q739" s="26">
        <v>25.7</v>
      </c>
      <c r="R739" s="26">
        <v>0.249</v>
      </c>
      <c r="S739" s="26">
        <f t="shared" si="23"/>
        <v>0.26130888192012408</v>
      </c>
      <c r="AC739" s="41">
        <v>5</v>
      </c>
      <c r="AD739" s="41">
        <v>37.299999999999997</v>
      </c>
      <c r="AE739" s="26">
        <f t="shared" si="22"/>
        <v>28.515919527033152</v>
      </c>
    </row>
    <row r="740" spans="17:31" x14ac:dyDescent="0.25">
      <c r="Q740" s="26">
        <v>25.8</v>
      </c>
      <c r="R740" s="26">
        <v>0.24</v>
      </c>
      <c r="S740" s="26">
        <f t="shared" si="23"/>
        <v>0.26441403159144072</v>
      </c>
      <c r="AC740" s="41">
        <v>5</v>
      </c>
      <c r="AD740" s="41">
        <v>26.8</v>
      </c>
      <c r="AE740" s="26">
        <f t="shared" si="22"/>
        <v>28.515919527033152</v>
      </c>
    </row>
    <row r="741" spans="17:31" x14ac:dyDescent="0.25">
      <c r="Q741" s="26">
        <v>25.8</v>
      </c>
      <c r="R741" s="26">
        <v>0.27200000000000002</v>
      </c>
      <c r="S741" s="26">
        <f t="shared" si="23"/>
        <v>0.26441403159144072</v>
      </c>
      <c r="AC741" s="41">
        <v>5</v>
      </c>
      <c r="AD741" s="41">
        <v>22.6</v>
      </c>
      <c r="AE741" s="26">
        <f t="shared" si="22"/>
        <v>28.515919527033152</v>
      </c>
    </row>
    <row r="742" spans="17:31" x14ac:dyDescent="0.25">
      <c r="Q742" s="26">
        <v>25.8</v>
      </c>
      <c r="R742" s="26">
        <v>0.26</v>
      </c>
      <c r="S742" s="26">
        <f t="shared" si="23"/>
        <v>0.26441403159144072</v>
      </c>
      <c r="AC742" s="41">
        <v>5</v>
      </c>
      <c r="AD742" s="41">
        <v>32</v>
      </c>
      <c r="AE742" s="26">
        <f t="shared" si="22"/>
        <v>28.515919527033152</v>
      </c>
    </row>
    <row r="743" spans="17:31" x14ac:dyDescent="0.25">
      <c r="Q743" s="26">
        <v>25.8</v>
      </c>
      <c r="R743" s="26">
        <v>0.29199999999999998</v>
      </c>
      <c r="S743" s="26">
        <f t="shared" si="23"/>
        <v>0.26441403159144072</v>
      </c>
      <c r="AC743" s="41">
        <v>5</v>
      </c>
      <c r="AD743" s="41">
        <v>28.9</v>
      </c>
      <c r="AE743" s="26">
        <f t="shared" si="22"/>
        <v>28.515919527033152</v>
      </c>
    </row>
    <row r="744" spans="17:31" x14ac:dyDescent="0.25">
      <c r="Q744" s="26">
        <v>25.8</v>
      </c>
      <c r="R744" s="26">
        <v>0.248</v>
      </c>
      <c r="S744" s="26">
        <f t="shared" si="23"/>
        <v>0.26441403159144072</v>
      </c>
      <c r="AC744" s="41">
        <v>5</v>
      </c>
      <c r="AD744" s="41">
        <v>25.7</v>
      </c>
      <c r="AE744" s="26">
        <f t="shared" si="22"/>
        <v>28.515919527033152</v>
      </c>
    </row>
    <row r="745" spans="17:31" x14ac:dyDescent="0.25">
      <c r="Q745" s="26">
        <v>25.8</v>
      </c>
      <c r="R745" s="26">
        <v>0.26400000000000001</v>
      </c>
      <c r="S745" s="26">
        <f t="shared" si="23"/>
        <v>0.26441403159144072</v>
      </c>
      <c r="AC745" s="41">
        <v>5</v>
      </c>
      <c r="AD745" s="41">
        <v>27.8</v>
      </c>
      <c r="AE745" s="26">
        <f t="shared" si="22"/>
        <v>28.515919527033152</v>
      </c>
    </row>
    <row r="746" spans="17:31" x14ac:dyDescent="0.25">
      <c r="Q746" s="26">
        <v>26</v>
      </c>
      <c r="R746" s="26">
        <v>0.26</v>
      </c>
      <c r="S746" s="26">
        <f t="shared" si="23"/>
        <v>0.27069844679631982</v>
      </c>
      <c r="AC746" s="41">
        <v>5</v>
      </c>
      <c r="AD746" s="41">
        <v>24.7</v>
      </c>
      <c r="AE746" s="26">
        <f t="shared" si="22"/>
        <v>28.515919527033152</v>
      </c>
    </row>
    <row r="747" spans="17:31" x14ac:dyDescent="0.25">
      <c r="Q747" s="26">
        <v>26</v>
      </c>
      <c r="R747" s="26">
        <v>0.252</v>
      </c>
      <c r="S747" s="26">
        <f t="shared" si="23"/>
        <v>0.27069844679631982</v>
      </c>
      <c r="AC747" s="41">
        <v>5</v>
      </c>
      <c r="AD747" s="41">
        <v>25.7</v>
      </c>
      <c r="AE747" s="26">
        <f t="shared" si="22"/>
        <v>28.515919527033152</v>
      </c>
    </row>
    <row r="748" spans="17:31" x14ac:dyDescent="0.25">
      <c r="Q748" s="26">
        <v>26</v>
      </c>
      <c r="R748" s="26">
        <v>0.28499999999999998</v>
      </c>
      <c r="S748" s="26">
        <f t="shared" si="23"/>
        <v>0.27069844679631982</v>
      </c>
      <c r="AC748" s="41">
        <v>5</v>
      </c>
      <c r="AD748" s="41">
        <v>28.9</v>
      </c>
      <c r="AE748" s="26">
        <f t="shared" si="22"/>
        <v>28.515919527033152</v>
      </c>
    </row>
    <row r="749" spans="17:31" x14ac:dyDescent="0.25">
      <c r="Q749" s="26">
        <v>26</v>
      </c>
      <c r="R749" s="26">
        <v>0.28499999999999998</v>
      </c>
      <c r="S749" s="26">
        <f t="shared" si="23"/>
        <v>0.27069844679631982</v>
      </c>
      <c r="AC749" s="41">
        <v>5</v>
      </c>
      <c r="AD749" s="41">
        <v>24.7</v>
      </c>
      <c r="AE749" s="26">
        <f t="shared" si="22"/>
        <v>28.515919527033152</v>
      </c>
    </row>
    <row r="750" spans="17:31" x14ac:dyDescent="0.25">
      <c r="Q750" s="26">
        <v>26</v>
      </c>
      <c r="R750" s="26">
        <v>0.28599999999999998</v>
      </c>
      <c r="S750" s="26">
        <f t="shared" si="23"/>
        <v>0.27069844679631982</v>
      </c>
      <c r="AC750" s="41">
        <v>5</v>
      </c>
      <c r="AD750" s="41">
        <v>26.8</v>
      </c>
      <c r="AE750" s="26">
        <f t="shared" si="22"/>
        <v>28.515919527033152</v>
      </c>
    </row>
    <row r="751" spans="17:31" x14ac:dyDescent="0.25">
      <c r="Q751" s="26">
        <v>26</v>
      </c>
      <c r="R751" s="26">
        <v>0.26</v>
      </c>
      <c r="S751" s="26">
        <f t="shared" si="23"/>
        <v>0.27069844679631982</v>
      </c>
      <c r="AC751" s="41">
        <v>5</v>
      </c>
      <c r="AD751" s="41">
        <v>27.8</v>
      </c>
      <c r="AE751" s="26">
        <f t="shared" si="22"/>
        <v>28.515919527033152</v>
      </c>
    </row>
    <row r="752" spans="17:31" x14ac:dyDescent="0.25">
      <c r="Q752" s="26">
        <v>26</v>
      </c>
      <c r="R752" s="26">
        <v>0.26600000000000001</v>
      </c>
      <c r="S752" s="26">
        <f t="shared" si="23"/>
        <v>0.27069844679631982</v>
      </c>
      <c r="AC752" s="41">
        <v>5</v>
      </c>
      <c r="AD752" s="41">
        <v>26.8</v>
      </c>
      <c r="AE752" s="26">
        <f t="shared" si="22"/>
        <v>28.515919527033152</v>
      </c>
    </row>
    <row r="753" spans="17:31" x14ac:dyDescent="0.25">
      <c r="Q753" s="26">
        <v>26</v>
      </c>
      <c r="R753" s="26">
        <v>0.255</v>
      </c>
      <c r="S753" s="26">
        <f t="shared" si="23"/>
        <v>0.27069844679631982</v>
      </c>
      <c r="AC753" s="41">
        <v>5</v>
      </c>
      <c r="AD753" s="41">
        <v>26.8</v>
      </c>
      <c r="AE753" s="26">
        <f t="shared" si="22"/>
        <v>28.515919527033152</v>
      </c>
    </row>
    <row r="754" spans="17:31" x14ac:dyDescent="0.25">
      <c r="Q754" s="26">
        <v>26.1</v>
      </c>
      <c r="R754" s="26">
        <v>0.26</v>
      </c>
      <c r="S754" s="26">
        <f t="shared" si="23"/>
        <v>0.27387791162200142</v>
      </c>
      <c r="AC754" s="41">
        <v>5</v>
      </c>
      <c r="AD754" s="41">
        <v>29.9</v>
      </c>
      <c r="AE754" s="26">
        <f t="shared" si="22"/>
        <v>28.515919527033152</v>
      </c>
    </row>
    <row r="755" spans="17:31" x14ac:dyDescent="0.25">
      <c r="Q755" s="26">
        <v>26.1</v>
      </c>
      <c r="R755" s="26">
        <v>0.26</v>
      </c>
      <c r="S755" s="26">
        <f t="shared" si="23"/>
        <v>0.27387791162200142</v>
      </c>
      <c r="AC755" s="41">
        <v>5</v>
      </c>
      <c r="AD755" s="41">
        <v>25.7</v>
      </c>
      <c r="AE755" s="26">
        <f t="shared" si="22"/>
        <v>28.515919527033152</v>
      </c>
    </row>
    <row r="756" spans="17:31" x14ac:dyDescent="0.25">
      <c r="Q756" s="26">
        <v>26.1</v>
      </c>
      <c r="R756" s="26">
        <v>0.22</v>
      </c>
      <c r="S756" s="26">
        <f t="shared" si="23"/>
        <v>0.27387791162200142</v>
      </c>
      <c r="AC756" s="41">
        <v>5</v>
      </c>
      <c r="AD756" s="41">
        <v>25.7</v>
      </c>
      <c r="AE756" s="26">
        <f t="shared" si="22"/>
        <v>28.515919527033152</v>
      </c>
    </row>
    <row r="757" spans="17:31" x14ac:dyDescent="0.25">
      <c r="Q757" s="26">
        <v>26.1</v>
      </c>
      <c r="R757" s="26">
        <v>0.3</v>
      </c>
      <c r="S757" s="26">
        <f t="shared" si="23"/>
        <v>0.27387791162200142</v>
      </c>
      <c r="AC757" s="41">
        <v>5</v>
      </c>
      <c r="AD757" s="41">
        <v>25.7</v>
      </c>
      <c r="AE757" s="26">
        <f t="shared" si="22"/>
        <v>28.515919527033152</v>
      </c>
    </row>
    <row r="758" spans="17:31" x14ac:dyDescent="0.25">
      <c r="Q758" s="26">
        <v>26.1</v>
      </c>
      <c r="R758" s="26">
        <v>0.32</v>
      </c>
      <c r="S758" s="26">
        <f t="shared" si="23"/>
        <v>0.27387791162200142</v>
      </c>
      <c r="AC758" s="41">
        <v>5</v>
      </c>
      <c r="AD758" s="41">
        <v>26.8</v>
      </c>
      <c r="AE758" s="26">
        <f t="shared" si="22"/>
        <v>28.515919527033152</v>
      </c>
    </row>
    <row r="759" spans="17:31" x14ac:dyDescent="0.25">
      <c r="Q759" s="26">
        <v>26.1</v>
      </c>
      <c r="R759" s="26">
        <v>0.26</v>
      </c>
      <c r="S759" s="26">
        <f t="shared" si="23"/>
        <v>0.27387791162200142</v>
      </c>
      <c r="AC759" s="41">
        <v>5</v>
      </c>
      <c r="AD759" s="41">
        <v>24.7</v>
      </c>
      <c r="AE759" s="26">
        <f t="shared" si="22"/>
        <v>28.515919527033152</v>
      </c>
    </row>
    <row r="760" spans="17:31" x14ac:dyDescent="0.25">
      <c r="Q760" s="26">
        <v>26.1</v>
      </c>
      <c r="R760" s="26">
        <v>0.27300000000000002</v>
      </c>
      <c r="S760" s="26">
        <f t="shared" si="23"/>
        <v>0.27387791162200142</v>
      </c>
      <c r="AC760" s="41">
        <v>5</v>
      </c>
      <c r="AD760" s="41">
        <v>27.8</v>
      </c>
      <c r="AE760" s="26">
        <f t="shared" si="22"/>
        <v>28.515919527033152</v>
      </c>
    </row>
    <row r="761" spans="17:31" x14ac:dyDescent="0.25">
      <c r="Q761" s="26">
        <v>26.1</v>
      </c>
      <c r="R761" s="26">
        <v>0.44</v>
      </c>
      <c r="S761" s="26">
        <f t="shared" si="23"/>
        <v>0.27387791162200142</v>
      </c>
      <c r="AC761" s="41">
        <v>5</v>
      </c>
      <c r="AD761" s="41">
        <v>25.7</v>
      </c>
      <c r="AE761" s="26">
        <f t="shared" si="22"/>
        <v>28.515919527033152</v>
      </c>
    </row>
    <row r="762" spans="17:31" x14ac:dyDescent="0.25">
      <c r="Q762" s="26">
        <v>26.2</v>
      </c>
      <c r="R762" s="26">
        <v>0.32200000000000001</v>
      </c>
      <c r="S762" s="26">
        <f t="shared" si="23"/>
        <v>0.27708234748469757</v>
      </c>
      <c r="AC762" s="41">
        <v>5</v>
      </c>
      <c r="AD762" s="41">
        <v>26.8</v>
      </c>
      <c r="AE762" s="26">
        <f t="shared" si="22"/>
        <v>28.515919527033152</v>
      </c>
    </row>
    <row r="763" spans="17:31" x14ac:dyDescent="0.25">
      <c r="Q763" s="26">
        <v>26.2</v>
      </c>
      <c r="R763" s="26">
        <v>0.248</v>
      </c>
      <c r="S763" s="26">
        <f t="shared" si="23"/>
        <v>0.27708234748469757</v>
      </c>
      <c r="AC763" s="41">
        <v>5</v>
      </c>
      <c r="AD763" s="41">
        <v>24</v>
      </c>
      <c r="AE763" s="26">
        <f t="shared" si="22"/>
        <v>28.515919527033152</v>
      </c>
    </row>
    <row r="764" spans="17:31" x14ac:dyDescent="0.25">
      <c r="Q764" s="26">
        <v>26.3</v>
      </c>
      <c r="R764" s="26">
        <v>0.20499999999999999</v>
      </c>
      <c r="S764" s="26">
        <f t="shared" si="23"/>
        <v>0.2803118540705396</v>
      </c>
      <c r="AC764" s="41">
        <v>5</v>
      </c>
      <c r="AD764" s="41">
        <v>31</v>
      </c>
      <c r="AE764" s="26">
        <f t="shared" si="22"/>
        <v>28.515919527033152</v>
      </c>
    </row>
    <row r="765" spans="17:31" x14ac:dyDescent="0.25">
      <c r="Q765" s="26">
        <v>26.3</v>
      </c>
      <c r="R765" s="26">
        <v>0.33200000000000002</v>
      </c>
      <c r="S765" s="26">
        <f t="shared" si="23"/>
        <v>0.2803118540705396</v>
      </c>
      <c r="AC765" s="41">
        <v>5</v>
      </c>
      <c r="AD765" s="41">
        <v>33</v>
      </c>
      <c r="AE765" s="26">
        <f t="shared" si="22"/>
        <v>28.515919527033152</v>
      </c>
    </row>
    <row r="766" spans="17:31" x14ac:dyDescent="0.25">
      <c r="Q766" s="26">
        <v>26.4</v>
      </c>
      <c r="R766" s="26">
        <v>0.27900000000000003</v>
      </c>
      <c r="S766" s="26">
        <f t="shared" si="23"/>
        <v>0.28356653108158386</v>
      </c>
      <c r="AC766" s="41">
        <v>5</v>
      </c>
      <c r="AD766" s="41">
        <v>27</v>
      </c>
      <c r="AE766" s="26">
        <f t="shared" si="22"/>
        <v>28.515919527033152</v>
      </c>
    </row>
    <row r="767" spans="17:31" x14ac:dyDescent="0.25">
      <c r="Q767" s="26">
        <v>26.4</v>
      </c>
      <c r="R767" s="26">
        <v>0.315</v>
      </c>
      <c r="S767" s="26">
        <f t="shared" si="23"/>
        <v>0.28356653108158386</v>
      </c>
      <c r="AC767" s="41">
        <v>5</v>
      </c>
      <c r="AD767" s="41">
        <v>28</v>
      </c>
      <c r="AE767" s="26">
        <f t="shared" si="22"/>
        <v>28.515919527033152</v>
      </c>
    </row>
    <row r="768" spans="17:31" x14ac:dyDescent="0.25">
      <c r="Q768" s="26">
        <v>26.4</v>
      </c>
      <c r="R768" s="26">
        <v>0.27200000000000002</v>
      </c>
      <c r="S768" s="26">
        <f t="shared" si="23"/>
        <v>0.28356653108158386</v>
      </c>
      <c r="AC768" s="41">
        <v>5</v>
      </c>
      <c r="AD768" s="41">
        <v>34</v>
      </c>
      <c r="AE768" s="26">
        <f t="shared" si="22"/>
        <v>28.515919527033152</v>
      </c>
    </row>
    <row r="769" spans="17:31" x14ac:dyDescent="0.25">
      <c r="Q769" s="26">
        <v>26.5</v>
      </c>
      <c r="R769" s="26">
        <v>0.24</v>
      </c>
      <c r="S769" s="26">
        <f t="shared" si="23"/>
        <v>0.28684647823574982</v>
      </c>
      <c r="AC769" s="41">
        <v>5</v>
      </c>
      <c r="AD769" s="41">
        <v>25</v>
      </c>
      <c r="AE769" s="26">
        <f t="shared" si="22"/>
        <v>28.515919527033152</v>
      </c>
    </row>
    <row r="770" spans="17:31" x14ac:dyDescent="0.25">
      <c r="Q770" s="26">
        <v>26.5</v>
      </c>
      <c r="R770" s="26">
        <v>0.34200000000000003</v>
      </c>
      <c r="S770" s="26">
        <f t="shared" si="23"/>
        <v>0.28684647823574982</v>
      </c>
      <c r="AC770" s="41">
        <v>5</v>
      </c>
      <c r="AD770" s="41">
        <v>25</v>
      </c>
      <c r="AE770" s="26">
        <f t="shared" si="22"/>
        <v>28.515919527033152</v>
      </c>
    </row>
    <row r="771" spans="17:31" x14ac:dyDescent="0.25">
      <c r="Q771" s="26">
        <v>26.5</v>
      </c>
      <c r="R771" s="26">
        <v>0.28999999999999998</v>
      </c>
      <c r="S771" s="26">
        <f t="shared" si="23"/>
        <v>0.28684647823574982</v>
      </c>
      <c r="AC771" s="41">
        <v>5</v>
      </c>
      <c r="AD771" s="41">
        <v>28</v>
      </c>
      <c r="AE771" s="26">
        <f t="shared" si="22"/>
        <v>28.515919527033152</v>
      </c>
    </row>
    <row r="772" spans="17:31" x14ac:dyDescent="0.25">
      <c r="Q772" s="26">
        <v>26.5</v>
      </c>
      <c r="R772" s="26">
        <v>0.28399999999999997</v>
      </c>
      <c r="S772" s="26">
        <f t="shared" si="23"/>
        <v>0.28684647823574982</v>
      </c>
      <c r="AC772" s="41">
        <v>5</v>
      </c>
      <c r="AD772" s="41">
        <v>27</v>
      </c>
      <c r="AE772" s="26">
        <f t="shared" si="22"/>
        <v>28.515919527033152</v>
      </c>
    </row>
    <row r="773" spans="17:31" x14ac:dyDescent="0.25">
      <c r="Q773" s="26">
        <v>26.5</v>
      </c>
      <c r="R773" s="26">
        <v>0.32600000000000001</v>
      </c>
      <c r="S773" s="26">
        <f t="shared" si="23"/>
        <v>0.28684647823574982</v>
      </c>
      <c r="AC773" s="41">
        <v>5</v>
      </c>
      <c r="AD773" s="41">
        <v>26</v>
      </c>
      <c r="AE773" s="26">
        <f t="shared" si="22"/>
        <v>28.515919527033152</v>
      </c>
    </row>
    <row r="774" spans="17:31" x14ac:dyDescent="0.25">
      <c r="Q774" s="26">
        <v>26.5</v>
      </c>
      <c r="R774" s="26">
        <v>0.35199999999999998</v>
      </c>
      <c r="S774" s="26">
        <f t="shared" si="23"/>
        <v>0.28684647823574982</v>
      </c>
      <c r="AC774" s="41">
        <v>5</v>
      </c>
      <c r="AD774" s="41">
        <v>25</v>
      </c>
      <c r="AE774" s="26">
        <f t="shared" ref="AE774:AE837" si="24">$X$25*(1-EXP(-$X$24*(AC774-$X$26)))</f>
        <v>28.515919527033152</v>
      </c>
    </row>
    <row r="775" spans="17:31" x14ac:dyDescent="0.25">
      <c r="Q775" s="26">
        <v>26.6</v>
      </c>
      <c r="R775" s="26">
        <v>0.34</v>
      </c>
      <c r="S775" s="26">
        <f t="shared" ref="S775:S838" si="25">$X$7*Q775^$X$5</f>
        <v>0.29015179526676604</v>
      </c>
      <c r="AC775" s="41">
        <v>5</v>
      </c>
      <c r="AD775" s="41">
        <v>31</v>
      </c>
      <c r="AE775" s="26">
        <f t="shared" si="24"/>
        <v>28.515919527033152</v>
      </c>
    </row>
    <row r="776" spans="17:31" x14ac:dyDescent="0.25">
      <c r="Q776" s="26">
        <v>26.6</v>
      </c>
      <c r="R776" s="26">
        <v>0.3</v>
      </c>
      <c r="S776" s="26">
        <f t="shared" si="25"/>
        <v>0.29015179526676604</v>
      </c>
      <c r="AC776" s="41">
        <v>5</v>
      </c>
      <c r="AD776" s="41">
        <v>27</v>
      </c>
      <c r="AE776" s="26">
        <f t="shared" si="24"/>
        <v>28.515919527033152</v>
      </c>
    </row>
    <row r="777" spans="17:31" x14ac:dyDescent="0.25">
      <c r="Q777" s="26">
        <v>26.6</v>
      </c>
      <c r="R777" s="26">
        <v>0.28000000000000003</v>
      </c>
      <c r="S777" s="26">
        <f t="shared" si="25"/>
        <v>0.29015179526676604</v>
      </c>
      <c r="AC777" s="41">
        <v>5</v>
      </c>
      <c r="AD777" s="41">
        <v>28</v>
      </c>
      <c r="AE777" s="26">
        <f t="shared" si="24"/>
        <v>28.515919527033152</v>
      </c>
    </row>
    <row r="778" spans="17:31" x14ac:dyDescent="0.25">
      <c r="Q778" s="26">
        <v>26.6</v>
      </c>
      <c r="R778" s="26">
        <v>0.28000000000000003</v>
      </c>
      <c r="S778" s="26">
        <f t="shared" si="25"/>
        <v>0.29015179526676604</v>
      </c>
      <c r="AC778" s="41">
        <v>5</v>
      </c>
      <c r="AD778" s="41">
        <v>28</v>
      </c>
      <c r="AE778" s="26">
        <f t="shared" si="24"/>
        <v>28.515919527033152</v>
      </c>
    </row>
    <row r="779" spans="17:31" x14ac:dyDescent="0.25">
      <c r="Q779" s="26">
        <v>26.6</v>
      </c>
      <c r="R779" s="26">
        <v>0.26</v>
      </c>
      <c r="S779" s="26">
        <f t="shared" si="25"/>
        <v>0.29015179526676604</v>
      </c>
      <c r="AC779" s="41">
        <v>5</v>
      </c>
      <c r="AD779" s="41">
        <v>27</v>
      </c>
      <c r="AE779" s="26">
        <f t="shared" si="24"/>
        <v>28.515919527033152</v>
      </c>
    </row>
    <row r="780" spans="17:31" x14ac:dyDescent="0.25">
      <c r="Q780" s="26">
        <v>26.6</v>
      </c>
      <c r="R780" s="26">
        <v>0.30099999999999999</v>
      </c>
      <c r="S780" s="26">
        <f t="shared" si="25"/>
        <v>0.29015179526676604</v>
      </c>
      <c r="AC780" s="41">
        <v>5</v>
      </c>
      <c r="AD780" s="41">
        <v>28</v>
      </c>
      <c r="AE780" s="26">
        <f t="shared" si="24"/>
        <v>28.515919527033152</v>
      </c>
    </row>
    <row r="781" spans="17:31" x14ac:dyDescent="0.25">
      <c r="Q781" s="26">
        <v>26.6</v>
      </c>
      <c r="R781" s="26">
        <v>0.28999999999999998</v>
      </c>
      <c r="S781" s="26">
        <f t="shared" si="25"/>
        <v>0.29015179526676604</v>
      </c>
      <c r="AC781" s="41">
        <v>5</v>
      </c>
      <c r="AD781" s="41">
        <v>34.1</v>
      </c>
      <c r="AE781" s="26">
        <f t="shared" si="24"/>
        <v>28.515919527033152</v>
      </c>
    </row>
    <row r="782" spans="17:31" x14ac:dyDescent="0.25">
      <c r="Q782" s="26">
        <v>26.6</v>
      </c>
      <c r="R782" s="26">
        <v>0.29299999999999998</v>
      </c>
      <c r="S782" s="26">
        <f t="shared" si="25"/>
        <v>0.29015179526676604</v>
      </c>
      <c r="AC782" s="41">
        <v>5</v>
      </c>
      <c r="AD782" s="41">
        <v>23.7</v>
      </c>
      <c r="AE782" s="26">
        <f t="shared" si="24"/>
        <v>28.515919527033152</v>
      </c>
    </row>
    <row r="783" spans="17:31" x14ac:dyDescent="0.25">
      <c r="Q783" s="26">
        <v>26.6</v>
      </c>
      <c r="R783" s="26">
        <v>0.23</v>
      </c>
      <c r="S783" s="26">
        <f t="shared" si="25"/>
        <v>0.29015179526676604</v>
      </c>
      <c r="AC783" s="41">
        <v>5</v>
      </c>
      <c r="AD783" s="41">
        <v>32</v>
      </c>
      <c r="AE783" s="26">
        <f t="shared" si="24"/>
        <v>28.515919527033152</v>
      </c>
    </row>
    <row r="784" spans="17:31" x14ac:dyDescent="0.25">
      <c r="Q784" s="26">
        <v>26.6</v>
      </c>
      <c r="R784" s="26">
        <v>0.27600000000000002</v>
      </c>
      <c r="S784" s="26">
        <f t="shared" si="25"/>
        <v>0.29015179526676604</v>
      </c>
      <c r="AC784" s="41">
        <v>5</v>
      </c>
      <c r="AD784" s="41">
        <v>32</v>
      </c>
      <c r="AE784" s="26">
        <f t="shared" si="24"/>
        <v>28.515919527033152</v>
      </c>
    </row>
    <row r="785" spans="17:31" x14ac:dyDescent="0.25">
      <c r="Q785" s="26">
        <v>26.6</v>
      </c>
      <c r="R785" s="26">
        <v>0.29099999999999998</v>
      </c>
      <c r="S785" s="26">
        <f t="shared" si="25"/>
        <v>0.29015179526676604</v>
      </c>
      <c r="AC785" s="41">
        <v>5</v>
      </c>
      <c r="AD785" s="41">
        <v>30.9</v>
      </c>
      <c r="AE785" s="26">
        <f t="shared" si="24"/>
        <v>28.515919527033152</v>
      </c>
    </row>
    <row r="786" spans="17:31" x14ac:dyDescent="0.25">
      <c r="Q786" s="26">
        <v>26.6</v>
      </c>
      <c r="R786" s="26">
        <v>0.33200000000000002</v>
      </c>
      <c r="S786" s="26">
        <f t="shared" si="25"/>
        <v>0.29015179526676604</v>
      </c>
      <c r="AC786" s="41">
        <v>5</v>
      </c>
      <c r="AD786" s="41">
        <v>25.7</v>
      </c>
      <c r="AE786" s="26">
        <f t="shared" si="24"/>
        <v>28.515919527033152</v>
      </c>
    </row>
    <row r="787" spans="17:31" x14ac:dyDescent="0.25">
      <c r="Q787" s="26">
        <v>26.7</v>
      </c>
      <c r="R787" s="26">
        <v>0.189</v>
      </c>
      <c r="S787" s="26">
        <f t="shared" si="25"/>
        <v>0.29348258192411142</v>
      </c>
      <c r="AC787" s="41">
        <v>5</v>
      </c>
      <c r="AD787" s="41">
        <v>28.9</v>
      </c>
      <c r="AE787" s="26">
        <f t="shared" si="24"/>
        <v>28.515919527033152</v>
      </c>
    </row>
    <row r="788" spans="17:31" x14ac:dyDescent="0.25">
      <c r="Q788" s="26">
        <v>26.7</v>
      </c>
      <c r="R788" s="26">
        <v>0.27100000000000002</v>
      </c>
      <c r="S788" s="26">
        <f t="shared" si="25"/>
        <v>0.29348258192411142</v>
      </c>
      <c r="AC788" s="41">
        <v>5</v>
      </c>
      <c r="AD788" s="41">
        <v>27.8</v>
      </c>
      <c r="AE788" s="26">
        <f t="shared" si="24"/>
        <v>28.515919527033152</v>
      </c>
    </row>
    <row r="789" spans="17:31" x14ac:dyDescent="0.25">
      <c r="Q789" s="26">
        <v>26.7</v>
      </c>
      <c r="R789" s="26">
        <v>0.35</v>
      </c>
      <c r="S789" s="26">
        <f t="shared" si="25"/>
        <v>0.29348258192411142</v>
      </c>
      <c r="AC789" s="41">
        <v>5</v>
      </c>
      <c r="AD789" s="41">
        <v>26.8</v>
      </c>
      <c r="AE789" s="26">
        <f t="shared" si="24"/>
        <v>28.515919527033152</v>
      </c>
    </row>
    <row r="790" spans="17:31" x14ac:dyDescent="0.25">
      <c r="Q790" s="26">
        <v>26.7</v>
      </c>
      <c r="R790" s="26">
        <v>0.30399999999999999</v>
      </c>
      <c r="S790" s="26">
        <f t="shared" si="25"/>
        <v>0.29348258192411142</v>
      </c>
      <c r="AC790" s="41">
        <v>5</v>
      </c>
      <c r="AD790" s="41">
        <v>27.8</v>
      </c>
      <c r="AE790" s="26">
        <f t="shared" si="24"/>
        <v>28.515919527033152</v>
      </c>
    </row>
    <row r="791" spans="17:31" x14ac:dyDescent="0.25">
      <c r="Q791" s="26">
        <v>26.8</v>
      </c>
      <c r="R791" s="26">
        <v>0.28599999999999998</v>
      </c>
      <c r="S791" s="26">
        <f t="shared" si="25"/>
        <v>0.29683893797295891</v>
      </c>
      <c r="AC791" s="41">
        <v>5</v>
      </c>
      <c r="AD791" s="41">
        <v>32</v>
      </c>
      <c r="AE791" s="26">
        <f t="shared" si="24"/>
        <v>28.515919527033152</v>
      </c>
    </row>
    <row r="792" spans="17:31" x14ac:dyDescent="0.25">
      <c r="Q792" s="26">
        <v>26.8</v>
      </c>
      <c r="R792" s="26">
        <v>0.33</v>
      </c>
      <c r="S792" s="26">
        <f t="shared" si="25"/>
        <v>0.29683893797295891</v>
      </c>
      <c r="AC792" s="41">
        <v>5</v>
      </c>
      <c r="AD792" s="41">
        <v>27.8</v>
      </c>
      <c r="AE792" s="26">
        <f t="shared" si="24"/>
        <v>28.515919527033152</v>
      </c>
    </row>
    <row r="793" spans="17:31" x14ac:dyDescent="0.25">
      <c r="Q793" s="26">
        <v>27</v>
      </c>
      <c r="R793" s="26">
        <v>0.312</v>
      </c>
      <c r="S793" s="26">
        <f t="shared" si="25"/>
        <v>0.30362875738398187</v>
      </c>
      <c r="AC793" s="41">
        <v>5</v>
      </c>
      <c r="AD793" s="41">
        <v>28.9</v>
      </c>
      <c r="AE793" s="26">
        <f t="shared" si="24"/>
        <v>28.515919527033152</v>
      </c>
    </row>
    <row r="794" spans="17:31" x14ac:dyDescent="0.25">
      <c r="Q794" s="26">
        <v>27</v>
      </c>
      <c r="R794" s="26">
        <v>0.33100000000000002</v>
      </c>
      <c r="S794" s="26">
        <f t="shared" si="25"/>
        <v>0.30362875738398187</v>
      </c>
      <c r="AC794" s="41">
        <v>5</v>
      </c>
      <c r="AD794" s="41">
        <v>30.9</v>
      </c>
      <c r="AE794" s="26">
        <f t="shared" si="24"/>
        <v>28.515919527033152</v>
      </c>
    </row>
    <row r="795" spans="17:31" x14ac:dyDescent="0.25">
      <c r="Q795" s="26">
        <v>27</v>
      </c>
      <c r="R795" s="26">
        <v>0.33200000000000002</v>
      </c>
      <c r="S795" s="26">
        <f t="shared" si="25"/>
        <v>0.30362875738398187</v>
      </c>
      <c r="AC795" s="41">
        <v>5</v>
      </c>
      <c r="AD795" s="41">
        <v>31.3</v>
      </c>
      <c r="AE795" s="26">
        <f t="shared" si="24"/>
        <v>28.515919527033152</v>
      </c>
    </row>
    <row r="796" spans="17:31" x14ac:dyDescent="0.25">
      <c r="Q796" s="26">
        <v>27</v>
      </c>
      <c r="R796" s="26">
        <v>0.34399999999999997</v>
      </c>
      <c r="S796" s="26">
        <f t="shared" si="25"/>
        <v>0.30362875738398187</v>
      </c>
      <c r="AC796" s="41">
        <v>5</v>
      </c>
      <c r="AD796" s="41">
        <v>29.9</v>
      </c>
      <c r="AE796" s="26">
        <f t="shared" si="24"/>
        <v>28.515919527033152</v>
      </c>
    </row>
    <row r="797" spans="17:31" x14ac:dyDescent="0.25">
      <c r="Q797" s="26">
        <v>27.1</v>
      </c>
      <c r="R797" s="26">
        <v>0.36</v>
      </c>
      <c r="S797" s="26">
        <f t="shared" si="25"/>
        <v>0.30706242035446663</v>
      </c>
      <c r="AC797" s="41">
        <v>5</v>
      </c>
      <c r="AD797" s="41">
        <v>23.7</v>
      </c>
      <c r="AE797" s="26">
        <f t="shared" si="24"/>
        <v>28.515919527033152</v>
      </c>
    </row>
    <row r="798" spans="17:31" x14ac:dyDescent="0.25">
      <c r="Q798" s="26">
        <v>27.1</v>
      </c>
      <c r="R798" s="26">
        <v>0.28000000000000003</v>
      </c>
      <c r="S798" s="26">
        <f t="shared" si="25"/>
        <v>0.30706242035446663</v>
      </c>
      <c r="AC798" s="41">
        <v>5</v>
      </c>
      <c r="AD798" s="41">
        <v>27.8</v>
      </c>
      <c r="AE798" s="26">
        <f t="shared" si="24"/>
        <v>28.515919527033152</v>
      </c>
    </row>
    <row r="799" spans="17:31" x14ac:dyDescent="0.25">
      <c r="Q799" s="26">
        <v>27.1</v>
      </c>
      <c r="R799" s="26">
        <v>0.3</v>
      </c>
      <c r="S799" s="26">
        <f t="shared" si="25"/>
        <v>0.30706242035446663</v>
      </c>
      <c r="AC799" s="41">
        <v>5</v>
      </c>
      <c r="AD799" s="41">
        <v>29.9</v>
      </c>
      <c r="AE799" s="26">
        <f t="shared" si="24"/>
        <v>28.515919527033152</v>
      </c>
    </row>
    <row r="800" spans="17:31" x14ac:dyDescent="0.25">
      <c r="Q800" s="26">
        <v>27.1</v>
      </c>
      <c r="R800" s="26">
        <v>0.3</v>
      </c>
      <c r="S800" s="26">
        <f t="shared" si="25"/>
        <v>0.30706242035446663</v>
      </c>
      <c r="AC800" s="41">
        <v>5</v>
      </c>
      <c r="AD800" s="41">
        <v>23.7</v>
      </c>
      <c r="AE800" s="26">
        <f t="shared" si="24"/>
        <v>28.515919527033152</v>
      </c>
    </row>
    <row r="801" spans="17:31" x14ac:dyDescent="0.25">
      <c r="Q801" s="26">
        <v>27.1</v>
      </c>
      <c r="R801" s="26">
        <v>0.3</v>
      </c>
      <c r="S801" s="26">
        <f t="shared" si="25"/>
        <v>0.30706242035446663</v>
      </c>
      <c r="AC801" s="41">
        <v>5</v>
      </c>
      <c r="AD801" s="41">
        <v>25.7</v>
      </c>
      <c r="AE801" s="26">
        <f t="shared" si="24"/>
        <v>28.515919527033152</v>
      </c>
    </row>
    <row r="802" spans="17:31" x14ac:dyDescent="0.25">
      <c r="Q802" s="26">
        <v>27.1</v>
      </c>
      <c r="R802" s="26">
        <v>0.36</v>
      </c>
      <c r="S802" s="26">
        <f t="shared" si="25"/>
        <v>0.30706242035446663</v>
      </c>
      <c r="AC802" s="41">
        <v>5</v>
      </c>
      <c r="AD802" s="41">
        <v>26.8</v>
      </c>
      <c r="AE802" s="26">
        <f t="shared" si="24"/>
        <v>28.515919527033152</v>
      </c>
    </row>
    <row r="803" spans="17:31" x14ac:dyDescent="0.25">
      <c r="Q803" s="26">
        <v>27.1</v>
      </c>
      <c r="R803" s="26">
        <v>0.34</v>
      </c>
      <c r="S803" s="26">
        <f t="shared" si="25"/>
        <v>0.30706242035446663</v>
      </c>
      <c r="AC803" s="41">
        <v>5</v>
      </c>
      <c r="AD803" s="41">
        <v>32</v>
      </c>
      <c r="AE803" s="26">
        <f t="shared" si="24"/>
        <v>28.515919527033152</v>
      </c>
    </row>
    <row r="804" spans="17:31" x14ac:dyDescent="0.25">
      <c r="Q804" s="26">
        <v>27.1</v>
      </c>
      <c r="R804" s="26">
        <v>0.34</v>
      </c>
      <c r="S804" s="26">
        <f t="shared" si="25"/>
        <v>0.30706242035446663</v>
      </c>
      <c r="AC804" s="41">
        <v>5</v>
      </c>
      <c r="AD804" s="41">
        <v>26.8</v>
      </c>
      <c r="AE804" s="26">
        <f t="shared" si="24"/>
        <v>28.515919527033152</v>
      </c>
    </row>
    <row r="805" spans="17:31" x14ac:dyDescent="0.25">
      <c r="Q805" s="26">
        <v>27.1</v>
      </c>
      <c r="R805" s="26">
        <v>0.373</v>
      </c>
      <c r="S805" s="26">
        <f t="shared" si="25"/>
        <v>0.30706242035446663</v>
      </c>
      <c r="AC805" s="41">
        <v>5</v>
      </c>
      <c r="AD805" s="41">
        <v>33</v>
      </c>
      <c r="AE805" s="26">
        <f t="shared" si="24"/>
        <v>28.515919527033152</v>
      </c>
    </row>
    <row r="806" spans="17:31" x14ac:dyDescent="0.25">
      <c r="Q806" s="26">
        <v>27.1</v>
      </c>
      <c r="R806" s="26">
        <v>0.35799999999999998</v>
      </c>
      <c r="S806" s="26">
        <f t="shared" si="25"/>
        <v>0.30706242035446663</v>
      </c>
      <c r="AC806" s="41">
        <v>5</v>
      </c>
      <c r="AD806" s="41">
        <v>33</v>
      </c>
      <c r="AE806" s="26">
        <f t="shared" si="24"/>
        <v>28.515919527033152</v>
      </c>
    </row>
    <row r="807" spans="17:31" x14ac:dyDescent="0.25">
      <c r="Q807" s="26">
        <v>27.1</v>
      </c>
      <c r="R807" s="26">
        <v>0.34399999999999997</v>
      </c>
      <c r="S807" s="26">
        <f t="shared" si="25"/>
        <v>0.30706242035446663</v>
      </c>
      <c r="AC807" s="41">
        <v>5</v>
      </c>
      <c r="AD807" s="41">
        <v>34.1</v>
      </c>
      <c r="AE807" s="26">
        <f t="shared" si="24"/>
        <v>28.515919527033152</v>
      </c>
    </row>
    <row r="808" spans="17:31" x14ac:dyDescent="0.25">
      <c r="Q808" s="26">
        <v>27.1</v>
      </c>
      <c r="R808" s="26">
        <v>0.255</v>
      </c>
      <c r="S808" s="26">
        <f t="shared" si="25"/>
        <v>0.30706242035446663</v>
      </c>
      <c r="AC808" s="41">
        <v>5</v>
      </c>
      <c r="AD808" s="41">
        <v>33</v>
      </c>
      <c r="AE808" s="26">
        <f t="shared" si="24"/>
        <v>28.515919527033152</v>
      </c>
    </row>
    <row r="809" spans="17:31" x14ac:dyDescent="0.25">
      <c r="Q809" s="26">
        <v>27.1</v>
      </c>
      <c r="R809" s="26">
        <v>0.29499999999999998</v>
      </c>
      <c r="S809" s="26">
        <f t="shared" si="25"/>
        <v>0.30706242035446663</v>
      </c>
      <c r="AC809" s="41">
        <v>5</v>
      </c>
      <c r="AD809" s="41">
        <v>23.7</v>
      </c>
      <c r="AE809" s="26">
        <f t="shared" si="24"/>
        <v>28.515919527033152</v>
      </c>
    </row>
    <row r="810" spans="17:31" x14ac:dyDescent="0.25">
      <c r="Q810" s="26">
        <v>27.1</v>
      </c>
      <c r="R810" s="26">
        <v>0.35099999999999998</v>
      </c>
      <c r="S810" s="26">
        <f t="shared" si="25"/>
        <v>0.30706242035446663</v>
      </c>
      <c r="AC810" s="41">
        <v>5</v>
      </c>
      <c r="AD810" s="41">
        <v>24.7</v>
      </c>
      <c r="AE810" s="26">
        <f t="shared" si="24"/>
        <v>28.515919527033152</v>
      </c>
    </row>
    <row r="811" spans="17:31" x14ac:dyDescent="0.25">
      <c r="Q811" s="26">
        <v>27.1</v>
      </c>
      <c r="R811" s="26">
        <v>0.27</v>
      </c>
      <c r="S811" s="26">
        <f t="shared" si="25"/>
        <v>0.30706242035446663</v>
      </c>
      <c r="AC811" s="41">
        <v>5</v>
      </c>
      <c r="AD811" s="41">
        <v>24.7</v>
      </c>
      <c r="AE811" s="26">
        <f t="shared" si="24"/>
        <v>28.515919527033152</v>
      </c>
    </row>
    <row r="812" spans="17:31" x14ac:dyDescent="0.25">
      <c r="Q812" s="26">
        <v>27.1</v>
      </c>
      <c r="R812" s="26">
        <v>0.35599999999999998</v>
      </c>
      <c r="S812" s="26">
        <f t="shared" si="25"/>
        <v>0.30706242035446663</v>
      </c>
      <c r="AC812" s="41">
        <v>5</v>
      </c>
      <c r="AD812" s="41">
        <v>23.7</v>
      </c>
      <c r="AE812" s="26">
        <f t="shared" si="24"/>
        <v>28.515919527033152</v>
      </c>
    </row>
    <row r="813" spans="17:31" x14ac:dyDescent="0.25">
      <c r="Q813" s="26">
        <v>27.1</v>
      </c>
      <c r="R813" s="26">
        <v>0.28100000000000003</v>
      </c>
      <c r="S813" s="26">
        <f t="shared" si="25"/>
        <v>0.30706242035446663</v>
      </c>
      <c r="AC813" s="41">
        <v>5</v>
      </c>
      <c r="AD813" s="41">
        <v>23.7</v>
      </c>
      <c r="AE813" s="26">
        <f t="shared" si="24"/>
        <v>28.515919527033152</v>
      </c>
    </row>
    <row r="814" spans="17:31" x14ac:dyDescent="0.25">
      <c r="Q814" s="26">
        <v>27.2</v>
      </c>
      <c r="R814" s="26">
        <v>0.36099999999999999</v>
      </c>
      <c r="S814" s="26">
        <f t="shared" si="25"/>
        <v>0.31052205193296295</v>
      </c>
      <c r="AC814" s="41">
        <v>5</v>
      </c>
      <c r="AD814" s="41">
        <v>25.7</v>
      </c>
      <c r="AE814" s="26">
        <f t="shared" si="24"/>
        <v>28.515919527033152</v>
      </c>
    </row>
    <row r="815" spans="17:31" x14ac:dyDescent="0.25">
      <c r="Q815" s="26">
        <v>27.3</v>
      </c>
      <c r="R815" s="26">
        <v>0.29499999999999998</v>
      </c>
      <c r="S815" s="26">
        <f t="shared" si="25"/>
        <v>0.31400775196227593</v>
      </c>
      <c r="AC815" s="41">
        <v>5</v>
      </c>
      <c r="AD815" s="41">
        <v>24.7</v>
      </c>
      <c r="AE815" s="26">
        <f t="shared" si="24"/>
        <v>28.515919527033152</v>
      </c>
    </row>
    <row r="816" spans="17:31" x14ac:dyDescent="0.25">
      <c r="Q816" s="26">
        <v>27.4</v>
      </c>
      <c r="R816" s="26">
        <v>0.30399999999999999</v>
      </c>
      <c r="S816" s="26">
        <f t="shared" si="25"/>
        <v>0.31751962030057179</v>
      </c>
      <c r="AC816" s="41">
        <v>5</v>
      </c>
      <c r="AD816" s="41">
        <v>24.7</v>
      </c>
      <c r="AE816" s="26">
        <f t="shared" si="24"/>
        <v>28.515919527033152</v>
      </c>
    </row>
    <row r="817" spans="17:31" x14ac:dyDescent="0.25">
      <c r="Q817" s="26">
        <v>27.4</v>
      </c>
      <c r="R817" s="26">
        <v>0.29499999999999998</v>
      </c>
      <c r="S817" s="26">
        <f t="shared" si="25"/>
        <v>0.31751962030057179</v>
      </c>
      <c r="AC817" s="41">
        <v>6</v>
      </c>
      <c r="AD817" s="41">
        <v>37</v>
      </c>
      <c r="AE817" s="26">
        <f t="shared" si="24"/>
        <v>29.78621983422169</v>
      </c>
    </row>
    <row r="818" spans="17:31" x14ac:dyDescent="0.25">
      <c r="Q818" s="26">
        <v>27.4</v>
      </c>
      <c r="R818" s="26">
        <v>0.375</v>
      </c>
      <c r="S818" s="26">
        <f t="shared" si="25"/>
        <v>0.31751962030057179</v>
      </c>
      <c r="AC818" s="41">
        <v>6</v>
      </c>
      <c r="AD818" s="41">
        <v>29.9</v>
      </c>
      <c r="AE818" s="26">
        <f t="shared" si="24"/>
        <v>29.78621983422169</v>
      </c>
    </row>
    <row r="819" spans="17:31" x14ac:dyDescent="0.25">
      <c r="Q819" s="26">
        <v>27.5</v>
      </c>
      <c r="R819" s="26">
        <v>0.33800000000000002</v>
      </c>
      <c r="S819" s="26">
        <f t="shared" si="25"/>
        <v>0.32105775682132631</v>
      </c>
      <c r="AC819" s="41">
        <v>6</v>
      </c>
      <c r="AD819" s="41">
        <v>27.8</v>
      </c>
      <c r="AE819" s="26">
        <f t="shared" si="24"/>
        <v>29.78621983422169</v>
      </c>
    </row>
    <row r="820" spans="17:31" x14ac:dyDescent="0.25">
      <c r="Q820" s="26">
        <v>27.5</v>
      </c>
      <c r="R820" s="26">
        <v>0.29599999999999999</v>
      </c>
      <c r="S820" s="26">
        <f t="shared" si="25"/>
        <v>0.32105775682132631</v>
      </c>
      <c r="AC820" s="41">
        <v>6</v>
      </c>
      <c r="AD820" s="41">
        <v>34</v>
      </c>
      <c r="AE820" s="26">
        <f t="shared" si="24"/>
        <v>29.78621983422169</v>
      </c>
    </row>
    <row r="821" spans="17:31" x14ac:dyDescent="0.25">
      <c r="Q821" s="26">
        <v>27.5</v>
      </c>
      <c r="R821" s="26">
        <v>0.32500000000000001</v>
      </c>
      <c r="S821" s="26">
        <f t="shared" si="25"/>
        <v>0.32105775682132631</v>
      </c>
      <c r="AC821" s="41">
        <v>6</v>
      </c>
      <c r="AD821" s="41">
        <v>29</v>
      </c>
      <c r="AE821" s="26">
        <f t="shared" si="24"/>
        <v>29.78621983422169</v>
      </c>
    </row>
    <row r="822" spans="17:31" x14ac:dyDescent="0.25">
      <c r="Q822" s="26">
        <v>27.6</v>
      </c>
      <c r="R822" s="26">
        <v>0.32</v>
      </c>
      <c r="S822" s="26">
        <f t="shared" si="25"/>
        <v>0.32462226141327027</v>
      </c>
      <c r="AC822" s="41">
        <v>6</v>
      </c>
      <c r="AD822" s="41">
        <v>27</v>
      </c>
      <c r="AE822" s="26">
        <f t="shared" si="24"/>
        <v>29.78621983422169</v>
      </c>
    </row>
    <row r="823" spans="17:31" x14ac:dyDescent="0.25">
      <c r="Q823" s="26">
        <v>27.6</v>
      </c>
      <c r="R823" s="26">
        <v>0.36</v>
      </c>
      <c r="S823" s="26">
        <f t="shared" si="25"/>
        <v>0.32462226141327027</v>
      </c>
      <c r="AC823" s="41">
        <v>6</v>
      </c>
      <c r="AD823" s="41">
        <v>32</v>
      </c>
      <c r="AE823" s="26">
        <f t="shared" si="24"/>
        <v>29.78621983422169</v>
      </c>
    </row>
    <row r="824" spans="17:31" x14ac:dyDescent="0.25">
      <c r="Q824" s="26">
        <v>27.6</v>
      </c>
      <c r="R824" s="26">
        <v>0.34</v>
      </c>
      <c r="S824" s="26">
        <f t="shared" si="25"/>
        <v>0.32462226141327027</v>
      </c>
      <c r="AC824" s="41">
        <v>6</v>
      </c>
      <c r="AD824" s="41">
        <v>29</v>
      </c>
      <c r="AE824" s="26">
        <f t="shared" si="24"/>
        <v>29.78621983422169</v>
      </c>
    </row>
    <row r="825" spans="17:31" x14ac:dyDescent="0.25">
      <c r="Q825" s="26">
        <v>27.6</v>
      </c>
      <c r="R825" s="26">
        <v>0.34</v>
      </c>
      <c r="S825" s="26">
        <f t="shared" si="25"/>
        <v>0.32462226141327027</v>
      </c>
      <c r="AC825" s="41">
        <v>6</v>
      </c>
      <c r="AD825" s="41">
        <v>27</v>
      </c>
      <c r="AE825" s="26">
        <f t="shared" si="24"/>
        <v>29.78621983422169</v>
      </c>
    </row>
    <row r="826" spans="17:31" x14ac:dyDescent="0.25">
      <c r="Q826" s="26">
        <v>27.6</v>
      </c>
      <c r="R826" s="26">
        <v>0.34</v>
      </c>
      <c r="S826" s="26">
        <f t="shared" si="25"/>
        <v>0.32462226141327027</v>
      </c>
      <c r="AC826" s="41">
        <v>6</v>
      </c>
      <c r="AD826" s="41">
        <v>28</v>
      </c>
      <c r="AE826" s="26">
        <f t="shared" si="24"/>
        <v>29.78621983422169</v>
      </c>
    </row>
    <row r="827" spans="17:31" x14ac:dyDescent="0.25">
      <c r="Q827" s="26">
        <v>27.6</v>
      </c>
      <c r="R827" s="26">
        <v>0.38</v>
      </c>
      <c r="S827" s="26">
        <f t="shared" si="25"/>
        <v>0.32462226141327027</v>
      </c>
      <c r="AC827" s="41">
        <v>6</v>
      </c>
      <c r="AD827" s="41">
        <v>27</v>
      </c>
      <c r="AE827" s="26">
        <f t="shared" si="24"/>
        <v>29.78621983422169</v>
      </c>
    </row>
    <row r="828" spans="17:31" x14ac:dyDescent="0.25">
      <c r="Q828" s="26">
        <v>27.6</v>
      </c>
      <c r="R828" s="26">
        <v>0.38</v>
      </c>
      <c r="S828" s="26">
        <f t="shared" si="25"/>
        <v>0.32462226141327027</v>
      </c>
      <c r="AC828" s="41">
        <v>6</v>
      </c>
      <c r="AD828" s="41">
        <v>28</v>
      </c>
      <c r="AE828" s="26">
        <f t="shared" si="24"/>
        <v>29.78621983422169</v>
      </c>
    </row>
    <row r="829" spans="17:31" x14ac:dyDescent="0.25">
      <c r="Q829" s="26">
        <v>27.6</v>
      </c>
      <c r="R829" s="26">
        <v>0.4</v>
      </c>
      <c r="S829" s="26">
        <f t="shared" si="25"/>
        <v>0.32462226141327027</v>
      </c>
      <c r="AC829" s="41">
        <v>6</v>
      </c>
      <c r="AD829" s="41">
        <v>28</v>
      </c>
      <c r="AE829" s="26">
        <f t="shared" si="24"/>
        <v>29.78621983422169</v>
      </c>
    </row>
    <row r="830" spans="17:31" x14ac:dyDescent="0.25">
      <c r="Q830" s="26">
        <v>27.6</v>
      </c>
      <c r="R830" s="26">
        <v>0.3</v>
      </c>
      <c r="S830" s="26">
        <f t="shared" si="25"/>
        <v>0.32462226141327027</v>
      </c>
      <c r="AC830" s="41">
        <v>6</v>
      </c>
      <c r="AD830" s="41">
        <v>30.9</v>
      </c>
      <c r="AE830" s="26">
        <f t="shared" si="24"/>
        <v>29.78621983422169</v>
      </c>
    </row>
    <row r="831" spans="17:31" x14ac:dyDescent="0.25">
      <c r="Q831" s="26">
        <v>27.6</v>
      </c>
      <c r="R831" s="26">
        <v>0.32</v>
      </c>
      <c r="S831" s="26">
        <f t="shared" si="25"/>
        <v>0.32462226141327027</v>
      </c>
      <c r="AC831" s="41">
        <v>6</v>
      </c>
      <c r="AD831" s="41">
        <v>25.7</v>
      </c>
      <c r="AE831" s="26">
        <f t="shared" si="24"/>
        <v>29.78621983422169</v>
      </c>
    </row>
    <row r="832" spans="17:31" x14ac:dyDescent="0.25">
      <c r="Q832" s="26">
        <v>27.6</v>
      </c>
      <c r="R832" s="26">
        <v>0.28599999999999998</v>
      </c>
      <c r="S832" s="26">
        <f t="shared" si="25"/>
        <v>0.32462226141327027</v>
      </c>
      <c r="AC832" s="41">
        <v>6</v>
      </c>
      <c r="AD832" s="41">
        <v>23.7</v>
      </c>
      <c r="AE832" s="26">
        <f t="shared" si="24"/>
        <v>29.78621983422169</v>
      </c>
    </row>
    <row r="833" spans="17:31" x14ac:dyDescent="0.25">
      <c r="Q833" s="26">
        <v>27.6</v>
      </c>
      <c r="R833" s="26">
        <v>0.29499999999999998</v>
      </c>
      <c r="S833" s="26">
        <f t="shared" si="25"/>
        <v>0.32462226141327027</v>
      </c>
      <c r="AC833" s="41">
        <v>6</v>
      </c>
      <c r="AD833" s="41">
        <v>29.9</v>
      </c>
      <c r="AE833" s="26">
        <f t="shared" si="24"/>
        <v>29.78621983422169</v>
      </c>
    </row>
    <row r="834" spans="17:31" x14ac:dyDescent="0.25">
      <c r="Q834" s="26">
        <v>27.6</v>
      </c>
      <c r="R834" s="26">
        <v>0.27900000000000003</v>
      </c>
      <c r="S834" s="26">
        <f t="shared" si="25"/>
        <v>0.32462226141327027</v>
      </c>
      <c r="AC834" s="41">
        <v>6</v>
      </c>
      <c r="AD834" s="41">
        <v>35.1</v>
      </c>
      <c r="AE834" s="26">
        <f t="shared" si="24"/>
        <v>29.78621983422169</v>
      </c>
    </row>
    <row r="835" spans="17:31" x14ac:dyDescent="0.25">
      <c r="Q835" s="26">
        <v>27.6</v>
      </c>
      <c r="R835" s="26">
        <v>0.26600000000000001</v>
      </c>
      <c r="S835" s="26">
        <f t="shared" si="25"/>
        <v>0.32462226141327027</v>
      </c>
      <c r="AC835" s="41">
        <v>6</v>
      </c>
      <c r="AD835" s="41">
        <v>32.5</v>
      </c>
      <c r="AE835" s="26">
        <f t="shared" si="24"/>
        <v>29.78621983422169</v>
      </c>
    </row>
    <row r="836" spans="17:31" x14ac:dyDescent="0.25">
      <c r="Q836" s="26">
        <v>27.6</v>
      </c>
      <c r="R836" s="26">
        <v>0.317</v>
      </c>
      <c r="S836" s="26">
        <f t="shared" si="25"/>
        <v>0.32462226141327027</v>
      </c>
      <c r="AC836" s="41">
        <v>6</v>
      </c>
      <c r="AD836" s="41">
        <v>31.5</v>
      </c>
      <c r="AE836" s="26">
        <f t="shared" si="24"/>
        <v>29.78621983422169</v>
      </c>
    </row>
    <row r="837" spans="17:31" x14ac:dyDescent="0.25">
      <c r="Q837" s="26">
        <v>27.7</v>
      </c>
      <c r="R837" s="26">
        <v>0.32700000000000001</v>
      </c>
      <c r="S837" s="26">
        <f t="shared" si="25"/>
        <v>0.32821323398033281</v>
      </c>
      <c r="AC837" s="41">
        <v>6</v>
      </c>
      <c r="AD837" s="41">
        <v>28.3</v>
      </c>
      <c r="AE837" s="26">
        <f t="shared" si="24"/>
        <v>29.78621983422169</v>
      </c>
    </row>
    <row r="838" spans="17:31" x14ac:dyDescent="0.25">
      <c r="Q838" s="26">
        <v>27.7</v>
      </c>
      <c r="R838" s="26">
        <v>0.313</v>
      </c>
      <c r="S838" s="26">
        <f t="shared" si="25"/>
        <v>0.32821323398033281</v>
      </c>
      <c r="AC838" s="41">
        <v>6</v>
      </c>
      <c r="AD838" s="41">
        <v>29.4</v>
      </c>
      <c r="AE838" s="26">
        <f t="shared" ref="AE838:AE901" si="26">$X$25*(1-EXP(-$X$24*(AC838-$X$26)))</f>
        <v>29.78621983422169</v>
      </c>
    </row>
    <row r="839" spans="17:31" x14ac:dyDescent="0.25">
      <c r="Q839" s="26">
        <v>27.7</v>
      </c>
      <c r="R839" s="26">
        <v>0.315</v>
      </c>
      <c r="S839" s="26">
        <f t="shared" ref="S839:S902" si="27">$X$7*Q839^$X$5</f>
        <v>0.32821323398033281</v>
      </c>
      <c r="AC839" s="41">
        <v>6</v>
      </c>
      <c r="AD839" s="41">
        <v>32.5</v>
      </c>
      <c r="AE839" s="26">
        <f t="shared" si="26"/>
        <v>29.78621983422169</v>
      </c>
    </row>
    <row r="840" spans="17:31" x14ac:dyDescent="0.25">
      <c r="Q840" s="26">
        <v>27.8</v>
      </c>
      <c r="R840" s="26">
        <v>0.2</v>
      </c>
      <c r="S840" s="26">
        <f t="shared" si="27"/>
        <v>0.33183077444159587</v>
      </c>
      <c r="AC840" s="41">
        <v>6</v>
      </c>
      <c r="AD840" s="41">
        <v>32.5</v>
      </c>
      <c r="AE840" s="26">
        <f t="shared" si="26"/>
        <v>29.78621983422169</v>
      </c>
    </row>
    <row r="841" spans="17:31" x14ac:dyDescent="0.25">
      <c r="Q841" s="26">
        <v>27.8</v>
      </c>
      <c r="R841" s="26">
        <v>0.30059999999999998</v>
      </c>
      <c r="S841" s="26">
        <f t="shared" si="27"/>
        <v>0.33183077444159587</v>
      </c>
      <c r="AC841" s="41">
        <v>6</v>
      </c>
      <c r="AD841" s="41">
        <v>29.9</v>
      </c>
      <c r="AE841" s="26">
        <f t="shared" si="26"/>
        <v>29.78621983422169</v>
      </c>
    </row>
    <row r="842" spans="17:31" x14ac:dyDescent="0.25">
      <c r="Q842" s="26">
        <v>27.8</v>
      </c>
      <c r="R842" s="26">
        <v>0.32</v>
      </c>
      <c r="S842" s="26">
        <f t="shared" si="27"/>
        <v>0.33183077444159587</v>
      </c>
      <c r="AC842" s="41">
        <v>6</v>
      </c>
      <c r="AD842" s="41">
        <v>30.4</v>
      </c>
      <c r="AE842" s="26">
        <f t="shared" si="26"/>
        <v>29.78621983422169</v>
      </c>
    </row>
    <row r="843" spans="17:31" x14ac:dyDescent="0.25">
      <c r="Q843" s="26">
        <v>27.9</v>
      </c>
      <c r="R843" s="26">
        <v>0.27500000000000002</v>
      </c>
      <c r="S843" s="26">
        <f t="shared" si="27"/>
        <v>0.33547498273123466</v>
      </c>
      <c r="AC843" s="41">
        <v>6</v>
      </c>
      <c r="AD843" s="41">
        <v>34.1</v>
      </c>
      <c r="AE843" s="26">
        <f t="shared" si="26"/>
        <v>29.78621983422169</v>
      </c>
    </row>
    <row r="844" spans="17:31" x14ac:dyDescent="0.25">
      <c r="Q844" s="26">
        <v>28</v>
      </c>
      <c r="R844" s="26">
        <v>0.33700000000000002</v>
      </c>
      <c r="S844" s="26">
        <f t="shared" si="27"/>
        <v>0.33914595879846954</v>
      </c>
      <c r="AC844" s="41">
        <v>6</v>
      </c>
      <c r="AD844" s="41">
        <v>32</v>
      </c>
      <c r="AE844" s="26">
        <f t="shared" si="26"/>
        <v>29.78621983422169</v>
      </c>
    </row>
    <row r="845" spans="17:31" x14ac:dyDescent="0.25">
      <c r="Q845" s="26">
        <v>28</v>
      </c>
      <c r="R845" s="26">
        <v>0.32500000000000001</v>
      </c>
      <c r="S845" s="26">
        <f t="shared" si="27"/>
        <v>0.33914595879846954</v>
      </c>
      <c r="AC845" s="41">
        <v>6</v>
      </c>
      <c r="AD845" s="41">
        <v>28.9</v>
      </c>
      <c r="AE845" s="26">
        <f t="shared" si="26"/>
        <v>29.78621983422169</v>
      </c>
    </row>
    <row r="846" spans="17:31" x14ac:dyDescent="0.25">
      <c r="Q846" s="26">
        <v>28</v>
      </c>
      <c r="R846" s="26">
        <v>0.29799999999999999</v>
      </c>
      <c r="S846" s="26">
        <f t="shared" si="27"/>
        <v>0.33914595879846954</v>
      </c>
      <c r="AC846" s="41">
        <v>6</v>
      </c>
      <c r="AD846" s="41">
        <v>27.8</v>
      </c>
      <c r="AE846" s="26">
        <f t="shared" si="26"/>
        <v>29.78621983422169</v>
      </c>
    </row>
    <row r="847" spans="17:31" x14ac:dyDescent="0.25">
      <c r="Q847" s="26">
        <v>28</v>
      </c>
      <c r="R847" s="26">
        <v>0.40899999999999997</v>
      </c>
      <c r="S847" s="26">
        <f t="shared" si="27"/>
        <v>0.33914595879846954</v>
      </c>
      <c r="AC847" s="41">
        <v>6</v>
      </c>
      <c r="AD847" s="41">
        <v>26.8</v>
      </c>
      <c r="AE847" s="26">
        <f t="shared" si="26"/>
        <v>29.78621983422169</v>
      </c>
    </row>
    <row r="848" spans="17:31" x14ac:dyDescent="0.25">
      <c r="Q848" s="26">
        <v>28</v>
      </c>
      <c r="R848" s="26">
        <v>0.34799999999999998</v>
      </c>
      <c r="S848" s="26">
        <f t="shared" si="27"/>
        <v>0.33914595879846954</v>
      </c>
      <c r="AC848" s="41">
        <v>6</v>
      </c>
      <c r="AD848" s="41">
        <v>28.9</v>
      </c>
      <c r="AE848" s="26">
        <f t="shared" si="26"/>
        <v>29.78621983422169</v>
      </c>
    </row>
    <row r="849" spans="17:31" x14ac:dyDescent="0.25">
      <c r="Q849" s="26">
        <v>28</v>
      </c>
      <c r="R849" s="26">
        <v>0.33</v>
      </c>
      <c r="S849" s="26">
        <f t="shared" si="27"/>
        <v>0.33914595879846954</v>
      </c>
      <c r="AC849" s="41">
        <v>6</v>
      </c>
      <c r="AD849" s="41">
        <v>24.7</v>
      </c>
      <c r="AE849" s="26">
        <f t="shared" si="26"/>
        <v>29.78621983422169</v>
      </c>
    </row>
    <row r="850" spans="17:31" x14ac:dyDescent="0.25">
      <c r="Q850" s="26">
        <v>28</v>
      </c>
      <c r="R850" s="26">
        <v>0.34100000000000003</v>
      </c>
      <c r="S850" s="26">
        <f t="shared" si="27"/>
        <v>0.33914595879846954</v>
      </c>
      <c r="AC850" s="41">
        <v>6</v>
      </c>
      <c r="AD850" s="41">
        <v>26.8</v>
      </c>
      <c r="AE850" s="26">
        <f t="shared" si="26"/>
        <v>29.78621983422169</v>
      </c>
    </row>
    <row r="851" spans="17:31" x14ac:dyDescent="0.25">
      <c r="Q851" s="26">
        <v>28</v>
      </c>
      <c r="R851" s="26">
        <v>0.33300000000000002</v>
      </c>
      <c r="S851" s="26">
        <f t="shared" si="27"/>
        <v>0.33914595879846954</v>
      </c>
      <c r="AC851" s="41">
        <v>6</v>
      </c>
      <c r="AD851" s="41">
        <v>33</v>
      </c>
      <c r="AE851" s="26">
        <f t="shared" si="26"/>
        <v>29.78621983422169</v>
      </c>
    </row>
    <row r="852" spans="17:31" x14ac:dyDescent="0.25">
      <c r="Q852" s="26">
        <v>28</v>
      </c>
      <c r="R852" s="26">
        <v>0.38300000000000001</v>
      </c>
      <c r="S852" s="26">
        <f t="shared" si="27"/>
        <v>0.33914595879846954</v>
      </c>
      <c r="AC852" s="41">
        <v>6</v>
      </c>
      <c r="AD852" s="41">
        <v>33</v>
      </c>
      <c r="AE852" s="26">
        <f t="shared" si="26"/>
        <v>29.78621983422169</v>
      </c>
    </row>
    <row r="853" spans="17:31" x14ac:dyDescent="0.25">
      <c r="Q853" s="26">
        <v>28</v>
      </c>
      <c r="R853" s="26">
        <v>0.34300000000000003</v>
      </c>
      <c r="S853" s="26">
        <f t="shared" si="27"/>
        <v>0.33914595879846954</v>
      </c>
      <c r="AC853" s="41">
        <v>6</v>
      </c>
      <c r="AD853" s="41">
        <v>36.1</v>
      </c>
      <c r="AE853" s="26">
        <f t="shared" si="26"/>
        <v>29.78621983422169</v>
      </c>
    </row>
    <row r="854" spans="17:31" x14ac:dyDescent="0.25">
      <c r="Q854" s="26">
        <v>28</v>
      </c>
      <c r="R854" s="26">
        <v>0.36699999999999999</v>
      </c>
      <c r="S854" s="26">
        <f t="shared" si="27"/>
        <v>0.33914595879846954</v>
      </c>
      <c r="AC854" s="41">
        <v>6</v>
      </c>
      <c r="AD854" s="41">
        <v>35.1</v>
      </c>
      <c r="AE854" s="26">
        <f t="shared" si="26"/>
        <v>29.78621983422169</v>
      </c>
    </row>
    <row r="855" spans="17:31" x14ac:dyDescent="0.25">
      <c r="Q855" s="26">
        <v>28</v>
      </c>
      <c r="R855" s="26">
        <v>0.38200000000000001</v>
      </c>
      <c r="S855" s="26">
        <f t="shared" si="27"/>
        <v>0.33914595879846954</v>
      </c>
      <c r="AC855" s="41">
        <v>6</v>
      </c>
      <c r="AD855" s="41">
        <v>37.200000000000003</v>
      </c>
      <c r="AE855" s="26">
        <f t="shared" si="26"/>
        <v>29.78621983422169</v>
      </c>
    </row>
    <row r="856" spans="17:31" x14ac:dyDescent="0.25">
      <c r="Q856" s="26">
        <v>28</v>
      </c>
      <c r="R856" s="26">
        <v>0.375</v>
      </c>
      <c r="S856" s="26">
        <f t="shared" si="27"/>
        <v>0.33914595879846954</v>
      </c>
      <c r="AC856" s="41">
        <v>6</v>
      </c>
      <c r="AD856" s="41">
        <v>36.1</v>
      </c>
      <c r="AE856" s="26">
        <f t="shared" si="26"/>
        <v>29.78621983422169</v>
      </c>
    </row>
    <row r="857" spans="17:31" x14ac:dyDescent="0.25">
      <c r="Q857" s="26">
        <v>28</v>
      </c>
      <c r="R857" s="26">
        <v>0.374</v>
      </c>
      <c r="S857" s="26">
        <f t="shared" si="27"/>
        <v>0.33914595879846954</v>
      </c>
      <c r="AC857" s="41">
        <v>6</v>
      </c>
      <c r="AD857" s="41">
        <v>33</v>
      </c>
      <c r="AE857" s="26">
        <f t="shared" si="26"/>
        <v>29.78621983422169</v>
      </c>
    </row>
    <row r="858" spans="17:31" x14ac:dyDescent="0.25">
      <c r="Q858" s="26">
        <v>28.1</v>
      </c>
      <c r="R858" s="26">
        <v>0.33800000000000002</v>
      </c>
      <c r="S858" s="26">
        <f t="shared" si="27"/>
        <v>0.34284380260751279</v>
      </c>
      <c r="AC858" s="41">
        <v>6</v>
      </c>
      <c r="AD858" s="41">
        <v>36.1</v>
      </c>
      <c r="AE858" s="26">
        <f t="shared" si="26"/>
        <v>29.78621983422169</v>
      </c>
    </row>
    <row r="859" spans="17:31" x14ac:dyDescent="0.25">
      <c r="Q859" s="26">
        <v>28.2</v>
      </c>
      <c r="R859" s="26">
        <v>0.36</v>
      </c>
      <c r="S859" s="26">
        <f t="shared" si="27"/>
        <v>0.34656861413751866</v>
      </c>
      <c r="AC859" s="41">
        <v>6</v>
      </c>
      <c r="AD859" s="41">
        <v>33</v>
      </c>
      <c r="AE859" s="26">
        <f t="shared" si="26"/>
        <v>29.78621983422169</v>
      </c>
    </row>
    <row r="860" spans="17:31" x14ac:dyDescent="0.25">
      <c r="Q860" s="26">
        <v>28.2</v>
      </c>
      <c r="R860" s="26">
        <v>0.36</v>
      </c>
      <c r="S860" s="26">
        <f t="shared" si="27"/>
        <v>0.34656861413751866</v>
      </c>
      <c r="AC860" s="41">
        <v>6</v>
      </c>
      <c r="AD860" s="41">
        <v>32</v>
      </c>
      <c r="AE860" s="26">
        <f t="shared" si="26"/>
        <v>29.78621983422169</v>
      </c>
    </row>
    <row r="861" spans="17:31" x14ac:dyDescent="0.25">
      <c r="Q861" s="26">
        <v>28.2</v>
      </c>
      <c r="R861" s="26">
        <v>0.34</v>
      </c>
      <c r="S861" s="26">
        <f t="shared" si="27"/>
        <v>0.34656861413751866</v>
      </c>
      <c r="AC861" s="41">
        <v>6</v>
      </c>
      <c r="AD861" s="41">
        <v>37.200000000000003</v>
      </c>
      <c r="AE861" s="26">
        <f t="shared" si="26"/>
        <v>29.78621983422169</v>
      </c>
    </row>
    <row r="862" spans="17:31" x14ac:dyDescent="0.25">
      <c r="Q862" s="26">
        <v>28.2</v>
      </c>
      <c r="R862" s="26">
        <v>0.36</v>
      </c>
      <c r="S862" s="26">
        <f t="shared" si="27"/>
        <v>0.34656861413751866</v>
      </c>
      <c r="AC862" s="41">
        <v>6</v>
      </c>
      <c r="AD862" s="41">
        <v>37.200000000000003</v>
      </c>
      <c r="AE862" s="26">
        <f t="shared" si="26"/>
        <v>29.78621983422169</v>
      </c>
    </row>
    <row r="863" spans="17:31" x14ac:dyDescent="0.25">
      <c r="Q863" s="26">
        <v>28.2</v>
      </c>
      <c r="R863" s="26">
        <v>0.34</v>
      </c>
      <c r="S863" s="26">
        <f t="shared" si="27"/>
        <v>0.34656861413751866</v>
      </c>
      <c r="AC863" s="41">
        <v>6</v>
      </c>
      <c r="AD863" s="41">
        <v>35.1</v>
      </c>
      <c r="AE863" s="26">
        <f t="shared" si="26"/>
        <v>29.78621983422169</v>
      </c>
    </row>
    <row r="864" spans="17:31" x14ac:dyDescent="0.25">
      <c r="Q864" s="26">
        <v>28.2</v>
      </c>
      <c r="R864" s="26">
        <v>0.42</v>
      </c>
      <c r="S864" s="26">
        <f t="shared" si="27"/>
        <v>0.34656861413751866</v>
      </c>
      <c r="AC864" s="41">
        <v>6</v>
      </c>
      <c r="AD864" s="41">
        <v>37.200000000000003</v>
      </c>
      <c r="AE864" s="26">
        <f t="shared" si="26"/>
        <v>29.78621983422169</v>
      </c>
    </row>
    <row r="865" spans="17:31" x14ac:dyDescent="0.25">
      <c r="Q865" s="26">
        <v>28.2</v>
      </c>
      <c r="R865" s="26">
        <v>0.32</v>
      </c>
      <c r="S865" s="26">
        <f t="shared" si="27"/>
        <v>0.34656861413751866</v>
      </c>
      <c r="AC865" s="41">
        <v>6</v>
      </c>
      <c r="AD865" s="41">
        <v>33</v>
      </c>
      <c r="AE865" s="26">
        <f t="shared" si="26"/>
        <v>29.78621983422169</v>
      </c>
    </row>
    <row r="866" spans="17:31" x14ac:dyDescent="0.25">
      <c r="Q866" s="26">
        <v>28.2</v>
      </c>
      <c r="R866" s="26">
        <v>0.36</v>
      </c>
      <c r="S866" s="26">
        <f t="shared" si="27"/>
        <v>0.34656861413751866</v>
      </c>
      <c r="AC866" s="41">
        <v>6</v>
      </c>
      <c r="AD866" s="41">
        <v>36.1</v>
      </c>
      <c r="AE866" s="26">
        <f t="shared" si="26"/>
        <v>29.78621983422169</v>
      </c>
    </row>
    <row r="867" spans="17:31" x14ac:dyDescent="0.25">
      <c r="Q867" s="26">
        <v>28.2</v>
      </c>
      <c r="R867" s="26">
        <v>0.3</v>
      </c>
      <c r="S867" s="26">
        <f t="shared" si="27"/>
        <v>0.34656861413751866</v>
      </c>
      <c r="AC867" s="41">
        <v>6</v>
      </c>
      <c r="AD867" s="41">
        <v>36.1</v>
      </c>
      <c r="AE867" s="26">
        <f t="shared" si="26"/>
        <v>29.78621983422169</v>
      </c>
    </row>
    <row r="868" spans="17:31" x14ac:dyDescent="0.25">
      <c r="Q868" s="26">
        <v>28.2</v>
      </c>
      <c r="R868" s="26">
        <v>0.32</v>
      </c>
      <c r="S868" s="26">
        <f t="shared" si="27"/>
        <v>0.34656861413751866</v>
      </c>
      <c r="AC868" s="41">
        <v>6</v>
      </c>
      <c r="AD868" s="41">
        <v>25.7</v>
      </c>
      <c r="AE868" s="26">
        <f t="shared" si="26"/>
        <v>29.78621983422169</v>
      </c>
    </row>
    <row r="869" spans="17:31" x14ac:dyDescent="0.25">
      <c r="Q869" s="26">
        <v>28.2</v>
      </c>
      <c r="R869" s="26">
        <v>0.37</v>
      </c>
      <c r="S869" s="26">
        <f t="shared" si="27"/>
        <v>0.34656861413751866</v>
      </c>
      <c r="AC869" s="41">
        <v>6</v>
      </c>
      <c r="AD869" s="41">
        <v>24.7</v>
      </c>
      <c r="AE869" s="26">
        <f t="shared" si="26"/>
        <v>29.78621983422169</v>
      </c>
    </row>
    <row r="870" spans="17:31" x14ac:dyDescent="0.25">
      <c r="Q870" s="26">
        <v>28.2</v>
      </c>
      <c r="R870" s="26">
        <v>0.377</v>
      </c>
      <c r="S870" s="26">
        <f t="shared" si="27"/>
        <v>0.34656861413751866</v>
      </c>
      <c r="AC870" s="41">
        <v>6</v>
      </c>
      <c r="AD870" s="41">
        <v>24.7</v>
      </c>
      <c r="AE870" s="26">
        <f t="shared" si="26"/>
        <v>29.78621983422169</v>
      </c>
    </row>
    <row r="871" spans="17:31" x14ac:dyDescent="0.25">
      <c r="Q871" s="26">
        <v>28.2</v>
      </c>
      <c r="R871" s="26">
        <v>0.44400000000000001</v>
      </c>
      <c r="S871" s="26">
        <f t="shared" si="27"/>
        <v>0.34656861413751866</v>
      </c>
      <c r="AC871" s="41">
        <v>6</v>
      </c>
      <c r="AD871" s="41">
        <v>27.8</v>
      </c>
      <c r="AE871" s="26">
        <f t="shared" si="26"/>
        <v>29.78621983422169</v>
      </c>
    </row>
    <row r="872" spans="17:31" x14ac:dyDescent="0.25">
      <c r="Q872" s="26">
        <v>28.2</v>
      </c>
      <c r="R872" s="26">
        <v>0.373</v>
      </c>
      <c r="S872" s="26">
        <f t="shared" si="27"/>
        <v>0.34656861413751866</v>
      </c>
      <c r="AC872" s="41">
        <v>6</v>
      </c>
      <c r="AD872" s="41">
        <v>23.7</v>
      </c>
      <c r="AE872" s="26">
        <f t="shared" si="26"/>
        <v>29.78621983422169</v>
      </c>
    </row>
    <row r="873" spans="17:31" x14ac:dyDescent="0.25">
      <c r="Q873" s="26">
        <v>28.2</v>
      </c>
      <c r="R873" s="26">
        <v>0.439</v>
      </c>
      <c r="S873" s="26">
        <f t="shared" si="27"/>
        <v>0.34656861413751866</v>
      </c>
      <c r="AC873" s="41">
        <v>6</v>
      </c>
      <c r="AD873" s="41">
        <v>24.7</v>
      </c>
      <c r="AE873" s="26">
        <f t="shared" si="26"/>
        <v>29.78621983422169</v>
      </c>
    </row>
    <row r="874" spans="17:31" x14ac:dyDescent="0.25">
      <c r="Q874" s="26">
        <v>28.2</v>
      </c>
      <c r="R874" s="26">
        <v>0.32</v>
      </c>
      <c r="S874" s="26">
        <f t="shared" si="27"/>
        <v>0.34656861413751866</v>
      </c>
      <c r="AC874" s="41">
        <v>6</v>
      </c>
      <c r="AD874" s="41">
        <v>24.7</v>
      </c>
      <c r="AE874" s="26">
        <f t="shared" si="26"/>
        <v>29.78621983422169</v>
      </c>
    </row>
    <row r="875" spans="17:31" x14ac:dyDescent="0.25">
      <c r="Q875" s="26">
        <v>28.2</v>
      </c>
      <c r="R875" s="26">
        <v>0.308</v>
      </c>
      <c r="S875" s="26">
        <f t="shared" si="27"/>
        <v>0.34656861413751866</v>
      </c>
      <c r="AC875" s="41">
        <v>6</v>
      </c>
      <c r="AD875" s="41">
        <v>27.8</v>
      </c>
      <c r="AE875" s="26">
        <f t="shared" si="26"/>
        <v>29.78621983422169</v>
      </c>
    </row>
    <row r="876" spans="17:31" x14ac:dyDescent="0.25">
      <c r="Q876" s="26">
        <v>28.2</v>
      </c>
      <c r="R876" s="26">
        <v>0.39500000000000002</v>
      </c>
      <c r="S876" s="26">
        <f t="shared" si="27"/>
        <v>0.34656861413751866</v>
      </c>
      <c r="AC876" s="41">
        <v>6</v>
      </c>
      <c r="AD876" s="41">
        <v>24.7</v>
      </c>
      <c r="AE876" s="26">
        <f t="shared" si="26"/>
        <v>29.78621983422169</v>
      </c>
    </row>
    <row r="877" spans="17:31" x14ac:dyDescent="0.25">
      <c r="Q877" s="26">
        <v>28.2</v>
      </c>
      <c r="R877" s="26">
        <v>0.314</v>
      </c>
      <c r="S877" s="26">
        <f t="shared" si="27"/>
        <v>0.34656861413751866</v>
      </c>
      <c r="AC877" s="41">
        <v>6</v>
      </c>
      <c r="AD877" s="41">
        <v>24.7</v>
      </c>
      <c r="AE877" s="26">
        <f t="shared" si="26"/>
        <v>29.78621983422169</v>
      </c>
    </row>
    <row r="878" spans="17:31" x14ac:dyDescent="0.25">
      <c r="Q878" s="26">
        <v>28.3</v>
      </c>
      <c r="R878" s="26">
        <v>0.35</v>
      </c>
      <c r="S878" s="26">
        <f t="shared" si="27"/>
        <v>0.35032049338253141</v>
      </c>
      <c r="AC878" s="41">
        <v>6</v>
      </c>
      <c r="AD878" s="41">
        <v>25.7</v>
      </c>
      <c r="AE878" s="26">
        <f t="shared" si="26"/>
        <v>29.78621983422169</v>
      </c>
    </row>
    <row r="879" spans="17:31" x14ac:dyDescent="0.25">
      <c r="Q879" s="26">
        <v>28.3</v>
      </c>
      <c r="R879" s="26">
        <v>0.29399999999999998</v>
      </c>
      <c r="S879" s="26">
        <f t="shared" si="27"/>
        <v>0.35032049338253141</v>
      </c>
      <c r="AC879" s="41">
        <v>6</v>
      </c>
      <c r="AD879" s="41">
        <v>24.7</v>
      </c>
      <c r="AE879" s="26">
        <f t="shared" si="26"/>
        <v>29.78621983422169</v>
      </c>
    </row>
    <row r="880" spans="17:31" x14ac:dyDescent="0.25">
      <c r="Q880" s="26">
        <v>28.3</v>
      </c>
      <c r="R880" s="26">
        <v>0.435</v>
      </c>
      <c r="S880" s="26">
        <f t="shared" si="27"/>
        <v>0.35032049338253141</v>
      </c>
      <c r="AC880" s="41">
        <v>6</v>
      </c>
      <c r="AD880" s="41">
        <v>27.8</v>
      </c>
      <c r="AE880" s="26">
        <f t="shared" si="26"/>
        <v>29.78621983422169</v>
      </c>
    </row>
    <row r="881" spans="17:31" x14ac:dyDescent="0.25">
      <c r="Q881" s="26">
        <v>28.4</v>
      </c>
      <c r="R881" s="26">
        <v>0.25700000000000001</v>
      </c>
      <c r="S881" s="26">
        <f t="shared" si="27"/>
        <v>0.35409954035143471</v>
      </c>
      <c r="AC881" s="41">
        <v>6</v>
      </c>
      <c r="AD881" s="41">
        <v>23.7</v>
      </c>
      <c r="AE881" s="26">
        <f t="shared" si="26"/>
        <v>29.78621983422169</v>
      </c>
    </row>
    <row r="882" spans="17:31" x14ac:dyDescent="0.25">
      <c r="Q882" s="26">
        <v>28.4</v>
      </c>
      <c r="R882" s="26">
        <v>0.42</v>
      </c>
      <c r="S882" s="26">
        <f t="shared" si="27"/>
        <v>0.35409954035143471</v>
      </c>
      <c r="AC882" s="41">
        <v>6</v>
      </c>
      <c r="AD882" s="41">
        <v>24.7</v>
      </c>
      <c r="AE882" s="26">
        <f t="shared" si="26"/>
        <v>29.78621983422169</v>
      </c>
    </row>
    <row r="883" spans="17:31" x14ac:dyDescent="0.25">
      <c r="Q883" s="26">
        <v>28.4</v>
      </c>
      <c r="R883" s="26">
        <v>0.36299999999999999</v>
      </c>
      <c r="S883" s="26">
        <f t="shared" si="27"/>
        <v>0.35409954035143471</v>
      </c>
      <c r="AC883" s="41">
        <v>6</v>
      </c>
      <c r="AD883" s="41">
        <v>25.7</v>
      </c>
      <c r="AE883" s="26">
        <f t="shared" si="26"/>
        <v>29.78621983422169</v>
      </c>
    </row>
    <row r="884" spans="17:31" x14ac:dyDescent="0.25">
      <c r="Q884" s="26">
        <v>28.5</v>
      </c>
      <c r="R884" s="26">
        <v>0.315</v>
      </c>
      <c r="S884" s="26">
        <f t="shared" si="27"/>
        <v>0.3579058550679019</v>
      </c>
      <c r="AC884" s="41">
        <v>6</v>
      </c>
      <c r="AD884" s="41">
        <v>26.8</v>
      </c>
      <c r="AE884" s="26">
        <f t="shared" si="26"/>
        <v>29.78621983422169</v>
      </c>
    </row>
    <row r="885" spans="17:31" x14ac:dyDescent="0.25">
      <c r="Q885" s="26">
        <v>28.5</v>
      </c>
      <c r="R885" s="26">
        <v>0.44257999999999997</v>
      </c>
      <c r="S885" s="26">
        <f t="shared" si="27"/>
        <v>0.3579058550679019</v>
      </c>
      <c r="AC885" s="41">
        <v>6</v>
      </c>
      <c r="AD885" s="41">
        <v>26.8</v>
      </c>
      <c r="AE885" s="26">
        <f t="shared" si="26"/>
        <v>29.78621983422169</v>
      </c>
    </row>
    <row r="886" spans="17:31" x14ac:dyDescent="0.25">
      <c r="Q886" s="26">
        <v>28.5</v>
      </c>
      <c r="R886" s="26">
        <v>0.33600000000000002</v>
      </c>
      <c r="S886" s="26">
        <f t="shared" si="27"/>
        <v>0.3579058550679019</v>
      </c>
      <c r="AC886" s="41">
        <v>6</v>
      </c>
      <c r="AD886" s="41">
        <v>24.7</v>
      </c>
      <c r="AE886" s="26">
        <f t="shared" si="26"/>
        <v>29.78621983422169</v>
      </c>
    </row>
    <row r="887" spans="17:31" x14ac:dyDescent="0.25">
      <c r="Q887" s="26">
        <v>28.5</v>
      </c>
      <c r="R887" s="26">
        <v>0.34200000000000003</v>
      </c>
      <c r="S887" s="26">
        <f t="shared" si="27"/>
        <v>0.3579058550679019</v>
      </c>
      <c r="AC887" s="41">
        <v>6</v>
      </c>
      <c r="AD887" s="41">
        <v>24.7</v>
      </c>
      <c r="AE887" s="26">
        <f t="shared" si="26"/>
        <v>29.78621983422169</v>
      </c>
    </row>
    <row r="888" spans="17:31" x14ac:dyDescent="0.25">
      <c r="Q888" s="26">
        <v>28.5</v>
      </c>
      <c r="R888" s="26">
        <v>0.32100000000000001</v>
      </c>
      <c r="S888" s="26">
        <f t="shared" si="27"/>
        <v>0.3579058550679019</v>
      </c>
      <c r="AC888" s="41">
        <v>6</v>
      </c>
      <c r="AD888" s="41">
        <v>23.7</v>
      </c>
      <c r="AE888" s="26">
        <f t="shared" si="26"/>
        <v>29.78621983422169</v>
      </c>
    </row>
    <row r="889" spans="17:31" x14ac:dyDescent="0.25">
      <c r="Q889" s="26">
        <v>28.6</v>
      </c>
      <c r="R889" s="26">
        <v>0.27500000000000002</v>
      </c>
      <c r="S889" s="26">
        <f t="shared" si="27"/>
        <v>0.36173953757034499</v>
      </c>
      <c r="AC889" s="41">
        <v>6</v>
      </c>
      <c r="AD889" s="41">
        <v>24.7</v>
      </c>
      <c r="AE889" s="26">
        <f t="shared" si="26"/>
        <v>29.78621983422169</v>
      </c>
    </row>
    <row r="890" spans="17:31" x14ac:dyDescent="0.25">
      <c r="Q890" s="26">
        <v>28.6</v>
      </c>
      <c r="R890" s="26">
        <v>0.35099999999999998</v>
      </c>
      <c r="S890" s="26">
        <f t="shared" si="27"/>
        <v>0.36173953757034499</v>
      </c>
      <c r="AC890" s="41">
        <v>6</v>
      </c>
      <c r="AD890" s="41">
        <v>25.7</v>
      </c>
      <c r="AE890" s="26">
        <f t="shared" si="26"/>
        <v>29.78621983422169</v>
      </c>
    </row>
    <row r="891" spans="17:31" x14ac:dyDescent="0.25">
      <c r="Q891" s="26">
        <v>28.7</v>
      </c>
      <c r="R891" s="26">
        <v>0.36</v>
      </c>
      <c r="S891" s="26">
        <f t="shared" si="27"/>
        <v>0.36560068791186706</v>
      </c>
      <c r="AC891" s="41">
        <v>6</v>
      </c>
      <c r="AD891" s="41">
        <v>25.7</v>
      </c>
      <c r="AE891" s="26">
        <f t="shared" si="26"/>
        <v>29.78621983422169</v>
      </c>
    </row>
    <row r="892" spans="17:31" x14ac:dyDescent="0.25">
      <c r="Q892" s="26">
        <v>28.7</v>
      </c>
      <c r="R892" s="26">
        <v>0.34</v>
      </c>
      <c r="S892" s="26">
        <f t="shared" si="27"/>
        <v>0.36560068791186706</v>
      </c>
      <c r="AC892" s="41">
        <v>6</v>
      </c>
      <c r="AD892" s="41">
        <v>25.7</v>
      </c>
      <c r="AE892" s="26">
        <f t="shared" si="26"/>
        <v>29.78621983422169</v>
      </c>
    </row>
    <row r="893" spans="17:31" x14ac:dyDescent="0.25">
      <c r="Q893" s="26">
        <v>28.7</v>
      </c>
      <c r="R893" s="26">
        <v>0.38</v>
      </c>
      <c r="S893" s="26">
        <f t="shared" si="27"/>
        <v>0.36560068791186706</v>
      </c>
      <c r="AC893" s="41">
        <v>7</v>
      </c>
      <c r="AD893" s="41">
        <v>38</v>
      </c>
      <c r="AE893" s="26">
        <f t="shared" si="26"/>
        <v>30.652952871472941</v>
      </c>
    </row>
    <row r="894" spans="17:31" x14ac:dyDescent="0.25">
      <c r="Q894" s="26">
        <v>28.7</v>
      </c>
      <c r="R894" s="26">
        <v>0.38</v>
      </c>
      <c r="S894" s="26">
        <f t="shared" si="27"/>
        <v>0.36560068791186706</v>
      </c>
      <c r="AC894" s="41">
        <v>7</v>
      </c>
      <c r="AD894" s="41">
        <v>38</v>
      </c>
      <c r="AE894" s="26">
        <f t="shared" si="26"/>
        <v>30.652952871472941</v>
      </c>
    </row>
    <row r="895" spans="17:31" x14ac:dyDescent="0.25">
      <c r="Q895" s="26">
        <v>28.7</v>
      </c>
      <c r="R895" s="26">
        <v>0.4</v>
      </c>
      <c r="S895" s="26">
        <f t="shared" si="27"/>
        <v>0.36560068791186706</v>
      </c>
      <c r="AC895" s="41">
        <v>7</v>
      </c>
      <c r="AD895" s="41">
        <v>31.8</v>
      </c>
      <c r="AE895" s="26">
        <f t="shared" si="26"/>
        <v>30.652952871472941</v>
      </c>
    </row>
    <row r="896" spans="17:31" x14ac:dyDescent="0.25">
      <c r="Q896" s="26">
        <v>28.7</v>
      </c>
      <c r="R896" s="26">
        <v>0.34</v>
      </c>
      <c r="S896" s="26">
        <f t="shared" si="27"/>
        <v>0.36560068791186706</v>
      </c>
      <c r="AC896" s="41">
        <v>7</v>
      </c>
      <c r="AD896" s="41">
        <v>34</v>
      </c>
      <c r="AE896" s="26">
        <f t="shared" si="26"/>
        <v>30.652952871472941</v>
      </c>
    </row>
    <row r="897" spans="17:31" x14ac:dyDescent="0.25">
      <c r="Q897" s="26">
        <v>28.7</v>
      </c>
      <c r="R897" s="26">
        <v>0.38</v>
      </c>
      <c r="S897" s="26">
        <f t="shared" si="27"/>
        <v>0.36560068791186706</v>
      </c>
      <c r="AC897" s="41">
        <v>7</v>
      </c>
      <c r="AD897" s="41">
        <v>26</v>
      </c>
      <c r="AE897" s="26">
        <f t="shared" si="26"/>
        <v>30.652952871472941</v>
      </c>
    </row>
    <row r="898" spans="17:31" x14ac:dyDescent="0.25">
      <c r="Q898" s="26">
        <v>28.7</v>
      </c>
      <c r="R898" s="26">
        <v>0.3</v>
      </c>
      <c r="S898" s="26">
        <f t="shared" si="27"/>
        <v>0.36560068791186706</v>
      </c>
      <c r="AC898" s="41">
        <v>7</v>
      </c>
      <c r="AD898" s="41">
        <v>28</v>
      </c>
      <c r="AE898" s="26">
        <f t="shared" si="26"/>
        <v>30.652952871472941</v>
      </c>
    </row>
    <row r="899" spans="17:31" x14ac:dyDescent="0.25">
      <c r="Q899" s="26">
        <v>28.7</v>
      </c>
      <c r="R899" s="26">
        <v>0.34</v>
      </c>
      <c r="S899" s="26">
        <f t="shared" si="27"/>
        <v>0.36560068791186706</v>
      </c>
      <c r="AC899" s="41">
        <v>7</v>
      </c>
      <c r="AD899" s="41">
        <v>31</v>
      </c>
      <c r="AE899" s="26">
        <f t="shared" si="26"/>
        <v>30.652952871472941</v>
      </c>
    </row>
    <row r="900" spans="17:31" x14ac:dyDescent="0.25">
      <c r="Q900" s="26">
        <v>28.7</v>
      </c>
      <c r="R900" s="26">
        <v>0.34</v>
      </c>
      <c r="S900" s="26">
        <f t="shared" si="27"/>
        <v>0.36560068791186706</v>
      </c>
      <c r="AC900" s="41">
        <v>7</v>
      </c>
      <c r="AD900" s="41">
        <v>29</v>
      </c>
      <c r="AE900" s="26">
        <f t="shared" si="26"/>
        <v>30.652952871472941</v>
      </c>
    </row>
    <row r="901" spans="17:31" x14ac:dyDescent="0.25">
      <c r="Q901" s="26">
        <v>28.7</v>
      </c>
      <c r="R901" s="26">
        <v>0.34</v>
      </c>
      <c r="S901" s="26">
        <f t="shared" si="27"/>
        <v>0.36560068791186706</v>
      </c>
      <c r="AC901" s="41">
        <v>7</v>
      </c>
      <c r="AD901" s="41">
        <v>29</v>
      </c>
      <c r="AE901" s="26">
        <f t="shared" si="26"/>
        <v>30.652952871472941</v>
      </c>
    </row>
    <row r="902" spans="17:31" x14ac:dyDescent="0.25">
      <c r="Q902" s="26">
        <v>28.7</v>
      </c>
      <c r="R902" s="26">
        <v>0.34</v>
      </c>
      <c r="S902" s="26">
        <f t="shared" si="27"/>
        <v>0.36560068791186706</v>
      </c>
      <c r="AC902" s="41">
        <v>7</v>
      </c>
      <c r="AD902" s="41">
        <v>29.9</v>
      </c>
      <c r="AE902" s="26">
        <f t="shared" ref="AE902:AE965" si="28">$X$25*(1-EXP(-$X$24*(AC902-$X$26)))</f>
        <v>30.652952871472941</v>
      </c>
    </row>
    <row r="903" spans="17:31" x14ac:dyDescent="0.25">
      <c r="Q903" s="26">
        <v>28.7</v>
      </c>
      <c r="R903" s="26">
        <v>0.44</v>
      </c>
      <c r="S903" s="26">
        <f t="shared" ref="S903:S966" si="29">$X$7*Q903^$X$5</f>
        <v>0.36560068791186706</v>
      </c>
      <c r="AC903" s="41">
        <v>7</v>
      </c>
      <c r="AD903" s="41">
        <v>33</v>
      </c>
      <c r="AE903" s="26">
        <f t="shared" si="28"/>
        <v>30.652952871472941</v>
      </c>
    </row>
    <row r="904" spans="17:31" x14ac:dyDescent="0.25">
      <c r="Q904" s="26">
        <v>28.7</v>
      </c>
      <c r="R904" s="26">
        <v>0.36</v>
      </c>
      <c r="S904" s="26">
        <f t="shared" si="29"/>
        <v>0.36560068791186706</v>
      </c>
      <c r="AC904" s="41">
        <v>7</v>
      </c>
      <c r="AD904" s="41">
        <v>33.5</v>
      </c>
      <c r="AE904" s="26">
        <f t="shared" si="28"/>
        <v>30.652952871472941</v>
      </c>
    </row>
    <row r="905" spans="17:31" x14ac:dyDescent="0.25">
      <c r="Q905" s="26">
        <v>28.7</v>
      </c>
      <c r="R905" s="26">
        <v>0.41499999999999998</v>
      </c>
      <c r="S905" s="26">
        <f t="shared" si="29"/>
        <v>0.36560068791186706</v>
      </c>
      <c r="AC905" s="41">
        <v>7</v>
      </c>
      <c r="AD905" s="41">
        <v>28.3</v>
      </c>
      <c r="AE905" s="26">
        <f t="shared" si="28"/>
        <v>30.652952871472941</v>
      </c>
    </row>
    <row r="906" spans="17:31" x14ac:dyDescent="0.25">
      <c r="Q906" s="26">
        <v>28.7</v>
      </c>
      <c r="R906" s="26">
        <v>0.34</v>
      </c>
      <c r="S906" s="26">
        <f t="shared" si="29"/>
        <v>0.36560068791186706</v>
      </c>
      <c r="AC906" s="41">
        <v>7</v>
      </c>
      <c r="AD906" s="41">
        <v>29.4</v>
      </c>
      <c r="AE906" s="26">
        <f t="shared" si="28"/>
        <v>30.652952871472941</v>
      </c>
    </row>
    <row r="907" spans="17:31" x14ac:dyDescent="0.25">
      <c r="Q907" s="26">
        <v>28.7</v>
      </c>
      <c r="R907" s="26">
        <v>0.371</v>
      </c>
      <c r="S907" s="26">
        <f t="shared" si="29"/>
        <v>0.36560068791186706</v>
      </c>
      <c r="AC907" s="41">
        <v>7</v>
      </c>
      <c r="AD907" s="41">
        <v>28.3</v>
      </c>
      <c r="AE907" s="26">
        <f t="shared" si="28"/>
        <v>30.652952871472941</v>
      </c>
    </row>
    <row r="908" spans="17:31" x14ac:dyDescent="0.25">
      <c r="Q908" s="26">
        <v>28.7</v>
      </c>
      <c r="R908" s="26">
        <v>0.4</v>
      </c>
      <c r="S908" s="26">
        <f t="shared" si="29"/>
        <v>0.36560068791186706</v>
      </c>
      <c r="AC908" s="41">
        <v>7</v>
      </c>
      <c r="AD908" s="41">
        <v>32.4</v>
      </c>
      <c r="AE908" s="26">
        <f t="shared" si="28"/>
        <v>30.652952871472941</v>
      </c>
    </row>
    <row r="909" spans="17:31" x14ac:dyDescent="0.25">
      <c r="Q909" s="26">
        <v>28.7</v>
      </c>
      <c r="R909" s="26">
        <v>0.41299999999999998</v>
      </c>
      <c r="S909" s="26">
        <f t="shared" si="29"/>
        <v>0.36560068791186706</v>
      </c>
      <c r="AC909" s="41">
        <v>7</v>
      </c>
      <c r="AD909" s="41">
        <v>30.5</v>
      </c>
      <c r="AE909" s="26">
        <f t="shared" si="28"/>
        <v>30.652952871472941</v>
      </c>
    </row>
    <row r="910" spans="17:31" x14ac:dyDescent="0.25">
      <c r="Q910" s="26">
        <v>28.7</v>
      </c>
      <c r="R910" s="26">
        <v>0.38</v>
      </c>
      <c r="S910" s="26">
        <f t="shared" si="29"/>
        <v>0.36560068791186706</v>
      </c>
      <c r="AC910" s="41">
        <v>7</v>
      </c>
      <c r="AD910" s="41">
        <v>36.1</v>
      </c>
      <c r="AE910" s="26">
        <f t="shared" si="28"/>
        <v>30.652952871472941</v>
      </c>
    </row>
    <row r="911" spans="17:31" x14ac:dyDescent="0.25">
      <c r="Q911" s="26">
        <v>28.7</v>
      </c>
      <c r="R911" s="26">
        <v>0.38</v>
      </c>
      <c r="S911" s="26">
        <f t="shared" si="29"/>
        <v>0.36560068791186706</v>
      </c>
      <c r="AC911" s="41">
        <v>7</v>
      </c>
      <c r="AD911" s="41">
        <v>30.9</v>
      </c>
      <c r="AE911" s="26">
        <f t="shared" si="28"/>
        <v>30.652952871472941</v>
      </c>
    </row>
    <row r="912" spans="17:31" x14ac:dyDescent="0.25">
      <c r="Q912" s="26">
        <v>28.7</v>
      </c>
      <c r="R912" s="26">
        <v>0.41199999999999998</v>
      </c>
      <c r="S912" s="26">
        <f t="shared" si="29"/>
        <v>0.36560068791186706</v>
      </c>
      <c r="AC912" s="41">
        <v>7</v>
      </c>
      <c r="AD912" s="41">
        <v>27.8</v>
      </c>
      <c r="AE912" s="26">
        <f t="shared" si="28"/>
        <v>30.652952871472941</v>
      </c>
    </row>
    <row r="913" spans="17:31" x14ac:dyDescent="0.25">
      <c r="Q913" s="26">
        <v>28.7</v>
      </c>
      <c r="R913" s="26">
        <v>0.32600000000000001</v>
      </c>
      <c r="S913" s="26">
        <f t="shared" si="29"/>
        <v>0.36560068791186706</v>
      </c>
      <c r="AC913" s="41">
        <v>7</v>
      </c>
      <c r="AD913" s="41">
        <v>27.8</v>
      </c>
      <c r="AE913" s="26">
        <f t="shared" si="28"/>
        <v>30.652952871472941</v>
      </c>
    </row>
    <row r="914" spans="17:31" x14ac:dyDescent="0.25">
      <c r="Q914" s="26">
        <v>28.7</v>
      </c>
      <c r="R914" s="26">
        <v>0.33400000000000002</v>
      </c>
      <c r="S914" s="26">
        <f t="shared" si="29"/>
        <v>0.36560068791186706</v>
      </c>
      <c r="AC914" s="41">
        <v>7</v>
      </c>
      <c r="AD914" s="41">
        <v>33</v>
      </c>
      <c r="AE914" s="26">
        <f t="shared" si="28"/>
        <v>30.652952871472941</v>
      </c>
    </row>
    <row r="915" spans="17:31" x14ac:dyDescent="0.25">
      <c r="Q915" s="26">
        <v>28.8</v>
      </c>
      <c r="R915" s="26">
        <v>0.36599999999999999</v>
      </c>
      <c r="S915" s="26">
        <f t="shared" si="29"/>
        <v>0.36948940616021103</v>
      </c>
      <c r="AC915" s="41">
        <v>7</v>
      </c>
      <c r="AD915" s="41">
        <v>38.200000000000003</v>
      </c>
      <c r="AE915" s="26">
        <f t="shared" si="28"/>
        <v>30.652952871472941</v>
      </c>
    </row>
    <row r="916" spans="17:31" x14ac:dyDescent="0.25">
      <c r="Q916" s="26">
        <v>28.8</v>
      </c>
      <c r="R916" s="26">
        <v>0.42099999999999999</v>
      </c>
      <c r="S916" s="26">
        <f t="shared" si="29"/>
        <v>0.36948940616021103</v>
      </c>
      <c r="AC916" s="41">
        <v>7</v>
      </c>
      <c r="AD916" s="41">
        <v>32</v>
      </c>
      <c r="AE916" s="26">
        <f t="shared" si="28"/>
        <v>30.652952871472941</v>
      </c>
    </row>
    <row r="917" spans="17:31" x14ac:dyDescent="0.25">
      <c r="Q917" s="26">
        <v>28.8</v>
      </c>
      <c r="R917" s="26">
        <v>0.36399999999999999</v>
      </c>
      <c r="S917" s="26">
        <f t="shared" si="29"/>
        <v>0.36948940616021103</v>
      </c>
      <c r="AC917" s="41">
        <v>7</v>
      </c>
      <c r="AD917" s="41">
        <v>40.299999999999997</v>
      </c>
      <c r="AE917" s="26">
        <f t="shared" si="28"/>
        <v>30.652952871472941</v>
      </c>
    </row>
    <row r="918" spans="17:31" x14ac:dyDescent="0.25">
      <c r="Q918" s="26">
        <v>28.9</v>
      </c>
      <c r="R918" s="26">
        <v>0.28100000000000003</v>
      </c>
      <c r="S918" s="26">
        <f t="shared" si="29"/>
        <v>0.37340579239771327</v>
      </c>
      <c r="AC918" s="41">
        <v>7</v>
      </c>
      <c r="AD918" s="41">
        <v>41.3</v>
      </c>
      <c r="AE918" s="26">
        <f t="shared" si="28"/>
        <v>30.652952871472941</v>
      </c>
    </row>
    <row r="919" spans="17:31" x14ac:dyDescent="0.25">
      <c r="Q919" s="26">
        <v>29</v>
      </c>
      <c r="R919" s="26">
        <v>0.42</v>
      </c>
      <c r="S919" s="26">
        <f t="shared" si="29"/>
        <v>0.37734994672125083</v>
      </c>
      <c r="AC919" s="41">
        <v>7</v>
      </c>
      <c r="AD919" s="41">
        <v>27.8</v>
      </c>
      <c r="AE919" s="26">
        <f t="shared" si="28"/>
        <v>30.652952871472941</v>
      </c>
    </row>
    <row r="920" spans="17:31" x14ac:dyDescent="0.25">
      <c r="Q920" s="26">
        <v>29</v>
      </c>
      <c r="R920" s="26">
        <v>0.33200000000000002</v>
      </c>
      <c r="S920" s="26">
        <f t="shared" si="29"/>
        <v>0.37734994672125083</v>
      </c>
      <c r="AC920" s="41">
        <v>7</v>
      </c>
      <c r="AD920" s="41">
        <v>25.7</v>
      </c>
      <c r="AE920" s="26">
        <f t="shared" si="28"/>
        <v>30.652952871472941</v>
      </c>
    </row>
    <row r="921" spans="17:31" x14ac:dyDescent="0.25">
      <c r="Q921" s="26">
        <v>29</v>
      </c>
      <c r="R921" s="26">
        <v>0.31900000000000001</v>
      </c>
      <c r="S921" s="26">
        <f t="shared" si="29"/>
        <v>0.37734994672125083</v>
      </c>
      <c r="AC921" s="41">
        <v>7</v>
      </c>
      <c r="AD921" s="41">
        <v>25.7</v>
      </c>
      <c r="AE921" s="26">
        <f t="shared" si="28"/>
        <v>30.652952871472941</v>
      </c>
    </row>
    <row r="922" spans="17:31" x14ac:dyDescent="0.25">
      <c r="Q922" s="26">
        <v>29</v>
      </c>
      <c r="R922" s="26">
        <v>0.37</v>
      </c>
      <c r="S922" s="26">
        <f t="shared" si="29"/>
        <v>0.37734994672125083</v>
      </c>
      <c r="AC922" s="41">
        <v>7</v>
      </c>
      <c r="AD922" s="41">
        <v>23.7</v>
      </c>
      <c r="AE922" s="26">
        <f t="shared" si="28"/>
        <v>30.652952871472941</v>
      </c>
    </row>
    <row r="923" spans="17:31" x14ac:dyDescent="0.25">
      <c r="Q923" s="26">
        <v>29</v>
      </c>
      <c r="R923" s="26">
        <v>0.28699999999999998</v>
      </c>
      <c r="S923" s="26">
        <f t="shared" si="29"/>
        <v>0.37734994672125083</v>
      </c>
      <c r="AC923" s="41">
        <v>7</v>
      </c>
      <c r="AD923" s="41">
        <v>26.8</v>
      </c>
      <c r="AE923" s="26">
        <f t="shared" si="28"/>
        <v>30.652952871472941</v>
      </c>
    </row>
    <row r="924" spans="17:31" x14ac:dyDescent="0.25">
      <c r="Q924" s="26">
        <v>29.1</v>
      </c>
      <c r="R924" s="26">
        <v>0.42399999999999999</v>
      </c>
      <c r="S924" s="26">
        <f t="shared" si="29"/>
        <v>0.38132196924219702</v>
      </c>
      <c r="AC924" s="41">
        <v>7</v>
      </c>
      <c r="AD924" s="41">
        <v>27.8</v>
      </c>
      <c r="AE924" s="26">
        <f t="shared" si="28"/>
        <v>30.652952871472941</v>
      </c>
    </row>
    <row r="925" spans="17:31" x14ac:dyDescent="0.25">
      <c r="Q925" s="26">
        <v>29.2</v>
      </c>
      <c r="R925" s="26">
        <v>0.42</v>
      </c>
      <c r="S925" s="26">
        <f t="shared" si="29"/>
        <v>0.38532196008637343</v>
      </c>
      <c r="AC925" s="41">
        <v>7</v>
      </c>
      <c r="AD925" s="41">
        <v>24.7</v>
      </c>
      <c r="AE925" s="26">
        <f t="shared" si="28"/>
        <v>30.652952871472941</v>
      </c>
    </row>
    <row r="926" spans="17:31" x14ac:dyDescent="0.25">
      <c r="Q926" s="26">
        <v>29.2</v>
      </c>
      <c r="R926" s="26">
        <v>0.36</v>
      </c>
      <c r="S926" s="26">
        <f t="shared" si="29"/>
        <v>0.38532196008637343</v>
      </c>
      <c r="AC926" s="41">
        <v>7</v>
      </c>
      <c r="AD926" s="41">
        <v>27.8</v>
      </c>
      <c r="AE926" s="26">
        <f t="shared" si="28"/>
        <v>30.652952871472941</v>
      </c>
    </row>
    <row r="927" spans="17:31" x14ac:dyDescent="0.25">
      <c r="Q927" s="26">
        <v>29.2</v>
      </c>
      <c r="R927" s="26">
        <v>0.38</v>
      </c>
      <c r="S927" s="26">
        <f t="shared" si="29"/>
        <v>0.38532196008637343</v>
      </c>
      <c r="AC927" s="41">
        <v>7</v>
      </c>
      <c r="AD927" s="41">
        <v>24.7</v>
      </c>
      <c r="AE927" s="26">
        <f t="shared" si="28"/>
        <v>30.652952871472941</v>
      </c>
    </row>
    <row r="928" spans="17:31" x14ac:dyDescent="0.25">
      <c r="Q928" s="26">
        <v>29.2</v>
      </c>
      <c r="R928" s="26">
        <v>0.4</v>
      </c>
      <c r="S928" s="26">
        <f t="shared" si="29"/>
        <v>0.38532196008637343</v>
      </c>
      <c r="AC928" s="41">
        <v>7</v>
      </c>
      <c r="AD928" s="41">
        <v>24.7</v>
      </c>
      <c r="AE928" s="26">
        <f t="shared" si="28"/>
        <v>30.652952871472941</v>
      </c>
    </row>
    <row r="929" spans="17:31" x14ac:dyDescent="0.25">
      <c r="Q929" s="26">
        <v>29.2</v>
      </c>
      <c r="R929" s="26">
        <v>0.4</v>
      </c>
      <c r="S929" s="26">
        <f t="shared" si="29"/>
        <v>0.38532196008637343</v>
      </c>
      <c r="AC929" s="41">
        <v>7</v>
      </c>
      <c r="AD929" s="41">
        <v>26.8</v>
      </c>
      <c r="AE929" s="26">
        <f t="shared" si="28"/>
        <v>30.652952871472941</v>
      </c>
    </row>
    <row r="930" spans="17:31" x14ac:dyDescent="0.25">
      <c r="Q930" s="26">
        <v>29.2</v>
      </c>
      <c r="R930" s="26">
        <v>0.38</v>
      </c>
      <c r="S930" s="26">
        <f t="shared" si="29"/>
        <v>0.38532196008637343</v>
      </c>
      <c r="AC930" s="41">
        <v>7</v>
      </c>
      <c r="AD930" s="41">
        <v>24.7</v>
      </c>
      <c r="AE930" s="26">
        <f t="shared" si="28"/>
        <v>30.652952871472941</v>
      </c>
    </row>
    <row r="931" spans="17:31" x14ac:dyDescent="0.25">
      <c r="Q931" s="26">
        <v>29.2</v>
      </c>
      <c r="R931" s="26">
        <v>0.38</v>
      </c>
      <c r="S931" s="26">
        <f t="shared" si="29"/>
        <v>0.38532196008637343</v>
      </c>
      <c r="AC931" s="41">
        <v>7</v>
      </c>
      <c r="AD931" s="41">
        <v>28.9</v>
      </c>
      <c r="AE931" s="26">
        <f t="shared" si="28"/>
        <v>30.652952871472941</v>
      </c>
    </row>
    <row r="932" spans="17:31" x14ac:dyDescent="0.25">
      <c r="Q932" s="26">
        <v>29.2</v>
      </c>
      <c r="R932" s="26">
        <v>0.34</v>
      </c>
      <c r="S932" s="26">
        <f t="shared" si="29"/>
        <v>0.38532196008637343</v>
      </c>
      <c r="AC932" s="41">
        <v>7</v>
      </c>
      <c r="AD932" s="41">
        <v>26.8</v>
      </c>
      <c r="AE932" s="26">
        <f t="shared" si="28"/>
        <v>30.652952871472941</v>
      </c>
    </row>
    <row r="933" spans="17:31" x14ac:dyDescent="0.25">
      <c r="Q933" s="26">
        <v>29.2</v>
      </c>
      <c r="R933" s="26">
        <v>0.36</v>
      </c>
      <c r="S933" s="26">
        <f t="shared" si="29"/>
        <v>0.38532196008637343</v>
      </c>
      <c r="AC933" s="41">
        <v>8</v>
      </c>
      <c r="AD933" s="41">
        <v>38</v>
      </c>
      <c r="AE933" s="26">
        <f t="shared" si="28"/>
        <v>31.244329692852606</v>
      </c>
    </row>
    <row r="934" spans="17:31" x14ac:dyDescent="0.25">
      <c r="Q934" s="26">
        <v>29.2</v>
      </c>
      <c r="R934" s="26">
        <v>0.4</v>
      </c>
      <c r="S934" s="26">
        <f t="shared" si="29"/>
        <v>0.38532196008637343</v>
      </c>
      <c r="AC934" s="41">
        <v>8</v>
      </c>
      <c r="AD934" s="41">
        <v>31.8</v>
      </c>
      <c r="AE934" s="26">
        <f t="shared" si="28"/>
        <v>31.244329692852606</v>
      </c>
    </row>
    <row r="935" spans="17:31" x14ac:dyDescent="0.25">
      <c r="Q935" s="26">
        <v>29.2</v>
      </c>
      <c r="R935" s="26">
        <v>0.44</v>
      </c>
      <c r="S935" s="26">
        <f t="shared" si="29"/>
        <v>0.38532196008637343</v>
      </c>
      <c r="AC935" s="41">
        <v>8</v>
      </c>
      <c r="AD935" s="41">
        <v>32</v>
      </c>
      <c r="AE935" s="26">
        <f t="shared" si="28"/>
        <v>31.244329692852606</v>
      </c>
    </row>
    <row r="936" spans="17:31" x14ac:dyDescent="0.25">
      <c r="Q936" s="26">
        <v>29.2</v>
      </c>
      <c r="R936" s="26">
        <v>0.34</v>
      </c>
      <c r="S936" s="26">
        <f t="shared" si="29"/>
        <v>0.38532196008637343</v>
      </c>
      <c r="AC936" s="41">
        <v>8</v>
      </c>
      <c r="AD936" s="41">
        <v>35.1</v>
      </c>
      <c r="AE936" s="26">
        <f t="shared" si="28"/>
        <v>31.244329692852606</v>
      </c>
    </row>
    <row r="937" spans="17:31" x14ac:dyDescent="0.25">
      <c r="Q937" s="26">
        <v>29.2</v>
      </c>
      <c r="R937" s="26">
        <v>0.36</v>
      </c>
      <c r="S937" s="26">
        <f t="shared" si="29"/>
        <v>0.38532196008637343</v>
      </c>
      <c r="AC937" s="41">
        <v>8</v>
      </c>
      <c r="AD937" s="41">
        <v>30.9</v>
      </c>
      <c r="AE937" s="26">
        <f t="shared" si="28"/>
        <v>31.244329692852606</v>
      </c>
    </row>
    <row r="938" spans="17:31" x14ac:dyDescent="0.25">
      <c r="Q938" s="26">
        <v>29.2</v>
      </c>
      <c r="R938" s="26">
        <v>0.38</v>
      </c>
      <c r="S938" s="26">
        <f t="shared" si="29"/>
        <v>0.38532196008637343</v>
      </c>
      <c r="AC938" s="41">
        <v>8</v>
      </c>
      <c r="AD938" s="41">
        <v>30.9</v>
      </c>
      <c r="AE938" s="26">
        <f t="shared" si="28"/>
        <v>31.244329692852606</v>
      </c>
    </row>
    <row r="939" spans="17:31" x14ac:dyDescent="0.25">
      <c r="Q939" s="26">
        <v>29.2</v>
      </c>
      <c r="R939" s="26">
        <v>0.46</v>
      </c>
      <c r="S939" s="26">
        <f t="shared" si="29"/>
        <v>0.38532196008637343</v>
      </c>
      <c r="AC939" s="41">
        <v>8</v>
      </c>
      <c r="AD939" s="41">
        <v>29.9</v>
      </c>
      <c r="AE939" s="26">
        <f t="shared" si="28"/>
        <v>31.244329692852606</v>
      </c>
    </row>
    <row r="940" spans="17:31" x14ac:dyDescent="0.25">
      <c r="Q940" s="26">
        <v>29.2</v>
      </c>
      <c r="R940" s="26">
        <v>0.40200000000000002</v>
      </c>
      <c r="S940" s="26">
        <f t="shared" si="29"/>
        <v>0.38532196008637343</v>
      </c>
      <c r="AC940" s="41">
        <v>8</v>
      </c>
      <c r="AD940" s="41">
        <v>33</v>
      </c>
      <c r="AE940" s="26">
        <f t="shared" si="28"/>
        <v>31.244329692852606</v>
      </c>
    </row>
    <row r="941" spans="17:31" x14ac:dyDescent="0.25">
      <c r="Q941" s="26">
        <v>29.2</v>
      </c>
      <c r="R941" s="26">
        <v>0.45200000000000001</v>
      </c>
      <c r="S941" s="26">
        <f t="shared" si="29"/>
        <v>0.38532196008637343</v>
      </c>
      <c r="AC941" s="41">
        <v>8</v>
      </c>
      <c r="AD941" s="41">
        <v>27.8</v>
      </c>
      <c r="AE941" s="26">
        <f t="shared" si="28"/>
        <v>31.244329692852606</v>
      </c>
    </row>
    <row r="942" spans="17:31" x14ac:dyDescent="0.25">
      <c r="Q942" s="26">
        <v>29.2</v>
      </c>
      <c r="R942" s="26">
        <v>0.433</v>
      </c>
      <c r="S942" s="26">
        <f t="shared" si="29"/>
        <v>0.38532196008637343</v>
      </c>
      <c r="AC942" s="41">
        <v>8</v>
      </c>
      <c r="AD942" s="41">
        <v>24.7</v>
      </c>
      <c r="AE942" s="26">
        <f t="shared" si="28"/>
        <v>31.244329692852606</v>
      </c>
    </row>
    <row r="943" spans="17:31" x14ac:dyDescent="0.25">
      <c r="Q943" s="26">
        <v>29.2</v>
      </c>
      <c r="R943" s="26">
        <v>0.46600000000000003</v>
      </c>
      <c r="S943" s="26">
        <f t="shared" si="29"/>
        <v>0.38532196008637343</v>
      </c>
      <c r="AC943" s="41">
        <v>8</v>
      </c>
      <c r="AD943" s="41">
        <v>35</v>
      </c>
      <c r="AE943" s="26">
        <f t="shared" si="28"/>
        <v>31.244329692852606</v>
      </c>
    </row>
    <row r="944" spans="17:31" x14ac:dyDescent="0.25">
      <c r="Q944" s="26">
        <v>29.2</v>
      </c>
      <c r="R944" s="26">
        <v>0.40899999999999997</v>
      </c>
      <c r="S944" s="26">
        <f t="shared" si="29"/>
        <v>0.38532196008637343</v>
      </c>
      <c r="AC944" s="41">
        <v>8</v>
      </c>
      <c r="AD944" s="41">
        <v>28</v>
      </c>
      <c r="AE944" s="26">
        <f t="shared" si="28"/>
        <v>31.244329692852606</v>
      </c>
    </row>
    <row r="945" spans="17:31" x14ac:dyDescent="0.25">
      <c r="Q945" s="26">
        <v>29.2</v>
      </c>
      <c r="R945" s="26">
        <v>0.438</v>
      </c>
      <c r="S945" s="26">
        <f t="shared" si="29"/>
        <v>0.38532196008637343</v>
      </c>
      <c r="AC945" s="41">
        <v>8</v>
      </c>
      <c r="AD945" s="41">
        <v>28</v>
      </c>
      <c r="AE945" s="26">
        <f t="shared" si="28"/>
        <v>31.244329692852606</v>
      </c>
    </row>
    <row r="946" spans="17:31" x14ac:dyDescent="0.25">
      <c r="Q946" s="26">
        <v>29.2</v>
      </c>
      <c r="R946" s="26">
        <v>0.42199999999999999</v>
      </c>
      <c r="S946" s="26">
        <f t="shared" si="29"/>
        <v>0.38532196008637343</v>
      </c>
      <c r="AC946" s="41">
        <v>8</v>
      </c>
      <c r="AD946" s="41">
        <v>28</v>
      </c>
      <c r="AE946" s="26">
        <f t="shared" si="28"/>
        <v>31.244329692852606</v>
      </c>
    </row>
    <row r="947" spans="17:31" x14ac:dyDescent="0.25">
      <c r="Q947" s="26">
        <v>29.2</v>
      </c>
      <c r="R947" s="26">
        <v>0.41599999999999998</v>
      </c>
      <c r="S947" s="26">
        <f t="shared" si="29"/>
        <v>0.38532196008637343</v>
      </c>
      <c r="AC947" s="41">
        <v>8</v>
      </c>
      <c r="AD947" s="41">
        <v>27</v>
      </c>
      <c r="AE947" s="26">
        <f t="shared" si="28"/>
        <v>31.244329692852606</v>
      </c>
    </row>
    <row r="948" spans="17:31" x14ac:dyDescent="0.25">
      <c r="Q948" s="26">
        <v>29.2</v>
      </c>
      <c r="R948" s="26">
        <v>0.40200000000000002</v>
      </c>
      <c r="S948" s="26">
        <f t="shared" si="29"/>
        <v>0.38532196008637343</v>
      </c>
      <c r="AC948" s="41">
        <v>8</v>
      </c>
      <c r="AD948" s="41">
        <v>28</v>
      </c>
      <c r="AE948" s="26">
        <f t="shared" si="28"/>
        <v>31.244329692852606</v>
      </c>
    </row>
    <row r="949" spans="17:31" x14ac:dyDescent="0.25">
      <c r="Q949" s="26">
        <v>29.2</v>
      </c>
      <c r="R949" s="26">
        <v>0.36399999999999999</v>
      </c>
      <c r="S949" s="26">
        <f t="shared" si="29"/>
        <v>0.38532196008637343</v>
      </c>
      <c r="AC949" s="41">
        <v>8</v>
      </c>
      <c r="AD949" s="41">
        <v>30</v>
      </c>
      <c r="AE949" s="26">
        <f t="shared" si="28"/>
        <v>31.244329692852606</v>
      </c>
    </row>
    <row r="950" spans="17:31" x14ac:dyDescent="0.25">
      <c r="Q950" s="26">
        <v>29.3</v>
      </c>
      <c r="R950" s="26">
        <v>0.38</v>
      </c>
      <c r="S950" s="26">
        <f t="shared" si="29"/>
        <v>0.38935001939400016</v>
      </c>
      <c r="AC950" s="41">
        <v>8</v>
      </c>
      <c r="AD950" s="41">
        <v>28</v>
      </c>
      <c r="AE950" s="26">
        <f t="shared" si="28"/>
        <v>31.244329692852606</v>
      </c>
    </row>
    <row r="951" spans="17:31" x14ac:dyDescent="0.25">
      <c r="Q951" s="26">
        <v>29.3</v>
      </c>
      <c r="R951" s="26">
        <v>0.36599999999999999</v>
      </c>
      <c r="S951" s="26">
        <f t="shared" si="29"/>
        <v>0.38935001939400016</v>
      </c>
      <c r="AC951" s="41">
        <v>8</v>
      </c>
      <c r="AD951" s="41">
        <v>31</v>
      </c>
      <c r="AE951" s="26">
        <f t="shared" si="28"/>
        <v>31.244329692852606</v>
      </c>
    </row>
    <row r="952" spans="17:31" x14ac:dyDescent="0.25">
      <c r="Q952" s="26">
        <v>29.4</v>
      </c>
      <c r="R952" s="26">
        <v>0.4</v>
      </c>
      <c r="S952" s="26">
        <f t="shared" si="29"/>
        <v>0.39340624731964974</v>
      </c>
      <c r="AC952" s="41">
        <v>8</v>
      </c>
      <c r="AD952" s="41">
        <v>29</v>
      </c>
      <c r="AE952" s="26">
        <f t="shared" si="28"/>
        <v>31.244329692852606</v>
      </c>
    </row>
    <row r="953" spans="17:31" x14ac:dyDescent="0.25">
      <c r="Q953" s="26">
        <v>29.4</v>
      </c>
      <c r="R953" s="26">
        <v>0.35</v>
      </c>
      <c r="S953" s="26">
        <f t="shared" si="29"/>
        <v>0.39340624731964974</v>
      </c>
      <c r="AC953" s="41">
        <v>8</v>
      </c>
      <c r="AD953" s="41">
        <v>29</v>
      </c>
      <c r="AE953" s="26">
        <f t="shared" si="28"/>
        <v>31.244329692852606</v>
      </c>
    </row>
    <row r="954" spans="17:31" x14ac:dyDescent="0.25">
      <c r="Q954" s="26">
        <v>29.4</v>
      </c>
      <c r="R954" s="26">
        <v>0.36199999999999999</v>
      </c>
      <c r="S954" s="26">
        <f t="shared" si="29"/>
        <v>0.39340624731964974</v>
      </c>
      <c r="AC954" s="41">
        <v>8</v>
      </c>
      <c r="AD954" s="41">
        <v>30.8</v>
      </c>
      <c r="AE954" s="26">
        <f t="shared" si="28"/>
        <v>31.244329692852606</v>
      </c>
    </row>
    <row r="955" spans="17:31" x14ac:dyDescent="0.25">
      <c r="Q955" s="26">
        <v>29.5</v>
      </c>
      <c r="R955" s="26">
        <v>0.48599999999999999</v>
      </c>
      <c r="S955" s="26">
        <f t="shared" si="29"/>
        <v>0.39749074403220019</v>
      </c>
      <c r="AC955" s="41">
        <v>8</v>
      </c>
      <c r="AD955" s="41">
        <v>34.1</v>
      </c>
      <c r="AE955" s="26">
        <f t="shared" si="28"/>
        <v>31.244329692852606</v>
      </c>
    </row>
    <row r="956" spans="17:31" x14ac:dyDescent="0.25">
      <c r="Q956" s="26">
        <v>29.5</v>
      </c>
      <c r="R956" s="26">
        <v>0.38401999999999997</v>
      </c>
      <c r="S956" s="26">
        <f t="shared" si="29"/>
        <v>0.39749074403220019</v>
      </c>
      <c r="AC956" s="41">
        <v>8</v>
      </c>
      <c r="AD956" s="41">
        <v>24.7</v>
      </c>
      <c r="AE956" s="26">
        <f t="shared" si="28"/>
        <v>31.244329692852606</v>
      </c>
    </row>
    <row r="957" spans="17:31" x14ac:dyDescent="0.25">
      <c r="Q957" s="26">
        <v>29.5</v>
      </c>
      <c r="R957" s="26">
        <v>0.35699999999999998</v>
      </c>
      <c r="S957" s="26">
        <f t="shared" si="29"/>
        <v>0.39749074403220019</v>
      </c>
      <c r="AC957" s="41">
        <v>8</v>
      </c>
      <c r="AD957" s="41">
        <v>28.9</v>
      </c>
      <c r="AE957" s="26">
        <f t="shared" si="28"/>
        <v>31.244329692852606</v>
      </c>
    </row>
    <row r="958" spans="17:31" x14ac:dyDescent="0.25">
      <c r="Q958" s="26">
        <v>29.5</v>
      </c>
      <c r="R958" s="26">
        <v>0.379</v>
      </c>
      <c r="S958" s="26">
        <f t="shared" si="29"/>
        <v>0.39749074403220019</v>
      </c>
      <c r="AC958" s="41">
        <v>9</v>
      </c>
      <c r="AD958" s="41">
        <v>27.8</v>
      </c>
      <c r="AE958" s="26">
        <f t="shared" si="28"/>
        <v>31.6478294209514</v>
      </c>
    </row>
    <row r="959" spans="17:31" x14ac:dyDescent="0.25">
      <c r="Q959" s="26">
        <v>29.5</v>
      </c>
      <c r="R959" s="26">
        <v>0.36</v>
      </c>
      <c r="S959" s="26">
        <f t="shared" si="29"/>
        <v>0.39749074403220019</v>
      </c>
      <c r="AC959" s="41">
        <v>9</v>
      </c>
      <c r="AD959" s="41">
        <v>33</v>
      </c>
      <c r="AE959" s="26">
        <f t="shared" si="28"/>
        <v>31.6478294209514</v>
      </c>
    </row>
    <row r="960" spans="17:31" x14ac:dyDescent="0.25">
      <c r="Q960" s="26">
        <v>29.6</v>
      </c>
      <c r="R960" s="26">
        <v>0.35</v>
      </c>
      <c r="S960" s="26">
        <f t="shared" si="29"/>
        <v>0.40160360971478754</v>
      </c>
      <c r="AC960" s="41">
        <v>9</v>
      </c>
      <c r="AD960" s="41">
        <v>26.8</v>
      </c>
      <c r="AE960" s="26">
        <f t="shared" si="28"/>
        <v>31.6478294209514</v>
      </c>
    </row>
    <row r="961" spans="17:31" x14ac:dyDescent="0.25">
      <c r="Q961" s="26">
        <v>29.6</v>
      </c>
      <c r="R961" s="26">
        <v>0.47099999999999997</v>
      </c>
      <c r="S961" s="26">
        <f t="shared" si="29"/>
        <v>0.40160360971478754</v>
      </c>
      <c r="AC961" s="41">
        <v>9</v>
      </c>
      <c r="AD961" s="41">
        <v>25.7</v>
      </c>
      <c r="AE961" s="26">
        <f t="shared" si="28"/>
        <v>31.6478294209514</v>
      </c>
    </row>
    <row r="962" spans="17:31" x14ac:dyDescent="0.25">
      <c r="Q962" s="26">
        <v>29.6</v>
      </c>
      <c r="R962" s="26">
        <v>0.36599999999999999</v>
      </c>
      <c r="S962" s="26">
        <f t="shared" si="29"/>
        <v>0.40160360971478754</v>
      </c>
      <c r="AC962" s="41">
        <v>9</v>
      </c>
      <c r="AD962" s="41">
        <v>29.9</v>
      </c>
      <c r="AE962" s="26">
        <f t="shared" si="28"/>
        <v>31.6478294209514</v>
      </c>
    </row>
    <row r="963" spans="17:31" x14ac:dyDescent="0.25">
      <c r="Q963" s="26">
        <v>29.7</v>
      </c>
      <c r="R963" s="26">
        <v>0.38</v>
      </c>
      <c r="S963" s="26">
        <f t="shared" si="29"/>
        <v>0.40574494456476246</v>
      </c>
      <c r="AC963" s="41">
        <v>9</v>
      </c>
      <c r="AD963" s="41">
        <v>32</v>
      </c>
      <c r="AE963" s="26">
        <f t="shared" si="28"/>
        <v>31.6478294209514</v>
      </c>
    </row>
    <row r="964" spans="17:31" x14ac:dyDescent="0.25">
      <c r="Q964" s="26">
        <v>29.7</v>
      </c>
      <c r="R964" s="26">
        <v>0.38</v>
      </c>
      <c r="S964" s="26">
        <f t="shared" si="29"/>
        <v>0.40574494456476246</v>
      </c>
      <c r="AC964" s="41">
        <v>9</v>
      </c>
      <c r="AD964" s="41">
        <v>29.9</v>
      </c>
      <c r="AE964" s="26">
        <f t="shared" si="28"/>
        <v>31.6478294209514</v>
      </c>
    </row>
    <row r="965" spans="17:31" x14ac:dyDescent="0.25">
      <c r="Q965" s="26">
        <v>29.7</v>
      </c>
      <c r="R965" s="26">
        <v>0.42</v>
      </c>
      <c r="S965" s="26">
        <f t="shared" si="29"/>
        <v>0.40574494456476246</v>
      </c>
      <c r="AC965" s="41">
        <v>9</v>
      </c>
      <c r="AD965" s="41">
        <v>28.9</v>
      </c>
      <c r="AE965" s="26">
        <f t="shared" si="28"/>
        <v>31.6478294209514</v>
      </c>
    </row>
    <row r="966" spans="17:31" x14ac:dyDescent="0.25">
      <c r="Q966" s="26">
        <v>29.7</v>
      </c>
      <c r="R966" s="26">
        <v>0.41</v>
      </c>
      <c r="S966" s="26">
        <f t="shared" si="29"/>
        <v>0.40574494456476246</v>
      </c>
      <c r="AC966" s="41">
        <v>9</v>
      </c>
      <c r="AD966" s="41">
        <v>36.1</v>
      </c>
      <c r="AE966" s="26">
        <f t="shared" ref="AE966:AE1029" si="30">$X$25*(1-EXP(-$X$24*(AC966-$X$26)))</f>
        <v>31.6478294209514</v>
      </c>
    </row>
    <row r="967" spans="17:31" x14ac:dyDescent="0.25">
      <c r="Q967" s="26">
        <v>29.7</v>
      </c>
      <c r="R967" s="26">
        <v>0.44</v>
      </c>
      <c r="S967" s="26">
        <f t="shared" ref="S967:S1030" si="31">$X$7*Q967^$X$5</f>
        <v>0.40574494456476246</v>
      </c>
      <c r="AC967" s="41">
        <v>9</v>
      </c>
      <c r="AD967" s="41">
        <v>26.8</v>
      </c>
      <c r="AE967" s="26">
        <f t="shared" si="30"/>
        <v>31.6478294209514</v>
      </c>
    </row>
    <row r="968" spans="17:31" x14ac:dyDescent="0.25">
      <c r="Q968" s="26">
        <v>29.7</v>
      </c>
      <c r="R968" s="26">
        <v>0.48</v>
      </c>
      <c r="S968" s="26">
        <f t="shared" si="31"/>
        <v>0.40574494456476246</v>
      </c>
      <c r="AC968" s="41">
        <v>9</v>
      </c>
      <c r="AD968" s="41">
        <v>27.8</v>
      </c>
      <c r="AE968" s="26">
        <f t="shared" si="30"/>
        <v>31.6478294209514</v>
      </c>
    </row>
    <row r="969" spans="17:31" x14ac:dyDescent="0.25">
      <c r="Q969" s="26">
        <v>29.7</v>
      </c>
      <c r="R969" s="26">
        <v>0.44</v>
      </c>
      <c r="S969" s="26">
        <f t="shared" si="31"/>
        <v>0.40574494456476246</v>
      </c>
      <c r="AC969" s="41">
        <v>9</v>
      </c>
      <c r="AD969" s="41">
        <v>32</v>
      </c>
      <c r="AE969" s="26">
        <f t="shared" si="30"/>
        <v>31.6478294209514</v>
      </c>
    </row>
    <row r="970" spans="17:31" x14ac:dyDescent="0.25">
      <c r="Q970" s="26">
        <v>29.7</v>
      </c>
      <c r="R970" s="26">
        <v>0.48799999999999999</v>
      </c>
      <c r="S970" s="26">
        <f t="shared" si="31"/>
        <v>0.40574494456476246</v>
      </c>
      <c r="AC970" s="41">
        <v>9</v>
      </c>
      <c r="AD970" s="41">
        <v>28.9</v>
      </c>
      <c r="AE970" s="26">
        <f t="shared" si="30"/>
        <v>31.6478294209514</v>
      </c>
    </row>
    <row r="971" spans="17:31" x14ac:dyDescent="0.25">
      <c r="Q971" s="26">
        <v>29.7</v>
      </c>
      <c r="R971" s="26">
        <v>0.45800000000000002</v>
      </c>
      <c r="S971" s="26">
        <f t="shared" si="31"/>
        <v>0.40574494456476246</v>
      </c>
      <c r="AC971" s="41">
        <v>9</v>
      </c>
      <c r="AD971" s="41">
        <v>26.8</v>
      </c>
      <c r="AE971" s="26">
        <f t="shared" si="30"/>
        <v>31.6478294209514</v>
      </c>
    </row>
    <row r="972" spans="17:31" x14ac:dyDescent="0.25">
      <c r="Q972" s="26">
        <v>29.7</v>
      </c>
      <c r="R972" s="26">
        <v>0.42399999999999999</v>
      </c>
      <c r="S972" s="26">
        <f t="shared" si="31"/>
        <v>0.40574494456476246</v>
      </c>
      <c r="AC972" s="41">
        <v>9</v>
      </c>
      <c r="AD972" s="41">
        <v>27</v>
      </c>
      <c r="AE972" s="26">
        <f t="shared" si="30"/>
        <v>31.6478294209514</v>
      </c>
    </row>
    <row r="973" spans="17:31" x14ac:dyDescent="0.25">
      <c r="Q973" s="26">
        <v>29.7</v>
      </c>
      <c r="R973" s="26">
        <v>0.45800000000000002</v>
      </c>
      <c r="S973" s="26">
        <f t="shared" si="31"/>
        <v>0.40574494456476246</v>
      </c>
      <c r="AC973" s="41">
        <v>9</v>
      </c>
      <c r="AD973" s="41">
        <v>26</v>
      </c>
      <c r="AE973" s="26">
        <f t="shared" si="30"/>
        <v>31.6478294209514</v>
      </c>
    </row>
    <row r="974" spans="17:31" x14ac:dyDescent="0.25">
      <c r="Q974" s="26">
        <v>29.7</v>
      </c>
      <c r="R974" s="26">
        <v>0.46400000000000002</v>
      </c>
      <c r="S974" s="26">
        <f t="shared" si="31"/>
        <v>0.40574494456476246</v>
      </c>
      <c r="AC974" s="41">
        <v>9</v>
      </c>
      <c r="AD974" s="41">
        <v>26</v>
      </c>
      <c r="AE974" s="26">
        <f t="shared" si="30"/>
        <v>31.6478294209514</v>
      </c>
    </row>
    <row r="975" spans="17:31" x14ac:dyDescent="0.25">
      <c r="Q975" s="26">
        <v>29.7</v>
      </c>
      <c r="R975" s="26">
        <v>0.42899999999999999</v>
      </c>
      <c r="S975" s="26">
        <f t="shared" si="31"/>
        <v>0.40574494456476246</v>
      </c>
      <c r="AC975" s="41">
        <v>9</v>
      </c>
      <c r="AD975" s="41">
        <v>24</v>
      </c>
      <c r="AE975" s="26">
        <f t="shared" si="30"/>
        <v>31.6478294209514</v>
      </c>
    </row>
    <row r="976" spans="17:31" x14ac:dyDescent="0.25">
      <c r="Q976" s="26">
        <v>29.7</v>
      </c>
      <c r="R976" s="26">
        <v>0.42799999999999999</v>
      </c>
      <c r="S976" s="26">
        <f t="shared" si="31"/>
        <v>0.40574494456476246</v>
      </c>
      <c r="AC976" s="41">
        <v>9</v>
      </c>
      <c r="AD976" s="41">
        <v>41</v>
      </c>
      <c r="AE976" s="26">
        <f t="shared" si="30"/>
        <v>31.6478294209514</v>
      </c>
    </row>
    <row r="977" spans="17:31" x14ac:dyDescent="0.25">
      <c r="Q977" s="26">
        <v>29.7</v>
      </c>
      <c r="R977" s="26">
        <v>0.38900000000000001</v>
      </c>
      <c r="S977" s="26">
        <f t="shared" si="31"/>
        <v>0.40574494456476246</v>
      </c>
      <c r="AC977" s="41">
        <v>9</v>
      </c>
      <c r="AD977" s="41">
        <v>34</v>
      </c>
      <c r="AE977" s="26">
        <f t="shared" si="30"/>
        <v>31.6478294209514</v>
      </c>
    </row>
    <row r="978" spans="17:31" x14ac:dyDescent="0.25">
      <c r="Q978" s="26">
        <v>29.7</v>
      </c>
      <c r="R978" s="26">
        <v>0.39300000000000002</v>
      </c>
      <c r="S978" s="26">
        <f t="shared" si="31"/>
        <v>0.40574494456476246</v>
      </c>
      <c r="AC978" s="41">
        <v>9</v>
      </c>
      <c r="AD978" s="41">
        <v>36</v>
      </c>
      <c r="AE978" s="26">
        <f t="shared" si="30"/>
        <v>31.6478294209514</v>
      </c>
    </row>
    <row r="979" spans="17:31" x14ac:dyDescent="0.25">
      <c r="Q979" s="26">
        <v>29.8</v>
      </c>
      <c r="R979" s="26">
        <v>0.36499999999999999</v>
      </c>
      <c r="S979" s="26">
        <f t="shared" si="31"/>
        <v>0.40991484879363926</v>
      </c>
      <c r="AC979" s="41">
        <v>9</v>
      </c>
      <c r="AD979" s="41">
        <v>35</v>
      </c>
      <c r="AE979" s="26">
        <f t="shared" si="30"/>
        <v>31.6478294209514</v>
      </c>
    </row>
    <row r="980" spans="17:31" x14ac:dyDescent="0.25">
      <c r="Q980" s="26">
        <v>29.8</v>
      </c>
      <c r="R980" s="26">
        <v>0.35</v>
      </c>
      <c r="S980" s="26">
        <f t="shared" si="31"/>
        <v>0.40991484879363926</v>
      </c>
      <c r="AC980" s="41">
        <v>9</v>
      </c>
      <c r="AD980" s="41">
        <v>28</v>
      </c>
      <c r="AE980" s="26">
        <f t="shared" si="30"/>
        <v>31.6478294209514</v>
      </c>
    </row>
    <row r="981" spans="17:31" x14ac:dyDescent="0.25">
      <c r="Q981" s="26">
        <v>29.8</v>
      </c>
      <c r="R981" s="26">
        <v>0.41299999999999998</v>
      </c>
      <c r="S981" s="26">
        <f t="shared" si="31"/>
        <v>0.40991484879363926</v>
      </c>
      <c r="AC981" s="41">
        <v>9</v>
      </c>
      <c r="AD981" s="41">
        <v>31</v>
      </c>
      <c r="AE981" s="26">
        <f t="shared" si="30"/>
        <v>31.6478294209514</v>
      </c>
    </row>
    <row r="982" spans="17:31" x14ac:dyDescent="0.25">
      <c r="Q982" s="26">
        <v>29.8</v>
      </c>
      <c r="R982" s="26">
        <v>0.42</v>
      </c>
      <c r="S982" s="26">
        <f t="shared" si="31"/>
        <v>0.40991484879363926</v>
      </c>
      <c r="AC982" s="41">
        <v>9</v>
      </c>
      <c r="AD982" s="41">
        <v>32</v>
      </c>
      <c r="AE982" s="26">
        <f t="shared" si="30"/>
        <v>31.6478294209514</v>
      </c>
    </row>
    <row r="983" spans="17:31" x14ac:dyDescent="0.25">
      <c r="Q983" s="26">
        <v>29.9</v>
      </c>
      <c r="R983" s="26">
        <v>0.34499999999999997</v>
      </c>
      <c r="S983" s="26">
        <f t="shared" si="31"/>
        <v>0.41411342262705486</v>
      </c>
      <c r="AC983" s="41">
        <v>9</v>
      </c>
      <c r="AD983" s="41">
        <v>35</v>
      </c>
      <c r="AE983" s="26">
        <f t="shared" si="30"/>
        <v>31.6478294209514</v>
      </c>
    </row>
    <row r="984" spans="17:31" x14ac:dyDescent="0.25">
      <c r="Q984" s="26">
        <v>29.9</v>
      </c>
      <c r="R984" s="26">
        <v>0.41799999999999998</v>
      </c>
      <c r="S984" s="26">
        <f t="shared" si="31"/>
        <v>0.41411342262705486</v>
      </c>
      <c r="AC984" s="41">
        <v>9</v>
      </c>
      <c r="AD984" s="41">
        <v>37</v>
      </c>
      <c r="AE984" s="26">
        <f t="shared" si="30"/>
        <v>31.6478294209514</v>
      </c>
    </row>
    <row r="985" spans="17:31" x14ac:dyDescent="0.25">
      <c r="Q985" s="26">
        <v>29.9</v>
      </c>
      <c r="R985" s="26">
        <v>0.31</v>
      </c>
      <c r="S985" s="26">
        <f t="shared" si="31"/>
        <v>0.41411342262705486</v>
      </c>
      <c r="AC985" s="41">
        <v>9</v>
      </c>
      <c r="AD985" s="41">
        <v>29</v>
      </c>
      <c r="AE985" s="26">
        <f t="shared" si="30"/>
        <v>31.6478294209514</v>
      </c>
    </row>
    <row r="986" spans="17:31" x14ac:dyDescent="0.25">
      <c r="Q986" s="26">
        <v>30</v>
      </c>
      <c r="R986" s="26">
        <v>0.39</v>
      </c>
      <c r="S986" s="26">
        <f t="shared" si="31"/>
        <v>0.41834076630472183</v>
      </c>
      <c r="AC986" s="41">
        <v>9</v>
      </c>
      <c r="AD986" s="41">
        <v>29</v>
      </c>
      <c r="AE986" s="26">
        <f t="shared" si="30"/>
        <v>31.6478294209514</v>
      </c>
    </row>
    <row r="987" spans="17:31" x14ac:dyDescent="0.25">
      <c r="Q987" s="26">
        <v>30</v>
      </c>
      <c r="R987" s="26">
        <v>0.39500000000000002</v>
      </c>
      <c r="S987" s="26">
        <f t="shared" si="31"/>
        <v>0.41834076630472183</v>
      </c>
      <c r="AC987" s="41">
        <v>9</v>
      </c>
      <c r="AD987" s="41">
        <v>28</v>
      </c>
      <c r="AE987" s="26">
        <f t="shared" si="30"/>
        <v>31.6478294209514</v>
      </c>
    </row>
    <row r="988" spans="17:31" x14ac:dyDescent="0.25">
      <c r="Q988" s="26">
        <v>30</v>
      </c>
      <c r="R988" s="26">
        <v>0.35099999999999998</v>
      </c>
      <c r="S988" s="26">
        <f t="shared" si="31"/>
        <v>0.41834076630472183</v>
      </c>
      <c r="AC988" s="41">
        <v>9</v>
      </c>
      <c r="AD988" s="41">
        <v>28</v>
      </c>
      <c r="AE988" s="26">
        <f t="shared" si="30"/>
        <v>31.6478294209514</v>
      </c>
    </row>
    <row r="989" spans="17:31" x14ac:dyDescent="0.25">
      <c r="Q989" s="26">
        <v>30</v>
      </c>
      <c r="R989" s="26">
        <v>0.36399999999999999</v>
      </c>
      <c r="S989" s="26">
        <f t="shared" si="31"/>
        <v>0.41834076630472183</v>
      </c>
      <c r="AC989" s="41">
        <v>9</v>
      </c>
      <c r="AD989" s="41">
        <v>20</v>
      </c>
      <c r="AE989" s="26">
        <f t="shared" si="30"/>
        <v>31.6478294209514</v>
      </c>
    </row>
    <row r="990" spans="17:31" x14ac:dyDescent="0.25">
      <c r="Q990" s="26">
        <v>30</v>
      </c>
      <c r="R990" s="26">
        <v>0.45200000000000001</v>
      </c>
      <c r="S990" s="26">
        <f t="shared" si="31"/>
        <v>0.41834076630472183</v>
      </c>
      <c r="AC990" s="41">
        <v>9</v>
      </c>
      <c r="AD990" s="41">
        <v>28</v>
      </c>
      <c r="AE990" s="26">
        <f t="shared" si="30"/>
        <v>31.6478294209514</v>
      </c>
    </row>
    <row r="991" spans="17:31" x14ac:dyDescent="0.25">
      <c r="Q991" s="26">
        <v>30</v>
      </c>
      <c r="R991" s="26">
        <v>0.437</v>
      </c>
      <c r="S991" s="26">
        <f t="shared" si="31"/>
        <v>0.41834076630472183</v>
      </c>
      <c r="AC991" s="41">
        <v>9</v>
      </c>
      <c r="AD991" s="41">
        <v>29</v>
      </c>
      <c r="AE991" s="26">
        <f t="shared" si="30"/>
        <v>31.6478294209514</v>
      </c>
    </row>
    <row r="992" spans="17:31" x14ac:dyDescent="0.25">
      <c r="Q992" s="26">
        <v>30</v>
      </c>
      <c r="R992" s="26">
        <v>0.433</v>
      </c>
      <c r="S992" s="26">
        <f t="shared" si="31"/>
        <v>0.41834076630472183</v>
      </c>
      <c r="AC992" s="41">
        <v>9</v>
      </c>
      <c r="AD992" s="41">
        <v>32</v>
      </c>
      <c r="AE992" s="26">
        <f t="shared" si="30"/>
        <v>31.6478294209514</v>
      </c>
    </row>
    <row r="993" spans="17:31" x14ac:dyDescent="0.25">
      <c r="Q993" s="26">
        <v>30</v>
      </c>
      <c r="R993" s="26">
        <v>0.40600000000000003</v>
      </c>
      <c r="S993" s="26">
        <f t="shared" si="31"/>
        <v>0.41834076630472183</v>
      </c>
      <c r="AC993" s="41">
        <v>9</v>
      </c>
      <c r="AD993" s="41">
        <v>30</v>
      </c>
      <c r="AE993" s="26">
        <f t="shared" si="30"/>
        <v>31.6478294209514</v>
      </c>
    </row>
    <row r="994" spans="17:31" x14ac:dyDescent="0.25">
      <c r="Q994" s="26">
        <v>30.1</v>
      </c>
      <c r="R994" s="26">
        <v>0.34499999999999997</v>
      </c>
      <c r="S994" s="26">
        <f t="shared" si="31"/>
        <v>0.42259698008038132</v>
      </c>
      <c r="AC994" s="41">
        <v>9</v>
      </c>
      <c r="AD994" s="41">
        <v>31</v>
      </c>
      <c r="AE994" s="26">
        <f t="shared" si="30"/>
        <v>31.6478294209514</v>
      </c>
    </row>
    <row r="995" spans="17:31" x14ac:dyDescent="0.25">
      <c r="Q995" s="26">
        <v>30.1</v>
      </c>
      <c r="R995" s="26">
        <v>0.308</v>
      </c>
      <c r="S995" s="26">
        <f t="shared" si="31"/>
        <v>0.42259698008038132</v>
      </c>
      <c r="AC995" s="41">
        <v>9</v>
      </c>
      <c r="AD995" s="41">
        <v>31</v>
      </c>
      <c r="AE995" s="26">
        <f t="shared" si="30"/>
        <v>31.6478294209514</v>
      </c>
    </row>
    <row r="996" spans="17:31" x14ac:dyDescent="0.25">
      <c r="Q996" s="26">
        <v>30.1</v>
      </c>
      <c r="R996" s="26">
        <v>0.35499999999999998</v>
      </c>
      <c r="S996" s="26">
        <f t="shared" si="31"/>
        <v>0.42259698008038132</v>
      </c>
      <c r="AC996" s="41">
        <v>9</v>
      </c>
      <c r="AD996" s="41">
        <v>31</v>
      </c>
      <c r="AE996" s="26">
        <f t="shared" si="30"/>
        <v>31.6478294209514</v>
      </c>
    </row>
    <row r="997" spans="17:31" x14ac:dyDescent="0.25">
      <c r="Q997" s="26">
        <v>30.2</v>
      </c>
      <c r="R997" s="26">
        <v>0.44</v>
      </c>
      <c r="S997" s="26">
        <f t="shared" si="31"/>
        <v>0.42688216422176062</v>
      </c>
      <c r="AC997" s="41">
        <v>9</v>
      </c>
      <c r="AD997" s="41">
        <v>28</v>
      </c>
      <c r="AE997" s="26">
        <f t="shared" si="30"/>
        <v>31.6478294209514</v>
      </c>
    </row>
    <row r="998" spans="17:31" x14ac:dyDescent="0.25">
      <c r="Q998" s="26">
        <v>30.2</v>
      </c>
      <c r="R998" s="26">
        <v>0.42</v>
      </c>
      <c r="S998" s="26">
        <f t="shared" si="31"/>
        <v>0.42688216422176062</v>
      </c>
      <c r="AC998" s="41">
        <v>9</v>
      </c>
      <c r="AD998" s="41">
        <v>30</v>
      </c>
      <c r="AE998" s="26">
        <f t="shared" si="30"/>
        <v>31.6478294209514</v>
      </c>
    </row>
    <row r="999" spans="17:31" x14ac:dyDescent="0.25">
      <c r="Q999" s="26">
        <v>30.2</v>
      </c>
      <c r="R999" s="26">
        <v>0.4</v>
      </c>
      <c r="S999" s="26">
        <f t="shared" si="31"/>
        <v>0.42688216422176062</v>
      </c>
      <c r="AC999" s="41">
        <v>9</v>
      </c>
      <c r="AD999" s="41">
        <v>35</v>
      </c>
      <c r="AE999" s="26">
        <f t="shared" si="30"/>
        <v>31.6478294209514</v>
      </c>
    </row>
    <row r="1000" spans="17:31" x14ac:dyDescent="0.25">
      <c r="Q1000" s="26">
        <v>30.2</v>
      </c>
      <c r="R1000" s="26">
        <v>0.42</v>
      </c>
      <c r="S1000" s="26">
        <f t="shared" si="31"/>
        <v>0.42688216422176062</v>
      </c>
      <c r="AC1000" s="41">
        <v>9</v>
      </c>
      <c r="AD1000" s="41">
        <v>34</v>
      </c>
      <c r="AE1000" s="26">
        <f t="shared" si="30"/>
        <v>31.6478294209514</v>
      </c>
    </row>
    <row r="1001" spans="17:31" x14ac:dyDescent="0.25">
      <c r="Q1001" s="26">
        <v>30.2</v>
      </c>
      <c r="R1001" s="26">
        <v>0.44</v>
      </c>
      <c r="S1001" s="26">
        <f t="shared" si="31"/>
        <v>0.42688216422176062</v>
      </c>
      <c r="AC1001" s="41">
        <v>9</v>
      </c>
      <c r="AD1001" s="41">
        <v>31.5</v>
      </c>
      <c r="AE1001" s="26">
        <f t="shared" si="30"/>
        <v>31.6478294209514</v>
      </c>
    </row>
    <row r="1002" spans="17:31" x14ac:dyDescent="0.25">
      <c r="Q1002" s="26">
        <v>30.2</v>
      </c>
      <c r="R1002" s="26">
        <v>0.44</v>
      </c>
      <c r="S1002" s="26">
        <f t="shared" si="31"/>
        <v>0.42688216422176062</v>
      </c>
      <c r="AC1002" s="41">
        <v>9</v>
      </c>
      <c r="AD1002" s="41">
        <v>30.9</v>
      </c>
      <c r="AE1002" s="26">
        <f t="shared" si="30"/>
        <v>31.6478294209514</v>
      </c>
    </row>
    <row r="1003" spans="17:31" x14ac:dyDescent="0.25">
      <c r="Q1003" s="26">
        <v>30.2</v>
      </c>
      <c r="R1003" s="26">
        <v>0.44</v>
      </c>
      <c r="S1003" s="26">
        <f t="shared" si="31"/>
        <v>0.42688216422176062</v>
      </c>
      <c r="AC1003" s="41">
        <v>9</v>
      </c>
      <c r="AD1003" s="41">
        <v>35.6</v>
      </c>
      <c r="AE1003" s="26">
        <f t="shared" si="30"/>
        <v>31.6478294209514</v>
      </c>
    </row>
    <row r="1004" spans="17:31" x14ac:dyDescent="0.25">
      <c r="Q1004" s="26">
        <v>30.2</v>
      </c>
      <c r="R1004" s="26">
        <v>0.38</v>
      </c>
      <c r="S1004" s="26">
        <f t="shared" si="31"/>
        <v>0.42688216422176062</v>
      </c>
      <c r="AC1004" s="41">
        <v>9</v>
      </c>
      <c r="AD1004" s="41">
        <v>35.6</v>
      </c>
      <c r="AE1004" s="26">
        <f t="shared" si="30"/>
        <v>31.6478294209514</v>
      </c>
    </row>
    <row r="1005" spans="17:31" x14ac:dyDescent="0.25">
      <c r="Q1005" s="26">
        <v>30.2</v>
      </c>
      <c r="R1005" s="26">
        <v>0.4</v>
      </c>
      <c r="S1005" s="26">
        <f t="shared" si="31"/>
        <v>0.42688216422176062</v>
      </c>
      <c r="AC1005" s="41">
        <v>9</v>
      </c>
      <c r="AD1005" s="41">
        <v>34.1</v>
      </c>
      <c r="AE1005" s="26">
        <f t="shared" si="30"/>
        <v>31.6478294209514</v>
      </c>
    </row>
    <row r="1006" spans="17:31" x14ac:dyDescent="0.25">
      <c r="Q1006" s="26">
        <v>30.2</v>
      </c>
      <c r="R1006" s="26">
        <v>0.44</v>
      </c>
      <c r="S1006" s="26">
        <f t="shared" si="31"/>
        <v>0.42688216422176062</v>
      </c>
      <c r="AC1006" s="41">
        <v>9</v>
      </c>
      <c r="AD1006" s="41">
        <v>33.9</v>
      </c>
      <c r="AE1006" s="26">
        <f t="shared" si="30"/>
        <v>31.6478294209514</v>
      </c>
    </row>
    <row r="1007" spans="17:31" x14ac:dyDescent="0.25">
      <c r="Q1007" s="26">
        <v>30.2</v>
      </c>
      <c r="R1007" s="26">
        <v>0.48</v>
      </c>
      <c r="S1007" s="26">
        <f t="shared" si="31"/>
        <v>0.42688216422176062</v>
      </c>
      <c r="AC1007" s="41">
        <v>9</v>
      </c>
      <c r="AD1007" s="41">
        <v>36.799999999999997</v>
      </c>
      <c r="AE1007" s="26">
        <f t="shared" si="30"/>
        <v>31.6478294209514</v>
      </c>
    </row>
    <row r="1008" spans="17:31" x14ac:dyDescent="0.25">
      <c r="Q1008" s="26">
        <v>30.2</v>
      </c>
      <c r="R1008" s="26">
        <v>0.4</v>
      </c>
      <c r="S1008" s="26">
        <f t="shared" si="31"/>
        <v>0.42688216422176062</v>
      </c>
      <c r="AC1008" s="41">
        <v>9</v>
      </c>
      <c r="AD1008" s="41">
        <v>36.4</v>
      </c>
      <c r="AE1008" s="26">
        <f t="shared" si="30"/>
        <v>31.6478294209514</v>
      </c>
    </row>
    <row r="1009" spans="17:31" x14ac:dyDescent="0.25">
      <c r="Q1009" s="26">
        <v>30.2</v>
      </c>
      <c r="R1009" s="26">
        <v>0.4</v>
      </c>
      <c r="S1009" s="26">
        <f t="shared" si="31"/>
        <v>0.42688216422176062</v>
      </c>
      <c r="AC1009" s="41">
        <v>9</v>
      </c>
      <c r="AD1009" s="41">
        <v>33.5</v>
      </c>
      <c r="AE1009" s="26">
        <f t="shared" si="30"/>
        <v>31.6478294209514</v>
      </c>
    </row>
    <row r="1010" spans="17:31" x14ac:dyDescent="0.25">
      <c r="Q1010" s="26">
        <v>30.2</v>
      </c>
      <c r="R1010" s="26">
        <v>0.46</v>
      </c>
      <c r="S1010" s="26">
        <f t="shared" si="31"/>
        <v>0.42688216422176062</v>
      </c>
      <c r="AC1010" s="41">
        <v>9</v>
      </c>
      <c r="AD1010" s="41">
        <v>27.8</v>
      </c>
      <c r="AE1010" s="26">
        <f t="shared" si="30"/>
        <v>31.6478294209514</v>
      </c>
    </row>
    <row r="1011" spans="17:31" x14ac:dyDescent="0.25">
      <c r="Q1011" s="26">
        <v>30.2</v>
      </c>
      <c r="R1011" s="26">
        <v>0.46</v>
      </c>
      <c r="S1011" s="26">
        <f t="shared" si="31"/>
        <v>0.42688216422176062</v>
      </c>
      <c r="AC1011" s="41">
        <v>9</v>
      </c>
      <c r="AD1011" s="41">
        <v>27.8</v>
      </c>
      <c r="AE1011" s="26">
        <f t="shared" si="30"/>
        <v>31.6478294209514</v>
      </c>
    </row>
    <row r="1012" spans="17:31" x14ac:dyDescent="0.25">
      <c r="Q1012" s="26">
        <v>30.2</v>
      </c>
      <c r="R1012" s="26">
        <v>0.42</v>
      </c>
      <c r="S1012" s="26">
        <f t="shared" si="31"/>
        <v>0.42688216422176062</v>
      </c>
      <c r="AC1012" s="41">
        <v>10</v>
      </c>
      <c r="AD1012" s="41">
        <v>37</v>
      </c>
      <c r="AE1012" s="26">
        <f t="shared" si="30"/>
        <v>31.923139552647061</v>
      </c>
    </row>
    <row r="1013" spans="17:31" x14ac:dyDescent="0.25">
      <c r="Q1013" s="26">
        <v>30.2</v>
      </c>
      <c r="R1013" s="26">
        <v>0.47</v>
      </c>
      <c r="S1013" s="26">
        <f t="shared" si="31"/>
        <v>0.42688216422176062</v>
      </c>
      <c r="AC1013" s="41">
        <v>10</v>
      </c>
      <c r="AD1013" s="41">
        <v>29</v>
      </c>
      <c r="AE1013" s="26">
        <f t="shared" si="30"/>
        <v>31.923139552647061</v>
      </c>
    </row>
    <row r="1014" spans="17:31" x14ac:dyDescent="0.25">
      <c r="Q1014" s="26">
        <v>30.2</v>
      </c>
      <c r="R1014" s="26">
        <v>0.504</v>
      </c>
      <c r="S1014" s="26">
        <f t="shared" si="31"/>
        <v>0.42688216422176062</v>
      </c>
      <c r="AC1014" s="41">
        <v>10</v>
      </c>
      <c r="AD1014" s="41">
        <v>20</v>
      </c>
      <c r="AE1014" s="26">
        <f t="shared" si="30"/>
        <v>31.923139552647061</v>
      </c>
    </row>
    <row r="1015" spans="17:31" x14ac:dyDescent="0.25">
      <c r="Q1015" s="26">
        <v>30.2</v>
      </c>
      <c r="R1015" s="26">
        <v>0.45100000000000001</v>
      </c>
      <c r="S1015" s="26">
        <f t="shared" si="31"/>
        <v>0.42688216422176062</v>
      </c>
      <c r="AC1015" s="41">
        <v>10</v>
      </c>
      <c r="AD1015" s="41">
        <v>28</v>
      </c>
      <c r="AE1015" s="26">
        <f t="shared" si="30"/>
        <v>31.923139552647061</v>
      </c>
    </row>
    <row r="1016" spans="17:31" x14ac:dyDescent="0.25">
      <c r="Q1016" s="26">
        <v>30.2</v>
      </c>
      <c r="R1016" s="26">
        <v>0.47299999999999998</v>
      </c>
      <c r="S1016" s="26">
        <f t="shared" si="31"/>
        <v>0.42688216422176062</v>
      </c>
      <c r="AC1016" s="41">
        <v>10</v>
      </c>
      <c r="AD1016" s="41">
        <v>34</v>
      </c>
      <c r="AE1016" s="26">
        <f t="shared" si="30"/>
        <v>31.923139552647061</v>
      </c>
    </row>
    <row r="1017" spans="17:31" x14ac:dyDescent="0.25">
      <c r="Q1017" s="26">
        <v>30.2</v>
      </c>
      <c r="R1017" s="26">
        <v>0.42899999999999999</v>
      </c>
      <c r="S1017" s="26">
        <f t="shared" si="31"/>
        <v>0.42688216422176062</v>
      </c>
      <c r="AC1017" s="41">
        <v>10</v>
      </c>
      <c r="AD1017" s="41">
        <v>29</v>
      </c>
      <c r="AE1017" s="26">
        <f t="shared" si="30"/>
        <v>31.923139552647061</v>
      </c>
    </row>
    <row r="1018" spans="17:31" x14ac:dyDescent="0.25">
      <c r="Q1018" s="26">
        <v>30.2</v>
      </c>
      <c r="R1018" s="26">
        <v>0.25600000000000001</v>
      </c>
      <c r="S1018" s="26">
        <f t="shared" si="31"/>
        <v>0.42688216422176062</v>
      </c>
      <c r="AC1018" s="41">
        <v>10</v>
      </c>
      <c r="AD1018" s="41">
        <v>30</v>
      </c>
      <c r="AE1018" s="26">
        <f t="shared" si="30"/>
        <v>31.923139552647061</v>
      </c>
    </row>
    <row r="1019" spans="17:31" x14ac:dyDescent="0.25">
      <c r="Q1019" s="26">
        <v>30.2</v>
      </c>
      <c r="R1019" s="26">
        <v>0.51500000000000001</v>
      </c>
      <c r="S1019" s="26">
        <f t="shared" si="31"/>
        <v>0.42688216422176062</v>
      </c>
      <c r="AC1019" s="41">
        <v>10</v>
      </c>
      <c r="AD1019" s="41">
        <v>31</v>
      </c>
      <c r="AE1019" s="26">
        <f t="shared" si="30"/>
        <v>31.923139552647061</v>
      </c>
    </row>
    <row r="1020" spans="17:31" x14ac:dyDescent="0.25">
      <c r="Q1020" s="26">
        <v>30.2</v>
      </c>
      <c r="R1020" s="26">
        <v>0.40200000000000002</v>
      </c>
      <c r="S1020" s="26">
        <f t="shared" si="31"/>
        <v>0.42688216422176062</v>
      </c>
      <c r="AC1020" s="41">
        <v>10</v>
      </c>
      <c r="AD1020" s="41">
        <v>27</v>
      </c>
      <c r="AE1020" s="26">
        <f t="shared" si="30"/>
        <v>31.923139552647061</v>
      </c>
    </row>
    <row r="1021" spans="17:31" x14ac:dyDescent="0.25">
      <c r="Q1021" s="26">
        <v>30.2</v>
      </c>
      <c r="R1021" s="26">
        <v>0.47599999999999998</v>
      </c>
      <c r="S1021" s="26">
        <f t="shared" si="31"/>
        <v>0.42688216422176062</v>
      </c>
      <c r="AC1021" s="41">
        <v>10</v>
      </c>
      <c r="AD1021" s="41">
        <v>31</v>
      </c>
      <c r="AE1021" s="26">
        <f t="shared" si="30"/>
        <v>31.923139552647061</v>
      </c>
    </row>
    <row r="1022" spans="17:31" x14ac:dyDescent="0.25">
      <c r="Q1022" s="26">
        <v>30.2</v>
      </c>
      <c r="R1022" s="26">
        <v>0.35299999999999998</v>
      </c>
      <c r="S1022" s="26">
        <f t="shared" si="31"/>
        <v>0.42688216422176062</v>
      </c>
      <c r="AC1022" s="41">
        <v>10</v>
      </c>
      <c r="AD1022" s="41">
        <v>30.9</v>
      </c>
      <c r="AE1022" s="26">
        <f t="shared" si="30"/>
        <v>31.923139552647061</v>
      </c>
    </row>
    <row r="1023" spans="17:31" x14ac:dyDescent="0.25">
      <c r="Q1023" s="26">
        <v>30.2</v>
      </c>
      <c r="R1023" s="26">
        <v>0.45100000000000001</v>
      </c>
      <c r="S1023" s="26">
        <f t="shared" si="31"/>
        <v>0.42688216422176062</v>
      </c>
      <c r="AC1023" s="41">
        <v>10</v>
      </c>
      <c r="AD1023" s="41">
        <v>30.9</v>
      </c>
      <c r="AE1023" s="26">
        <f t="shared" si="30"/>
        <v>31.923139552647061</v>
      </c>
    </row>
    <row r="1024" spans="17:31" x14ac:dyDescent="0.25">
      <c r="Q1024" s="26">
        <v>30.2</v>
      </c>
      <c r="R1024" s="26">
        <v>0.45900000000000002</v>
      </c>
      <c r="S1024" s="26">
        <f t="shared" si="31"/>
        <v>0.42688216422176062</v>
      </c>
      <c r="AC1024" s="41">
        <v>10</v>
      </c>
      <c r="AD1024" s="41">
        <v>34.6</v>
      </c>
      <c r="AE1024" s="26">
        <f t="shared" si="30"/>
        <v>31.923139552647061</v>
      </c>
    </row>
    <row r="1025" spans="17:31" x14ac:dyDescent="0.25">
      <c r="Q1025" s="26">
        <v>30.2</v>
      </c>
      <c r="R1025" s="26">
        <v>0.45700000000000002</v>
      </c>
      <c r="S1025" s="26">
        <f t="shared" si="31"/>
        <v>0.42688216422176062</v>
      </c>
      <c r="AC1025" s="41">
        <v>10</v>
      </c>
      <c r="AD1025" s="41">
        <v>37.9</v>
      </c>
      <c r="AE1025" s="26">
        <f t="shared" si="30"/>
        <v>31.923139552647061</v>
      </c>
    </row>
    <row r="1026" spans="17:31" x14ac:dyDescent="0.25">
      <c r="Q1026" s="26">
        <v>30.2</v>
      </c>
      <c r="R1026" s="26">
        <v>0.46400000000000002</v>
      </c>
      <c r="S1026" s="26">
        <f t="shared" si="31"/>
        <v>0.42688216422176062</v>
      </c>
      <c r="AC1026" s="41">
        <v>10</v>
      </c>
      <c r="AD1026" s="41">
        <v>35.1</v>
      </c>
      <c r="AE1026" s="26">
        <f t="shared" si="30"/>
        <v>31.923139552647061</v>
      </c>
    </row>
    <row r="1027" spans="17:31" x14ac:dyDescent="0.25">
      <c r="Q1027" s="26">
        <v>30.2</v>
      </c>
      <c r="R1027" s="26">
        <v>0.497</v>
      </c>
      <c r="S1027" s="26">
        <f t="shared" si="31"/>
        <v>0.42688216422176062</v>
      </c>
      <c r="AC1027" s="41">
        <v>10</v>
      </c>
      <c r="AD1027" s="41">
        <v>37.700000000000003</v>
      </c>
      <c r="AE1027" s="26">
        <f t="shared" si="30"/>
        <v>31.923139552647061</v>
      </c>
    </row>
    <row r="1028" spans="17:31" x14ac:dyDescent="0.25">
      <c r="Q1028" s="26">
        <v>30.2</v>
      </c>
      <c r="R1028" s="26">
        <v>0.432</v>
      </c>
      <c r="S1028" s="26">
        <f t="shared" si="31"/>
        <v>0.42688216422176062</v>
      </c>
      <c r="AC1028" s="41">
        <v>10</v>
      </c>
      <c r="AD1028" s="41">
        <v>31.6</v>
      </c>
      <c r="AE1028" s="26">
        <f t="shared" si="30"/>
        <v>31.923139552647061</v>
      </c>
    </row>
    <row r="1029" spans="17:31" x14ac:dyDescent="0.25">
      <c r="Q1029" s="26">
        <v>30.2</v>
      </c>
      <c r="R1029" s="26">
        <v>0.432</v>
      </c>
      <c r="S1029" s="26">
        <f t="shared" si="31"/>
        <v>0.42688216422176062</v>
      </c>
      <c r="AC1029" s="41">
        <v>10</v>
      </c>
      <c r="AD1029" s="41">
        <v>38.4</v>
      </c>
      <c r="AE1029" s="26">
        <f t="shared" si="30"/>
        <v>31.923139552647061</v>
      </c>
    </row>
    <row r="1030" spans="17:31" x14ac:dyDescent="0.25">
      <c r="Q1030" s="26">
        <v>30.2</v>
      </c>
      <c r="R1030" s="26">
        <v>0.42199999999999999</v>
      </c>
      <c r="S1030" s="26">
        <f t="shared" si="31"/>
        <v>0.42688216422176062</v>
      </c>
      <c r="AC1030" s="41">
        <v>10</v>
      </c>
      <c r="AD1030" s="41">
        <v>37.200000000000003</v>
      </c>
      <c r="AE1030" s="26">
        <f t="shared" ref="AE1030:AE1093" si="32">$X$25*(1-EXP(-$X$24*(AC1030-$X$26)))</f>
        <v>31.923139552647061</v>
      </c>
    </row>
    <row r="1031" spans="17:31" x14ac:dyDescent="0.25">
      <c r="Q1031" s="26">
        <v>30.2</v>
      </c>
      <c r="R1031" s="26">
        <v>0.435</v>
      </c>
      <c r="S1031" s="26">
        <f t="shared" ref="S1031:S1094" si="33">$X$7*Q1031^$X$5</f>
        <v>0.42688216422176062</v>
      </c>
      <c r="AC1031" s="41">
        <v>10</v>
      </c>
      <c r="AD1031" s="41">
        <v>38.200000000000003</v>
      </c>
      <c r="AE1031" s="26">
        <f t="shared" si="32"/>
        <v>31.923139552647061</v>
      </c>
    </row>
    <row r="1032" spans="17:31" x14ac:dyDescent="0.25">
      <c r="Q1032" s="26">
        <v>30.3</v>
      </c>
      <c r="R1032" s="26">
        <v>0.40500000000000003</v>
      </c>
      <c r="S1032" s="26">
        <f t="shared" si="33"/>
        <v>0.43119641901052896</v>
      </c>
      <c r="AC1032" s="41">
        <v>10</v>
      </c>
      <c r="AD1032" s="41">
        <v>35.1</v>
      </c>
      <c r="AE1032" s="26">
        <f t="shared" si="32"/>
        <v>31.923139552647061</v>
      </c>
    </row>
    <row r="1033" spans="17:31" x14ac:dyDescent="0.25">
      <c r="Q1033" s="26">
        <v>30.3</v>
      </c>
      <c r="R1033" s="26">
        <v>0.49</v>
      </c>
      <c r="S1033" s="26">
        <f t="shared" si="33"/>
        <v>0.43119641901052896</v>
      </c>
      <c r="AC1033" s="41">
        <v>10</v>
      </c>
      <c r="AD1033" s="41">
        <v>28.9</v>
      </c>
      <c r="AE1033" s="26">
        <f t="shared" si="32"/>
        <v>31.923139552647061</v>
      </c>
    </row>
    <row r="1034" spans="17:31" x14ac:dyDescent="0.25">
      <c r="Q1034" s="26">
        <v>30.3</v>
      </c>
      <c r="R1034" s="26">
        <v>0.432</v>
      </c>
      <c r="S1034" s="26">
        <f t="shared" si="33"/>
        <v>0.43119641901052896</v>
      </c>
      <c r="AC1034" s="41">
        <v>10</v>
      </c>
      <c r="AD1034" s="41">
        <v>38.200000000000003</v>
      </c>
      <c r="AE1034" s="26">
        <f t="shared" si="32"/>
        <v>31.923139552647061</v>
      </c>
    </row>
    <row r="1035" spans="17:31" x14ac:dyDescent="0.25">
      <c r="Q1035" s="26">
        <v>30.3</v>
      </c>
      <c r="R1035" s="26">
        <v>0.439</v>
      </c>
      <c r="S1035" s="26">
        <f t="shared" si="33"/>
        <v>0.43119641901052896</v>
      </c>
      <c r="AC1035" s="41">
        <v>10</v>
      </c>
      <c r="AD1035" s="41">
        <v>29.9</v>
      </c>
      <c r="AE1035" s="26">
        <f t="shared" si="32"/>
        <v>31.923139552647061</v>
      </c>
    </row>
    <row r="1036" spans="17:31" x14ac:dyDescent="0.25">
      <c r="Q1036" s="26">
        <v>30.3</v>
      </c>
      <c r="R1036" s="26">
        <v>0.377</v>
      </c>
      <c r="S1036" s="26">
        <f t="shared" si="33"/>
        <v>0.43119641901052896</v>
      </c>
      <c r="AC1036" s="41">
        <v>11</v>
      </c>
      <c r="AD1036" s="41">
        <v>35.1</v>
      </c>
      <c r="AE1036" s="26">
        <f t="shared" si="32"/>
        <v>32.110985202435771</v>
      </c>
    </row>
    <row r="1037" spans="17:31" x14ac:dyDescent="0.25">
      <c r="Q1037" s="26">
        <v>30.3</v>
      </c>
      <c r="R1037" s="26">
        <v>0.40200000000000002</v>
      </c>
      <c r="S1037" s="26">
        <f t="shared" si="33"/>
        <v>0.43119641901052896</v>
      </c>
      <c r="AC1037" s="41">
        <v>11</v>
      </c>
      <c r="AD1037" s="41">
        <v>34.1</v>
      </c>
      <c r="AE1037" s="26">
        <f t="shared" si="32"/>
        <v>32.110985202435771</v>
      </c>
    </row>
    <row r="1038" spans="17:31" x14ac:dyDescent="0.25">
      <c r="Q1038" s="26">
        <v>30.4</v>
      </c>
      <c r="R1038" s="26">
        <v>0.48799999999999999</v>
      </c>
      <c r="S1038" s="26">
        <f t="shared" si="33"/>
        <v>0.43553984474225038</v>
      </c>
      <c r="AC1038" s="41">
        <v>11</v>
      </c>
      <c r="AD1038" s="41">
        <v>29.9</v>
      </c>
      <c r="AE1038" s="26">
        <f t="shared" si="32"/>
        <v>32.110985202435771</v>
      </c>
    </row>
    <row r="1039" spans="17:31" x14ac:dyDescent="0.25">
      <c r="Q1039" s="26">
        <v>30.4</v>
      </c>
      <c r="R1039" s="26">
        <v>0.45</v>
      </c>
      <c r="S1039" s="26">
        <f t="shared" si="33"/>
        <v>0.43553984474225038</v>
      </c>
      <c r="AC1039" s="41">
        <v>11</v>
      </c>
      <c r="AD1039" s="41">
        <v>34</v>
      </c>
      <c r="AE1039" s="26">
        <f t="shared" si="32"/>
        <v>32.110985202435771</v>
      </c>
    </row>
    <row r="1040" spans="17:31" x14ac:dyDescent="0.25">
      <c r="Q1040" s="26">
        <v>30.4</v>
      </c>
      <c r="R1040" s="26">
        <v>0.38400000000000001</v>
      </c>
      <c r="S1040" s="26">
        <f t="shared" si="33"/>
        <v>0.43553984474225038</v>
      </c>
      <c r="AC1040" s="41">
        <v>11</v>
      </c>
      <c r="AD1040" s="41">
        <v>28</v>
      </c>
      <c r="AE1040" s="26">
        <f t="shared" si="32"/>
        <v>32.110985202435771</v>
      </c>
    </row>
    <row r="1041" spans="17:31" x14ac:dyDescent="0.25">
      <c r="Q1041" s="26">
        <v>30.4</v>
      </c>
      <c r="R1041" s="26">
        <v>0.35299999999999998</v>
      </c>
      <c r="S1041" s="26">
        <f t="shared" si="33"/>
        <v>0.43553984474225038</v>
      </c>
      <c r="AC1041" s="41">
        <v>11</v>
      </c>
      <c r="AD1041" s="41">
        <v>27</v>
      </c>
      <c r="AE1041" s="26">
        <f t="shared" si="32"/>
        <v>32.110985202435771</v>
      </c>
    </row>
    <row r="1042" spans="17:31" x14ac:dyDescent="0.25">
      <c r="Q1042" s="26">
        <v>30.5</v>
      </c>
      <c r="R1042" s="26">
        <v>0.40600000000000003</v>
      </c>
      <c r="S1042" s="26">
        <f t="shared" si="33"/>
        <v>0.43991254172634287</v>
      </c>
      <c r="AC1042" s="41">
        <v>11</v>
      </c>
      <c r="AD1042" s="41">
        <v>31</v>
      </c>
      <c r="AE1042" s="26">
        <f t="shared" si="32"/>
        <v>32.110985202435771</v>
      </c>
    </row>
    <row r="1043" spans="17:31" x14ac:dyDescent="0.25">
      <c r="Q1043" s="26">
        <v>30.5</v>
      </c>
      <c r="R1043" s="26">
        <v>0.42</v>
      </c>
      <c r="S1043" s="26">
        <f t="shared" si="33"/>
        <v>0.43991254172634287</v>
      </c>
      <c r="AC1043" s="41">
        <v>11</v>
      </c>
      <c r="AD1043" s="41">
        <v>31</v>
      </c>
      <c r="AE1043" s="26">
        <f t="shared" si="32"/>
        <v>32.110985202435771</v>
      </c>
    </row>
    <row r="1044" spans="17:31" x14ac:dyDescent="0.25">
      <c r="Q1044" s="26">
        <v>30.5</v>
      </c>
      <c r="R1044" s="26">
        <v>0.46200000000000002</v>
      </c>
      <c r="S1044" s="26">
        <f t="shared" si="33"/>
        <v>0.43991254172634287</v>
      </c>
      <c r="AC1044" s="41">
        <v>11</v>
      </c>
      <c r="AD1044" s="41">
        <v>32</v>
      </c>
      <c r="AE1044" s="26">
        <f t="shared" si="32"/>
        <v>32.110985202435771</v>
      </c>
    </row>
    <row r="1045" spans="17:31" x14ac:dyDescent="0.25">
      <c r="Q1045" s="26">
        <v>30.5</v>
      </c>
      <c r="R1045" s="26">
        <v>0.41199999999999998</v>
      </c>
      <c r="S1045" s="26">
        <f t="shared" si="33"/>
        <v>0.43991254172634287</v>
      </c>
      <c r="AC1045" s="41">
        <v>11</v>
      </c>
      <c r="AD1045" s="41">
        <v>30</v>
      </c>
      <c r="AE1045" s="26">
        <f t="shared" si="32"/>
        <v>32.110985202435771</v>
      </c>
    </row>
    <row r="1046" spans="17:31" x14ac:dyDescent="0.25">
      <c r="Q1046" s="26">
        <v>30.5</v>
      </c>
      <c r="R1046" s="26">
        <v>0.34799999999999998</v>
      </c>
      <c r="S1046" s="26">
        <f t="shared" si="33"/>
        <v>0.43991254172634287</v>
      </c>
      <c r="AC1046" s="41">
        <v>11</v>
      </c>
      <c r="AD1046" s="41">
        <v>35.1</v>
      </c>
      <c r="AE1046" s="26">
        <f t="shared" si="32"/>
        <v>32.110985202435771</v>
      </c>
    </row>
    <row r="1047" spans="17:31" x14ac:dyDescent="0.25">
      <c r="Q1047" s="26">
        <v>30.505199999999999</v>
      </c>
      <c r="R1047" s="26">
        <v>0.442</v>
      </c>
      <c r="S1047" s="26">
        <f t="shared" si="33"/>
        <v>0.44014072447367342</v>
      </c>
      <c r="AC1047" s="41">
        <v>11</v>
      </c>
      <c r="AD1047" s="41">
        <v>37.700000000000003</v>
      </c>
      <c r="AE1047" s="26">
        <f t="shared" si="32"/>
        <v>32.110985202435771</v>
      </c>
    </row>
    <row r="1048" spans="17:31" x14ac:dyDescent="0.25">
      <c r="Q1048" s="26">
        <v>30.6</v>
      </c>
      <c r="R1048" s="26">
        <v>0.33200000000000002</v>
      </c>
      <c r="S1048" s="26">
        <f t="shared" si="33"/>
        <v>0.44431461028603425</v>
      </c>
      <c r="AC1048" s="41">
        <v>11</v>
      </c>
      <c r="AD1048" s="41">
        <v>41.9</v>
      </c>
      <c r="AE1048" s="26">
        <f t="shared" si="32"/>
        <v>32.110985202435771</v>
      </c>
    </row>
    <row r="1049" spans="17:31" x14ac:dyDescent="0.25">
      <c r="Q1049" s="26">
        <v>30.6</v>
      </c>
      <c r="R1049" s="26">
        <v>0.39300000000000002</v>
      </c>
      <c r="S1049" s="26">
        <f t="shared" si="33"/>
        <v>0.44431461028603425</v>
      </c>
      <c r="AC1049" s="41">
        <v>11</v>
      </c>
      <c r="AD1049" s="41">
        <v>29.9</v>
      </c>
      <c r="AE1049" s="26">
        <f t="shared" si="32"/>
        <v>32.110985202435771</v>
      </c>
    </row>
    <row r="1050" spans="17:31" x14ac:dyDescent="0.25">
      <c r="Q1050" s="26">
        <v>30.7</v>
      </c>
      <c r="R1050" s="26">
        <v>0.41599999999999998</v>
      </c>
      <c r="S1050" s="26">
        <f t="shared" si="33"/>
        <v>0.44874615075831487</v>
      </c>
      <c r="AC1050" s="41">
        <v>11</v>
      </c>
      <c r="AD1050" s="41">
        <v>30.9</v>
      </c>
      <c r="AE1050" s="26">
        <f t="shared" si="32"/>
        <v>32.110985202435771</v>
      </c>
    </row>
    <row r="1051" spans="17:31" x14ac:dyDescent="0.25">
      <c r="Q1051" s="26">
        <v>30.8</v>
      </c>
      <c r="R1051" s="26">
        <v>0.45</v>
      </c>
      <c r="S1051" s="26">
        <f t="shared" si="33"/>
        <v>0.4532072634939025</v>
      </c>
      <c r="AC1051" s="41">
        <v>11</v>
      </c>
      <c r="AD1051" s="41">
        <v>39.9</v>
      </c>
      <c r="AE1051" s="26">
        <f t="shared" si="32"/>
        <v>32.110985202435771</v>
      </c>
    </row>
    <row r="1052" spans="17:31" x14ac:dyDescent="0.25">
      <c r="Q1052" s="26">
        <v>30.8</v>
      </c>
      <c r="R1052" s="26">
        <v>0.48</v>
      </c>
      <c r="S1052" s="26">
        <f t="shared" si="33"/>
        <v>0.4532072634939025</v>
      </c>
      <c r="AC1052" s="41">
        <v>11</v>
      </c>
      <c r="AD1052" s="41">
        <v>34.1</v>
      </c>
      <c r="AE1052" s="26">
        <f t="shared" si="32"/>
        <v>32.110985202435771</v>
      </c>
    </row>
    <row r="1053" spans="17:31" x14ac:dyDescent="0.25">
      <c r="Q1053" s="26">
        <v>30.8</v>
      </c>
      <c r="R1053" s="26">
        <v>0.44</v>
      </c>
      <c r="S1053" s="26">
        <f t="shared" si="33"/>
        <v>0.4532072634939025</v>
      </c>
      <c r="AC1053" s="41">
        <v>11</v>
      </c>
      <c r="AD1053" s="41">
        <v>34.1</v>
      </c>
      <c r="AE1053" s="26">
        <f t="shared" si="32"/>
        <v>32.110985202435771</v>
      </c>
    </row>
    <row r="1054" spans="17:31" x14ac:dyDescent="0.25">
      <c r="Q1054" s="26">
        <v>30.8</v>
      </c>
      <c r="R1054" s="26">
        <v>0.5</v>
      </c>
      <c r="S1054" s="26">
        <f t="shared" si="33"/>
        <v>0.4532072634939025</v>
      </c>
      <c r="AC1054" s="41">
        <v>11</v>
      </c>
      <c r="AD1054" s="41">
        <v>27.8</v>
      </c>
      <c r="AE1054" s="26">
        <f t="shared" si="32"/>
        <v>32.110985202435771</v>
      </c>
    </row>
    <row r="1055" spans="17:31" x14ac:dyDescent="0.25">
      <c r="Q1055" s="26">
        <v>30.8</v>
      </c>
      <c r="R1055" s="26">
        <v>0.48</v>
      </c>
      <c r="S1055" s="26">
        <f t="shared" si="33"/>
        <v>0.4532072634939025</v>
      </c>
      <c r="AC1055" s="41">
        <v>11</v>
      </c>
      <c r="AD1055" s="41">
        <v>26.8</v>
      </c>
      <c r="AE1055" s="26">
        <f t="shared" si="32"/>
        <v>32.110985202435771</v>
      </c>
    </row>
    <row r="1056" spans="17:31" x14ac:dyDescent="0.25">
      <c r="Q1056" s="26">
        <v>30.8</v>
      </c>
      <c r="R1056" s="26">
        <v>0.46</v>
      </c>
      <c r="S1056" s="26">
        <f t="shared" si="33"/>
        <v>0.4532072634939025</v>
      </c>
      <c r="AC1056" s="41">
        <v>11</v>
      </c>
      <c r="AD1056" s="41">
        <v>35.1</v>
      </c>
      <c r="AE1056" s="26">
        <f t="shared" si="32"/>
        <v>32.110985202435771</v>
      </c>
    </row>
    <row r="1057" spans="17:31" x14ac:dyDescent="0.25">
      <c r="Q1057" s="26">
        <v>30.8</v>
      </c>
      <c r="R1057" s="26">
        <v>0.52</v>
      </c>
      <c r="S1057" s="26">
        <f t="shared" si="33"/>
        <v>0.4532072634939025</v>
      </c>
      <c r="AC1057" s="41">
        <v>11</v>
      </c>
      <c r="AD1057" s="41">
        <v>29.9</v>
      </c>
      <c r="AE1057" s="26">
        <f t="shared" si="32"/>
        <v>32.110985202435771</v>
      </c>
    </row>
    <row r="1058" spans="17:31" x14ac:dyDescent="0.25">
      <c r="Q1058" s="26">
        <v>30.8</v>
      </c>
      <c r="R1058" s="26">
        <v>0.44</v>
      </c>
      <c r="S1058" s="26">
        <f t="shared" si="33"/>
        <v>0.4532072634939025</v>
      </c>
      <c r="AC1058" s="41">
        <v>11</v>
      </c>
      <c r="AD1058" s="41">
        <v>35.1</v>
      </c>
      <c r="AE1058" s="26">
        <f t="shared" si="32"/>
        <v>32.110985202435771</v>
      </c>
    </row>
    <row r="1059" spans="17:31" x14ac:dyDescent="0.25">
      <c r="Q1059" s="26">
        <v>30.8</v>
      </c>
      <c r="R1059" s="26">
        <v>0.44</v>
      </c>
      <c r="S1059" s="26">
        <f t="shared" si="33"/>
        <v>0.4532072634939025</v>
      </c>
      <c r="AC1059" s="41">
        <v>12</v>
      </c>
      <c r="AD1059" s="41">
        <v>28.9</v>
      </c>
      <c r="AE1059" s="26">
        <f t="shared" si="32"/>
        <v>32.239153344767509</v>
      </c>
    </row>
    <row r="1060" spans="17:31" x14ac:dyDescent="0.25">
      <c r="Q1060" s="26">
        <v>30.8</v>
      </c>
      <c r="R1060" s="26">
        <v>0.42</v>
      </c>
      <c r="S1060" s="26">
        <f t="shared" si="33"/>
        <v>0.4532072634939025</v>
      </c>
      <c r="AC1060" s="41">
        <v>12</v>
      </c>
      <c r="AD1060" s="41">
        <v>26.8</v>
      </c>
      <c r="AE1060" s="26">
        <f t="shared" si="32"/>
        <v>32.239153344767509</v>
      </c>
    </row>
    <row r="1061" spans="17:31" x14ac:dyDescent="0.25">
      <c r="Q1061" s="26">
        <v>30.8</v>
      </c>
      <c r="R1061" s="26">
        <v>0.54</v>
      </c>
      <c r="S1061" s="26">
        <f t="shared" si="33"/>
        <v>0.4532072634939025</v>
      </c>
      <c r="AC1061" s="41">
        <v>12</v>
      </c>
      <c r="AD1061" s="41">
        <v>34.1</v>
      </c>
      <c r="AE1061" s="26">
        <f t="shared" si="32"/>
        <v>32.239153344767509</v>
      </c>
    </row>
    <row r="1062" spans="17:31" x14ac:dyDescent="0.25">
      <c r="Q1062" s="26">
        <v>30.8</v>
      </c>
      <c r="R1062" s="26">
        <v>0.41499999999999998</v>
      </c>
      <c r="S1062" s="26">
        <f t="shared" si="33"/>
        <v>0.4532072634939025</v>
      </c>
      <c r="AC1062" s="41">
        <v>12</v>
      </c>
      <c r="AD1062" s="41">
        <v>28.9</v>
      </c>
      <c r="AE1062" s="26">
        <f t="shared" si="32"/>
        <v>32.239153344767509</v>
      </c>
    </row>
    <row r="1063" spans="17:31" x14ac:dyDescent="0.25">
      <c r="Q1063" s="26">
        <v>30.8</v>
      </c>
      <c r="R1063" s="26">
        <v>0.48899999999999999</v>
      </c>
      <c r="S1063" s="26">
        <f t="shared" si="33"/>
        <v>0.4532072634939025</v>
      </c>
      <c r="AC1063" s="41">
        <v>12</v>
      </c>
      <c r="AD1063" s="41">
        <v>27.8</v>
      </c>
      <c r="AE1063" s="26">
        <f t="shared" si="32"/>
        <v>32.239153344767509</v>
      </c>
    </row>
    <row r="1064" spans="17:31" x14ac:dyDescent="0.25">
      <c r="Q1064" s="26">
        <v>30.8</v>
      </c>
      <c r="R1064" s="26">
        <v>0.46700000000000003</v>
      </c>
      <c r="S1064" s="26">
        <f t="shared" si="33"/>
        <v>0.4532072634939025</v>
      </c>
      <c r="AC1064" s="41">
        <v>12</v>
      </c>
      <c r="AD1064" s="41">
        <v>26</v>
      </c>
      <c r="AE1064" s="26">
        <f t="shared" si="32"/>
        <v>32.239153344767509</v>
      </c>
    </row>
    <row r="1065" spans="17:31" x14ac:dyDescent="0.25">
      <c r="Q1065" s="26">
        <v>30.8</v>
      </c>
      <c r="R1065" s="26">
        <v>0.44600000000000001</v>
      </c>
      <c r="S1065" s="26">
        <f t="shared" si="33"/>
        <v>0.4532072634939025</v>
      </c>
      <c r="AC1065" s="41">
        <v>12</v>
      </c>
      <c r="AD1065" s="41">
        <v>27</v>
      </c>
      <c r="AE1065" s="26">
        <f t="shared" si="32"/>
        <v>32.239153344767509</v>
      </c>
    </row>
    <row r="1066" spans="17:31" x14ac:dyDescent="0.25">
      <c r="Q1066" s="26">
        <v>30.8</v>
      </c>
      <c r="R1066" s="26">
        <v>0.45600000000000002</v>
      </c>
      <c r="S1066" s="26">
        <f t="shared" si="33"/>
        <v>0.4532072634939025</v>
      </c>
      <c r="AC1066" s="41">
        <v>12</v>
      </c>
      <c r="AD1066" s="41">
        <v>32</v>
      </c>
      <c r="AE1066" s="26">
        <f t="shared" si="32"/>
        <v>32.239153344767509</v>
      </c>
    </row>
    <row r="1067" spans="17:31" x14ac:dyDescent="0.25">
      <c r="Q1067" s="26">
        <v>30.8</v>
      </c>
      <c r="R1067" s="26">
        <v>0.46</v>
      </c>
      <c r="S1067" s="26">
        <f t="shared" si="33"/>
        <v>0.4532072634939025</v>
      </c>
      <c r="AC1067" s="41">
        <v>12</v>
      </c>
      <c r="AD1067" s="41">
        <v>30</v>
      </c>
      <c r="AE1067" s="26">
        <f t="shared" si="32"/>
        <v>32.239153344767509</v>
      </c>
    </row>
    <row r="1068" spans="17:31" x14ac:dyDescent="0.25">
      <c r="Q1068" s="26">
        <v>30.8</v>
      </c>
      <c r="R1068" s="26">
        <v>0.44400000000000001</v>
      </c>
      <c r="S1068" s="26">
        <f t="shared" si="33"/>
        <v>0.4532072634939025</v>
      </c>
      <c r="AC1068" s="41">
        <v>12</v>
      </c>
      <c r="AD1068" s="41">
        <v>27</v>
      </c>
      <c r="AE1068" s="26">
        <f t="shared" si="32"/>
        <v>32.239153344767509</v>
      </c>
    </row>
    <row r="1069" spans="17:31" x14ac:dyDescent="0.25">
      <c r="Q1069" s="26">
        <v>30.8</v>
      </c>
      <c r="R1069" s="26">
        <v>0.35199999999999998</v>
      </c>
      <c r="S1069" s="26">
        <f t="shared" si="33"/>
        <v>0.4532072634939025</v>
      </c>
      <c r="AC1069" s="41">
        <v>12</v>
      </c>
      <c r="AD1069" s="41">
        <v>37</v>
      </c>
      <c r="AE1069" s="26">
        <f t="shared" si="32"/>
        <v>32.239153344767509</v>
      </c>
    </row>
    <row r="1070" spans="17:31" x14ac:dyDescent="0.25">
      <c r="Q1070" s="26">
        <v>30.8</v>
      </c>
      <c r="R1070" s="26">
        <v>0.42499999999999999</v>
      </c>
      <c r="S1070" s="26">
        <f t="shared" si="33"/>
        <v>0.4532072634939025</v>
      </c>
      <c r="AC1070" s="41">
        <v>12</v>
      </c>
      <c r="AD1070" s="41">
        <v>39</v>
      </c>
      <c r="AE1070" s="26">
        <f t="shared" si="32"/>
        <v>32.239153344767509</v>
      </c>
    </row>
    <row r="1071" spans="17:31" x14ac:dyDescent="0.25">
      <c r="Q1071" s="26">
        <v>30.9</v>
      </c>
      <c r="R1071" s="26">
        <v>0.50800000000000001</v>
      </c>
      <c r="S1071" s="26">
        <f t="shared" si="33"/>
        <v>0.45769804885718818</v>
      </c>
      <c r="AC1071" s="41">
        <v>12</v>
      </c>
      <c r="AD1071" s="41">
        <v>36</v>
      </c>
      <c r="AE1071" s="26">
        <f t="shared" si="32"/>
        <v>32.239153344767509</v>
      </c>
    </row>
    <row r="1072" spans="17:31" x14ac:dyDescent="0.25">
      <c r="Q1072" s="26">
        <v>30.9</v>
      </c>
      <c r="R1072" s="26">
        <v>0.374</v>
      </c>
      <c r="S1072" s="26">
        <f t="shared" si="33"/>
        <v>0.45769804885718818</v>
      </c>
      <c r="AC1072" s="41">
        <v>12</v>
      </c>
      <c r="AD1072" s="41">
        <v>34.6</v>
      </c>
      <c r="AE1072" s="26">
        <f t="shared" si="32"/>
        <v>32.239153344767509</v>
      </c>
    </row>
    <row r="1073" spans="17:31" x14ac:dyDescent="0.25">
      <c r="Q1073" s="26">
        <v>30.9</v>
      </c>
      <c r="R1073" s="26">
        <v>0.4</v>
      </c>
      <c r="S1073" s="26">
        <f t="shared" si="33"/>
        <v>0.45769804885718818</v>
      </c>
      <c r="AC1073" s="41">
        <v>12</v>
      </c>
      <c r="AD1073" s="41">
        <v>38</v>
      </c>
      <c r="AE1073" s="26">
        <f t="shared" si="32"/>
        <v>32.239153344767509</v>
      </c>
    </row>
    <row r="1074" spans="17:31" x14ac:dyDescent="0.25">
      <c r="Q1074" s="26">
        <v>30.9</v>
      </c>
      <c r="R1074" s="26">
        <v>0.48</v>
      </c>
      <c r="S1074" s="26">
        <f t="shared" si="33"/>
        <v>0.45769804885718818</v>
      </c>
      <c r="AC1074" s="41">
        <v>12</v>
      </c>
      <c r="AD1074" s="41">
        <v>27.8</v>
      </c>
      <c r="AE1074" s="26">
        <f t="shared" si="32"/>
        <v>32.239153344767509</v>
      </c>
    </row>
    <row r="1075" spans="17:31" x14ac:dyDescent="0.25">
      <c r="Q1075" s="26">
        <v>30.9</v>
      </c>
      <c r="R1075" s="26">
        <v>0.53820000000000001</v>
      </c>
      <c r="S1075" s="26">
        <f t="shared" si="33"/>
        <v>0.45769804885718818</v>
      </c>
      <c r="AC1075" s="41">
        <v>12</v>
      </c>
      <c r="AD1075" s="41">
        <v>39.299999999999997</v>
      </c>
      <c r="AE1075" s="26">
        <f t="shared" si="32"/>
        <v>32.239153344767509</v>
      </c>
    </row>
    <row r="1076" spans="17:31" x14ac:dyDescent="0.25">
      <c r="Q1076" s="26">
        <v>30.9</v>
      </c>
      <c r="R1076" s="26">
        <v>0.35399999999999998</v>
      </c>
      <c r="S1076" s="26">
        <f t="shared" si="33"/>
        <v>0.45769804885718818</v>
      </c>
      <c r="AC1076" s="41">
        <v>13</v>
      </c>
      <c r="AD1076" s="41">
        <v>27.8</v>
      </c>
      <c r="AE1076" s="26">
        <f t="shared" si="32"/>
        <v>32.32660318844102</v>
      </c>
    </row>
    <row r="1077" spans="17:31" x14ac:dyDescent="0.25">
      <c r="Q1077" s="26">
        <v>31</v>
      </c>
      <c r="R1077" s="26">
        <v>0.41199999999999998</v>
      </c>
      <c r="S1077" s="26">
        <f t="shared" si="33"/>
        <v>0.46221860722620794</v>
      </c>
      <c r="AC1077" s="41">
        <v>13</v>
      </c>
      <c r="AD1077" s="41">
        <v>28.9</v>
      </c>
      <c r="AE1077" s="26">
        <f t="shared" si="32"/>
        <v>32.32660318844102</v>
      </c>
    </row>
    <row r="1078" spans="17:31" x14ac:dyDescent="0.25">
      <c r="Q1078" s="26">
        <v>31</v>
      </c>
      <c r="R1078" s="26">
        <v>0.52100000000000002</v>
      </c>
      <c r="S1078" s="26">
        <f t="shared" si="33"/>
        <v>0.46221860722620794</v>
      </c>
      <c r="AC1078" s="41">
        <v>13</v>
      </c>
      <c r="AD1078" s="41">
        <v>28.9</v>
      </c>
      <c r="AE1078" s="26">
        <f t="shared" si="32"/>
        <v>32.32660318844102</v>
      </c>
    </row>
    <row r="1079" spans="17:31" x14ac:dyDescent="0.25">
      <c r="Q1079" s="26">
        <v>31</v>
      </c>
      <c r="R1079" s="26">
        <v>0.53400000000000003</v>
      </c>
      <c r="S1079" s="26">
        <f t="shared" si="33"/>
        <v>0.46221860722620794</v>
      </c>
      <c r="AC1079" s="41">
        <v>13</v>
      </c>
      <c r="AD1079" s="41">
        <v>27.8</v>
      </c>
      <c r="AE1079" s="26">
        <f t="shared" si="32"/>
        <v>32.32660318844102</v>
      </c>
    </row>
    <row r="1080" spans="17:31" x14ac:dyDescent="0.25">
      <c r="Q1080" s="26">
        <v>31</v>
      </c>
      <c r="R1080" s="26">
        <v>0.433</v>
      </c>
      <c r="S1080" s="26">
        <f t="shared" si="33"/>
        <v>0.46221860722620794</v>
      </c>
      <c r="AC1080" s="41">
        <v>13</v>
      </c>
      <c r="AD1080" s="41">
        <v>32</v>
      </c>
      <c r="AE1080" s="26">
        <f t="shared" si="32"/>
        <v>32.32660318844102</v>
      </c>
    </row>
    <row r="1081" spans="17:31" x14ac:dyDescent="0.25">
      <c r="Q1081" s="26">
        <v>31</v>
      </c>
      <c r="R1081" s="26">
        <v>0.49099999999999999</v>
      </c>
      <c r="S1081" s="26">
        <f t="shared" si="33"/>
        <v>0.46221860722620794</v>
      </c>
      <c r="AC1081" s="41">
        <v>13</v>
      </c>
      <c r="AD1081" s="41">
        <v>31</v>
      </c>
      <c r="AE1081" s="26">
        <f t="shared" si="32"/>
        <v>32.32660318844102</v>
      </c>
    </row>
    <row r="1082" spans="17:31" x14ac:dyDescent="0.25">
      <c r="Q1082" s="26">
        <v>31</v>
      </c>
      <c r="R1082" s="26">
        <v>0.436</v>
      </c>
      <c r="S1082" s="26">
        <f t="shared" si="33"/>
        <v>0.46221860722620794</v>
      </c>
      <c r="AC1082" s="41">
        <v>13</v>
      </c>
      <c r="AD1082" s="41">
        <v>25</v>
      </c>
      <c r="AE1082" s="26">
        <f t="shared" si="32"/>
        <v>32.32660318844102</v>
      </c>
    </row>
    <row r="1083" spans="17:31" x14ac:dyDescent="0.25">
      <c r="Q1083" s="26">
        <v>31</v>
      </c>
      <c r="R1083" s="26">
        <v>0.46</v>
      </c>
      <c r="S1083" s="26">
        <f t="shared" si="33"/>
        <v>0.46221860722620794</v>
      </c>
      <c r="AC1083" s="41">
        <v>13</v>
      </c>
      <c r="AD1083" s="41">
        <v>33</v>
      </c>
      <c r="AE1083" s="26">
        <f t="shared" si="32"/>
        <v>32.32660318844102</v>
      </c>
    </row>
    <row r="1084" spans="17:31" x14ac:dyDescent="0.25">
      <c r="Q1084" s="26">
        <v>31.1</v>
      </c>
      <c r="R1084" s="26">
        <v>0.43</v>
      </c>
      <c r="S1084" s="26">
        <f t="shared" si="33"/>
        <v>0.46676903899258559</v>
      </c>
      <c r="AC1084" s="41">
        <v>13</v>
      </c>
      <c r="AD1084" s="41">
        <v>27.8</v>
      </c>
      <c r="AE1084" s="26">
        <f t="shared" si="32"/>
        <v>32.32660318844102</v>
      </c>
    </row>
    <row r="1085" spans="17:31" x14ac:dyDescent="0.25">
      <c r="Q1085" s="26">
        <v>31.1</v>
      </c>
      <c r="R1085" s="26">
        <v>0.4</v>
      </c>
      <c r="S1085" s="26">
        <f t="shared" si="33"/>
        <v>0.46676903899258559</v>
      </c>
      <c r="AC1085" s="41">
        <v>13</v>
      </c>
      <c r="AD1085" s="41">
        <v>35.1</v>
      </c>
      <c r="AE1085" s="26">
        <f t="shared" si="32"/>
        <v>32.32660318844102</v>
      </c>
    </row>
    <row r="1086" spans="17:31" x14ac:dyDescent="0.25">
      <c r="Q1086" s="26">
        <v>31.1</v>
      </c>
      <c r="R1086" s="26">
        <v>0.47299999999999998</v>
      </c>
      <c r="S1086" s="26">
        <f t="shared" si="33"/>
        <v>0.46676903899258559</v>
      </c>
      <c r="AC1086" s="41">
        <v>13</v>
      </c>
      <c r="AD1086" s="41">
        <v>30.9</v>
      </c>
      <c r="AE1086" s="26">
        <f t="shared" si="32"/>
        <v>32.32660318844102</v>
      </c>
    </row>
    <row r="1087" spans="17:31" x14ac:dyDescent="0.25">
      <c r="Q1087" s="26">
        <v>31.2</v>
      </c>
      <c r="R1087" s="26">
        <v>0.44400000000000001</v>
      </c>
      <c r="S1087" s="26">
        <f t="shared" si="33"/>
        <v>0.47134944456150174</v>
      </c>
      <c r="AC1087" s="41">
        <v>13</v>
      </c>
      <c r="AD1087" s="41">
        <v>30.9</v>
      </c>
      <c r="AE1087" s="26">
        <f t="shared" si="32"/>
        <v>32.32660318844102</v>
      </c>
    </row>
    <row r="1088" spans="17:31" x14ac:dyDescent="0.25">
      <c r="Q1088" s="26">
        <v>31.3</v>
      </c>
      <c r="R1088" s="26">
        <v>0.5</v>
      </c>
      <c r="S1088" s="26">
        <f t="shared" si="33"/>
        <v>0.4759599243516473</v>
      </c>
      <c r="AC1088" s="41">
        <v>13</v>
      </c>
      <c r="AD1088" s="41">
        <v>30.9</v>
      </c>
      <c r="AE1088" s="26">
        <f t="shared" si="32"/>
        <v>32.32660318844102</v>
      </c>
    </row>
    <row r="1089" spans="17:31" x14ac:dyDescent="0.25">
      <c r="Q1089" s="26">
        <v>31.3</v>
      </c>
      <c r="R1089" s="26">
        <v>0.46</v>
      </c>
      <c r="S1089" s="26">
        <f t="shared" si="33"/>
        <v>0.4759599243516473</v>
      </c>
      <c r="AC1089" s="41">
        <v>13</v>
      </c>
      <c r="AD1089" s="41">
        <v>25.7</v>
      </c>
      <c r="AE1089" s="26">
        <f t="shared" si="32"/>
        <v>32.32660318844102</v>
      </c>
    </row>
    <row r="1090" spans="17:31" x14ac:dyDescent="0.25">
      <c r="Q1090" s="26">
        <v>31.3</v>
      </c>
      <c r="R1090" s="26">
        <v>0.42</v>
      </c>
      <c r="S1090" s="26">
        <f t="shared" si="33"/>
        <v>0.4759599243516473</v>
      </c>
      <c r="AC1090" s="41">
        <v>14</v>
      </c>
      <c r="AD1090" s="41">
        <v>44.3</v>
      </c>
      <c r="AE1090" s="26">
        <f t="shared" si="32"/>
        <v>32.386270708149041</v>
      </c>
    </row>
    <row r="1091" spans="17:31" x14ac:dyDescent="0.25">
      <c r="Q1091" s="26">
        <v>31.3</v>
      </c>
      <c r="R1091" s="26">
        <v>0.48</v>
      </c>
      <c r="S1091" s="26">
        <f t="shared" si="33"/>
        <v>0.4759599243516473</v>
      </c>
      <c r="AC1091" s="41">
        <v>14</v>
      </c>
      <c r="AD1091" s="41">
        <v>32</v>
      </c>
      <c r="AE1091" s="26">
        <f t="shared" si="32"/>
        <v>32.386270708149041</v>
      </c>
    </row>
    <row r="1092" spans="17:31" x14ac:dyDescent="0.25">
      <c r="Q1092" s="26">
        <v>31.3</v>
      </c>
      <c r="R1092" s="26">
        <v>0.48</v>
      </c>
      <c r="S1092" s="26">
        <f t="shared" si="33"/>
        <v>0.4759599243516473</v>
      </c>
      <c r="AC1092" s="41">
        <v>14</v>
      </c>
      <c r="AD1092" s="41">
        <v>43.4</v>
      </c>
      <c r="AE1092" s="26">
        <f t="shared" si="32"/>
        <v>32.386270708149041</v>
      </c>
    </row>
    <row r="1093" spans="17:31" x14ac:dyDescent="0.25">
      <c r="Q1093" s="26">
        <v>31.3</v>
      </c>
      <c r="R1093" s="26">
        <v>0.48</v>
      </c>
      <c r="S1093" s="26">
        <f t="shared" si="33"/>
        <v>0.4759599243516473</v>
      </c>
      <c r="AC1093" s="41">
        <v>14</v>
      </c>
      <c r="AD1093" s="41">
        <v>31</v>
      </c>
      <c r="AE1093" s="26">
        <f t="shared" si="32"/>
        <v>32.386270708149041</v>
      </c>
    </row>
    <row r="1094" spans="17:31" x14ac:dyDescent="0.25">
      <c r="Q1094" s="26">
        <v>31.3</v>
      </c>
      <c r="R1094" s="26">
        <v>0.5</v>
      </c>
      <c r="S1094" s="26">
        <f t="shared" si="33"/>
        <v>0.4759599243516473</v>
      </c>
      <c r="AC1094" s="41">
        <v>14</v>
      </c>
      <c r="AD1094" s="41">
        <v>41</v>
      </c>
      <c r="AE1094" s="26">
        <f t="shared" ref="AE1094:AE1140" si="34">$X$25*(1-EXP(-$X$24*(AC1094-$X$26)))</f>
        <v>32.386270708149041</v>
      </c>
    </row>
    <row r="1095" spans="17:31" x14ac:dyDescent="0.25">
      <c r="Q1095" s="26">
        <v>31.3</v>
      </c>
      <c r="R1095" s="26">
        <v>0.52</v>
      </c>
      <c r="S1095" s="26">
        <f t="shared" ref="S1095:S1158" si="35">$X$7*Q1095^$X$5</f>
        <v>0.4759599243516473</v>
      </c>
      <c r="AC1095" s="41">
        <v>14</v>
      </c>
      <c r="AD1095" s="41">
        <v>34</v>
      </c>
      <c r="AE1095" s="26">
        <f t="shared" si="34"/>
        <v>32.386270708149041</v>
      </c>
    </row>
    <row r="1096" spans="17:31" x14ac:dyDescent="0.25">
      <c r="Q1096" s="26">
        <v>31.3</v>
      </c>
      <c r="R1096" s="26">
        <v>0.5</v>
      </c>
      <c r="S1096" s="26">
        <f t="shared" si="35"/>
        <v>0.4759599243516473</v>
      </c>
      <c r="AC1096" s="41">
        <v>14</v>
      </c>
      <c r="AD1096" s="41">
        <v>29</v>
      </c>
      <c r="AE1096" s="26">
        <f t="shared" si="34"/>
        <v>32.386270708149041</v>
      </c>
    </row>
    <row r="1097" spans="17:31" x14ac:dyDescent="0.25">
      <c r="Q1097" s="26">
        <v>31.3</v>
      </c>
      <c r="R1097" s="26">
        <v>0.6</v>
      </c>
      <c r="S1097" s="26">
        <f t="shared" si="35"/>
        <v>0.4759599243516473</v>
      </c>
      <c r="AC1097" s="41">
        <v>14</v>
      </c>
      <c r="AD1097" s="41">
        <v>34.1</v>
      </c>
      <c r="AE1097" s="26">
        <f t="shared" si="34"/>
        <v>32.386270708149041</v>
      </c>
    </row>
    <row r="1098" spans="17:31" x14ac:dyDescent="0.25">
      <c r="Q1098" s="26">
        <v>31.3</v>
      </c>
      <c r="R1098" s="26">
        <v>0.55000000000000004</v>
      </c>
      <c r="S1098" s="26">
        <f t="shared" si="35"/>
        <v>0.4759599243516473</v>
      </c>
      <c r="AC1098" s="41">
        <v>14</v>
      </c>
      <c r="AD1098" s="41">
        <v>42.4</v>
      </c>
      <c r="AE1098" s="26">
        <f t="shared" si="34"/>
        <v>32.386270708149041</v>
      </c>
    </row>
    <row r="1099" spans="17:31" x14ac:dyDescent="0.25">
      <c r="Q1099" s="26">
        <v>31.3</v>
      </c>
      <c r="R1099" s="26">
        <v>0.6</v>
      </c>
      <c r="S1099" s="26">
        <f t="shared" si="35"/>
        <v>0.4759599243516473</v>
      </c>
      <c r="AC1099" s="41">
        <v>15</v>
      </c>
      <c r="AD1099" s="41">
        <v>30</v>
      </c>
      <c r="AE1099" s="26">
        <f t="shared" si="34"/>
        <v>32.426982192110067</v>
      </c>
    </row>
    <row r="1100" spans="17:31" x14ac:dyDescent="0.25">
      <c r="Q1100" s="26">
        <v>31.3</v>
      </c>
      <c r="R1100" s="26">
        <v>0.56299999999999994</v>
      </c>
      <c r="S1100" s="26">
        <f t="shared" si="35"/>
        <v>0.4759599243516473</v>
      </c>
      <c r="AC1100" s="41">
        <v>15</v>
      </c>
      <c r="AD1100" s="41">
        <v>40.700000000000003</v>
      </c>
      <c r="AE1100" s="26">
        <f t="shared" si="34"/>
        <v>32.426982192110067</v>
      </c>
    </row>
    <row r="1101" spans="17:31" x14ac:dyDescent="0.25">
      <c r="Q1101" s="26">
        <v>31.3</v>
      </c>
      <c r="R1101" s="26">
        <v>0.504</v>
      </c>
      <c r="S1101" s="26">
        <f t="shared" si="35"/>
        <v>0.4759599243516473</v>
      </c>
      <c r="AC1101" s="41">
        <v>15</v>
      </c>
      <c r="AD1101" s="41">
        <v>36.1</v>
      </c>
      <c r="AE1101" s="26">
        <f t="shared" si="34"/>
        <v>32.426982192110067</v>
      </c>
    </row>
    <row r="1102" spans="17:31" x14ac:dyDescent="0.25">
      <c r="Q1102" s="26">
        <v>31.3</v>
      </c>
      <c r="R1102" s="26">
        <v>0.54</v>
      </c>
      <c r="S1102" s="26">
        <f t="shared" si="35"/>
        <v>0.4759599243516473</v>
      </c>
      <c r="AC1102" s="41">
        <v>15</v>
      </c>
      <c r="AD1102" s="41">
        <v>27.8</v>
      </c>
      <c r="AE1102" s="26">
        <f t="shared" si="34"/>
        <v>32.426982192110067</v>
      </c>
    </row>
    <row r="1103" spans="17:31" x14ac:dyDescent="0.25">
      <c r="Q1103" s="26">
        <v>31.3</v>
      </c>
      <c r="R1103" s="26">
        <v>0.46300000000000002</v>
      </c>
      <c r="S1103" s="26">
        <f t="shared" si="35"/>
        <v>0.4759599243516473</v>
      </c>
      <c r="AC1103" s="41">
        <v>15</v>
      </c>
      <c r="AD1103" s="41">
        <v>27.8</v>
      </c>
      <c r="AE1103" s="26">
        <f t="shared" si="34"/>
        <v>32.426982192110067</v>
      </c>
    </row>
    <row r="1104" spans="17:31" x14ac:dyDescent="0.25">
      <c r="Q1104" s="26">
        <v>31.3</v>
      </c>
      <c r="R1104" s="26">
        <v>0.55800000000000005</v>
      </c>
      <c r="S1104" s="26">
        <f t="shared" si="35"/>
        <v>0.4759599243516473</v>
      </c>
      <c r="AC1104" s="41">
        <v>15</v>
      </c>
      <c r="AD1104" s="41">
        <v>33</v>
      </c>
      <c r="AE1104" s="26">
        <f t="shared" si="34"/>
        <v>32.426982192110067</v>
      </c>
    </row>
    <row r="1105" spans="17:31" x14ac:dyDescent="0.25">
      <c r="Q1105" s="26">
        <v>31.3</v>
      </c>
      <c r="R1105" s="26">
        <v>0.36699999999999999</v>
      </c>
      <c r="S1105" s="26">
        <f t="shared" si="35"/>
        <v>0.4759599243516473</v>
      </c>
      <c r="AC1105" s="41">
        <v>15</v>
      </c>
      <c r="AD1105" s="41">
        <v>41.3</v>
      </c>
      <c r="AE1105" s="26">
        <f t="shared" si="34"/>
        <v>32.426982192110067</v>
      </c>
    </row>
    <row r="1106" spans="17:31" x14ac:dyDescent="0.25">
      <c r="Q1106" s="26">
        <v>31.3</v>
      </c>
      <c r="R1106" s="26">
        <v>0.44600000000000001</v>
      </c>
      <c r="S1106" s="26">
        <f t="shared" si="35"/>
        <v>0.4759599243516473</v>
      </c>
      <c r="AC1106" s="41">
        <v>15</v>
      </c>
      <c r="AD1106" s="41">
        <v>40.299999999999997</v>
      </c>
      <c r="AE1106" s="26">
        <f t="shared" si="34"/>
        <v>32.426982192110067</v>
      </c>
    </row>
    <row r="1107" spans="17:31" x14ac:dyDescent="0.25">
      <c r="Q1107" s="26">
        <v>31.4</v>
      </c>
      <c r="R1107" s="26">
        <v>0.65500000000000003</v>
      </c>
      <c r="S1107" s="26">
        <f t="shared" si="35"/>
        <v>0.48060057879518192</v>
      </c>
      <c r="AC1107" s="41">
        <v>16</v>
      </c>
      <c r="AD1107" s="41">
        <v>32</v>
      </c>
      <c r="AE1107" s="26">
        <f t="shared" si="34"/>
        <v>32.454759866369344</v>
      </c>
    </row>
    <row r="1108" spans="17:31" x14ac:dyDescent="0.25">
      <c r="Q1108" s="26">
        <v>31.5</v>
      </c>
      <c r="R1108" s="26">
        <v>0.47399999999999998</v>
      </c>
      <c r="S1108" s="26">
        <f t="shared" si="35"/>
        <v>0.4852715083376955</v>
      </c>
      <c r="AC1108" s="41">
        <v>16</v>
      </c>
      <c r="AD1108" s="41">
        <v>28</v>
      </c>
      <c r="AE1108" s="26">
        <f t="shared" si="34"/>
        <v>32.454759866369344</v>
      </c>
    </row>
    <row r="1109" spans="17:31" x14ac:dyDescent="0.25">
      <c r="Q1109" s="26">
        <v>31.5</v>
      </c>
      <c r="R1109" s="26">
        <v>0.374</v>
      </c>
      <c r="S1109" s="26">
        <f t="shared" si="35"/>
        <v>0.4852715083376955</v>
      </c>
      <c r="AC1109" s="41">
        <v>16</v>
      </c>
      <c r="AD1109" s="41">
        <v>32</v>
      </c>
      <c r="AE1109" s="26">
        <f t="shared" si="34"/>
        <v>32.454759866369344</v>
      </c>
    </row>
    <row r="1110" spans="17:31" x14ac:dyDescent="0.25">
      <c r="Q1110" s="26">
        <v>31.5</v>
      </c>
      <c r="R1110" s="26">
        <v>0.43</v>
      </c>
      <c r="S1110" s="26">
        <f t="shared" si="35"/>
        <v>0.4852715083376955</v>
      </c>
      <c r="AC1110" s="41">
        <v>16</v>
      </c>
      <c r="AD1110" s="41">
        <v>34.700000000000003</v>
      </c>
      <c r="AE1110" s="26">
        <f t="shared" si="34"/>
        <v>32.454759866369344</v>
      </c>
    </row>
    <row r="1111" spans="17:31" x14ac:dyDescent="0.25">
      <c r="Q1111" s="26">
        <v>31.5</v>
      </c>
      <c r="R1111" s="26">
        <v>0.46400000000000002</v>
      </c>
      <c r="S1111" s="26">
        <f t="shared" si="35"/>
        <v>0.4852715083376955</v>
      </c>
      <c r="AC1111" s="41">
        <v>16</v>
      </c>
      <c r="AD1111" s="41">
        <v>32</v>
      </c>
      <c r="AE1111" s="26">
        <f t="shared" si="34"/>
        <v>32.454759866369344</v>
      </c>
    </row>
    <row r="1112" spans="17:31" x14ac:dyDescent="0.25">
      <c r="Q1112" s="26">
        <v>31.6</v>
      </c>
      <c r="R1112" s="26">
        <v>0.44500000000000001</v>
      </c>
      <c r="S1112" s="26">
        <f t="shared" si="35"/>
        <v>0.48997281343816301</v>
      </c>
      <c r="AC1112" s="41">
        <v>17</v>
      </c>
      <c r="AD1112" s="41">
        <v>40.1</v>
      </c>
      <c r="AE1112" s="26">
        <f t="shared" si="34"/>
        <v>32.473712729595675</v>
      </c>
    </row>
    <row r="1113" spans="17:31" x14ac:dyDescent="0.25">
      <c r="Q1113" s="26">
        <v>31.6</v>
      </c>
      <c r="R1113" s="26">
        <v>0.45700000000000002</v>
      </c>
      <c r="S1113" s="26">
        <f t="shared" si="35"/>
        <v>0.48997281343816301</v>
      </c>
      <c r="AC1113" s="41">
        <v>17</v>
      </c>
      <c r="AD1113" s="41">
        <v>37.200000000000003</v>
      </c>
      <c r="AE1113" s="26">
        <f t="shared" si="34"/>
        <v>32.473712729595675</v>
      </c>
    </row>
    <row r="1114" spans="17:31" x14ac:dyDescent="0.25">
      <c r="Q1114" s="26">
        <v>31.6</v>
      </c>
      <c r="R1114" s="26">
        <v>0.442</v>
      </c>
      <c r="S1114" s="26">
        <f t="shared" si="35"/>
        <v>0.48997281343816301</v>
      </c>
      <c r="AC1114" s="41">
        <v>17</v>
      </c>
      <c r="AD1114" s="41">
        <v>29.9</v>
      </c>
      <c r="AE1114" s="26">
        <f t="shared" si="34"/>
        <v>32.473712729595675</v>
      </c>
    </row>
    <row r="1115" spans="17:31" x14ac:dyDescent="0.25">
      <c r="Q1115" s="26">
        <v>31.6</v>
      </c>
      <c r="R1115" s="26">
        <v>0.38400000000000001</v>
      </c>
      <c r="S1115" s="26">
        <f t="shared" si="35"/>
        <v>0.48997281343816301</v>
      </c>
      <c r="AC1115" s="41">
        <v>17</v>
      </c>
      <c r="AD1115" s="41">
        <v>32</v>
      </c>
      <c r="AE1115" s="26">
        <f t="shared" si="34"/>
        <v>32.473712729595675</v>
      </c>
    </row>
    <row r="1116" spans="17:31" x14ac:dyDescent="0.25">
      <c r="Q1116" s="26">
        <v>31.7</v>
      </c>
      <c r="R1116" s="26">
        <v>0.48399999999999999</v>
      </c>
      <c r="S1116" s="26">
        <f t="shared" si="35"/>
        <v>0.49470459456890786</v>
      </c>
      <c r="AC1116" s="41">
        <v>17</v>
      </c>
      <c r="AD1116" s="41">
        <v>28.9</v>
      </c>
      <c r="AE1116" s="26">
        <f t="shared" si="34"/>
        <v>32.473712729595675</v>
      </c>
    </row>
    <row r="1117" spans="17:31" x14ac:dyDescent="0.25">
      <c r="Q1117" s="26">
        <v>31.7</v>
      </c>
      <c r="R1117" s="26">
        <v>0.51</v>
      </c>
      <c r="S1117" s="26">
        <f t="shared" si="35"/>
        <v>0.49470459456890786</v>
      </c>
      <c r="AC1117" s="41">
        <v>17</v>
      </c>
      <c r="AD1117" s="41">
        <v>29</v>
      </c>
      <c r="AE1117" s="26">
        <f t="shared" si="34"/>
        <v>32.473712729595675</v>
      </c>
    </row>
    <row r="1118" spans="17:31" x14ac:dyDescent="0.25">
      <c r="Q1118" s="26">
        <v>31.8</v>
      </c>
      <c r="R1118" s="26">
        <v>0.32</v>
      </c>
      <c r="S1118" s="26">
        <f t="shared" si="35"/>
        <v>0.49946695221555915</v>
      </c>
      <c r="AC1118" s="41">
        <v>18</v>
      </c>
      <c r="AD1118" s="41">
        <v>40</v>
      </c>
      <c r="AE1118" s="26">
        <f t="shared" si="34"/>
        <v>32.486644374668742</v>
      </c>
    </row>
    <row r="1119" spans="17:31" x14ac:dyDescent="0.25">
      <c r="Q1119" s="26">
        <v>31.8</v>
      </c>
      <c r="R1119" s="26">
        <v>0.5</v>
      </c>
      <c r="S1119" s="26">
        <f t="shared" si="35"/>
        <v>0.49946695221555915</v>
      </c>
      <c r="AC1119" s="41">
        <v>18</v>
      </c>
      <c r="AD1119" s="41">
        <v>36</v>
      </c>
      <c r="AE1119" s="26">
        <f t="shared" si="34"/>
        <v>32.486644374668742</v>
      </c>
    </row>
    <row r="1120" spans="17:31" x14ac:dyDescent="0.25">
      <c r="Q1120" s="26">
        <v>31.8</v>
      </c>
      <c r="R1120" s="26">
        <v>0.54</v>
      </c>
      <c r="S1120" s="26">
        <f t="shared" si="35"/>
        <v>0.49946695221555915</v>
      </c>
      <c r="AC1120" s="41">
        <v>18</v>
      </c>
      <c r="AD1120" s="41">
        <v>28</v>
      </c>
      <c r="AE1120" s="26">
        <f t="shared" si="34"/>
        <v>32.486644374668742</v>
      </c>
    </row>
    <row r="1121" spans="17:31" x14ac:dyDescent="0.25">
      <c r="Q1121" s="26">
        <v>31.8</v>
      </c>
      <c r="R1121" s="26">
        <v>0.56000000000000005</v>
      </c>
      <c r="S1121" s="26">
        <f t="shared" si="35"/>
        <v>0.49946695221555915</v>
      </c>
      <c r="AC1121" s="41">
        <v>18</v>
      </c>
      <c r="AD1121" s="41">
        <v>39</v>
      </c>
      <c r="AE1121" s="26">
        <f t="shared" si="34"/>
        <v>32.486644374668742</v>
      </c>
    </row>
    <row r="1122" spans="17:31" x14ac:dyDescent="0.25">
      <c r="Q1122" s="26">
        <v>31.8</v>
      </c>
      <c r="R1122" s="26">
        <v>0.56000000000000005</v>
      </c>
      <c r="S1122" s="26">
        <f t="shared" si="35"/>
        <v>0.49946695221555915</v>
      </c>
      <c r="AC1122" s="41">
        <v>18</v>
      </c>
      <c r="AD1122" s="41">
        <v>31</v>
      </c>
      <c r="AE1122" s="26">
        <f t="shared" si="34"/>
        <v>32.486644374668742</v>
      </c>
    </row>
    <row r="1123" spans="17:31" x14ac:dyDescent="0.25">
      <c r="Q1123" s="26">
        <v>31.8</v>
      </c>
      <c r="R1123" s="26">
        <v>0.44</v>
      </c>
      <c r="S1123" s="26">
        <f t="shared" si="35"/>
        <v>0.49946695221555915</v>
      </c>
      <c r="AC1123" s="41">
        <v>18</v>
      </c>
      <c r="AD1123" s="41">
        <v>32</v>
      </c>
      <c r="AE1123" s="26">
        <f t="shared" si="34"/>
        <v>32.486644374668742</v>
      </c>
    </row>
    <row r="1124" spans="17:31" x14ac:dyDescent="0.25">
      <c r="Q1124" s="26">
        <v>31.8</v>
      </c>
      <c r="R1124" s="26">
        <v>0.44</v>
      </c>
      <c r="S1124" s="26">
        <f t="shared" si="35"/>
        <v>0.49946695221555915</v>
      </c>
      <c r="AC1124" s="41">
        <v>18</v>
      </c>
      <c r="AD1124" s="41">
        <v>33.5</v>
      </c>
      <c r="AE1124" s="26">
        <f t="shared" si="34"/>
        <v>32.486644374668742</v>
      </c>
    </row>
    <row r="1125" spans="17:31" x14ac:dyDescent="0.25">
      <c r="Q1125" s="26">
        <v>31.8</v>
      </c>
      <c r="R1125" s="26">
        <v>0.56000000000000005</v>
      </c>
      <c r="S1125" s="26">
        <f t="shared" si="35"/>
        <v>0.49946695221555915</v>
      </c>
      <c r="AC1125" s="41">
        <v>19</v>
      </c>
      <c r="AD1125" s="41">
        <v>39</v>
      </c>
      <c r="AE1125" s="26">
        <f t="shared" si="34"/>
        <v>32.495467708763371</v>
      </c>
    </row>
    <row r="1126" spans="17:31" x14ac:dyDescent="0.25">
      <c r="Q1126" s="26">
        <v>31.8</v>
      </c>
      <c r="R1126" s="26">
        <v>0.52</v>
      </c>
      <c r="S1126" s="26">
        <f t="shared" si="35"/>
        <v>0.49946695221555915</v>
      </c>
      <c r="AC1126" s="41">
        <v>20</v>
      </c>
      <c r="AD1126" s="41">
        <v>28.9</v>
      </c>
      <c r="AE1126" s="26">
        <f t="shared" si="34"/>
        <v>32.501487919193337</v>
      </c>
    </row>
    <row r="1127" spans="17:31" x14ac:dyDescent="0.25">
      <c r="Q1127" s="26">
        <v>31.8</v>
      </c>
      <c r="R1127" s="26">
        <v>0.52</v>
      </c>
      <c r="S1127" s="26">
        <f t="shared" si="35"/>
        <v>0.49946695221555915</v>
      </c>
      <c r="AC1127" s="41">
        <v>20</v>
      </c>
      <c r="AD1127" s="41">
        <v>44</v>
      </c>
      <c r="AE1127" s="26">
        <f t="shared" si="34"/>
        <v>32.501487919193337</v>
      </c>
    </row>
    <row r="1128" spans="17:31" x14ac:dyDescent="0.25">
      <c r="Q1128" s="26">
        <v>31.8</v>
      </c>
      <c r="R1128" s="26">
        <v>0.57999999999999996</v>
      </c>
      <c r="S1128" s="26">
        <f t="shared" si="35"/>
        <v>0.49946695221555915</v>
      </c>
      <c r="AC1128" s="41">
        <v>20</v>
      </c>
      <c r="AD1128" s="41">
        <v>52.9</v>
      </c>
      <c r="AE1128" s="26">
        <f t="shared" si="34"/>
        <v>32.501487919193337</v>
      </c>
    </row>
    <row r="1129" spans="17:31" x14ac:dyDescent="0.25">
      <c r="Q1129" s="26">
        <v>31.8</v>
      </c>
      <c r="R1129" s="26">
        <v>0.48</v>
      </c>
      <c r="S1129" s="26">
        <f t="shared" si="35"/>
        <v>0.49946695221555915</v>
      </c>
      <c r="AC1129" s="41">
        <v>20</v>
      </c>
      <c r="AD1129" s="41">
        <v>47.6</v>
      </c>
      <c r="AE1129" s="26">
        <f t="shared" si="34"/>
        <v>32.501487919193337</v>
      </c>
    </row>
    <row r="1130" spans="17:31" x14ac:dyDescent="0.25">
      <c r="Q1130" s="26">
        <v>31.8</v>
      </c>
      <c r="R1130" s="26">
        <v>0.54</v>
      </c>
      <c r="S1130" s="26">
        <f t="shared" si="35"/>
        <v>0.49946695221555915</v>
      </c>
      <c r="AC1130" s="41">
        <v>20</v>
      </c>
      <c r="AD1130" s="41">
        <v>38.700000000000003</v>
      </c>
      <c r="AE1130" s="26">
        <f t="shared" si="34"/>
        <v>32.501487919193337</v>
      </c>
    </row>
    <row r="1131" spans="17:31" x14ac:dyDescent="0.25">
      <c r="Q1131" s="26">
        <v>31.8</v>
      </c>
      <c r="R1131" s="26">
        <v>0.5</v>
      </c>
      <c r="S1131" s="26">
        <f t="shared" si="35"/>
        <v>0.49946695221555915</v>
      </c>
      <c r="AC1131" s="41">
        <v>20</v>
      </c>
      <c r="AD1131" s="41">
        <v>30.9</v>
      </c>
      <c r="AE1131" s="26">
        <f t="shared" si="34"/>
        <v>32.501487919193337</v>
      </c>
    </row>
    <row r="1132" spans="17:31" x14ac:dyDescent="0.25">
      <c r="Q1132" s="26">
        <v>31.8</v>
      </c>
      <c r="R1132" s="26">
        <v>0.54</v>
      </c>
      <c r="S1132" s="26">
        <f t="shared" si="35"/>
        <v>0.49946695221555915</v>
      </c>
      <c r="AC1132" s="41">
        <v>21</v>
      </c>
      <c r="AD1132" s="41">
        <v>25</v>
      </c>
      <c r="AE1132" s="26">
        <f t="shared" si="34"/>
        <v>32.505595542596495</v>
      </c>
    </row>
    <row r="1133" spans="17:31" x14ac:dyDescent="0.25">
      <c r="Q1133" s="26">
        <v>31.8</v>
      </c>
      <c r="R1133" s="26">
        <v>0.54500000000000004</v>
      </c>
      <c r="S1133" s="26">
        <f t="shared" si="35"/>
        <v>0.49946695221555915</v>
      </c>
      <c r="AC1133" s="41">
        <v>21</v>
      </c>
      <c r="AD1133" s="41">
        <v>45</v>
      </c>
      <c r="AE1133" s="26">
        <f t="shared" si="34"/>
        <v>32.505595542596495</v>
      </c>
    </row>
    <row r="1134" spans="17:31" x14ac:dyDescent="0.25">
      <c r="Q1134" s="26">
        <v>31.8</v>
      </c>
      <c r="R1134" s="26">
        <v>0.57799999999999996</v>
      </c>
      <c r="S1134" s="26">
        <f t="shared" si="35"/>
        <v>0.49946695221555915</v>
      </c>
      <c r="AC1134" s="41">
        <v>21</v>
      </c>
      <c r="AD1134" s="41">
        <v>32</v>
      </c>
      <c r="AE1134" s="26">
        <f t="shared" si="34"/>
        <v>32.505595542596495</v>
      </c>
    </row>
    <row r="1135" spans="17:31" x14ac:dyDescent="0.25">
      <c r="Q1135" s="26">
        <v>31.8</v>
      </c>
      <c r="R1135" s="26">
        <v>0.62</v>
      </c>
      <c r="S1135" s="26">
        <f t="shared" si="35"/>
        <v>0.49946695221555915</v>
      </c>
      <c r="AC1135" s="41">
        <v>22</v>
      </c>
      <c r="AD1135" s="41">
        <v>44.5</v>
      </c>
      <c r="AE1135" s="26">
        <f t="shared" si="34"/>
        <v>32.508398197124691</v>
      </c>
    </row>
    <row r="1136" spans="17:31" x14ac:dyDescent="0.25">
      <c r="Q1136" s="26">
        <v>31.8</v>
      </c>
      <c r="R1136" s="26">
        <v>0.62</v>
      </c>
      <c r="S1136" s="26">
        <f t="shared" si="35"/>
        <v>0.49946695221555915</v>
      </c>
      <c r="AC1136" s="41">
        <v>23</v>
      </c>
      <c r="AD1136" s="41">
        <v>28</v>
      </c>
      <c r="AE1136" s="26">
        <f t="shared" si="34"/>
        <v>32.510310464057042</v>
      </c>
    </row>
    <row r="1137" spans="17:31" x14ac:dyDescent="0.25">
      <c r="Q1137" s="26">
        <v>31.8</v>
      </c>
      <c r="R1137" s="26">
        <v>0.45200000000000001</v>
      </c>
      <c r="S1137" s="26">
        <f t="shared" si="35"/>
        <v>0.49946695221555915</v>
      </c>
      <c r="AC1137" s="41">
        <v>24</v>
      </c>
      <c r="AD1137" s="41">
        <v>28</v>
      </c>
      <c r="AE1137" s="26">
        <f t="shared" si="34"/>
        <v>32.511615214529762</v>
      </c>
    </row>
    <row r="1138" spans="17:31" x14ac:dyDescent="0.25">
      <c r="Q1138" s="26">
        <v>31.8</v>
      </c>
      <c r="R1138" s="26">
        <v>0.46200000000000002</v>
      </c>
      <c r="S1138" s="26">
        <f t="shared" si="35"/>
        <v>0.49946695221555915</v>
      </c>
      <c r="AC1138" s="41">
        <v>26</v>
      </c>
      <c r="AD1138" s="41">
        <v>29.9</v>
      </c>
      <c r="AE1138" s="26">
        <f t="shared" si="34"/>
        <v>32.513112867892964</v>
      </c>
    </row>
    <row r="1139" spans="17:31" x14ac:dyDescent="0.25">
      <c r="Q1139" s="26">
        <v>31.8</v>
      </c>
      <c r="R1139" s="26">
        <v>0.50600000000000001</v>
      </c>
      <c r="S1139" s="26">
        <f t="shared" si="35"/>
        <v>0.49946695221555915</v>
      </c>
      <c r="AC1139" s="41">
        <v>26</v>
      </c>
      <c r="AD1139" s="41">
        <v>30</v>
      </c>
      <c r="AE1139" s="26">
        <f t="shared" si="34"/>
        <v>32.513112867892964</v>
      </c>
    </row>
    <row r="1140" spans="17:31" x14ac:dyDescent="0.25">
      <c r="Q1140" s="26">
        <v>31.8</v>
      </c>
      <c r="R1140" s="26">
        <v>0.47599999999999998</v>
      </c>
      <c r="S1140" s="26">
        <f t="shared" si="35"/>
        <v>0.49946695221555915</v>
      </c>
      <c r="AC1140" s="41">
        <v>30</v>
      </c>
      <c r="AD1140" s="41">
        <v>42</v>
      </c>
      <c r="AE1140" s="26">
        <f t="shared" si="34"/>
        <v>32.514134670865673</v>
      </c>
    </row>
    <row r="1141" spans="17:31" x14ac:dyDescent="0.25">
      <c r="Q1141" s="26">
        <v>31.8</v>
      </c>
      <c r="R1141" s="26">
        <v>0.62</v>
      </c>
      <c r="S1141" s="26">
        <f t="shared" si="35"/>
        <v>0.49946695221555915</v>
      </c>
    </row>
    <row r="1142" spans="17:31" x14ac:dyDescent="0.25">
      <c r="Q1142" s="26">
        <v>31.9</v>
      </c>
      <c r="R1142" s="26">
        <v>0.51500000000000001</v>
      </c>
      <c r="S1142" s="26">
        <f t="shared" si="35"/>
        <v>0.50425998687701135</v>
      </c>
    </row>
    <row r="1143" spans="17:31" x14ac:dyDescent="0.25">
      <c r="Q1143" s="26">
        <v>31.9</v>
      </c>
      <c r="R1143" s="26">
        <v>0.496</v>
      </c>
      <c r="S1143" s="26">
        <f t="shared" si="35"/>
        <v>0.50425998687701135</v>
      </c>
    </row>
    <row r="1144" spans="17:31" x14ac:dyDescent="0.25">
      <c r="Q1144" s="26">
        <v>31.9</v>
      </c>
      <c r="R1144" s="26">
        <v>0.48599999999999999</v>
      </c>
      <c r="S1144" s="26">
        <f t="shared" si="35"/>
        <v>0.50425998687701135</v>
      </c>
    </row>
    <row r="1145" spans="17:31" x14ac:dyDescent="0.25">
      <c r="Q1145" s="26">
        <v>32</v>
      </c>
      <c r="R1145" s="26">
        <v>0.51500000000000001</v>
      </c>
      <c r="S1145" s="26">
        <f t="shared" si="35"/>
        <v>0.50908379906538503</v>
      </c>
    </row>
    <row r="1146" spans="17:31" x14ac:dyDescent="0.25">
      <c r="Q1146" s="26">
        <v>32</v>
      </c>
      <c r="R1146" s="26">
        <v>0.51600000000000001</v>
      </c>
      <c r="S1146" s="26">
        <f t="shared" si="35"/>
        <v>0.50908379906538503</v>
      </c>
    </row>
    <row r="1147" spans="17:31" x14ac:dyDescent="0.25">
      <c r="Q1147" s="26">
        <v>32</v>
      </c>
      <c r="R1147" s="26">
        <v>0.52800000000000002</v>
      </c>
      <c r="S1147" s="26">
        <f t="shared" si="35"/>
        <v>0.50908379906538503</v>
      </c>
    </row>
    <row r="1148" spans="17:31" x14ac:dyDescent="0.25">
      <c r="Q1148" s="26">
        <v>32</v>
      </c>
      <c r="R1148" s="26">
        <v>0.48499999999999999</v>
      </c>
      <c r="S1148" s="26">
        <f t="shared" si="35"/>
        <v>0.50908379906538503</v>
      </c>
    </row>
    <row r="1149" spans="17:31" x14ac:dyDescent="0.25">
      <c r="Q1149" s="26">
        <v>32.1</v>
      </c>
      <c r="R1149" s="26">
        <v>0.49199999999999999</v>
      </c>
      <c r="S1149" s="26">
        <f t="shared" si="35"/>
        <v>0.5139384893059884</v>
      </c>
    </row>
    <row r="1150" spans="17:31" x14ac:dyDescent="0.25">
      <c r="Q1150" s="26">
        <v>32.1</v>
      </c>
      <c r="R1150" s="26">
        <v>0.48799999999999999</v>
      </c>
      <c r="S1150" s="26">
        <f t="shared" si="35"/>
        <v>0.5139384893059884</v>
      </c>
    </row>
    <row r="1151" spans="17:31" x14ac:dyDescent="0.25">
      <c r="Q1151" s="26">
        <v>32.200000000000003</v>
      </c>
      <c r="R1151" s="26">
        <v>0.47599999999999998</v>
      </c>
      <c r="S1151" s="26">
        <f t="shared" si="35"/>
        <v>0.518824158137275</v>
      </c>
    </row>
    <row r="1152" spans="17:31" x14ac:dyDescent="0.25">
      <c r="Q1152" s="26">
        <v>32.200000000000003</v>
      </c>
      <c r="R1152" s="26">
        <v>0.5</v>
      </c>
      <c r="S1152" s="26">
        <f t="shared" si="35"/>
        <v>0.518824158137275</v>
      </c>
    </row>
    <row r="1153" spans="17:19" x14ac:dyDescent="0.25">
      <c r="Q1153" s="26">
        <v>32.200000000000003</v>
      </c>
      <c r="R1153" s="26">
        <v>0.49</v>
      </c>
      <c r="S1153" s="26">
        <f t="shared" si="35"/>
        <v>0.518824158137275</v>
      </c>
    </row>
    <row r="1154" spans="17:19" x14ac:dyDescent="0.25">
      <c r="Q1154" s="26">
        <v>32.299999999999997</v>
      </c>
      <c r="R1154" s="26">
        <v>0.62</v>
      </c>
      <c r="S1154" s="26">
        <f t="shared" si="35"/>
        <v>0.52374090611080582</v>
      </c>
    </row>
    <row r="1155" spans="17:19" x14ac:dyDescent="0.25">
      <c r="Q1155" s="26">
        <v>32.299999999999997</v>
      </c>
      <c r="R1155" s="26">
        <v>0.62</v>
      </c>
      <c r="S1155" s="26">
        <f t="shared" si="35"/>
        <v>0.52374090611080582</v>
      </c>
    </row>
    <row r="1156" spans="17:19" x14ac:dyDescent="0.25">
      <c r="Q1156" s="26">
        <v>32.299999999999997</v>
      </c>
      <c r="R1156" s="26">
        <v>0.54</v>
      </c>
      <c r="S1156" s="26">
        <f t="shared" si="35"/>
        <v>0.52374090611080582</v>
      </c>
    </row>
    <row r="1157" spans="17:19" x14ac:dyDescent="0.25">
      <c r="Q1157" s="26">
        <v>32.299999999999997</v>
      </c>
      <c r="R1157" s="26">
        <v>0.54</v>
      </c>
      <c r="S1157" s="26">
        <f t="shared" si="35"/>
        <v>0.52374090611080582</v>
      </c>
    </row>
    <row r="1158" spans="17:19" x14ac:dyDescent="0.25">
      <c r="Q1158" s="26">
        <v>32.299999999999997</v>
      </c>
      <c r="R1158" s="26">
        <v>0.48</v>
      </c>
      <c r="S1158" s="26">
        <f t="shared" si="35"/>
        <v>0.52374090611080582</v>
      </c>
    </row>
    <row r="1159" spans="17:19" x14ac:dyDescent="0.25">
      <c r="Q1159" s="26">
        <v>32.299999999999997</v>
      </c>
      <c r="R1159" s="26">
        <v>0.62</v>
      </c>
      <c r="S1159" s="26">
        <f t="shared" ref="S1159:S1222" si="36">$X$7*Q1159^$X$5</f>
        <v>0.52374090611080582</v>
      </c>
    </row>
    <row r="1160" spans="17:19" x14ac:dyDescent="0.25">
      <c r="Q1160" s="26">
        <v>32.299999999999997</v>
      </c>
      <c r="R1160" s="26">
        <v>0.52</v>
      </c>
      <c r="S1160" s="26">
        <f t="shared" si="36"/>
        <v>0.52374090611080582</v>
      </c>
    </row>
    <row r="1161" spans="17:19" x14ac:dyDescent="0.25">
      <c r="Q1161" s="26">
        <v>32.299999999999997</v>
      </c>
      <c r="R1161" s="26">
        <v>0.5</v>
      </c>
      <c r="S1161" s="26">
        <f t="shared" si="36"/>
        <v>0.52374090611080582</v>
      </c>
    </row>
    <row r="1162" spans="17:19" x14ac:dyDescent="0.25">
      <c r="Q1162" s="26">
        <v>32.299999999999997</v>
      </c>
      <c r="R1162" s="26">
        <v>0.52</v>
      </c>
      <c r="S1162" s="26">
        <f t="shared" si="36"/>
        <v>0.52374090611080582</v>
      </c>
    </row>
    <row r="1163" spans="17:19" x14ac:dyDescent="0.25">
      <c r="Q1163" s="26">
        <v>32.299999999999997</v>
      </c>
      <c r="R1163" s="26">
        <v>0.54</v>
      </c>
      <c r="S1163" s="26">
        <f t="shared" si="36"/>
        <v>0.52374090611080582</v>
      </c>
    </row>
    <row r="1164" spans="17:19" x14ac:dyDescent="0.25">
      <c r="Q1164" s="26">
        <v>32.299999999999997</v>
      </c>
      <c r="R1164" s="26">
        <v>0.56000000000000005</v>
      </c>
      <c r="S1164" s="26">
        <f t="shared" si="36"/>
        <v>0.52374090611080582</v>
      </c>
    </row>
    <row r="1165" spans="17:19" x14ac:dyDescent="0.25">
      <c r="Q1165" s="26">
        <v>32.299999999999997</v>
      </c>
      <c r="R1165" s="26">
        <v>0.59</v>
      </c>
      <c r="S1165" s="26">
        <f t="shared" si="36"/>
        <v>0.52374090611080582</v>
      </c>
    </row>
    <row r="1166" spans="17:19" x14ac:dyDescent="0.25">
      <c r="Q1166" s="26">
        <v>32.299999999999997</v>
      </c>
      <c r="R1166" s="26">
        <v>0.62</v>
      </c>
      <c r="S1166" s="26">
        <f t="shared" si="36"/>
        <v>0.52374090611080582</v>
      </c>
    </row>
    <row r="1167" spans="17:19" x14ac:dyDescent="0.25">
      <c r="Q1167" s="26">
        <v>32.299999999999997</v>
      </c>
      <c r="R1167" s="26">
        <v>0.54200000000000004</v>
      </c>
      <c r="S1167" s="26">
        <f t="shared" si="36"/>
        <v>0.52374090611080582</v>
      </c>
    </row>
    <row r="1168" spans="17:19" x14ac:dyDescent="0.25">
      <c r="Q1168" s="26">
        <v>32.299999999999997</v>
      </c>
      <c r="R1168" s="26">
        <v>0.56100000000000005</v>
      </c>
      <c r="S1168" s="26">
        <f t="shared" si="36"/>
        <v>0.52374090611080582</v>
      </c>
    </row>
    <row r="1169" spans="17:19" x14ac:dyDescent="0.25">
      <c r="Q1169" s="26">
        <v>32.299999999999997</v>
      </c>
      <c r="R1169" s="26">
        <v>0.59099999999999997</v>
      </c>
      <c r="S1169" s="26">
        <f t="shared" si="36"/>
        <v>0.52374090611080582</v>
      </c>
    </row>
    <row r="1170" spans="17:19" x14ac:dyDescent="0.25">
      <c r="Q1170" s="26">
        <v>32.299999999999997</v>
      </c>
      <c r="R1170" s="26">
        <v>0.46</v>
      </c>
      <c r="S1170" s="26">
        <f t="shared" si="36"/>
        <v>0.52374090611080582</v>
      </c>
    </row>
    <row r="1171" spans="17:19" x14ac:dyDescent="0.25">
      <c r="Q1171" s="26">
        <v>32.299999999999997</v>
      </c>
      <c r="R1171" s="26">
        <v>0.49199999999999999</v>
      </c>
      <c r="S1171" s="26">
        <f t="shared" si="36"/>
        <v>0.52374090611080582</v>
      </c>
    </row>
    <row r="1172" spans="17:19" x14ac:dyDescent="0.25">
      <c r="Q1172" s="26">
        <v>32.299999999999997</v>
      </c>
      <c r="R1172" s="26">
        <v>0.42499999999999999</v>
      </c>
      <c r="S1172" s="26">
        <f t="shared" si="36"/>
        <v>0.52374090611080582</v>
      </c>
    </row>
    <row r="1173" spans="17:19" x14ac:dyDescent="0.25">
      <c r="Q1173" s="26">
        <v>32.5</v>
      </c>
      <c r="R1173" s="26">
        <v>0.57799999999999996</v>
      </c>
      <c r="S1173" s="26">
        <f t="shared" si="36"/>
        <v>0.5336680417561519</v>
      </c>
    </row>
    <row r="1174" spans="17:19" x14ac:dyDescent="0.25">
      <c r="Q1174" s="26">
        <v>32.6</v>
      </c>
      <c r="R1174" s="26">
        <v>0.55000000000000004</v>
      </c>
      <c r="S1174" s="26">
        <f t="shared" si="36"/>
        <v>0.53867863059627852</v>
      </c>
    </row>
    <row r="1175" spans="17:19" x14ac:dyDescent="0.25">
      <c r="Q1175" s="26">
        <v>32.700000000000003</v>
      </c>
      <c r="R1175" s="26">
        <v>0.43099999999999999</v>
      </c>
      <c r="S1175" s="26">
        <f t="shared" si="36"/>
        <v>0.54372070091519475</v>
      </c>
    </row>
    <row r="1176" spans="17:19" x14ac:dyDescent="0.25">
      <c r="Q1176" s="26">
        <v>32.700000000000003</v>
      </c>
      <c r="R1176" s="26">
        <v>0.52200000000000002</v>
      </c>
      <c r="S1176" s="26">
        <f t="shared" si="36"/>
        <v>0.54372070091519475</v>
      </c>
    </row>
    <row r="1177" spans="17:19" x14ac:dyDescent="0.25">
      <c r="Q1177" s="26">
        <v>32.700000000000003</v>
      </c>
      <c r="R1177" s="26">
        <v>0.46400000000000002</v>
      </c>
      <c r="S1177" s="26">
        <f t="shared" si="36"/>
        <v>0.54372070091519475</v>
      </c>
    </row>
    <row r="1178" spans="17:19" x14ac:dyDescent="0.25">
      <c r="Q1178" s="26">
        <v>32.700000000000003</v>
      </c>
      <c r="R1178" s="26">
        <v>0.55300000000000005</v>
      </c>
      <c r="S1178" s="26">
        <f t="shared" si="36"/>
        <v>0.54372070091519475</v>
      </c>
    </row>
    <row r="1179" spans="17:19" x14ac:dyDescent="0.25">
      <c r="Q1179" s="26">
        <v>32.799999999999997</v>
      </c>
      <c r="R1179" s="26">
        <v>0.57999999999999996</v>
      </c>
      <c r="S1179" s="26">
        <f t="shared" si="36"/>
        <v>0.54879435332941795</v>
      </c>
    </row>
    <row r="1180" spans="17:19" x14ac:dyDescent="0.25">
      <c r="Q1180" s="26">
        <v>32.799999999999997</v>
      </c>
      <c r="R1180" s="26">
        <v>0.52</v>
      </c>
      <c r="S1180" s="26">
        <f t="shared" si="36"/>
        <v>0.54879435332941795</v>
      </c>
    </row>
    <row r="1181" spans="17:19" x14ac:dyDescent="0.25">
      <c r="Q1181" s="26">
        <v>32.799999999999997</v>
      </c>
      <c r="R1181" s="26">
        <v>0.52</v>
      </c>
      <c r="S1181" s="26">
        <f t="shared" si="36"/>
        <v>0.54879435332941795</v>
      </c>
    </row>
    <row r="1182" spans="17:19" x14ac:dyDescent="0.25">
      <c r="Q1182" s="26">
        <v>32.799999999999997</v>
      </c>
      <c r="R1182" s="26">
        <v>0.56000000000000005</v>
      </c>
      <c r="S1182" s="26">
        <f t="shared" si="36"/>
        <v>0.54879435332941795</v>
      </c>
    </row>
    <row r="1183" spans="17:19" x14ac:dyDescent="0.25">
      <c r="Q1183" s="26">
        <v>32.799999999999997</v>
      </c>
      <c r="R1183" s="26">
        <v>0.57999999999999996</v>
      </c>
      <c r="S1183" s="26">
        <f t="shared" si="36"/>
        <v>0.54879435332941795</v>
      </c>
    </row>
    <row r="1184" spans="17:19" x14ac:dyDescent="0.25">
      <c r="Q1184" s="26">
        <v>32.799999999999997</v>
      </c>
      <c r="R1184" s="26">
        <v>0.54</v>
      </c>
      <c r="S1184" s="26">
        <f t="shared" si="36"/>
        <v>0.54879435332941795</v>
      </c>
    </row>
    <row r="1185" spans="17:19" x14ac:dyDescent="0.25">
      <c r="Q1185" s="26">
        <v>32.799999999999997</v>
      </c>
      <c r="R1185" s="26">
        <v>0.64</v>
      </c>
      <c r="S1185" s="26">
        <f t="shared" si="36"/>
        <v>0.54879435332941795</v>
      </c>
    </row>
    <row r="1186" spans="17:19" x14ac:dyDescent="0.25">
      <c r="Q1186" s="26">
        <v>32.799999999999997</v>
      </c>
      <c r="R1186" s="26">
        <v>0.57999999999999996</v>
      </c>
      <c r="S1186" s="26">
        <f t="shared" si="36"/>
        <v>0.54879435332941795</v>
      </c>
    </row>
    <row r="1187" spans="17:19" x14ac:dyDescent="0.25">
      <c r="Q1187" s="26">
        <v>32.799999999999997</v>
      </c>
      <c r="R1187" s="26">
        <v>0.54</v>
      </c>
      <c r="S1187" s="26">
        <f t="shared" si="36"/>
        <v>0.54879435332941795</v>
      </c>
    </row>
    <row r="1188" spans="17:19" x14ac:dyDescent="0.25">
      <c r="Q1188" s="26">
        <v>32.799999999999997</v>
      </c>
      <c r="R1188" s="26">
        <v>0.52</v>
      </c>
      <c r="S1188" s="26">
        <f t="shared" si="36"/>
        <v>0.54879435332941795</v>
      </c>
    </row>
    <row r="1189" spans="17:19" x14ac:dyDescent="0.25">
      <c r="Q1189" s="26">
        <v>32.799999999999997</v>
      </c>
      <c r="R1189" s="26">
        <v>0.46</v>
      </c>
      <c r="S1189" s="26">
        <f t="shared" si="36"/>
        <v>0.54879435332941795</v>
      </c>
    </row>
    <row r="1190" spans="17:19" x14ac:dyDescent="0.25">
      <c r="Q1190" s="26">
        <v>32.799999999999997</v>
      </c>
      <c r="R1190" s="26">
        <v>0.55400000000000005</v>
      </c>
      <c r="S1190" s="26">
        <f t="shared" si="36"/>
        <v>0.54879435332941795</v>
      </c>
    </row>
    <row r="1191" spans="17:19" x14ac:dyDescent="0.25">
      <c r="Q1191" s="26">
        <v>32.799999999999997</v>
      </c>
      <c r="R1191" s="26">
        <v>0.53</v>
      </c>
      <c r="S1191" s="26">
        <f t="shared" si="36"/>
        <v>0.54879435332941795</v>
      </c>
    </row>
    <row r="1192" spans="17:19" x14ac:dyDescent="0.25">
      <c r="Q1192" s="26">
        <v>32.799999999999997</v>
      </c>
      <c r="R1192" s="26">
        <v>0.55400000000000005</v>
      </c>
      <c r="S1192" s="26">
        <f t="shared" si="36"/>
        <v>0.54879435332941795</v>
      </c>
    </row>
    <row r="1193" spans="17:19" x14ac:dyDescent="0.25">
      <c r="Q1193" s="26">
        <v>32.9</v>
      </c>
      <c r="R1193" s="26">
        <v>0.56499999999999995</v>
      </c>
      <c r="S1193" s="26">
        <f t="shared" si="36"/>
        <v>0.55389968846834658</v>
      </c>
    </row>
    <row r="1194" spans="17:19" x14ac:dyDescent="0.25">
      <c r="Q1194" s="26">
        <v>32.9</v>
      </c>
      <c r="R1194" s="26">
        <v>0.45100000000000001</v>
      </c>
      <c r="S1194" s="26">
        <f t="shared" si="36"/>
        <v>0.55389968846834658</v>
      </c>
    </row>
    <row r="1195" spans="17:19" x14ac:dyDescent="0.25">
      <c r="Q1195" s="26">
        <v>33</v>
      </c>
      <c r="R1195" s="26">
        <v>0.55800000000000005</v>
      </c>
      <c r="S1195" s="26">
        <f t="shared" si="36"/>
        <v>0.55903680697421421</v>
      </c>
    </row>
    <row r="1196" spans="17:19" x14ac:dyDescent="0.25">
      <c r="Q1196" s="26">
        <v>33</v>
      </c>
      <c r="R1196" s="26">
        <v>0.46</v>
      </c>
      <c r="S1196" s="26">
        <f t="shared" si="36"/>
        <v>0.55903680697421421</v>
      </c>
    </row>
    <row r="1197" spans="17:19" x14ac:dyDescent="0.25">
      <c r="Q1197" s="26">
        <v>33</v>
      </c>
      <c r="R1197" s="26">
        <v>0.55100000000000005</v>
      </c>
      <c r="S1197" s="26">
        <f t="shared" si="36"/>
        <v>0.55903680697421421</v>
      </c>
    </row>
    <row r="1198" spans="17:19" x14ac:dyDescent="0.25">
      <c r="Q1198" s="26">
        <v>33</v>
      </c>
      <c r="R1198" s="26">
        <v>0.48899999999999999</v>
      </c>
      <c r="S1198" s="26">
        <f t="shared" si="36"/>
        <v>0.55903680697421421</v>
      </c>
    </row>
    <row r="1199" spans="17:19" x14ac:dyDescent="0.25">
      <c r="Q1199" s="26">
        <v>33.1</v>
      </c>
      <c r="R1199" s="26">
        <v>0.61399999999999999</v>
      </c>
      <c r="S1199" s="26">
        <f t="shared" si="36"/>
        <v>0.56420580950205912</v>
      </c>
    </row>
    <row r="1200" spans="17:19" x14ac:dyDescent="0.25">
      <c r="Q1200" s="26">
        <v>33.200000000000003</v>
      </c>
      <c r="R1200" s="26">
        <v>0.52500000000000002</v>
      </c>
      <c r="S1200" s="26">
        <f t="shared" si="36"/>
        <v>0.56940679671968364</v>
      </c>
    </row>
    <row r="1201" spans="17:19" x14ac:dyDescent="0.25">
      <c r="Q1201" s="26">
        <v>33.200000000000003</v>
      </c>
      <c r="R1201" s="26">
        <v>0.65400000000000003</v>
      </c>
      <c r="S1201" s="26">
        <f t="shared" si="36"/>
        <v>0.56940679671968364</v>
      </c>
    </row>
    <row r="1202" spans="17:19" x14ac:dyDescent="0.25">
      <c r="Q1202" s="26">
        <v>33.299999999999997</v>
      </c>
      <c r="R1202" s="26">
        <v>0.54300000000000004</v>
      </c>
      <c r="S1202" s="26">
        <f t="shared" si="36"/>
        <v>0.57463986930761446</v>
      </c>
    </row>
    <row r="1203" spans="17:19" x14ac:dyDescent="0.25">
      <c r="Q1203" s="26">
        <v>33.299999999999997</v>
      </c>
      <c r="R1203" s="26">
        <v>0.55600000000000005</v>
      </c>
      <c r="S1203" s="26">
        <f t="shared" si="36"/>
        <v>0.57463986930761446</v>
      </c>
    </row>
    <row r="1204" spans="17:19" x14ac:dyDescent="0.25">
      <c r="Q1204" s="26">
        <v>33.4</v>
      </c>
      <c r="R1204" s="26">
        <v>0.64</v>
      </c>
      <c r="S1204" s="26">
        <f t="shared" si="36"/>
        <v>0.57990512795907589</v>
      </c>
    </row>
    <row r="1205" spans="17:19" x14ac:dyDescent="0.25">
      <c r="Q1205" s="26">
        <v>33.4</v>
      </c>
      <c r="R1205" s="26">
        <v>0.52</v>
      </c>
      <c r="S1205" s="26">
        <f t="shared" si="36"/>
        <v>0.57990512795907589</v>
      </c>
    </row>
    <row r="1206" spans="17:19" x14ac:dyDescent="0.25">
      <c r="Q1206" s="26">
        <v>33.4</v>
      </c>
      <c r="R1206" s="26">
        <v>0.66</v>
      </c>
      <c r="S1206" s="26">
        <f t="shared" si="36"/>
        <v>0.57990512795907589</v>
      </c>
    </row>
    <row r="1207" spans="17:19" x14ac:dyDescent="0.25">
      <c r="Q1207" s="26">
        <v>33.4</v>
      </c>
      <c r="R1207" s="26">
        <v>0.57999999999999996</v>
      </c>
      <c r="S1207" s="26">
        <f t="shared" si="36"/>
        <v>0.57990512795907589</v>
      </c>
    </row>
    <row r="1208" spans="17:19" x14ac:dyDescent="0.25">
      <c r="Q1208" s="26">
        <v>33.4</v>
      </c>
      <c r="R1208" s="26">
        <v>0.6</v>
      </c>
      <c r="S1208" s="26">
        <f t="shared" si="36"/>
        <v>0.57990512795907589</v>
      </c>
    </row>
    <row r="1209" spans="17:19" x14ac:dyDescent="0.25">
      <c r="Q1209" s="26">
        <v>33.4</v>
      </c>
      <c r="R1209" s="26">
        <v>0.56000000000000005</v>
      </c>
      <c r="S1209" s="26">
        <f t="shared" si="36"/>
        <v>0.57990512795907589</v>
      </c>
    </row>
    <row r="1210" spans="17:19" x14ac:dyDescent="0.25">
      <c r="Q1210" s="26">
        <v>33.4</v>
      </c>
      <c r="R1210" s="26">
        <v>0.62</v>
      </c>
      <c r="S1210" s="26">
        <f t="shared" si="36"/>
        <v>0.57990512795907589</v>
      </c>
    </row>
    <row r="1211" spans="17:19" x14ac:dyDescent="0.25">
      <c r="Q1211" s="26">
        <v>33.4</v>
      </c>
      <c r="R1211" s="26">
        <v>0.54</v>
      </c>
      <c r="S1211" s="26">
        <f t="shared" si="36"/>
        <v>0.57990512795907589</v>
      </c>
    </row>
    <row r="1212" spans="17:19" x14ac:dyDescent="0.25">
      <c r="Q1212" s="26">
        <v>33.4</v>
      </c>
      <c r="R1212" s="26">
        <v>0.57999999999999996</v>
      </c>
      <c r="S1212" s="26">
        <f t="shared" si="36"/>
        <v>0.57990512795907589</v>
      </c>
    </row>
    <row r="1213" spans="17:19" x14ac:dyDescent="0.25">
      <c r="Q1213" s="26">
        <v>33.4</v>
      </c>
      <c r="R1213" s="26">
        <v>0.62</v>
      </c>
      <c r="S1213" s="26">
        <f t="shared" si="36"/>
        <v>0.57990512795907589</v>
      </c>
    </row>
    <row r="1214" spans="17:19" x14ac:dyDescent="0.25">
      <c r="Q1214" s="26">
        <v>33.4</v>
      </c>
      <c r="R1214" s="26">
        <v>0.64</v>
      </c>
      <c r="S1214" s="26">
        <f t="shared" si="36"/>
        <v>0.57990512795907589</v>
      </c>
    </row>
    <row r="1215" spans="17:19" x14ac:dyDescent="0.25">
      <c r="Q1215" s="26">
        <v>33.4</v>
      </c>
      <c r="R1215" s="26">
        <v>0.68</v>
      </c>
      <c r="S1215" s="26">
        <f t="shared" si="36"/>
        <v>0.57990512795907589</v>
      </c>
    </row>
    <row r="1216" spans="17:19" x14ac:dyDescent="0.25">
      <c r="Q1216" s="26">
        <v>33.4</v>
      </c>
      <c r="R1216" s="26">
        <v>0.57999999999999996</v>
      </c>
      <c r="S1216" s="26">
        <f t="shared" si="36"/>
        <v>0.57990512795907589</v>
      </c>
    </row>
    <row r="1217" spans="17:19" x14ac:dyDescent="0.25">
      <c r="Q1217" s="26">
        <v>33.4</v>
      </c>
      <c r="R1217" s="26">
        <v>0.57999999999999996</v>
      </c>
      <c r="S1217" s="26">
        <f t="shared" si="36"/>
        <v>0.57990512795907589</v>
      </c>
    </row>
    <row r="1218" spans="17:19" x14ac:dyDescent="0.25">
      <c r="Q1218" s="26">
        <v>33.4</v>
      </c>
      <c r="R1218" s="26">
        <v>0.62</v>
      </c>
      <c r="S1218" s="26">
        <f t="shared" si="36"/>
        <v>0.57990512795907589</v>
      </c>
    </row>
    <row r="1219" spans="17:19" x14ac:dyDescent="0.25">
      <c r="Q1219" s="26">
        <v>33.4</v>
      </c>
      <c r="R1219" s="26">
        <v>0.62</v>
      </c>
      <c r="S1219" s="26">
        <f t="shared" si="36"/>
        <v>0.57990512795907589</v>
      </c>
    </row>
    <row r="1220" spans="17:19" x14ac:dyDescent="0.25">
      <c r="Q1220" s="26">
        <v>33.4</v>
      </c>
      <c r="R1220" s="26">
        <v>0.62</v>
      </c>
      <c r="S1220" s="26">
        <f t="shared" si="36"/>
        <v>0.57990512795907589</v>
      </c>
    </row>
    <row r="1221" spans="17:19" x14ac:dyDescent="0.25">
      <c r="Q1221" s="26">
        <v>33.4</v>
      </c>
      <c r="R1221" s="26">
        <v>0.54</v>
      </c>
      <c r="S1221" s="26">
        <f t="shared" si="36"/>
        <v>0.57990512795907589</v>
      </c>
    </row>
    <row r="1222" spans="17:19" x14ac:dyDescent="0.25">
      <c r="Q1222" s="26">
        <v>33.4</v>
      </c>
      <c r="R1222" s="26">
        <v>0.62</v>
      </c>
      <c r="S1222" s="26">
        <f t="shared" si="36"/>
        <v>0.57990512795907589</v>
      </c>
    </row>
    <row r="1223" spans="17:19" x14ac:dyDescent="0.25">
      <c r="Q1223" s="26">
        <v>33.4</v>
      </c>
      <c r="R1223" s="26">
        <v>0.56000000000000005</v>
      </c>
      <c r="S1223" s="26">
        <f t="shared" ref="S1223:S1286" si="37">$X$7*Q1223^$X$5</f>
        <v>0.57990512795907589</v>
      </c>
    </row>
    <row r="1224" spans="17:19" x14ac:dyDescent="0.25">
      <c r="Q1224" s="26">
        <v>33.4</v>
      </c>
      <c r="R1224" s="26">
        <v>0.63</v>
      </c>
      <c r="S1224" s="26">
        <f t="shared" si="37"/>
        <v>0.57990512795907589</v>
      </c>
    </row>
    <row r="1225" spans="17:19" x14ac:dyDescent="0.25">
      <c r="Q1225" s="26">
        <v>33.4</v>
      </c>
      <c r="R1225" s="26">
        <v>0.68500000000000005</v>
      </c>
      <c r="S1225" s="26">
        <f t="shared" si="37"/>
        <v>0.57990512795907589</v>
      </c>
    </row>
    <row r="1226" spans="17:19" x14ac:dyDescent="0.25">
      <c r="Q1226" s="26">
        <v>33.4</v>
      </c>
      <c r="R1226" s="26">
        <v>0.57999999999999996</v>
      </c>
      <c r="S1226" s="26">
        <f t="shared" si="37"/>
        <v>0.57990512795907589</v>
      </c>
    </row>
    <row r="1227" spans="17:19" x14ac:dyDescent="0.25">
      <c r="Q1227" s="26">
        <v>33.4</v>
      </c>
      <c r="R1227" s="26">
        <v>0.66800000000000004</v>
      </c>
      <c r="S1227" s="26">
        <f t="shared" si="37"/>
        <v>0.57990512795907589</v>
      </c>
    </row>
    <row r="1228" spans="17:19" x14ac:dyDescent="0.25">
      <c r="Q1228" s="26">
        <v>33.4</v>
      </c>
      <c r="R1228" s="26">
        <v>0.53400000000000003</v>
      </c>
      <c r="S1228" s="26">
        <f t="shared" si="37"/>
        <v>0.57990512795907589</v>
      </c>
    </row>
    <row r="1229" spans="17:19" x14ac:dyDescent="0.25">
      <c r="Q1229" s="26">
        <v>33.5</v>
      </c>
      <c r="R1229" s="26">
        <v>0.438</v>
      </c>
      <c r="S1229" s="26">
        <f t="shared" si="37"/>
        <v>0.58520267337994369</v>
      </c>
    </row>
    <row r="1230" spans="17:19" x14ac:dyDescent="0.25">
      <c r="Q1230" s="26">
        <v>33.5</v>
      </c>
      <c r="R1230" s="26">
        <v>0.624</v>
      </c>
      <c r="S1230" s="26">
        <f t="shared" si="37"/>
        <v>0.58520267337994369</v>
      </c>
    </row>
    <row r="1231" spans="17:19" x14ac:dyDescent="0.25">
      <c r="Q1231" s="26">
        <v>33.5</v>
      </c>
      <c r="R1231" s="26">
        <v>0.57299999999999995</v>
      </c>
      <c r="S1231" s="26">
        <f t="shared" si="37"/>
        <v>0.58520267337994369</v>
      </c>
    </row>
    <row r="1232" spans="17:19" x14ac:dyDescent="0.25">
      <c r="Q1232" s="26">
        <v>33.5</v>
      </c>
      <c r="R1232" s="26">
        <v>0.57199999999999995</v>
      </c>
      <c r="S1232" s="26">
        <f t="shared" si="37"/>
        <v>0.58520267337994369</v>
      </c>
    </row>
    <row r="1233" spans="17:19" x14ac:dyDescent="0.25">
      <c r="Q1233" s="26">
        <v>33.6</v>
      </c>
      <c r="R1233" s="26">
        <v>0.57299999999999995</v>
      </c>
      <c r="S1233" s="26">
        <f t="shared" si="37"/>
        <v>0.59053260628871029</v>
      </c>
    </row>
    <row r="1234" spans="17:19" x14ac:dyDescent="0.25">
      <c r="Q1234" s="26">
        <v>33.799999999999997</v>
      </c>
      <c r="R1234" s="26">
        <v>0.56599999999999995</v>
      </c>
      <c r="S1234" s="26">
        <f t="shared" si="37"/>
        <v>0.60129003750679244</v>
      </c>
    </row>
    <row r="1235" spans="17:19" x14ac:dyDescent="0.25">
      <c r="Q1235" s="26">
        <v>33.799999999999997</v>
      </c>
      <c r="R1235" s="26">
        <v>0.59</v>
      </c>
      <c r="S1235" s="26">
        <f t="shared" si="37"/>
        <v>0.60129003750679244</v>
      </c>
    </row>
    <row r="1236" spans="17:19" x14ac:dyDescent="0.25">
      <c r="Q1236" s="26">
        <v>33.799999999999997</v>
      </c>
      <c r="R1236" s="26">
        <v>0.56699999999999995</v>
      </c>
      <c r="S1236" s="26">
        <f t="shared" si="37"/>
        <v>0.60129003750679244</v>
      </c>
    </row>
    <row r="1237" spans="17:19" x14ac:dyDescent="0.25">
      <c r="Q1237" s="26">
        <v>33.9</v>
      </c>
      <c r="R1237" s="26">
        <v>0.6</v>
      </c>
      <c r="S1237" s="26">
        <f t="shared" si="37"/>
        <v>0.6067177373158642</v>
      </c>
    </row>
    <row r="1238" spans="17:19" x14ac:dyDescent="0.25">
      <c r="Q1238" s="26">
        <v>33.9</v>
      </c>
      <c r="R1238" s="26">
        <v>0.6</v>
      </c>
      <c r="S1238" s="26">
        <f t="shared" si="37"/>
        <v>0.6067177373158642</v>
      </c>
    </row>
    <row r="1239" spans="17:19" x14ac:dyDescent="0.25">
      <c r="Q1239" s="26">
        <v>33.9</v>
      </c>
      <c r="R1239" s="26">
        <v>0.62</v>
      </c>
      <c r="S1239" s="26">
        <f t="shared" si="37"/>
        <v>0.6067177373158642</v>
      </c>
    </row>
    <row r="1240" spans="17:19" x14ac:dyDescent="0.25">
      <c r="Q1240" s="26">
        <v>33.9</v>
      </c>
      <c r="R1240" s="26">
        <v>0.64</v>
      </c>
      <c r="S1240" s="26">
        <f t="shared" si="37"/>
        <v>0.6067177373158642</v>
      </c>
    </row>
    <row r="1241" spans="17:19" x14ac:dyDescent="0.25">
      <c r="Q1241" s="26">
        <v>33.9</v>
      </c>
      <c r="R1241" s="26">
        <v>0.68</v>
      </c>
      <c r="S1241" s="26">
        <f t="shared" si="37"/>
        <v>0.6067177373158642</v>
      </c>
    </row>
    <row r="1242" spans="17:19" x14ac:dyDescent="0.25">
      <c r="Q1242" s="26">
        <v>33.9</v>
      </c>
      <c r="R1242" s="26">
        <v>0.68</v>
      </c>
      <c r="S1242" s="26">
        <f t="shared" si="37"/>
        <v>0.6067177373158642</v>
      </c>
    </row>
    <row r="1243" spans="17:19" x14ac:dyDescent="0.25">
      <c r="Q1243" s="26">
        <v>33.9</v>
      </c>
      <c r="R1243" s="26">
        <v>0.68</v>
      </c>
      <c r="S1243" s="26">
        <f t="shared" si="37"/>
        <v>0.6067177373158642</v>
      </c>
    </row>
    <row r="1244" spans="17:19" x14ac:dyDescent="0.25">
      <c r="Q1244" s="26">
        <v>33.9</v>
      </c>
      <c r="R1244" s="26">
        <v>0.64</v>
      </c>
      <c r="S1244" s="26">
        <f t="shared" si="37"/>
        <v>0.6067177373158642</v>
      </c>
    </row>
    <row r="1245" spans="17:19" x14ac:dyDescent="0.25">
      <c r="Q1245" s="26">
        <v>33.9</v>
      </c>
      <c r="R1245" s="26">
        <v>0.59399999999999997</v>
      </c>
      <c r="S1245" s="26">
        <f t="shared" si="37"/>
        <v>0.6067177373158642</v>
      </c>
    </row>
    <row r="1246" spans="17:19" x14ac:dyDescent="0.25">
      <c r="Q1246" s="26">
        <v>33.9</v>
      </c>
      <c r="R1246" s="26">
        <v>0.57199999999999995</v>
      </c>
      <c r="S1246" s="26">
        <f t="shared" si="37"/>
        <v>0.6067177373158642</v>
      </c>
    </row>
    <row r="1247" spans="17:19" x14ac:dyDescent="0.25">
      <c r="Q1247" s="26">
        <v>33.9</v>
      </c>
      <c r="R1247" s="26">
        <v>0.57199999999999995</v>
      </c>
      <c r="S1247" s="26">
        <f t="shared" si="37"/>
        <v>0.6067177373158642</v>
      </c>
    </row>
    <row r="1248" spans="17:19" x14ac:dyDescent="0.25">
      <c r="Q1248" s="26">
        <v>33.9</v>
      </c>
      <c r="R1248" s="26">
        <v>0.56399999999999995</v>
      </c>
      <c r="S1248" s="26">
        <f t="shared" si="37"/>
        <v>0.6067177373158642</v>
      </c>
    </row>
    <row r="1249" spans="17:19" x14ac:dyDescent="0.25">
      <c r="Q1249" s="26">
        <v>33.9</v>
      </c>
      <c r="R1249" s="26">
        <v>0.47699999999999998</v>
      </c>
      <c r="S1249" s="26">
        <f t="shared" si="37"/>
        <v>0.6067177373158642</v>
      </c>
    </row>
    <row r="1250" spans="17:19" x14ac:dyDescent="0.25">
      <c r="Q1250" s="26">
        <v>34</v>
      </c>
      <c r="R1250" s="26">
        <v>0.57799999999999996</v>
      </c>
      <c r="S1250" s="26">
        <f t="shared" si="37"/>
        <v>0.61217822761227481</v>
      </c>
    </row>
    <row r="1251" spans="17:19" x14ac:dyDescent="0.25">
      <c r="Q1251" s="26">
        <v>34</v>
      </c>
      <c r="R1251" s="26">
        <v>0.51</v>
      </c>
      <c r="S1251" s="26">
        <f t="shared" si="37"/>
        <v>0.61217822761227481</v>
      </c>
    </row>
    <row r="1252" spans="17:19" x14ac:dyDescent="0.25">
      <c r="Q1252" s="26">
        <v>34</v>
      </c>
      <c r="R1252" s="26">
        <v>0.62</v>
      </c>
      <c r="S1252" s="26">
        <f t="shared" si="37"/>
        <v>0.61217822761227481</v>
      </c>
    </row>
    <row r="1253" spans="17:19" x14ac:dyDescent="0.25">
      <c r="Q1253" s="26">
        <v>34</v>
      </c>
      <c r="R1253" s="26">
        <v>0.66400000000000003</v>
      </c>
      <c r="S1253" s="26">
        <f t="shared" si="37"/>
        <v>0.61217822761227481</v>
      </c>
    </row>
    <row r="1254" spans="17:19" x14ac:dyDescent="0.25">
      <c r="Q1254" s="26">
        <v>34</v>
      </c>
      <c r="R1254" s="26">
        <v>0.70099999999999996</v>
      </c>
      <c r="S1254" s="26">
        <f t="shared" si="37"/>
        <v>0.61217822761227481</v>
      </c>
    </row>
    <row r="1255" spans="17:19" x14ac:dyDescent="0.25">
      <c r="Q1255" s="26">
        <v>34</v>
      </c>
      <c r="R1255" s="26">
        <v>0.67700000000000005</v>
      </c>
      <c r="S1255" s="26">
        <f t="shared" si="37"/>
        <v>0.61217822761227481</v>
      </c>
    </row>
    <row r="1256" spans="17:19" x14ac:dyDescent="0.25">
      <c r="Q1256" s="26">
        <v>34</v>
      </c>
      <c r="R1256" s="26">
        <v>0.54400000000000004</v>
      </c>
      <c r="S1256" s="26">
        <f t="shared" si="37"/>
        <v>0.61217822761227481</v>
      </c>
    </row>
    <row r="1257" spans="17:19" x14ac:dyDescent="0.25">
      <c r="Q1257" s="26">
        <v>34.1</v>
      </c>
      <c r="R1257" s="26">
        <v>0.72</v>
      </c>
      <c r="S1257" s="26">
        <f t="shared" si="37"/>
        <v>0.61767160917707387</v>
      </c>
    </row>
    <row r="1258" spans="17:19" x14ac:dyDescent="0.25">
      <c r="Q1258" s="26">
        <v>34.1</v>
      </c>
      <c r="R1258" s="26">
        <v>0.45800000000000002</v>
      </c>
      <c r="S1258" s="26">
        <f t="shared" si="37"/>
        <v>0.61767160917707387</v>
      </c>
    </row>
    <row r="1259" spans="17:19" x14ac:dyDescent="0.25">
      <c r="Q1259" s="26">
        <v>34.1</v>
      </c>
      <c r="R1259" s="26">
        <v>0.44600000000000001</v>
      </c>
      <c r="S1259" s="26">
        <f t="shared" si="37"/>
        <v>0.61767160917707387</v>
      </c>
    </row>
    <row r="1260" spans="17:19" x14ac:dyDescent="0.25">
      <c r="Q1260" s="26">
        <v>34.200000000000003</v>
      </c>
      <c r="R1260" s="26">
        <v>0.60399999999999998</v>
      </c>
      <c r="S1260" s="26">
        <f t="shared" si="37"/>
        <v>0.62319798280371363</v>
      </c>
    </row>
    <row r="1261" spans="17:19" x14ac:dyDescent="0.25">
      <c r="Q1261" s="26">
        <v>34.200000000000003</v>
      </c>
      <c r="R1261" s="26">
        <v>0.59</v>
      </c>
      <c r="S1261" s="26">
        <f t="shared" si="37"/>
        <v>0.62319798280371363</v>
      </c>
    </row>
    <row r="1262" spans="17:19" x14ac:dyDescent="0.25">
      <c r="Q1262" s="26">
        <v>34.200000000000003</v>
      </c>
      <c r="R1262" s="26">
        <v>0.54</v>
      </c>
      <c r="S1262" s="26">
        <f t="shared" si="37"/>
        <v>0.62319798280371363</v>
      </c>
    </row>
    <row r="1263" spans="17:19" x14ac:dyDescent="0.25">
      <c r="Q1263" s="26">
        <v>34.299999999999997</v>
      </c>
      <c r="R1263" s="26">
        <v>0.58499999999999996</v>
      </c>
      <c r="S1263" s="26">
        <f t="shared" si="37"/>
        <v>0.62875744929801702</v>
      </c>
    </row>
    <row r="1264" spans="17:19" x14ac:dyDescent="0.25">
      <c r="Q1264" s="26">
        <v>34.4</v>
      </c>
      <c r="R1264" s="26">
        <v>0.72</v>
      </c>
      <c r="S1264" s="26">
        <f t="shared" si="37"/>
        <v>0.63435010947814441</v>
      </c>
    </row>
    <row r="1265" spans="17:19" x14ac:dyDescent="0.25">
      <c r="Q1265" s="26">
        <v>34.4</v>
      </c>
      <c r="R1265" s="26">
        <v>0.64</v>
      </c>
      <c r="S1265" s="26">
        <f t="shared" si="37"/>
        <v>0.63435010947814441</v>
      </c>
    </row>
    <row r="1266" spans="17:19" x14ac:dyDescent="0.25">
      <c r="Q1266" s="26">
        <v>34.4</v>
      </c>
      <c r="R1266" s="26">
        <v>0.64</v>
      </c>
      <c r="S1266" s="26">
        <f t="shared" si="37"/>
        <v>0.63435010947814441</v>
      </c>
    </row>
    <row r="1267" spans="17:19" x14ac:dyDescent="0.25">
      <c r="Q1267" s="26">
        <v>34.4</v>
      </c>
      <c r="R1267" s="26">
        <v>0.65</v>
      </c>
      <c r="S1267" s="26">
        <f t="shared" si="37"/>
        <v>0.63435010947814441</v>
      </c>
    </row>
    <row r="1268" spans="17:19" x14ac:dyDescent="0.25">
      <c r="Q1268" s="26">
        <v>34.4</v>
      </c>
      <c r="R1268" s="26">
        <v>0.6</v>
      </c>
      <c r="S1268" s="26">
        <f t="shared" si="37"/>
        <v>0.63435010947814441</v>
      </c>
    </row>
    <row r="1269" spans="17:19" x14ac:dyDescent="0.25">
      <c r="Q1269" s="26">
        <v>34.4</v>
      </c>
      <c r="R1269" s="26">
        <v>0.62</v>
      </c>
      <c r="S1269" s="26">
        <f t="shared" si="37"/>
        <v>0.63435010947814441</v>
      </c>
    </row>
    <row r="1270" spans="17:19" x14ac:dyDescent="0.25">
      <c r="Q1270" s="26">
        <v>34.4</v>
      </c>
      <c r="R1270" s="26">
        <v>0.68</v>
      </c>
      <c r="S1270" s="26">
        <f t="shared" si="37"/>
        <v>0.63435010947814441</v>
      </c>
    </row>
    <row r="1271" spans="17:19" x14ac:dyDescent="0.25">
      <c r="Q1271" s="26">
        <v>34.4</v>
      </c>
      <c r="R1271" s="26">
        <v>0.7</v>
      </c>
      <c r="S1271" s="26">
        <f t="shared" si="37"/>
        <v>0.63435010947814441</v>
      </c>
    </row>
    <row r="1272" spans="17:19" x14ac:dyDescent="0.25">
      <c r="Q1272" s="26">
        <v>34.4</v>
      </c>
      <c r="R1272" s="26">
        <v>0.64</v>
      </c>
      <c r="S1272" s="26">
        <f t="shared" si="37"/>
        <v>0.63435010947814441</v>
      </c>
    </row>
    <row r="1273" spans="17:19" x14ac:dyDescent="0.25">
      <c r="Q1273" s="26">
        <v>34.4</v>
      </c>
      <c r="R1273" s="26">
        <v>0.68</v>
      </c>
      <c r="S1273" s="26">
        <f t="shared" si="37"/>
        <v>0.63435010947814441</v>
      </c>
    </row>
    <row r="1274" spans="17:19" x14ac:dyDescent="0.25">
      <c r="Q1274" s="26">
        <v>34.4</v>
      </c>
      <c r="R1274" s="26">
        <v>0.68</v>
      </c>
      <c r="S1274" s="26">
        <f t="shared" si="37"/>
        <v>0.63435010947814441</v>
      </c>
    </row>
    <row r="1275" spans="17:19" x14ac:dyDescent="0.25">
      <c r="Q1275" s="26">
        <v>34.4</v>
      </c>
      <c r="R1275" s="26">
        <v>0.8</v>
      </c>
      <c r="S1275" s="26">
        <f t="shared" si="37"/>
        <v>0.63435010947814441</v>
      </c>
    </row>
    <row r="1276" spans="17:19" x14ac:dyDescent="0.25">
      <c r="Q1276" s="26">
        <v>34.4</v>
      </c>
      <c r="R1276" s="26">
        <v>0.68</v>
      </c>
      <c r="S1276" s="26">
        <f t="shared" si="37"/>
        <v>0.63435010947814441</v>
      </c>
    </row>
    <row r="1277" spans="17:19" x14ac:dyDescent="0.25">
      <c r="Q1277" s="26">
        <v>34.4</v>
      </c>
      <c r="R1277" s="26">
        <v>0.75</v>
      </c>
      <c r="S1277" s="26">
        <f t="shared" si="37"/>
        <v>0.63435010947814441</v>
      </c>
    </row>
    <row r="1278" spans="17:19" x14ac:dyDescent="0.25">
      <c r="Q1278" s="26">
        <v>34.4</v>
      </c>
      <c r="R1278" s="26">
        <v>0.64</v>
      </c>
      <c r="S1278" s="26">
        <f t="shared" si="37"/>
        <v>0.63435010947814441</v>
      </c>
    </row>
    <row r="1279" spans="17:19" x14ac:dyDescent="0.25">
      <c r="Q1279" s="26">
        <v>34.4</v>
      </c>
      <c r="R1279" s="26">
        <v>0.79100000000000004</v>
      </c>
      <c r="S1279" s="26">
        <f t="shared" si="37"/>
        <v>0.63435010947814441</v>
      </c>
    </row>
    <row r="1280" spans="17:19" x14ac:dyDescent="0.25">
      <c r="Q1280" s="26">
        <v>34.4</v>
      </c>
      <c r="R1280" s="26">
        <v>0.66400000000000003</v>
      </c>
      <c r="S1280" s="26">
        <f t="shared" si="37"/>
        <v>0.63435010947814441</v>
      </c>
    </row>
    <row r="1281" spans="17:19" x14ac:dyDescent="0.25">
      <c r="Q1281" s="26">
        <v>34.4</v>
      </c>
      <c r="R1281" s="26">
        <v>0.64600000000000002</v>
      </c>
      <c r="S1281" s="26">
        <f t="shared" si="37"/>
        <v>0.63435010947814441</v>
      </c>
    </row>
    <row r="1282" spans="17:19" x14ac:dyDescent="0.25">
      <c r="Q1282" s="26">
        <v>34.4</v>
      </c>
      <c r="R1282" s="26">
        <v>0.60399999999999998</v>
      </c>
      <c r="S1282" s="26">
        <f t="shared" si="37"/>
        <v>0.63435010947814441</v>
      </c>
    </row>
    <row r="1283" spans="17:19" x14ac:dyDescent="0.25">
      <c r="Q1283" s="26">
        <v>34.4</v>
      </c>
      <c r="R1283" s="26">
        <v>0.64800000000000002</v>
      </c>
      <c r="S1283" s="26">
        <f t="shared" si="37"/>
        <v>0.63435010947814441</v>
      </c>
    </row>
    <row r="1284" spans="17:19" x14ac:dyDescent="0.25">
      <c r="Q1284" s="26">
        <v>34.4</v>
      </c>
      <c r="R1284" s="26">
        <v>0.61299999999999999</v>
      </c>
      <c r="S1284" s="26">
        <f t="shared" si="37"/>
        <v>0.63435010947814441</v>
      </c>
    </row>
    <row r="1285" spans="17:19" x14ac:dyDescent="0.25">
      <c r="Q1285" s="26">
        <v>34.4</v>
      </c>
      <c r="R1285" s="26">
        <v>0.72299999999999998</v>
      </c>
      <c r="S1285" s="26">
        <f t="shared" si="37"/>
        <v>0.63435010947814441</v>
      </c>
    </row>
    <row r="1286" spans="17:19" x14ac:dyDescent="0.25">
      <c r="Q1286" s="26">
        <v>34.5</v>
      </c>
      <c r="R1286" s="26">
        <v>0.61799999999999999</v>
      </c>
      <c r="S1286" s="26">
        <f t="shared" si="37"/>
        <v>0.63997606417455366</v>
      </c>
    </row>
    <row r="1287" spans="17:19" x14ac:dyDescent="0.25">
      <c r="Q1287" s="26">
        <v>34.6</v>
      </c>
      <c r="R1287" s="26">
        <v>0.54600000000000004</v>
      </c>
      <c r="S1287" s="26">
        <f t="shared" ref="S1287:S1350" si="38">$X$7*Q1287^$X$5</f>
        <v>0.64563541422997062</v>
      </c>
    </row>
    <row r="1288" spans="17:19" x14ac:dyDescent="0.25">
      <c r="Q1288" s="26">
        <v>34.6</v>
      </c>
      <c r="R1288" s="26">
        <v>0.64600000000000002</v>
      </c>
      <c r="S1288" s="26">
        <f t="shared" si="38"/>
        <v>0.64563541422997062</v>
      </c>
    </row>
    <row r="1289" spans="17:19" x14ac:dyDescent="0.25">
      <c r="Q1289" s="26">
        <v>34.700000000000003</v>
      </c>
      <c r="R1289" s="26">
        <v>0.65200000000000002</v>
      </c>
      <c r="S1289" s="26">
        <f t="shared" si="38"/>
        <v>0.65132826049935422</v>
      </c>
    </row>
    <row r="1290" spans="17:19" x14ac:dyDescent="0.25">
      <c r="Q1290" s="26">
        <v>34.700000000000003</v>
      </c>
      <c r="R1290" s="26">
        <v>0.66500000000000004</v>
      </c>
      <c r="S1290" s="26">
        <f t="shared" si="38"/>
        <v>0.65132826049935422</v>
      </c>
    </row>
    <row r="1291" spans="17:19" x14ac:dyDescent="0.25">
      <c r="Q1291" s="26">
        <v>34.700000000000003</v>
      </c>
      <c r="R1291" s="26">
        <v>0.70199999999999996</v>
      </c>
      <c r="S1291" s="26">
        <f t="shared" si="38"/>
        <v>0.65132826049935422</v>
      </c>
    </row>
    <row r="1292" spans="17:19" x14ac:dyDescent="0.25">
      <c r="Q1292" s="26">
        <v>34.700000000000003</v>
      </c>
      <c r="R1292" s="26">
        <v>0.68</v>
      </c>
      <c r="S1292" s="26">
        <f t="shared" si="38"/>
        <v>0.65132826049935422</v>
      </c>
    </row>
    <row r="1293" spans="17:19" x14ac:dyDescent="0.25">
      <c r="Q1293" s="26">
        <v>34.700000000000003</v>
      </c>
      <c r="R1293" s="26">
        <v>0.7</v>
      </c>
      <c r="S1293" s="26">
        <f t="shared" si="38"/>
        <v>0.65132826049935422</v>
      </c>
    </row>
    <row r="1294" spans="17:19" x14ac:dyDescent="0.25">
      <c r="Q1294" s="26">
        <v>34.700000000000003</v>
      </c>
      <c r="R1294" s="26">
        <v>0.47799999999999998</v>
      </c>
      <c r="S1294" s="26">
        <f t="shared" si="38"/>
        <v>0.65132826049935422</v>
      </c>
    </row>
    <row r="1295" spans="17:19" x14ac:dyDescent="0.25">
      <c r="Q1295" s="26">
        <v>34.799999999999997</v>
      </c>
      <c r="R1295" s="26">
        <v>0.66300000000000003</v>
      </c>
      <c r="S1295" s="26">
        <f t="shared" si="38"/>
        <v>0.65705470384986198</v>
      </c>
    </row>
    <row r="1296" spans="17:19" x14ac:dyDescent="0.25">
      <c r="Q1296" s="26">
        <v>34.799999999999997</v>
      </c>
      <c r="R1296" s="26">
        <v>0.747</v>
      </c>
      <c r="S1296" s="26">
        <f t="shared" si="38"/>
        <v>0.65705470384986198</v>
      </c>
    </row>
    <row r="1297" spans="17:19" x14ac:dyDescent="0.25">
      <c r="Q1297" s="26">
        <v>34.799999999999997</v>
      </c>
      <c r="R1297" s="26">
        <v>0.61</v>
      </c>
      <c r="S1297" s="26">
        <f t="shared" si="38"/>
        <v>0.65705470384986198</v>
      </c>
    </row>
    <row r="1298" spans="17:19" x14ac:dyDescent="0.25">
      <c r="Q1298" s="26">
        <v>34.799999999999997</v>
      </c>
      <c r="R1298" s="26">
        <v>0.502</v>
      </c>
      <c r="S1298" s="26">
        <f t="shared" si="38"/>
        <v>0.65705470384986198</v>
      </c>
    </row>
    <row r="1299" spans="17:19" x14ac:dyDescent="0.25">
      <c r="Q1299" s="26">
        <v>34.799999999999997</v>
      </c>
      <c r="R1299" s="26">
        <v>0.55500000000000005</v>
      </c>
      <c r="S1299" s="26">
        <f t="shared" si="38"/>
        <v>0.65705470384986198</v>
      </c>
    </row>
    <row r="1300" spans="17:19" x14ac:dyDescent="0.25">
      <c r="Q1300" s="26">
        <v>34.799999999999997</v>
      </c>
      <c r="R1300" s="26">
        <v>0.72</v>
      </c>
      <c r="S1300" s="26">
        <f t="shared" si="38"/>
        <v>0.65705470384986198</v>
      </c>
    </row>
    <row r="1301" spans="17:19" x14ac:dyDescent="0.25">
      <c r="Q1301" s="26">
        <v>34.799999999999997</v>
      </c>
      <c r="R1301" s="26">
        <v>0.59599999999999997</v>
      </c>
      <c r="S1301" s="26">
        <f t="shared" si="38"/>
        <v>0.65705470384986198</v>
      </c>
    </row>
    <row r="1302" spans="17:19" x14ac:dyDescent="0.25">
      <c r="Q1302" s="26">
        <v>34.9</v>
      </c>
      <c r="R1302" s="26">
        <v>0.84</v>
      </c>
      <c r="S1302" s="26">
        <f t="shared" si="38"/>
        <v>0.66281484516081679</v>
      </c>
    </row>
    <row r="1303" spans="17:19" x14ac:dyDescent="0.25">
      <c r="Q1303" s="26">
        <v>34.9</v>
      </c>
      <c r="R1303" s="26">
        <v>0.8</v>
      </c>
      <c r="S1303" s="26">
        <f t="shared" si="38"/>
        <v>0.66281484516081679</v>
      </c>
    </row>
    <row r="1304" spans="17:19" x14ac:dyDescent="0.25">
      <c r="Q1304" s="26">
        <v>34.9</v>
      </c>
      <c r="R1304" s="26">
        <v>0.64</v>
      </c>
      <c r="S1304" s="26">
        <f t="shared" si="38"/>
        <v>0.66281484516081679</v>
      </c>
    </row>
    <row r="1305" spans="17:19" x14ac:dyDescent="0.25">
      <c r="Q1305" s="26">
        <v>34.9</v>
      </c>
      <c r="R1305" s="26">
        <v>0.68</v>
      </c>
      <c r="S1305" s="26">
        <f t="shared" si="38"/>
        <v>0.66281484516081679</v>
      </c>
    </row>
    <row r="1306" spans="17:19" x14ac:dyDescent="0.25">
      <c r="Q1306" s="26">
        <v>34.9</v>
      </c>
      <c r="R1306" s="26">
        <v>0.64</v>
      </c>
      <c r="S1306" s="26">
        <f t="shared" si="38"/>
        <v>0.66281484516081679</v>
      </c>
    </row>
    <row r="1307" spans="17:19" x14ac:dyDescent="0.25">
      <c r="Q1307" s="26">
        <v>34.9</v>
      </c>
      <c r="R1307" s="26">
        <v>0.71699999999999997</v>
      </c>
      <c r="S1307" s="26">
        <f t="shared" si="38"/>
        <v>0.66281484516081679</v>
      </c>
    </row>
    <row r="1308" spans="17:19" x14ac:dyDescent="0.25">
      <c r="Q1308" s="26">
        <v>34.9</v>
      </c>
      <c r="R1308" s="26">
        <v>0.72799999999999998</v>
      </c>
      <c r="S1308" s="26">
        <f t="shared" si="38"/>
        <v>0.66281484516081679</v>
      </c>
    </row>
    <row r="1309" spans="17:19" x14ac:dyDescent="0.25">
      <c r="Q1309" s="26">
        <v>34.9</v>
      </c>
      <c r="R1309" s="26">
        <v>0.8</v>
      </c>
      <c r="S1309" s="26">
        <f t="shared" si="38"/>
        <v>0.66281484516081679</v>
      </c>
    </row>
    <row r="1310" spans="17:19" x14ac:dyDescent="0.25">
      <c r="Q1310" s="26">
        <v>34.9</v>
      </c>
      <c r="R1310" s="26">
        <v>0.69</v>
      </c>
      <c r="S1310" s="26">
        <f t="shared" si="38"/>
        <v>0.66281484516081679</v>
      </c>
    </row>
    <row r="1311" spans="17:19" x14ac:dyDescent="0.25">
      <c r="Q1311" s="26">
        <v>34.9</v>
      </c>
      <c r="R1311" s="26">
        <v>0.65</v>
      </c>
      <c r="S1311" s="26">
        <f t="shared" si="38"/>
        <v>0.66281484516081679</v>
      </c>
    </row>
    <row r="1312" spans="17:19" x14ac:dyDescent="0.25">
      <c r="Q1312" s="26">
        <v>35</v>
      </c>
      <c r="R1312" s="26">
        <v>0.73299999999999998</v>
      </c>
      <c r="S1312" s="26">
        <f t="shared" si="38"/>
        <v>0.66860878532367107</v>
      </c>
    </row>
    <row r="1313" spans="17:19" x14ac:dyDescent="0.25">
      <c r="Q1313" s="26">
        <v>35</v>
      </c>
      <c r="R1313" s="26">
        <v>0.70499999999999996</v>
      </c>
      <c r="S1313" s="26">
        <f t="shared" si="38"/>
        <v>0.66860878532367107</v>
      </c>
    </row>
    <row r="1314" spans="17:19" x14ac:dyDescent="0.25">
      <c r="Q1314" s="26">
        <v>35</v>
      </c>
      <c r="R1314" s="26">
        <v>0.73499999999999999</v>
      </c>
      <c r="S1314" s="26">
        <f t="shared" si="38"/>
        <v>0.66860878532367107</v>
      </c>
    </row>
    <row r="1315" spans="17:19" x14ac:dyDescent="0.25">
      <c r="Q1315" s="26">
        <v>35</v>
      </c>
      <c r="R1315" s="26">
        <v>0.8</v>
      </c>
      <c r="S1315" s="26">
        <f t="shared" si="38"/>
        <v>0.66860878532367107</v>
      </c>
    </row>
    <row r="1316" spans="17:19" x14ac:dyDescent="0.25">
      <c r="Q1316" s="26">
        <v>35.1</v>
      </c>
      <c r="R1316" s="26">
        <v>0.64</v>
      </c>
      <c r="S1316" s="26">
        <f t="shared" si="38"/>
        <v>0.67443662524197867</v>
      </c>
    </row>
    <row r="1317" spans="17:19" x14ac:dyDescent="0.25">
      <c r="Q1317" s="26">
        <v>35.1</v>
      </c>
      <c r="R1317" s="26">
        <v>0.64700000000000002</v>
      </c>
      <c r="S1317" s="26">
        <f t="shared" si="38"/>
        <v>0.67443662524197867</v>
      </c>
    </row>
    <row r="1318" spans="17:19" x14ac:dyDescent="0.25">
      <c r="Q1318" s="26">
        <v>35.1</v>
      </c>
      <c r="R1318" s="26">
        <v>0.67400000000000004</v>
      </c>
      <c r="S1318" s="26">
        <f t="shared" si="38"/>
        <v>0.67443662524197867</v>
      </c>
    </row>
    <row r="1319" spans="17:19" x14ac:dyDescent="0.25">
      <c r="Q1319" s="26">
        <v>35.1</v>
      </c>
      <c r="R1319" s="26">
        <v>0.69599999999999995</v>
      </c>
      <c r="S1319" s="26">
        <f t="shared" si="38"/>
        <v>0.67443662524197867</v>
      </c>
    </row>
    <row r="1320" spans="17:19" x14ac:dyDescent="0.25">
      <c r="Q1320" s="26">
        <v>35.1</v>
      </c>
      <c r="R1320" s="26">
        <v>0.66</v>
      </c>
      <c r="S1320" s="26">
        <f t="shared" si="38"/>
        <v>0.67443662524197867</v>
      </c>
    </row>
    <row r="1321" spans="17:19" x14ac:dyDescent="0.25">
      <c r="Q1321" s="26">
        <v>35.1</v>
      </c>
      <c r="R1321" s="26">
        <v>0.74099999999999999</v>
      </c>
      <c r="S1321" s="26">
        <f t="shared" si="38"/>
        <v>0.67443662524197867</v>
      </c>
    </row>
    <row r="1322" spans="17:19" x14ac:dyDescent="0.25">
      <c r="Q1322" s="26">
        <v>35.1</v>
      </c>
      <c r="R1322" s="26">
        <v>0.51900000000000002</v>
      </c>
      <c r="S1322" s="26">
        <f t="shared" si="38"/>
        <v>0.67443662524197867</v>
      </c>
    </row>
    <row r="1323" spans="17:19" x14ac:dyDescent="0.25">
      <c r="Q1323" s="26">
        <v>35.200000000000003</v>
      </c>
      <c r="R1323" s="26">
        <v>0.66800000000000004</v>
      </c>
      <c r="S1323" s="26">
        <f t="shared" si="38"/>
        <v>0.68029846583135423</v>
      </c>
    </row>
    <row r="1324" spans="17:19" x14ac:dyDescent="0.25">
      <c r="Q1324" s="26">
        <v>35.299999999999997</v>
      </c>
      <c r="R1324" s="26">
        <v>0.68300000000000005</v>
      </c>
      <c r="S1324" s="26">
        <f t="shared" si="38"/>
        <v>0.68619440801944886</v>
      </c>
    </row>
    <row r="1325" spans="17:19" x14ac:dyDescent="0.25">
      <c r="Q1325" s="26">
        <v>35.4</v>
      </c>
      <c r="R1325" s="26">
        <v>0.8</v>
      </c>
      <c r="S1325" s="26">
        <f t="shared" si="38"/>
        <v>0.69212455274591078</v>
      </c>
    </row>
    <row r="1326" spans="17:19" x14ac:dyDescent="0.25">
      <c r="Q1326" s="26">
        <v>35.4</v>
      </c>
      <c r="R1326" s="26">
        <v>0.74</v>
      </c>
      <c r="S1326" s="26">
        <f t="shared" si="38"/>
        <v>0.69212455274591078</v>
      </c>
    </row>
    <row r="1327" spans="17:19" x14ac:dyDescent="0.25">
      <c r="Q1327" s="26">
        <v>35.4</v>
      </c>
      <c r="R1327" s="26">
        <v>0.6</v>
      </c>
      <c r="S1327" s="26">
        <f t="shared" si="38"/>
        <v>0.69212455274591078</v>
      </c>
    </row>
    <row r="1328" spans="17:19" x14ac:dyDescent="0.25">
      <c r="Q1328" s="26">
        <v>35.4</v>
      </c>
      <c r="R1328" s="26">
        <v>0.8</v>
      </c>
      <c r="S1328" s="26">
        <f t="shared" si="38"/>
        <v>0.69212455274591078</v>
      </c>
    </row>
    <row r="1329" spans="17:19" x14ac:dyDescent="0.25">
      <c r="Q1329" s="26">
        <v>35.4</v>
      </c>
      <c r="R1329" s="26">
        <v>0.84</v>
      </c>
      <c r="S1329" s="26">
        <f t="shared" si="38"/>
        <v>0.69212455274591078</v>
      </c>
    </row>
    <row r="1330" spans="17:19" x14ac:dyDescent="0.25">
      <c r="Q1330" s="26">
        <v>35.4</v>
      </c>
      <c r="R1330" s="26">
        <v>0.76</v>
      </c>
      <c r="S1330" s="26">
        <f t="shared" si="38"/>
        <v>0.69212455274591078</v>
      </c>
    </row>
    <row r="1331" spans="17:19" x14ac:dyDescent="0.25">
      <c r="Q1331" s="26">
        <v>35.4</v>
      </c>
      <c r="R1331" s="26">
        <v>0.68</v>
      </c>
      <c r="S1331" s="26">
        <f t="shared" si="38"/>
        <v>0.69212455274591078</v>
      </c>
    </row>
    <row r="1332" spans="17:19" x14ac:dyDescent="0.25">
      <c r="Q1332" s="26">
        <v>35.4</v>
      </c>
      <c r="R1332" s="26">
        <v>0.78</v>
      </c>
      <c r="S1332" s="26">
        <f t="shared" si="38"/>
        <v>0.69212455274591078</v>
      </c>
    </row>
    <row r="1333" spans="17:19" x14ac:dyDescent="0.25">
      <c r="Q1333" s="26">
        <v>35.4</v>
      </c>
      <c r="R1333" s="26">
        <v>0.89100000000000001</v>
      </c>
      <c r="S1333" s="26">
        <f t="shared" si="38"/>
        <v>0.69212455274591078</v>
      </c>
    </row>
    <row r="1334" spans="17:19" x14ac:dyDescent="0.25">
      <c r="Q1334" s="26">
        <v>35.4</v>
      </c>
      <c r="R1334" s="26">
        <v>0.84199999999999997</v>
      </c>
      <c r="S1334" s="26">
        <f t="shared" si="38"/>
        <v>0.69212455274591078</v>
      </c>
    </row>
    <row r="1335" spans="17:19" x14ac:dyDescent="0.25">
      <c r="Q1335" s="26">
        <v>35.4</v>
      </c>
      <c r="R1335" s="26">
        <v>0.88</v>
      </c>
      <c r="S1335" s="26">
        <f t="shared" si="38"/>
        <v>0.69212455274591078</v>
      </c>
    </row>
    <row r="1336" spans="17:19" x14ac:dyDescent="0.25">
      <c r="Q1336" s="26">
        <v>35.4</v>
      </c>
      <c r="R1336" s="26">
        <v>0.65800000000000003</v>
      </c>
      <c r="S1336" s="26">
        <f t="shared" si="38"/>
        <v>0.69212455274591078</v>
      </c>
    </row>
    <row r="1337" spans="17:19" x14ac:dyDescent="0.25">
      <c r="Q1337" s="26">
        <v>35.4</v>
      </c>
      <c r="R1337" s="26">
        <v>0.73099999999999998</v>
      </c>
      <c r="S1337" s="26">
        <f t="shared" si="38"/>
        <v>0.69212455274591078</v>
      </c>
    </row>
    <row r="1338" spans="17:19" x14ac:dyDescent="0.25">
      <c r="Q1338" s="26">
        <v>35.4</v>
      </c>
      <c r="R1338" s="26">
        <v>0.76800000000000002</v>
      </c>
      <c r="S1338" s="26">
        <f t="shared" si="38"/>
        <v>0.69212455274591078</v>
      </c>
    </row>
    <row r="1339" spans="17:19" x14ac:dyDescent="0.25">
      <c r="Q1339" s="26">
        <v>35.4</v>
      </c>
      <c r="R1339" s="26">
        <v>0.61599999999999999</v>
      </c>
      <c r="S1339" s="26">
        <f t="shared" si="38"/>
        <v>0.69212455274591078</v>
      </c>
    </row>
    <row r="1340" spans="17:19" x14ac:dyDescent="0.25">
      <c r="Q1340" s="26">
        <v>35.4</v>
      </c>
      <c r="R1340" s="26">
        <v>0.54500000000000004</v>
      </c>
      <c r="S1340" s="26">
        <f t="shared" si="38"/>
        <v>0.69212455274591078</v>
      </c>
    </row>
    <row r="1341" spans="17:19" x14ac:dyDescent="0.25">
      <c r="Q1341" s="26">
        <v>35.4</v>
      </c>
      <c r="R1341" s="26">
        <v>0.82</v>
      </c>
      <c r="S1341" s="26">
        <f t="shared" si="38"/>
        <v>0.69212455274591078</v>
      </c>
    </row>
    <row r="1342" spans="17:19" x14ac:dyDescent="0.25">
      <c r="Q1342" s="26">
        <v>35.5</v>
      </c>
      <c r="R1342" s="26">
        <v>0.79</v>
      </c>
      <c r="S1342" s="26">
        <f t="shared" si="38"/>
        <v>0.6980890009623546</v>
      </c>
    </row>
    <row r="1343" spans="17:19" x14ac:dyDescent="0.25">
      <c r="Q1343" s="26">
        <v>35.5</v>
      </c>
      <c r="R1343" s="26">
        <v>0.69</v>
      </c>
      <c r="S1343" s="26">
        <f t="shared" si="38"/>
        <v>0.6980890009623546</v>
      </c>
    </row>
    <row r="1344" spans="17:19" x14ac:dyDescent="0.25">
      <c r="Q1344" s="26">
        <v>35.5</v>
      </c>
      <c r="R1344" s="26">
        <v>0.68500000000000005</v>
      </c>
      <c r="S1344" s="26">
        <f t="shared" si="38"/>
        <v>0.6980890009623546</v>
      </c>
    </row>
    <row r="1345" spans="17:19" x14ac:dyDescent="0.25">
      <c r="Q1345" s="26">
        <v>35.700000000000003</v>
      </c>
      <c r="R1345" s="26">
        <v>0.72</v>
      </c>
      <c r="S1345" s="26">
        <f t="shared" si="38"/>
        <v>0.71012121173129028</v>
      </c>
    </row>
    <row r="1346" spans="17:19" x14ac:dyDescent="0.25">
      <c r="Q1346" s="26">
        <v>35.799999999999997</v>
      </c>
      <c r="R1346" s="26">
        <v>0.83799999999999997</v>
      </c>
      <c r="S1346" s="26">
        <f t="shared" si="38"/>
        <v>0.71618917624655631</v>
      </c>
    </row>
    <row r="1347" spans="17:19" x14ac:dyDescent="0.25">
      <c r="Q1347" s="26">
        <v>35.799999999999997</v>
      </c>
      <c r="R1347" s="26">
        <v>0.752</v>
      </c>
      <c r="S1347" s="26">
        <f t="shared" si="38"/>
        <v>0.71618917624655631</v>
      </c>
    </row>
    <row r="1348" spans="17:19" x14ac:dyDescent="0.25">
      <c r="Q1348" s="26">
        <v>35.799999999999997</v>
      </c>
      <c r="R1348" s="26">
        <v>0.71199999999999997</v>
      </c>
      <c r="S1348" s="26">
        <f t="shared" si="38"/>
        <v>0.71618917624655631</v>
      </c>
    </row>
    <row r="1349" spans="17:19" x14ac:dyDescent="0.25">
      <c r="Q1349" s="26">
        <v>35.9</v>
      </c>
      <c r="R1349" s="26">
        <v>0.69499999999999995</v>
      </c>
      <c r="S1349" s="26">
        <f t="shared" si="38"/>
        <v>0.72229184817728953</v>
      </c>
    </row>
    <row r="1350" spans="17:19" x14ac:dyDescent="0.25">
      <c r="Q1350" s="26">
        <v>35.9</v>
      </c>
      <c r="R1350" s="26">
        <v>0.67</v>
      </c>
      <c r="S1350" s="26">
        <f t="shared" si="38"/>
        <v>0.72229184817728953</v>
      </c>
    </row>
    <row r="1351" spans="17:19" x14ac:dyDescent="0.25">
      <c r="Q1351" s="26">
        <v>35.9</v>
      </c>
      <c r="R1351" s="26">
        <v>0.57999999999999996</v>
      </c>
      <c r="S1351" s="26">
        <f t="shared" ref="S1351:S1414" si="39">$X$7*Q1351^$X$5</f>
        <v>0.72229184817728953</v>
      </c>
    </row>
    <row r="1352" spans="17:19" x14ac:dyDescent="0.25">
      <c r="Q1352" s="26">
        <v>36</v>
      </c>
      <c r="R1352" s="26">
        <v>0.72</v>
      </c>
      <c r="S1352" s="26">
        <f t="shared" si="39"/>
        <v>0.72842932853445685</v>
      </c>
    </row>
    <row r="1353" spans="17:19" x14ac:dyDescent="0.25">
      <c r="Q1353" s="26">
        <v>36</v>
      </c>
      <c r="R1353" s="26">
        <v>0.74</v>
      </c>
      <c r="S1353" s="26">
        <f t="shared" si="39"/>
        <v>0.72842932853445685</v>
      </c>
    </row>
    <row r="1354" spans="17:19" x14ac:dyDescent="0.25">
      <c r="Q1354" s="26">
        <v>36</v>
      </c>
      <c r="R1354" s="26">
        <v>0.74</v>
      </c>
      <c r="S1354" s="26">
        <f t="shared" si="39"/>
        <v>0.72842932853445685</v>
      </c>
    </row>
    <row r="1355" spans="17:19" x14ac:dyDescent="0.25">
      <c r="Q1355" s="26">
        <v>36</v>
      </c>
      <c r="R1355" s="26">
        <v>0.78</v>
      </c>
      <c r="S1355" s="26">
        <f t="shared" si="39"/>
        <v>0.72842932853445685</v>
      </c>
    </row>
    <row r="1356" spans="17:19" x14ac:dyDescent="0.25">
      <c r="Q1356" s="26">
        <v>36</v>
      </c>
      <c r="R1356" s="26">
        <v>0.72</v>
      </c>
      <c r="S1356" s="26">
        <f t="shared" si="39"/>
        <v>0.72842932853445685</v>
      </c>
    </row>
    <row r="1357" spans="17:19" x14ac:dyDescent="0.25">
      <c r="Q1357" s="26">
        <v>36</v>
      </c>
      <c r="R1357" s="26">
        <v>0.75</v>
      </c>
      <c r="S1357" s="26">
        <f t="shared" si="39"/>
        <v>0.72842932853445685</v>
      </c>
    </row>
    <row r="1358" spans="17:19" x14ac:dyDescent="0.25">
      <c r="Q1358" s="26">
        <v>36</v>
      </c>
      <c r="R1358" s="26">
        <v>0.88</v>
      </c>
      <c r="S1358" s="26">
        <f t="shared" si="39"/>
        <v>0.72842932853445685</v>
      </c>
    </row>
    <row r="1359" spans="17:19" x14ac:dyDescent="0.25">
      <c r="Q1359" s="26">
        <v>36</v>
      </c>
      <c r="R1359" s="26">
        <v>0.94099999999999995</v>
      </c>
      <c r="S1359" s="26">
        <f t="shared" si="39"/>
        <v>0.72842932853445685</v>
      </c>
    </row>
    <row r="1360" spans="17:19" x14ac:dyDescent="0.25">
      <c r="Q1360" s="26">
        <v>36</v>
      </c>
      <c r="R1360" s="26">
        <v>0.80300000000000005</v>
      </c>
      <c r="S1360" s="26">
        <f t="shared" si="39"/>
        <v>0.72842932853445685</v>
      </c>
    </row>
    <row r="1361" spans="17:19" x14ac:dyDescent="0.25">
      <c r="Q1361" s="26">
        <v>36</v>
      </c>
      <c r="R1361" s="26">
        <v>0.94</v>
      </c>
      <c r="S1361" s="26">
        <f t="shared" si="39"/>
        <v>0.72842932853445685</v>
      </c>
    </row>
    <row r="1362" spans="17:19" x14ac:dyDescent="0.25">
      <c r="Q1362" s="26">
        <v>36</v>
      </c>
      <c r="R1362" s="26">
        <v>0.873</v>
      </c>
      <c r="S1362" s="26">
        <f t="shared" si="39"/>
        <v>0.72842932853445685</v>
      </c>
    </row>
    <row r="1363" spans="17:19" x14ac:dyDescent="0.25">
      <c r="Q1363" s="26">
        <v>36</v>
      </c>
      <c r="R1363" s="26">
        <v>0.64900000000000002</v>
      </c>
      <c r="S1363" s="26">
        <f t="shared" si="39"/>
        <v>0.72842932853445685</v>
      </c>
    </row>
    <row r="1364" spans="17:19" x14ac:dyDescent="0.25">
      <c r="Q1364" s="26">
        <v>36</v>
      </c>
      <c r="R1364" s="26">
        <v>0.751</v>
      </c>
      <c r="S1364" s="26">
        <f t="shared" si="39"/>
        <v>0.72842932853445685</v>
      </c>
    </row>
    <row r="1365" spans="17:19" x14ac:dyDescent="0.25">
      <c r="Q1365" s="26">
        <v>36</v>
      </c>
      <c r="R1365" s="26">
        <v>0.67500000000000004</v>
      </c>
      <c r="S1365" s="26">
        <f t="shared" si="39"/>
        <v>0.72842932853445685</v>
      </c>
    </row>
    <row r="1366" spans="17:19" x14ac:dyDescent="0.25">
      <c r="Q1366" s="26">
        <v>36</v>
      </c>
      <c r="R1366" s="26">
        <v>0.71</v>
      </c>
      <c r="S1366" s="26">
        <f t="shared" si="39"/>
        <v>0.72842932853445685</v>
      </c>
    </row>
    <row r="1367" spans="17:19" x14ac:dyDescent="0.25">
      <c r="Q1367" s="26">
        <v>36</v>
      </c>
      <c r="R1367" s="26">
        <v>0.65100000000000002</v>
      </c>
      <c r="S1367" s="26">
        <f t="shared" si="39"/>
        <v>0.72842932853445685</v>
      </c>
    </row>
    <row r="1368" spans="17:19" x14ac:dyDescent="0.25">
      <c r="Q1368" s="26">
        <v>36</v>
      </c>
      <c r="R1368" s="26">
        <v>1.024</v>
      </c>
      <c r="S1368" s="26">
        <f t="shared" si="39"/>
        <v>0.72842932853445685</v>
      </c>
    </row>
    <row r="1369" spans="17:19" x14ac:dyDescent="0.25">
      <c r="Q1369" s="26">
        <v>36.1</v>
      </c>
      <c r="R1369" s="26">
        <v>0.625</v>
      </c>
      <c r="S1369" s="26">
        <f t="shared" si="39"/>
        <v>0.73460171834079935</v>
      </c>
    </row>
    <row r="1370" spans="17:19" x14ac:dyDescent="0.25">
      <c r="Q1370" s="26">
        <v>36.1</v>
      </c>
      <c r="R1370" s="26">
        <v>0.73699999999999999</v>
      </c>
      <c r="S1370" s="26">
        <f t="shared" si="39"/>
        <v>0.73460171834079935</v>
      </c>
    </row>
    <row r="1371" spans="17:19" x14ac:dyDescent="0.25">
      <c r="Q1371" s="26">
        <v>36.1</v>
      </c>
      <c r="R1371" s="26">
        <v>0.55400000000000005</v>
      </c>
      <c r="S1371" s="26">
        <f t="shared" si="39"/>
        <v>0.73460171834079935</v>
      </c>
    </row>
    <row r="1372" spans="17:19" x14ac:dyDescent="0.25">
      <c r="Q1372" s="26">
        <v>36.299999999999997</v>
      </c>
      <c r="R1372" s="26">
        <v>0.876</v>
      </c>
      <c r="S1372" s="26">
        <f t="shared" si="39"/>
        <v>0.74705163045066925</v>
      </c>
    </row>
    <row r="1373" spans="17:19" x14ac:dyDescent="0.25">
      <c r="Q1373" s="26">
        <v>36.299999999999997</v>
      </c>
      <c r="R1373" s="26">
        <v>0.72599999999999998</v>
      </c>
      <c r="S1373" s="26">
        <f t="shared" si="39"/>
        <v>0.74705163045066925</v>
      </c>
    </row>
    <row r="1374" spans="17:19" x14ac:dyDescent="0.25">
      <c r="Q1374" s="26">
        <v>36.4</v>
      </c>
      <c r="R1374" s="26">
        <v>0.57699999999999996</v>
      </c>
      <c r="S1374" s="26">
        <f t="shared" si="39"/>
        <v>0.75332935485827679</v>
      </c>
    </row>
    <row r="1375" spans="17:19" x14ac:dyDescent="0.25">
      <c r="Q1375" s="26">
        <v>36.5</v>
      </c>
      <c r="R1375" s="26">
        <v>0.9</v>
      </c>
      <c r="S1375" s="26">
        <f t="shared" si="39"/>
        <v>0.75964239292315372</v>
      </c>
    </row>
    <row r="1376" spans="17:19" x14ac:dyDescent="0.25">
      <c r="Q1376" s="26">
        <v>36.5</v>
      </c>
      <c r="R1376" s="26">
        <v>0.74</v>
      </c>
      <c r="S1376" s="26">
        <f t="shared" si="39"/>
        <v>0.75964239292315372</v>
      </c>
    </row>
    <row r="1377" spans="17:19" x14ac:dyDescent="0.25">
      <c r="Q1377" s="26">
        <v>36.5</v>
      </c>
      <c r="R1377" s="26">
        <v>0.76</v>
      </c>
      <c r="S1377" s="26">
        <f t="shared" si="39"/>
        <v>0.75964239292315372</v>
      </c>
    </row>
    <row r="1378" spans="17:19" x14ac:dyDescent="0.25">
      <c r="Q1378" s="26">
        <v>36.5</v>
      </c>
      <c r="R1378" s="26">
        <v>0.76</v>
      </c>
      <c r="S1378" s="26">
        <f t="shared" si="39"/>
        <v>0.75964239292315372</v>
      </c>
    </row>
    <row r="1379" spans="17:19" x14ac:dyDescent="0.25">
      <c r="Q1379" s="26">
        <v>36.5</v>
      </c>
      <c r="R1379" s="26">
        <v>0.74</v>
      </c>
      <c r="S1379" s="26">
        <f t="shared" si="39"/>
        <v>0.75964239292315372</v>
      </c>
    </row>
    <row r="1380" spans="17:19" x14ac:dyDescent="0.25">
      <c r="Q1380" s="26">
        <v>36.5</v>
      </c>
      <c r="R1380" s="26">
        <v>0.74</v>
      </c>
      <c r="S1380" s="26">
        <f t="shared" si="39"/>
        <v>0.75964239292315372</v>
      </c>
    </row>
    <row r="1381" spans="17:19" x14ac:dyDescent="0.25">
      <c r="Q1381" s="26">
        <v>36.5</v>
      </c>
      <c r="R1381" s="26">
        <v>0.68</v>
      </c>
      <c r="S1381" s="26">
        <f t="shared" si="39"/>
        <v>0.75964239292315372</v>
      </c>
    </row>
    <row r="1382" spans="17:19" x14ac:dyDescent="0.25">
      <c r="Q1382" s="26">
        <v>36.5</v>
      </c>
      <c r="R1382" s="26">
        <v>0.84</v>
      </c>
      <c r="S1382" s="26">
        <f t="shared" si="39"/>
        <v>0.75964239292315372</v>
      </c>
    </row>
    <row r="1383" spans="17:19" x14ac:dyDescent="0.25">
      <c r="Q1383" s="26">
        <v>36.5</v>
      </c>
      <c r="R1383" s="26">
        <v>0.68</v>
      </c>
      <c r="S1383" s="26">
        <f t="shared" si="39"/>
        <v>0.75964239292315372</v>
      </c>
    </row>
    <row r="1384" spans="17:19" x14ac:dyDescent="0.25">
      <c r="Q1384" s="26">
        <v>36.5</v>
      </c>
      <c r="R1384" s="26">
        <v>0.84199999999999997</v>
      </c>
      <c r="S1384" s="26">
        <f t="shared" si="39"/>
        <v>0.75964239292315372</v>
      </c>
    </row>
    <row r="1385" spans="17:19" x14ac:dyDescent="0.25">
      <c r="Q1385" s="26">
        <v>36.5</v>
      </c>
      <c r="R1385" s="26">
        <v>0.91300000000000003</v>
      </c>
      <c r="S1385" s="26">
        <f t="shared" si="39"/>
        <v>0.75964239292315372</v>
      </c>
    </row>
    <row r="1386" spans="17:19" x14ac:dyDescent="0.25">
      <c r="Q1386" s="26">
        <v>36.5</v>
      </c>
      <c r="R1386" s="26">
        <v>0.93200000000000005</v>
      </c>
      <c r="S1386" s="26">
        <f t="shared" si="39"/>
        <v>0.75964239292315372</v>
      </c>
    </row>
    <row r="1387" spans="17:19" x14ac:dyDescent="0.25">
      <c r="Q1387" s="26">
        <v>36.5</v>
      </c>
      <c r="R1387" s="26">
        <v>0.88</v>
      </c>
      <c r="S1387" s="26">
        <f t="shared" si="39"/>
        <v>0.75964239292315372</v>
      </c>
    </row>
    <row r="1388" spans="17:19" x14ac:dyDescent="0.25">
      <c r="Q1388" s="26">
        <v>36.5</v>
      </c>
      <c r="R1388" s="26">
        <v>0.85699999999999998</v>
      </c>
      <c r="S1388" s="26">
        <f t="shared" si="39"/>
        <v>0.75964239292315372</v>
      </c>
    </row>
    <row r="1389" spans="17:19" x14ac:dyDescent="0.25">
      <c r="Q1389" s="26">
        <v>36.5</v>
      </c>
      <c r="R1389" s="26">
        <v>0.748</v>
      </c>
      <c r="S1389" s="26">
        <f t="shared" si="39"/>
        <v>0.75964239292315372</v>
      </c>
    </row>
    <row r="1390" spans="17:19" x14ac:dyDescent="0.25">
      <c r="Q1390" s="26">
        <v>36.5</v>
      </c>
      <c r="R1390" s="26">
        <v>0.78</v>
      </c>
      <c r="S1390" s="26">
        <f t="shared" si="39"/>
        <v>0.75964239292315372</v>
      </c>
    </row>
    <row r="1391" spans="17:19" x14ac:dyDescent="0.25">
      <c r="Q1391" s="26">
        <v>36.5</v>
      </c>
      <c r="R1391" s="26">
        <v>0.77300000000000002</v>
      </c>
      <c r="S1391" s="26">
        <f t="shared" si="39"/>
        <v>0.75964239292315372</v>
      </c>
    </row>
    <row r="1392" spans="17:19" x14ac:dyDescent="0.25">
      <c r="Q1392" s="26">
        <v>36.5</v>
      </c>
      <c r="R1392" s="26">
        <v>0.81</v>
      </c>
      <c r="S1392" s="26">
        <f t="shared" si="39"/>
        <v>0.75964239292315372</v>
      </c>
    </row>
    <row r="1393" spans="17:19" x14ac:dyDescent="0.25">
      <c r="Q1393" s="26">
        <v>36.700000000000003</v>
      </c>
      <c r="R1393" s="26">
        <v>0.82899999999999996</v>
      </c>
      <c r="S1393" s="26">
        <f t="shared" si="39"/>
        <v>0.77237481436091593</v>
      </c>
    </row>
    <row r="1394" spans="17:19" x14ac:dyDescent="0.25">
      <c r="Q1394" s="26">
        <v>36.700000000000003</v>
      </c>
      <c r="R1394" s="26">
        <v>0.84599999999999997</v>
      </c>
      <c r="S1394" s="26">
        <f t="shared" si="39"/>
        <v>0.77237481436091593</v>
      </c>
    </row>
    <row r="1395" spans="17:19" x14ac:dyDescent="0.25">
      <c r="Q1395" s="26">
        <v>36.700000000000003</v>
      </c>
      <c r="R1395" s="26">
        <v>0.78400000000000003</v>
      </c>
      <c r="S1395" s="26">
        <f t="shared" si="39"/>
        <v>0.77237481436091593</v>
      </c>
    </row>
    <row r="1396" spans="17:19" x14ac:dyDescent="0.25">
      <c r="Q1396" s="26">
        <v>36.799999999999997</v>
      </c>
      <c r="R1396" s="26">
        <v>0.76200000000000001</v>
      </c>
      <c r="S1396" s="26">
        <f t="shared" si="39"/>
        <v>0.77879439993084199</v>
      </c>
    </row>
    <row r="1397" spans="17:19" x14ac:dyDescent="0.25">
      <c r="Q1397" s="26">
        <v>36.799999999999997</v>
      </c>
      <c r="R1397" s="26">
        <v>0.59199999999999997</v>
      </c>
      <c r="S1397" s="26">
        <f t="shared" si="39"/>
        <v>0.77879439993084199</v>
      </c>
    </row>
    <row r="1398" spans="17:19" x14ac:dyDescent="0.25">
      <c r="Q1398" s="26">
        <v>36.9</v>
      </c>
      <c r="R1398" s="26">
        <v>0.87</v>
      </c>
      <c r="S1398" s="26">
        <f t="shared" si="39"/>
        <v>0.78524970355205848</v>
      </c>
    </row>
    <row r="1399" spans="17:19" x14ac:dyDescent="0.25">
      <c r="Q1399" s="26">
        <v>37</v>
      </c>
      <c r="R1399" s="26">
        <v>0.82</v>
      </c>
      <c r="S1399" s="26">
        <f t="shared" si="39"/>
        <v>0.7917408263518958</v>
      </c>
    </row>
    <row r="1400" spans="17:19" x14ac:dyDescent="0.25">
      <c r="Q1400" s="26">
        <v>37</v>
      </c>
      <c r="R1400" s="26">
        <v>0.76</v>
      </c>
      <c r="S1400" s="26">
        <f t="shared" si="39"/>
        <v>0.7917408263518958</v>
      </c>
    </row>
    <row r="1401" spans="17:19" x14ac:dyDescent="0.25">
      <c r="Q1401" s="26">
        <v>37</v>
      </c>
      <c r="R1401" s="26">
        <v>0.64</v>
      </c>
      <c r="S1401" s="26">
        <f t="shared" si="39"/>
        <v>0.7917408263518958</v>
      </c>
    </row>
    <row r="1402" spans="17:19" x14ac:dyDescent="0.25">
      <c r="Q1402" s="26">
        <v>37</v>
      </c>
      <c r="R1402" s="26">
        <v>0.8</v>
      </c>
      <c r="S1402" s="26">
        <f t="shared" si="39"/>
        <v>0.7917408263518958</v>
      </c>
    </row>
    <row r="1403" spans="17:19" x14ac:dyDescent="0.25">
      <c r="Q1403" s="26">
        <v>37</v>
      </c>
      <c r="R1403" s="26">
        <v>0.74</v>
      </c>
      <c r="S1403" s="26">
        <f t="shared" si="39"/>
        <v>0.7917408263518958</v>
      </c>
    </row>
    <row r="1404" spans="17:19" x14ac:dyDescent="0.25">
      <c r="Q1404" s="26">
        <v>37</v>
      </c>
      <c r="R1404" s="26">
        <v>0.8</v>
      </c>
      <c r="S1404" s="26">
        <f t="shared" si="39"/>
        <v>0.7917408263518958</v>
      </c>
    </row>
    <row r="1405" spans="17:19" x14ac:dyDescent="0.25">
      <c r="Q1405" s="26">
        <v>37</v>
      </c>
      <c r="R1405" s="26">
        <v>0.7</v>
      </c>
      <c r="S1405" s="26">
        <f t="shared" si="39"/>
        <v>0.7917408263518958</v>
      </c>
    </row>
    <row r="1406" spans="17:19" x14ac:dyDescent="0.25">
      <c r="Q1406" s="26">
        <v>37</v>
      </c>
      <c r="R1406" s="26">
        <v>0.78</v>
      </c>
      <c r="S1406" s="26">
        <f t="shared" si="39"/>
        <v>0.7917408263518958</v>
      </c>
    </row>
    <row r="1407" spans="17:19" x14ac:dyDescent="0.25">
      <c r="Q1407" s="26">
        <v>37</v>
      </c>
      <c r="R1407" s="26">
        <v>0.8</v>
      </c>
      <c r="S1407" s="26">
        <f t="shared" si="39"/>
        <v>0.7917408263518958</v>
      </c>
    </row>
    <row r="1408" spans="17:19" x14ac:dyDescent="0.25">
      <c r="Q1408" s="26">
        <v>37</v>
      </c>
      <c r="R1408" s="26">
        <v>0.8</v>
      </c>
      <c r="S1408" s="26">
        <f t="shared" si="39"/>
        <v>0.7917408263518958</v>
      </c>
    </row>
    <row r="1409" spans="17:19" x14ac:dyDescent="0.25">
      <c r="Q1409" s="26">
        <v>37</v>
      </c>
      <c r="R1409" s="26">
        <v>0.78</v>
      </c>
      <c r="S1409" s="26">
        <f t="shared" si="39"/>
        <v>0.7917408263518958</v>
      </c>
    </row>
    <row r="1410" spans="17:19" x14ac:dyDescent="0.25">
      <c r="Q1410" s="26">
        <v>37</v>
      </c>
      <c r="R1410" s="26">
        <v>0.88</v>
      </c>
      <c r="S1410" s="26">
        <f t="shared" si="39"/>
        <v>0.7917408263518958</v>
      </c>
    </row>
    <row r="1411" spans="17:19" x14ac:dyDescent="0.25">
      <c r="Q1411" s="26">
        <v>37</v>
      </c>
      <c r="R1411" s="26">
        <v>0.78</v>
      </c>
      <c r="S1411" s="26">
        <f t="shared" si="39"/>
        <v>0.7917408263518958</v>
      </c>
    </row>
    <row r="1412" spans="17:19" x14ac:dyDescent="0.25">
      <c r="Q1412" s="26">
        <v>37</v>
      </c>
      <c r="R1412" s="26">
        <v>0.72</v>
      </c>
      <c r="S1412" s="26">
        <f t="shared" si="39"/>
        <v>0.7917408263518958</v>
      </c>
    </row>
    <row r="1413" spans="17:19" x14ac:dyDescent="0.25">
      <c r="Q1413" s="26">
        <v>37</v>
      </c>
      <c r="R1413" s="26">
        <v>1</v>
      </c>
      <c r="S1413" s="26">
        <f t="shared" si="39"/>
        <v>0.7917408263518958</v>
      </c>
    </row>
    <row r="1414" spans="17:19" x14ac:dyDescent="0.25">
      <c r="Q1414" s="26">
        <v>37</v>
      </c>
      <c r="R1414" s="26">
        <v>0.78</v>
      </c>
      <c r="S1414" s="26">
        <f t="shared" si="39"/>
        <v>0.7917408263518958</v>
      </c>
    </row>
    <row r="1415" spans="17:19" x14ac:dyDescent="0.25">
      <c r="Q1415" s="26">
        <v>37</v>
      </c>
      <c r="R1415" s="26">
        <v>1.01</v>
      </c>
      <c r="S1415" s="26">
        <f t="shared" ref="S1415:S1478" si="40">$X$7*Q1415^$X$5</f>
        <v>0.7917408263518958</v>
      </c>
    </row>
    <row r="1416" spans="17:19" x14ac:dyDescent="0.25">
      <c r="Q1416" s="26">
        <v>37</v>
      </c>
      <c r="R1416" s="26">
        <v>1.0069999999999999</v>
      </c>
      <c r="S1416" s="26">
        <f t="shared" si="40"/>
        <v>0.7917408263518958</v>
      </c>
    </row>
    <row r="1417" spans="17:19" x14ac:dyDescent="0.25">
      <c r="Q1417" s="26">
        <v>37</v>
      </c>
      <c r="R1417" s="26">
        <v>0.85499999999999998</v>
      </c>
      <c r="S1417" s="26">
        <f t="shared" si="40"/>
        <v>0.7917408263518958</v>
      </c>
    </row>
    <row r="1418" spans="17:19" x14ac:dyDescent="0.25">
      <c r="Q1418" s="26">
        <v>37</v>
      </c>
      <c r="R1418" s="26">
        <v>0.73199999999999998</v>
      </c>
      <c r="S1418" s="26">
        <f t="shared" si="40"/>
        <v>0.7917408263518958</v>
      </c>
    </row>
    <row r="1419" spans="17:19" x14ac:dyDescent="0.25">
      <c r="Q1419" s="26">
        <v>37</v>
      </c>
      <c r="R1419" s="26">
        <v>0.70599999999999996</v>
      </c>
      <c r="S1419" s="26">
        <f t="shared" si="40"/>
        <v>0.7917408263518958</v>
      </c>
    </row>
    <row r="1420" spans="17:19" x14ac:dyDescent="0.25">
      <c r="Q1420" s="26">
        <v>37</v>
      </c>
      <c r="R1420" s="26">
        <v>0.755</v>
      </c>
      <c r="S1420" s="26">
        <f t="shared" si="40"/>
        <v>0.7917408263518958</v>
      </c>
    </row>
    <row r="1421" spans="17:19" x14ac:dyDescent="0.25">
      <c r="Q1421" s="26">
        <v>37</v>
      </c>
      <c r="R1421" s="26">
        <v>0.83599999999999997</v>
      </c>
      <c r="S1421" s="26">
        <f t="shared" si="40"/>
        <v>0.7917408263518958</v>
      </c>
    </row>
    <row r="1422" spans="17:19" x14ac:dyDescent="0.25">
      <c r="Q1422" s="26">
        <v>37</v>
      </c>
      <c r="R1422" s="26">
        <v>0.752</v>
      </c>
      <c r="S1422" s="26">
        <f t="shared" si="40"/>
        <v>0.7917408263518958</v>
      </c>
    </row>
    <row r="1423" spans="17:19" x14ac:dyDescent="0.25">
      <c r="Q1423" s="26">
        <v>37</v>
      </c>
      <c r="R1423" s="26">
        <v>0.85099999999999998</v>
      </c>
      <c r="S1423" s="26">
        <f t="shared" si="40"/>
        <v>0.7917408263518958</v>
      </c>
    </row>
    <row r="1424" spans="17:19" x14ac:dyDescent="0.25">
      <c r="Q1424" s="26">
        <v>37</v>
      </c>
      <c r="R1424" s="26">
        <v>0.85399999999999998</v>
      </c>
      <c r="S1424" s="26">
        <f t="shared" si="40"/>
        <v>0.7917408263518958</v>
      </c>
    </row>
    <row r="1425" spans="17:19" x14ac:dyDescent="0.25">
      <c r="Q1425" s="26">
        <v>37</v>
      </c>
      <c r="R1425" s="26">
        <v>0.98799999999999999</v>
      </c>
      <c r="S1425" s="26">
        <f t="shared" si="40"/>
        <v>0.7917408263518958</v>
      </c>
    </row>
    <row r="1426" spans="17:19" x14ac:dyDescent="0.25">
      <c r="Q1426" s="26">
        <v>37.1</v>
      </c>
      <c r="R1426" s="26">
        <v>0.78</v>
      </c>
      <c r="S1426" s="26">
        <f t="shared" si="40"/>
        <v>0.79826786946914818</v>
      </c>
    </row>
    <row r="1427" spans="17:19" x14ac:dyDescent="0.25">
      <c r="Q1427" s="26">
        <v>37.1</v>
      </c>
      <c r="R1427" s="26">
        <v>0.79200000000000004</v>
      </c>
      <c r="S1427" s="26">
        <f t="shared" si="40"/>
        <v>0.79826786946914818</v>
      </c>
    </row>
    <row r="1428" spans="17:19" x14ac:dyDescent="0.25">
      <c r="Q1428" s="26">
        <v>37.1</v>
      </c>
      <c r="R1428" s="26">
        <v>0.82</v>
      </c>
      <c r="S1428" s="26">
        <f t="shared" si="40"/>
        <v>0.79826786946914818</v>
      </c>
    </row>
    <row r="1429" spans="17:19" x14ac:dyDescent="0.25">
      <c r="Q1429" s="26">
        <v>37.200000000000003</v>
      </c>
      <c r="R1429" s="26">
        <v>0.64500000000000002</v>
      </c>
      <c r="S1429" s="26">
        <f t="shared" si="40"/>
        <v>0.80483093405405504</v>
      </c>
    </row>
    <row r="1430" spans="17:19" x14ac:dyDescent="0.25">
      <c r="Q1430" s="26">
        <v>37.200000000000003</v>
      </c>
      <c r="R1430" s="26">
        <v>0.72399999999999998</v>
      </c>
      <c r="S1430" s="26">
        <f t="shared" si="40"/>
        <v>0.80483093405405504</v>
      </c>
    </row>
    <row r="1431" spans="17:19" x14ac:dyDescent="0.25">
      <c r="Q1431" s="26">
        <v>37.200000000000003</v>
      </c>
      <c r="R1431" s="26">
        <v>0.748</v>
      </c>
      <c r="S1431" s="26">
        <f t="shared" si="40"/>
        <v>0.80483093405405504</v>
      </c>
    </row>
    <row r="1432" spans="17:19" x14ac:dyDescent="0.25">
      <c r="Q1432" s="26">
        <v>37.200000000000003</v>
      </c>
      <c r="R1432" s="26">
        <v>0.74</v>
      </c>
      <c r="S1432" s="26">
        <f t="shared" si="40"/>
        <v>0.80483093405405504</v>
      </c>
    </row>
    <row r="1433" spans="17:19" x14ac:dyDescent="0.25">
      <c r="Q1433" s="26">
        <v>37.200000000000003</v>
      </c>
      <c r="R1433" s="26">
        <v>0.94399999999999995</v>
      </c>
      <c r="S1433" s="26">
        <f t="shared" si="40"/>
        <v>0.80483093405405504</v>
      </c>
    </row>
    <row r="1434" spans="17:19" x14ac:dyDescent="0.25">
      <c r="Q1434" s="26">
        <v>37.200000000000003</v>
      </c>
      <c r="R1434" s="26">
        <v>0.60299999999999998</v>
      </c>
      <c r="S1434" s="26">
        <f t="shared" si="40"/>
        <v>0.80483093405405504</v>
      </c>
    </row>
    <row r="1435" spans="17:19" x14ac:dyDescent="0.25">
      <c r="Q1435" s="26">
        <v>37.200000000000003</v>
      </c>
      <c r="R1435" s="26">
        <v>0.81799999999999995</v>
      </c>
      <c r="S1435" s="26">
        <f t="shared" si="40"/>
        <v>0.80483093405405504</v>
      </c>
    </row>
    <row r="1436" spans="17:19" x14ac:dyDescent="0.25">
      <c r="Q1436" s="26">
        <v>37.200000000000003</v>
      </c>
      <c r="R1436" s="26">
        <v>0.72</v>
      </c>
      <c r="S1436" s="26">
        <f t="shared" si="40"/>
        <v>0.80483093405405504</v>
      </c>
    </row>
    <row r="1437" spans="17:19" x14ac:dyDescent="0.25">
      <c r="Q1437" s="26">
        <v>37.299999999999997</v>
      </c>
      <c r="R1437" s="26">
        <v>0.81200000000000006</v>
      </c>
      <c r="S1437" s="26">
        <f t="shared" si="40"/>
        <v>0.81143012126825909</v>
      </c>
    </row>
    <row r="1438" spans="17:19" x14ac:dyDescent="0.25">
      <c r="Q1438" s="26">
        <v>37.4</v>
      </c>
      <c r="R1438" s="26">
        <v>0.82199999999999995</v>
      </c>
      <c r="S1438" s="26">
        <f t="shared" si="40"/>
        <v>0.81806553228479295</v>
      </c>
    </row>
    <row r="1439" spans="17:19" x14ac:dyDescent="0.25">
      <c r="Q1439" s="26">
        <v>37.5</v>
      </c>
      <c r="R1439" s="26">
        <v>0.82</v>
      </c>
      <c r="S1439" s="26">
        <f t="shared" si="40"/>
        <v>0.8247372682880294</v>
      </c>
    </row>
    <row r="1440" spans="17:19" x14ac:dyDescent="0.25">
      <c r="Q1440" s="26">
        <v>37.5</v>
      </c>
      <c r="R1440" s="26">
        <v>0.88</v>
      </c>
      <c r="S1440" s="26">
        <f t="shared" si="40"/>
        <v>0.8247372682880294</v>
      </c>
    </row>
    <row r="1441" spans="17:19" x14ac:dyDescent="0.25">
      <c r="Q1441" s="26">
        <v>37.5</v>
      </c>
      <c r="R1441" s="26">
        <v>0.84</v>
      </c>
      <c r="S1441" s="26">
        <f t="shared" si="40"/>
        <v>0.8247372682880294</v>
      </c>
    </row>
    <row r="1442" spans="17:19" x14ac:dyDescent="0.25">
      <c r="Q1442" s="26">
        <v>37.5</v>
      </c>
      <c r="R1442" s="26">
        <v>0.74</v>
      </c>
      <c r="S1442" s="26">
        <f t="shared" si="40"/>
        <v>0.8247372682880294</v>
      </c>
    </row>
    <row r="1443" spans="17:19" x14ac:dyDescent="0.25">
      <c r="Q1443" s="26">
        <v>37.5</v>
      </c>
      <c r="R1443" s="26">
        <v>0.86</v>
      </c>
      <c r="S1443" s="26">
        <f t="shared" si="40"/>
        <v>0.8247372682880294</v>
      </c>
    </row>
    <row r="1444" spans="17:19" x14ac:dyDescent="0.25">
      <c r="Q1444" s="26">
        <v>37.5</v>
      </c>
      <c r="R1444" s="26">
        <v>0.9</v>
      </c>
      <c r="S1444" s="26">
        <f t="shared" si="40"/>
        <v>0.8247372682880294</v>
      </c>
    </row>
    <row r="1445" spans="17:19" x14ac:dyDescent="0.25">
      <c r="Q1445" s="26">
        <v>37.5</v>
      </c>
      <c r="R1445" s="26">
        <v>0.84</v>
      </c>
      <c r="S1445" s="26">
        <f t="shared" si="40"/>
        <v>0.8247372682880294</v>
      </c>
    </row>
    <row r="1446" spans="17:19" x14ac:dyDescent="0.25">
      <c r="Q1446" s="26">
        <v>37.5</v>
      </c>
      <c r="R1446" s="26">
        <v>0.82</v>
      </c>
      <c r="S1446" s="26">
        <f t="shared" si="40"/>
        <v>0.8247372682880294</v>
      </c>
    </row>
    <row r="1447" spans="17:19" x14ac:dyDescent="0.25">
      <c r="Q1447" s="26">
        <v>37.5</v>
      </c>
      <c r="R1447" s="26">
        <v>0.8</v>
      </c>
      <c r="S1447" s="26">
        <f t="shared" si="40"/>
        <v>0.8247372682880294</v>
      </c>
    </row>
    <row r="1448" spans="17:19" x14ac:dyDescent="0.25">
      <c r="Q1448" s="26">
        <v>37.5</v>
      </c>
      <c r="R1448" s="26">
        <v>0.82</v>
      </c>
      <c r="S1448" s="26">
        <f t="shared" si="40"/>
        <v>0.8247372682880294</v>
      </c>
    </row>
    <row r="1449" spans="17:19" x14ac:dyDescent="0.25">
      <c r="Q1449" s="26">
        <v>37.5</v>
      </c>
      <c r="R1449" s="26">
        <v>0.74</v>
      </c>
      <c r="S1449" s="26">
        <f t="shared" si="40"/>
        <v>0.8247372682880294</v>
      </c>
    </row>
    <row r="1450" spans="17:19" x14ac:dyDescent="0.25">
      <c r="Q1450" s="26">
        <v>37.5</v>
      </c>
      <c r="R1450" s="26">
        <v>0.78</v>
      </c>
      <c r="S1450" s="26">
        <f t="shared" si="40"/>
        <v>0.8247372682880294</v>
      </c>
    </row>
    <row r="1451" spans="17:19" x14ac:dyDescent="0.25">
      <c r="Q1451" s="26">
        <v>37.5</v>
      </c>
      <c r="R1451" s="26">
        <v>0.88</v>
      </c>
      <c r="S1451" s="26">
        <f t="shared" si="40"/>
        <v>0.8247372682880294</v>
      </c>
    </row>
    <row r="1452" spans="17:19" x14ac:dyDescent="0.25">
      <c r="Q1452" s="26">
        <v>37.5</v>
      </c>
      <c r="R1452" s="26">
        <v>0.99399999999999999</v>
      </c>
      <c r="S1452" s="26">
        <f t="shared" si="40"/>
        <v>0.8247372682880294</v>
      </c>
    </row>
    <row r="1453" spans="17:19" x14ac:dyDescent="0.25">
      <c r="Q1453" s="26">
        <v>37.5</v>
      </c>
      <c r="R1453" s="26">
        <v>1.0760000000000001</v>
      </c>
      <c r="S1453" s="26">
        <f t="shared" si="40"/>
        <v>0.8247372682880294</v>
      </c>
    </row>
    <row r="1454" spans="17:19" x14ac:dyDescent="0.25">
      <c r="Q1454" s="26">
        <v>37.5</v>
      </c>
      <c r="R1454" s="26">
        <v>0.71699999999999997</v>
      </c>
      <c r="S1454" s="26">
        <f t="shared" si="40"/>
        <v>0.8247372682880294</v>
      </c>
    </row>
    <row r="1455" spans="17:19" x14ac:dyDescent="0.25">
      <c r="Q1455" s="26">
        <v>37.5</v>
      </c>
      <c r="R1455" s="26">
        <v>0.74399999999999999</v>
      </c>
      <c r="S1455" s="26">
        <f t="shared" si="40"/>
        <v>0.8247372682880294</v>
      </c>
    </row>
    <row r="1456" spans="17:19" x14ac:dyDescent="0.25">
      <c r="Q1456" s="26">
        <v>37.5</v>
      </c>
      <c r="R1456" s="26">
        <v>0.86</v>
      </c>
      <c r="S1456" s="26">
        <f t="shared" si="40"/>
        <v>0.8247372682880294</v>
      </c>
    </row>
    <row r="1457" spans="17:19" x14ac:dyDescent="0.25">
      <c r="Q1457" s="26">
        <v>37.5</v>
      </c>
      <c r="R1457" s="26">
        <v>0.91600000000000004</v>
      </c>
      <c r="S1457" s="26">
        <f t="shared" si="40"/>
        <v>0.8247372682880294</v>
      </c>
    </row>
    <row r="1458" spans="17:19" x14ac:dyDescent="0.25">
      <c r="Q1458" s="26">
        <v>37.6</v>
      </c>
      <c r="R1458" s="26">
        <v>0.87</v>
      </c>
      <c r="S1458" s="26">
        <f t="shared" si="40"/>
        <v>0.83144543047367026</v>
      </c>
    </row>
    <row r="1459" spans="17:19" x14ac:dyDescent="0.25">
      <c r="Q1459" s="26">
        <v>37.6</v>
      </c>
      <c r="R1459" s="26">
        <v>1.01</v>
      </c>
      <c r="S1459" s="26">
        <f t="shared" si="40"/>
        <v>0.83144543047367026</v>
      </c>
    </row>
    <row r="1460" spans="17:19" x14ac:dyDescent="0.25">
      <c r="Q1460" s="26">
        <v>37.700000000000003</v>
      </c>
      <c r="R1460" s="26">
        <v>0.78900000000000003</v>
      </c>
      <c r="S1460" s="26">
        <f t="shared" si="40"/>
        <v>0.83819012004871152</v>
      </c>
    </row>
    <row r="1461" spans="17:19" x14ac:dyDescent="0.25">
      <c r="Q1461" s="26">
        <v>37.700000000000003</v>
      </c>
      <c r="R1461" s="26">
        <v>0.64</v>
      </c>
      <c r="S1461" s="26">
        <f t="shared" si="40"/>
        <v>0.83819012004871152</v>
      </c>
    </row>
    <row r="1462" spans="17:19" x14ac:dyDescent="0.25">
      <c r="Q1462" s="26">
        <v>37.799999999999997</v>
      </c>
      <c r="R1462" s="26">
        <v>0.86599999999999999</v>
      </c>
      <c r="S1462" s="26">
        <f t="shared" si="40"/>
        <v>0.84497143823140897</v>
      </c>
    </row>
    <row r="1463" spans="17:19" x14ac:dyDescent="0.25">
      <c r="Q1463" s="26">
        <v>37.799999999999997</v>
      </c>
      <c r="R1463" s="26">
        <v>0.93600000000000005</v>
      </c>
      <c r="S1463" s="26">
        <f t="shared" si="40"/>
        <v>0.84497143823140897</v>
      </c>
    </row>
    <row r="1464" spans="17:19" x14ac:dyDescent="0.25">
      <c r="Q1464" s="26">
        <v>37.9</v>
      </c>
      <c r="R1464" s="26">
        <v>0.85</v>
      </c>
      <c r="S1464" s="26">
        <f t="shared" si="40"/>
        <v>0.85178948625125828</v>
      </c>
    </row>
    <row r="1465" spans="17:19" x14ac:dyDescent="0.25">
      <c r="Q1465" s="26">
        <v>37.9</v>
      </c>
      <c r="R1465" s="26">
        <v>0.66700000000000004</v>
      </c>
      <c r="S1465" s="26">
        <f t="shared" si="40"/>
        <v>0.85178948625125828</v>
      </c>
    </row>
    <row r="1466" spans="17:19" x14ac:dyDescent="0.25">
      <c r="Q1466" s="26">
        <v>38</v>
      </c>
      <c r="R1466" s="26">
        <v>1.04</v>
      </c>
      <c r="S1466" s="26">
        <f t="shared" si="40"/>
        <v>0.85864436534895983</v>
      </c>
    </row>
    <row r="1467" spans="17:19" x14ac:dyDescent="0.25">
      <c r="Q1467" s="26">
        <v>38</v>
      </c>
      <c r="R1467" s="26">
        <v>0.82</v>
      </c>
      <c r="S1467" s="26">
        <f t="shared" si="40"/>
        <v>0.85864436534895983</v>
      </c>
    </row>
    <row r="1468" spans="17:19" x14ac:dyDescent="0.25">
      <c r="Q1468" s="26">
        <v>38</v>
      </c>
      <c r="R1468" s="26">
        <v>0.74</v>
      </c>
      <c r="S1468" s="26">
        <f t="shared" si="40"/>
        <v>0.85864436534895983</v>
      </c>
    </row>
    <row r="1469" spans="17:19" x14ac:dyDescent="0.25">
      <c r="Q1469" s="26">
        <v>38</v>
      </c>
      <c r="R1469" s="26">
        <v>0.78</v>
      </c>
      <c r="S1469" s="26">
        <f t="shared" si="40"/>
        <v>0.85864436534895983</v>
      </c>
    </row>
    <row r="1470" spans="17:19" x14ac:dyDescent="0.25">
      <c r="Q1470" s="26">
        <v>38</v>
      </c>
      <c r="R1470" s="26">
        <v>0.78</v>
      </c>
      <c r="S1470" s="26">
        <f t="shared" si="40"/>
        <v>0.85864436534895983</v>
      </c>
    </row>
    <row r="1471" spans="17:19" x14ac:dyDescent="0.25">
      <c r="Q1471" s="26">
        <v>38</v>
      </c>
      <c r="R1471" s="26">
        <v>0.78</v>
      </c>
      <c r="S1471" s="26">
        <f t="shared" si="40"/>
        <v>0.85864436534895983</v>
      </c>
    </row>
    <row r="1472" spans="17:19" x14ac:dyDescent="0.25">
      <c r="Q1472" s="26">
        <v>38</v>
      </c>
      <c r="R1472" s="26">
        <v>0.93</v>
      </c>
      <c r="S1472" s="26">
        <f t="shared" si="40"/>
        <v>0.85864436534895983</v>
      </c>
    </row>
    <row r="1473" spans="17:19" x14ac:dyDescent="0.25">
      <c r="Q1473" s="26">
        <v>38</v>
      </c>
      <c r="R1473" s="26">
        <v>0.8</v>
      </c>
      <c r="S1473" s="26">
        <f t="shared" si="40"/>
        <v>0.85864436534895983</v>
      </c>
    </row>
    <row r="1474" spans="17:19" x14ac:dyDescent="0.25">
      <c r="Q1474" s="26">
        <v>38</v>
      </c>
      <c r="R1474" s="26">
        <v>0.82</v>
      </c>
      <c r="S1474" s="26">
        <f t="shared" si="40"/>
        <v>0.85864436534895983</v>
      </c>
    </row>
    <row r="1475" spans="17:19" x14ac:dyDescent="0.25">
      <c r="Q1475" s="26">
        <v>38</v>
      </c>
      <c r="R1475" s="26">
        <v>0.85</v>
      </c>
      <c r="S1475" s="26">
        <f t="shared" si="40"/>
        <v>0.85864436534895983</v>
      </c>
    </row>
    <row r="1476" spans="17:19" x14ac:dyDescent="0.25">
      <c r="Q1476" s="26">
        <v>38</v>
      </c>
      <c r="R1476" s="26">
        <v>0.84799999999999998</v>
      </c>
      <c r="S1476" s="26">
        <f t="shared" si="40"/>
        <v>0.85864436534895983</v>
      </c>
    </row>
    <row r="1477" spans="17:19" x14ac:dyDescent="0.25">
      <c r="Q1477" s="26">
        <v>38</v>
      </c>
      <c r="R1477" s="26">
        <v>0.78800000000000003</v>
      </c>
      <c r="S1477" s="26">
        <f t="shared" si="40"/>
        <v>0.85864436534895983</v>
      </c>
    </row>
    <row r="1478" spans="17:19" x14ac:dyDescent="0.25">
      <c r="Q1478" s="26">
        <v>38</v>
      </c>
      <c r="R1478" s="26">
        <v>0.78800000000000003</v>
      </c>
      <c r="S1478" s="26">
        <f t="shared" si="40"/>
        <v>0.85864436534895983</v>
      </c>
    </row>
    <row r="1479" spans="17:19" x14ac:dyDescent="0.25">
      <c r="Q1479" s="26">
        <v>38</v>
      </c>
      <c r="R1479" s="26">
        <v>0.94</v>
      </c>
      <c r="S1479" s="26">
        <f t="shared" ref="S1479:S1542" si="41">$X$7*Q1479^$X$5</f>
        <v>0.85864436534895983</v>
      </c>
    </row>
    <row r="1480" spans="17:19" x14ac:dyDescent="0.25">
      <c r="Q1480" s="26">
        <v>38</v>
      </c>
      <c r="R1480" s="26">
        <v>0.81</v>
      </c>
      <c r="S1480" s="26">
        <f t="shared" si="41"/>
        <v>0.85864436534895983</v>
      </c>
    </row>
    <row r="1481" spans="17:19" x14ac:dyDescent="0.25">
      <c r="Q1481" s="26">
        <v>38</v>
      </c>
      <c r="R1481" s="26">
        <v>0.876</v>
      </c>
      <c r="S1481" s="26">
        <f t="shared" si="41"/>
        <v>0.85864436534895983</v>
      </c>
    </row>
    <row r="1482" spans="17:19" x14ac:dyDescent="0.25">
      <c r="Q1482" s="26">
        <v>38</v>
      </c>
      <c r="R1482" s="26">
        <v>0.82199999999999995</v>
      </c>
      <c r="S1482" s="26">
        <f t="shared" si="41"/>
        <v>0.85864436534895983</v>
      </c>
    </row>
    <row r="1483" spans="17:19" x14ac:dyDescent="0.25">
      <c r="Q1483" s="26">
        <v>38</v>
      </c>
      <c r="R1483" s="26">
        <v>0.78800000000000003</v>
      </c>
      <c r="S1483" s="26">
        <f t="shared" si="41"/>
        <v>0.85864436534895983</v>
      </c>
    </row>
    <row r="1484" spans="17:19" x14ac:dyDescent="0.25">
      <c r="Q1484" s="26">
        <v>38</v>
      </c>
      <c r="R1484" s="26">
        <v>0.64600000000000002</v>
      </c>
      <c r="S1484" s="26">
        <f t="shared" si="41"/>
        <v>0.85864436534895983</v>
      </c>
    </row>
    <row r="1485" spans="17:19" x14ac:dyDescent="0.25">
      <c r="Q1485" s="26">
        <v>38.1</v>
      </c>
      <c r="R1485" s="26">
        <v>0.89</v>
      </c>
      <c r="S1485" s="26">
        <f t="shared" si="41"/>
        <v>0.86553617677639572</v>
      </c>
    </row>
    <row r="1486" spans="17:19" x14ac:dyDescent="0.25">
      <c r="Q1486" s="26">
        <v>38.200000000000003</v>
      </c>
      <c r="R1486" s="26">
        <v>0.64600000000000002</v>
      </c>
      <c r="S1486" s="26">
        <f t="shared" si="41"/>
        <v>0.87246502179659657</v>
      </c>
    </row>
    <row r="1487" spans="17:19" x14ac:dyDescent="0.25">
      <c r="Q1487" s="26">
        <v>38.200000000000003</v>
      </c>
      <c r="R1487" s="26">
        <v>0.873</v>
      </c>
      <c r="S1487" s="26">
        <f t="shared" si="41"/>
        <v>0.87246502179659657</v>
      </c>
    </row>
    <row r="1488" spans="17:19" x14ac:dyDescent="0.25">
      <c r="Q1488" s="26">
        <v>38.4</v>
      </c>
      <c r="R1488" s="26">
        <v>0.65600000000000003</v>
      </c>
      <c r="S1488" s="26">
        <f t="shared" si="41"/>
        <v>0.88643421772300557</v>
      </c>
    </row>
    <row r="1489" spans="17:19" x14ac:dyDescent="0.25">
      <c r="Q1489" s="26">
        <v>38.5</v>
      </c>
      <c r="R1489" s="26">
        <v>0.91200000000000003</v>
      </c>
      <c r="S1489" s="26">
        <f t="shared" si="41"/>
        <v>0.89347477121077956</v>
      </c>
    </row>
    <row r="1490" spans="17:19" x14ac:dyDescent="0.25">
      <c r="Q1490" s="26">
        <v>38.6</v>
      </c>
      <c r="R1490" s="26">
        <v>0.92</v>
      </c>
      <c r="S1490" s="26">
        <f t="shared" si="41"/>
        <v>0.90055276345439339</v>
      </c>
    </row>
    <row r="1491" spans="17:19" x14ac:dyDescent="0.25">
      <c r="Q1491" s="26">
        <v>38.6</v>
      </c>
      <c r="R1491" s="26">
        <v>0.76</v>
      </c>
      <c r="S1491" s="26">
        <f t="shared" si="41"/>
        <v>0.90055276345439339</v>
      </c>
    </row>
    <row r="1492" spans="17:19" x14ac:dyDescent="0.25">
      <c r="Q1492" s="26">
        <v>38.6</v>
      </c>
      <c r="R1492" s="26">
        <v>0.88</v>
      </c>
      <c r="S1492" s="26">
        <f t="shared" si="41"/>
        <v>0.90055276345439339</v>
      </c>
    </row>
    <row r="1493" spans="17:19" x14ac:dyDescent="0.25">
      <c r="Q1493" s="26">
        <v>38.6</v>
      </c>
      <c r="R1493" s="26">
        <v>0.84</v>
      </c>
      <c r="S1493" s="26">
        <f t="shared" si="41"/>
        <v>0.90055276345439339</v>
      </c>
    </row>
    <row r="1494" spans="17:19" x14ac:dyDescent="0.25">
      <c r="Q1494" s="26">
        <v>38.6</v>
      </c>
      <c r="R1494" s="26">
        <v>0.94</v>
      </c>
      <c r="S1494" s="26">
        <f t="shared" si="41"/>
        <v>0.90055276345439339</v>
      </c>
    </row>
    <row r="1495" spans="17:19" x14ac:dyDescent="0.25">
      <c r="Q1495" s="26">
        <v>38.6</v>
      </c>
      <c r="R1495" s="26">
        <v>0.94</v>
      </c>
      <c r="S1495" s="26">
        <f t="shared" si="41"/>
        <v>0.90055276345439339</v>
      </c>
    </row>
    <row r="1496" spans="17:19" x14ac:dyDescent="0.25">
      <c r="Q1496" s="26">
        <v>38.6</v>
      </c>
      <c r="R1496" s="26">
        <v>0.86</v>
      </c>
      <c r="S1496" s="26">
        <f t="shared" si="41"/>
        <v>0.90055276345439339</v>
      </c>
    </row>
    <row r="1497" spans="17:19" x14ac:dyDescent="0.25">
      <c r="Q1497" s="26">
        <v>38.6</v>
      </c>
      <c r="R1497" s="26">
        <v>0.92</v>
      </c>
      <c r="S1497" s="26">
        <f t="shared" si="41"/>
        <v>0.90055276345439339</v>
      </c>
    </row>
    <row r="1498" spans="17:19" x14ac:dyDescent="0.25">
      <c r="Q1498" s="26">
        <v>38.6</v>
      </c>
      <c r="R1498" s="26">
        <v>1.1279999999999999</v>
      </c>
      <c r="S1498" s="26">
        <f t="shared" si="41"/>
        <v>0.90055276345439339</v>
      </c>
    </row>
    <row r="1499" spans="17:19" x14ac:dyDescent="0.25">
      <c r="Q1499" s="26">
        <v>38.6</v>
      </c>
      <c r="R1499" s="26">
        <v>1.07</v>
      </c>
      <c r="S1499" s="26">
        <f t="shared" si="41"/>
        <v>0.90055276345439339</v>
      </c>
    </row>
    <row r="1500" spans="17:19" x14ac:dyDescent="0.25">
      <c r="Q1500" s="26">
        <v>38.6</v>
      </c>
      <c r="R1500" s="26">
        <v>1.038</v>
      </c>
      <c r="S1500" s="26">
        <f t="shared" si="41"/>
        <v>0.90055276345439339</v>
      </c>
    </row>
    <row r="1501" spans="17:19" x14ac:dyDescent="0.25">
      <c r="Q1501" s="26">
        <v>38.6</v>
      </c>
      <c r="R1501" s="26">
        <v>0.97799999999999998</v>
      </c>
      <c r="S1501" s="26">
        <f t="shared" si="41"/>
        <v>0.90055276345439339</v>
      </c>
    </row>
    <row r="1502" spans="17:19" x14ac:dyDescent="0.25">
      <c r="Q1502" s="26">
        <v>38.6</v>
      </c>
      <c r="R1502" s="26">
        <v>0.89400000000000002</v>
      </c>
      <c r="S1502" s="26">
        <f t="shared" si="41"/>
        <v>0.90055276345439339</v>
      </c>
    </row>
    <row r="1503" spans="17:19" x14ac:dyDescent="0.25">
      <c r="Q1503" s="26">
        <v>38.6</v>
      </c>
      <c r="R1503" s="26">
        <v>0.89800000000000002</v>
      </c>
      <c r="S1503" s="26">
        <f t="shared" si="41"/>
        <v>0.90055276345439339</v>
      </c>
    </row>
    <row r="1504" spans="17:19" x14ac:dyDescent="0.25">
      <c r="Q1504" s="26">
        <v>38.6</v>
      </c>
      <c r="R1504" s="26">
        <v>0.93200000000000005</v>
      </c>
      <c r="S1504" s="26">
        <f t="shared" si="41"/>
        <v>0.90055276345439339</v>
      </c>
    </row>
    <row r="1505" spans="17:19" x14ac:dyDescent="0.25">
      <c r="Q1505" s="26">
        <v>38.6</v>
      </c>
      <c r="R1505" s="26">
        <v>0.82</v>
      </c>
      <c r="S1505" s="26">
        <f t="shared" si="41"/>
        <v>0.90055276345439339</v>
      </c>
    </row>
    <row r="1506" spans="17:19" x14ac:dyDescent="0.25">
      <c r="Q1506" s="26">
        <v>38.799999999999997</v>
      </c>
      <c r="R1506" s="26">
        <v>0.84</v>
      </c>
      <c r="S1506" s="26">
        <f t="shared" si="41"/>
        <v>0.91482146949360277</v>
      </c>
    </row>
    <row r="1507" spans="17:19" x14ac:dyDescent="0.25">
      <c r="Q1507" s="26">
        <v>39</v>
      </c>
      <c r="R1507" s="26">
        <v>1.028</v>
      </c>
      <c r="S1507" s="26">
        <f t="shared" si="41"/>
        <v>0.92924114651922807</v>
      </c>
    </row>
    <row r="1508" spans="17:19" x14ac:dyDescent="0.25">
      <c r="Q1508" s="26">
        <v>39</v>
      </c>
      <c r="R1508" s="26">
        <v>1.012</v>
      </c>
      <c r="S1508" s="26">
        <f t="shared" si="41"/>
        <v>0.92924114651922807</v>
      </c>
    </row>
    <row r="1509" spans="17:19" x14ac:dyDescent="0.25">
      <c r="Q1509" s="26">
        <v>39.1</v>
      </c>
      <c r="R1509" s="26">
        <v>1.02</v>
      </c>
      <c r="S1509" s="26">
        <f t="shared" si="41"/>
        <v>0.93650785253685576</v>
      </c>
    </row>
    <row r="1510" spans="17:19" x14ac:dyDescent="0.25">
      <c r="Q1510" s="26">
        <v>39.1</v>
      </c>
      <c r="R1510" s="26">
        <v>1.1200000000000001</v>
      </c>
      <c r="S1510" s="26">
        <f t="shared" si="41"/>
        <v>0.93650785253685576</v>
      </c>
    </row>
    <row r="1511" spans="17:19" x14ac:dyDescent="0.25">
      <c r="Q1511" s="26">
        <v>39.1</v>
      </c>
      <c r="R1511" s="26">
        <v>1.06</v>
      </c>
      <c r="S1511" s="26">
        <f t="shared" si="41"/>
        <v>0.93650785253685576</v>
      </c>
    </row>
    <row r="1512" spans="17:19" x14ac:dyDescent="0.25">
      <c r="Q1512" s="26">
        <v>39.1</v>
      </c>
      <c r="R1512" s="26">
        <v>1.06</v>
      </c>
      <c r="S1512" s="26">
        <f t="shared" si="41"/>
        <v>0.93650785253685576</v>
      </c>
    </row>
    <row r="1513" spans="17:19" x14ac:dyDescent="0.25">
      <c r="Q1513" s="26">
        <v>39.1</v>
      </c>
      <c r="R1513" s="26">
        <v>0.9</v>
      </c>
      <c r="S1513" s="26">
        <f t="shared" si="41"/>
        <v>0.93650785253685576</v>
      </c>
    </row>
    <row r="1514" spans="17:19" x14ac:dyDescent="0.25">
      <c r="Q1514" s="26">
        <v>39.1</v>
      </c>
      <c r="R1514" s="26">
        <v>0.87</v>
      </c>
      <c r="S1514" s="26">
        <f t="shared" si="41"/>
        <v>0.93650785253685576</v>
      </c>
    </row>
    <row r="1515" spans="17:19" x14ac:dyDescent="0.25">
      <c r="Q1515" s="26">
        <v>39.1</v>
      </c>
      <c r="R1515" s="26">
        <v>0.74</v>
      </c>
      <c r="S1515" s="26">
        <f t="shared" si="41"/>
        <v>0.93650785253685576</v>
      </c>
    </row>
    <row r="1516" spans="17:19" x14ac:dyDescent="0.25">
      <c r="Q1516" s="26">
        <v>39.1</v>
      </c>
      <c r="R1516" s="26">
        <v>0.94</v>
      </c>
      <c r="S1516" s="26">
        <f t="shared" si="41"/>
        <v>0.93650785253685576</v>
      </c>
    </row>
    <row r="1517" spans="17:19" x14ac:dyDescent="0.25">
      <c r="Q1517" s="26">
        <v>39.1</v>
      </c>
      <c r="R1517" s="26">
        <v>0.83</v>
      </c>
      <c r="S1517" s="26">
        <f t="shared" si="41"/>
        <v>0.93650785253685576</v>
      </c>
    </row>
    <row r="1518" spans="17:19" x14ac:dyDescent="0.25">
      <c r="Q1518" s="26">
        <v>39.1</v>
      </c>
      <c r="R1518" s="26">
        <v>0.94</v>
      </c>
      <c r="S1518" s="26">
        <f t="shared" si="41"/>
        <v>0.93650785253685576</v>
      </c>
    </row>
    <row r="1519" spans="17:19" x14ac:dyDescent="0.25">
      <c r="Q1519" s="26">
        <v>39.1</v>
      </c>
      <c r="R1519" s="26">
        <v>1.05</v>
      </c>
      <c r="S1519" s="26">
        <f t="shared" si="41"/>
        <v>0.93650785253685576</v>
      </c>
    </row>
    <row r="1520" spans="17:19" x14ac:dyDescent="0.25">
      <c r="Q1520" s="26">
        <v>39.1</v>
      </c>
      <c r="R1520" s="26">
        <v>0.88</v>
      </c>
      <c r="S1520" s="26">
        <f t="shared" si="41"/>
        <v>0.93650785253685576</v>
      </c>
    </row>
    <row r="1521" spans="17:19" x14ac:dyDescent="0.25">
      <c r="Q1521" s="26">
        <v>39.1</v>
      </c>
      <c r="R1521" s="26">
        <v>0.98</v>
      </c>
      <c r="S1521" s="26">
        <f t="shared" si="41"/>
        <v>0.93650785253685576</v>
      </c>
    </row>
    <row r="1522" spans="17:19" x14ac:dyDescent="0.25">
      <c r="Q1522" s="26">
        <v>39.1</v>
      </c>
      <c r="R1522" s="26">
        <v>1.03</v>
      </c>
      <c r="S1522" s="26">
        <f t="shared" si="41"/>
        <v>0.93650785253685576</v>
      </c>
    </row>
    <row r="1523" spans="17:19" x14ac:dyDescent="0.25">
      <c r="Q1523" s="26">
        <v>39.1</v>
      </c>
      <c r="R1523" s="26">
        <v>0.98199999999999998</v>
      </c>
      <c r="S1523" s="26">
        <f t="shared" si="41"/>
        <v>0.93650785253685576</v>
      </c>
    </row>
    <row r="1524" spans="17:19" x14ac:dyDescent="0.25">
      <c r="Q1524" s="26">
        <v>39.1</v>
      </c>
      <c r="R1524" s="26">
        <v>0.93700000000000006</v>
      </c>
      <c r="S1524" s="26">
        <f t="shared" si="41"/>
        <v>0.93650785253685576</v>
      </c>
    </row>
    <row r="1525" spans="17:19" x14ac:dyDescent="0.25">
      <c r="Q1525" s="26">
        <v>39.1</v>
      </c>
      <c r="R1525" s="26">
        <v>0.93</v>
      </c>
      <c r="S1525" s="26">
        <f t="shared" si="41"/>
        <v>0.93650785253685576</v>
      </c>
    </row>
    <row r="1526" spans="17:19" x14ac:dyDescent="0.25">
      <c r="Q1526" s="26">
        <v>39.4</v>
      </c>
      <c r="R1526" s="26">
        <v>0.94399999999999995</v>
      </c>
      <c r="S1526" s="26">
        <f t="shared" si="41"/>
        <v>0.95853665711771263</v>
      </c>
    </row>
    <row r="1527" spans="17:19" x14ac:dyDescent="0.25">
      <c r="Q1527" s="26">
        <v>39.6</v>
      </c>
      <c r="R1527" s="26">
        <v>1.1000000000000001</v>
      </c>
      <c r="S1527" s="26">
        <f t="shared" si="41"/>
        <v>0.97341411291878044</v>
      </c>
    </row>
    <row r="1528" spans="17:19" x14ac:dyDescent="0.25">
      <c r="Q1528" s="26">
        <v>39.6</v>
      </c>
      <c r="R1528" s="26">
        <v>0.92</v>
      </c>
      <c r="S1528" s="26">
        <f t="shared" si="41"/>
        <v>0.97341411291878044</v>
      </c>
    </row>
    <row r="1529" spans="17:19" x14ac:dyDescent="0.25">
      <c r="Q1529" s="26">
        <v>39.6</v>
      </c>
      <c r="R1529" s="26">
        <v>0.9</v>
      </c>
      <c r="S1529" s="26">
        <f t="shared" si="41"/>
        <v>0.97341411291878044</v>
      </c>
    </row>
    <row r="1530" spans="17:19" x14ac:dyDescent="0.25">
      <c r="Q1530" s="26">
        <v>39.6</v>
      </c>
      <c r="R1530" s="26">
        <v>0.9</v>
      </c>
      <c r="S1530" s="26">
        <f t="shared" si="41"/>
        <v>0.97341411291878044</v>
      </c>
    </row>
    <row r="1531" spans="17:19" x14ac:dyDescent="0.25">
      <c r="Q1531" s="26">
        <v>39.6</v>
      </c>
      <c r="R1531" s="26">
        <v>0.84</v>
      </c>
      <c r="S1531" s="26">
        <f t="shared" si="41"/>
        <v>0.97341411291878044</v>
      </c>
    </row>
    <row r="1532" spans="17:19" x14ac:dyDescent="0.25">
      <c r="Q1532" s="26">
        <v>39.6</v>
      </c>
      <c r="R1532" s="26">
        <v>0.84</v>
      </c>
      <c r="S1532" s="26">
        <f t="shared" si="41"/>
        <v>0.97341411291878044</v>
      </c>
    </row>
    <row r="1533" spans="17:19" x14ac:dyDescent="0.25">
      <c r="Q1533" s="26">
        <v>39.6</v>
      </c>
      <c r="R1533" s="26">
        <v>0.92</v>
      </c>
      <c r="S1533" s="26">
        <f t="shared" si="41"/>
        <v>0.97341411291878044</v>
      </c>
    </row>
    <row r="1534" spans="17:19" x14ac:dyDescent="0.25">
      <c r="Q1534" s="26">
        <v>39.6</v>
      </c>
      <c r="R1534" s="26">
        <v>1.04</v>
      </c>
      <c r="S1534" s="26">
        <f t="shared" si="41"/>
        <v>0.97341411291878044</v>
      </c>
    </row>
    <row r="1535" spans="17:19" x14ac:dyDescent="0.25">
      <c r="Q1535" s="26">
        <v>39.6</v>
      </c>
      <c r="R1535" s="26">
        <v>0.98</v>
      </c>
      <c r="S1535" s="26">
        <f t="shared" si="41"/>
        <v>0.97341411291878044</v>
      </c>
    </row>
    <row r="1536" spans="17:19" x14ac:dyDescent="0.25">
      <c r="Q1536" s="26">
        <v>39.6</v>
      </c>
      <c r="R1536" s="26">
        <v>1.02</v>
      </c>
      <c r="S1536" s="26">
        <f t="shared" si="41"/>
        <v>0.97341411291878044</v>
      </c>
    </row>
    <row r="1537" spans="17:19" x14ac:dyDescent="0.25">
      <c r="Q1537" s="26">
        <v>39.6</v>
      </c>
      <c r="R1537" s="26">
        <v>1.08</v>
      </c>
      <c r="S1537" s="26">
        <f t="shared" si="41"/>
        <v>0.97341411291878044</v>
      </c>
    </row>
    <row r="1538" spans="17:19" x14ac:dyDescent="0.25">
      <c r="Q1538" s="26">
        <v>39.6</v>
      </c>
      <c r="R1538" s="26">
        <v>1</v>
      </c>
      <c r="S1538" s="26">
        <f t="shared" si="41"/>
        <v>0.97341411291878044</v>
      </c>
    </row>
    <row r="1539" spans="17:19" x14ac:dyDescent="0.25">
      <c r="Q1539" s="26">
        <v>39.6</v>
      </c>
      <c r="R1539" s="26">
        <v>0.88</v>
      </c>
      <c r="S1539" s="26">
        <f t="shared" si="41"/>
        <v>0.97341411291878044</v>
      </c>
    </row>
    <row r="1540" spans="17:19" x14ac:dyDescent="0.25">
      <c r="Q1540" s="26">
        <v>39.6</v>
      </c>
      <c r="R1540" s="26">
        <v>0.93300000000000005</v>
      </c>
      <c r="S1540" s="26">
        <f t="shared" si="41"/>
        <v>0.97341411291878044</v>
      </c>
    </row>
    <row r="1541" spans="17:19" x14ac:dyDescent="0.25">
      <c r="Q1541" s="26">
        <v>39.6</v>
      </c>
      <c r="R1541" s="26">
        <v>0.92400000000000004</v>
      </c>
      <c r="S1541" s="26">
        <f t="shared" si="41"/>
        <v>0.97341411291878044</v>
      </c>
    </row>
    <row r="1542" spans="17:19" x14ac:dyDescent="0.25">
      <c r="Q1542" s="26">
        <v>39.6</v>
      </c>
      <c r="R1542" s="26">
        <v>0.97399999999999998</v>
      </c>
      <c r="S1542" s="26">
        <f t="shared" si="41"/>
        <v>0.97341411291878044</v>
      </c>
    </row>
    <row r="1543" spans="17:19" x14ac:dyDescent="0.25">
      <c r="Q1543" s="26">
        <v>39.6</v>
      </c>
      <c r="R1543" s="26">
        <v>1.0660000000000001</v>
      </c>
      <c r="S1543" s="26">
        <f t="shared" ref="S1543:S1606" si="42">$X$7*Q1543^$X$5</f>
        <v>0.97341411291878044</v>
      </c>
    </row>
    <row r="1544" spans="17:19" x14ac:dyDescent="0.25">
      <c r="Q1544" s="26">
        <v>39.6</v>
      </c>
      <c r="R1544" s="26">
        <v>1.032</v>
      </c>
      <c r="S1544" s="26">
        <f t="shared" si="42"/>
        <v>0.97341411291878044</v>
      </c>
    </row>
    <row r="1545" spans="17:19" x14ac:dyDescent="0.25">
      <c r="Q1545" s="26">
        <v>39.700000000000003</v>
      </c>
      <c r="R1545" s="26">
        <v>0.97399999999999998</v>
      </c>
      <c r="S1545" s="26">
        <f t="shared" si="42"/>
        <v>0.98091062089222236</v>
      </c>
    </row>
    <row r="1546" spans="17:19" x14ac:dyDescent="0.25">
      <c r="Q1546" s="26">
        <v>39.799999999999997</v>
      </c>
      <c r="R1546" s="26">
        <v>0.93200000000000005</v>
      </c>
      <c r="S1546" s="26">
        <f t="shared" si="42"/>
        <v>0.98844578416099393</v>
      </c>
    </row>
    <row r="1547" spans="17:19" x14ac:dyDescent="0.25">
      <c r="Q1547" s="26">
        <v>39.799999999999997</v>
      </c>
      <c r="R1547" s="26">
        <v>0.99</v>
      </c>
      <c r="S1547" s="26">
        <f t="shared" si="42"/>
        <v>0.98844578416099393</v>
      </c>
    </row>
    <row r="1548" spans="17:19" x14ac:dyDescent="0.25">
      <c r="Q1548" s="26">
        <v>39.799999999999997</v>
      </c>
      <c r="R1548" s="26">
        <v>0.90600000000000003</v>
      </c>
      <c r="S1548" s="26">
        <f t="shared" si="42"/>
        <v>0.98844578416099393</v>
      </c>
    </row>
    <row r="1549" spans="17:19" x14ac:dyDescent="0.25">
      <c r="Q1549" s="26">
        <v>39.799999999999997</v>
      </c>
      <c r="R1549" s="26">
        <v>0.873</v>
      </c>
      <c r="S1549" s="26">
        <f t="shared" si="42"/>
        <v>0.98844578416099393</v>
      </c>
    </row>
    <row r="1550" spans="17:19" x14ac:dyDescent="0.25">
      <c r="Q1550" s="26">
        <v>39.9</v>
      </c>
      <c r="R1550" s="26">
        <v>0.74199999999999999</v>
      </c>
      <c r="S1550" s="26">
        <f t="shared" si="42"/>
        <v>0.99601970417352237</v>
      </c>
    </row>
    <row r="1551" spans="17:19" x14ac:dyDescent="0.25">
      <c r="Q1551" s="26">
        <v>40</v>
      </c>
      <c r="R1551" s="26">
        <v>1.048</v>
      </c>
      <c r="S1551" s="26">
        <f t="shared" si="42"/>
        <v>1.003632482388888</v>
      </c>
    </row>
    <row r="1552" spans="17:19" x14ac:dyDescent="0.25">
      <c r="Q1552" s="26">
        <v>40.1</v>
      </c>
      <c r="R1552" s="26">
        <v>1.1599999999999999</v>
      </c>
      <c r="S1552" s="26">
        <f t="shared" si="42"/>
        <v>1.011284220276822</v>
      </c>
    </row>
    <row r="1553" spans="17:19" x14ac:dyDescent="0.25">
      <c r="Q1553" s="26">
        <v>40.1</v>
      </c>
      <c r="R1553" s="26">
        <v>0.88</v>
      </c>
      <c r="S1553" s="26">
        <f t="shared" si="42"/>
        <v>1.011284220276822</v>
      </c>
    </row>
    <row r="1554" spans="17:19" x14ac:dyDescent="0.25">
      <c r="Q1554" s="26">
        <v>40.1</v>
      </c>
      <c r="R1554" s="26">
        <v>1.2</v>
      </c>
      <c r="S1554" s="26">
        <f t="shared" si="42"/>
        <v>1.011284220276822</v>
      </c>
    </row>
    <row r="1555" spans="17:19" x14ac:dyDescent="0.25">
      <c r="Q1555" s="26">
        <v>40.1</v>
      </c>
      <c r="R1555" s="26">
        <v>0.92</v>
      </c>
      <c r="S1555" s="26">
        <f t="shared" si="42"/>
        <v>1.011284220276822</v>
      </c>
    </row>
    <row r="1556" spans="17:19" x14ac:dyDescent="0.25">
      <c r="Q1556" s="26">
        <v>40.1</v>
      </c>
      <c r="R1556" s="26">
        <v>0.98</v>
      </c>
      <c r="S1556" s="26">
        <f t="shared" si="42"/>
        <v>1.011284220276822</v>
      </c>
    </row>
    <row r="1557" spans="17:19" x14ac:dyDescent="0.25">
      <c r="Q1557" s="26">
        <v>40.1</v>
      </c>
      <c r="R1557" s="26">
        <v>1.08</v>
      </c>
      <c r="S1557" s="26">
        <f t="shared" si="42"/>
        <v>1.011284220276822</v>
      </c>
    </row>
    <row r="1558" spans="17:19" x14ac:dyDescent="0.25">
      <c r="Q1558" s="26">
        <v>40.1</v>
      </c>
      <c r="R1558" s="26">
        <v>0.94</v>
      </c>
      <c r="S1558" s="26">
        <f t="shared" si="42"/>
        <v>1.011284220276822</v>
      </c>
    </row>
    <row r="1559" spans="17:19" x14ac:dyDescent="0.25">
      <c r="Q1559" s="26">
        <v>40.1</v>
      </c>
      <c r="R1559" s="26">
        <v>0.96</v>
      </c>
      <c r="S1559" s="26">
        <f t="shared" si="42"/>
        <v>1.011284220276822</v>
      </c>
    </row>
    <row r="1560" spans="17:19" x14ac:dyDescent="0.25">
      <c r="Q1560" s="26">
        <v>40.1</v>
      </c>
      <c r="R1560" s="26">
        <v>1.028</v>
      </c>
      <c r="S1560" s="26">
        <f t="shared" si="42"/>
        <v>1.011284220276822</v>
      </c>
    </row>
    <row r="1561" spans="17:19" x14ac:dyDescent="0.25">
      <c r="Q1561" s="26">
        <v>40.1</v>
      </c>
      <c r="R1561" s="26">
        <v>0.96399999999999997</v>
      </c>
      <c r="S1561" s="26">
        <f t="shared" si="42"/>
        <v>1.011284220276822</v>
      </c>
    </row>
    <row r="1562" spans="17:19" x14ac:dyDescent="0.25">
      <c r="Q1562" s="26">
        <v>40.1</v>
      </c>
      <c r="R1562" s="26">
        <v>1.1359999999999999</v>
      </c>
      <c r="S1562" s="26">
        <f t="shared" si="42"/>
        <v>1.011284220276822</v>
      </c>
    </row>
    <row r="1563" spans="17:19" x14ac:dyDescent="0.25">
      <c r="Q1563" s="26">
        <v>40.1</v>
      </c>
      <c r="R1563" s="26">
        <v>0.98099999999999998</v>
      </c>
      <c r="S1563" s="26">
        <f t="shared" si="42"/>
        <v>1.011284220276822</v>
      </c>
    </row>
    <row r="1564" spans="17:19" x14ac:dyDescent="0.25">
      <c r="Q1564" s="26">
        <v>40.1</v>
      </c>
      <c r="R1564" s="26">
        <v>0.92600000000000005</v>
      </c>
      <c r="S1564" s="26">
        <f t="shared" si="42"/>
        <v>1.011284220276822</v>
      </c>
    </row>
    <row r="1565" spans="17:19" x14ac:dyDescent="0.25">
      <c r="Q1565" s="26">
        <v>40.1</v>
      </c>
      <c r="R1565" s="26">
        <v>1.0940000000000001</v>
      </c>
      <c r="S1565" s="26">
        <f t="shared" si="42"/>
        <v>1.011284220276822</v>
      </c>
    </row>
    <row r="1566" spans="17:19" x14ac:dyDescent="0.25">
      <c r="Q1566" s="26">
        <v>40.200000000000003</v>
      </c>
      <c r="R1566" s="26">
        <v>0.91100000000000003</v>
      </c>
      <c r="S1566" s="26">
        <f t="shared" si="42"/>
        <v>1.0189750193176685</v>
      </c>
    </row>
    <row r="1567" spans="17:19" x14ac:dyDescent="0.25">
      <c r="Q1567" s="26">
        <v>40.200000000000003</v>
      </c>
      <c r="R1567" s="26">
        <v>1.056</v>
      </c>
      <c r="S1567" s="26">
        <f t="shared" si="42"/>
        <v>1.0189750193176685</v>
      </c>
    </row>
    <row r="1568" spans="17:19" x14ac:dyDescent="0.25">
      <c r="Q1568" s="26">
        <v>40.299999999999997</v>
      </c>
      <c r="R1568" s="26">
        <v>1.006</v>
      </c>
      <c r="S1568" s="26">
        <f t="shared" si="42"/>
        <v>1.0267049810023601</v>
      </c>
    </row>
    <row r="1569" spans="17:19" x14ac:dyDescent="0.25">
      <c r="Q1569" s="26">
        <v>40.4</v>
      </c>
      <c r="R1569" s="26">
        <v>1.0940000000000001</v>
      </c>
      <c r="S1569" s="26">
        <f t="shared" si="42"/>
        <v>1.034474206832402</v>
      </c>
    </row>
    <row r="1570" spans="17:19" x14ac:dyDescent="0.25">
      <c r="Q1570" s="26">
        <v>40.5</v>
      </c>
      <c r="R1570" s="26">
        <v>1.1000000000000001</v>
      </c>
      <c r="S1570" s="26">
        <f t="shared" si="42"/>
        <v>1.0422827983198302</v>
      </c>
    </row>
    <row r="1571" spans="17:19" x14ac:dyDescent="0.25">
      <c r="Q1571" s="26">
        <v>40.6</v>
      </c>
      <c r="R1571" s="26">
        <v>1.37</v>
      </c>
      <c r="S1571" s="26">
        <f t="shared" si="42"/>
        <v>1.0501308569872043</v>
      </c>
    </row>
    <row r="1572" spans="17:19" x14ac:dyDescent="0.25">
      <c r="Q1572" s="26">
        <v>40.6</v>
      </c>
      <c r="R1572" s="26">
        <v>1.1200000000000001</v>
      </c>
      <c r="S1572" s="26">
        <f t="shared" si="42"/>
        <v>1.0501308569872043</v>
      </c>
    </row>
    <row r="1573" spans="17:19" x14ac:dyDescent="0.25">
      <c r="Q1573" s="26">
        <v>40.6</v>
      </c>
      <c r="R1573" s="26">
        <v>1.18</v>
      </c>
      <c r="S1573" s="26">
        <f t="shared" si="42"/>
        <v>1.0501308569872043</v>
      </c>
    </row>
    <row r="1574" spans="17:19" x14ac:dyDescent="0.25">
      <c r="Q1574" s="26">
        <v>40.6</v>
      </c>
      <c r="R1574" s="26">
        <v>0.98</v>
      </c>
      <c r="S1574" s="26">
        <f t="shared" si="42"/>
        <v>1.0501308569872043</v>
      </c>
    </row>
    <row r="1575" spans="17:19" x14ac:dyDescent="0.25">
      <c r="Q1575" s="26">
        <v>40.6</v>
      </c>
      <c r="R1575" s="26">
        <v>1.02</v>
      </c>
      <c r="S1575" s="26">
        <f t="shared" si="42"/>
        <v>1.0501308569872043</v>
      </c>
    </row>
    <row r="1576" spans="17:19" x14ac:dyDescent="0.25">
      <c r="Q1576" s="26">
        <v>40.6</v>
      </c>
      <c r="R1576" s="26">
        <v>1.04</v>
      </c>
      <c r="S1576" s="26">
        <f t="shared" si="42"/>
        <v>1.0501308569872043</v>
      </c>
    </row>
    <row r="1577" spans="17:19" x14ac:dyDescent="0.25">
      <c r="Q1577" s="26">
        <v>40.6</v>
      </c>
      <c r="R1577" s="26">
        <v>1.22</v>
      </c>
      <c r="S1577" s="26">
        <f t="shared" si="42"/>
        <v>1.0501308569872043</v>
      </c>
    </row>
    <row r="1578" spans="17:19" x14ac:dyDescent="0.25">
      <c r="Q1578" s="26">
        <v>40.6</v>
      </c>
      <c r="R1578" s="26">
        <v>1.1200000000000001</v>
      </c>
      <c r="S1578" s="26">
        <f t="shared" si="42"/>
        <v>1.0501308569872043</v>
      </c>
    </row>
    <row r="1579" spans="17:19" x14ac:dyDescent="0.25">
      <c r="Q1579" s="26">
        <v>40.6</v>
      </c>
      <c r="R1579" s="26">
        <v>1.28</v>
      </c>
      <c r="S1579" s="26">
        <f t="shared" si="42"/>
        <v>1.0501308569872043</v>
      </c>
    </row>
    <row r="1580" spans="17:19" x14ac:dyDescent="0.25">
      <c r="Q1580" s="26">
        <v>40.6</v>
      </c>
      <c r="R1580" s="26">
        <v>1.1399999999999999</v>
      </c>
      <c r="S1580" s="26">
        <f t="shared" si="42"/>
        <v>1.0501308569872043</v>
      </c>
    </row>
    <row r="1581" spans="17:19" x14ac:dyDescent="0.25">
      <c r="Q1581" s="26">
        <v>40.6</v>
      </c>
      <c r="R1581" s="26">
        <v>1</v>
      </c>
      <c r="S1581" s="26">
        <f t="shared" si="42"/>
        <v>1.0501308569872043</v>
      </c>
    </row>
    <row r="1582" spans="17:19" x14ac:dyDescent="0.25">
      <c r="Q1582" s="26">
        <v>40.6</v>
      </c>
      <c r="R1582" s="26">
        <v>0.93400000000000005</v>
      </c>
      <c r="S1582" s="26">
        <f t="shared" si="42"/>
        <v>1.0501308569872043</v>
      </c>
    </row>
    <row r="1583" spans="17:19" x14ac:dyDescent="0.25">
      <c r="Q1583" s="26">
        <v>40.6</v>
      </c>
      <c r="R1583" s="26">
        <v>1.1200000000000001</v>
      </c>
      <c r="S1583" s="26">
        <f t="shared" si="42"/>
        <v>1.0501308569872043</v>
      </c>
    </row>
    <row r="1584" spans="17:19" x14ac:dyDescent="0.25">
      <c r="Q1584" s="26">
        <v>40.700000000000003</v>
      </c>
      <c r="R1584" s="26">
        <v>0.85299999999999998</v>
      </c>
      <c r="S1584" s="26">
        <f t="shared" si="42"/>
        <v>1.058018484367572</v>
      </c>
    </row>
    <row r="1585" spans="17:19" x14ac:dyDescent="0.25">
      <c r="Q1585" s="26">
        <v>40.9</v>
      </c>
      <c r="R1585" s="26">
        <v>1.01</v>
      </c>
      <c r="S1585" s="26">
        <f t="shared" si="42"/>
        <v>1.0739128514517671</v>
      </c>
    </row>
    <row r="1586" spans="17:19" x14ac:dyDescent="0.25">
      <c r="Q1586" s="26">
        <v>41</v>
      </c>
      <c r="R1586" s="26">
        <v>1.024</v>
      </c>
      <c r="S1586" s="26">
        <f t="shared" si="42"/>
        <v>1.0819197942739225</v>
      </c>
    </row>
    <row r="1587" spans="17:19" x14ac:dyDescent="0.25">
      <c r="Q1587" s="26">
        <v>41</v>
      </c>
      <c r="R1587" s="26">
        <v>1.046</v>
      </c>
      <c r="S1587" s="26">
        <f t="shared" si="42"/>
        <v>1.0819197942739225</v>
      </c>
    </row>
    <row r="1588" spans="17:19" x14ac:dyDescent="0.25">
      <c r="Q1588" s="26">
        <v>41</v>
      </c>
      <c r="R1588" s="26">
        <v>1.234</v>
      </c>
      <c r="S1588" s="26">
        <f t="shared" si="42"/>
        <v>1.0819197942739225</v>
      </c>
    </row>
    <row r="1589" spans="17:19" x14ac:dyDescent="0.25">
      <c r="Q1589" s="26">
        <v>41</v>
      </c>
      <c r="R1589" s="26">
        <v>0.94799999999999995</v>
      </c>
      <c r="S1589" s="26">
        <f t="shared" si="42"/>
        <v>1.0819197942739225</v>
      </c>
    </row>
    <row r="1590" spans="17:19" x14ac:dyDescent="0.25">
      <c r="Q1590" s="26">
        <v>41</v>
      </c>
      <c r="R1590" s="26">
        <v>0.95</v>
      </c>
      <c r="S1590" s="26">
        <f t="shared" si="42"/>
        <v>1.0819197942739225</v>
      </c>
    </row>
    <row r="1591" spans="17:19" x14ac:dyDescent="0.25">
      <c r="Q1591" s="26">
        <v>41</v>
      </c>
      <c r="R1591" s="26">
        <v>1.1299999999999999</v>
      </c>
      <c r="S1591" s="26">
        <f t="shared" si="42"/>
        <v>1.0819197942739225</v>
      </c>
    </row>
    <row r="1592" spans="17:19" x14ac:dyDescent="0.25">
      <c r="Q1592" s="26">
        <v>41.1</v>
      </c>
      <c r="R1592" s="26">
        <v>1.1240000000000001</v>
      </c>
      <c r="S1592" s="26">
        <f t="shared" si="42"/>
        <v>1.0899667120456678</v>
      </c>
    </row>
    <row r="1593" spans="17:19" x14ac:dyDescent="0.25">
      <c r="Q1593" s="26">
        <v>41.2</v>
      </c>
      <c r="R1593" s="26">
        <v>1.28</v>
      </c>
      <c r="S1593" s="26">
        <f t="shared" si="42"/>
        <v>1.0980537063521307</v>
      </c>
    </row>
    <row r="1594" spans="17:19" x14ac:dyDescent="0.25">
      <c r="Q1594" s="26">
        <v>41.2</v>
      </c>
      <c r="R1594" s="26">
        <v>1.1599999999999999</v>
      </c>
      <c r="S1594" s="26">
        <f t="shared" si="42"/>
        <v>1.0980537063521307</v>
      </c>
    </row>
    <row r="1595" spans="17:19" x14ac:dyDescent="0.25">
      <c r="Q1595" s="26">
        <v>41.2</v>
      </c>
      <c r="R1595" s="26">
        <v>1.1100000000000001</v>
      </c>
      <c r="S1595" s="26">
        <f t="shared" si="42"/>
        <v>1.0980537063521307</v>
      </c>
    </row>
    <row r="1596" spans="17:19" x14ac:dyDescent="0.25">
      <c r="Q1596" s="26">
        <v>41.2</v>
      </c>
      <c r="R1596" s="26">
        <v>1.2</v>
      </c>
      <c r="S1596" s="26">
        <f t="shared" si="42"/>
        <v>1.0980537063521307</v>
      </c>
    </row>
    <row r="1597" spans="17:19" x14ac:dyDescent="0.25">
      <c r="Q1597" s="26">
        <v>41.2</v>
      </c>
      <c r="R1597" s="26">
        <v>1.1000000000000001</v>
      </c>
      <c r="S1597" s="26">
        <f t="shared" si="42"/>
        <v>1.0980537063521307</v>
      </c>
    </row>
    <row r="1598" spans="17:19" x14ac:dyDescent="0.25">
      <c r="Q1598" s="26">
        <v>41.2</v>
      </c>
      <c r="R1598" s="26">
        <v>1.1399999999999999</v>
      </c>
      <c r="S1598" s="26">
        <f t="shared" si="42"/>
        <v>1.0980537063521307</v>
      </c>
    </row>
    <row r="1599" spans="17:19" x14ac:dyDescent="0.25">
      <c r="Q1599" s="26">
        <v>41.2</v>
      </c>
      <c r="R1599" s="26">
        <v>1.32</v>
      </c>
      <c r="S1599" s="26">
        <f t="shared" si="42"/>
        <v>1.0980537063521307</v>
      </c>
    </row>
    <row r="1600" spans="17:19" x14ac:dyDescent="0.25">
      <c r="Q1600" s="26">
        <v>41.2</v>
      </c>
      <c r="R1600" s="26">
        <v>1.04</v>
      </c>
      <c r="S1600" s="26">
        <f t="shared" si="42"/>
        <v>1.0980537063521307</v>
      </c>
    </row>
    <row r="1601" spans="17:19" x14ac:dyDescent="0.25">
      <c r="Q1601" s="26">
        <v>41.2</v>
      </c>
      <c r="R1601" s="26">
        <v>1</v>
      </c>
      <c r="S1601" s="26">
        <f t="shared" si="42"/>
        <v>1.0980537063521307</v>
      </c>
    </row>
    <row r="1602" spans="17:19" x14ac:dyDescent="0.25">
      <c r="Q1602" s="26">
        <v>41.2</v>
      </c>
      <c r="R1602" s="26">
        <v>1.06</v>
      </c>
      <c r="S1602" s="26">
        <f t="shared" si="42"/>
        <v>1.0980537063521307</v>
      </c>
    </row>
    <row r="1603" spans="17:19" x14ac:dyDescent="0.25">
      <c r="Q1603" s="26">
        <v>41.2</v>
      </c>
      <c r="R1603" s="26">
        <v>1.06</v>
      </c>
      <c r="S1603" s="26">
        <f t="shared" si="42"/>
        <v>1.0980537063521307</v>
      </c>
    </row>
    <row r="1604" spans="17:19" x14ac:dyDescent="0.25">
      <c r="Q1604" s="26">
        <v>41.2</v>
      </c>
      <c r="R1604" s="26">
        <v>1.18</v>
      </c>
      <c r="S1604" s="26">
        <f t="shared" si="42"/>
        <v>1.0980537063521307</v>
      </c>
    </row>
    <row r="1605" spans="17:19" x14ac:dyDescent="0.25">
      <c r="Q1605" s="26">
        <v>41.2</v>
      </c>
      <c r="R1605" s="26">
        <v>1.26</v>
      </c>
      <c r="S1605" s="26">
        <f t="shared" si="42"/>
        <v>1.0980537063521307</v>
      </c>
    </row>
    <row r="1606" spans="17:19" x14ac:dyDescent="0.25">
      <c r="Q1606" s="26">
        <v>41.2</v>
      </c>
      <c r="R1606" s="26">
        <v>1.26</v>
      </c>
      <c r="S1606" s="26">
        <f t="shared" si="42"/>
        <v>1.0980537063521307</v>
      </c>
    </row>
    <row r="1607" spans="17:19" x14ac:dyDescent="0.25">
      <c r="Q1607" s="26">
        <v>41.2</v>
      </c>
      <c r="R1607" s="26">
        <v>1.1599999999999999</v>
      </c>
      <c r="S1607" s="26">
        <f t="shared" ref="S1607:S1670" si="43">$X$7*Q1607^$X$5</f>
        <v>1.0980537063521307</v>
      </c>
    </row>
    <row r="1608" spans="17:19" x14ac:dyDescent="0.25">
      <c r="Q1608" s="26">
        <v>41.2</v>
      </c>
      <c r="R1608" s="26">
        <v>1.3</v>
      </c>
      <c r="S1608" s="26">
        <f t="shared" si="43"/>
        <v>1.0980537063521307</v>
      </c>
    </row>
    <row r="1609" spans="17:19" x14ac:dyDescent="0.25">
      <c r="Q1609" s="26">
        <v>41.2</v>
      </c>
      <c r="R1609" s="26">
        <v>1.1499999999999999</v>
      </c>
      <c r="S1609" s="26">
        <f t="shared" si="43"/>
        <v>1.0980537063521307</v>
      </c>
    </row>
    <row r="1610" spans="17:19" x14ac:dyDescent="0.25">
      <c r="Q1610" s="26">
        <v>41.2</v>
      </c>
      <c r="R1610" s="26">
        <v>1.2909999999999999</v>
      </c>
      <c r="S1610" s="26">
        <f t="shared" si="43"/>
        <v>1.0980537063521307</v>
      </c>
    </row>
    <row r="1611" spans="17:19" x14ac:dyDescent="0.25">
      <c r="Q1611" s="26">
        <v>41.2</v>
      </c>
      <c r="R1611" s="26">
        <v>1.0840000000000001</v>
      </c>
      <c r="S1611" s="26">
        <f t="shared" si="43"/>
        <v>1.0980537063521307</v>
      </c>
    </row>
    <row r="1612" spans="17:19" x14ac:dyDescent="0.25">
      <c r="Q1612" s="26">
        <v>41.2</v>
      </c>
      <c r="R1612" s="26">
        <v>0.92600000000000005</v>
      </c>
      <c r="S1612" s="26">
        <f t="shared" si="43"/>
        <v>1.0980537063521307</v>
      </c>
    </row>
    <row r="1613" spans="17:19" x14ac:dyDescent="0.25">
      <c r="Q1613" s="26">
        <v>41.2</v>
      </c>
      <c r="R1613" s="26">
        <v>1.0760000000000001</v>
      </c>
      <c r="S1613" s="26">
        <f t="shared" si="43"/>
        <v>1.0980537063521307</v>
      </c>
    </row>
    <row r="1614" spans="17:19" x14ac:dyDescent="0.25">
      <c r="Q1614" s="26">
        <v>41.4</v>
      </c>
      <c r="R1614" s="26">
        <v>0.99</v>
      </c>
      <c r="S1614" s="26">
        <f t="shared" si="43"/>
        <v>1.114348330961435</v>
      </c>
    </row>
    <row r="1615" spans="17:19" x14ac:dyDescent="0.25">
      <c r="Q1615" s="26">
        <v>41.7</v>
      </c>
      <c r="R1615" s="26">
        <v>1.26</v>
      </c>
      <c r="S1615" s="26">
        <f t="shared" si="43"/>
        <v>1.1390933821075198</v>
      </c>
    </row>
    <row r="1616" spans="17:19" x14ac:dyDescent="0.25">
      <c r="Q1616" s="26">
        <v>41.7</v>
      </c>
      <c r="R1616" s="26">
        <v>1.34</v>
      </c>
      <c r="S1616" s="26">
        <f t="shared" si="43"/>
        <v>1.1390933821075198</v>
      </c>
    </row>
    <row r="1617" spans="17:19" x14ac:dyDescent="0.25">
      <c r="Q1617" s="26">
        <v>41.7</v>
      </c>
      <c r="R1617" s="26">
        <v>1.1399999999999999</v>
      </c>
      <c r="S1617" s="26">
        <f t="shared" si="43"/>
        <v>1.1390933821075198</v>
      </c>
    </row>
    <row r="1618" spans="17:19" x14ac:dyDescent="0.25">
      <c r="Q1618" s="26">
        <v>41.7</v>
      </c>
      <c r="R1618" s="26">
        <v>1.18</v>
      </c>
      <c r="S1618" s="26">
        <f t="shared" si="43"/>
        <v>1.1390933821075198</v>
      </c>
    </row>
    <row r="1619" spans="17:19" x14ac:dyDescent="0.25">
      <c r="Q1619" s="26">
        <v>41.7</v>
      </c>
      <c r="R1619" s="26">
        <v>1.1399999999999999</v>
      </c>
      <c r="S1619" s="26">
        <f t="shared" si="43"/>
        <v>1.1390933821075198</v>
      </c>
    </row>
    <row r="1620" spans="17:19" x14ac:dyDescent="0.25">
      <c r="Q1620" s="26">
        <v>41.7</v>
      </c>
      <c r="R1620" s="26">
        <v>1.1200000000000001</v>
      </c>
      <c r="S1620" s="26">
        <f t="shared" si="43"/>
        <v>1.1390933821075198</v>
      </c>
    </row>
    <row r="1621" spans="17:19" x14ac:dyDescent="0.25">
      <c r="Q1621" s="26">
        <v>41.7</v>
      </c>
      <c r="R1621" s="26">
        <v>1.24</v>
      </c>
      <c r="S1621" s="26">
        <f t="shared" si="43"/>
        <v>1.1390933821075198</v>
      </c>
    </row>
    <row r="1622" spans="17:19" x14ac:dyDescent="0.25">
      <c r="Q1622" s="26">
        <v>41.7</v>
      </c>
      <c r="R1622" s="26">
        <v>1.38</v>
      </c>
      <c r="S1622" s="26">
        <f t="shared" si="43"/>
        <v>1.1390933821075198</v>
      </c>
    </row>
    <row r="1623" spans="17:19" x14ac:dyDescent="0.25">
      <c r="Q1623" s="26">
        <v>41.7</v>
      </c>
      <c r="R1623" s="26">
        <v>1.1839999999999999</v>
      </c>
      <c r="S1623" s="26">
        <f t="shared" si="43"/>
        <v>1.1390933821075198</v>
      </c>
    </row>
    <row r="1624" spans="17:19" x14ac:dyDescent="0.25">
      <c r="Q1624" s="26">
        <v>41.7</v>
      </c>
      <c r="R1624" s="26">
        <v>1.0880000000000001</v>
      </c>
      <c r="S1624" s="26">
        <f t="shared" si="43"/>
        <v>1.1390933821075198</v>
      </c>
    </row>
    <row r="1625" spans="17:19" x14ac:dyDescent="0.25">
      <c r="Q1625" s="26">
        <v>41.7</v>
      </c>
      <c r="R1625" s="26">
        <v>1.0920000000000001</v>
      </c>
      <c r="S1625" s="26">
        <f t="shared" si="43"/>
        <v>1.1390933821075198</v>
      </c>
    </row>
    <row r="1626" spans="17:19" x14ac:dyDescent="0.25">
      <c r="Q1626" s="26">
        <v>42.1</v>
      </c>
      <c r="R1626" s="26">
        <v>1.3320000000000001</v>
      </c>
      <c r="S1626" s="26">
        <f t="shared" si="43"/>
        <v>1.1726568658203507</v>
      </c>
    </row>
    <row r="1627" spans="17:19" x14ac:dyDescent="0.25">
      <c r="Q1627" s="26">
        <v>42.1</v>
      </c>
      <c r="R1627" s="26">
        <v>1.3320000000000001</v>
      </c>
      <c r="S1627" s="26">
        <f t="shared" si="43"/>
        <v>1.1726568658203507</v>
      </c>
    </row>
    <row r="1628" spans="17:19" x14ac:dyDescent="0.25">
      <c r="Q1628" s="26">
        <v>42.2</v>
      </c>
      <c r="R1628" s="26">
        <v>1.22</v>
      </c>
      <c r="S1628" s="26">
        <f t="shared" si="43"/>
        <v>1.1811502149199609</v>
      </c>
    </row>
    <row r="1629" spans="17:19" x14ac:dyDescent="0.25">
      <c r="Q1629" s="26">
        <v>42.2</v>
      </c>
      <c r="R1629" s="26">
        <v>1.24</v>
      </c>
      <c r="S1629" s="26">
        <f t="shared" si="43"/>
        <v>1.1811502149199609</v>
      </c>
    </row>
    <row r="1630" spans="17:19" x14ac:dyDescent="0.25">
      <c r="Q1630" s="26">
        <v>42.2</v>
      </c>
      <c r="R1630" s="26">
        <v>1.1399999999999999</v>
      </c>
      <c r="S1630" s="26">
        <f t="shared" si="43"/>
        <v>1.1811502149199609</v>
      </c>
    </row>
    <row r="1631" spans="17:19" x14ac:dyDescent="0.25">
      <c r="Q1631" s="26">
        <v>42.2</v>
      </c>
      <c r="R1631" s="26">
        <v>1.1399999999999999</v>
      </c>
      <c r="S1631" s="26">
        <f t="shared" si="43"/>
        <v>1.1811502149199609</v>
      </c>
    </row>
    <row r="1632" spans="17:19" x14ac:dyDescent="0.25">
      <c r="Q1632" s="26">
        <v>42.2</v>
      </c>
      <c r="R1632" s="26">
        <v>0.98</v>
      </c>
      <c r="S1632" s="26">
        <f t="shared" si="43"/>
        <v>1.1811502149199609</v>
      </c>
    </row>
    <row r="1633" spans="17:19" x14ac:dyDescent="0.25">
      <c r="Q1633" s="26">
        <v>42.2</v>
      </c>
      <c r="R1633" s="26">
        <v>1.08</v>
      </c>
      <c r="S1633" s="26">
        <f t="shared" si="43"/>
        <v>1.1811502149199609</v>
      </c>
    </row>
    <row r="1634" spans="17:19" x14ac:dyDescent="0.25">
      <c r="Q1634" s="26">
        <v>42.2</v>
      </c>
      <c r="R1634" s="26">
        <v>1.1000000000000001</v>
      </c>
      <c r="S1634" s="26">
        <f t="shared" si="43"/>
        <v>1.1811502149199609</v>
      </c>
    </row>
    <row r="1635" spans="17:19" x14ac:dyDescent="0.25">
      <c r="Q1635" s="26">
        <v>42.2</v>
      </c>
      <c r="R1635" s="26">
        <v>1.18</v>
      </c>
      <c r="S1635" s="26">
        <f t="shared" si="43"/>
        <v>1.1811502149199609</v>
      </c>
    </row>
    <row r="1636" spans="17:19" x14ac:dyDescent="0.25">
      <c r="Q1636" s="26">
        <v>42.2</v>
      </c>
      <c r="R1636" s="26">
        <v>1.2689999999999999</v>
      </c>
      <c r="S1636" s="26">
        <f t="shared" si="43"/>
        <v>1.1811502149199609</v>
      </c>
    </row>
    <row r="1637" spans="17:19" x14ac:dyDescent="0.25">
      <c r="Q1637" s="26">
        <v>42.2</v>
      </c>
      <c r="R1637" s="26">
        <v>0.99199999999999999</v>
      </c>
      <c r="S1637" s="26">
        <f t="shared" si="43"/>
        <v>1.1811502149199609</v>
      </c>
    </row>
    <row r="1638" spans="17:19" x14ac:dyDescent="0.25">
      <c r="Q1638" s="26">
        <v>42.7</v>
      </c>
      <c r="R1638" s="26">
        <v>1.1000000000000001</v>
      </c>
      <c r="S1638" s="26">
        <f t="shared" si="43"/>
        <v>1.2242369144516128</v>
      </c>
    </row>
    <row r="1639" spans="17:19" x14ac:dyDescent="0.25">
      <c r="Q1639" s="26">
        <v>42.7</v>
      </c>
      <c r="R1639" s="26">
        <v>1.18</v>
      </c>
      <c r="S1639" s="26">
        <f t="shared" si="43"/>
        <v>1.2242369144516128</v>
      </c>
    </row>
    <row r="1640" spans="17:19" x14ac:dyDescent="0.25">
      <c r="Q1640" s="26">
        <v>42.7</v>
      </c>
      <c r="R1640" s="26">
        <v>1.24</v>
      </c>
      <c r="S1640" s="26">
        <f t="shared" si="43"/>
        <v>1.2242369144516128</v>
      </c>
    </row>
    <row r="1641" spans="17:19" x14ac:dyDescent="0.25">
      <c r="Q1641" s="26">
        <v>42.7</v>
      </c>
      <c r="R1641" s="26">
        <v>1.175</v>
      </c>
      <c r="S1641" s="26">
        <f t="shared" si="43"/>
        <v>1.2242369144516128</v>
      </c>
    </row>
    <row r="1642" spans="17:19" x14ac:dyDescent="0.25">
      <c r="Q1642" s="26">
        <v>42.7</v>
      </c>
      <c r="R1642" s="26">
        <v>1.17</v>
      </c>
      <c r="S1642" s="26">
        <f t="shared" si="43"/>
        <v>1.2242369144516128</v>
      </c>
    </row>
    <row r="1643" spans="17:19" x14ac:dyDescent="0.25">
      <c r="Q1643" s="26">
        <v>43</v>
      </c>
      <c r="R1643" s="26">
        <v>1.024</v>
      </c>
      <c r="S1643" s="26">
        <f t="shared" si="43"/>
        <v>1.2505885597774486</v>
      </c>
    </row>
    <row r="1644" spans="17:19" x14ac:dyDescent="0.25">
      <c r="Q1644" s="26">
        <v>43.1</v>
      </c>
      <c r="R1644" s="26">
        <v>1.1930000000000001</v>
      </c>
      <c r="S1644" s="26">
        <f t="shared" si="43"/>
        <v>1.2594563230337168</v>
      </c>
    </row>
    <row r="1645" spans="17:19" x14ac:dyDescent="0.25">
      <c r="Q1645" s="26">
        <v>43.1</v>
      </c>
      <c r="R1645" s="26">
        <v>1.242</v>
      </c>
      <c r="S1645" s="26">
        <f t="shared" si="43"/>
        <v>1.2594563230337168</v>
      </c>
    </row>
    <row r="1646" spans="17:19" x14ac:dyDescent="0.25">
      <c r="Q1646" s="26">
        <v>43.2</v>
      </c>
      <c r="R1646" s="26">
        <v>1.22</v>
      </c>
      <c r="S1646" s="26">
        <f t="shared" si="43"/>
        <v>1.2683661966681528</v>
      </c>
    </row>
    <row r="1647" spans="17:19" x14ac:dyDescent="0.25">
      <c r="Q1647" s="26">
        <v>43.2</v>
      </c>
      <c r="R1647" s="26">
        <v>1.22</v>
      </c>
      <c r="S1647" s="26">
        <f t="shared" si="43"/>
        <v>1.2683661966681528</v>
      </c>
    </row>
    <row r="1648" spans="17:19" x14ac:dyDescent="0.25">
      <c r="Q1648" s="26">
        <v>43.2</v>
      </c>
      <c r="R1648" s="26">
        <v>1.1399999999999999</v>
      </c>
      <c r="S1648" s="26">
        <f t="shared" si="43"/>
        <v>1.2683661966681528</v>
      </c>
    </row>
    <row r="1649" spans="17:19" x14ac:dyDescent="0.25">
      <c r="Q1649" s="26">
        <v>43.2</v>
      </c>
      <c r="R1649" s="26">
        <v>1.8360000000000001</v>
      </c>
      <c r="S1649" s="26">
        <f t="shared" si="43"/>
        <v>1.2683661966681528</v>
      </c>
    </row>
    <row r="1650" spans="17:19" x14ac:dyDescent="0.25">
      <c r="Q1650" s="26">
        <v>43.2</v>
      </c>
      <c r="R1650" s="26">
        <v>1.103</v>
      </c>
      <c r="S1650" s="26">
        <f t="shared" si="43"/>
        <v>1.2683661966681528</v>
      </c>
    </row>
    <row r="1651" spans="17:19" x14ac:dyDescent="0.25">
      <c r="Q1651" s="26">
        <v>43.8</v>
      </c>
      <c r="R1651" s="26">
        <v>1.46</v>
      </c>
      <c r="S1651" s="26">
        <f t="shared" si="43"/>
        <v>1.3227154577621552</v>
      </c>
    </row>
    <row r="1652" spans="17:19" x14ac:dyDescent="0.25">
      <c r="Q1652" s="26">
        <v>43.8</v>
      </c>
      <c r="R1652" s="26">
        <v>1.24</v>
      </c>
      <c r="S1652" s="26">
        <f t="shared" si="43"/>
        <v>1.3227154577621552</v>
      </c>
    </row>
    <row r="1653" spans="17:19" x14ac:dyDescent="0.25">
      <c r="Q1653" s="26">
        <v>43.8</v>
      </c>
      <c r="R1653" s="26">
        <v>1.32</v>
      </c>
      <c r="S1653" s="26">
        <f t="shared" si="43"/>
        <v>1.3227154577621552</v>
      </c>
    </row>
    <row r="1654" spans="17:19" x14ac:dyDescent="0.25">
      <c r="Q1654" s="26">
        <v>43.8</v>
      </c>
      <c r="R1654" s="26">
        <v>1.095</v>
      </c>
      <c r="S1654" s="26">
        <f t="shared" si="43"/>
        <v>1.3227154577621552</v>
      </c>
    </row>
    <row r="1655" spans="17:19" x14ac:dyDescent="0.25">
      <c r="Q1655" s="26">
        <v>43.8</v>
      </c>
      <c r="R1655" s="26">
        <v>1.2889999999999999</v>
      </c>
      <c r="S1655" s="26">
        <f t="shared" si="43"/>
        <v>1.3227154577621552</v>
      </c>
    </row>
    <row r="1656" spans="17:19" x14ac:dyDescent="0.25">
      <c r="Q1656" s="26">
        <v>44</v>
      </c>
      <c r="R1656" s="26">
        <v>1.077</v>
      </c>
      <c r="S1656" s="26">
        <f t="shared" si="43"/>
        <v>1.3411733771162133</v>
      </c>
    </row>
    <row r="1657" spans="17:19" x14ac:dyDescent="0.25">
      <c r="Q1657" s="26">
        <v>44.2</v>
      </c>
      <c r="R1657" s="26">
        <v>1.49</v>
      </c>
      <c r="S1657" s="26">
        <f t="shared" si="43"/>
        <v>1.3598034041133309</v>
      </c>
    </row>
    <row r="1658" spans="17:19" x14ac:dyDescent="0.25">
      <c r="Q1658" s="26">
        <v>44.3</v>
      </c>
      <c r="R1658" s="26">
        <v>1.18</v>
      </c>
      <c r="S1658" s="26">
        <f t="shared" si="43"/>
        <v>1.3691832126976142</v>
      </c>
    </row>
    <row r="1659" spans="17:19" x14ac:dyDescent="0.25">
      <c r="Q1659" s="26">
        <v>44.3</v>
      </c>
      <c r="R1659" s="26">
        <v>1.24</v>
      </c>
      <c r="S1659" s="26">
        <f t="shared" si="43"/>
        <v>1.3691832126976142</v>
      </c>
    </row>
    <row r="1660" spans="17:19" x14ac:dyDescent="0.25">
      <c r="Q1660" s="26">
        <v>44.3</v>
      </c>
      <c r="R1660" s="26">
        <v>1.58</v>
      </c>
      <c r="S1660" s="26">
        <f t="shared" si="43"/>
        <v>1.3691832126976142</v>
      </c>
    </row>
    <row r="1661" spans="17:19" x14ac:dyDescent="0.25">
      <c r="Q1661" s="26">
        <v>44.3</v>
      </c>
      <c r="R1661" s="26">
        <v>1.24</v>
      </c>
      <c r="S1661" s="26">
        <f t="shared" si="43"/>
        <v>1.3691832126976142</v>
      </c>
    </row>
    <row r="1662" spans="17:19" x14ac:dyDescent="0.25">
      <c r="Q1662" s="26">
        <v>44.3</v>
      </c>
      <c r="R1662" s="26">
        <v>1.343</v>
      </c>
      <c r="S1662" s="26">
        <f t="shared" si="43"/>
        <v>1.3691832126976142</v>
      </c>
    </row>
    <row r="1663" spans="17:19" x14ac:dyDescent="0.25">
      <c r="Q1663" s="26">
        <v>44.3</v>
      </c>
      <c r="R1663" s="26">
        <v>1.6279999999999999</v>
      </c>
      <c r="S1663" s="26">
        <f t="shared" si="43"/>
        <v>1.3691832126976142</v>
      </c>
    </row>
    <row r="1664" spans="17:19" x14ac:dyDescent="0.25">
      <c r="Q1664" s="26">
        <v>44.3</v>
      </c>
      <c r="R1664" s="26">
        <v>1.1679999999999999</v>
      </c>
      <c r="S1664" s="26">
        <f t="shared" si="43"/>
        <v>1.3691832126976142</v>
      </c>
    </row>
    <row r="1665" spans="17:19" x14ac:dyDescent="0.25">
      <c r="Q1665" s="26">
        <v>44.5</v>
      </c>
      <c r="R1665" s="26">
        <v>1.153</v>
      </c>
      <c r="S1665" s="26">
        <f t="shared" si="43"/>
        <v>1.3880729295612884</v>
      </c>
    </row>
    <row r="1666" spans="17:19" x14ac:dyDescent="0.25">
      <c r="Q1666" s="26">
        <v>44.8</v>
      </c>
      <c r="R1666" s="26">
        <v>1.44</v>
      </c>
      <c r="S1666" s="26">
        <f t="shared" si="43"/>
        <v>1.4167342829539316</v>
      </c>
    </row>
    <row r="1667" spans="17:19" x14ac:dyDescent="0.25">
      <c r="Q1667" s="26">
        <v>44.8</v>
      </c>
      <c r="R1667" s="26">
        <v>1.34</v>
      </c>
      <c r="S1667" s="26">
        <f t="shared" si="43"/>
        <v>1.4167342829539316</v>
      </c>
    </row>
    <row r="1668" spans="17:19" x14ac:dyDescent="0.25">
      <c r="Q1668" s="26">
        <v>44.8</v>
      </c>
      <c r="R1668" s="26">
        <v>1.36</v>
      </c>
      <c r="S1668" s="26">
        <f t="shared" si="43"/>
        <v>1.4167342829539316</v>
      </c>
    </row>
    <row r="1669" spans="17:19" x14ac:dyDescent="0.25">
      <c r="Q1669" s="26">
        <v>44.8</v>
      </c>
      <c r="R1669" s="26">
        <v>1.1850000000000001</v>
      </c>
      <c r="S1669" s="26">
        <f t="shared" si="43"/>
        <v>1.4167342829539316</v>
      </c>
    </row>
    <row r="1670" spans="17:19" x14ac:dyDescent="0.25">
      <c r="Q1670" s="26">
        <v>44.8</v>
      </c>
      <c r="R1670" s="26">
        <v>1.3009999999999999</v>
      </c>
      <c r="S1670" s="26">
        <f t="shared" si="43"/>
        <v>1.4167342829539316</v>
      </c>
    </row>
    <row r="1671" spans="17:19" x14ac:dyDescent="0.25">
      <c r="Q1671" s="26">
        <v>44.8</v>
      </c>
      <c r="R1671" s="26">
        <v>1.32</v>
      </c>
      <c r="S1671" s="26">
        <f t="shared" ref="S1671:S1690" si="44">$X$7*Q1671^$X$5</f>
        <v>1.4167342829539316</v>
      </c>
    </row>
    <row r="1672" spans="17:19" x14ac:dyDescent="0.25">
      <c r="Q1672" s="26">
        <v>45.3</v>
      </c>
      <c r="R1672" s="26">
        <v>1.32</v>
      </c>
      <c r="S1672" s="26">
        <f t="shared" si="44"/>
        <v>1.4653814102173555</v>
      </c>
    </row>
    <row r="1673" spans="17:19" x14ac:dyDescent="0.25">
      <c r="Q1673" s="26">
        <v>45.4</v>
      </c>
      <c r="R1673" s="26">
        <v>1.6539999999999999</v>
      </c>
      <c r="S1673" s="26">
        <f t="shared" si="44"/>
        <v>1.4752434841990576</v>
      </c>
    </row>
    <row r="1674" spans="17:19" x14ac:dyDescent="0.25">
      <c r="Q1674" s="26">
        <v>45.4</v>
      </c>
      <c r="R1674" s="26">
        <v>1.403</v>
      </c>
      <c r="S1674" s="26">
        <f t="shared" si="44"/>
        <v>1.4752434841990576</v>
      </c>
    </row>
    <row r="1675" spans="17:19" x14ac:dyDescent="0.25">
      <c r="Q1675" s="26">
        <v>45.8</v>
      </c>
      <c r="R1675" s="26">
        <v>1.44</v>
      </c>
      <c r="S1675" s="26">
        <f t="shared" si="44"/>
        <v>1.5151373421266792</v>
      </c>
    </row>
    <row r="1676" spans="17:19" x14ac:dyDescent="0.25">
      <c r="Q1676" s="26">
        <v>45.8</v>
      </c>
      <c r="R1676" s="26">
        <v>1.44</v>
      </c>
      <c r="S1676" s="26">
        <f t="shared" si="44"/>
        <v>1.5151373421266792</v>
      </c>
    </row>
    <row r="1677" spans="17:19" x14ac:dyDescent="0.25">
      <c r="Q1677" s="26">
        <v>46.1</v>
      </c>
      <c r="R1677" s="26">
        <v>1.44</v>
      </c>
      <c r="S1677" s="26">
        <f t="shared" si="44"/>
        <v>1.5455284327269501</v>
      </c>
    </row>
    <row r="1678" spans="17:19" x14ac:dyDescent="0.25">
      <c r="Q1678" s="26">
        <v>46.4</v>
      </c>
      <c r="R1678" s="26">
        <v>1.62</v>
      </c>
      <c r="S1678" s="26">
        <f t="shared" si="44"/>
        <v>1.5763260399293519</v>
      </c>
    </row>
    <row r="1679" spans="17:19" x14ac:dyDescent="0.25">
      <c r="Q1679" s="26">
        <v>46.4</v>
      </c>
      <c r="R1679" s="26">
        <v>1.64</v>
      </c>
      <c r="S1679" s="26">
        <f t="shared" si="44"/>
        <v>1.5763260399293519</v>
      </c>
    </row>
    <row r="1680" spans="17:19" x14ac:dyDescent="0.25">
      <c r="Q1680" s="26">
        <v>46.9</v>
      </c>
      <c r="R1680" s="26">
        <v>1.24</v>
      </c>
      <c r="S1680" s="26">
        <f t="shared" si="44"/>
        <v>1.6285662426809508</v>
      </c>
    </row>
    <row r="1681" spans="17:19" x14ac:dyDescent="0.25">
      <c r="Q1681" s="26">
        <v>46.9</v>
      </c>
      <c r="R1681" s="26">
        <v>1.78</v>
      </c>
      <c r="S1681" s="26">
        <f t="shared" si="44"/>
        <v>1.6285662426809508</v>
      </c>
    </row>
    <row r="1682" spans="17:19" x14ac:dyDescent="0.25">
      <c r="Q1682" s="26">
        <v>47.4</v>
      </c>
      <c r="R1682" s="26">
        <v>2.16</v>
      </c>
      <c r="S1682" s="26">
        <f t="shared" si="44"/>
        <v>1.6819560817986974</v>
      </c>
    </row>
    <row r="1683" spans="17:19" x14ac:dyDescent="0.25">
      <c r="Q1683" s="26">
        <v>47.4</v>
      </c>
      <c r="R1683" s="26">
        <v>1.46</v>
      </c>
      <c r="S1683" s="26">
        <f t="shared" si="44"/>
        <v>1.6819560817986974</v>
      </c>
    </row>
    <row r="1684" spans="17:19" x14ac:dyDescent="0.25">
      <c r="Q1684" s="26">
        <v>47.6</v>
      </c>
      <c r="R1684" s="26">
        <v>1.385</v>
      </c>
      <c r="S1684" s="26">
        <f t="shared" si="44"/>
        <v>1.7036367763588809</v>
      </c>
    </row>
    <row r="1685" spans="17:19" x14ac:dyDescent="0.25">
      <c r="Q1685" s="26">
        <v>48.4</v>
      </c>
      <c r="R1685" s="26">
        <v>1.6</v>
      </c>
      <c r="S1685" s="26">
        <f t="shared" si="44"/>
        <v>1.7922357626407801</v>
      </c>
    </row>
    <row r="1686" spans="17:19" x14ac:dyDescent="0.25">
      <c r="Q1686" s="26">
        <v>48.4</v>
      </c>
      <c r="R1686" s="26">
        <v>1.72</v>
      </c>
      <c r="S1686" s="26">
        <f t="shared" si="44"/>
        <v>1.7922357626407801</v>
      </c>
    </row>
    <row r="1687" spans="17:19" x14ac:dyDescent="0.25">
      <c r="Q1687" s="26">
        <v>49</v>
      </c>
      <c r="R1687" s="26">
        <v>1.93</v>
      </c>
      <c r="S1687" s="26">
        <f t="shared" si="44"/>
        <v>1.8606779272710066</v>
      </c>
    </row>
    <row r="1688" spans="17:19" x14ac:dyDescent="0.25">
      <c r="Q1688" s="26">
        <v>49</v>
      </c>
      <c r="R1688" s="26">
        <v>1.8</v>
      </c>
      <c r="S1688" s="26">
        <f t="shared" si="44"/>
        <v>1.8606779272710066</v>
      </c>
    </row>
    <row r="1689" spans="17:19" x14ac:dyDescent="0.25">
      <c r="Q1689" s="26">
        <v>52.1</v>
      </c>
      <c r="R1689" s="26">
        <v>2.06</v>
      </c>
      <c r="S1689" s="26">
        <f t="shared" si="44"/>
        <v>2.2423892791566495</v>
      </c>
    </row>
    <row r="1690" spans="17:19" x14ac:dyDescent="0.25">
      <c r="Q1690" s="26">
        <v>52.9</v>
      </c>
      <c r="R1690" s="26">
        <v>2.0379999999999998</v>
      </c>
      <c r="S1690" s="26">
        <f t="shared" si="44"/>
        <v>2.3487770562730144</v>
      </c>
    </row>
  </sheetData>
  <sheetProtection algorithmName="SHA-512" hashValue="uqD5uNwJrj/BjGAGHlYFNYKOtJ+yRn7Ikqo/6nErJgP1Ci/tCrKZZ00/sFy+j21xnB49VwEN3bc7UFqEsxDWng==" saltValue="fJ6b21sjS2+Wo5HpRClmoQ==" spinCount="100000" sheet="1" objects="1" scenarios="1" selectLockedCells="1"/>
  <sortState xmlns:xlrd2="http://schemas.microsoft.com/office/spreadsheetml/2017/richdata2" ref="AC6:AE548">
    <sortCondition ref="AC6:AC548"/>
  </sortState>
  <mergeCells count="2">
    <mergeCell ref="B2:I2"/>
    <mergeCell ref="H12:O12"/>
  </mergeCells>
  <hyperlinks>
    <hyperlink ref="H12" r:id="rId1" xr:uid="{23351F4D-276E-43AA-944D-A1C4D1DF4419}"/>
  </hyperlinks>
  <pageMargins left="0.7" right="0.7" top="0.75" bottom="0.75" header="0.3" footer="0.3"/>
  <pageSetup paperSize="9" orientation="portrait" horizontalDpi="300" verticalDpi="300"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D87292-804B-44A8-B4BA-7A8B6DDE7C21}">
  <sheetPr>
    <pageSetUpPr autoPageBreaks="0"/>
  </sheetPr>
  <dimension ref="A1:AI1986"/>
  <sheetViews>
    <sheetView showGridLines="0" workbookViewId="0">
      <selection activeCell="C4" sqref="C4"/>
    </sheetView>
  </sheetViews>
  <sheetFormatPr defaultRowHeight="15" x14ac:dyDescent="0.25"/>
  <cols>
    <col min="1" max="1" width="14" style="1" customWidth="1"/>
    <col min="2" max="2" width="11.85546875" style="1" bestFit="1" customWidth="1"/>
    <col min="3" max="3" width="9.140625" style="1"/>
    <col min="4" max="4" width="5" style="1" customWidth="1"/>
    <col min="5" max="5" width="7" style="1" customWidth="1"/>
    <col min="6" max="6" width="9.140625" style="1"/>
    <col min="7" max="7" width="4.85546875" style="1" customWidth="1"/>
    <col min="8" max="8" width="21.85546875" style="1" customWidth="1"/>
    <col min="9" max="9" width="3.85546875" style="1" customWidth="1"/>
    <col min="10" max="10" width="20" style="1" customWidth="1"/>
    <col min="11" max="11" width="9.140625" style="1"/>
    <col min="12" max="12" width="10.5703125" style="1" customWidth="1"/>
    <col min="13" max="14" width="6" style="1" customWidth="1"/>
    <col min="15" max="15" width="5.28515625" style="1" customWidth="1"/>
    <col min="16" max="16" width="2.85546875" style="28" customWidth="1"/>
    <col min="17" max="17" width="10.7109375" style="26" bestFit="1" customWidth="1"/>
    <col min="18" max="18" width="10.5703125" style="26" bestFit="1" customWidth="1"/>
    <col min="19" max="19" width="12.140625" style="26" bestFit="1" customWidth="1"/>
    <col min="20" max="21" width="5.85546875" style="26" bestFit="1" customWidth="1"/>
    <col min="22" max="22" width="5" style="26" customWidth="1"/>
    <col min="23" max="23" width="20.5703125" style="26" bestFit="1" customWidth="1"/>
    <col min="24" max="24" width="13.7109375" style="26" customWidth="1"/>
    <col min="25" max="25" width="7.140625" style="26" customWidth="1"/>
    <col min="26" max="26" width="5" style="26" bestFit="1" customWidth="1"/>
    <col min="27" max="28" width="6.7109375" style="26" customWidth="1"/>
    <col min="29" max="30" width="9.140625" style="41"/>
    <col min="31" max="35" width="9.140625" style="26"/>
    <col min="36" max="16384" width="9.140625" style="1"/>
  </cols>
  <sheetData>
    <row r="1" spans="1:33" ht="21" x14ac:dyDescent="0.35">
      <c r="D1" s="40"/>
      <c r="E1" s="40"/>
      <c r="F1" s="40"/>
      <c r="G1" s="40"/>
      <c r="H1" s="40"/>
      <c r="I1" s="40"/>
      <c r="J1" s="40"/>
      <c r="K1" s="40"/>
      <c r="L1" s="40"/>
      <c r="M1" s="40"/>
      <c r="N1" s="40"/>
      <c r="O1" s="40"/>
      <c r="P1" s="68"/>
      <c r="Q1" s="26" t="s">
        <v>0</v>
      </c>
      <c r="R1" s="26" t="s">
        <v>1</v>
      </c>
      <c r="S1" s="26" t="s">
        <v>2</v>
      </c>
      <c r="T1" s="26" t="s">
        <v>5</v>
      </c>
      <c r="U1" s="26" t="s">
        <v>6</v>
      </c>
      <c r="V1" s="26" t="s">
        <v>58</v>
      </c>
      <c r="AC1" s="27" t="s">
        <v>84</v>
      </c>
      <c r="AD1" s="27" t="s">
        <v>85</v>
      </c>
      <c r="AE1" s="27" t="s">
        <v>87</v>
      </c>
      <c r="AF1" s="27" t="s">
        <v>5</v>
      </c>
      <c r="AG1" s="27" t="s">
        <v>6</v>
      </c>
    </row>
    <row r="2" spans="1:33" ht="21" x14ac:dyDescent="0.35">
      <c r="B2" s="128" t="s">
        <v>48</v>
      </c>
      <c r="C2" s="129"/>
      <c r="D2" s="129"/>
      <c r="E2" s="129"/>
      <c r="F2" s="129"/>
      <c r="G2" s="129"/>
      <c r="H2" s="130"/>
      <c r="Q2" s="26">
        <f>C4</f>
        <v>26</v>
      </c>
      <c r="T2" s="26">
        <v>0</v>
      </c>
      <c r="V2" s="26">
        <f>MAX(Q7:Q2500)</f>
        <v>66.5</v>
      </c>
      <c r="AC2" s="81">
        <f>C8</f>
        <v>1.5195823433665934</v>
      </c>
      <c r="AE2" s="27"/>
      <c r="AF2" s="82">
        <v>0</v>
      </c>
      <c r="AG2" s="82"/>
    </row>
    <row r="3" spans="1:33" x14ac:dyDescent="0.25">
      <c r="Q3" s="26">
        <f>C4</f>
        <v>26</v>
      </c>
      <c r="T3" s="29">
        <f>C6</f>
        <v>0.26882374400000042</v>
      </c>
      <c r="U3" s="26">
        <f>C6</f>
        <v>0.26882374400000042</v>
      </c>
      <c r="AC3" s="81">
        <f>C8</f>
        <v>1.5195823433665934</v>
      </c>
      <c r="AF3" s="82">
        <f>C4</f>
        <v>26</v>
      </c>
      <c r="AG3" s="82">
        <f>C4</f>
        <v>26</v>
      </c>
    </row>
    <row r="4" spans="1:33" ht="18.75" x14ac:dyDescent="0.3">
      <c r="A4" s="2"/>
      <c r="B4" s="3" t="s">
        <v>13</v>
      </c>
      <c r="C4" s="21">
        <v>26</v>
      </c>
      <c r="D4" s="2" t="s">
        <v>9</v>
      </c>
      <c r="E4" s="38" t="str">
        <f>IF(C4&gt;V2, "Warning: fish &gt; maximum length in model", "")</f>
        <v/>
      </c>
      <c r="Q4" s="26">
        <v>0</v>
      </c>
      <c r="U4" s="26">
        <f>C6</f>
        <v>0.26882374400000042</v>
      </c>
      <c r="X4" s="26" t="s">
        <v>50</v>
      </c>
      <c r="Y4" s="27" t="s">
        <v>16</v>
      </c>
      <c r="Z4" s="27" t="s">
        <v>17</v>
      </c>
      <c r="AA4" s="27" t="s">
        <v>19</v>
      </c>
      <c r="AB4" s="27"/>
      <c r="AC4" s="82">
        <v>0</v>
      </c>
      <c r="AF4" s="82"/>
      <c r="AG4" s="82">
        <f>C4</f>
        <v>26</v>
      </c>
    </row>
    <row r="5" spans="1:33" ht="15.75" x14ac:dyDescent="0.25">
      <c r="F5" s="10"/>
      <c r="Q5" s="26">
        <f>C4</f>
        <v>26</v>
      </c>
      <c r="W5" s="26" t="s">
        <v>49</v>
      </c>
      <c r="X5" s="26">
        <f>0.241</f>
        <v>0.24099999999999999</v>
      </c>
      <c r="Y5" s="26">
        <v>0.93859999999999999</v>
      </c>
      <c r="Z5" s="26" t="s">
        <v>55</v>
      </c>
      <c r="AA5" s="26">
        <v>2000</v>
      </c>
      <c r="AC5" s="82">
        <v>0</v>
      </c>
    </row>
    <row r="6" spans="1:33" ht="18.75" x14ac:dyDescent="0.3">
      <c r="B6" s="3" t="s">
        <v>11</v>
      </c>
      <c r="C6" s="4">
        <f>($X$9*(C4^4))+($X$8*(C4^3))+($X$7*(C4^2))+($X$6*C4)+$X$5</f>
        <v>0.26882374400000042</v>
      </c>
      <c r="D6" s="2" t="s">
        <v>8</v>
      </c>
      <c r="E6" s="36"/>
      <c r="Q6" s="26">
        <v>0</v>
      </c>
      <c r="W6" s="26" t="s">
        <v>51</v>
      </c>
      <c r="X6" s="26">
        <f>-0.05214</f>
        <v>-5.2139999999999999E-2</v>
      </c>
      <c r="AC6" s="26">
        <v>0</v>
      </c>
      <c r="AD6" s="26">
        <v>5.2</v>
      </c>
      <c r="AE6" s="26">
        <f t="shared" ref="AE6:AE69" si="0">$X$25*(1-EXP(-$X$24*(AC6-$X$26)))</f>
        <v>10.688604325199295</v>
      </c>
    </row>
    <row r="7" spans="1:33" x14ac:dyDescent="0.25">
      <c r="Q7" s="41">
        <v>1.2</v>
      </c>
      <c r="R7" s="41">
        <v>5.0000000000000001E-3</v>
      </c>
      <c r="S7" s="26">
        <f t="shared" ref="S7:S70" si="1">($X$9*(Q7^4))+($X$8*(Q7^3))+($X$7*(Q7^2))+($X$6*Q7)+$X$5</f>
        <v>0.18344264842239999</v>
      </c>
      <c r="W7" s="26" t="s">
        <v>52</v>
      </c>
      <c r="X7" s="26">
        <f>0.003582</f>
        <v>3.5820000000000001E-3</v>
      </c>
      <c r="AC7" s="26">
        <v>0</v>
      </c>
      <c r="AD7" s="26">
        <v>5.4</v>
      </c>
      <c r="AE7" s="26">
        <f t="shared" si="0"/>
        <v>10.688604325199295</v>
      </c>
    </row>
    <row r="8" spans="1:33" ht="18.75" x14ac:dyDescent="0.3">
      <c r="B8" s="3" t="s">
        <v>12</v>
      </c>
      <c r="C8" s="67">
        <f>IF(ISERROR(X30),"&gt; 10",IF(X28&gt;X34, "&gt; 10",IF(X30&lt;1,0,X28)))</f>
        <v>1.5195823433665934</v>
      </c>
      <c r="D8" s="2" t="s">
        <v>14</v>
      </c>
      <c r="F8" s="38" t="str">
        <f>IF(ISERROR(X28),"Warning: Outside model parameters",IF(X28&gt;X34,"Warning: Outside model parameters",""))</f>
        <v/>
      </c>
      <c r="Q8" s="41">
        <v>3.8</v>
      </c>
      <c r="R8" s="60">
        <v>5.9999999999999995E-4</v>
      </c>
      <c r="S8" s="26">
        <f t="shared" si="1"/>
        <v>9.0061529422400033E-2</v>
      </c>
      <c r="W8" s="26" t="s">
        <v>53</v>
      </c>
      <c r="X8" s="26">
        <f>-0.00008659</f>
        <v>-8.6589999999999996E-5</v>
      </c>
      <c r="AC8" s="26">
        <v>0</v>
      </c>
      <c r="AD8" s="26">
        <v>5.4</v>
      </c>
      <c r="AE8" s="26">
        <f t="shared" si="0"/>
        <v>10.688604325199295</v>
      </c>
    </row>
    <row r="9" spans="1:33" x14ac:dyDescent="0.25">
      <c r="Q9" s="41">
        <v>4</v>
      </c>
      <c r="R9" s="60">
        <v>8.9999999999999998E-4</v>
      </c>
      <c r="S9" s="26">
        <f t="shared" si="1"/>
        <v>8.4481344000000014E-2</v>
      </c>
      <c r="W9" s="26" t="s">
        <v>54</v>
      </c>
      <c r="X9" s="26">
        <f>0.000001059</f>
        <v>1.0589999999999999E-6</v>
      </c>
      <c r="AC9" s="26">
        <v>0</v>
      </c>
      <c r="AD9" s="26">
        <v>5.4</v>
      </c>
      <c r="AE9" s="26">
        <f t="shared" si="0"/>
        <v>10.688604325199295</v>
      </c>
    </row>
    <row r="10" spans="1:33" x14ac:dyDescent="0.25">
      <c r="B10" s="5"/>
      <c r="C10" s="6" t="s">
        <v>22</v>
      </c>
      <c r="D10" s="7">
        <v>27</v>
      </c>
      <c r="E10" s="8" t="s">
        <v>9</v>
      </c>
      <c r="F10" s="9"/>
      <c r="H10" s="1" t="s">
        <v>93</v>
      </c>
      <c r="Q10" s="41">
        <v>4.5</v>
      </c>
      <c r="R10" s="41">
        <v>1.1999999999999999E-3</v>
      </c>
      <c r="S10" s="26">
        <f t="shared" si="1"/>
        <v>7.1449242437500005E-2</v>
      </c>
      <c r="AC10" s="26">
        <v>0</v>
      </c>
      <c r="AD10" s="26">
        <v>5.5</v>
      </c>
      <c r="AE10" s="26">
        <f t="shared" si="0"/>
        <v>10.688604325199295</v>
      </c>
    </row>
    <row r="11" spans="1:33" ht="15.75" x14ac:dyDescent="0.25">
      <c r="B11" s="22" t="str">
        <f>IF(C4&lt;D10, "  Warning, fish under minimum legal size!", "")</f>
        <v xml:space="preserve">  Warning, fish under minimum legal size!</v>
      </c>
      <c r="C11" s="19"/>
      <c r="D11" s="19"/>
      <c r="E11" s="19"/>
      <c r="F11" s="20"/>
      <c r="H11" s="1" t="s">
        <v>92</v>
      </c>
      <c r="Q11" s="41">
        <v>4.5</v>
      </c>
      <c r="R11" s="41">
        <v>1.1999999999999999E-3</v>
      </c>
      <c r="S11" s="26">
        <f t="shared" si="1"/>
        <v>7.1449242437500005E-2</v>
      </c>
      <c r="AC11" s="26">
        <v>0</v>
      </c>
      <c r="AD11" s="26">
        <v>5.6</v>
      </c>
      <c r="AE11" s="26">
        <f t="shared" si="0"/>
        <v>10.688604325199295</v>
      </c>
    </row>
    <row r="12" spans="1:33" x14ac:dyDescent="0.25">
      <c r="H12" s="127" t="s">
        <v>37</v>
      </c>
      <c r="I12" s="127"/>
      <c r="J12" s="127"/>
      <c r="K12" s="127"/>
      <c r="L12" s="127"/>
      <c r="M12" s="127"/>
      <c r="N12" s="127"/>
      <c r="O12" s="127"/>
      <c r="P12" s="127"/>
      <c r="Q12" s="41">
        <v>4.8</v>
      </c>
      <c r="R12" s="41">
        <v>2E-3</v>
      </c>
      <c r="S12" s="26">
        <f t="shared" si="1"/>
        <v>6.4243279974399992E-2</v>
      </c>
      <c r="AC12" s="26">
        <v>0</v>
      </c>
      <c r="AD12" s="26">
        <v>5.6</v>
      </c>
      <c r="AE12" s="26">
        <f t="shared" si="0"/>
        <v>10.688604325199295</v>
      </c>
    </row>
    <row r="13" spans="1:33" x14ac:dyDescent="0.25">
      <c r="Q13" s="41">
        <v>4.9000000000000004</v>
      </c>
      <c r="R13" s="41">
        <v>1.6999999999999999E-3</v>
      </c>
      <c r="S13" s="26">
        <f t="shared" si="1"/>
        <v>6.1941085515900024E-2</v>
      </c>
      <c r="W13" s="83"/>
      <c r="AC13" s="26">
        <v>0</v>
      </c>
      <c r="AD13" s="26">
        <v>5.7</v>
      </c>
      <c r="AE13" s="26">
        <f t="shared" si="0"/>
        <v>10.688604325199295</v>
      </c>
    </row>
    <row r="14" spans="1:33" x14ac:dyDescent="0.25">
      <c r="Q14" s="41">
        <v>5.2</v>
      </c>
      <c r="R14" s="41">
        <v>1E-3</v>
      </c>
      <c r="S14" s="26">
        <f t="shared" si="1"/>
        <v>5.5328333414400022E-2</v>
      </c>
      <c r="X14" s="84"/>
      <c r="AC14" s="26">
        <v>0</v>
      </c>
      <c r="AD14" s="26">
        <v>5.8</v>
      </c>
      <c r="AE14" s="26">
        <f t="shared" si="0"/>
        <v>10.688604325199295</v>
      </c>
    </row>
    <row r="15" spans="1:33" x14ac:dyDescent="0.25">
      <c r="Q15" s="41">
        <v>5.2</v>
      </c>
      <c r="R15" s="41">
        <v>2.0999999999999999E-3</v>
      </c>
      <c r="S15" s="26">
        <f t="shared" si="1"/>
        <v>5.5328333414400022E-2</v>
      </c>
      <c r="AC15" s="26">
        <v>0</v>
      </c>
      <c r="AD15" s="26">
        <v>5.8</v>
      </c>
      <c r="AE15" s="26">
        <f t="shared" si="0"/>
        <v>10.688604325199295</v>
      </c>
    </row>
    <row r="16" spans="1:33" x14ac:dyDescent="0.25">
      <c r="Q16" s="41">
        <v>6.2</v>
      </c>
      <c r="R16" s="41">
        <v>3.2000000000000002E-3</v>
      </c>
      <c r="S16" s="26">
        <f t="shared" si="1"/>
        <v>3.635207246240002E-2</v>
      </c>
      <c r="AC16" s="26">
        <v>0</v>
      </c>
      <c r="AD16" s="26">
        <v>5.8</v>
      </c>
      <c r="AE16" s="26">
        <f t="shared" si="0"/>
        <v>10.688604325199295</v>
      </c>
    </row>
    <row r="17" spans="17:31" x14ac:dyDescent="0.25">
      <c r="Q17" s="41">
        <v>7.2</v>
      </c>
      <c r="R17" s="41">
        <v>0.16500000000000001</v>
      </c>
      <c r="S17" s="26">
        <f t="shared" si="1"/>
        <v>2.1809277030400004E-2</v>
      </c>
      <c r="AC17" s="26">
        <v>0</v>
      </c>
      <c r="AD17" s="26">
        <v>5.9</v>
      </c>
      <c r="AE17" s="26">
        <f t="shared" si="0"/>
        <v>10.688604325199295</v>
      </c>
    </row>
    <row r="18" spans="17:31" x14ac:dyDescent="0.25">
      <c r="Q18" s="41">
        <v>7.7</v>
      </c>
      <c r="R18" s="41">
        <v>6.0000000000000001E-3</v>
      </c>
      <c r="S18" s="26">
        <f t="shared" si="1"/>
        <v>1.6090294571900032E-2</v>
      </c>
      <c r="AC18" s="26">
        <v>0</v>
      </c>
      <c r="AD18" s="26">
        <v>6.5</v>
      </c>
      <c r="AE18" s="26">
        <f t="shared" si="0"/>
        <v>10.688604325199295</v>
      </c>
    </row>
    <row r="19" spans="17:31" x14ac:dyDescent="0.25">
      <c r="Q19" s="41">
        <v>8.3000000000000007</v>
      </c>
      <c r="R19" s="41">
        <v>0.01</v>
      </c>
      <c r="S19" s="26">
        <f t="shared" si="1"/>
        <v>1.0516779863899983E-2</v>
      </c>
      <c r="AC19" s="26">
        <v>0</v>
      </c>
      <c r="AD19" s="26">
        <v>7.2</v>
      </c>
      <c r="AE19" s="26">
        <f t="shared" si="0"/>
        <v>10.688604325199295</v>
      </c>
    </row>
    <row r="20" spans="17:31" x14ac:dyDescent="0.25">
      <c r="Q20" s="41">
        <v>8.5</v>
      </c>
      <c r="R20" s="41">
        <v>6.0000000000000001E-3</v>
      </c>
      <c r="S20" s="26">
        <f t="shared" si="1"/>
        <v>8.9604624375000386E-3</v>
      </c>
      <c r="AC20" s="26">
        <v>1</v>
      </c>
      <c r="AD20" s="26">
        <v>9.1999999999999993</v>
      </c>
      <c r="AE20" s="26">
        <f t="shared" si="0"/>
        <v>22.016690935437264</v>
      </c>
    </row>
    <row r="21" spans="17:31" x14ac:dyDescent="0.25">
      <c r="Q21" s="41">
        <v>9</v>
      </c>
      <c r="R21" s="41">
        <v>1.0999999999999999E-2</v>
      </c>
      <c r="S21" s="26">
        <f t="shared" si="1"/>
        <v>5.7059889999999946E-3</v>
      </c>
      <c r="AC21" s="26">
        <v>1</v>
      </c>
      <c r="AD21" s="26">
        <v>9.8000000000000007</v>
      </c>
      <c r="AE21" s="26">
        <f t="shared" si="0"/>
        <v>22.016690935437264</v>
      </c>
    </row>
    <row r="22" spans="17:31" x14ac:dyDescent="0.25">
      <c r="Q22" s="41">
        <v>9</v>
      </c>
      <c r="R22" s="41">
        <v>8.9999999999999993E-3</v>
      </c>
      <c r="S22" s="26">
        <f t="shared" si="1"/>
        <v>5.7059889999999946E-3</v>
      </c>
      <c r="W22" s="83" t="s">
        <v>63</v>
      </c>
      <c r="AC22" s="26">
        <v>1</v>
      </c>
      <c r="AD22" s="26">
        <v>11</v>
      </c>
      <c r="AE22" s="26">
        <f t="shared" si="0"/>
        <v>22.016690935437264</v>
      </c>
    </row>
    <row r="23" spans="17:31" x14ac:dyDescent="0.25">
      <c r="Q23" s="41">
        <v>9.1999999999999993</v>
      </c>
      <c r="R23" s="41">
        <v>1.2E-2</v>
      </c>
      <c r="S23" s="26">
        <f t="shared" si="1"/>
        <v>4.6524875264000454E-3</v>
      </c>
      <c r="X23" s="26" t="s">
        <v>50</v>
      </c>
      <c r="AC23" s="26">
        <v>1</v>
      </c>
      <c r="AD23" s="26">
        <v>11.1</v>
      </c>
      <c r="AE23" s="26">
        <f t="shared" si="0"/>
        <v>22.016690935437264</v>
      </c>
    </row>
    <row r="24" spans="17:31" x14ac:dyDescent="0.25">
      <c r="Q24" s="41">
        <v>9.6</v>
      </c>
      <c r="R24" s="41">
        <v>1.2999999999999999E-2</v>
      </c>
      <c r="S24" s="26">
        <f t="shared" si="1"/>
        <v>2.9584098303999662E-3</v>
      </c>
      <c r="W24" s="30" t="s">
        <v>60</v>
      </c>
      <c r="X24" s="41">
        <v>0.50374890000000005</v>
      </c>
      <c r="AC24" s="26">
        <v>1</v>
      </c>
      <c r="AD24" s="26">
        <v>12</v>
      </c>
      <c r="AE24" s="26">
        <f t="shared" si="0"/>
        <v>22.016690935437264</v>
      </c>
    </row>
    <row r="25" spans="17:31" x14ac:dyDescent="0.25">
      <c r="Q25" s="41">
        <v>9.8000000000000007</v>
      </c>
      <c r="R25" s="41">
        <v>1.7000000000000001E-2</v>
      </c>
      <c r="S25" s="26">
        <f t="shared" si="1"/>
        <v>2.313343534400103E-3</v>
      </c>
      <c r="W25" s="30" t="s">
        <v>59</v>
      </c>
      <c r="X25" s="41">
        <v>39.313757000000003</v>
      </c>
      <c r="AC25" s="26">
        <v>1</v>
      </c>
      <c r="AD25" s="26">
        <v>12.9</v>
      </c>
      <c r="AE25" s="26">
        <f t="shared" si="0"/>
        <v>22.016690935437264</v>
      </c>
    </row>
    <row r="26" spans="17:31" x14ac:dyDescent="0.25">
      <c r="Q26" s="41">
        <v>10</v>
      </c>
      <c r="R26" s="41">
        <v>0.01</v>
      </c>
      <c r="S26" s="26">
        <f t="shared" si="1"/>
        <v>1.8000000000000238E-3</v>
      </c>
      <c r="W26" s="30" t="s">
        <v>61</v>
      </c>
      <c r="X26" s="41">
        <v>-0.6298549</v>
      </c>
      <c r="AC26" s="26">
        <v>1</v>
      </c>
      <c r="AD26" s="26">
        <v>12.9</v>
      </c>
      <c r="AE26" s="26">
        <f t="shared" si="0"/>
        <v>22.016690935437264</v>
      </c>
    </row>
    <row r="27" spans="17:31" x14ac:dyDescent="0.25">
      <c r="Q27" s="41">
        <v>10.1</v>
      </c>
      <c r="R27" s="41">
        <v>1.2E-2</v>
      </c>
      <c r="S27" s="26">
        <f t="shared" si="1"/>
        <v>1.5920528759000852E-3</v>
      </c>
      <c r="AC27" s="26">
        <v>1</v>
      </c>
      <c r="AD27" s="26">
        <v>13</v>
      </c>
      <c r="AE27" s="26">
        <f t="shared" si="0"/>
        <v>22.016690935437264</v>
      </c>
    </row>
    <row r="28" spans="17:31" x14ac:dyDescent="0.25">
      <c r="Q28" s="41">
        <v>10.8</v>
      </c>
      <c r="R28" s="41">
        <v>1.7999999999999999E-2</v>
      </c>
      <c r="S28" s="26">
        <f t="shared" si="1"/>
        <v>1.0215960064000051E-3</v>
      </c>
      <c r="W28" s="30" t="s">
        <v>80</v>
      </c>
      <c r="X28" s="85">
        <f>X26+(LN(1-(C4/X25))/-X24)</f>
        <v>1.5195823433665934</v>
      </c>
      <c r="AC28" s="26">
        <v>1</v>
      </c>
      <c r="AD28" s="26">
        <v>13.5</v>
      </c>
      <c r="AE28" s="26">
        <f t="shared" si="0"/>
        <v>22.016690935437264</v>
      </c>
    </row>
    <row r="29" spans="17:31" x14ac:dyDescent="0.25">
      <c r="Q29" s="41">
        <v>11</v>
      </c>
      <c r="R29" s="41">
        <v>0.02</v>
      </c>
      <c r="S29" s="26">
        <f t="shared" si="1"/>
        <v>1.1355290000000795E-3</v>
      </c>
      <c r="AC29" s="26">
        <v>1</v>
      </c>
      <c r="AD29" s="26">
        <v>13.5</v>
      </c>
      <c r="AE29" s="26">
        <f t="shared" si="0"/>
        <v>22.016690935437264</v>
      </c>
    </row>
    <row r="30" spans="17:31" x14ac:dyDescent="0.25">
      <c r="Q30" s="41">
        <v>11</v>
      </c>
      <c r="R30" s="41">
        <v>2.3E-2</v>
      </c>
      <c r="S30" s="26">
        <f t="shared" si="1"/>
        <v>1.1355290000000795E-3</v>
      </c>
      <c r="W30" s="30" t="s">
        <v>81</v>
      </c>
      <c r="X30" s="86">
        <f>ROUND(X28,1)</f>
        <v>1.5</v>
      </c>
      <c r="AC30" s="26">
        <v>1</v>
      </c>
      <c r="AD30" s="26">
        <v>13.6</v>
      </c>
      <c r="AE30" s="26">
        <f t="shared" si="0"/>
        <v>22.016690935437264</v>
      </c>
    </row>
    <row r="31" spans="17:31" x14ac:dyDescent="0.25">
      <c r="Q31" s="41">
        <v>11</v>
      </c>
      <c r="R31" s="41">
        <v>1.6E-2</v>
      </c>
      <c r="S31" s="26">
        <f t="shared" si="1"/>
        <v>1.1355290000000795E-3</v>
      </c>
      <c r="AC31" s="26">
        <v>1</v>
      </c>
      <c r="AD31" s="26">
        <v>14.1</v>
      </c>
      <c r="AE31" s="26">
        <f t="shared" si="0"/>
        <v>22.016690935437264</v>
      </c>
    </row>
    <row r="32" spans="17:31" x14ac:dyDescent="0.25">
      <c r="Q32" s="41">
        <v>11</v>
      </c>
      <c r="R32" s="41">
        <v>8.0000000000000002E-3</v>
      </c>
      <c r="S32" s="26">
        <f t="shared" si="1"/>
        <v>1.1355290000000795E-3</v>
      </c>
      <c r="W32" s="30" t="s">
        <v>79</v>
      </c>
      <c r="X32" s="41">
        <f>X25*(1-EXP(-X24*(X28-X26)))</f>
        <v>26</v>
      </c>
      <c r="AC32" s="26">
        <v>1</v>
      </c>
      <c r="AD32" s="26">
        <v>14.5</v>
      </c>
      <c r="AE32" s="26">
        <f t="shared" si="0"/>
        <v>22.016690935437264</v>
      </c>
    </row>
    <row r="33" spans="4:31" x14ac:dyDescent="0.25">
      <c r="Q33" s="41">
        <v>11.1</v>
      </c>
      <c r="R33" s="41">
        <v>1.7000000000000001E-2</v>
      </c>
      <c r="S33" s="26">
        <f t="shared" si="1"/>
        <v>1.2374173519000276E-3</v>
      </c>
      <c r="AC33" s="26">
        <v>1</v>
      </c>
      <c r="AD33" s="26">
        <v>15.5</v>
      </c>
      <c r="AE33" s="26">
        <f t="shared" si="0"/>
        <v>22.016690935437264</v>
      </c>
    </row>
    <row r="34" spans="4:31" x14ac:dyDescent="0.25">
      <c r="Q34" s="41">
        <v>11.7</v>
      </c>
      <c r="R34" s="41">
        <v>1.6E-2</v>
      </c>
      <c r="S34" s="26">
        <f t="shared" si="1"/>
        <v>2.4627758838999814E-3</v>
      </c>
      <c r="W34" s="30" t="s">
        <v>82</v>
      </c>
      <c r="X34" s="26">
        <v>22</v>
      </c>
      <c r="AC34" s="26">
        <v>1</v>
      </c>
      <c r="AD34" s="26">
        <v>15.5</v>
      </c>
      <c r="AE34" s="26">
        <f t="shared" si="0"/>
        <v>22.016690935437264</v>
      </c>
    </row>
    <row r="35" spans="4:31" x14ac:dyDescent="0.25">
      <c r="Q35" s="41">
        <v>11.9</v>
      </c>
      <c r="R35" s="41">
        <v>2.3000000000000001E-4</v>
      </c>
      <c r="S35" s="26">
        <f t="shared" si="1"/>
        <v>3.0996444239001497E-3</v>
      </c>
      <c r="AC35" s="26">
        <v>1</v>
      </c>
      <c r="AD35" s="26">
        <v>17</v>
      </c>
      <c r="AE35" s="26">
        <f t="shared" si="0"/>
        <v>22.016690935437264</v>
      </c>
    </row>
    <row r="36" spans="4:31" x14ac:dyDescent="0.25">
      <c r="Q36" s="41">
        <v>12</v>
      </c>
      <c r="R36" s="41">
        <v>1.6E-2</v>
      </c>
      <c r="S36" s="26">
        <f t="shared" si="1"/>
        <v>3.4599040000000691E-3</v>
      </c>
      <c r="AC36" s="26">
        <v>1</v>
      </c>
      <c r="AD36" s="26">
        <v>17</v>
      </c>
      <c r="AE36" s="26">
        <f t="shared" si="0"/>
        <v>22.016690935437264</v>
      </c>
    </row>
    <row r="37" spans="4:31" x14ac:dyDescent="0.25">
      <c r="Q37" s="41">
        <v>12</v>
      </c>
      <c r="R37" s="41">
        <v>2.4E-2</v>
      </c>
      <c r="S37" s="26">
        <f t="shared" si="1"/>
        <v>3.4599040000000691E-3</v>
      </c>
      <c r="AC37" s="26">
        <v>1</v>
      </c>
      <c r="AD37" s="26">
        <v>17</v>
      </c>
      <c r="AE37" s="26">
        <f t="shared" si="0"/>
        <v>22.016690935437264</v>
      </c>
    </row>
    <row r="38" spans="4:31" x14ac:dyDescent="0.25">
      <c r="Q38" s="41">
        <v>12</v>
      </c>
      <c r="R38" s="41">
        <v>2.3E-2</v>
      </c>
      <c r="S38" s="26">
        <f t="shared" si="1"/>
        <v>3.4599040000000691E-3</v>
      </c>
      <c r="AC38" s="26">
        <v>1</v>
      </c>
      <c r="AD38" s="26">
        <v>19</v>
      </c>
      <c r="AE38" s="26">
        <f t="shared" si="0"/>
        <v>22.016690935437264</v>
      </c>
    </row>
    <row r="39" spans="4:31" x14ac:dyDescent="0.25">
      <c r="Q39" s="41">
        <v>12.4</v>
      </c>
      <c r="R39" s="41">
        <v>2.3E-2</v>
      </c>
      <c r="S39" s="26">
        <f t="shared" si="1"/>
        <v>5.1747715584000709E-3</v>
      </c>
      <c r="AC39" s="26">
        <v>1</v>
      </c>
      <c r="AD39" s="26">
        <v>23</v>
      </c>
      <c r="AE39" s="26">
        <f t="shared" si="0"/>
        <v>22.016690935437264</v>
      </c>
    </row>
    <row r="40" spans="4:31" x14ac:dyDescent="0.25">
      <c r="Q40" s="41">
        <v>12.5</v>
      </c>
      <c r="R40" s="41">
        <v>7.0999999999999994E-2</v>
      </c>
      <c r="S40" s="26">
        <f t="shared" si="1"/>
        <v>5.6708984375000715E-3</v>
      </c>
      <c r="AC40" s="26">
        <v>1</v>
      </c>
      <c r="AD40" s="26">
        <v>25</v>
      </c>
      <c r="AE40" s="26">
        <f t="shared" si="0"/>
        <v>22.016690935437264</v>
      </c>
    </row>
    <row r="41" spans="4:31" x14ac:dyDescent="0.25">
      <c r="Q41" s="41">
        <v>12.5</v>
      </c>
      <c r="R41" s="41">
        <v>0.15</v>
      </c>
      <c r="S41" s="26">
        <f t="shared" si="1"/>
        <v>5.6708984375000715E-3</v>
      </c>
      <c r="AC41" s="26">
        <v>1</v>
      </c>
      <c r="AD41" s="26">
        <v>27</v>
      </c>
      <c r="AE41" s="26">
        <f t="shared" si="0"/>
        <v>22.016690935437264</v>
      </c>
    </row>
    <row r="42" spans="4:31" x14ac:dyDescent="0.25">
      <c r="Q42" s="41">
        <v>12.8</v>
      </c>
      <c r="R42" s="41">
        <v>2.5999999999999999E-2</v>
      </c>
      <c r="S42" s="26">
        <f t="shared" si="1"/>
        <v>7.3178031104000896E-3</v>
      </c>
      <c r="AC42" s="26">
        <v>1</v>
      </c>
      <c r="AD42" s="26">
        <v>27</v>
      </c>
      <c r="AE42" s="26">
        <f t="shared" si="0"/>
        <v>22.016690935437264</v>
      </c>
    </row>
    <row r="43" spans="4:31" x14ac:dyDescent="0.25">
      <c r="D43" s="23"/>
      <c r="Q43" s="41">
        <v>12.8</v>
      </c>
      <c r="R43" s="41">
        <v>2.4E-2</v>
      </c>
      <c r="S43" s="26">
        <f t="shared" si="1"/>
        <v>7.3178031104000896E-3</v>
      </c>
      <c r="AC43" s="26">
        <v>1</v>
      </c>
      <c r="AD43" s="26">
        <v>27.5</v>
      </c>
      <c r="AE43" s="26">
        <f t="shared" si="0"/>
        <v>22.016690935437264</v>
      </c>
    </row>
    <row r="44" spans="4:31" x14ac:dyDescent="0.25">
      <c r="D44" s="23"/>
      <c r="E44" s="24"/>
      <c r="Q44" s="41">
        <v>13</v>
      </c>
      <c r="R44" s="41">
        <v>2.4E-2</v>
      </c>
      <c r="S44" s="26">
        <f t="shared" si="1"/>
        <v>8.5458690000000948E-3</v>
      </c>
      <c r="AC44" s="26">
        <v>1</v>
      </c>
      <c r="AD44" s="26">
        <v>28</v>
      </c>
      <c r="AE44" s="26">
        <f t="shared" si="0"/>
        <v>22.016690935437264</v>
      </c>
    </row>
    <row r="45" spans="4:31" x14ac:dyDescent="0.25">
      <c r="Q45" s="41">
        <v>13</v>
      </c>
      <c r="R45" s="41">
        <v>2.5999999999999999E-2</v>
      </c>
      <c r="S45" s="26">
        <f t="shared" si="1"/>
        <v>8.5458690000000948E-3</v>
      </c>
      <c r="AC45" s="26">
        <v>1</v>
      </c>
      <c r="AD45" s="26">
        <v>28.5</v>
      </c>
      <c r="AE45" s="26">
        <f t="shared" si="0"/>
        <v>22.016690935437264</v>
      </c>
    </row>
    <row r="46" spans="4:31" x14ac:dyDescent="0.25">
      <c r="Q46" s="41">
        <v>13</v>
      </c>
      <c r="R46" s="41">
        <v>2.8500000000000001E-2</v>
      </c>
      <c r="S46" s="26">
        <f t="shared" si="1"/>
        <v>8.5458690000000948E-3</v>
      </c>
      <c r="AC46" s="26">
        <v>1</v>
      </c>
      <c r="AD46" s="26">
        <v>29</v>
      </c>
      <c r="AE46" s="26">
        <f t="shared" si="0"/>
        <v>22.016690935437264</v>
      </c>
    </row>
    <row r="47" spans="4:31" x14ac:dyDescent="0.25">
      <c r="Q47" s="41">
        <v>13.2</v>
      </c>
      <c r="R47" s="41">
        <v>2.8000000000000001E-2</v>
      </c>
      <c r="S47" s="26">
        <f t="shared" si="1"/>
        <v>9.8762435583999997E-3</v>
      </c>
      <c r="AC47" s="26">
        <v>1</v>
      </c>
      <c r="AD47" s="26">
        <v>29</v>
      </c>
      <c r="AE47" s="26">
        <f t="shared" si="0"/>
        <v>22.016690935437264</v>
      </c>
    </row>
    <row r="48" spans="4:31" x14ac:dyDescent="0.25">
      <c r="Q48" s="41">
        <v>13.4</v>
      </c>
      <c r="R48" s="41">
        <v>3.2000000000000001E-2</v>
      </c>
      <c r="S48" s="26">
        <f t="shared" si="1"/>
        <v>1.1307434062400035E-2</v>
      </c>
      <c r="AC48" s="26">
        <v>1</v>
      </c>
      <c r="AD48" s="26">
        <v>29</v>
      </c>
      <c r="AE48" s="26">
        <f t="shared" si="0"/>
        <v>22.016690935437264</v>
      </c>
    </row>
    <row r="49" spans="17:31" x14ac:dyDescent="0.25">
      <c r="Q49" s="41">
        <v>13.4</v>
      </c>
      <c r="R49" s="41">
        <v>3.1E-2</v>
      </c>
      <c r="S49" s="26">
        <f t="shared" si="1"/>
        <v>1.1307434062400035E-2</v>
      </c>
      <c r="AC49" s="26">
        <v>1</v>
      </c>
      <c r="AD49" s="26">
        <v>29</v>
      </c>
      <c r="AE49" s="26">
        <f t="shared" si="0"/>
        <v>22.016690935437264</v>
      </c>
    </row>
    <row r="50" spans="17:31" x14ac:dyDescent="0.25">
      <c r="Q50" s="41">
        <v>13.5</v>
      </c>
      <c r="R50" s="41">
        <v>4.5999999999999999E-2</v>
      </c>
      <c r="S50" s="26">
        <f t="shared" si="1"/>
        <v>1.2060379937499976E-2</v>
      </c>
      <c r="AC50" s="26">
        <v>1</v>
      </c>
      <c r="AD50" s="26">
        <v>30</v>
      </c>
      <c r="AE50" s="26">
        <f t="shared" si="0"/>
        <v>22.016690935437264</v>
      </c>
    </row>
    <row r="51" spans="17:31" x14ac:dyDescent="0.25">
      <c r="Q51" s="41">
        <v>13.5</v>
      </c>
      <c r="R51" s="41">
        <v>2.8000000000000001E-2</v>
      </c>
      <c r="S51" s="26">
        <f t="shared" si="1"/>
        <v>1.2060379937499976E-2</v>
      </c>
      <c r="AC51" s="26">
        <v>1</v>
      </c>
      <c r="AD51" s="26">
        <v>30</v>
      </c>
      <c r="AE51" s="26">
        <f t="shared" si="0"/>
        <v>22.016690935437264</v>
      </c>
    </row>
    <row r="52" spans="17:31" x14ac:dyDescent="0.25">
      <c r="Q52" s="41">
        <v>13.5</v>
      </c>
      <c r="R52" s="41">
        <v>0.03</v>
      </c>
      <c r="S52" s="26">
        <f t="shared" si="1"/>
        <v>1.2060379937499976E-2</v>
      </c>
      <c r="AC52" s="26">
        <v>1</v>
      </c>
      <c r="AD52" s="26">
        <v>30</v>
      </c>
      <c r="AE52" s="26">
        <f t="shared" si="0"/>
        <v>22.016690935437264</v>
      </c>
    </row>
    <row r="53" spans="17:31" x14ac:dyDescent="0.25">
      <c r="Q53" s="41">
        <v>13.6</v>
      </c>
      <c r="R53" s="41">
        <v>3.6999999999999998E-2</v>
      </c>
      <c r="S53" s="26">
        <f t="shared" si="1"/>
        <v>1.2837988454399984E-2</v>
      </c>
      <c r="AC53" s="26">
        <v>1</v>
      </c>
      <c r="AD53" s="26">
        <v>30.5</v>
      </c>
      <c r="AE53" s="26">
        <f t="shared" si="0"/>
        <v>22.016690935437264</v>
      </c>
    </row>
    <row r="54" spans="17:31" x14ac:dyDescent="0.25">
      <c r="Q54" s="41">
        <v>13.7</v>
      </c>
      <c r="R54" s="41">
        <v>2.7E-2</v>
      </c>
      <c r="S54" s="26">
        <f t="shared" si="1"/>
        <v>1.3640084459900059E-2</v>
      </c>
      <c r="AC54" s="26">
        <v>1</v>
      </c>
      <c r="AD54" s="26">
        <v>30.5</v>
      </c>
      <c r="AE54" s="26">
        <f t="shared" si="0"/>
        <v>22.016690935437264</v>
      </c>
    </row>
    <row r="55" spans="17:31" x14ac:dyDescent="0.25">
      <c r="Q55" s="41">
        <v>14</v>
      </c>
      <c r="R55" s="41">
        <v>2.8000000000000001E-2</v>
      </c>
      <c r="S55" s="26">
        <f t="shared" si="1"/>
        <v>1.6191584000000092E-2</v>
      </c>
      <c r="AC55" s="26">
        <v>1</v>
      </c>
      <c r="AD55" s="26">
        <v>31.5</v>
      </c>
      <c r="AE55" s="26">
        <f t="shared" si="0"/>
        <v>22.016690935437264</v>
      </c>
    </row>
    <row r="56" spans="17:31" x14ac:dyDescent="0.25">
      <c r="Q56" s="41">
        <v>14</v>
      </c>
      <c r="R56" s="41">
        <v>3.9E-2</v>
      </c>
      <c r="S56" s="26">
        <f t="shared" si="1"/>
        <v>1.6191584000000092E-2</v>
      </c>
      <c r="AC56" s="26">
        <v>1</v>
      </c>
      <c r="AD56" s="26">
        <v>31.5</v>
      </c>
      <c r="AE56" s="26">
        <f t="shared" si="0"/>
        <v>22.016690935437264</v>
      </c>
    </row>
    <row r="57" spans="17:31" x14ac:dyDescent="0.25">
      <c r="Q57" s="41">
        <v>14</v>
      </c>
      <c r="R57" s="41">
        <v>5.8000000000000003E-2</v>
      </c>
      <c r="S57" s="26">
        <f t="shared" si="1"/>
        <v>1.6191584000000092E-2</v>
      </c>
      <c r="AC57" s="26">
        <v>1</v>
      </c>
      <c r="AD57" s="26">
        <v>31.5</v>
      </c>
      <c r="AE57" s="26">
        <f t="shared" si="0"/>
        <v>22.016690935437264</v>
      </c>
    </row>
    <row r="58" spans="17:31" x14ac:dyDescent="0.25">
      <c r="Q58" s="41">
        <v>14</v>
      </c>
      <c r="R58" s="41">
        <v>3.9E-2</v>
      </c>
      <c r="S58" s="26">
        <f t="shared" si="1"/>
        <v>1.6191584000000092E-2</v>
      </c>
      <c r="AC58" s="26">
        <v>1</v>
      </c>
      <c r="AD58" s="26">
        <v>33</v>
      </c>
      <c r="AE58" s="26">
        <f t="shared" si="0"/>
        <v>22.016690935437264</v>
      </c>
    </row>
    <row r="59" spans="17:31" x14ac:dyDescent="0.25">
      <c r="Q59" s="41">
        <v>14.1</v>
      </c>
      <c r="R59" s="41">
        <v>3.6999999999999998E-2</v>
      </c>
      <c r="S59" s="26">
        <f t="shared" si="1"/>
        <v>1.708992925990005E-2</v>
      </c>
      <c r="AC59" s="26">
        <v>1</v>
      </c>
      <c r="AD59" s="26">
        <v>33</v>
      </c>
      <c r="AE59" s="26">
        <f t="shared" si="0"/>
        <v>22.016690935437264</v>
      </c>
    </row>
    <row r="60" spans="17:31" x14ac:dyDescent="0.25">
      <c r="Q60" s="41">
        <v>14.1</v>
      </c>
      <c r="R60" s="41">
        <v>3.4000000000000002E-2</v>
      </c>
      <c r="S60" s="26">
        <f t="shared" si="1"/>
        <v>1.708992925990005E-2</v>
      </c>
      <c r="AC60" s="26">
        <v>1</v>
      </c>
      <c r="AD60" s="26">
        <v>33.5</v>
      </c>
      <c r="AE60" s="26">
        <f t="shared" si="0"/>
        <v>22.016690935437264</v>
      </c>
    </row>
    <row r="61" spans="17:31" x14ac:dyDescent="0.25">
      <c r="Q61" s="41">
        <v>14.2</v>
      </c>
      <c r="R61" s="41">
        <v>4.1000000000000002E-2</v>
      </c>
      <c r="S61" s="26">
        <f t="shared" si="1"/>
        <v>1.8011924366400089E-2</v>
      </c>
      <c r="AC61" s="26">
        <v>1</v>
      </c>
      <c r="AD61" s="26">
        <v>34</v>
      </c>
      <c r="AE61" s="26">
        <f t="shared" si="0"/>
        <v>22.016690935437264</v>
      </c>
    </row>
    <row r="62" spans="17:31" x14ac:dyDescent="0.25">
      <c r="Q62" s="41">
        <v>14.5</v>
      </c>
      <c r="R62" s="41">
        <v>3.7999999999999999E-2</v>
      </c>
      <c r="S62" s="26">
        <f t="shared" si="1"/>
        <v>2.0918222437500078E-2</v>
      </c>
      <c r="AC62" s="26">
        <v>1</v>
      </c>
      <c r="AD62" s="26">
        <v>41</v>
      </c>
      <c r="AE62" s="26">
        <f t="shared" si="0"/>
        <v>22.016690935437264</v>
      </c>
    </row>
    <row r="63" spans="17:31" x14ac:dyDescent="0.25">
      <c r="Q63" s="41">
        <v>14.5</v>
      </c>
      <c r="R63" s="41">
        <v>3.7999999999999999E-2</v>
      </c>
      <c r="S63" s="26">
        <f t="shared" si="1"/>
        <v>2.0918222437500078E-2</v>
      </c>
      <c r="AC63" s="26">
        <v>1</v>
      </c>
      <c r="AD63" s="26">
        <v>44</v>
      </c>
      <c r="AE63" s="26">
        <f t="shared" si="0"/>
        <v>22.016690935437264</v>
      </c>
    </row>
    <row r="64" spans="17:31" x14ac:dyDescent="0.25">
      <c r="Q64" s="41">
        <v>14.7</v>
      </c>
      <c r="R64" s="41">
        <v>5.3999999999999999E-2</v>
      </c>
      <c r="S64" s="26">
        <f t="shared" si="1"/>
        <v>2.2971139927900008E-2</v>
      </c>
      <c r="AC64" s="26">
        <v>1.33</v>
      </c>
      <c r="AD64" s="26">
        <v>32.799999999999997</v>
      </c>
      <c r="AE64" s="26">
        <f t="shared" si="0"/>
        <v>24.665816308087127</v>
      </c>
    </row>
    <row r="65" spans="17:31" x14ac:dyDescent="0.25">
      <c r="Q65" s="41">
        <v>14.7</v>
      </c>
      <c r="R65" s="41">
        <v>3.9E-2</v>
      </c>
      <c r="S65" s="26">
        <f t="shared" si="1"/>
        <v>2.2971139927900008E-2</v>
      </c>
      <c r="AC65" s="26">
        <v>1.33</v>
      </c>
      <c r="AD65" s="26">
        <v>33.700000000000003</v>
      </c>
      <c r="AE65" s="26">
        <f t="shared" si="0"/>
        <v>24.665816308087127</v>
      </c>
    </row>
    <row r="66" spans="17:31" x14ac:dyDescent="0.25">
      <c r="Q66" s="41">
        <v>14.7</v>
      </c>
      <c r="R66" s="41">
        <v>3.9E-2</v>
      </c>
      <c r="S66" s="26">
        <f t="shared" si="1"/>
        <v>2.2971139927900008E-2</v>
      </c>
      <c r="AC66" s="26">
        <v>1.33</v>
      </c>
      <c r="AD66" s="26">
        <v>35.4</v>
      </c>
      <c r="AE66" s="26">
        <f t="shared" si="0"/>
        <v>24.665816308087127</v>
      </c>
    </row>
    <row r="67" spans="17:31" x14ac:dyDescent="0.25">
      <c r="Q67" s="41">
        <v>14.8</v>
      </c>
      <c r="R67" s="41">
        <v>4.1000000000000002E-2</v>
      </c>
      <c r="S67" s="26">
        <f t="shared" si="1"/>
        <v>2.4031765094399971E-2</v>
      </c>
      <c r="AC67" s="26">
        <v>1.33</v>
      </c>
      <c r="AD67" s="26">
        <v>35.5</v>
      </c>
      <c r="AE67" s="26">
        <f t="shared" si="0"/>
        <v>24.665816308087127</v>
      </c>
    </row>
    <row r="68" spans="17:31" x14ac:dyDescent="0.25">
      <c r="Q68" s="41">
        <v>14.8</v>
      </c>
      <c r="R68" s="41">
        <v>4.3999999999999997E-2</v>
      </c>
      <c r="S68" s="26">
        <f t="shared" si="1"/>
        <v>2.4031765094399971E-2</v>
      </c>
      <c r="AC68" s="26">
        <v>1.33</v>
      </c>
      <c r="AD68" s="26">
        <v>36.1</v>
      </c>
      <c r="AE68" s="26">
        <f t="shared" si="0"/>
        <v>24.665816308087127</v>
      </c>
    </row>
    <row r="69" spans="17:31" x14ac:dyDescent="0.25">
      <c r="Q69" s="41">
        <v>14.8</v>
      </c>
      <c r="R69" s="41">
        <v>5.2999999999999999E-2</v>
      </c>
      <c r="S69" s="26">
        <f t="shared" si="1"/>
        <v>2.4031765094399971E-2</v>
      </c>
      <c r="AC69" s="26">
        <v>2</v>
      </c>
      <c r="AD69" s="26">
        <v>10.199999999999999</v>
      </c>
      <c r="AE69" s="26">
        <f t="shared" si="0"/>
        <v>28.861812940842913</v>
      </c>
    </row>
    <row r="70" spans="17:31" x14ac:dyDescent="0.25">
      <c r="Q70" s="41">
        <v>14.8</v>
      </c>
      <c r="R70" s="41">
        <v>4.7E-2</v>
      </c>
      <c r="S70" s="26">
        <f t="shared" si="1"/>
        <v>2.4031765094399971E-2</v>
      </c>
      <c r="AC70" s="26">
        <v>2</v>
      </c>
      <c r="AD70" s="26">
        <v>10.5</v>
      </c>
      <c r="AE70" s="26">
        <f t="shared" ref="AE70:AE133" si="2">$X$25*(1-EXP(-$X$24*(AC70-$X$26)))</f>
        <v>28.861812940842913</v>
      </c>
    </row>
    <row r="71" spans="17:31" x14ac:dyDescent="0.25">
      <c r="Q71" s="41">
        <v>14.8</v>
      </c>
      <c r="R71" s="41">
        <v>4.5999999999999999E-2</v>
      </c>
      <c r="S71" s="26">
        <f t="shared" ref="S71:S134" si="3">($X$9*(Q71^4))+($X$8*(Q71^3))+($X$7*(Q71^2))+($X$6*Q71)+$X$5</f>
        <v>2.4031765094399971E-2</v>
      </c>
      <c r="AC71" s="26">
        <v>2</v>
      </c>
      <c r="AD71" s="26">
        <v>11.8</v>
      </c>
      <c r="AE71" s="26">
        <f t="shared" si="2"/>
        <v>28.861812940842913</v>
      </c>
    </row>
    <row r="72" spans="17:31" x14ac:dyDescent="0.25">
      <c r="Q72" s="41">
        <v>15</v>
      </c>
      <c r="R72" s="41">
        <v>4.4999999999999998E-2</v>
      </c>
      <c r="S72" s="26">
        <f t="shared" si="3"/>
        <v>2.6220624999999997E-2</v>
      </c>
      <c r="AC72" s="26">
        <v>2</v>
      </c>
      <c r="AD72" s="26">
        <v>13</v>
      </c>
      <c r="AE72" s="26">
        <f t="shared" si="2"/>
        <v>28.861812940842913</v>
      </c>
    </row>
    <row r="73" spans="17:31" x14ac:dyDescent="0.25">
      <c r="Q73" s="41">
        <v>15</v>
      </c>
      <c r="R73" s="41">
        <v>4.3999999999999997E-2</v>
      </c>
      <c r="S73" s="26">
        <f t="shared" si="3"/>
        <v>2.6220624999999997E-2</v>
      </c>
      <c r="AC73" s="26">
        <v>2</v>
      </c>
      <c r="AD73" s="26">
        <v>15.5</v>
      </c>
      <c r="AE73" s="26">
        <f t="shared" si="2"/>
        <v>28.861812940842913</v>
      </c>
    </row>
    <row r="74" spans="17:31" x14ac:dyDescent="0.25">
      <c r="Q74" s="41">
        <v>15</v>
      </c>
      <c r="R74" s="41">
        <v>4.9000000000000002E-2</v>
      </c>
      <c r="S74" s="26">
        <f t="shared" si="3"/>
        <v>2.6220624999999997E-2</v>
      </c>
      <c r="AC74" s="26">
        <v>2</v>
      </c>
      <c r="AD74" s="26">
        <v>15.5</v>
      </c>
      <c r="AE74" s="26">
        <f t="shared" si="2"/>
        <v>28.861812940842913</v>
      </c>
    </row>
    <row r="75" spans="17:31" x14ac:dyDescent="0.25">
      <c r="Q75" s="41">
        <v>15</v>
      </c>
      <c r="R75" s="41">
        <v>5.8000000000000003E-2</v>
      </c>
      <c r="S75" s="26">
        <f t="shared" si="3"/>
        <v>2.6220624999999997E-2</v>
      </c>
      <c r="AC75" s="26">
        <v>2</v>
      </c>
      <c r="AD75" s="26">
        <v>15.5</v>
      </c>
      <c r="AE75" s="26">
        <f t="shared" si="2"/>
        <v>28.861812940842913</v>
      </c>
    </row>
    <row r="76" spans="17:31" x14ac:dyDescent="0.25">
      <c r="Q76" s="41">
        <v>15</v>
      </c>
      <c r="R76" s="41">
        <v>4.2000000000000003E-2</v>
      </c>
      <c r="S76" s="26">
        <f t="shared" si="3"/>
        <v>2.6220624999999997E-2</v>
      </c>
      <c r="AC76" s="26">
        <v>2</v>
      </c>
      <c r="AD76" s="26">
        <v>15.9</v>
      </c>
      <c r="AE76" s="26">
        <f t="shared" si="2"/>
        <v>28.861812940842913</v>
      </c>
    </row>
    <row r="77" spans="17:31" x14ac:dyDescent="0.25">
      <c r="Q77" s="41">
        <v>15</v>
      </c>
      <c r="R77" s="41">
        <v>4.4999999999999998E-2</v>
      </c>
      <c r="S77" s="26">
        <f t="shared" si="3"/>
        <v>2.6220624999999997E-2</v>
      </c>
      <c r="AC77" s="26">
        <v>2</v>
      </c>
      <c r="AD77" s="26">
        <v>16</v>
      </c>
      <c r="AE77" s="26">
        <f t="shared" si="2"/>
        <v>28.861812940842913</v>
      </c>
    </row>
    <row r="78" spans="17:31" x14ac:dyDescent="0.25">
      <c r="Q78" s="41">
        <v>15.1</v>
      </c>
      <c r="R78" s="41">
        <v>4.8000000000000001E-2</v>
      </c>
      <c r="S78" s="26">
        <f t="shared" si="3"/>
        <v>2.7348578055900075E-2</v>
      </c>
      <c r="AC78" s="26">
        <v>2</v>
      </c>
      <c r="AD78" s="26">
        <v>17.5</v>
      </c>
      <c r="AE78" s="26">
        <f t="shared" si="2"/>
        <v>28.861812940842913</v>
      </c>
    </row>
    <row r="79" spans="17:31" x14ac:dyDescent="0.25">
      <c r="Q79" s="41">
        <v>15.1</v>
      </c>
      <c r="R79" s="41">
        <v>5.1999999999999998E-2</v>
      </c>
      <c r="S79" s="26">
        <f t="shared" si="3"/>
        <v>2.7348578055900075E-2</v>
      </c>
      <c r="AC79" s="26">
        <v>2</v>
      </c>
      <c r="AD79" s="26">
        <v>17.5</v>
      </c>
      <c r="AE79" s="26">
        <f t="shared" si="2"/>
        <v>28.861812940842913</v>
      </c>
    </row>
    <row r="80" spans="17:31" x14ac:dyDescent="0.25">
      <c r="Q80" s="41">
        <v>15.2</v>
      </c>
      <c r="R80" s="41">
        <v>4.99E-2</v>
      </c>
      <c r="S80" s="26">
        <f t="shared" si="3"/>
        <v>2.8498696294400161E-2</v>
      </c>
      <c r="AC80" s="26">
        <v>2</v>
      </c>
      <c r="AD80" s="26">
        <v>18</v>
      </c>
      <c r="AE80" s="26">
        <f t="shared" si="2"/>
        <v>28.861812940842913</v>
      </c>
    </row>
    <row r="81" spans="17:31" x14ac:dyDescent="0.25">
      <c r="Q81" s="41">
        <v>15.3</v>
      </c>
      <c r="R81" s="41">
        <v>4.4999999999999998E-2</v>
      </c>
      <c r="S81" s="26">
        <f t="shared" si="3"/>
        <v>2.9670845227899978E-2</v>
      </c>
      <c r="AC81" s="26">
        <v>2</v>
      </c>
      <c r="AD81" s="26">
        <v>18.2</v>
      </c>
      <c r="AE81" s="26">
        <f t="shared" si="2"/>
        <v>28.861812940842913</v>
      </c>
    </row>
    <row r="82" spans="17:31" x14ac:dyDescent="0.25">
      <c r="Q82" s="41">
        <v>15.3</v>
      </c>
      <c r="R82" s="41">
        <v>4.9000000000000002E-2</v>
      </c>
      <c r="S82" s="26">
        <f t="shared" si="3"/>
        <v>2.9670845227899978E-2</v>
      </c>
      <c r="AC82" s="26">
        <v>2</v>
      </c>
      <c r="AD82" s="26">
        <v>18.5</v>
      </c>
      <c r="AE82" s="26">
        <f t="shared" si="2"/>
        <v>28.861812940842913</v>
      </c>
    </row>
    <row r="83" spans="17:31" x14ac:dyDescent="0.25">
      <c r="Q83" s="41">
        <v>15.5</v>
      </c>
      <c r="R83" s="41">
        <v>5.3999999999999999E-2</v>
      </c>
      <c r="S83" s="26">
        <f t="shared" si="3"/>
        <v>3.2080709937500118E-2</v>
      </c>
      <c r="AC83" s="26">
        <v>2</v>
      </c>
      <c r="AD83" s="26">
        <v>19</v>
      </c>
      <c r="AE83" s="26">
        <f t="shared" si="2"/>
        <v>28.861812940842913</v>
      </c>
    </row>
    <row r="84" spans="17:31" x14ac:dyDescent="0.25">
      <c r="Q84" s="41">
        <v>15.5</v>
      </c>
      <c r="R84" s="41">
        <v>5.2999999999999999E-2</v>
      </c>
      <c r="S84" s="26">
        <f t="shared" si="3"/>
        <v>3.2080709937500118E-2</v>
      </c>
      <c r="AC84" s="26">
        <v>2</v>
      </c>
      <c r="AD84" s="26">
        <v>19.399999999999999</v>
      </c>
      <c r="AE84" s="26">
        <f t="shared" si="2"/>
        <v>28.861812940842913</v>
      </c>
    </row>
    <row r="85" spans="17:31" x14ac:dyDescent="0.25">
      <c r="Q85" s="41">
        <v>15.5</v>
      </c>
      <c r="R85" s="41">
        <v>0.05</v>
      </c>
      <c r="S85" s="26">
        <f t="shared" si="3"/>
        <v>3.2080709937500118E-2</v>
      </c>
      <c r="AC85" s="26">
        <v>2</v>
      </c>
      <c r="AD85" s="26">
        <v>19.5</v>
      </c>
      <c r="AE85" s="26">
        <f t="shared" si="2"/>
        <v>28.861812940842913</v>
      </c>
    </row>
    <row r="86" spans="17:31" x14ac:dyDescent="0.25">
      <c r="Q86" s="41">
        <v>15.5</v>
      </c>
      <c r="R86" s="41">
        <v>0.06</v>
      </c>
      <c r="S86" s="26">
        <f t="shared" si="3"/>
        <v>3.2080709937500118E-2</v>
      </c>
      <c r="AC86" s="26">
        <v>2</v>
      </c>
      <c r="AD86" s="26">
        <v>19.8</v>
      </c>
      <c r="AE86" s="26">
        <f t="shared" si="2"/>
        <v>28.861812940842913</v>
      </c>
    </row>
    <row r="87" spans="17:31" x14ac:dyDescent="0.25">
      <c r="Q87" s="41">
        <v>15.5</v>
      </c>
      <c r="R87" s="41">
        <v>5.2999999999999999E-2</v>
      </c>
      <c r="S87" s="26">
        <f t="shared" si="3"/>
        <v>3.2080709937500118E-2</v>
      </c>
      <c r="AC87" s="26">
        <v>2</v>
      </c>
      <c r="AD87" s="26">
        <v>20</v>
      </c>
      <c r="AE87" s="26">
        <f t="shared" si="2"/>
        <v>28.861812940842913</v>
      </c>
    </row>
    <row r="88" spans="17:31" x14ac:dyDescent="0.25">
      <c r="Q88" s="41">
        <v>15.8</v>
      </c>
      <c r="R88" s="41">
        <v>6.0999999999999999E-2</v>
      </c>
      <c r="S88" s="26">
        <f t="shared" si="3"/>
        <v>3.5857521166399953E-2</v>
      </c>
      <c r="AC88" s="26">
        <v>2</v>
      </c>
      <c r="AD88" s="26">
        <v>20</v>
      </c>
      <c r="AE88" s="26">
        <f t="shared" si="2"/>
        <v>28.861812940842913</v>
      </c>
    </row>
    <row r="89" spans="17:31" x14ac:dyDescent="0.25">
      <c r="Q89" s="41">
        <v>15.8</v>
      </c>
      <c r="R89" s="41">
        <v>5.1999999999999998E-2</v>
      </c>
      <c r="S89" s="26">
        <f t="shared" si="3"/>
        <v>3.5857521166399953E-2</v>
      </c>
      <c r="AC89" s="26">
        <v>2</v>
      </c>
      <c r="AD89" s="26">
        <v>20</v>
      </c>
      <c r="AE89" s="26">
        <f t="shared" si="2"/>
        <v>28.861812940842913</v>
      </c>
    </row>
    <row r="90" spans="17:31" x14ac:dyDescent="0.25">
      <c r="Q90" s="41">
        <v>15.8</v>
      </c>
      <c r="R90" s="41">
        <v>5.2999999999999999E-2</v>
      </c>
      <c r="S90" s="26">
        <f t="shared" si="3"/>
        <v>3.5857521166399953E-2</v>
      </c>
      <c r="AC90" s="26">
        <v>2</v>
      </c>
      <c r="AD90" s="26">
        <v>20.5</v>
      </c>
      <c r="AE90" s="26">
        <f t="shared" si="2"/>
        <v>28.861812940842913</v>
      </c>
    </row>
    <row r="91" spans="17:31" x14ac:dyDescent="0.25">
      <c r="Q91" s="41">
        <v>16</v>
      </c>
      <c r="R91" s="41">
        <v>5.3999999999999999E-2</v>
      </c>
      <c r="S91" s="26">
        <f t="shared" si="3"/>
        <v>3.8481984000000025E-2</v>
      </c>
      <c r="AC91" s="26">
        <v>2</v>
      </c>
      <c r="AD91" s="26">
        <v>20.5</v>
      </c>
      <c r="AE91" s="26">
        <f t="shared" si="2"/>
        <v>28.861812940842913</v>
      </c>
    </row>
    <row r="92" spans="17:31" x14ac:dyDescent="0.25">
      <c r="Q92" s="41">
        <v>16</v>
      </c>
      <c r="R92" s="41">
        <v>0.06</v>
      </c>
      <c r="S92" s="26">
        <f t="shared" si="3"/>
        <v>3.8481984000000025E-2</v>
      </c>
      <c r="AC92" s="26">
        <v>2</v>
      </c>
      <c r="AD92" s="26">
        <v>20.6</v>
      </c>
      <c r="AE92" s="26">
        <f t="shared" si="2"/>
        <v>28.861812940842913</v>
      </c>
    </row>
    <row r="93" spans="17:31" x14ac:dyDescent="0.25">
      <c r="Q93" s="41">
        <v>16</v>
      </c>
      <c r="R93" s="41">
        <v>5.5E-2</v>
      </c>
      <c r="S93" s="26">
        <f t="shared" si="3"/>
        <v>3.8481984000000025E-2</v>
      </c>
      <c r="AC93" s="26">
        <v>2</v>
      </c>
      <c r="AD93" s="26">
        <v>20.9</v>
      </c>
      <c r="AE93" s="26">
        <f t="shared" si="2"/>
        <v>28.861812940842913</v>
      </c>
    </row>
    <row r="94" spans="17:31" x14ac:dyDescent="0.25">
      <c r="Q94" s="41">
        <v>16</v>
      </c>
      <c r="R94" s="41">
        <v>3.3000000000000002E-2</v>
      </c>
      <c r="S94" s="26">
        <f t="shared" si="3"/>
        <v>3.8481984000000025E-2</v>
      </c>
      <c r="AC94" s="26">
        <v>2</v>
      </c>
      <c r="AD94" s="26">
        <v>20.9</v>
      </c>
      <c r="AE94" s="26">
        <f t="shared" si="2"/>
        <v>28.861812940842913</v>
      </c>
    </row>
    <row r="95" spans="17:31" x14ac:dyDescent="0.25">
      <c r="Q95" s="41">
        <v>16.100000000000001</v>
      </c>
      <c r="R95" s="41">
        <v>5.3999999999999999E-2</v>
      </c>
      <c r="S95" s="26">
        <f t="shared" si="3"/>
        <v>3.9825841931899975E-2</v>
      </c>
      <c r="AC95" s="26">
        <v>2</v>
      </c>
      <c r="AD95" s="26">
        <v>21</v>
      </c>
      <c r="AE95" s="26">
        <f t="shared" si="2"/>
        <v>28.861812940842913</v>
      </c>
    </row>
    <row r="96" spans="17:31" x14ac:dyDescent="0.25">
      <c r="Q96" s="41">
        <v>16.3</v>
      </c>
      <c r="R96" s="41">
        <v>6.4000000000000001E-2</v>
      </c>
      <c r="S96" s="26">
        <f t="shared" si="3"/>
        <v>4.2576252759899957E-2</v>
      </c>
      <c r="AC96" s="26">
        <v>2</v>
      </c>
      <c r="AD96" s="26">
        <v>21</v>
      </c>
      <c r="AE96" s="26">
        <f t="shared" si="2"/>
        <v>28.861812940842913</v>
      </c>
    </row>
    <row r="97" spans="17:31" x14ac:dyDescent="0.25">
      <c r="Q97" s="41">
        <v>16.3</v>
      </c>
      <c r="R97" s="41">
        <v>5.6000000000000001E-2</v>
      </c>
      <c r="S97" s="26">
        <f t="shared" si="3"/>
        <v>4.2576252759899957E-2</v>
      </c>
      <c r="AC97" s="26">
        <v>2</v>
      </c>
      <c r="AD97" s="26">
        <v>21</v>
      </c>
      <c r="AE97" s="26">
        <f t="shared" si="2"/>
        <v>28.861812940842913</v>
      </c>
    </row>
    <row r="98" spans="17:31" x14ac:dyDescent="0.25">
      <c r="Q98" s="41">
        <v>16.399999999999999</v>
      </c>
      <c r="R98" s="41">
        <v>5.6000000000000001E-2</v>
      </c>
      <c r="S98" s="26">
        <f t="shared" si="3"/>
        <v>4.3982590054400084E-2</v>
      </c>
      <c r="AC98" s="26">
        <v>2</v>
      </c>
      <c r="AD98" s="26">
        <v>21</v>
      </c>
      <c r="AE98" s="26">
        <f t="shared" si="2"/>
        <v>28.861812940842913</v>
      </c>
    </row>
    <row r="99" spans="17:31" x14ac:dyDescent="0.25">
      <c r="Q99" s="41">
        <v>16.399999999999999</v>
      </c>
      <c r="R99" s="41">
        <v>6.5000000000000002E-2</v>
      </c>
      <c r="S99" s="26">
        <f t="shared" si="3"/>
        <v>4.3982590054400084E-2</v>
      </c>
      <c r="AC99" s="26">
        <v>2</v>
      </c>
      <c r="AD99" s="26">
        <v>21.1</v>
      </c>
      <c r="AE99" s="26">
        <f t="shared" si="2"/>
        <v>28.861812940842913</v>
      </c>
    </row>
    <row r="100" spans="17:31" x14ac:dyDescent="0.25">
      <c r="Q100" s="41">
        <v>16.5</v>
      </c>
      <c r="R100" s="41">
        <v>5.8000000000000003E-2</v>
      </c>
      <c r="S100" s="26">
        <f t="shared" si="3"/>
        <v>4.540954243749995E-2</v>
      </c>
      <c r="AC100" s="26">
        <v>2</v>
      </c>
      <c r="AD100" s="26">
        <v>21.2</v>
      </c>
      <c r="AE100" s="26">
        <f t="shared" si="2"/>
        <v>28.861812940842913</v>
      </c>
    </row>
    <row r="101" spans="17:31" x14ac:dyDescent="0.25">
      <c r="Q101" s="41">
        <v>16.5</v>
      </c>
      <c r="R101" s="41">
        <v>0.06</v>
      </c>
      <c r="S101" s="26">
        <f t="shared" si="3"/>
        <v>4.540954243749995E-2</v>
      </c>
      <c r="AC101" s="26">
        <v>2</v>
      </c>
      <c r="AD101" s="26">
        <v>21.5</v>
      </c>
      <c r="AE101" s="26">
        <f t="shared" si="2"/>
        <v>28.861812940842913</v>
      </c>
    </row>
    <row r="102" spans="17:31" x14ac:dyDescent="0.25">
      <c r="Q102" s="41">
        <v>16.5</v>
      </c>
      <c r="R102" s="41">
        <v>6.6000000000000003E-2</v>
      </c>
      <c r="S102" s="26">
        <f t="shared" si="3"/>
        <v>4.540954243749995E-2</v>
      </c>
      <c r="AC102" s="26">
        <v>2</v>
      </c>
      <c r="AD102" s="26">
        <v>21.8</v>
      </c>
      <c r="AE102" s="26">
        <f t="shared" si="2"/>
        <v>28.861812940842913</v>
      </c>
    </row>
    <row r="103" spans="17:31" x14ac:dyDescent="0.25">
      <c r="Q103" s="41">
        <v>16.5</v>
      </c>
      <c r="R103" s="41">
        <v>5.1999999999999998E-2</v>
      </c>
      <c r="S103" s="26">
        <f t="shared" si="3"/>
        <v>4.540954243749995E-2</v>
      </c>
      <c r="AC103" s="26">
        <v>2</v>
      </c>
      <c r="AD103" s="26">
        <v>22</v>
      </c>
      <c r="AE103" s="26">
        <f t="shared" si="2"/>
        <v>28.861812940842913</v>
      </c>
    </row>
    <row r="104" spans="17:31" x14ac:dyDescent="0.25">
      <c r="Q104" s="41">
        <v>16.5</v>
      </c>
      <c r="R104" s="41">
        <v>0.06</v>
      </c>
      <c r="S104" s="26">
        <f t="shared" si="3"/>
        <v>4.540954243749995E-2</v>
      </c>
      <c r="AC104" s="26">
        <v>2</v>
      </c>
      <c r="AD104" s="26">
        <v>22</v>
      </c>
      <c r="AE104" s="26">
        <f t="shared" si="2"/>
        <v>28.861812940842913</v>
      </c>
    </row>
    <row r="105" spans="17:31" x14ac:dyDescent="0.25">
      <c r="Q105" s="41">
        <v>16.899999999999999</v>
      </c>
      <c r="R105" s="41">
        <v>6.6000000000000003E-2</v>
      </c>
      <c r="S105" s="26">
        <f t="shared" si="3"/>
        <v>5.1321512043900008E-2</v>
      </c>
      <c r="AC105" s="26">
        <v>2</v>
      </c>
      <c r="AD105" s="26">
        <v>22</v>
      </c>
      <c r="AE105" s="26">
        <f t="shared" si="2"/>
        <v>28.861812940842913</v>
      </c>
    </row>
    <row r="106" spans="17:31" x14ac:dyDescent="0.25">
      <c r="Q106" s="41">
        <v>17</v>
      </c>
      <c r="R106" s="41">
        <v>0.08</v>
      </c>
      <c r="S106" s="26">
        <f t="shared" si="3"/>
        <v>5.2850069000000111E-2</v>
      </c>
      <c r="AC106" s="26">
        <v>2</v>
      </c>
      <c r="AD106" s="26">
        <v>22.2</v>
      </c>
      <c r="AE106" s="26">
        <f t="shared" si="2"/>
        <v>28.861812940842913</v>
      </c>
    </row>
    <row r="107" spans="17:31" x14ac:dyDescent="0.25">
      <c r="Q107" s="41">
        <v>17</v>
      </c>
      <c r="R107" s="41">
        <v>7.1999999999999995E-2</v>
      </c>
      <c r="S107" s="26">
        <f t="shared" si="3"/>
        <v>5.2850069000000111E-2</v>
      </c>
      <c r="AC107" s="26">
        <v>2</v>
      </c>
      <c r="AD107" s="26">
        <v>22.5</v>
      </c>
      <c r="AE107" s="26">
        <f t="shared" si="2"/>
        <v>28.861812940842913</v>
      </c>
    </row>
    <row r="108" spans="17:31" x14ac:dyDescent="0.25">
      <c r="Q108" s="41">
        <v>17</v>
      </c>
      <c r="R108" s="41">
        <v>8.1000000000000003E-2</v>
      </c>
      <c r="S108" s="26">
        <f t="shared" si="3"/>
        <v>5.2850069000000111E-2</v>
      </c>
      <c r="AC108" s="26">
        <v>2</v>
      </c>
      <c r="AD108" s="26">
        <v>22.5</v>
      </c>
      <c r="AE108" s="26">
        <f t="shared" si="2"/>
        <v>28.861812940842913</v>
      </c>
    </row>
    <row r="109" spans="17:31" x14ac:dyDescent="0.25">
      <c r="Q109" s="41">
        <v>17</v>
      </c>
      <c r="R109" s="41">
        <v>5.7000000000000002E-2</v>
      </c>
      <c r="S109" s="26">
        <f t="shared" si="3"/>
        <v>5.2850069000000111E-2</v>
      </c>
      <c r="AC109" s="26">
        <v>2</v>
      </c>
      <c r="AD109" s="26">
        <v>22.6</v>
      </c>
      <c r="AE109" s="26">
        <f t="shared" si="2"/>
        <v>28.861812940842913</v>
      </c>
    </row>
    <row r="110" spans="17:31" x14ac:dyDescent="0.25">
      <c r="Q110" s="41">
        <v>17.100000000000001</v>
      </c>
      <c r="R110" s="41">
        <v>5.3999999999999999E-2</v>
      </c>
      <c r="S110" s="26">
        <f t="shared" si="3"/>
        <v>5.4398670487899814E-2</v>
      </c>
      <c r="AC110" s="26">
        <v>2</v>
      </c>
      <c r="AD110" s="26">
        <v>23</v>
      </c>
      <c r="AE110" s="26">
        <f t="shared" si="2"/>
        <v>28.861812940842913</v>
      </c>
    </row>
    <row r="111" spans="17:31" x14ac:dyDescent="0.25">
      <c r="Q111" s="41">
        <v>17.100000000000001</v>
      </c>
      <c r="R111" s="41">
        <v>5.5E-2</v>
      </c>
      <c r="S111" s="26">
        <f t="shared" si="3"/>
        <v>5.4398670487899814E-2</v>
      </c>
      <c r="AC111" s="26">
        <v>2</v>
      </c>
      <c r="AD111" s="26">
        <v>23.1</v>
      </c>
      <c r="AE111" s="26">
        <f t="shared" si="2"/>
        <v>28.861812940842913</v>
      </c>
    </row>
    <row r="112" spans="17:31" x14ac:dyDescent="0.25">
      <c r="Q112" s="41">
        <v>17.2</v>
      </c>
      <c r="R112" s="41">
        <v>7.9000000000000001E-2</v>
      </c>
      <c r="S112" s="26">
        <f t="shared" si="3"/>
        <v>5.5967230310400184E-2</v>
      </c>
      <c r="AC112" s="26">
        <v>2</v>
      </c>
      <c r="AD112" s="26">
        <v>23.4</v>
      </c>
      <c r="AE112" s="26">
        <f t="shared" si="2"/>
        <v>28.861812940842913</v>
      </c>
    </row>
    <row r="113" spans="17:31" x14ac:dyDescent="0.25">
      <c r="Q113" s="41">
        <v>17.2</v>
      </c>
      <c r="R113" s="41">
        <v>5.2999999999999999E-2</v>
      </c>
      <c r="S113" s="26">
        <f t="shared" si="3"/>
        <v>5.5967230310400184E-2</v>
      </c>
      <c r="AC113" s="26">
        <v>2</v>
      </c>
      <c r="AD113" s="26">
        <v>23.5</v>
      </c>
      <c r="AE113" s="26">
        <f t="shared" si="2"/>
        <v>28.861812940842913</v>
      </c>
    </row>
    <row r="114" spans="17:31" x14ac:dyDescent="0.25">
      <c r="Q114" s="41">
        <v>17.2</v>
      </c>
      <c r="R114" s="41">
        <v>7.1999999999999995E-2</v>
      </c>
      <c r="S114" s="26">
        <f t="shared" si="3"/>
        <v>5.5967230310400184E-2</v>
      </c>
      <c r="AC114" s="26">
        <v>2</v>
      </c>
      <c r="AD114" s="26">
        <v>23.5</v>
      </c>
      <c r="AE114" s="26">
        <f t="shared" si="2"/>
        <v>28.861812940842913</v>
      </c>
    </row>
    <row r="115" spans="17:31" x14ac:dyDescent="0.25">
      <c r="Q115" s="41">
        <v>17.399999999999999</v>
      </c>
      <c r="R115" s="41">
        <v>5.5E-2</v>
      </c>
      <c r="S115" s="26">
        <f t="shared" si="3"/>
        <v>5.9163892878400071E-2</v>
      </c>
      <c r="AC115" s="26">
        <v>2</v>
      </c>
      <c r="AD115" s="26">
        <v>24</v>
      </c>
      <c r="AE115" s="26">
        <f t="shared" si="2"/>
        <v>28.861812940842913</v>
      </c>
    </row>
    <row r="116" spans="17:31" x14ac:dyDescent="0.25">
      <c r="Q116" s="41">
        <v>17.399999999999999</v>
      </c>
      <c r="R116" s="41">
        <v>5.6000000000000001E-2</v>
      </c>
      <c r="S116" s="26">
        <f t="shared" si="3"/>
        <v>5.9163892878400071E-2</v>
      </c>
      <c r="AC116" s="26">
        <v>2</v>
      </c>
      <c r="AD116" s="26">
        <v>24</v>
      </c>
      <c r="AE116" s="26">
        <f t="shared" si="2"/>
        <v>28.861812940842913</v>
      </c>
    </row>
    <row r="117" spans="17:31" x14ac:dyDescent="0.25">
      <c r="Q117" s="41">
        <v>17.5</v>
      </c>
      <c r="R117" s="41">
        <v>7.0000000000000007E-2</v>
      </c>
      <c r="S117" s="26">
        <f t="shared" si="3"/>
        <v>6.0791835937500038E-2</v>
      </c>
      <c r="AC117" s="26">
        <v>2</v>
      </c>
      <c r="AD117" s="26">
        <v>24.5</v>
      </c>
      <c r="AE117" s="26">
        <f t="shared" si="2"/>
        <v>28.861812940842913</v>
      </c>
    </row>
    <row r="118" spans="17:31" x14ac:dyDescent="0.25">
      <c r="Q118" s="41">
        <v>17.5</v>
      </c>
      <c r="R118" s="41">
        <v>7.2999999999999995E-2</v>
      </c>
      <c r="S118" s="26">
        <f t="shared" si="3"/>
        <v>6.0791835937500038E-2</v>
      </c>
      <c r="AC118" s="26">
        <v>2</v>
      </c>
      <c r="AD118" s="26">
        <v>24.7</v>
      </c>
      <c r="AE118" s="26">
        <f t="shared" si="2"/>
        <v>28.861812940842913</v>
      </c>
    </row>
    <row r="119" spans="17:31" x14ac:dyDescent="0.25">
      <c r="Q119" s="41">
        <v>17.5</v>
      </c>
      <c r="R119" s="41">
        <v>6.7000000000000004E-2</v>
      </c>
      <c r="S119" s="26">
        <f t="shared" si="3"/>
        <v>6.0791835937500038E-2</v>
      </c>
      <c r="AC119" s="26">
        <v>2</v>
      </c>
      <c r="AD119" s="26">
        <v>25</v>
      </c>
      <c r="AE119" s="26">
        <f t="shared" si="2"/>
        <v>28.861812940842913</v>
      </c>
    </row>
    <row r="120" spans="17:31" x14ac:dyDescent="0.25">
      <c r="Q120" s="41">
        <v>17.5</v>
      </c>
      <c r="R120" s="41">
        <v>7.1999999999999995E-2</v>
      </c>
      <c r="S120" s="26">
        <f t="shared" si="3"/>
        <v>6.0791835937500038E-2</v>
      </c>
      <c r="AC120" s="26">
        <v>2</v>
      </c>
      <c r="AD120" s="26">
        <v>25.5</v>
      </c>
      <c r="AE120" s="26">
        <f t="shared" si="2"/>
        <v>28.861812940842913</v>
      </c>
    </row>
    <row r="121" spans="17:31" x14ac:dyDescent="0.25">
      <c r="Q121" s="41">
        <v>17.5</v>
      </c>
      <c r="R121" s="41">
        <v>6.3E-2</v>
      </c>
      <c r="S121" s="26">
        <f t="shared" si="3"/>
        <v>6.0791835937500038E-2</v>
      </c>
      <c r="AC121" s="26">
        <v>2</v>
      </c>
      <c r="AD121" s="26">
        <v>26</v>
      </c>
      <c r="AE121" s="26">
        <f t="shared" si="2"/>
        <v>28.861812940842913</v>
      </c>
    </row>
    <row r="122" spans="17:31" x14ac:dyDescent="0.25">
      <c r="Q122" s="41">
        <v>17.5</v>
      </c>
      <c r="R122" s="41">
        <v>7.0000000000000007E-2</v>
      </c>
      <c r="S122" s="26">
        <f t="shared" si="3"/>
        <v>6.0791835937500038E-2</v>
      </c>
      <c r="AC122" s="26">
        <v>2</v>
      </c>
      <c r="AD122" s="26">
        <v>26.1</v>
      </c>
      <c r="AE122" s="26">
        <f t="shared" si="2"/>
        <v>28.861812940842913</v>
      </c>
    </row>
    <row r="123" spans="17:31" x14ac:dyDescent="0.25">
      <c r="Q123" s="41">
        <v>17.5</v>
      </c>
      <c r="R123" s="41">
        <v>6.8000000000000005E-2</v>
      </c>
      <c r="S123" s="26">
        <f t="shared" si="3"/>
        <v>6.0791835937500038E-2</v>
      </c>
      <c r="AC123" s="26">
        <v>2</v>
      </c>
      <c r="AD123" s="26">
        <v>26.5</v>
      </c>
      <c r="AE123" s="26">
        <f t="shared" si="2"/>
        <v>28.861812940842913</v>
      </c>
    </row>
    <row r="124" spans="17:31" x14ac:dyDescent="0.25">
      <c r="Q124" s="41">
        <v>17.5</v>
      </c>
      <c r="R124" s="41">
        <v>5.5E-2</v>
      </c>
      <c r="S124" s="26">
        <f t="shared" si="3"/>
        <v>6.0791835937500038E-2</v>
      </c>
      <c r="AC124" s="26">
        <v>2</v>
      </c>
      <c r="AD124" s="26">
        <v>26.6</v>
      </c>
      <c r="AE124" s="26">
        <f t="shared" si="2"/>
        <v>28.861812940842913</v>
      </c>
    </row>
    <row r="125" spans="17:31" x14ac:dyDescent="0.25">
      <c r="Q125" s="41">
        <v>17.5</v>
      </c>
      <c r="R125" s="41">
        <v>0.185</v>
      </c>
      <c r="S125" s="26">
        <f t="shared" si="3"/>
        <v>6.0791835937500038E-2</v>
      </c>
      <c r="AC125" s="26">
        <v>2</v>
      </c>
      <c r="AD125" s="26">
        <v>26.7</v>
      </c>
      <c r="AE125" s="26">
        <f t="shared" si="2"/>
        <v>28.861812940842913</v>
      </c>
    </row>
    <row r="126" spans="17:31" x14ac:dyDescent="0.25">
      <c r="Q126" s="41">
        <v>17.5</v>
      </c>
      <c r="R126" s="41">
        <v>6.6000000000000003E-2</v>
      </c>
      <c r="S126" s="26">
        <f t="shared" si="3"/>
        <v>6.0791835937500038E-2</v>
      </c>
      <c r="AC126" s="26">
        <v>2</v>
      </c>
      <c r="AD126" s="26">
        <v>27.5</v>
      </c>
      <c r="AE126" s="26">
        <f t="shared" si="2"/>
        <v>28.861812940842913</v>
      </c>
    </row>
    <row r="127" spans="17:31" x14ac:dyDescent="0.25">
      <c r="Q127" s="41">
        <v>17.5</v>
      </c>
      <c r="R127" s="41">
        <v>0.16600000000000001</v>
      </c>
      <c r="S127" s="26">
        <f t="shared" si="3"/>
        <v>6.0791835937500038E-2</v>
      </c>
      <c r="AC127" s="26">
        <v>2</v>
      </c>
      <c r="AD127" s="26">
        <v>27.7</v>
      </c>
      <c r="AE127" s="26">
        <f t="shared" si="2"/>
        <v>28.861812940842913</v>
      </c>
    </row>
    <row r="128" spans="17:31" x14ac:dyDescent="0.25">
      <c r="Q128" s="41">
        <v>17.600000000000001</v>
      </c>
      <c r="R128" s="41">
        <v>8.6999999999999994E-2</v>
      </c>
      <c r="S128" s="26">
        <f t="shared" si="3"/>
        <v>6.2439417958400023E-2</v>
      </c>
      <c r="AC128" s="26">
        <v>2</v>
      </c>
      <c r="AD128" s="26">
        <v>28.5</v>
      </c>
      <c r="AE128" s="26">
        <f t="shared" si="2"/>
        <v>28.861812940842913</v>
      </c>
    </row>
    <row r="129" spans="17:31" x14ac:dyDescent="0.25">
      <c r="Q129" s="41">
        <v>17.7</v>
      </c>
      <c r="R129" s="41">
        <v>8.4000000000000005E-2</v>
      </c>
      <c r="S129" s="26">
        <f t="shared" si="3"/>
        <v>6.4106565451899966E-2</v>
      </c>
      <c r="AC129" s="26">
        <v>2</v>
      </c>
      <c r="AD129" s="26">
        <v>28.6</v>
      </c>
      <c r="AE129" s="26">
        <f t="shared" si="2"/>
        <v>28.861812940842913</v>
      </c>
    </row>
    <row r="130" spans="17:31" x14ac:dyDescent="0.25">
      <c r="Q130" s="41">
        <v>17.8</v>
      </c>
      <c r="R130" s="41">
        <v>7.2999999999999995E-2</v>
      </c>
      <c r="S130" s="26">
        <f t="shared" si="3"/>
        <v>6.5793207470400072E-2</v>
      </c>
      <c r="AC130" s="26">
        <v>2</v>
      </c>
      <c r="AD130" s="26">
        <v>28.9</v>
      </c>
      <c r="AE130" s="26">
        <f t="shared" si="2"/>
        <v>28.861812940842913</v>
      </c>
    </row>
    <row r="131" spans="17:31" x14ac:dyDescent="0.25">
      <c r="Q131" s="41">
        <v>17.8</v>
      </c>
      <c r="R131" s="41">
        <v>6.4000000000000001E-2</v>
      </c>
      <c r="S131" s="26">
        <f t="shared" si="3"/>
        <v>6.5793207470400072E-2</v>
      </c>
      <c r="AC131" s="26">
        <v>2</v>
      </c>
      <c r="AD131" s="26">
        <v>29</v>
      </c>
      <c r="AE131" s="26">
        <f t="shared" si="2"/>
        <v>28.861812940842913</v>
      </c>
    </row>
    <row r="132" spans="17:31" x14ac:dyDescent="0.25">
      <c r="Q132" s="41">
        <v>17.899999999999999</v>
      </c>
      <c r="R132" s="41">
        <v>7.9000000000000001E-2</v>
      </c>
      <c r="S132" s="26">
        <f t="shared" si="3"/>
        <v>6.7499275607900255E-2</v>
      </c>
      <c r="AC132" s="26">
        <v>2</v>
      </c>
      <c r="AD132" s="26">
        <v>29</v>
      </c>
      <c r="AE132" s="26">
        <f t="shared" si="2"/>
        <v>28.861812940842913</v>
      </c>
    </row>
    <row r="133" spans="17:31" x14ac:dyDescent="0.25">
      <c r="Q133" s="41">
        <v>18</v>
      </c>
      <c r="R133" s="41">
        <v>0.08</v>
      </c>
      <c r="S133" s="26">
        <f t="shared" si="3"/>
        <v>6.9224704000000026E-2</v>
      </c>
      <c r="AC133" s="26">
        <v>2</v>
      </c>
      <c r="AD133" s="26">
        <v>29.5</v>
      </c>
      <c r="AE133" s="26">
        <f t="shared" si="2"/>
        <v>28.861812940842913</v>
      </c>
    </row>
    <row r="134" spans="17:31" x14ac:dyDescent="0.25">
      <c r="Q134" s="41">
        <v>18</v>
      </c>
      <c r="R134" s="41">
        <v>6.8000000000000005E-2</v>
      </c>
      <c r="S134" s="26">
        <f t="shared" si="3"/>
        <v>6.9224704000000026E-2</v>
      </c>
      <c r="AC134" s="26">
        <v>2</v>
      </c>
      <c r="AD134" s="26">
        <v>29.5</v>
      </c>
      <c r="AE134" s="26">
        <f t="shared" ref="AE134:AE197" si="4">$X$25*(1-EXP(-$X$24*(AC134-$X$26)))</f>
        <v>28.861812940842913</v>
      </c>
    </row>
    <row r="135" spans="17:31" x14ac:dyDescent="0.25">
      <c r="Q135" s="41">
        <v>18</v>
      </c>
      <c r="R135" s="41">
        <v>7.3999999999999996E-2</v>
      </c>
      <c r="S135" s="26">
        <f t="shared" ref="S135:S198" si="5">($X$9*(Q135^4))+($X$8*(Q135^3))+($X$7*(Q135^2))+($X$6*Q135)+$X$5</f>
        <v>6.9224704000000026E-2</v>
      </c>
      <c r="AC135" s="26">
        <v>2</v>
      </c>
      <c r="AD135" s="26">
        <v>29.5</v>
      </c>
      <c r="AE135" s="26">
        <f t="shared" si="4"/>
        <v>28.861812940842913</v>
      </c>
    </row>
    <row r="136" spans="17:31" x14ac:dyDescent="0.25">
      <c r="Q136" s="41">
        <v>18</v>
      </c>
      <c r="R136" s="41">
        <v>5.2999999999999999E-2</v>
      </c>
      <c r="S136" s="26">
        <f t="shared" si="5"/>
        <v>6.9224704000000026E-2</v>
      </c>
      <c r="AC136" s="26">
        <v>2</v>
      </c>
      <c r="AD136" s="26">
        <v>29.9</v>
      </c>
      <c r="AE136" s="26">
        <f t="shared" si="4"/>
        <v>28.861812940842913</v>
      </c>
    </row>
    <row r="137" spans="17:31" x14ac:dyDescent="0.25">
      <c r="Q137" s="41">
        <v>18</v>
      </c>
      <c r="R137" s="41">
        <v>0.10199999999999999</v>
      </c>
      <c r="S137" s="26">
        <f t="shared" si="5"/>
        <v>6.9224704000000026E-2</v>
      </c>
      <c r="AC137" s="26">
        <v>2</v>
      </c>
      <c r="AD137" s="26">
        <v>30</v>
      </c>
      <c r="AE137" s="26">
        <f t="shared" si="4"/>
        <v>28.861812940842913</v>
      </c>
    </row>
    <row r="138" spans="17:31" x14ac:dyDescent="0.25">
      <c r="Q138" s="41">
        <v>18</v>
      </c>
      <c r="R138" s="41">
        <v>8.4000000000000005E-2</v>
      </c>
      <c r="S138" s="26">
        <f t="shared" si="5"/>
        <v>6.9224704000000026E-2</v>
      </c>
      <c r="AC138" s="26">
        <v>2</v>
      </c>
      <c r="AD138" s="26">
        <v>30.5</v>
      </c>
      <c r="AE138" s="26">
        <f t="shared" si="4"/>
        <v>28.861812940842913</v>
      </c>
    </row>
    <row r="139" spans="17:31" x14ac:dyDescent="0.25">
      <c r="Q139" s="41">
        <v>18</v>
      </c>
      <c r="R139" s="41">
        <v>0.09</v>
      </c>
      <c r="S139" s="26">
        <f t="shared" si="5"/>
        <v>6.9224704000000026E-2</v>
      </c>
      <c r="AC139" s="26">
        <v>2</v>
      </c>
      <c r="AD139" s="26">
        <v>30.5</v>
      </c>
      <c r="AE139" s="26">
        <f t="shared" si="4"/>
        <v>28.861812940842913</v>
      </c>
    </row>
    <row r="140" spans="17:31" x14ac:dyDescent="0.25">
      <c r="Q140" s="41">
        <v>18</v>
      </c>
      <c r="R140" s="41">
        <v>9.9000000000000005E-2</v>
      </c>
      <c r="S140" s="26">
        <f t="shared" si="5"/>
        <v>6.9224704000000026E-2</v>
      </c>
      <c r="AC140" s="26">
        <v>2</v>
      </c>
      <c r="AD140" s="26">
        <v>31</v>
      </c>
      <c r="AE140" s="26">
        <f t="shared" si="4"/>
        <v>28.861812940842913</v>
      </c>
    </row>
    <row r="141" spans="17:31" x14ac:dyDescent="0.25">
      <c r="Q141" s="41">
        <v>18</v>
      </c>
      <c r="R141" s="41">
        <v>8.2000000000000003E-2</v>
      </c>
      <c r="S141" s="26">
        <f t="shared" si="5"/>
        <v>6.9224704000000026E-2</v>
      </c>
      <c r="AC141" s="26">
        <v>2</v>
      </c>
      <c r="AD141" s="26">
        <v>31</v>
      </c>
      <c r="AE141" s="26">
        <f t="shared" si="4"/>
        <v>28.861812940842913</v>
      </c>
    </row>
    <row r="142" spans="17:31" x14ac:dyDescent="0.25">
      <c r="Q142" s="41">
        <v>18</v>
      </c>
      <c r="R142" s="41">
        <v>7.4999999999999997E-2</v>
      </c>
      <c r="S142" s="26">
        <f t="shared" si="5"/>
        <v>6.9224704000000026E-2</v>
      </c>
      <c r="AC142" s="26">
        <v>2</v>
      </c>
      <c r="AD142" s="26">
        <v>31</v>
      </c>
      <c r="AE142" s="26">
        <f t="shared" si="4"/>
        <v>28.861812940842913</v>
      </c>
    </row>
    <row r="143" spans="17:31" x14ac:dyDescent="0.25">
      <c r="Q143" s="41">
        <v>18</v>
      </c>
      <c r="R143" s="41">
        <v>0.14099999999999999</v>
      </c>
      <c r="S143" s="26">
        <f t="shared" si="5"/>
        <v>6.9224704000000026E-2</v>
      </c>
      <c r="AC143" s="26">
        <v>2</v>
      </c>
      <c r="AD143" s="26">
        <v>31.2</v>
      </c>
      <c r="AE143" s="26">
        <f t="shared" si="4"/>
        <v>28.861812940842913</v>
      </c>
    </row>
    <row r="144" spans="17:31" x14ac:dyDescent="0.25">
      <c r="Q144" s="41">
        <v>18</v>
      </c>
      <c r="R144" s="41">
        <v>6.8000000000000005E-2</v>
      </c>
      <c r="S144" s="26">
        <f t="shared" si="5"/>
        <v>6.9224704000000026E-2</v>
      </c>
      <c r="AC144" s="26">
        <v>2</v>
      </c>
      <c r="AD144" s="26">
        <v>32</v>
      </c>
      <c r="AE144" s="26">
        <f t="shared" si="4"/>
        <v>28.861812940842913</v>
      </c>
    </row>
    <row r="145" spans="17:31" x14ac:dyDescent="0.25">
      <c r="Q145" s="41">
        <v>18</v>
      </c>
      <c r="R145" s="41">
        <v>8.2000000000000003E-2</v>
      </c>
      <c r="S145" s="26">
        <f t="shared" si="5"/>
        <v>6.9224704000000026E-2</v>
      </c>
      <c r="AC145" s="26">
        <v>2</v>
      </c>
      <c r="AD145" s="26">
        <v>32.5</v>
      </c>
      <c r="AE145" s="26">
        <f t="shared" si="4"/>
        <v>28.861812940842913</v>
      </c>
    </row>
    <row r="146" spans="17:31" x14ac:dyDescent="0.25">
      <c r="Q146" s="41">
        <v>18</v>
      </c>
      <c r="R146" s="41">
        <v>7.5999999999999998E-2</v>
      </c>
      <c r="S146" s="26">
        <f t="shared" si="5"/>
        <v>6.9224704000000026E-2</v>
      </c>
      <c r="AC146" s="26">
        <v>2</v>
      </c>
      <c r="AD146" s="26">
        <v>33</v>
      </c>
      <c r="AE146" s="26">
        <f t="shared" si="4"/>
        <v>28.861812940842913</v>
      </c>
    </row>
    <row r="147" spans="17:31" x14ac:dyDescent="0.25">
      <c r="Q147" s="41">
        <v>18.100000000000001</v>
      </c>
      <c r="R147" s="41">
        <v>8.5999999999999993E-2</v>
      </c>
      <c r="S147" s="26">
        <f t="shared" si="5"/>
        <v>7.0969429323900268E-2</v>
      </c>
      <c r="AC147" s="26">
        <v>2</v>
      </c>
      <c r="AD147" s="26">
        <v>33</v>
      </c>
      <c r="AE147" s="26">
        <f t="shared" si="4"/>
        <v>28.861812940842913</v>
      </c>
    </row>
    <row r="148" spans="17:31" x14ac:dyDescent="0.25">
      <c r="Q148" s="41">
        <v>18.2</v>
      </c>
      <c r="R148" s="41">
        <v>8.5000000000000006E-2</v>
      </c>
      <c r="S148" s="26">
        <f t="shared" si="5"/>
        <v>7.2733390798400022E-2</v>
      </c>
      <c r="AC148" s="26">
        <v>2</v>
      </c>
      <c r="AD148" s="26">
        <v>33.5</v>
      </c>
      <c r="AE148" s="26">
        <f t="shared" si="4"/>
        <v>28.861812940842913</v>
      </c>
    </row>
    <row r="149" spans="17:31" x14ac:dyDescent="0.25">
      <c r="Q149" s="41">
        <v>18.2</v>
      </c>
      <c r="R149" s="41">
        <v>9.6000000000000002E-2</v>
      </c>
      <c r="S149" s="26">
        <f t="shared" si="5"/>
        <v>7.2733390798400022E-2</v>
      </c>
      <c r="AC149" s="26">
        <v>2</v>
      </c>
      <c r="AD149" s="26">
        <v>33.5</v>
      </c>
      <c r="AE149" s="26">
        <f t="shared" si="4"/>
        <v>28.861812940842913</v>
      </c>
    </row>
    <row r="150" spans="17:31" x14ac:dyDescent="0.25">
      <c r="Q150" s="41">
        <v>18.399999999999999</v>
      </c>
      <c r="R150" s="41">
        <v>7.5999999999999998E-2</v>
      </c>
      <c r="S150" s="26">
        <f t="shared" si="5"/>
        <v>7.6318791782400197E-2</v>
      </c>
      <c r="AC150" s="26">
        <v>2</v>
      </c>
      <c r="AD150" s="26">
        <v>33.5</v>
      </c>
      <c r="AE150" s="26">
        <f t="shared" si="4"/>
        <v>28.861812940842913</v>
      </c>
    </row>
    <row r="151" spans="17:31" x14ac:dyDescent="0.25">
      <c r="Q151" s="41">
        <v>18.5</v>
      </c>
      <c r="R151" s="41">
        <v>8.5999999999999993E-2</v>
      </c>
      <c r="S151" s="26">
        <f t="shared" si="5"/>
        <v>7.8140122437500015E-2</v>
      </c>
      <c r="AC151" s="26">
        <v>2</v>
      </c>
      <c r="AD151" s="26">
        <v>33.5</v>
      </c>
      <c r="AE151" s="26">
        <f t="shared" si="4"/>
        <v>28.861812940842913</v>
      </c>
    </row>
    <row r="152" spans="17:31" x14ac:dyDescent="0.25">
      <c r="Q152" s="41">
        <v>18.5</v>
      </c>
      <c r="R152" s="41">
        <v>0.12</v>
      </c>
      <c r="S152" s="26">
        <f t="shared" si="5"/>
        <v>7.8140122437500015E-2</v>
      </c>
      <c r="AC152" s="26">
        <v>2</v>
      </c>
      <c r="AD152" s="26">
        <v>33.5</v>
      </c>
      <c r="AE152" s="26">
        <f t="shared" si="4"/>
        <v>28.861812940842913</v>
      </c>
    </row>
    <row r="153" spans="17:31" x14ac:dyDescent="0.25">
      <c r="Q153" s="41">
        <v>18.5</v>
      </c>
      <c r="R153" s="41">
        <v>8.1000000000000003E-2</v>
      </c>
      <c r="S153" s="26">
        <f t="shared" si="5"/>
        <v>7.8140122437500015E-2</v>
      </c>
      <c r="AC153" s="26">
        <v>2</v>
      </c>
      <c r="AD153" s="26">
        <v>33.5</v>
      </c>
      <c r="AE153" s="26">
        <f t="shared" si="4"/>
        <v>28.861812940842913</v>
      </c>
    </row>
    <row r="154" spans="17:31" x14ac:dyDescent="0.25">
      <c r="Q154" s="41">
        <v>18.5</v>
      </c>
      <c r="R154" s="41">
        <v>9.4E-2</v>
      </c>
      <c r="S154" s="26">
        <f t="shared" si="5"/>
        <v>7.8140122437500015E-2</v>
      </c>
      <c r="AC154" s="26">
        <v>2</v>
      </c>
      <c r="AD154" s="26">
        <v>33.5</v>
      </c>
      <c r="AE154" s="26">
        <f t="shared" si="4"/>
        <v>28.861812940842913</v>
      </c>
    </row>
    <row r="155" spans="17:31" x14ac:dyDescent="0.25">
      <c r="Q155" s="41">
        <v>18.5</v>
      </c>
      <c r="R155" s="41">
        <v>0.08</v>
      </c>
      <c r="S155" s="26">
        <f t="shared" si="5"/>
        <v>7.8140122437500015E-2</v>
      </c>
      <c r="AC155" s="26">
        <v>2</v>
      </c>
      <c r="AD155" s="26">
        <v>34</v>
      </c>
      <c r="AE155" s="26">
        <f t="shared" si="4"/>
        <v>28.861812940842913</v>
      </c>
    </row>
    <row r="156" spans="17:31" x14ac:dyDescent="0.25">
      <c r="Q156" s="41">
        <v>18.5</v>
      </c>
      <c r="R156" s="41">
        <v>0.19</v>
      </c>
      <c r="S156" s="26">
        <f t="shared" si="5"/>
        <v>7.8140122437500015E-2</v>
      </c>
      <c r="AC156" s="26">
        <v>2</v>
      </c>
      <c r="AD156" s="26">
        <v>34</v>
      </c>
      <c r="AE156" s="26">
        <f t="shared" si="4"/>
        <v>28.861812940842913</v>
      </c>
    </row>
    <row r="157" spans="17:31" x14ac:dyDescent="0.25">
      <c r="Q157" s="41">
        <v>18.5</v>
      </c>
      <c r="R157" s="41">
        <v>8.2000000000000003E-2</v>
      </c>
      <c r="S157" s="26">
        <f t="shared" si="5"/>
        <v>7.8140122437500015E-2</v>
      </c>
      <c r="AC157" s="26">
        <v>2</v>
      </c>
      <c r="AD157" s="26">
        <v>34</v>
      </c>
      <c r="AE157" s="26">
        <f t="shared" si="4"/>
        <v>28.861812940842913</v>
      </c>
    </row>
    <row r="158" spans="17:31" x14ac:dyDescent="0.25">
      <c r="Q158" s="41">
        <v>18.5</v>
      </c>
      <c r="R158" s="41">
        <v>8.5999999999999993E-2</v>
      </c>
      <c r="S158" s="26">
        <f t="shared" si="5"/>
        <v>7.8140122437500015E-2</v>
      </c>
      <c r="AC158" s="26">
        <v>2</v>
      </c>
      <c r="AD158" s="26">
        <v>34</v>
      </c>
      <c r="AE158" s="26">
        <f t="shared" si="4"/>
        <v>28.861812940842913</v>
      </c>
    </row>
    <row r="159" spans="17:31" x14ac:dyDescent="0.25">
      <c r="Q159" s="41">
        <v>18.600000000000001</v>
      </c>
      <c r="R159" s="41">
        <v>8.5000000000000006E-2</v>
      </c>
      <c r="S159" s="26">
        <f t="shared" si="5"/>
        <v>7.9980471534400022E-2</v>
      </c>
      <c r="AC159" s="26">
        <v>2</v>
      </c>
      <c r="AD159" s="26">
        <v>34.5</v>
      </c>
      <c r="AE159" s="26">
        <f t="shared" si="4"/>
        <v>28.861812940842913</v>
      </c>
    </row>
    <row r="160" spans="17:31" x14ac:dyDescent="0.25">
      <c r="Q160" s="41">
        <v>18.600000000000001</v>
      </c>
      <c r="R160" s="41">
        <v>0.09</v>
      </c>
      <c r="S160" s="26">
        <f t="shared" si="5"/>
        <v>7.9980471534400022E-2</v>
      </c>
      <c r="AC160" s="26">
        <v>2</v>
      </c>
      <c r="AD160" s="26">
        <v>34.5</v>
      </c>
      <c r="AE160" s="26">
        <f t="shared" si="4"/>
        <v>28.861812940842913</v>
      </c>
    </row>
    <row r="161" spans="17:31" x14ac:dyDescent="0.25">
      <c r="Q161" s="41">
        <v>18.7</v>
      </c>
      <c r="R161" s="41">
        <v>0.104</v>
      </c>
      <c r="S161" s="26">
        <f t="shared" si="5"/>
        <v>8.1839790999900019E-2</v>
      </c>
      <c r="AC161" s="26">
        <v>2</v>
      </c>
      <c r="AD161" s="26">
        <v>34.5</v>
      </c>
      <c r="AE161" s="26">
        <f t="shared" si="4"/>
        <v>28.861812940842913</v>
      </c>
    </row>
    <row r="162" spans="17:31" x14ac:dyDescent="0.25">
      <c r="Q162" s="41">
        <v>18.7</v>
      </c>
      <c r="R162" s="41">
        <v>5.8000000000000003E-2</v>
      </c>
      <c r="S162" s="26">
        <f t="shared" si="5"/>
        <v>8.1839790999900019E-2</v>
      </c>
      <c r="AC162" s="26">
        <v>2</v>
      </c>
      <c r="AD162" s="26">
        <v>35</v>
      </c>
      <c r="AE162" s="26">
        <f t="shared" si="4"/>
        <v>28.861812940842913</v>
      </c>
    </row>
    <row r="163" spans="17:31" x14ac:dyDescent="0.25">
      <c r="Q163" s="41">
        <v>18.8</v>
      </c>
      <c r="R163" s="41">
        <v>0.1</v>
      </c>
      <c r="S163" s="26">
        <f t="shared" si="5"/>
        <v>8.3718035302400073E-2</v>
      </c>
      <c r="AC163" s="26">
        <v>2</v>
      </c>
      <c r="AD163" s="26">
        <v>35</v>
      </c>
      <c r="AE163" s="26">
        <f t="shared" si="4"/>
        <v>28.861812940842913</v>
      </c>
    </row>
    <row r="164" spans="17:31" x14ac:dyDescent="0.25">
      <c r="Q164" s="41">
        <v>18.8</v>
      </c>
      <c r="R164" s="41">
        <v>9.8000000000000004E-2</v>
      </c>
      <c r="S164" s="26">
        <f t="shared" si="5"/>
        <v>8.3718035302400073E-2</v>
      </c>
      <c r="AC164" s="26">
        <v>2</v>
      </c>
      <c r="AD164" s="26">
        <v>35.5</v>
      </c>
      <c r="AE164" s="26">
        <f t="shared" si="4"/>
        <v>28.861812940842913</v>
      </c>
    </row>
    <row r="165" spans="17:31" x14ac:dyDescent="0.25">
      <c r="Q165" s="41">
        <v>18.899999999999999</v>
      </c>
      <c r="R165" s="41">
        <v>8.6999999999999994E-2</v>
      </c>
      <c r="S165" s="26">
        <f t="shared" si="5"/>
        <v>8.5615161451899846E-2</v>
      </c>
      <c r="AC165" s="26">
        <v>2</v>
      </c>
      <c r="AD165" s="26">
        <v>35.5</v>
      </c>
      <c r="AE165" s="26">
        <f t="shared" si="4"/>
        <v>28.861812940842913</v>
      </c>
    </row>
    <row r="166" spans="17:31" x14ac:dyDescent="0.25">
      <c r="Q166" s="41">
        <v>19</v>
      </c>
      <c r="R166" s="41">
        <v>9.4E-2</v>
      </c>
      <c r="S166" s="26">
        <f t="shared" si="5"/>
        <v>8.7531129000000041E-2</v>
      </c>
      <c r="AC166" s="26">
        <v>2</v>
      </c>
      <c r="AD166" s="26">
        <v>36</v>
      </c>
      <c r="AE166" s="26">
        <f t="shared" si="4"/>
        <v>28.861812940842913</v>
      </c>
    </row>
    <row r="167" spans="17:31" x14ac:dyDescent="0.25">
      <c r="Q167" s="41">
        <v>19</v>
      </c>
      <c r="R167" s="41">
        <v>0.1</v>
      </c>
      <c r="S167" s="26">
        <f t="shared" si="5"/>
        <v>8.7531129000000041E-2</v>
      </c>
      <c r="AC167" s="26">
        <v>2</v>
      </c>
      <c r="AD167" s="26">
        <v>36</v>
      </c>
      <c r="AE167" s="26">
        <f t="shared" si="4"/>
        <v>28.861812940842913</v>
      </c>
    </row>
    <row r="168" spans="17:31" x14ac:dyDescent="0.25">
      <c r="Q168" s="41">
        <v>19</v>
      </c>
      <c r="R168" s="41">
        <v>0.08</v>
      </c>
      <c r="S168" s="26">
        <f t="shared" si="5"/>
        <v>8.7531129000000041E-2</v>
      </c>
      <c r="AC168" s="26">
        <v>2</v>
      </c>
      <c r="AD168" s="26">
        <v>36</v>
      </c>
      <c r="AE168" s="26">
        <f t="shared" si="4"/>
        <v>28.861812940842913</v>
      </c>
    </row>
    <row r="169" spans="17:31" x14ac:dyDescent="0.25">
      <c r="Q169" s="41">
        <v>19</v>
      </c>
      <c r="R169" s="41">
        <v>9.8000000000000004E-2</v>
      </c>
      <c r="S169" s="26">
        <f t="shared" si="5"/>
        <v>8.7531129000000041E-2</v>
      </c>
      <c r="AC169" s="26">
        <v>2</v>
      </c>
      <c r="AD169" s="26">
        <v>36</v>
      </c>
      <c r="AE169" s="26">
        <f t="shared" si="4"/>
        <v>28.861812940842913</v>
      </c>
    </row>
    <row r="170" spans="17:31" x14ac:dyDescent="0.25">
      <c r="Q170" s="41">
        <v>19</v>
      </c>
      <c r="R170" s="41">
        <v>8.5999999999999993E-2</v>
      </c>
      <c r="S170" s="26">
        <f t="shared" si="5"/>
        <v>8.7531129000000041E-2</v>
      </c>
      <c r="AC170" s="26">
        <v>2</v>
      </c>
      <c r="AD170" s="26">
        <v>36.5</v>
      </c>
      <c r="AE170" s="26">
        <f t="shared" si="4"/>
        <v>28.861812940842913</v>
      </c>
    </row>
    <row r="171" spans="17:31" x14ac:dyDescent="0.25">
      <c r="Q171" s="41">
        <v>19</v>
      </c>
      <c r="R171" s="41">
        <v>0.104</v>
      </c>
      <c r="S171" s="26">
        <f t="shared" si="5"/>
        <v>8.7531129000000041E-2</v>
      </c>
      <c r="AC171" s="26">
        <v>2</v>
      </c>
      <c r="AD171" s="26">
        <v>36.5</v>
      </c>
      <c r="AE171" s="26">
        <f t="shared" si="4"/>
        <v>28.861812940842913</v>
      </c>
    </row>
    <row r="172" spans="17:31" x14ac:dyDescent="0.25">
      <c r="Q172" s="41">
        <v>19</v>
      </c>
      <c r="R172" s="41">
        <v>8.5999999999999993E-2</v>
      </c>
      <c r="S172" s="26">
        <f t="shared" si="5"/>
        <v>8.7531129000000041E-2</v>
      </c>
      <c r="AC172" s="26">
        <v>2</v>
      </c>
      <c r="AD172" s="26">
        <v>37</v>
      </c>
      <c r="AE172" s="26">
        <f t="shared" si="4"/>
        <v>28.861812940842913</v>
      </c>
    </row>
    <row r="173" spans="17:31" x14ac:dyDescent="0.25">
      <c r="Q173" s="41">
        <v>19</v>
      </c>
      <c r="R173" s="41">
        <v>8.5999999999999993E-2</v>
      </c>
      <c r="S173" s="26">
        <f t="shared" si="5"/>
        <v>8.7531129000000041E-2</v>
      </c>
      <c r="AC173" s="26">
        <v>2</v>
      </c>
      <c r="AD173" s="26">
        <v>37.5</v>
      </c>
      <c r="AE173" s="26">
        <f t="shared" si="4"/>
        <v>28.861812940842913</v>
      </c>
    </row>
    <row r="174" spans="17:31" x14ac:dyDescent="0.25">
      <c r="Q174" s="41">
        <v>19</v>
      </c>
      <c r="R174" s="41">
        <v>9.5000000000000001E-2</v>
      </c>
      <c r="S174" s="26">
        <f t="shared" si="5"/>
        <v>8.7531129000000041E-2</v>
      </c>
      <c r="AC174" s="26">
        <v>2</v>
      </c>
      <c r="AD174" s="26">
        <v>37.5</v>
      </c>
      <c r="AE174" s="26">
        <f t="shared" si="4"/>
        <v>28.861812940842913</v>
      </c>
    </row>
    <row r="175" spans="17:31" x14ac:dyDescent="0.25">
      <c r="Q175" s="41">
        <v>19.100000000000001</v>
      </c>
      <c r="R175" s="41">
        <v>9.7000000000000003E-2</v>
      </c>
      <c r="S175" s="26">
        <f t="shared" si="5"/>
        <v>8.946590003990007E-2</v>
      </c>
      <c r="AC175" s="26">
        <v>2</v>
      </c>
      <c r="AD175" s="26">
        <v>38</v>
      </c>
      <c r="AE175" s="26">
        <f t="shared" si="4"/>
        <v>28.861812940842913</v>
      </c>
    </row>
    <row r="176" spans="17:31" x14ac:dyDescent="0.25">
      <c r="Q176" s="41">
        <v>19.3</v>
      </c>
      <c r="R176" s="41">
        <v>0.107</v>
      </c>
      <c r="S176" s="26">
        <f t="shared" si="5"/>
        <v>9.3391713675900045E-2</v>
      </c>
      <c r="AC176" s="26">
        <v>2</v>
      </c>
      <c r="AD176" s="26">
        <v>38.299999999999997</v>
      </c>
      <c r="AE176" s="26">
        <f t="shared" si="4"/>
        <v>28.861812940842913</v>
      </c>
    </row>
    <row r="177" spans="17:31" x14ac:dyDescent="0.25">
      <c r="Q177" s="41">
        <v>19.3</v>
      </c>
      <c r="R177" s="41">
        <v>0.104</v>
      </c>
      <c r="S177" s="26">
        <f t="shared" si="5"/>
        <v>9.3391713675900045E-2</v>
      </c>
      <c r="AC177" s="26">
        <v>2</v>
      </c>
      <c r="AD177" s="26">
        <v>38.5</v>
      </c>
      <c r="AE177" s="26">
        <f t="shared" si="4"/>
        <v>28.861812940842913</v>
      </c>
    </row>
    <row r="178" spans="17:31" x14ac:dyDescent="0.25">
      <c r="Q178" s="41">
        <v>19.3</v>
      </c>
      <c r="R178" s="41">
        <v>0.09</v>
      </c>
      <c r="S178" s="26">
        <f t="shared" si="5"/>
        <v>9.3391713675900045E-2</v>
      </c>
      <c r="AC178" s="26">
        <v>2</v>
      </c>
      <c r="AD178" s="26">
        <v>38.5</v>
      </c>
      <c r="AE178" s="26">
        <f t="shared" si="4"/>
        <v>28.861812940842913</v>
      </c>
    </row>
    <row r="179" spans="17:31" x14ac:dyDescent="0.25">
      <c r="Q179" s="41">
        <v>19.5</v>
      </c>
      <c r="R179" s="41">
        <v>0.112</v>
      </c>
      <c r="S179" s="26">
        <f t="shared" si="5"/>
        <v>9.7392349937500233E-2</v>
      </c>
      <c r="AC179" s="26">
        <v>2</v>
      </c>
      <c r="AD179" s="26">
        <v>39</v>
      </c>
      <c r="AE179" s="26">
        <f t="shared" si="4"/>
        <v>28.861812940842913</v>
      </c>
    </row>
    <row r="180" spans="17:31" x14ac:dyDescent="0.25">
      <c r="Q180" s="41">
        <v>19.5</v>
      </c>
      <c r="R180" s="41">
        <v>0.1</v>
      </c>
      <c r="S180" s="26">
        <f t="shared" si="5"/>
        <v>9.7392349937500233E-2</v>
      </c>
      <c r="AC180" s="26">
        <v>2</v>
      </c>
      <c r="AD180" s="26">
        <v>39</v>
      </c>
      <c r="AE180" s="26">
        <f t="shared" si="4"/>
        <v>28.861812940842913</v>
      </c>
    </row>
    <row r="181" spans="17:31" x14ac:dyDescent="0.25">
      <c r="Q181" s="41">
        <v>19.5</v>
      </c>
      <c r="R181" s="41">
        <v>9.1999999999999998E-2</v>
      </c>
      <c r="S181" s="26">
        <f t="shared" si="5"/>
        <v>9.7392349937500233E-2</v>
      </c>
      <c r="AC181" s="26">
        <v>2</v>
      </c>
      <c r="AD181" s="26">
        <v>39.5</v>
      </c>
      <c r="AE181" s="26">
        <f t="shared" si="4"/>
        <v>28.861812940842913</v>
      </c>
    </row>
    <row r="182" spans="17:31" x14ac:dyDescent="0.25">
      <c r="Q182" s="41">
        <v>19.5</v>
      </c>
      <c r="R182" s="41">
        <v>0.16</v>
      </c>
      <c r="S182" s="26">
        <f t="shared" si="5"/>
        <v>9.7392349937500233E-2</v>
      </c>
      <c r="AC182" s="26">
        <v>2</v>
      </c>
      <c r="AD182" s="26">
        <v>41.5</v>
      </c>
      <c r="AE182" s="26">
        <f t="shared" si="4"/>
        <v>28.861812940842913</v>
      </c>
    </row>
    <row r="183" spans="17:31" x14ac:dyDescent="0.25">
      <c r="Q183" s="41">
        <v>19.5</v>
      </c>
      <c r="R183" s="41">
        <v>0.104</v>
      </c>
      <c r="S183" s="26">
        <f t="shared" si="5"/>
        <v>9.7392349937500233E-2</v>
      </c>
      <c r="AC183" s="26">
        <v>2</v>
      </c>
      <c r="AD183" s="26">
        <v>42</v>
      </c>
      <c r="AE183" s="26">
        <f t="shared" si="4"/>
        <v>28.861812940842913</v>
      </c>
    </row>
    <row r="184" spans="17:31" x14ac:dyDescent="0.25">
      <c r="Q184" s="41">
        <v>19.5</v>
      </c>
      <c r="R184" s="41">
        <v>0.108</v>
      </c>
      <c r="S184" s="26">
        <f t="shared" si="5"/>
        <v>9.7392349937500233E-2</v>
      </c>
      <c r="AC184" s="26">
        <v>2</v>
      </c>
      <c r="AD184" s="26">
        <v>42.5</v>
      </c>
      <c r="AE184" s="26">
        <f t="shared" si="4"/>
        <v>28.861812940842913</v>
      </c>
    </row>
    <row r="185" spans="17:31" x14ac:dyDescent="0.25">
      <c r="Q185" s="41">
        <v>19.5</v>
      </c>
      <c r="R185" s="41">
        <v>0.104</v>
      </c>
      <c r="S185" s="26">
        <f t="shared" si="5"/>
        <v>9.7392349937500233E-2</v>
      </c>
      <c r="AC185" s="26">
        <v>2</v>
      </c>
      <c r="AD185" s="26">
        <v>43</v>
      </c>
      <c r="AE185" s="26">
        <f t="shared" si="4"/>
        <v>28.861812940842913</v>
      </c>
    </row>
    <row r="186" spans="17:31" x14ac:dyDescent="0.25">
      <c r="Q186" s="41">
        <v>19.5</v>
      </c>
      <c r="R186" s="41">
        <v>0.108</v>
      </c>
      <c r="S186" s="26">
        <f t="shared" si="5"/>
        <v>9.7392349937500233E-2</v>
      </c>
      <c r="AC186" s="26">
        <v>2</v>
      </c>
      <c r="AD186" s="26">
        <v>43</v>
      </c>
      <c r="AE186" s="26">
        <f t="shared" si="4"/>
        <v>28.861812940842913</v>
      </c>
    </row>
    <row r="187" spans="17:31" x14ac:dyDescent="0.25">
      <c r="Q187" s="41">
        <v>19.600000000000001</v>
      </c>
      <c r="R187" s="41">
        <v>0.115</v>
      </c>
      <c r="S187" s="26">
        <f t="shared" si="5"/>
        <v>9.9420658790400407E-2</v>
      </c>
      <c r="AC187" s="26">
        <v>2</v>
      </c>
      <c r="AD187" s="26">
        <v>43.5</v>
      </c>
      <c r="AE187" s="26">
        <f t="shared" si="4"/>
        <v>28.861812940842913</v>
      </c>
    </row>
    <row r="188" spans="17:31" x14ac:dyDescent="0.25">
      <c r="Q188" s="41">
        <v>19.600000000000001</v>
      </c>
      <c r="R188" s="41">
        <v>9.6000000000000002E-2</v>
      </c>
      <c r="S188" s="26">
        <f t="shared" si="5"/>
        <v>9.9420658790400407E-2</v>
      </c>
      <c r="AC188" s="26">
        <v>2</v>
      </c>
      <c r="AD188" s="26">
        <v>43.9</v>
      </c>
      <c r="AE188" s="26">
        <f t="shared" si="4"/>
        <v>28.861812940842913</v>
      </c>
    </row>
    <row r="189" spans="17:31" x14ac:dyDescent="0.25">
      <c r="Q189" s="41">
        <v>19.8</v>
      </c>
      <c r="R189" s="41">
        <v>0.108</v>
      </c>
      <c r="S189" s="26">
        <f t="shared" si="5"/>
        <v>0.1035331446544</v>
      </c>
      <c r="AC189" s="26">
        <v>2</v>
      </c>
      <c r="AD189" s="26">
        <v>44</v>
      </c>
      <c r="AE189" s="26">
        <f t="shared" si="4"/>
        <v>28.861812940842913</v>
      </c>
    </row>
    <row r="190" spans="17:31" x14ac:dyDescent="0.25">
      <c r="Q190" s="41">
        <v>19.8</v>
      </c>
      <c r="R190" s="41">
        <v>0.106</v>
      </c>
      <c r="S190" s="26">
        <f t="shared" si="5"/>
        <v>0.1035331446544</v>
      </c>
      <c r="AC190" s="26">
        <v>2</v>
      </c>
      <c r="AD190" s="26">
        <v>44.5</v>
      </c>
      <c r="AE190" s="26">
        <f t="shared" si="4"/>
        <v>28.861812940842913</v>
      </c>
    </row>
    <row r="191" spans="17:31" x14ac:dyDescent="0.25">
      <c r="Q191" s="41">
        <v>20</v>
      </c>
      <c r="R191" s="41">
        <v>9.7000000000000003E-2</v>
      </c>
      <c r="S191" s="26">
        <f t="shared" si="5"/>
        <v>0.10772000000000015</v>
      </c>
      <c r="AC191" s="26">
        <v>2</v>
      </c>
      <c r="AD191" s="26">
        <v>45</v>
      </c>
      <c r="AE191" s="26">
        <f t="shared" si="4"/>
        <v>28.861812940842913</v>
      </c>
    </row>
    <row r="192" spans="17:31" x14ac:dyDescent="0.25">
      <c r="Q192" s="41">
        <v>20</v>
      </c>
      <c r="R192" s="41">
        <v>0.13</v>
      </c>
      <c r="S192" s="26">
        <f t="shared" si="5"/>
        <v>0.10772000000000015</v>
      </c>
      <c r="AC192" s="26">
        <v>2</v>
      </c>
      <c r="AD192" s="26">
        <v>46</v>
      </c>
      <c r="AE192" s="26">
        <f t="shared" si="4"/>
        <v>28.861812940842913</v>
      </c>
    </row>
    <row r="193" spans="17:31" x14ac:dyDescent="0.25">
      <c r="Q193" s="41">
        <v>20</v>
      </c>
      <c r="R193" s="41">
        <v>0.112</v>
      </c>
      <c r="S193" s="26">
        <f t="shared" si="5"/>
        <v>0.10772000000000015</v>
      </c>
      <c r="AC193" s="26">
        <v>2</v>
      </c>
      <c r="AD193" s="26">
        <v>46.8</v>
      </c>
      <c r="AE193" s="26">
        <f t="shared" si="4"/>
        <v>28.861812940842913</v>
      </c>
    </row>
    <row r="194" spans="17:31" x14ac:dyDescent="0.25">
      <c r="Q194" s="41">
        <v>20</v>
      </c>
      <c r="R194" s="41">
        <v>9.6000000000000002E-2</v>
      </c>
      <c r="S194" s="26">
        <f t="shared" si="5"/>
        <v>0.10772000000000015</v>
      </c>
      <c r="AC194" s="26">
        <v>2</v>
      </c>
      <c r="AD194" s="26">
        <v>47</v>
      </c>
      <c r="AE194" s="26">
        <f t="shared" si="4"/>
        <v>28.861812940842913</v>
      </c>
    </row>
    <row r="195" spans="17:31" x14ac:dyDescent="0.25">
      <c r="Q195" s="41">
        <v>20</v>
      </c>
      <c r="R195" s="41">
        <v>0.11</v>
      </c>
      <c r="S195" s="26">
        <f t="shared" si="5"/>
        <v>0.10772000000000015</v>
      </c>
      <c r="AC195" s="26">
        <v>2</v>
      </c>
      <c r="AD195" s="26">
        <v>47</v>
      </c>
      <c r="AE195" s="26">
        <f t="shared" si="4"/>
        <v>28.861812940842913</v>
      </c>
    </row>
    <row r="196" spans="17:31" x14ac:dyDescent="0.25">
      <c r="Q196" s="41">
        <v>20</v>
      </c>
      <c r="R196" s="41">
        <v>0.122</v>
      </c>
      <c r="S196" s="26">
        <f t="shared" si="5"/>
        <v>0.10772000000000015</v>
      </c>
      <c r="AC196" s="26">
        <v>2</v>
      </c>
      <c r="AD196" s="26">
        <v>47</v>
      </c>
      <c r="AE196" s="26">
        <f t="shared" si="4"/>
        <v>28.861812940842913</v>
      </c>
    </row>
    <row r="197" spans="17:31" x14ac:dyDescent="0.25">
      <c r="Q197" s="41">
        <v>20</v>
      </c>
      <c r="R197" s="41">
        <v>0.106</v>
      </c>
      <c r="S197" s="26">
        <f t="shared" si="5"/>
        <v>0.10772000000000015</v>
      </c>
      <c r="AC197" s="26">
        <v>2</v>
      </c>
      <c r="AD197" s="26">
        <v>48</v>
      </c>
      <c r="AE197" s="26">
        <f t="shared" si="4"/>
        <v>28.861812940842913</v>
      </c>
    </row>
    <row r="198" spans="17:31" x14ac:dyDescent="0.25">
      <c r="Q198" s="41">
        <v>20</v>
      </c>
      <c r="R198" s="41">
        <v>7.2999999999999995E-2</v>
      </c>
      <c r="S198" s="26">
        <f t="shared" si="5"/>
        <v>0.10772000000000015</v>
      </c>
      <c r="AC198" s="26">
        <v>2</v>
      </c>
      <c r="AD198" s="26">
        <v>48.5</v>
      </c>
      <c r="AE198" s="26">
        <f t="shared" ref="AE198:AE261" si="6">$X$25*(1-EXP(-$X$24*(AC198-$X$26)))</f>
        <v>28.861812940842913</v>
      </c>
    </row>
    <row r="199" spans="17:31" x14ac:dyDescent="0.25">
      <c r="Q199" s="41">
        <v>20</v>
      </c>
      <c r="R199" s="41">
        <v>0.104</v>
      </c>
      <c r="S199" s="26">
        <f t="shared" ref="S199:S262" si="7">($X$9*(Q199^4))+($X$8*(Q199^3))+($X$7*(Q199^2))+($X$6*Q199)+$X$5</f>
        <v>0.10772000000000015</v>
      </c>
      <c r="AC199" s="26">
        <v>2</v>
      </c>
      <c r="AD199" s="26">
        <v>50.5</v>
      </c>
      <c r="AE199" s="26">
        <f t="shared" si="6"/>
        <v>28.861812940842913</v>
      </c>
    </row>
    <row r="200" spans="17:31" x14ac:dyDescent="0.25">
      <c r="Q200" s="41">
        <v>20.100000000000001</v>
      </c>
      <c r="R200" s="41">
        <v>9.8000000000000004E-2</v>
      </c>
      <c r="S200" s="26">
        <f t="shared" si="7"/>
        <v>0.10984128023590023</v>
      </c>
      <c r="AC200" s="26">
        <v>2</v>
      </c>
      <c r="AD200" s="26">
        <v>54</v>
      </c>
      <c r="AE200" s="26">
        <f t="shared" si="6"/>
        <v>28.861812940842913</v>
      </c>
    </row>
    <row r="201" spans="17:31" x14ac:dyDescent="0.25">
      <c r="Q201" s="41">
        <v>20.100000000000001</v>
      </c>
      <c r="R201" s="41">
        <v>0.127</v>
      </c>
      <c r="S201" s="26">
        <f t="shared" si="7"/>
        <v>0.10984128023590023</v>
      </c>
      <c r="AC201" s="26">
        <v>2</v>
      </c>
      <c r="AD201" s="26">
        <v>55.5</v>
      </c>
      <c r="AE201" s="26">
        <f t="shared" si="6"/>
        <v>28.861812940842913</v>
      </c>
    </row>
    <row r="202" spans="17:31" x14ac:dyDescent="0.25">
      <c r="Q202" s="41">
        <v>20.3</v>
      </c>
      <c r="R202" s="41">
        <v>0.113</v>
      </c>
      <c r="S202" s="26">
        <f t="shared" si="7"/>
        <v>0.11413949608789986</v>
      </c>
      <c r="AC202" s="26">
        <v>3</v>
      </c>
      <c r="AD202" s="26">
        <v>18.399999999999999</v>
      </c>
      <c r="AE202" s="26">
        <f t="shared" si="6"/>
        <v>32.99805385080753</v>
      </c>
    </row>
    <row r="203" spans="17:31" x14ac:dyDescent="0.25">
      <c r="Q203" s="41">
        <v>20.3</v>
      </c>
      <c r="R203" s="41">
        <v>0.12</v>
      </c>
      <c r="S203" s="26">
        <f t="shared" si="7"/>
        <v>0.11413949608789986</v>
      </c>
      <c r="AC203" s="26">
        <v>3</v>
      </c>
      <c r="AD203" s="26">
        <v>18.600000000000001</v>
      </c>
      <c r="AE203" s="26">
        <f t="shared" si="6"/>
        <v>32.99805385080753</v>
      </c>
    </row>
    <row r="204" spans="17:31" x14ac:dyDescent="0.25">
      <c r="Q204" s="41">
        <v>20.5</v>
      </c>
      <c r="R204" s="41">
        <v>0.14599999999999999</v>
      </c>
      <c r="S204" s="26">
        <f t="shared" si="7"/>
        <v>0.11851188243749999</v>
      </c>
      <c r="AC204" s="26">
        <v>3</v>
      </c>
      <c r="AD204" s="26">
        <v>18.7</v>
      </c>
      <c r="AE204" s="26">
        <f t="shared" si="6"/>
        <v>32.99805385080753</v>
      </c>
    </row>
    <row r="205" spans="17:31" x14ac:dyDescent="0.25">
      <c r="Q205" s="41">
        <v>20.5</v>
      </c>
      <c r="R205" s="41">
        <v>0.11600000000000001</v>
      </c>
      <c r="S205" s="26">
        <f t="shared" si="7"/>
        <v>0.11851188243749999</v>
      </c>
      <c r="AC205" s="26">
        <v>3</v>
      </c>
      <c r="AD205" s="26">
        <v>18.8</v>
      </c>
      <c r="AE205" s="26">
        <f t="shared" si="6"/>
        <v>32.99805385080753</v>
      </c>
    </row>
    <row r="206" spans="17:31" x14ac:dyDescent="0.25">
      <c r="Q206" s="41">
        <v>20.5</v>
      </c>
      <c r="R206" s="41">
        <v>0.13200000000000001</v>
      </c>
      <c r="S206" s="26">
        <f t="shared" si="7"/>
        <v>0.11851188243749999</v>
      </c>
      <c r="AC206" s="26">
        <v>3</v>
      </c>
      <c r="AD206" s="26">
        <v>18.8</v>
      </c>
      <c r="AE206" s="26">
        <f t="shared" si="6"/>
        <v>32.99805385080753</v>
      </c>
    </row>
    <row r="207" spans="17:31" x14ac:dyDescent="0.25">
      <c r="Q207" s="41">
        <v>20.5</v>
      </c>
      <c r="R207" s="41">
        <v>0.114</v>
      </c>
      <c r="S207" s="26">
        <f t="shared" si="7"/>
        <v>0.11851188243749999</v>
      </c>
      <c r="AC207" s="26">
        <v>3</v>
      </c>
      <c r="AD207" s="26">
        <v>21</v>
      </c>
      <c r="AE207" s="26">
        <f t="shared" si="6"/>
        <v>32.99805385080753</v>
      </c>
    </row>
    <row r="208" spans="17:31" x14ac:dyDescent="0.25">
      <c r="Q208" s="41">
        <v>20.5</v>
      </c>
      <c r="R208" s="41">
        <v>0.11600000000000001</v>
      </c>
      <c r="S208" s="26">
        <f t="shared" si="7"/>
        <v>0.11851188243749999</v>
      </c>
      <c r="AC208" s="26">
        <v>3</v>
      </c>
      <c r="AD208" s="26">
        <v>22.5</v>
      </c>
      <c r="AE208" s="26">
        <f t="shared" si="6"/>
        <v>32.99805385080753</v>
      </c>
    </row>
    <row r="209" spans="17:31" x14ac:dyDescent="0.25">
      <c r="Q209" s="41">
        <v>20.5</v>
      </c>
      <c r="R209" s="41">
        <v>0.1</v>
      </c>
      <c r="S209" s="26">
        <f t="shared" si="7"/>
        <v>0.11851188243749999</v>
      </c>
      <c r="AC209" s="26">
        <v>3</v>
      </c>
      <c r="AD209" s="26">
        <v>22.5</v>
      </c>
      <c r="AE209" s="26">
        <f t="shared" si="6"/>
        <v>32.99805385080753</v>
      </c>
    </row>
    <row r="210" spans="17:31" x14ac:dyDescent="0.25">
      <c r="Q210" s="41">
        <v>20.5</v>
      </c>
      <c r="R210" s="41">
        <v>0.123</v>
      </c>
      <c r="S210" s="26">
        <f t="shared" si="7"/>
        <v>0.11851188243749999</v>
      </c>
      <c r="AC210" s="26">
        <v>3</v>
      </c>
      <c r="AD210" s="26">
        <v>22.5</v>
      </c>
      <c r="AE210" s="26">
        <f t="shared" si="6"/>
        <v>32.99805385080753</v>
      </c>
    </row>
    <row r="211" spans="17:31" x14ac:dyDescent="0.25">
      <c r="Q211" s="41">
        <v>20.5</v>
      </c>
      <c r="R211" s="41">
        <v>0.126</v>
      </c>
      <c r="S211" s="26">
        <f t="shared" si="7"/>
        <v>0.11851188243749999</v>
      </c>
      <c r="AC211" s="26">
        <v>3</v>
      </c>
      <c r="AD211" s="26">
        <v>23</v>
      </c>
      <c r="AE211" s="26">
        <f t="shared" si="6"/>
        <v>32.99805385080753</v>
      </c>
    </row>
    <row r="212" spans="17:31" x14ac:dyDescent="0.25">
      <c r="Q212" s="41">
        <v>20.6</v>
      </c>
      <c r="R212" s="41">
        <v>0.11899999999999999</v>
      </c>
      <c r="S212" s="26">
        <f t="shared" si="7"/>
        <v>0.12072588532640027</v>
      </c>
      <c r="AC212" s="26">
        <v>3</v>
      </c>
      <c r="AD212" s="26">
        <v>23.1</v>
      </c>
      <c r="AE212" s="26">
        <f t="shared" si="6"/>
        <v>32.99805385080753</v>
      </c>
    </row>
    <row r="213" spans="17:31" x14ac:dyDescent="0.25">
      <c r="Q213" s="41">
        <v>20.7</v>
      </c>
      <c r="R213" s="41">
        <v>0.14199999999999999</v>
      </c>
      <c r="S213" s="26">
        <f t="shared" si="7"/>
        <v>0.12295843085590019</v>
      </c>
      <c r="AC213" s="26">
        <v>3</v>
      </c>
      <c r="AD213" s="26">
        <v>23.4</v>
      </c>
      <c r="AE213" s="26">
        <f t="shared" si="6"/>
        <v>32.99805385080753</v>
      </c>
    </row>
    <row r="214" spans="17:31" x14ac:dyDescent="0.25">
      <c r="Q214" s="41">
        <v>20.8</v>
      </c>
      <c r="R214" s="41">
        <v>0.13500000000000001</v>
      </c>
      <c r="S214" s="26">
        <f t="shared" si="7"/>
        <v>0.1252095243264002</v>
      </c>
      <c r="AC214" s="26">
        <v>3</v>
      </c>
      <c r="AD214" s="26">
        <v>23.6</v>
      </c>
      <c r="AE214" s="26">
        <f t="shared" si="6"/>
        <v>32.99805385080753</v>
      </c>
    </row>
    <row r="215" spans="17:31" x14ac:dyDescent="0.25">
      <c r="Q215" s="41">
        <v>20.8</v>
      </c>
      <c r="R215" s="41">
        <v>0.12</v>
      </c>
      <c r="S215" s="26">
        <f t="shared" si="7"/>
        <v>0.1252095243264002</v>
      </c>
      <c r="AC215" s="26">
        <v>3</v>
      </c>
      <c r="AD215" s="26">
        <v>24.5</v>
      </c>
      <c r="AE215" s="26">
        <f t="shared" si="6"/>
        <v>32.99805385080753</v>
      </c>
    </row>
    <row r="216" spans="17:31" x14ac:dyDescent="0.25">
      <c r="Q216" s="41">
        <v>20.9</v>
      </c>
      <c r="R216" s="41">
        <v>0.114</v>
      </c>
      <c r="S216" s="26">
        <f t="shared" si="7"/>
        <v>0.12747917357990013</v>
      </c>
      <c r="AC216" s="26">
        <v>3</v>
      </c>
      <c r="AD216" s="26">
        <v>25</v>
      </c>
      <c r="AE216" s="26">
        <f t="shared" si="6"/>
        <v>32.99805385080753</v>
      </c>
    </row>
    <row r="217" spans="17:31" x14ac:dyDescent="0.25">
      <c r="Q217" s="41">
        <v>21</v>
      </c>
      <c r="R217" s="41">
        <v>0.122</v>
      </c>
      <c r="S217" s="26">
        <f t="shared" si="7"/>
        <v>0.12976738900000007</v>
      </c>
      <c r="AC217" s="26">
        <v>3</v>
      </c>
      <c r="AD217" s="26">
        <v>25.4</v>
      </c>
      <c r="AE217" s="26">
        <f t="shared" si="6"/>
        <v>32.99805385080753</v>
      </c>
    </row>
    <row r="218" spans="17:31" x14ac:dyDescent="0.25">
      <c r="Q218" s="41">
        <v>21</v>
      </c>
      <c r="R218" s="41">
        <v>0.14000000000000001</v>
      </c>
      <c r="S218" s="26">
        <f t="shared" si="7"/>
        <v>0.12976738900000007</v>
      </c>
      <c r="AC218" s="26">
        <v>3</v>
      </c>
      <c r="AD218" s="26">
        <v>27</v>
      </c>
      <c r="AE218" s="26">
        <f t="shared" si="6"/>
        <v>32.99805385080753</v>
      </c>
    </row>
    <row r="219" spans="17:31" x14ac:dyDescent="0.25">
      <c r="Q219" s="41">
        <v>21</v>
      </c>
      <c r="R219" s="41">
        <v>0.12</v>
      </c>
      <c r="S219" s="26">
        <f t="shared" si="7"/>
        <v>0.12976738900000007</v>
      </c>
      <c r="AC219" s="26">
        <v>3</v>
      </c>
      <c r="AD219" s="26">
        <v>27.1</v>
      </c>
      <c r="AE219" s="26">
        <f t="shared" si="6"/>
        <v>32.99805385080753</v>
      </c>
    </row>
    <row r="220" spans="17:31" x14ac:dyDescent="0.25">
      <c r="Q220" s="41">
        <v>21</v>
      </c>
      <c r="R220" s="41">
        <v>7.5999999999999998E-2</v>
      </c>
      <c r="S220" s="26">
        <f t="shared" si="7"/>
        <v>0.12976738900000007</v>
      </c>
      <c r="AC220" s="26">
        <v>3</v>
      </c>
      <c r="AD220" s="26">
        <v>27.7</v>
      </c>
      <c r="AE220" s="26">
        <f t="shared" si="6"/>
        <v>32.99805385080753</v>
      </c>
    </row>
    <row r="221" spans="17:31" x14ac:dyDescent="0.25">
      <c r="Q221" s="41">
        <v>21</v>
      </c>
      <c r="R221" s="41">
        <v>0.11600000000000001</v>
      </c>
      <c r="S221" s="26">
        <f t="shared" si="7"/>
        <v>0.12976738900000007</v>
      </c>
      <c r="AC221" s="26">
        <v>3</v>
      </c>
      <c r="AD221" s="26">
        <v>28</v>
      </c>
      <c r="AE221" s="26">
        <f t="shared" si="6"/>
        <v>32.99805385080753</v>
      </c>
    </row>
    <row r="222" spans="17:31" x14ac:dyDescent="0.25">
      <c r="Q222" s="41">
        <v>21</v>
      </c>
      <c r="R222" s="41">
        <v>0.13800000000000001</v>
      </c>
      <c r="S222" s="26">
        <f t="shared" si="7"/>
        <v>0.12976738900000007</v>
      </c>
      <c r="AC222" s="26">
        <v>3</v>
      </c>
      <c r="AD222" s="26">
        <v>28</v>
      </c>
      <c r="AE222" s="26">
        <f t="shared" si="6"/>
        <v>32.99805385080753</v>
      </c>
    </row>
    <row r="223" spans="17:31" x14ac:dyDescent="0.25">
      <c r="Q223" s="41">
        <v>21</v>
      </c>
      <c r="R223" s="41">
        <v>0.13900000000000001</v>
      </c>
      <c r="S223" s="26">
        <f t="shared" si="7"/>
        <v>0.12976738900000007</v>
      </c>
      <c r="AC223" s="26">
        <v>3</v>
      </c>
      <c r="AD223" s="26">
        <v>28</v>
      </c>
      <c r="AE223" s="26">
        <f t="shared" si="6"/>
        <v>32.99805385080753</v>
      </c>
    </row>
    <row r="224" spans="17:31" x14ac:dyDescent="0.25">
      <c r="Q224" s="41">
        <v>21</v>
      </c>
      <c r="R224" s="41">
        <v>0.14599999999999999</v>
      </c>
      <c r="S224" s="26">
        <f t="shared" si="7"/>
        <v>0.12976738900000007</v>
      </c>
      <c r="AC224" s="26">
        <v>3</v>
      </c>
      <c r="AD224" s="26">
        <v>29</v>
      </c>
      <c r="AE224" s="26">
        <f t="shared" si="6"/>
        <v>32.99805385080753</v>
      </c>
    </row>
    <row r="225" spans="17:31" x14ac:dyDescent="0.25">
      <c r="Q225" s="41">
        <v>21</v>
      </c>
      <c r="R225" s="41">
        <v>0.14000000000000001</v>
      </c>
      <c r="S225" s="26">
        <f t="shared" si="7"/>
        <v>0.12976738900000007</v>
      </c>
      <c r="AC225" s="26">
        <v>3</v>
      </c>
      <c r="AD225" s="26">
        <v>29</v>
      </c>
      <c r="AE225" s="26">
        <f t="shared" si="6"/>
        <v>32.99805385080753</v>
      </c>
    </row>
    <row r="226" spans="17:31" x14ac:dyDescent="0.25">
      <c r="Q226" s="41">
        <v>21</v>
      </c>
      <c r="R226" s="41">
        <v>0.14000000000000001</v>
      </c>
      <c r="S226" s="26">
        <f t="shared" si="7"/>
        <v>0.12976738900000007</v>
      </c>
      <c r="AC226" s="26">
        <v>3</v>
      </c>
      <c r="AD226" s="26">
        <v>29</v>
      </c>
      <c r="AE226" s="26">
        <f t="shared" si="6"/>
        <v>32.99805385080753</v>
      </c>
    </row>
    <row r="227" spans="17:31" x14ac:dyDescent="0.25">
      <c r="Q227" s="41">
        <v>21</v>
      </c>
      <c r="R227" s="41">
        <v>0.18</v>
      </c>
      <c r="S227" s="26">
        <f t="shared" si="7"/>
        <v>0.12976738900000007</v>
      </c>
      <c r="AC227" s="26">
        <v>3</v>
      </c>
      <c r="AD227" s="26">
        <v>29.3</v>
      </c>
      <c r="AE227" s="26">
        <f t="shared" si="6"/>
        <v>32.99805385080753</v>
      </c>
    </row>
    <row r="228" spans="17:31" x14ac:dyDescent="0.25">
      <c r="Q228" s="41">
        <v>21.2</v>
      </c>
      <c r="R228" s="41">
        <v>0.121</v>
      </c>
      <c r="S228" s="26">
        <f t="shared" si="7"/>
        <v>0.13439957258240032</v>
      </c>
      <c r="AC228" s="26">
        <v>3</v>
      </c>
      <c r="AD228" s="26">
        <v>29.3</v>
      </c>
      <c r="AE228" s="26">
        <f t="shared" si="6"/>
        <v>32.99805385080753</v>
      </c>
    </row>
    <row r="229" spans="17:31" x14ac:dyDescent="0.25">
      <c r="Q229" s="41">
        <v>21.2</v>
      </c>
      <c r="R229" s="41">
        <v>0.125</v>
      </c>
      <c r="S229" s="26">
        <f t="shared" si="7"/>
        <v>0.13439957258240032</v>
      </c>
      <c r="AC229" s="26">
        <v>3</v>
      </c>
      <c r="AD229" s="26">
        <v>29.4</v>
      </c>
      <c r="AE229" s="26">
        <f t="shared" si="6"/>
        <v>32.99805385080753</v>
      </c>
    </row>
    <row r="230" spans="17:31" x14ac:dyDescent="0.25">
      <c r="Q230" s="41">
        <v>21.2</v>
      </c>
      <c r="R230" s="41">
        <v>0.152</v>
      </c>
      <c r="S230" s="26">
        <f t="shared" si="7"/>
        <v>0.13439957258240032</v>
      </c>
      <c r="AC230" s="26">
        <v>3</v>
      </c>
      <c r="AD230" s="26">
        <v>29.4</v>
      </c>
      <c r="AE230" s="26">
        <f t="shared" si="6"/>
        <v>32.99805385080753</v>
      </c>
    </row>
    <row r="231" spans="17:31" x14ac:dyDescent="0.25">
      <c r="Q231" s="41">
        <v>21.2</v>
      </c>
      <c r="R231" s="41">
        <v>0.106</v>
      </c>
      <c r="S231" s="26">
        <f t="shared" si="7"/>
        <v>0.13439957258240032</v>
      </c>
      <c r="AC231" s="26">
        <v>3</v>
      </c>
      <c r="AD231" s="26">
        <v>29.5</v>
      </c>
      <c r="AE231" s="26">
        <f t="shared" si="6"/>
        <v>32.99805385080753</v>
      </c>
    </row>
    <row r="232" spans="17:31" x14ac:dyDescent="0.25">
      <c r="Q232" s="41">
        <v>21.2</v>
      </c>
      <c r="R232" s="41">
        <v>0.121</v>
      </c>
      <c r="S232" s="26">
        <f t="shared" si="7"/>
        <v>0.13439957258240032</v>
      </c>
      <c r="AC232" s="26">
        <v>3</v>
      </c>
      <c r="AD232" s="26">
        <v>29.5</v>
      </c>
      <c r="AE232" s="26">
        <f t="shared" si="6"/>
        <v>32.99805385080753</v>
      </c>
    </row>
    <row r="233" spans="17:31" x14ac:dyDescent="0.25">
      <c r="Q233" s="41">
        <v>21.2</v>
      </c>
      <c r="R233" s="41">
        <v>0.12</v>
      </c>
      <c r="S233" s="26">
        <f t="shared" si="7"/>
        <v>0.13439957258240032</v>
      </c>
      <c r="AC233" s="26">
        <v>3</v>
      </c>
      <c r="AD233" s="26">
        <v>29.5</v>
      </c>
      <c r="AE233" s="26">
        <f t="shared" si="6"/>
        <v>32.99805385080753</v>
      </c>
    </row>
    <row r="234" spans="17:31" x14ac:dyDescent="0.25">
      <c r="Q234" s="41">
        <v>21.2</v>
      </c>
      <c r="R234" s="41">
        <v>0.129</v>
      </c>
      <c r="S234" s="26">
        <f t="shared" si="7"/>
        <v>0.13439957258240032</v>
      </c>
      <c r="AC234" s="26">
        <v>3</v>
      </c>
      <c r="AD234" s="26">
        <v>30</v>
      </c>
      <c r="AE234" s="26">
        <f t="shared" si="6"/>
        <v>32.99805385080753</v>
      </c>
    </row>
    <row r="235" spans="17:31" x14ac:dyDescent="0.25">
      <c r="Q235" s="41">
        <v>21.3</v>
      </c>
      <c r="R235" s="41">
        <v>0.14799999999999999</v>
      </c>
      <c r="S235" s="26">
        <f t="shared" si="7"/>
        <v>0.13674357421990002</v>
      </c>
      <c r="AC235" s="26">
        <v>3</v>
      </c>
      <c r="AD235" s="26">
        <v>30</v>
      </c>
      <c r="AE235" s="26">
        <f t="shared" si="6"/>
        <v>32.99805385080753</v>
      </c>
    </row>
    <row r="236" spans="17:31" x14ac:dyDescent="0.25">
      <c r="Q236" s="41">
        <v>21.4</v>
      </c>
      <c r="R236" s="41">
        <v>0.14000000000000001</v>
      </c>
      <c r="S236" s="26">
        <f t="shared" si="7"/>
        <v>0.13910620897439985</v>
      </c>
      <c r="AC236" s="26">
        <v>3</v>
      </c>
      <c r="AD236" s="26">
        <v>30</v>
      </c>
      <c r="AE236" s="26">
        <f t="shared" si="6"/>
        <v>32.99805385080753</v>
      </c>
    </row>
    <row r="237" spans="17:31" x14ac:dyDescent="0.25">
      <c r="Q237" s="41">
        <v>21.5</v>
      </c>
      <c r="R237" s="41">
        <v>0.13600000000000001</v>
      </c>
      <c r="S237" s="26">
        <f t="shared" si="7"/>
        <v>0.14148749993749987</v>
      </c>
      <c r="AC237" s="26">
        <v>3</v>
      </c>
      <c r="AD237" s="26">
        <v>30.1</v>
      </c>
      <c r="AE237" s="26">
        <f t="shared" si="6"/>
        <v>32.99805385080753</v>
      </c>
    </row>
    <row r="238" spans="17:31" x14ac:dyDescent="0.25">
      <c r="Q238" s="41">
        <v>21.5</v>
      </c>
      <c r="R238" s="41">
        <v>0.14399999999999999</v>
      </c>
      <c r="S238" s="26">
        <f t="shared" si="7"/>
        <v>0.14148749993749987</v>
      </c>
      <c r="AC238" s="26">
        <v>3</v>
      </c>
      <c r="AD238" s="26">
        <v>30.1</v>
      </c>
      <c r="AE238" s="26">
        <f t="shared" si="6"/>
        <v>32.99805385080753</v>
      </c>
    </row>
    <row r="239" spans="17:31" x14ac:dyDescent="0.25">
      <c r="Q239" s="41">
        <v>21.5</v>
      </c>
      <c r="R239" s="41">
        <v>0.15</v>
      </c>
      <c r="S239" s="26">
        <f t="shared" si="7"/>
        <v>0.14148749993749987</v>
      </c>
      <c r="AC239" s="26">
        <v>3</v>
      </c>
      <c r="AD239" s="26">
        <v>30.1</v>
      </c>
      <c r="AE239" s="26">
        <f t="shared" si="6"/>
        <v>32.99805385080753</v>
      </c>
    </row>
    <row r="240" spans="17:31" x14ac:dyDescent="0.25">
      <c r="Q240" s="41">
        <v>21.5</v>
      </c>
      <c r="R240" s="41">
        <v>0.13</v>
      </c>
      <c r="S240" s="26">
        <f t="shared" si="7"/>
        <v>0.14148749993749987</v>
      </c>
      <c r="AC240" s="26">
        <v>3</v>
      </c>
      <c r="AD240" s="26">
        <v>30.2</v>
      </c>
      <c r="AE240" s="26">
        <f t="shared" si="6"/>
        <v>32.99805385080753</v>
      </c>
    </row>
    <row r="241" spans="17:31" x14ac:dyDescent="0.25">
      <c r="Q241" s="41">
        <v>21.5</v>
      </c>
      <c r="R241" s="41">
        <v>0.14199999999999999</v>
      </c>
      <c r="S241" s="26">
        <f t="shared" si="7"/>
        <v>0.14148749993749987</v>
      </c>
      <c r="AC241" s="26">
        <v>3</v>
      </c>
      <c r="AD241" s="26">
        <v>30.5</v>
      </c>
      <c r="AE241" s="26">
        <f t="shared" si="6"/>
        <v>32.99805385080753</v>
      </c>
    </row>
    <row r="242" spans="17:31" x14ac:dyDescent="0.25">
      <c r="Q242" s="41">
        <v>21.5</v>
      </c>
      <c r="R242" s="41">
        <v>0.14399999999999999</v>
      </c>
      <c r="S242" s="26">
        <f t="shared" si="7"/>
        <v>0.14148749993749987</v>
      </c>
      <c r="AC242" s="26">
        <v>3</v>
      </c>
      <c r="AD242" s="26">
        <v>30.5</v>
      </c>
      <c r="AE242" s="26">
        <f t="shared" si="6"/>
        <v>32.99805385080753</v>
      </c>
    </row>
    <row r="243" spans="17:31" x14ac:dyDescent="0.25">
      <c r="Q243" s="41">
        <v>21.5</v>
      </c>
      <c r="R243" s="41">
        <v>0.16500000000000001</v>
      </c>
      <c r="S243" s="26">
        <f t="shared" si="7"/>
        <v>0.14148749993749987</v>
      </c>
      <c r="AC243" s="26">
        <v>3</v>
      </c>
      <c r="AD243" s="26">
        <v>30.6</v>
      </c>
      <c r="AE243" s="26">
        <f t="shared" si="6"/>
        <v>32.99805385080753</v>
      </c>
    </row>
    <row r="244" spans="17:31" x14ac:dyDescent="0.25">
      <c r="Q244" s="41">
        <v>21.5</v>
      </c>
      <c r="R244" s="41">
        <v>0.14399999999999999</v>
      </c>
      <c r="S244" s="26">
        <f t="shared" si="7"/>
        <v>0.14148749993749987</v>
      </c>
      <c r="AC244" s="26">
        <v>3</v>
      </c>
      <c r="AD244" s="26">
        <v>30.6</v>
      </c>
      <c r="AE244" s="26">
        <f t="shared" si="6"/>
        <v>32.99805385080753</v>
      </c>
    </row>
    <row r="245" spans="17:31" x14ac:dyDescent="0.25">
      <c r="Q245" s="41">
        <v>21.6</v>
      </c>
      <c r="R245" s="41">
        <v>0.14599999999999999</v>
      </c>
      <c r="S245" s="26">
        <f t="shared" si="7"/>
        <v>0.1438874727424001</v>
      </c>
      <c r="AC245" s="26">
        <v>3</v>
      </c>
      <c r="AD245" s="26">
        <v>31</v>
      </c>
      <c r="AE245" s="26">
        <f t="shared" si="6"/>
        <v>32.99805385080753</v>
      </c>
    </row>
    <row r="246" spans="17:31" x14ac:dyDescent="0.25">
      <c r="Q246" s="41">
        <v>21.6</v>
      </c>
      <c r="R246" s="41">
        <v>0.13200000000000001</v>
      </c>
      <c r="S246" s="26">
        <f t="shared" si="7"/>
        <v>0.1438874727424001</v>
      </c>
      <c r="AC246" s="26">
        <v>3</v>
      </c>
      <c r="AD246" s="26">
        <v>31</v>
      </c>
      <c r="AE246" s="26">
        <f t="shared" si="6"/>
        <v>32.99805385080753</v>
      </c>
    </row>
    <row r="247" spans="17:31" x14ac:dyDescent="0.25">
      <c r="Q247" s="41">
        <v>21.6</v>
      </c>
      <c r="R247" s="41">
        <v>0.13200000000000001</v>
      </c>
      <c r="S247" s="26">
        <f t="shared" si="7"/>
        <v>0.1438874727424001</v>
      </c>
      <c r="AC247" s="26">
        <v>3</v>
      </c>
      <c r="AD247" s="26">
        <v>31.1</v>
      </c>
      <c r="AE247" s="26">
        <f t="shared" si="6"/>
        <v>32.99805385080753</v>
      </c>
    </row>
    <row r="248" spans="17:31" x14ac:dyDescent="0.25">
      <c r="Q248" s="41">
        <v>21.6</v>
      </c>
      <c r="R248" s="41">
        <v>0.126</v>
      </c>
      <c r="S248" s="26">
        <f t="shared" si="7"/>
        <v>0.1438874727424001</v>
      </c>
      <c r="AC248" s="26">
        <v>3</v>
      </c>
      <c r="AD248" s="26">
        <v>31.3</v>
      </c>
      <c r="AE248" s="26">
        <f t="shared" si="6"/>
        <v>32.99805385080753</v>
      </c>
    </row>
    <row r="249" spans="17:31" x14ac:dyDescent="0.25">
      <c r="Q249" s="41">
        <v>21.6</v>
      </c>
      <c r="R249" s="41">
        <v>0.14499999999999999</v>
      </c>
      <c r="S249" s="26">
        <f t="shared" si="7"/>
        <v>0.1438874727424001</v>
      </c>
      <c r="AC249" s="26">
        <v>3</v>
      </c>
      <c r="AD249" s="26">
        <v>31.3</v>
      </c>
      <c r="AE249" s="26">
        <f t="shared" si="6"/>
        <v>32.99805385080753</v>
      </c>
    </row>
    <row r="250" spans="17:31" x14ac:dyDescent="0.25">
      <c r="Q250" s="41">
        <v>21.6</v>
      </c>
      <c r="R250" s="41">
        <v>0.16</v>
      </c>
      <c r="S250" s="26">
        <f t="shared" si="7"/>
        <v>0.1438874727424001</v>
      </c>
      <c r="AC250" s="26">
        <v>3</v>
      </c>
      <c r="AD250" s="26">
        <v>31.5</v>
      </c>
      <c r="AE250" s="26">
        <f t="shared" si="6"/>
        <v>32.99805385080753</v>
      </c>
    </row>
    <row r="251" spans="17:31" x14ac:dyDescent="0.25">
      <c r="Q251" s="41">
        <v>21.7</v>
      </c>
      <c r="R251" s="41">
        <v>0.13500000000000001</v>
      </c>
      <c r="S251" s="26">
        <f t="shared" si="7"/>
        <v>0.14630615556389992</v>
      </c>
      <c r="AC251" s="26">
        <v>3</v>
      </c>
      <c r="AD251" s="26">
        <v>31.5</v>
      </c>
      <c r="AE251" s="26">
        <f t="shared" si="6"/>
        <v>32.99805385080753</v>
      </c>
    </row>
    <row r="252" spans="17:31" x14ac:dyDescent="0.25">
      <c r="Q252" s="41">
        <v>21.8</v>
      </c>
      <c r="R252" s="41">
        <v>0.12</v>
      </c>
      <c r="S252" s="26">
        <f t="shared" si="7"/>
        <v>0.14874357911840008</v>
      </c>
      <c r="AC252" s="26">
        <v>3</v>
      </c>
      <c r="AD252" s="26">
        <v>31.5</v>
      </c>
      <c r="AE252" s="26">
        <f t="shared" si="6"/>
        <v>32.99805385080753</v>
      </c>
    </row>
    <row r="253" spans="17:31" x14ac:dyDescent="0.25">
      <c r="Q253" s="41">
        <v>21.8</v>
      </c>
      <c r="R253" s="41">
        <v>0.154</v>
      </c>
      <c r="S253" s="26">
        <f t="shared" si="7"/>
        <v>0.14874357911840008</v>
      </c>
      <c r="AC253" s="26">
        <v>3</v>
      </c>
      <c r="AD253" s="26">
        <v>31.5</v>
      </c>
      <c r="AE253" s="26">
        <f t="shared" si="6"/>
        <v>32.99805385080753</v>
      </c>
    </row>
    <row r="254" spans="17:31" x14ac:dyDescent="0.25">
      <c r="Q254" s="41">
        <v>21.8</v>
      </c>
      <c r="R254" s="41">
        <v>0.14399999999999999</v>
      </c>
      <c r="S254" s="26">
        <f t="shared" si="7"/>
        <v>0.14874357911840008</v>
      </c>
      <c r="AC254" s="26">
        <v>3</v>
      </c>
      <c r="AD254" s="26">
        <v>31.8</v>
      </c>
      <c r="AE254" s="26">
        <f t="shared" si="6"/>
        <v>32.99805385080753</v>
      </c>
    </row>
    <row r="255" spans="17:31" x14ac:dyDescent="0.25">
      <c r="Q255" s="41">
        <v>22</v>
      </c>
      <c r="R255" s="41">
        <v>0.14599999999999999</v>
      </c>
      <c r="S255" s="26">
        <f t="shared" si="7"/>
        <v>0.15367478400000023</v>
      </c>
      <c r="AC255" s="26">
        <v>3</v>
      </c>
      <c r="AD255" s="26">
        <v>31.8</v>
      </c>
      <c r="AE255" s="26">
        <f t="shared" si="6"/>
        <v>32.99805385080753</v>
      </c>
    </row>
    <row r="256" spans="17:31" x14ac:dyDescent="0.25">
      <c r="Q256" s="41">
        <v>22</v>
      </c>
      <c r="R256" s="41">
        <v>0.18</v>
      </c>
      <c r="S256" s="26">
        <f t="shared" si="7"/>
        <v>0.15367478400000023</v>
      </c>
      <c r="AC256" s="26">
        <v>3</v>
      </c>
      <c r="AD256" s="26">
        <v>32</v>
      </c>
      <c r="AE256" s="26">
        <f t="shared" si="6"/>
        <v>32.99805385080753</v>
      </c>
    </row>
    <row r="257" spans="17:31" x14ac:dyDescent="0.25">
      <c r="Q257" s="41">
        <v>22</v>
      </c>
      <c r="R257" s="41">
        <v>0.17799999999999999</v>
      </c>
      <c r="S257" s="26">
        <f t="shared" si="7"/>
        <v>0.15367478400000023</v>
      </c>
      <c r="AC257" s="26">
        <v>3</v>
      </c>
      <c r="AD257" s="26">
        <v>32</v>
      </c>
      <c r="AE257" s="26">
        <f t="shared" si="6"/>
        <v>32.99805385080753</v>
      </c>
    </row>
    <row r="258" spans="17:31" x14ac:dyDescent="0.25">
      <c r="Q258" s="41">
        <v>22</v>
      </c>
      <c r="R258" s="41">
        <v>0.16300000000000001</v>
      </c>
      <c r="S258" s="26">
        <f t="shared" si="7"/>
        <v>0.15367478400000023</v>
      </c>
      <c r="AC258" s="26">
        <v>3</v>
      </c>
      <c r="AD258" s="26">
        <v>32.1</v>
      </c>
      <c r="AE258" s="26">
        <f t="shared" si="6"/>
        <v>32.99805385080753</v>
      </c>
    </row>
    <row r="259" spans="17:31" x14ac:dyDescent="0.25">
      <c r="Q259" s="41">
        <v>22</v>
      </c>
      <c r="R259" s="41">
        <v>0.2</v>
      </c>
      <c r="S259" s="26">
        <f t="shared" si="7"/>
        <v>0.15367478400000023</v>
      </c>
      <c r="AC259" s="26">
        <v>3</v>
      </c>
      <c r="AD259" s="26">
        <v>32.5</v>
      </c>
      <c r="AE259" s="26">
        <f t="shared" si="6"/>
        <v>32.99805385080753</v>
      </c>
    </row>
    <row r="260" spans="17:31" x14ac:dyDescent="0.25">
      <c r="Q260" s="41">
        <v>22</v>
      </c>
      <c r="R260" s="41">
        <v>0.14199999999999999</v>
      </c>
      <c r="S260" s="26">
        <f t="shared" si="7"/>
        <v>0.15367478400000023</v>
      </c>
      <c r="AC260" s="26">
        <v>3</v>
      </c>
      <c r="AD260" s="26">
        <v>32.5</v>
      </c>
      <c r="AE260" s="26">
        <f t="shared" si="6"/>
        <v>32.99805385080753</v>
      </c>
    </row>
    <row r="261" spans="17:31" x14ac:dyDescent="0.25">
      <c r="Q261" s="41">
        <v>22</v>
      </c>
      <c r="R261" s="41">
        <v>0.17199999999999999</v>
      </c>
      <c r="S261" s="26">
        <f t="shared" si="7"/>
        <v>0.15367478400000023</v>
      </c>
      <c r="AC261" s="26">
        <v>3</v>
      </c>
      <c r="AD261" s="26">
        <v>32.700000000000003</v>
      </c>
      <c r="AE261" s="26">
        <f t="shared" si="6"/>
        <v>32.99805385080753</v>
      </c>
    </row>
    <row r="262" spans="17:31" x14ac:dyDescent="0.25">
      <c r="Q262" s="41">
        <v>22</v>
      </c>
      <c r="R262" s="41">
        <v>0.246</v>
      </c>
      <c r="S262" s="26">
        <f t="shared" si="7"/>
        <v>0.15367478400000023</v>
      </c>
      <c r="AC262" s="26">
        <v>3</v>
      </c>
      <c r="AD262" s="26">
        <v>32.799999999999997</v>
      </c>
      <c r="AE262" s="26">
        <f t="shared" ref="AE262:AE325" si="8">$X$25*(1-EXP(-$X$24*(AC262-$X$26)))</f>
        <v>32.99805385080753</v>
      </c>
    </row>
    <row r="263" spans="17:31" x14ac:dyDescent="0.25">
      <c r="Q263" s="41">
        <v>22</v>
      </c>
      <c r="R263" s="41">
        <v>0.152</v>
      </c>
      <c r="S263" s="26">
        <f t="shared" ref="S263:S326" si="9">($X$9*(Q263^4))+($X$8*(Q263^3))+($X$7*(Q263^2))+($X$6*Q263)+$X$5</f>
        <v>0.15367478400000023</v>
      </c>
      <c r="AC263" s="26">
        <v>3</v>
      </c>
      <c r="AD263" s="26">
        <v>32.799999999999997</v>
      </c>
      <c r="AE263" s="26">
        <f t="shared" si="8"/>
        <v>32.99805385080753</v>
      </c>
    </row>
    <row r="264" spans="17:31" x14ac:dyDescent="0.25">
      <c r="Q264" s="41">
        <v>22</v>
      </c>
      <c r="R264" s="41">
        <v>0.15</v>
      </c>
      <c r="S264" s="26">
        <f t="shared" si="9"/>
        <v>0.15367478400000023</v>
      </c>
      <c r="AC264" s="26">
        <v>3</v>
      </c>
      <c r="AD264" s="26">
        <v>33</v>
      </c>
      <c r="AE264" s="26">
        <f t="shared" si="8"/>
        <v>32.99805385080753</v>
      </c>
    </row>
    <row r="265" spans="17:31" x14ac:dyDescent="0.25">
      <c r="Q265" s="41">
        <v>22</v>
      </c>
      <c r="R265" s="41">
        <v>0.17199999999999999</v>
      </c>
      <c r="S265" s="26">
        <f t="shared" si="9"/>
        <v>0.15367478400000023</v>
      </c>
      <c r="AC265" s="26">
        <v>3</v>
      </c>
      <c r="AD265" s="26">
        <v>33</v>
      </c>
      <c r="AE265" s="26">
        <f t="shared" si="8"/>
        <v>32.99805385080753</v>
      </c>
    </row>
    <row r="266" spans="17:31" x14ac:dyDescent="0.25">
      <c r="Q266" s="41">
        <v>22</v>
      </c>
      <c r="R266" s="41">
        <v>0.15</v>
      </c>
      <c r="S266" s="26">
        <f t="shared" si="9"/>
        <v>0.15367478400000023</v>
      </c>
      <c r="AC266" s="26">
        <v>3</v>
      </c>
      <c r="AD266" s="26">
        <v>33</v>
      </c>
      <c r="AE266" s="26">
        <f t="shared" si="8"/>
        <v>32.99805385080753</v>
      </c>
    </row>
    <row r="267" spans="17:31" x14ac:dyDescent="0.25">
      <c r="Q267" s="41">
        <v>22</v>
      </c>
      <c r="R267" s="41">
        <v>0.152</v>
      </c>
      <c r="S267" s="26">
        <f t="shared" si="9"/>
        <v>0.15367478400000023</v>
      </c>
      <c r="AC267" s="26">
        <v>3</v>
      </c>
      <c r="AD267" s="26">
        <v>33.299999999999997</v>
      </c>
      <c r="AE267" s="26">
        <f t="shared" si="8"/>
        <v>32.99805385080753</v>
      </c>
    </row>
    <row r="268" spans="17:31" x14ac:dyDescent="0.25">
      <c r="Q268" s="41">
        <v>22</v>
      </c>
      <c r="R268" s="41">
        <v>0.127</v>
      </c>
      <c r="S268" s="26">
        <f t="shared" si="9"/>
        <v>0.15367478400000023</v>
      </c>
      <c r="AC268" s="26">
        <v>3</v>
      </c>
      <c r="AD268" s="26">
        <v>33.5</v>
      </c>
      <c r="AE268" s="26">
        <f t="shared" si="8"/>
        <v>32.99805385080753</v>
      </c>
    </row>
    <row r="269" spans="17:31" x14ac:dyDescent="0.25">
      <c r="Q269" s="41">
        <v>22</v>
      </c>
      <c r="R269" s="41">
        <v>0.27</v>
      </c>
      <c r="S269" s="26">
        <f t="shared" si="9"/>
        <v>0.15367478400000023</v>
      </c>
      <c r="AC269" s="26">
        <v>3</v>
      </c>
      <c r="AD269" s="26">
        <v>33.5</v>
      </c>
      <c r="AE269" s="26">
        <f t="shared" si="8"/>
        <v>32.99805385080753</v>
      </c>
    </row>
    <row r="270" spans="17:31" x14ac:dyDescent="0.25">
      <c r="Q270" s="41">
        <v>22</v>
      </c>
      <c r="R270" s="41">
        <v>0.151</v>
      </c>
      <c r="S270" s="26">
        <f t="shared" si="9"/>
        <v>0.15367478400000023</v>
      </c>
      <c r="AC270" s="26">
        <v>3</v>
      </c>
      <c r="AD270" s="26">
        <v>33.5</v>
      </c>
      <c r="AE270" s="26">
        <f t="shared" si="8"/>
        <v>32.99805385080753</v>
      </c>
    </row>
    <row r="271" spans="17:31" x14ac:dyDescent="0.25">
      <c r="Q271" s="41">
        <v>22</v>
      </c>
      <c r="R271" s="41">
        <v>0.14000000000000001</v>
      </c>
      <c r="S271" s="26">
        <f t="shared" si="9"/>
        <v>0.15367478400000023</v>
      </c>
      <c r="AC271" s="26">
        <v>3</v>
      </c>
      <c r="AD271" s="26">
        <v>34</v>
      </c>
      <c r="AE271" s="26">
        <f t="shared" si="8"/>
        <v>32.99805385080753</v>
      </c>
    </row>
    <row r="272" spans="17:31" x14ac:dyDescent="0.25">
      <c r="Q272" s="41">
        <v>22</v>
      </c>
      <c r="R272" s="41">
        <v>0.14399999999999999</v>
      </c>
      <c r="S272" s="26">
        <f t="shared" si="9"/>
        <v>0.15367478400000023</v>
      </c>
      <c r="AC272" s="26">
        <v>3</v>
      </c>
      <c r="AD272" s="26">
        <v>34</v>
      </c>
      <c r="AE272" s="26">
        <f t="shared" si="8"/>
        <v>32.99805385080753</v>
      </c>
    </row>
    <row r="273" spans="17:31" x14ac:dyDescent="0.25">
      <c r="Q273" s="41">
        <v>22</v>
      </c>
      <c r="R273" s="41">
        <v>0.16500000000000001</v>
      </c>
      <c r="S273" s="26">
        <f t="shared" si="9"/>
        <v>0.15367478400000023</v>
      </c>
      <c r="AC273" s="26">
        <v>3</v>
      </c>
      <c r="AD273" s="26">
        <v>34.5</v>
      </c>
      <c r="AE273" s="26">
        <f t="shared" si="8"/>
        <v>32.99805385080753</v>
      </c>
    </row>
    <row r="274" spans="17:31" x14ac:dyDescent="0.25">
      <c r="Q274" s="41">
        <v>22</v>
      </c>
      <c r="R274" s="41">
        <v>0.16</v>
      </c>
      <c r="S274" s="26">
        <f t="shared" si="9"/>
        <v>0.15367478400000023</v>
      </c>
      <c r="AC274" s="26">
        <v>3</v>
      </c>
      <c r="AD274" s="26">
        <v>34.5</v>
      </c>
      <c r="AE274" s="26">
        <f t="shared" si="8"/>
        <v>32.99805385080753</v>
      </c>
    </row>
    <row r="275" spans="17:31" x14ac:dyDescent="0.25">
      <c r="Q275" s="41">
        <v>22</v>
      </c>
      <c r="R275" s="41">
        <v>0.15</v>
      </c>
      <c r="S275" s="26">
        <f t="shared" si="9"/>
        <v>0.15367478400000023</v>
      </c>
      <c r="AC275" s="26">
        <v>3</v>
      </c>
      <c r="AD275" s="26">
        <v>34.6</v>
      </c>
      <c r="AE275" s="26">
        <f t="shared" si="8"/>
        <v>32.99805385080753</v>
      </c>
    </row>
    <row r="276" spans="17:31" x14ac:dyDescent="0.25">
      <c r="Q276" s="41">
        <v>22.2</v>
      </c>
      <c r="R276" s="41">
        <v>0.153</v>
      </c>
      <c r="S276" s="26">
        <f t="shared" si="9"/>
        <v>0.1586813839504001</v>
      </c>
      <c r="AC276" s="26">
        <v>3</v>
      </c>
      <c r="AD276" s="26">
        <v>35</v>
      </c>
      <c r="AE276" s="26">
        <f t="shared" si="8"/>
        <v>32.99805385080753</v>
      </c>
    </row>
    <row r="277" spans="17:31" x14ac:dyDescent="0.25">
      <c r="Q277" s="41">
        <v>22.2</v>
      </c>
      <c r="R277" s="41">
        <v>0.156</v>
      </c>
      <c r="S277" s="26">
        <f t="shared" si="9"/>
        <v>0.1586813839504001</v>
      </c>
      <c r="AC277" s="26">
        <v>3</v>
      </c>
      <c r="AD277" s="26">
        <v>35</v>
      </c>
      <c r="AE277" s="26">
        <f t="shared" si="8"/>
        <v>32.99805385080753</v>
      </c>
    </row>
    <row r="278" spans="17:31" x14ac:dyDescent="0.25">
      <c r="Q278" s="41">
        <v>22.4</v>
      </c>
      <c r="R278" s="41">
        <v>0.14599999999999999</v>
      </c>
      <c r="S278" s="26">
        <f t="shared" si="9"/>
        <v>0.16376371619840013</v>
      </c>
      <c r="AC278" s="26">
        <v>3</v>
      </c>
      <c r="AD278" s="26">
        <v>35</v>
      </c>
      <c r="AE278" s="26">
        <f t="shared" si="8"/>
        <v>32.99805385080753</v>
      </c>
    </row>
    <row r="279" spans="17:31" x14ac:dyDescent="0.25">
      <c r="Q279" s="41">
        <v>22.4</v>
      </c>
      <c r="R279" s="41">
        <v>0.22</v>
      </c>
      <c r="S279" s="26">
        <f t="shared" si="9"/>
        <v>0.16376371619840013</v>
      </c>
      <c r="AC279" s="26">
        <v>3</v>
      </c>
      <c r="AD279" s="26">
        <v>35</v>
      </c>
      <c r="AE279" s="26">
        <f t="shared" si="8"/>
        <v>32.99805385080753</v>
      </c>
    </row>
    <row r="280" spans="17:31" x14ac:dyDescent="0.25">
      <c r="Q280" s="41">
        <v>22.4</v>
      </c>
      <c r="R280" s="41">
        <v>0.158</v>
      </c>
      <c r="S280" s="26">
        <f t="shared" si="9"/>
        <v>0.16376371619840013</v>
      </c>
      <c r="AC280" s="26">
        <v>3</v>
      </c>
      <c r="AD280" s="26">
        <v>35</v>
      </c>
      <c r="AE280" s="26">
        <f t="shared" si="8"/>
        <v>32.99805385080753</v>
      </c>
    </row>
    <row r="281" spans="17:31" x14ac:dyDescent="0.25">
      <c r="Q281" s="41">
        <v>22.4</v>
      </c>
      <c r="R281" s="41">
        <v>0.14399999999999999</v>
      </c>
      <c r="S281" s="26">
        <f t="shared" si="9"/>
        <v>0.16376371619840013</v>
      </c>
      <c r="AC281" s="26">
        <v>3</v>
      </c>
      <c r="AD281" s="26">
        <v>35.6</v>
      </c>
      <c r="AE281" s="26">
        <f t="shared" si="8"/>
        <v>32.99805385080753</v>
      </c>
    </row>
    <row r="282" spans="17:31" x14ac:dyDescent="0.25">
      <c r="Q282" s="41">
        <v>22.5</v>
      </c>
      <c r="R282" s="41">
        <v>0.16600000000000001</v>
      </c>
      <c r="S282" s="26">
        <f t="shared" si="9"/>
        <v>0.16633339843750028</v>
      </c>
      <c r="AC282" s="26">
        <v>3</v>
      </c>
      <c r="AD282" s="26">
        <v>35.6</v>
      </c>
      <c r="AE282" s="26">
        <f t="shared" si="8"/>
        <v>32.99805385080753</v>
      </c>
    </row>
    <row r="283" spans="17:31" x14ac:dyDescent="0.25">
      <c r="Q283" s="41">
        <v>22.5</v>
      </c>
      <c r="R283" s="41">
        <v>0.14199999999999999</v>
      </c>
      <c r="S283" s="26">
        <f t="shared" si="9"/>
        <v>0.16633339843750028</v>
      </c>
      <c r="AC283" s="26">
        <v>3</v>
      </c>
      <c r="AD283" s="26">
        <v>36.299999999999997</v>
      </c>
      <c r="AE283" s="26">
        <f t="shared" si="8"/>
        <v>32.99805385080753</v>
      </c>
    </row>
    <row r="284" spans="17:31" x14ac:dyDescent="0.25">
      <c r="Q284" s="41">
        <v>22.5</v>
      </c>
      <c r="R284" s="41">
        <v>0.158</v>
      </c>
      <c r="S284" s="26">
        <f t="shared" si="9"/>
        <v>0.16633339843750028</v>
      </c>
      <c r="AC284" s="26">
        <v>3</v>
      </c>
      <c r="AD284" s="26">
        <v>36.4</v>
      </c>
      <c r="AE284" s="26">
        <f t="shared" si="8"/>
        <v>32.99805385080753</v>
      </c>
    </row>
    <row r="285" spans="17:31" x14ac:dyDescent="0.25">
      <c r="Q285" s="41">
        <v>22.5</v>
      </c>
      <c r="R285" s="41">
        <v>0.152</v>
      </c>
      <c r="S285" s="26">
        <f t="shared" si="9"/>
        <v>0.16633339843750028</v>
      </c>
      <c r="AC285" s="26">
        <v>3</v>
      </c>
      <c r="AD285" s="26">
        <v>36.4</v>
      </c>
      <c r="AE285" s="26">
        <f t="shared" si="8"/>
        <v>32.99805385080753</v>
      </c>
    </row>
    <row r="286" spans="17:31" x14ac:dyDescent="0.25">
      <c r="Q286" s="41">
        <v>22.5</v>
      </c>
      <c r="R286" s="41">
        <v>0.18</v>
      </c>
      <c r="S286" s="26">
        <f t="shared" si="9"/>
        <v>0.16633339843750028</v>
      </c>
      <c r="AC286" s="26">
        <v>3</v>
      </c>
      <c r="AD286" s="26">
        <v>36.5</v>
      </c>
      <c r="AE286" s="26">
        <f t="shared" si="8"/>
        <v>32.99805385080753</v>
      </c>
    </row>
    <row r="287" spans="17:31" x14ac:dyDescent="0.25">
      <c r="Q287" s="41">
        <v>22.5</v>
      </c>
      <c r="R287" s="41">
        <v>0.20399999999999999</v>
      </c>
      <c r="S287" s="26">
        <f t="shared" si="9"/>
        <v>0.16633339843750028</v>
      </c>
      <c r="AC287" s="26">
        <v>3</v>
      </c>
      <c r="AD287" s="26">
        <v>37</v>
      </c>
      <c r="AE287" s="26">
        <f t="shared" si="8"/>
        <v>32.99805385080753</v>
      </c>
    </row>
    <row r="288" spans="17:31" x14ac:dyDescent="0.25">
      <c r="Q288" s="41">
        <v>22.5</v>
      </c>
      <c r="R288" s="41">
        <v>0.17199999999999999</v>
      </c>
      <c r="S288" s="26">
        <f t="shared" si="9"/>
        <v>0.16633339843750028</v>
      </c>
      <c r="AC288" s="26">
        <v>3</v>
      </c>
      <c r="AD288" s="26">
        <v>37.299999999999997</v>
      </c>
      <c r="AE288" s="26">
        <f t="shared" si="8"/>
        <v>32.99805385080753</v>
      </c>
    </row>
    <row r="289" spans="17:31" x14ac:dyDescent="0.25">
      <c r="Q289" s="41">
        <v>22.5</v>
      </c>
      <c r="R289" s="41">
        <v>0.17499999999999999</v>
      </c>
      <c r="S289" s="26">
        <f t="shared" si="9"/>
        <v>0.16633339843750028</v>
      </c>
      <c r="AC289" s="26">
        <v>3</v>
      </c>
      <c r="AD289" s="26">
        <v>37.700000000000003</v>
      </c>
      <c r="AE289" s="26">
        <f t="shared" si="8"/>
        <v>32.99805385080753</v>
      </c>
    </row>
    <row r="290" spans="17:31" x14ac:dyDescent="0.25">
      <c r="Q290" s="41">
        <v>22.5</v>
      </c>
      <c r="R290" s="41">
        <v>0.17199999999999999</v>
      </c>
      <c r="S290" s="26">
        <f t="shared" si="9"/>
        <v>0.16633339843750028</v>
      </c>
      <c r="AC290" s="26">
        <v>3</v>
      </c>
      <c r="AD290" s="26">
        <v>38.299999999999997</v>
      </c>
      <c r="AE290" s="26">
        <f t="shared" si="8"/>
        <v>32.99805385080753</v>
      </c>
    </row>
    <row r="291" spans="17:31" x14ac:dyDescent="0.25">
      <c r="Q291" s="41">
        <v>22.5</v>
      </c>
      <c r="R291" s="41">
        <v>0.20300000000000001</v>
      </c>
      <c r="S291" s="26">
        <f t="shared" si="9"/>
        <v>0.16633339843750028</v>
      </c>
      <c r="AC291" s="26">
        <v>3</v>
      </c>
      <c r="AD291" s="26">
        <v>38.6</v>
      </c>
      <c r="AE291" s="26">
        <f t="shared" si="8"/>
        <v>32.99805385080753</v>
      </c>
    </row>
    <row r="292" spans="17:31" x14ac:dyDescent="0.25">
      <c r="Q292" s="41">
        <v>22.5</v>
      </c>
      <c r="R292" s="41">
        <v>0.16800000000000001</v>
      </c>
      <c r="S292" s="26">
        <f t="shared" si="9"/>
        <v>0.16633339843750028</v>
      </c>
      <c r="AC292" s="26">
        <v>3</v>
      </c>
      <c r="AD292" s="26">
        <v>38.799999999999997</v>
      </c>
      <c r="AE292" s="26">
        <f t="shared" si="8"/>
        <v>32.99805385080753</v>
      </c>
    </row>
    <row r="293" spans="17:31" x14ac:dyDescent="0.25">
      <c r="Q293" s="41">
        <v>22.6</v>
      </c>
      <c r="R293" s="41">
        <v>0.16700000000000001</v>
      </c>
      <c r="S293" s="26">
        <f t="shared" si="9"/>
        <v>0.16892215863840032</v>
      </c>
      <c r="AC293" s="26">
        <v>3</v>
      </c>
      <c r="AD293" s="26">
        <v>39.299999999999997</v>
      </c>
      <c r="AE293" s="26">
        <f t="shared" si="8"/>
        <v>32.99805385080753</v>
      </c>
    </row>
    <row r="294" spans="17:31" x14ac:dyDescent="0.25">
      <c r="Q294" s="41">
        <v>22.6</v>
      </c>
      <c r="R294" s="41">
        <v>0.25</v>
      </c>
      <c r="S294" s="26">
        <f t="shared" si="9"/>
        <v>0.16892215863840032</v>
      </c>
      <c r="AC294" s="26">
        <v>3</v>
      </c>
      <c r="AD294" s="26">
        <v>40</v>
      </c>
      <c r="AE294" s="26">
        <f t="shared" si="8"/>
        <v>32.99805385080753</v>
      </c>
    </row>
    <row r="295" spans="17:31" x14ac:dyDescent="0.25">
      <c r="Q295" s="41">
        <v>22.6</v>
      </c>
      <c r="R295" s="41">
        <v>0.16200000000000001</v>
      </c>
      <c r="S295" s="26">
        <f t="shared" si="9"/>
        <v>0.16892215863840032</v>
      </c>
      <c r="AC295" s="26">
        <v>3</v>
      </c>
      <c r="AD295" s="26">
        <v>40</v>
      </c>
      <c r="AE295" s="26">
        <f t="shared" si="8"/>
        <v>32.99805385080753</v>
      </c>
    </row>
    <row r="296" spans="17:31" x14ac:dyDescent="0.25">
      <c r="Q296" s="41">
        <v>22.7</v>
      </c>
      <c r="R296" s="41">
        <v>0.154</v>
      </c>
      <c r="S296" s="26">
        <f t="shared" si="9"/>
        <v>0.17153005039190006</v>
      </c>
      <c r="AC296" s="26">
        <v>3</v>
      </c>
      <c r="AD296" s="26">
        <v>41</v>
      </c>
      <c r="AE296" s="26">
        <f t="shared" si="8"/>
        <v>32.99805385080753</v>
      </c>
    </row>
    <row r="297" spans="17:31" x14ac:dyDescent="0.25">
      <c r="Q297" s="41">
        <v>22.7</v>
      </c>
      <c r="R297" s="41">
        <v>0.155</v>
      </c>
      <c r="S297" s="26">
        <f t="shared" si="9"/>
        <v>0.17153005039190006</v>
      </c>
      <c r="AC297" s="26">
        <v>3</v>
      </c>
      <c r="AD297" s="26">
        <v>41</v>
      </c>
      <c r="AE297" s="26">
        <f t="shared" si="8"/>
        <v>32.99805385080753</v>
      </c>
    </row>
    <row r="298" spans="17:31" x14ac:dyDescent="0.25">
      <c r="Q298" s="41">
        <v>22.7</v>
      </c>
      <c r="R298" s="41">
        <v>0.26300000000000001</v>
      </c>
      <c r="S298" s="26">
        <f t="shared" si="9"/>
        <v>0.17153005039190006</v>
      </c>
      <c r="AC298" s="26">
        <v>3</v>
      </c>
      <c r="AD298" s="26">
        <v>42</v>
      </c>
      <c r="AE298" s="26">
        <f t="shared" si="8"/>
        <v>32.99805385080753</v>
      </c>
    </row>
    <row r="299" spans="17:31" x14ac:dyDescent="0.25">
      <c r="Q299" s="41">
        <v>22.8</v>
      </c>
      <c r="R299" s="41">
        <v>0.16300000000000001</v>
      </c>
      <c r="S299" s="26">
        <f t="shared" si="9"/>
        <v>0.17415712983039999</v>
      </c>
      <c r="AC299" s="26">
        <v>3</v>
      </c>
      <c r="AD299" s="26">
        <v>42</v>
      </c>
      <c r="AE299" s="26">
        <f t="shared" si="8"/>
        <v>32.99805385080753</v>
      </c>
    </row>
    <row r="300" spans="17:31" x14ac:dyDescent="0.25">
      <c r="Q300" s="41">
        <v>22.8</v>
      </c>
      <c r="R300" s="41">
        <v>0.19700000000000001</v>
      </c>
      <c r="S300" s="26">
        <f t="shared" si="9"/>
        <v>0.17415712983039999</v>
      </c>
      <c r="AC300" s="26">
        <v>3</v>
      </c>
      <c r="AD300" s="26">
        <v>42</v>
      </c>
      <c r="AE300" s="26">
        <f t="shared" si="8"/>
        <v>32.99805385080753</v>
      </c>
    </row>
    <row r="301" spans="17:31" x14ac:dyDescent="0.25">
      <c r="Q301" s="41">
        <v>22.9</v>
      </c>
      <c r="R301" s="41">
        <v>0.14599999999999999</v>
      </c>
      <c r="S301" s="26">
        <f t="shared" si="9"/>
        <v>0.17680345562790023</v>
      </c>
      <c r="AC301" s="26">
        <v>3</v>
      </c>
      <c r="AD301" s="26">
        <v>42</v>
      </c>
      <c r="AE301" s="26">
        <f t="shared" si="8"/>
        <v>32.99805385080753</v>
      </c>
    </row>
    <row r="302" spans="17:31" x14ac:dyDescent="0.25">
      <c r="Q302" s="41">
        <v>22.9</v>
      </c>
      <c r="R302" s="41">
        <v>0.15</v>
      </c>
      <c r="S302" s="26">
        <f t="shared" si="9"/>
        <v>0.17680345562790023</v>
      </c>
      <c r="AC302" s="26">
        <v>3</v>
      </c>
      <c r="AD302" s="26">
        <v>42.5</v>
      </c>
      <c r="AE302" s="26">
        <f t="shared" si="8"/>
        <v>32.99805385080753</v>
      </c>
    </row>
    <row r="303" spans="17:31" x14ac:dyDescent="0.25">
      <c r="Q303" s="41">
        <v>23</v>
      </c>
      <c r="R303" s="41">
        <v>0.156</v>
      </c>
      <c r="S303" s="26">
        <f t="shared" si="9"/>
        <v>0.17946908900000003</v>
      </c>
      <c r="AC303" s="26">
        <v>3</v>
      </c>
      <c r="AD303" s="26">
        <v>43</v>
      </c>
      <c r="AE303" s="26">
        <f t="shared" si="8"/>
        <v>32.99805385080753</v>
      </c>
    </row>
    <row r="304" spans="17:31" x14ac:dyDescent="0.25">
      <c r="Q304" s="41">
        <v>23</v>
      </c>
      <c r="R304" s="41">
        <v>0.17</v>
      </c>
      <c r="S304" s="26">
        <f t="shared" si="9"/>
        <v>0.17946908900000003</v>
      </c>
      <c r="AC304" s="26">
        <v>3</v>
      </c>
      <c r="AD304" s="26">
        <v>44</v>
      </c>
      <c r="AE304" s="26">
        <f t="shared" si="8"/>
        <v>32.99805385080753</v>
      </c>
    </row>
    <row r="305" spans="17:31" x14ac:dyDescent="0.25">
      <c r="Q305" s="41">
        <v>23</v>
      </c>
      <c r="R305" s="41">
        <v>0.17899999999999999</v>
      </c>
      <c r="S305" s="26">
        <f t="shared" si="9"/>
        <v>0.17946908900000003</v>
      </c>
      <c r="AC305" s="26">
        <v>3</v>
      </c>
      <c r="AD305" s="26">
        <v>44</v>
      </c>
      <c r="AE305" s="26">
        <f t="shared" si="8"/>
        <v>32.99805385080753</v>
      </c>
    </row>
    <row r="306" spans="17:31" x14ac:dyDescent="0.25">
      <c r="Q306" s="41">
        <v>23</v>
      </c>
      <c r="R306" s="41">
        <v>0.15</v>
      </c>
      <c r="S306" s="26">
        <f t="shared" si="9"/>
        <v>0.17946908900000003</v>
      </c>
      <c r="AC306" s="26">
        <v>4</v>
      </c>
      <c r="AD306" s="26">
        <v>21.7</v>
      </c>
      <c r="AE306" s="26">
        <f t="shared" si="8"/>
        <v>35.497423307152381</v>
      </c>
    </row>
    <row r="307" spans="17:31" x14ac:dyDescent="0.25">
      <c r="Q307" s="41">
        <v>23</v>
      </c>
      <c r="R307" s="41">
        <v>0.25</v>
      </c>
      <c r="S307" s="26">
        <f t="shared" si="9"/>
        <v>0.17946908900000003</v>
      </c>
      <c r="AC307" s="26">
        <v>4</v>
      </c>
      <c r="AD307" s="26">
        <v>21.7</v>
      </c>
      <c r="AE307" s="26">
        <f t="shared" si="8"/>
        <v>35.497423307152381</v>
      </c>
    </row>
    <row r="308" spans="17:31" x14ac:dyDescent="0.25">
      <c r="Q308" s="41">
        <v>23</v>
      </c>
      <c r="R308" s="41">
        <v>0.156</v>
      </c>
      <c r="S308" s="26">
        <f t="shared" si="9"/>
        <v>0.17946908900000003</v>
      </c>
      <c r="AC308" s="26">
        <v>4</v>
      </c>
      <c r="AD308" s="26">
        <v>22.5</v>
      </c>
      <c r="AE308" s="26">
        <f t="shared" si="8"/>
        <v>35.497423307152381</v>
      </c>
    </row>
    <row r="309" spans="17:31" x14ac:dyDescent="0.25">
      <c r="Q309" s="41">
        <v>23</v>
      </c>
      <c r="R309" s="41">
        <v>0.186</v>
      </c>
      <c r="S309" s="26">
        <f t="shared" si="9"/>
        <v>0.17946908900000003</v>
      </c>
      <c r="AC309" s="26">
        <v>4</v>
      </c>
      <c r="AD309" s="26">
        <v>22.6</v>
      </c>
      <c r="AE309" s="26">
        <f t="shared" si="8"/>
        <v>35.497423307152381</v>
      </c>
    </row>
    <row r="310" spans="17:31" x14ac:dyDescent="0.25">
      <c r="Q310" s="41">
        <v>23</v>
      </c>
      <c r="R310" s="41">
        <v>0.2</v>
      </c>
      <c r="S310" s="26">
        <f t="shared" si="9"/>
        <v>0.17946908900000003</v>
      </c>
      <c r="AC310" s="26">
        <v>4</v>
      </c>
      <c r="AD310" s="26">
        <v>24</v>
      </c>
      <c r="AE310" s="26">
        <f t="shared" si="8"/>
        <v>35.497423307152381</v>
      </c>
    </row>
    <row r="311" spans="17:31" x14ac:dyDescent="0.25">
      <c r="Q311" s="41">
        <v>23</v>
      </c>
      <c r="R311" s="41">
        <v>0.152</v>
      </c>
      <c r="S311" s="26">
        <f t="shared" si="9"/>
        <v>0.17946908900000003</v>
      </c>
      <c r="AC311" s="26">
        <v>4</v>
      </c>
      <c r="AD311" s="26">
        <v>24</v>
      </c>
      <c r="AE311" s="26">
        <f t="shared" si="8"/>
        <v>35.497423307152381</v>
      </c>
    </row>
    <row r="312" spans="17:31" x14ac:dyDescent="0.25">
      <c r="Q312" s="41">
        <v>23</v>
      </c>
      <c r="R312" s="41">
        <v>0.19500000000000001</v>
      </c>
      <c r="S312" s="26">
        <f t="shared" si="9"/>
        <v>0.17946908900000003</v>
      </c>
      <c r="AC312" s="26">
        <v>4</v>
      </c>
      <c r="AD312" s="26">
        <v>24.5</v>
      </c>
      <c r="AE312" s="26">
        <f t="shared" si="8"/>
        <v>35.497423307152381</v>
      </c>
    </row>
    <row r="313" spans="17:31" x14ac:dyDescent="0.25">
      <c r="Q313" s="41">
        <v>23</v>
      </c>
      <c r="R313" s="41">
        <v>0.17</v>
      </c>
      <c r="S313" s="26">
        <f t="shared" si="9"/>
        <v>0.17946908900000003</v>
      </c>
      <c r="AC313" s="26">
        <v>4</v>
      </c>
      <c r="AD313" s="26">
        <v>24.5</v>
      </c>
      <c r="AE313" s="26">
        <f t="shared" si="8"/>
        <v>35.497423307152381</v>
      </c>
    </row>
    <row r="314" spans="17:31" x14ac:dyDescent="0.25">
      <c r="Q314" s="41">
        <v>23</v>
      </c>
      <c r="R314" s="41">
        <v>0.153</v>
      </c>
      <c r="S314" s="26">
        <f t="shared" si="9"/>
        <v>0.17946908900000003</v>
      </c>
      <c r="AC314" s="26">
        <v>4</v>
      </c>
      <c r="AD314" s="26">
        <v>24.9</v>
      </c>
      <c r="AE314" s="26">
        <f t="shared" si="8"/>
        <v>35.497423307152381</v>
      </c>
    </row>
    <row r="315" spans="17:31" x14ac:dyDescent="0.25">
      <c r="Q315" s="41">
        <v>23.1</v>
      </c>
      <c r="R315" s="41">
        <v>0.20599999999999999</v>
      </c>
      <c r="S315" s="26">
        <f t="shared" si="9"/>
        <v>0.18215409370390001</v>
      </c>
      <c r="AC315" s="26">
        <v>4</v>
      </c>
      <c r="AD315" s="26">
        <v>24.9</v>
      </c>
      <c r="AE315" s="26">
        <f t="shared" si="8"/>
        <v>35.497423307152381</v>
      </c>
    </row>
    <row r="316" spans="17:31" x14ac:dyDescent="0.25">
      <c r="Q316" s="41">
        <v>23.1</v>
      </c>
      <c r="R316" s="41">
        <v>0.154</v>
      </c>
      <c r="S316" s="26">
        <f t="shared" si="9"/>
        <v>0.18215409370390001</v>
      </c>
      <c r="AC316" s="26">
        <v>4</v>
      </c>
      <c r="AD316" s="26">
        <v>26.2</v>
      </c>
      <c r="AE316" s="26">
        <f t="shared" si="8"/>
        <v>35.497423307152381</v>
      </c>
    </row>
    <row r="317" spans="17:31" x14ac:dyDescent="0.25">
      <c r="Q317" s="41">
        <v>23.1</v>
      </c>
      <c r="R317" s="41">
        <v>0.20499999999999999</v>
      </c>
      <c r="S317" s="26">
        <f t="shared" si="9"/>
        <v>0.18215409370390001</v>
      </c>
      <c r="AC317" s="26">
        <v>4</v>
      </c>
      <c r="AD317" s="26">
        <v>26.2</v>
      </c>
      <c r="AE317" s="26">
        <f t="shared" si="8"/>
        <v>35.497423307152381</v>
      </c>
    </row>
    <row r="318" spans="17:31" x14ac:dyDescent="0.25">
      <c r="Q318" s="41">
        <v>23.2</v>
      </c>
      <c r="R318" s="41">
        <v>0.161</v>
      </c>
      <c r="S318" s="26">
        <f t="shared" si="9"/>
        <v>0.18485853603840041</v>
      </c>
      <c r="AC318" s="26">
        <v>4</v>
      </c>
      <c r="AD318" s="26">
        <v>26.2</v>
      </c>
      <c r="AE318" s="26">
        <f t="shared" si="8"/>
        <v>35.497423307152381</v>
      </c>
    </row>
    <row r="319" spans="17:31" x14ac:dyDescent="0.25">
      <c r="Q319" s="41">
        <v>23.2</v>
      </c>
      <c r="R319" s="41">
        <v>0.16400000000000001</v>
      </c>
      <c r="S319" s="26">
        <f t="shared" si="9"/>
        <v>0.18485853603840041</v>
      </c>
      <c r="AC319" s="26">
        <v>4</v>
      </c>
      <c r="AD319" s="26">
        <v>26.2</v>
      </c>
      <c r="AE319" s="26">
        <f t="shared" si="8"/>
        <v>35.497423307152381</v>
      </c>
    </row>
    <row r="320" spans="17:31" x14ac:dyDescent="0.25">
      <c r="Q320" s="41">
        <v>23.3</v>
      </c>
      <c r="R320" s="41">
        <v>0.154</v>
      </c>
      <c r="S320" s="26">
        <f t="shared" si="9"/>
        <v>0.18758248484389994</v>
      </c>
      <c r="AC320" s="26">
        <v>4</v>
      </c>
      <c r="AD320" s="26">
        <v>26.4</v>
      </c>
      <c r="AE320" s="26">
        <f t="shared" si="8"/>
        <v>35.497423307152381</v>
      </c>
    </row>
    <row r="321" spans="17:31" x14ac:dyDescent="0.25">
      <c r="Q321" s="41">
        <v>23.3</v>
      </c>
      <c r="R321" s="41">
        <v>0.16400000000000001</v>
      </c>
      <c r="S321" s="26">
        <f t="shared" si="9"/>
        <v>0.18758248484389994</v>
      </c>
      <c r="AC321" s="26">
        <v>4</v>
      </c>
      <c r="AD321" s="26">
        <v>26.6</v>
      </c>
      <c r="AE321" s="26">
        <f t="shared" si="8"/>
        <v>35.497423307152381</v>
      </c>
    </row>
    <row r="322" spans="17:31" x14ac:dyDescent="0.25">
      <c r="Q322" s="41">
        <v>23.4</v>
      </c>
      <c r="R322" s="41">
        <v>0.18</v>
      </c>
      <c r="S322" s="26">
        <f t="shared" si="9"/>
        <v>0.19032601150239981</v>
      </c>
      <c r="AC322" s="26">
        <v>4</v>
      </c>
      <c r="AD322" s="26">
        <v>27.2</v>
      </c>
      <c r="AE322" s="26">
        <f t="shared" si="8"/>
        <v>35.497423307152381</v>
      </c>
    </row>
    <row r="323" spans="17:31" x14ac:dyDescent="0.25">
      <c r="Q323" s="41">
        <v>23.4</v>
      </c>
      <c r="R323" s="41">
        <v>0.16400000000000001</v>
      </c>
      <c r="S323" s="26">
        <f t="shared" si="9"/>
        <v>0.19032601150239981</v>
      </c>
      <c r="AC323" s="26">
        <v>4</v>
      </c>
      <c r="AD323" s="26">
        <v>27.2</v>
      </c>
      <c r="AE323" s="26">
        <f t="shared" si="8"/>
        <v>35.497423307152381</v>
      </c>
    </row>
    <row r="324" spans="17:31" x14ac:dyDescent="0.25">
      <c r="Q324" s="41">
        <v>23.4</v>
      </c>
      <c r="R324" s="41">
        <v>0.17199999999999999</v>
      </c>
      <c r="S324" s="26">
        <f t="shared" si="9"/>
        <v>0.19032601150239981</v>
      </c>
      <c r="AC324" s="26">
        <v>4</v>
      </c>
      <c r="AD324" s="26">
        <v>27.9</v>
      </c>
      <c r="AE324" s="26">
        <f t="shared" si="8"/>
        <v>35.497423307152381</v>
      </c>
    </row>
    <row r="325" spans="17:31" x14ac:dyDescent="0.25">
      <c r="Q325" s="41">
        <v>23.4</v>
      </c>
      <c r="R325" s="41">
        <v>0.21199999999999999</v>
      </c>
      <c r="S325" s="26">
        <f t="shared" si="9"/>
        <v>0.19032601150239981</v>
      </c>
      <c r="AC325" s="26">
        <v>4</v>
      </c>
      <c r="AD325" s="26">
        <v>28.7</v>
      </c>
      <c r="AE325" s="26">
        <f t="shared" si="8"/>
        <v>35.497423307152381</v>
      </c>
    </row>
    <row r="326" spans="17:31" x14ac:dyDescent="0.25">
      <c r="Q326" s="41">
        <v>23.5</v>
      </c>
      <c r="R326" s="41">
        <v>0.24199999999999999</v>
      </c>
      <c r="S326" s="26">
        <f t="shared" si="9"/>
        <v>0.19308918993750013</v>
      </c>
      <c r="AC326" s="26">
        <v>4</v>
      </c>
      <c r="AD326" s="26">
        <v>30</v>
      </c>
      <c r="AE326" s="26">
        <f t="shared" ref="AE326:AE389" si="10">$X$25*(1-EXP(-$X$24*(AC326-$X$26)))</f>
        <v>35.497423307152381</v>
      </c>
    </row>
    <row r="327" spans="17:31" x14ac:dyDescent="0.25">
      <c r="Q327" s="41">
        <v>23.5</v>
      </c>
      <c r="R327" s="41">
        <v>0.218</v>
      </c>
      <c r="S327" s="26">
        <f t="shared" ref="S327:S390" si="11">($X$9*(Q327^4))+($X$8*(Q327^3))+($X$7*(Q327^2))+($X$6*Q327)+$X$5</f>
        <v>0.19308918993750013</v>
      </c>
      <c r="AC327" s="26">
        <v>4</v>
      </c>
      <c r="AD327" s="26">
        <v>30</v>
      </c>
      <c r="AE327" s="26">
        <f t="shared" si="10"/>
        <v>35.497423307152381</v>
      </c>
    </row>
    <row r="328" spans="17:31" x14ac:dyDescent="0.25">
      <c r="Q328" s="41">
        <v>23.5</v>
      </c>
      <c r="R328" s="41">
        <v>0.188</v>
      </c>
      <c r="S328" s="26">
        <f t="shared" si="11"/>
        <v>0.19308918993750013</v>
      </c>
      <c r="AC328" s="26">
        <v>4</v>
      </c>
      <c r="AD328" s="26">
        <v>30</v>
      </c>
      <c r="AE328" s="26">
        <f t="shared" si="10"/>
        <v>35.497423307152381</v>
      </c>
    </row>
    <row r="329" spans="17:31" x14ac:dyDescent="0.25">
      <c r="Q329" s="41">
        <v>23.5</v>
      </c>
      <c r="R329" s="41">
        <v>0.17</v>
      </c>
      <c r="S329" s="26">
        <f t="shared" si="11"/>
        <v>0.19308918993750013</v>
      </c>
      <c r="AC329" s="26">
        <v>4</v>
      </c>
      <c r="AD329" s="26">
        <v>30</v>
      </c>
      <c r="AE329" s="26">
        <f t="shared" si="10"/>
        <v>35.497423307152381</v>
      </c>
    </row>
    <row r="330" spans="17:31" x14ac:dyDescent="0.25">
      <c r="Q330" s="41">
        <v>23.5</v>
      </c>
      <c r="R330" s="41">
        <v>0.19800000000000001</v>
      </c>
      <c r="S330" s="26">
        <f t="shared" si="11"/>
        <v>0.19308918993750013</v>
      </c>
      <c r="AC330" s="26">
        <v>4</v>
      </c>
      <c r="AD330" s="26">
        <v>30</v>
      </c>
      <c r="AE330" s="26">
        <f t="shared" si="10"/>
        <v>35.497423307152381</v>
      </c>
    </row>
    <row r="331" spans="17:31" x14ac:dyDescent="0.25">
      <c r="Q331" s="41">
        <v>23.5</v>
      </c>
      <c r="R331" s="41">
        <v>0.18099999999999999</v>
      </c>
      <c r="S331" s="26">
        <f t="shared" si="11"/>
        <v>0.19308918993750013</v>
      </c>
      <c r="AC331" s="26">
        <v>4</v>
      </c>
      <c r="AD331" s="26">
        <v>30.5</v>
      </c>
      <c r="AE331" s="26">
        <f t="shared" si="10"/>
        <v>35.497423307152381</v>
      </c>
    </row>
    <row r="332" spans="17:31" x14ac:dyDescent="0.25">
      <c r="Q332" s="41">
        <v>23.5</v>
      </c>
      <c r="R332" s="41">
        <v>0.188</v>
      </c>
      <c r="S332" s="26">
        <f t="shared" si="11"/>
        <v>0.19308918993750013</v>
      </c>
      <c r="AC332" s="26">
        <v>4</v>
      </c>
      <c r="AD332" s="26">
        <v>31</v>
      </c>
      <c r="AE332" s="26">
        <f t="shared" si="10"/>
        <v>35.497423307152381</v>
      </c>
    </row>
    <row r="333" spans="17:31" x14ac:dyDescent="0.25">
      <c r="Q333" s="41">
        <v>23.5</v>
      </c>
      <c r="R333" s="41">
        <v>0.24</v>
      </c>
      <c r="S333" s="26">
        <f t="shared" si="11"/>
        <v>0.19308918993750013</v>
      </c>
      <c r="AC333" s="26">
        <v>4</v>
      </c>
      <c r="AD333" s="26">
        <v>31</v>
      </c>
      <c r="AE333" s="26">
        <f t="shared" si="10"/>
        <v>35.497423307152381</v>
      </c>
    </row>
    <row r="334" spans="17:31" x14ac:dyDescent="0.25">
      <c r="Q334" s="41">
        <v>23.5</v>
      </c>
      <c r="R334" s="41">
        <v>0.17</v>
      </c>
      <c r="S334" s="26">
        <f t="shared" si="11"/>
        <v>0.19308918993750013</v>
      </c>
      <c r="AC334" s="26">
        <v>4</v>
      </c>
      <c r="AD334" s="26">
        <v>31</v>
      </c>
      <c r="AE334" s="26">
        <f t="shared" si="10"/>
        <v>35.497423307152381</v>
      </c>
    </row>
    <row r="335" spans="17:31" x14ac:dyDescent="0.25">
      <c r="Q335" s="41">
        <v>23.5</v>
      </c>
      <c r="R335" s="41">
        <v>0.20200000000000001</v>
      </c>
      <c r="S335" s="26">
        <f t="shared" si="11"/>
        <v>0.19308918993750013</v>
      </c>
      <c r="AC335" s="26">
        <v>4</v>
      </c>
      <c r="AD335" s="26">
        <v>31</v>
      </c>
      <c r="AE335" s="26">
        <f t="shared" si="10"/>
        <v>35.497423307152381</v>
      </c>
    </row>
    <row r="336" spans="17:31" x14ac:dyDescent="0.25">
      <c r="Q336" s="41">
        <v>23.5</v>
      </c>
      <c r="R336" s="41">
        <v>0.16300000000000001</v>
      </c>
      <c r="S336" s="26">
        <f t="shared" si="11"/>
        <v>0.19308918993750013</v>
      </c>
      <c r="AC336" s="26">
        <v>4</v>
      </c>
      <c r="AD336" s="26">
        <v>31</v>
      </c>
      <c r="AE336" s="26">
        <f t="shared" si="10"/>
        <v>35.497423307152381</v>
      </c>
    </row>
    <row r="337" spans="17:31" x14ac:dyDescent="0.25">
      <c r="Q337" s="41">
        <v>23.5</v>
      </c>
      <c r="R337" s="41">
        <v>0.28499999999999998</v>
      </c>
      <c r="S337" s="26">
        <f t="shared" si="11"/>
        <v>0.19308918993750013</v>
      </c>
      <c r="AC337" s="26">
        <v>4</v>
      </c>
      <c r="AD337" s="26">
        <v>33.5</v>
      </c>
      <c r="AE337" s="26">
        <f t="shared" si="10"/>
        <v>35.497423307152381</v>
      </c>
    </row>
    <row r="338" spans="17:31" x14ac:dyDescent="0.25">
      <c r="Q338" s="41">
        <v>23.6</v>
      </c>
      <c r="R338" s="41">
        <v>0.17399999999999999</v>
      </c>
      <c r="S338" s="26">
        <f t="shared" si="11"/>
        <v>0.19587209661439997</v>
      </c>
      <c r="AC338" s="26">
        <v>4</v>
      </c>
      <c r="AD338" s="26">
        <v>33.5</v>
      </c>
      <c r="AE338" s="26">
        <f t="shared" si="10"/>
        <v>35.497423307152381</v>
      </c>
    </row>
    <row r="339" spans="17:31" x14ac:dyDescent="0.25">
      <c r="Q339" s="41">
        <v>23.6</v>
      </c>
      <c r="R339" s="41">
        <v>0.16400000000000001</v>
      </c>
      <c r="S339" s="26">
        <f t="shared" si="11"/>
        <v>0.19587209661439997</v>
      </c>
      <c r="AC339" s="26">
        <v>4</v>
      </c>
      <c r="AD339" s="26">
        <v>33.5</v>
      </c>
      <c r="AE339" s="26">
        <f t="shared" si="10"/>
        <v>35.497423307152381</v>
      </c>
    </row>
    <row r="340" spans="17:31" x14ac:dyDescent="0.25">
      <c r="Q340" s="41">
        <v>23.7</v>
      </c>
      <c r="R340" s="41">
        <v>0.20499999999999999</v>
      </c>
      <c r="S340" s="26">
        <f t="shared" si="11"/>
        <v>0.19867481053989999</v>
      </c>
      <c r="AC340" s="26">
        <v>4</v>
      </c>
      <c r="AD340" s="26">
        <v>34</v>
      </c>
      <c r="AE340" s="26">
        <f t="shared" si="10"/>
        <v>35.497423307152381</v>
      </c>
    </row>
    <row r="341" spans="17:31" x14ac:dyDescent="0.25">
      <c r="Q341" s="41">
        <v>23.7</v>
      </c>
      <c r="R341" s="41">
        <v>0.16200000000000001</v>
      </c>
      <c r="S341" s="26">
        <f t="shared" si="11"/>
        <v>0.19867481053989999</v>
      </c>
      <c r="AC341" s="26">
        <v>4</v>
      </c>
      <c r="AD341" s="26">
        <v>34</v>
      </c>
      <c r="AE341" s="26">
        <f t="shared" si="10"/>
        <v>35.497423307152381</v>
      </c>
    </row>
    <row r="342" spans="17:31" x14ac:dyDescent="0.25">
      <c r="Q342" s="41">
        <v>23.7</v>
      </c>
      <c r="R342" s="41">
        <v>0.17599999999999999</v>
      </c>
      <c r="S342" s="26">
        <f t="shared" si="11"/>
        <v>0.19867481053989999</v>
      </c>
      <c r="AC342" s="26">
        <v>4</v>
      </c>
      <c r="AD342" s="26">
        <v>34.6</v>
      </c>
      <c r="AE342" s="26">
        <f t="shared" si="10"/>
        <v>35.497423307152381</v>
      </c>
    </row>
    <row r="343" spans="17:31" x14ac:dyDescent="0.25">
      <c r="Q343" s="41">
        <v>23.7</v>
      </c>
      <c r="R343" s="41">
        <v>0.17299999999999999</v>
      </c>
      <c r="S343" s="26">
        <f t="shared" si="11"/>
        <v>0.19867481053989999</v>
      </c>
      <c r="AC343" s="26">
        <v>4</v>
      </c>
      <c r="AD343" s="26">
        <v>35.4</v>
      </c>
      <c r="AE343" s="26">
        <f t="shared" si="10"/>
        <v>35.497423307152381</v>
      </c>
    </row>
    <row r="344" spans="17:31" x14ac:dyDescent="0.25">
      <c r="Q344" s="41">
        <v>23.7</v>
      </c>
      <c r="R344" s="41">
        <v>0.20200000000000001</v>
      </c>
      <c r="S344" s="26">
        <f t="shared" si="11"/>
        <v>0.19867481053989999</v>
      </c>
      <c r="AC344" s="26">
        <v>4</v>
      </c>
      <c r="AD344" s="26">
        <v>35.700000000000003</v>
      </c>
      <c r="AE344" s="26">
        <f t="shared" si="10"/>
        <v>35.497423307152381</v>
      </c>
    </row>
    <row r="345" spans="17:31" x14ac:dyDescent="0.25">
      <c r="Q345" s="41">
        <v>23.8</v>
      </c>
      <c r="R345" s="41">
        <v>0.185</v>
      </c>
      <c r="S345" s="26">
        <f t="shared" si="11"/>
        <v>0.20149741326240067</v>
      </c>
      <c r="AC345" s="26">
        <v>4</v>
      </c>
      <c r="AD345" s="26">
        <v>35.799999999999997</v>
      </c>
      <c r="AE345" s="26">
        <f t="shared" si="10"/>
        <v>35.497423307152381</v>
      </c>
    </row>
    <row r="346" spans="17:31" x14ac:dyDescent="0.25">
      <c r="Q346" s="41">
        <v>24</v>
      </c>
      <c r="R346" s="41">
        <v>0.2</v>
      </c>
      <c r="S346" s="26">
        <f t="shared" si="11"/>
        <v>0.20720262400000011</v>
      </c>
      <c r="AC346" s="26">
        <v>4</v>
      </c>
      <c r="AD346" s="26">
        <v>36.1</v>
      </c>
      <c r="AE346" s="26">
        <f t="shared" si="10"/>
        <v>35.497423307152381</v>
      </c>
    </row>
    <row r="347" spans="17:31" x14ac:dyDescent="0.25">
      <c r="Q347" s="41">
        <v>24</v>
      </c>
      <c r="R347" s="41">
        <v>0.218</v>
      </c>
      <c r="S347" s="26">
        <f t="shared" si="11"/>
        <v>0.20720262400000011</v>
      </c>
      <c r="AC347" s="26">
        <v>4</v>
      </c>
      <c r="AD347" s="26">
        <v>36.200000000000003</v>
      </c>
      <c r="AE347" s="26">
        <f t="shared" si="10"/>
        <v>35.497423307152381</v>
      </c>
    </row>
    <row r="348" spans="17:31" x14ac:dyDescent="0.25">
      <c r="Q348" s="41">
        <v>24</v>
      </c>
      <c r="R348" s="41">
        <v>0.152</v>
      </c>
      <c r="S348" s="26">
        <f t="shared" si="11"/>
        <v>0.20720262400000011</v>
      </c>
      <c r="AC348" s="26">
        <v>4</v>
      </c>
      <c r="AD348" s="26">
        <v>36.299999999999997</v>
      </c>
      <c r="AE348" s="26">
        <f t="shared" si="10"/>
        <v>35.497423307152381</v>
      </c>
    </row>
    <row r="349" spans="17:31" x14ac:dyDescent="0.25">
      <c r="Q349" s="41">
        <v>24</v>
      </c>
      <c r="R349" s="41">
        <v>0.156</v>
      </c>
      <c r="S349" s="26">
        <f t="shared" si="11"/>
        <v>0.20720262400000011</v>
      </c>
      <c r="AC349" s="26">
        <v>4</v>
      </c>
      <c r="AD349" s="26">
        <v>37.5</v>
      </c>
      <c r="AE349" s="26">
        <f t="shared" si="10"/>
        <v>35.497423307152381</v>
      </c>
    </row>
    <row r="350" spans="17:31" x14ac:dyDescent="0.25">
      <c r="Q350" s="41">
        <v>24</v>
      </c>
      <c r="R350" s="41">
        <v>0.21199999999999999</v>
      </c>
      <c r="S350" s="26">
        <f t="shared" si="11"/>
        <v>0.20720262400000011</v>
      </c>
      <c r="AC350" s="26">
        <v>4</v>
      </c>
      <c r="AD350" s="26">
        <v>38</v>
      </c>
      <c r="AE350" s="26">
        <f t="shared" si="10"/>
        <v>35.497423307152381</v>
      </c>
    </row>
    <row r="351" spans="17:31" x14ac:dyDescent="0.25">
      <c r="Q351" s="41">
        <v>24</v>
      </c>
      <c r="R351" s="41">
        <v>0.23</v>
      </c>
      <c r="S351" s="26">
        <f t="shared" si="11"/>
        <v>0.20720262400000011</v>
      </c>
      <c r="AC351" s="26">
        <v>4</v>
      </c>
      <c r="AD351" s="26">
        <v>38.299999999999997</v>
      </c>
      <c r="AE351" s="26">
        <f t="shared" si="10"/>
        <v>35.497423307152381</v>
      </c>
    </row>
    <row r="352" spans="17:31" x14ac:dyDescent="0.25">
      <c r="Q352" s="41">
        <v>24</v>
      </c>
      <c r="R352" s="41">
        <v>0.19500000000000001</v>
      </c>
      <c r="S352" s="26">
        <f t="shared" si="11"/>
        <v>0.20720262400000011</v>
      </c>
      <c r="AC352" s="26">
        <v>4</v>
      </c>
      <c r="AD352" s="26">
        <v>38.6</v>
      </c>
      <c r="AE352" s="26">
        <f t="shared" si="10"/>
        <v>35.497423307152381</v>
      </c>
    </row>
    <row r="353" spans="17:31" x14ac:dyDescent="0.25">
      <c r="Q353" s="41">
        <v>24</v>
      </c>
      <c r="R353" s="41">
        <v>0.182</v>
      </c>
      <c r="S353" s="26">
        <f t="shared" si="11"/>
        <v>0.20720262400000011</v>
      </c>
      <c r="AC353" s="26">
        <v>4</v>
      </c>
      <c r="AD353" s="26">
        <v>39</v>
      </c>
      <c r="AE353" s="26">
        <f t="shared" si="10"/>
        <v>35.497423307152381</v>
      </c>
    </row>
    <row r="354" spans="17:31" x14ac:dyDescent="0.25">
      <c r="Q354" s="41">
        <v>24.2</v>
      </c>
      <c r="R354" s="41">
        <v>0.222</v>
      </c>
      <c r="S354" s="26">
        <f t="shared" si="11"/>
        <v>0.21298843204640028</v>
      </c>
      <c r="AC354" s="26">
        <v>4</v>
      </c>
      <c r="AD354" s="26">
        <v>39.200000000000003</v>
      </c>
      <c r="AE354" s="26">
        <f t="shared" si="10"/>
        <v>35.497423307152381</v>
      </c>
    </row>
    <row r="355" spans="17:31" x14ac:dyDescent="0.25">
      <c r="Q355" s="41">
        <v>24.2</v>
      </c>
      <c r="R355" s="41">
        <v>0.20300000000000001</v>
      </c>
      <c r="S355" s="26">
        <f t="shared" si="11"/>
        <v>0.21298843204640028</v>
      </c>
      <c r="AC355" s="26">
        <v>4</v>
      </c>
      <c r="AD355" s="26">
        <v>39.5</v>
      </c>
      <c r="AE355" s="26">
        <f t="shared" si="10"/>
        <v>35.497423307152381</v>
      </c>
    </row>
    <row r="356" spans="17:31" x14ac:dyDescent="0.25">
      <c r="Q356" s="41">
        <v>24.2</v>
      </c>
      <c r="R356" s="41">
        <v>0.24</v>
      </c>
      <c r="S356" s="26">
        <f t="shared" si="11"/>
        <v>0.21298843204640028</v>
      </c>
      <c r="AC356" s="26">
        <v>4</v>
      </c>
      <c r="AD356" s="26">
        <v>39.799999999999997</v>
      </c>
      <c r="AE356" s="26">
        <f t="shared" si="10"/>
        <v>35.497423307152381</v>
      </c>
    </row>
    <row r="357" spans="17:31" x14ac:dyDescent="0.25">
      <c r="Q357" s="41">
        <v>24.3</v>
      </c>
      <c r="R357" s="41">
        <v>0.16900000000000001</v>
      </c>
      <c r="S357" s="26">
        <f t="shared" si="11"/>
        <v>0.21591179093590018</v>
      </c>
      <c r="AC357" s="26">
        <v>4</v>
      </c>
      <c r="AD357" s="26">
        <v>39.799999999999997</v>
      </c>
      <c r="AE357" s="26">
        <f t="shared" si="10"/>
        <v>35.497423307152381</v>
      </c>
    </row>
    <row r="358" spans="17:31" x14ac:dyDescent="0.25">
      <c r="Q358" s="41">
        <v>24.4</v>
      </c>
      <c r="R358" s="41">
        <v>0.19600000000000001</v>
      </c>
      <c r="S358" s="26">
        <f t="shared" si="11"/>
        <v>0.21885558128640026</v>
      </c>
      <c r="AC358" s="26">
        <v>4</v>
      </c>
      <c r="AD358" s="26">
        <v>40</v>
      </c>
      <c r="AE358" s="26">
        <f t="shared" si="10"/>
        <v>35.497423307152381</v>
      </c>
    </row>
    <row r="359" spans="17:31" x14ac:dyDescent="0.25">
      <c r="Q359" s="41">
        <v>24.5</v>
      </c>
      <c r="R359" s="41">
        <v>0.18099999999999999</v>
      </c>
      <c r="S359" s="26">
        <f t="shared" si="11"/>
        <v>0.22181990243749994</v>
      </c>
      <c r="AC359" s="26">
        <v>4</v>
      </c>
      <c r="AD359" s="26">
        <v>40.200000000000003</v>
      </c>
      <c r="AE359" s="26">
        <f t="shared" si="10"/>
        <v>35.497423307152381</v>
      </c>
    </row>
    <row r="360" spans="17:31" x14ac:dyDescent="0.25">
      <c r="Q360" s="41">
        <v>24.5</v>
      </c>
      <c r="R360" s="41">
        <v>0.23200000000000001</v>
      </c>
      <c r="S360" s="26">
        <f t="shared" si="11"/>
        <v>0.22181990243749994</v>
      </c>
      <c r="AC360" s="26">
        <v>4</v>
      </c>
      <c r="AD360" s="26">
        <v>40.200000000000003</v>
      </c>
      <c r="AE360" s="26">
        <f t="shared" si="10"/>
        <v>35.497423307152381</v>
      </c>
    </row>
    <row r="361" spans="17:31" x14ac:dyDescent="0.25">
      <c r="Q361" s="41">
        <v>24.5</v>
      </c>
      <c r="R361" s="41">
        <v>0.22</v>
      </c>
      <c r="S361" s="26">
        <f t="shared" si="11"/>
        <v>0.22181990243749994</v>
      </c>
      <c r="AC361" s="26">
        <v>4</v>
      </c>
      <c r="AD361" s="26">
        <v>40.4</v>
      </c>
      <c r="AE361" s="26">
        <f t="shared" si="10"/>
        <v>35.497423307152381</v>
      </c>
    </row>
    <row r="362" spans="17:31" x14ac:dyDescent="0.25">
      <c r="Q362" s="41">
        <v>24.5</v>
      </c>
      <c r="R362" s="41">
        <v>0.23599999999999999</v>
      </c>
      <c r="S362" s="26">
        <f t="shared" si="11"/>
        <v>0.22181990243749994</v>
      </c>
      <c r="AC362" s="26">
        <v>4</v>
      </c>
      <c r="AD362" s="26">
        <v>40.4</v>
      </c>
      <c r="AE362" s="26">
        <f t="shared" si="10"/>
        <v>35.497423307152381</v>
      </c>
    </row>
    <row r="363" spans="17:31" x14ac:dyDescent="0.25">
      <c r="Q363" s="41">
        <v>24.5</v>
      </c>
      <c r="R363" s="41">
        <v>0.20599999999999999</v>
      </c>
      <c r="S363" s="26">
        <f t="shared" si="11"/>
        <v>0.22181990243749994</v>
      </c>
      <c r="AC363" s="26">
        <v>4</v>
      </c>
      <c r="AD363" s="26">
        <v>40.4</v>
      </c>
      <c r="AE363" s="26">
        <f t="shared" si="10"/>
        <v>35.497423307152381</v>
      </c>
    </row>
    <row r="364" spans="17:31" x14ac:dyDescent="0.25">
      <c r="Q364" s="41">
        <v>24.5</v>
      </c>
      <c r="R364" s="41">
        <v>0.24</v>
      </c>
      <c r="S364" s="26">
        <f t="shared" si="11"/>
        <v>0.22181990243749994</v>
      </c>
      <c r="AC364" s="26">
        <v>4</v>
      </c>
      <c r="AD364" s="26">
        <v>40.4</v>
      </c>
      <c r="AE364" s="26">
        <f t="shared" si="10"/>
        <v>35.497423307152381</v>
      </c>
    </row>
    <row r="365" spans="17:31" x14ac:dyDescent="0.25">
      <c r="Q365" s="41">
        <v>24.5</v>
      </c>
      <c r="R365" s="41">
        <v>0.22</v>
      </c>
      <c r="S365" s="26">
        <f t="shared" si="11"/>
        <v>0.22181990243749994</v>
      </c>
      <c r="AC365" s="26">
        <v>4</v>
      </c>
      <c r="AD365" s="26">
        <v>41</v>
      </c>
      <c r="AE365" s="26">
        <f t="shared" si="10"/>
        <v>35.497423307152381</v>
      </c>
    </row>
    <row r="366" spans="17:31" x14ac:dyDescent="0.25">
      <c r="Q366" s="41">
        <v>24.5</v>
      </c>
      <c r="R366" s="41">
        <v>0.25</v>
      </c>
      <c r="S366" s="26">
        <f t="shared" si="11"/>
        <v>0.22181990243749994</v>
      </c>
      <c r="AC366" s="26">
        <v>4</v>
      </c>
      <c r="AD366" s="26">
        <v>41.2</v>
      </c>
      <c r="AE366" s="26">
        <f t="shared" si="10"/>
        <v>35.497423307152381</v>
      </c>
    </row>
    <row r="367" spans="17:31" x14ac:dyDescent="0.25">
      <c r="Q367" s="41">
        <v>24.5</v>
      </c>
      <c r="R367" s="41">
        <v>0.20599999999999999</v>
      </c>
      <c r="S367" s="26">
        <f t="shared" si="11"/>
        <v>0.22181990243749994</v>
      </c>
      <c r="AC367" s="26">
        <v>4</v>
      </c>
      <c r="AD367" s="26">
        <v>41.5</v>
      </c>
      <c r="AE367" s="26">
        <f t="shared" si="10"/>
        <v>35.497423307152381</v>
      </c>
    </row>
    <row r="368" spans="17:31" x14ac:dyDescent="0.25">
      <c r="Q368" s="41">
        <v>24.6</v>
      </c>
      <c r="R368" s="41">
        <v>0.21199999999999999</v>
      </c>
      <c r="S368" s="26">
        <f t="shared" si="11"/>
        <v>0.22480485627040003</v>
      </c>
      <c r="AC368" s="26">
        <v>4</v>
      </c>
      <c r="AD368" s="26">
        <v>41.5</v>
      </c>
      <c r="AE368" s="26">
        <f t="shared" si="10"/>
        <v>35.497423307152381</v>
      </c>
    </row>
    <row r="369" spans="17:31" x14ac:dyDescent="0.25">
      <c r="Q369" s="41">
        <v>24.6</v>
      </c>
      <c r="R369" s="41">
        <v>0.20599999999999999</v>
      </c>
      <c r="S369" s="26">
        <f t="shared" si="11"/>
        <v>0.22480485627040003</v>
      </c>
      <c r="AC369" s="26">
        <v>4</v>
      </c>
      <c r="AD369" s="26">
        <v>41.5</v>
      </c>
      <c r="AE369" s="26">
        <f t="shared" si="10"/>
        <v>35.497423307152381</v>
      </c>
    </row>
    <row r="370" spans="17:31" x14ac:dyDescent="0.25">
      <c r="Q370" s="41">
        <v>24.6</v>
      </c>
      <c r="R370" s="41">
        <v>0.216</v>
      </c>
      <c r="S370" s="26">
        <f t="shared" si="11"/>
        <v>0.22480485627040003</v>
      </c>
      <c r="AC370" s="26">
        <v>4</v>
      </c>
      <c r="AD370" s="26">
        <v>41.8</v>
      </c>
      <c r="AE370" s="26">
        <f t="shared" si="10"/>
        <v>35.497423307152381</v>
      </c>
    </row>
    <row r="371" spans="17:31" x14ac:dyDescent="0.25">
      <c r="Q371" s="41">
        <v>24.8</v>
      </c>
      <c r="R371" s="41">
        <v>0.20699999999999999</v>
      </c>
      <c r="S371" s="26">
        <f t="shared" si="11"/>
        <v>0.23083708221440025</v>
      </c>
      <c r="AC371" s="26">
        <v>4</v>
      </c>
      <c r="AD371" s="26">
        <v>42</v>
      </c>
      <c r="AE371" s="26">
        <f t="shared" si="10"/>
        <v>35.497423307152381</v>
      </c>
    </row>
    <row r="372" spans="17:31" x14ac:dyDescent="0.25">
      <c r="Q372" s="41">
        <v>24.8</v>
      </c>
      <c r="R372" s="41">
        <v>0.24399999999999999</v>
      </c>
      <c r="S372" s="26">
        <f t="shared" si="11"/>
        <v>0.23083708221440025</v>
      </c>
      <c r="AC372" s="26">
        <v>4</v>
      </c>
      <c r="AD372" s="26">
        <v>42.1</v>
      </c>
      <c r="AE372" s="26">
        <f t="shared" si="10"/>
        <v>35.497423307152381</v>
      </c>
    </row>
    <row r="373" spans="17:31" x14ac:dyDescent="0.25">
      <c r="Q373" s="41">
        <v>24.8</v>
      </c>
      <c r="R373" s="41">
        <v>0.21299999999999999</v>
      </c>
      <c r="S373" s="26">
        <f t="shared" si="11"/>
        <v>0.23083708221440025</v>
      </c>
      <c r="AC373" s="26">
        <v>4</v>
      </c>
      <c r="AD373" s="26">
        <v>42.2</v>
      </c>
      <c r="AE373" s="26">
        <f t="shared" si="10"/>
        <v>35.497423307152381</v>
      </c>
    </row>
    <row r="374" spans="17:31" x14ac:dyDescent="0.25">
      <c r="Q374" s="41">
        <v>25</v>
      </c>
      <c r="R374" s="41">
        <v>0.19400000000000001</v>
      </c>
      <c r="S374" s="26">
        <f t="shared" si="11"/>
        <v>0.23695312500000021</v>
      </c>
      <c r="AC374" s="26">
        <v>4</v>
      </c>
      <c r="AD374" s="26">
        <v>42.5</v>
      </c>
      <c r="AE374" s="26">
        <f t="shared" si="10"/>
        <v>35.497423307152381</v>
      </c>
    </row>
    <row r="375" spans="17:31" x14ac:dyDescent="0.25">
      <c r="Q375" s="41">
        <v>25</v>
      </c>
      <c r="R375" s="41">
        <v>0.252</v>
      </c>
      <c r="S375" s="26">
        <f t="shared" si="11"/>
        <v>0.23695312500000021</v>
      </c>
      <c r="AC375" s="26">
        <v>4</v>
      </c>
      <c r="AD375" s="26">
        <v>42.6</v>
      </c>
      <c r="AE375" s="26">
        <f t="shared" si="10"/>
        <v>35.497423307152381</v>
      </c>
    </row>
    <row r="376" spans="17:31" x14ac:dyDescent="0.25">
      <c r="Q376" s="41">
        <v>25</v>
      </c>
      <c r="R376" s="41">
        <v>0.182</v>
      </c>
      <c r="S376" s="26">
        <f t="shared" si="11"/>
        <v>0.23695312500000021</v>
      </c>
      <c r="AC376" s="26">
        <v>4</v>
      </c>
      <c r="AD376" s="26">
        <v>43</v>
      </c>
      <c r="AE376" s="26">
        <f t="shared" si="10"/>
        <v>35.497423307152381</v>
      </c>
    </row>
    <row r="377" spans="17:31" x14ac:dyDescent="0.25">
      <c r="Q377" s="41">
        <v>25</v>
      </c>
      <c r="R377" s="41">
        <v>0.3</v>
      </c>
      <c r="S377" s="26">
        <f t="shared" si="11"/>
        <v>0.23695312500000021</v>
      </c>
      <c r="AC377" s="26">
        <v>4</v>
      </c>
      <c r="AD377" s="26">
        <v>43</v>
      </c>
      <c r="AE377" s="26">
        <f t="shared" si="10"/>
        <v>35.497423307152381</v>
      </c>
    </row>
    <row r="378" spans="17:31" x14ac:dyDescent="0.25">
      <c r="Q378" s="41">
        <v>25</v>
      </c>
      <c r="R378" s="41">
        <v>0.2</v>
      </c>
      <c r="S378" s="26">
        <f t="shared" si="11"/>
        <v>0.23695312500000021</v>
      </c>
      <c r="AC378" s="26">
        <v>4</v>
      </c>
      <c r="AD378" s="26">
        <v>43.2</v>
      </c>
      <c r="AE378" s="26">
        <f t="shared" si="10"/>
        <v>35.497423307152381</v>
      </c>
    </row>
    <row r="379" spans="17:31" x14ac:dyDescent="0.25">
      <c r="Q379" s="41">
        <v>25</v>
      </c>
      <c r="R379" s="41">
        <v>0.20200000000000001</v>
      </c>
      <c r="S379" s="26">
        <f t="shared" si="11"/>
        <v>0.23695312500000021</v>
      </c>
      <c r="AC379" s="26">
        <v>4</v>
      </c>
      <c r="AD379" s="26">
        <v>43.5</v>
      </c>
      <c r="AE379" s="26">
        <f t="shared" si="10"/>
        <v>35.497423307152381</v>
      </c>
    </row>
    <row r="380" spans="17:31" x14ac:dyDescent="0.25">
      <c r="Q380" s="41">
        <v>25</v>
      </c>
      <c r="R380" s="41">
        <v>0.29199999999999998</v>
      </c>
      <c r="S380" s="26">
        <f t="shared" si="11"/>
        <v>0.23695312500000021</v>
      </c>
      <c r="AC380" s="26">
        <v>4</v>
      </c>
      <c r="AD380" s="26">
        <v>43.5</v>
      </c>
      <c r="AE380" s="26">
        <f t="shared" si="10"/>
        <v>35.497423307152381</v>
      </c>
    </row>
    <row r="381" spans="17:31" x14ac:dyDescent="0.25">
      <c r="Q381" s="41">
        <v>25</v>
      </c>
      <c r="R381" s="41">
        <v>0.21099999999999999</v>
      </c>
      <c r="S381" s="26">
        <f t="shared" si="11"/>
        <v>0.23695312500000021</v>
      </c>
      <c r="AC381" s="26">
        <v>4</v>
      </c>
      <c r="AD381" s="26">
        <v>44.2</v>
      </c>
      <c r="AE381" s="26">
        <f t="shared" si="10"/>
        <v>35.497423307152381</v>
      </c>
    </row>
    <row r="382" spans="17:31" x14ac:dyDescent="0.25">
      <c r="Q382" s="41">
        <v>25</v>
      </c>
      <c r="R382" s="41">
        <v>0.3</v>
      </c>
      <c r="S382" s="26">
        <f t="shared" si="11"/>
        <v>0.23695312500000021</v>
      </c>
      <c r="AC382" s="26">
        <v>4</v>
      </c>
      <c r="AD382" s="26">
        <v>44.5</v>
      </c>
      <c r="AE382" s="26">
        <f t="shared" si="10"/>
        <v>35.497423307152381</v>
      </c>
    </row>
    <row r="383" spans="17:31" x14ac:dyDescent="0.25">
      <c r="Q383" s="41">
        <v>25</v>
      </c>
      <c r="R383" s="41">
        <v>0.248</v>
      </c>
      <c r="S383" s="26">
        <f t="shared" si="11"/>
        <v>0.23695312500000021</v>
      </c>
      <c r="AC383" s="26">
        <v>4</v>
      </c>
      <c r="AD383" s="26">
        <v>44.5</v>
      </c>
      <c r="AE383" s="26">
        <f t="shared" si="10"/>
        <v>35.497423307152381</v>
      </c>
    </row>
    <row r="384" spans="17:31" x14ac:dyDescent="0.25">
      <c r="Q384" s="41">
        <v>25</v>
      </c>
      <c r="R384" s="41">
        <v>0.20499999999999999</v>
      </c>
      <c r="S384" s="26">
        <f t="shared" si="11"/>
        <v>0.23695312500000021</v>
      </c>
      <c r="AC384" s="26">
        <v>4</v>
      </c>
      <c r="AD384" s="26">
        <v>44.9</v>
      </c>
      <c r="AE384" s="26">
        <f t="shared" si="10"/>
        <v>35.497423307152381</v>
      </c>
    </row>
    <row r="385" spans="17:31" x14ac:dyDescent="0.25">
      <c r="Q385" s="41">
        <v>25</v>
      </c>
      <c r="R385" s="41">
        <v>0.24199999999999999</v>
      </c>
      <c r="S385" s="26">
        <f t="shared" si="11"/>
        <v>0.23695312500000021</v>
      </c>
      <c r="AC385" s="26">
        <v>4</v>
      </c>
      <c r="AD385" s="26">
        <v>46.5</v>
      </c>
      <c r="AE385" s="26">
        <f t="shared" si="10"/>
        <v>35.497423307152381</v>
      </c>
    </row>
    <row r="386" spans="17:31" x14ac:dyDescent="0.25">
      <c r="Q386" s="41">
        <v>25.1</v>
      </c>
      <c r="R386" s="41">
        <v>0.189</v>
      </c>
      <c r="S386" s="26">
        <f t="shared" si="11"/>
        <v>0.2400428594159002</v>
      </c>
      <c r="AC386" s="26">
        <v>4</v>
      </c>
      <c r="AD386" s="26">
        <v>47</v>
      </c>
      <c r="AE386" s="26">
        <f t="shared" si="10"/>
        <v>35.497423307152381</v>
      </c>
    </row>
    <row r="387" spans="17:31" x14ac:dyDescent="0.25">
      <c r="Q387" s="41">
        <v>25.2</v>
      </c>
      <c r="R387" s="41">
        <v>0.19</v>
      </c>
      <c r="S387" s="26">
        <f t="shared" si="11"/>
        <v>0.24315389117439989</v>
      </c>
      <c r="AC387" s="26">
        <v>4</v>
      </c>
      <c r="AD387" s="26">
        <v>48.1</v>
      </c>
      <c r="AE387" s="26">
        <f t="shared" si="10"/>
        <v>35.497423307152381</v>
      </c>
    </row>
    <row r="388" spans="17:31" x14ac:dyDescent="0.25">
      <c r="Q388" s="41">
        <v>25.3</v>
      </c>
      <c r="R388" s="41">
        <v>0.19700000000000001</v>
      </c>
      <c r="S388" s="26">
        <f t="shared" si="11"/>
        <v>0.24628633994790017</v>
      </c>
      <c r="AC388" s="26">
        <v>4</v>
      </c>
      <c r="AD388" s="26">
        <v>49.9</v>
      </c>
      <c r="AE388" s="26">
        <f t="shared" si="10"/>
        <v>35.497423307152381</v>
      </c>
    </row>
    <row r="389" spans="17:31" x14ac:dyDescent="0.25">
      <c r="Q389" s="41">
        <v>25.3</v>
      </c>
      <c r="R389" s="41">
        <v>0.22</v>
      </c>
      <c r="S389" s="26">
        <f t="shared" si="11"/>
        <v>0.24628633994790017</v>
      </c>
      <c r="AC389" s="26">
        <v>4</v>
      </c>
      <c r="AD389" s="26">
        <v>53.4</v>
      </c>
      <c r="AE389" s="26">
        <f t="shared" si="10"/>
        <v>35.497423307152381</v>
      </c>
    </row>
    <row r="390" spans="17:31" x14ac:dyDescent="0.25">
      <c r="Q390" s="41">
        <v>25.3</v>
      </c>
      <c r="R390" s="41">
        <v>0.20300000000000001</v>
      </c>
      <c r="S390" s="26">
        <f t="shared" si="11"/>
        <v>0.24628633994790017</v>
      </c>
      <c r="AC390" s="26">
        <v>5</v>
      </c>
      <c r="AD390" s="26">
        <v>26.1</v>
      </c>
      <c r="AE390" s="26">
        <f t="shared" ref="AE390:AE453" si="12">$X$25*(1-EXP(-$X$24*(AC390-$X$26)))</f>
        <v>37.007695028574673</v>
      </c>
    </row>
    <row r="391" spans="17:31" x14ac:dyDescent="0.25">
      <c r="Q391" s="41">
        <v>25.4</v>
      </c>
      <c r="R391" s="41">
        <v>0.20200000000000001</v>
      </c>
      <c r="S391" s="26">
        <f t="shared" ref="S391:S454" si="13">($X$9*(Q391^4))+($X$8*(Q391^3))+($X$7*(Q391^2))+($X$6*Q391)+$X$5</f>
        <v>0.24944032795040016</v>
      </c>
      <c r="AC391" s="26">
        <v>5</v>
      </c>
      <c r="AD391" s="26">
        <v>26.5</v>
      </c>
      <c r="AE391" s="26">
        <f t="shared" si="12"/>
        <v>37.007695028574673</v>
      </c>
    </row>
    <row r="392" spans="17:31" x14ac:dyDescent="0.25">
      <c r="Q392" s="41">
        <v>25.4</v>
      </c>
      <c r="R392" s="41">
        <v>0.26</v>
      </c>
      <c r="S392" s="26">
        <f t="shared" si="13"/>
        <v>0.24944032795040016</v>
      </c>
      <c r="AC392" s="26">
        <v>5</v>
      </c>
      <c r="AD392" s="26">
        <v>26.5</v>
      </c>
      <c r="AE392" s="26">
        <f t="shared" si="12"/>
        <v>37.007695028574673</v>
      </c>
    </row>
    <row r="393" spans="17:31" x14ac:dyDescent="0.25">
      <c r="Q393" s="41">
        <v>25.4</v>
      </c>
      <c r="R393" s="41">
        <v>0.217</v>
      </c>
      <c r="S393" s="26">
        <f t="shared" si="13"/>
        <v>0.24944032795040016</v>
      </c>
      <c r="AC393" s="26">
        <v>5</v>
      </c>
      <c r="AD393" s="26">
        <v>26.5</v>
      </c>
      <c r="AE393" s="26">
        <f t="shared" si="12"/>
        <v>37.007695028574673</v>
      </c>
    </row>
    <row r="394" spans="17:31" x14ac:dyDescent="0.25">
      <c r="Q394" s="41">
        <v>25.4</v>
      </c>
      <c r="R394" s="41">
        <v>0.219</v>
      </c>
      <c r="S394" s="26">
        <f t="shared" si="13"/>
        <v>0.24944032795040016</v>
      </c>
      <c r="AC394" s="26">
        <v>5</v>
      </c>
      <c r="AD394" s="26">
        <v>26.9</v>
      </c>
      <c r="AE394" s="26">
        <f t="shared" si="12"/>
        <v>37.007695028574673</v>
      </c>
    </row>
    <row r="395" spans="17:31" x14ac:dyDescent="0.25">
      <c r="Q395" s="41">
        <v>25.5</v>
      </c>
      <c r="R395" s="41">
        <v>0.22</v>
      </c>
      <c r="S395" s="26">
        <f t="shared" si="13"/>
        <v>0.25261597993750018</v>
      </c>
      <c r="AC395" s="26">
        <v>5</v>
      </c>
      <c r="AD395" s="26">
        <v>26.9</v>
      </c>
      <c r="AE395" s="26">
        <f t="shared" si="12"/>
        <v>37.007695028574673</v>
      </c>
    </row>
    <row r="396" spans="17:31" x14ac:dyDescent="0.25">
      <c r="Q396" s="41">
        <v>25.5</v>
      </c>
      <c r="R396" s="41">
        <v>0.20399999999999999</v>
      </c>
      <c r="S396" s="26">
        <f t="shared" si="13"/>
        <v>0.25261597993750018</v>
      </c>
      <c r="AC396" s="26">
        <v>5</v>
      </c>
      <c r="AD396" s="26">
        <v>27.4</v>
      </c>
      <c r="AE396" s="26">
        <f t="shared" si="12"/>
        <v>37.007695028574673</v>
      </c>
    </row>
    <row r="397" spans="17:31" x14ac:dyDescent="0.25">
      <c r="Q397" s="41">
        <v>25.5</v>
      </c>
      <c r="R397" s="41">
        <v>0.30399999999999999</v>
      </c>
      <c r="S397" s="26">
        <f t="shared" si="13"/>
        <v>0.25261597993750018</v>
      </c>
      <c r="AC397" s="26">
        <v>5</v>
      </c>
      <c r="AD397" s="26">
        <v>27.4</v>
      </c>
      <c r="AE397" s="26">
        <f t="shared" si="12"/>
        <v>37.007695028574673</v>
      </c>
    </row>
    <row r="398" spans="17:31" x14ac:dyDescent="0.25">
      <c r="Q398" s="41">
        <v>25.5</v>
      </c>
      <c r="R398" s="41">
        <v>0.246</v>
      </c>
      <c r="S398" s="26">
        <f t="shared" si="13"/>
        <v>0.25261597993750018</v>
      </c>
      <c r="AC398" s="26">
        <v>5</v>
      </c>
      <c r="AD398" s="26">
        <v>28.5</v>
      </c>
      <c r="AE398" s="26">
        <f t="shared" si="12"/>
        <v>37.007695028574673</v>
      </c>
    </row>
    <row r="399" spans="17:31" x14ac:dyDescent="0.25">
      <c r="Q399" s="41">
        <v>25.5</v>
      </c>
      <c r="R399" s="41">
        <v>0.3</v>
      </c>
      <c r="S399" s="26">
        <f t="shared" si="13"/>
        <v>0.25261597993750018</v>
      </c>
      <c r="AC399" s="26">
        <v>5</v>
      </c>
      <c r="AD399" s="26">
        <v>28.5</v>
      </c>
      <c r="AE399" s="26">
        <f t="shared" si="12"/>
        <v>37.007695028574673</v>
      </c>
    </row>
    <row r="400" spans="17:31" x14ac:dyDescent="0.25">
      <c r="Q400" s="41">
        <v>25.5</v>
      </c>
      <c r="R400" s="41">
        <v>0.20599999999999999</v>
      </c>
      <c r="S400" s="26">
        <f t="shared" si="13"/>
        <v>0.25261597993750018</v>
      </c>
      <c r="AC400" s="26">
        <v>5</v>
      </c>
      <c r="AD400" s="26">
        <v>29</v>
      </c>
      <c r="AE400" s="26">
        <f t="shared" si="12"/>
        <v>37.007695028574673</v>
      </c>
    </row>
    <row r="401" spans="17:31" x14ac:dyDescent="0.25">
      <c r="Q401" s="41">
        <v>25.5</v>
      </c>
      <c r="R401" s="41">
        <v>0.245</v>
      </c>
      <c r="S401" s="26">
        <f t="shared" si="13"/>
        <v>0.25261597993750018</v>
      </c>
      <c r="AC401" s="26">
        <v>5</v>
      </c>
      <c r="AD401" s="26">
        <v>29</v>
      </c>
      <c r="AE401" s="26">
        <f t="shared" si="12"/>
        <v>37.007695028574673</v>
      </c>
    </row>
    <row r="402" spans="17:31" x14ac:dyDescent="0.25">
      <c r="Q402" s="41">
        <v>25.5</v>
      </c>
      <c r="R402" s="41">
        <v>0.215</v>
      </c>
      <c r="S402" s="26">
        <f t="shared" si="13"/>
        <v>0.25261597993750018</v>
      </c>
      <c r="AC402" s="26">
        <v>5</v>
      </c>
      <c r="AD402" s="26">
        <v>29.2</v>
      </c>
      <c r="AE402" s="26">
        <f t="shared" si="12"/>
        <v>37.007695028574673</v>
      </c>
    </row>
    <row r="403" spans="17:31" x14ac:dyDescent="0.25">
      <c r="Q403" s="41">
        <v>25.5</v>
      </c>
      <c r="R403" s="41">
        <v>0.22</v>
      </c>
      <c r="S403" s="26">
        <f t="shared" si="13"/>
        <v>0.25261597993750018</v>
      </c>
      <c r="AC403" s="26">
        <v>5</v>
      </c>
      <c r="AD403" s="26">
        <v>29.2</v>
      </c>
      <c r="AE403" s="26">
        <f t="shared" si="12"/>
        <v>37.007695028574673</v>
      </c>
    </row>
    <row r="404" spans="17:31" x14ac:dyDescent="0.25">
      <c r="Q404" s="41">
        <v>25.5</v>
      </c>
      <c r="R404" s="41">
        <v>0.20599999999999999</v>
      </c>
      <c r="S404" s="26">
        <f t="shared" si="13"/>
        <v>0.25261597993750018</v>
      </c>
      <c r="AC404" s="26">
        <v>5</v>
      </c>
      <c r="AD404" s="26">
        <v>29.5</v>
      </c>
      <c r="AE404" s="26">
        <f t="shared" si="12"/>
        <v>37.007695028574673</v>
      </c>
    </row>
    <row r="405" spans="17:31" x14ac:dyDescent="0.25">
      <c r="Q405" s="41">
        <v>25.5</v>
      </c>
      <c r="R405" s="41">
        <v>0.27500000000000002</v>
      </c>
      <c r="S405" s="26">
        <f t="shared" si="13"/>
        <v>0.25261597993750018</v>
      </c>
      <c r="AC405" s="26">
        <v>5</v>
      </c>
      <c r="AD405" s="26">
        <v>29.8</v>
      </c>
      <c r="AE405" s="26">
        <f t="shared" si="12"/>
        <v>37.007695028574673</v>
      </c>
    </row>
    <row r="406" spans="17:31" x14ac:dyDescent="0.25">
      <c r="Q406" s="41">
        <v>25.5</v>
      </c>
      <c r="R406" s="41">
        <v>0.25</v>
      </c>
      <c r="S406" s="26">
        <f t="shared" si="13"/>
        <v>0.25261597993750018</v>
      </c>
      <c r="AC406" s="26">
        <v>5</v>
      </c>
      <c r="AD406" s="26">
        <v>29.8</v>
      </c>
      <c r="AE406" s="26">
        <f t="shared" si="12"/>
        <v>37.007695028574673</v>
      </c>
    </row>
    <row r="407" spans="17:31" x14ac:dyDescent="0.25">
      <c r="Q407" s="41">
        <v>25.5</v>
      </c>
      <c r="R407" s="41">
        <v>0.23400000000000001</v>
      </c>
      <c r="S407" s="26">
        <f t="shared" si="13"/>
        <v>0.25261597993750018</v>
      </c>
      <c r="AC407" s="26">
        <v>5</v>
      </c>
      <c r="AD407" s="26">
        <v>30</v>
      </c>
      <c r="AE407" s="26">
        <f t="shared" si="12"/>
        <v>37.007695028574673</v>
      </c>
    </row>
    <row r="408" spans="17:31" x14ac:dyDescent="0.25">
      <c r="Q408" s="41">
        <v>25.5</v>
      </c>
      <c r="R408" s="41">
        <v>0.26200000000000001</v>
      </c>
      <c r="S408" s="26">
        <f t="shared" si="13"/>
        <v>0.25261597993750018</v>
      </c>
      <c r="AC408" s="26">
        <v>5</v>
      </c>
      <c r="AD408" s="26">
        <v>30</v>
      </c>
      <c r="AE408" s="26">
        <f t="shared" si="12"/>
        <v>37.007695028574673</v>
      </c>
    </row>
    <row r="409" spans="17:31" x14ac:dyDescent="0.25">
      <c r="Q409" s="41">
        <v>25.7</v>
      </c>
      <c r="R409" s="41">
        <v>0.26</v>
      </c>
      <c r="S409" s="26">
        <f t="shared" si="13"/>
        <v>0.25903278759590009</v>
      </c>
      <c r="AC409" s="26">
        <v>5</v>
      </c>
      <c r="AD409" s="26">
        <v>30</v>
      </c>
      <c r="AE409" s="26">
        <f t="shared" si="12"/>
        <v>37.007695028574673</v>
      </c>
    </row>
    <row r="410" spans="17:31" x14ac:dyDescent="0.25">
      <c r="Q410" s="41">
        <v>25.8</v>
      </c>
      <c r="R410" s="41">
        <v>0.248</v>
      </c>
      <c r="S410" s="26">
        <f t="shared" si="13"/>
        <v>0.26227420548640035</v>
      </c>
      <c r="AC410" s="26">
        <v>5</v>
      </c>
      <c r="AD410" s="26">
        <v>30</v>
      </c>
      <c r="AE410" s="26">
        <f t="shared" si="12"/>
        <v>37.007695028574673</v>
      </c>
    </row>
    <row r="411" spans="17:31" x14ac:dyDescent="0.25">
      <c r="Q411" s="41">
        <v>25.8</v>
      </c>
      <c r="R411" s="41">
        <v>0.245</v>
      </c>
      <c r="S411" s="26">
        <f t="shared" si="13"/>
        <v>0.26227420548640035</v>
      </c>
      <c r="AC411" s="26">
        <v>5</v>
      </c>
      <c r="AD411" s="26">
        <v>30.5</v>
      </c>
      <c r="AE411" s="26">
        <f t="shared" si="12"/>
        <v>37.007695028574673</v>
      </c>
    </row>
    <row r="412" spans="17:31" x14ac:dyDescent="0.25">
      <c r="Q412" s="41">
        <v>25.8</v>
      </c>
      <c r="R412" s="41">
        <v>0.20399999999999999</v>
      </c>
      <c r="S412" s="26">
        <f t="shared" si="13"/>
        <v>0.26227420548640035</v>
      </c>
      <c r="AC412" s="26">
        <v>5</v>
      </c>
      <c r="AD412" s="26">
        <v>30.5</v>
      </c>
      <c r="AE412" s="26">
        <f t="shared" si="12"/>
        <v>37.007695028574673</v>
      </c>
    </row>
    <row r="413" spans="17:31" x14ac:dyDescent="0.25">
      <c r="Q413" s="41">
        <v>25.9</v>
      </c>
      <c r="R413" s="41">
        <v>0.23699999999999999</v>
      </c>
      <c r="S413" s="26">
        <f t="shared" si="13"/>
        <v>0.26553781179989999</v>
      </c>
      <c r="AC413" s="26">
        <v>5</v>
      </c>
      <c r="AD413" s="26">
        <v>30.5</v>
      </c>
      <c r="AE413" s="26">
        <f t="shared" si="12"/>
        <v>37.007695028574673</v>
      </c>
    </row>
    <row r="414" spans="17:31" x14ac:dyDescent="0.25">
      <c r="Q414" s="41">
        <v>26</v>
      </c>
      <c r="R414" s="41">
        <v>0.35</v>
      </c>
      <c r="S414" s="26">
        <f t="shared" si="13"/>
        <v>0.26882374400000042</v>
      </c>
      <c r="AC414" s="26">
        <v>5</v>
      </c>
      <c r="AD414" s="26">
        <v>30.5</v>
      </c>
      <c r="AE414" s="26">
        <f t="shared" si="12"/>
        <v>37.007695028574673</v>
      </c>
    </row>
    <row r="415" spans="17:31" x14ac:dyDescent="0.25">
      <c r="Q415" s="41">
        <v>26</v>
      </c>
      <c r="R415" s="41">
        <v>0.27800000000000002</v>
      </c>
      <c r="S415" s="26">
        <f t="shared" si="13"/>
        <v>0.26882374400000042</v>
      </c>
      <c r="AC415" s="26">
        <v>5</v>
      </c>
      <c r="AD415" s="26">
        <v>30.5</v>
      </c>
      <c r="AE415" s="26">
        <f t="shared" si="12"/>
        <v>37.007695028574673</v>
      </c>
    </row>
    <row r="416" spans="17:31" x14ac:dyDescent="0.25">
      <c r="Q416" s="41">
        <v>26</v>
      </c>
      <c r="R416" s="41">
        <v>0.21099999999999999</v>
      </c>
      <c r="S416" s="26">
        <f t="shared" si="13"/>
        <v>0.26882374400000042</v>
      </c>
      <c r="AC416" s="26">
        <v>5</v>
      </c>
      <c r="AD416" s="26">
        <v>31</v>
      </c>
      <c r="AE416" s="26">
        <f t="shared" si="12"/>
        <v>37.007695028574673</v>
      </c>
    </row>
    <row r="417" spans="17:31" x14ac:dyDescent="0.25">
      <c r="Q417" s="41">
        <v>26</v>
      </c>
      <c r="R417" s="41">
        <v>0.28999999999999998</v>
      </c>
      <c r="S417" s="26">
        <f t="shared" si="13"/>
        <v>0.26882374400000042</v>
      </c>
      <c r="AC417" s="26">
        <v>5</v>
      </c>
      <c r="AD417" s="26">
        <v>31</v>
      </c>
      <c r="AE417" s="26">
        <f t="shared" si="12"/>
        <v>37.007695028574673</v>
      </c>
    </row>
    <row r="418" spans="17:31" x14ac:dyDescent="0.25">
      <c r="Q418" s="41">
        <v>26</v>
      </c>
      <c r="R418" s="41">
        <v>0.218</v>
      </c>
      <c r="S418" s="26">
        <f t="shared" si="13"/>
        <v>0.26882374400000042</v>
      </c>
      <c r="AC418" s="26">
        <v>5</v>
      </c>
      <c r="AD418" s="26">
        <v>31</v>
      </c>
      <c r="AE418" s="26">
        <f t="shared" si="12"/>
        <v>37.007695028574673</v>
      </c>
    </row>
    <row r="419" spans="17:31" x14ac:dyDescent="0.25">
      <c r="Q419" s="41">
        <v>26</v>
      </c>
      <c r="R419" s="41">
        <v>0.25600000000000001</v>
      </c>
      <c r="S419" s="26">
        <f t="shared" si="13"/>
        <v>0.26882374400000042</v>
      </c>
      <c r="AC419" s="26">
        <v>5</v>
      </c>
      <c r="AD419" s="26">
        <v>31.5</v>
      </c>
      <c r="AE419" s="26">
        <f t="shared" si="12"/>
        <v>37.007695028574673</v>
      </c>
    </row>
    <row r="420" spans="17:31" x14ac:dyDescent="0.25">
      <c r="Q420" s="41">
        <v>26</v>
      </c>
      <c r="R420" s="41">
        <v>0.25600000000000001</v>
      </c>
      <c r="S420" s="26">
        <f t="shared" si="13"/>
        <v>0.26882374400000042</v>
      </c>
      <c r="AC420" s="26">
        <v>5</v>
      </c>
      <c r="AD420" s="26">
        <v>31.5</v>
      </c>
      <c r="AE420" s="26">
        <f t="shared" si="12"/>
        <v>37.007695028574673</v>
      </c>
    </row>
    <row r="421" spans="17:31" x14ac:dyDescent="0.25">
      <c r="Q421" s="41">
        <v>26</v>
      </c>
      <c r="R421" s="41">
        <v>0.22500000000000001</v>
      </c>
      <c r="S421" s="26">
        <f t="shared" si="13"/>
        <v>0.26882374400000042</v>
      </c>
      <c r="AC421" s="26">
        <v>5</v>
      </c>
      <c r="AD421" s="26">
        <v>32</v>
      </c>
      <c r="AE421" s="26">
        <f t="shared" si="12"/>
        <v>37.007695028574673</v>
      </c>
    </row>
    <row r="422" spans="17:31" x14ac:dyDescent="0.25">
      <c r="Q422" s="41">
        <v>26</v>
      </c>
      <c r="R422" s="41">
        <v>0.224</v>
      </c>
      <c r="S422" s="26">
        <f t="shared" si="13"/>
        <v>0.26882374400000042</v>
      </c>
      <c r="AC422" s="26">
        <v>5</v>
      </c>
      <c r="AD422" s="26">
        <v>32</v>
      </c>
      <c r="AE422" s="26">
        <f t="shared" si="12"/>
        <v>37.007695028574673</v>
      </c>
    </row>
    <row r="423" spans="17:31" x14ac:dyDescent="0.25">
      <c r="Q423" s="41">
        <v>26</v>
      </c>
      <c r="R423" s="41">
        <v>0.30399999999999999</v>
      </c>
      <c r="S423" s="26">
        <f t="shared" si="13"/>
        <v>0.26882374400000042</v>
      </c>
      <c r="AC423" s="26">
        <v>5</v>
      </c>
      <c r="AD423" s="26">
        <v>32</v>
      </c>
      <c r="AE423" s="26">
        <f t="shared" si="12"/>
        <v>37.007695028574673</v>
      </c>
    </row>
    <row r="424" spans="17:31" x14ac:dyDescent="0.25">
      <c r="Q424" s="41">
        <v>26</v>
      </c>
      <c r="R424" s="41">
        <v>0.29199999999999998</v>
      </c>
      <c r="S424" s="26">
        <f t="shared" si="13"/>
        <v>0.26882374400000042</v>
      </c>
      <c r="AC424" s="26">
        <v>5</v>
      </c>
      <c r="AD424" s="26">
        <v>32</v>
      </c>
      <c r="AE424" s="26">
        <f t="shared" si="12"/>
        <v>37.007695028574673</v>
      </c>
    </row>
    <row r="425" spans="17:31" x14ac:dyDescent="0.25">
      <c r="Q425" s="41">
        <v>26</v>
      </c>
      <c r="R425" s="41">
        <v>0.25</v>
      </c>
      <c r="S425" s="26">
        <f t="shared" si="13"/>
        <v>0.26882374400000042</v>
      </c>
      <c r="AC425" s="26">
        <v>5</v>
      </c>
      <c r="AD425" s="26">
        <v>32.5</v>
      </c>
      <c r="AE425" s="26">
        <f t="shared" si="12"/>
        <v>37.007695028574673</v>
      </c>
    </row>
    <row r="426" spans="17:31" x14ac:dyDescent="0.25">
      <c r="Q426" s="41">
        <v>26</v>
      </c>
      <c r="R426" s="41">
        <v>0.3</v>
      </c>
      <c r="S426" s="26">
        <f t="shared" si="13"/>
        <v>0.26882374400000042</v>
      </c>
      <c r="AC426" s="26">
        <v>5</v>
      </c>
      <c r="AD426" s="26">
        <v>32.5</v>
      </c>
      <c r="AE426" s="26">
        <f t="shared" si="12"/>
        <v>37.007695028574673</v>
      </c>
    </row>
    <row r="427" spans="17:31" x14ac:dyDescent="0.25">
      <c r="Q427" s="41">
        <v>26</v>
      </c>
      <c r="R427" s="41">
        <v>0.254</v>
      </c>
      <c r="S427" s="26">
        <f t="shared" si="13"/>
        <v>0.26882374400000042</v>
      </c>
      <c r="AC427" s="26">
        <v>5</v>
      </c>
      <c r="AD427" s="26">
        <v>33.799999999999997</v>
      </c>
      <c r="AE427" s="26">
        <f t="shared" si="12"/>
        <v>37.007695028574673</v>
      </c>
    </row>
    <row r="428" spans="17:31" x14ac:dyDescent="0.25">
      <c r="Q428" s="41">
        <v>26.1</v>
      </c>
      <c r="R428" s="41">
        <v>0.20799999999999999</v>
      </c>
      <c r="S428" s="26">
        <f t="shared" si="13"/>
        <v>0.27213214209190018</v>
      </c>
      <c r="AC428" s="26">
        <v>5</v>
      </c>
      <c r="AD428" s="26">
        <v>34</v>
      </c>
      <c r="AE428" s="26">
        <f t="shared" si="12"/>
        <v>37.007695028574673</v>
      </c>
    </row>
    <row r="429" spans="17:31" x14ac:dyDescent="0.25">
      <c r="Q429" s="41">
        <v>26.2</v>
      </c>
      <c r="R429" s="41">
        <v>0.218</v>
      </c>
      <c r="S429" s="26">
        <f t="shared" si="13"/>
        <v>0.27546314862240029</v>
      </c>
      <c r="AC429" s="26">
        <v>5</v>
      </c>
      <c r="AD429" s="26">
        <v>34</v>
      </c>
      <c r="AE429" s="26">
        <f t="shared" si="12"/>
        <v>37.007695028574673</v>
      </c>
    </row>
    <row r="430" spans="17:31" x14ac:dyDescent="0.25">
      <c r="Q430" s="41">
        <v>26.2</v>
      </c>
      <c r="R430" s="41">
        <v>0.24099999999999999</v>
      </c>
      <c r="S430" s="26">
        <f t="shared" si="13"/>
        <v>0.27546314862240029</v>
      </c>
      <c r="AC430" s="26">
        <v>5</v>
      </c>
      <c r="AD430" s="26">
        <v>35</v>
      </c>
      <c r="AE430" s="26">
        <f t="shared" si="12"/>
        <v>37.007695028574673</v>
      </c>
    </row>
    <row r="431" spans="17:31" x14ac:dyDescent="0.25">
      <c r="Q431" s="41">
        <v>26.2</v>
      </c>
      <c r="R431" s="41">
        <v>0.27800000000000002</v>
      </c>
      <c r="S431" s="26">
        <f t="shared" si="13"/>
        <v>0.27546314862240029</v>
      </c>
      <c r="AC431" s="26">
        <v>5</v>
      </c>
      <c r="AD431" s="26">
        <v>35</v>
      </c>
      <c r="AE431" s="26">
        <f t="shared" si="12"/>
        <v>37.007695028574673</v>
      </c>
    </row>
    <row r="432" spans="17:31" x14ac:dyDescent="0.25">
      <c r="Q432" s="41">
        <v>26.2</v>
      </c>
      <c r="R432" s="41">
        <v>0.21199999999999999</v>
      </c>
      <c r="S432" s="26">
        <f t="shared" si="13"/>
        <v>0.27546314862240029</v>
      </c>
      <c r="AC432" s="26">
        <v>5</v>
      </c>
      <c r="AD432" s="26">
        <v>35</v>
      </c>
      <c r="AE432" s="26">
        <f t="shared" si="12"/>
        <v>37.007695028574673</v>
      </c>
    </row>
    <row r="433" spans="17:31" x14ac:dyDescent="0.25">
      <c r="Q433" s="41">
        <v>26.3</v>
      </c>
      <c r="R433" s="41">
        <v>0.28999999999999998</v>
      </c>
      <c r="S433" s="26">
        <f t="shared" si="13"/>
        <v>0.27881690867990072</v>
      </c>
      <c r="AC433" s="26">
        <v>5</v>
      </c>
      <c r="AD433" s="26">
        <v>35</v>
      </c>
      <c r="AE433" s="26">
        <f t="shared" si="12"/>
        <v>37.007695028574673</v>
      </c>
    </row>
    <row r="434" spans="17:31" x14ac:dyDescent="0.25">
      <c r="Q434" s="41">
        <v>26.3</v>
      </c>
      <c r="R434" s="41">
        <v>0.23799999999999999</v>
      </c>
      <c r="S434" s="26">
        <f t="shared" si="13"/>
        <v>0.27881690867990072</v>
      </c>
      <c r="AC434" s="26">
        <v>5</v>
      </c>
      <c r="AD434" s="26">
        <v>36</v>
      </c>
      <c r="AE434" s="26">
        <f t="shared" si="12"/>
        <v>37.007695028574673</v>
      </c>
    </row>
    <row r="435" spans="17:31" x14ac:dyDescent="0.25">
      <c r="Q435" s="41">
        <v>26.4</v>
      </c>
      <c r="R435" s="41">
        <v>0.20399999999999999</v>
      </c>
      <c r="S435" s="26">
        <f t="shared" si="13"/>
        <v>0.28219356989439992</v>
      </c>
      <c r="AC435" s="26">
        <v>5</v>
      </c>
      <c r="AD435" s="26">
        <v>36.4</v>
      </c>
      <c r="AE435" s="26">
        <f t="shared" si="12"/>
        <v>37.007695028574673</v>
      </c>
    </row>
    <row r="436" spans="17:31" x14ac:dyDescent="0.25">
      <c r="Q436" s="41">
        <v>26.4</v>
      </c>
      <c r="R436" s="41">
        <v>0.29499999999999998</v>
      </c>
      <c r="S436" s="26">
        <f t="shared" si="13"/>
        <v>0.28219356989439992</v>
      </c>
      <c r="AC436" s="26">
        <v>5</v>
      </c>
      <c r="AD436" s="26">
        <v>36.5</v>
      </c>
      <c r="AE436" s="26">
        <f t="shared" si="12"/>
        <v>37.007695028574673</v>
      </c>
    </row>
    <row r="437" spans="17:31" x14ac:dyDescent="0.25">
      <c r="Q437" s="41">
        <v>26.5</v>
      </c>
      <c r="R437" s="41">
        <v>0.28000000000000003</v>
      </c>
      <c r="S437" s="26">
        <f t="shared" si="13"/>
        <v>0.28559328243749993</v>
      </c>
      <c r="AC437" s="26">
        <v>5</v>
      </c>
      <c r="AD437" s="26">
        <v>36.5</v>
      </c>
      <c r="AE437" s="26">
        <f t="shared" si="12"/>
        <v>37.007695028574673</v>
      </c>
    </row>
    <row r="438" spans="17:31" x14ac:dyDescent="0.25">
      <c r="Q438" s="41">
        <v>26.5</v>
      </c>
      <c r="R438" s="41">
        <v>0.21199999999999999</v>
      </c>
      <c r="S438" s="26">
        <f t="shared" si="13"/>
        <v>0.28559328243749993</v>
      </c>
      <c r="AC438" s="26">
        <v>5</v>
      </c>
      <c r="AD438" s="26">
        <v>39.6</v>
      </c>
      <c r="AE438" s="26">
        <f t="shared" si="12"/>
        <v>37.007695028574673</v>
      </c>
    </row>
    <row r="439" spans="17:31" x14ac:dyDescent="0.25">
      <c r="Q439" s="41">
        <v>26.5</v>
      </c>
      <c r="R439" s="41">
        <v>0.22500000000000001</v>
      </c>
      <c r="S439" s="26">
        <f t="shared" si="13"/>
        <v>0.28559328243749993</v>
      </c>
      <c r="AC439" s="26">
        <v>5</v>
      </c>
      <c r="AD439" s="26">
        <v>39.799999999999997</v>
      </c>
      <c r="AE439" s="26">
        <f t="shared" si="12"/>
        <v>37.007695028574673</v>
      </c>
    </row>
    <row r="440" spans="17:31" x14ac:dyDescent="0.25">
      <c r="Q440" s="41">
        <v>26.5</v>
      </c>
      <c r="R440" s="41">
        <v>0.28699999999999998</v>
      </c>
      <c r="S440" s="26">
        <f t="shared" si="13"/>
        <v>0.28559328243749993</v>
      </c>
      <c r="AC440" s="26">
        <v>5</v>
      </c>
      <c r="AD440" s="26">
        <v>40</v>
      </c>
      <c r="AE440" s="26">
        <f t="shared" si="12"/>
        <v>37.007695028574673</v>
      </c>
    </row>
    <row r="441" spans="17:31" x14ac:dyDescent="0.25">
      <c r="Q441" s="41">
        <v>26.5</v>
      </c>
      <c r="R441" s="41">
        <v>0.27400000000000002</v>
      </c>
      <c r="S441" s="26">
        <f t="shared" si="13"/>
        <v>0.28559328243749993</v>
      </c>
      <c r="AC441" s="26">
        <v>5</v>
      </c>
      <c r="AD441" s="26">
        <v>40.1</v>
      </c>
      <c r="AE441" s="26">
        <f t="shared" si="12"/>
        <v>37.007695028574673</v>
      </c>
    </row>
    <row r="442" spans="17:31" x14ac:dyDescent="0.25">
      <c r="Q442" s="41">
        <v>26.5</v>
      </c>
      <c r="R442" s="41">
        <v>0.26800000000000002</v>
      </c>
      <c r="S442" s="26">
        <f t="shared" si="13"/>
        <v>0.28559328243749993</v>
      </c>
      <c r="AC442" s="26">
        <v>5</v>
      </c>
      <c r="AD442" s="26">
        <v>40.6</v>
      </c>
      <c r="AE442" s="26">
        <f t="shared" si="12"/>
        <v>37.007695028574673</v>
      </c>
    </row>
    <row r="443" spans="17:31" x14ac:dyDescent="0.25">
      <c r="Q443" s="41">
        <v>26.5</v>
      </c>
      <c r="R443" s="41">
        <v>0.23799999999999999</v>
      </c>
      <c r="S443" s="26">
        <f t="shared" si="13"/>
        <v>0.28559328243749993</v>
      </c>
      <c r="AC443" s="26">
        <v>5</v>
      </c>
      <c r="AD443" s="26">
        <v>41.3</v>
      </c>
      <c r="AE443" s="26">
        <f t="shared" si="12"/>
        <v>37.007695028574673</v>
      </c>
    </row>
    <row r="444" spans="17:31" x14ac:dyDescent="0.25">
      <c r="Q444" s="41">
        <v>26.5</v>
      </c>
      <c r="R444" s="41">
        <v>0.3</v>
      </c>
      <c r="S444" s="26">
        <f t="shared" si="13"/>
        <v>0.28559328243749993</v>
      </c>
      <c r="AC444" s="26">
        <v>5</v>
      </c>
      <c r="AD444" s="26">
        <v>41.4</v>
      </c>
      <c r="AE444" s="26">
        <f t="shared" si="12"/>
        <v>37.007695028574673</v>
      </c>
    </row>
    <row r="445" spans="17:31" x14ac:dyDescent="0.25">
      <c r="Q445" s="41">
        <v>26.5</v>
      </c>
      <c r="R445" s="41">
        <v>0.26500000000000001</v>
      </c>
      <c r="S445" s="26">
        <f t="shared" si="13"/>
        <v>0.28559328243749993</v>
      </c>
      <c r="AC445" s="26">
        <v>5</v>
      </c>
      <c r="AD445" s="26">
        <v>41.5</v>
      </c>
      <c r="AE445" s="26">
        <f t="shared" si="12"/>
        <v>37.007695028574673</v>
      </c>
    </row>
    <row r="446" spans="17:31" x14ac:dyDescent="0.25">
      <c r="Q446" s="41">
        <v>26.5</v>
      </c>
      <c r="R446" s="41">
        <v>0.29499999999999998</v>
      </c>
      <c r="S446" s="26">
        <f t="shared" si="13"/>
        <v>0.28559328243749993</v>
      </c>
      <c r="AC446" s="26">
        <v>5</v>
      </c>
      <c r="AD446" s="26">
        <v>41.7</v>
      </c>
      <c r="AE446" s="26">
        <f t="shared" si="12"/>
        <v>37.007695028574673</v>
      </c>
    </row>
    <row r="447" spans="17:31" x14ac:dyDescent="0.25">
      <c r="Q447" s="41">
        <v>26.5</v>
      </c>
      <c r="R447" s="41">
        <v>0.33</v>
      </c>
      <c r="S447" s="26">
        <f t="shared" si="13"/>
        <v>0.28559328243749993</v>
      </c>
      <c r="AC447" s="26">
        <v>5</v>
      </c>
      <c r="AD447" s="26">
        <v>42</v>
      </c>
      <c r="AE447" s="26">
        <f t="shared" si="12"/>
        <v>37.007695028574673</v>
      </c>
    </row>
    <row r="448" spans="17:31" x14ac:dyDescent="0.25">
      <c r="Q448" s="41">
        <v>26.5</v>
      </c>
      <c r="R448" s="41">
        <v>0.255</v>
      </c>
      <c r="S448" s="26">
        <f t="shared" si="13"/>
        <v>0.28559328243749993</v>
      </c>
      <c r="AC448" s="26">
        <v>5</v>
      </c>
      <c r="AD448" s="26">
        <v>42</v>
      </c>
      <c r="AE448" s="26">
        <f t="shared" si="12"/>
        <v>37.007695028574673</v>
      </c>
    </row>
    <row r="449" spans="17:31" x14ac:dyDescent="0.25">
      <c r="Q449" s="41">
        <v>26.5</v>
      </c>
      <c r="R449" s="41">
        <v>0.30499999999999999</v>
      </c>
      <c r="S449" s="26">
        <f t="shared" si="13"/>
        <v>0.28559328243749993</v>
      </c>
      <c r="AC449" s="26">
        <v>5</v>
      </c>
      <c r="AD449" s="26">
        <v>44</v>
      </c>
      <c r="AE449" s="26">
        <f t="shared" si="12"/>
        <v>37.007695028574673</v>
      </c>
    </row>
    <row r="450" spans="17:31" x14ac:dyDescent="0.25">
      <c r="Q450" s="41">
        <v>26.5</v>
      </c>
      <c r="R450" s="41">
        <v>0.26400000000000001</v>
      </c>
      <c r="S450" s="26">
        <f t="shared" si="13"/>
        <v>0.28559328243749993</v>
      </c>
      <c r="AC450" s="26">
        <v>5</v>
      </c>
      <c r="AD450" s="26">
        <v>44.1</v>
      </c>
      <c r="AE450" s="26">
        <f t="shared" si="12"/>
        <v>37.007695028574673</v>
      </c>
    </row>
    <row r="451" spans="17:31" x14ac:dyDescent="0.25">
      <c r="Q451" s="41">
        <v>26.5</v>
      </c>
      <c r="R451" s="41">
        <v>0.24</v>
      </c>
      <c r="S451" s="26">
        <f t="shared" si="13"/>
        <v>0.28559328243749993</v>
      </c>
      <c r="AC451" s="26">
        <v>5</v>
      </c>
      <c r="AD451" s="26">
        <v>44.5</v>
      </c>
      <c r="AE451" s="26">
        <f t="shared" si="12"/>
        <v>37.007695028574673</v>
      </c>
    </row>
    <row r="452" spans="17:31" x14ac:dyDescent="0.25">
      <c r="Q452" s="41">
        <v>26.5</v>
      </c>
      <c r="R452" s="41">
        <v>0.28399999999999997</v>
      </c>
      <c r="S452" s="26">
        <f t="shared" si="13"/>
        <v>0.28559328243749993</v>
      </c>
      <c r="AC452" s="26">
        <v>5</v>
      </c>
      <c r="AD452" s="26">
        <v>44.5</v>
      </c>
      <c r="AE452" s="26">
        <f t="shared" si="12"/>
        <v>37.007695028574673</v>
      </c>
    </row>
    <row r="453" spans="17:31" x14ac:dyDescent="0.25">
      <c r="Q453" s="41">
        <v>26.5</v>
      </c>
      <c r="R453" s="41">
        <v>0.25</v>
      </c>
      <c r="S453" s="26">
        <f t="shared" si="13"/>
        <v>0.28559328243749993</v>
      </c>
      <c r="AC453" s="26">
        <v>5</v>
      </c>
      <c r="AD453" s="26">
        <v>44.5</v>
      </c>
      <c r="AE453" s="26">
        <f t="shared" si="12"/>
        <v>37.007695028574673</v>
      </c>
    </row>
    <row r="454" spans="17:31" x14ac:dyDescent="0.25">
      <c r="Q454" s="41">
        <v>26.6</v>
      </c>
      <c r="R454" s="41">
        <v>0.28899999999999998</v>
      </c>
      <c r="S454" s="26">
        <f t="shared" si="13"/>
        <v>0.28901619902240039</v>
      </c>
      <c r="AC454" s="26">
        <v>5</v>
      </c>
      <c r="AD454" s="26">
        <v>44.9</v>
      </c>
      <c r="AE454" s="26">
        <f t="shared" ref="AE454:AE517" si="14">$X$25*(1-EXP(-$X$24*(AC454-$X$26)))</f>
        <v>37.007695028574673</v>
      </c>
    </row>
    <row r="455" spans="17:31" x14ac:dyDescent="0.25">
      <c r="Q455" s="41">
        <v>26.6</v>
      </c>
      <c r="R455" s="41">
        <v>0.224</v>
      </c>
      <c r="S455" s="26">
        <f t="shared" ref="S455:S518" si="15">($X$9*(Q455^4))+($X$8*(Q455^3))+($X$7*(Q455^2))+($X$6*Q455)+$X$5</f>
        <v>0.28901619902240039</v>
      </c>
      <c r="AC455" s="26">
        <v>5</v>
      </c>
      <c r="AD455" s="26">
        <v>45</v>
      </c>
      <c r="AE455" s="26">
        <f t="shared" si="14"/>
        <v>37.007695028574673</v>
      </c>
    </row>
    <row r="456" spans="17:31" x14ac:dyDescent="0.25">
      <c r="Q456" s="41">
        <v>26.7</v>
      </c>
      <c r="R456" s="41">
        <v>0.28699999999999998</v>
      </c>
      <c r="S456" s="26">
        <f t="shared" si="15"/>
        <v>0.29246247490390009</v>
      </c>
      <c r="AC456" s="26">
        <v>5</v>
      </c>
      <c r="AD456" s="26">
        <v>45</v>
      </c>
      <c r="AE456" s="26">
        <f t="shared" si="14"/>
        <v>37.007695028574673</v>
      </c>
    </row>
    <row r="457" spans="17:31" x14ac:dyDescent="0.25">
      <c r="Q457" s="41">
        <v>26.7</v>
      </c>
      <c r="R457" s="41">
        <v>0.22700000000000001</v>
      </c>
      <c r="S457" s="26">
        <f t="shared" si="15"/>
        <v>0.29246247490390009</v>
      </c>
      <c r="AC457" s="26">
        <v>5</v>
      </c>
      <c r="AD457" s="26">
        <v>45.2</v>
      </c>
      <c r="AE457" s="26">
        <f t="shared" si="14"/>
        <v>37.007695028574673</v>
      </c>
    </row>
    <row r="458" spans="17:31" x14ac:dyDescent="0.25">
      <c r="Q458" s="41">
        <v>26.9</v>
      </c>
      <c r="R458" s="41">
        <v>0.254</v>
      </c>
      <c r="S458" s="26">
        <f t="shared" si="15"/>
        <v>0.29942573828390018</v>
      </c>
      <c r="AC458" s="26">
        <v>5</v>
      </c>
      <c r="AD458" s="26">
        <v>45.4</v>
      </c>
      <c r="AE458" s="26">
        <f t="shared" si="14"/>
        <v>37.007695028574673</v>
      </c>
    </row>
    <row r="459" spans="17:31" x14ac:dyDescent="0.25">
      <c r="Q459" s="41">
        <v>27</v>
      </c>
      <c r="R459" s="41">
        <v>0.34599999999999997</v>
      </c>
      <c r="S459" s="26">
        <f t="shared" si="15"/>
        <v>0.30294304900000013</v>
      </c>
      <c r="AC459" s="26">
        <v>5</v>
      </c>
      <c r="AD459" s="26">
        <v>45.5</v>
      </c>
      <c r="AE459" s="26">
        <f t="shared" si="14"/>
        <v>37.007695028574673</v>
      </c>
    </row>
    <row r="460" spans="17:31" x14ac:dyDescent="0.25">
      <c r="Q460" s="41">
        <v>27</v>
      </c>
      <c r="R460" s="41">
        <v>0.3</v>
      </c>
      <c r="S460" s="26">
        <f t="shared" si="15"/>
        <v>0.30294304900000013</v>
      </c>
      <c r="AC460" s="26">
        <v>5</v>
      </c>
      <c r="AD460" s="26">
        <v>46</v>
      </c>
      <c r="AE460" s="26">
        <f t="shared" si="14"/>
        <v>37.007695028574673</v>
      </c>
    </row>
    <row r="461" spans="17:31" x14ac:dyDescent="0.25">
      <c r="Q461" s="41">
        <v>27</v>
      </c>
      <c r="R461" s="41">
        <v>0.27800000000000002</v>
      </c>
      <c r="S461" s="26">
        <f t="shared" si="15"/>
        <v>0.30294304900000013</v>
      </c>
      <c r="AC461" s="26">
        <v>5</v>
      </c>
      <c r="AD461" s="26">
        <v>46.9</v>
      </c>
      <c r="AE461" s="26">
        <f t="shared" si="14"/>
        <v>37.007695028574673</v>
      </c>
    </row>
    <row r="462" spans="17:31" x14ac:dyDescent="0.25">
      <c r="Q462" s="41">
        <v>27</v>
      </c>
      <c r="R462" s="41">
        <v>0.245</v>
      </c>
      <c r="S462" s="26">
        <f t="shared" si="15"/>
        <v>0.30294304900000013</v>
      </c>
      <c r="AC462" s="26">
        <v>5</v>
      </c>
      <c r="AD462" s="26">
        <v>47</v>
      </c>
      <c r="AE462" s="26">
        <f t="shared" si="14"/>
        <v>37.007695028574673</v>
      </c>
    </row>
    <row r="463" spans="17:31" x14ac:dyDescent="0.25">
      <c r="Q463" s="41">
        <v>27</v>
      </c>
      <c r="R463" s="41">
        <v>0.27</v>
      </c>
      <c r="S463" s="26">
        <f t="shared" si="15"/>
        <v>0.30294304900000013</v>
      </c>
      <c r="AC463" s="26">
        <v>5</v>
      </c>
      <c r="AD463" s="26">
        <v>47.5</v>
      </c>
      <c r="AE463" s="26">
        <f t="shared" si="14"/>
        <v>37.007695028574673</v>
      </c>
    </row>
    <row r="464" spans="17:31" x14ac:dyDescent="0.25">
      <c r="Q464" s="41">
        <v>27</v>
      </c>
      <c r="R464" s="41">
        <v>0.27</v>
      </c>
      <c r="S464" s="26">
        <f t="shared" si="15"/>
        <v>0.30294304900000013</v>
      </c>
      <c r="AC464" s="26">
        <v>5</v>
      </c>
      <c r="AD464" s="26">
        <v>50</v>
      </c>
      <c r="AE464" s="26">
        <f t="shared" si="14"/>
        <v>37.007695028574673</v>
      </c>
    </row>
    <row r="465" spans="17:31" x14ac:dyDescent="0.25">
      <c r="Q465" s="41">
        <v>27</v>
      </c>
      <c r="R465" s="41">
        <v>0.39600000000000002</v>
      </c>
      <c r="S465" s="26">
        <f t="shared" si="15"/>
        <v>0.30294304900000013</v>
      </c>
      <c r="AC465" s="26">
        <v>6</v>
      </c>
      <c r="AD465" s="26">
        <v>25.1</v>
      </c>
      <c r="AE465" s="26">
        <f t="shared" si="14"/>
        <v>37.920293470848804</v>
      </c>
    </row>
    <row r="466" spans="17:31" x14ac:dyDescent="0.25">
      <c r="Q466" s="41">
        <v>27</v>
      </c>
      <c r="R466" s="41">
        <v>0.254</v>
      </c>
      <c r="S466" s="26">
        <f t="shared" si="15"/>
        <v>0.30294304900000013</v>
      </c>
      <c r="AC466" s="26">
        <v>6</v>
      </c>
      <c r="AD466" s="26">
        <v>25.1</v>
      </c>
      <c r="AE466" s="26">
        <f t="shared" si="14"/>
        <v>37.920293470848804</v>
      </c>
    </row>
    <row r="467" spans="17:31" x14ac:dyDescent="0.25">
      <c r="Q467" s="41">
        <v>27</v>
      </c>
      <c r="R467" s="41">
        <v>0.34599999999999997</v>
      </c>
      <c r="S467" s="26">
        <f t="shared" si="15"/>
        <v>0.30294304900000013</v>
      </c>
      <c r="AC467" s="26">
        <v>6</v>
      </c>
      <c r="AD467" s="26">
        <v>25.5</v>
      </c>
      <c r="AE467" s="26">
        <f t="shared" si="14"/>
        <v>37.920293470848804</v>
      </c>
    </row>
    <row r="468" spans="17:31" x14ac:dyDescent="0.25">
      <c r="Q468" s="41">
        <v>27</v>
      </c>
      <c r="R468" s="41">
        <v>0.27800000000000002</v>
      </c>
      <c r="S468" s="26">
        <f t="shared" si="15"/>
        <v>0.30294304900000013</v>
      </c>
      <c r="AC468" s="26">
        <v>6</v>
      </c>
      <c r="AD468" s="26">
        <v>25.9</v>
      </c>
      <c r="AE468" s="26">
        <f t="shared" si="14"/>
        <v>37.920293470848804</v>
      </c>
    </row>
    <row r="469" spans="17:31" x14ac:dyDescent="0.25">
      <c r="Q469" s="41">
        <v>27</v>
      </c>
      <c r="R469" s="41">
        <v>0.33600000000000002</v>
      </c>
      <c r="S469" s="26">
        <f t="shared" si="15"/>
        <v>0.30294304900000013</v>
      </c>
      <c r="AC469" s="26">
        <v>6</v>
      </c>
      <c r="AD469" s="26">
        <v>26.5</v>
      </c>
      <c r="AE469" s="26">
        <f t="shared" si="14"/>
        <v>37.920293470848804</v>
      </c>
    </row>
    <row r="470" spans="17:31" x14ac:dyDescent="0.25">
      <c r="Q470" s="41">
        <v>27</v>
      </c>
      <c r="R470" s="41">
        <v>0.32600000000000001</v>
      </c>
      <c r="S470" s="26">
        <f t="shared" si="15"/>
        <v>0.30294304900000013</v>
      </c>
      <c r="AC470" s="26">
        <v>6</v>
      </c>
      <c r="AD470" s="26">
        <v>28</v>
      </c>
      <c r="AE470" s="26">
        <f t="shared" si="14"/>
        <v>37.920293470848804</v>
      </c>
    </row>
    <row r="471" spans="17:31" x14ac:dyDescent="0.25">
      <c r="Q471" s="41">
        <v>27</v>
      </c>
      <c r="R471" s="41">
        <v>0.26500000000000001</v>
      </c>
      <c r="S471" s="26">
        <f t="shared" si="15"/>
        <v>0.30294304900000013</v>
      </c>
      <c r="AC471" s="26">
        <v>6</v>
      </c>
      <c r="AD471" s="26">
        <v>28</v>
      </c>
      <c r="AE471" s="26">
        <f t="shared" si="14"/>
        <v>37.920293470848804</v>
      </c>
    </row>
    <row r="472" spans="17:31" x14ac:dyDescent="0.25">
      <c r="Q472" s="41">
        <v>27</v>
      </c>
      <c r="R472" s="41">
        <v>0.27700000000000002</v>
      </c>
      <c r="S472" s="26">
        <f t="shared" si="15"/>
        <v>0.30294304900000013</v>
      </c>
      <c r="AC472" s="26">
        <v>6</v>
      </c>
      <c r="AD472" s="26">
        <v>28</v>
      </c>
      <c r="AE472" s="26">
        <f t="shared" si="14"/>
        <v>37.920293470848804</v>
      </c>
    </row>
    <row r="473" spans="17:31" x14ac:dyDescent="0.25">
      <c r="Q473" s="41">
        <v>27</v>
      </c>
      <c r="R473" s="41">
        <v>0.33400000000000002</v>
      </c>
      <c r="S473" s="26">
        <f t="shared" si="15"/>
        <v>0.30294304900000013</v>
      </c>
      <c r="AC473" s="26">
        <v>6</v>
      </c>
      <c r="AD473" s="26">
        <v>28</v>
      </c>
      <c r="AE473" s="26">
        <f t="shared" si="14"/>
        <v>37.920293470848804</v>
      </c>
    </row>
    <row r="474" spans="17:31" x14ac:dyDescent="0.25">
      <c r="Q474" s="41">
        <v>27.2</v>
      </c>
      <c r="R474" s="41">
        <v>0.28599999999999998</v>
      </c>
      <c r="S474" s="26">
        <f t="shared" si="15"/>
        <v>0.31004985559039977</v>
      </c>
      <c r="AC474" s="26">
        <v>6</v>
      </c>
      <c r="AD474" s="26">
        <v>28</v>
      </c>
      <c r="AE474" s="26">
        <f t="shared" si="14"/>
        <v>37.920293470848804</v>
      </c>
    </row>
    <row r="475" spans="17:31" x14ac:dyDescent="0.25">
      <c r="Q475" s="41">
        <v>27.2</v>
      </c>
      <c r="R475" s="41">
        <v>0.26600000000000001</v>
      </c>
      <c r="S475" s="26">
        <f t="shared" si="15"/>
        <v>0.31004985559039977</v>
      </c>
      <c r="AC475" s="26">
        <v>6</v>
      </c>
      <c r="AD475" s="26">
        <v>29.4</v>
      </c>
      <c r="AE475" s="26">
        <f t="shared" si="14"/>
        <v>37.920293470848804</v>
      </c>
    </row>
    <row r="476" spans="17:31" x14ac:dyDescent="0.25">
      <c r="Q476" s="41">
        <v>27.2</v>
      </c>
      <c r="R476" s="41">
        <v>0.15</v>
      </c>
      <c r="S476" s="26">
        <f t="shared" si="15"/>
        <v>0.31004985559039977</v>
      </c>
      <c r="AC476" s="26">
        <v>6</v>
      </c>
      <c r="AD476" s="26">
        <v>29.8</v>
      </c>
      <c r="AE476" s="26">
        <f t="shared" si="14"/>
        <v>37.920293470848804</v>
      </c>
    </row>
    <row r="477" spans="17:31" x14ac:dyDescent="0.25">
      <c r="Q477" s="41">
        <v>27.3</v>
      </c>
      <c r="R477" s="41">
        <v>0.3</v>
      </c>
      <c r="S477" s="26">
        <f t="shared" si="15"/>
        <v>0.31363968993190061</v>
      </c>
      <c r="AC477" s="26">
        <v>6</v>
      </c>
      <c r="AD477" s="26">
        <v>30</v>
      </c>
      <c r="AE477" s="26">
        <f t="shared" si="14"/>
        <v>37.920293470848804</v>
      </c>
    </row>
    <row r="478" spans="17:31" x14ac:dyDescent="0.25">
      <c r="Q478" s="41">
        <v>27.3</v>
      </c>
      <c r="R478" s="41">
        <v>0.23499999999999999</v>
      </c>
      <c r="S478" s="26">
        <f t="shared" si="15"/>
        <v>0.31363968993190061</v>
      </c>
      <c r="AC478" s="26">
        <v>6</v>
      </c>
      <c r="AD478" s="26">
        <v>30</v>
      </c>
      <c r="AE478" s="26">
        <f t="shared" si="14"/>
        <v>37.920293470848804</v>
      </c>
    </row>
    <row r="479" spans="17:31" x14ac:dyDescent="0.25">
      <c r="Q479" s="41">
        <v>27.3</v>
      </c>
      <c r="R479" s="41">
        <v>0.32400000000000001</v>
      </c>
      <c r="S479" s="26">
        <f t="shared" si="15"/>
        <v>0.31363968993190061</v>
      </c>
      <c r="AC479" s="26">
        <v>6</v>
      </c>
      <c r="AD479" s="26">
        <v>30</v>
      </c>
      <c r="AE479" s="26">
        <f t="shared" si="14"/>
        <v>37.920293470848804</v>
      </c>
    </row>
    <row r="480" spans="17:31" x14ac:dyDescent="0.25">
      <c r="Q480" s="41">
        <v>27.3</v>
      </c>
      <c r="R480" s="41">
        <v>0.35499999999999998</v>
      </c>
      <c r="S480" s="26">
        <f t="shared" si="15"/>
        <v>0.31363968993190061</v>
      </c>
      <c r="AC480" s="26">
        <v>6</v>
      </c>
      <c r="AD480" s="26">
        <v>30</v>
      </c>
      <c r="AE480" s="26">
        <f t="shared" si="14"/>
        <v>37.920293470848804</v>
      </c>
    </row>
    <row r="481" spans="17:31" x14ac:dyDescent="0.25">
      <c r="Q481" s="41">
        <v>27.4</v>
      </c>
      <c r="R481" s="41">
        <v>0.29199999999999998</v>
      </c>
      <c r="S481" s="26">
        <f t="shared" si="15"/>
        <v>0.31725404151840009</v>
      </c>
      <c r="AC481" s="26">
        <v>6</v>
      </c>
      <c r="AD481" s="26">
        <v>30</v>
      </c>
      <c r="AE481" s="26">
        <f t="shared" si="14"/>
        <v>37.920293470848804</v>
      </c>
    </row>
    <row r="482" spans="17:31" x14ac:dyDescent="0.25">
      <c r="Q482" s="41">
        <v>27.5</v>
      </c>
      <c r="R482" s="41">
        <v>0.27500000000000002</v>
      </c>
      <c r="S482" s="26">
        <f t="shared" si="15"/>
        <v>0.32089308593749999</v>
      </c>
      <c r="AC482" s="26">
        <v>6</v>
      </c>
      <c r="AD482" s="26">
        <v>30</v>
      </c>
      <c r="AE482" s="26">
        <f t="shared" si="14"/>
        <v>37.920293470848804</v>
      </c>
    </row>
    <row r="483" spans="17:31" x14ac:dyDescent="0.25">
      <c r="Q483" s="41">
        <v>27.5</v>
      </c>
      <c r="R483" s="41">
        <v>0.28499999999999998</v>
      </c>
      <c r="S483" s="26">
        <f t="shared" si="15"/>
        <v>0.32089308593749999</v>
      </c>
      <c r="AC483" s="26">
        <v>6</v>
      </c>
      <c r="AD483" s="26">
        <v>30</v>
      </c>
      <c r="AE483" s="26">
        <f t="shared" si="14"/>
        <v>37.920293470848804</v>
      </c>
    </row>
    <row r="484" spans="17:31" x14ac:dyDescent="0.25">
      <c r="Q484" s="41">
        <v>27.5</v>
      </c>
      <c r="R484" s="41">
        <v>0.30399999999999999</v>
      </c>
      <c r="S484" s="26">
        <f t="shared" si="15"/>
        <v>0.32089308593749999</v>
      </c>
      <c r="AC484" s="26">
        <v>6</v>
      </c>
      <c r="AD484" s="26">
        <v>30</v>
      </c>
      <c r="AE484" s="26">
        <f t="shared" si="14"/>
        <v>37.920293470848804</v>
      </c>
    </row>
    <row r="485" spans="17:31" x14ac:dyDescent="0.25">
      <c r="Q485" s="41">
        <v>27.5</v>
      </c>
      <c r="R485" s="41">
        <v>0.33</v>
      </c>
      <c r="S485" s="26">
        <f t="shared" si="15"/>
        <v>0.32089308593749999</v>
      </c>
      <c r="AC485" s="26">
        <v>6</v>
      </c>
      <c r="AD485" s="26">
        <v>30.4</v>
      </c>
      <c r="AE485" s="26">
        <f t="shared" si="14"/>
        <v>37.920293470848804</v>
      </c>
    </row>
    <row r="486" spans="17:31" x14ac:dyDescent="0.25">
      <c r="Q486" s="41">
        <v>27.5</v>
      </c>
      <c r="R486" s="41">
        <v>0.248</v>
      </c>
      <c r="S486" s="26">
        <f t="shared" si="15"/>
        <v>0.32089308593749999</v>
      </c>
      <c r="AC486" s="26">
        <v>6</v>
      </c>
      <c r="AD486" s="26">
        <v>30.5</v>
      </c>
      <c r="AE486" s="26">
        <f t="shared" si="14"/>
        <v>37.920293470848804</v>
      </c>
    </row>
    <row r="487" spans="17:31" x14ac:dyDescent="0.25">
      <c r="Q487" s="41">
        <v>27.5</v>
      </c>
      <c r="R487" s="41">
        <v>0.27500000000000002</v>
      </c>
      <c r="S487" s="26">
        <f t="shared" si="15"/>
        <v>0.32089308593749999</v>
      </c>
      <c r="AC487" s="26">
        <v>6</v>
      </c>
      <c r="AD487" s="26">
        <v>30.5</v>
      </c>
      <c r="AE487" s="26">
        <f t="shared" si="14"/>
        <v>37.920293470848804</v>
      </c>
    </row>
    <row r="488" spans="17:31" x14ac:dyDescent="0.25">
      <c r="Q488" s="41">
        <v>27.5</v>
      </c>
      <c r="R488" s="41">
        <v>0.36</v>
      </c>
      <c r="S488" s="26">
        <f t="shared" si="15"/>
        <v>0.32089308593749999</v>
      </c>
      <c r="AC488" s="26">
        <v>6</v>
      </c>
      <c r="AD488" s="26">
        <v>30.5</v>
      </c>
      <c r="AE488" s="26">
        <f t="shared" si="14"/>
        <v>37.920293470848804</v>
      </c>
    </row>
    <row r="489" spans="17:31" x14ac:dyDescent="0.25">
      <c r="Q489" s="41">
        <v>27.5</v>
      </c>
      <c r="R489" s="41">
        <v>0.31</v>
      </c>
      <c r="S489" s="26">
        <f t="shared" si="15"/>
        <v>0.32089308593749999</v>
      </c>
      <c r="AC489" s="26">
        <v>6</v>
      </c>
      <c r="AD489" s="26">
        <v>30.5</v>
      </c>
      <c r="AE489" s="26">
        <f t="shared" si="14"/>
        <v>37.920293470848804</v>
      </c>
    </row>
    <row r="490" spans="17:31" x14ac:dyDescent="0.25">
      <c r="Q490" s="41">
        <v>27.5</v>
      </c>
      <c r="R490" s="41">
        <v>0.372</v>
      </c>
      <c r="S490" s="26">
        <f t="shared" si="15"/>
        <v>0.32089308593749999</v>
      </c>
      <c r="AC490" s="26">
        <v>6</v>
      </c>
      <c r="AD490" s="26">
        <v>30.8</v>
      </c>
      <c r="AE490" s="26">
        <f t="shared" si="14"/>
        <v>37.920293470848804</v>
      </c>
    </row>
    <row r="491" spans="17:31" x14ac:dyDescent="0.25">
      <c r="Q491" s="41">
        <v>27.5</v>
      </c>
      <c r="R491" s="41">
        <v>0.38</v>
      </c>
      <c r="S491" s="26">
        <f t="shared" si="15"/>
        <v>0.32089308593749999</v>
      </c>
      <c r="AC491" s="26">
        <v>6</v>
      </c>
      <c r="AD491" s="26">
        <v>31</v>
      </c>
      <c r="AE491" s="26">
        <f t="shared" si="14"/>
        <v>37.920293470848804</v>
      </c>
    </row>
    <row r="492" spans="17:31" x14ac:dyDescent="0.25">
      <c r="Q492" s="41">
        <v>27.5</v>
      </c>
      <c r="R492" s="41">
        <v>0.33800000000000002</v>
      </c>
      <c r="S492" s="26">
        <f t="shared" si="15"/>
        <v>0.32089308593749999</v>
      </c>
      <c r="AC492" s="26">
        <v>6</v>
      </c>
      <c r="AD492" s="26">
        <v>31</v>
      </c>
      <c r="AE492" s="26">
        <f t="shared" si="14"/>
        <v>37.920293470848804</v>
      </c>
    </row>
    <row r="493" spans="17:31" x14ac:dyDescent="0.25">
      <c r="Q493" s="41">
        <v>27.5</v>
      </c>
      <c r="R493" s="41">
        <v>0.245</v>
      </c>
      <c r="S493" s="26">
        <f t="shared" si="15"/>
        <v>0.32089308593749999</v>
      </c>
      <c r="AC493" s="26">
        <v>6</v>
      </c>
      <c r="AD493" s="26">
        <v>31.3</v>
      </c>
      <c r="AE493" s="26">
        <f t="shared" si="14"/>
        <v>37.920293470848804</v>
      </c>
    </row>
    <row r="494" spans="17:31" x14ac:dyDescent="0.25">
      <c r="Q494" s="41">
        <v>27.5</v>
      </c>
      <c r="R494" s="41">
        <v>0.41</v>
      </c>
      <c r="S494" s="26">
        <f t="shared" si="15"/>
        <v>0.32089308593749999</v>
      </c>
      <c r="AC494" s="26">
        <v>6</v>
      </c>
      <c r="AD494" s="26">
        <v>31.5</v>
      </c>
      <c r="AE494" s="26">
        <f t="shared" si="14"/>
        <v>37.920293470848804</v>
      </c>
    </row>
    <row r="495" spans="17:31" x14ac:dyDescent="0.25">
      <c r="Q495" s="41">
        <v>27.6</v>
      </c>
      <c r="R495" s="41">
        <v>0.308</v>
      </c>
      <c r="S495" s="26">
        <f t="shared" si="15"/>
        <v>0.32455700131840037</v>
      </c>
      <c r="AC495" s="26">
        <v>6</v>
      </c>
      <c r="AD495" s="26">
        <v>31.5</v>
      </c>
      <c r="AE495" s="26">
        <f t="shared" si="14"/>
        <v>37.920293470848804</v>
      </c>
    </row>
    <row r="496" spans="17:31" x14ac:dyDescent="0.25">
      <c r="Q496" s="41">
        <v>27.6</v>
      </c>
      <c r="R496" s="41">
        <v>0.28399999999999997</v>
      </c>
      <c r="S496" s="26">
        <f t="shared" si="15"/>
        <v>0.32455700131840037</v>
      </c>
      <c r="AC496" s="26">
        <v>6</v>
      </c>
      <c r="AD496" s="26">
        <v>32</v>
      </c>
      <c r="AE496" s="26">
        <f t="shared" si="14"/>
        <v>37.920293470848804</v>
      </c>
    </row>
    <row r="497" spans="17:31" x14ac:dyDescent="0.25">
      <c r="Q497" s="41">
        <v>27.7</v>
      </c>
      <c r="R497" s="41">
        <v>0.32600000000000001</v>
      </c>
      <c r="S497" s="26">
        <f t="shared" si="15"/>
        <v>0.32824596833190045</v>
      </c>
      <c r="AC497" s="26">
        <v>6</v>
      </c>
      <c r="AD497" s="26">
        <v>32</v>
      </c>
      <c r="AE497" s="26">
        <f t="shared" si="14"/>
        <v>37.920293470848804</v>
      </c>
    </row>
    <row r="498" spans="17:31" x14ac:dyDescent="0.25">
      <c r="Q498" s="41">
        <v>27.8</v>
      </c>
      <c r="R498" s="41">
        <v>0.33</v>
      </c>
      <c r="S498" s="26">
        <f t="shared" si="15"/>
        <v>0.33196017019040058</v>
      </c>
      <c r="AC498" s="26">
        <v>6</v>
      </c>
      <c r="AD498" s="26">
        <v>32.6</v>
      </c>
      <c r="AE498" s="26">
        <f t="shared" si="14"/>
        <v>37.920293470848804</v>
      </c>
    </row>
    <row r="499" spans="17:31" x14ac:dyDescent="0.25">
      <c r="Q499" s="41">
        <v>27.8</v>
      </c>
      <c r="R499" s="41">
        <v>0.25800000000000001</v>
      </c>
      <c r="S499" s="26">
        <f t="shared" si="15"/>
        <v>0.33196017019040058</v>
      </c>
      <c r="AC499" s="26">
        <v>6</v>
      </c>
      <c r="AD499" s="26">
        <v>32.6</v>
      </c>
      <c r="AE499" s="26">
        <f t="shared" si="14"/>
        <v>37.920293470848804</v>
      </c>
    </row>
    <row r="500" spans="17:31" x14ac:dyDescent="0.25">
      <c r="Q500" s="41">
        <v>27.9</v>
      </c>
      <c r="R500" s="41">
        <v>0.35</v>
      </c>
      <c r="S500" s="26">
        <f t="shared" si="15"/>
        <v>0.33569979264790029</v>
      </c>
      <c r="AC500" s="26">
        <v>6</v>
      </c>
      <c r="AD500" s="26">
        <v>33</v>
      </c>
      <c r="AE500" s="26">
        <f t="shared" si="14"/>
        <v>37.920293470848804</v>
      </c>
    </row>
    <row r="501" spans="17:31" x14ac:dyDescent="0.25">
      <c r="Q501" s="41">
        <v>28</v>
      </c>
      <c r="R501" s="41">
        <v>0.307</v>
      </c>
      <c r="S501" s="26">
        <f t="shared" si="15"/>
        <v>0.33946502400000023</v>
      </c>
      <c r="AC501" s="26">
        <v>6</v>
      </c>
      <c r="AD501" s="26">
        <v>33</v>
      </c>
      <c r="AE501" s="26">
        <f t="shared" si="14"/>
        <v>37.920293470848804</v>
      </c>
    </row>
    <row r="502" spans="17:31" x14ac:dyDescent="0.25">
      <c r="Q502" s="41">
        <v>28</v>
      </c>
      <c r="R502" s="41">
        <v>0.38</v>
      </c>
      <c r="S502" s="26">
        <f t="shared" si="15"/>
        <v>0.33946502400000023</v>
      </c>
      <c r="AC502" s="26">
        <v>6</v>
      </c>
      <c r="AD502" s="26">
        <v>33</v>
      </c>
      <c r="AE502" s="26">
        <f t="shared" si="14"/>
        <v>37.920293470848804</v>
      </c>
    </row>
    <row r="503" spans="17:31" x14ac:dyDescent="0.25">
      <c r="Q503" s="41">
        <v>28</v>
      </c>
      <c r="R503" s="41">
        <v>0.33300000000000002</v>
      </c>
      <c r="S503" s="26">
        <f t="shared" si="15"/>
        <v>0.33946502400000023</v>
      </c>
      <c r="AC503" s="26">
        <v>6</v>
      </c>
      <c r="AD503" s="26">
        <v>33</v>
      </c>
      <c r="AE503" s="26">
        <f t="shared" si="14"/>
        <v>37.920293470848804</v>
      </c>
    </row>
    <row r="504" spans="17:31" x14ac:dyDescent="0.25">
      <c r="Q504" s="41">
        <v>28</v>
      </c>
      <c r="R504" s="41">
        <v>0.39200000000000002</v>
      </c>
      <c r="S504" s="26">
        <f t="shared" si="15"/>
        <v>0.33946502400000023</v>
      </c>
      <c r="AC504" s="26">
        <v>6</v>
      </c>
      <c r="AD504" s="26">
        <v>33.5</v>
      </c>
      <c r="AE504" s="26">
        <f t="shared" si="14"/>
        <v>37.920293470848804</v>
      </c>
    </row>
    <row r="505" spans="17:31" x14ac:dyDescent="0.25">
      <c r="Q505" s="41">
        <v>28</v>
      </c>
      <c r="R505" s="41">
        <v>0.34399999999999997</v>
      </c>
      <c r="S505" s="26">
        <f t="shared" si="15"/>
        <v>0.33946502400000023</v>
      </c>
      <c r="AC505" s="26">
        <v>6</v>
      </c>
      <c r="AD505" s="26">
        <v>33.5</v>
      </c>
      <c r="AE505" s="26">
        <f t="shared" si="14"/>
        <v>37.920293470848804</v>
      </c>
    </row>
    <row r="506" spans="17:31" x14ac:dyDescent="0.25">
      <c r="Q506" s="41">
        <v>28</v>
      </c>
      <c r="R506" s="41">
        <v>0.31</v>
      </c>
      <c r="S506" s="26">
        <f t="shared" si="15"/>
        <v>0.33946502400000023</v>
      </c>
      <c r="AC506" s="26">
        <v>6</v>
      </c>
      <c r="AD506" s="26">
        <v>33.5</v>
      </c>
      <c r="AE506" s="26">
        <f t="shared" si="14"/>
        <v>37.920293470848804</v>
      </c>
    </row>
    <row r="507" spans="17:31" x14ac:dyDescent="0.25">
      <c r="Q507" s="41">
        <v>28</v>
      </c>
      <c r="R507" s="41">
        <v>0.5</v>
      </c>
      <c r="S507" s="26">
        <f t="shared" si="15"/>
        <v>0.33946502400000023</v>
      </c>
      <c r="AC507" s="26">
        <v>6</v>
      </c>
      <c r="AD507" s="26">
        <v>33.5</v>
      </c>
      <c r="AE507" s="26">
        <f t="shared" si="14"/>
        <v>37.920293470848804</v>
      </c>
    </row>
    <row r="508" spans="17:31" x14ac:dyDescent="0.25">
      <c r="Q508" s="41">
        <v>28</v>
      </c>
      <c r="R508" s="41">
        <v>0.27200000000000002</v>
      </c>
      <c r="S508" s="26">
        <f t="shared" si="15"/>
        <v>0.33946502400000023</v>
      </c>
      <c r="AC508" s="26">
        <v>6</v>
      </c>
      <c r="AD508" s="26">
        <v>34</v>
      </c>
      <c r="AE508" s="26">
        <f t="shared" si="14"/>
        <v>37.920293470848804</v>
      </c>
    </row>
    <row r="509" spans="17:31" x14ac:dyDescent="0.25">
      <c r="Q509" s="41">
        <v>28</v>
      </c>
      <c r="R509" s="41">
        <v>0.30199999999999999</v>
      </c>
      <c r="S509" s="26">
        <f t="shared" si="15"/>
        <v>0.33946502400000023</v>
      </c>
      <c r="AC509" s="26">
        <v>6</v>
      </c>
      <c r="AD509" s="26">
        <v>34</v>
      </c>
      <c r="AE509" s="26">
        <f t="shared" si="14"/>
        <v>37.920293470848804</v>
      </c>
    </row>
    <row r="510" spans="17:31" x14ac:dyDescent="0.25">
      <c r="Q510" s="41">
        <v>28</v>
      </c>
      <c r="R510" s="41">
        <v>0.4</v>
      </c>
      <c r="S510" s="26">
        <f t="shared" si="15"/>
        <v>0.33946502400000023</v>
      </c>
      <c r="AC510" s="26">
        <v>6</v>
      </c>
      <c r="AD510" s="26">
        <v>34.5</v>
      </c>
      <c r="AE510" s="26">
        <f t="shared" si="14"/>
        <v>37.920293470848804</v>
      </c>
    </row>
    <row r="511" spans="17:31" x14ac:dyDescent="0.25">
      <c r="Q511" s="41">
        <v>28</v>
      </c>
      <c r="R511" s="41">
        <v>0.35</v>
      </c>
      <c r="S511" s="26">
        <f t="shared" si="15"/>
        <v>0.33946502400000023</v>
      </c>
      <c r="AC511" s="26">
        <v>6</v>
      </c>
      <c r="AD511" s="26">
        <v>34.5</v>
      </c>
      <c r="AE511" s="26">
        <f t="shared" si="14"/>
        <v>37.920293470848804</v>
      </c>
    </row>
    <row r="512" spans="17:31" x14ac:dyDescent="0.25">
      <c r="Q512" s="41">
        <v>28</v>
      </c>
      <c r="R512" s="41">
        <v>0.3</v>
      </c>
      <c r="S512" s="26">
        <f t="shared" si="15"/>
        <v>0.33946502400000023</v>
      </c>
      <c r="AC512" s="26">
        <v>6</v>
      </c>
      <c r="AD512" s="26">
        <v>35</v>
      </c>
      <c r="AE512" s="26">
        <f t="shared" si="14"/>
        <v>37.920293470848804</v>
      </c>
    </row>
    <row r="513" spans="17:31" x14ac:dyDescent="0.25">
      <c r="Q513" s="41">
        <v>28</v>
      </c>
      <c r="R513" s="41">
        <v>0.31</v>
      </c>
      <c r="S513" s="26">
        <f t="shared" si="15"/>
        <v>0.33946502400000023</v>
      </c>
      <c r="AC513" s="26">
        <v>6</v>
      </c>
      <c r="AD513" s="26">
        <v>35</v>
      </c>
      <c r="AE513" s="26">
        <f t="shared" si="14"/>
        <v>37.920293470848804</v>
      </c>
    </row>
    <row r="514" spans="17:31" x14ac:dyDescent="0.25">
      <c r="Q514" s="41">
        <v>28</v>
      </c>
      <c r="R514" s="41">
        <v>0.4</v>
      </c>
      <c r="S514" s="26">
        <f t="shared" si="15"/>
        <v>0.33946502400000023</v>
      </c>
      <c r="AC514" s="26">
        <v>6</v>
      </c>
      <c r="AD514" s="26">
        <v>35</v>
      </c>
      <c r="AE514" s="26">
        <f t="shared" si="14"/>
        <v>37.920293470848804</v>
      </c>
    </row>
    <row r="515" spans="17:31" x14ac:dyDescent="0.25">
      <c r="Q515" s="41">
        <v>28</v>
      </c>
      <c r="R515" s="41">
        <v>0.29199999999999998</v>
      </c>
      <c r="S515" s="26">
        <f t="shared" si="15"/>
        <v>0.33946502400000023</v>
      </c>
      <c r="AC515" s="26">
        <v>6</v>
      </c>
      <c r="AD515" s="26">
        <v>35</v>
      </c>
      <c r="AE515" s="26">
        <f t="shared" si="14"/>
        <v>37.920293470848804</v>
      </c>
    </row>
    <row r="516" spans="17:31" x14ac:dyDescent="0.25">
      <c r="Q516" s="41">
        <v>28</v>
      </c>
      <c r="R516" s="41">
        <v>0.38600000000000001</v>
      </c>
      <c r="S516" s="26">
        <f t="shared" si="15"/>
        <v>0.33946502400000023</v>
      </c>
      <c r="AC516" s="26">
        <v>6</v>
      </c>
      <c r="AD516" s="26">
        <v>35</v>
      </c>
      <c r="AE516" s="26">
        <f t="shared" si="14"/>
        <v>37.920293470848804</v>
      </c>
    </row>
    <row r="517" spans="17:31" x14ac:dyDescent="0.25">
      <c r="Q517" s="41">
        <v>28</v>
      </c>
      <c r="R517" s="41">
        <v>0.22</v>
      </c>
      <c r="S517" s="26">
        <f t="shared" si="15"/>
        <v>0.33946502400000023</v>
      </c>
      <c r="AC517" s="26">
        <v>6</v>
      </c>
      <c r="AD517" s="26">
        <v>35.5</v>
      </c>
      <c r="AE517" s="26">
        <f t="shared" si="14"/>
        <v>37.920293470848804</v>
      </c>
    </row>
    <row r="518" spans="17:31" x14ac:dyDescent="0.25">
      <c r="Q518" s="41">
        <v>28</v>
      </c>
      <c r="R518" s="41">
        <v>0.4</v>
      </c>
      <c r="S518" s="26">
        <f t="shared" si="15"/>
        <v>0.33946502400000023</v>
      </c>
      <c r="AC518" s="26">
        <v>6</v>
      </c>
      <c r="AD518" s="26">
        <v>35.5</v>
      </c>
      <c r="AE518" s="26">
        <f t="shared" ref="AE518:AE581" si="16">$X$25*(1-EXP(-$X$24*(AC518-$X$26)))</f>
        <v>37.920293470848804</v>
      </c>
    </row>
    <row r="519" spans="17:31" x14ac:dyDescent="0.25">
      <c r="Q519" s="41">
        <v>28</v>
      </c>
      <c r="R519" s="41">
        <v>0.4</v>
      </c>
      <c r="S519" s="26">
        <f t="shared" ref="S519:S582" si="17">($X$9*(Q519^4))+($X$8*(Q519^3))+($X$7*(Q519^2))+($X$6*Q519)+$X$5</f>
        <v>0.33946502400000023</v>
      </c>
      <c r="AC519" s="26">
        <v>6</v>
      </c>
      <c r="AD519" s="26">
        <v>35.700000000000003</v>
      </c>
      <c r="AE519" s="26">
        <f t="shared" si="16"/>
        <v>37.920293470848804</v>
      </c>
    </row>
    <row r="520" spans="17:31" x14ac:dyDescent="0.25">
      <c r="Q520" s="41">
        <v>28</v>
      </c>
      <c r="R520" s="41">
        <v>0.29899999999999999</v>
      </c>
      <c r="S520" s="26">
        <f t="shared" si="17"/>
        <v>0.33946502400000023</v>
      </c>
      <c r="AC520" s="26">
        <v>6</v>
      </c>
      <c r="AD520" s="26">
        <v>35.700000000000003</v>
      </c>
      <c r="AE520" s="26">
        <f t="shared" si="16"/>
        <v>37.920293470848804</v>
      </c>
    </row>
    <row r="521" spans="17:31" x14ac:dyDescent="0.25">
      <c r="Q521" s="41">
        <v>28.1</v>
      </c>
      <c r="R521" s="41">
        <v>0.371</v>
      </c>
      <c r="S521" s="26">
        <f t="shared" si="17"/>
        <v>0.34325605508390022</v>
      </c>
      <c r="AC521" s="26">
        <v>6</v>
      </c>
      <c r="AD521" s="26">
        <v>36</v>
      </c>
      <c r="AE521" s="26">
        <f t="shared" si="16"/>
        <v>37.920293470848804</v>
      </c>
    </row>
    <row r="522" spans="17:31" x14ac:dyDescent="0.25">
      <c r="Q522" s="41">
        <v>28.1</v>
      </c>
      <c r="R522" s="41">
        <v>0.27</v>
      </c>
      <c r="S522" s="26">
        <f t="shared" si="17"/>
        <v>0.34325605508390022</v>
      </c>
      <c r="AC522" s="26">
        <v>6</v>
      </c>
      <c r="AD522" s="26">
        <v>36</v>
      </c>
      <c r="AE522" s="26">
        <f t="shared" si="16"/>
        <v>37.920293470848804</v>
      </c>
    </row>
    <row r="523" spans="17:31" x14ac:dyDescent="0.25">
      <c r="Q523" s="41">
        <v>28.2</v>
      </c>
      <c r="R523" s="41">
        <v>0.34200000000000003</v>
      </c>
      <c r="S523" s="26">
        <f t="shared" si="17"/>
        <v>0.34707307927840014</v>
      </c>
      <c r="AC523" s="26">
        <v>6</v>
      </c>
      <c r="AD523" s="26">
        <v>36.700000000000003</v>
      </c>
      <c r="AE523" s="26">
        <f t="shared" si="16"/>
        <v>37.920293470848804</v>
      </c>
    </row>
    <row r="524" spans="17:31" x14ac:dyDescent="0.25">
      <c r="Q524" s="41">
        <v>28.2</v>
      </c>
      <c r="R524" s="41">
        <v>0.33</v>
      </c>
      <c r="S524" s="26">
        <f t="shared" si="17"/>
        <v>0.34707307927840014</v>
      </c>
      <c r="AC524" s="26">
        <v>6</v>
      </c>
      <c r="AD524" s="26">
        <v>36.700000000000003</v>
      </c>
      <c r="AE524" s="26">
        <f t="shared" si="16"/>
        <v>37.920293470848804</v>
      </c>
    </row>
    <row r="525" spans="17:31" x14ac:dyDescent="0.25">
      <c r="Q525" s="41">
        <v>28.2</v>
      </c>
      <c r="R525" s="41">
        <v>0.33600000000000002</v>
      </c>
      <c r="S525" s="26">
        <f t="shared" si="17"/>
        <v>0.34707307927840014</v>
      </c>
      <c r="AC525" s="26">
        <v>6</v>
      </c>
      <c r="AD525" s="26">
        <v>37</v>
      </c>
      <c r="AE525" s="26">
        <f t="shared" si="16"/>
        <v>37.920293470848804</v>
      </c>
    </row>
    <row r="526" spans="17:31" x14ac:dyDescent="0.25">
      <c r="Q526" s="41">
        <v>28.2</v>
      </c>
      <c r="R526" s="41">
        <v>0.33900000000000002</v>
      </c>
      <c r="S526" s="26">
        <f t="shared" si="17"/>
        <v>0.34707307927840014</v>
      </c>
      <c r="AC526" s="26">
        <v>6</v>
      </c>
      <c r="AD526" s="26">
        <v>37</v>
      </c>
      <c r="AE526" s="26">
        <f t="shared" si="16"/>
        <v>37.920293470848804</v>
      </c>
    </row>
    <row r="527" spans="17:31" x14ac:dyDescent="0.25">
      <c r="Q527" s="41">
        <v>28.3</v>
      </c>
      <c r="R527" s="41">
        <v>0.27600000000000002</v>
      </c>
      <c r="S527" s="26">
        <f t="shared" si="17"/>
        <v>0.35091629250389988</v>
      </c>
      <c r="AC527" s="26">
        <v>6</v>
      </c>
      <c r="AD527" s="26">
        <v>37</v>
      </c>
      <c r="AE527" s="26">
        <f t="shared" si="16"/>
        <v>37.920293470848804</v>
      </c>
    </row>
    <row r="528" spans="17:31" x14ac:dyDescent="0.25">
      <c r="Q528" s="41">
        <v>28.3</v>
      </c>
      <c r="R528" s="41">
        <v>0.308</v>
      </c>
      <c r="S528" s="26">
        <f t="shared" si="17"/>
        <v>0.35091629250389988</v>
      </c>
      <c r="AC528" s="26">
        <v>6</v>
      </c>
      <c r="AD528" s="26">
        <v>37</v>
      </c>
      <c r="AE528" s="26">
        <f t="shared" si="16"/>
        <v>37.920293470848804</v>
      </c>
    </row>
    <row r="529" spans="17:31" x14ac:dyDescent="0.25">
      <c r="Q529" s="41">
        <v>28.5</v>
      </c>
      <c r="R529" s="41">
        <v>0.30399999999999999</v>
      </c>
      <c r="S529" s="26">
        <f t="shared" si="17"/>
        <v>0.35868208243750044</v>
      </c>
      <c r="AC529" s="26">
        <v>6</v>
      </c>
      <c r="AD529" s="26">
        <v>37.1</v>
      </c>
      <c r="AE529" s="26">
        <f t="shared" si="16"/>
        <v>37.920293470848804</v>
      </c>
    </row>
    <row r="530" spans="17:31" x14ac:dyDescent="0.25">
      <c r="Q530" s="41">
        <v>28.5</v>
      </c>
      <c r="R530" s="41">
        <v>0.33600000000000002</v>
      </c>
      <c r="S530" s="26">
        <f t="shared" si="17"/>
        <v>0.35868208243750044</v>
      </c>
      <c r="AC530" s="26">
        <v>6</v>
      </c>
      <c r="AD530" s="26">
        <v>38.200000000000003</v>
      </c>
      <c r="AE530" s="26">
        <f t="shared" si="16"/>
        <v>37.920293470848804</v>
      </c>
    </row>
    <row r="531" spans="17:31" x14ac:dyDescent="0.25">
      <c r="Q531" s="41">
        <v>28.5</v>
      </c>
      <c r="R531" s="41">
        <v>0.30399999999999999</v>
      </c>
      <c r="S531" s="26">
        <f t="shared" si="17"/>
        <v>0.35868208243750044</v>
      </c>
      <c r="AC531" s="26">
        <v>6</v>
      </c>
      <c r="AD531" s="26">
        <v>39</v>
      </c>
      <c r="AE531" s="26">
        <f t="shared" si="16"/>
        <v>37.920293470848804</v>
      </c>
    </row>
    <row r="532" spans="17:31" x14ac:dyDescent="0.25">
      <c r="Q532" s="41">
        <v>28.5</v>
      </c>
      <c r="R532" s="41">
        <v>0.30499999999999999</v>
      </c>
      <c r="S532" s="26">
        <f t="shared" si="17"/>
        <v>0.35868208243750044</v>
      </c>
      <c r="AC532" s="26">
        <v>6</v>
      </c>
      <c r="AD532" s="26">
        <v>40.6</v>
      </c>
      <c r="AE532" s="26">
        <f t="shared" si="16"/>
        <v>37.920293470848804</v>
      </c>
    </row>
    <row r="533" spans="17:31" x14ac:dyDescent="0.25">
      <c r="Q533" s="41">
        <v>28.5</v>
      </c>
      <c r="R533" s="41">
        <v>0.33</v>
      </c>
      <c r="S533" s="26">
        <f t="shared" si="17"/>
        <v>0.35868208243750044</v>
      </c>
      <c r="AC533" s="26">
        <v>6</v>
      </c>
      <c r="AD533" s="26">
        <v>41.2</v>
      </c>
      <c r="AE533" s="26">
        <f t="shared" si="16"/>
        <v>37.920293470848804</v>
      </c>
    </row>
    <row r="534" spans="17:31" x14ac:dyDescent="0.25">
      <c r="Q534" s="41">
        <v>28.5</v>
      </c>
      <c r="R534" s="41">
        <v>0.312</v>
      </c>
      <c r="S534" s="26">
        <f t="shared" si="17"/>
        <v>0.35868208243750044</v>
      </c>
      <c r="AC534" s="26">
        <v>6</v>
      </c>
      <c r="AD534" s="26">
        <v>41.9</v>
      </c>
      <c r="AE534" s="26">
        <f t="shared" si="16"/>
        <v>37.920293470848804</v>
      </c>
    </row>
    <row r="535" spans="17:31" x14ac:dyDescent="0.25">
      <c r="Q535" s="41">
        <v>28.5</v>
      </c>
      <c r="R535" s="41">
        <v>0.34200000000000003</v>
      </c>
      <c r="S535" s="26">
        <f t="shared" si="17"/>
        <v>0.35868208243750044</v>
      </c>
      <c r="AC535" s="26">
        <v>6</v>
      </c>
      <c r="AD535" s="26">
        <v>42</v>
      </c>
      <c r="AE535" s="26">
        <f t="shared" si="16"/>
        <v>37.920293470848804</v>
      </c>
    </row>
    <row r="536" spans="17:31" x14ac:dyDescent="0.25">
      <c r="Q536" s="41">
        <v>28.5</v>
      </c>
      <c r="R536" s="41">
        <v>0.318</v>
      </c>
      <c r="S536" s="26">
        <f t="shared" si="17"/>
        <v>0.35868208243750044</v>
      </c>
      <c r="AC536" s="26">
        <v>6</v>
      </c>
      <c r="AD536" s="26">
        <v>42.4</v>
      </c>
      <c r="AE536" s="26">
        <f t="shared" si="16"/>
        <v>37.920293470848804</v>
      </c>
    </row>
    <row r="537" spans="17:31" x14ac:dyDescent="0.25">
      <c r="Q537" s="41">
        <v>28.5</v>
      </c>
      <c r="R537" s="41">
        <v>0.41</v>
      </c>
      <c r="S537" s="26">
        <f t="shared" si="17"/>
        <v>0.35868208243750044</v>
      </c>
      <c r="AC537" s="26">
        <v>6</v>
      </c>
      <c r="AD537" s="26">
        <v>42.5</v>
      </c>
      <c r="AE537" s="26">
        <f t="shared" si="16"/>
        <v>37.920293470848804</v>
      </c>
    </row>
    <row r="538" spans="17:31" x14ac:dyDescent="0.25">
      <c r="Q538" s="41">
        <v>28.5</v>
      </c>
      <c r="R538" s="41">
        <v>0.30399999999999999</v>
      </c>
      <c r="S538" s="26">
        <f t="shared" si="17"/>
        <v>0.35868208243750044</v>
      </c>
      <c r="AC538" s="26">
        <v>6</v>
      </c>
      <c r="AD538" s="26">
        <v>42.9</v>
      </c>
      <c r="AE538" s="26">
        <f t="shared" si="16"/>
        <v>37.920293470848804</v>
      </c>
    </row>
    <row r="539" spans="17:31" x14ac:dyDescent="0.25">
      <c r="Q539" s="41">
        <v>28.5</v>
      </c>
      <c r="R539" s="41">
        <v>0.34</v>
      </c>
      <c r="S539" s="26">
        <f t="shared" si="17"/>
        <v>0.35868208243750044</v>
      </c>
      <c r="AC539" s="26">
        <v>6</v>
      </c>
      <c r="AD539" s="26">
        <v>43</v>
      </c>
      <c r="AE539" s="26">
        <f t="shared" si="16"/>
        <v>37.920293470848804</v>
      </c>
    </row>
    <row r="540" spans="17:31" x14ac:dyDescent="0.25">
      <c r="Q540" s="41">
        <v>28.5</v>
      </c>
      <c r="R540" s="41">
        <v>0.37</v>
      </c>
      <c r="S540" s="26">
        <f t="shared" si="17"/>
        <v>0.35868208243750044</v>
      </c>
      <c r="AC540" s="26">
        <v>6</v>
      </c>
      <c r="AD540" s="26">
        <v>43.1</v>
      </c>
      <c r="AE540" s="26">
        <f t="shared" si="16"/>
        <v>37.920293470848804</v>
      </c>
    </row>
    <row r="541" spans="17:31" x14ac:dyDescent="0.25">
      <c r="Q541" s="41">
        <v>28.5</v>
      </c>
      <c r="R541" s="41">
        <v>0.52100000000000002</v>
      </c>
      <c r="S541" s="26">
        <f t="shared" si="17"/>
        <v>0.35868208243750044</v>
      </c>
      <c r="AC541" s="26">
        <v>6</v>
      </c>
      <c r="AD541" s="26">
        <v>43.5</v>
      </c>
      <c r="AE541" s="26">
        <f t="shared" si="16"/>
        <v>37.920293470848804</v>
      </c>
    </row>
    <row r="542" spans="17:31" x14ac:dyDescent="0.25">
      <c r="Q542" s="41">
        <v>28.5</v>
      </c>
      <c r="R542" s="41">
        <v>0.32700000000000001</v>
      </c>
      <c r="S542" s="26">
        <f t="shared" si="17"/>
        <v>0.35868208243750044</v>
      </c>
      <c r="AC542" s="26">
        <v>6</v>
      </c>
      <c r="AD542" s="26">
        <v>43.6</v>
      </c>
      <c r="AE542" s="26">
        <f t="shared" si="16"/>
        <v>37.920293470848804</v>
      </c>
    </row>
    <row r="543" spans="17:31" x14ac:dyDescent="0.25">
      <c r="Q543" s="41">
        <v>28.5</v>
      </c>
      <c r="R543" s="41">
        <v>0.27600000000000002</v>
      </c>
      <c r="S543" s="26">
        <f t="shared" si="17"/>
        <v>0.35868208243750044</v>
      </c>
      <c r="AC543" s="26">
        <v>6</v>
      </c>
      <c r="AD543" s="26">
        <v>44</v>
      </c>
      <c r="AE543" s="26">
        <f t="shared" si="16"/>
        <v>37.920293470848804</v>
      </c>
    </row>
    <row r="544" spans="17:31" x14ac:dyDescent="0.25">
      <c r="Q544" s="41">
        <v>28.6</v>
      </c>
      <c r="R544" s="41">
        <v>0.29699999999999999</v>
      </c>
      <c r="S544" s="26">
        <f t="shared" si="17"/>
        <v>0.36260506369439971</v>
      </c>
      <c r="AC544" s="26">
        <v>6</v>
      </c>
      <c r="AD544" s="26">
        <v>44.9</v>
      </c>
      <c r="AE544" s="26">
        <f t="shared" si="16"/>
        <v>37.920293470848804</v>
      </c>
    </row>
    <row r="545" spans="17:31" x14ac:dyDescent="0.25">
      <c r="Q545" s="41">
        <v>28.6</v>
      </c>
      <c r="R545" s="41">
        <v>0.28999999999999998</v>
      </c>
      <c r="S545" s="26">
        <f t="shared" si="17"/>
        <v>0.36260506369439971</v>
      </c>
      <c r="AC545" s="26">
        <v>6</v>
      </c>
      <c r="AD545" s="26">
        <v>45</v>
      </c>
      <c r="AE545" s="26">
        <f t="shared" si="16"/>
        <v>37.920293470848804</v>
      </c>
    </row>
    <row r="546" spans="17:31" x14ac:dyDescent="0.25">
      <c r="Q546" s="41">
        <v>28.7</v>
      </c>
      <c r="R546" s="41">
        <v>0.32</v>
      </c>
      <c r="S546" s="26">
        <f t="shared" si="17"/>
        <v>0.36655504307989972</v>
      </c>
      <c r="AC546" s="26">
        <v>6</v>
      </c>
      <c r="AD546" s="26">
        <v>45</v>
      </c>
      <c r="AE546" s="26">
        <f t="shared" si="16"/>
        <v>37.920293470848804</v>
      </c>
    </row>
    <row r="547" spans="17:31" x14ac:dyDescent="0.25">
      <c r="Q547" s="41">
        <v>28.8</v>
      </c>
      <c r="R547" s="41">
        <v>0.32200000000000001</v>
      </c>
      <c r="S547" s="26">
        <f t="shared" si="17"/>
        <v>0.37053222922240014</v>
      </c>
      <c r="AC547" s="26">
        <v>6</v>
      </c>
      <c r="AD547" s="26">
        <v>46.1</v>
      </c>
      <c r="AE547" s="26">
        <f t="shared" si="16"/>
        <v>37.920293470848804</v>
      </c>
    </row>
    <row r="548" spans="17:31" x14ac:dyDescent="0.25">
      <c r="Q548" s="41">
        <v>29</v>
      </c>
      <c r="R548" s="41">
        <v>0.4</v>
      </c>
      <c r="S548" s="26">
        <f t="shared" si="17"/>
        <v>0.37856906900000042</v>
      </c>
      <c r="AC548" s="26">
        <v>6</v>
      </c>
      <c r="AD548" s="26">
        <v>47</v>
      </c>
      <c r="AE548" s="26">
        <f t="shared" si="16"/>
        <v>37.920293470848804</v>
      </c>
    </row>
    <row r="549" spans="17:31" x14ac:dyDescent="0.25">
      <c r="Q549" s="41">
        <v>29</v>
      </c>
      <c r="R549" s="41">
        <v>0.315</v>
      </c>
      <c r="S549" s="26">
        <f t="shared" si="17"/>
        <v>0.37856906900000042</v>
      </c>
      <c r="AC549" s="26">
        <v>6</v>
      </c>
      <c r="AD549" s="26">
        <v>47.1</v>
      </c>
      <c r="AE549" s="26">
        <f t="shared" si="16"/>
        <v>37.920293470848804</v>
      </c>
    </row>
    <row r="550" spans="17:31" x14ac:dyDescent="0.25">
      <c r="Q550" s="41">
        <v>29</v>
      </c>
      <c r="R550" s="41">
        <v>0.4</v>
      </c>
      <c r="S550" s="26">
        <f t="shared" si="17"/>
        <v>0.37856906900000042</v>
      </c>
      <c r="AC550" s="26">
        <v>6</v>
      </c>
      <c r="AD550" s="26">
        <v>47.2</v>
      </c>
      <c r="AE550" s="26">
        <f t="shared" si="16"/>
        <v>37.920293470848804</v>
      </c>
    </row>
    <row r="551" spans="17:31" x14ac:dyDescent="0.25">
      <c r="Q551" s="41">
        <v>29</v>
      </c>
      <c r="R551" s="41">
        <v>0.34499999999999997</v>
      </c>
      <c r="S551" s="26">
        <f t="shared" si="17"/>
        <v>0.37856906900000042</v>
      </c>
      <c r="AC551" s="26">
        <v>6</v>
      </c>
      <c r="AD551" s="26">
        <v>48.7</v>
      </c>
      <c r="AE551" s="26">
        <f t="shared" si="16"/>
        <v>37.920293470848804</v>
      </c>
    </row>
    <row r="552" spans="17:31" x14ac:dyDescent="0.25">
      <c r="Q552" s="41">
        <v>29</v>
      </c>
      <c r="R552" s="41">
        <v>0.42</v>
      </c>
      <c r="S552" s="26">
        <f t="shared" si="17"/>
        <v>0.37856906900000042</v>
      </c>
      <c r="AC552" s="26">
        <v>6</v>
      </c>
      <c r="AD552" s="26">
        <v>49</v>
      </c>
      <c r="AE552" s="26">
        <f t="shared" si="16"/>
        <v>37.920293470848804</v>
      </c>
    </row>
    <row r="553" spans="17:31" x14ac:dyDescent="0.25">
      <c r="Q553" s="41">
        <v>29</v>
      </c>
      <c r="R553" s="41">
        <v>0.34599999999999997</v>
      </c>
      <c r="S553" s="26">
        <f t="shared" si="17"/>
        <v>0.37856906900000042</v>
      </c>
      <c r="AC553" s="26">
        <v>6</v>
      </c>
      <c r="AD553" s="26">
        <v>49.1</v>
      </c>
      <c r="AE553" s="26">
        <f t="shared" si="16"/>
        <v>37.920293470848804</v>
      </c>
    </row>
    <row r="554" spans="17:31" x14ac:dyDescent="0.25">
      <c r="Q554" s="41">
        <v>29</v>
      </c>
      <c r="R554" s="41">
        <v>0.5</v>
      </c>
      <c r="S554" s="26">
        <f t="shared" si="17"/>
        <v>0.37856906900000042</v>
      </c>
      <c r="AC554" s="26">
        <v>6</v>
      </c>
      <c r="AD554" s="26">
        <v>50.1</v>
      </c>
      <c r="AE554" s="26">
        <f t="shared" si="16"/>
        <v>37.920293470848804</v>
      </c>
    </row>
    <row r="555" spans="17:31" x14ac:dyDescent="0.25">
      <c r="Q555" s="41">
        <v>29</v>
      </c>
      <c r="R555" s="41">
        <v>0.42399999999999999</v>
      </c>
      <c r="S555" s="26">
        <f t="shared" si="17"/>
        <v>0.37856906900000042</v>
      </c>
      <c r="AC555" s="26">
        <v>6</v>
      </c>
      <c r="AD555" s="26">
        <v>50.2</v>
      </c>
      <c r="AE555" s="26">
        <f t="shared" si="16"/>
        <v>37.920293470848804</v>
      </c>
    </row>
    <row r="556" spans="17:31" x14ac:dyDescent="0.25">
      <c r="Q556" s="41">
        <v>29</v>
      </c>
      <c r="R556" s="41">
        <v>0.4</v>
      </c>
      <c r="S556" s="26">
        <f t="shared" si="17"/>
        <v>0.37856906900000042</v>
      </c>
      <c r="AC556" s="26">
        <v>6</v>
      </c>
      <c r="AD556" s="26">
        <v>50.5</v>
      </c>
      <c r="AE556" s="26">
        <f t="shared" si="16"/>
        <v>37.920293470848804</v>
      </c>
    </row>
    <row r="557" spans="17:31" x14ac:dyDescent="0.25">
      <c r="Q557" s="41">
        <v>29</v>
      </c>
      <c r="R557" s="41">
        <v>0.38500000000000001</v>
      </c>
      <c r="S557" s="26">
        <f t="shared" si="17"/>
        <v>0.37856906900000042</v>
      </c>
      <c r="AC557" s="26">
        <v>6</v>
      </c>
      <c r="AD557" s="26">
        <v>50.7</v>
      </c>
      <c r="AE557" s="26">
        <f t="shared" si="16"/>
        <v>37.920293470848804</v>
      </c>
    </row>
    <row r="558" spans="17:31" x14ac:dyDescent="0.25">
      <c r="Q558" s="41">
        <v>29</v>
      </c>
      <c r="R558" s="41">
        <v>0.30599999999999999</v>
      </c>
      <c r="S558" s="26">
        <f t="shared" si="17"/>
        <v>0.37856906900000042</v>
      </c>
      <c r="AC558" s="26">
        <v>6</v>
      </c>
      <c r="AD558" s="26">
        <v>52</v>
      </c>
      <c r="AE558" s="26">
        <f t="shared" si="16"/>
        <v>37.920293470848804</v>
      </c>
    </row>
    <row r="559" spans="17:31" x14ac:dyDescent="0.25">
      <c r="Q559" s="41">
        <v>29</v>
      </c>
      <c r="R559" s="41">
        <v>0.43</v>
      </c>
      <c r="S559" s="26">
        <f t="shared" si="17"/>
        <v>0.37856906900000042</v>
      </c>
      <c r="AC559" s="26">
        <v>7</v>
      </c>
      <c r="AD559" s="26">
        <v>28</v>
      </c>
      <c r="AE559" s="26">
        <f t="shared" si="16"/>
        <v>38.471741203748714</v>
      </c>
    </row>
    <row r="560" spans="17:31" x14ac:dyDescent="0.25">
      <c r="Q560" s="41">
        <v>29</v>
      </c>
      <c r="R560" s="41">
        <v>0.33500000000000002</v>
      </c>
      <c r="S560" s="26">
        <f t="shared" si="17"/>
        <v>0.37856906900000042</v>
      </c>
      <c r="AC560" s="26">
        <v>7</v>
      </c>
      <c r="AD560" s="26">
        <v>28</v>
      </c>
      <c r="AE560" s="26">
        <f t="shared" si="16"/>
        <v>38.471741203748714</v>
      </c>
    </row>
    <row r="561" spans="17:31" x14ac:dyDescent="0.25">
      <c r="Q561" s="41">
        <v>29</v>
      </c>
      <c r="R561" s="41">
        <v>0.31</v>
      </c>
      <c r="S561" s="26">
        <f t="shared" si="17"/>
        <v>0.37856906900000042</v>
      </c>
      <c r="AC561" s="26">
        <v>7</v>
      </c>
      <c r="AD561" s="26">
        <v>28.7</v>
      </c>
      <c r="AE561" s="26">
        <f t="shared" si="16"/>
        <v>38.471741203748714</v>
      </c>
    </row>
    <row r="562" spans="17:31" x14ac:dyDescent="0.25">
      <c r="Q562" s="41">
        <v>29</v>
      </c>
      <c r="R562" s="41">
        <v>0.38200000000000001</v>
      </c>
      <c r="S562" s="26">
        <f t="shared" si="17"/>
        <v>0.37856906900000042</v>
      </c>
      <c r="AC562" s="26">
        <v>7</v>
      </c>
      <c r="AD562" s="26">
        <v>30</v>
      </c>
      <c r="AE562" s="26">
        <f t="shared" si="16"/>
        <v>38.471741203748714</v>
      </c>
    </row>
    <row r="563" spans="17:31" x14ac:dyDescent="0.25">
      <c r="Q563" s="41">
        <v>29</v>
      </c>
      <c r="R563" s="41">
        <v>0.375</v>
      </c>
      <c r="S563" s="26">
        <f t="shared" si="17"/>
        <v>0.37856906900000042</v>
      </c>
      <c r="AC563" s="26">
        <v>7</v>
      </c>
      <c r="AD563" s="26">
        <v>30</v>
      </c>
      <c r="AE563" s="26">
        <f t="shared" si="16"/>
        <v>38.471741203748714</v>
      </c>
    </row>
    <row r="564" spans="17:31" x14ac:dyDescent="0.25">
      <c r="Q564" s="41">
        <v>29</v>
      </c>
      <c r="R564" s="41">
        <v>0.32</v>
      </c>
      <c r="S564" s="26">
        <f t="shared" si="17"/>
        <v>0.37856906900000042</v>
      </c>
      <c r="AC564" s="26">
        <v>7</v>
      </c>
      <c r="AD564" s="26">
        <v>30</v>
      </c>
      <c r="AE564" s="26">
        <f t="shared" si="16"/>
        <v>38.471741203748714</v>
      </c>
    </row>
    <row r="565" spans="17:31" x14ac:dyDescent="0.25">
      <c r="Q565" s="41">
        <v>29</v>
      </c>
      <c r="R565" s="41">
        <v>0.33</v>
      </c>
      <c r="S565" s="26">
        <f t="shared" si="17"/>
        <v>0.37856906900000042</v>
      </c>
      <c r="AC565" s="26">
        <v>7</v>
      </c>
      <c r="AD565" s="26">
        <v>30</v>
      </c>
      <c r="AE565" s="26">
        <f t="shared" si="16"/>
        <v>38.471741203748714</v>
      </c>
    </row>
    <row r="566" spans="17:31" x14ac:dyDescent="0.25">
      <c r="Q566" s="41">
        <v>29</v>
      </c>
      <c r="R566" s="41">
        <v>0.37</v>
      </c>
      <c r="S566" s="26">
        <f t="shared" si="17"/>
        <v>0.37856906900000042</v>
      </c>
      <c r="AC566" s="26">
        <v>7</v>
      </c>
      <c r="AD566" s="26">
        <v>30.2</v>
      </c>
      <c r="AE566" s="26">
        <f t="shared" si="16"/>
        <v>38.471741203748714</v>
      </c>
    </row>
    <row r="567" spans="17:31" x14ac:dyDescent="0.25">
      <c r="Q567" s="41">
        <v>29</v>
      </c>
      <c r="R567" s="41">
        <v>0.32700000000000001</v>
      </c>
      <c r="S567" s="26">
        <f t="shared" si="17"/>
        <v>0.37856906900000042</v>
      </c>
      <c r="AC567" s="26">
        <v>7</v>
      </c>
      <c r="AD567" s="26">
        <v>31</v>
      </c>
      <c r="AE567" s="26">
        <f t="shared" si="16"/>
        <v>38.471741203748714</v>
      </c>
    </row>
    <row r="568" spans="17:31" x14ac:dyDescent="0.25">
      <c r="Q568" s="41">
        <v>29</v>
      </c>
      <c r="R568" s="41">
        <v>0.4</v>
      </c>
      <c r="S568" s="26">
        <f t="shared" si="17"/>
        <v>0.37856906900000042</v>
      </c>
      <c r="AC568" s="26">
        <v>7</v>
      </c>
      <c r="AD568" s="26">
        <v>31</v>
      </c>
      <c r="AE568" s="26">
        <f t="shared" si="16"/>
        <v>38.471741203748714</v>
      </c>
    </row>
    <row r="569" spans="17:31" x14ac:dyDescent="0.25">
      <c r="Q569" s="41">
        <v>29</v>
      </c>
      <c r="R569" s="41">
        <v>0.30599999999999999</v>
      </c>
      <c r="S569" s="26">
        <f t="shared" si="17"/>
        <v>0.37856906900000042</v>
      </c>
      <c r="AC569" s="26">
        <v>7</v>
      </c>
      <c r="AD569" s="26">
        <v>31.5</v>
      </c>
      <c r="AE569" s="26">
        <f t="shared" si="16"/>
        <v>38.471741203748714</v>
      </c>
    </row>
    <row r="570" spans="17:31" x14ac:dyDescent="0.25">
      <c r="Q570" s="41">
        <v>29.1</v>
      </c>
      <c r="R570" s="41">
        <v>0.442</v>
      </c>
      <c r="S570" s="26">
        <f t="shared" si="17"/>
        <v>0.38262915259990049</v>
      </c>
      <c r="AC570" s="26">
        <v>7</v>
      </c>
      <c r="AD570" s="26">
        <v>31.5</v>
      </c>
      <c r="AE570" s="26">
        <f t="shared" si="16"/>
        <v>38.471741203748714</v>
      </c>
    </row>
    <row r="571" spans="17:31" x14ac:dyDescent="0.25">
      <c r="Q571" s="41">
        <v>29.1</v>
      </c>
      <c r="R571" s="41">
        <v>0.34399999999999997</v>
      </c>
      <c r="S571" s="26">
        <f t="shared" si="17"/>
        <v>0.38262915259990049</v>
      </c>
      <c r="AC571" s="26">
        <v>7</v>
      </c>
      <c r="AD571" s="26">
        <v>31.5</v>
      </c>
      <c r="AE571" s="26">
        <f t="shared" si="16"/>
        <v>38.471741203748714</v>
      </c>
    </row>
    <row r="572" spans="17:31" x14ac:dyDescent="0.25">
      <c r="Q572" s="41">
        <v>29.2</v>
      </c>
      <c r="R572" s="41">
        <v>0.36</v>
      </c>
      <c r="S572" s="26">
        <f t="shared" si="17"/>
        <v>0.38671730288640027</v>
      </c>
      <c r="AC572" s="26">
        <v>7</v>
      </c>
      <c r="AD572" s="26">
        <v>31.9</v>
      </c>
      <c r="AE572" s="26">
        <f t="shared" si="16"/>
        <v>38.471741203748714</v>
      </c>
    </row>
    <row r="573" spans="17:31" x14ac:dyDescent="0.25">
      <c r="Q573" s="41">
        <v>29.2</v>
      </c>
      <c r="R573" s="41">
        <v>0.35399999999999998</v>
      </c>
      <c r="S573" s="26">
        <f t="shared" si="17"/>
        <v>0.38671730288640027</v>
      </c>
      <c r="AC573" s="26">
        <v>7</v>
      </c>
      <c r="AD573" s="26">
        <v>32</v>
      </c>
      <c r="AE573" s="26">
        <f t="shared" si="16"/>
        <v>38.471741203748714</v>
      </c>
    </row>
    <row r="574" spans="17:31" x14ac:dyDescent="0.25">
      <c r="Q574" s="41">
        <v>29.2</v>
      </c>
      <c r="R574" s="41">
        <v>0.378</v>
      </c>
      <c r="S574" s="26">
        <f t="shared" si="17"/>
        <v>0.38671730288640027</v>
      </c>
      <c r="AC574" s="26">
        <v>7</v>
      </c>
      <c r="AD574" s="26">
        <v>32</v>
      </c>
      <c r="AE574" s="26">
        <f t="shared" si="16"/>
        <v>38.471741203748714</v>
      </c>
    </row>
    <row r="575" spans="17:31" x14ac:dyDescent="0.25">
      <c r="Q575" s="41">
        <v>29.2</v>
      </c>
      <c r="R575" s="41">
        <v>0.33400000000000002</v>
      </c>
      <c r="S575" s="26">
        <f t="shared" si="17"/>
        <v>0.38671730288640027</v>
      </c>
      <c r="AC575" s="26">
        <v>7</v>
      </c>
      <c r="AD575" s="26">
        <v>32</v>
      </c>
      <c r="AE575" s="26">
        <f t="shared" si="16"/>
        <v>38.471741203748714</v>
      </c>
    </row>
    <row r="576" spans="17:31" x14ac:dyDescent="0.25">
      <c r="Q576" s="41">
        <v>29.3</v>
      </c>
      <c r="R576" s="41">
        <v>0.374</v>
      </c>
      <c r="S576" s="26">
        <f t="shared" si="17"/>
        <v>0.39083374119590009</v>
      </c>
      <c r="AC576" s="26">
        <v>7</v>
      </c>
      <c r="AD576" s="26">
        <v>32</v>
      </c>
      <c r="AE576" s="26">
        <f t="shared" si="16"/>
        <v>38.471741203748714</v>
      </c>
    </row>
    <row r="577" spans="17:31" x14ac:dyDescent="0.25">
      <c r="Q577" s="41">
        <v>29.4</v>
      </c>
      <c r="R577" s="41">
        <v>0.34599999999999997</v>
      </c>
      <c r="S577" s="26">
        <f t="shared" si="17"/>
        <v>0.39497869140639963</v>
      </c>
      <c r="AC577" s="26">
        <v>7</v>
      </c>
      <c r="AD577" s="26">
        <v>32.4</v>
      </c>
      <c r="AE577" s="26">
        <f t="shared" si="16"/>
        <v>38.471741203748714</v>
      </c>
    </row>
    <row r="578" spans="17:31" x14ac:dyDescent="0.25">
      <c r="Q578" s="41">
        <v>29.4</v>
      </c>
      <c r="R578" s="41">
        <v>0.28299999999999997</v>
      </c>
      <c r="S578" s="26">
        <f t="shared" si="17"/>
        <v>0.39497869140639963</v>
      </c>
      <c r="AC578" s="26">
        <v>7</v>
      </c>
      <c r="AD578" s="26">
        <v>32.5</v>
      </c>
      <c r="AE578" s="26">
        <f t="shared" si="16"/>
        <v>38.471741203748714</v>
      </c>
    </row>
    <row r="579" spans="17:31" x14ac:dyDescent="0.25">
      <c r="Q579" s="41">
        <v>29.4</v>
      </c>
      <c r="R579" s="41">
        <v>0.38200000000000001</v>
      </c>
      <c r="S579" s="26">
        <f t="shared" si="17"/>
        <v>0.39497869140639963</v>
      </c>
      <c r="AC579" s="26">
        <v>7</v>
      </c>
      <c r="AD579" s="26">
        <v>32.5</v>
      </c>
      <c r="AE579" s="26">
        <f t="shared" si="16"/>
        <v>38.471741203748714</v>
      </c>
    </row>
    <row r="580" spans="17:31" x14ac:dyDescent="0.25">
      <c r="Q580" s="41">
        <v>29.5</v>
      </c>
      <c r="R580" s="41">
        <v>0.376</v>
      </c>
      <c r="S580" s="26">
        <f t="shared" si="17"/>
        <v>0.39915237993750019</v>
      </c>
      <c r="AC580" s="26">
        <v>7</v>
      </c>
      <c r="AD580" s="26">
        <v>32.6</v>
      </c>
      <c r="AE580" s="26">
        <f t="shared" si="16"/>
        <v>38.471741203748714</v>
      </c>
    </row>
    <row r="581" spans="17:31" x14ac:dyDescent="0.25">
      <c r="Q581" s="41">
        <v>29.5</v>
      </c>
      <c r="R581" s="41">
        <v>0.5</v>
      </c>
      <c r="S581" s="26">
        <f t="shared" si="17"/>
        <v>0.39915237993750019</v>
      </c>
      <c r="AC581" s="26">
        <v>7</v>
      </c>
      <c r="AD581" s="26">
        <v>32.799999999999997</v>
      </c>
      <c r="AE581" s="26">
        <f t="shared" si="16"/>
        <v>38.471741203748714</v>
      </c>
    </row>
    <row r="582" spans="17:31" x14ac:dyDescent="0.25">
      <c r="Q582" s="41">
        <v>29.5</v>
      </c>
      <c r="R582" s="41">
        <v>0.42</v>
      </c>
      <c r="S582" s="26">
        <f t="shared" si="17"/>
        <v>0.39915237993750019</v>
      </c>
      <c r="AC582" s="26">
        <v>7</v>
      </c>
      <c r="AD582" s="26">
        <v>33</v>
      </c>
      <c r="AE582" s="26">
        <f t="shared" ref="AE582:AE645" si="18">$X$25*(1-EXP(-$X$24*(AC582-$X$26)))</f>
        <v>38.471741203748714</v>
      </c>
    </row>
    <row r="583" spans="17:31" x14ac:dyDescent="0.25">
      <c r="Q583" s="41">
        <v>29.5</v>
      </c>
      <c r="R583" s="41">
        <v>0.39500000000000002</v>
      </c>
      <c r="S583" s="26">
        <f t="shared" ref="S583:S646" si="19">($X$9*(Q583^4))+($X$8*(Q583^3))+($X$7*(Q583^2))+($X$6*Q583)+$X$5</f>
        <v>0.39915237993750019</v>
      </c>
      <c r="AC583" s="26">
        <v>7</v>
      </c>
      <c r="AD583" s="26">
        <v>33.1</v>
      </c>
      <c r="AE583" s="26">
        <f t="shared" si="18"/>
        <v>38.471741203748714</v>
      </c>
    </row>
    <row r="584" spans="17:31" x14ac:dyDescent="0.25">
      <c r="Q584" s="41">
        <v>29.5</v>
      </c>
      <c r="R584" s="41">
        <v>0.29599999999999999</v>
      </c>
      <c r="S584" s="26">
        <f t="shared" si="19"/>
        <v>0.39915237993750019</v>
      </c>
      <c r="AC584" s="26">
        <v>7</v>
      </c>
      <c r="AD584" s="26">
        <v>33.5</v>
      </c>
      <c r="AE584" s="26">
        <f t="shared" si="18"/>
        <v>38.471741203748714</v>
      </c>
    </row>
    <row r="585" spans="17:31" x14ac:dyDescent="0.25">
      <c r="Q585" s="41">
        <v>29.5</v>
      </c>
      <c r="R585" s="41">
        <v>0.56000000000000005</v>
      </c>
      <c r="S585" s="26">
        <f t="shared" si="19"/>
        <v>0.39915237993750019</v>
      </c>
      <c r="AC585" s="26">
        <v>7</v>
      </c>
      <c r="AD585" s="26">
        <v>33.5</v>
      </c>
      <c r="AE585" s="26">
        <f t="shared" si="18"/>
        <v>38.471741203748714</v>
      </c>
    </row>
    <row r="586" spans="17:31" x14ac:dyDescent="0.25">
      <c r="Q586" s="41">
        <v>29.5</v>
      </c>
      <c r="R586" s="41">
        <v>0.29199999999999998</v>
      </c>
      <c r="S586" s="26">
        <f t="shared" si="19"/>
        <v>0.39915237993750019</v>
      </c>
      <c r="AC586" s="26">
        <v>7</v>
      </c>
      <c r="AD586" s="26">
        <v>33.5</v>
      </c>
      <c r="AE586" s="26">
        <f t="shared" si="18"/>
        <v>38.471741203748714</v>
      </c>
    </row>
    <row r="587" spans="17:31" x14ac:dyDescent="0.25">
      <c r="Q587" s="41">
        <v>29.5</v>
      </c>
      <c r="R587" s="41">
        <v>0.39200000000000002</v>
      </c>
      <c r="S587" s="26">
        <f t="shared" si="19"/>
        <v>0.39915237993750019</v>
      </c>
      <c r="AC587" s="26">
        <v>7</v>
      </c>
      <c r="AD587" s="26">
        <v>33.700000000000003</v>
      </c>
      <c r="AE587" s="26">
        <f t="shared" si="18"/>
        <v>38.471741203748714</v>
      </c>
    </row>
    <row r="588" spans="17:31" x14ac:dyDescent="0.25">
      <c r="Q588" s="41">
        <v>29.5</v>
      </c>
      <c r="R588" s="41">
        <v>0.28499999999999998</v>
      </c>
      <c r="S588" s="26">
        <f t="shared" si="19"/>
        <v>0.39915237993750019</v>
      </c>
      <c r="AC588" s="26">
        <v>7</v>
      </c>
      <c r="AD588" s="26">
        <v>34</v>
      </c>
      <c r="AE588" s="26">
        <f t="shared" si="18"/>
        <v>38.471741203748714</v>
      </c>
    </row>
    <row r="589" spans="17:31" x14ac:dyDescent="0.25">
      <c r="Q589" s="41">
        <v>29.5</v>
      </c>
      <c r="R589" s="41">
        <v>0.34</v>
      </c>
      <c r="S589" s="26">
        <f t="shared" si="19"/>
        <v>0.39915237993750019</v>
      </c>
      <c r="AC589" s="26">
        <v>7</v>
      </c>
      <c r="AD589" s="26">
        <v>34.200000000000003</v>
      </c>
      <c r="AE589" s="26">
        <f t="shared" si="18"/>
        <v>38.471741203748714</v>
      </c>
    </row>
    <row r="590" spans="17:31" x14ac:dyDescent="0.25">
      <c r="Q590" s="41">
        <v>29.5</v>
      </c>
      <c r="R590" s="41">
        <v>0.55000000000000004</v>
      </c>
      <c r="S590" s="26">
        <f t="shared" si="19"/>
        <v>0.39915237993750019</v>
      </c>
      <c r="AC590" s="26">
        <v>7</v>
      </c>
      <c r="AD590" s="26">
        <v>34.4</v>
      </c>
      <c r="AE590" s="26">
        <f t="shared" si="18"/>
        <v>38.471741203748714</v>
      </c>
    </row>
    <row r="591" spans="17:31" x14ac:dyDescent="0.25">
      <c r="Q591" s="41">
        <v>29.5</v>
      </c>
      <c r="R591" s="41">
        <v>0.42299999999999999</v>
      </c>
      <c r="S591" s="26">
        <f t="shared" si="19"/>
        <v>0.39915237993750019</v>
      </c>
      <c r="AC591" s="26">
        <v>7</v>
      </c>
      <c r="AD591" s="26">
        <v>34.9</v>
      </c>
      <c r="AE591" s="26">
        <f t="shared" si="18"/>
        <v>38.471741203748714</v>
      </c>
    </row>
    <row r="592" spans="17:31" x14ac:dyDescent="0.25">
      <c r="Q592" s="41">
        <v>29.5</v>
      </c>
      <c r="R592" s="41">
        <v>0.36</v>
      </c>
      <c r="S592" s="26">
        <f t="shared" si="19"/>
        <v>0.39915237993750019</v>
      </c>
      <c r="AC592" s="26">
        <v>7</v>
      </c>
      <c r="AD592" s="26">
        <v>35</v>
      </c>
      <c r="AE592" s="26">
        <f t="shared" si="18"/>
        <v>38.471741203748714</v>
      </c>
    </row>
    <row r="593" spans="17:31" x14ac:dyDescent="0.25">
      <c r="Q593" s="41">
        <v>29.5</v>
      </c>
      <c r="R593" s="41">
        <v>0.38900000000000001</v>
      </c>
      <c r="S593" s="26">
        <f t="shared" si="19"/>
        <v>0.39915237993750019</v>
      </c>
      <c r="AC593" s="26">
        <v>7</v>
      </c>
      <c r="AD593" s="26">
        <v>35.200000000000003</v>
      </c>
      <c r="AE593" s="26">
        <f t="shared" si="18"/>
        <v>38.471741203748714</v>
      </c>
    </row>
    <row r="594" spans="17:31" x14ac:dyDescent="0.25">
      <c r="Q594" s="41">
        <v>29.5</v>
      </c>
      <c r="R594" s="41">
        <v>0.21199999999999999</v>
      </c>
      <c r="S594" s="26">
        <f t="shared" si="19"/>
        <v>0.39915237993750019</v>
      </c>
      <c r="AC594" s="26">
        <v>7</v>
      </c>
      <c r="AD594" s="26">
        <v>35.799999999999997</v>
      </c>
      <c r="AE594" s="26">
        <f t="shared" si="18"/>
        <v>38.471741203748714</v>
      </c>
    </row>
    <row r="595" spans="17:31" x14ac:dyDescent="0.25">
      <c r="Q595" s="41">
        <v>29.5</v>
      </c>
      <c r="R595" s="41">
        <v>0.39</v>
      </c>
      <c r="S595" s="26">
        <f t="shared" si="19"/>
        <v>0.39915237993750019</v>
      </c>
      <c r="AC595" s="26">
        <v>7</v>
      </c>
      <c r="AD595" s="26">
        <v>36</v>
      </c>
      <c r="AE595" s="26">
        <f t="shared" si="18"/>
        <v>38.471741203748714</v>
      </c>
    </row>
    <row r="596" spans="17:31" x14ac:dyDescent="0.25">
      <c r="Q596" s="41">
        <v>29.6</v>
      </c>
      <c r="R596" s="41">
        <v>0.42</v>
      </c>
      <c r="S596" s="26">
        <f t="shared" si="19"/>
        <v>0.40335503575039999</v>
      </c>
      <c r="AC596" s="26">
        <v>7</v>
      </c>
      <c r="AD596" s="26">
        <v>36</v>
      </c>
      <c r="AE596" s="26">
        <f t="shared" si="18"/>
        <v>38.471741203748714</v>
      </c>
    </row>
    <row r="597" spans="17:31" x14ac:dyDescent="0.25">
      <c r="Q597" s="41">
        <v>29.6</v>
      </c>
      <c r="R597" s="41">
        <v>0.36699999999999999</v>
      </c>
      <c r="S597" s="26">
        <f t="shared" si="19"/>
        <v>0.40335503575039999</v>
      </c>
      <c r="AC597" s="26">
        <v>7</v>
      </c>
      <c r="AD597" s="26">
        <v>36.299999999999997</v>
      </c>
      <c r="AE597" s="26">
        <f t="shared" si="18"/>
        <v>38.471741203748714</v>
      </c>
    </row>
    <row r="598" spans="17:31" x14ac:dyDescent="0.25">
      <c r="Q598" s="41">
        <v>29.6</v>
      </c>
      <c r="R598" s="41">
        <v>0.33400000000000002</v>
      </c>
      <c r="S598" s="26">
        <f t="shared" si="19"/>
        <v>0.40335503575039999</v>
      </c>
      <c r="AC598" s="26">
        <v>7</v>
      </c>
      <c r="AD598" s="26">
        <v>37</v>
      </c>
      <c r="AE598" s="26">
        <f t="shared" si="18"/>
        <v>38.471741203748714</v>
      </c>
    </row>
    <row r="599" spans="17:31" x14ac:dyDescent="0.25">
      <c r="Q599" s="41">
        <v>29.7</v>
      </c>
      <c r="R599" s="41">
        <v>0.33500000000000002</v>
      </c>
      <c r="S599" s="26">
        <f t="shared" si="19"/>
        <v>0.40758689034789997</v>
      </c>
      <c r="AC599" s="26">
        <v>7</v>
      </c>
      <c r="AD599" s="26">
        <v>37.700000000000003</v>
      </c>
      <c r="AE599" s="26">
        <f t="shared" si="18"/>
        <v>38.471741203748714</v>
      </c>
    </row>
    <row r="600" spans="17:31" x14ac:dyDescent="0.25">
      <c r="Q600" s="41">
        <v>29.7</v>
      </c>
      <c r="R600" s="41">
        <v>0.35099999999999998</v>
      </c>
      <c r="S600" s="26">
        <f t="shared" si="19"/>
        <v>0.40758689034789997</v>
      </c>
      <c r="AC600" s="26">
        <v>7</v>
      </c>
      <c r="AD600" s="26">
        <v>37.9</v>
      </c>
      <c r="AE600" s="26">
        <f t="shared" si="18"/>
        <v>38.471741203748714</v>
      </c>
    </row>
    <row r="601" spans="17:31" x14ac:dyDescent="0.25">
      <c r="Q601" s="41">
        <v>29.7</v>
      </c>
      <c r="R601" s="41">
        <v>0.38700000000000001</v>
      </c>
      <c r="S601" s="26">
        <f t="shared" si="19"/>
        <v>0.40758689034789997</v>
      </c>
      <c r="AC601" s="26">
        <v>7</v>
      </c>
      <c r="AD601" s="26">
        <v>38</v>
      </c>
      <c r="AE601" s="26">
        <f t="shared" si="18"/>
        <v>38.471741203748714</v>
      </c>
    </row>
    <row r="602" spans="17:31" x14ac:dyDescent="0.25">
      <c r="Q602" s="41">
        <v>29.8</v>
      </c>
      <c r="R602" s="41">
        <v>0.41199999999999998</v>
      </c>
      <c r="S602" s="26">
        <f t="shared" si="19"/>
        <v>0.41184817777439997</v>
      </c>
      <c r="AC602" s="26">
        <v>7</v>
      </c>
      <c r="AD602" s="26">
        <v>38</v>
      </c>
      <c r="AE602" s="26">
        <f t="shared" si="18"/>
        <v>38.471741203748714</v>
      </c>
    </row>
    <row r="603" spans="17:31" x14ac:dyDescent="0.25">
      <c r="Q603" s="41">
        <v>29.8</v>
      </c>
      <c r="R603" s="41">
        <v>0.32500000000000001</v>
      </c>
      <c r="S603" s="26">
        <f t="shared" si="19"/>
        <v>0.41184817777439997</v>
      </c>
      <c r="AC603" s="26">
        <v>7</v>
      </c>
      <c r="AD603" s="26">
        <v>39</v>
      </c>
      <c r="AE603" s="26">
        <f t="shared" si="18"/>
        <v>38.471741203748714</v>
      </c>
    </row>
    <row r="604" spans="17:31" x14ac:dyDescent="0.25">
      <c r="Q604" s="41">
        <v>29.9</v>
      </c>
      <c r="R604" s="41">
        <v>0.39</v>
      </c>
      <c r="S604" s="26">
        <f t="shared" si="19"/>
        <v>0.41613913461590035</v>
      </c>
      <c r="AC604" s="26">
        <v>7</v>
      </c>
      <c r="AD604" s="26">
        <v>39</v>
      </c>
      <c r="AE604" s="26">
        <f t="shared" si="18"/>
        <v>38.471741203748714</v>
      </c>
    </row>
    <row r="605" spans="17:31" x14ac:dyDescent="0.25">
      <c r="Q605" s="41">
        <v>30</v>
      </c>
      <c r="R605" s="41">
        <v>0.45</v>
      </c>
      <c r="S605" s="26">
        <f t="shared" si="19"/>
        <v>0.42046000000000017</v>
      </c>
      <c r="AC605" s="26">
        <v>7</v>
      </c>
      <c r="AD605" s="26">
        <v>39</v>
      </c>
      <c r="AE605" s="26">
        <f t="shared" si="18"/>
        <v>38.471741203748714</v>
      </c>
    </row>
    <row r="606" spans="17:31" x14ac:dyDescent="0.25">
      <c r="Q606" s="41">
        <v>30</v>
      </c>
      <c r="R606" s="41">
        <v>0.41</v>
      </c>
      <c r="S606" s="26">
        <f t="shared" si="19"/>
        <v>0.42046000000000017</v>
      </c>
      <c r="AC606" s="26">
        <v>7</v>
      </c>
      <c r="AD606" s="26">
        <v>39</v>
      </c>
      <c r="AE606" s="26">
        <f t="shared" si="18"/>
        <v>38.471741203748714</v>
      </c>
    </row>
    <row r="607" spans="17:31" x14ac:dyDescent="0.25">
      <c r="Q607" s="41">
        <v>30</v>
      </c>
      <c r="R607" s="41">
        <v>0.34599999999999997</v>
      </c>
      <c r="S607" s="26">
        <f t="shared" si="19"/>
        <v>0.42046000000000017</v>
      </c>
      <c r="AC607" s="26">
        <v>7</v>
      </c>
      <c r="AD607" s="26">
        <v>39.5</v>
      </c>
      <c r="AE607" s="26">
        <f t="shared" si="18"/>
        <v>38.471741203748714</v>
      </c>
    </row>
    <row r="608" spans="17:31" x14ac:dyDescent="0.25">
      <c r="Q608" s="41">
        <v>30</v>
      </c>
      <c r="R608" s="41">
        <v>0.41099999999999998</v>
      </c>
      <c r="S608" s="26">
        <f t="shared" si="19"/>
        <v>0.42046000000000017</v>
      </c>
      <c r="AC608" s="26">
        <v>7</v>
      </c>
      <c r="AD608" s="26">
        <v>40.4</v>
      </c>
      <c r="AE608" s="26">
        <f t="shared" si="18"/>
        <v>38.471741203748714</v>
      </c>
    </row>
    <row r="609" spans="17:31" x14ac:dyDescent="0.25">
      <c r="Q609" s="41">
        <v>30</v>
      </c>
      <c r="R609" s="41">
        <v>0.35899999999999999</v>
      </c>
      <c r="S609" s="26">
        <f t="shared" si="19"/>
        <v>0.42046000000000017</v>
      </c>
      <c r="AC609" s="26">
        <v>7</v>
      </c>
      <c r="AD609" s="26">
        <v>40.5</v>
      </c>
      <c r="AE609" s="26">
        <f t="shared" si="18"/>
        <v>38.471741203748714</v>
      </c>
    </row>
    <row r="610" spans="17:31" x14ac:dyDescent="0.25">
      <c r="Q610" s="41">
        <v>30</v>
      </c>
      <c r="R610" s="41">
        <v>0.378</v>
      </c>
      <c r="S610" s="26">
        <f t="shared" si="19"/>
        <v>0.42046000000000017</v>
      </c>
      <c r="AC610" s="26">
        <v>7</v>
      </c>
      <c r="AD610" s="26">
        <v>41.4</v>
      </c>
      <c r="AE610" s="26">
        <f t="shared" si="18"/>
        <v>38.471741203748714</v>
      </c>
    </row>
    <row r="611" spans="17:31" x14ac:dyDescent="0.25">
      <c r="Q611" s="41">
        <v>30</v>
      </c>
      <c r="R611" s="41">
        <v>0.5</v>
      </c>
      <c r="S611" s="26">
        <f t="shared" si="19"/>
        <v>0.42046000000000017</v>
      </c>
      <c r="AC611" s="26">
        <v>7</v>
      </c>
      <c r="AD611" s="26">
        <v>43.5</v>
      </c>
      <c r="AE611" s="26">
        <f t="shared" si="18"/>
        <v>38.471741203748714</v>
      </c>
    </row>
    <row r="612" spans="17:31" x14ac:dyDescent="0.25">
      <c r="Q612" s="41">
        <v>30</v>
      </c>
      <c r="R612" s="41">
        <v>0.38800000000000001</v>
      </c>
      <c r="S612" s="26">
        <f t="shared" si="19"/>
        <v>0.42046000000000017</v>
      </c>
      <c r="AC612" s="26">
        <v>7</v>
      </c>
      <c r="AD612" s="26">
        <v>45</v>
      </c>
      <c r="AE612" s="26">
        <f t="shared" si="18"/>
        <v>38.471741203748714</v>
      </c>
    </row>
    <row r="613" spans="17:31" x14ac:dyDescent="0.25">
      <c r="Q613" s="41">
        <v>30</v>
      </c>
      <c r="R613" s="41">
        <v>0.38800000000000001</v>
      </c>
      <c r="S613" s="26">
        <f t="shared" si="19"/>
        <v>0.42046000000000017</v>
      </c>
      <c r="AC613" s="26">
        <v>7</v>
      </c>
      <c r="AD613" s="26">
        <v>47</v>
      </c>
      <c r="AE613" s="26">
        <f t="shared" si="18"/>
        <v>38.471741203748714</v>
      </c>
    </row>
    <row r="614" spans="17:31" x14ac:dyDescent="0.25">
      <c r="Q614" s="41">
        <v>30</v>
      </c>
      <c r="R614" s="41">
        <v>0.42</v>
      </c>
      <c r="S614" s="26">
        <f t="shared" si="19"/>
        <v>0.42046000000000017</v>
      </c>
      <c r="AC614" s="26">
        <v>7</v>
      </c>
      <c r="AD614" s="26">
        <v>48.5</v>
      </c>
      <c r="AE614" s="26">
        <f t="shared" si="18"/>
        <v>38.471741203748714</v>
      </c>
    </row>
    <row r="615" spans="17:31" x14ac:dyDescent="0.25">
      <c r="Q615" s="41">
        <v>30</v>
      </c>
      <c r="R615" s="41">
        <v>0.5</v>
      </c>
      <c r="S615" s="26">
        <f t="shared" si="19"/>
        <v>0.42046000000000017</v>
      </c>
      <c r="AC615" s="26">
        <v>7</v>
      </c>
      <c r="AD615" s="26">
        <v>48.5</v>
      </c>
      <c r="AE615" s="26">
        <f t="shared" si="18"/>
        <v>38.471741203748714</v>
      </c>
    </row>
    <row r="616" spans="17:31" x14ac:dyDescent="0.25">
      <c r="Q616" s="41">
        <v>30</v>
      </c>
      <c r="R616" s="41">
        <v>0.42399999999999999</v>
      </c>
      <c r="S616" s="26">
        <f t="shared" si="19"/>
        <v>0.42046000000000017</v>
      </c>
      <c r="AC616" s="26">
        <v>7</v>
      </c>
      <c r="AD616" s="26">
        <v>49</v>
      </c>
      <c r="AE616" s="26">
        <f t="shared" si="18"/>
        <v>38.471741203748714</v>
      </c>
    </row>
    <row r="617" spans="17:31" x14ac:dyDescent="0.25">
      <c r="Q617" s="41">
        <v>30</v>
      </c>
      <c r="R617" s="41">
        <v>0.54</v>
      </c>
      <c r="S617" s="26">
        <f t="shared" si="19"/>
        <v>0.42046000000000017</v>
      </c>
      <c r="AC617" s="26">
        <v>7</v>
      </c>
      <c r="AD617" s="26">
        <v>50</v>
      </c>
      <c r="AE617" s="26">
        <f t="shared" si="18"/>
        <v>38.471741203748714</v>
      </c>
    </row>
    <row r="618" spans="17:31" x14ac:dyDescent="0.25">
      <c r="Q618" s="41">
        <v>30</v>
      </c>
      <c r="R618" s="41">
        <v>0.5</v>
      </c>
      <c r="S618" s="26">
        <f t="shared" si="19"/>
        <v>0.42046000000000017</v>
      </c>
      <c r="AC618" s="26">
        <v>7</v>
      </c>
      <c r="AD618" s="26">
        <v>53</v>
      </c>
      <c r="AE618" s="26">
        <f t="shared" si="18"/>
        <v>38.471741203748714</v>
      </c>
    </row>
    <row r="619" spans="17:31" x14ac:dyDescent="0.25">
      <c r="Q619" s="41">
        <v>30</v>
      </c>
      <c r="R619" s="41">
        <v>0.435</v>
      </c>
      <c r="S619" s="26">
        <f t="shared" si="19"/>
        <v>0.42046000000000017</v>
      </c>
      <c r="AC619" s="26">
        <v>7</v>
      </c>
      <c r="AD619" s="26">
        <v>53.7</v>
      </c>
      <c r="AE619" s="26">
        <f t="shared" si="18"/>
        <v>38.471741203748714</v>
      </c>
    </row>
    <row r="620" spans="17:31" x14ac:dyDescent="0.25">
      <c r="Q620" s="41">
        <v>30</v>
      </c>
      <c r="R620" s="41">
        <v>0.35699999999999998</v>
      </c>
      <c r="S620" s="26">
        <f t="shared" si="19"/>
        <v>0.42046000000000017</v>
      </c>
      <c r="AC620" s="26">
        <v>7</v>
      </c>
      <c r="AD620" s="26">
        <v>55</v>
      </c>
      <c r="AE620" s="26">
        <f t="shared" si="18"/>
        <v>38.471741203748714</v>
      </c>
    </row>
    <row r="621" spans="17:31" x14ac:dyDescent="0.25">
      <c r="Q621" s="41">
        <v>30</v>
      </c>
      <c r="R621" s="41">
        <v>0.45500000000000002</v>
      </c>
      <c r="S621" s="26">
        <f t="shared" si="19"/>
        <v>0.42046000000000017</v>
      </c>
      <c r="AC621" s="26">
        <v>7</v>
      </c>
      <c r="AD621" s="26">
        <v>58.5</v>
      </c>
      <c r="AE621" s="26">
        <f t="shared" si="18"/>
        <v>38.471741203748714</v>
      </c>
    </row>
    <row r="622" spans="17:31" x14ac:dyDescent="0.25">
      <c r="Q622" s="41">
        <v>30</v>
      </c>
      <c r="R622" s="41">
        <v>0.54</v>
      </c>
      <c r="S622" s="26">
        <f t="shared" si="19"/>
        <v>0.42046000000000017</v>
      </c>
      <c r="AC622" s="26">
        <v>8</v>
      </c>
      <c r="AD622" s="26">
        <v>30</v>
      </c>
      <c r="AE622" s="26">
        <f t="shared" si="18"/>
        <v>38.804959613986924</v>
      </c>
    </row>
    <row r="623" spans="17:31" x14ac:dyDescent="0.25">
      <c r="Q623" s="41">
        <v>30</v>
      </c>
      <c r="R623" s="41">
        <v>0.4</v>
      </c>
      <c r="S623" s="26">
        <f t="shared" si="19"/>
        <v>0.42046000000000017</v>
      </c>
      <c r="AC623" s="26">
        <v>8</v>
      </c>
      <c r="AD623" s="26">
        <v>30.9</v>
      </c>
      <c r="AE623" s="26">
        <f t="shared" si="18"/>
        <v>38.804959613986924</v>
      </c>
    </row>
    <row r="624" spans="17:31" x14ac:dyDescent="0.25">
      <c r="Q624" s="41">
        <v>30</v>
      </c>
      <c r="R624" s="41">
        <v>0.49199999999999999</v>
      </c>
      <c r="S624" s="26">
        <f t="shared" si="19"/>
        <v>0.42046000000000017</v>
      </c>
      <c r="AC624" s="26">
        <v>8</v>
      </c>
      <c r="AD624" s="26">
        <v>31</v>
      </c>
      <c r="AE624" s="26">
        <f t="shared" si="18"/>
        <v>38.804959613986924</v>
      </c>
    </row>
    <row r="625" spans="17:31" x14ac:dyDescent="0.25">
      <c r="Q625" s="41">
        <v>30</v>
      </c>
      <c r="R625" s="41">
        <v>0.46800000000000003</v>
      </c>
      <c r="S625" s="26">
        <f t="shared" si="19"/>
        <v>0.42046000000000017</v>
      </c>
      <c r="AC625" s="26">
        <v>8</v>
      </c>
      <c r="AD625" s="26">
        <v>31.5</v>
      </c>
      <c r="AE625" s="26">
        <f t="shared" si="18"/>
        <v>38.804959613986924</v>
      </c>
    </row>
    <row r="626" spans="17:31" x14ac:dyDescent="0.25">
      <c r="Q626" s="41">
        <v>30</v>
      </c>
      <c r="R626" s="41">
        <v>0.6</v>
      </c>
      <c r="S626" s="26">
        <f t="shared" si="19"/>
        <v>0.42046000000000017</v>
      </c>
      <c r="AC626" s="26">
        <v>8</v>
      </c>
      <c r="AD626" s="26">
        <v>31.6</v>
      </c>
      <c r="AE626" s="26">
        <f t="shared" si="18"/>
        <v>38.804959613986924</v>
      </c>
    </row>
    <row r="627" spans="17:31" x14ac:dyDescent="0.25">
      <c r="Q627" s="41">
        <v>30</v>
      </c>
      <c r="R627" s="41">
        <v>0.45200000000000001</v>
      </c>
      <c r="S627" s="26">
        <f t="shared" si="19"/>
        <v>0.42046000000000017</v>
      </c>
      <c r="AC627" s="26">
        <v>8</v>
      </c>
      <c r="AD627" s="26">
        <v>32.299999999999997</v>
      </c>
      <c r="AE627" s="26">
        <f t="shared" si="18"/>
        <v>38.804959613986924</v>
      </c>
    </row>
    <row r="628" spans="17:31" x14ac:dyDescent="0.25">
      <c r="Q628" s="41">
        <v>30</v>
      </c>
      <c r="R628" s="41">
        <v>0.35</v>
      </c>
      <c r="S628" s="26">
        <f t="shared" si="19"/>
        <v>0.42046000000000017</v>
      </c>
      <c r="AC628" s="26">
        <v>8</v>
      </c>
      <c r="AD628" s="26">
        <v>32.5</v>
      </c>
      <c r="AE628" s="26">
        <f t="shared" si="18"/>
        <v>38.804959613986924</v>
      </c>
    </row>
    <row r="629" spans="17:31" x14ac:dyDescent="0.25">
      <c r="Q629" s="41">
        <v>30</v>
      </c>
      <c r="R629" s="41">
        <v>0.5</v>
      </c>
      <c r="S629" s="26">
        <f t="shared" si="19"/>
        <v>0.42046000000000017</v>
      </c>
      <c r="AC629" s="26">
        <v>8</v>
      </c>
      <c r="AD629" s="26">
        <v>32.799999999999997</v>
      </c>
      <c r="AE629" s="26">
        <f t="shared" si="18"/>
        <v>38.804959613986924</v>
      </c>
    </row>
    <row r="630" spans="17:31" x14ac:dyDescent="0.25">
      <c r="Q630" s="41">
        <v>30</v>
      </c>
      <c r="R630" s="41">
        <v>0.38600000000000001</v>
      </c>
      <c r="S630" s="26">
        <f t="shared" si="19"/>
        <v>0.42046000000000017</v>
      </c>
      <c r="AC630" s="26">
        <v>8</v>
      </c>
      <c r="AD630" s="26">
        <v>32.9</v>
      </c>
      <c r="AE630" s="26">
        <f t="shared" si="18"/>
        <v>38.804959613986924</v>
      </c>
    </row>
    <row r="631" spans="17:31" x14ac:dyDescent="0.25">
      <c r="Q631" s="41">
        <v>30</v>
      </c>
      <c r="R631" s="41">
        <v>0.43</v>
      </c>
      <c r="S631" s="26">
        <f t="shared" si="19"/>
        <v>0.42046000000000017</v>
      </c>
      <c r="AC631" s="26">
        <v>8</v>
      </c>
      <c r="AD631" s="26">
        <v>33.200000000000003</v>
      </c>
      <c r="AE631" s="26">
        <f t="shared" si="18"/>
        <v>38.804959613986924</v>
      </c>
    </row>
    <row r="632" spans="17:31" x14ac:dyDescent="0.25">
      <c r="Q632" s="41">
        <v>30.1</v>
      </c>
      <c r="R632" s="41">
        <v>0.41</v>
      </c>
      <c r="S632" s="26">
        <f t="shared" si="19"/>
        <v>0.42481101559590029</v>
      </c>
      <c r="AC632" s="26">
        <v>8</v>
      </c>
      <c r="AD632" s="26">
        <v>33.200000000000003</v>
      </c>
      <c r="AE632" s="26">
        <f t="shared" si="18"/>
        <v>38.804959613986924</v>
      </c>
    </row>
    <row r="633" spans="17:31" x14ac:dyDescent="0.25">
      <c r="Q633" s="41">
        <v>30.2</v>
      </c>
      <c r="R633" s="41">
        <v>0.38</v>
      </c>
      <c r="S633" s="26">
        <f t="shared" si="19"/>
        <v>0.4291924256144003</v>
      </c>
      <c r="AC633" s="26">
        <v>8</v>
      </c>
      <c r="AD633" s="26">
        <v>33.5</v>
      </c>
      <c r="AE633" s="26">
        <f t="shared" si="18"/>
        <v>38.804959613986924</v>
      </c>
    </row>
    <row r="634" spans="17:31" x14ac:dyDescent="0.25">
      <c r="Q634" s="41">
        <v>30.4</v>
      </c>
      <c r="R634" s="41">
        <v>0.38600000000000001</v>
      </c>
      <c r="S634" s="26">
        <f t="shared" si="19"/>
        <v>0.43804741847040052</v>
      </c>
      <c r="AC634" s="26">
        <v>8</v>
      </c>
      <c r="AD634" s="26">
        <v>33.6</v>
      </c>
      <c r="AE634" s="26">
        <f t="shared" si="18"/>
        <v>38.804959613986924</v>
      </c>
    </row>
    <row r="635" spans="17:31" x14ac:dyDescent="0.25">
      <c r="Q635" s="41">
        <v>30.5</v>
      </c>
      <c r="R635" s="41">
        <v>0.437</v>
      </c>
      <c r="S635" s="26">
        <f t="shared" si="19"/>
        <v>0.44252150243750032</v>
      </c>
      <c r="AC635" s="26">
        <v>8</v>
      </c>
      <c r="AD635" s="26">
        <v>33.700000000000003</v>
      </c>
      <c r="AE635" s="26">
        <f t="shared" si="18"/>
        <v>38.804959613986924</v>
      </c>
    </row>
    <row r="636" spans="17:31" x14ac:dyDescent="0.25">
      <c r="Q636" s="41">
        <v>30.5</v>
      </c>
      <c r="R636" s="41">
        <v>0.35499999999999998</v>
      </c>
      <c r="S636" s="26">
        <f t="shared" si="19"/>
        <v>0.44252150243750032</v>
      </c>
      <c r="AC636" s="26">
        <v>8</v>
      </c>
      <c r="AD636" s="26">
        <v>34.799999999999997</v>
      </c>
      <c r="AE636" s="26">
        <f t="shared" si="18"/>
        <v>38.804959613986924</v>
      </c>
    </row>
    <row r="637" spans="17:31" x14ac:dyDescent="0.25">
      <c r="Q637" s="41">
        <v>30.5</v>
      </c>
      <c r="R637" s="41">
        <v>0.39500000000000002</v>
      </c>
      <c r="S637" s="26">
        <f t="shared" si="19"/>
        <v>0.44252150243750032</v>
      </c>
      <c r="AC637" s="26">
        <v>8</v>
      </c>
      <c r="AD637" s="26">
        <v>35</v>
      </c>
      <c r="AE637" s="26">
        <f t="shared" si="18"/>
        <v>38.804959613986924</v>
      </c>
    </row>
    <row r="638" spans="17:31" x14ac:dyDescent="0.25">
      <c r="Q638" s="41">
        <v>30.5</v>
      </c>
      <c r="R638" s="41">
        <v>0.56499999999999995</v>
      </c>
      <c r="S638" s="26">
        <f t="shared" si="19"/>
        <v>0.44252150243750032</v>
      </c>
      <c r="AC638" s="26">
        <v>8</v>
      </c>
      <c r="AD638" s="26">
        <v>35.200000000000003</v>
      </c>
      <c r="AE638" s="26">
        <f t="shared" si="18"/>
        <v>38.804959613986924</v>
      </c>
    </row>
    <row r="639" spans="17:31" x14ac:dyDescent="0.25">
      <c r="Q639" s="41">
        <v>30.5</v>
      </c>
      <c r="R639" s="41">
        <v>0.35</v>
      </c>
      <c r="S639" s="26">
        <f t="shared" si="19"/>
        <v>0.44252150243750032</v>
      </c>
      <c r="AC639" s="26">
        <v>8</v>
      </c>
      <c r="AD639" s="26">
        <v>35.4</v>
      </c>
      <c r="AE639" s="26">
        <f t="shared" si="18"/>
        <v>38.804959613986924</v>
      </c>
    </row>
    <row r="640" spans="17:31" x14ac:dyDescent="0.25">
      <c r="Q640" s="41">
        <v>30.5</v>
      </c>
      <c r="R640" s="41">
        <v>0.40400000000000003</v>
      </c>
      <c r="S640" s="26">
        <f t="shared" si="19"/>
        <v>0.44252150243750032</v>
      </c>
      <c r="AC640" s="26">
        <v>8</v>
      </c>
      <c r="AD640" s="26">
        <v>35.5</v>
      </c>
      <c r="AE640" s="26">
        <f t="shared" si="18"/>
        <v>38.804959613986924</v>
      </c>
    </row>
    <row r="641" spans="17:31" x14ac:dyDescent="0.25">
      <c r="Q641" s="41">
        <v>30.5</v>
      </c>
      <c r="R641" s="41">
        <v>0.57999999999999996</v>
      </c>
      <c r="S641" s="26">
        <f t="shared" si="19"/>
        <v>0.44252150243750032</v>
      </c>
      <c r="AC641" s="26">
        <v>8</v>
      </c>
      <c r="AD641" s="26">
        <v>36</v>
      </c>
      <c r="AE641" s="26">
        <f t="shared" si="18"/>
        <v>38.804959613986924</v>
      </c>
    </row>
    <row r="642" spans="17:31" x14ac:dyDescent="0.25">
      <c r="Q642" s="41">
        <v>30.5</v>
      </c>
      <c r="R642" s="41">
        <v>0.39900000000000002</v>
      </c>
      <c r="S642" s="26">
        <f t="shared" si="19"/>
        <v>0.44252150243750032</v>
      </c>
      <c r="AC642" s="26">
        <v>8</v>
      </c>
      <c r="AD642" s="26">
        <v>36</v>
      </c>
      <c r="AE642" s="26">
        <f t="shared" si="18"/>
        <v>38.804959613986924</v>
      </c>
    </row>
    <row r="643" spans="17:31" x14ac:dyDescent="0.25">
      <c r="Q643" s="41">
        <v>30.5</v>
      </c>
      <c r="R643" s="41">
        <v>0.434</v>
      </c>
      <c r="S643" s="26">
        <f t="shared" si="19"/>
        <v>0.44252150243750032</v>
      </c>
      <c r="AC643" s="26">
        <v>8</v>
      </c>
      <c r="AD643" s="26">
        <v>36.200000000000003</v>
      </c>
      <c r="AE643" s="26">
        <f t="shared" si="18"/>
        <v>38.804959613986924</v>
      </c>
    </row>
    <row r="644" spans="17:31" x14ac:dyDescent="0.25">
      <c r="Q644" s="41">
        <v>30.5</v>
      </c>
      <c r="R644" s="41">
        <v>0.40600000000000003</v>
      </c>
      <c r="S644" s="26">
        <f t="shared" si="19"/>
        <v>0.44252150243750032</v>
      </c>
      <c r="AC644" s="26">
        <v>8</v>
      </c>
      <c r="AD644" s="26">
        <v>36.4</v>
      </c>
      <c r="AE644" s="26">
        <f t="shared" si="18"/>
        <v>38.804959613986924</v>
      </c>
    </row>
    <row r="645" spans="17:31" x14ac:dyDescent="0.25">
      <c r="Q645" s="41">
        <v>30.5</v>
      </c>
      <c r="R645" s="41">
        <v>0.49299999999999999</v>
      </c>
      <c r="S645" s="26">
        <f t="shared" si="19"/>
        <v>0.44252150243750032</v>
      </c>
      <c r="AC645" s="26">
        <v>8</v>
      </c>
      <c r="AD645" s="26">
        <v>37.4</v>
      </c>
      <c r="AE645" s="26">
        <f t="shared" si="18"/>
        <v>38.804959613986924</v>
      </c>
    </row>
    <row r="646" spans="17:31" x14ac:dyDescent="0.25">
      <c r="Q646" s="41">
        <v>30.5</v>
      </c>
      <c r="R646" s="41">
        <v>0.45900000000000002</v>
      </c>
      <c r="S646" s="26">
        <f t="shared" si="19"/>
        <v>0.44252150243750032</v>
      </c>
      <c r="AC646" s="26">
        <v>8</v>
      </c>
      <c r="AD646" s="26">
        <v>38</v>
      </c>
      <c r="AE646" s="26">
        <f t="shared" ref="AE646:AE709" si="20">$X$25*(1-EXP(-$X$24*(AC646-$X$26)))</f>
        <v>38.804959613986924</v>
      </c>
    </row>
    <row r="647" spans="17:31" x14ac:dyDescent="0.25">
      <c r="Q647" s="41">
        <v>30.5</v>
      </c>
      <c r="R647" s="41">
        <v>0.43099999999999999</v>
      </c>
      <c r="S647" s="26">
        <f t="shared" ref="S647:S710" si="21">($X$9*(Q647^4))+($X$8*(Q647^3))+($X$7*(Q647^2))+($X$6*Q647)+$X$5</f>
        <v>0.44252150243750032</v>
      </c>
      <c r="AC647" s="26">
        <v>8</v>
      </c>
      <c r="AD647" s="26">
        <v>38</v>
      </c>
      <c r="AE647" s="26">
        <f t="shared" si="20"/>
        <v>38.804959613986924</v>
      </c>
    </row>
    <row r="648" spans="17:31" x14ac:dyDescent="0.25">
      <c r="Q648" s="41">
        <v>30.5</v>
      </c>
      <c r="R648" s="41">
        <v>0.38500000000000001</v>
      </c>
      <c r="S648" s="26">
        <f t="shared" si="21"/>
        <v>0.44252150243750032</v>
      </c>
      <c r="AC648" s="26">
        <v>8</v>
      </c>
      <c r="AD648" s="26">
        <v>38.200000000000003</v>
      </c>
      <c r="AE648" s="26">
        <f t="shared" si="20"/>
        <v>38.804959613986924</v>
      </c>
    </row>
    <row r="649" spans="17:31" x14ac:dyDescent="0.25">
      <c r="Q649" s="41">
        <v>30.5</v>
      </c>
      <c r="R649" s="41">
        <v>0.5</v>
      </c>
      <c r="S649" s="26">
        <f t="shared" si="21"/>
        <v>0.44252150243750032</v>
      </c>
      <c r="AC649" s="26">
        <v>8</v>
      </c>
      <c r="AD649" s="26">
        <v>38.200000000000003</v>
      </c>
      <c r="AE649" s="26">
        <f t="shared" si="20"/>
        <v>38.804959613986924</v>
      </c>
    </row>
    <row r="650" spans="17:31" x14ac:dyDescent="0.25">
      <c r="Q650" s="41">
        <v>30.5</v>
      </c>
      <c r="R650" s="41">
        <v>0.44400000000000001</v>
      </c>
      <c r="S650" s="26">
        <f t="shared" si="21"/>
        <v>0.44252150243750032</v>
      </c>
      <c r="AC650" s="26">
        <v>8</v>
      </c>
      <c r="AD650" s="26">
        <v>38.799999999999997</v>
      </c>
      <c r="AE650" s="26">
        <f t="shared" si="20"/>
        <v>38.804959613986924</v>
      </c>
    </row>
    <row r="651" spans="17:31" x14ac:dyDescent="0.25">
      <c r="Q651" s="41">
        <v>30.6</v>
      </c>
      <c r="R651" s="41">
        <v>0.39</v>
      </c>
      <c r="S651" s="26">
        <f t="shared" si="21"/>
        <v>0.4470269830864001</v>
      </c>
      <c r="AC651" s="26">
        <v>8</v>
      </c>
      <c r="AD651" s="26">
        <v>39</v>
      </c>
      <c r="AE651" s="26">
        <f t="shared" si="20"/>
        <v>38.804959613986924</v>
      </c>
    </row>
    <row r="652" spans="17:31" x14ac:dyDescent="0.25">
      <c r="Q652" s="41">
        <v>30.6</v>
      </c>
      <c r="R652" s="41">
        <v>0.39</v>
      </c>
      <c r="S652" s="26">
        <f t="shared" si="21"/>
        <v>0.4470269830864001</v>
      </c>
      <c r="AC652" s="26">
        <v>8</v>
      </c>
      <c r="AD652" s="26">
        <v>39</v>
      </c>
      <c r="AE652" s="26">
        <f t="shared" si="20"/>
        <v>38.804959613986924</v>
      </c>
    </row>
    <row r="653" spans="17:31" x14ac:dyDescent="0.25">
      <c r="Q653" s="41">
        <v>30.8</v>
      </c>
      <c r="R653" s="41">
        <v>0.45</v>
      </c>
      <c r="S653" s="26">
        <f t="shared" si="21"/>
        <v>0.45613316464640052</v>
      </c>
      <c r="AC653" s="26">
        <v>8</v>
      </c>
      <c r="AD653" s="26">
        <v>40.5</v>
      </c>
      <c r="AE653" s="26">
        <f t="shared" si="20"/>
        <v>38.804959613986924</v>
      </c>
    </row>
    <row r="654" spans="17:31" x14ac:dyDescent="0.25">
      <c r="Q654" s="41">
        <v>30.8</v>
      </c>
      <c r="R654" s="41">
        <v>0.42</v>
      </c>
      <c r="S654" s="26">
        <f t="shared" si="21"/>
        <v>0.45613316464640052</v>
      </c>
      <c r="AC654" s="26">
        <v>8</v>
      </c>
      <c r="AD654" s="26">
        <v>40.5</v>
      </c>
      <c r="AE654" s="26">
        <f t="shared" si="20"/>
        <v>38.804959613986924</v>
      </c>
    </row>
    <row r="655" spans="17:31" x14ac:dyDescent="0.25">
      <c r="Q655" s="41">
        <v>30.9</v>
      </c>
      <c r="R655" s="41">
        <v>0.441</v>
      </c>
      <c r="S655" s="26">
        <f t="shared" si="21"/>
        <v>0.46073438701990044</v>
      </c>
      <c r="AC655" s="26">
        <v>8</v>
      </c>
      <c r="AD655" s="26">
        <v>42</v>
      </c>
      <c r="AE655" s="26">
        <f t="shared" si="20"/>
        <v>38.804959613986924</v>
      </c>
    </row>
    <row r="656" spans="17:31" x14ac:dyDescent="0.25">
      <c r="Q656" s="41">
        <v>31</v>
      </c>
      <c r="R656" s="41">
        <v>0.38</v>
      </c>
      <c r="S656" s="26">
        <f t="shared" si="21"/>
        <v>0.46536804900000039</v>
      </c>
      <c r="AC656" s="26">
        <v>8</v>
      </c>
      <c r="AD656" s="26">
        <v>42</v>
      </c>
      <c r="AE656" s="26">
        <f t="shared" si="20"/>
        <v>38.804959613986924</v>
      </c>
    </row>
    <row r="657" spans="17:31" x14ac:dyDescent="0.25">
      <c r="Q657" s="41">
        <v>31</v>
      </c>
      <c r="R657" s="41">
        <v>0.42</v>
      </c>
      <c r="S657" s="26">
        <f t="shared" si="21"/>
        <v>0.46536804900000039</v>
      </c>
      <c r="AC657" s="26">
        <v>8</v>
      </c>
      <c r="AD657" s="26">
        <v>42.2</v>
      </c>
      <c r="AE657" s="26">
        <f t="shared" si="20"/>
        <v>38.804959613986924</v>
      </c>
    </row>
    <row r="658" spans="17:31" x14ac:dyDescent="0.25">
      <c r="Q658" s="41">
        <v>31</v>
      </c>
      <c r="R658" s="41">
        <v>0.41</v>
      </c>
      <c r="S658" s="26">
        <f t="shared" si="21"/>
        <v>0.46536804900000039</v>
      </c>
      <c r="AC658" s="26">
        <v>8</v>
      </c>
      <c r="AD658" s="26">
        <v>43</v>
      </c>
      <c r="AE658" s="26">
        <f t="shared" si="20"/>
        <v>38.804959613986924</v>
      </c>
    </row>
    <row r="659" spans="17:31" x14ac:dyDescent="0.25">
      <c r="Q659" s="41">
        <v>31</v>
      </c>
      <c r="R659" s="41">
        <v>0.44600000000000001</v>
      </c>
      <c r="S659" s="26">
        <f t="shared" si="21"/>
        <v>0.46536804900000039</v>
      </c>
      <c r="AC659" s="26">
        <v>8</v>
      </c>
      <c r="AD659" s="26">
        <v>44</v>
      </c>
      <c r="AE659" s="26">
        <f t="shared" si="20"/>
        <v>38.804959613986924</v>
      </c>
    </row>
    <row r="660" spans="17:31" x14ac:dyDescent="0.25">
      <c r="Q660" s="41">
        <v>31</v>
      </c>
      <c r="R660" s="41">
        <v>0.6</v>
      </c>
      <c r="S660" s="26">
        <f t="shared" si="21"/>
        <v>0.46536804900000039</v>
      </c>
      <c r="AC660" s="26">
        <v>8</v>
      </c>
      <c r="AD660" s="26">
        <v>44</v>
      </c>
      <c r="AE660" s="26">
        <f t="shared" si="20"/>
        <v>38.804959613986924</v>
      </c>
    </row>
    <row r="661" spans="17:31" x14ac:dyDescent="0.25">
      <c r="Q661" s="41">
        <v>31</v>
      </c>
      <c r="R661" s="41">
        <v>0.45700000000000002</v>
      </c>
      <c r="S661" s="26">
        <f t="shared" si="21"/>
        <v>0.46536804900000039</v>
      </c>
      <c r="AC661" s="26">
        <v>8</v>
      </c>
      <c r="AD661" s="26">
        <v>51</v>
      </c>
      <c r="AE661" s="26">
        <f t="shared" si="20"/>
        <v>38.804959613986924</v>
      </c>
    </row>
    <row r="662" spans="17:31" x14ac:dyDescent="0.25">
      <c r="Q662" s="41">
        <v>31</v>
      </c>
      <c r="R662" s="41">
        <v>0.44800000000000001</v>
      </c>
      <c r="S662" s="26">
        <f t="shared" si="21"/>
        <v>0.46536804900000039</v>
      </c>
      <c r="AC662" s="26">
        <v>8</v>
      </c>
      <c r="AD662" s="26">
        <v>51</v>
      </c>
      <c r="AE662" s="26">
        <f t="shared" si="20"/>
        <v>38.804959613986924</v>
      </c>
    </row>
    <row r="663" spans="17:31" x14ac:dyDescent="0.25">
      <c r="Q663" s="41">
        <v>31</v>
      </c>
      <c r="R663" s="41">
        <v>0.36599999999999999</v>
      </c>
      <c r="S663" s="26">
        <f t="shared" si="21"/>
        <v>0.46536804900000039</v>
      </c>
      <c r="AC663" s="26">
        <v>8</v>
      </c>
      <c r="AD663" s="26">
        <v>51.5</v>
      </c>
      <c r="AE663" s="26">
        <f t="shared" si="20"/>
        <v>38.804959613986924</v>
      </c>
    </row>
    <row r="664" spans="17:31" x14ac:dyDescent="0.25">
      <c r="Q664" s="41">
        <v>31</v>
      </c>
      <c r="R664" s="41">
        <v>0.45400000000000001</v>
      </c>
      <c r="S664" s="26">
        <f t="shared" si="21"/>
        <v>0.46536804900000039</v>
      </c>
      <c r="AC664" s="26">
        <v>8</v>
      </c>
      <c r="AD664" s="26">
        <v>52</v>
      </c>
      <c r="AE664" s="26">
        <f t="shared" si="20"/>
        <v>38.804959613986924</v>
      </c>
    </row>
    <row r="665" spans="17:31" x14ac:dyDescent="0.25">
      <c r="Q665" s="41">
        <v>31</v>
      </c>
      <c r="R665" s="41">
        <v>0.46500000000000002</v>
      </c>
      <c r="S665" s="26">
        <f t="shared" si="21"/>
        <v>0.46536804900000039</v>
      </c>
      <c r="AC665" s="26">
        <v>8</v>
      </c>
      <c r="AD665" s="26">
        <v>54.5</v>
      </c>
      <c r="AE665" s="26">
        <f t="shared" si="20"/>
        <v>38.804959613986924</v>
      </c>
    </row>
    <row r="666" spans="17:31" x14ac:dyDescent="0.25">
      <c r="Q666" s="41">
        <v>31</v>
      </c>
      <c r="R666" s="41">
        <v>0.44</v>
      </c>
      <c r="S666" s="26">
        <f t="shared" si="21"/>
        <v>0.46536804900000039</v>
      </c>
      <c r="AC666" s="26">
        <v>8</v>
      </c>
      <c r="AD666" s="26">
        <v>54.5</v>
      </c>
      <c r="AE666" s="26">
        <f t="shared" si="20"/>
        <v>38.804959613986924</v>
      </c>
    </row>
    <row r="667" spans="17:31" x14ac:dyDescent="0.25">
      <c r="Q667" s="41">
        <v>31</v>
      </c>
      <c r="R667" s="41">
        <v>0.435</v>
      </c>
      <c r="S667" s="26">
        <f t="shared" si="21"/>
        <v>0.46536804900000039</v>
      </c>
      <c r="AC667" s="26">
        <v>8</v>
      </c>
      <c r="AD667" s="26">
        <v>59</v>
      </c>
      <c r="AE667" s="26">
        <f t="shared" si="20"/>
        <v>38.804959613986924</v>
      </c>
    </row>
    <row r="668" spans="17:31" x14ac:dyDescent="0.25">
      <c r="Q668" s="41">
        <v>31</v>
      </c>
      <c r="R668" s="41">
        <v>0.6</v>
      </c>
      <c r="S668" s="26">
        <f t="shared" si="21"/>
        <v>0.46536804900000039</v>
      </c>
      <c r="AC668" s="26">
        <v>8</v>
      </c>
      <c r="AD668" s="26">
        <v>63</v>
      </c>
      <c r="AE668" s="26">
        <f t="shared" si="20"/>
        <v>38.804959613986924</v>
      </c>
    </row>
    <row r="669" spans="17:31" x14ac:dyDescent="0.25">
      <c r="Q669" s="41">
        <v>31</v>
      </c>
      <c r="R669" s="41">
        <v>0.47199999999999998</v>
      </c>
      <c r="S669" s="26">
        <f t="shared" si="21"/>
        <v>0.46536804900000039</v>
      </c>
      <c r="AC669" s="26">
        <v>9</v>
      </c>
      <c r="AD669" s="26">
        <v>36</v>
      </c>
      <c r="AE669" s="26">
        <f t="shared" si="20"/>
        <v>39.006310535021228</v>
      </c>
    </row>
    <row r="670" spans="17:31" x14ac:dyDescent="0.25">
      <c r="Q670" s="41">
        <v>31</v>
      </c>
      <c r="R670" s="41">
        <v>0.50600000000000001</v>
      </c>
      <c r="S670" s="26">
        <f t="shared" si="21"/>
        <v>0.46536804900000039</v>
      </c>
      <c r="AC670" s="26">
        <v>9</v>
      </c>
      <c r="AD670" s="26">
        <v>36.5</v>
      </c>
      <c r="AE670" s="26">
        <f t="shared" si="20"/>
        <v>39.006310535021228</v>
      </c>
    </row>
    <row r="671" spans="17:31" x14ac:dyDescent="0.25">
      <c r="Q671" s="41">
        <v>31.1</v>
      </c>
      <c r="R671" s="41">
        <v>0.38400000000000001</v>
      </c>
      <c r="S671" s="26">
        <f t="shared" si="21"/>
        <v>0.47003441767190013</v>
      </c>
      <c r="AC671" s="26">
        <v>9</v>
      </c>
      <c r="AD671" s="26">
        <v>36.5</v>
      </c>
      <c r="AE671" s="26">
        <f t="shared" si="20"/>
        <v>39.006310535021228</v>
      </c>
    </row>
    <row r="672" spans="17:31" x14ac:dyDescent="0.25">
      <c r="Q672" s="41">
        <v>31.2</v>
      </c>
      <c r="R672" s="41">
        <v>0.432</v>
      </c>
      <c r="S672" s="26">
        <f t="shared" si="21"/>
        <v>0.4747337626624003</v>
      </c>
      <c r="AC672" s="26">
        <v>9</v>
      </c>
      <c r="AD672" s="26">
        <v>36.799999999999997</v>
      </c>
      <c r="AE672" s="26">
        <f t="shared" si="20"/>
        <v>39.006310535021228</v>
      </c>
    </row>
    <row r="673" spans="17:31" x14ac:dyDescent="0.25">
      <c r="Q673" s="41">
        <v>31.2</v>
      </c>
      <c r="R673" s="41">
        <v>0.41499999999999998</v>
      </c>
      <c r="S673" s="26">
        <f t="shared" si="21"/>
        <v>0.4747337626624003</v>
      </c>
      <c r="AC673" s="26">
        <v>9</v>
      </c>
      <c r="AD673" s="26">
        <v>37</v>
      </c>
      <c r="AE673" s="26">
        <f t="shared" si="20"/>
        <v>39.006310535021228</v>
      </c>
    </row>
    <row r="674" spans="17:31" x14ac:dyDescent="0.25">
      <c r="Q674" s="41">
        <v>31.2</v>
      </c>
      <c r="R674" s="41">
        <v>0.39</v>
      </c>
      <c r="S674" s="26">
        <f t="shared" si="21"/>
        <v>0.4747337626624003</v>
      </c>
      <c r="AC674" s="26">
        <v>9</v>
      </c>
      <c r="AD674" s="26">
        <v>37.700000000000003</v>
      </c>
      <c r="AE674" s="26">
        <f t="shared" si="20"/>
        <v>39.006310535021228</v>
      </c>
    </row>
    <row r="675" spans="17:31" x14ac:dyDescent="0.25">
      <c r="Q675" s="41">
        <v>31.3</v>
      </c>
      <c r="R675" s="41">
        <v>0.43</v>
      </c>
      <c r="S675" s="26">
        <f t="shared" si="21"/>
        <v>0.47946635613990007</v>
      </c>
      <c r="AC675" s="26">
        <v>9</v>
      </c>
      <c r="AD675" s="26">
        <v>37.9</v>
      </c>
      <c r="AE675" s="26">
        <f t="shared" si="20"/>
        <v>39.006310535021228</v>
      </c>
    </row>
    <row r="676" spans="17:31" x14ac:dyDescent="0.25">
      <c r="Q676" s="41">
        <v>31.3</v>
      </c>
      <c r="R676" s="41">
        <v>0.48299999999999998</v>
      </c>
      <c r="S676" s="26">
        <f t="shared" si="21"/>
        <v>0.47946635613990007</v>
      </c>
      <c r="AC676" s="26">
        <v>9</v>
      </c>
      <c r="AD676" s="26">
        <v>38.6</v>
      </c>
      <c r="AE676" s="26">
        <f t="shared" si="20"/>
        <v>39.006310535021228</v>
      </c>
    </row>
    <row r="677" spans="17:31" x14ac:dyDescent="0.25">
      <c r="Q677" s="41">
        <v>31.4</v>
      </c>
      <c r="R677" s="41">
        <v>0.54200000000000004</v>
      </c>
      <c r="S677" s="26">
        <f t="shared" si="21"/>
        <v>0.48423247281439996</v>
      </c>
      <c r="AC677" s="26">
        <v>9</v>
      </c>
      <c r="AD677" s="26">
        <v>39.4</v>
      </c>
      <c r="AE677" s="26">
        <f t="shared" si="20"/>
        <v>39.006310535021228</v>
      </c>
    </row>
    <row r="678" spans="17:31" x14ac:dyDescent="0.25">
      <c r="Q678" s="41">
        <v>31.5</v>
      </c>
      <c r="R678" s="41">
        <v>0.40200000000000002</v>
      </c>
      <c r="S678" s="26">
        <f t="shared" si="21"/>
        <v>0.48903238993750009</v>
      </c>
      <c r="AC678" s="26">
        <v>9</v>
      </c>
      <c r="AD678" s="26">
        <v>39.5</v>
      </c>
      <c r="AE678" s="26">
        <f t="shared" si="20"/>
        <v>39.006310535021228</v>
      </c>
    </row>
    <row r="679" spans="17:31" x14ac:dyDescent="0.25">
      <c r="Q679" s="41">
        <v>31.5</v>
      </c>
      <c r="R679" s="41">
        <v>0.45200000000000001</v>
      </c>
      <c r="S679" s="26">
        <f t="shared" si="21"/>
        <v>0.48903238993750009</v>
      </c>
      <c r="AC679" s="26">
        <v>9</v>
      </c>
      <c r="AD679" s="26">
        <v>39.799999999999997</v>
      </c>
      <c r="AE679" s="26">
        <f t="shared" si="20"/>
        <v>39.006310535021228</v>
      </c>
    </row>
    <row r="680" spans="17:31" x14ac:dyDescent="0.25">
      <c r="Q680" s="41">
        <v>31.5</v>
      </c>
      <c r="R680" s="41">
        <v>0.55400000000000005</v>
      </c>
      <c r="S680" s="26">
        <f t="shared" si="21"/>
        <v>0.48903238993750009</v>
      </c>
      <c r="AC680" s="26">
        <v>9</v>
      </c>
      <c r="AD680" s="26">
        <v>41</v>
      </c>
      <c r="AE680" s="26">
        <f t="shared" si="20"/>
        <v>39.006310535021228</v>
      </c>
    </row>
    <row r="681" spans="17:31" x14ac:dyDescent="0.25">
      <c r="Q681" s="41">
        <v>31.5</v>
      </c>
      <c r="R681" s="41">
        <v>0.51</v>
      </c>
      <c r="S681" s="26">
        <f t="shared" si="21"/>
        <v>0.48903238993750009</v>
      </c>
      <c r="AC681" s="26">
        <v>9</v>
      </c>
      <c r="AD681" s="26">
        <v>41</v>
      </c>
      <c r="AE681" s="26">
        <f t="shared" si="20"/>
        <v>39.006310535021228</v>
      </c>
    </row>
    <row r="682" spans="17:31" x14ac:dyDescent="0.25">
      <c r="Q682" s="41">
        <v>31.5</v>
      </c>
      <c r="R682" s="41">
        <v>0.58699999999999997</v>
      </c>
      <c r="S682" s="26">
        <f t="shared" si="21"/>
        <v>0.48903238993750009</v>
      </c>
      <c r="AC682" s="26">
        <v>9</v>
      </c>
      <c r="AD682" s="26">
        <v>41.2</v>
      </c>
      <c r="AE682" s="26">
        <f t="shared" si="20"/>
        <v>39.006310535021228</v>
      </c>
    </row>
    <row r="683" spans="17:31" x14ac:dyDescent="0.25">
      <c r="Q683" s="41">
        <v>31.5</v>
      </c>
      <c r="R683" s="41">
        <v>0.66</v>
      </c>
      <c r="S683" s="26">
        <f t="shared" si="21"/>
        <v>0.48903238993750009</v>
      </c>
      <c r="AC683" s="26">
        <v>9</v>
      </c>
      <c r="AD683" s="26">
        <v>42.2</v>
      </c>
      <c r="AE683" s="26">
        <f t="shared" si="20"/>
        <v>39.006310535021228</v>
      </c>
    </row>
    <row r="684" spans="17:31" x14ac:dyDescent="0.25">
      <c r="Q684" s="41">
        <v>31.5</v>
      </c>
      <c r="R684" s="41">
        <v>0.46500000000000002</v>
      </c>
      <c r="S684" s="26">
        <f t="shared" si="21"/>
        <v>0.48903238993750009</v>
      </c>
      <c r="AC684" s="26">
        <v>9</v>
      </c>
      <c r="AD684" s="26">
        <v>44</v>
      </c>
      <c r="AE684" s="26">
        <f t="shared" si="20"/>
        <v>39.006310535021228</v>
      </c>
    </row>
    <row r="685" spans="17:31" x14ac:dyDescent="0.25">
      <c r="Q685" s="41">
        <v>31.5</v>
      </c>
      <c r="R685" s="41">
        <v>0.6</v>
      </c>
      <c r="S685" s="26">
        <f t="shared" si="21"/>
        <v>0.48903238993750009</v>
      </c>
      <c r="AC685" s="26">
        <v>9</v>
      </c>
      <c r="AD685" s="26">
        <v>45</v>
      </c>
      <c r="AE685" s="26">
        <f t="shared" si="20"/>
        <v>39.006310535021228</v>
      </c>
    </row>
    <row r="686" spans="17:31" x14ac:dyDescent="0.25">
      <c r="Q686" s="41">
        <v>31.5</v>
      </c>
      <c r="R686" s="41">
        <v>0.44</v>
      </c>
      <c r="S686" s="26">
        <f t="shared" si="21"/>
        <v>0.48903238993750009</v>
      </c>
      <c r="AC686" s="26">
        <v>9</v>
      </c>
      <c r="AD686" s="26">
        <v>45.5</v>
      </c>
      <c r="AE686" s="26">
        <f t="shared" si="20"/>
        <v>39.006310535021228</v>
      </c>
    </row>
    <row r="687" spans="17:31" x14ac:dyDescent="0.25">
      <c r="Q687" s="41">
        <v>31.5</v>
      </c>
      <c r="R687" s="41">
        <v>0.46500000000000002</v>
      </c>
      <c r="S687" s="26">
        <f t="shared" si="21"/>
        <v>0.48903238993750009</v>
      </c>
      <c r="AC687" s="26">
        <v>9</v>
      </c>
      <c r="AD687" s="26">
        <v>45.5</v>
      </c>
      <c r="AE687" s="26">
        <f t="shared" si="20"/>
        <v>39.006310535021228</v>
      </c>
    </row>
    <row r="688" spans="17:31" x14ac:dyDescent="0.25">
      <c r="Q688" s="41">
        <v>31.5</v>
      </c>
      <c r="R688" s="41">
        <v>0.48499999999999999</v>
      </c>
      <c r="S688" s="26">
        <f t="shared" si="21"/>
        <v>0.48903238993750009</v>
      </c>
      <c r="AC688" s="26">
        <v>9</v>
      </c>
      <c r="AD688" s="26">
        <v>46</v>
      </c>
      <c r="AE688" s="26">
        <f t="shared" si="20"/>
        <v>39.006310535021228</v>
      </c>
    </row>
    <row r="689" spans="17:31" x14ac:dyDescent="0.25">
      <c r="Q689" s="41">
        <v>31.5</v>
      </c>
      <c r="R689" s="41">
        <v>0.46200000000000002</v>
      </c>
      <c r="S689" s="26">
        <f t="shared" si="21"/>
        <v>0.48903238993750009</v>
      </c>
      <c r="AC689" s="26">
        <v>9</v>
      </c>
      <c r="AD689" s="26">
        <v>46</v>
      </c>
      <c r="AE689" s="26">
        <f t="shared" si="20"/>
        <v>39.006310535021228</v>
      </c>
    </row>
    <row r="690" spans="17:31" x14ac:dyDescent="0.25">
      <c r="Q690" s="41">
        <v>31.5</v>
      </c>
      <c r="R690" s="41">
        <v>0.6</v>
      </c>
      <c r="S690" s="26">
        <f t="shared" si="21"/>
        <v>0.48903238993750009</v>
      </c>
      <c r="AC690" s="26">
        <v>9</v>
      </c>
      <c r="AD690" s="26">
        <v>49.2</v>
      </c>
      <c r="AE690" s="26">
        <f t="shared" si="20"/>
        <v>39.006310535021228</v>
      </c>
    </row>
    <row r="691" spans="17:31" x14ac:dyDescent="0.25">
      <c r="Q691" s="41">
        <v>31.5</v>
      </c>
      <c r="R691" s="41">
        <v>0.39500000000000002</v>
      </c>
      <c r="S691" s="26">
        <f t="shared" si="21"/>
        <v>0.48903238993750009</v>
      </c>
      <c r="AC691" s="26">
        <v>9</v>
      </c>
      <c r="AD691" s="26">
        <v>54.5</v>
      </c>
      <c r="AE691" s="26">
        <f t="shared" si="20"/>
        <v>39.006310535021228</v>
      </c>
    </row>
    <row r="692" spans="17:31" x14ac:dyDescent="0.25">
      <c r="Q692" s="41">
        <v>31.6</v>
      </c>
      <c r="R692" s="41">
        <v>0.45300000000000001</v>
      </c>
      <c r="S692" s="26">
        <f t="shared" si="21"/>
        <v>0.49386638730239996</v>
      </c>
      <c r="AC692" s="26">
        <v>10</v>
      </c>
      <c r="AD692" s="26">
        <v>36.1</v>
      </c>
      <c r="AE692" s="26">
        <f t="shared" si="20"/>
        <v>39.127979062796705</v>
      </c>
    </row>
    <row r="693" spans="17:31" x14ac:dyDescent="0.25">
      <c r="Q693" s="41">
        <v>31.6</v>
      </c>
      <c r="R693" s="41">
        <v>0.434</v>
      </c>
      <c r="S693" s="26">
        <f t="shared" si="21"/>
        <v>0.49386638730239996</v>
      </c>
      <c r="AC693" s="26">
        <v>10</v>
      </c>
      <c r="AD693" s="26">
        <v>36.5</v>
      </c>
      <c r="AE693" s="26">
        <f t="shared" si="20"/>
        <v>39.127979062796705</v>
      </c>
    </row>
    <row r="694" spans="17:31" x14ac:dyDescent="0.25">
      <c r="Q694" s="41">
        <v>31.8</v>
      </c>
      <c r="R694" s="41">
        <v>0.57499999999999996</v>
      </c>
      <c r="S694" s="26">
        <f t="shared" si="21"/>
        <v>0.50363775463840021</v>
      </c>
      <c r="AC694" s="26">
        <v>10</v>
      </c>
      <c r="AD694" s="26">
        <v>37.5</v>
      </c>
      <c r="AE694" s="26">
        <f t="shared" si="20"/>
        <v>39.127979062796705</v>
      </c>
    </row>
    <row r="695" spans="17:31" x14ac:dyDescent="0.25">
      <c r="Q695" s="41">
        <v>31.8</v>
      </c>
      <c r="R695" s="41">
        <v>0.56000000000000005</v>
      </c>
      <c r="S695" s="26">
        <f t="shared" si="21"/>
        <v>0.50363775463840021</v>
      </c>
      <c r="AC695" s="26">
        <v>10</v>
      </c>
      <c r="AD695" s="26">
        <v>37.6</v>
      </c>
      <c r="AE695" s="26">
        <f t="shared" si="20"/>
        <v>39.127979062796705</v>
      </c>
    </row>
    <row r="696" spans="17:31" x14ac:dyDescent="0.25">
      <c r="Q696" s="41">
        <v>31.9</v>
      </c>
      <c r="R696" s="41">
        <v>0.47699999999999998</v>
      </c>
      <c r="S696" s="26">
        <f t="shared" si="21"/>
        <v>0.50857569690390025</v>
      </c>
      <c r="AC696" s="26">
        <v>10</v>
      </c>
      <c r="AD696" s="26">
        <v>37.799999999999997</v>
      </c>
      <c r="AE696" s="26">
        <f t="shared" si="20"/>
        <v>39.127979062796705</v>
      </c>
    </row>
    <row r="697" spans="17:31" x14ac:dyDescent="0.25">
      <c r="Q697" s="41">
        <v>32</v>
      </c>
      <c r="R697" s="41">
        <v>0.56200000000000006</v>
      </c>
      <c r="S697" s="26">
        <f t="shared" si="21"/>
        <v>0.51354886400000022</v>
      </c>
      <c r="AC697" s="26">
        <v>10</v>
      </c>
      <c r="AD697" s="26">
        <v>38</v>
      </c>
      <c r="AE697" s="26">
        <f t="shared" si="20"/>
        <v>39.127979062796705</v>
      </c>
    </row>
    <row r="698" spans="17:31" x14ac:dyDescent="0.25">
      <c r="Q698" s="41">
        <v>32</v>
      </c>
      <c r="R698" s="41">
        <v>0.498</v>
      </c>
      <c r="S698" s="26">
        <f t="shared" si="21"/>
        <v>0.51354886400000022</v>
      </c>
      <c r="AC698" s="26">
        <v>10</v>
      </c>
      <c r="AD698" s="26">
        <v>38.4</v>
      </c>
      <c r="AE698" s="26">
        <f t="shared" si="20"/>
        <v>39.127979062796705</v>
      </c>
    </row>
    <row r="699" spans="17:31" x14ac:dyDescent="0.25">
      <c r="Q699" s="41">
        <v>32</v>
      </c>
      <c r="R699" s="41">
        <v>0.54600000000000004</v>
      </c>
      <c r="S699" s="26">
        <f t="shared" si="21"/>
        <v>0.51354886400000022</v>
      </c>
      <c r="AC699" s="26">
        <v>10</v>
      </c>
      <c r="AD699" s="26">
        <v>39</v>
      </c>
      <c r="AE699" s="26">
        <f t="shared" si="20"/>
        <v>39.127979062796705</v>
      </c>
    </row>
    <row r="700" spans="17:31" x14ac:dyDescent="0.25">
      <c r="Q700" s="41">
        <v>32</v>
      </c>
      <c r="R700" s="41">
        <v>0.48</v>
      </c>
      <c r="S700" s="26">
        <f t="shared" si="21"/>
        <v>0.51354886400000022</v>
      </c>
      <c r="AC700" s="26">
        <v>10</v>
      </c>
      <c r="AD700" s="26">
        <v>39</v>
      </c>
      <c r="AE700" s="26">
        <f t="shared" si="20"/>
        <v>39.127979062796705</v>
      </c>
    </row>
    <row r="701" spans="17:31" x14ac:dyDescent="0.25">
      <c r="Q701" s="41">
        <v>32</v>
      </c>
      <c r="R701" s="41">
        <v>0.67</v>
      </c>
      <c r="S701" s="26">
        <f t="shared" si="21"/>
        <v>0.51354886400000022</v>
      </c>
      <c r="AC701" s="26">
        <v>10</v>
      </c>
      <c r="AD701" s="26">
        <v>40</v>
      </c>
      <c r="AE701" s="26">
        <f t="shared" si="20"/>
        <v>39.127979062796705</v>
      </c>
    </row>
    <row r="702" spans="17:31" x14ac:dyDescent="0.25">
      <c r="Q702" s="41">
        <v>32</v>
      </c>
      <c r="R702" s="41">
        <v>0.47499999999999998</v>
      </c>
      <c r="S702" s="26">
        <f t="shared" si="21"/>
        <v>0.51354886400000022</v>
      </c>
      <c r="AC702" s="26">
        <v>10</v>
      </c>
      <c r="AD702" s="26">
        <v>40</v>
      </c>
      <c r="AE702" s="26">
        <f t="shared" si="20"/>
        <v>39.127979062796705</v>
      </c>
    </row>
    <row r="703" spans="17:31" x14ac:dyDescent="0.25">
      <c r="Q703" s="41">
        <v>32</v>
      </c>
      <c r="R703" s="41">
        <v>0.74</v>
      </c>
      <c r="S703" s="26">
        <f t="shared" si="21"/>
        <v>0.51354886400000022</v>
      </c>
      <c r="AC703" s="26">
        <v>10</v>
      </c>
      <c r="AD703" s="26">
        <v>40</v>
      </c>
      <c r="AE703" s="26">
        <f t="shared" si="20"/>
        <v>39.127979062796705</v>
      </c>
    </row>
    <row r="704" spans="17:31" x14ac:dyDescent="0.25">
      <c r="Q704" s="41">
        <v>32</v>
      </c>
      <c r="R704" s="41">
        <v>0.46</v>
      </c>
      <c r="S704" s="26">
        <f t="shared" si="21"/>
        <v>0.51354886400000022</v>
      </c>
      <c r="AC704" s="26">
        <v>10</v>
      </c>
      <c r="AD704" s="26">
        <v>40</v>
      </c>
      <c r="AE704" s="26">
        <f t="shared" si="20"/>
        <v>39.127979062796705</v>
      </c>
    </row>
    <row r="705" spans="17:31" x14ac:dyDescent="0.25">
      <c r="Q705" s="41">
        <v>32</v>
      </c>
      <c r="R705" s="41">
        <v>0.53</v>
      </c>
      <c r="S705" s="26">
        <f t="shared" si="21"/>
        <v>0.51354886400000022</v>
      </c>
      <c r="AC705" s="26">
        <v>10</v>
      </c>
      <c r="AD705" s="26">
        <v>41.5</v>
      </c>
      <c r="AE705" s="26">
        <f t="shared" si="20"/>
        <v>39.127979062796705</v>
      </c>
    </row>
    <row r="706" spans="17:31" x14ac:dyDescent="0.25">
      <c r="Q706" s="41">
        <v>32</v>
      </c>
      <c r="R706" s="41">
        <v>0.6</v>
      </c>
      <c r="S706" s="26">
        <f t="shared" si="21"/>
        <v>0.51354886400000022</v>
      </c>
      <c r="AC706" s="26">
        <v>10</v>
      </c>
      <c r="AD706" s="26">
        <v>41.5</v>
      </c>
      <c r="AE706" s="26">
        <f t="shared" si="20"/>
        <v>39.127979062796705</v>
      </c>
    </row>
    <row r="707" spans="17:31" x14ac:dyDescent="0.25">
      <c r="Q707" s="41">
        <v>32</v>
      </c>
      <c r="R707" s="41">
        <v>0.48</v>
      </c>
      <c r="S707" s="26">
        <f t="shared" si="21"/>
        <v>0.51354886400000022</v>
      </c>
      <c r="AC707" s="26">
        <v>10</v>
      </c>
      <c r="AD707" s="26">
        <v>41.6</v>
      </c>
      <c r="AE707" s="26">
        <f t="shared" si="20"/>
        <v>39.127979062796705</v>
      </c>
    </row>
    <row r="708" spans="17:31" x14ac:dyDescent="0.25">
      <c r="Q708" s="41">
        <v>32</v>
      </c>
      <c r="R708" s="41">
        <v>0.44400000000000001</v>
      </c>
      <c r="S708" s="26">
        <f t="shared" si="21"/>
        <v>0.51354886400000022</v>
      </c>
      <c r="AC708" s="26">
        <v>10</v>
      </c>
      <c r="AD708" s="26">
        <v>42</v>
      </c>
      <c r="AE708" s="26">
        <f t="shared" si="20"/>
        <v>39.127979062796705</v>
      </c>
    </row>
    <row r="709" spans="17:31" x14ac:dyDescent="0.25">
      <c r="Q709" s="41">
        <v>32</v>
      </c>
      <c r="R709" s="41">
        <v>0.4</v>
      </c>
      <c r="S709" s="26">
        <f t="shared" si="21"/>
        <v>0.51354886400000022</v>
      </c>
      <c r="AC709" s="26">
        <v>10</v>
      </c>
      <c r="AD709" s="26">
        <v>43.1</v>
      </c>
      <c r="AE709" s="26">
        <f t="shared" si="20"/>
        <v>39.127979062796705</v>
      </c>
    </row>
    <row r="710" spans="17:31" x14ac:dyDescent="0.25">
      <c r="Q710" s="41">
        <v>32</v>
      </c>
      <c r="R710" s="41">
        <v>0.44500000000000001</v>
      </c>
      <c r="S710" s="26">
        <f t="shared" si="21"/>
        <v>0.51354886400000022</v>
      </c>
      <c r="AC710" s="26">
        <v>10</v>
      </c>
      <c r="AD710" s="26">
        <v>43.7</v>
      </c>
      <c r="AE710" s="26">
        <f t="shared" ref="AE710:AE732" si="22">$X$25*(1-EXP(-$X$24*(AC710-$X$26)))</f>
        <v>39.127979062796705</v>
      </c>
    </row>
    <row r="711" spans="17:31" x14ac:dyDescent="0.25">
      <c r="Q711" s="41">
        <v>32</v>
      </c>
      <c r="R711" s="41">
        <v>0.53800000000000003</v>
      </c>
      <c r="S711" s="26">
        <f t="shared" ref="S711:S774" si="23">($X$9*(Q711^4))+($X$8*(Q711^3))+($X$7*(Q711^2))+($X$6*Q711)+$X$5</f>
        <v>0.51354886400000022</v>
      </c>
      <c r="AC711" s="26">
        <v>10</v>
      </c>
      <c r="AD711" s="26">
        <v>44</v>
      </c>
      <c r="AE711" s="26">
        <f t="shared" si="22"/>
        <v>39.127979062796705</v>
      </c>
    </row>
    <row r="712" spans="17:31" x14ac:dyDescent="0.25">
      <c r="Q712" s="41">
        <v>32</v>
      </c>
      <c r="R712" s="41">
        <v>0.6</v>
      </c>
      <c r="S712" s="26">
        <f t="shared" si="23"/>
        <v>0.51354886400000022</v>
      </c>
      <c r="AC712" s="26">
        <v>10</v>
      </c>
      <c r="AD712" s="26">
        <v>44</v>
      </c>
      <c r="AE712" s="26">
        <f t="shared" si="22"/>
        <v>39.127979062796705</v>
      </c>
    </row>
    <row r="713" spans="17:31" x14ac:dyDescent="0.25">
      <c r="Q713" s="41">
        <v>32</v>
      </c>
      <c r="R713" s="41">
        <v>0.5</v>
      </c>
      <c r="S713" s="26">
        <f t="shared" si="23"/>
        <v>0.51354886400000022</v>
      </c>
      <c r="AC713" s="26">
        <v>10</v>
      </c>
      <c r="AD713" s="26">
        <v>47</v>
      </c>
      <c r="AE713" s="26">
        <f t="shared" si="22"/>
        <v>39.127979062796705</v>
      </c>
    </row>
    <row r="714" spans="17:31" x14ac:dyDescent="0.25">
      <c r="Q714" s="41">
        <v>32</v>
      </c>
      <c r="R714" s="41">
        <v>0.50600000000000001</v>
      </c>
      <c r="S714" s="26">
        <f t="shared" si="23"/>
        <v>0.51354886400000022</v>
      </c>
      <c r="AC714" s="26">
        <v>10</v>
      </c>
      <c r="AD714" s="26">
        <v>47</v>
      </c>
      <c r="AE714" s="26">
        <f t="shared" si="22"/>
        <v>39.127979062796705</v>
      </c>
    </row>
    <row r="715" spans="17:31" x14ac:dyDescent="0.25">
      <c r="Q715" s="41">
        <v>32</v>
      </c>
      <c r="R715" s="41">
        <v>0.52</v>
      </c>
      <c r="S715" s="26">
        <f t="shared" si="23"/>
        <v>0.51354886400000022</v>
      </c>
      <c r="AC715" s="26">
        <v>10</v>
      </c>
      <c r="AD715" s="26">
        <v>51</v>
      </c>
      <c r="AE715" s="26">
        <f t="shared" si="22"/>
        <v>39.127979062796705</v>
      </c>
    </row>
    <row r="716" spans="17:31" x14ac:dyDescent="0.25">
      <c r="Q716" s="41">
        <v>32.200000000000003</v>
      </c>
      <c r="R716" s="41">
        <v>0.45</v>
      </c>
      <c r="S716" s="26">
        <f t="shared" si="23"/>
        <v>0.5236020452304001</v>
      </c>
      <c r="AC716" s="26">
        <v>10</v>
      </c>
      <c r="AD716" s="26">
        <v>51</v>
      </c>
      <c r="AE716" s="26">
        <f t="shared" si="22"/>
        <v>39.127979062796705</v>
      </c>
    </row>
    <row r="717" spans="17:31" x14ac:dyDescent="0.25">
      <c r="Q717" s="41">
        <v>32.200000000000003</v>
      </c>
      <c r="R717" s="41">
        <v>0.45</v>
      </c>
      <c r="S717" s="26">
        <f t="shared" si="23"/>
        <v>0.5236020452304001</v>
      </c>
      <c r="AC717" s="26">
        <v>11</v>
      </c>
      <c r="AD717" s="26">
        <v>38.5</v>
      </c>
      <c r="AE717" s="26">
        <f t="shared" si="22"/>
        <v>39.201498620467497</v>
      </c>
    </row>
    <row r="718" spans="17:31" x14ac:dyDescent="0.25">
      <c r="Q718" s="41">
        <v>32.299999999999997</v>
      </c>
      <c r="R718" s="41">
        <v>0.47599999999999998</v>
      </c>
      <c r="S718" s="26">
        <f t="shared" si="23"/>
        <v>0.52868265199189957</v>
      </c>
      <c r="AC718" s="26">
        <v>11</v>
      </c>
      <c r="AD718" s="26">
        <v>40.6</v>
      </c>
      <c r="AE718" s="26">
        <f t="shared" si="22"/>
        <v>39.201498620467497</v>
      </c>
    </row>
    <row r="719" spans="17:31" x14ac:dyDescent="0.25">
      <c r="Q719" s="41">
        <v>32.299999999999997</v>
      </c>
      <c r="R719" s="41">
        <v>0.42299999999999999</v>
      </c>
      <c r="S719" s="26">
        <f t="shared" si="23"/>
        <v>0.52868265199189957</v>
      </c>
      <c r="AC719" s="26">
        <v>11</v>
      </c>
      <c r="AD719" s="26">
        <v>42</v>
      </c>
      <c r="AE719" s="26">
        <f t="shared" si="22"/>
        <v>39.201498620467497</v>
      </c>
    </row>
    <row r="720" spans="17:31" x14ac:dyDescent="0.25">
      <c r="Q720" s="41">
        <v>32.4</v>
      </c>
      <c r="R720" s="41">
        <v>0.47099999999999997</v>
      </c>
      <c r="S720" s="26">
        <f t="shared" si="23"/>
        <v>0.53379966883840091</v>
      </c>
      <c r="AC720" s="26">
        <v>11</v>
      </c>
      <c r="AD720" s="26">
        <v>44.5</v>
      </c>
      <c r="AE720" s="26">
        <f t="shared" si="22"/>
        <v>39.201498620467497</v>
      </c>
    </row>
    <row r="721" spans="17:31" x14ac:dyDescent="0.25">
      <c r="Q721" s="41">
        <v>32.4</v>
      </c>
      <c r="R721" s="41">
        <v>0.46300000000000002</v>
      </c>
      <c r="S721" s="26">
        <f t="shared" si="23"/>
        <v>0.53379966883840091</v>
      </c>
      <c r="AC721" s="26">
        <v>11</v>
      </c>
      <c r="AD721" s="26">
        <v>44.8</v>
      </c>
      <c r="AE721" s="26">
        <f t="shared" si="22"/>
        <v>39.201498620467497</v>
      </c>
    </row>
    <row r="722" spans="17:31" x14ac:dyDescent="0.25">
      <c r="Q722" s="41">
        <v>32.5</v>
      </c>
      <c r="R722" s="41">
        <v>0.57299999999999995</v>
      </c>
      <c r="S722" s="26">
        <f t="shared" si="23"/>
        <v>0.53895339843750023</v>
      </c>
      <c r="AC722" s="26">
        <v>11</v>
      </c>
      <c r="AD722" s="26">
        <v>53</v>
      </c>
      <c r="AE722" s="26">
        <f t="shared" si="22"/>
        <v>39.201498620467497</v>
      </c>
    </row>
    <row r="723" spans="17:31" x14ac:dyDescent="0.25">
      <c r="Q723" s="41">
        <v>32.5</v>
      </c>
      <c r="R723" s="41">
        <v>0.47</v>
      </c>
      <c r="S723" s="26">
        <f t="shared" si="23"/>
        <v>0.53895339843750023</v>
      </c>
      <c r="AC723" s="26">
        <v>11</v>
      </c>
      <c r="AD723" s="26">
        <v>58.5</v>
      </c>
      <c r="AE723" s="26">
        <f t="shared" si="22"/>
        <v>39.201498620467497</v>
      </c>
    </row>
    <row r="724" spans="17:31" x14ac:dyDescent="0.25">
      <c r="Q724" s="41">
        <v>32.5</v>
      </c>
      <c r="R724" s="41">
        <v>0.54</v>
      </c>
      <c r="S724" s="26">
        <f t="shared" si="23"/>
        <v>0.53895339843750023</v>
      </c>
      <c r="AC724" s="26">
        <v>12</v>
      </c>
      <c r="AD724" s="26">
        <v>43.1</v>
      </c>
      <c r="AE724" s="26">
        <f t="shared" si="22"/>
        <v>39.245923628799019</v>
      </c>
    </row>
    <row r="725" spans="17:31" x14ac:dyDescent="0.25">
      <c r="Q725" s="41">
        <v>32.5</v>
      </c>
      <c r="R725" s="41">
        <v>0.65</v>
      </c>
      <c r="S725" s="26">
        <f t="shared" si="23"/>
        <v>0.53895339843750023</v>
      </c>
      <c r="AC725" s="26">
        <v>12</v>
      </c>
      <c r="AD725" s="26">
        <v>49.3</v>
      </c>
      <c r="AE725" s="26">
        <f t="shared" si="22"/>
        <v>39.245923628799019</v>
      </c>
    </row>
    <row r="726" spans="17:31" x14ac:dyDescent="0.25">
      <c r="Q726" s="41">
        <v>32.5</v>
      </c>
      <c r="R726" s="41">
        <v>0.49</v>
      </c>
      <c r="S726" s="26">
        <f t="shared" si="23"/>
        <v>0.53895339843750023</v>
      </c>
      <c r="AC726" s="26">
        <v>12</v>
      </c>
      <c r="AD726" s="26">
        <v>65</v>
      </c>
      <c r="AE726" s="26">
        <f t="shared" si="22"/>
        <v>39.245923628799019</v>
      </c>
    </row>
    <row r="727" spans="17:31" x14ac:dyDescent="0.25">
      <c r="Q727" s="41">
        <v>32.5</v>
      </c>
      <c r="R727" s="41">
        <v>0.54700000000000004</v>
      </c>
      <c r="S727" s="26">
        <f t="shared" si="23"/>
        <v>0.53895339843750023</v>
      </c>
      <c r="AC727" s="26">
        <v>16</v>
      </c>
      <c r="AD727" s="26">
        <v>55.5</v>
      </c>
      <c r="AE727" s="26">
        <f t="shared" si="22"/>
        <v>39.30471338779801</v>
      </c>
    </row>
    <row r="728" spans="17:31" x14ac:dyDescent="0.25">
      <c r="Q728" s="41">
        <v>32.5</v>
      </c>
      <c r="R728" s="41">
        <v>0.52</v>
      </c>
      <c r="S728" s="26">
        <f t="shared" si="23"/>
        <v>0.53895339843750023</v>
      </c>
      <c r="AC728" s="26">
        <v>18</v>
      </c>
      <c r="AD728" s="26">
        <v>50.7</v>
      </c>
      <c r="AE728" s="26">
        <f t="shared" si="22"/>
        <v>39.310454892587622</v>
      </c>
    </row>
    <row r="729" spans="17:31" x14ac:dyDescent="0.25">
      <c r="Q729" s="41">
        <v>32.5</v>
      </c>
      <c r="R729" s="41">
        <v>0.46300000000000002</v>
      </c>
      <c r="S729" s="26">
        <f t="shared" si="23"/>
        <v>0.53895339843750023</v>
      </c>
      <c r="AC729" s="26">
        <v>18</v>
      </c>
      <c r="AD729" s="26">
        <v>51.1</v>
      </c>
      <c r="AE729" s="26">
        <f t="shared" si="22"/>
        <v>39.310454892587622</v>
      </c>
    </row>
    <row r="730" spans="17:31" x14ac:dyDescent="0.25">
      <c r="Q730" s="41">
        <v>32.5</v>
      </c>
      <c r="R730" s="41">
        <v>0.48699999999999999</v>
      </c>
      <c r="S730" s="26">
        <f t="shared" si="23"/>
        <v>0.53895339843750023</v>
      </c>
      <c r="AC730" s="26">
        <v>19</v>
      </c>
      <c r="AD730" s="26">
        <v>39.5</v>
      </c>
      <c r="AE730" s="26">
        <f t="shared" si="22"/>
        <v>39.311761664963257</v>
      </c>
    </row>
    <row r="731" spans="17:31" x14ac:dyDescent="0.25">
      <c r="Q731" s="41">
        <v>32.6</v>
      </c>
      <c r="R731" s="41">
        <v>0.45600000000000002</v>
      </c>
      <c r="S731" s="26">
        <f t="shared" si="23"/>
        <v>0.54414414599840011</v>
      </c>
      <c r="AC731" s="26">
        <v>20</v>
      </c>
      <c r="AD731" s="26">
        <v>45.1</v>
      </c>
      <c r="AE731" s="26">
        <f t="shared" si="22"/>
        <v>39.312551296668268</v>
      </c>
    </row>
    <row r="732" spans="17:31" x14ac:dyDescent="0.25">
      <c r="Q732" s="41">
        <v>32.6</v>
      </c>
      <c r="R732" s="41">
        <v>0.45100000000000001</v>
      </c>
      <c r="S732" s="26">
        <f t="shared" si="23"/>
        <v>0.54414414599840011</v>
      </c>
      <c r="AC732" s="26">
        <v>22</v>
      </c>
      <c r="AD732" s="26">
        <v>66.5</v>
      </c>
      <c r="AE732" s="26">
        <f t="shared" si="22"/>
        <v>39.313316759770771</v>
      </c>
    </row>
    <row r="733" spans="17:31" x14ac:dyDescent="0.25">
      <c r="Q733" s="41">
        <v>32.6</v>
      </c>
      <c r="R733" s="41">
        <v>0.44700000000000001</v>
      </c>
      <c r="S733" s="26">
        <f t="shared" si="23"/>
        <v>0.54414414599840011</v>
      </c>
    </row>
    <row r="734" spans="17:31" x14ac:dyDescent="0.25">
      <c r="Q734" s="41">
        <v>32.700000000000003</v>
      </c>
      <c r="R734" s="41">
        <v>0.65</v>
      </c>
      <c r="S734" s="26">
        <f t="shared" si="23"/>
        <v>0.5493722192719005</v>
      </c>
    </row>
    <row r="735" spans="17:31" x14ac:dyDescent="0.25">
      <c r="Q735" s="41">
        <v>32.700000000000003</v>
      </c>
      <c r="R735" s="41">
        <v>0.53200000000000003</v>
      </c>
      <c r="S735" s="26">
        <f t="shared" si="23"/>
        <v>0.5493722192719005</v>
      </c>
    </row>
    <row r="736" spans="17:31" x14ac:dyDescent="0.25">
      <c r="Q736" s="41">
        <v>32.700000000000003</v>
      </c>
      <c r="R736" s="41">
        <v>0.41599999999999998</v>
      </c>
      <c r="S736" s="26">
        <f t="shared" si="23"/>
        <v>0.5493722192719005</v>
      </c>
    </row>
    <row r="737" spans="17:19" x14ac:dyDescent="0.25">
      <c r="Q737" s="41">
        <v>32.700000000000003</v>
      </c>
      <c r="R737" s="41">
        <v>0.53900000000000003</v>
      </c>
      <c r="S737" s="26">
        <f t="shared" si="23"/>
        <v>0.5493722192719005</v>
      </c>
    </row>
    <row r="738" spans="17:19" x14ac:dyDescent="0.25">
      <c r="Q738" s="41">
        <v>32.799999999999997</v>
      </c>
      <c r="R738" s="41">
        <v>0.51</v>
      </c>
      <c r="S738" s="26">
        <f t="shared" si="23"/>
        <v>0.55463792855040051</v>
      </c>
    </row>
    <row r="739" spans="17:19" x14ac:dyDescent="0.25">
      <c r="Q739" s="41">
        <v>32.799999999999997</v>
      </c>
      <c r="R739" s="41">
        <v>0.48</v>
      </c>
      <c r="S739" s="26">
        <f t="shared" si="23"/>
        <v>0.55463792855040051</v>
      </c>
    </row>
    <row r="740" spans="17:19" x14ac:dyDescent="0.25">
      <c r="Q740" s="41">
        <v>32.799999999999997</v>
      </c>
      <c r="R740" s="41">
        <v>0.45300000000000001</v>
      </c>
      <c r="S740" s="26">
        <f t="shared" si="23"/>
        <v>0.55463792855040051</v>
      </c>
    </row>
    <row r="741" spans="17:19" x14ac:dyDescent="0.25">
      <c r="Q741" s="41">
        <v>32.799999999999997</v>
      </c>
      <c r="R741" s="41">
        <v>0.57699999999999996</v>
      </c>
      <c r="S741" s="26">
        <f t="shared" si="23"/>
        <v>0.55463792855040051</v>
      </c>
    </row>
    <row r="742" spans="17:19" x14ac:dyDescent="0.25">
      <c r="Q742" s="41">
        <v>33</v>
      </c>
      <c r="R742" s="41">
        <v>0.57699999999999996</v>
      </c>
      <c r="S742" s="26">
        <f t="shared" si="23"/>
        <v>0.56528350900000002</v>
      </c>
    </row>
    <row r="743" spans="17:19" x14ac:dyDescent="0.25">
      <c r="Q743" s="41">
        <v>33</v>
      </c>
      <c r="R743" s="41">
        <v>0.48599999999999999</v>
      </c>
      <c r="S743" s="26">
        <f t="shared" si="23"/>
        <v>0.56528350900000002</v>
      </c>
    </row>
    <row r="744" spans="17:19" x14ac:dyDescent="0.25">
      <c r="Q744" s="41">
        <v>33</v>
      </c>
      <c r="R744" s="41">
        <v>0.66800000000000004</v>
      </c>
      <c r="S744" s="26">
        <f t="shared" si="23"/>
        <v>0.56528350900000002</v>
      </c>
    </row>
    <row r="745" spans="17:19" x14ac:dyDescent="0.25">
      <c r="Q745" s="41">
        <v>33</v>
      </c>
      <c r="R745" s="41">
        <v>0.55800000000000005</v>
      </c>
      <c r="S745" s="26">
        <f t="shared" si="23"/>
        <v>0.56528350900000002</v>
      </c>
    </row>
    <row r="746" spans="17:19" x14ac:dyDescent="0.25">
      <c r="Q746" s="41">
        <v>33</v>
      </c>
      <c r="R746" s="41">
        <v>0.57599999999999996</v>
      </c>
      <c r="S746" s="26">
        <f t="shared" si="23"/>
        <v>0.56528350900000002</v>
      </c>
    </row>
    <row r="747" spans="17:19" x14ac:dyDescent="0.25">
      <c r="Q747" s="41">
        <v>33</v>
      </c>
      <c r="R747" s="41">
        <v>0.51400000000000001</v>
      </c>
      <c r="S747" s="26">
        <f t="shared" si="23"/>
        <v>0.56528350900000002</v>
      </c>
    </row>
    <row r="748" spans="17:19" x14ac:dyDescent="0.25">
      <c r="Q748" s="41">
        <v>33</v>
      </c>
      <c r="R748" s="41">
        <v>0.73</v>
      </c>
      <c r="S748" s="26">
        <f t="shared" si="23"/>
        <v>0.56528350900000002</v>
      </c>
    </row>
    <row r="749" spans="17:19" x14ac:dyDescent="0.25">
      <c r="Q749" s="41">
        <v>33</v>
      </c>
      <c r="R749" s="41">
        <v>0.66800000000000004</v>
      </c>
      <c r="S749" s="26">
        <f t="shared" si="23"/>
        <v>0.56528350900000002</v>
      </c>
    </row>
    <row r="750" spans="17:19" x14ac:dyDescent="0.25">
      <c r="Q750" s="41">
        <v>33</v>
      </c>
      <c r="R750" s="41">
        <v>0.65700000000000003</v>
      </c>
      <c r="S750" s="26">
        <f t="shared" si="23"/>
        <v>0.56528350900000002</v>
      </c>
    </row>
    <row r="751" spans="17:19" x14ac:dyDescent="0.25">
      <c r="Q751" s="41">
        <v>33</v>
      </c>
      <c r="R751" s="41">
        <v>0.52</v>
      </c>
      <c r="S751" s="26">
        <f t="shared" si="23"/>
        <v>0.56528350900000002</v>
      </c>
    </row>
    <row r="752" spans="17:19" x14ac:dyDescent="0.25">
      <c r="Q752" s="41">
        <v>33</v>
      </c>
      <c r="R752" s="41">
        <v>0.72</v>
      </c>
      <c r="S752" s="26">
        <f t="shared" si="23"/>
        <v>0.56528350900000002</v>
      </c>
    </row>
    <row r="753" spans="17:19" x14ac:dyDescent="0.25">
      <c r="Q753" s="41">
        <v>33</v>
      </c>
      <c r="R753" s="41">
        <v>0.61399999999999999</v>
      </c>
      <c r="S753" s="26">
        <f t="shared" si="23"/>
        <v>0.56528350900000002</v>
      </c>
    </row>
    <row r="754" spans="17:19" x14ac:dyDescent="0.25">
      <c r="Q754" s="41">
        <v>33</v>
      </c>
      <c r="R754" s="41">
        <v>0.5</v>
      </c>
      <c r="S754" s="26">
        <f t="shared" si="23"/>
        <v>0.56528350900000002</v>
      </c>
    </row>
    <row r="755" spans="17:19" x14ac:dyDescent="0.25">
      <c r="Q755" s="41">
        <v>33</v>
      </c>
      <c r="R755" s="41">
        <v>0.55800000000000005</v>
      </c>
      <c r="S755" s="26">
        <f t="shared" si="23"/>
        <v>0.56528350900000002</v>
      </c>
    </row>
    <row r="756" spans="17:19" x14ac:dyDescent="0.25">
      <c r="Q756" s="41">
        <v>33</v>
      </c>
      <c r="R756" s="41">
        <v>0.65</v>
      </c>
      <c r="S756" s="26">
        <f t="shared" si="23"/>
        <v>0.56528350900000002</v>
      </c>
    </row>
    <row r="757" spans="17:19" x14ac:dyDescent="0.25">
      <c r="Q757" s="41">
        <v>33</v>
      </c>
      <c r="R757" s="41">
        <v>0.495</v>
      </c>
      <c r="S757" s="26">
        <f t="shared" si="23"/>
        <v>0.56528350900000002</v>
      </c>
    </row>
    <row r="758" spans="17:19" x14ac:dyDescent="0.25">
      <c r="Q758" s="41">
        <v>33</v>
      </c>
      <c r="R758" s="41">
        <v>0.624</v>
      </c>
      <c r="S758" s="26">
        <f t="shared" si="23"/>
        <v>0.56528350900000002</v>
      </c>
    </row>
    <row r="759" spans="17:19" x14ac:dyDescent="0.25">
      <c r="Q759" s="41">
        <v>33</v>
      </c>
      <c r="R759" s="41">
        <v>0.58599999999999997</v>
      </c>
      <c r="S759" s="26">
        <f t="shared" si="23"/>
        <v>0.56528350900000002</v>
      </c>
    </row>
    <row r="760" spans="17:19" x14ac:dyDescent="0.25">
      <c r="Q760" s="41">
        <v>33</v>
      </c>
      <c r="R760" s="41">
        <v>0.6</v>
      </c>
      <c r="S760" s="26">
        <f t="shared" si="23"/>
        <v>0.56528350900000002</v>
      </c>
    </row>
    <row r="761" spans="17:19" x14ac:dyDescent="0.25">
      <c r="Q761" s="41">
        <v>33</v>
      </c>
      <c r="R761" s="41">
        <v>0.44</v>
      </c>
      <c r="S761" s="26">
        <f t="shared" si="23"/>
        <v>0.56528350900000002</v>
      </c>
    </row>
    <row r="762" spans="17:19" x14ac:dyDescent="0.25">
      <c r="Q762" s="41">
        <v>33</v>
      </c>
      <c r="R762" s="41">
        <v>0.58799999999999997</v>
      </c>
      <c r="S762" s="26">
        <f t="shared" si="23"/>
        <v>0.56528350900000002</v>
      </c>
    </row>
    <row r="763" spans="17:19" x14ac:dyDescent="0.25">
      <c r="Q763" s="41">
        <v>33</v>
      </c>
      <c r="R763" s="41">
        <v>0.48</v>
      </c>
      <c r="S763" s="26">
        <f t="shared" si="23"/>
        <v>0.56528350900000002</v>
      </c>
    </row>
    <row r="764" spans="17:19" x14ac:dyDescent="0.25">
      <c r="Q764" s="41">
        <v>33</v>
      </c>
      <c r="R764" s="41">
        <v>0.77</v>
      </c>
      <c r="S764" s="26">
        <f t="shared" si="23"/>
        <v>0.56528350900000002</v>
      </c>
    </row>
    <row r="765" spans="17:19" x14ac:dyDescent="0.25">
      <c r="Q765" s="41">
        <v>33</v>
      </c>
      <c r="R765" s="41">
        <v>0.66300000000000003</v>
      </c>
      <c r="S765" s="26">
        <f t="shared" si="23"/>
        <v>0.56528350900000002</v>
      </c>
    </row>
    <row r="766" spans="17:19" x14ac:dyDescent="0.25">
      <c r="Q766" s="41">
        <v>33</v>
      </c>
      <c r="R766" s="41">
        <v>0.55500000000000005</v>
      </c>
      <c r="S766" s="26">
        <f t="shared" si="23"/>
        <v>0.56528350900000002</v>
      </c>
    </row>
    <row r="767" spans="17:19" x14ac:dyDescent="0.25">
      <c r="Q767" s="41">
        <v>33</v>
      </c>
      <c r="R767" s="41">
        <v>0.8</v>
      </c>
      <c r="S767" s="26">
        <f t="shared" si="23"/>
        <v>0.56528350900000002</v>
      </c>
    </row>
    <row r="768" spans="17:19" x14ac:dyDescent="0.25">
      <c r="Q768" s="41">
        <v>33</v>
      </c>
      <c r="R768" s="41">
        <v>0.7</v>
      </c>
      <c r="S768" s="26">
        <f t="shared" si="23"/>
        <v>0.56528350900000002</v>
      </c>
    </row>
    <row r="769" spans="17:19" x14ac:dyDescent="0.25">
      <c r="Q769" s="41">
        <v>33</v>
      </c>
      <c r="R769" s="41">
        <v>0.48499999999999999</v>
      </c>
      <c r="S769" s="26">
        <f t="shared" si="23"/>
        <v>0.56528350900000002</v>
      </c>
    </row>
    <row r="770" spans="17:19" x14ac:dyDescent="0.25">
      <c r="Q770" s="41">
        <v>33</v>
      </c>
      <c r="R770" s="41">
        <v>0.5</v>
      </c>
      <c r="S770" s="26">
        <f t="shared" si="23"/>
        <v>0.56528350900000002</v>
      </c>
    </row>
    <row r="771" spans="17:19" x14ac:dyDescent="0.25">
      <c r="Q771" s="41">
        <v>33</v>
      </c>
      <c r="R771" s="41">
        <v>0.58699999999999997</v>
      </c>
      <c r="S771" s="26">
        <f t="shared" si="23"/>
        <v>0.56528350900000002</v>
      </c>
    </row>
    <row r="772" spans="17:19" x14ac:dyDescent="0.25">
      <c r="Q772" s="41">
        <v>33.1</v>
      </c>
      <c r="R772" s="41">
        <v>0.52</v>
      </c>
      <c r="S772" s="26">
        <f t="shared" si="23"/>
        <v>0.57066401346390017</v>
      </c>
    </row>
    <row r="773" spans="17:19" x14ac:dyDescent="0.25">
      <c r="Q773" s="41">
        <v>33.1</v>
      </c>
      <c r="R773" s="41">
        <v>0.53800000000000003</v>
      </c>
      <c r="S773" s="26">
        <f t="shared" si="23"/>
        <v>0.57066401346390017</v>
      </c>
    </row>
    <row r="774" spans="17:19" x14ac:dyDescent="0.25">
      <c r="Q774" s="41">
        <v>33.1</v>
      </c>
      <c r="R774" s="41">
        <v>0.49399999999999999</v>
      </c>
      <c r="S774" s="26">
        <f t="shared" si="23"/>
        <v>0.57066401346390017</v>
      </c>
    </row>
    <row r="775" spans="17:19" x14ac:dyDescent="0.25">
      <c r="Q775" s="41">
        <v>33.1</v>
      </c>
      <c r="R775" s="41">
        <v>0.49399999999999999</v>
      </c>
      <c r="S775" s="26">
        <f t="shared" ref="S775:S838" si="24">($X$9*(Q775^4))+($X$8*(Q775^3))+($X$7*(Q775^2))+($X$6*Q775)+$X$5</f>
        <v>0.57066401346390017</v>
      </c>
    </row>
    <row r="776" spans="17:19" x14ac:dyDescent="0.25">
      <c r="Q776" s="41">
        <v>33.200000000000003</v>
      </c>
      <c r="R776" s="41">
        <v>0.45</v>
      </c>
      <c r="S776" s="26">
        <f t="shared" si="24"/>
        <v>0.57608342051840078</v>
      </c>
    </row>
    <row r="777" spans="17:19" x14ac:dyDescent="0.25">
      <c r="Q777" s="41">
        <v>33.200000000000003</v>
      </c>
      <c r="R777" s="41">
        <v>0.62</v>
      </c>
      <c r="S777" s="26">
        <f t="shared" si="24"/>
        <v>0.57608342051840078</v>
      </c>
    </row>
    <row r="778" spans="17:19" x14ac:dyDescent="0.25">
      <c r="Q778" s="41">
        <v>33.299999999999997</v>
      </c>
      <c r="R778" s="41">
        <v>0.69099999999999995</v>
      </c>
      <c r="S778" s="26">
        <f t="shared" si="24"/>
        <v>0.58154205316390073</v>
      </c>
    </row>
    <row r="779" spans="17:19" x14ac:dyDescent="0.25">
      <c r="Q779" s="41">
        <v>33.4</v>
      </c>
      <c r="R779" s="41">
        <v>0.49399999999999999</v>
      </c>
      <c r="S779" s="26">
        <f t="shared" si="24"/>
        <v>0.58704023694240004</v>
      </c>
    </row>
    <row r="780" spans="17:19" x14ac:dyDescent="0.25">
      <c r="Q780" s="41">
        <v>33.5</v>
      </c>
      <c r="R780" s="41">
        <v>0.56200000000000006</v>
      </c>
      <c r="S780" s="26">
        <f t="shared" si="24"/>
        <v>0.59257829993750077</v>
      </c>
    </row>
    <row r="781" spans="17:19" x14ac:dyDescent="0.25">
      <c r="Q781" s="41">
        <v>33.5</v>
      </c>
      <c r="R781" s="41">
        <v>0.53</v>
      </c>
      <c r="S781" s="26">
        <f t="shared" si="24"/>
        <v>0.59257829993750077</v>
      </c>
    </row>
    <row r="782" spans="17:19" x14ac:dyDescent="0.25">
      <c r="Q782" s="41">
        <v>33.5</v>
      </c>
      <c r="R782" s="41">
        <v>0.59499999999999997</v>
      </c>
      <c r="S782" s="26">
        <f t="shared" si="24"/>
        <v>0.59257829993750077</v>
      </c>
    </row>
    <row r="783" spans="17:19" x14ac:dyDescent="0.25">
      <c r="Q783" s="41">
        <v>33.5</v>
      </c>
      <c r="R783" s="41">
        <v>0.74</v>
      </c>
      <c r="S783" s="26">
        <f t="shared" si="24"/>
        <v>0.59257829993750077</v>
      </c>
    </row>
    <row r="784" spans="17:19" x14ac:dyDescent="0.25">
      <c r="Q784" s="41">
        <v>33.5</v>
      </c>
      <c r="R784" s="41">
        <v>0.66800000000000004</v>
      </c>
      <c r="S784" s="26">
        <f t="shared" si="24"/>
        <v>0.59257829993750077</v>
      </c>
    </row>
    <row r="785" spans="17:19" x14ac:dyDescent="0.25">
      <c r="Q785" s="41">
        <v>33.5</v>
      </c>
      <c r="R785" s="41">
        <v>0.497</v>
      </c>
      <c r="S785" s="26">
        <f t="shared" si="24"/>
        <v>0.59257829993750077</v>
      </c>
    </row>
    <row r="786" spans="17:19" x14ac:dyDescent="0.25">
      <c r="Q786" s="41">
        <v>33.5</v>
      </c>
      <c r="R786" s="41">
        <v>0.53300000000000003</v>
      </c>
      <c r="S786" s="26">
        <f t="shared" si="24"/>
        <v>0.59257829993750077</v>
      </c>
    </row>
    <row r="787" spans="17:19" x14ac:dyDescent="0.25">
      <c r="Q787" s="41">
        <v>33.5</v>
      </c>
      <c r="R787" s="41">
        <v>0.59399999999999997</v>
      </c>
      <c r="S787" s="26">
        <f t="shared" si="24"/>
        <v>0.59257829993750077</v>
      </c>
    </row>
    <row r="788" spans="17:19" x14ac:dyDescent="0.25">
      <c r="Q788" s="41">
        <v>33.5</v>
      </c>
      <c r="R788" s="41">
        <v>0.56399999999999995</v>
      </c>
      <c r="S788" s="26">
        <f t="shared" si="24"/>
        <v>0.59257829993750077</v>
      </c>
    </row>
    <row r="789" spans="17:19" x14ac:dyDescent="0.25">
      <c r="Q789" s="41">
        <v>33.6</v>
      </c>
      <c r="R789" s="41">
        <v>0.56599999999999995</v>
      </c>
      <c r="S789" s="26">
        <f t="shared" si="24"/>
        <v>0.59815657277439971</v>
      </c>
    </row>
    <row r="790" spans="17:19" x14ac:dyDescent="0.25">
      <c r="Q790" s="41">
        <v>33.6</v>
      </c>
      <c r="R790" s="41">
        <v>0.44</v>
      </c>
      <c r="S790" s="26">
        <f t="shared" si="24"/>
        <v>0.59815657277439971</v>
      </c>
    </row>
    <row r="791" spans="17:19" x14ac:dyDescent="0.25">
      <c r="Q791" s="41">
        <v>33.6</v>
      </c>
      <c r="R791" s="41">
        <v>0.44</v>
      </c>
      <c r="S791" s="26">
        <f t="shared" si="24"/>
        <v>0.59815657277439971</v>
      </c>
    </row>
    <row r="792" spans="17:19" x14ac:dyDescent="0.25">
      <c r="Q792" s="41">
        <v>33.6</v>
      </c>
      <c r="R792" s="41">
        <v>0.625</v>
      </c>
      <c r="S792" s="26">
        <f t="shared" si="24"/>
        <v>0.59815657277439971</v>
      </c>
    </row>
    <row r="793" spans="17:19" x14ac:dyDescent="0.25">
      <c r="Q793" s="41">
        <v>33.700000000000003</v>
      </c>
      <c r="R793" s="41">
        <v>0.43</v>
      </c>
      <c r="S793" s="26">
        <f t="shared" si="24"/>
        <v>0.60377538861990077</v>
      </c>
    </row>
    <row r="794" spans="17:19" x14ac:dyDescent="0.25">
      <c r="Q794" s="41">
        <v>33.799999999999997</v>
      </c>
      <c r="R794" s="41">
        <v>0.55200000000000005</v>
      </c>
      <c r="S794" s="26">
        <f t="shared" si="24"/>
        <v>0.60943508318240036</v>
      </c>
    </row>
    <row r="795" spans="17:19" x14ac:dyDescent="0.25">
      <c r="Q795" s="41">
        <v>33.799999999999997</v>
      </c>
      <c r="R795" s="41">
        <v>0.44</v>
      </c>
      <c r="S795" s="26">
        <f t="shared" si="24"/>
        <v>0.60943508318240036</v>
      </c>
    </row>
    <row r="796" spans="17:19" x14ac:dyDescent="0.25">
      <c r="Q796" s="41">
        <v>33.799999999999997</v>
      </c>
      <c r="R796" s="41">
        <v>0.57399999999999995</v>
      </c>
      <c r="S796" s="26">
        <f t="shared" si="24"/>
        <v>0.60943508318240036</v>
      </c>
    </row>
    <row r="797" spans="17:19" x14ac:dyDescent="0.25">
      <c r="Q797" s="41">
        <v>33.799999999999997</v>
      </c>
      <c r="R797" s="41">
        <v>0.59</v>
      </c>
      <c r="S797" s="26">
        <f t="shared" si="24"/>
        <v>0.60943508318240036</v>
      </c>
    </row>
    <row r="798" spans="17:19" x14ac:dyDescent="0.25">
      <c r="Q798" s="41">
        <v>33.9</v>
      </c>
      <c r="R798" s="41">
        <v>0.48199999999999998</v>
      </c>
      <c r="S798" s="26">
        <f t="shared" si="24"/>
        <v>0.61513599471189984</v>
      </c>
    </row>
    <row r="799" spans="17:19" x14ac:dyDescent="0.25">
      <c r="Q799" s="41">
        <v>34</v>
      </c>
      <c r="R799" s="41">
        <v>0.8</v>
      </c>
      <c r="S799" s="26">
        <f t="shared" si="24"/>
        <v>0.62087846400000035</v>
      </c>
    </row>
    <row r="800" spans="17:19" x14ac:dyDescent="0.25">
      <c r="Q800" s="41">
        <v>34</v>
      </c>
      <c r="R800" s="41">
        <v>0.69</v>
      </c>
      <c r="S800" s="26">
        <f t="shared" si="24"/>
        <v>0.62087846400000035</v>
      </c>
    </row>
    <row r="801" spans="17:19" x14ac:dyDescent="0.25">
      <c r="Q801" s="41">
        <v>34</v>
      </c>
      <c r="R801" s="41">
        <v>0.76400000000000001</v>
      </c>
      <c r="S801" s="26">
        <f t="shared" si="24"/>
        <v>0.62087846400000035</v>
      </c>
    </row>
    <row r="802" spans="17:19" x14ac:dyDescent="0.25">
      <c r="Q802" s="41">
        <v>34</v>
      </c>
      <c r="R802" s="41">
        <v>0.69399999999999995</v>
      </c>
      <c r="S802" s="26">
        <f t="shared" si="24"/>
        <v>0.62087846400000035</v>
      </c>
    </row>
    <row r="803" spans="17:19" x14ac:dyDescent="0.25">
      <c r="Q803" s="41">
        <v>34</v>
      </c>
      <c r="R803" s="41">
        <v>0.6</v>
      </c>
      <c r="S803" s="26">
        <f t="shared" si="24"/>
        <v>0.62087846400000035</v>
      </c>
    </row>
    <row r="804" spans="17:19" x14ac:dyDescent="0.25">
      <c r="Q804" s="41">
        <v>34</v>
      </c>
      <c r="R804" s="41">
        <v>0.626</v>
      </c>
      <c r="S804" s="26">
        <f t="shared" si="24"/>
        <v>0.62087846400000035</v>
      </c>
    </row>
    <row r="805" spans="17:19" x14ac:dyDescent="0.25">
      <c r="Q805" s="41">
        <v>34</v>
      </c>
      <c r="R805" s="41">
        <v>0.69199999999999995</v>
      </c>
      <c r="S805" s="26">
        <f t="shared" si="24"/>
        <v>0.62087846400000035</v>
      </c>
    </row>
    <row r="806" spans="17:19" x14ac:dyDescent="0.25">
      <c r="Q806" s="41">
        <v>34</v>
      </c>
      <c r="R806" s="41">
        <v>0.7</v>
      </c>
      <c r="S806" s="26">
        <f t="shared" si="24"/>
        <v>0.62087846400000035</v>
      </c>
    </row>
    <row r="807" spans="17:19" x14ac:dyDescent="0.25">
      <c r="Q807" s="41">
        <v>34</v>
      </c>
      <c r="R807" s="41">
        <v>0.68</v>
      </c>
      <c r="S807" s="26">
        <f t="shared" si="24"/>
        <v>0.62087846400000035</v>
      </c>
    </row>
    <row r="808" spans="17:19" x14ac:dyDescent="0.25">
      <c r="Q808" s="41">
        <v>34</v>
      </c>
      <c r="R808" s="41">
        <v>0.65700000000000003</v>
      </c>
      <c r="S808" s="26">
        <f t="shared" si="24"/>
        <v>0.62087846400000035</v>
      </c>
    </row>
    <row r="809" spans="17:19" x14ac:dyDescent="0.25">
      <c r="Q809" s="41">
        <v>34</v>
      </c>
      <c r="R809" s="41">
        <v>0.71499999999999997</v>
      </c>
      <c r="S809" s="26">
        <f t="shared" si="24"/>
        <v>0.62087846400000035</v>
      </c>
    </row>
    <row r="810" spans="17:19" x14ac:dyDescent="0.25">
      <c r="Q810" s="41">
        <v>34</v>
      </c>
      <c r="R810" s="41">
        <v>0.50800000000000001</v>
      </c>
      <c r="S810" s="26">
        <f t="shared" si="24"/>
        <v>0.62087846400000035</v>
      </c>
    </row>
    <row r="811" spans="17:19" x14ac:dyDescent="0.25">
      <c r="Q811" s="41">
        <v>34</v>
      </c>
      <c r="R811" s="41">
        <v>0.59199999999999997</v>
      </c>
      <c r="S811" s="26">
        <f t="shared" si="24"/>
        <v>0.62087846400000035</v>
      </c>
    </row>
    <row r="812" spans="17:19" x14ac:dyDescent="0.25">
      <c r="Q812" s="41">
        <v>34</v>
      </c>
      <c r="R812" s="41">
        <v>0.70399999999999996</v>
      </c>
      <c r="S812" s="26">
        <f t="shared" si="24"/>
        <v>0.62087846400000035</v>
      </c>
    </row>
    <row r="813" spans="17:19" x14ac:dyDescent="0.25">
      <c r="Q813" s="41">
        <v>34</v>
      </c>
      <c r="R813" s="41">
        <v>0.56999999999999995</v>
      </c>
      <c r="S813" s="26">
        <f t="shared" si="24"/>
        <v>0.62087846400000035</v>
      </c>
    </row>
    <row r="814" spans="17:19" x14ac:dyDescent="0.25">
      <c r="Q814" s="41">
        <v>34</v>
      </c>
      <c r="R814" s="41">
        <v>0.53100000000000003</v>
      </c>
      <c r="S814" s="26">
        <f t="shared" si="24"/>
        <v>0.62087846400000035</v>
      </c>
    </row>
    <row r="815" spans="17:19" x14ac:dyDescent="0.25">
      <c r="Q815" s="41">
        <v>34</v>
      </c>
      <c r="R815" s="41">
        <v>0.51200000000000001</v>
      </c>
      <c r="S815" s="26">
        <f t="shared" si="24"/>
        <v>0.62087846400000035</v>
      </c>
    </row>
    <row r="816" spans="17:19" x14ac:dyDescent="0.25">
      <c r="Q816" s="41">
        <v>34</v>
      </c>
      <c r="R816" s="41">
        <v>0.8</v>
      </c>
      <c r="S816" s="26">
        <f t="shared" si="24"/>
        <v>0.62087846400000035</v>
      </c>
    </row>
    <row r="817" spans="17:19" x14ac:dyDescent="0.25">
      <c r="Q817" s="41">
        <v>34</v>
      </c>
      <c r="R817" s="41">
        <v>0.54400000000000004</v>
      </c>
      <c r="S817" s="26">
        <f t="shared" si="24"/>
        <v>0.62087846400000035</v>
      </c>
    </row>
    <row r="818" spans="17:19" x14ac:dyDescent="0.25">
      <c r="Q818" s="41">
        <v>34</v>
      </c>
      <c r="R818" s="41">
        <v>0.82</v>
      </c>
      <c r="S818" s="26">
        <f t="shared" si="24"/>
        <v>0.62087846400000035</v>
      </c>
    </row>
    <row r="819" spans="17:19" x14ac:dyDescent="0.25">
      <c r="Q819" s="41">
        <v>34</v>
      </c>
      <c r="R819" s="41">
        <v>0.496</v>
      </c>
      <c r="S819" s="26">
        <f t="shared" si="24"/>
        <v>0.62087846400000035</v>
      </c>
    </row>
    <row r="820" spans="17:19" x14ac:dyDescent="0.25">
      <c r="Q820" s="41">
        <v>34</v>
      </c>
      <c r="R820" s="41">
        <v>0.745</v>
      </c>
      <c r="S820" s="26">
        <f t="shared" si="24"/>
        <v>0.62087846400000035</v>
      </c>
    </row>
    <row r="821" spans="17:19" x14ac:dyDescent="0.25">
      <c r="Q821" s="41">
        <v>34</v>
      </c>
      <c r="R821" s="41">
        <v>0.4</v>
      </c>
      <c r="S821" s="26">
        <f t="shared" si="24"/>
        <v>0.62087846400000035</v>
      </c>
    </row>
    <row r="822" spans="17:19" x14ac:dyDescent="0.25">
      <c r="Q822" s="41">
        <v>34</v>
      </c>
      <c r="R822" s="41">
        <v>0.57599999999999996</v>
      </c>
      <c r="S822" s="26">
        <f t="shared" si="24"/>
        <v>0.62087846400000035</v>
      </c>
    </row>
    <row r="823" spans="17:19" x14ac:dyDescent="0.25">
      <c r="Q823" s="41">
        <v>34</v>
      </c>
      <c r="R823" s="41">
        <v>0.8</v>
      </c>
      <c r="S823" s="26">
        <f t="shared" si="24"/>
        <v>0.62087846400000035</v>
      </c>
    </row>
    <row r="824" spans="17:19" x14ac:dyDescent="0.25">
      <c r="Q824" s="41">
        <v>34</v>
      </c>
      <c r="R824" s="41">
        <v>0.66400000000000003</v>
      </c>
      <c r="S824" s="26">
        <f t="shared" si="24"/>
        <v>0.62087846400000035</v>
      </c>
    </row>
    <row r="825" spans="17:19" x14ac:dyDescent="0.25">
      <c r="Q825" s="41">
        <v>34</v>
      </c>
      <c r="R825" s="41">
        <v>0.7</v>
      </c>
      <c r="S825" s="26">
        <f t="shared" si="24"/>
        <v>0.62087846400000035</v>
      </c>
    </row>
    <row r="826" spans="17:19" x14ac:dyDescent="0.25">
      <c r="Q826" s="41">
        <v>34</v>
      </c>
      <c r="R826" s="41">
        <v>0.7</v>
      </c>
      <c r="S826" s="26">
        <f t="shared" si="24"/>
        <v>0.62087846400000035</v>
      </c>
    </row>
    <row r="827" spans="17:19" x14ac:dyDescent="0.25">
      <c r="Q827" s="41">
        <v>34</v>
      </c>
      <c r="R827" s="41">
        <v>0.66200000000000003</v>
      </c>
      <c r="S827" s="26">
        <f t="shared" si="24"/>
        <v>0.62087846400000035</v>
      </c>
    </row>
    <row r="828" spans="17:19" x14ac:dyDescent="0.25">
      <c r="Q828" s="41">
        <v>34.1</v>
      </c>
      <c r="R828" s="41">
        <v>0.57999999999999996</v>
      </c>
      <c r="S828" s="26">
        <f t="shared" si="24"/>
        <v>0.62666283437990067</v>
      </c>
    </row>
    <row r="829" spans="17:19" x14ac:dyDescent="0.25">
      <c r="Q829" s="41">
        <v>34.1</v>
      </c>
      <c r="R829" s="41">
        <v>0.54400000000000004</v>
      </c>
      <c r="S829" s="26">
        <f t="shared" si="24"/>
        <v>0.62666283437990067</v>
      </c>
    </row>
    <row r="830" spans="17:19" x14ac:dyDescent="0.25">
      <c r="Q830" s="41">
        <v>34.200000000000003</v>
      </c>
      <c r="R830" s="41">
        <v>0.53600000000000003</v>
      </c>
      <c r="S830" s="26">
        <f t="shared" si="24"/>
        <v>0.63248945172639914</v>
      </c>
    </row>
    <row r="831" spans="17:19" x14ac:dyDescent="0.25">
      <c r="Q831" s="41">
        <v>34.299999999999997</v>
      </c>
      <c r="R831" s="41">
        <v>0.52400000000000002</v>
      </c>
      <c r="S831" s="26">
        <f t="shared" si="24"/>
        <v>0.63835866445590039</v>
      </c>
    </row>
    <row r="832" spans="17:19" x14ac:dyDescent="0.25">
      <c r="Q832" s="41">
        <v>34.4</v>
      </c>
      <c r="R832" s="41">
        <v>0.69</v>
      </c>
      <c r="S832" s="26">
        <f t="shared" si="24"/>
        <v>0.64427082352640019</v>
      </c>
    </row>
    <row r="833" spans="17:19" x14ac:dyDescent="0.25">
      <c r="Q833" s="41">
        <v>34.4</v>
      </c>
      <c r="R833" s="41">
        <v>0.57699999999999996</v>
      </c>
      <c r="S833" s="26">
        <f t="shared" si="24"/>
        <v>0.64427082352640019</v>
      </c>
    </row>
    <row r="834" spans="17:19" x14ac:dyDescent="0.25">
      <c r="Q834" s="41">
        <v>34.4</v>
      </c>
      <c r="R834" s="41">
        <v>0.60899999999999999</v>
      </c>
      <c r="S834" s="26">
        <f t="shared" si="24"/>
        <v>0.64427082352640019</v>
      </c>
    </row>
    <row r="835" spans="17:19" x14ac:dyDescent="0.25">
      <c r="Q835" s="41">
        <v>34.4</v>
      </c>
      <c r="R835" s="41">
        <v>0.57799999999999996</v>
      </c>
      <c r="S835" s="26">
        <f t="shared" si="24"/>
        <v>0.64427082352640019</v>
      </c>
    </row>
    <row r="836" spans="17:19" x14ac:dyDescent="0.25">
      <c r="Q836" s="41">
        <v>34.5</v>
      </c>
      <c r="R836" s="41">
        <v>0.621</v>
      </c>
      <c r="S836" s="26">
        <f t="shared" si="24"/>
        <v>0.65022628243750058</v>
      </c>
    </row>
    <row r="837" spans="17:19" x14ac:dyDescent="0.25">
      <c r="Q837" s="41">
        <v>34.5</v>
      </c>
      <c r="R837" s="41">
        <v>0.64100000000000001</v>
      </c>
      <c r="S837" s="26">
        <f t="shared" si="24"/>
        <v>0.65022628243750058</v>
      </c>
    </row>
    <row r="838" spans="17:19" x14ac:dyDescent="0.25">
      <c r="Q838" s="41">
        <v>34.5</v>
      </c>
      <c r="R838" s="41">
        <v>0.58599999999999997</v>
      </c>
      <c r="S838" s="26">
        <f t="shared" si="24"/>
        <v>0.65022628243750058</v>
      </c>
    </row>
    <row r="839" spans="17:19" x14ac:dyDescent="0.25">
      <c r="Q839" s="41">
        <v>34.5</v>
      </c>
      <c r="R839" s="41">
        <v>0.59</v>
      </c>
      <c r="S839" s="26">
        <f t="shared" ref="S839:S902" si="25">($X$9*(Q839^4))+($X$8*(Q839^3))+($X$7*(Q839^2))+($X$6*Q839)+$X$5</f>
        <v>0.65022628243750058</v>
      </c>
    </row>
    <row r="840" spans="17:19" x14ac:dyDescent="0.25">
      <c r="Q840" s="41">
        <v>34.5</v>
      </c>
      <c r="R840" s="41">
        <v>0.69399999999999995</v>
      </c>
      <c r="S840" s="26">
        <f t="shared" si="25"/>
        <v>0.65022628243750058</v>
      </c>
    </row>
    <row r="841" spans="17:19" x14ac:dyDescent="0.25">
      <c r="Q841" s="41">
        <v>34.5</v>
      </c>
      <c r="R841" s="41">
        <v>0.57799999999999996</v>
      </c>
      <c r="S841" s="26">
        <f t="shared" si="25"/>
        <v>0.65022628243750058</v>
      </c>
    </row>
    <row r="842" spans="17:19" x14ac:dyDescent="0.25">
      <c r="Q842" s="41">
        <v>34.5</v>
      </c>
      <c r="R842" s="41">
        <v>0.58499999999999996</v>
      </c>
      <c r="S842" s="26">
        <f t="shared" si="25"/>
        <v>0.65022628243750058</v>
      </c>
    </row>
    <row r="843" spans="17:19" x14ac:dyDescent="0.25">
      <c r="Q843" s="41">
        <v>34.5</v>
      </c>
      <c r="R843" s="41">
        <v>0.56399999999999995</v>
      </c>
      <c r="S843" s="26">
        <f t="shared" si="25"/>
        <v>0.65022628243750058</v>
      </c>
    </row>
    <row r="844" spans="17:19" x14ac:dyDescent="0.25">
      <c r="Q844" s="41">
        <v>34.5</v>
      </c>
      <c r="R844" s="41">
        <v>0.75800000000000001</v>
      </c>
      <c r="S844" s="26">
        <f t="shared" si="25"/>
        <v>0.65022628243750058</v>
      </c>
    </row>
    <row r="845" spans="17:19" x14ac:dyDescent="0.25">
      <c r="Q845" s="41">
        <v>34.5</v>
      </c>
      <c r="R845" s="41">
        <v>0.9</v>
      </c>
      <c r="S845" s="26">
        <f t="shared" si="25"/>
        <v>0.65022628243750058</v>
      </c>
    </row>
    <row r="846" spans="17:19" x14ac:dyDescent="0.25">
      <c r="Q846" s="41">
        <v>34.5</v>
      </c>
      <c r="R846" s="41">
        <v>0.64400000000000002</v>
      </c>
      <c r="S846" s="26">
        <f t="shared" si="25"/>
        <v>0.65022628243750058</v>
      </c>
    </row>
    <row r="847" spans="17:19" x14ac:dyDescent="0.25">
      <c r="Q847" s="41">
        <v>34.5</v>
      </c>
      <c r="R847" s="41">
        <v>0.71</v>
      </c>
      <c r="S847" s="26">
        <f t="shared" si="25"/>
        <v>0.65022628243750058</v>
      </c>
    </row>
    <row r="848" spans="17:19" x14ac:dyDescent="0.25">
      <c r="Q848" s="41">
        <v>34.5</v>
      </c>
      <c r="R848" s="41">
        <v>0.65</v>
      </c>
      <c r="S848" s="26">
        <f t="shared" si="25"/>
        <v>0.65022628243750058</v>
      </c>
    </row>
    <row r="849" spans="17:19" x14ac:dyDescent="0.25">
      <c r="Q849" s="41">
        <v>34.5</v>
      </c>
      <c r="R849" s="41">
        <v>0.8</v>
      </c>
      <c r="S849" s="26">
        <f t="shared" si="25"/>
        <v>0.65022628243750058</v>
      </c>
    </row>
    <row r="850" spans="17:19" x14ac:dyDescent="0.25">
      <c r="Q850" s="41">
        <v>34.5</v>
      </c>
      <c r="R850" s="41">
        <v>0.63</v>
      </c>
      <c r="S850" s="26">
        <f t="shared" si="25"/>
        <v>0.65022628243750058</v>
      </c>
    </row>
    <row r="851" spans="17:19" x14ac:dyDescent="0.25">
      <c r="Q851" s="41">
        <v>34.6</v>
      </c>
      <c r="R851" s="41">
        <v>0.71599999999999997</v>
      </c>
      <c r="S851" s="26">
        <f t="shared" si="25"/>
        <v>0.65622539723039985</v>
      </c>
    </row>
    <row r="852" spans="17:19" x14ac:dyDescent="0.25">
      <c r="Q852" s="41">
        <v>34.6</v>
      </c>
      <c r="R852" s="41">
        <v>0.52400000000000002</v>
      </c>
      <c r="S852" s="26">
        <f t="shared" si="25"/>
        <v>0.65622539723039985</v>
      </c>
    </row>
    <row r="853" spans="17:19" x14ac:dyDescent="0.25">
      <c r="Q853" s="41">
        <v>34.6</v>
      </c>
      <c r="R853" s="41">
        <v>0.50600000000000001</v>
      </c>
      <c r="S853" s="26">
        <f t="shared" si="25"/>
        <v>0.65622539723039985</v>
      </c>
    </row>
    <row r="854" spans="17:19" x14ac:dyDescent="0.25">
      <c r="Q854" s="41">
        <v>34.700000000000003</v>
      </c>
      <c r="R854" s="41">
        <v>0.68</v>
      </c>
      <c r="S854" s="26">
        <f t="shared" si="25"/>
        <v>0.66226852648790058</v>
      </c>
    </row>
    <row r="855" spans="17:19" x14ac:dyDescent="0.25">
      <c r="Q855" s="41">
        <v>34.700000000000003</v>
      </c>
      <c r="R855" s="41">
        <v>0.66</v>
      </c>
      <c r="S855" s="26">
        <f t="shared" si="25"/>
        <v>0.66226852648790058</v>
      </c>
    </row>
    <row r="856" spans="17:19" x14ac:dyDescent="0.25">
      <c r="Q856" s="41">
        <v>34.799999999999997</v>
      </c>
      <c r="R856" s="41">
        <v>0.66300000000000003</v>
      </c>
      <c r="S856" s="26">
        <f t="shared" si="25"/>
        <v>0.66835603133440002</v>
      </c>
    </row>
    <row r="857" spans="17:19" x14ac:dyDescent="0.25">
      <c r="Q857" s="41">
        <v>34.799999999999997</v>
      </c>
      <c r="R857" s="41">
        <v>0.61</v>
      </c>
      <c r="S857" s="26">
        <f t="shared" si="25"/>
        <v>0.66835603133440002</v>
      </c>
    </row>
    <row r="858" spans="17:19" x14ac:dyDescent="0.25">
      <c r="Q858" s="41">
        <v>34.799999999999997</v>
      </c>
      <c r="R858" s="41">
        <v>0.83599999999999997</v>
      </c>
      <c r="S858" s="26">
        <f t="shared" si="25"/>
        <v>0.66835603133440002</v>
      </c>
    </row>
    <row r="859" spans="17:19" x14ac:dyDescent="0.25">
      <c r="Q859" s="41">
        <v>34.799999999999997</v>
      </c>
      <c r="R859" s="41">
        <v>0.56399999999999995</v>
      </c>
      <c r="S859" s="26">
        <f t="shared" si="25"/>
        <v>0.66835603133440002</v>
      </c>
    </row>
    <row r="860" spans="17:19" x14ac:dyDescent="0.25">
      <c r="Q860" s="41">
        <v>34.799999999999997</v>
      </c>
      <c r="R860" s="41">
        <v>0.56399999999999995</v>
      </c>
      <c r="S860" s="26">
        <f t="shared" si="25"/>
        <v>0.66835603133440002</v>
      </c>
    </row>
    <row r="861" spans="17:19" x14ac:dyDescent="0.25">
      <c r="Q861" s="41">
        <v>34.9</v>
      </c>
      <c r="R861" s="41">
        <v>0.58199999999999996</v>
      </c>
      <c r="S861" s="26">
        <f t="shared" si="25"/>
        <v>0.6744882754359004</v>
      </c>
    </row>
    <row r="862" spans="17:19" x14ac:dyDescent="0.25">
      <c r="Q862" s="41">
        <v>34.9</v>
      </c>
      <c r="R862" s="41">
        <v>0.53800000000000003</v>
      </c>
      <c r="S862" s="26">
        <f t="shared" si="25"/>
        <v>0.6744882754359004</v>
      </c>
    </row>
    <row r="863" spans="17:19" x14ac:dyDescent="0.25">
      <c r="Q863" s="41">
        <v>35</v>
      </c>
      <c r="R863" s="41">
        <v>0.52800000000000002</v>
      </c>
      <c r="S863" s="26">
        <f t="shared" si="25"/>
        <v>0.68066562499999994</v>
      </c>
    </row>
    <row r="864" spans="17:19" x14ac:dyDescent="0.25">
      <c r="Q864" s="41">
        <v>35</v>
      </c>
      <c r="R864" s="41">
        <v>0.48</v>
      </c>
      <c r="S864" s="26">
        <f t="shared" si="25"/>
        <v>0.68066562499999994</v>
      </c>
    </row>
    <row r="865" spans="17:19" x14ac:dyDescent="0.25">
      <c r="Q865" s="41">
        <v>35</v>
      </c>
      <c r="R865" s="41">
        <v>0.60399999999999998</v>
      </c>
      <c r="S865" s="26">
        <f t="shared" si="25"/>
        <v>0.68066562499999994</v>
      </c>
    </row>
    <row r="866" spans="17:19" x14ac:dyDescent="0.25">
      <c r="Q866" s="41">
        <v>35</v>
      </c>
      <c r="R866" s="41">
        <v>0.64</v>
      </c>
      <c r="S866" s="26">
        <f t="shared" si="25"/>
        <v>0.68066562499999994</v>
      </c>
    </row>
    <row r="867" spans="17:19" x14ac:dyDescent="0.25">
      <c r="Q867" s="41">
        <v>35</v>
      </c>
      <c r="R867" s="41">
        <v>0.83</v>
      </c>
      <c r="S867" s="26">
        <f t="shared" si="25"/>
        <v>0.68066562499999994</v>
      </c>
    </row>
    <row r="868" spans="17:19" x14ac:dyDescent="0.25">
      <c r="Q868" s="41">
        <v>35</v>
      </c>
      <c r="R868" s="41">
        <v>0.60499999999999998</v>
      </c>
      <c r="S868" s="26">
        <f t="shared" si="25"/>
        <v>0.68066562499999994</v>
      </c>
    </row>
    <row r="869" spans="17:19" x14ac:dyDescent="0.25">
      <c r="Q869" s="41">
        <v>35</v>
      </c>
      <c r="R869" s="41">
        <v>0.69799999999999995</v>
      </c>
      <c r="S869" s="26">
        <f t="shared" si="25"/>
        <v>0.68066562499999994</v>
      </c>
    </row>
    <row r="870" spans="17:19" x14ac:dyDescent="0.25">
      <c r="Q870" s="41">
        <v>35</v>
      </c>
      <c r="R870" s="41">
        <v>0.64500000000000002</v>
      </c>
      <c r="S870" s="26">
        <f t="shared" si="25"/>
        <v>0.68066562499999994</v>
      </c>
    </row>
    <row r="871" spans="17:19" x14ac:dyDescent="0.25">
      <c r="Q871" s="41">
        <v>35</v>
      </c>
      <c r="R871" s="41">
        <v>0.55200000000000005</v>
      </c>
      <c r="S871" s="26">
        <f t="shared" si="25"/>
        <v>0.68066562499999994</v>
      </c>
    </row>
    <row r="872" spans="17:19" x14ac:dyDescent="0.25">
      <c r="Q872" s="41">
        <v>35</v>
      </c>
      <c r="R872" s="41">
        <v>0.62</v>
      </c>
      <c r="S872" s="26">
        <f t="shared" si="25"/>
        <v>0.68066562499999994</v>
      </c>
    </row>
    <row r="873" spans="17:19" x14ac:dyDescent="0.25">
      <c r="Q873" s="41">
        <v>35</v>
      </c>
      <c r="R873" s="41">
        <v>0.8</v>
      </c>
      <c r="S873" s="26">
        <f t="shared" si="25"/>
        <v>0.68066562499999994</v>
      </c>
    </row>
    <row r="874" spans="17:19" x14ac:dyDescent="0.25">
      <c r="Q874" s="41">
        <v>35</v>
      </c>
      <c r="R874" s="41">
        <v>0.71299999999999997</v>
      </c>
      <c r="S874" s="26">
        <f t="shared" si="25"/>
        <v>0.68066562499999994</v>
      </c>
    </row>
    <row r="875" spans="17:19" x14ac:dyDescent="0.25">
      <c r="Q875" s="41">
        <v>35</v>
      </c>
      <c r="R875" s="41">
        <v>1.05</v>
      </c>
      <c r="S875" s="26">
        <f t="shared" si="25"/>
        <v>0.68066562499999994</v>
      </c>
    </row>
    <row r="876" spans="17:19" x14ac:dyDescent="0.25">
      <c r="Q876" s="41">
        <v>35</v>
      </c>
      <c r="R876" s="41">
        <v>0.8</v>
      </c>
      <c r="S876" s="26">
        <f t="shared" si="25"/>
        <v>0.68066562499999994</v>
      </c>
    </row>
    <row r="877" spans="17:19" x14ac:dyDescent="0.25">
      <c r="Q877" s="41">
        <v>35</v>
      </c>
      <c r="R877" s="41">
        <v>0.95399999999999996</v>
      </c>
      <c r="S877" s="26">
        <f t="shared" si="25"/>
        <v>0.68066562499999994</v>
      </c>
    </row>
    <row r="878" spans="17:19" x14ac:dyDescent="0.25">
      <c r="Q878" s="41">
        <v>35</v>
      </c>
      <c r="R878" s="41">
        <v>0.73599999999999999</v>
      </c>
      <c r="S878" s="26">
        <f t="shared" si="25"/>
        <v>0.68066562499999994</v>
      </c>
    </row>
    <row r="879" spans="17:19" x14ac:dyDescent="0.25">
      <c r="Q879" s="41">
        <v>35</v>
      </c>
      <c r="R879" s="41">
        <v>0.66</v>
      </c>
      <c r="S879" s="26">
        <f t="shared" si="25"/>
        <v>0.68066562499999994</v>
      </c>
    </row>
    <row r="880" spans="17:19" x14ac:dyDescent="0.25">
      <c r="Q880" s="41">
        <v>35</v>
      </c>
      <c r="R880" s="41">
        <v>0.71</v>
      </c>
      <c r="S880" s="26">
        <f t="shared" si="25"/>
        <v>0.68066562499999994</v>
      </c>
    </row>
    <row r="881" spans="17:19" x14ac:dyDescent="0.25">
      <c r="Q881" s="41">
        <v>35</v>
      </c>
      <c r="R881" s="41">
        <v>0.68400000000000005</v>
      </c>
      <c r="S881" s="26">
        <f t="shared" si="25"/>
        <v>0.68066562499999994</v>
      </c>
    </row>
    <row r="882" spans="17:19" x14ac:dyDescent="0.25">
      <c r="Q882" s="41">
        <v>35</v>
      </c>
      <c r="R882" s="41">
        <v>0.64</v>
      </c>
      <c r="S882" s="26">
        <f t="shared" si="25"/>
        <v>0.68066562499999994</v>
      </c>
    </row>
    <row r="883" spans="17:19" x14ac:dyDescent="0.25">
      <c r="Q883" s="41">
        <v>35</v>
      </c>
      <c r="R883" s="41">
        <v>0.7</v>
      </c>
      <c r="S883" s="26">
        <f t="shared" si="25"/>
        <v>0.68066562499999994</v>
      </c>
    </row>
    <row r="884" spans="17:19" x14ac:dyDescent="0.25">
      <c r="Q884" s="41">
        <v>35</v>
      </c>
      <c r="R884" s="41">
        <v>0.77</v>
      </c>
      <c r="S884" s="26">
        <f t="shared" si="25"/>
        <v>0.68066562499999994</v>
      </c>
    </row>
    <row r="885" spans="17:19" x14ac:dyDescent="0.25">
      <c r="Q885" s="41">
        <v>35</v>
      </c>
      <c r="R885" s="41">
        <v>0.57599999999999996</v>
      </c>
      <c r="S885" s="26">
        <f t="shared" si="25"/>
        <v>0.68066562499999994</v>
      </c>
    </row>
    <row r="886" spans="17:19" x14ac:dyDescent="0.25">
      <c r="Q886" s="41">
        <v>35</v>
      </c>
      <c r="R886" s="41">
        <v>0.65800000000000003</v>
      </c>
      <c r="S886" s="26">
        <f t="shared" si="25"/>
        <v>0.68066562499999994</v>
      </c>
    </row>
    <row r="887" spans="17:19" x14ac:dyDescent="0.25">
      <c r="Q887" s="41">
        <v>35</v>
      </c>
      <c r="R887" s="41">
        <v>0.65</v>
      </c>
      <c r="S887" s="26">
        <f t="shared" si="25"/>
        <v>0.68066562499999994</v>
      </c>
    </row>
    <row r="888" spans="17:19" x14ac:dyDescent="0.25">
      <c r="Q888" s="41">
        <v>35.1</v>
      </c>
      <c r="R888" s="41">
        <v>0.64600000000000002</v>
      </c>
      <c r="S888" s="26">
        <f t="shared" si="25"/>
        <v>0.68688844877590005</v>
      </c>
    </row>
    <row r="889" spans="17:19" x14ac:dyDescent="0.25">
      <c r="Q889" s="41">
        <v>35.1</v>
      </c>
      <c r="R889" s="41">
        <v>0.70099999999999996</v>
      </c>
      <c r="S889" s="26">
        <f t="shared" si="25"/>
        <v>0.68688844877590005</v>
      </c>
    </row>
    <row r="890" spans="17:19" x14ac:dyDescent="0.25">
      <c r="Q890" s="41">
        <v>35.200000000000003</v>
      </c>
      <c r="R890" s="41">
        <v>0.754</v>
      </c>
      <c r="S890" s="26">
        <f t="shared" si="25"/>
        <v>0.69315711805440017</v>
      </c>
    </row>
    <row r="891" spans="17:19" x14ac:dyDescent="0.25">
      <c r="Q891" s="41">
        <v>35.200000000000003</v>
      </c>
      <c r="R891" s="41">
        <v>0.59699999999999998</v>
      </c>
      <c r="S891" s="26">
        <f t="shared" si="25"/>
        <v>0.69315711805440017</v>
      </c>
    </row>
    <row r="892" spans="17:19" x14ac:dyDescent="0.25">
      <c r="Q892" s="41">
        <v>35.200000000000003</v>
      </c>
      <c r="R892" s="41">
        <v>0.76300000000000001</v>
      </c>
      <c r="S892" s="26">
        <f t="shared" si="25"/>
        <v>0.69315711805440017</v>
      </c>
    </row>
    <row r="893" spans="17:19" x14ac:dyDescent="0.25">
      <c r="Q893" s="41">
        <v>35.299999999999997</v>
      </c>
      <c r="R893" s="41">
        <v>0.67600000000000005</v>
      </c>
      <c r="S893" s="26">
        <f t="shared" si="25"/>
        <v>0.69947200666790021</v>
      </c>
    </row>
    <row r="894" spans="17:19" x14ac:dyDescent="0.25">
      <c r="Q894" s="41">
        <v>35.299999999999997</v>
      </c>
      <c r="R894" s="41">
        <v>0.67600000000000005</v>
      </c>
      <c r="S894" s="26">
        <f t="shared" si="25"/>
        <v>0.69947200666790021</v>
      </c>
    </row>
    <row r="895" spans="17:19" x14ac:dyDescent="0.25">
      <c r="Q895" s="41">
        <v>35.4</v>
      </c>
      <c r="R895" s="41">
        <v>0.64400000000000002</v>
      </c>
      <c r="S895" s="26">
        <f t="shared" si="25"/>
        <v>0.70583349099039971</v>
      </c>
    </row>
    <row r="896" spans="17:19" x14ac:dyDescent="0.25">
      <c r="Q896" s="41">
        <v>35.4</v>
      </c>
      <c r="R896" s="41">
        <v>0.54600000000000004</v>
      </c>
      <c r="S896" s="26">
        <f t="shared" si="25"/>
        <v>0.70583349099039971</v>
      </c>
    </row>
    <row r="897" spans="17:19" x14ac:dyDescent="0.25">
      <c r="Q897" s="41">
        <v>35.4</v>
      </c>
      <c r="R897" s="41">
        <v>0.52200000000000002</v>
      </c>
      <c r="S897" s="26">
        <f t="shared" si="25"/>
        <v>0.70583349099039971</v>
      </c>
    </row>
    <row r="898" spans="17:19" x14ac:dyDescent="0.25">
      <c r="Q898" s="41">
        <v>35.4</v>
      </c>
      <c r="R898" s="41">
        <v>0.71099999999999997</v>
      </c>
      <c r="S898" s="26">
        <f t="shared" si="25"/>
        <v>0.70583349099039971</v>
      </c>
    </row>
    <row r="899" spans="17:19" x14ac:dyDescent="0.25">
      <c r="Q899" s="41">
        <v>35.4</v>
      </c>
      <c r="R899" s="41">
        <v>0.624</v>
      </c>
      <c r="S899" s="26">
        <f t="shared" si="25"/>
        <v>0.70583349099039971</v>
      </c>
    </row>
    <row r="900" spans="17:19" x14ac:dyDescent="0.25">
      <c r="Q900" s="41">
        <v>35.4</v>
      </c>
      <c r="R900" s="41">
        <v>1.1339999999999999</v>
      </c>
      <c r="S900" s="26">
        <f t="shared" si="25"/>
        <v>0.70583349099039971</v>
      </c>
    </row>
    <row r="901" spans="17:19" x14ac:dyDescent="0.25">
      <c r="Q901" s="41">
        <v>35.4</v>
      </c>
      <c r="R901" s="41">
        <v>0.624</v>
      </c>
      <c r="S901" s="26">
        <f t="shared" si="25"/>
        <v>0.70583349099039971</v>
      </c>
    </row>
    <row r="902" spans="17:19" x14ac:dyDescent="0.25">
      <c r="Q902" s="41">
        <v>35.4</v>
      </c>
      <c r="R902" s="41">
        <v>0.76</v>
      </c>
      <c r="S902" s="26">
        <f t="shared" si="25"/>
        <v>0.70583349099039971</v>
      </c>
    </row>
    <row r="903" spans="17:19" x14ac:dyDescent="0.25">
      <c r="Q903" s="41">
        <v>35.4</v>
      </c>
      <c r="R903" s="41">
        <v>0.61799999999999999</v>
      </c>
      <c r="S903" s="26">
        <f t="shared" ref="S903:S966" si="26">($X$9*(Q903^4))+($X$8*(Q903^3))+($X$7*(Q903^2))+($X$6*Q903)+$X$5</f>
        <v>0.70583349099039971</v>
      </c>
    </row>
    <row r="904" spans="17:19" x14ac:dyDescent="0.25">
      <c r="Q904" s="41">
        <v>35.4</v>
      </c>
      <c r="R904" s="41">
        <v>0.76600000000000001</v>
      </c>
      <c r="S904" s="26">
        <f t="shared" si="26"/>
        <v>0.70583349099039971</v>
      </c>
    </row>
    <row r="905" spans="17:19" x14ac:dyDescent="0.25">
      <c r="Q905" s="41">
        <v>35.5</v>
      </c>
      <c r="R905" s="41">
        <v>0.68700000000000006</v>
      </c>
      <c r="S905" s="26">
        <f t="shared" si="26"/>
        <v>0.71224194993749956</v>
      </c>
    </row>
    <row r="906" spans="17:19" x14ac:dyDescent="0.25">
      <c r="Q906" s="41">
        <v>35.5</v>
      </c>
      <c r="R906" s="41">
        <v>0.67200000000000004</v>
      </c>
      <c r="S906" s="26">
        <f t="shared" si="26"/>
        <v>0.71224194993749956</v>
      </c>
    </row>
    <row r="907" spans="17:19" x14ac:dyDescent="0.25">
      <c r="Q907" s="41">
        <v>35.5</v>
      </c>
      <c r="R907" s="41">
        <v>0.70399999999999996</v>
      </c>
      <c r="S907" s="26">
        <f t="shared" si="26"/>
        <v>0.71224194993749956</v>
      </c>
    </row>
    <row r="908" spans="17:19" x14ac:dyDescent="0.25">
      <c r="Q908" s="41">
        <v>35.5</v>
      </c>
      <c r="R908" s="41">
        <v>0.74</v>
      </c>
      <c r="S908" s="26">
        <f t="shared" si="26"/>
        <v>0.71224194993749956</v>
      </c>
    </row>
    <row r="909" spans="17:19" x14ac:dyDescent="0.25">
      <c r="Q909" s="41">
        <v>35.5</v>
      </c>
      <c r="R909" s="41">
        <v>0.67500000000000004</v>
      </c>
      <c r="S909" s="26">
        <f t="shared" si="26"/>
        <v>0.71224194993749956</v>
      </c>
    </row>
    <row r="910" spans="17:19" x14ac:dyDescent="0.25">
      <c r="Q910" s="41">
        <v>35.5</v>
      </c>
      <c r="R910" s="41">
        <v>0.84</v>
      </c>
      <c r="S910" s="26">
        <f t="shared" si="26"/>
        <v>0.71224194993749956</v>
      </c>
    </row>
    <row r="911" spans="17:19" x14ac:dyDescent="0.25">
      <c r="Q911" s="41">
        <v>35.5</v>
      </c>
      <c r="R911" s="41">
        <v>0.60599999999999998</v>
      </c>
      <c r="S911" s="26">
        <f t="shared" si="26"/>
        <v>0.71224194993749956</v>
      </c>
    </row>
    <row r="912" spans="17:19" x14ac:dyDescent="0.25">
      <c r="Q912" s="41">
        <v>35.5</v>
      </c>
      <c r="R912" s="41">
        <v>0.71599999999999997</v>
      </c>
      <c r="S912" s="26">
        <f t="shared" si="26"/>
        <v>0.71224194993749956</v>
      </c>
    </row>
    <row r="913" spans="17:19" x14ac:dyDescent="0.25">
      <c r="Q913" s="41">
        <v>35.5</v>
      </c>
      <c r="R913" s="41">
        <v>0.745</v>
      </c>
      <c r="S913" s="26">
        <f t="shared" si="26"/>
        <v>0.71224194993749956</v>
      </c>
    </row>
    <row r="914" spans="17:19" x14ac:dyDescent="0.25">
      <c r="Q914" s="41">
        <v>35.5</v>
      </c>
      <c r="R914" s="41">
        <v>0.76400000000000001</v>
      </c>
      <c r="S914" s="26">
        <f t="shared" si="26"/>
        <v>0.71224194993749956</v>
      </c>
    </row>
    <row r="915" spans="17:19" x14ac:dyDescent="0.25">
      <c r="Q915" s="41">
        <v>35.5</v>
      </c>
      <c r="R915" s="41">
        <v>0.67</v>
      </c>
      <c r="S915" s="26">
        <f t="shared" si="26"/>
        <v>0.71224194993749956</v>
      </c>
    </row>
    <row r="916" spans="17:19" x14ac:dyDescent="0.25">
      <c r="Q916" s="41">
        <v>35.5</v>
      </c>
      <c r="R916" s="41">
        <v>0.73799999999999999</v>
      </c>
      <c r="S916" s="26">
        <f t="shared" si="26"/>
        <v>0.71224194993749956</v>
      </c>
    </row>
    <row r="917" spans="17:19" x14ac:dyDescent="0.25">
      <c r="Q917" s="41">
        <v>35.5</v>
      </c>
      <c r="R917" s="41">
        <v>0.84199999999999997</v>
      </c>
      <c r="S917" s="26">
        <f t="shared" si="26"/>
        <v>0.71224194993749956</v>
      </c>
    </row>
    <row r="918" spans="17:19" x14ac:dyDescent="0.25">
      <c r="Q918" s="41">
        <v>35.5</v>
      </c>
      <c r="R918" s="41">
        <v>0.98</v>
      </c>
      <c r="S918" s="26">
        <f t="shared" si="26"/>
        <v>0.71224194993749956</v>
      </c>
    </row>
    <row r="919" spans="17:19" x14ac:dyDescent="0.25">
      <c r="Q919" s="41">
        <v>35.5</v>
      </c>
      <c r="R919" s="41">
        <v>0.74</v>
      </c>
      <c r="S919" s="26">
        <f t="shared" si="26"/>
        <v>0.71224194993749956</v>
      </c>
    </row>
    <row r="920" spans="17:19" x14ac:dyDescent="0.25">
      <c r="Q920" s="41">
        <v>35.5</v>
      </c>
      <c r="R920" s="41">
        <v>0.55500000000000005</v>
      </c>
      <c r="S920" s="26">
        <f t="shared" si="26"/>
        <v>0.71224194993749956</v>
      </c>
    </row>
    <row r="921" spans="17:19" x14ac:dyDescent="0.25">
      <c r="Q921" s="41">
        <v>35.5</v>
      </c>
      <c r="R921" s="41">
        <v>0.57499999999999996</v>
      </c>
      <c r="S921" s="26">
        <f t="shared" si="26"/>
        <v>0.71224194993749956</v>
      </c>
    </row>
    <row r="922" spans="17:19" x14ac:dyDescent="0.25">
      <c r="Q922" s="41">
        <v>35.5</v>
      </c>
      <c r="R922" s="41">
        <v>0.80800000000000005</v>
      </c>
      <c r="S922" s="26">
        <f t="shared" si="26"/>
        <v>0.71224194993749956</v>
      </c>
    </row>
    <row r="923" spans="17:19" x14ac:dyDescent="0.25">
      <c r="Q923" s="41">
        <v>35.5</v>
      </c>
      <c r="R923" s="41">
        <v>0.72299999999999998</v>
      </c>
      <c r="S923" s="26">
        <f t="shared" si="26"/>
        <v>0.71224194993749956</v>
      </c>
    </row>
    <row r="924" spans="17:19" x14ac:dyDescent="0.25">
      <c r="Q924" s="41">
        <v>35.5</v>
      </c>
      <c r="R924" s="41">
        <v>0.60499999999999998</v>
      </c>
      <c r="S924" s="26">
        <f t="shared" si="26"/>
        <v>0.71224194993749956</v>
      </c>
    </row>
    <row r="925" spans="17:19" x14ac:dyDescent="0.25">
      <c r="Q925" s="41">
        <v>35.5</v>
      </c>
      <c r="R925" s="41">
        <v>0.72299999999999998</v>
      </c>
      <c r="S925" s="26">
        <f t="shared" si="26"/>
        <v>0.71224194993749956</v>
      </c>
    </row>
    <row r="926" spans="17:19" x14ac:dyDescent="0.25">
      <c r="Q926" s="41">
        <v>35.6</v>
      </c>
      <c r="R926" s="41">
        <v>0.58199999999999996</v>
      </c>
      <c r="S926" s="26">
        <f t="shared" si="26"/>
        <v>0.71869776496640025</v>
      </c>
    </row>
    <row r="927" spans="17:19" x14ac:dyDescent="0.25">
      <c r="Q927" s="41">
        <v>35.6</v>
      </c>
      <c r="R927" s="41">
        <v>0.67800000000000005</v>
      </c>
      <c r="S927" s="26">
        <f t="shared" si="26"/>
        <v>0.71869776496640025</v>
      </c>
    </row>
    <row r="928" spans="17:19" x14ac:dyDescent="0.25">
      <c r="Q928" s="41">
        <v>35.700000000000003</v>
      </c>
      <c r="R928" s="41">
        <v>0.61499999999999999</v>
      </c>
      <c r="S928" s="26">
        <f t="shared" si="26"/>
        <v>0.72520132007590077</v>
      </c>
    </row>
    <row r="929" spans="17:19" x14ac:dyDescent="0.25">
      <c r="Q929" s="41">
        <v>35.700000000000003</v>
      </c>
      <c r="R929" s="41">
        <v>0.64800000000000002</v>
      </c>
      <c r="S929" s="26">
        <f t="shared" si="26"/>
        <v>0.72520132007590077</v>
      </c>
    </row>
    <row r="930" spans="17:19" x14ac:dyDescent="0.25">
      <c r="Q930" s="41">
        <v>35.700000000000003</v>
      </c>
      <c r="R930" s="41">
        <v>0.57899999999999996</v>
      </c>
      <c r="S930" s="26">
        <f t="shared" si="26"/>
        <v>0.72520132007590077</v>
      </c>
    </row>
    <row r="931" spans="17:19" x14ac:dyDescent="0.25">
      <c r="Q931" s="41">
        <v>35.799999999999997</v>
      </c>
      <c r="R931" s="41">
        <v>0.70399999999999996</v>
      </c>
      <c r="S931" s="26">
        <f t="shared" si="26"/>
        <v>0.73175300180640035</v>
      </c>
    </row>
    <row r="932" spans="17:19" x14ac:dyDescent="0.25">
      <c r="Q932" s="41">
        <v>35.799999999999997</v>
      </c>
      <c r="R932" s="41">
        <v>0.76800000000000002</v>
      </c>
      <c r="S932" s="26">
        <f t="shared" si="26"/>
        <v>0.73175300180640035</v>
      </c>
    </row>
    <row r="933" spans="17:19" x14ac:dyDescent="0.25">
      <c r="Q933" s="41">
        <v>35.799999999999997</v>
      </c>
      <c r="R933" s="41">
        <v>0.72</v>
      </c>
      <c r="S933" s="26">
        <f t="shared" si="26"/>
        <v>0.73175300180640035</v>
      </c>
    </row>
    <row r="934" spans="17:19" x14ac:dyDescent="0.25">
      <c r="Q934" s="41">
        <v>35.799999999999997</v>
      </c>
      <c r="R934" s="41">
        <v>0.66400000000000003</v>
      </c>
      <c r="S934" s="26">
        <f t="shared" si="26"/>
        <v>0.73175300180640035</v>
      </c>
    </row>
    <row r="935" spans="17:19" x14ac:dyDescent="0.25">
      <c r="Q935" s="41">
        <v>35.799999999999997</v>
      </c>
      <c r="R935" s="41">
        <v>0.58199999999999996</v>
      </c>
      <c r="S935" s="26">
        <f t="shared" si="26"/>
        <v>0.73175300180640035</v>
      </c>
    </row>
    <row r="936" spans="17:19" x14ac:dyDescent="0.25">
      <c r="Q936" s="41">
        <v>35.799999999999997</v>
      </c>
      <c r="R936" s="41">
        <v>0.73</v>
      </c>
      <c r="S936" s="26">
        <f t="shared" si="26"/>
        <v>0.73175300180640035</v>
      </c>
    </row>
    <row r="937" spans="17:19" x14ac:dyDescent="0.25">
      <c r="Q937" s="41">
        <v>35.9</v>
      </c>
      <c r="R937" s="41">
        <v>0.60199999999999998</v>
      </c>
      <c r="S937" s="26">
        <f t="shared" si="26"/>
        <v>0.73835319923990006</v>
      </c>
    </row>
    <row r="938" spans="17:19" x14ac:dyDescent="0.25">
      <c r="Q938" s="41">
        <v>35.9</v>
      </c>
      <c r="R938" s="41">
        <v>0.84799999999999998</v>
      </c>
      <c r="S938" s="26">
        <f t="shared" si="26"/>
        <v>0.73835319923990006</v>
      </c>
    </row>
    <row r="939" spans="17:19" x14ac:dyDescent="0.25">
      <c r="Q939" s="41">
        <v>36</v>
      </c>
      <c r="R939" s="41">
        <v>0.64100000000000001</v>
      </c>
      <c r="S939" s="26">
        <f t="shared" si="26"/>
        <v>0.74500230400000012</v>
      </c>
    </row>
    <row r="940" spans="17:19" x14ac:dyDescent="0.25">
      <c r="Q940" s="41">
        <v>36</v>
      </c>
      <c r="R940" s="41">
        <v>0.6</v>
      </c>
      <c r="S940" s="26">
        <f t="shared" si="26"/>
        <v>0.74500230400000012</v>
      </c>
    </row>
    <row r="941" spans="17:19" x14ac:dyDescent="0.25">
      <c r="Q941" s="41">
        <v>36</v>
      </c>
      <c r="R941" s="41">
        <v>0.66300000000000003</v>
      </c>
      <c r="S941" s="26">
        <f t="shared" si="26"/>
        <v>0.74500230400000012</v>
      </c>
    </row>
    <row r="942" spans="17:19" x14ac:dyDescent="0.25">
      <c r="Q942" s="41">
        <v>36</v>
      </c>
      <c r="R942" s="41">
        <v>0.99</v>
      </c>
      <c r="S942" s="26">
        <f t="shared" si="26"/>
        <v>0.74500230400000012</v>
      </c>
    </row>
    <row r="943" spans="17:19" x14ac:dyDescent="0.25">
      <c r="Q943" s="41">
        <v>36</v>
      </c>
      <c r="R943" s="41">
        <v>0.76400000000000001</v>
      </c>
      <c r="S943" s="26">
        <f t="shared" si="26"/>
        <v>0.74500230400000012</v>
      </c>
    </row>
    <row r="944" spans="17:19" x14ac:dyDescent="0.25">
      <c r="Q944" s="41">
        <v>36</v>
      </c>
      <c r="R944" s="41">
        <v>0.9</v>
      </c>
      <c r="S944" s="26">
        <f t="shared" si="26"/>
        <v>0.74500230400000012</v>
      </c>
    </row>
    <row r="945" spans="17:19" x14ac:dyDescent="0.25">
      <c r="Q945" s="41">
        <v>36</v>
      </c>
      <c r="R945" s="41">
        <v>0.70799999999999996</v>
      </c>
      <c r="S945" s="26">
        <f t="shared" si="26"/>
        <v>0.74500230400000012</v>
      </c>
    </row>
    <row r="946" spans="17:19" x14ac:dyDescent="0.25">
      <c r="Q946" s="41">
        <v>36</v>
      </c>
      <c r="R946" s="41">
        <v>0.68</v>
      </c>
      <c r="S946" s="26">
        <f t="shared" si="26"/>
        <v>0.74500230400000012</v>
      </c>
    </row>
    <row r="947" spans="17:19" x14ac:dyDescent="0.25">
      <c r="Q947" s="41">
        <v>36</v>
      </c>
      <c r="R947" s="41">
        <v>0.9</v>
      </c>
      <c r="S947" s="26">
        <f t="shared" si="26"/>
        <v>0.74500230400000012</v>
      </c>
    </row>
    <row r="948" spans="17:19" x14ac:dyDescent="0.25">
      <c r="Q948" s="41">
        <v>36</v>
      </c>
      <c r="R948" s="41">
        <v>0.59</v>
      </c>
      <c r="S948" s="26">
        <f t="shared" si="26"/>
        <v>0.74500230400000012</v>
      </c>
    </row>
    <row r="949" spans="17:19" x14ac:dyDescent="0.25">
      <c r="Q949" s="41">
        <v>36</v>
      </c>
      <c r="R949" s="41">
        <v>0.84399999999999997</v>
      </c>
      <c r="S949" s="26">
        <f t="shared" si="26"/>
        <v>0.74500230400000012</v>
      </c>
    </row>
    <row r="950" spans="17:19" x14ac:dyDescent="0.25">
      <c r="Q950" s="41">
        <v>36</v>
      </c>
      <c r="R950" s="41">
        <v>0.9</v>
      </c>
      <c r="S950" s="26">
        <f t="shared" si="26"/>
        <v>0.74500230400000012</v>
      </c>
    </row>
    <row r="951" spans="17:19" x14ac:dyDescent="0.25">
      <c r="Q951" s="41">
        <v>36</v>
      </c>
      <c r="R951" s="41">
        <v>1</v>
      </c>
      <c r="S951" s="26">
        <f t="shared" si="26"/>
        <v>0.74500230400000012</v>
      </c>
    </row>
    <row r="952" spans="17:19" x14ac:dyDescent="0.25">
      <c r="Q952" s="41">
        <v>36</v>
      </c>
      <c r="R952" s="41">
        <v>0.74199999999999999</v>
      </c>
      <c r="S952" s="26">
        <f t="shared" si="26"/>
        <v>0.74500230400000012</v>
      </c>
    </row>
    <row r="953" spans="17:19" x14ac:dyDescent="0.25">
      <c r="Q953" s="41">
        <v>36</v>
      </c>
      <c r="R953" s="41">
        <v>0.8</v>
      </c>
      <c r="S953" s="26">
        <f t="shared" si="26"/>
        <v>0.74500230400000012</v>
      </c>
    </row>
    <row r="954" spans="17:19" x14ac:dyDescent="0.25">
      <c r="Q954" s="41">
        <v>36</v>
      </c>
      <c r="R954" s="41">
        <v>0.94</v>
      </c>
      <c r="S954" s="26">
        <f t="shared" si="26"/>
        <v>0.74500230400000012</v>
      </c>
    </row>
    <row r="955" spans="17:19" x14ac:dyDescent="0.25">
      <c r="Q955" s="41">
        <v>36</v>
      </c>
      <c r="R955" s="41">
        <v>0.9</v>
      </c>
      <c r="S955" s="26">
        <f t="shared" si="26"/>
        <v>0.74500230400000012</v>
      </c>
    </row>
    <row r="956" spans="17:19" x14ac:dyDescent="0.25">
      <c r="Q956" s="41">
        <v>36</v>
      </c>
      <c r="R956" s="41">
        <v>0.66</v>
      </c>
      <c r="S956" s="26">
        <f t="shared" si="26"/>
        <v>0.74500230400000012</v>
      </c>
    </row>
    <row r="957" spans="17:19" x14ac:dyDescent="0.25">
      <c r="Q957" s="41">
        <v>36</v>
      </c>
      <c r="R957" s="41">
        <v>0.72499999999999998</v>
      </c>
      <c r="S957" s="26">
        <f t="shared" si="26"/>
        <v>0.74500230400000012</v>
      </c>
    </row>
    <row r="958" spans="17:19" x14ac:dyDescent="0.25">
      <c r="Q958" s="41">
        <v>36</v>
      </c>
      <c r="R958" s="41">
        <v>0.73799999999999999</v>
      </c>
      <c r="S958" s="26">
        <f t="shared" si="26"/>
        <v>0.74500230400000012</v>
      </c>
    </row>
    <row r="959" spans="17:19" x14ac:dyDescent="0.25">
      <c r="Q959" s="41">
        <v>36</v>
      </c>
      <c r="R959" s="41">
        <v>0.81699999999999995</v>
      </c>
      <c r="S959" s="26">
        <f t="shared" si="26"/>
        <v>0.74500230400000012</v>
      </c>
    </row>
    <row r="960" spans="17:19" x14ac:dyDescent="0.25">
      <c r="Q960" s="41">
        <v>36</v>
      </c>
      <c r="R960" s="41">
        <v>0.88</v>
      </c>
      <c r="S960" s="26">
        <f t="shared" si="26"/>
        <v>0.74500230400000012</v>
      </c>
    </row>
    <row r="961" spans="17:19" x14ac:dyDescent="0.25">
      <c r="Q961" s="41">
        <v>36.1</v>
      </c>
      <c r="R961" s="41">
        <v>0.71199999999999997</v>
      </c>
      <c r="S961" s="26">
        <f t="shared" si="26"/>
        <v>0.75170071025190033</v>
      </c>
    </row>
    <row r="962" spans="17:19" x14ac:dyDescent="0.25">
      <c r="Q962" s="41">
        <v>36.1</v>
      </c>
      <c r="R962" s="41">
        <v>0.60399999999999998</v>
      </c>
      <c r="S962" s="26">
        <f t="shared" si="26"/>
        <v>0.75170071025190033</v>
      </c>
    </row>
    <row r="963" spans="17:19" x14ac:dyDescent="0.25">
      <c r="Q963" s="41">
        <v>36.1</v>
      </c>
      <c r="R963" s="41">
        <v>0.54400000000000004</v>
      </c>
      <c r="S963" s="26">
        <f t="shared" si="26"/>
        <v>0.75170071025190033</v>
      </c>
    </row>
    <row r="964" spans="17:19" x14ac:dyDescent="0.25">
      <c r="Q964" s="41">
        <v>36.200000000000003</v>
      </c>
      <c r="R964" s="41">
        <v>0.63600000000000001</v>
      </c>
      <c r="S964" s="26">
        <f t="shared" si="26"/>
        <v>0.75844881470240144</v>
      </c>
    </row>
    <row r="965" spans="17:19" x14ac:dyDescent="0.25">
      <c r="Q965" s="41">
        <v>36.200000000000003</v>
      </c>
      <c r="R965" s="41">
        <v>0.65200000000000002</v>
      </c>
      <c r="S965" s="26">
        <f t="shared" si="26"/>
        <v>0.75844881470240144</v>
      </c>
    </row>
    <row r="966" spans="17:19" x14ac:dyDescent="0.25">
      <c r="Q966" s="41">
        <v>36.200000000000003</v>
      </c>
      <c r="R966" s="41">
        <v>0.57199999999999995</v>
      </c>
      <c r="S966" s="26">
        <f t="shared" si="26"/>
        <v>0.75844881470240144</v>
      </c>
    </row>
    <row r="967" spans="17:19" x14ac:dyDescent="0.25">
      <c r="Q967" s="41">
        <v>36.200000000000003</v>
      </c>
      <c r="R967" s="41">
        <v>0.57299999999999995</v>
      </c>
      <c r="S967" s="26">
        <f t="shared" ref="S967:S1030" si="27">($X$9*(Q967^4))+($X$8*(Q967^3))+($X$7*(Q967^2))+($X$6*Q967)+$X$5</f>
        <v>0.75844881470240144</v>
      </c>
    </row>
    <row r="968" spans="17:19" x14ac:dyDescent="0.25">
      <c r="Q968" s="41">
        <v>36.299999999999997</v>
      </c>
      <c r="R968" s="41">
        <v>0.71899999999999997</v>
      </c>
      <c r="S968" s="26">
        <f t="shared" si="27"/>
        <v>0.76524701659989958</v>
      </c>
    </row>
    <row r="969" spans="17:19" x14ac:dyDescent="0.25">
      <c r="Q969" s="41">
        <v>36.299999999999997</v>
      </c>
      <c r="R969" s="41">
        <v>0.66</v>
      </c>
      <c r="S969" s="26">
        <f t="shared" si="27"/>
        <v>0.76524701659989958</v>
      </c>
    </row>
    <row r="970" spans="17:19" x14ac:dyDescent="0.25">
      <c r="Q970" s="41">
        <v>36.299999999999997</v>
      </c>
      <c r="R970" s="41">
        <v>0.73</v>
      </c>
      <c r="S970" s="26">
        <f t="shared" si="27"/>
        <v>0.76524701659989958</v>
      </c>
    </row>
    <row r="971" spans="17:19" x14ac:dyDescent="0.25">
      <c r="Q971" s="41">
        <v>36.299999999999997</v>
      </c>
      <c r="R971" s="41">
        <v>0.66200000000000003</v>
      </c>
      <c r="S971" s="26">
        <f t="shared" si="27"/>
        <v>0.76524701659989958</v>
      </c>
    </row>
    <row r="972" spans="17:19" x14ac:dyDescent="0.25">
      <c r="Q972" s="41">
        <v>36.299999999999997</v>
      </c>
      <c r="R972" s="41">
        <v>0.70199999999999996</v>
      </c>
      <c r="S972" s="26">
        <f t="shared" si="27"/>
        <v>0.76524701659989958</v>
      </c>
    </row>
    <row r="973" spans="17:19" x14ac:dyDescent="0.25">
      <c r="Q973" s="41">
        <v>36.4</v>
      </c>
      <c r="R973" s="41">
        <v>0.66</v>
      </c>
      <c r="S973" s="26">
        <f t="shared" si="27"/>
        <v>0.77209571773439956</v>
      </c>
    </row>
    <row r="974" spans="17:19" x14ac:dyDescent="0.25">
      <c r="Q974" s="41">
        <v>36.5</v>
      </c>
      <c r="R974" s="41">
        <v>0.55900000000000005</v>
      </c>
      <c r="S974" s="26">
        <f t="shared" si="27"/>
        <v>0.77899532243750025</v>
      </c>
    </row>
    <row r="975" spans="17:19" x14ac:dyDescent="0.25">
      <c r="Q975" s="41">
        <v>36.5</v>
      </c>
      <c r="R975" s="41">
        <v>0.878</v>
      </c>
      <c r="S975" s="26">
        <f t="shared" si="27"/>
        <v>0.77899532243750025</v>
      </c>
    </row>
    <row r="976" spans="17:19" x14ac:dyDescent="0.25">
      <c r="Q976" s="41">
        <v>36.5</v>
      </c>
      <c r="R976" s="41">
        <v>0.74199999999999999</v>
      </c>
      <c r="S976" s="26">
        <f t="shared" si="27"/>
        <v>0.77899532243750025</v>
      </c>
    </row>
    <row r="977" spans="17:19" x14ac:dyDescent="0.25">
      <c r="Q977" s="41">
        <v>36.5</v>
      </c>
      <c r="R977" s="41">
        <v>0.72</v>
      </c>
      <c r="S977" s="26">
        <f t="shared" si="27"/>
        <v>0.77899532243750025</v>
      </c>
    </row>
    <row r="978" spans="17:19" x14ac:dyDescent="0.25">
      <c r="Q978" s="41">
        <v>36.5</v>
      </c>
      <c r="R978" s="41">
        <v>0.86699999999999999</v>
      </c>
      <c r="S978" s="26">
        <f t="shared" si="27"/>
        <v>0.77899532243750025</v>
      </c>
    </row>
    <row r="979" spans="17:19" x14ac:dyDescent="0.25">
      <c r="Q979" s="41">
        <v>36.5</v>
      </c>
      <c r="R979" s="41">
        <v>0.83</v>
      </c>
      <c r="S979" s="26">
        <f t="shared" si="27"/>
        <v>0.77899532243750025</v>
      </c>
    </row>
    <row r="980" spans="17:19" x14ac:dyDescent="0.25">
      <c r="Q980" s="41">
        <v>36.5</v>
      </c>
      <c r="R980" s="41">
        <v>0.82799999999999996</v>
      </c>
      <c r="S980" s="26">
        <f t="shared" si="27"/>
        <v>0.77899532243750025</v>
      </c>
    </row>
    <row r="981" spans="17:19" x14ac:dyDescent="0.25">
      <c r="Q981" s="41">
        <v>36.5</v>
      </c>
      <c r="R981" s="41">
        <v>0.7</v>
      </c>
      <c r="S981" s="26">
        <f t="shared" si="27"/>
        <v>0.77899532243750025</v>
      </c>
    </row>
    <row r="982" spans="17:19" x14ac:dyDescent="0.25">
      <c r="Q982" s="41">
        <v>36.5</v>
      </c>
      <c r="R982" s="41">
        <v>0.77</v>
      </c>
      <c r="S982" s="26">
        <f t="shared" si="27"/>
        <v>0.77899532243750025</v>
      </c>
    </row>
    <row r="983" spans="17:19" x14ac:dyDescent="0.25">
      <c r="Q983" s="41">
        <v>36.5</v>
      </c>
      <c r="R983" s="41">
        <v>1.018</v>
      </c>
      <c r="S983" s="26">
        <f t="shared" si="27"/>
        <v>0.77899532243750025</v>
      </c>
    </row>
    <row r="984" spans="17:19" x14ac:dyDescent="0.25">
      <c r="Q984" s="41">
        <v>36.5</v>
      </c>
      <c r="R984" s="41">
        <v>0.79</v>
      </c>
      <c r="S984" s="26">
        <f t="shared" si="27"/>
        <v>0.77899532243750025</v>
      </c>
    </row>
    <row r="985" spans="17:19" x14ac:dyDescent="0.25">
      <c r="Q985" s="41">
        <v>36.5</v>
      </c>
      <c r="R985" s="41">
        <v>0.77400000000000002</v>
      </c>
      <c r="S985" s="26">
        <f t="shared" si="27"/>
        <v>0.77899532243750025</v>
      </c>
    </row>
    <row r="986" spans="17:19" x14ac:dyDescent="0.25">
      <c r="Q986" s="41">
        <v>36.5</v>
      </c>
      <c r="R986" s="41">
        <v>0.86199999999999999</v>
      </c>
      <c r="S986" s="26">
        <f t="shared" si="27"/>
        <v>0.77899532243750025</v>
      </c>
    </row>
    <row r="987" spans="17:19" x14ac:dyDescent="0.25">
      <c r="Q987" s="41">
        <v>36.5</v>
      </c>
      <c r="R987" s="41">
        <v>0.67900000000000005</v>
      </c>
      <c r="S987" s="26">
        <f t="shared" si="27"/>
        <v>0.77899532243750025</v>
      </c>
    </row>
    <row r="988" spans="17:19" x14ac:dyDescent="0.25">
      <c r="Q988" s="41">
        <v>36.5</v>
      </c>
      <c r="R988" s="41">
        <v>0.71499999999999997</v>
      </c>
      <c r="S988" s="26">
        <f t="shared" si="27"/>
        <v>0.77899532243750025</v>
      </c>
    </row>
    <row r="989" spans="17:19" x14ac:dyDescent="0.25">
      <c r="Q989" s="41">
        <v>36.5</v>
      </c>
      <c r="R989" s="41">
        <v>0.746</v>
      </c>
      <c r="S989" s="26">
        <f t="shared" si="27"/>
        <v>0.77899532243750025</v>
      </c>
    </row>
    <row r="990" spans="17:19" x14ac:dyDescent="0.25">
      <c r="Q990" s="41">
        <v>36.5</v>
      </c>
      <c r="R990" s="41">
        <v>0.78600000000000003</v>
      </c>
      <c r="S990" s="26">
        <f t="shared" si="27"/>
        <v>0.77899532243750025</v>
      </c>
    </row>
    <row r="991" spans="17:19" x14ac:dyDescent="0.25">
      <c r="Q991" s="41">
        <v>36.5</v>
      </c>
      <c r="R991" s="41">
        <v>0.88</v>
      </c>
      <c r="S991" s="26">
        <f t="shared" si="27"/>
        <v>0.77899532243750025</v>
      </c>
    </row>
    <row r="992" spans="17:19" x14ac:dyDescent="0.25">
      <c r="Q992" s="41">
        <v>36.5</v>
      </c>
      <c r="R992" s="41">
        <v>0.95199999999999996</v>
      </c>
      <c r="S992" s="26">
        <f t="shared" si="27"/>
        <v>0.77899532243750025</v>
      </c>
    </row>
    <row r="993" spans="17:19" x14ac:dyDescent="0.25">
      <c r="Q993" s="41">
        <v>36.5</v>
      </c>
      <c r="R993" s="41">
        <v>0.79500000000000004</v>
      </c>
      <c r="S993" s="26">
        <f t="shared" si="27"/>
        <v>0.77899532243750025</v>
      </c>
    </row>
    <row r="994" spans="17:19" x14ac:dyDescent="0.25">
      <c r="Q994" s="41">
        <v>36.5</v>
      </c>
      <c r="R994" s="41">
        <v>0.68</v>
      </c>
      <c r="S994" s="26">
        <f t="shared" si="27"/>
        <v>0.77899532243750025</v>
      </c>
    </row>
    <row r="995" spans="17:19" x14ac:dyDescent="0.25">
      <c r="Q995" s="41">
        <v>36.5</v>
      </c>
      <c r="R995" s="41">
        <v>0.75</v>
      </c>
      <c r="S995" s="26">
        <f t="shared" si="27"/>
        <v>0.77899532243750025</v>
      </c>
    </row>
    <row r="996" spans="17:19" x14ac:dyDescent="0.25">
      <c r="Q996" s="41">
        <v>36.5</v>
      </c>
      <c r="R996" s="41">
        <v>0.80600000000000005</v>
      </c>
      <c r="S996" s="26">
        <f t="shared" si="27"/>
        <v>0.77899532243750025</v>
      </c>
    </row>
    <row r="997" spans="17:19" x14ac:dyDescent="0.25">
      <c r="Q997" s="41">
        <v>36.6</v>
      </c>
      <c r="R997" s="41">
        <v>0.60499999999999998</v>
      </c>
      <c r="S997" s="26">
        <f t="shared" si="27"/>
        <v>0.78594623758240056</v>
      </c>
    </row>
    <row r="998" spans="17:19" x14ac:dyDescent="0.25">
      <c r="Q998" s="41">
        <v>36.6</v>
      </c>
      <c r="R998" s="41">
        <v>0.63400000000000001</v>
      </c>
      <c r="S998" s="26">
        <f t="shared" si="27"/>
        <v>0.78594623758240056</v>
      </c>
    </row>
    <row r="999" spans="17:19" x14ac:dyDescent="0.25">
      <c r="Q999" s="41">
        <v>36.700000000000003</v>
      </c>
      <c r="R999" s="41">
        <v>0.626</v>
      </c>
      <c r="S999" s="26">
        <f t="shared" si="27"/>
        <v>0.79294887258389946</v>
      </c>
    </row>
    <row r="1000" spans="17:19" x14ac:dyDescent="0.25">
      <c r="Q1000" s="41">
        <v>36.700000000000003</v>
      </c>
      <c r="R1000" s="41">
        <v>0.99299999999999999</v>
      </c>
      <c r="S1000" s="26">
        <f t="shared" si="27"/>
        <v>0.79294887258389946</v>
      </c>
    </row>
    <row r="1001" spans="17:19" x14ac:dyDescent="0.25">
      <c r="Q1001" s="41">
        <v>36.700000000000003</v>
      </c>
      <c r="R1001" s="41">
        <v>0.68400000000000005</v>
      </c>
      <c r="S1001" s="26">
        <f t="shared" si="27"/>
        <v>0.79294887258389946</v>
      </c>
    </row>
    <row r="1002" spans="17:19" x14ac:dyDescent="0.25">
      <c r="Q1002" s="41">
        <v>36.700000000000003</v>
      </c>
      <c r="R1002" s="41">
        <v>0.71099999999999997</v>
      </c>
      <c r="S1002" s="26">
        <f t="shared" si="27"/>
        <v>0.79294887258389946</v>
      </c>
    </row>
    <row r="1003" spans="17:19" x14ac:dyDescent="0.25">
      <c r="Q1003" s="41">
        <v>36.700000000000003</v>
      </c>
      <c r="R1003" s="41">
        <v>0.73799999999999999</v>
      </c>
      <c r="S1003" s="26">
        <f t="shared" si="27"/>
        <v>0.79294887258389946</v>
      </c>
    </row>
    <row r="1004" spans="17:19" x14ac:dyDescent="0.25">
      <c r="Q1004" s="41">
        <v>36.799999999999997</v>
      </c>
      <c r="R1004" s="41">
        <v>0.85</v>
      </c>
      <c r="S1004" s="26">
        <f t="shared" si="27"/>
        <v>0.8000036393984008</v>
      </c>
    </row>
    <row r="1005" spans="17:19" x14ac:dyDescent="0.25">
      <c r="Q1005" s="41">
        <v>36.799999999999997</v>
      </c>
      <c r="R1005" s="41">
        <v>0.622</v>
      </c>
      <c r="S1005" s="26">
        <f t="shared" si="27"/>
        <v>0.8000036393984008</v>
      </c>
    </row>
    <row r="1006" spans="17:19" x14ac:dyDescent="0.25">
      <c r="Q1006" s="41">
        <v>36.799999999999997</v>
      </c>
      <c r="R1006" s="41">
        <v>0.63800000000000001</v>
      </c>
      <c r="S1006" s="26">
        <f t="shared" si="27"/>
        <v>0.8000036393984008</v>
      </c>
    </row>
    <row r="1007" spans="17:19" x14ac:dyDescent="0.25">
      <c r="Q1007" s="41">
        <v>36.799999999999997</v>
      </c>
      <c r="R1007" s="41">
        <v>0.63800000000000001</v>
      </c>
      <c r="S1007" s="26">
        <f t="shared" si="27"/>
        <v>0.8000036393984008</v>
      </c>
    </row>
    <row r="1008" spans="17:19" x14ac:dyDescent="0.25">
      <c r="Q1008" s="41">
        <v>36.799999999999997</v>
      </c>
      <c r="R1008" s="41">
        <v>0.69799999999999995</v>
      </c>
      <c r="S1008" s="26">
        <f t="shared" si="27"/>
        <v>0.8000036393984008</v>
      </c>
    </row>
    <row r="1009" spans="17:19" x14ac:dyDescent="0.25">
      <c r="Q1009" s="41">
        <v>36.799999999999997</v>
      </c>
      <c r="R1009" s="41">
        <v>0.63800000000000001</v>
      </c>
      <c r="S1009" s="26">
        <f t="shared" si="27"/>
        <v>0.8000036393984008</v>
      </c>
    </row>
    <row r="1010" spans="17:19" x14ac:dyDescent="0.25">
      <c r="Q1010" s="41">
        <v>36.9</v>
      </c>
      <c r="R1010" s="41">
        <v>0.71</v>
      </c>
      <c r="S1010" s="26">
        <f t="shared" si="27"/>
        <v>0.80711095252390008</v>
      </c>
    </row>
    <row r="1011" spans="17:19" x14ac:dyDescent="0.25">
      <c r="Q1011" s="41">
        <v>36.9</v>
      </c>
      <c r="R1011" s="41">
        <v>0.71</v>
      </c>
      <c r="S1011" s="26">
        <f t="shared" si="27"/>
        <v>0.80711095252390008</v>
      </c>
    </row>
    <row r="1012" spans="17:19" x14ac:dyDescent="0.25">
      <c r="Q1012" s="41">
        <v>37</v>
      </c>
      <c r="R1012" s="41">
        <v>1.2</v>
      </c>
      <c r="S1012" s="26">
        <f t="shared" si="27"/>
        <v>0.81427122899999971</v>
      </c>
    </row>
    <row r="1013" spans="17:19" x14ac:dyDescent="0.25">
      <c r="Q1013" s="41">
        <v>37</v>
      </c>
      <c r="R1013" s="41">
        <v>0.78</v>
      </c>
      <c r="S1013" s="26">
        <f t="shared" si="27"/>
        <v>0.81427122899999971</v>
      </c>
    </row>
    <row r="1014" spans="17:19" x14ac:dyDescent="0.25">
      <c r="Q1014" s="41">
        <v>37</v>
      </c>
      <c r="R1014" s="41">
        <v>0.80500000000000005</v>
      </c>
      <c r="S1014" s="26">
        <f t="shared" si="27"/>
        <v>0.81427122899999971</v>
      </c>
    </row>
    <row r="1015" spans="17:19" x14ac:dyDescent="0.25">
      <c r="Q1015" s="41">
        <v>37</v>
      </c>
      <c r="R1015" s="41">
        <v>0.8</v>
      </c>
      <c r="S1015" s="26">
        <f t="shared" si="27"/>
        <v>0.81427122899999971</v>
      </c>
    </row>
    <row r="1016" spans="17:19" x14ac:dyDescent="0.25">
      <c r="Q1016" s="41">
        <v>37</v>
      </c>
      <c r="R1016" s="41">
        <v>0.82</v>
      </c>
      <c r="S1016" s="26">
        <f t="shared" si="27"/>
        <v>0.81427122899999971</v>
      </c>
    </row>
    <row r="1017" spans="17:19" x14ac:dyDescent="0.25">
      <c r="Q1017" s="41">
        <v>37</v>
      </c>
      <c r="R1017" s="41">
        <v>0.8</v>
      </c>
      <c r="S1017" s="26">
        <f t="shared" si="27"/>
        <v>0.81427122899999971</v>
      </c>
    </row>
    <row r="1018" spans="17:19" x14ac:dyDescent="0.25">
      <c r="Q1018" s="41">
        <v>37</v>
      </c>
      <c r="R1018" s="41">
        <v>0.68</v>
      </c>
      <c r="S1018" s="26">
        <f t="shared" si="27"/>
        <v>0.81427122899999971</v>
      </c>
    </row>
    <row r="1019" spans="17:19" x14ac:dyDescent="0.25">
      <c r="Q1019" s="41">
        <v>37</v>
      </c>
      <c r="R1019" s="41">
        <v>0.72</v>
      </c>
      <c r="S1019" s="26">
        <f t="shared" si="27"/>
        <v>0.81427122899999971</v>
      </c>
    </row>
    <row r="1020" spans="17:19" x14ac:dyDescent="0.25">
      <c r="Q1020" s="41">
        <v>37</v>
      </c>
      <c r="R1020" s="41">
        <v>0.76500000000000001</v>
      </c>
      <c r="S1020" s="26">
        <f t="shared" si="27"/>
        <v>0.81427122899999971</v>
      </c>
    </row>
    <row r="1021" spans="17:19" x14ac:dyDescent="0.25">
      <c r="Q1021" s="41">
        <v>37</v>
      </c>
      <c r="R1021" s="41">
        <v>0.875</v>
      </c>
      <c r="S1021" s="26">
        <f t="shared" si="27"/>
        <v>0.81427122899999971</v>
      </c>
    </row>
    <row r="1022" spans="17:19" x14ac:dyDescent="0.25">
      <c r="Q1022" s="41">
        <v>37</v>
      </c>
      <c r="R1022" s="41">
        <v>0.82499999999999996</v>
      </c>
      <c r="S1022" s="26">
        <f t="shared" si="27"/>
        <v>0.81427122899999971</v>
      </c>
    </row>
    <row r="1023" spans="17:19" x14ac:dyDescent="0.25">
      <c r="Q1023" s="41">
        <v>37</v>
      </c>
      <c r="R1023" s="41">
        <v>0.89800000000000002</v>
      </c>
      <c r="S1023" s="26">
        <f t="shared" si="27"/>
        <v>0.81427122899999971</v>
      </c>
    </row>
    <row r="1024" spans="17:19" x14ac:dyDescent="0.25">
      <c r="Q1024" s="41">
        <v>37</v>
      </c>
      <c r="R1024" s="41">
        <v>0.7</v>
      </c>
      <c r="S1024" s="26">
        <f t="shared" si="27"/>
        <v>0.81427122899999971</v>
      </c>
    </row>
    <row r="1025" spans="17:19" x14ac:dyDescent="0.25">
      <c r="Q1025" s="41">
        <v>37</v>
      </c>
      <c r="R1025" s="41">
        <v>0.9</v>
      </c>
      <c r="S1025" s="26">
        <f t="shared" si="27"/>
        <v>0.81427122899999971</v>
      </c>
    </row>
    <row r="1026" spans="17:19" x14ac:dyDescent="0.25">
      <c r="Q1026" s="41">
        <v>37</v>
      </c>
      <c r="R1026" s="41">
        <v>0.82499999999999996</v>
      </c>
      <c r="S1026" s="26">
        <f t="shared" si="27"/>
        <v>0.81427122899999971</v>
      </c>
    </row>
    <row r="1027" spans="17:19" x14ac:dyDescent="0.25">
      <c r="Q1027" s="41">
        <v>37</v>
      </c>
      <c r="R1027" s="41">
        <v>0.92</v>
      </c>
      <c r="S1027" s="26">
        <f t="shared" si="27"/>
        <v>0.81427122899999971</v>
      </c>
    </row>
    <row r="1028" spans="17:19" x14ac:dyDescent="0.25">
      <c r="Q1028" s="41">
        <v>37</v>
      </c>
      <c r="R1028" s="41">
        <v>0.88</v>
      </c>
      <c r="S1028" s="26">
        <f t="shared" si="27"/>
        <v>0.81427122899999971</v>
      </c>
    </row>
    <row r="1029" spans="17:19" x14ac:dyDescent="0.25">
      <c r="Q1029" s="41">
        <v>37</v>
      </c>
      <c r="R1029" s="41">
        <v>0.752</v>
      </c>
      <c r="S1029" s="26">
        <f t="shared" si="27"/>
        <v>0.81427122899999971</v>
      </c>
    </row>
    <row r="1030" spans="17:19" x14ac:dyDescent="0.25">
      <c r="Q1030" s="41">
        <v>37</v>
      </c>
      <c r="R1030" s="41">
        <v>1.044</v>
      </c>
      <c r="S1030" s="26">
        <f t="shared" si="27"/>
        <v>0.81427122899999971</v>
      </c>
    </row>
    <row r="1031" spans="17:19" x14ac:dyDescent="0.25">
      <c r="Q1031" s="41">
        <v>37</v>
      </c>
      <c r="R1031" s="41">
        <v>0.80500000000000005</v>
      </c>
      <c r="S1031" s="26">
        <f t="shared" ref="S1031:S1094" si="28">($X$9*(Q1031^4))+($X$8*(Q1031^3))+($X$7*(Q1031^2))+($X$6*Q1031)+$X$5</f>
        <v>0.81427122899999971</v>
      </c>
    </row>
    <row r="1032" spans="17:19" x14ac:dyDescent="0.25">
      <c r="Q1032" s="41">
        <v>37</v>
      </c>
      <c r="R1032" s="41">
        <v>0.9</v>
      </c>
      <c r="S1032" s="26">
        <f t="shared" si="28"/>
        <v>0.81427122899999971</v>
      </c>
    </row>
    <row r="1033" spans="17:19" x14ac:dyDescent="0.25">
      <c r="Q1033" s="41">
        <v>37</v>
      </c>
      <c r="R1033" s="41">
        <v>0.7</v>
      </c>
      <c r="S1033" s="26">
        <f t="shared" si="28"/>
        <v>0.81427122899999971</v>
      </c>
    </row>
    <row r="1034" spans="17:19" x14ac:dyDescent="0.25">
      <c r="Q1034" s="41">
        <v>37</v>
      </c>
      <c r="R1034" s="41">
        <v>0.754</v>
      </c>
      <c r="S1034" s="26">
        <f t="shared" si="28"/>
        <v>0.81427122899999971</v>
      </c>
    </row>
    <row r="1035" spans="17:19" x14ac:dyDescent="0.25">
      <c r="Q1035" s="41">
        <v>37</v>
      </c>
      <c r="R1035" s="41">
        <v>0.80200000000000005</v>
      </c>
      <c r="S1035" s="26">
        <f t="shared" si="28"/>
        <v>0.81427122899999971</v>
      </c>
    </row>
    <row r="1036" spans="17:19" x14ac:dyDescent="0.25">
      <c r="Q1036" s="41">
        <v>37</v>
      </c>
      <c r="R1036" s="41">
        <v>0.61599999999999999</v>
      </c>
      <c r="S1036" s="26">
        <f t="shared" si="28"/>
        <v>0.81427122899999971</v>
      </c>
    </row>
    <row r="1037" spans="17:19" x14ac:dyDescent="0.25">
      <c r="Q1037" s="41">
        <v>37</v>
      </c>
      <c r="R1037" s="41">
        <v>0.68700000000000006</v>
      </c>
      <c r="S1037" s="26">
        <f t="shared" si="28"/>
        <v>0.81427122899999971</v>
      </c>
    </row>
    <row r="1038" spans="17:19" x14ac:dyDescent="0.25">
      <c r="Q1038" s="41">
        <v>37</v>
      </c>
      <c r="R1038" s="41">
        <v>0.77500000000000002</v>
      </c>
      <c r="S1038" s="26">
        <f t="shared" si="28"/>
        <v>0.81427122899999971</v>
      </c>
    </row>
    <row r="1039" spans="17:19" x14ac:dyDescent="0.25">
      <c r="Q1039" s="41">
        <v>37</v>
      </c>
      <c r="R1039" s="41">
        <v>0.755</v>
      </c>
      <c r="S1039" s="26">
        <f t="shared" si="28"/>
        <v>0.81427122899999971</v>
      </c>
    </row>
    <row r="1040" spans="17:19" x14ac:dyDescent="0.25">
      <c r="Q1040" s="41">
        <v>37</v>
      </c>
      <c r="R1040" s="41">
        <v>0.79</v>
      </c>
      <c r="S1040" s="26">
        <f t="shared" si="28"/>
        <v>0.81427122899999971</v>
      </c>
    </row>
    <row r="1041" spans="17:19" x14ac:dyDescent="0.25">
      <c r="Q1041" s="41">
        <v>37</v>
      </c>
      <c r="R1041" s="41">
        <v>0.95</v>
      </c>
      <c r="S1041" s="26">
        <f t="shared" si="28"/>
        <v>0.81427122899999971</v>
      </c>
    </row>
    <row r="1042" spans="17:19" x14ac:dyDescent="0.25">
      <c r="Q1042" s="41">
        <v>37</v>
      </c>
      <c r="R1042" s="41">
        <v>1</v>
      </c>
      <c r="S1042" s="26">
        <f t="shared" si="28"/>
        <v>0.81427122899999971</v>
      </c>
    </row>
    <row r="1043" spans="17:19" x14ac:dyDescent="0.25">
      <c r="Q1043" s="41">
        <v>37</v>
      </c>
      <c r="R1043" s="41">
        <v>0.92</v>
      </c>
      <c r="S1043" s="26">
        <f t="shared" si="28"/>
        <v>0.81427122899999971</v>
      </c>
    </row>
    <row r="1044" spans="17:19" x14ac:dyDescent="0.25">
      <c r="Q1044" s="41">
        <v>37</v>
      </c>
      <c r="R1044" s="41">
        <v>0.98</v>
      </c>
      <c r="S1044" s="26">
        <f t="shared" si="28"/>
        <v>0.81427122899999971</v>
      </c>
    </row>
    <row r="1045" spans="17:19" x14ac:dyDescent="0.25">
      <c r="Q1045" s="41">
        <v>37</v>
      </c>
      <c r="R1045" s="41">
        <v>0.81499999999999995</v>
      </c>
      <c r="S1045" s="26">
        <f t="shared" si="28"/>
        <v>0.81427122899999971</v>
      </c>
    </row>
    <row r="1046" spans="17:19" x14ac:dyDescent="0.25">
      <c r="Q1046" s="41">
        <v>37</v>
      </c>
      <c r="R1046" s="41">
        <v>0.82</v>
      </c>
      <c r="S1046" s="26">
        <f t="shared" si="28"/>
        <v>0.81427122899999971</v>
      </c>
    </row>
    <row r="1047" spans="17:19" x14ac:dyDescent="0.25">
      <c r="Q1047" s="41">
        <v>37</v>
      </c>
      <c r="R1047" s="41">
        <v>0.86399999999999999</v>
      </c>
      <c r="S1047" s="26">
        <f t="shared" si="28"/>
        <v>0.81427122899999971</v>
      </c>
    </row>
    <row r="1048" spans="17:19" x14ac:dyDescent="0.25">
      <c r="Q1048" s="41">
        <v>37</v>
      </c>
      <c r="R1048" s="41">
        <v>0.92400000000000004</v>
      </c>
      <c r="S1048" s="26">
        <f t="shared" si="28"/>
        <v>0.81427122899999971</v>
      </c>
    </row>
    <row r="1049" spans="17:19" x14ac:dyDescent="0.25">
      <c r="Q1049" s="41">
        <v>37.1</v>
      </c>
      <c r="R1049" s="41">
        <v>0.68</v>
      </c>
      <c r="S1049" s="26">
        <f t="shared" si="28"/>
        <v>0.82148488840790057</v>
      </c>
    </row>
    <row r="1050" spans="17:19" x14ac:dyDescent="0.25">
      <c r="Q1050" s="41">
        <v>37.200000000000003</v>
      </c>
      <c r="R1050" s="41">
        <v>0.70799999999999996</v>
      </c>
      <c r="S1050" s="26">
        <f t="shared" si="28"/>
        <v>0.82875235287039983</v>
      </c>
    </row>
    <row r="1051" spans="17:19" x14ac:dyDescent="0.25">
      <c r="Q1051" s="41">
        <v>37.299999999999997</v>
      </c>
      <c r="R1051" s="41">
        <v>0.98799999999999999</v>
      </c>
      <c r="S1051" s="26">
        <f t="shared" si="28"/>
        <v>0.83607404705189958</v>
      </c>
    </row>
    <row r="1052" spans="17:19" x14ac:dyDescent="0.25">
      <c r="Q1052" s="41">
        <v>37.299999999999997</v>
      </c>
      <c r="R1052" s="41">
        <v>0.94</v>
      </c>
      <c r="S1052" s="26">
        <f t="shared" si="28"/>
        <v>0.83607404705189958</v>
      </c>
    </row>
    <row r="1053" spans="17:19" x14ac:dyDescent="0.25">
      <c r="Q1053" s="41">
        <v>37.299999999999997</v>
      </c>
      <c r="R1053" s="41">
        <v>0.71599999999999997</v>
      </c>
      <c r="S1053" s="26">
        <f t="shared" si="28"/>
        <v>0.83607404705189958</v>
      </c>
    </row>
    <row r="1054" spans="17:19" x14ac:dyDescent="0.25">
      <c r="Q1054" s="41">
        <v>37.299999999999997</v>
      </c>
      <c r="R1054" s="41">
        <v>0.69599999999999995</v>
      </c>
      <c r="S1054" s="26">
        <f t="shared" si="28"/>
        <v>0.83607404705189958</v>
      </c>
    </row>
    <row r="1055" spans="17:19" x14ac:dyDescent="0.25">
      <c r="Q1055" s="41">
        <v>37.299999999999997</v>
      </c>
      <c r="R1055" s="41">
        <v>0.68</v>
      </c>
      <c r="S1055" s="26">
        <f t="shared" si="28"/>
        <v>0.83607404705189958</v>
      </c>
    </row>
    <row r="1056" spans="17:19" x14ac:dyDescent="0.25">
      <c r="Q1056" s="41">
        <v>37.299999999999997</v>
      </c>
      <c r="R1056" s="41">
        <v>0.69599999999999995</v>
      </c>
      <c r="S1056" s="26">
        <f t="shared" si="28"/>
        <v>0.83607404705189958</v>
      </c>
    </row>
    <row r="1057" spans="17:19" x14ac:dyDescent="0.25">
      <c r="Q1057" s="41">
        <v>37.299999999999997</v>
      </c>
      <c r="R1057" s="41">
        <v>0.72</v>
      </c>
      <c r="S1057" s="26">
        <f t="shared" si="28"/>
        <v>0.83607404705189958</v>
      </c>
    </row>
    <row r="1058" spans="17:19" x14ac:dyDescent="0.25">
      <c r="Q1058" s="41">
        <v>37.4</v>
      </c>
      <c r="R1058" s="41">
        <v>0.85599999999999998</v>
      </c>
      <c r="S1058" s="26">
        <f t="shared" si="28"/>
        <v>0.84345039815839973</v>
      </c>
    </row>
    <row r="1059" spans="17:19" x14ac:dyDescent="0.25">
      <c r="Q1059" s="41">
        <v>37.4</v>
      </c>
      <c r="R1059" s="41">
        <v>1.2170000000000001</v>
      </c>
      <c r="S1059" s="26">
        <f t="shared" si="28"/>
        <v>0.84345039815839973</v>
      </c>
    </row>
    <row r="1060" spans="17:19" x14ac:dyDescent="0.25">
      <c r="Q1060" s="41">
        <v>37.5</v>
      </c>
      <c r="R1060" s="41">
        <v>0.9</v>
      </c>
      <c r="S1060" s="26">
        <f t="shared" si="28"/>
        <v>0.85088183593750022</v>
      </c>
    </row>
    <row r="1061" spans="17:19" x14ac:dyDescent="0.25">
      <c r="Q1061" s="41">
        <v>37.5</v>
      </c>
      <c r="R1061" s="41">
        <v>0.80900000000000005</v>
      </c>
      <c r="S1061" s="26">
        <f t="shared" si="28"/>
        <v>0.85088183593750022</v>
      </c>
    </row>
    <row r="1062" spans="17:19" x14ac:dyDescent="0.25">
      <c r="Q1062" s="41">
        <v>37.5</v>
      </c>
      <c r="R1062" s="41">
        <v>0.89600000000000002</v>
      </c>
      <c r="S1062" s="26">
        <f t="shared" si="28"/>
        <v>0.85088183593750022</v>
      </c>
    </row>
    <row r="1063" spans="17:19" x14ac:dyDescent="0.25">
      <c r="Q1063" s="41">
        <v>37.5</v>
      </c>
      <c r="R1063" s="41">
        <v>0.72599999999999998</v>
      </c>
      <c r="S1063" s="26">
        <f t="shared" si="28"/>
        <v>0.85088183593750022</v>
      </c>
    </row>
    <row r="1064" spans="17:19" x14ac:dyDescent="0.25">
      <c r="Q1064" s="41">
        <v>37.5</v>
      </c>
      <c r="R1064" s="41">
        <v>0.79</v>
      </c>
      <c r="S1064" s="26">
        <f t="shared" si="28"/>
        <v>0.85088183593750022</v>
      </c>
    </row>
    <row r="1065" spans="17:19" x14ac:dyDescent="0.25">
      <c r="Q1065" s="41">
        <v>37.5</v>
      </c>
      <c r="R1065" s="41">
        <v>0.94</v>
      </c>
      <c r="S1065" s="26">
        <f t="shared" si="28"/>
        <v>0.85088183593750022</v>
      </c>
    </row>
    <row r="1066" spans="17:19" x14ac:dyDescent="0.25">
      <c r="Q1066" s="41">
        <v>37.5</v>
      </c>
      <c r="R1066" s="41">
        <v>0.875</v>
      </c>
      <c r="S1066" s="26">
        <f t="shared" si="28"/>
        <v>0.85088183593750022</v>
      </c>
    </row>
    <row r="1067" spans="17:19" x14ac:dyDescent="0.25">
      <c r="Q1067" s="41">
        <v>37.5</v>
      </c>
      <c r="R1067" s="41">
        <v>0.69</v>
      </c>
      <c r="S1067" s="26">
        <f t="shared" si="28"/>
        <v>0.85088183593750022</v>
      </c>
    </row>
    <row r="1068" spans="17:19" x14ac:dyDescent="0.25">
      <c r="Q1068" s="41">
        <v>37.5</v>
      </c>
      <c r="R1068" s="41">
        <v>0.82799999999999996</v>
      </c>
      <c r="S1068" s="26">
        <f t="shared" si="28"/>
        <v>0.85088183593750022</v>
      </c>
    </row>
    <row r="1069" spans="17:19" x14ac:dyDescent="0.25">
      <c r="Q1069" s="41">
        <v>37.5</v>
      </c>
      <c r="R1069" s="41">
        <v>0.88400000000000001</v>
      </c>
      <c r="S1069" s="26">
        <f t="shared" si="28"/>
        <v>0.85088183593750022</v>
      </c>
    </row>
    <row r="1070" spans="17:19" x14ac:dyDescent="0.25">
      <c r="Q1070" s="41">
        <v>37.5</v>
      </c>
      <c r="R1070" s="41">
        <v>0.84399999999999997</v>
      </c>
      <c r="S1070" s="26">
        <f t="shared" si="28"/>
        <v>0.85088183593750022</v>
      </c>
    </row>
    <row r="1071" spans="17:19" x14ac:dyDescent="0.25">
      <c r="Q1071" s="41">
        <v>37.5</v>
      </c>
      <c r="R1071" s="41">
        <v>0.8</v>
      </c>
      <c r="S1071" s="26">
        <f t="shared" si="28"/>
        <v>0.85088183593750022</v>
      </c>
    </row>
    <row r="1072" spans="17:19" x14ac:dyDescent="0.25">
      <c r="Q1072" s="41">
        <v>37.5</v>
      </c>
      <c r="R1072" s="41">
        <v>0.92</v>
      </c>
      <c r="S1072" s="26">
        <f t="shared" si="28"/>
        <v>0.85088183593750022</v>
      </c>
    </row>
    <row r="1073" spans="17:19" x14ac:dyDescent="0.25">
      <c r="Q1073" s="41">
        <v>37.6</v>
      </c>
      <c r="R1073" s="41">
        <v>0.75900000000000001</v>
      </c>
      <c r="S1073" s="26">
        <f t="shared" si="28"/>
        <v>0.85836879267840016</v>
      </c>
    </row>
    <row r="1074" spans="17:19" x14ac:dyDescent="0.25">
      <c r="Q1074" s="41">
        <v>37.6</v>
      </c>
      <c r="R1074" s="41">
        <v>0.74299999999999999</v>
      </c>
      <c r="S1074" s="26">
        <f t="shared" si="28"/>
        <v>0.85836879267840016</v>
      </c>
    </row>
    <row r="1075" spans="17:19" x14ac:dyDescent="0.25">
      <c r="Q1075" s="41">
        <v>37.700000000000003</v>
      </c>
      <c r="R1075" s="41">
        <v>0.65800000000000003</v>
      </c>
      <c r="S1075" s="26">
        <f t="shared" si="28"/>
        <v>0.86591170321190114</v>
      </c>
    </row>
    <row r="1076" spans="17:19" x14ac:dyDescent="0.25">
      <c r="Q1076" s="41">
        <v>37.700000000000003</v>
      </c>
      <c r="R1076" s="41">
        <v>0.84199999999999997</v>
      </c>
      <c r="S1076" s="26">
        <f t="shared" si="28"/>
        <v>0.86591170321190114</v>
      </c>
    </row>
    <row r="1077" spans="17:19" x14ac:dyDescent="0.25">
      <c r="Q1077" s="41">
        <v>37.799999999999997</v>
      </c>
      <c r="R1077" s="41">
        <v>0.90600000000000003</v>
      </c>
      <c r="S1077" s="26">
        <f t="shared" si="28"/>
        <v>0.87351100491039946</v>
      </c>
    </row>
    <row r="1078" spans="17:19" x14ac:dyDescent="0.25">
      <c r="Q1078" s="41">
        <v>37.9</v>
      </c>
      <c r="R1078" s="41">
        <v>0.745</v>
      </c>
      <c r="S1078" s="26">
        <f t="shared" si="28"/>
        <v>0.88116713768790034</v>
      </c>
    </row>
    <row r="1079" spans="17:19" x14ac:dyDescent="0.25">
      <c r="Q1079" s="41">
        <v>37.9</v>
      </c>
      <c r="R1079" s="41">
        <v>0.65600000000000003</v>
      </c>
      <c r="S1079" s="26">
        <f t="shared" si="28"/>
        <v>0.88116713768790034</v>
      </c>
    </row>
    <row r="1080" spans="17:19" x14ac:dyDescent="0.25">
      <c r="Q1080" s="41">
        <v>38</v>
      </c>
      <c r="R1080" s="41">
        <v>0.755</v>
      </c>
      <c r="S1080" s="26">
        <f t="shared" si="28"/>
        <v>0.88888054400000016</v>
      </c>
    </row>
    <row r="1081" spans="17:19" x14ac:dyDescent="0.25">
      <c r="Q1081" s="41">
        <v>38</v>
      </c>
      <c r="R1081" s="41">
        <v>0.99</v>
      </c>
      <c r="S1081" s="26">
        <f t="shared" si="28"/>
        <v>0.88888054400000016</v>
      </c>
    </row>
    <row r="1082" spans="17:19" x14ac:dyDescent="0.25">
      <c r="Q1082" s="41">
        <v>38</v>
      </c>
      <c r="R1082" s="41">
        <v>0.95599999999999996</v>
      </c>
      <c r="S1082" s="26">
        <f t="shared" si="28"/>
        <v>0.88888054400000016</v>
      </c>
    </row>
    <row r="1083" spans="17:19" x14ac:dyDescent="0.25">
      <c r="Q1083" s="41">
        <v>38</v>
      </c>
      <c r="R1083" s="41">
        <v>0.81</v>
      </c>
      <c r="S1083" s="26">
        <f t="shared" si="28"/>
        <v>0.88888054400000016</v>
      </c>
    </row>
    <row r="1084" spans="17:19" x14ac:dyDescent="0.25">
      <c r="Q1084" s="41">
        <v>38</v>
      </c>
      <c r="R1084" s="41">
        <v>1.018</v>
      </c>
      <c r="S1084" s="26">
        <f t="shared" si="28"/>
        <v>0.88888054400000016</v>
      </c>
    </row>
    <row r="1085" spans="17:19" x14ac:dyDescent="0.25">
      <c r="Q1085" s="41">
        <v>38</v>
      </c>
      <c r="R1085" s="41">
        <v>1.03</v>
      </c>
      <c r="S1085" s="26">
        <f t="shared" si="28"/>
        <v>0.88888054400000016</v>
      </c>
    </row>
    <row r="1086" spans="17:19" x14ac:dyDescent="0.25">
      <c r="Q1086" s="41">
        <v>38</v>
      </c>
      <c r="R1086" s="41">
        <v>0.84499999999999997</v>
      </c>
      <c r="S1086" s="26">
        <f t="shared" si="28"/>
        <v>0.88888054400000016</v>
      </c>
    </row>
    <row r="1087" spans="17:19" x14ac:dyDescent="0.25">
      <c r="Q1087" s="41">
        <v>38</v>
      </c>
      <c r="R1087" s="41">
        <v>0.73299999999999998</v>
      </c>
      <c r="S1087" s="26">
        <f t="shared" si="28"/>
        <v>0.88888054400000016</v>
      </c>
    </row>
    <row r="1088" spans="17:19" x14ac:dyDescent="0.25">
      <c r="Q1088" s="41">
        <v>38</v>
      </c>
      <c r="R1088" s="41">
        <v>0.80800000000000005</v>
      </c>
      <c r="S1088" s="26">
        <f t="shared" si="28"/>
        <v>0.88888054400000016</v>
      </c>
    </row>
    <row r="1089" spans="17:19" x14ac:dyDescent="0.25">
      <c r="Q1089" s="41">
        <v>38</v>
      </c>
      <c r="R1089" s="41">
        <v>0.65100000000000002</v>
      </c>
      <c r="S1089" s="26">
        <f t="shared" si="28"/>
        <v>0.88888054400000016</v>
      </c>
    </row>
    <row r="1090" spans="17:19" x14ac:dyDescent="0.25">
      <c r="Q1090" s="41">
        <v>38</v>
      </c>
      <c r="R1090" s="41">
        <v>1.1020000000000001</v>
      </c>
      <c r="S1090" s="26">
        <f t="shared" si="28"/>
        <v>0.88888054400000016</v>
      </c>
    </row>
    <row r="1091" spans="17:19" x14ac:dyDescent="0.25">
      <c r="Q1091" s="41">
        <v>38</v>
      </c>
      <c r="R1091" s="41">
        <v>0.82199999999999995</v>
      </c>
      <c r="S1091" s="26">
        <f t="shared" si="28"/>
        <v>0.88888054400000016</v>
      </c>
    </row>
    <row r="1092" spans="17:19" x14ac:dyDescent="0.25">
      <c r="Q1092" s="41">
        <v>38</v>
      </c>
      <c r="R1092" s="41">
        <v>0.94</v>
      </c>
      <c r="S1092" s="26">
        <f t="shared" si="28"/>
        <v>0.88888054400000016</v>
      </c>
    </row>
    <row r="1093" spans="17:19" x14ac:dyDescent="0.25">
      <c r="Q1093" s="41">
        <v>38</v>
      </c>
      <c r="R1093" s="41">
        <v>0.92500000000000004</v>
      </c>
      <c r="S1093" s="26">
        <f t="shared" si="28"/>
        <v>0.88888054400000016</v>
      </c>
    </row>
    <row r="1094" spans="17:19" x14ac:dyDescent="0.25">
      <c r="Q1094" s="41">
        <v>38</v>
      </c>
      <c r="R1094" s="41">
        <v>1</v>
      </c>
      <c r="S1094" s="26">
        <f t="shared" si="28"/>
        <v>0.88888054400000016</v>
      </c>
    </row>
    <row r="1095" spans="17:19" x14ac:dyDescent="0.25">
      <c r="Q1095" s="41">
        <v>38</v>
      </c>
      <c r="R1095" s="41">
        <v>0.96899999999999997</v>
      </c>
      <c r="S1095" s="26">
        <f t="shared" ref="S1095:S1158" si="29">($X$9*(Q1095^4))+($X$8*(Q1095^3))+($X$7*(Q1095^2))+($X$6*Q1095)+$X$5</f>
        <v>0.88888054400000016</v>
      </c>
    </row>
    <row r="1096" spans="17:19" x14ac:dyDescent="0.25">
      <c r="Q1096" s="41">
        <v>38</v>
      </c>
      <c r="R1096" s="41">
        <v>0.7</v>
      </c>
      <c r="S1096" s="26">
        <f t="shared" si="29"/>
        <v>0.88888054400000016</v>
      </c>
    </row>
    <row r="1097" spans="17:19" x14ac:dyDescent="0.25">
      <c r="Q1097" s="41">
        <v>38</v>
      </c>
      <c r="R1097" s="41">
        <v>1.5</v>
      </c>
      <c r="S1097" s="26">
        <f t="shared" si="29"/>
        <v>0.88888054400000016</v>
      </c>
    </row>
    <row r="1098" spans="17:19" x14ac:dyDescent="0.25">
      <c r="Q1098" s="41">
        <v>38</v>
      </c>
      <c r="R1098" s="41">
        <v>0.67</v>
      </c>
      <c r="S1098" s="26">
        <f t="shared" si="29"/>
        <v>0.88888054400000016</v>
      </c>
    </row>
    <row r="1099" spans="17:19" x14ac:dyDescent="0.25">
      <c r="Q1099" s="41">
        <v>38</v>
      </c>
      <c r="R1099" s="41">
        <v>0.91</v>
      </c>
      <c r="S1099" s="26">
        <f t="shared" si="29"/>
        <v>0.88888054400000016</v>
      </c>
    </row>
    <row r="1100" spans="17:19" x14ac:dyDescent="0.25">
      <c r="Q1100" s="41">
        <v>38</v>
      </c>
      <c r="R1100" s="41">
        <v>1.0660000000000001</v>
      </c>
      <c r="S1100" s="26">
        <f t="shared" si="29"/>
        <v>0.88888054400000016</v>
      </c>
    </row>
    <row r="1101" spans="17:19" x14ac:dyDescent="0.25">
      <c r="Q1101" s="41">
        <v>38</v>
      </c>
      <c r="R1101" s="41">
        <v>0.92</v>
      </c>
      <c r="S1101" s="26">
        <f t="shared" si="29"/>
        <v>0.88888054400000016</v>
      </c>
    </row>
    <row r="1102" spans="17:19" x14ac:dyDescent="0.25">
      <c r="Q1102" s="41">
        <v>38</v>
      </c>
      <c r="R1102" s="41">
        <v>1.08</v>
      </c>
      <c r="S1102" s="26">
        <f t="shared" si="29"/>
        <v>0.88888054400000016</v>
      </c>
    </row>
    <row r="1103" spans="17:19" x14ac:dyDescent="0.25">
      <c r="Q1103" s="41">
        <v>38</v>
      </c>
      <c r="R1103" s="41">
        <v>0.68899999999999995</v>
      </c>
      <c r="S1103" s="26">
        <f t="shared" si="29"/>
        <v>0.88888054400000016</v>
      </c>
    </row>
    <row r="1104" spans="17:19" x14ac:dyDescent="0.25">
      <c r="Q1104" s="41">
        <v>38</v>
      </c>
      <c r="R1104" s="41">
        <v>0.85499999999999998</v>
      </c>
      <c r="S1104" s="26">
        <f t="shared" si="29"/>
        <v>0.88888054400000016</v>
      </c>
    </row>
    <row r="1105" spans="17:19" x14ac:dyDescent="0.25">
      <c r="Q1105" s="41">
        <v>38</v>
      </c>
      <c r="R1105" s="41">
        <v>0.96</v>
      </c>
      <c r="S1105" s="26">
        <f t="shared" si="29"/>
        <v>0.88888054400000016</v>
      </c>
    </row>
    <row r="1106" spans="17:19" x14ac:dyDescent="0.25">
      <c r="Q1106" s="41">
        <v>38</v>
      </c>
      <c r="R1106" s="41">
        <v>0.95599999999999996</v>
      </c>
      <c r="S1106" s="26">
        <f t="shared" si="29"/>
        <v>0.88888054400000016</v>
      </c>
    </row>
    <row r="1107" spans="17:19" x14ac:dyDescent="0.25">
      <c r="Q1107" s="41">
        <v>38</v>
      </c>
      <c r="R1107" s="41">
        <v>0.88500000000000001</v>
      </c>
      <c r="S1107" s="26">
        <f t="shared" si="29"/>
        <v>0.88888054400000016</v>
      </c>
    </row>
    <row r="1108" spans="17:19" x14ac:dyDescent="0.25">
      <c r="Q1108" s="41">
        <v>38</v>
      </c>
      <c r="R1108" s="41">
        <v>0.97599999999999998</v>
      </c>
      <c r="S1108" s="26">
        <f t="shared" si="29"/>
        <v>0.88888054400000016</v>
      </c>
    </row>
    <row r="1109" spans="17:19" x14ac:dyDescent="0.25">
      <c r="Q1109" s="41">
        <v>38</v>
      </c>
      <c r="R1109" s="41">
        <v>0.88</v>
      </c>
      <c r="S1109" s="26">
        <f t="shared" si="29"/>
        <v>0.88888054400000016</v>
      </c>
    </row>
    <row r="1110" spans="17:19" x14ac:dyDescent="0.25">
      <c r="Q1110" s="41">
        <v>38</v>
      </c>
      <c r="R1110" s="41">
        <v>1</v>
      </c>
      <c r="S1110" s="26">
        <f t="shared" si="29"/>
        <v>0.88888054400000016</v>
      </c>
    </row>
    <row r="1111" spans="17:19" x14ac:dyDescent="0.25">
      <c r="Q1111" s="41">
        <v>38</v>
      </c>
      <c r="R1111" s="41">
        <v>0.88</v>
      </c>
      <c r="S1111" s="26">
        <f t="shared" si="29"/>
        <v>0.88888054400000016</v>
      </c>
    </row>
    <row r="1112" spans="17:19" x14ac:dyDescent="0.25">
      <c r="Q1112" s="41">
        <v>38</v>
      </c>
      <c r="R1112" s="41">
        <v>0.82</v>
      </c>
      <c r="S1112" s="26">
        <f t="shared" si="29"/>
        <v>0.88888054400000016</v>
      </c>
    </row>
    <row r="1113" spans="17:19" x14ac:dyDescent="0.25">
      <c r="Q1113" s="41">
        <v>38</v>
      </c>
      <c r="R1113" s="41">
        <v>0.9</v>
      </c>
      <c r="S1113" s="26">
        <f t="shared" si="29"/>
        <v>0.88888054400000016</v>
      </c>
    </row>
    <row r="1114" spans="17:19" x14ac:dyDescent="0.25">
      <c r="Q1114" s="41">
        <v>38</v>
      </c>
      <c r="R1114" s="41">
        <v>0.95</v>
      </c>
      <c r="S1114" s="26">
        <f t="shared" si="29"/>
        <v>0.88888054400000016</v>
      </c>
    </row>
    <row r="1115" spans="17:19" x14ac:dyDescent="0.25">
      <c r="Q1115" s="41">
        <v>38</v>
      </c>
      <c r="R1115" s="41">
        <v>0.746</v>
      </c>
      <c r="S1115" s="26">
        <f t="shared" si="29"/>
        <v>0.88888054400000016</v>
      </c>
    </row>
    <row r="1116" spans="17:19" x14ac:dyDescent="0.25">
      <c r="Q1116" s="41">
        <v>38</v>
      </c>
      <c r="R1116" s="41">
        <v>0.88500000000000001</v>
      </c>
      <c r="S1116" s="26">
        <f t="shared" si="29"/>
        <v>0.88888054400000016</v>
      </c>
    </row>
    <row r="1117" spans="17:19" x14ac:dyDescent="0.25">
      <c r="Q1117" s="41">
        <v>38</v>
      </c>
      <c r="R1117" s="41">
        <v>1.232</v>
      </c>
      <c r="S1117" s="26">
        <f t="shared" si="29"/>
        <v>0.88888054400000016</v>
      </c>
    </row>
    <row r="1118" spans="17:19" x14ac:dyDescent="0.25">
      <c r="Q1118" s="41">
        <v>38</v>
      </c>
      <c r="R1118" s="41">
        <v>0.90600000000000003</v>
      </c>
      <c r="S1118" s="26">
        <f t="shared" si="29"/>
        <v>0.88888054400000016</v>
      </c>
    </row>
    <row r="1119" spans="17:19" x14ac:dyDescent="0.25">
      <c r="Q1119" s="41">
        <v>38.200000000000003</v>
      </c>
      <c r="R1119" s="41">
        <v>0.81599999999999995</v>
      </c>
      <c r="S1119" s="26">
        <f t="shared" si="29"/>
        <v>0.90448095975840037</v>
      </c>
    </row>
    <row r="1120" spans="17:19" x14ac:dyDescent="0.25">
      <c r="Q1120" s="41">
        <v>38.200000000000003</v>
      </c>
      <c r="R1120" s="41">
        <v>0.81100000000000005</v>
      </c>
      <c r="S1120" s="26">
        <f t="shared" si="29"/>
        <v>0.90448095975840037</v>
      </c>
    </row>
    <row r="1121" spans="17:19" x14ac:dyDescent="0.25">
      <c r="Q1121" s="41">
        <v>38.200000000000003</v>
      </c>
      <c r="R1121" s="41">
        <v>0.71</v>
      </c>
      <c r="S1121" s="26">
        <f t="shared" si="29"/>
        <v>0.90448095975840037</v>
      </c>
    </row>
    <row r="1122" spans="17:19" x14ac:dyDescent="0.25">
      <c r="Q1122" s="41">
        <v>38.200000000000003</v>
      </c>
      <c r="R1122" s="41">
        <v>0.77200000000000002</v>
      </c>
      <c r="S1122" s="26">
        <f t="shared" si="29"/>
        <v>0.90448095975840037</v>
      </c>
    </row>
    <row r="1123" spans="17:19" x14ac:dyDescent="0.25">
      <c r="Q1123" s="41">
        <v>38.200000000000003</v>
      </c>
      <c r="R1123" s="41">
        <v>0.875</v>
      </c>
      <c r="S1123" s="26">
        <f t="shared" si="29"/>
        <v>0.90448095975840037</v>
      </c>
    </row>
    <row r="1124" spans="17:19" x14ac:dyDescent="0.25">
      <c r="Q1124" s="41">
        <v>38.299999999999997</v>
      </c>
      <c r="R1124" s="41">
        <v>0.56000000000000005</v>
      </c>
      <c r="S1124" s="26">
        <f t="shared" si="29"/>
        <v>0.91236886682390084</v>
      </c>
    </row>
    <row r="1125" spans="17:19" x14ac:dyDescent="0.25">
      <c r="Q1125" s="41">
        <v>38.299999999999997</v>
      </c>
      <c r="R1125" s="41">
        <v>0.8</v>
      </c>
      <c r="S1125" s="26">
        <f t="shared" si="29"/>
        <v>0.91236886682390084</v>
      </c>
    </row>
    <row r="1126" spans="17:19" x14ac:dyDescent="0.25">
      <c r="Q1126" s="41">
        <v>38.299999999999997</v>
      </c>
      <c r="R1126" s="41">
        <v>0.76</v>
      </c>
      <c r="S1126" s="26">
        <f t="shared" si="29"/>
        <v>0.91236886682390084</v>
      </c>
    </row>
    <row r="1127" spans="17:19" x14ac:dyDescent="0.25">
      <c r="Q1127" s="41">
        <v>38.4</v>
      </c>
      <c r="R1127" s="41">
        <v>0.98099999999999998</v>
      </c>
      <c r="S1127" s="26">
        <f t="shared" si="29"/>
        <v>0.92031584266240019</v>
      </c>
    </row>
    <row r="1128" spans="17:19" x14ac:dyDescent="0.25">
      <c r="Q1128" s="41">
        <v>38.4</v>
      </c>
      <c r="R1128" s="41">
        <v>0.92400000000000004</v>
      </c>
      <c r="S1128" s="26">
        <f t="shared" si="29"/>
        <v>0.92031584266240019</v>
      </c>
    </row>
    <row r="1129" spans="17:19" x14ac:dyDescent="0.25">
      <c r="Q1129" s="41">
        <v>38.4</v>
      </c>
      <c r="R1129" s="41">
        <v>0.85199999999999998</v>
      </c>
      <c r="S1129" s="26">
        <f t="shared" si="29"/>
        <v>0.92031584266240019</v>
      </c>
    </row>
    <row r="1130" spans="17:19" x14ac:dyDescent="0.25">
      <c r="Q1130" s="41">
        <v>38.5</v>
      </c>
      <c r="R1130" s="41">
        <v>0.93400000000000005</v>
      </c>
      <c r="S1130" s="26">
        <f t="shared" si="29"/>
        <v>0.92832234243749967</v>
      </c>
    </row>
    <row r="1131" spans="17:19" x14ac:dyDescent="0.25">
      <c r="Q1131" s="41">
        <v>38.5</v>
      </c>
      <c r="R1131" s="41">
        <v>0.93</v>
      </c>
      <c r="S1131" s="26">
        <f t="shared" si="29"/>
        <v>0.92832234243749967</v>
      </c>
    </row>
    <row r="1132" spans="17:19" x14ac:dyDescent="0.25">
      <c r="Q1132" s="41">
        <v>38.5</v>
      </c>
      <c r="R1132" s="41">
        <v>0.69199999999999995</v>
      </c>
      <c r="S1132" s="26">
        <f t="shared" si="29"/>
        <v>0.92832234243749967</v>
      </c>
    </row>
    <row r="1133" spans="17:19" x14ac:dyDescent="0.25">
      <c r="Q1133" s="41">
        <v>38.5</v>
      </c>
      <c r="R1133" s="41">
        <v>0.92</v>
      </c>
      <c r="S1133" s="26">
        <f t="shared" si="29"/>
        <v>0.92832234243749967</v>
      </c>
    </row>
    <row r="1134" spans="17:19" x14ac:dyDescent="0.25">
      <c r="Q1134" s="41">
        <v>38.5</v>
      </c>
      <c r="R1134" s="41">
        <v>0.90500000000000003</v>
      </c>
      <c r="S1134" s="26">
        <f t="shared" si="29"/>
        <v>0.92832234243749967</v>
      </c>
    </row>
    <row r="1135" spans="17:19" x14ac:dyDescent="0.25">
      <c r="Q1135" s="41">
        <v>38.5</v>
      </c>
      <c r="R1135" s="41">
        <v>0.79</v>
      </c>
      <c r="S1135" s="26">
        <f t="shared" si="29"/>
        <v>0.92832234243749967</v>
      </c>
    </row>
    <row r="1136" spans="17:19" x14ac:dyDescent="0.25">
      <c r="Q1136" s="41">
        <v>38.5</v>
      </c>
      <c r="R1136" s="41">
        <v>1.1559999999999999</v>
      </c>
      <c r="S1136" s="26">
        <f t="shared" si="29"/>
        <v>0.92832234243749967</v>
      </c>
    </row>
    <row r="1137" spans="17:19" x14ac:dyDescent="0.25">
      <c r="Q1137" s="41">
        <v>38.5</v>
      </c>
      <c r="R1137" s="41">
        <v>1.042</v>
      </c>
      <c r="S1137" s="26">
        <f t="shared" si="29"/>
        <v>0.92832234243749967</v>
      </c>
    </row>
    <row r="1138" spans="17:19" x14ac:dyDescent="0.25">
      <c r="Q1138" s="41">
        <v>38.5</v>
      </c>
      <c r="R1138" s="41">
        <v>0.98499999999999999</v>
      </c>
      <c r="S1138" s="26">
        <f t="shared" si="29"/>
        <v>0.92832234243749967</v>
      </c>
    </row>
    <row r="1139" spans="17:19" x14ac:dyDescent="0.25">
      <c r="Q1139" s="41">
        <v>38.5</v>
      </c>
      <c r="R1139" s="41">
        <v>0.82399999999999995</v>
      </c>
      <c r="S1139" s="26">
        <f t="shared" si="29"/>
        <v>0.92832234243749967</v>
      </c>
    </row>
    <row r="1140" spans="17:19" x14ac:dyDescent="0.25">
      <c r="Q1140" s="41">
        <v>38.5</v>
      </c>
      <c r="R1140" s="41">
        <v>0.94799999999999995</v>
      </c>
      <c r="S1140" s="26">
        <f t="shared" si="29"/>
        <v>0.92832234243749967</v>
      </c>
    </row>
    <row r="1141" spans="17:19" x14ac:dyDescent="0.25">
      <c r="Q1141" s="41">
        <v>38.5</v>
      </c>
      <c r="R1141" s="41">
        <v>0.92</v>
      </c>
      <c r="S1141" s="26">
        <f t="shared" si="29"/>
        <v>0.92832234243749967</v>
      </c>
    </row>
    <row r="1142" spans="17:19" x14ac:dyDescent="0.25">
      <c r="Q1142" s="41">
        <v>38.5</v>
      </c>
      <c r="R1142" s="41">
        <v>0.81499999999999995</v>
      </c>
      <c r="S1142" s="26">
        <f t="shared" si="29"/>
        <v>0.92832234243749967</v>
      </c>
    </row>
    <row r="1143" spans="17:19" x14ac:dyDescent="0.25">
      <c r="Q1143" s="41">
        <v>38.5</v>
      </c>
      <c r="R1143" s="41">
        <v>1.1100000000000001</v>
      </c>
      <c r="S1143" s="26">
        <f t="shared" si="29"/>
        <v>0.92832234243749967</v>
      </c>
    </row>
    <row r="1144" spans="17:19" x14ac:dyDescent="0.25">
      <c r="Q1144" s="41">
        <v>38.5</v>
      </c>
      <c r="R1144" s="41">
        <v>0.83</v>
      </c>
      <c r="S1144" s="26">
        <f t="shared" si="29"/>
        <v>0.92832234243749967</v>
      </c>
    </row>
    <row r="1145" spans="17:19" x14ac:dyDescent="0.25">
      <c r="Q1145" s="41">
        <v>38.5</v>
      </c>
      <c r="R1145" s="41">
        <v>1.1000000000000001</v>
      </c>
      <c r="S1145" s="26">
        <f t="shared" si="29"/>
        <v>0.92832234243749967</v>
      </c>
    </row>
    <row r="1146" spans="17:19" x14ac:dyDescent="0.25">
      <c r="Q1146" s="41">
        <v>38.5</v>
      </c>
      <c r="R1146" s="41">
        <v>1.008</v>
      </c>
      <c r="S1146" s="26">
        <f t="shared" si="29"/>
        <v>0.92832234243749967</v>
      </c>
    </row>
    <row r="1147" spans="17:19" x14ac:dyDescent="0.25">
      <c r="Q1147" s="41">
        <v>38.5</v>
      </c>
      <c r="R1147" s="41">
        <v>1.05</v>
      </c>
      <c r="S1147" s="26">
        <f t="shared" si="29"/>
        <v>0.92832234243749967</v>
      </c>
    </row>
    <row r="1148" spans="17:19" x14ac:dyDescent="0.25">
      <c r="Q1148" s="41">
        <v>38.5</v>
      </c>
      <c r="R1148" s="41">
        <v>0.76</v>
      </c>
      <c r="S1148" s="26">
        <f t="shared" si="29"/>
        <v>0.92832234243749967</v>
      </c>
    </row>
    <row r="1149" spans="17:19" x14ac:dyDescent="0.25">
      <c r="Q1149" s="41">
        <v>38.5</v>
      </c>
      <c r="R1149" s="41">
        <v>1.032</v>
      </c>
      <c r="S1149" s="26">
        <f t="shared" si="29"/>
        <v>0.92832234243749967</v>
      </c>
    </row>
    <row r="1150" spans="17:19" x14ac:dyDescent="0.25">
      <c r="Q1150" s="41">
        <v>38.5</v>
      </c>
      <c r="R1150" s="41">
        <v>0.86</v>
      </c>
      <c r="S1150" s="26">
        <f t="shared" si="29"/>
        <v>0.92832234243749967</v>
      </c>
    </row>
    <row r="1151" spans="17:19" x14ac:dyDescent="0.25">
      <c r="Q1151" s="41">
        <v>38.5</v>
      </c>
      <c r="R1151" s="41">
        <v>0.73</v>
      </c>
      <c r="S1151" s="26">
        <f t="shared" si="29"/>
        <v>0.92832234243749967</v>
      </c>
    </row>
    <row r="1152" spans="17:19" x14ac:dyDescent="0.25">
      <c r="Q1152" s="41">
        <v>38.6</v>
      </c>
      <c r="R1152" s="41">
        <v>0.78200000000000003</v>
      </c>
      <c r="S1152" s="26">
        <f t="shared" si="29"/>
        <v>0.9363888238543997</v>
      </c>
    </row>
    <row r="1153" spans="17:19" x14ac:dyDescent="0.25">
      <c r="Q1153" s="41">
        <v>38.6</v>
      </c>
      <c r="R1153" s="41">
        <v>0.92</v>
      </c>
      <c r="S1153" s="26">
        <f t="shared" si="29"/>
        <v>0.9363888238543997</v>
      </c>
    </row>
    <row r="1154" spans="17:19" x14ac:dyDescent="0.25">
      <c r="Q1154" s="41">
        <v>38.700000000000003</v>
      </c>
      <c r="R1154" s="41">
        <v>0.79</v>
      </c>
      <c r="S1154" s="26">
        <f t="shared" si="29"/>
        <v>0.9445157471599005</v>
      </c>
    </row>
    <row r="1155" spans="17:19" x14ac:dyDescent="0.25">
      <c r="Q1155" s="41">
        <v>38.700000000000003</v>
      </c>
      <c r="R1155" s="41">
        <v>0.89600000000000002</v>
      </c>
      <c r="S1155" s="26">
        <f t="shared" si="29"/>
        <v>0.9445157471599005</v>
      </c>
    </row>
    <row r="1156" spans="17:19" x14ac:dyDescent="0.25">
      <c r="Q1156" s="41">
        <v>38.700000000000003</v>
      </c>
      <c r="R1156" s="41">
        <v>0.81399999999999995</v>
      </c>
      <c r="S1156" s="26">
        <f t="shared" si="29"/>
        <v>0.9445157471599005</v>
      </c>
    </row>
    <row r="1157" spans="17:19" x14ac:dyDescent="0.25">
      <c r="Q1157" s="41">
        <v>38.700000000000003</v>
      </c>
      <c r="R1157" s="41">
        <v>1.2370000000000001</v>
      </c>
      <c r="S1157" s="26">
        <f t="shared" si="29"/>
        <v>0.9445157471599005</v>
      </c>
    </row>
    <row r="1158" spans="17:19" x14ac:dyDescent="0.25">
      <c r="Q1158" s="41">
        <v>38.700000000000003</v>
      </c>
      <c r="R1158" s="41">
        <v>0.83099999999999996</v>
      </c>
      <c r="S1158" s="26">
        <f t="shared" si="29"/>
        <v>0.9445157471599005</v>
      </c>
    </row>
    <row r="1159" spans="17:19" x14ac:dyDescent="0.25">
      <c r="Q1159" s="41">
        <v>38.799999999999997</v>
      </c>
      <c r="R1159" s="41">
        <v>0.78900000000000003</v>
      </c>
      <c r="S1159" s="26">
        <f t="shared" ref="S1159:S1222" si="30">($X$9*(Q1159^4))+($X$8*(Q1159^3))+($X$7*(Q1159^2))+($X$6*Q1159)+$X$5</f>
        <v>0.95270357514240078</v>
      </c>
    </row>
    <row r="1160" spans="17:19" x14ac:dyDescent="0.25">
      <c r="Q1160" s="41">
        <v>38.799999999999997</v>
      </c>
      <c r="R1160" s="41">
        <v>0.95199999999999996</v>
      </c>
      <c r="S1160" s="26">
        <f t="shared" si="30"/>
        <v>0.95270357514240078</v>
      </c>
    </row>
    <row r="1161" spans="17:19" x14ac:dyDescent="0.25">
      <c r="Q1161" s="41">
        <v>38.799999999999997</v>
      </c>
      <c r="R1161" s="41">
        <v>0.78400000000000003</v>
      </c>
      <c r="S1161" s="26">
        <f t="shared" si="30"/>
        <v>0.95270357514240078</v>
      </c>
    </row>
    <row r="1162" spans="17:19" x14ac:dyDescent="0.25">
      <c r="Q1162" s="41">
        <v>38.799999999999997</v>
      </c>
      <c r="R1162" s="41">
        <v>0.78800000000000003</v>
      </c>
      <c r="S1162" s="26">
        <f t="shared" si="30"/>
        <v>0.95270357514240078</v>
      </c>
    </row>
    <row r="1163" spans="17:19" x14ac:dyDescent="0.25">
      <c r="Q1163" s="41">
        <v>38.799999999999997</v>
      </c>
      <c r="R1163" s="41">
        <v>0.89</v>
      </c>
      <c r="S1163" s="26">
        <f t="shared" si="30"/>
        <v>0.95270357514240078</v>
      </c>
    </row>
    <row r="1164" spans="17:19" x14ac:dyDescent="0.25">
      <c r="Q1164" s="41">
        <v>38.799999999999997</v>
      </c>
      <c r="R1164" s="41">
        <v>0.86</v>
      </c>
      <c r="S1164" s="26">
        <f t="shared" si="30"/>
        <v>0.95270357514240078</v>
      </c>
    </row>
    <row r="1165" spans="17:19" x14ac:dyDescent="0.25">
      <c r="Q1165" s="41">
        <v>38.799999999999997</v>
      </c>
      <c r="R1165" s="41">
        <v>1.056</v>
      </c>
      <c r="S1165" s="26">
        <f t="shared" si="30"/>
        <v>0.95270357514240078</v>
      </c>
    </row>
    <row r="1166" spans="17:19" x14ac:dyDescent="0.25">
      <c r="Q1166" s="41">
        <v>38.9</v>
      </c>
      <c r="R1166" s="41">
        <v>0.81</v>
      </c>
      <c r="S1166" s="26">
        <f t="shared" si="30"/>
        <v>0.96095277313190042</v>
      </c>
    </row>
    <row r="1167" spans="17:19" x14ac:dyDescent="0.25">
      <c r="Q1167" s="41">
        <v>38.9</v>
      </c>
      <c r="R1167" s="41">
        <v>0.83099999999999996</v>
      </c>
      <c r="S1167" s="26">
        <f t="shared" si="30"/>
        <v>0.96095277313190042</v>
      </c>
    </row>
    <row r="1168" spans="17:19" x14ac:dyDescent="0.25">
      <c r="Q1168" s="41">
        <v>38.9</v>
      </c>
      <c r="R1168" s="41">
        <v>0.80100000000000005</v>
      </c>
      <c r="S1168" s="26">
        <f t="shared" si="30"/>
        <v>0.96095277313190042</v>
      </c>
    </row>
    <row r="1169" spans="17:19" x14ac:dyDescent="0.25">
      <c r="Q1169" s="41">
        <v>39</v>
      </c>
      <c r="R1169" s="41">
        <v>0.83499999999999996</v>
      </c>
      <c r="S1169" s="26">
        <f t="shared" si="30"/>
        <v>0.96926380900000086</v>
      </c>
    </row>
    <row r="1170" spans="17:19" x14ac:dyDescent="0.25">
      <c r="Q1170" s="41">
        <v>39</v>
      </c>
      <c r="R1170" s="41">
        <v>0.88500000000000001</v>
      </c>
      <c r="S1170" s="26">
        <f t="shared" si="30"/>
        <v>0.96926380900000086</v>
      </c>
    </row>
    <row r="1171" spans="17:19" x14ac:dyDescent="0.25">
      <c r="Q1171" s="41">
        <v>39</v>
      </c>
      <c r="R1171" s="41">
        <v>1.1779999999999999</v>
      </c>
      <c r="S1171" s="26">
        <f t="shared" si="30"/>
        <v>0.96926380900000086</v>
      </c>
    </row>
    <row r="1172" spans="17:19" x14ac:dyDescent="0.25">
      <c r="Q1172" s="41">
        <v>39</v>
      </c>
      <c r="R1172" s="41">
        <v>0.96</v>
      </c>
      <c r="S1172" s="26">
        <f t="shared" si="30"/>
        <v>0.96926380900000086</v>
      </c>
    </row>
    <row r="1173" spans="17:19" x14ac:dyDescent="0.25">
      <c r="Q1173" s="41">
        <v>39</v>
      </c>
      <c r="R1173" s="41">
        <v>0.83</v>
      </c>
      <c r="S1173" s="26">
        <f t="shared" si="30"/>
        <v>0.96926380900000086</v>
      </c>
    </row>
    <row r="1174" spans="17:19" x14ac:dyDescent="0.25">
      <c r="Q1174" s="41">
        <v>39</v>
      </c>
      <c r="R1174" s="41">
        <v>0.8</v>
      </c>
      <c r="S1174" s="26">
        <f t="shared" si="30"/>
        <v>0.96926380900000086</v>
      </c>
    </row>
    <row r="1175" spans="17:19" x14ac:dyDescent="0.25">
      <c r="Q1175" s="41">
        <v>39</v>
      </c>
      <c r="R1175" s="41">
        <v>0.86499999999999999</v>
      </c>
      <c r="S1175" s="26">
        <f t="shared" si="30"/>
        <v>0.96926380900000086</v>
      </c>
    </row>
    <row r="1176" spans="17:19" x14ac:dyDescent="0.25">
      <c r="Q1176" s="41">
        <v>39</v>
      </c>
      <c r="R1176" s="41">
        <v>1.1399999999999999</v>
      </c>
      <c r="S1176" s="26">
        <f t="shared" si="30"/>
        <v>0.96926380900000086</v>
      </c>
    </row>
    <row r="1177" spans="17:19" x14ac:dyDescent="0.25">
      <c r="Q1177" s="41">
        <v>39</v>
      </c>
      <c r="R1177" s="41">
        <v>1.0629999999999999</v>
      </c>
      <c r="S1177" s="26">
        <f t="shared" si="30"/>
        <v>0.96926380900000086</v>
      </c>
    </row>
    <row r="1178" spans="17:19" x14ac:dyDescent="0.25">
      <c r="Q1178" s="41">
        <v>39</v>
      </c>
      <c r="R1178" s="41">
        <v>0.92</v>
      </c>
      <c r="S1178" s="26">
        <f t="shared" si="30"/>
        <v>0.96926380900000086</v>
      </c>
    </row>
    <row r="1179" spans="17:19" x14ac:dyDescent="0.25">
      <c r="Q1179" s="41">
        <v>39</v>
      </c>
      <c r="R1179" s="41">
        <v>0.92200000000000004</v>
      </c>
      <c r="S1179" s="26">
        <f t="shared" si="30"/>
        <v>0.96926380900000086</v>
      </c>
    </row>
    <row r="1180" spans="17:19" x14ac:dyDescent="0.25">
      <c r="Q1180" s="41">
        <v>39</v>
      </c>
      <c r="R1180" s="41">
        <v>1.1279999999999999</v>
      </c>
      <c r="S1180" s="26">
        <f t="shared" si="30"/>
        <v>0.96926380900000086</v>
      </c>
    </row>
    <row r="1181" spans="17:19" x14ac:dyDescent="0.25">
      <c r="Q1181" s="41">
        <v>39</v>
      </c>
      <c r="R1181" s="41">
        <v>0.93500000000000005</v>
      </c>
      <c r="S1181" s="26">
        <f t="shared" si="30"/>
        <v>0.96926380900000086</v>
      </c>
    </row>
    <row r="1182" spans="17:19" x14ac:dyDescent="0.25">
      <c r="Q1182" s="41">
        <v>39</v>
      </c>
      <c r="R1182" s="41">
        <v>1.22</v>
      </c>
      <c r="S1182" s="26">
        <f t="shared" si="30"/>
        <v>0.96926380900000086</v>
      </c>
    </row>
    <row r="1183" spans="17:19" x14ac:dyDescent="0.25">
      <c r="Q1183" s="41">
        <v>39</v>
      </c>
      <c r="R1183" s="41">
        <v>0.80400000000000005</v>
      </c>
      <c r="S1183" s="26">
        <f t="shared" si="30"/>
        <v>0.96926380900000086</v>
      </c>
    </row>
    <row r="1184" spans="17:19" x14ac:dyDescent="0.25">
      <c r="Q1184" s="41">
        <v>39</v>
      </c>
      <c r="R1184" s="41">
        <v>0.98</v>
      </c>
      <c r="S1184" s="26">
        <f t="shared" si="30"/>
        <v>0.96926380900000086</v>
      </c>
    </row>
    <row r="1185" spans="17:19" x14ac:dyDescent="0.25">
      <c r="Q1185" s="41">
        <v>39</v>
      </c>
      <c r="R1185" s="41">
        <v>1.06</v>
      </c>
      <c r="S1185" s="26">
        <f t="shared" si="30"/>
        <v>0.96926380900000086</v>
      </c>
    </row>
    <row r="1186" spans="17:19" x14ac:dyDescent="0.25">
      <c r="Q1186" s="41">
        <v>39</v>
      </c>
      <c r="R1186" s="41">
        <v>0.85</v>
      </c>
      <c r="S1186" s="26">
        <f t="shared" si="30"/>
        <v>0.96926380900000086</v>
      </c>
    </row>
    <row r="1187" spans="17:19" x14ac:dyDescent="0.25">
      <c r="Q1187" s="41">
        <v>39</v>
      </c>
      <c r="R1187" s="41">
        <v>1.04</v>
      </c>
      <c r="S1187" s="26">
        <f t="shared" si="30"/>
        <v>0.96926380900000086</v>
      </c>
    </row>
    <row r="1188" spans="17:19" x14ac:dyDescent="0.25">
      <c r="Q1188" s="41">
        <v>39</v>
      </c>
      <c r="R1188" s="41">
        <v>0.93500000000000005</v>
      </c>
      <c r="S1188" s="26">
        <f t="shared" si="30"/>
        <v>0.96926380900000086</v>
      </c>
    </row>
    <row r="1189" spans="17:19" x14ac:dyDescent="0.25">
      <c r="Q1189" s="41">
        <v>39</v>
      </c>
      <c r="R1189" s="41">
        <v>0.90500000000000003</v>
      </c>
      <c r="S1189" s="26">
        <f t="shared" si="30"/>
        <v>0.96926380900000086</v>
      </c>
    </row>
    <row r="1190" spans="17:19" x14ac:dyDescent="0.25">
      <c r="Q1190" s="41">
        <v>39</v>
      </c>
      <c r="R1190" s="41">
        <v>1.24</v>
      </c>
      <c r="S1190" s="26">
        <f t="shared" si="30"/>
        <v>0.96926380900000086</v>
      </c>
    </row>
    <row r="1191" spans="17:19" x14ac:dyDescent="0.25">
      <c r="Q1191" s="41">
        <v>39</v>
      </c>
      <c r="R1191" s="41">
        <v>1.08</v>
      </c>
      <c r="S1191" s="26">
        <f t="shared" si="30"/>
        <v>0.96926380900000086</v>
      </c>
    </row>
    <row r="1192" spans="17:19" x14ac:dyDescent="0.25">
      <c r="Q1192" s="41">
        <v>39</v>
      </c>
      <c r="R1192" s="41">
        <v>0.95199999999999996</v>
      </c>
      <c r="S1192" s="26">
        <f t="shared" si="30"/>
        <v>0.96926380900000086</v>
      </c>
    </row>
    <row r="1193" spans="17:19" x14ac:dyDescent="0.25">
      <c r="Q1193" s="41">
        <v>39</v>
      </c>
      <c r="R1193" s="41">
        <v>0.94</v>
      </c>
      <c r="S1193" s="26">
        <f t="shared" si="30"/>
        <v>0.96926380900000086</v>
      </c>
    </row>
    <row r="1194" spans="17:19" x14ac:dyDescent="0.25">
      <c r="Q1194" s="41">
        <v>39</v>
      </c>
      <c r="R1194" s="41">
        <v>0.95599999999999996</v>
      </c>
      <c r="S1194" s="26">
        <f t="shared" si="30"/>
        <v>0.96926380900000086</v>
      </c>
    </row>
    <row r="1195" spans="17:19" x14ac:dyDescent="0.25">
      <c r="Q1195" s="41">
        <v>39</v>
      </c>
      <c r="R1195" s="41">
        <v>0.77200000000000002</v>
      </c>
      <c r="S1195" s="26">
        <f t="shared" si="30"/>
        <v>0.96926380900000086</v>
      </c>
    </row>
    <row r="1196" spans="17:19" x14ac:dyDescent="0.25">
      <c r="Q1196" s="41">
        <v>39</v>
      </c>
      <c r="R1196" s="41">
        <v>1.038</v>
      </c>
      <c r="S1196" s="26">
        <f t="shared" si="30"/>
        <v>0.96926380900000086</v>
      </c>
    </row>
    <row r="1197" spans="17:19" x14ac:dyDescent="0.25">
      <c r="Q1197" s="41">
        <v>39</v>
      </c>
      <c r="R1197" s="41">
        <v>1.4</v>
      </c>
      <c r="S1197" s="26">
        <f t="shared" si="30"/>
        <v>0.96926380900000086</v>
      </c>
    </row>
    <row r="1198" spans="17:19" x14ac:dyDescent="0.25">
      <c r="Q1198" s="41">
        <v>39</v>
      </c>
      <c r="R1198" s="41">
        <v>1.214</v>
      </c>
      <c r="S1198" s="26">
        <f t="shared" si="30"/>
        <v>0.96926380900000086</v>
      </c>
    </row>
    <row r="1199" spans="17:19" x14ac:dyDescent="0.25">
      <c r="Q1199" s="41">
        <v>39</v>
      </c>
      <c r="R1199" s="41">
        <v>0.97</v>
      </c>
      <c r="S1199" s="26">
        <f t="shared" si="30"/>
        <v>0.96926380900000086</v>
      </c>
    </row>
    <row r="1200" spans="17:19" x14ac:dyDescent="0.25">
      <c r="Q1200" s="41">
        <v>39</v>
      </c>
      <c r="R1200" s="41">
        <v>0.89</v>
      </c>
      <c r="S1200" s="26">
        <f t="shared" si="30"/>
        <v>0.96926380900000086</v>
      </c>
    </row>
    <row r="1201" spans="17:19" x14ac:dyDescent="0.25">
      <c r="Q1201" s="41">
        <v>39</v>
      </c>
      <c r="R1201" s="41">
        <v>1.1200000000000001</v>
      </c>
      <c r="S1201" s="26">
        <f t="shared" si="30"/>
        <v>0.96926380900000086</v>
      </c>
    </row>
    <row r="1202" spans="17:19" x14ac:dyDescent="0.25">
      <c r="Q1202" s="41">
        <v>39</v>
      </c>
      <c r="R1202" s="41">
        <v>1.08</v>
      </c>
      <c r="S1202" s="26">
        <f t="shared" si="30"/>
        <v>0.96926380900000086</v>
      </c>
    </row>
    <row r="1203" spans="17:19" x14ac:dyDescent="0.25">
      <c r="Q1203" s="41">
        <v>39</v>
      </c>
      <c r="R1203" s="41">
        <v>1.248</v>
      </c>
      <c r="S1203" s="26">
        <f t="shared" si="30"/>
        <v>0.96926380900000086</v>
      </c>
    </row>
    <row r="1204" spans="17:19" x14ac:dyDescent="0.25">
      <c r="Q1204" s="41">
        <v>39</v>
      </c>
      <c r="R1204" s="41">
        <v>1.069</v>
      </c>
      <c r="S1204" s="26">
        <f t="shared" si="30"/>
        <v>0.96926380900000086</v>
      </c>
    </row>
    <row r="1205" spans="17:19" x14ac:dyDescent="0.25">
      <c r="Q1205" s="41">
        <v>39</v>
      </c>
      <c r="R1205" s="41">
        <v>0.86</v>
      </c>
      <c r="S1205" s="26">
        <f t="shared" si="30"/>
        <v>0.96926380900000086</v>
      </c>
    </row>
    <row r="1206" spans="17:19" x14ac:dyDescent="0.25">
      <c r="Q1206" s="41">
        <v>39</v>
      </c>
      <c r="R1206" s="41">
        <v>0.9</v>
      </c>
      <c r="S1206" s="26">
        <f t="shared" si="30"/>
        <v>0.96926380900000086</v>
      </c>
    </row>
    <row r="1207" spans="17:19" x14ac:dyDescent="0.25">
      <c r="Q1207" s="41">
        <v>39</v>
      </c>
      <c r="R1207" s="41">
        <v>0.98</v>
      </c>
      <c r="S1207" s="26">
        <f t="shared" si="30"/>
        <v>0.96926380900000086</v>
      </c>
    </row>
    <row r="1208" spans="17:19" x14ac:dyDescent="0.25">
      <c r="Q1208" s="41">
        <v>39</v>
      </c>
      <c r="R1208" s="41">
        <v>1.016</v>
      </c>
      <c r="S1208" s="26">
        <f t="shared" si="30"/>
        <v>0.96926380900000086</v>
      </c>
    </row>
    <row r="1209" spans="17:19" x14ac:dyDescent="0.25">
      <c r="Q1209" s="41">
        <v>39.1</v>
      </c>
      <c r="R1209" s="41">
        <v>0.83399999999999996</v>
      </c>
      <c r="S1209" s="26">
        <f t="shared" si="30"/>
        <v>0.9776371531599003</v>
      </c>
    </row>
    <row r="1210" spans="17:19" x14ac:dyDescent="0.25">
      <c r="Q1210" s="41">
        <v>39.1</v>
      </c>
      <c r="R1210" s="41">
        <v>0.91800000000000004</v>
      </c>
      <c r="S1210" s="26">
        <f t="shared" si="30"/>
        <v>0.9776371531599003</v>
      </c>
    </row>
    <row r="1211" spans="17:19" x14ac:dyDescent="0.25">
      <c r="Q1211" s="41">
        <v>39.1</v>
      </c>
      <c r="R1211" s="41">
        <v>0.624</v>
      </c>
      <c r="S1211" s="26">
        <f t="shared" si="30"/>
        <v>0.9776371531599003</v>
      </c>
    </row>
    <row r="1212" spans="17:19" x14ac:dyDescent="0.25">
      <c r="Q1212" s="41">
        <v>39.1</v>
      </c>
      <c r="R1212" s="41">
        <v>0.86199999999999999</v>
      </c>
      <c r="S1212" s="26">
        <f t="shared" si="30"/>
        <v>0.9776371531599003</v>
      </c>
    </row>
    <row r="1213" spans="17:19" x14ac:dyDescent="0.25">
      <c r="Q1213" s="41">
        <v>39.200000000000003</v>
      </c>
      <c r="R1213" s="41">
        <v>0.79200000000000004</v>
      </c>
      <c r="S1213" s="26">
        <f t="shared" si="30"/>
        <v>0.98607327856640159</v>
      </c>
    </row>
    <row r="1214" spans="17:19" x14ac:dyDescent="0.25">
      <c r="Q1214" s="41">
        <v>39.200000000000003</v>
      </c>
      <c r="R1214" s="41">
        <v>0.69</v>
      </c>
      <c r="S1214" s="26">
        <f t="shared" si="30"/>
        <v>0.98607327856640159</v>
      </c>
    </row>
    <row r="1215" spans="17:19" x14ac:dyDescent="0.25">
      <c r="Q1215" s="41">
        <v>39.200000000000003</v>
      </c>
      <c r="R1215" s="41">
        <v>0.94199999999999995</v>
      </c>
      <c r="S1215" s="26">
        <f t="shared" si="30"/>
        <v>0.98607327856640159</v>
      </c>
    </row>
    <row r="1216" spans="17:19" x14ac:dyDescent="0.25">
      <c r="Q1216" s="41">
        <v>39.200000000000003</v>
      </c>
      <c r="R1216" s="41">
        <v>0.85799999999999998</v>
      </c>
      <c r="S1216" s="26">
        <f t="shared" si="30"/>
        <v>0.98607327856640159</v>
      </c>
    </row>
    <row r="1217" spans="17:19" x14ac:dyDescent="0.25">
      <c r="Q1217" s="41">
        <v>39.299999999999997</v>
      </c>
      <c r="R1217" s="41">
        <v>0.91</v>
      </c>
      <c r="S1217" s="26">
        <f t="shared" si="30"/>
        <v>0.99457266071589945</v>
      </c>
    </row>
    <row r="1218" spans="17:19" x14ac:dyDescent="0.25">
      <c r="Q1218" s="41">
        <v>39.299999999999997</v>
      </c>
      <c r="R1218" s="41">
        <v>0.872</v>
      </c>
      <c r="S1218" s="26">
        <f t="shared" si="30"/>
        <v>0.99457266071589945</v>
      </c>
    </row>
    <row r="1219" spans="17:19" x14ac:dyDescent="0.25">
      <c r="Q1219" s="41">
        <v>39.4</v>
      </c>
      <c r="R1219" s="41">
        <v>0.94099999999999995</v>
      </c>
      <c r="S1219" s="26">
        <f t="shared" si="30"/>
        <v>1.0031357776464001</v>
      </c>
    </row>
    <row r="1220" spans="17:19" x14ac:dyDescent="0.25">
      <c r="Q1220" s="41">
        <v>39.4</v>
      </c>
      <c r="R1220" s="41">
        <v>0.87</v>
      </c>
      <c r="S1220" s="26">
        <f t="shared" si="30"/>
        <v>1.0031357776464001</v>
      </c>
    </row>
    <row r="1221" spans="17:19" x14ac:dyDescent="0.25">
      <c r="Q1221" s="41">
        <v>39.4</v>
      </c>
      <c r="R1221" s="41">
        <v>0.95599999999999996</v>
      </c>
      <c r="S1221" s="26">
        <f t="shared" si="30"/>
        <v>1.0031357776464001</v>
      </c>
    </row>
    <row r="1222" spans="17:19" x14ac:dyDescent="0.25">
      <c r="Q1222" s="41">
        <v>39.5</v>
      </c>
      <c r="R1222" s="41">
        <v>1.24</v>
      </c>
      <c r="S1222" s="26">
        <f t="shared" si="30"/>
        <v>1.0117631099375002</v>
      </c>
    </row>
    <row r="1223" spans="17:19" x14ac:dyDescent="0.25">
      <c r="Q1223" s="41">
        <v>39.5</v>
      </c>
      <c r="R1223" s="41">
        <v>0.60099999999999998</v>
      </c>
      <c r="S1223" s="26">
        <f t="shared" ref="S1223:S1286" si="31">($X$9*(Q1223^4))+($X$8*(Q1223^3))+($X$7*(Q1223^2))+($X$6*Q1223)+$X$5</f>
        <v>1.0117631099375002</v>
      </c>
    </row>
    <row r="1224" spans="17:19" x14ac:dyDescent="0.25">
      <c r="Q1224" s="41">
        <v>39.5</v>
      </c>
      <c r="R1224" s="41">
        <v>0.94199999999999995</v>
      </c>
      <c r="S1224" s="26">
        <f t="shared" si="31"/>
        <v>1.0117631099375002</v>
      </c>
    </row>
    <row r="1225" spans="17:19" x14ac:dyDescent="0.25">
      <c r="Q1225" s="41">
        <v>39.5</v>
      </c>
      <c r="R1225" s="41">
        <v>0.97</v>
      </c>
      <c r="S1225" s="26">
        <f t="shared" si="31"/>
        <v>1.0117631099375002</v>
      </c>
    </row>
    <row r="1226" spans="17:19" x14ac:dyDescent="0.25">
      <c r="Q1226" s="41">
        <v>39.5</v>
      </c>
      <c r="R1226" s="41">
        <v>1.08</v>
      </c>
      <c r="S1226" s="26">
        <f t="shared" si="31"/>
        <v>1.0117631099375002</v>
      </c>
    </row>
    <row r="1227" spans="17:19" x14ac:dyDescent="0.25">
      <c r="Q1227" s="41">
        <v>39.5</v>
      </c>
      <c r="R1227" s="41">
        <v>0.94199999999999995</v>
      </c>
      <c r="S1227" s="26">
        <f t="shared" si="31"/>
        <v>1.0117631099375002</v>
      </c>
    </row>
    <row r="1228" spans="17:19" x14ac:dyDescent="0.25">
      <c r="Q1228" s="41">
        <v>39.5</v>
      </c>
      <c r="R1228" s="41">
        <v>1.04</v>
      </c>
      <c r="S1228" s="26">
        <f t="shared" si="31"/>
        <v>1.0117631099375002</v>
      </c>
    </row>
    <row r="1229" spans="17:19" x14ac:dyDescent="0.25">
      <c r="Q1229" s="41">
        <v>39.5</v>
      </c>
      <c r="R1229" s="41">
        <v>1.07</v>
      </c>
      <c r="S1229" s="26">
        <f t="shared" si="31"/>
        <v>1.0117631099375002</v>
      </c>
    </row>
    <row r="1230" spans="17:19" x14ac:dyDescent="0.25">
      <c r="Q1230" s="41">
        <v>39.5</v>
      </c>
      <c r="R1230" s="41">
        <v>0.8</v>
      </c>
      <c r="S1230" s="26">
        <f t="shared" si="31"/>
        <v>1.0117631099375002</v>
      </c>
    </row>
    <row r="1231" spans="17:19" x14ac:dyDescent="0.25">
      <c r="Q1231" s="41">
        <v>39.5</v>
      </c>
      <c r="R1231" s="41">
        <v>0.92900000000000005</v>
      </c>
      <c r="S1231" s="26">
        <f t="shared" si="31"/>
        <v>1.0117631099375002</v>
      </c>
    </row>
    <row r="1232" spans="17:19" x14ac:dyDescent="0.25">
      <c r="Q1232" s="41">
        <v>39.5</v>
      </c>
      <c r="R1232" s="41">
        <v>1.03</v>
      </c>
      <c r="S1232" s="26">
        <f t="shared" si="31"/>
        <v>1.0117631099375002</v>
      </c>
    </row>
    <row r="1233" spans="17:19" x14ac:dyDescent="0.25">
      <c r="Q1233" s="41">
        <v>39.5</v>
      </c>
      <c r="R1233" s="41">
        <v>1.1839999999999999</v>
      </c>
      <c r="S1233" s="26">
        <f t="shared" si="31"/>
        <v>1.0117631099375002</v>
      </c>
    </row>
    <row r="1234" spans="17:19" x14ac:dyDescent="0.25">
      <c r="Q1234" s="41">
        <v>39.5</v>
      </c>
      <c r="R1234" s="41">
        <v>0.97299999999999998</v>
      </c>
      <c r="S1234" s="26">
        <f t="shared" si="31"/>
        <v>1.0117631099375002</v>
      </c>
    </row>
    <row r="1235" spans="17:19" x14ac:dyDescent="0.25">
      <c r="Q1235" s="41">
        <v>39.5</v>
      </c>
      <c r="R1235" s="41">
        <v>0.96</v>
      </c>
      <c r="S1235" s="26">
        <f t="shared" si="31"/>
        <v>1.0117631099375002</v>
      </c>
    </row>
    <row r="1236" spans="17:19" x14ac:dyDescent="0.25">
      <c r="Q1236" s="41">
        <v>39.5</v>
      </c>
      <c r="R1236" s="41">
        <v>1.1559999999999999</v>
      </c>
      <c r="S1236" s="26">
        <f t="shared" si="31"/>
        <v>1.0117631099375002</v>
      </c>
    </row>
    <row r="1237" spans="17:19" x14ac:dyDescent="0.25">
      <c r="Q1237" s="41">
        <v>39.5</v>
      </c>
      <c r="R1237" s="41">
        <v>0.995</v>
      </c>
      <c r="S1237" s="26">
        <f t="shared" si="31"/>
        <v>1.0117631099375002</v>
      </c>
    </row>
    <row r="1238" spans="17:19" x14ac:dyDescent="0.25">
      <c r="Q1238" s="41">
        <v>39.5</v>
      </c>
      <c r="R1238" s="41">
        <v>1.0620000000000001</v>
      </c>
      <c r="S1238" s="26">
        <f t="shared" si="31"/>
        <v>1.0117631099375002</v>
      </c>
    </row>
    <row r="1239" spans="17:19" x14ac:dyDescent="0.25">
      <c r="Q1239" s="41">
        <v>39.5</v>
      </c>
      <c r="R1239" s="41">
        <v>1.0580000000000001</v>
      </c>
      <c r="S1239" s="26">
        <f t="shared" si="31"/>
        <v>1.0117631099375002</v>
      </c>
    </row>
    <row r="1240" spans="17:19" x14ac:dyDescent="0.25">
      <c r="Q1240" s="41">
        <v>39.5</v>
      </c>
      <c r="R1240" s="41">
        <v>1.1120000000000001</v>
      </c>
      <c r="S1240" s="26">
        <f t="shared" si="31"/>
        <v>1.0117631099375002</v>
      </c>
    </row>
    <row r="1241" spans="17:19" x14ac:dyDescent="0.25">
      <c r="Q1241" s="41">
        <v>39.5</v>
      </c>
      <c r="R1241" s="41">
        <v>0.79</v>
      </c>
      <c r="S1241" s="26">
        <f t="shared" si="31"/>
        <v>1.0117631099375002</v>
      </c>
    </row>
    <row r="1242" spans="17:19" x14ac:dyDescent="0.25">
      <c r="Q1242" s="41">
        <v>39.5</v>
      </c>
      <c r="R1242" s="41">
        <v>1.012</v>
      </c>
      <c r="S1242" s="26">
        <f t="shared" si="31"/>
        <v>1.0117631099375002</v>
      </c>
    </row>
    <row r="1243" spans="17:19" x14ac:dyDescent="0.25">
      <c r="Q1243" s="41">
        <v>39.5</v>
      </c>
      <c r="R1243" s="41">
        <v>1.1599999999999999</v>
      </c>
      <c r="S1243" s="26">
        <f t="shared" si="31"/>
        <v>1.0117631099375002</v>
      </c>
    </row>
    <row r="1244" spans="17:19" x14ac:dyDescent="0.25">
      <c r="Q1244" s="41">
        <v>39.5</v>
      </c>
      <c r="R1244" s="41">
        <v>1.1100000000000001</v>
      </c>
      <c r="S1244" s="26">
        <f t="shared" si="31"/>
        <v>1.0117631099375002</v>
      </c>
    </row>
    <row r="1245" spans="17:19" x14ac:dyDescent="0.25">
      <c r="Q1245" s="41">
        <v>39.5</v>
      </c>
      <c r="R1245" s="41">
        <v>1.03</v>
      </c>
      <c r="S1245" s="26">
        <f t="shared" si="31"/>
        <v>1.0117631099375002</v>
      </c>
    </row>
    <row r="1246" spans="17:19" x14ac:dyDescent="0.25">
      <c r="Q1246" s="41">
        <v>39.5</v>
      </c>
      <c r="R1246" s="41">
        <v>0.85799999999999998</v>
      </c>
      <c r="S1246" s="26">
        <f t="shared" si="31"/>
        <v>1.0117631099375002</v>
      </c>
    </row>
    <row r="1247" spans="17:19" x14ac:dyDescent="0.25">
      <c r="Q1247" s="41">
        <v>39.5</v>
      </c>
      <c r="R1247" s="41">
        <v>1.046</v>
      </c>
      <c r="S1247" s="26">
        <f t="shared" si="31"/>
        <v>1.0117631099375002</v>
      </c>
    </row>
    <row r="1248" spans="17:19" x14ac:dyDescent="0.25">
      <c r="Q1248" s="41">
        <v>39.5</v>
      </c>
      <c r="R1248" s="41">
        <v>1.33</v>
      </c>
      <c r="S1248" s="26">
        <f t="shared" si="31"/>
        <v>1.0117631099375002</v>
      </c>
    </row>
    <row r="1249" spans="17:19" x14ac:dyDescent="0.25">
      <c r="Q1249" s="41">
        <v>39.5</v>
      </c>
      <c r="R1249" s="41">
        <v>0.88500000000000001</v>
      </c>
      <c r="S1249" s="26">
        <f t="shared" si="31"/>
        <v>1.0117631099375002</v>
      </c>
    </row>
    <row r="1250" spans="17:19" x14ac:dyDescent="0.25">
      <c r="Q1250" s="41">
        <v>39.5</v>
      </c>
      <c r="R1250" s="41">
        <v>1.2350000000000001</v>
      </c>
      <c r="S1250" s="26">
        <f t="shared" si="31"/>
        <v>1.0117631099375002</v>
      </c>
    </row>
    <row r="1251" spans="17:19" x14ac:dyDescent="0.25">
      <c r="Q1251" s="41">
        <v>39.5</v>
      </c>
      <c r="R1251" s="41">
        <v>1.1339999999999999</v>
      </c>
      <c r="S1251" s="26">
        <f t="shared" si="31"/>
        <v>1.0117631099375002</v>
      </c>
    </row>
    <row r="1252" spans="17:19" x14ac:dyDescent="0.25">
      <c r="Q1252" s="41">
        <v>39.5</v>
      </c>
      <c r="R1252" s="41">
        <v>0.95599999999999996</v>
      </c>
      <c r="S1252" s="26">
        <f t="shared" si="31"/>
        <v>1.0117631099375002</v>
      </c>
    </row>
    <row r="1253" spans="17:19" x14ac:dyDescent="0.25">
      <c r="Q1253" s="41">
        <v>39.5</v>
      </c>
      <c r="R1253" s="41">
        <v>1.028</v>
      </c>
      <c r="S1253" s="26">
        <f t="shared" si="31"/>
        <v>1.0117631099375002</v>
      </c>
    </row>
    <row r="1254" spans="17:19" x14ac:dyDescent="0.25">
      <c r="Q1254" s="41">
        <v>39.5</v>
      </c>
      <c r="R1254" s="41">
        <v>0.84199999999999997</v>
      </c>
      <c r="S1254" s="26">
        <f t="shared" si="31"/>
        <v>1.0117631099375002</v>
      </c>
    </row>
    <row r="1255" spans="17:19" x14ac:dyDescent="0.25">
      <c r="Q1255" s="41">
        <v>39.6</v>
      </c>
      <c r="R1255" s="41">
        <v>0.91200000000000003</v>
      </c>
      <c r="S1255" s="26">
        <f t="shared" si="31"/>
        <v>1.0204551407104003</v>
      </c>
    </row>
    <row r="1256" spans="17:19" x14ac:dyDescent="0.25">
      <c r="Q1256" s="41">
        <v>39.6</v>
      </c>
      <c r="R1256" s="41">
        <v>0.82199999999999995</v>
      </c>
      <c r="S1256" s="26">
        <f t="shared" si="31"/>
        <v>1.0204551407104003</v>
      </c>
    </row>
    <row r="1257" spans="17:19" x14ac:dyDescent="0.25">
      <c r="Q1257" s="41">
        <v>39.6</v>
      </c>
      <c r="R1257" s="41">
        <v>0.90900000000000003</v>
      </c>
      <c r="S1257" s="26">
        <f t="shared" si="31"/>
        <v>1.0204551407104003</v>
      </c>
    </row>
    <row r="1258" spans="17:19" x14ac:dyDescent="0.25">
      <c r="Q1258" s="41">
        <v>39.6</v>
      </c>
      <c r="R1258" s="41">
        <v>0.998</v>
      </c>
      <c r="S1258" s="26">
        <f t="shared" si="31"/>
        <v>1.0204551407104003</v>
      </c>
    </row>
    <row r="1259" spans="17:19" x14ac:dyDescent="0.25">
      <c r="Q1259" s="41">
        <v>39.6</v>
      </c>
      <c r="R1259" s="41">
        <v>0.95399999999999996</v>
      </c>
      <c r="S1259" s="26">
        <f t="shared" si="31"/>
        <v>1.0204551407104003</v>
      </c>
    </row>
    <row r="1260" spans="17:19" x14ac:dyDescent="0.25">
      <c r="Q1260" s="41">
        <v>39.700000000000003</v>
      </c>
      <c r="R1260" s="41">
        <v>0.89600000000000002</v>
      </c>
      <c r="S1260" s="26">
        <f t="shared" si="31"/>
        <v>1.0292123556279007</v>
      </c>
    </row>
    <row r="1261" spans="17:19" x14ac:dyDescent="0.25">
      <c r="Q1261" s="41">
        <v>39.700000000000003</v>
      </c>
      <c r="R1261" s="41">
        <v>0.83499999999999996</v>
      </c>
      <c r="S1261" s="26">
        <f t="shared" si="31"/>
        <v>1.0292123556279007</v>
      </c>
    </row>
    <row r="1262" spans="17:19" x14ac:dyDescent="0.25">
      <c r="Q1262" s="41">
        <v>39.700000000000003</v>
      </c>
      <c r="R1262" s="41">
        <v>0.88</v>
      </c>
      <c r="S1262" s="26">
        <f t="shared" si="31"/>
        <v>1.0292123556279007</v>
      </c>
    </row>
    <row r="1263" spans="17:19" x14ac:dyDescent="0.25">
      <c r="Q1263" s="41">
        <v>39.700000000000003</v>
      </c>
      <c r="R1263" s="41">
        <v>0.90800000000000003</v>
      </c>
      <c r="S1263" s="26">
        <f t="shared" si="31"/>
        <v>1.0292123556279007</v>
      </c>
    </row>
    <row r="1264" spans="17:19" x14ac:dyDescent="0.25">
      <c r="Q1264" s="41">
        <v>39.799999999999997</v>
      </c>
      <c r="R1264" s="41">
        <v>0.83</v>
      </c>
      <c r="S1264" s="26">
        <f t="shared" si="31"/>
        <v>1.0380352428944004</v>
      </c>
    </row>
    <row r="1265" spans="17:19" x14ac:dyDescent="0.25">
      <c r="Q1265" s="41">
        <v>39.799999999999997</v>
      </c>
      <c r="R1265" s="41">
        <v>0.83599999999999997</v>
      </c>
      <c r="S1265" s="26">
        <f t="shared" si="31"/>
        <v>1.0380352428944004</v>
      </c>
    </row>
    <row r="1266" spans="17:19" x14ac:dyDescent="0.25">
      <c r="Q1266" s="41">
        <v>39.799999999999997</v>
      </c>
      <c r="R1266" s="41">
        <v>0.98499999999999999</v>
      </c>
      <c r="S1266" s="26">
        <f t="shared" si="31"/>
        <v>1.0380352428944004</v>
      </c>
    </row>
    <row r="1267" spans="17:19" x14ac:dyDescent="0.25">
      <c r="Q1267" s="41">
        <v>39.799999999999997</v>
      </c>
      <c r="R1267" s="41">
        <v>1.0029999999999999</v>
      </c>
      <c r="S1267" s="26">
        <f t="shared" si="31"/>
        <v>1.0380352428944004</v>
      </c>
    </row>
    <row r="1268" spans="17:19" x14ac:dyDescent="0.25">
      <c r="Q1268" s="41">
        <v>40</v>
      </c>
      <c r="R1268" s="41">
        <v>1.1200000000000001</v>
      </c>
      <c r="S1268" s="26">
        <f t="shared" si="31"/>
        <v>1.0558800000000002</v>
      </c>
    </row>
    <row r="1269" spans="17:19" x14ac:dyDescent="0.25">
      <c r="Q1269" s="41">
        <v>40</v>
      </c>
      <c r="R1269" s="41">
        <v>1.06</v>
      </c>
      <c r="S1269" s="26">
        <f t="shared" si="31"/>
        <v>1.0558800000000002</v>
      </c>
    </row>
    <row r="1270" spans="17:19" x14ac:dyDescent="0.25">
      <c r="Q1270" s="41">
        <v>40</v>
      </c>
      <c r="R1270" s="41">
        <v>0.98399999999999999</v>
      </c>
      <c r="S1270" s="26">
        <f t="shared" si="31"/>
        <v>1.0558800000000002</v>
      </c>
    </row>
    <row r="1271" spans="17:19" x14ac:dyDescent="0.25">
      <c r="Q1271" s="41">
        <v>40</v>
      </c>
      <c r="R1271" s="41">
        <v>1.17</v>
      </c>
      <c r="S1271" s="26">
        <f t="shared" si="31"/>
        <v>1.0558800000000002</v>
      </c>
    </row>
    <row r="1272" spans="17:19" x14ac:dyDescent="0.25">
      <c r="Q1272" s="41">
        <v>40</v>
      </c>
      <c r="R1272" s="41">
        <v>0.88600000000000001</v>
      </c>
      <c r="S1272" s="26">
        <f t="shared" si="31"/>
        <v>1.0558800000000002</v>
      </c>
    </row>
    <row r="1273" spans="17:19" x14ac:dyDescent="0.25">
      <c r="Q1273" s="41">
        <v>40</v>
      </c>
      <c r="R1273" s="41">
        <v>1.214</v>
      </c>
      <c r="S1273" s="26">
        <f t="shared" si="31"/>
        <v>1.0558800000000002</v>
      </c>
    </row>
    <row r="1274" spans="17:19" x14ac:dyDescent="0.25">
      <c r="Q1274" s="41">
        <v>40</v>
      </c>
      <c r="R1274" s="41">
        <v>1.2210000000000001</v>
      </c>
      <c r="S1274" s="26">
        <f t="shared" si="31"/>
        <v>1.0558800000000002</v>
      </c>
    </row>
    <row r="1275" spans="17:19" x14ac:dyDescent="0.25">
      <c r="Q1275" s="41">
        <v>40</v>
      </c>
      <c r="R1275" s="41">
        <v>0.98499999999999999</v>
      </c>
      <c r="S1275" s="26">
        <f t="shared" si="31"/>
        <v>1.0558800000000002</v>
      </c>
    </row>
    <row r="1276" spans="17:19" x14ac:dyDescent="0.25">
      <c r="Q1276" s="41">
        <v>40</v>
      </c>
      <c r="R1276" s="41">
        <v>0.99</v>
      </c>
      <c r="S1276" s="26">
        <f t="shared" si="31"/>
        <v>1.0558800000000002</v>
      </c>
    </row>
    <row r="1277" spans="17:19" x14ac:dyDescent="0.25">
      <c r="Q1277" s="41">
        <v>40</v>
      </c>
      <c r="R1277" s="41">
        <v>1.02</v>
      </c>
      <c r="S1277" s="26">
        <f t="shared" si="31"/>
        <v>1.0558800000000002</v>
      </c>
    </row>
    <row r="1278" spans="17:19" x14ac:dyDescent="0.25">
      <c r="Q1278" s="41">
        <v>40</v>
      </c>
      <c r="R1278" s="41">
        <v>1.0660000000000001</v>
      </c>
      <c r="S1278" s="26">
        <f t="shared" si="31"/>
        <v>1.0558800000000002</v>
      </c>
    </row>
    <row r="1279" spans="17:19" x14ac:dyDescent="0.25">
      <c r="Q1279" s="41">
        <v>40</v>
      </c>
      <c r="R1279" s="41">
        <v>1.4</v>
      </c>
      <c r="S1279" s="26">
        <f t="shared" si="31"/>
        <v>1.0558800000000002</v>
      </c>
    </row>
    <row r="1280" spans="17:19" x14ac:dyDescent="0.25">
      <c r="Q1280" s="41">
        <v>40</v>
      </c>
      <c r="R1280" s="41">
        <v>1.2</v>
      </c>
      <c r="S1280" s="26">
        <f t="shared" si="31"/>
        <v>1.0558800000000002</v>
      </c>
    </row>
    <row r="1281" spans="17:19" x14ac:dyDescent="0.25">
      <c r="Q1281" s="41">
        <v>40</v>
      </c>
      <c r="R1281" s="41">
        <v>1.1000000000000001</v>
      </c>
      <c r="S1281" s="26">
        <f t="shared" si="31"/>
        <v>1.0558800000000002</v>
      </c>
    </row>
    <row r="1282" spans="17:19" x14ac:dyDescent="0.25">
      <c r="Q1282" s="41">
        <v>40</v>
      </c>
      <c r="R1282" s="41">
        <v>1.02</v>
      </c>
      <c r="S1282" s="26">
        <f t="shared" si="31"/>
        <v>1.0558800000000002</v>
      </c>
    </row>
    <row r="1283" spans="17:19" x14ac:dyDescent="0.25">
      <c r="Q1283" s="41">
        <v>40</v>
      </c>
      <c r="R1283" s="41">
        <v>1.1000000000000001</v>
      </c>
      <c r="S1283" s="26">
        <f t="shared" si="31"/>
        <v>1.0558800000000002</v>
      </c>
    </row>
    <row r="1284" spans="17:19" x14ac:dyDescent="0.25">
      <c r="Q1284" s="41">
        <v>40</v>
      </c>
      <c r="R1284" s="41">
        <v>1.3759999999999999</v>
      </c>
      <c r="S1284" s="26">
        <f t="shared" si="31"/>
        <v>1.0558800000000002</v>
      </c>
    </row>
    <row r="1285" spans="17:19" x14ac:dyDescent="0.25">
      <c r="Q1285" s="41">
        <v>40</v>
      </c>
      <c r="R1285" s="41">
        <v>0.86799999999999999</v>
      </c>
      <c r="S1285" s="26">
        <f t="shared" si="31"/>
        <v>1.0558800000000002</v>
      </c>
    </row>
    <row r="1286" spans="17:19" x14ac:dyDescent="0.25">
      <c r="Q1286" s="41">
        <v>40</v>
      </c>
      <c r="R1286" s="41">
        <v>1.026</v>
      </c>
      <c r="S1286" s="26">
        <f t="shared" si="31"/>
        <v>1.0558800000000002</v>
      </c>
    </row>
    <row r="1287" spans="17:19" x14ac:dyDescent="0.25">
      <c r="Q1287" s="41">
        <v>40</v>
      </c>
      <c r="R1287" s="41">
        <v>1.2</v>
      </c>
      <c r="S1287" s="26">
        <f t="shared" ref="S1287:S1350" si="32">($X$9*(Q1287^4))+($X$8*(Q1287^3))+($X$7*(Q1287^2))+($X$6*Q1287)+$X$5</f>
        <v>1.0558800000000002</v>
      </c>
    </row>
    <row r="1288" spans="17:19" x14ac:dyDescent="0.25">
      <c r="Q1288" s="41">
        <v>40</v>
      </c>
      <c r="R1288" s="41">
        <v>1.0900000000000001</v>
      </c>
      <c r="S1288" s="26">
        <f t="shared" si="32"/>
        <v>1.0558800000000002</v>
      </c>
    </row>
    <row r="1289" spans="17:19" x14ac:dyDescent="0.25">
      <c r="Q1289" s="41">
        <v>40</v>
      </c>
      <c r="R1289" s="41">
        <v>0.90200000000000002</v>
      </c>
      <c r="S1289" s="26">
        <f t="shared" si="32"/>
        <v>1.0558800000000002</v>
      </c>
    </row>
    <row r="1290" spans="17:19" x14ac:dyDescent="0.25">
      <c r="Q1290" s="41">
        <v>40</v>
      </c>
      <c r="R1290" s="41">
        <v>0.98499999999999999</v>
      </c>
      <c r="S1290" s="26">
        <f t="shared" si="32"/>
        <v>1.0558800000000002</v>
      </c>
    </row>
    <row r="1291" spans="17:19" x14ac:dyDescent="0.25">
      <c r="Q1291" s="41">
        <v>40</v>
      </c>
      <c r="R1291" s="41">
        <v>0.99399999999999999</v>
      </c>
      <c r="S1291" s="26">
        <f t="shared" si="32"/>
        <v>1.0558800000000002</v>
      </c>
    </row>
    <row r="1292" spans="17:19" x14ac:dyDescent="0.25">
      <c r="Q1292" s="41">
        <v>40</v>
      </c>
      <c r="R1292" s="41">
        <v>1.2</v>
      </c>
      <c r="S1292" s="26">
        <f t="shared" si="32"/>
        <v>1.0558800000000002</v>
      </c>
    </row>
    <row r="1293" spans="17:19" x14ac:dyDescent="0.25">
      <c r="Q1293" s="41">
        <v>40</v>
      </c>
      <c r="R1293" s="41">
        <v>1.0980000000000001</v>
      </c>
      <c r="S1293" s="26">
        <f t="shared" si="32"/>
        <v>1.0558800000000002</v>
      </c>
    </row>
    <row r="1294" spans="17:19" x14ac:dyDescent="0.25">
      <c r="Q1294" s="41">
        <v>40</v>
      </c>
      <c r="R1294" s="41">
        <v>1.02</v>
      </c>
      <c r="S1294" s="26">
        <f t="shared" si="32"/>
        <v>1.0558800000000002</v>
      </c>
    </row>
    <row r="1295" spans="17:19" x14ac:dyDescent="0.25">
      <c r="Q1295" s="41">
        <v>40</v>
      </c>
      <c r="R1295" s="41">
        <v>1.18</v>
      </c>
      <c r="S1295" s="26">
        <f t="shared" si="32"/>
        <v>1.0558800000000002</v>
      </c>
    </row>
    <row r="1296" spans="17:19" x14ac:dyDescent="0.25">
      <c r="Q1296" s="41">
        <v>40</v>
      </c>
      <c r="R1296" s="41">
        <v>1.34</v>
      </c>
      <c r="S1296" s="26">
        <f t="shared" si="32"/>
        <v>1.0558800000000002</v>
      </c>
    </row>
    <row r="1297" spans="17:19" x14ac:dyDescent="0.25">
      <c r="Q1297" s="41">
        <v>40</v>
      </c>
      <c r="R1297" s="41">
        <v>1.1080000000000001</v>
      </c>
      <c r="S1297" s="26">
        <f t="shared" si="32"/>
        <v>1.0558800000000002</v>
      </c>
    </row>
    <row r="1298" spans="17:19" x14ac:dyDescent="0.25">
      <c r="Q1298" s="41">
        <v>40</v>
      </c>
      <c r="R1298" s="41">
        <v>0.98</v>
      </c>
      <c r="S1298" s="26">
        <f t="shared" si="32"/>
        <v>1.0558800000000002</v>
      </c>
    </row>
    <row r="1299" spans="17:19" x14ac:dyDescent="0.25">
      <c r="Q1299" s="41">
        <v>40</v>
      </c>
      <c r="R1299" s="41">
        <v>1.6</v>
      </c>
      <c r="S1299" s="26">
        <f t="shared" si="32"/>
        <v>1.0558800000000002</v>
      </c>
    </row>
    <row r="1300" spans="17:19" x14ac:dyDescent="0.25">
      <c r="Q1300" s="41">
        <v>40</v>
      </c>
      <c r="R1300" s="41">
        <v>1.155</v>
      </c>
      <c r="S1300" s="26">
        <f t="shared" si="32"/>
        <v>1.0558800000000002</v>
      </c>
    </row>
    <row r="1301" spans="17:19" x14ac:dyDescent="0.25">
      <c r="Q1301" s="41">
        <v>40</v>
      </c>
      <c r="R1301" s="41">
        <v>0.92500000000000004</v>
      </c>
      <c r="S1301" s="26">
        <f t="shared" si="32"/>
        <v>1.0558800000000002</v>
      </c>
    </row>
    <row r="1302" spans="17:19" x14ac:dyDescent="0.25">
      <c r="Q1302" s="41">
        <v>40</v>
      </c>
      <c r="R1302" s="41">
        <v>1.052</v>
      </c>
      <c r="S1302" s="26">
        <f t="shared" si="32"/>
        <v>1.0558800000000002</v>
      </c>
    </row>
    <row r="1303" spans="17:19" x14ac:dyDescent="0.25">
      <c r="Q1303" s="41">
        <v>40</v>
      </c>
      <c r="R1303" s="41">
        <v>1.0720000000000001</v>
      </c>
      <c r="S1303" s="26">
        <f t="shared" si="32"/>
        <v>1.0558800000000002</v>
      </c>
    </row>
    <row r="1304" spans="17:19" x14ac:dyDescent="0.25">
      <c r="Q1304" s="41">
        <v>40</v>
      </c>
      <c r="R1304" s="41">
        <v>1.38</v>
      </c>
      <c r="S1304" s="26">
        <f t="shared" si="32"/>
        <v>1.0558800000000002</v>
      </c>
    </row>
    <row r="1305" spans="17:19" x14ac:dyDescent="0.25">
      <c r="Q1305" s="41">
        <v>40</v>
      </c>
      <c r="R1305" s="41">
        <v>1</v>
      </c>
      <c r="S1305" s="26">
        <f t="shared" si="32"/>
        <v>1.0558800000000002</v>
      </c>
    </row>
    <row r="1306" spans="17:19" x14ac:dyDescent="0.25">
      <c r="Q1306" s="41">
        <v>40</v>
      </c>
      <c r="R1306" s="41">
        <v>0.87</v>
      </c>
      <c r="S1306" s="26">
        <f t="shared" si="32"/>
        <v>1.0558800000000002</v>
      </c>
    </row>
    <row r="1307" spans="17:19" x14ac:dyDescent="0.25">
      <c r="Q1307" s="41">
        <v>40</v>
      </c>
      <c r="R1307" s="41">
        <v>1.4159999999999999</v>
      </c>
      <c r="S1307" s="26">
        <f t="shared" si="32"/>
        <v>1.0558800000000002</v>
      </c>
    </row>
    <row r="1308" spans="17:19" x14ac:dyDescent="0.25">
      <c r="Q1308" s="41">
        <v>40</v>
      </c>
      <c r="R1308" s="41">
        <v>1.0369999999999999</v>
      </c>
      <c r="S1308" s="26">
        <f t="shared" si="32"/>
        <v>1.0558800000000002</v>
      </c>
    </row>
    <row r="1309" spans="17:19" x14ac:dyDescent="0.25">
      <c r="Q1309" s="41">
        <v>40</v>
      </c>
      <c r="R1309" s="41">
        <v>1.1180000000000001</v>
      </c>
      <c r="S1309" s="26">
        <f t="shared" si="32"/>
        <v>1.0558800000000002</v>
      </c>
    </row>
    <row r="1310" spans="17:19" x14ac:dyDescent="0.25">
      <c r="Q1310" s="41">
        <v>40</v>
      </c>
      <c r="R1310" s="41">
        <v>1.0640000000000001</v>
      </c>
      <c r="S1310" s="26">
        <f t="shared" si="32"/>
        <v>1.0558800000000002</v>
      </c>
    </row>
    <row r="1311" spans="17:19" x14ac:dyDescent="0.25">
      <c r="Q1311" s="41">
        <v>40</v>
      </c>
      <c r="R1311" s="41">
        <v>1.4</v>
      </c>
      <c r="S1311" s="26">
        <f t="shared" si="32"/>
        <v>1.0558800000000002</v>
      </c>
    </row>
    <row r="1312" spans="17:19" x14ac:dyDescent="0.25">
      <c r="Q1312" s="41">
        <v>40</v>
      </c>
      <c r="R1312" s="41">
        <v>1.8</v>
      </c>
      <c r="S1312" s="26">
        <f t="shared" si="32"/>
        <v>1.0558800000000002</v>
      </c>
    </row>
    <row r="1313" spans="17:19" x14ac:dyDescent="0.25">
      <c r="Q1313" s="41">
        <v>40</v>
      </c>
      <c r="R1313" s="41">
        <v>1.01</v>
      </c>
      <c r="S1313" s="26">
        <f t="shared" si="32"/>
        <v>1.0558800000000002</v>
      </c>
    </row>
    <row r="1314" spans="17:19" x14ac:dyDescent="0.25">
      <c r="Q1314" s="41">
        <v>40</v>
      </c>
      <c r="R1314" s="41">
        <v>1.2</v>
      </c>
      <c r="S1314" s="26">
        <f t="shared" si="32"/>
        <v>1.0558800000000002</v>
      </c>
    </row>
    <row r="1315" spans="17:19" x14ac:dyDescent="0.25">
      <c r="Q1315" s="41">
        <v>40</v>
      </c>
      <c r="R1315" s="41">
        <v>0.90500000000000003</v>
      </c>
      <c r="S1315" s="26">
        <f t="shared" si="32"/>
        <v>1.0558800000000002</v>
      </c>
    </row>
    <row r="1316" spans="17:19" x14ac:dyDescent="0.25">
      <c r="Q1316" s="41">
        <v>40</v>
      </c>
      <c r="R1316" s="41">
        <v>1.087</v>
      </c>
      <c r="S1316" s="26">
        <f t="shared" si="32"/>
        <v>1.0558800000000002</v>
      </c>
    </row>
    <row r="1317" spans="17:19" x14ac:dyDescent="0.25">
      <c r="Q1317" s="41">
        <v>40</v>
      </c>
      <c r="R1317" s="41">
        <v>1.03</v>
      </c>
      <c r="S1317" s="26">
        <f t="shared" si="32"/>
        <v>1.0558800000000002</v>
      </c>
    </row>
    <row r="1318" spans="17:19" x14ac:dyDescent="0.25">
      <c r="Q1318" s="41">
        <v>40</v>
      </c>
      <c r="R1318" s="41">
        <v>1.145</v>
      </c>
      <c r="S1318" s="26">
        <f t="shared" si="32"/>
        <v>1.0558800000000002</v>
      </c>
    </row>
    <row r="1319" spans="17:19" x14ac:dyDescent="0.25">
      <c r="Q1319" s="41">
        <v>40</v>
      </c>
      <c r="R1319" s="41">
        <v>1.1419999999999999</v>
      </c>
      <c r="S1319" s="26">
        <f t="shared" si="32"/>
        <v>1.0558800000000002</v>
      </c>
    </row>
    <row r="1320" spans="17:19" x14ac:dyDescent="0.25">
      <c r="Q1320" s="41">
        <v>40</v>
      </c>
      <c r="R1320" s="41">
        <v>1.4</v>
      </c>
      <c r="S1320" s="26">
        <f t="shared" si="32"/>
        <v>1.0558800000000002</v>
      </c>
    </row>
    <row r="1321" spans="17:19" x14ac:dyDescent="0.25">
      <c r="Q1321" s="41">
        <v>40</v>
      </c>
      <c r="R1321" s="41">
        <v>1.2</v>
      </c>
      <c r="S1321" s="26">
        <f t="shared" si="32"/>
        <v>1.0558800000000002</v>
      </c>
    </row>
    <row r="1322" spans="17:19" x14ac:dyDescent="0.25">
      <c r="Q1322" s="41">
        <v>40.1</v>
      </c>
      <c r="R1322" s="41">
        <v>1.2529999999999999</v>
      </c>
      <c r="S1322" s="26">
        <f t="shared" si="32"/>
        <v>1.0649028589559015</v>
      </c>
    </row>
    <row r="1323" spans="17:19" x14ac:dyDescent="0.25">
      <c r="Q1323" s="41">
        <v>40.1</v>
      </c>
      <c r="R1323" s="41">
        <v>0.86799999999999999</v>
      </c>
      <c r="S1323" s="26">
        <f t="shared" si="32"/>
        <v>1.0649028589559015</v>
      </c>
    </row>
    <row r="1324" spans="17:19" x14ac:dyDescent="0.25">
      <c r="Q1324" s="41">
        <v>40.1</v>
      </c>
      <c r="R1324" s="41">
        <v>0.98599999999999999</v>
      </c>
      <c r="S1324" s="26">
        <f t="shared" si="32"/>
        <v>1.0649028589559015</v>
      </c>
    </row>
    <row r="1325" spans="17:19" x14ac:dyDescent="0.25">
      <c r="Q1325" s="41">
        <v>40.1</v>
      </c>
      <c r="R1325" s="41">
        <v>0.999</v>
      </c>
      <c r="S1325" s="26">
        <f t="shared" si="32"/>
        <v>1.0649028589559015</v>
      </c>
    </row>
    <row r="1326" spans="17:19" x14ac:dyDescent="0.25">
      <c r="Q1326" s="41">
        <v>40.1</v>
      </c>
      <c r="R1326" s="41">
        <v>1.0860000000000001</v>
      </c>
      <c r="S1326" s="26">
        <f t="shared" si="32"/>
        <v>1.0649028589559015</v>
      </c>
    </row>
    <row r="1327" spans="17:19" x14ac:dyDescent="0.25">
      <c r="Q1327" s="41">
        <v>40.200000000000003</v>
      </c>
      <c r="R1327" s="41">
        <v>0.79800000000000004</v>
      </c>
      <c r="S1327" s="26">
        <f t="shared" si="32"/>
        <v>1.073993368494401</v>
      </c>
    </row>
    <row r="1328" spans="17:19" x14ac:dyDescent="0.25">
      <c r="Q1328" s="41">
        <v>40.200000000000003</v>
      </c>
      <c r="R1328" s="41">
        <v>0.96599999999999997</v>
      </c>
      <c r="S1328" s="26">
        <f t="shared" si="32"/>
        <v>1.073993368494401</v>
      </c>
    </row>
    <row r="1329" spans="17:19" x14ac:dyDescent="0.25">
      <c r="Q1329" s="41">
        <v>40.200000000000003</v>
      </c>
      <c r="R1329" s="41">
        <v>1.002</v>
      </c>
      <c r="S1329" s="26">
        <f t="shared" si="32"/>
        <v>1.073993368494401</v>
      </c>
    </row>
    <row r="1330" spans="17:19" x14ac:dyDescent="0.25">
      <c r="Q1330" s="41">
        <v>40.200000000000003</v>
      </c>
      <c r="R1330" s="41">
        <v>0.94</v>
      </c>
      <c r="S1330" s="26">
        <f t="shared" si="32"/>
        <v>1.073993368494401</v>
      </c>
    </row>
    <row r="1331" spans="17:19" x14ac:dyDescent="0.25">
      <c r="Q1331" s="41">
        <v>40.200000000000003</v>
      </c>
      <c r="R1331" s="41">
        <v>1.31</v>
      </c>
      <c r="S1331" s="26">
        <f t="shared" si="32"/>
        <v>1.073993368494401</v>
      </c>
    </row>
    <row r="1332" spans="17:19" x14ac:dyDescent="0.25">
      <c r="Q1332" s="41">
        <v>40.200000000000003</v>
      </c>
      <c r="R1332" s="41">
        <v>0.93799999999999994</v>
      </c>
      <c r="S1332" s="26">
        <f t="shared" si="32"/>
        <v>1.073993368494401</v>
      </c>
    </row>
    <row r="1333" spans="17:19" x14ac:dyDescent="0.25">
      <c r="Q1333" s="41">
        <v>40.200000000000003</v>
      </c>
      <c r="R1333" s="41">
        <v>1.018</v>
      </c>
      <c r="S1333" s="26">
        <f t="shared" si="32"/>
        <v>1.073993368494401</v>
      </c>
    </row>
    <row r="1334" spans="17:19" x14ac:dyDescent="0.25">
      <c r="Q1334" s="41">
        <v>40.200000000000003</v>
      </c>
      <c r="R1334" s="41">
        <v>0.878</v>
      </c>
      <c r="S1334" s="26">
        <f t="shared" si="32"/>
        <v>1.073993368494401</v>
      </c>
    </row>
    <row r="1335" spans="17:19" x14ac:dyDescent="0.25">
      <c r="Q1335" s="41">
        <v>40.299999999999997</v>
      </c>
      <c r="R1335" s="41">
        <v>1.0589999999999999</v>
      </c>
      <c r="S1335" s="26">
        <f t="shared" si="32"/>
        <v>1.0831520295279002</v>
      </c>
    </row>
    <row r="1336" spans="17:19" x14ac:dyDescent="0.25">
      <c r="Q1336" s="41">
        <v>40.299999999999997</v>
      </c>
      <c r="R1336" s="41">
        <v>0.89</v>
      </c>
      <c r="S1336" s="26">
        <f t="shared" si="32"/>
        <v>1.0831520295279002</v>
      </c>
    </row>
    <row r="1337" spans="17:19" x14ac:dyDescent="0.25">
      <c r="Q1337" s="41">
        <v>40.299999999999997</v>
      </c>
      <c r="R1337" s="41">
        <v>0.94</v>
      </c>
      <c r="S1337" s="26">
        <f t="shared" si="32"/>
        <v>1.0831520295279002</v>
      </c>
    </row>
    <row r="1338" spans="17:19" x14ac:dyDescent="0.25">
      <c r="Q1338" s="41">
        <v>40.299999999999997</v>
      </c>
      <c r="R1338" s="41">
        <v>1.032</v>
      </c>
      <c r="S1338" s="26">
        <f t="shared" si="32"/>
        <v>1.0831520295279002</v>
      </c>
    </row>
    <row r="1339" spans="17:19" x14ac:dyDescent="0.25">
      <c r="Q1339" s="41">
        <v>40.299999999999997</v>
      </c>
      <c r="R1339" s="41">
        <v>0.95599999999999996</v>
      </c>
      <c r="S1339" s="26">
        <f t="shared" si="32"/>
        <v>1.0831520295279002</v>
      </c>
    </row>
    <row r="1340" spans="17:19" x14ac:dyDescent="0.25">
      <c r="Q1340" s="41">
        <v>40.299999999999997</v>
      </c>
      <c r="R1340" s="41">
        <v>1.032</v>
      </c>
      <c r="S1340" s="26">
        <f t="shared" si="32"/>
        <v>1.0831520295279002</v>
      </c>
    </row>
    <row r="1341" spans="17:19" x14ac:dyDescent="0.25">
      <c r="Q1341" s="41">
        <v>40.4</v>
      </c>
      <c r="R1341" s="41">
        <v>0.88</v>
      </c>
      <c r="S1341" s="26">
        <f t="shared" si="32"/>
        <v>1.0923793455104001</v>
      </c>
    </row>
    <row r="1342" spans="17:19" x14ac:dyDescent="0.25">
      <c r="Q1342" s="41">
        <v>40.4</v>
      </c>
      <c r="R1342" s="41">
        <v>1.19</v>
      </c>
      <c r="S1342" s="26">
        <f t="shared" si="32"/>
        <v>1.0923793455104001</v>
      </c>
    </row>
    <row r="1343" spans="17:19" x14ac:dyDescent="0.25">
      <c r="Q1343" s="41">
        <v>40.4</v>
      </c>
      <c r="R1343" s="41">
        <v>1.2</v>
      </c>
      <c r="S1343" s="26">
        <f t="shared" si="32"/>
        <v>1.0923793455104001</v>
      </c>
    </row>
    <row r="1344" spans="17:19" x14ac:dyDescent="0.25">
      <c r="Q1344" s="41">
        <v>40.4</v>
      </c>
      <c r="R1344" s="41">
        <v>0.871</v>
      </c>
      <c r="S1344" s="26">
        <f t="shared" si="32"/>
        <v>1.0923793455104001</v>
      </c>
    </row>
    <row r="1345" spans="17:19" x14ac:dyDescent="0.25">
      <c r="Q1345" s="41">
        <v>40.4</v>
      </c>
      <c r="R1345" s="41">
        <v>1.1040000000000001</v>
      </c>
      <c r="S1345" s="26">
        <f t="shared" si="32"/>
        <v>1.0923793455104001</v>
      </c>
    </row>
    <row r="1346" spans="17:19" x14ac:dyDescent="0.25">
      <c r="Q1346" s="41">
        <v>40.4</v>
      </c>
      <c r="R1346" s="41">
        <v>1.095</v>
      </c>
      <c r="S1346" s="26">
        <f t="shared" si="32"/>
        <v>1.0923793455104001</v>
      </c>
    </row>
    <row r="1347" spans="17:19" x14ac:dyDescent="0.25">
      <c r="Q1347" s="41">
        <v>40.4</v>
      </c>
      <c r="R1347" s="41">
        <v>1.2370000000000001</v>
      </c>
      <c r="S1347" s="26">
        <f t="shared" si="32"/>
        <v>1.0923793455104001</v>
      </c>
    </row>
    <row r="1348" spans="17:19" x14ac:dyDescent="0.25">
      <c r="Q1348" s="41">
        <v>40.4</v>
      </c>
      <c r="R1348" s="41">
        <v>1.127</v>
      </c>
      <c r="S1348" s="26">
        <f t="shared" si="32"/>
        <v>1.0923793455104001</v>
      </c>
    </row>
    <row r="1349" spans="17:19" x14ac:dyDescent="0.25">
      <c r="Q1349" s="41">
        <v>40.4</v>
      </c>
      <c r="R1349" s="41">
        <v>0.78600000000000003</v>
      </c>
      <c r="S1349" s="26">
        <f t="shared" si="32"/>
        <v>1.0923793455104001</v>
      </c>
    </row>
    <row r="1350" spans="17:19" x14ac:dyDescent="0.25">
      <c r="Q1350" s="41">
        <v>40.5</v>
      </c>
      <c r="R1350" s="41">
        <v>1.1040000000000001</v>
      </c>
      <c r="S1350" s="26">
        <f t="shared" si="32"/>
        <v>1.101675822437501</v>
      </c>
    </row>
    <row r="1351" spans="17:19" x14ac:dyDescent="0.25">
      <c r="Q1351" s="41">
        <v>40.5</v>
      </c>
      <c r="R1351" s="41">
        <v>1.0900000000000001</v>
      </c>
      <c r="S1351" s="26">
        <f t="shared" ref="S1351:S1414" si="33">($X$9*(Q1351^4))+($X$8*(Q1351^3))+($X$7*(Q1351^2))+($X$6*Q1351)+$X$5</f>
        <v>1.101675822437501</v>
      </c>
    </row>
    <row r="1352" spans="17:19" x14ac:dyDescent="0.25">
      <c r="Q1352" s="41">
        <v>40.5</v>
      </c>
      <c r="R1352" s="41">
        <v>1.0649999999999999</v>
      </c>
      <c r="S1352" s="26">
        <f t="shared" si="33"/>
        <v>1.101675822437501</v>
      </c>
    </row>
    <row r="1353" spans="17:19" x14ac:dyDescent="0.25">
      <c r="Q1353" s="41">
        <v>40.5</v>
      </c>
      <c r="R1353" s="41">
        <v>0.8</v>
      </c>
      <c r="S1353" s="26">
        <f t="shared" si="33"/>
        <v>1.101675822437501</v>
      </c>
    </row>
    <row r="1354" spans="17:19" x14ac:dyDescent="0.25">
      <c r="Q1354" s="41">
        <v>40.5</v>
      </c>
      <c r="R1354" s="41">
        <v>1.33</v>
      </c>
      <c r="S1354" s="26">
        <f t="shared" si="33"/>
        <v>1.101675822437501</v>
      </c>
    </row>
    <row r="1355" spans="17:19" x14ac:dyDescent="0.25">
      <c r="Q1355" s="41">
        <v>40.5</v>
      </c>
      <c r="R1355" s="41">
        <v>1.556</v>
      </c>
      <c r="S1355" s="26">
        <f t="shared" si="33"/>
        <v>1.101675822437501</v>
      </c>
    </row>
    <row r="1356" spans="17:19" x14ac:dyDescent="0.25">
      <c r="Q1356" s="41">
        <v>40.5</v>
      </c>
      <c r="R1356" s="41">
        <v>1.03</v>
      </c>
      <c r="S1356" s="26">
        <f t="shared" si="33"/>
        <v>1.101675822437501</v>
      </c>
    </row>
    <row r="1357" spans="17:19" x14ac:dyDescent="0.25">
      <c r="Q1357" s="41">
        <v>40.5</v>
      </c>
      <c r="R1357" s="41">
        <v>1.1399999999999999</v>
      </c>
      <c r="S1357" s="26">
        <f t="shared" si="33"/>
        <v>1.101675822437501</v>
      </c>
    </row>
    <row r="1358" spans="17:19" x14ac:dyDescent="0.25">
      <c r="Q1358" s="41">
        <v>40.5</v>
      </c>
      <c r="R1358" s="41">
        <v>1.3</v>
      </c>
      <c r="S1358" s="26">
        <f t="shared" si="33"/>
        <v>1.101675822437501</v>
      </c>
    </row>
    <row r="1359" spans="17:19" x14ac:dyDescent="0.25">
      <c r="Q1359" s="41">
        <v>40.5</v>
      </c>
      <c r="R1359" s="41">
        <v>1.1859999999999999</v>
      </c>
      <c r="S1359" s="26">
        <f t="shared" si="33"/>
        <v>1.101675822437501</v>
      </c>
    </row>
    <row r="1360" spans="17:19" x14ac:dyDescent="0.25">
      <c r="Q1360" s="41">
        <v>40.5</v>
      </c>
      <c r="R1360" s="41">
        <v>0.96</v>
      </c>
      <c r="S1360" s="26">
        <f t="shared" si="33"/>
        <v>1.101675822437501</v>
      </c>
    </row>
    <row r="1361" spans="17:19" x14ac:dyDescent="0.25">
      <c r="Q1361" s="41">
        <v>40.5</v>
      </c>
      <c r="R1361" s="41">
        <v>1.286</v>
      </c>
      <c r="S1361" s="26">
        <f t="shared" si="33"/>
        <v>1.101675822437501</v>
      </c>
    </row>
    <row r="1362" spans="17:19" x14ac:dyDescent="0.25">
      <c r="Q1362" s="41">
        <v>40.5</v>
      </c>
      <c r="R1362" s="41">
        <v>1.0820000000000001</v>
      </c>
      <c r="S1362" s="26">
        <f t="shared" si="33"/>
        <v>1.101675822437501</v>
      </c>
    </row>
    <row r="1363" spans="17:19" x14ac:dyDescent="0.25">
      <c r="Q1363" s="41">
        <v>40.5</v>
      </c>
      <c r="R1363" s="41">
        <v>1.32</v>
      </c>
      <c r="S1363" s="26">
        <f t="shared" si="33"/>
        <v>1.101675822437501</v>
      </c>
    </row>
    <row r="1364" spans="17:19" x14ac:dyDescent="0.25">
      <c r="Q1364" s="41">
        <v>40.5</v>
      </c>
      <c r="R1364" s="41">
        <v>1.59</v>
      </c>
      <c r="S1364" s="26">
        <f t="shared" si="33"/>
        <v>1.101675822437501</v>
      </c>
    </row>
    <row r="1365" spans="17:19" x14ac:dyDescent="0.25">
      <c r="Q1365" s="41">
        <v>40.5</v>
      </c>
      <c r="R1365" s="41">
        <v>1.1020000000000001</v>
      </c>
      <c r="S1365" s="26">
        <f t="shared" si="33"/>
        <v>1.101675822437501</v>
      </c>
    </row>
    <row r="1366" spans="17:19" x14ac:dyDescent="0.25">
      <c r="Q1366" s="41">
        <v>40.5</v>
      </c>
      <c r="R1366" s="41">
        <v>1.29</v>
      </c>
      <c r="S1366" s="26">
        <f t="shared" si="33"/>
        <v>1.101675822437501</v>
      </c>
    </row>
    <row r="1367" spans="17:19" x14ac:dyDescent="0.25">
      <c r="Q1367" s="41">
        <v>40.5</v>
      </c>
      <c r="R1367" s="41">
        <v>1.2</v>
      </c>
      <c r="S1367" s="26">
        <f t="shared" si="33"/>
        <v>1.101675822437501</v>
      </c>
    </row>
    <row r="1368" spans="17:19" x14ac:dyDescent="0.25">
      <c r="Q1368" s="41">
        <v>40.5</v>
      </c>
      <c r="R1368" s="41">
        <v>1.145</v>
      </c>
      <c r="S1368" s="26">
        <f t="shared" si="33"/>
        <v>1.101675822437501</v>
      </c>
    </row>
    <row r="1369" spans="17:19" x14ac:dyDescent="0.25">
      <c r="Q1369" s="41">
        <v>40.5</v>
      </c>
      <c r="R1369" s="41">
        <v>1.288</v>
      </c>
      <c r="S1369" s="26">
        <f t="shared" si="33"/>
        <v>1.101675822437501</v>
      </c>
    </row>
    <row r="1370" spans="17:19" x14ac:dyDescent="0.25">
      <c r="Q1370" s="41">
        <v>40.5</v>
      </c>
      <c r="R1370" s="41">
        <v>0.90300000000000002</v>
      </c>
      <c r="S1370" s="26">
        <f t="shared" si="33"/>
        <v>1.101675822437501</v>
      </c>
    </row>
    <row r="1371" spans="17:19" x14ac:dyDescent="0.25">
      <c r="Q1371" s="41">
        <v>40.5</v>
      </c>
      <c r="R1371" s="41">
        <v>1.0449999999999999</v>
      </c>
      <c r="S1371" s="26">
        <f t="shared" si="33"/>
        <v>1.101675822437501</v>
      </c>
    </row>
    <row r="1372" spans="17:19" x14ac:dyDescent="0.25">
      <c r="Q1372" s="41">
        <v>40.5</v>
      </c>
      <c r="R1372" s="41">
        <v>1.24</v>
      </c>
      <c r="S1372" s="26">
        <f t="shared" si="33"/>
        <v>1.101675822437501</v>
      </c>
    </row>
    <row r="1373" spans="17:19" x14ac:dyDescent="0.25">
      <c r="Q1373" s="41">
        <v>40.5</v>
      </c>
      <c r="R1373" s="41">
        <v>1.28</v>
      </c>
      <c r="S1373" s="26">
        <f t="shared" si="33"/>
        <v>1.101675822437501</v>
      </c>
    </row>
    <row r="1374" spans="17:19" x14ac:dyDescent="0.25">
      <c r="Q1374" s="41">
        <v>40.5</v>
      </c>
      <c r="R1374" s="41">
        <v>1.1080000000000001</v>
      </c>
      <c r="S1374" s="26">
        <f t="shared" si="33"/>
        <v>1.101675822437501</v>
      </c>
    </row>
    <row r="1375" spans="17:19" x14ac:dyDescent="0.25">
      <c r="Q1375" s="41">
        <v>40.5</v>
      </c>
      <c r="R1375" s="41">
        <v>0.875</v>
      </c>
      <c r="S1375" s="26">
        <f t="shared" si="33"/>
        <v>1.101675822437501</v>
      </c>
    </row>
    <row r="1376" spans="17:19" x14ac:dyDescent="0.25">
      <c r="Q1376" s="41">
        <v>40.5</v>
      </c>
      <c r="R1376" s="41">
        <v>0.96</v>
      </c>
      <c r="S1376" s="26">
        <f t="shared" si="33"/>
        <v>1.101675822437501</v>
      </c>
    </row>
    <row r="1377" spans="17:19" x14ac:dyDescent="0.25">
      <c r="Q1377" s="41">
        <v>40.5</v>
      </c>
      <c r="R1377" s="41">
        <v>1.32</v>
      </c>
      <c r="S1377" s="26">
        <f t="shared" si="33"/>
        <v>1.101675822437501</v>
      </c>
    </row>
    <row r="1378" spans="17:19" x14ac:dyDescent="0.25">
      <c r="Q1378" s="41">
        <v>40.5</v>
      </c>
      <c r="R1378" s="41">
        <v>1.2450000000000001</v>
      </c>
      <c r="S1378" s="26">
        <f t="shared" si="33"/>
        <v>1.101675822437501</v>
      </c>
    </row>
    <row r="1379" spans="17:19" x14ac:dyDescent="0.25">
      <c r="Q1379" s="41">
        <v>40.5</v>
      </c>
      <c r="R1379" s="41">
        <v>1.0029999999999999</v>
      </c>
      <c r="S1379" s="26">
        <f t="shared" si="33"/>
        <v>1.101675822437501</v>
      </c>
    </row>
    <row r="1380" spans="17:19" x14ac:dyDescent="0.25">
      <c r="Q1380" s="41">
        <v>40.5</v>
      </c>
      <c r="R1380" s="41">
        <v>0.86599999999999999</v>
      </c>
      <c r="S1380" s="26">
        <f t="shared" si="33"/>
        <v>1.101675822437501</v>
      </c>
    </row>
    <row r="1381" spans="17:19" x14ac:dyDescent="0.25">
      <c r="Q1381" s="41">
        <v>40.5</v>
      </c>
      <c r="R1381" s="41">
        <v>1.05</v>
      </c>
      <c r="S1381" s="26">
        <f t="shared" si="33"/>
        <v>1.101675822437501</v>
      </c>
    </row>
    <row r="1382" spans="17:19" x14ac:dyDescent="0.25">
      <c r="Q1382" s="41">
        <v>40.5</v>
      </c>
      <c r="R1382" s="41">
        <v>0.97899999999999998</v>
      </c>
      <c r="S1382" s="26">
        <f t="shared" si="33"/>
        <v>1.101675822437501</v>
      </c>
    </row>
    <row r="1383" spans="17:19" x14ac:dyDescent="0.25">
      <c r="Q1383" s="41">
        <v>40.6</v>
      </c>
      <c r="R1383" s="41">
        <v>1.139</v>
      </c>
      <c r="S1383" s="26">
        <f t="shared" si="33"/>
        <v>1.1110419688463997</v>
      </c>
    </row>
    <row r="1384" spans="17:19" x14ac:dyDescent="0.25">
      <c r="Q1384" s="41">
        <v>40.6</v>
      </c>
      <c r="R1384" s="41">
        <v>0.85599999999999998</v>
      </c>
      <c r="S1384" s="26">
        <f t="shared" si="33"/>
        <v>1.1110419688463997</v>
      </c>
    </row>
    <row r="1385" spans="17:19" x14ac:dyDescent="0.25">
      <c r="Q1385" s="41">
        <v>40.6</v>
      </c>
      <c r="R1385" s="41">
        <v>1.016</v>
      </c>
      <c r="S1385" s="26">
        <f t="shared" si="33"/>
        <v>1.1110419688463997</v>
      </c>
    </row>
    <row r="1386" spans="17:19" x14ac:dyDescent="0.25">
      <c r="Q1386" s="41">
        <v>40.6</v>
      </c>
      <c r="R1386" s="41">
        <v>1.012</v>
      </c>
      <c r="S1386" s="26">
        <f t="shared" si="33"/>
        <v>1.1110419688463997</v>
      </c>
    </row>
    <row r="1387" spans="17:19" x14ac:dyDescent="0.25">
      <c r="Q1387" s="41">
        <v>40.6</v>
      </c>
      <c r="R1387" s="41">
        <v>1.538</v>
      </c>
      <c r="S1387" s="26">
        <f t="shared" si="33"/>
        <v>1.1110419688463997</v>
      </c>
    </row>
    <row r="1388" spans="17:19" x14ac:dyDescent="0.25">
      <c r="Q1388" s="41">
        <v>40.6</v>
      </c>
      <c r="R1388" s="41">
        <v>1.254</v>
      </c>
      <c r="S1388" s="26">
        <f t="shared" si="33"/>
        <v>1.1110419688463997</v>
      </c>
    </row>
    <row r="1389" spans="17:19" x14ac:dyDescent="0.25">
      <c r="Q1389" s="41">
        <v>40.6</v>
      </c>
      <c r="R1389" s="41">
        <v>0.90200000000000002</v>
      </c>
      <c r="S1389" s="26">
        <f t="shared" si="33"/>
        <v>1.1110419688463997</v>
      </c>
    </row>
    <row r="1390" spans="17:19" x14ac:dyDescent="0.25">
      <c r="Q1390" s="41">
        <v>40.700000000000003</v>
      </c>
      <c r="R1390" s="41">
        <v>1.002</v>
      </c>
      <c r="S1390" s="26">
        <f t="shared" si="33"/>
        <v>1.1204782958159019</v>
      </c>
    </row>
    <row r="1391" spans="17:19" x14ac:dyDescent="0.25">
      <c r="Q1391" s="41">
        <v>40.700000000000003</v>
      </c>
      <c r="R1391" s="41">
        <v>1.1639999999999999</v>
      </c>
      <c r="S1391" s="26">
        <f t="shared" si="33"/>
        <v>1.1204782958159019</v>
      </c>
    </row>
    <row r="1392" spans="17:19" x14ac:dyDescent="0.25">
      <c r="Q1392" s="41">
        <v>40.700000000000003</v>
      </c>
      <c r="R1392" s="41">
        <v>0.96399999999999997</v>
      </c>
      <c r="S1392" s="26">
        <f t="shared" si="33"/>
        <v>1.1204782958159019</v>
      </c>
    </row>
    <row r="1393" spans="17:19" x14ac:dyDescent="0.25">
      <c r="Q1393" s="41">
        <v>40.700000000000003</v>
      </c>
      <c r="R1393" s="41">
        <v>1.298</v>
      </c>
      <c r="S1393" s="26">
        <f t="shared" si="33"/>
        <v>1.1204782958159019</v>
      </c>
    </row>
    <row r="1394" spans="17:19" x14ac:dyDescent="0.25">
      <c r="Q1394" s="41">
        <v>40.799999999999997</v>
      </c>
      <c r="R1394" s="41">
        <v>1.004</v>
      </c>
      <c r="S1394" s="26">
        <f t="shared" si="33"/>
        <v>1.1299853169663998</v>
      </c>
    </row>
    <row r="1395" spans="17:19" x14ac:dyDescent="0.25">
      <c r="Q1395" s="41">
        <v>40.799999999999997</v>
      </c>
      <c r="R1395" s="41">
        <v>0.86</v>
      </c>
      <c r="S1395" s="26">
        <f t="shared" si="33"/>
        <v>1.1299853169663998</v>
      </c>
    </row>
    <row r="1396" spans="17:19" x14ac:dyDescent="0.25">
      <c r="Q1396" s="41">
        <v>40.9</v>
      </c>
      <c r="R1396" s="41">
        <v>1.3260000000000001</v>
      </c>
      <c r="S1396" s="26">
        <f t="shared" si="33"/>
        <v>1.1395635484599009</v>
      </c>
    </row>
    <row r="1397" spans="17:19" x14ac:dyDescent="0.25">
      <c r="Q1397" s="41">
        <v>41</v>
      </c>
      <c r="R1397" s="41">
        <v>0.95199999999999996</v>
      </c>
      <c r="S1397" s="26">
        <f t="shared" si="33"/>
        <v>1.149213509</v>
      </c>
    </row>
    <row r="1398" spans="17:19" x14ac:dyDescent="0.25">
      <c r="Q1398" s="41">
        <v>41</v>
      </c>
      <c r="R1398" s="41">
        <v>1.18</v>
      </c>
      <c r="S1398" s="26">
        <f t="shared" si="33"/>
        <v>1.149213509</v>
      </c>
    </row>
    <row r="1399" spans="17:19" x14ac:dyDescent="0.25">
      <c r="Q1399" s="41">
        <v>41</v>
      </c>
      <c r="R1399" s="41">
        <v>1.1060000000000001</v>
      </c>
      <c r="S1399" s="26">
        <f t="shared" si="33"/>
        <v>1.149213509</v>
      </c>
    </row>
    <row r="1400" spans="17:19" x14ac:dyDescent="0.25">
      <c r="Q1400" s="41">
        <v>41</v>
      </c>
      <c r="R1400" s="41">
        <v>1.0620000000000001</v>
      </c>
      <c r="S1400" s="26">
        <f t="shared" si="33"/>
        <v>1.149213509</v>
      </c>
    </row>
    <row r="1401" spans="17:19" x14ac:dyDescent="0.25">
      <c r="Q1401" s="41">
        <v>41</v>
      </c>
      <c r="R1401" s="41">
        <v>0.83199999999999996</v>
      </c>
      <c r="S1401" s="26">
        <f t="shared" si="33"/>
        <v>1.149213509</v>
      </c>
    </row>
    <row r="1402" spans="17:19" x14ac:dyDescent="0.25">
      <c r="Q1402" s="41">
        <v>41</v>
      </c>
      <c r="R1402" s="41">
        <v>1.1579999999999999</v>
      </c>
      <c r="S1402" s="26">
        <f t="shared" si="33"/>
        <v>1.149213509</v>
      </c>
    </row>
    <row r="1403" spans="17:19" x14ac:dyDescent="0.25">
      <c r="Q1403" s="41">
        <v>41</v>
      </c>
      <c r="R1403" s="41">
        <v>1</v>
      </c>
      <c r="S1403" s="26">
        <f t="shared" si="33"/>
        <v>1.149213509</v>
      </c>
    </row>
    <row r="1404" spans="17:19" x14ac:dyDescent="0.25">
      <c r="Q1404" s="41">
        <v>41</v>
      </c>
      <c r="R1404" s="41">
        <v>1.0640000000000001</v>
      </c>
      <c r="S1404" s="26">
        <f t="shared" si="33"/>
        <v>1.149213509</v>
      </c>
    </row>
    <row r="1405" spans="17:19" x14ac:dyDescent="0.25">
      <c r="Q1405" s="41">
        <v>41</v>
      </c>
      <c r="R1405" s="41">
        <v>1.248</v>
      </c>
      <c r="S1405" s="26">
        <f t="shared" si="33"/>
        <v>1.149213509</v>
      </c>
    </row>
    <row r="1406" spans="17:19" x14ac:dyDescent="0.25">
      <c r="Q1406" s="41">
        <v>41</v>
      </c>
      <c r="R1406" s="41">
        <v>1.504</v>
      </c>
      <c r="S1406" s="26">
        <f t="shared" si="33"/>
        <v>1.149213509</v>
      </c>
    </row>
    <row r="1407" spans="17:19" x14ac:dyDescent="0.25">
      <c r="Q1407" s="41">
        <v>41</v>
      </c>
      <c r="R1407" s="41">
        <v>1.1200000000000001</v>
      </c>
      <c r="S1407" s="26">
        <f t="shared" si="33"/>
        <v>1.149213509</v>
      </c>
    </row>
    <row r="1408" spans="17:19" x14ac:dyDescent="0.25">
      <c r="Q1408" s="41">
        <v>41</v>
      </c>
      <c r="R1408" s="41">
        <v>1.052</v>
      </c>
      <c r="S1408" s="26">
        <f t="shared" si="33"/>
        <v>1.149213509</v>
      </c>
    </row>
    <row r="1409" spans="17:19" x14ac:dyDescent="0.25">
      <c r="Q1409" s="41">
        <v>41</v>
      </c>
      <c r="R1409" s="41">
        <v>0.96199999999999997</v>
      </c>
      <c r="S1409" s="26">
        <f t="shared" si="33"/>
        <v>1.149213509</v>
      </c>
    </row>
    <row r="1410" spans="17:19" x14ac:dyDescent="0.25">
      <c r="Q1410" s="41">
        <v>41</v>
      </c>
      <c r="R1410" s="41">
        <v>1.1599999999999999</v>
      </c>
      <c r="S1410" s="26">
        <f t="shared" si="33"/>
        <v>1.149213509</v>
      </c>
    </row>
    <row r="1411" spans="17:19" x14ac:dyDescent="0.25">
      <c r="Q1411" s="41">
        <v>41</v>
      </c>
      <c r="R1411" s="41">
        <v>1.212</v>
      </c>
      <c r="S1411" s="26">
        <f t="shared" si="33"/>
        <v>1.149213509</v>
      </c>
    </row>
    <row r="1412" spans="17:19" x14ac:dyDescent="0.25">
      <c r="Q1412" s="41">
        <v>41</v>
      </c>
      <c r="R1412" s="41">
        <v>1.415</v>
      </c>
      <c r="S1412" s="26">
        <f t="shared" si="33"/>
        <v>1.149213509</v>
      </c>
    </row>
    <row r="1413" spans="17:19" x14ac:dyDescent="0.25">
      <c r="Q1413" s="41">
        <v>41</v>
      </c>
      <c r="R1413" s="41">
        <v>1.17</v>
      </c>
      <c r="S1413" s="26">
        <f t="shared" si="33"/>
        <v>1.149213509</v>
      </c>
    </row>
    <row r="1414" spans="17:19" x14ac:dyDescent="0.25">
      <c r="Q1414" s="41">
        <v>41</v>
      </c>
      <c r="R1414" s="41">
        <v>1.1100000000000001</v>
      </c>
      <c r="S1414" s="26">
        <f t="shared" si="33"/>
        <v>1.149213509</v>
      </c>
    </row>
    <row r="1415" spans="17:19" x14ac:dyDescent="0.25">
      <c r="Q1415" s="41">
        <v>41</v>
      </c>
      <c r="R1415" s="41">
        <v>0.96499999999999997</v>
      </c>
      <c r="S1415" s="26">
        <f t="shared" ref="S1415:S1478" si="34">($X$9*(Q1415^4))+($X$8*(Q1415^3))+($X$7*(Q1415^2))+($X$6*Q1415)+$X$5</f>
        <v>1.149213509</v>
      </c>
    </row>
    <row r="1416" spans="17:19" x14ac:dyDescent="0.25">
      <c r="Q1416" s="41">
        <v>41</v>
      </c>
      <c r="R1416" s="41">
        <v>1.26</v>
      </c>
      <c r="S1416" s="26">
        <f t="shared" si="34"/>
        <v>1.149213509</v>
      </c>
    </row>
    <row r="1417" spans="17:19" x14ac:dyDescent="0.25">
      <c r="Q1417" s="41">
        <v>41</v>
      </c>
      <c r="R1417" s="41">
        <v>1.0740000000000001</v>
      </c>
      <c r="S1417" s="26">
        <f t="shared" si="34"/>
        <v>1.149213509</v>
      </c>
    </row>
    <row r="1418" spans="17:19" x14ac:dyDescent="0.25">
      <c r="Q1418" s="41">
        <v>41</v>
      </c>
      <c r="R1418" s="41">
        <v>1.216</v>
      </c>
      <c r="S1418" s="26">
        <f t="shared" si="34"/>
        <v>1.149213509</v>
      </c>
    </row>
    <row r="1419" spans="17:19" x14ac:dyDescent="0.25">
      <c r="Q1419" s="41">
        <v>41</v>
      </c>
      <c r="R1419" s="41">
        <v>1.1000000000000001</v>
      </c>
      <c r="S1419" s="26">
        <f t="shared" si="34"/>
        <v>1.149213509</v>
      </c>
    </row>
    <row r="1420" spans="17:19" x14ac:dyDescent="0.25">
      <c r="Q1420" s="41">
        <v>41</v>
      </c>
      <c r="R1420" s="41">
        <v>0.96799999999999997</v>
      </c>
      <c r="S1420" s="26">
        <f t="shared" si="34"/>
        <v>1.149213509</v>
      </c>
    </row>
    <row r="1421" spans="17:19" x14ac:dyDescent="0.25">
      <c r="Q1421" s="41">
        <v>41</v>
      </c>
      <c r="R1421" s="41">
        <v>1.6</v>
      </c>
      <c r="S1421" s="26">
        <f t="shared" si="34"/>
        <v>1.149213509</v>
      </c>
    </row>
    <row r="1422" spans="17:19" x14ac:dyDescent="0.25">
      <c r="Q1422" s="41">
        <v>41</v>
      </c>
      <c r="R1422" s="41">
        <v>1.3480000000000001</v>
      </c>
      <c r="S1422" s="26">
        <f t="shared" si="34"/>
        <v>1.149213509</v>
      </c>
    </row>
    <row r="1423" spans="17:19" x14ac:dyDescent="0.25">
      <c r="Q1423" s="41">
        <v>41</v>
      </c>
      <c r="R1423" s="41">
        <v>1.07</v>
      </c>
      <c r="S1423" s="26">
        <f t="shared" si="34"/>
        <v>1.149213509</v>
      </c>
    </row>
    <row r="1424" spans="17:19" x14ac:dyDescent="0.25">
      <c r="Q1424" s="41">
        <v>41</v>
      </c>
      <c r="R1424" s="41">
        <v>1.6</v>
      </c>
      <c r="S1424" s="26">
        <f t="shared" si="34"/>
        <v>1.149213509</v>
      </c>
    </row>
    <row r="1425" spans="17:19" x14ac:dyDescent="0.25">
      <c r="Q1425" s="41">
        <v>41</v>
      </c>
      <c r="R1425" s="41">
        <v>1.5</v>
      </c>
      <c r="S1425" s="26">
        <f t="shared" si="34"/>
        <v>1.149213509</v>
      </c>
    </row>
    <row r="1426" spans="17:19" x14ac:dyDescent="0.25">
      <c r="Q1426" s="41">
        <v>41</v>
      </c>
      <c r="R1426" s="41">
        <v>1.0269999999999999</v>
      </c>
      <c r="S1426" s="26">
        <f t="shared" si="34"/>
        <v>1.149213509</v>
      </c>
    </row>
    <row r="1427" spans="17:19" x14ac:dyDescent="0.25">
      <c r="Q1427" s="41">
        <v>41</v>
      </c>
      <c r="R1427" s="41">
        <v>1.18</v>
      </c>
      <c r="S1427" s="26">
        <f t="shared" si="34"/>
        <v>1.149213509</v>
      </c>
    </row>
    <row r="1428" spans="17:19" x14ac:dyDescent="0.25">
      <c r="Q1428" s="41">
        <v>41</v>
      </c>
      <c r="R1428" s="41">
        <v>1.28</v>
      </c>
      <c r="S1428" s="26">
        <f t="shared" si="34"/>
        <v>1.149213509</v>
      </c>
    </row>
    <row r="1429" spans="17:19" x14ac:dyDescent="0.25">
      <c r="Q1429" s="41">
        <v>41</v>
      </c>
      <c r="R1429" s="41">
        <v>1.22</v>
      </c>
      <c r="S1429" s="26">
        <f t="shared" si="34"/>
        <v>1.149213509</v>
      </c>
    </row>
    <row r="1430" spans="17:19" x14ac:dyDescent="0.25">
      <c r="Q1430" s="41">
        <v>41</v>
      </c>
      <c r="R1430" s="41">
        <v>1.1599999999999999</v>
      </c>
      <c r="S1430" s="26">
        <f t="shared" si="34"/>
        <v>1.149213509</v>
      </c>
    </row>
    <row r="1431" spans="17:19" x14ac:dyDescent="0.25">
      <c r="Q1431" s="41">
        <v>41</v>
      </c>
      <c r="R1431" s="41">
        <v>1.2250000000000001</v>
      </c>
      <c r="S1431" s="26">
        <f t="shared" si="34"/>
        <v>1.149213509</v>
      </c>
    </row>
    <row r="1432" spans="17:19" x14ac:dyDescent="0.25">
      <c r="Q1432" s="41">
        <v>41</v>
      </c>
      <c r="R1432" s="41">
        <v>1.268</v>
      </c>
      <c r="S1432" s="26">
        <f t="shared" si="34"/>
        <v>1.149213509</v>
      </c>
    </row>
    <row r="1433" spans="17:19" x14ac:dyDescent="0.25">
      <c r="Q1433" s="41">
        <v>41</v>
      </c>
      <c r="R1433" s="41">
        <v>1.6</v>
      </c>
      <c r="S1433" s="26">
        <f t="shared" si="34"/>
        <v>1.149213509</v>
      </c>
    </row>
    <row r="1434" spans="17:19" x14ac:dyDescent="0.25">
      <c r="Q1434" s="41">
        <v>41</v>
      </c>
      <c r="R1434" s="41">
        <v>1.2</v>
      </c>
      <c r="S1434" s="26">
        <f t="shared" si="34"/>
        <v>1.149213509</v>
      </c>
    </row>
    <row r="1435" spans="17:19" x14ac:dyDescent="0.25">
      <c r="Q1435" s="41">
        <v>41</v>
      </c>
      <c r="R1435" s="41">
        <v>1.042</v>
      </c>
      <c r="S1435" s="26">
        <f t="shared" si="34"/>
        <v>1.149213509</v>
      </c>
    </row>
    <row r="1436" spans="17:19" x14ac:dyDescent="0.25">
      <c r="Q1436" s="41">
        <v>41</v>
      </c>
      <c r="R1436" s="41">
        <v>1.367</v>
      </c>
      <c r="S1436" s="26">
        <f t="shared" si="34"/>
        <v>1.149213509</v>
      </c>
    </row>
    <row r="1437" spans="17:19" x14ac:dyDescent="0.25">
      <c r="Q1437" s="41">
        <v>41</v>
      </c>
      <c r="R1437" s="41">
        <v>1.105</v>
      </c>
      <c r="S1437" s="26">
        <f t="shared" si="34"/>
        <v>1.149213509</v>
      </c>
    </row>
    <row r="1438" spans="17:19" x14ac:dyDescent="0.25">
      <c r="Q1438" s="41">
        <v>41</v>
      </c>
      <c r="R1438" s="41">
        <v>1.4730000000000001</v>
      </c>
      <c r="S1438" s="26">
        <f t="shared" si="34"/>
        <v>1.149213509</v>
      </c>
    </row>
    <row r="1439" spans="17:19" x14ac:dyDescent="0.25">
      <c r="Q1439" s="41">
        <v>41</v>
      </c>
      <c r="R1439" s="41">
        <v>1.1040000000000001</v>
      </c>
      <c r="S1439" s="26">
        <f t="shared" si="34"/>
        <v>1.149213509</v>
      </c>
    </row>
    <row r="1440" spans="17:19" x14ac:dyDescent="0.25">
      <c r="Q1440" s="41">
        <v>41</v>
      </c>
      <c r="R1440" s="41">
        <v>1.0960000000000001</v>
      </c>
      <c r="S1440" s="26">
        <f t="shared" si="34"/>
        <v>1.149213509</v>
      </c>
    </row>
    <row r="1441" spans="17:19" x14ac:dyDescent="0.25">
      <c r="Q1441" s="41">
        <v>41</v>
      </c>
      <c r="R1441" s="41">
        <v>1.01</v>
      </c>
      <c r="S1441" s="26">
        <f t="shared" si="34"/>
        <v>1.149213509</v>
      </c>
    </row>
    <row r="1442" spans="17:19" x14ac:dyDescent="0.25">
      <c r="Q1442" s="41">
        <v>41</v>
      </c>
      <c r="R1442" s="41">
        <v>1.37</v>
      </c>
      <c r="S1442" s="26">
        <f t="shared" si="34"/>
        <v>1.149213509</v>
      </c>
    </row>
    <row r="1443" spans="17:19" x14ac:dyDescent="0.25">
      <c r="Q1443" s="41">
        <v>41</v>
      </c>
      <c r="R1443" s="41">
        <v>1.22</v>
      </c>
      <c r="S1443" s="26">
        <f t="shared" si="34"/>
        <v>1.149213509</v>
      </c>
    </row>
    <row r="1444" spans="17:19" x14ac:dyDescent="0.25">
      <c r="Q1444" s="41">
        <v>41</v>
      </c>
      <c r="R1444" s="41">
        <v>1.276</v>
      </c>
      <c r="S1444" s="26">
        <f t="shared" si="34"/>
        <v>1.149213509</v>
      </c>
    </row>
    <row r="1445" spans="17:19" x14ac:dyDescent="0.25">
      <c r="Q1445" s="41">
        <v>41</v>
      </c>
      <c r="R1445" s="41">
        <v>1.214</v>
      </c>
      <c r="S1445" s="26">
        <f t="shared" si="34"/>
        <v>1.149213509</v>
      </c>
    </row>
    <row r="1446" spans="17:19" x14ac:dyDescent="0.25">
      <c r="Q1446" s="41">
        <v>41</v>
      </c>
      <c r="R1446" s="41">
        <v>1.4</v>
      </c>
      <c r="S1446" s="26">
        <f t="shared" si="34"/>
        <v>1.149213509</v>
      </c>
    </row>
    <row r="1447" spans="17:19" x14ac:dyDescent="0.25">
      <c r="Q1447" s="41">
        <v>41</v>
      </c>
      <c r="R1447" s="41">
        <v>1</v>
      </c>
      <c r="S1447" s="26">
        <f t="shared" si="34"/>
        <v>1.149213509</v>
      </c>
    </row>
    <row r="1448" spans="17:19" x14ac:dyDescent="0.25">
      <c r="Q1448" s="41">
        <v>41</v>
      </c>
      <c r="R1448" s="41">
        <v>1.0680000000000001</v>
      </c>
      <c r="S1448" s="26">
        <f t="shared" si="34"/>
        <v>1.149213509</v>
      </c>
    </row>
    <row r="1449" spans="17:19" x14ac:dyDescent="0.25">
      <c r="Q1449" s="41">
        <v>41</v>
      </c>
      <c r="R1449" s="41">
        <v>1.236</v>
      </c>
      <c r="S1449" s="26">
        <f t="shared" si="34"/>
        <v>1.149213509</v>
      </c>
    </row>
    <row r="1450" spans="17:19" x14ac:dyDescent="0.25">
      <c r="Q1450" s="41">
        <v>41</v>
      </c>
      <c r="R1450" s="41">
        <v>1.286</v>
      </c>
      <c r="S1450" s="26">
        <f t="shared" si="34"/>
        <v>1.149213509</v>
      </c>
    </row>
    <row r="1451" spans="17:19" x14ac:dyDescent="0.25">
      <c r="Q1451" s="41">
        <v>41.1</v>
      </c>
      <c r="R1451" s="41">
        <v>0.84699999999999998</v>
      </c>
      <c r="S1451" s="26">
        <f t="shared" si="34"/>
        <v>1.1589357198318999</v>
      </c>
    </row>
    <row r="1452" spans="17:19" x14ac:dyDescent="0.25">
      <c r="Q1452" s="41">
        <v>41.1</v>
      </c>
      <c r="R1452" s="41">
        <v>1.1659999999999999</v>
      </c>
      <c r="S1452" s="26">
        <f t="shared" si="34"/>
        <v>1.1589357198318999</v>
      </c>
    </row>
    <row r="1453" spans="17:19" x14ac:dyDescent="0.25">
      <c r="Q1453" s="41">
        <v>41.1</v>
      </c>
      <c r="R1453" s="41">
        <v>1.234</v>
      </c>
      <c r="S1453" s="26">
        <f t="shared" si="34"/>
        <v>1.1589357198318999</v>
      </c>
    </row>
    <row r="1454" spans="17:19" x14ac:dyDescent="0.25">
      <c r="Q1454" s="41">
        <v>41.2</v>
      </c>
      <c r="R1454" s="41">
        <v>1.1120000000000001</v>
      </c>
      <c r="S1454" s="26">
        <f t="shared" si="34"/>
        <v>1.1687307047424014</v>
      </c>
    </row>
    <row r="1455" spans="17:19" x14ac:dyDescent="0.25">
      <c r="Q1455" s="41">
        <v>41.2</v>
      </c>
      <c r="R1455" s="41">
        <v>0.95599999999999996</v>
      </c>
      <c r="S1455" s="26">
        <f t="shared" si="34"/>
        <v>1.1687307047424014</v>
      </c>
    </row>
    <row r="1456" spans="17:19" x14ac:dyDescent="0.25">
      <c r="Q1456" s="41">
        <v>41.3</v>
      </c>
      <c r="R1456" s="41">
        <v>0.91200000000000003</v>
      </c>
      <c r="S1456" s="26">
        <f t="shared" si="34"/>
        <v>1.1785989900599012</v>
      </c>
    </row>
    <row r="1457" spans="17:19" x14ac:dyDescent="0.25">
      <c r="Q1457" s="41">
        <v>41.3</v>
      </c>
      <c r="R1457" s="41">
        <v>1.123</v>
      </c>
      <c r="S1457" s="26">
        <f t="shared" si="34"/>
        <v>1.1785989900599012</v>
      </c>
    </row>
    <row r="1458" spans="17:19" x14ac:dyDescent="0.25">
      <c r="Q1458" s="41">
        <v>41.3</v>
      </c>
      <c r="R1458" s="41">
        <v>0.89400000000000002</v>
      </c>
      <c r="S1458" s="26">
        <f t="shared" si="34"/>
        <v>1.1785989900599012</v>
      </c>
    </row>
    <row r="1459" spans="17:19" x14ac:dyDescent="0.25">
      <c r="Q1459" s="41">
        <v>41.3</v>
      </c>
      <c r="R1459" s="41">
        <v>1.1160000000000001</v>
      </c>
      <c r="S1459" s="26">
        <f t="shared" si="34"/>
        <v>1.1785989900599012</v>
      </c>
    </row>
    <row r="1460" spans="17:19" x14ac:dyDescent="0.25">
      <c r="Q1460" s="41">
        <v>41.3</v>
      </c>
      <c r="R1460" s="41">
        <v>0.89800000000000002</v>
      </c>
      <c r="S1460" s="26">
        <f t="shared" si="34"/>
        <v>1.1785989900599012</v>
      </c>
    </row>
    <row r="1461" spans="17:19" x14ac:dyDescent="0.25">
      <c r="Q1461" s="41">
        <v>41.3</v>
      </c>
      <c r="R1461" s="41">
        <v>1.1719999999999999</v>
      </c>
      <c r="S1461" s="26">
        <f t="shared" si="34"/>
        <v>1.1785989900599012</v>
      </c>
    </row>
    <row r="1462" spans="17:19" x14ac:dyDescent="0.25">
      <c r="Q1462" s="41">
        <v>41.4</v>
      </c>
      <c r="R1462" s="41">
        <v>1.05</v>
      </c>
      <c r="S1462" s="26">
        <f t="shared" si="34"/>
        <v>1.1885411046544005</v>
      </c>
    </row>
    <row r="1463" spans="17:19" x14ac:dyDescent="0.25">
      <c r="Q1463" s="41">
        <v>41.4</v>
      </c>
      <c r="R1463" s="41">
        <v>1.0029999999999999</v>
      </c>
      <c r="S1463" s="26">
        <f t="shared" si="34"/>
        <v>1.1885411046544005</v>
      </c>
    </row>
    <row r="1464" spans="17:19" x14ac:dyDescent="0.25">
      <c r="Q1464" s="41">
        <v>41.4</v>
      </c>
      <c r="R1464" s="41">
        <v>1.1719999999999999</v>
      </c>
      <c r="S1464" s="26">
        <f t="shared" si="34"/>
        <v>1.1885411046544005</v>
      </c>
    </row>
    <row r="1465" spans="17:19" x14ac:dyDescent="0.25">
      <c r="Q1465" s="41">
        <v>41.4</v>
      </c>
      <c r="R1465" s="41">
        <v>1.1439999999999999</v>
      </c>
      <c r="S1465" s="26">
        <f t="shared" si="34"/>
        <v>1.1885411046544005</v>
      </c>
    </row>
    <row r="1466" spans="17:19" x14ac:dyDescent="0.25">
      <c r="Q1466" s="41">
        <v>41.5</v>
      </c>
      <c r="R1466" s="41">
        <v>1.006</v>
      </c>
      <c r="S1466" s="26">
        <f t="shared" si="34"/>
        <v>1.1985575799375012</v>
      </c>
    </row>
    <row r="1467" spans="17:19" x14ac:dyDescent="0.25">
      <c r="Q1467" s="41">
        <v>41.5</v>
      </c>
      <c r="R1467" s="41">
        <v>1.1419999999999999</v>
      </c>
      <c r="S1467" s="26">
        <f t="shared" si="34"/>
        <v>1.1985575799375012</v>
      </c>
    </row>
    <row r="1468" spans="17:19" x14ac:dyDescent="0.25">
      <c r="Q1468" s="41">
        <v>41.5</v>
      </c>
      <c r="R1468" s="41">
        <v>1.042</v>
      </c>
      <c r="S1468" s="26">
        <f t="shared" si="34"/>
        <v>1.1985575799375012</v>
      </c>
    </row>
    <row r="1469" spans="17:19" x14ac:dyDescent="0.25">
      <c r="Q1469" s="41">
        <v>41.5</v>
      </c>
      <c r="R1469" s="41">
        <v>0.96399999999999997</v>
      </c>
      <c r="S1469" s="26">
        <f t="shared" si="34"/>
        <v>1.1985575799375012</v>
      </c>
    </row>
    <row r="1470" spans="17:19" x14ac:dyDescent="0.25">
      <c r="Q1470" s="41">
        <v>41.5</v>
      </c>
      <c r="R1470" s="41">
        <v>1.135</v>
      </c>
      <c r="S1470" s="26">
        <f t="shared" si="34"/>
        <v>1.1985575799375012</v>
      </c>
    </row>
    <row r="1471" spans="17:19" x14ac:dyDescent="0.25">
      <c r="Q1471" s="41">
        <v>41.5</v>
      </c>
      <c r="R1471" s="41">
        <v>1.1100000000000001</v>
      </c>
      <c r="S1471" s="26">
        <f t="shared" si="34"/>
        <v>1.1985575799375012</v>
      </c>
    </row>
    <row r="1472" spans="17:19" x14ac:dyDescent="0.25">
      <c r="Q1472" s="41">
        <v>41.5</v>
      </c>
      <c r="R1472" s="41">
        <v>0.95399999999999996</v>
      </c>
      <c r="S1472" s="26">
        <f t="shared" si="34"/>
        <v>1.1985575799375012</v>
      </c>
    </row>
    <row r="1473" spans="17:19" x14ac:dyDescent="0.25">
      <c r="Q1473" s="41">
        <v>41.5</v>
      </c>
      <c r="R1473" s="41">
        <v>1.1279999999999999</v>
      </c>
      <c r="S1473" s="26">
        <f t="shared" si="34"/>
        <v>1.1985575799375012</v>
      </c>
    </row>
    <row r="1474" spans="17:19" x14ac:dyDescent="0.25">
      <c r="Q1474" s="41">
        <v>41.5</v>
      </c>
      <c r="R1474" s="41">
        <v>1.286</v>
      </c>
      <c r="S1474" s="26">
        <f t="shared" si="34"/>
        <v>1.1985575799375012</v>
      </c>
    </row>
    <row r="1475" spans="17:19" x14ac:dyDescent="0.25">
      <c r="Q1475" s="41">
        <v>41.5</v>
      </c>
      <c r="R1475" s="41">
        <v>1.302</v>
      </c>
      <c r="S1475" s="26">
        <f t="shared" si="34"/>
        <v>1.1985575799375012</v>
      </c>
    </row>
    <row r="1476" spans="17:19" x14ac:dyDescent="0.25">
      <c r="Q1476" s="41">
        <v>41.5</v>
      </c>
      <c r="R1476" s="41">
        <v>1.524</v>
      </c>
      <c r="S1476" s="26">
        <f t="shared" si="34"/>
        <v>1.1985575799375012</v>
      </c>
    </row>
    <row r="1477" spans="17:19" x14ac:dyDescent="0.25">
      <c r="Q1477" s="41">
        <v>41.5</v>
      </c>
      <c r="R1477" s="41">
        <v>1.302</v>
      </c>
      <c r="S1477" s="26">
        <f t="shared" si="34"/>
        <v>1.1985575799375012</v>
      </c>
    </row>
    <row r="1478" spans="17:19" x14ac:dyDescent="0.25">
      <c r="Q1478" s="41">
        <v>41.5</v>
      </c>
      <c r="R1478" s="41">
        <v>1.244</v>
      </c>
      <c r="S1478" s="26">
        <f t="shared" si="34"/>
        <v>1.1985575799375012</v>
      </c>
    </row>
    <row r="1479" spans="17:19" x14ac:dyDescent="0.25">
      <c r="Q1479" s="41">
        <v>41.5</v>
      </c>
      <c r="R1479" s="41">
        <v>0.98399999999999999</v>
      </c>
      <c r="S1479" s="26">
        <f t="shared" ref="S1479:S1542" si="35">($X$9*(Q1479^4))+($X$8*(Q1479^3))+($X$7*(Q1479^2))+($X$6*Q1479)+$X$5</f>
        <v>1.1985575799375012</v>
      </c>
    </row>
    <row r="1480" spans="17:19" x14ac:dyDescent="0.25">
      <c r="Q1480" s="41">
        <v>41.5</v>
      </c>
      <c r="R1480" s="41">
        <v>1.1319999999999999</v>
      </c>
      <c r="S1480" s="26">
        <f t="shared" si="35"/>
        <v>1.1985575799375012</v>
      </c>
    </row>
    <row r="1481" spans="17:19" x14ac:dyDescent="0.25">
      <c r="Q1481" s="41">
        <v>41.5</v>
      </c>
      <c r="R1481" s="41">
        <v>1.1000000000000001</v>
      </c>
      <c r="S1481" s="26">
        <f t="shared" si="35"/>
        <v>1.1985575799375012</v>
      </c>
    </row>
    <row r="1482" spans="17:19" x14ac:dyDescent="0.25">
      <c r="Q1482" s="41">
        <v>41.5</v>
      </c>
      <c r="R1482" s="41">
        <v>1.1990000000000001</v>
      </c>
      <c r="S1482" s="26">
        <f t="shared" si="35"/>
        <v>1.1985575799375012</v>
      </c>
    </row>
    <row r="1483" spans="17:19" x14ac:dyDescent="0.25">
      <c r="Q1483" s="41">
        <v>41.5</v>
      </c>
      <c r="R1483" s="41">
        <v>1.0660000000000001</v>
      </c>
      <c r="S1483" s="26">
        <f t="shared" si="35"/>
        <v>1.1985575799375012</v>
      </c>
    </row>
    <row r="1484" spans="17:19" x14ac:dyDescent="0.25">
      <c r="Q1484" s="41">
        <v>41.5</v>
      </c>
      <c r="R1484" s="41">
        <v>0.86</v>
      </c>
      <c r="S1484" s="26">
        <f t="shared" si="35"/>
        <v>1.1985575799375012</v>
      </c>
    </row>
    <row r="1485" spans="17:19" x14ac:dyDescent="0.25">
      <c r="Q1485" s="41">
        <v>41.5</v>
      </c>
      <c r="R1485" s="41">
        <v>1.08</v>
      </c>
      <c r="S1485" s="26">
        <f t="shared" si="35"/>
        <v>1.1985575799375012</v>
      </c>
    </row>
    <row r="1486" spans="17:19" x14ac:dyDescent="0.25">
      <c r="Q1486" s="41">
        <v>41.5</v>
      </c>
      <c r="R1486" s="41">
        <v>1.468</v>
      </c>
      <c r="S1486" s="26">
        <f t="shared" si="35"/>
        <v>1.1985575799375012</v>
      </c>
    </row>
    <row r="1487" spans="17:19" x14ac:dyDescent="0.25">
      <c r="Q1487" s="41">
        <v>41.5</v>
      </c>
      <c r="R1487" s="41">
        <v>1.5449999999999999</v>
      </c>
      <c r="S1487" s="26">
        <f t="shared" si="35"/>
        <v>1.1985575799375012</v>
      </c>
    </row>
    <row r="1488" spans="17:19" x14ac:dyDescent="0.25">
      <c r="Q1488" s="41">
        <v>41.5</v>
      </c>
      <c r="R1488" s="41">
        <v>1.044</v>
      </c>
      <c r="S1488" s="26">
        <f t="shared" si="35"/>
        <v>1.1985575799375012</v>
      </c>
    </row>
    <row r="1489" spans="17:19" x14ac:dyDescent="0.25">
      <c r="Q1489" s="41">
        <v>41.5</v>
      </c>
      <c r="R1489" s="41">
        <v>1.212</v>
      </c>
      <c r="S1489" s="26">
        <f t="shared" si="35"/>
        <v>1.1985575799375012</v>
      </c>
    </row>
    <row r="1490" spans="17:19" x14ac:dyDescent="0.25">
      <c r="Q1490" s="41">
        <v>41.5</v>
      </c>
      <c r="R1490" s="41">
        <v>1.266</v>
      </c>
      <c r="S1490" s="26">
        <f t="shared" si="35"/>
        <v>1.1985575799375012</v>
      </c>
    </row>
    <row r="1491" spans="17:19" x14ac:dyDescent="0.25">
      <c r="Q1491" s="41">
        <v>41.5</v>
      </c>
      <c r="R1491" s="41">
        <v>1.395</v>
      </c>
      <c r="S1491" s="26">
        <f t="shared" si="35"/>
        <v>1.1985575799375012</v>
      </c>
    </row>
    <row r="1492" spans="17:19" x14ac:dyDescent="0.25">
      <c r="Q1492" s="41">
        <v>41.5</v>
      </c>
      <c r="R1492" s="41">
        <v>1.1399999999999999</v>
      </c>
      <c r="S1492" s="26">
        <f t="shared" si="35"/>
        <v>1.1985575799375012</v>
      </c>
    </row>
    <row r="1493" spans="17:19" x14ac:dyDescent="0.25">
      <c r="Q1493" s="41">
        <v>41.6</v>
      </c>
      <c r="R1493" s="41">
        <v>1.0860000000000001</v>
      </c>
      <c r="S1493" s="26">
        <f t="shared" si="35"/>
        <v>1.2086489498624005</v>
      </c>
    </row>
    <row r="1494" spans="17:19" x14ac:dyDescent="0.25">
      <c r="Q1494" s="41">
        <v>41.7</v>
      </c>
      <c r="R1494" s="41">
        <v>1.1579999999999999</v>
      </c>
      <c r="S1494" s="26">
        <f t="shared" si="35"/>
        <v>1.2188157509239019</v>
      </c>
    </row>
    <row r="1495" spans="17:19" x14ac:dyDescent="0.25">
      <c r="Q1495" s="41">
        <v>41.7</v>
      </c>
      <c r="R1495" s="41">
        <v>1.25</v>
      </c>
      <c r="S1495" s="26">
        <f t="shared" si="35"/>
        <v>1.2188157509239019</v>
      </c>
    </row>
    <row r="1496" spans="17:19" x14ac:dyDescent="0.25">
      <c r="Q1496" s="41">
        <v>41.7</v>
      </c>
      <c r="R1496" s="41">
        <v>1.282</v>
      </c>
      <c r="S1496" s="26">
        <f t="shared" si="35"/>
        <v>1.2188157509239019</v>
      </c>
    </row>
    <row r="1497" spans="17:19" x14ac:dyDescent="0.25">
      <c r="Q1497" s="41">
        <v>41.8</v>
      </c>
      <c r="R1497" s="41">
        <v>1.3</v>
      </c>
      <c r="S1497" s="26">
        <f t="shared" si="35"/>
        <v>1.2290585221584007</v>
      </c>
    </row>
    <row r="1498" spans="17:19" x14ac:dyDescent="0.25">
      <c r="Q1498" s="41">
        <v>41.8</v>
      </c>
      <c r="R1498" s="41">
        <v>1.044</v>
      </c>
      <c r="S1498" s="26">
        <f t="shared" si="35"/>
        <v>1.2290585221584007</v>
      </c>
    </row>
    <row r="1499" spans="17:19" x14ac:dyDescent="0.25">
      <c r="Q1499" s="41">
        <v>41.8</v>
      </c>
      <c r="R1499" s="41">
        <v>1.4</v>
      </c>
      <c r="S1499" s="26">
        <f t="shared" si="35"/>
        <v>1.2290585221584007</v>
      </c>
    </row>
    <row r="1500" spans="17:19" x14ac:dyDescent="0.25">
      <c r="Q1500" s="41">
        <v>41.8</v>
      </c>
      <c r="R1500" s="41">
        <v>1.0049999999999999</v>
      </c>
      <c r="S1500" s="26">
        <f t="shared" si="35"/>
        <v>1.2290585221584007</v>
      </c>
    </row>
    <row r="1501" spans="17:19" x14ac:dyDescent="0.25">
      <c r="Q1501" s="41">
        <v>41.8</v>
      </c>
      <c r="R1501" s="41">
        <v>0.98599999999999999</v>
      </c>
      <c r="S1501" s="26">
        <f t="shared" si="35"/>
        <v>1.2290585221584007</v>
      </c>
    </row>
    <row r="1502" spans="17:19" x14ac:dyDescent="0.25">
      <c r="Q1502" s="41">
        <v>41.8</v>
      </c>
      <c r="R1502" s="41">
        <v>0.98599999999999999</v>
      </c>
      <c r="S1502" s="26">
        <f t="shared" si="35"/>
        <v>1.2290585221584007</v>
      </c>
    </row>
    <row r="1503" spans="17:19" x14ac:dyDescent="0.25">
      <c r="Q1503" s="41">
        <v>41.8</v>
      </c>
      <c r="R1503" s="41">
        <v>1.1879999999999999</v>
      </c>
      <c r="S1503" s="26">
        <f t="shared" si="35"/>
        <v>1.2290585221584007</v>
      </c>
    </row>
    <row r="1504" spans="17:19" x14ac:dyDescent="0.25">
      <c r="Q1504" s="41">
        <v>41.9</v>
      </c>
      <c r="R1504" s="41">
        <v>1.3839999999999999</v>
      </c>
      <c r="S1504" s="26">
        <f t="shared" si="35"/>
        <v>1.2393778051439002</v>
      </c>
    </row>
    <row r="1505" spans="17:19" x14ac:dyDescent="0.25">
      <c r="Q1505" s="41">
        <v>41.9</v>
      </c>
      <c r="R1505" s="41">
        <v>1.1000000000000001</v>
      </c>
      <c r="S1505" s="26">
        <f t="shared" si="35"/>
        <v>1.2393778051439002</v>
      </c>
    </row>
    <row r="1506" spans="17:19" x14ac:dyDescent="0.25">
      <c r="Q1506" s="41">
        <v>41.9</v>
      </c>
      <c r="R1506" s="41">
        <v>1.306</v>
      </c>
      <c r="S1506" s="26">
        <f t="shared" si="35"/>
        <v>1.2393778051439002</v>
      </c>
    </row>
    <row r="1507" spans="17:19" x14ac:dyDescent="0.25">
      <c r="Q1507" s="41">
        <v>42</v>
      </c>
      <c r="R1507" s="41">
        <v>1.302</v>
      </c>
      <c r="S1507" s="26">
        <f t="shared" si="35"/>
        <v>1.2497741440000008</v>
      </c>
    </row>
    <row r="1508" spans="17:19" x14ac:dyDescent="0.25">
      <c r="Q1508" s="41">
        <v>42</v>
      </c>
      <c r="R1508" s="41">
        <v>1.2</v>
      </c>
      <c r="S1508" s="26">
        <f t="shared" si="35"/>
        <v>1.2497741440000008</v>
      </c>
    </row>
    <row r="1509" spans="17:19" x14ac:dyDescent="0.25">
      <c r="Q1509" s="41">
        <v>42</v>
      </c>
      <c r="R1509" s="41">
        <v>1.25</v>
      </c>
      <c r="S1509" s="26">
        <f t="shared" si="35"/>
        <v>1.2497741440000008</v>
      </c>
    </row>
    <row r="1510" spans="17:19" x14ac:dyDescent="0.25">
      <c r="Q1510" s="41">
        <v>42</v>
      </c>
      <c r="R1510" s="41">
        <v>1.1319999999999999</v>
      </c>
      <c r="S1510" s="26">
        <f t="shared" si="35"/>
        <v>1.2497741440000008</v>
      </c>
    </row>
    <row r="1511" spans="17:19" x14ac:dyDescent="0.25">
      <c r="Q1511" s="41">
        <v>42</v>
      </c>
      <c r="R1511" s="41">
        <v>1.1970000000000001</v>
      </c>
      <c r="S1511" s="26">
        <f t="shared" si="35"/>
        <v>1.2497741440000008</v>
      </c>
    </row>
    <row r="1512" spans="17:19" x14ac:dyDescent="0.25">
      <c r="Q1512" s="41">
        <v>42</v>
      </c>
      <c r="R1512" s="41">
        <v>1.22</v>
      </c>
      <c r="S1512" s="26">
        <f t="shared" si="35"/>
        <v>1.2497741440000008</v>
      </c>
    </row>
    <row r="1513" spans="17:19" x14ac:dyDescent="0.25">
      <c r="Q1513" s="41">
        <v>42</v>
      </c>
      <c r="R1513" s="41">
        <v>1.2130000000000001</v>
      </c>
      <c r="S1513" s="26">
        <f t="shared" si="35"/>
        <v>1.2497741440000008</v>
      </c>
    </row>
    <row r="1514" spans="17:19" x14ac:dyDescent="0.25">
      <c r="Q1514" s="41">
        <v>42</v>
      </c>
      <c r="R1514" s="41">
        <v>1.266</v>
      </c>
      <c r="S1514" s="26">
        <f t="shared" si="35"/>
        <v>1.2497741440000008</v>
      </c>
    </row>
    <row r="1515" spans="17:19" x14ac:dyDescent="0.25">
      <c r="Q1515" s="41">
        <v>42</v>
      </c>
      <c r="R1515" s="41">
        <v>1.1819999999999999</v>
      </c>
      <c r="S1515" s="26">
        <f t="shared" si="35"/>
        <v>1.2497741440000008</v>
      </c>
    </row>
    <row r="1516" spans="17:19" x14ac:dyDescent="0.25">
      <c r="Q1516" s="41">
        <v>42</v>
      </c>
      <c r="R1516" s="41">
        <v>1.2549999999999999</v>
      </c>
      <c r="S1516" s="26">
        <f t="shared" si="35"/>
        <v>1.2497741440000008</v>
      </c>
    </row>
    <row r="1517" spans="17:19" x14ac:dyDescent="0.25">
      <c r="Q1517" s="41">
        <v>42</v>
      </c>
      <c r="R1517" s="41">
        <v>1.2010000000000001</v>
      </c>
      <c r="S1517" s="26">
        <f t="shared" si="35"/>
        <v>1.2497741440000008</v>
      </c>
    </row>
    <row r="1518" spans="17:19" x14ac:dyDescent="0.25">
      <c r="Q1518" s="41">
        <v>42</v>
      </c>
      <c r="R1518" s="41">
        <v>1.18</v>
      </c>
      <c r="S1518" s="26">
        <f t="shared" si="35"/>
        <v>1.2497741440000008</v>
      </c>
    </row>
    <row r="1519" spans="17:19" x14ac:dyDescent="0.25">
      <c r="Q1519" s="41">
        <v>42</v>
      </c>
      <c r="R1519" s="41">
        <v>1.38</v>
      </c>
      <c r="S1519" s="26">
        <f t="shared" si="35"/>
        <v>1.2497741440000008</v>
      </c>
    </row>
    <row r="1520" spans="17:19" x14ac:dyDescent="0.25">
      <c r="Q1520" s="41">
        <v>42</v>
      </c>
      <c r="R1520" s="41">
        <v>1.3879999999999999</v>
      </c>
      <c r="S1520" s="26">
        <f t="shared" si="35"/>
        <v>1.2497741440000008</v>
      </c>
    </row>
    <row r="1521" spans="17:19" x14ac:dyDescent="0.25">
      <c r="Q1521" s="41">
        <v>42</v>
      </c>
      <c r="R1521" s="41">
        <v>1.2949999999999999</v>
      </c>
      <c r="S1521" s="26">
        <f t="shared" si="35"/>
        <v>1.2497741440000008</v>
      </c>
    </row>
    <row r="1522" spans="17:19" x14ac:dyDescent="0.25">
      <c r="Q1522" s="41">
        <v>42</v>
      </c>
      <c r="R1522" s="41">
        <v>1.36</v>
      </c>
      <c r="S1522" s="26">
        <f t="shared" si="35"/>
        <v>1.2497741440000008</v>
      </c>
    </row>
    <row r="1523" spans="17:19" x14ac:dyDescent="0.25">
      <c r="Q1523" s="41">
        <v>42</v>
      </c>
      <c r="R1523" s="41">
        <v>1.075</v>
      </c>
      <c r="S1523" s="26">
        <f t="shared" si="35"/>
        <v>1.2497741440000008</v>
      </c>
    </row>
    <row r="1524" spans="17:19" x14ac:dyDescent="0.25">
      <c r="Q1524" s="41">
        <v>42</v>
      </c>
      <c r="R1524" s="41">
        <v>1.8149999999999999</v>
      </c>
      <c r="S1524" s="26">
        <f t="shared" si="35"/>
        <v>1.2497741440000008</v>
      </c>
    </row>
    <row r="1525" spans="17:19" x14ac:dyDescent="0.25">
      <c r="Q1525" s="41">
        <v>42</v>
      </c>
      <c r="R1525" s="41">
        <v>1.6439999999999999</v>
      </c>
      <c r="S1525" s="26">
        <f t="shared" si="35"/>
        <v>1.2497741440000008</v>
      </c>
    </row>
    <row r="1526" spans="17:19" x14ac:dyDescent="0.25">
      <c r="Q1526" s="41">
        <v>42</v>
      </c>
      <c r="R1526" s="41">
        <v>1.07</v>
      </c>
      <c r="S1526" s="26">
        <f t="shared" si="35"/>
        <v>1.2497741440000008</v>
      </c>
    </row>
    <row r="1527" spans="17:19" x14ac:dyDescent="0.25">
      <c r="Q1527" s="41">
        <v>42</v>
      </c>
      <c r="R1527" s="41">
        <v>1.64</v>
      </c>
      <c r="S1527" s="26">
        <f t="shared" si="35"/>
        <v>1.2497741440000008</v>
      </c>
    </row>
    <row r="1528" spans="17:19" x14ac:dyDescent="0.25">
      <c r="Q1528" s="41">
        <v>42</v>
      </c>
      <c r="R1528" s="41">
        <v>1.19</v>
      </c>
      <c r="S1528" s="26">
        <f t="shared" si="35"/>
        <v>1.2497741440000008</v>
      </c>
    </row>
    <row r="1529" spans="17:19" x14ac:dyDescent="0.25">
      <c r="Q1529" s="41">
        <v>42</v>
      </c>
      <c r="R1529" s="41">
        <v>1.1419999999999999</v>
      </c>
      <c r="S1529" s="26">
        <f t="shared" si="35"/>
        <v>1.2497741440000008</v>
      </c>
    </row>
    <row r="1530" spans="17:19" x14ac:dyDescent="0.25">
      <c r="Q1530" s="41">
        <v>42</v>
      </c>
      <c r="R1530" s="41">
        <v>1.169</v>
      </c>
      <c r="S1530" s="26">
        <f t="shared" si="35"/>
        <v>1.2497741440000008</v>
      </c>
    </row>
    <row r="1531" spans="17:19" x14ac:dyDescent="0.25">
      <c r="Q1531" s="41">
        <v>42</v>
      </c>
      <c r="R1531" s="41">
        <v>1.4019999999999999</v>
      </c>
      <c r="S1531" s="26">
        <f t="shared" si="35"/>
        <v>1.2497741440000008</v>
      </c>
    </row>
    <row r="1532" spans="17:19" x14ac:dyDescent="0.25">
      <c r="Q1532" s="41">
        <v>42</v>
      </c>
      <c r="R1532" s="41">
        <v>1.18</v>
      </c>
      <c r="S1532" s="26">
        <f t="shared" si="35"/>
        <v>1.2497741440000008</v>
      </c>
    </row>
    <row r="1533" spans="17:19" x14ac:dyDescent="0.25">
      <c r="Q1533" s="41">
        <v>42</v>
      </c>
      <c r="R1533" s="41">
        <v>1.73</v>
      </c>
      <c r="S1533" s="26">
        <f t="shared" si="35"/>
        <v>1.2497741440000008</v>
      </c>
    </row>
    <row r="1534" spans="17:19" x14ac:dyDescent="0.25">
      <c r="Q1534" s="41">
        <v>42</v>
      </c>
      <c r="R1534" s="41">
        <v>1.042</v>
      </c>
      <c r="S1534" s="26">
        <f t="shared" si="35"/>
        <v>1.2497741440000008</v>
      </c>
    </row>
    <row r="1535" spans="17:19" x14ac:dyDescent="0.25">
      <c r="Q1535" s="41">
        <v>42</v>
      </c>
      <c r="R1535" s="41">
        <v>1.3180000000000001</v>
      </c>
      <c r="S1535" s="26">
        <f t="shared" si="35"/>
        <v>1.2497741440000008</v>
      </c>
    </row>
    <row r="1536" spans="17:19" x14ac:dyDescent="0.25">
      <c r="Q1536" s="41">
        <v>42</v>
      </c>
      <c r="R1536" s="41">
        <v>1.28</v>
      </c>
      <c r="S1536" s="26">
        <f t="shared" si="35"/>
        <v>1.2497741440000008</v>
      </c>
    </row>
    <row r="1537" spans="17:19" x14ac:dyDescent="0.25">
      <c r="Q1537" s="41">
        <v>42</v>
      </c>
      <c r="R1537" s="41">
        <v>1.304</v>
      </c>
      <c r="S1537" s="26">
        <f t="shared" si="35"/>
        <v>1.2497741440000008</v>
      </c>
    </row>
    <row r="1538" spans="17:19" x14ac:dyDescent="0.25">
      <c r="Q1538" s="41">
        <v>42</v>
      </c>
      <c r="R1538" s="41">
        <v>1.6</v>
      </c>
      <c r="S1538" s="26">
        <f t="shared" si="35"/>
        <v>1.2497741440000008</v>
      </c>
    </row>
    <row r="1539" spans="17:19" x14ac:dyDescent="0.25">
      <c r="Q1539" s="41">
        <v>42</v>
      </c>
      <c r="R1539" s="41">
        <v>1.696</v>
      </c>
      <c r="S1539" s="26">
        <f t="shared" si="35"/>
        <v>1.2497741440000008</v>
      </c>
    </row>
    <row r="1540" spans="17:19" x14ac:dyDescent="0.25">
      <c r="Q1540" s="41">
        <v>42</v>
      </c>
      <c r="R1540" s="41">
        <v>1.345</v>
      </c>
      <c r="S1540" s="26">
        <f t="shared" si="35"/>
        <v>1.2497741440000008</v>
      </c>
    </row>
    <row r="1541" spans="17:19" x14ac:dyDescent="0.25">
      <c r="Q1541" s="41">
        <v>42</v>
      </c>
      <c r="R1541" s="41">
        <v>1.3540000000000001</v>
      </c>
      <c r="S1541" s="26">
        <f t="shared" si="35"/>
        <v>1.2497741440000008</v>
      </c>
    </row>
    <row r="1542" spans="17:19" x14ac:dyDescent="0.25">
      <c r="Q1542" s="41">
        <v>42</v>
      </c>
      <c r="R1542" s="41">
        <v>1.62</v>
      </c>
      <c r="S1542" s="26">
        <f t="shared" si="35"/>
        <v>1.2497741440000008</v>
      </c>
    </row>
    <row r="1543" spans="17:19" x14ac:dyDescent="0.25">
      <c r="Q1543" s="41">
        <v>42</v>
      </c>
      <c r="R1543" s="41">
        <v>1.1919999999999999</v>
      </c>
      <c r="S1543" s="26">
        <f t="shared" ref="S1543:S1606" si="36">($X$9*(Q1543^4))+($X$8*(Q1543^3))+($X$7*(Q1543^2))+($X$6*Q1543)+$X$5</f>
        <v>1.2497741440000008</v>
      </c>
    </row>
    <row r="1544" spans="17:19" x14ac:dyDescent="0.25">
      <c r="Q1544" s="41">
        <v>42.1</v>
      </c>
      <c r="R1544" s="41">
        <v>1.0589999999999999</v>
      </c>
      <c r="S1544" s="26">
        <f t="shared" si="36"/>
        <v>1.2602480853878997</v>
      </c>
    </row>
    <row r="1545" spans="17:19" x14ac:dyDescent="0.25">
      <c r="Q1545" s="41">
        <v>42.1</v>
      </c>
      <c r="R1545" s="41">
        <v>1.1299999999999999</v>
      </c>
      <c r="S1545" s="26">
        <f t="shared" si="36"/>
        <v>1.2602480853878997</v>
      </c>
    </row>
    <row r="1546" spans="17:19" x14ac:dyDescent="0.25">
      <c r="Q1546" s="41">
        <v>42.1</v>
      </c>
      <c r="R1546" s="41">
        <v>1.1879999999999999</v>
      </c>
      <c r="S1546" s="26">
        <f t="shared" si="36"/>
        <v>1.2602480853878997</v>
      </c>
    </row>
    <row r="1547" spans="17:19" x14ac:dyDescent="0.25">
      <c r="Q1547" s="41">
        <v>42.1</v>
      </c>
      <c r="R1547" s="41">
        <v>1.3620000000000001</v>
      </c>
      <c r="S1547" s="26">
        <f t="shared" si="36"/>
        <v>1.2602480853878997</v>
      </c>
    </row>
    <row r="1548" spans="17:19" x14ac:dyDescent="0.25">
      <c r="Q1548" s="41">
        <v>42.2</v>
      </c>
      <c r="R1548" s="41">
        <v>1.54</v>
      </c>
      <c r="S1548" s="26">
        <f t="shared" si="36"/>
        <v>1.2708001785104006</v>
      </c>
    </row>
    <row r="1549" spans="17:19" x14ac:dyDescent="0.25">
      <c r="Q1549" s="41">
        <v>42.2</v>
      </c>
      <c r="R1549" s="41">
        <v>1.18</v>
      </c>
      <c r="S1549" s="26">
        <f t="shared" si="36"/>
        <v>1.2708001785104006</v>
      </c>
    </row>
    <row r="1550" spans="17:19" x14ac:dyDescent="0.25">
      <c r="Q1550" s="41">
        <v>42.2</v>
      </c>
      <c r="R1550" s="41">
        <v>1.2190000000000001</v>
      </c>
      <c r="S1550" s="26">
        <f t="shared" si="36"/>
        <v>1.2708001785104006</v>
      </c>
    </row>
    <row r="1551" spans="17:19" x14ac:dyDescent="0.25">
      <c r="Q1551" s="41">
        <v>42.2</v>
      </c>
      <c r="R1551" s="41">
        <v>1.131</v>
      </c>
      <c r="S1551" s="26">
        <f t="shared" si="36"/>
        <v>1.2708001785104006</v>
      </c>
    </row>
    <row r="1552" spans="17:19" x14ac:dyDescent="0.25">
      <c r="Q1552" s="41">
        <v>42.2</v>
      </c>
      <c r="R1552" s="41">
        <v>1.1040000000000001</v>
      </c>
      <c r="S1552" s="26">
        <f t="shared" si="36"/>
        <v>1.2708001785104006</v>
      </c>
    </row>
    <row r="1553" spans="17:19" x14ac:dyDescent="0.25">
      <c r="Q1553" s="41">
        <v>42.3</v>
      </c>
      <c r="R1553" s="41">
        <v>1.5620000000000001</v>
      </c>
      <c r="S1553" s="26">
        <f t="shared" si="36"/>
        <v>1.2814309751119004</v>
      </c>
    </row>
    <row r="1554" spans="17:19" x14ac:dyDescent="0.25">
      <c r="Q1554" s="41">
        <v>42.3</v>
      </c>
      <c r="R1554" s="41">
        <v>1.325</v>
      </c>
      <c r="S1554" s="26">
        <f t="shared" si="36"/>
        <v>1.2814309751119004</v>
      </c>
    </row>
    <row r="1555" spans="17:19" x14ac:dyDescent="0.25">
      <c r="Q1555" s="41">
        <v>42.4</v>
      </c>
      <c r="R1555" s="41">
        <v>1.4179999999999999</v>
      </c>
      <c r="S1555" s="26">
        <f t="shared" si="36"/>
        <v>1.2921410294784015</v>
      </c>
    </row>
    <row r="1556" spans="17:19" x14ac:dyDescent="0.25">
      <c r="Q1556" s="41">
        <v>42.5</v>
      </c>
      <c r="R1556" s="41">
        <v>1.39</v>
      </c>
      <c r="S1556" s="26">
        <f t="shared" si="36"/>
        <v>1.3029308984375012</v>
      </c>
    </row>
    <row r="1557" spans="17:19" x14ac:dyDescent="0.25">
      <c r="Q1557" s="41">
        <v>42.5</v>
      </c>
      <c r="R1557" s="41">
        <v>1.5</v>
      </c>
      <c r="S1557" s="26">
        <f t="shared" si="36"/>
        <v>1.3029308984375012</v>
      </c>
    </row>
    <row r="1558" spans="17:19" x14ac:dyDescent="0.25">
      <c r="Q1558" s="41">
        <v>42.5</v>
      </c>
      <c r="R1558" s="41">
        <v>1.024</v>
      </c>
      <c r="S1558" s="26">
        <f t="shared" si="36"/>
        <v>1.3029308984375012</v>
      </c>
    </row>
    <row r="1559" spans="17:19" x14ac:dyDescent="0.25">
      <c r="Q1559" s="41">
        <v>42.5</v>
      </c>
      <c r="R1559" s="41">
        <v>1.323</v>
      </c>
      <c r="S1559" s="26">
        <f t="shared" si="36"/>
        <v>1.3029308984375012</v>
      </c>
    </row>
    <row r="1560" spans="17:19" x14ac:dyDescent="0.25">
      <c r="Q1560" s="41">
        <v>42.5</v>
      </c>
      <c r="R1560" s="41">
        <v>1.4279999999999999</v>
      </c>
      <c r="S1560" s="26">
        <f t="shared" si="36"/>
        <v>1.3029308984375012</v>
      </c>
    </row>
    <row r="1561" spans="17:19" x14ac:dyDescent="0.25">
      <c r="Q1561" s="41">
        <v>42.5</v>
      </c>
      <c r="R1561" s="41">
        <v>1.39</v>
      </c>
      <c r="S1561" s="26">
        <f t="shared" si="36"/>
        <v>1.3029308984375012</v>
      </c>
    </row>
    <row r="1562" spans="17:19" x14ac:dyDescent="0.25">
      <c r="Q1562" s="41">
        <v>42.5</v>
      </c>
      <c r="R1562" s="41">
        <v>1.1200000000000001</v>
      </c>
      <c r="S1562" s="26">
        <f t="shared" si="36"/>
        <v>1.3029308984375012</v>
      </c>
    </row>
    <row r="1563" spans="17:19" x14ac:dyDescent="0.25">
      <c r="Q1563" s="41">
        <v>42.5</v>
      </c>
      <c r="R1563" s="41">
        <v>1.3420000000000001</v>
      </c>
      <c r="S1563" s="26">
        <f t="shared" si="36"/>
        <v>1.3029308984375012</v>
      </c>
    </row>
    <row r="1564" spans="17:19" x14ac:dyDescent="0.25">
      <c r="Q1564" s="41">
        <v>42.5</v>
      </c>
      <c r="R1564" s="41">
        <v>1.212</v>
      </c>
      <c r="S1564" s="26">
        <f t="shared" si="36"/>
        <v>1.3029308984375012</v>
      </c>
    </row>
    <row r="1565" spans="17:19" x14ac:dyDescent="0.25">
      <c r="Q1565" s="41">
        <v>42.5</v>
      </c>
      <c r="R1565" s="41">
        <v>1.234</v>
      </c>
      <c r="S1565" s="26">
        <f t="shared" si="36"/>
        <v>1.3029308984375012</v>
      </c>
    </row>
    <row r="1566" spans="17:19" x14ac:dyDescent="0.25">
      <c r="Q1566" s="41">
        <v>42.5</v>
      </c>
      <c r="R1566" s="41">
        <v>1.4</v>
      </c>
      <c r="S1566" s="26">
        <f t="shared" si="36"/>
        <v>1.3029308984375012</v>
      </c>
    </row>
    <row r="1567" spans="17:19" x14ac:dyDescent="0.25">
      <c r="Q1567" s="41">
        <v>42.5</v>
      </c>
      <c r="R1567" s="41">
        <v>1.1399999999999999</v>
      </c>
      <c r="S1567" s="26">
        <f t="shared" si="36"/>
        <v>1.3029308984375012</v>
      </c>
    </row>
    <row r="1568" spans="17:19" x14ac:dyDescent="0.25">
      <c r="Q1568" s="41">
        <v>42.5</v>
      </c>
      <c r="R1568" s="41">
        <v>1.44</v>
      </c>
      <c r="S1568" s="26">
        <f t="shared" si="36"/>
        <v>1.3029308984375012</v>
      </c>
    </row>
    <row r="1569" spans="17:19" x14ac:dyDescent="0.25">
      <c r="Q1569" s="41">
        <v>42.5</v>
      </c>
      <c r="R1569" s="41">
        <v>1.272</v>
      </c>
      <c r="S1569" s="26">
        <f t="shared" si="36"/>
        <v>1.3029308984375012</v>
      </c>
    </row>
    <row r="1570" spans="17:19" x14ac:dyDescent="0.25">
      <c r="Q1570" s="41">
        <v>42.5</v>
      </c>
      <c r="R1570" s="41">
        <v>1.36</v>
      </c>
      <c r="S1570" s="26">
        <f t="shared" si="36"/>
        <v>1.3029308984375012</v>
      </c>
    </row>
    <row r="1571" spans="17:19" x14ac:dyDescent="0.25">
      <c r="Q1571" s="41">
        <v>42.5</v>
      </c>
      <c r="R1571" s="41">
        <v>1.462</v>
      </c>
      <c r="S1571" s="26">
        <f t="shared" si="36"/>
        <v>1.3029308984375012</v>
      </c>
    </row>
    <row r="1572" spans="17:19" x14ac:dyDescent="0.25">
      <c r="Q1572" s="41">
        <v>42.5</v>
      </c>
      <c r="R1572" s="41">
        <v>1.165</v>
      </c>
      <c r="S1572" s="26">
        <f t="shared" si="36"/>
        <v>1.3029308984375012</v>
      </c>
    </row>
    <row r="1573" spans="17:19" x14ac:dyDescent="0.25">
      <c r="Q1573" s="41">
        <v>42.5</v>
      </c>
      <c r="R1573" s="41">
        <v>1.1950000000000001</v>
      </c>
      <c r="S1573" s="26">
        <f t="shared" si="36"/>
        <v>1.3029308984375012</v>
      </c>
    </row>
    <row r="1574" spans="17:19" x14ac:dyDescent="0.25">
      <c r="Q1574" s="41">
        <v>42.5</v>
      </c>
      <c r="R1574" s="41">
        <v>1.0940000000000001</v>
      </c>
      <c r="S1574" s="26">
        <f t="shared" si="36"/>
        <v>1.3029308984375012</v>
      </c>
    </row>
    <row r="1575" spans="17:19" x14ac:dyDescent="0.25">
      <c r="Q1575" s="41">
        <v>42.5</v>
      </c>
      <c r="R1575" s="41">
        <v>1.0680000000000001</v>
      </c>
      <c r="S1575" s="26">
        <f t="shared" si="36"/>
        <v>1.3029308984375012</v>
      </c>
    </row>
    <row r="1576" spans="17:19" x14ac:dyDescent="0.25">
      <c r="Q1576" s="41">
        <v>42.5</v>
      </c>
      <c r="R1576" s="41">
        <v>1.675</v>
      </c>
      <c r="S1576" s="26">
        <f t="shared" si="36"/>
        <v>1.3029308984375012</v>
      </c>
    </row>
    <row r="1577" spans="17:19" x14ac:dyDescent="0.25">
      <c r="Q1577" s="41">
        <v>42.5</v>
      </c>
      <c r="R1577" s="41">
        <v>1.5</v>
      </c>
      <c r="S1577" s="26">
        <f t="shared" si="36"/>
        <v>1.3029308984375012</v>
      </c>
    </row>
    <row r="1578" spans="17:19" x14ac:dyDescent="0.25">
      <c r="Q1578" s="41">
        <v>42.5</v>
      </c>
      <c r="R1578" s="41">
        <v>1.3240000000000001</v>
      </c>
      <c r="S1578" s="26">
        <f t="shared" si="36"/>
        <v>1.3029308984375012</v>
      </c>
    </row>
    <row r="1579" spans="17:19" x14ac:dyDescent="0.25">
      <c r="Q1579" s="41">
        <v>42.5</v>
      </c>
      <c r="R1579" s="41">
        <v>1.1779999999999999</v>
      </c>
      <c r="S1579" s="26">
        <f t="shared" si="36"/>
        <v>1.3029308984375012</v>
      </c>
    </row>
    <row r="1580" spans="17:19" x14ac:dyDescent="0.25">
      <c r="Q1580" s="41">
        <v>42.5</v>
      </c>
      <c r="R1580" s="41">
        <v>1.39</v>
      </c>
      <c r="S1580" s="26">
        <f t="shared" si="36"/>
        <v>1.3029308984375012</v>
      </c>
    </row>
    <row r="1581" spans="17:19" x14ac:dyDescent="0.25">
      <c r="Q1581" s="41">
        <v>42.5</v>
      </c>
      <c r="R1581" s="41">
        <v>0.97</v>
      </c>
      <c r="S1581" s="26">
        <f t="shared" si="36"/>
        <v>1.3029308984375012</v>
      </c>
    </row>
    <row r="1582" spans="17:19" x14ac:dyDescent="0.25">
      <c r="Q1582" s="41">
        <v>42.6</v>
      </c>
      <c r="R1582" s="41">
        <v>1.2589999999999999</v>
      </c>
      <c r="S1582" s="26">
        <f t="shared" si="36"/>
        <v>1.3138011413584003</v>
      </c>
    </row>
    <row r="1583" spans="17:19" x14ac:dyDescent="0.25">
      <c r="Q1583" s="41">
        <v>42.6</v>
      </c>
      <c r="R1583" s="41">
        <v>1.222</v>
      </c>
      <c r="S1583" s="26">
        <f t="shared" si="36"/>
        <v>1.3138011413584003</v>
      </c>
    </row>
    <row r="1584" spans="17:19" x14ac:dyDescent="0.25">
      <c r="Q1584" s="41">
        <v>42.6</v>
      </c>
      <c r="R1584" s="41">
        <v>1.4119999999999999</v>
      </c>
      <c r="S1584" s="26">
        <f t="shared" si="36"/>
        <v>1.3138011413584003</v>
      </c>
    </row>
    <row r="1585" spans="17:19" x14ac:dyDescent="0.25">
      <c r="Q1585" s="41">
        <v>42.6</v>
      </c>
      <c r="R1585" s="41">
        <v>1.2929999999999999</v>
      </c>
      <c r="S1585" s="26">
        <f t="shared" si="36"/>
        <v>1.3138011413584003</v>
      </c>
    </row>
    <row r="1586" spans="17:19" x14ac:dyDescent="0.25">
      <c r="Q1586" s="41">
        <v>42.7</v>
      </c>
      <c r="R1586" s="41">
        <v>1.35</v>
      </c>
      <c r="S1586" s="26">
        <f t="shared" si="36"/>
        <v>1.3247523201519016</v>
      </c>
    </row>
    <row r="1587" spans="17:19" x14ac:dyDescent="0.25">
      <c r="Q1587" s="41">
        <v>42.7</v>
      </c>
      <c r="R1587" s="41">
        <v>1.6539999999999999</v>
      </c>
      <c r="S1587" s="26">
        <f t="shared" si="36"/>
        <v>1.3247523201519016</v>
      </c>
    </row>
    <row r="1588" spans="17:19" x14ac:dyDescent="0.25">
      <c r="Q1588" s="41">
        <v>42.9</v>
      </c>
      <c r="R1588" s="41">
        <v>1.3480000000000001</v>
      </c>
      <c r="S1588" s="26">
        <f t="shared" si="36"/>
        <v>1.3468997457079004</v>
      </c>
    </row>
    <row r="1589" spans="17:19" x14ac:dyDescent="0.25">
      <c r="Q1589" s="41">
        <v>42.9</v>
      </c>
      <c r="R1589" s="41">
        <v>1.498</v>
      </c>
      <c r="S1589" s="26">
        <f t="shared" si="36"/>
        <v>1.3468997457079004</v>
      </c>
    </row>
    <row r="1590" spans="17:19" x14ac:dyDescent="0.25">
      <c r="Q1590" s="41">
        <v>43</v>
      </c>
      <c r="R1590" s="41">
        <v>1.24</v>
      </c>
      <c r="S1590" s="26">
        <f t="shared" si="36"/>
        <v>1.3580971289999999</v>
      </c>
    </row>
    <row r="1591" spans="17:19" x14ac:dyDescent="0.25">
      <c r="Q1591" s="41">
        <v>43</v>
      </c>
      <c r="R1591" s="41">
        <v>1.518</v>
      </c>
      <c r="S1591" s="26">
        <f t="shared" si="36"/>
        <v>1.3580971289999999</v>
      </c>
    </row>
    <row r="1592" spans="17:19" x14ac:dyDescent="0.25">
      <c r="Q1592" s="41">
        <v>43</v>
      </c>
      <c r="R1592" s="41">
        <v>1.43</v>
      </c>
      <c r="S1592" s="26">
        <f t="shared" si="36"/>
        <v>1.3580971289999999</v>
      </c>
    </row>
    <row r="1593" spans="17:19" x14ac:dyDescent="0.25">
      <c r="Q1593" s="41">
        <v>43</v>
      </c>
      <c r="R1593" s="41">
        <v>1.302</v>
      </c>
      <c r="S1593" s="26">
        <f t="shared" si="36"/>
        <v>1.3580971289999999</v>
      </c>
    </row>
    <row r="1594" spans="17:19" x14ac:dyDescent="0.25">
      <c r="Q1594" s="41">
        <v>43</v>
      </c>
      <c r="R1594" s="41">
        <v>1.5980000000000001</v>
      </c>
      <c r="S1594" s="26">
        <f t="shared" si="36"/>
        <v>1.3580971289999999</v>
      </c>
    </row>
    <row r="1595" spans="17:19" x14ac:dyDescent="0.25">
      <c r="Q1595" s="41">
        <v>43</v>
      </c>
      <c r="R1595" s="41">
        <v>1.6</v>
      </c>
      <c r="S1595" s="26">
        <f t="shared" si="36"/>
        <v>1.3580971289999999</v>
      </c>
    </row>
    <row r="1596" spans="17:19" x14ac:dyDescent="0.25">
      <c r="Q1596" s="41">
        <v>43</v>
      </c>
      <c r="R1596" s="41">
        <v>1.96</v>
      </c>
      <c r="S1596" s="26">
        <f t="shared" si="36"/>
        <v>1.3580971289999999</v>
      </c>
    </row>
    <row r="1597" spans="17:19" x14ac:dyDescent="0.25">
      <c r="Q1597" s="41">
        <v>43</v>
      </c>
      <c r="R1597" s="41">
        <v>1.4019999999999999</v>
      </c>
      <c r="S1597" s="26">
        <f t="shared" si="36"/>
        <v>1.3580971289999999</v>
      </c>
    </row>
    <row r="1598" spans="17:19" x14ac:dyDescent="0.25">
      <c r="Q1598" s="41">
        <v>43</v>
      </c>
      <c r="R1598" s="41">
        <v>1.3520000000000001</v>
      </c>
      <c r="S1598" s="26">
        <f t="shared" si="36"/>
        <v>1.3580971289999999</v>
      </c>
    </row>
    <row r="1599" spans="17:19" x14ac:dyDescent="0.25">
      <c r="Q1599" s="41">
        <v>43</v>
      </c>
      <c r="R1599" s="41">
        <v>2</v>
      </c>
      <c r="S1599" s="26">
        <f t="shared" si="36"/>
        <v>1.3580971289999999</v>
      </c>
    </row>
    <row r="1600" spans="17:19" x14ac:dyDescent="0.25">
      <c r="Q1600" s="41">
        <v>43</v>
      </c>
      <c r="R1600" s="41">
        <v>1.36</v>
      </c>
      <c r="S1600" s="26">
        <f t="shared" si="36"/>
        <v>1.3580971289999999</v>
      </c>
    </row>
    <row r="1601" spans="17:19" x14ac:dyDescent="0.25">
      <c r="Q1601" s="41">
        <v>43</v>
      </c>
      <c r="R1601" s="41">
        <v>1.5980000000000001</v>
      </c>
      <c r="S1601" s="26">
        <f t="shared" si="36"/>
        <v>1.3580971289999999</v>
      </c>
    </row>
    <row r="1602" spans="17:19" x14ac:dyDescent="0.25">
      <c r="Q1602" s="41">
        <v>43</v>
      </c>
      <c r="R1602" s="41">
        <v>1.7</v>
      </c>
      <c r="S1602" s="26">
        <f t="shared" si="36"/>
        <v>1.3580971289999999</v>
      </c>
    </row>
    <row r="1603" spans="17:19" x14ac:dyDescent="0.25">
      <c r="Q1603" s="41">
        <v>43</v>
      </c>
      <c r="R1603" s="41">
        <v>1.39</v>
      </c>
      <c r="S1603" s="26">
        <f t="shared" si="36"/>
        <v>1.3580971289999999</v>
      </c>
    </row>
    <row r="1604" spans="17:19" x14ac:dyDescent="0.25">
      <c r="Q1604" s="41">
        <v>43</v>
      </c>
      <c r="R1604" s="41">
        <v>1.89</v>
      </c>
      <c r="S1604" s="26">
        <f t="shared" si="36"/>
        <v>1.3580971289999999</v>
      </c>
    </row>
    <row r="1605" spans="17:19" x14ac:dyDescent="0.25">
      <c r="Q1605" s="41">
        <v>43</v>
      </c>
      <c r="R1605" s="41">
        <v>1.37</v>
      </c>
      <c r="S1605" s="26">
        <f t="shared" si="36"/>
        <v>1.3580971289999999</v>
      </c>
    </row>
    <row r="1606" spans="17:19" x14ac:dyDescent="0.25">
      <c r="Q1606" s="41">
        <v>43</v>
      </c>
      <c r="R1606" s="41">
        <v>1.25</v>
      </c>
      <c r="S1606" s="26">
        <f t="shared" si="36"/>
        <v>1.3580971289999999</v>
      </c>
    </row>
    <row r="1607" spans="17:19" x14ac:dyDescent="0.25">
      <c r="Q1607" s="41">
        <v>43</v>
      </c>
      <c r="R1607" s="41">
        <v>1.3340000000000001</v>
      </c>
      <c r="S1607" s="26">
        <f t="shared" ref="S1607:S1670" si="37">($X$9*(Q1607^4))+($X$8*(Q1607^3))+($X$7*(Q1607^2))+($X$6*Q1607)+$X$5</f>
        <v>1.3580971289999999</v>
      </c>
    </row>
    <row r="1608" spans="17:19" x14ac:dyDescent="0.25">
      <c r="Q1608" s="41">
        <v>43</v>
      </c>
      <c r="R1608" s="41">
        <v>1.4450000000000001</v>
      </c>
      <c r="S1608" s="26">
        <f t="shared" si="37"/>
        <v>1.3580971289999999</v>
      </c>
    </row>
    <row r="1609" spans="17:19" x14ac:dyDescent="0.25">
      <c r="Q1609" s="41">
        <v>43</v>
      </c>
      <c r="R1609" s="41">
        <v>1.306</v>
      </c>
      <c r="S1609" s="26">
        <f t="shared" si="37"/>
        <v>1.3580971289999999</v>
      </c>
    </row>
    <row r="1610" spans="17:19" x14ac:dyDescent="0.25">
      <c r="Q1610" s="41">
        <v>43</v>
      </c>
      <c r="R1610" s="41">
        <v>1.54</v>
      </c>
      <c r="S1610" s="26">
        <f t="shared" si="37"/>
        <v>1.3580971289999999</v>
      </c>
    </row>
    <row r="1611" spans="17:19" x14ac:dyDescent="0.25">
      <c r="Q1611" s="41">
        <v>43</v>
      </c>
      <c r="R1611" s="41">
        <v>1.585</v>
      </c>
      <c r="S1611" s="26">
        <f t="shared" si="37"/>
        <v>1.3580971289999999</v>
      </c>
    </row>
    <row r="1612" spans="17:19" x14ac:dyDescent="0.25">
      <c r="Q1612" s="41">
        <v>43</v>
      </c>
      <c r="R1612" s="41">
        <v>1.3819999999999999</v>
      </c>
      <c r="S1612" s="26">
        <f t="shared" si="37"/>
        <v>1.3580971289999999</v>
      </c>
    </row>
    <row r="1613" spans="17:19" x14ac:dyDescent="0.25">
      <c r="Q1613" s="41">
        <v>43</v>
      </c>
      <c r="R1613" s="41">
        <v>1.3959999999999999</v>
      </c>
      <c r="S1613" s="26">
        <f t="shared" si="37"/>
        <v>1.3580971289999999</v>
      </c>
    </row>
    <row r="1614" spans="17:19" x14ac:dyDescent="0.25">
      <c r="Q1614" s="41">
        <v>43</v>
      </c>
      <c r="R1614" s="41">
        <v>1.204</v>
      </c>
      <c r="S1614" s="26">
        <f t="shared" si="37"/>
        <v>1.3580971289999999</v>
      </c>
    </row>
    <row r="1615" spans="17:19" x14ac:dyDescent="0.25">
      <c r="Q1615" s="41">
        <v>43</v>
      </c>
      <c r="R1615" s="41">
        <v>1.24</v>
      </c>
      <c r="S1615" s="26">
        <f t="shared" si="37"/>
        <v>1.3580971289999999</v>
      </c>
    </row>
    <row r="1616" spans="17:19" x14ac:dyDescent="0.25">
      <c r="Q1616" s="41">
        <v>43</v>
      </c>
      <c r="R1616" s="41">
        <v>1.4139999999999999</v>
      </c>
      <c r="S1616" s="26">
        <f t="shared" si="37"/>
        <v>1.3580971289999999</v>
      </c>
    </row>
    <row r="1617" spans="17:19" x14ac:dyDescent="0.25">
      <c r="Q1617" s="41">
        <v>43</v>
      </c>
      <c r="R1617" s="41">
        <v>1.58</v>
      </c>
      <c r="S1617" s="26">
        <f t="shared" si="37"/>
        <v>1.3580971289999999</v>
      </c>
    </row>
    <row r="1618" spans="17:19" x14ac:dyDescent="0.25">
      <c r="Q1618" s="41">
        <v>43</v>
      </c>
      <c r="R1618" s="41">
        <v>1.3120000000000001</v>
      </c>
      <c r="S1618" s="26">
        <f t="shared" si="37"/>
        <v>1.3580971289999999</v>
      </c>
    </row>
    <row r="1619" spans="17:19" x14ac:dyDescent="0.25">
      <c r="Q1619" s="41">
        <v>43</v>
      </c>
      <c r="R1619" s="41">
        <v>1.25</v>
      </c>
      <c r="S1619" s="26">
        <f t="shared" si="37"/>
        <v>1.3580971289999999</v>
      </c>
    </row>
    <row r="1620" spans="17:19" x14ac:dyDescent="0.25">
      <c r="Q1620" s="41">
        <v>43</v>
      </c>
      <c r="R1620" s="41">
        <v>1.1839999999999999</v>
      </c>
      <c r="S1620" s="26">
        <f t="shared" si="37"/>
        <v>1.3580971289999999</v>
      </c>
    </row>
    <row r="1621" spans="17:19" x14ac:dyDescent="0.25">
      <c r="Q1621" s="41">
        <v>43</v>
      </c>
      <c r="R1621" s="41">
        <v>1.8</v>
      </c>
      <c r="S1621" s="26">
        <f t="shared" si="37"/>
        <v>1.3580971289999999</v>
      </c>
    </row>
    <row r="1622" spans="17:19" x14ac:dyDescent="0.25">
      <c r="Q1622" s="41">
        <v>43.1</v>
      </c>
      <c r="R1622" s="41">
        <v>1.3420000000000001</v>
      </c>
      <c r="S1622" s="26">
        <f t="shared" si="37"/>
        <v>1.3693777212238998</v>
      </c>
    </row>
    <row r="1623" spans="17:19" x14ac:dyDescent="0.25">
      <c r="Q1623" s="41">
        <v>43.1</v>
      </c>
      <c r="R1623" s="41">
        <v>1.111</v>
      </c>
      <c r="S1623" s="26">
        <f t="shared" si="37"/>
        <v>1.3693777212238998</v>
      </c>
    </row>
    <row r="1624" spans="17:19" x14ac:dyDescent="0.25">
      <c r="Q1624" s="41">
        <v>43.1</v>
      </c>
      <c r="R1624" s="41">
        <v>1.3420000000000001</v>
      </c>
      <c r="S1624" s="26">
        <f t="shared" si="37"/>
        <v>1.3693777212238998</v>
      </c>
    </row>
    <row r="1625" spans="17:19" x14ac:dyDescent="0.25">
      <c r="Q1625" s="41">
        <v>43.2</v>
      </c>
      <c r="R1625" s="41">
        <v>1.5</v>
      </c>
      <c r="S1625" s="26">
        <f t="shared" si="37"/>
        <v>1.3807420969984019</v>
      </c>
    </row>
    <row r="1626" spans="17:19" x14ac:dyDescent="0.25">
      <c r="Q1626" s="41">
        <v>43.2</v>
      </c>
      <c r="R1626" s="41">
        <v>1.4379999999999999</v>
      </c>
      <c r="S1626" s="26">
        <f t="shared" si="37"/>
        <v>1.3807420969984019</v>
      </c>
    </row>
    <row r="1627" spans="17:19" x14ac:dyDescent="0.25">
      <c r="Q1627" s="41">
        <v>43.4</v>
      </c>
      <c r="R1627" s="41">
        <v>1.5649999999999999</v>
      </c>
      <c r="S1627" s="26">
        <f t="shared" si="37"/>
        <v>1.4037245103823999</v>
      </c>
    </row>
    <row r="1628" spans="17:19" x14ac:dyDescent="0.25">
      <c r="Q1628" s="41">
        <v>43.4</v>
      </c>
      <c r="R1628" s="41">
        <v>1.29</v>
      </c>
      <c r="S1628" s="26">
        <f t="shared" si="37"/>
        <v>1.4037245103823999</v>
      </c>
    </row>
    <row r="1629" spans="17:19" x14ac:dyDescent="0.25">
      <c r="Q1629" s="41">
        <v>43.5</v>
      </c>
      <c r="R1629" s="41">
        <v>1.5960000000000001</v>
      </c>
      <c r="S1629" s="26">
        <f t="shared" si="37"/>
        <v>1.4153437099375004</v>
      </c>
    </row>
    <row r="1630" spans="17:19" x14ac:dyDescent="0.25">
      <c r="Q1630" s="41">
        <v>43.5</v>
      </c>
      <c r="R1630" s="41">
        <v>1.76</v>
      </c>
      <c r="S1630" s="26">
        <f t="shared" si="37"/>
        <v>1.4153437099375004</v>
      </c>
    </row>
    <row r="1631" spans="17:19" x14ac:dyDescent="0.25">
      <c r="Q1631" s="41">
        <v>43.5</v>
      </c>
      <c r="R1631" s="41">
        <v>1.0369999999999999</v>
      </c>
      <c r="S1631" s="26">
        <f t="shared" si="37"/>
        <v>1.4153437099375004</v>
      </c>
    </row>
    <row r="1632" spans="17:19" x14ac:dyDescent="0.25">
      <c r="Q1632" s="41">
        <v>43.5</v>
      </c>
      <c r="R1632" s="41">
        <v>1.45</v>
      </c>
      <c r="S1632" s="26">
        <f t="shared" si="37"/>
        <v>1.4153437099375004</v>
      </c>
    </row>
    <row r="1633" spans="17:19" x14ac:dyDescent="0.25">
      <c r="Q1633" s="41">
        <v>43.5</v>
      </c>
      <c r="R1633" s="41">
        <v>1.325</v>
      </c>
      <c r="S1633" s="26">
        <f t="shared" si="37"/>
        <v>1.4153437099375004</v>
      </c>
    </row>
    <row r="1634" spans="17:19" x14ac:dyDescent="0.25">
      <c r="Q1634" s="41">
        <v>43.5</v>
      </c>
      <c r="R1634" s="41">
        <v>1.27</v>
      </c>
      <c r="S1634" s="26">
        <f t="shared" si="37"/>
        <v>1.4153437099375004</v>
      </c>
    </row>
    <row r="1635" spans="17:19" x14ac:dyDescent="0.25">
      <c r="Q1635" s="41">
        <v>43.5</v>
      </c>
      <c r="R1635" s="41">
        <v>1.35</v>
      </c>
      <c r="S1635" s="26">
        <f t="shared" si="37"/>
        <v>1.4153437099375004</v>
      </c>
    </row>
    <row r="1636" spans="17:19" x14ac:dyDescent="0.25">
      <c r="Q1636" s="41">
        <v>43.5</v>
      </c>
      <c r="R1636" s="41">
        <v>1.72</v>
      </c>
      <c r="S1636" s="26">
        <f t="shared" si="37"/>
        <v>1.4153437099375004</v>
      </c>
    </row>
    <row r="1637" spans="17:19" x14ac:dyDescent="0.25">
      <c r="Q1637" s="41">
        <v>43.5</v>
      </c>
      <c r="R1637" s="41">
        <v>1.2</v>
      </c>
      <c r="S1637" s="26">
        <f t="shared" si="37"/>
        <v>1.4153437099375004</v>
      </c>
    </row>
    <row r="1638" spans="17:19" x14ac:dyDescent="0.25">
      <c r="Q1638" s="41">
        <v>43.5</v>
      </c>
      <c r="R1638" s="41">
        <v>1.238</v>
      </c>
      <c r="S1638" s="26">
        <f t="shared" si="37"/>
        <v>1.4153437099375004</v>
      </c>
    </row>
    <row r="1639" spans="17:19" x14ac:dyDescent="0.25">
      <c r="Q1639" s="41">
        <v>43.5</v>
      </c>
      <c r="R1639" s="41">
        <v>1.99</v>
      </c>
      <c r="S1639" s="26">
        <f t="shared" si="37"/>
        <v>1.4153437099375004</v>
      </c>
    </row>
    <row r="1640" spans="17:19" x14ac:dyDescent="0.25">
      <c r="Q1640" s="41">
        <v>43.5</v>
      </c>
      <c r="R1640" s="41">
        <v>1.206</v>
      </c>
      <c r="S1640" s="26">
        <f t="shared" si="37"/>
        <v>1.4153437099375004</v>
      </c>
    </row>
    <row r="1641" spans="17:19" x14ac:dyDescent="0.25">
      <c r="Q1641" s="41">
        <v>43.5</v>
      </c>
      <c r="R1641" s="41">
        <v>1.52</v>
      </c>
      <c r="S1641" s="26">
        <f t="shared" si="37"/>
        <v>1.4153437099375004</v>
      </c>
    </row>
    <row r="1642" spans="17:19" x14ac:dyDescent="0.25">
      <c r="Q1642" s="41">
        <v>43.5</v>
      </c>
      <c r="R1642" s="41">
        <v>1.427</v>
      </c>
      <c r="S1642" s="26">
        <f t="shared" si="37"/>
        <v>1.4153437099375004</v>
      </c>
    </row>
    <row r="1643" spans="17:19" x14ac:dyDescent="0.25">
      <c r="Q1643" s="41">
        <v>43.5</v>
      </c>
      <c r="R1643" s="41">
        <v>1.4450000000000001</v>
      </c>
      <c r="S1643" s="26">
        <f t="shared" si="37"/>
        <v>1.4153437099375004</v>
      </c>
    </row>
    <row r="1644" spans="17:19" x14ac:dyDescent="0.25">
      <c r="Q1644" s="41">
        <v>43.5</v>
      </c>
      <c r="R1644" s="41">
        <v>1.7430000000000001</v>
      </c>
      <c r="S1644" s="26">
        <f t="shared" si="37"/>
        <v>1.4153437099375004</v>
      </c>
    </row>
    <row r="1645" spans="17:19" x14ac:dyDescent="0.25">
      <c r="Q1645" s="41">
        <v>43.5</v>
      </c>
      <c r="R1645" s="41">
        <v>1.3009999999999999</v>
      </c>
      <c r="S1645" s="26">
        <f t="shared" si="37"/>
        <v>1.4153437099375004</v>
      </c>
    </row>
    <row r="1646" spans="17:19" x14ac:dyDescent="0.25">
      <c r="Q1646" s="41">
        <v>43.5</v>
      </c>
      <c r="R1646" s="41">
        <v>1.6</v>
      </c>
      <c r="S1646" s="26">
        <f t="shared" si="37"/>
        <v>1.4153437099375004</v>
      </c>
    </row>
    <row r="1647" spans="17:19" x14ac:dyDescent="0.25">
      <c r="Q1647" s="41">
        <v>43.5</v>
      </c>
      <c r="R1647" s="41">
        <v>1.3</v>
      </c>
      <c r="S1647" s="26">
        <f t="shared" si="37"/>
        <v>1.4153437099375004</v>
      </c>
    </row>
    <row r="1648" spans="17:19" x14ac:dyDescent="0.25">
      <c r="Q1648" s="41">
        <v>43.5</v>
      </c>
      <c r="R1648" s="41">
        <v>1.448</v>
      </c>
      <c r="S1648" s="26">
        <f t="shared" si="37"/>
        <v>1.4153437099375004</v>
      </c>
    </row>
    <row r="1649" spans="17:19" x14ac:dyDescent="0.25">
      <c r="Q1649" s="41">
        <v>43.5</v>
      </c>
      <c r="R1649" s="41">
        <v>1.28</v>
      </c>
      <c r="S1649" s="26">
        <f t="shared" si="37"/>
        <v>1.4153437099375004</v>
      </c>
    </row>
    <row r="1650" spans="17:19" x14ac:dyDescent="0.25">
      <c r="Q1650" s="41">
        <v>43.5</v>
      </c>
      <c r="R1650" s="41">
        <v>1.478</v>
      </c>
      <c r="S1650" s="26">
        <f t="shared" si="37"/>
        <v>1.4153437099375004</v>
      </c>
    </row>
    <row r="1651" spans="17:19" x14ac:dyDescent="0.25">
      <c r="Q1651" s="41">
        <v>43.6</v>
      </c>
      <c r="R1651" s="41">
        <v>1.5960000000000001</v>
      </c>
      <c r="S1651" s="26">
        <f t="shared" si="37"/>
        <v>1.4270490169344012</v>
      </c>
    </row>
    <row r="1652" spans="17:19" x14ac:dyDescent="0.25">
      <c r="Q1652" s="41">
        <v>43.6</v>
      </c>
      <c r="R1652" s="41">
        <v>1.43</v>
      </c>
      <c r="S1652" s="26">
        <f t="shared" si="37"/>
        <v>1.4270490169344012</v>
      </c>
    </row>
    <row r="1653" spans="17:19" x14ac:dyDescent="0.25">
      <c r="Q1653" s="41">
        <v>43.7</v>
      </c>
      <c r="R1653" s="41">
        <v>1.41</v>
      </c>
      <c r="S1653" s="26">
        <f t="shared" si="37"/>
        <v>1.4388410186998999</v>
      </c>
    </row>
    <row r="1654" spans="17:19" x14ac:dyDescent="0.25">
      <c r="Q1654" s="41">
        <v>43.7</v>
      </c>
      <c r="R1654" s="41">
        <v>1.21</v>
      </c>
      <c r="S1654" s="26">
        <f t="shared" si="37"/>
        <v>1.4388410186998999</v>
      </c>
    </row>
    <row r="1655" spans="17:19" x14ac:dyDescent="0.25">
      <c r="Q1655" s="41">
        <v>43.7</v>
      </c>
      <c r="R1655" s="41">
        <v>1.58</v>
      </c>
      <c r="S1655" s="26">
        <f t="shared" si="37"/>
        <v>1.4388410186998999</v>
      </c>
    </row>
    <row r="1656" spans="17:19" x14ac:dyDescent="0.25">
      <c r="Q1656" s="41">
        <v>43.7</v>
      </c>
      <c r="R1656" s="41">
        <v>1.3979999999999999</v>
      </c>
      <c r="S1656" s="26">
        <f t="shared" si="37"/>
        <v>1.4388410186998999</v>
      </c>
    </row>
    <row r="1657" spans="17:19" x14ac:dyDescent="0.25">
      <c r="Q1657" s="41">
        <v>43.8</v>
      </c>
      <c r="R1657" s="41">
        <v>1.373</v>
      </c>
      <c r="S1657" s="26">
        <f t="shared" si="37"/>
        <v>1.4507203051024007</v>
      </c>
    </row>
    <row r="1658" spans="17:19" x14ac:dyDescent="0.25">
      <c r="Q1658" s="41">
        <v>43.8</v>
      </c>
      <c r="R1658" s="41">
        <v>1.3120000000000001</v>
      </c>
      <c r="S1658" s="26">
        <f t="shared" si="37"/>
        <v>1.4507203051024007</v>
      </c>
    </row>
    <row r="1659" spans="17:19" x14ac:dyDescent="0.25">
      <c r="Q1659" s="41">
        <v>43.8</v>
      </c>
      <c r="R1659" s="41">
        <v>1.49</v>
      </c>
      <c r="S1659" s="26">
        <f t="shared" si="37"/>
        <v>1.4507203051024007</v>
      </c>
    </row>
    <row r="1660" spans="17:19" x14ac:dyDescent="0.25">
      <c r="Q1660" s="41">
        <v>43.8</v>
      </c>
      <c r="R1660" s="41">
        <v>1.754</v>
      </c>
      <c r="S1660" s="26">
        <f t="shared" si="37"/>
        <v>1.4507203051024007</v>
      </c>
    </row>
    <row r="1661" spans="17:19" x14ac:dyDescent="0.25">
      <c r="Q1661" s="41">
        <v>43.8</v>
      </c>
      <c r="R1661" s="41">
        <v>1.458</v>
      </c>
      <c r="S1661" s="26">
        <f t="shared" si="37"/>
        <v>1.4507203051024007</v>
      </c>
    </row>
    <row r="1662" spans="17:19" x14ac:dyDescent="0.25">
      <c r="Q1662" s="41">
        <v>43.9</v>
      </c>
      <c r="R1662" s="41">
        <v>1.2370000000000001</v>
      </c>
      <c r="S1662" s="26">
        <f t="shared" si="37"/>
        <v>1.4626874685519007</v>
      </c>
    </row>
    <row r="1663" spans="17:19" x14ac:dyDescent="0.25">
      <c r="Q1663" s="41">
        <v>43.9</v>
      </c>
      <c r="R1663" s="41">
        <v>1.704</v>
      </c>
      <c r="S1663" s="26">
        <f t="shared" si="37"/>
        <v>1.4626874685519007</v>
      </c>
    </row>
    <row r="1664" spans="17:19" x14ac:dyDescent="0.25">
      <c r="Q1664" s="41">
        <v>43.9</v>
      </c>
      <c r="R1664" s="41">
        <v>1.1180000000000001</v>
      </c>
      <c r="S1664" s="26">
        <f t="shared" si="37"/>
        <v>1.4626874685519007</v>
      </c>
    </row>
    <row r="1665" spans="17:19" x14ac:dyDescent="0.25">
      <c r="Q1665" s="41">
        <v>44</v>
      </c>
      <c r="R1665" s="41">
        <v>2.1379999999999999</v>
      </c>
      <c r="S1665" s="26">
        <f t="shared" si="37"/>
        <v>1.4747431040000012</v>
      </c>
    </row>
    <row r="1666" spans="17:19" x14ac:dyDescent="0.25">
      <c r="Q1666" s="41">
        <v>44</v>
      </c>
      <c r="R1666" s="41">
        <v>1.488</v>
      </c>
      <c r="S1666" s="26">
        <f t="shared" si="37"/>
        <v>1.4747431040000012</v>
      </c>
    </row>
    <row r="1667" spans="17:19" x14ac:dyDescent="0.25">
      <c r="Q1667" s="41">
        <v>44</v>
      </c>
      <c r="R1667" s="41">
        <v>1.284</v>
      </c>
      <c r="S1667" s="26">
        <f t="shared" si="37"/>
        <v>1.4747431040000012</v>
      </c>
    </row>
    <row r="1668" spans="17:19" x14ac:dyDescent="0.25">
      <c r="Q1668" s="41">
        <v>44</v>
      </c>
      <c r="R1668" s="41">
        <v>1.4039999999999999</v>
      </c>
      <c r="S1668" s="26">
        <f t="shared" si="37"/>
        <v>1.4747431040000012</v>
      </c>
    </row>
    <row r="1669" spans="17:19" x14ac:dyDescent="0.25">
      <c r="Q1669" s="41">
        <v>44</v>
      </c>
      <c r="R1669" s="41">
        <v>1.5620000000000001</v>
      </c>
      <c r="S1669" s="26">
        <f t="shared" si="37"/>
        <v>1.4747431040000012</v>
      </c>
    </row>
    <row r="1670" spans="17:19" x14ac:dyDescent="0.25">
      <c r="Q1670" s="41">
        <v>44</v>
      </c>
      <c r="R1670" s="41">
        <v>1.55</v>
      </c>
      <c r="S1670" s="26">
        <f t="shared" si="37"/>
        <v>1.4747431040000012</v>
      </c>
    </row>
    <row r="1671" spans="17:19" x14ac:dyDescent="0.25">
      <c r="Q1671" s="41">
        <v>44</v>
      </c>
      <c r="R1671" s="41">
        <v>1.6779999999999999</v>
      </c>
      <c r="S1671" s="26">
        <f t="shared" ref="S1671:S1734" si="38">($X$9*(Q1671^4))+($X$8*(Q1671^3))+($X$7*(Q1671^2))+($X$6*Q1671)+$X$5</f>
        <v>1.4747431040000012</v>
      </c>
    </row>
    <row r="1672" spans="17:19" x14ac:dyDescent="0.25">
      <c r="Q1672" s="41">
        <v>44</v>
      </c>
      <c r="R1672" s="41">
        <v>1.39</v>
      </c>
      <c r="S1672" s="26">
        <f t="shared" si="38"/>
        <v>1.4747431040000012</v>
      </c>
    </row>
    <row r="1673" spans="17:19" x14ac:dyDescent="0.25">
      <c r="Q1673" s="41">
        <v>44</v>
      </c>
      <c r="R1673" s="41">
        <v>1.65</v>
      </c>
      <c r="S1673" s="26">
        <f t="shared" si="38"/>
        <v>1.4747431040000012</v>
      </c>
    </row>
    <row r="1674" spans="17:19" x14ac:dyDescent="0.25">
      <c r="Q1674" s="41">
        <v>44</v>
      </c>
      <c r="R1674" s="41">
        <v>1.79</v>
      </c>
      <c r="S1674" s="26">
        <f t="shared" si="38"/>
        <v>1.4747431040000012</v>
      </c>
    </row>
    <row r="1675" spans="17:19" x14ac:dyDescent="0.25">
      <c r="Q1675" s="41">
        <v>44</v>
      </c>
      <c r="R1675" s="41">
        <v>1.25</v>
      </c>
      <c r="S1675" s="26">
        <f t="shared" si="38"/>
        <v>1.4747431040000012</v>
      </c>
    </row>
    <row r="1676" spans="17:19" x14ac:dyDescent="0.25">
      <c r="Q1676" s="41">
        <v>44</v>
      </c>
      <c r="R1676" s="41">
        <v>1.615</v>
      </c>
      <c r="S1676" s="26">
        <f t="shared" si="38"/>
        <v>1.4747431040000012</v>
      </c>
    </row>
    <row r="1677" spans="17:19" x14ac:dyDescent="0.25">
      <c r="Q1677" s="41">
        <v>44</v>
      </c>
      <c r="R1677" s="41">
        <v>1.8160000000000001</v>
      </c>
      <c r="S1677" s="26">
        <f t="shared" si="38"/>
        <v>1.4747431040000012</v>
      </c>
    </row>
    <row r="1678" spans="17:19" x14ac:dyDescent="0.25">
      <c r="Q1678" s="41">
        <v>44</v>
      </c>
      <c r="R1678" s="41">
        <v>1.4319999999999999</v>
      </c>
      <c r="S1678" s="26">
        <f t="shared" si="38"/>
        <v>1.4747431040000012</v>
      </c>
    </row>
    <row r="1679" spans="17:19" x14ac:dyDescent="0.25">
      <c r="Q1679" s="41">
        <v>44</v>
      </c>
      <c r="R1679" s="41">
        <v>1.32</v>
      </c>
      <c r="S1679" s="26">
        <f t="shared" si="38"/>
        <v>1.4747431040000012</v>
      </c>
    </row>
    <row r="1680" spans="17:19" x14ac:dyDescent="0.25">
      <c r="Q1680" s="41">
        <v>44</v>
      </c>
      <c r="R1680" s="41">
        <v>1.3440000000000001</v>
      </c>
      <c r="S1680" s="26">
        <f t="shared" si="38"/>
        <v>1.4747431040000012</v>
      </c>
    </row>
    <row r="1681" spans="17:19" x14ac:dyDescent="0.25">
      <c r="Q1681" s="41">
        <v>44</v>
      </c>
      <c r="R1681" s="41">
        <v>1.72</v>
      </c>
      <c r="S1681" s="26">
        <f t="shared" si="38"/>
        <v>1.4747431040000012</v>
      </c>
    </row>
    <row r="1682" spans="17:19" x14ac:dyDescent="0.25">
      <c r="Q1682" s="41">
        <v>44</v>
      </c>
      <c r="R1682" s="41">
        <v>1.8</v>
      </c>
      <c r="S1682" s="26">
        <f t="shared" si="38"/>
        <v>1.4747431040000012</v>
      </c>
    </row>
    <row r="1683" spans="17:19" x14ac:dyDescent="0.25">
      <c r="Q1683" s="41">
        <v>44</v>
      </c>
      <c r="R1683" s="41">
        <v>1.496</v>
      </c>
      <c r="S1683" s="26">
        <f t="shared" si="38"/>
        <v>1.4747431040000012</v>
      </c>
    </row>
    <row r="1684" spans="17:19" x14ac:dyDescent="0.25">
      <c r="Q1684" s="41">
        <v>44</v>
      </c>
      <c r="R1684" s="41">
        <v>1.1639999999999999</v>
      </c>
      <c r="S1684" s="26">
        <f t="shared" si="38"/>
        <v>1.4747431040000012</v>
      </c>
    </row>
    <row r="1685" spans="17:19" x14ac:dyDescent="0.25">
      <c r="Q1685" s="41">
        <v>44</v>
      </c>
      <c r="R1685" s="41">
        <v>1.51</v>
      </c>
      <c r="S1685" s="26">
        <f t="shared" si="38"/>
        <v>1.4747431040000012</v>
      </c>
    </row>
    <row r="1686" spans="17:19" x14ac:dyDescent="0.25">
      <c r="Q1686" s="41">
        <v>44</v>
      </c>
      <c r="R1686" s="41">
        <v>1.75</v>
      </c>
      <c r="S1686" s="26">
        <f t="shared" si="38"/>
        <v>1.4747431040000012</v>
      </c>
    </row>
    <row r="1687" spans="17:19" x14ac:dyDescent="0.25">
      <c r="Q1687" s="41">
        <v>44</v>
      </c>
      <c r="R1687" s="41">
        <v>1.617</v>
      </c>
      <c r="S1687" s="26">
        <f t="shared" si="38"/>
        <v>1.4747431040000012</v>
      </c>
    </row>
    <row r="1688" spans="17:19" x14ac:dyDescent="0.25">
      <c r="Q1688" s="41">
        <v>44</v>
      </c>
      <c r="R1688" s="41">
        <v>1.3</v>
      </c>
      <c r="S1688" s="26">
        <f t="shared" si="38"/>
        <v>1.4747431040000012</v>
      </c>
    </row>
    <row r="1689" spans="17:19" x14ac:dyDescent="0.25">
      <c r="Q1689" s="41">
        <v>44.1</v>
      </c>
      <c r="R1689" s="41">
        <v>1.266</v>
      </c>
      <c r="S1689" s="26">
        <f t="shared" si="38"/>
        <v>1.4868878089399011</v>
      </c>
    </row>
    <row r="1690" spans="17:19" x14ac:dyDescent="0.25">
      <c r="Q1690" s="41">
        <v>44.1</v>
      </c>
      <c r="R1690" s="41">
        <v>1.44</v>
      </c>
      <c r="S1690" s="26">
        <f t="shared" si="38"/>
        <v>1.4868878089399011</v>
      </c>
    </row>
    <row r="1691" spans="17:19" x14ac:dyDescent="0.25">
      <c r="Q1691" s="41">
        <v>44.1</v>
      </c>
      <c r="R1691" s="41">
        <v>1.278</v>
      </c>
      <c r="S1691" s="26">
        <f t="shared" si="38"/>
        <v>1.4868878089399011</v>
      </c>
    </row>
    <row r="1692" spans="17:19" x14ac:dyDescent="0.25">
      <c r="Q1692" s="41">
        <v>44.2</v>
      </c>
      <c r="R1692" s="41">
        <v>1.3480000000000001</v>
      </c>
      <c r="S1692" s="26">
        <f t="shared" si="38"/>
        <v>1.499122183406401</v>
      </c>
    </row>
    <row r="1693" spans="17:19" x14ac:dyDescent="0.25">
      <c r="Q1693" s="41">
        <v>44.2</v>
      </c>
      <c r="R1693" s="41">
        <v>1.194</v>
      </c>
      <c r="S1693" s="26">
        <f t="shared" si="38"/>
        <v>1.499122183406401</v>
      </c>
    </row>
    <row r="1694" spans="17:19" x14ac:dyDescent="0.25">
      <c r="Q1694" s="41">
        <v>44.2</v>
      </c>
      <c r="R1694" s="41">
        <v>1.3740000000000001</v>
      </c>
      <c r="S1694" s="26">
        <f t="shared" si="38"/>
        <v>1.499122183406401</v>
      </c>
    </row>
    <row r="1695" spans="17:19" x14ac:dyDescent="0.25">
      <c r="Q1695" s="41">
        <v>44.2</v>
      </c>
      <c r="R1695" s="41">
        <v>1.4039999999999999</v>
      </c>
      <c r="S1695" s="26">
        <f t="shared" si="38"/>
        <v>1.499122183406401</v>
      </c>
    </row>
    <row r="1696" spans="17:19" x14ac:dyDescent="0.25">
      <c r="Q1696" s="41">
        <v>44.2</v>
      </c>
      <c r="R1696" s="41">
        <v>1.4650000000000001</v>
      </c>
      <c r="S1696" s="26">
        <f t="shared" si="38"/>
        <v>1.499122183406401</v>
      </c>
    </row>
    <row r="1697" spans="17:19" x14ac:dyDescent="0.25">
      <c r="Q1697" s="41">
        <v>44.2</v>
      </c>
      <c r="R1697" s="41">
        <v>1.3560000000000001</v>
      </c>
      <c r="S1697" s="26">
        <f t="shared" si="38"/>
        <v>1.499122183406401</v>
      </c>
    </row>
    <row r="1698" spans="17:19" x14ac:dyDescent="0.25">
      <c r="Q1698" s="41">
        <v>44.2</v>
      </c>
      <c r="R1698" s="41">
        <v>1.5449999999999999</v>
      </c>
      <c r="S1698" s="26">
        <f t="shared" si="38"/>
        <v>1.499122183406401</v>
      </c>
    </row>
    <row r="1699" spans="17:19" x14ac:dyDescent="0.25">
      <c r="Q1699" s="41">
        <v>44.2</v>
      </c>
      <c r="R1699" s="41">
        <v>1.33</v>
      </c>
      <c r="S1699" s="26">
        <f t="shared" si="38"/>
        <v>1.499122183406401</v>
      </c>
    </row>
    <row r="1700" spans="17:19" x14ac:dyDescent="0.25">
      <c r="Q1700" s="41">
        <v>44.2</v>
      </c>
      <c r="R1700" s="41">
        <v>1.6259999999999999</v>
      </c>
      <c r="S1700" s="26">
        <f t="shared" si="38"/>
        <v>1.499122183406401</v>
      </c>
    </row>
    <row r="1701" spans="17:19" x14ac:dyDescent="0.25">
      <c r="Q1701" s="41">
        <v>44.3</v>
      </c>
      <c r="R1701" s="41">
        <v>1.778</v>
      </c>
      <c r="S1701" s="26">
        <f t="shared" si="38"/>
        <v>1.5114468299759007</v>
      </c>
    </row>
    <row r="1702" spans="17:19" x14ac:dyDescent="0.25">
      <c r="Q1702" s="41">
        <v>44.5</v>
      </c>
      <c r="R1702" s="41">
        <v>1.4039999999999999</v>
      </c>
      <c r="S1702" s="26">
        <f t="shared" si="38"/>
        <v>1.5363693624375001</v>
      </c>
    </row>
    <row r="1703" spans="17:19" x14ac:dyDescent="0.25">
      <c r="Q1703" s="41">
        <v>44.5</v>
      </c>
      <c r="R1703" s="41">
        <v>1.3660000000000001</v>
      </c>
      <c r="S1703" s="26">
        <f t="shared" si="38"/>
        <v>1.5363693624375001</v>
      </c>
    </row>
    <row r="1704" spans="17:19" x14ac:dyDescent="0.25">
      <c r="Q1704" s="41">
        <v>44.5</v>
      </c>
      <c r="R1704" s="41">
        <v>1.93</v>
      </c>
      <c r="S1704" s="26">
        <f t="shared" si="38"/>
        <v>1.5363693624375001</v>
      </c>
    </row>
    <row r="1705" spans="17:19" x14ac:dyDescent="0.25">
      <c r="Q1705" s="41">
        <v>44.5</v>
      </c>
      <c r="R1705" s="41">
        <v>1.524</v>
      </c>
      <c r="S1705" s="26">
        <f t="shared" si="38"/>
        <v>1.5363693624375001</v>
      </c>
    </row>
    <row r="1706" spans="17:19" x14ac:dyDescent="0.25">
      <c r="Q1706" s="41">
        <v>44.5</v>
      </c>
      <c r="R1706" s="41">
        <v>1.5029999999999999</v>
      </c>
      <c r="S1706" s="26">
        <f t="shared" si="38"/>
        <v>1.5363693624375001</v>
      </c>
    </row>
    <row r="1707" spans="17:19" x14ac:dyDescent="0.25">
      <c r="Q1707" s="41">
        <v>44.5</v>
      </c>
      <c r="R1707" s="41">
        <v>1.9319999999999999</v>
      </c>
      <c r="S1707" s="26">
        <f t="shared" si="38"/>
        <v>1.5363693624375001</v>
      </c>
    </row>
    <row r="1708" spans="17:19" x14ac:dyDescent="0.25">
      <c r="Q1708" s="41">
        <v>44.5</v>
      </c>
      <c r="R1708" s="41">
        <v>1.8959999999999999</v>
      </c>
      <c r="S1708" s="26">
        <f t="shared" si="38"/>
        <v>1.5363693624375001</v>
      </c>
    </row>
    <row r="1709" spans="17:19" x14ac:dyDescent="0.25">
      <c r="Q1709" s="41">
        <v>44.5</v>
      </c>
      <c r="R1709" s="41">
        <v>1.675</v>
      </c>
      <c r="S1709" s="26">
        <f t="shared" si="38"/>
        <v>1.5363693624375001</v>
      </c>
    </row>
    <row r="1710" spans="17:19" x14ac:dyDescent="0.25">
      <c r="Q1710" s="41">
        <v>44.5</v>
      </c>
      <c r="R1710" s="41">
        <v>1.476</v>
      </c>
      <c r="S1710" s="26">
        <f t="shared" si="38"/>
        <v>1.5363693624375001</v>
      </c>
    </row>
    <row r="1711" spans="17:19" x14ac:dyDescent="0.25">
      <c r="Q1711" s="41">
        <v>44.5</v>
      </c>
      <c r="R1711" s="41">
        <v>1.8220000000000001</v>
      </c>
      <c r="S1711" s="26">
        <f t="shared" si="38"/>
        <v>1.5363693624375001</v>
      </c>
    </row>
    <row r="1712" spans="17:19" x14ac:dyDescent="0.25">
      <c r="Q1712" s="41">
        <v>44.5</v>
      </c>
      <c r="R1712" s="41">
        <v>1.6</v>
      </c>
      <c r="S1712" s="26">
        <f t="shared" si="38"/>
        <v>1.5363693624375001</v>
      </c>
    </row>
    <row r="1713" spans="17:19" x14ac:dyDescent="0.25">
      <c r="Q1713" s="41">
        <v>44.5</v>
      </c>
      <c r="R1713" s="41">
        <v>2.0550000000000002</v>
      </c>
      <c r="S1713" s="26">
        <f t="shared" si="38"/>
        <v>1.5363693624375001</v>
      </c>
    </row>
    <row r="1714" spans="17:19" x14ac:dyDescent="0.25">
      <c r="Q1714" s="41">
        <v>44.5</v>
      </c>
      <c r="R1714" s="41">
        <v>1.4039999999999999</v>
      </c>
      <c r="S1714" s="26">
        <f t="shared" si="38"/>
        <v>1.5363693624375001</v>
      </c>
    </row>
    <row r="1715" spans="17:19" x14ac:dyDescent="0.25">
      <c r="Q1715" s="41">
        <v>44.5</v>
      </c>
      <c r="R1715" s="41">
        <v>1.278</v>
      </c>
      <c r="S1715" s="26">
        <f t="shared" si="38"/>
        <v>1.5363693624375001</v>
      </c>
    </row>
    <row r="1716" spans="17:19" x14ac:dyDescent="0.25">
      <c r="Q1716" s="41">
        <v>44.5</v>
      </c>
      <c r="R1716" s="41">
        <v>2.13</v>
      </c>
      <c r="S1716" s="26">
        <f t="shared" si="38"/>
        <v>1.5363693624375001</v>
      </c>
    </row>
    <row r="1717" spans="17:19" x14ac:dyDescent="0.25">
      <c r="Q1717" s="41">
        <v>44.6</v>
      </c>
      <c r="R1717" s="41">
        <v>1.41</v>
      </c>
      <c r="S1717" s="26">
        <f t="shared" si="38"/>
        <v>1.5489684661904</v>
      </c>
    </row>
    <row r="1718" spans="17:19" x14ac:dyDescent="0.25">
      <c r="Q1718" s="41">
        <v>44.6</v>
      </c>
      <c r="R1718" s="41">
        <v>1.405</v>
      </c>
      <c r="S1718" s="26">
        <f t="shared" si="38"/>
        <v>1.5489684661904</v>
      </c>
    </row>
    <row r="1719" spans="17:19" x14ac:dyDescent="0.25">
      <c r="Q1719" s="41">
        <v>44.6</v>
      </c>
      <c r="R1719" s="41">
        <v>1.78</v>
      </c>
      <c r="S1719" s="26">
        <f t="shared" si="38"/>
        <v>1.5489684661904</v>
      </c>
    </row>
    <row r="1720" spans="17:19" x14ac:dyDescent="0.25">
      <c r="Q1720" s="41">
        <v>44.6</v>
      </c>
      <c r="R1720" s="41">
        <v>1.32</v>
      </c>
      <c r="S1720" s="26">
        <f t="shared" si="38"/>
        <v>1.5489684661904</v>
      </c>
    </row>
    <row r="1721" spans="17:19" x14ac:dyDescent="0.25">
      <c r="Q1721" s="41">
        <v>44.6</v>
      </c>
      <c r="R1721" s="41">
        <v>1.5089999999999999</v>
      </c>
      <c r="S1721" s="26">
        <f t="shared" si="38"/>
        <v>1.5489684661904</v>
      </c>
    </row>
    <row r="1722" spans="17:19" x14ac:dyDescent="0.25">
      <c r="Q1722" s="41">
        <v>44.7</v>
      </c>
      <c r="R1722" s="41">
        <v>1.3859999999999999</v>
      </c>
      <c r="S1722" s="26">
        <f t="shared" si="38"/>
        <v>1.5616602777679018</v>
      </c>
    </row>
    <row r="1723" spans="17:19" x14ac:dyDescent="0.25">
      <c r="Q1723" s="41">
        <v>44.7</v>
      </c>
      <c r="R1723" s="41">
        <v>1.321</v>
      </c>
      <c r="S1723" s="26">
        <f t="shared" si="38"/>
        <v>1.5616602777679018</v>
      </c>
    </row>
    <row r="1724" spans="17:19" x14ac:dyDescent="0.25">
      <c r="Q1724" s="41">
        <v>44.8</v>
      </c>
      <c r="R1724" s="41">
        <v>1.4419999999999999</v>
      </c>
      <c r="S1724" s="26">
        <f t="shared" si="38"/>
        <v>1.5744454124544003</v>
      </c>
    </row>
    <row r="1725" spans="17:19" x14ac:dyDescent="0.25">
      <c r="Q1725" s="41">
        <v>45</v>
      </c>
      <c r="R1725" s="41">
        <v>2.0870000000000002</v>
      </c>
      <c r="S1725" s="26">
        <f t="shared" si="38"/>
        <v>1.600298125000001</v>
      </c>
    </row>
    <row r="1726" spans="17:19" x14ac:dyDescent="0.25">
      <c r="Q1726" s="41">
        <v>45</v>
      </c>
      <c r="R1726" s="41">
        <v>1.9</v>
      </c>
      <c r="S1726" s="26">
        <f t="shared" si="38"/>
        <v>1.600298125000001</v>
      </c>
    </row>
    <row r="1727" spans="17:19" x14ac:dyDescent="0.25">
      <c r="Q1727" s="41">
        <v>45</v>
      </c>
      <c r="R1727" s="41">
        <v>1.94</v>
      </c>
      <c r="S1727" s="26">
        <f t="shared" si="38"/>
        <v>1.600298125000001</v>
      </c>
    </row>
    <row r="1728" spans="17:19" x14ac:dyDescent="0.25">
      <c r="Q1728" s="41">
        <v>45</v>
      </c>
      <c r="R1728" s="41">
        <v>1.8959999999999999</v>
      </c>
      <c r="S1728" s="26">
        <f t="shared" si="38"/>
        <v>1.600298125000001</v>
      </c>
    </row>
    <row r="1729" spans="17:19" x14ac:dyDescent="0.25">
      <c r="Q1729" s="41">
        <v>45</v>
      </c>
      <c r="R1729" s="41">
        <v>1.5</v>
      </c>
      <c r="S1729" s="26">
        <f t="shared" si="38"/>
        <v>1.600298125000001</v>
      </c>
    </row>
    <row r="1730" spans="17:19" x14ac:dyDescent="0.25">
      <c r="Q1730" s="41">
        <v>45</v>
      </c>
      <c r="R1730" s="41">
        <v>2.0550000000000002</v>
      </c>
      <c r="S1730" s="26">
        <f t="shared" si="38"/>
        <v>1.600298125000001</v>
      </c>
    </row>
    <row r="1731" spans="17:19" x14ac:dyDescent="0.25">
      <c r="Q1731" s="41">
        <v>45</v>
      </c>
      <c r="R1731" s="41">
        <v>1.5820000000000001</v>
      </c>
      <c r="S1731" s="26">
        <f t="shared" si="38"/>
        <v>1.600298125000001</v>
      </c>
    </row>
    <row r="1732" spans="17:19" x14ac:dyDescent="0.25">
      <c r="Q1732" s="41">
        <v>45</v>
      </c>
      <c r="R1732" s="41">
        <v>1.9139999999999999</v>
      </c>
      <c r="S1732" s="26">
        <f t="shared" si="38"/>
        <v>1.600298125000001</v>
      </c>
    </row>
    <row r="1733" spans="17:19" x14ac:dyDescent="0.25">
      <c r="Q1733" s="41">
        <v>45</v>
      </c>
      <c r="R1733" s="41">
        <v>1.75</v>
      </c>
      <c r="S1733" s="26">
        <f t="shared" si="38"/>
        <v>1.600298125000001</v>
      </c>
    </row>
    <row r="1734" spans="17:19" x14ac:dyDescent="0.25">
      <c r="Q1734" s="41">
        <v>45</v>
      </c>
      <c r="R1734" s="41">
        <v>1.504</v>
      </c>
      <c r="S1734" s="26">
        <f t="shared" si="38"/>
        <v>1.600298125000001</v>
      </c>
    </row>
    <row r="1735" spans="17:19" x14ac:dyDescent="0.25">
      <c r="Q1735" s="41">
        <v>45</v>
      </c>
      <c r="R1735" s="41">
        <v>2.0499999999999998</v>
      </c>
      <c r="S1735" s="26">
        <f t="shared" ref="S1735:S1798" si="39">($X$9*(Q1735^4))+($X$8*(Q1735^3))+($X$7*(Q1735^2))+($X$6*Q1735)+$X$5</f>
        <v>1.600298125000001</v>
      </c>
    </row>
    <row r="1736" spans="17:19" x14ac:dyDescent="0.25">
      <c r="Q1736" s="41">
        <v>45</v>
      </c>
      <c r="R1736" s="41">
        <v>1.46</v>
      </c>
      <c r="S1736" s="26">
        <f t="shared" si="39"/>
        <v>1.600298125000001</v>
      </c>
    </row>
    <row r="1737" spans="17:19" x14ac:dyDescent="0.25">
      <c r="Q1737" s="41">
        <v>45</v>
      </c>
      <c r="R1737" s="41">
        <v>1.7569999999999999</v>
      </c>
      <c r="S1737" s="26">
        <f t="shared" si="39"/>
        <v>1.600298125000001</v>
      </c>
    </row>
    <row r="1738" spans="17:19" x14ac:dyDescent="0.25">
      <c r="Q1738" s="41">
        <v>45</v>
      </c>
      <c r="R1738" s="41">
        <v>1.855</v>
      </c>
      <c r="S1738" s="26">
        <f t="shared" si="39"/>
        <v>1.600298125000001</v>
      </c>
    </row>
    <row r="1739" spans="17:19" x14ac:dyDescent="0.25">
      <c r="Q1739" s="41">
        <v>45</v>
      </c>
      <c r="R1739" s="41">
        <v>1.45</v>
      </c>
      <c r="S1739" s="26">
        <f t="shared" si="39"/>
        <v>1.600298125000001</v>
      </c>
    </row>
    <row r="1740" spans="17:19" x14ac:dyDescent="0.25">
      <c r="Q1740" s="41">
        <v>45</v>
      </c>
      <c r="R1740" s="41">
        <v>2.0350000000000001</v>
      </c>
      <c r="S1740" s="26">
        <f t="shared" si="39"/>
        <v>1.600298125000001</v>
      </c>
    </row>
    <row r="1741" spans="17:19" x14ac:dyDescent="0.25">
      <c r="Q1741" s="41">
        <v>45</v>
      </c>
      <c r="R1741" s="41">
        <v>1.536</v>
      </c>
      <c r="S1741" s="26">
        <f t="shared" si="39"/>
        <v>1.600298125000001</v>
      </c>
    </row>
    <row r="1742" spans="17:19" x14ac:dyDescent="0.25">
      <c r="Q1742" s="41">
        <v>45</v>
      </c>
      <c r="R1742" s="41">
        <v>1.4259999999999999</v>
      </c>
      <c r="S1742" s="26">
        <f t="shared" si="39"/>
        <v>1.600298125000001</v>
      </c>
    </row>
    <row r="1743" spans="17:19" x14ac:dyDescent="0.25">
      <c r="Q1743" s="41">
        <v>45</v>
      </c>
      <c r="R1743" s="41">
        <v>1.36</v>
      </c>
      <c r="S1743" s="26">
        <f t="shared" si="39"/>
        <v>1.600298125000001</v>
      </c>
    </row>
    <row r="1744" spans="17:19" x14ac:dyDescent="0.25">
      <c r="Q1744" s="41">
        <v>45</v>
      </c>
      <c r="R1744" s="41">
        <v>2.35</v>
      </c>
      <c r="S1744" s="26">
        <f t="shared" si="39"/>
        <v>1.600298125000001</v>
      </c>
    </row>
    <row r="1745" spans="17:19" x14ac:dyDescent="0.25">
      <c r="Q1745" s="41">
        <v>45</v>
      </c>
      <c r="R1745" s="41">
        <v>1.6</v>
      </c>
      <c r="S1745" s="26">
        <f t="shared" si="39"/>
        <v>1.600298125000001</v>
      </c>
    </row>
    <row r="1746" spans="17:19" x14ac:dyDescent="0.25">
      <c r="Q1746" s="41">
        <v>45</v>
      </c>
      <c r="R1746" s="41">
        <v>1.62</v>
      </c>
      <c r="S1746" s="26">
        <f t="shared" si="39"/>
        <v>1.600298125000001</v>
      </c>
    </row>
    <row r="1747" spans="17:19" x14ac:dyDescent="0.25">
      <c r="Q1747" s="41">
        <v>45</v>
      </c>
      <c r="R1747" s="41">
        <v>1.419</v>
      </c>
      <c r="S1747" s="26">
        <f t="shared" si="39"/>
        <v>1.600298125000001</v>
      </c>
    </row>
    <row r="1748" spans="17:19" x14ac:dyDescent="0.25">
      <c r="Q1748" s="41">
        <v>45</v>
      </c>
      <c r="R1748" s="41">
        <v>1.76</v>
      </c>
      <c r="S1748" s="26">
        <f t="shared" si="39"/>
        <v>1.600298125000001</v>
      </c>
    </row>
    <row r="1749" spans="17:19" x14ac:dyDescent="0.25">
      <c r="Q1749" s="41">
        <v>45.1</v>
      </c>
      <c r="R1749" s="41">
        <v>1.4</v>
      </c>
      <c r="S1749" s="26">
        <f t="shared" si="39"/>
        <v>1.6133669461359017</v>
      </c>
    </row>
    <row r="1750" spans="17:19" x14ac:dyDescent="0.25">
      <c r="Q1750" s="41">
        <v>45.2</v>
      </c>
      <c r="R1750" s="41">
        <v>1.792</v>
      </c>
      <c r="S1750" s="26">
        <f t="shared" si="39"/>
        <v>1.6265315769344015</v>
      </c>
    </row>
    <row r="1751" spans="17:19" x14ac:dyDescent="0.25">
      <c r="Q1751" s="41">
        <v>45.2</v>
      </c>
      <c r="R1751" s="41">
        <v>1.4079999999999999</v>
      </c>
      <c r="S1751" s="26">
        <f t="shared" si="39"/>
        <v>1.6265315769344015</v>
      </c>
    </row>
    <row r="1752" spans="17:19" x14ac:dyDescent="0.25">
      <c r="Q1752" s="41">
        <v>45.2</v>
      </c>
      <c r="R1752" s="41">
        <v>1.7549999999999999</v>
      </c>
      <c r="S1752" s="26">
        <f t="shared" si="39"/>
        <v>1.6265315769344015</v>
      </c>
    </row>
    <row r="1753" spans="17:19" x14ac:dyDescent="0.25">
      <c r="Q1753" s="41">
        <v>45.2</v>
      </c>
      <c r="R1753" s="41">
        <v>1.952</v>
      </c>
      <c r="S1753" s="26">
        <f t="shared" si="39"/>
        <v>1.6265315769344015</v>
      </c>
    </row>
    <row r="1754" spans="17:19" x14ac:dyDescent="0.25">
      <c r="Q1754" s="41">
        <v>45.2</v>
      </c>
      <c r="R1754" s="41">
        <v>1.512</v>
      </c>
      <c r="S1754" s="26">
        <f t="shared" si="39"/>
        <v>1.6265315769344015</v>
      </c>
    </row>
    <row r="1755" spans="17:19" x14ac:dyDescent="0.25">
      <c r="Q1755" s="41">
        <v>45.3</v>
      </c>
      <c r="R1755" s="41">
        <v>1.256</v>
      </c>
      <c r="S1755" s="26">
        <f t="shared" si="39"/>
        <v>1.639792645387899</v>
      </c>
    </row>
    <row r="1756" spans="17:19" x14ac:dyDescent="0.25">
      <c r="Q1756" s="41">
        <v>45.3</v>
      </c>
      <c r="R1756" s="41">
        <v>1.256</v>
      </c>
      <c r="S1756" s="26">
        <f t="shared" si="39"/>
        <v>1.639792645387899</v>
      </c>
    </row>
    <row r="1757" spans="17:19" x14ac:dyDescent="0.25">
      <c r="Q1757" s="41">
        <v>45.3</v>
      </c>
      <c r="R1757" s="41">
        <v>1.696</v>
      </c>
      <c r="S1757" s="26">
        <f t="shared" si="39"/>
        <v>1.639792645387899</v>
      </c>
    </row>
    <row r="1758" spans="17:19" x14ac:dyDescent="0.25">
      <c r="Q1758" s="41">
        <v>45.3</v>
      </c>
      <c r="R1758" s="41">
        <v>1.492</v>
      </c>
      <c r="S1758" s="26">
        <f t="shared" si="39"/>
        <v>1.639792645387899</v>
      </c>
    </row>
    <row r="1759" spans="17:19" x14ac:dyDescent="0.25">
      <c r="Q1759" s="41">
        <v>45.3</v>
      </c>
      <c r="R1759" s="41">
        <v>1.5840000000000001</v>
      </c>
      <c r="S1759" s="26">
        <f t="shared" si="39"/>
        <v>1.639792645387899</v>
      </c>
    </row>
    <row r="1760" spans="17:19" x14ac:dyDescent="0.25">
      <c r="Q1760" s="41">
        <v>45.4</v>
      </c>
      <c r="R1760" s="41">
        <v>1.806</v>
      </c>
      <c r="S1760" s="26">
        <f t="shared" si="39"/>
        <v>1.6531507820304006</v>
      </c>
    </row>
    <row r="1761" spans="17:19" x14ac:dyDescent="0.25">
      <c r="Q1761" s="41">
        <v>45.4</v>
      </c>
      <c r="R1761" s="41">
        <v>1.6850000000000001</v>
      </c>
      <c r="S1761" s="26">
        <f t="shared" si="39"/>
        <v>1.6531507820304006</v>
      </c>
    </row>
    <row r="1762" spans="17:19" x14ac:dyDescent="0.25">
      <c r="Q1762" s="41">
        <v>45.5</v>
      </c>
      <c r="R1762" s="41">
        <v>1.738</v>
      </c>
      <c r="S1762" s="26">
        <f t="shared" si="39"/>
        <v>1.6666066199375007</v>
      </c>
    </row>
    <row r="1763" spans="17:19" x14ac:dyDescent="0.25">
      <c r="Q1763" s="41">
        <v>45.5</v>
      </c>
      <c r="R1763" s="41">
        <v>1.504</v>
      </c>
      <c r="S1763" s="26">
        <f t="shared" si="39"/>
        <v>1.6666066199375007</v>
      </c>
    </row>
    <row r="1764" spans="17:19" x14ac:dyDescent="0.25">
      <c r="Q1764" s="41">
        <v>45.5</v>
      </c>
      <c r="R1764" s="41">
        <v>1.528</v>
      </c>
      <c r="S1764" s="26">
        <f t="shared" si="39"/>
        <v>1.6666066199375007</v>
      </c>
    </row>
    <row r="1765" spans="17:19" x14ac:dyDescent="0.25">
      <c r="Q1765" s="41">
        <v>45.5</v>
      </c>
      <c r="R1765" s="41">
        <v>1.6359999999999999</v>
      </c>
      <c r="S1765" s="26">
        <f t="shared" si="39"/>
        <v>1.6666066199375007</v>
      </c>
    </row>
    <row r="1766" spans="17:19" x14ac:dyDescent="0.25">
      <c r="Q1766" s="41">
        <v>45.5</v>
      </c>
      <c r="R1766" s="41">
        <v>1.554</v>
      </c>
      <c r="S1766" s="26">
        <f t="shared" si="39"/>
        <v>1.6666066199375007</v>
      </c>
    </row>
    <row r="1767" spans="17:19" x14ac:dyDescent="0.25">
      <c r="Q1767" s="41">
        <v>45.5</v>
      </c>
      <c r="R1767" s="41">
        <v>1.522</v>
      </c>
      <c r="S1767" s="26">
        <f t="shared" si="39"/>
        <v>1.6666066199375007</v>
      </c>
    </row>
    <row r="1768" spans="17:19" x14ac:dyDescent="0.25">
      <c r="Q1768" s="41">
        <v>45.5</v>
      </c>
      <c r="R1768" s="41">
        <v>1.6639999999999999</v>
      </c>
      <c r="S1768" s="26">
        <f t="shared" si="39"/>
        <v>1.6666066199375007</v>
      </c>
    </row>
    <row r="1769" spans="17:19" x14ac:dyDescent="0.25">
      <c r="Q1769" s="41">
        <v>45.5</v>
      </c>
      <c r="R1769" s="41">
        <v>2.17</v>
      </c>
      <c r="S1769" s="26">
        <f t="shared" si="39"/>
        <v>1.6666066199375007</v>
      </c>
    </row>
    <row r="1770" spans="17:19" x14ac:dyDescent="0.25">
      <c r="Q1770" s="41">
        <v>45.5</v>
      </c>
      <c r="R1770" s="41">
        <v>1.7190000000000001</v>
      </c>
      <c r="S1770" s="26">
        <f t="shared" si="39"/>
        <v>1.6666066199375007</v>
      </c>
    </row>
    <row r="1771" spans="17:19" x14ac:dyDescent="0.25">
      <c r="Q1771" s="41">
        <v>45.7</v>
      </c>
      <c r="R1771" s="41">
        <v>1.8819999999999999</v>
      </c>
      <c r="S1771" s="26">
        <f t="shared" si="39"/>
        <v>1.6938139445559002</v>
      </c>
    </row>
    <row r="1772" spans="17:19" x14ac:dyDescent="0.25">
      <c r="Q1772" s="41">
        <v>45.7</v>
      </c>
      <c r="R1772" s="41">
        <v>1.488</v>
      </c>
      <c r="S1772" s="26">
        <f t="shared" si="39"/>
        <v>1.6938139445559002</v>
      </c>
    </row>
    <row r="1773" spans="17:19" x14ac:dyDescent="0.25">
      <c r="Q1773" s="41">
        <v>45.8</v>
      </c>
      <c r="R1773" s="41">
        <v>1.31</v>
      </c>
      <c r="S1773" s="26">
        <f t="shared" si="39"/>
        <v>1.7075667101264007</v>
      </c>
    </row>
    <row r="1774" spans="17:19" x14ac:dyDescent="0.25">
      <c r="Q1774" s="41">
        <v>45.8</v>
      </c>
      <c r="R1774" s="41">
        <v>1.48</v>
      </c>
      <c r="S1774" s="26">
        <f t="shared" si="39"/>
        <v>1.7075667101264007</v>
      </c>
    </row>
    <row r="1775" spans="17:19" x14ac:dyDescent="0.25">
      <c r="Q1775" s="41">
        <v>45.8</v>
      </c>
      <c r="R1775" s="41">
        <v>1.446</v>
      </c>
      <c r="S1775" s="26">
        <f t="shared" si="39"/>
        <v>1.7075667101264007</v>
      </c>
    </row>
    <row r="1776" spans="17:19" x14ac:dyDescent="0.25">
      <c r="Q1776" s="41">
        <v>45.8</v>
      </c>
      <c r="R1776" s="41">
        <v>1.8240000000000001</v>
      </c>
      <c r="S1776" s="26">
        <f t="shared" si="39"/>
        <v>1.7075667101264007</v>
      </c>
    </row>
    <row r="1777" spans="17:19" x14ac:dyDescent="0.25">
      <c r="Q1777" s="41">
        <v>45.8</v>
      </c>
      <c r="R1777" s="41">
        <v>1.3640000000000001</v>
      </c>
      <c r="S1777" s="26">
        <f t="shared" si="39"/>
        <v>1.7075667101264007</v>
      </c>
    </row>
    <row r="1778" spans="17:19" x14ac:dyDescent="0.25">
      <c r="Q1778" s="41">
        <v>45.9</v>
      </c>
      <c r="R1778" s="41">
        <v>1.387</v>
      </c>
      <c r="S1778" s="26">
        <f t="shared" si="39"/>
        <v>1.7214197346799009</v>
      </c>
    </row>
    <row r="1779" spans="17:19" x14ac:dyDescent="0.25">
      <c r="Q1779" s="41">
        <v>45.9</v>
      </c>
      <c r="R1779" s="41">
        <v>1.95</v>
      </c>
      <c r="S1779" s="26">
        <f t="shared" si="39"/>
        <v>1.7214197346799009</v>
      </c>
    </row>
    <row r="1780" spans="17:19" x14ac:dyDescent="0.25">
      <c r="Q1780" s="41">
        <v>45.9</v>
      </c>
      <c r="R1780" s="41">
        <v>1.35</v>
      </c>
      <c r="S1780" s="26">
        <f t="shared" si="39"/>
        <v>1.7214197346799009</v>
      </c>
    </row>
    <row r="1781" spans="17:19" x14ac:dyDescent="0.25">
      <c r="Q1781" s="41">
        <v>45.9</v>
      </c>
      <c r="R1781" s="41">
        <v>1.5660000000000001</v>
      </c>
      <c r="S1781" s="26">
        <f t="shared" si="39"/>
        <v>1.7214197346799009</v>
      </c>
    </row>
    <row r="1782" spans="17:19" x14ac:dyDescent="0.25">
      <c r="Q1782" s="41">
        <v>46</v>
      </c>
      <c r="R1782" s="41">
        <v>1.52</v>
      </c>
      <c r="S1782" s="26">
        <f t="shared" si="39"/>
        <v>1.7353736640000004</v>
      </c>
    </row>
    <row r="1783" spans="17:19" x14ac:dyDescent="0.25">
      <c r="Q1783" s="41">
        <v>46</v>
      </c>
      <c r="R1783" s="41">
        <v>1.9330000000000001</v>
      </c>
      <c r="S1783" s="26">
        <f t="shared" si="39"/>
        <v>1.7353736640000004</v>
      </c>
    </row>
    <row r="1784" spans="17:19" x14ac:dyDescent="0.25">
      <c r="Q1784" s="41">
        <v>46</v>
      </c>
      <c r="R1784" s="41">
        <v>1.7</v>
      </c>
      <c r="S1784" s="26">
        <f t="shared" si="39"/>
        <v>1.7353736640000004</v>
      </c>
    </row>
    <row r="1785" spans="17:19" x14ac:dyDescent="0.25">
      <c r="Q1785" s="41">
        <v>46</v>
      </c>
      <c r="R1785" s="41">
        <v>1.6180000000000001</v>
      </c>
      <c r="S1785" s="26">
        <f t="shared" si="39"/>
        <v>1.7353736640000004</v>
      </c>
    </row>
    <row r="1786" spans="17:19" x14ac:dyDescent="0.25">
      <c r="Q1786" s="41">
        <v>46</v>
      </c>
      <c r="R1786" s="41">
        <v>1.8240000000000001</v>
      </c>
      <c r="S1786" s="26">
        <f t="shared" si="39"/>
        <v>1.7353736640000004</v>
      </c>
    </row>
    <row r="1787" spans="17:19" x14ac:dyDescent="0.25">
      <c r="Q1787" s="41">
        <v>46</v>
      </c>
      <c r="R1787" s="41">
        <v>1.3759999999999999</v>
      </c>
      <c r="S1787" s="26">
        <f t="shared" si="39"/>
        <v>1.7353736640000004</v>
      </c>
    </row>
    <row r="1788" spans="17:19" x14ac:dyDescent="0.25">
      <c r="Q1788" s="41">
        <v>46</v>
      </c>
      <c r="R1788" s="41">
        <v>1.667</v>
      </c>
      <c r="S1788" s="26">
        <f t="shared" si="39"/>
        <v>1.7353736640000004</v>
      </c>
    </row>
    <row r="1789" spans="17:19" x14ac:dyDescent="0.25">
      <c r="Q1789" s="41">
        <v>46</v>
      </c>
      <c r="R1789" s="41">
        <v>1.895</v>
      </c>
      <c r="S1789" s="26">
        <f t="shared" si="39"/>
        <v>1.7353736640000004</v>
      </c>
    </row>
    <row r="1790" spans="17:19" x14ac:dyDescent="0.25">
      <c r="Q1790" s="41">
        <v>46</v>
      </c>
      <c r="R1790" s="41">
        <v>1.6950000000000001</v>
      </c>
      <c r="S1790" s="26">
        <f t="shared" si="39"/>
        <v>1.7353736640000004</v>
      </c>
    </row>
    <row r="1791" spans="17:19" x14ac:dyDescent="0.25">
      <c r="Q1791" s="41">
        <v>46</v>
      </c>
      <c r="R1791" s="41">
        <v>1.68</v>
      </c>
      <c r="S1791" s="26">
        <f t="shared" si="39"/>
        <v>1.7353736640000004</v>
      </c>
    </row>
    <row r="1792" spans="17:19" x14ac:dyDescent="0.25">
      <c r="Q1792" s="41">
        <v>46</v>
      </c>
      <c r="R1792" s="41">
        <v>2</v>
      </c>
      <c r="S1792" s="26">
        <f t="shared" si="39"/>
        <v>1.7353736640000004</v>
      </c>
    </row>
    <row r="1793" spans="17:19" x14ac:dyDescent="0.25">
      <c r="Q1793" s="41">
        <v>46</v>
      </c>
      <c r="R1793" s="41">
        <v>1.73</v>
      </c>
      <c r="S1793" s="26">
        <f t="shared" si="39"/>
        <v>1.7353736640000004</v>
      </c>
    </row>
    <row r="1794" spans="17:19" x14ac:dyDescent="0.25">
      <c r="Q1794" s="41">
        <v>46</v>
      </c>
      <c r="R1794" s="41">
        <v>1.833</v>
      </c>
      <c r="S1794" s="26">
        <f t="shared" si="39"/>
        <v>1.7353736640000004</v>
      </c>
    </row>
    <row r="1795" spans="17:19" x14ac:dyDescent="0.25">
      <c r="Q1795" s="41">
        <v>46</v>
      </c>
      <c r="R1795" s="41">
        <v>1.91</v>
      </c>
      <c r="S1795" s="26">
        <f t="shared" si="39"/>
        <v>1.7353736640000004</v>
      </c>
    </row>
    <row r="1796" spans="17:19" x14ac:dyDescent="0.25">
      <c r="Q1796" s="41">
        <v>46</v>
      </c>
      <c r="R1796" s="41">
        <v>2.2040000000000002</v>
      </c>
      <c r="S1796" s="26">
        <f t="shared" si="39"/>
        <v>1.7353736640000004</v>
      </c>
    </row>
    <row r="1797" spans="17:19" x14ac:dyDescent="0.25">
      <c r="Q1797" s="41">
        <v>46</v>
      </c>
      <c r="R1797" s="41">
        <v>1.792</v>
      </c>
      <c r="S1797" s="26">
        <f t="shared" si="39"/>
        <v>1.7353736640000004</v>
      </c>
    </row>
    <row r="1798" spans="17:19" x14ac:dyDescent="0.25">
      <c r="Q1798" s="41">
        <v>46</v>
      </c>
      <c r="R1798" s="41">
        <v>1.32</v>
      </c>
      <c r="S1798" s="26">
        <f t="shared" si="39"/>
        <v>1.7353736640000004</v>
      </c>
    </row>
    <row r="1799" spans="17:19" x14ac:dyDescent="0.25">
      <c r="Q1799" s="41">
        <v>46</v>
      </c>
      <c r="R1799" s="41">
        <v>2.1320000000000001</v>
      </c>
      <c r="S1799" s="26">
        <f t="shared" ref="S1799:S1862" si="40">($X$9*(Q1799^4))+($X$8*(Q1799^3))+($X$7*(Q1799^2))+($X$6*Q1799)+$X$5</f>
        <v>1.7353736640000004</v>
      </c>
    </row>
    <row r="1800" spans="17:19" x14ac:dyDescent="0.25">
      <c r="Q1800" s="41">
        <v>46</v>
      </c>
      <c r="R1800" s="41">
        <v>2.08</v>
      </c>
      <c r="S1800" s="26">
        <f t="shared" si="40"/>
        <v>1.7353736640000004</v>
      </c>
    </row>
    <row r="1801" spans="17:19" x14ac:dyDescent="0.25">
      <c r="Q1801" s="41">
        <v>46</v>
      </c>
      <c r="R1801" s="41">
        <v>2.48</v>
      </c>
      <c r="S1801" s="26">
        <f t="shared" si="40"/>
        <v>1.7353736640000004</v>
      </c>
    </row>
    <row r="1802" spans="17:19" x14ac:dyDescent="0.25">
      <c r="Q1802" s="41">
        <v>46</v>
      </c>
      <c r="R1802" s="41">
        <v>2.2000000000000002</v>
      </c>
      <c r="S1802" s="26">
        <f t="shared" si="40"/>
        <v>1.7353736640000004</v>
      </c>
    </row>
    <row r="1803" spans="17:19" x14ac:dyDescent="0.25">
      <c r="Q1803" s="41">
        <v>46</v>
      </c>
      <c r="R1803" s="41">
        <v>1.59</v>
      </c>
      <c r="S1803" s="26">
        <f t="shared" si="40"/>
        <v>1.7353736640000004</v>
      </c>
    </row>
    <row r="1804" spans="17:19" x14ac:dyDescent="0.25">
      <c r="Q1804" s="41">
        <v>46</v>
      </c>
      <c r="R1804" s="41">
        <v>2.1</v>
      </c>
      <c r="S1804" s="26">
        <f t="shared" si="40"/>
        <v>1.7353736640000004</v>
      </c>
    </row>
    <row r="1805" spans="17:19" x14ac:dyDescent="0.25">
      <c r="Q1805" s="41">
        <v>46</v>
      </c>
      <c r="R1805" s="41">
        <v>2.056</v>
      </c>
      <c r="S1805" s="26">
        <f t="shared" si="40"/>
        <v>1.7353736640000004</v>
      </c>
    </row>
    <row r="1806" spans="17:19" x14ac:dyDescent="0.25">
      <c r="Q1806" s="41">
        <v>46.1</v>
      </c>
      <c r="R1806" s="41">
        <v>1.994</v>
      </c>
      <c r="S1806" s="26">
        <f t="shared" si="40"/>
        <v>1.7494291464118996</v>
      </c>
    </row>
    <row r="1807" spans="17:19" x14ac:dyDescent="0.25">
      <c r="Q1807" s="41">
        <v>46.1</v>
      </c>
      <c r="R1807" s="41">
        <v>2.4020000000000001</v>
      </c>
      <c r="S1807" s="26">
        <f t="shared" si="40"/>
        <v>1.7494291464118996</v>
      </c>
    </row>
    <row r="1808" spans="17:19" x14ac:dyDescent="0.25">
      <c r="Q1808" s="41">
        <v>46.2</v>
      </c>
      <c r="R1808" s="41">
        <v>1.7609999999999999</v>
      </c>
      <c r="S1808" s="26">
        <f t="shared" si="40"/>
        <v>1.7635868327824</v>
      </c>
    </row>
    <row r="1809" spans="17:19" x14ac:dyDescent="0.25">
      <c r="Q1809" s="41">
        <v>46.2</v>
      </c>
      <c r="R1809" s="41">
        <v>1.387</v>
      </c>
      <c r="S1809" s="26">
        <f t="shared" si="40"/>
        <v>1.7635868327824</v>
      </c>
    </row>
    <row r="1810" spans="17:19" x14ac:dyDescent="0.25">
      <c r="Q1810" s="41">
        <v>46.2</v>
      </c>
      <c r="R1810" s="41">
        <v>1.7150000000000001</v>
      </c>
      <c r="S1810" s="26">
        <f t="shared" si="40"/>
        <v>1.7635868327824</v>
      </c>
    </row>
    <row r="1811" spans="17:19" x14ac:dyDescent="0.25">
      <c r="Q1811" s="41">
        <v>46.2</v>
      </c>
      <c r="R1811" s="41">
        <v>1.6539999999999999</v>
      </c>
      <c r="S1811" s="26">
        <f t="shared" si="40"/>
        <v>1.7635868327824</v>
      </c>
    </row>
    <row r="1812" spans="17:19" x14ac:dyDescent="0.25">
      <c r="Q1812" s="41">
        <v>46.3</v>
      </c>
      <c r="R1812" s="41">
        <v>2.004</v>
      </c>
      <c r="S1812" s="26">
        <f t="shared" si="40"/>
        <v>1.7778473765198988</v>
      </c>
    </row>
    <row r="1813" spans="17:19" x14ac:dyDescent="0.25">
      <c r="Q1813" s="41">
        <v>46.4</v>
      </c>
      <c r="R1813" s="41">
        <v>1.8220000000000001</v>
      </c>
      <c r="S1813" s="26">
        <f t="shared" si="40"/>
        <v>1.7922114335744013</v>
      </c>
    </row>
    <row r="1814" spans="17:19" x14ac:dyDescent="0.25">
      <c r="Q1814" s="41">
        <v>46.4</v>
      </c>
      <c r="R1814" s="41">
        <v>1.8759999999999999</v>
      </c>
      <c r="S1814" s="26">
        <f t="shared" si="40"/>
        <v>1.7922114335744013</v>
      </c>
    </row>
    <row r="1815" spans="17:19" x14ac:dyDescent="0.25">
      <c r="Q1815" s="41">
        <v>46.4</v>
      </c>
      <c r="R1815" s="41">
        <v>1.46</v>
      </c>
      <c r="S1815" s="26">
        <f t="shared" si="40"/>
        <v>1.7922114335744013</v>
      </c>
    </row>
    <row r="1816" spans="17:19" x14ac:dyDescent="0.25">
      <c r="Q1816" s="41">
        <v>46.5</v>
      </c>
      <c r="R1816" s="41">
        <v>2.16</v>
      </c>
      <c r="S1816" s="26">
        <f t="shared" si="40"/>
        <v>1.8066796624374994</v>
      </c>
    </row>
    <row r="1817" spans="17:19" x14ac:dyDescent="0.25">
      <c r="Q1817" s="41">
        <v>46.5</v>
      </c>
      <c r="R1817" s="41">
        <v>2.2999999999999998</v>
      </c>
      <c r="S1817" s="26">
        <f t="shared" si="40"/>
        <v>1.8066796624374994</v>
      </c>
    </row>
    <row r="1818" spans="17:19" x14ac:dyDescent="0.25">
      <c r="Q1818" s="41">
        <v>46.5</v>
      </c>
      <c r="R1818" s="41">
        <v>1.714</v>
      </c>
      <c r="S1818" s="26">
        <f t="shared" si="40"/>
        <v>1.8066796624374994</v>
      </c>
    </row>
    <row r="1819" spans="17:19" x14ac:dyDescent="0.25">
      <c r="Q1819" s="41">
        <v>46.5</v>
      </c>
      <c r="R1819" s="41">
        <v>2.206</v>
      </c>
      <c r="S1819" s="26">
        <f t="shared" si="40"/>
        <v>1.8066796624374994</v>
      </c>
    </row>
    <row r="1820" spans="17:19" x14ac:dyDescent="0.25">
      <c r="Q1820" s="41">
        <v>46.5</v>
      </c>
      <c r="R1820" s="41">
        <v>1.8959999999999999</v>
      </c>
      <c r="S1820" s="26">
        <f t="shared" si="40"/>
        <v>1.8066796624374994</v>
      </c>
    </row>
    <row r="1821" spans="17:19" x14ac:dyDescent="0.25">
      <c r="Q1821" s="41">
        <v>46.5</v>
      </c>
      <c r="R1821" s="41">
        <v>2.14</v>
      </c>
      <c r="S1821" s="26">
        <f t="shared" si="40"/>
        <v>1.8066796624374994</v>
      </c>
    </row>
    <row r="1822" spans="17:19" x14ac:dyDescent="0.25">
      <c r="Q1822" s="41">
        <v>46.6</v>
      </c>
      <c r="R1822" s="41">
        <v>1.66</v>
      </c>
      <c r="S1822" s="26">
        <f t="shared" si="40"/>
        <v>1.8212527241424001</v>
      </c>
    </row>
    <row r="1823" spans="17:19" x14ac:dyDescent="0.25">
      <c r="Q1823" s="41">
        <v>46.6</v>
      </c>
      <c r="R1823" s="41">
        <v>1.58</v>
      </c>
      <c r="S1823" s="26">
        <f t="shared" si="40"/>
        <v>1.8212527241424001</v>
      </c>
    </row>
    <row r="1824" spans="17:19" x14ac:dyDescent="0.25">
      <c r="Q1824" s="41">
        <v>46.7</v>
      </c>
      <c r="R1824" s="41">
        <v>2.1560000000000001</v>
      </c>
      <c r="S1824" s="26">
        <f t="shared" si="40"/>
        <v>1.8359312822639007</v>
      </c>
    </row>
    <row r="1825" spans="17:19" x14ac:dyDescent="0.25">
      <c r="Q1825" s="41">
        <v>46.8</v>
      </c>
      <c r="R1825" s="41">
        <v>1.698</v>
      </c>
      <c r="S1825" s="26">
        <f t="shared" si="40"/>
        <v>1.8507160029183991</v>
      </c>
    </row>
    <row r="1826" spans="17:19" x14ac:dyDescent="0.25">
      <c r="Q1826" s="41">
        <v>46.8</v>
      </c>
      <c r="R1826" s="41">
        <v>2.3159999999999998</v>
      </c>
      <c r="S1826" s="26">
        <f t="shared" si="40"/>
        <v>1.8507160029183991</v>
      </c>
    </row>
    <row r="1827" spans="17:19" x14ac:dyDescent="0.25">
      <c r="Q1827" s="41">
        <v>46.8</v>
      </c>
      <c r="R1827" s="41">
        <v>1.792</v>
      </c>
      <c r="S1827" s="26">
        <f t="shared" si="40"/>
        <v>1.8507160029183991</v>
      </c>
    </row>
    <row r="1828" spans="17:19" x14ac:dyDescent="0.25">
      <c r="Q1828" s="41">
        <v>47</v>
      </c>
      <c r="R1828" s="41">
        <v>2.6549999999999998</v>
      </c>
      <c r="S1828" s="26">
        <f t="shared" si="40"/>
        <v>1.8806066090000009</v>
      </c>
    </row>
    <row r="1829" spans="17:19" x14ac:dyDescent="0.25">
      <c r="Q1829" s="41">
        <v>47</v>
      </c>
      <c r="R1829" s="41">
        <v>1.65</v>
      </c>
      <c r="S1829" s="26">
        <f t="shared" si="40"/>
        <v>1.8806066090000009</v>
      </c>
    </row>
    <row r="1830" spans="17:19" x14ac:dyDescent="0.25">
      <c r="Q1830" s="41">
        <v>47</v>
      </c>
      <c r="R1830" s="41">
        <v>1.661</v>
      </c>
      <c r="S1830" s="26">
        <f t="shared" si="40"/>
        <v>1.8806066090000009</v>
      </c>
    </row>
    <row r="1831" spans="17:19" x14ac:dyDescent="0.25">
      <c r="Q1831" s="41">
        <v>47</v>
      </c>
      <c r="R1831" s="41">
        <v>1.4419999999999999</v>
      </c>
      <c r="S1831" s="26">
        <f t="shared" si="40"/>
        <v>1.8806066090000009</v>
      </c>
    </row>
    <row r="1832" spans="17:19" x14ac:dyDescent="0.25">
      <c r="Q1832" s="41">
        <v>47</v>
      </c>
      <c r="R1832" s="41">
        <v>1.78</v>
      </c>
      <c r="S1832" s="26">
        <f t="shared" si="40"/>
        <v>1.8806066090000009</v>
      </c>
    </row>
    <row r="1833" spans="17:19" x14ac:dyDescent="0.25">
      <c r="Q1833" s="41">
        <v>47</v>
      </c>
      <c r="R1833" s="41">
        <v>1.8520000000000001</v>
      </c>
      <c r="S1833" s="26">
        <f t="shared" si="40"/>
        <v>1.8806066090000009</v>
      </c>
    </row>
    <row r="1834" spans="17:19" x14ac:dyDescent="0.25">
      <c r="Q1834" s="41">
        <v>47</v>
      </c>
      <c r="R1834" s="41">
        <v>1.804</v>
      </c>
      <c r="S1834" s="26">
        <f t="shared" si="40"/>
        <v>1.8806066090000009</v>
      </c>
    </row>
    <row r="1835" spans="17:19" x14ac:dyDescent="0.25">
      <c r="Q1835" s="41">
        <v>47</v>
      </c>
      <c r="R1835" s="41">
        <v>2.2999999999999998</v>
      </c>
      <c r="S1835" s="26">
        <f t="shared" si="40"/>
        <v>1.8806066090000009</v>
      </c>
    </row>
    <row r="1836" spans="17:19" x14ac:dyDescent="0.25">
      <c r="Q1836" s="41">
        <v>47</v>
      </c>
      <c r="R1836" s="41">
        <v>2.14</v>
      </c>
      <c r="S1836" s="26">
        <f t="shared" si="40"/>
        <v>1.8806066090000009</v>
      </c>
    </row>
    <row r="1837" spans="17:19" x14ac:dyDescent="0.25">
      <c r="Q1837" s="41">
        <v>47</v>
      </c>
      <c r="R1837" s="41">
        <v>2.1030000000000002</v>
      </c>
      <c r="S1837" s="26">
        <f t="shared" si="40"/>
        <v>1.8806066090000009</v>
      </c>
    </row>
    <row r="1838" spans="17:19" x14ac:dyDescent="0.25">
      <c r="Q1838" s="41">
        <v>47</v>
      </c>
      <c r="R1838" s="41">
        <v>1.78</v>
      </c>
      <c r="S1838" s="26">
        <f t="shared" si="40"/>
        <v>1.8806066090000009</v>
      </c>
    </row>
    <row r="1839" spans="17:19" x14ac:dyDescent="0.25">
      <c r="Q1839" s="41">
        <v>47</v>
      </c>
      <c r="R1839" s="41">
        <v>1.95</v>
      </c>
      <c r="S1839" s="26">
        <f t="shared" si="40"/>
        <v>1.8806066090000009</v>
      </c>
    </row>
    <row r="1840" spans="17:19" x14ac:dyDescent="0.25">
      <c r="Q1840" s="41">
        <v>47</v>
      </c>
      <c r="R1840" s="41">
        <v>2.2200000000000002</v>
      </c>
      <c r="S1840" s="26">
        <f t="shared" si="40"/>
        <v>1.8806066090000009</v>
      </c>
    </row>
    <row r="1841" spans="17:19" x14ac:dyDescent="0.25">
      <c r="Q1841" s="41">
        <v>47</v>
      </c>
      <c r="R1841" s="41">
        <v>2.1459999999999999</v>
      </c>
      <c r="S1841" s="26">
        <f t="shared" si="40"/>
        <v>1.8806066090000009</v>
      </c>
    </row>
    <row r="1842" spans="17:19" x14ac:dyDescent="0.25">
      <c r="Q1842" s="41">
        <v>47</v>
      </c>
      <c r="R1842" s="41">
        <v>2.0390000000000001</v>
      </c>
      <c r="S1842" s="26">
        <f t="shared" si="40"/>
        <v>1.8806066090000009</v>
      </c>
    </row>
    <row r="1843" spans="17:19" x14ac:dyDescent="0.25">
      <c r="Q1843" s="41">
        <v>47</v>
      </c>
      <c r="R1843" s="41">
        <v>1.68</v>
      </c>
      <c r="S1843" s="26">
        <f t="shared" si="40"/>
        <v>1.8806066090000009</v>
      </c>
    </row>
    <row r="1844" spans="17:19" x14ac:dyDescent="0.25">
      <c r="Q1844" s="41">
        <v>47</v>
      </c>
      <c r="R1844" s="41">
        <v>2.4500000000000002</v>
      </c>
      <c r="S1844" s="26">
        <f t="shared" si="40"/>
        <v>1.8806066090000009</v>
      </c>
    </row>
    <row r="1845" spans="17:19" x14ac:dyDescent="0.25">
      <c r="Q1845" s="41">
        <v>47</v>
      </c>
      <c r="R1845" s="41">
        <v>1.23</v>
      </c>
      <c r="S1845" s="26">
        <f t="shared" si="40"/>
        <v>1.8806066090000009</v>
      </c>
    </row>
    <row r="1846" spans="17:19" x14ac:dyDescent="0.25">
      <c r="Q1846" s="41">
        <v>47</v>
      </c>
      <c r="R1846" s="41">
        <v>2.032</v>
      </c>
      <c r="S1846" s="26">
        <f t="shared" si="40"/>
        <v>1.8806066090000009</v>
      </c>
    </row>
    <row r="1847" spans="17:19" x14ac:dyDescent="0.25">
      <c r="Q1847" s="41">
        <v>47</v>
      </c>
      <c r="R1847" s="41">
        <v>2.29</v>
      </c>
      <c r="S1847" s="26">
        <f t="shared" si="40"/>
        <v>1.8806066090000009</v>
      </c>
    </row>
    <row r="1848" spans="17:19" x14ac:dyDescent="0.25">
      <c r="Q1848" s="41">
        <v>47.1</v>
      </c>
      <c r="R1848" s="41">
        <v>1.9</v>
      </c>
      <c r="S1848" s="26">
        <f t="shared" si="40"/>
        <v>1.8957138393679007</v>
      </c>
    </row>
    <row r="1849" spans="17:19" x14ac:dyDescent="0.25">
      <c r="Q1849" s="41">
        <v>47.2</v>
      </c>
      <c r="R1849" s="41">
        <v>2.194</v>
      </c>
      <c r="S1849" s="26">
        <f t="shared" si="40"/>
        <v>1.9109299221503999</v>
      </c>
    </row>
    <row r="1850" spans="17:19" x14ac:dyDescent="0.25">
      <c r="Q1850" s="41">
        <v>47.2</v>
      </c>
      <c r="R1850" s="41">
        <v>1.8220000000000001</v>
      </c>
      <c r="S1850" s="26">
        <f t="shared" si="40"/>
        <v>1.9109299221503999</v>
      </c>
    </row>
    <row r="1851" spans="17:19" x14ac:dyDescent="0.25">
      <c r="Q1851" s="41">
        <v>47.2</v>
      </c>
      <c r="R1851" s="41">
        <v>1.9490000000000001</v>
      </c>
      <c r="S1851" s="26">
        <f t="shared" si="40"/>
        <v>1.9109299221503999</v>
      </c>
    </row>
    <row r="1852" spans="17:19" x14ac:dyDescent="0.25">
      <c r="Q1852" s="41">
        <v>47.4</v>
      </c>
      <c r="R1852" s="41">
        <v>2.31</v>
      </c>
      <c r="S1852" s="26">
        <f t="shared" si="40"/>
        <v>1.9416913627983985</v>
      </c>
    </row>
    <row r="1853" spans="17:19" x14ac:dyDescent="0.25">
      <c r="Q1853" s="41">
        <v>47.4</v>
      </c>
      <c r="R1853" s="41">
        <v>1.8919999999999999</v>
      </c>
      <c r="S1853" s="26">
        <f t="shared" si="40"/>
        <v>1.9416913627983985</v>
      </c>
    </row>
    <row r="1854" spans="17:19" x14ac:dyDescent="0.25">
      <c r="Q1854" s="41">
        <v>47.5</v>
      </c>
      <c r="R1854" s="41">
        <v>1.9359999999999999</v>
      </c>
      <c r="S1854" s="26">
        <f t="shared" si="40"/>
        <v>1.9572380859375009</v>
      </c>
    </row>
    <row r="1855" spans="17:19" x14ac:dyDescent="0.25">
      <c r="Q1855" s="41">
        <v>47.5</v>
      </c>
      <c r="R1855" s="41">
        <v>1.83</v>
      </c>
      <c r="S1855" s="26">
        <f t="shared" si="40"/>
        <v>1.9572380859375009</v>
      </c>
    </row>
    <row r="1856" spans="17:19" x14ac:dyDescent="0.25">
      <c r="Q1856" s="41">
        <v>47.5</v>
      </c>
      <c r="R1856" s="41">
        <v>2.052</v>
      </c>
      <c r="S1856" s="26">
        <f t="shared" si="40"/>
        <v>1.9572380859375009</v>
      </c>
    </row>
    <row r="1857" spans="17:19" x14ac:dyDescent="0.25">
      <c r="Q1857" s="41">
        <v>47.5</v>
      </c>
      <c r="R1857" s="41">
        <v>1.68</v>
      </c>
      <c r="S1857" s="26">
        <f t="shared" si="40"/>
        <v>1.9572380859375009</v>
      </c>
    </row>
    <row r="1858" spans="17:19" x14ac:dyDescent="0.25">
      <c r="Q1858" s="41">
        <v>47.5</v>
      </c>
      <c r="R1858" s="41">
        <v>1.43</v>
      </c>
      <c r="S1858" s="26">
        <f t="shared" si="40"/>
        <v>1.9572380859375009</v>
      </c>
    </row>
    <row r="1859" spans="17:19" x14ac:dyDescent="0.25">
      <c r="Q1859" s="41">
        <v>47.5</v>
      </c>
      <c r="R1859" s="41">
        <v>2.0419999999999998</v>
      </c>
      <c r="S1859" s="26">
        <f t="shared" si="40"/>
        <v>1.9572380859375009</v>
      </c>
    </row>
    <row r="1860" spans="17:19" x14ac:dyDescent="0.25">
      <c r="Q1860" s="41">
        <v>47.5</v>
      </c>
      <c r="R1860" s="41">
        <v>1.71</v>
      </c>
      <c r="S1860" s="26">
        <f t="shared" si="40"/>
        <v>1.9572380859375009</v>
      </c>
    </row>
    <row r="1861" spans="17:19" x14ac:dyDescent="0.25">
      <c r="Q1861" s="41">
        <v>47.5</v>
      </c>
      <c r="R1861" s="41">
        <v>1.8160000000000001</v>
      </c>
      <c r="S1861" s="26">
        <f t="shared" si="40"/>
        <v>1.9572380859375009</v>
      </c>
    </row>
    <row r="1862" spans="17:19" x14ac:dyDescent="0.25">
      <c r="Q1862" s="41">
        <v>47.5</v>
      </c>
      <c r="R1862" s="41">
        <v>1.95</v>
      </c>
      <c r="S1862" s="26">
        <f t="shared" si="40"/>
        <v>1.9572380859375009</v>
      </c>
    </row>
    <row r="1863" spans="17:19" x14ac:dyDescent="0.25">
      <c r="Q1863" s="41">
        <v>47.5</v>
      </c>
      <c r="R1863" s="41">
        <v>2.62</v>
      </c>
      <c r="S1863" s="26">
        <f t="shared" ref="S1863:S1926" si="41">($X$9*(Q1863^4))+($X$8*(Q1863^3))+($X$7*(Q1863^2))+($X$6*Q1863)+$X$5</f>
        <v>1.9572380859375009</v>
      </c>
    </row>
    <row r="1864" spans="17:19" x14ac:dyDescent="0.25">
      <c r="Q1864" s="41">
        <v>47.5</v>
      </c>
      <c r="R1864" s="41">
        <v>2.13</v>
      </c>
      <c r="S1864" s="26">
        <f t="shared" si="41"/>
        <v>1.9572380859375009</v>
      </c>
    </row>
    <row r="1865" spans="17:19" x14ac:dyDescent="0.25">
      <c r="Q1865" s="41">
        <v>47.5</v>
      </c>
      <c r="R1865" s="41">
        <v>2.153</v>
      </c>
      <c r="S1865" s="26">
        <f t="shared" si="41"/>
        <v>1.9572380859375009</v>
      </c>
    </row>
    <row r="1866" spans="17:19" x14ac:dyDescent="0.25">
      <c r="Q1866" s="41">
        <v>47.5</v>
      </c>
      <c r="R1866" s="41">
        <v>2.206</v>
      </c>
      <c r="S1866" s="26">
        <f t="shared" si="41"/>
        <v>1.9572380859375009</v>
      </c>
    </row>
    <row r="1867" spans="17:19" x14ac:dyDescent="0.25">
      <c r="Q1867" s="41">
        <v>47.6</v>
      </c>
      <c r="R1867" s="41">
        <v>2.1859999999999999</v>
      </c>
      <c r="S1867" s="26">
        <f t="shared" si="41"/>
        <v>1.9728963920384035</v>
      </c>
    </row>
    <row r="1868" spans="17:19" x14ac:dyDescent="0.25">
      <c r="Q1868" s="41">
        <v>47.6</v>
      </c>
      <c r="R1868" s="41">
        <v>1.64</v>
      </c>
      <c r="S1868" s="26">
        <f t="shared" si="41"/>
        <v>1.9728963920384035</v>
      </c>
    </row>
    <row r="1869" spans="17:19" x14ac:dyDescent="0.25">
      <c r="Q1869" s="41">
        <v>47.8</v>
      </c>
      <c r="R1869" s="41">
        <v>1.76</v>
      </c>
      <c r="S1869" s="26">
        <f t="shared" si="41"/>
        <v>2.0045505116303999</v>
      </c>
    </row>
    <row r="1870" spans="17:19" x14ac:dyDescent="0.25">
      <c r="Q1870" s="41">
        <v>47.8</v>
      </c>
      <c r="R1870" s="41">
        <v>1.65</v>
      </c>
      <c r="S1870" s="26">
        <f t="shared" si="41"/>
        <v>2.0045505116303999</v>
      </c>
    </row>
    <row r="1871" spans="17:19" x14ac:dyDescent="0.25">
      <c r="Q1871" s="41">
        <v>47.8</v>
      </c>
      <c r="R1871" s="41">
        <v>1.76</v>
      </c>
      <c r="S1871" s="26">
        <f t="shared" si="41"/>
        <v>2.0045505116303999</v>
      </c>
    </row>
    <row r="1872" spans="17:19" x14ac:dyDescent="0.25">
      <c r="Q1872" s="41">
        <v>47.8</v>
      </c>
      <c r="R1872" s="41">
        <v>1.732</v>
      </c>
      <c r="S1872" s="26">
        <f t="shared" si="41"/>
        <v>2.0045505116303999</v>
      </c>
    </row>
    <row r="1873" spans="17:19" x14ac:dyDescent="0.25">
      <c r="Q1873" s="41">
        <v>47.8</v>
      </c>
      <c r="R1873" s="41">
        <v>1.84</v>
      </c>
      <c r="S1873" s="26">
        <f t="shared" si="41"/>
        <v>2.0045505116303999</v>
      </c>
    </row>
    <row r="1874" spans="17:19" x14ac:dyDescent="0.25">
      <c r="Q1874" s="41">
        <v>48</v>
      </c>
      <c r="R1874" s="41">
        <v>1.88</v>
      </c>
      <c r="S1874" s="26">
        <f t="shared" si="41"/>
        <v>2.0366592640000012</v>
      </c>
    </row>
    <row r="1875" spans="17:19" x14ac:dyDescent="0.25">
      <c r="Q1875" s="41">
        <v>48</v>
      </c>
      <c r="R1875" s="41">
        <v>1.51</v>
      </c>
      <c r="S1875" s="26">
        <f t="shared" si="41"/>
        <v>2.0366592640000012</v>
      </c>
    </row>
    <row r="1876" spans="17:19" x14ac:dyDescent="0.25">
      <c r="Q1876" s="41">
        <v>48</v>
      </c>
      <c r="R1876" s="41">
        <v>2.25</v>
      </c>
      <c r="S1876" s="26">
        <f t="shared" si="41"/>
        <v>2.0366592640000012</v>
      </c>
    </row>
    <row r="1877" spans="17:19" x14ac:dyDescent="0.25">
      <c r="Q1877" s="41">
        <v>48</v>
      </c>
      <c r="R1877" s="41">
        <v>2.3250000000000002</v>
      </c>
      <c r="S1877" s="26">
        <f t="shared" si="41"/>
        <v>2.0366592640000012</v>
      </c>
    </row>
    <row r="1878" spans="17:19" x14ac:dyDescent="0.25">
      <c r="Q1878" s="41">
        <v>48</v>
      </c>
      <c r="R1878" s="41">
        <v>2.2759999999999998</v>
      </c>
      <c r="S1878" s="26">
        <f t="shared" si="41"/>
        <v>2.0366592640000012</v>
      </c>
    </row>
    <row r="1879" spans="17:19" x14ac:dyDescent="0.25">
      <c r="Q1879" s="41">
        <v>48</v>
      </c>
      <c r="R1879" s="41">
        <v>2</v>
      </c>
      <c r="S1879" s="26">
        <f t="shared" si="41"/>
        <v>2.0366592640000012</v>
      </c>
    </row>
    <row r="1880" spans="17:19" x14ac:dyDescent="0.25">
      <c r="Q1880" s="41">
        <v>48</v>
      </c>
      <c r="R1880" s="41">
        <v>2.5299999999999998</v>
      </c>
      <c r="S1880" s="26">
        <f t="shared" si="41"/>
        <v>2.0366592640000012</v>
      </c>
    </row>
    <row r="1881" spans="17:19" x14ac:dyDescent="0.25">
      <c r="Q1881" s="41">
        <v>48</v>
      </c>
      <c r="R1881" s="41">
        <v>1.8</v>
      </c>
      <c r="S1881" s="26">
        <f t="shared" si="41"/>
        <v>2.0366592640000012</v>
      </c>
    </row>
    <row r="1882" spans="17:19" x14ac:dyDescent="0.25">
      <c r="Q1882" s="41">
        <v>48</v>
      </c>
      <c r="R1882" s="41">
        <v>2.0059999999999998</v>
      </c>
      <c r="S1882" s="26">
        <f t="shared" si="41"/>
        <v>2.0366592640000012</v>
      </c>
    </row>
    <row r="1883" spans="17:19" x14ac:dyDescent="0.25">
      <c r="Q1883" s="41">
        <v>48</v>
      </c>
      <c r="R1883" s="41">
        <v>2.1150000000000002</v>
      </c>
      <c r="S1883" s="26">
        <f t="shared" si="41"/>
        <v>2.0366592640000012</v>
      </c>
    </row>
    <row r="1884" spans="17:19" x14ac:dyDescent="0.25">
      <c r="Q1884" s="41">
        <v>48.2</v>
      </c>
      <c r="R1884" s="41">
        <v>1.85</v>
      </c>
      <c r="S1884" s="26">
        <f t="shared" si="41"/>
        <v>2.0692282322383995</v>
      </c>
    </row>
    <row r="1885" spans="17:19" x14ac:dyDescent="0.25">
      <c r="Q1885" s="41">
        <v>48.3</v>
      </c>
      <c r="R1885" s="41">
        <v>1.988</v>
      </c>
      <c r="S1885" s="26">
        <f t="shared" si="41"/>
        <v>2.0856870531438996</v>
      </c>
    </row>
    <row r="1886" spans="17:19" x14ac:dyDescent="0.25">
      <c r="Q1886" s="41">
        <v>48.3</v>
      </c>
      <c r="R1886" s="41">
        <v>2.4449999999999998</v>
      </c>
      <c r="S1886" s="26">
        <f t="shared" si="41"/>
        <v>2.0856870531438996</v>
      </c>
    </row>
    <row r="1887" spans="17:19" x14ac:dyDescent="0.25">
      <c r="Q1887" s="41">
        <v>48.3</v>
      </c>
      <c r="R1887" s="41">
        <v>2.2360000000000002</v>
      </c>
      <c r="S1887" s="26">
        <f t="shared" si="41"/>
        <v>2.0856870531438996</v>
      </c>
    </row>
    <row r="1888" spans="17:19" x14ac:dyDescent="0.25">
      <c r="Q1888" s="41">
        <v>48.4</v>
      </c>
      <c r="R1888" s="41">
        <v>2.5739999999999998</v>
      </c>
      <c r="S1888" s="26">
        <f t="shared" si="41"/>
        <v>2.1022630401024012</v>
      </c>
    </row>
    <row r="1889" spans="17:19" x14ac:dyDescent="0.25">
      <c r="Q1889" s="41">
        <v>48.4</v>
      </c>
      <c r="R1889" s="41">
        <v>1.5820000000000001</v>
      </c>
      <c r="S1889" s="26">
        <f t="shared" si="41"/>
        <v>2.1022630401024012</v>
      </c>
    </row>
    <row r="1890" spans="17:19" x14ac:dyDescent="0.25">
      <c r="Q1890" s="41">
        <v>48.5</v>
      </c>
      <c r="R1890" s="41">
        <v>2.2799999999999998</v>
      </c>
      <c r="S1890" s="26">
        <f t="shared" si="41"/>
        <v>2.118956902437501</v>
      </c>
    </row>
    <row r="1891" spans="17:19" x14ac:dyDescent="0.25">
      <c r="Q1891" s="41">
        <v>48.5</v>
      </c>
      <c r="R1891" s="41">
        <v>2.3359999999999999</v>
      </c>
      <c r="S1891" s="26">
        <f t="shared" si="41"/>
        <v>2.118956902437501</v>
      </c>
    </row>
    <row r="1892" spans="17:19" x14ac:dyDescent="0.25">
      <c r="Q1892" s="41">
        <v>48.7</v>
      </c>
      <c r="R1892" s="41">
        <v>1.9970000000000001</v>
      </c>
      <c r="S1892" s="26">
        <f t="shared" si="41"/>
        <v>2.1527011032398993</v>
      </c>
    </row>
    <row r="1893" spans="17:19" x14ac:dyDescent="0.25">
      <c r="Q1893" s="41">
        <v>48.9</v>
      </c>
      <c r="R1893" s="41">
        <v>2.2559999999999998</v>
      </c>
      <c r="S1893" s="26">
        <f t="shared" si="41"/>
        <v>2.1869253809719029</v>
      </c>
    </row>
    <row r="1894" spans="17:19" x14ac:dyDescent="0.25">
      <c r="Q1894" s="41">
        <v>49</v>
      </c>
      <c r="R1894" s="41">
        <v>2.0950000000000002</v>
      </c>
      <c r="S1894" s="26">
        <f t="shared" si="41"/>
        <v>2.2042193489999997</v>
      </c>
    </row>
    <row r="1895" spans="17:19" x14ac:dyDescent="0.25">
      <c r="Q1895" s="41">
        <v>49</v>
      </c>
      <c r="R1895" s="41">
        <v>2.206</v>
      </c>
      <c r="S1895" s="26">
        <f t="shared" si="41"/>
        <v>2.2042193489999997</v>
      </c>
    </row>
    <row r="1896" spans="17:19" x14ac:dyDescent="0.25">
      <c r="Q1896" s="41">
        <v>49</v>
      </c>
      <c r="R1896" s="41">
        <v>2</v>
      </c>
      <c r="S1896" s="26">
        <f t="shared" si="41"/>
        <v>2.2042193489999997</v>
      </c>
    </row>
    <row r="1897" spans="17:19" x14ac:dyDescent="0.25">
      <c r="Q1897" s="41">
        <v>49</v>
      </c>
      <c r="R1897" s="41">
        <v>2.56</v>
      </c>
      <c r="S1897" s="26">
        <f t="shared" si="41"/>
        <v>2.2042193489999997</v>
      </c>
    </row>
    <row r="1898" spans="17:19" x14ac:dyDescent="0.25">
      <c r="Q1898" s="41">
        <v>49</v>
      </c>
      <c r="R1898" s="41">
        <v>1.92</v>
      </c>
      <c r="S1898" s="26">
        <f t="shared" si="41"/>
        <v>2.2042193489999997</v>
      </c>
    </row>
    <row r="1899" spans="17:19" x14ac:dyDescent="0.25">
      <c r="Q1899" s="41">
        <v>49</v>
      </c>
      <c r="R1899" s="41">
        <v>2.3460000000000001</v>
      </c>
      <c r="S1899" s="26">
        <f t="shared" si="41"/>
        <v>2.2042193489999997</v>
      </c>
    </row>
    <row r="1900" spans="17:19" x14ac:dyDescent="0.25">
      <c r="Q1900" s="41">
        <v>49</v>
      </c>
      <c r="R1900" s="41">
        <v>2.0099999999999998</v>
      </c>
      <c r="S1900" s="26">
        <f t="shared" si="41"/>
        <v>2.2042193489999997</v>
      </c>
    </row>
    <row r="1901" spans="17:19" x14ac:dyDescent="0.25">
      <c r="Q1901" s="41">
        <v>49</v>
      </c>
      <c r="R1901" s="41">
        <v>1.7050000000000001</v>
      </c>
      <c r="S1901" s="26">
        <f t="shared" si="41"/>
        <v>2.2042193489999997</v>
      </c>
    </row>
    <row r="1902" spans="17:19" x14ac:dyDescent="0.25">
      <c r="Q1902" s="41">
        <v>49</v>
      </c>
      <c r="R1902" s="41">
        <v>1.74</v>
      </c>
      <c r="S1902" s="26">
        <f t="shared" si="41"/>
        <v>2.2042193489999997</v>
      </c>
    </row>
    <row r="1903" spans="17:19" x14ac:dyDescent="0.25">
      <c r="Q1903" s="41">
        <v>49.2</v>
      </c>
      <c r="R1903" s="41">
        <v>2.0379999999999998</v>
      </c>
      <c r="S1903" s="26">
        <f t="shared" si="41"/>
        <v>2.2391745662464002</v>
      </c>
    </row>
    <row r="1904" spans="17:19" x14ac:dyDescent="0.25">
      <c r="Q1904" s="41">
        <v>49.2</v>
      </c>
      <c r="R1904" s="41">
        <v>1.5720000000000001</v>
      </c>
      <c r="S1904" s="26">
        <f t="shared" si="41"/>
        <v>2.2391745662464002</v>
      </c>
    </row>
    <row r="1905" spans="17:19" x14ac:dyDescent="0.25">
      <c r="Q1905" s="41">
        <v>49.3</v>
      </c>
      <c r="R1905" s="41">
        <v>2.65</v>
      </c>
      <c r="S1905" s="26">
        <f t="shared" si="41"/>
        <v>2.2568372722358996</v>
      </c>
    </row>
    <row r="1906" spans="17:19" x14ac:dyDescent="0.25">
      <c r="Q1906" s="41">
        <v>49.3</v>
      </c>
      <c r="R1906" s="41">
        <v>2.5299999999999998</v>
      </c>
      <c r="S1906" s="26">
        <f t="shared" si="41"/>
        <v>2.2568372722358996</v>
      </c>
    </row>
    <row r="1907" spans="17:19" x14ac:dyDescent="0.25">
      <c r="Q1907" s="41">
        <v>49.3</v>
      </c>
      <c r="R1907" s="41">
        <v>1.885</v>
      </c>
      <c r="S1907" s="26">
        <f t="shared" si="41"/>
        <v>2.2568372722358996</v>
      </c>
    </row>
    <row r="1908" spans="17:19" x14ac:dyDescent="0.25">
      <c r="Q1908" s="41">
        <v>49.5</v>
      </c>
      <c r="R1908" s="41">
        <v>2.5</v>
      </c>
      <c r="S1908" s="26">
        <f t="shared" si="41"/>
        <v>2.2925365399375002</v>
      </c>
    </row>
    <row r="1909" spans="17:19" x14ac:dyDescent="0.25">
      <c r="Q1909" s="41">
        <v>49.5</v>
      </c>
      <c r="R1909" s="41">
        <v>1.78</v>
      </c>
      <c r="S1909" s="26">
        <f t="shared" si="41"/>
        <v>2.2925365399375002</v>
      </c>
    </row>
    <row r="1910" spans="17:19" x14ac:dyDescent="0.25">
      <c r="Q1910" s="41">
        <v>49.5</v>
      </c>
      <c r="R1910" s="41">
        <v>2.41</v>
      </c>
      <c r="S1910" s="26">
        <f t="shared" si="41"/>
        <v>2.2925365399375002</v>
      </c>
    </row>
    <row r="1911" spans="17:19" x14ac:dyDescent="0.25">
      <c r="Q1911" s="41">
        <v>49.5</v>
      </c>
      <c r="R1911" s="41">
        <v>1.87</v>
      </c>
      <c r="S1911" s="26">
        <f t="shared" si="41"/>
        <v>2.2925365399375002</v>
      </c>
    </row>
    <row r="1912" spans="17:19" x14ac:dyDescent="0.25">
      <c r="Q1912" s="41">
        <v>49.5</v>
      </c>
      <c r="R1912" s="41">
        <v>2.2280000000000002</v>
      </c>
      <c r="S1912" s="26">
        <f t="shared" si="41"/>
        <v>2.2925365399375002</v>
      </c>
    </row>
    <row r="1913" spans="17:19" x14ac:dyDescent="0.25">
      <c r="Q1913" s="41">
        <v>49.5</v>
      </c>
      <c r="R1913" s="41">
        <v>2.827</v>
      </c>
      <c r="S1913" s="26">
        <f t="shared" si="41"/>
        <v>2.2925365399375002</v>
      </c>
    </row>
    <row r="1914" spans="17:19" x14ac:dyDescent="0.25">
      <c r="Q1914" s="41">
        <v>49.5</v>
      </c>
      <c r="R1914" s="41">
        <v>2.1739999999999999</v>
      </c>
      <c r="S1914" s="26">
        <f t="shared" si="41"/>
        <v>2.2925365399375002</v>
      </c>
    </row>
    <row r="1915" spans="17:19" x14ac:dyDescent="0.25">
      <c r="Q1915" s="41">
        <v>49.7</v>
      </c>
      <c r="R1915" s="41">
        <v>1.546</v>
      </c>
      <c r="S1915" s="26">
        <f t="shared" si="41"/>
        <v>2.3287391929079</v>
      </c>
    </row>
    <row r="1916" spans="17:19" x14ac:dyDescent="0.25">
      <c r="Q1916" s="41">
        <v>49.7</v>
      </c>
      <c r="R1916" s="41">
        <v>1.5549999999999999</v>
      </c>
      <c r="S1916" s="26">
        <f t="shared" si="41"/>
        <v>2.3287391929079</v>
      </c>
    </row>
    <row r="1917" spans="17:19" x14ac:dyDescent="0.25">
      <c r="Q1917" s="41">
        <v>49.8</v>
      </c>
      <c r="R1917" s="41">
        <v>1.61</v>
      </c>
      <c r="S1917" s="26">
        <f t="shared" si="41"/>
        <v>2.3470311400143995</v>
      </c>
    </row>
    <row r="1918" spans="17:19" x14ac:dyDescent="0.25">
      <c r="Q1918" s="41">
        <v>50</v>
      </c>
      <c r="R1918" s="41">
        <v>2.2999999999999998</v>
      </c>
      <c r="S1918" s="26">
        <f t="shared" si="41"/>
        <v>2.3840000000000012</v>
      </c>
    </row>
    <row r="1919" spans="17:19" x14ac:dyDescent="0.25">
      <c r="Q1919" s="41">
        <v>50</v>
      </c>
      <c r="R1919" s="41">
        <v>1.532</v>
      </c>
      <c r="S1919" s="26">
        <f t="shared" si="41"/>
        <v>2.3840000000000012</v>
      </c>
    </row>
    <row r="1920" spans="17:19" x14ac:dyDescent="0.25">
      <c r="Q1920" s="41">
        <v>50</v>
      </c>
      <c r="R1920" s="41">
        <v>2.2799999999999998</v>
      </c>
      <c r="S1920" s="26">
        <f t="shared" si="41"/>
        <v>2.3840000000000012</v>
      </c>
    </row>
    <row r="1921" spans="17:19" x14ac:dyDescent="0.25">
      <c r="Q1921" s="41">
        <v>50</v>
      </c>
      <c r="R1921" s="41">
        <v>2.6</v>
      </c>
      <c r="S1921" s="26">
        <f t="shared" si="41"/>
        <v>2.3840000000000012</v>
      </c>
    </row>
    <row r="1922" spans="17:19" x14ac:dyDescent="0.25">
      <c r="Q1922" s="41">
        <v>50</v>
      </c>
      <c r="R1922" s="41">
        <v>2.58</v>
      </c>
      <c r="S1922" s="26">
        <f t="shared" si="41"/>
        <v>2.3840000000000012</v>
      </c>
    </row>
    <row r="1923" spans="17:19" x14ac:dyDescent="0.25">
      <c r="Q1923" s="41">
        <v>50.3</v>
      </c>
      <c r="R1923" s="41">
        <v>1.6439999999999999</v>
      </c>
      <c r="S1923" s="26">
        <f t="shared" si="41"/>
        <v>2.4404269542479002</v>
      </c>
    </row>
    <row r="1924" spans="17:19" x14ac:dyDescent="0.25">
      <c r="Q1924" s="41">
        <v>50.4</v>
      </c>
      <c r="R1924" s="41">
        <v>3.03</v>
      </c>
      <c r="S1924" s="26">
        <f t="shared" si="41"/>
        <v>2.4594986005503996</v>
      </c>
    </row>
    <row r="1925" spans="17:19" x14ac:dyDescent="0.25">
      <c r="Q1925" s="41">
        <v>50.5</v>
      </c>
      <c r="R1925" s="41">
        <v>2.2170000000000001</v>
      </c>
      <c r="S1925" s="26">
        <f t="shared" si="41"/>
        <v>2.4787028424374999</v>
      </c>
    </row>
    <row r="1926" spans="17:19" x14ac:dyDescent="0.25">
      <c r="Q1926" s="41">
        <v>50.5</v>
      </c>
      <c r="R1926" s="41">
        <v>2.8250000000000002</v>
      </c>
      <c r="S1926" s="26">
        <f t="shared" si="41"/>
        <v>2.4787028424374999</v>
      </c>
    </row>
    <row r="1927" spans="17:19" x14ac:dyDescent="0.25">
      <c r="Q1927" s="41">
        <v>50.5</v>
      </c>
      <c r="R1927" s="41">
        <v>1.9</v>
      </c>
      <c r="S1927" s="26">
        <f t="shared" ref="S1927:S1986" si="42">($X$9*(Q1927^4))+($X$8*(Q1927^3))+($X$7*(Q1927^2))+($X$6*Q1927)+$X$5</f>
        <v>2.4787028424374999</v>
      </c>
    </row>
    <row r="1928" spans="17:19" x14ac:dyDescent="0.25">
      <c r="Q1928" s="41">
        <v>50.5</v>
      </c>
      <c r="R1928" s="41">
        <v>2.56</v>
      </c>
      <c r="S1928" s="26">
        <f t="shared" si="42"/>
        <v>2.4787028424374999</v>
      </c>
    </row>
    <row r="1929" spans="17:19" x14ac:dyDescent="0.25">
      <c r="Q1929" s="41">
        <v>50.5</v>
      </c>
      <c r="R1929" s="41">
        <v>2.68</v>
      </c>
      <c r="S1929" s="26">
        <f t="shared" si="42"/>
        <v>2.4787028424374999</v>
      </c>
    </row>
    <row r="1930" spans="17:19" x14ac:dyDescent="0.25">
      <c r="Q1930" s="41">
        <v>50.6</v>
      </c>
      <c r="R1930" s="41">
        <v>2.3940000000000001</v>
      </c>
      <c r="S1930" s="26">
        <f t="shared" si="42"/>
        <v>2.4980404426064009</v>
      </c>
    </row>
    <row r="1931" spans="17:19" x14ac:dyDescent="0.25">
      <c r="Q1931" s="41">
        <v>50.7</v>
      </c>
      <c r="R1931" s="41">
        <v>2.3029999999999999</v>
      </c>
      <c r="S1931" s="26">
        <f t="shared" si="42"/>
        <v>2.5175121662959001</v>
      </c>
    </row>
    <row r="1932" spans="17:19" x14ac:dyDescent="0.25">
      <c r="Q1932" s="41">
        <v>50.8</v>
      </c>
      <c r="R1932" s="41">
        <v>2.5590000000000002</v>
      </c>
      <c r="S1932" s="26">
        <f t="shared" si="42"/>
        <v>2.5371187812864009</v>
      </c>
    </row>
    <row r="1933" spans="17:19" x14ac:dyDescent="0.25">
      <c r="Q1933" s="41">
        <v>50.8</v>
      </c>
      <c r="R1933" s="41">
        <v>2.4769999999999999</v>
      </c>
      <c r="S1933" s="26">
        <f t="shared" si="42"/>
        <v>2.5371187812864009</v>
      </c>
    </row>
    <row r="1934" spans="17:19" x14ac:dyDescent="0.25">
      <c r="Q1934" s="41">
        <v>51</v>
      </c>
      <c r="R1934" s="41">
        <v>2.52</v>
      </c>
      <c r="S1934" s="26">
        <f t="shared" si="42"/>
        <v>2.5767397690000009</v>
      </c>
    </row>
    <row r="1935" spans="17:19" x14ac:dyDescent="0.25">
      <c r="Q1935" s="41">
        <v>51</v>
      </c>
      <c r="R1935" s="41">
        <v>2.2480000000000002</v>
      </c>
      <c r="S1935" s="26">
        <f t="shared" si="42"/>
        <v>2.5767397690000009</v>
      </c>
    </row>
    <row r="1936" spans="17:19" x14ac:dyDescent="0.25">
      <c r="Q1936" s="41">
        <v>51</v>
      </c>
      <c r="R1936" s="41">
        <v>2.1160000000000001</v>
      </c>
      <c r="S1936" s="26">
        <f t="shared" si="42"/>
        <v>2.5767397690000009</v>
      </c>
    </row>
    <row r="1937" spans="17:19" x14ac:dyDescent="0.25">
      <c r="Q1937" s="41">
        <v>51</v>
      </c>
      <c r="R1937" s="41">
        <v>2.488</v>
      </c>
      <c r="S1937" s="26">
        <f t="shared" si="42"/>
        <v>2.5767397690000009</v>
      </c>
    </row>
    <row r="1938" spans="17:19" x14ac:dyDescent="0.25">
      <c r="Q1938" s="41">
        <v>51.1</v>
      </c>
      <c r="R1938" s="41">
        <v>2.3319999999999999</v>
      </c>
      <c r="S1938" s="26">
        <f t="shared" si="42"/>
        <v>2.5967556899919009</v>
      </c>
    </row>
    <row r="1939" spans="17:19" x14ac:dyDescent="0.25">
      <c r="Q1939" s="41">
        <v>51.1</v>
      </c>
      <c r="R1939" s="41">
        <v>1.988</v>
      </c>
      <c r="S1939" s="26">
        <f t="shared" si="42"/>
        <v>2.5967556899919009</v>
      </c>
    </row>
    <row r="1940" spans="17:19" x14ac:dyDescent="0.25">
      <c r="Q1940" s="41">
        <v>51.5</v>
      </c>
      <c r="R1940" s="41">
        <v>2.9</v>
      </c>
      <c r="S1940" s="26">
        <f t="shared" si="42"/>
        <v>2.6782070699374998</v>
      </c>
    </row>
    <row r="1941" spans="17:19" x14ac:dyDescent="0.25">
      <c r="Q1941" s="41">
        <v>51.5</v>
      </c>
      <c r="R1941" s="41">
        <v>3.37</v>
      </c>
      <c r="S1941" s="26">
        <f t="shared" si="42"/>
        <v>2.6782070699374998</v>
      </c>
    </row>
    <row r="1942" spans="17:19" x14ac:dyDescent="0.25">
      <c r="Q1942" s="41">
        <v>52</v>
      </c>
      <c r="R1942" s="41">
        <v>2.7160000000000002</v>
      </c>
      <c r="S1942" s="26">
        <f t="shared" si="42"/>
        <v>2.7832026240000021</v>
      </c>
    </row>
    <row r="1943" spans="17:19" x14ac:dyDescent="0.25">
      <c r="Q1943" s="41">
        <v>52</v>
      </c>
      <c r="R1943" s="41">
        <v>3.02</v>
      </c>
      <c r="S1943" s="26">
        <f t="shared" si="42"/>
        <v>2.7832026240000021</v>
      </c>
    </row>
    <row r="1944" spans="17:19" x14ac:dyDescent="0.25">
      <c r="Q1944" s="41">
        <v>52</v>
      </c>
      <c r="R1944" s="41">
        <v>2.9140000000000001</v>
      </c>
      <c r="S1944" s="26">
        <f t="shared" si="42"/>
        <v>2.7832026240000021</v>
      </c>
    </row>
    <row r="1945" spans="17:19" x14ac:dyDescent="0.25">
      <c r="Q1945" s="41">
        <v>52.1</v>
      </c>
      <c r="R1945" s="41">
        <v>2.0579999999999998</v>
      </c>
      <c r="S1945" s="26">
        <f t="shared" si="42"/>
        <v>2.8046338503479009</v>
      </c>
    </row>
    <row r="1946" spans="17:19" x14ac:dyDescent="0.25">
      <c r="Q1946" s="41">
        <v>52.2</v>
      </c>
      <c r="R1946" s="41">
        <v>3.5169999999999999</v>
      </c>
      <c r="S1946" s="26">
        <f t="shared" si="42"/>
        <v>2.8262109837904008</v>
      </c>
    </row>
    <row r="1947" spans="17:19" x14ac:dyDescent="0.25">
      <c r="Q1947" s="41">
        <v>52.5</v>
      </c>
      <c r="R1947" s="41">
        <v>2.6480000000000001</v>
      </c>
      <c r="S1947" s="26">
        <f t="shared" si="42"/>
        <v>2.8918258984375012</v>
      </c>
    </row>
    <row r="1948" spans="17:19" x14ac:dyDescent="0.25">
      <c r="Q1948" s="41">
        <v>52.5</v>
      </c>
      <c r="R1948" s="41">
        <v>2.4940000000000002</v>
      </c>
      <c r="S1948" s="26">
        <f t="shared" si="42"/>
        <v>2.8918258984375012</v>
      </c>
    </row>
    <row r="1949" spans="17:19" x14ac:dyDescent="0.25">
      <c r="Q1949" s="41">
        <v>52.5</v>
      </c>
      <c r="R1949" s="41">
        <v>2.85</v>
      </c>
      <c r="S1949" s="26">
        <f t="shared" si="42"/>
        <v>2.8918258984375012</v>
      </c>
    </row>
    <row r="1950" spans="17:19" x14ac:dyDescent="0.25">
      <c r="Q1950" s="41">
        <v>52.7</v>
      </c>
      <c r="R1950" s="41">
        <v>2.92</v>
      </c>
      <c r="S1950" s="26">
        <f t="shared" si="42"/>
        <v>2.9363135530319036</v>
      </c>
    </row>
    <row r="1951" spans="17:19" x14ac:dyDescent="0.25">
      <c r="Q1951" s="41">
        <v>52.7</v>
      </c>
      <c r="R1951" s="41">
        <v>2.2650000000000001</v>
      </c>
      <c r="S1951" s="26">
        <f t="shared" si="42"/>
        <v>2.9363135530319036</v>
      </c>
    </row>
    <row r="1952" spans="17:19" x14ac:dyDescent="0.25">
      <c r="Q1952" s="41">
        <v>52.8</v>
      </c>
      <c r="R1952" s="41">
        <v>2.78</v>
      </c>
      <c r="S1952" s="26">
        <f t="shared" si="42"/>
        <v>2.9587831419903998</v>
      </c>
    </row>
    <row r="1953" spans="17:19" x14ac:dyDescent="0.25">
      <c r="Q1953" s="41">
        <v>52.8</v>
      </c>
      <c r="R1953" s="41">
        <v>2.6739999999999999</v>
      </c>
      <c r="S1953" s="26">
        <f t="shared" si="42"/>
        <v>2.9587831419903998</v>
      </c>
    </row>
    <row r="1954" spans="17:19" x14ac:dyDescent="0.25">
      <c r="Q1954" s="41">
        <v>52.9</v>
      </c>
      <c r="R1954" s="41">
        <v>2.3319999999999999</v>
      </c>
      <c r="S1954" s="26">
        <f t="shared" si="42"/>
        <v>2.9814043327478981</v>
      </c>
    </row>
    <row r="1955" spans="17:19" x14ac:dyDescent="0.25">
      <c r="Q1955" s="41">
        <v>53</v>
      </c>
      <c r="R1955" s="41">
        <v>3.85</v>
      </c>
      <c r="S1955" s="26">
        <f t="shared" si="42"/>
        <v>3.0041779489999993</v>
      </c>
    </row>
    <row r="1956" spans="17:19" x14ac:dyDescent="0.25">
      <c r="Q1956" s="41">
        <v>53</v>
      </c>
      <c r="R1956" s="41">
        <v>2.2999999999999998</v>
      </c>
      <c r="S1956" s="26">
        <f t="shared" si="42"/>
        <v>3.0041779489999993</v>
      </c>
    </row>
    <row r="1957" spans="17:19" x14ac:dyDescent="0.25">
      <c r="Q1957" s="41">
        <v>53</v>
      </c>
      <c r="R1957" s="41">
        <v>3.6</v>
      </c>
      <c r="S1957" s="26">
        <f t="shared" si="42"/>
        <v>3.0041779489999993</v>
      </c>
    </row>
    <row r="1958" spans="17:19" x14ac:dyDescent="0.25">
      <c r="Q1958" s="41">
        <v>53</v>
      </c>
      <c r="R1958" s="41">
        <v>3.7</v>
      </c>
      <c r="S1958" s="26">
        <f t="shared" si="42"/>
        <v>3.0041779489999993</v>
      </c>
    </row>
    <row r="1959" spans="17:19" x14ac:dyDescent="0.25">
      <c r="Q1959" s="41">
        <v>53.4</v>
      </c>
      <c r="R1959" s="41">
        <v>2.5979999999999999</v>
      </c>
      <c r="S1959" s="26">
        <f t="shared" si="42"/>
        <v>3.0968132318223995</v>
      </c>
    </row>
    <row r="1960" spans="17:19" x14ac:dyDescent="0.25">
      <c r="Q1960" s="41">
        <v>53.5</v>
      </c>
      <c r="R1960" s="41">
        <v>2.8</v>
      </c>
      <c r="S1960" s="26">
        <f t="shared" si="42"/>
        <v>3.1203614199375003</v>
      </c>
    </row>
    <row r="1961" spans="17:19" x14ac:dyDescent="0.25">
      <c r="Q1961" s="41">
        <v>53.6</v>
      </c>
      <c r="R1961" s="41">
        <v>2.8330000000000002</v>
      </c>
      <c r="S1961" s="26">
        <f t="shared" si="42"/>
        <v>3.1440670290943995</v>
      </c>
    </row>
    <row r="1962" spans="17:19" x14ac:dyDescent="0.25">
      <c r="Q1962" s="41">
        <v>53.7</v>
      </c>
      <c r="R1962" s="41">
        <v>3.024</v>
      </c>
      <c r="S1962" s="26">
        <f t="shared" si="42"/>
        <v>3.167930900779901</v>
      </c>
    </row>
    <row r="1963" spans="17:19" x14ac:dyDescent="0.25">
      <c r="Q1963" s="41">
        <v>54</v>
      </c>
      <c r="R1963" s="41">
        <v>3</v>
      </c>
      <c r="S1963" s="26">
        <f t="shared" si="42"/>
        <v>3.2404805440000004</v>
      </c>
    </row>
    <row r="1964" spans="17:19" x14ac:dyDescent="0.25">
      <c r="Q1964" s="41">
        <v>54</v>
      </c>
      <c r="R1964" s="41">
        <v>3.13</v>
      </c>
      <c r="S1964" s="26">
        <f t="shared" si="42"/>
        <v>3.2404805440000004</v>
      </c>
    </row>
    <row r="1965" spans="17:19" x14ac:dyDescent="0.25">
      <c r="Q1965" s="41">
        <v>54</v>
      </c>
      <c r="R1965" s="41">
        <v>3.13</v>
      </c>
      <c r="S1965" s="26">
        <f t="shared" si="42"/>
        <v>3.2404805440000004</v>
      </c>
    </row>
    <row r="1966" spans="17:19" x14ac:dyDescent="0.25">
      <c r="Q1966" s="41">
        <v>54.3</v>
      </c>
      <c r="R1966" s="41">
        <v>2.4180000000000001</v>
      </c>
      <c r="S1966" s="26">
        <f t="shared" si="42"/>
        <v>3.3144850874959015</v>
      </c>
    </row>
    <row r="1967" spans="17:19" x14ac:dyDescent="0.25">
      <c r="Q1967" s="41">
        <v>54.5</v>
      </c>
      <c r="R1967" s="41">
        <v>3.05</v>
      </c>
      <c r="S1967" s="26">
        <f t="shared" si="42"/>
        <v>3.3646411424375016</v>
      </c>
    </row>
    <row r="1968" spans="17:19" x14ac:dyDescent="0.25">
      <c r="Q1968" s="41">
        <v>55</v>
      </c>
      <c r="R1968" s="41">
        <v>3.4319999999999999</v>
      </c>
      <c r="S1968" s="26">
        <f t="shared" si="42"/>
        <v>3.4929506250000002</v>
      </c>
    </row>
    <row r="1969" spans="17:19" x14ac:dyDescent="0.25">
      <c r="Q1969" s="41">
        <v>55</v>
      </c>
      <c r="R1969" s="41">
        <v>3.83</v>
      </c>
      <c r="S1969" s="26">
        <f t="shared" si="42"/>
        <v>3.4929506250000002</v>
      </c>
    </row>
    <row r="1970" spans="17:19" x14ac:dyDescent="0.25">
      <c r="Q1970" s="41">
        <v>55</v>
      </c>
      <c r="R1970" s="41">
        <v>3.29</v>
      </c>
      <c r="S1970" s="26">
        <f t="shared" si="42"/>
        <v>3.4929506250000002</v>
      </c>
    </row>
    <row r="1971" spans="17:19" x14ac:dyDescent="0.25">
      <c r="Q1971" s="41">
        <v>55</v>
      </c>
      <c r="R1971" s="41">
        <v>4.04</v>
      </c>
      <c r="S1971" s="26">
        <f t="shared" si="42"/>
        <v>3.4929506250000002</v>
      </c>
    </row>
    <row r="1972" spans="17:19" x14ac:dyDescent="0.25">
      <c r="Q1972" s="41">
        <v>55.2</v>
      </c>
      <c r="R1972" s="41">
        <v>3.073</v>
      </c>
      <c r="S1972" s="26">
        <f t="shared" si="42"/>
        <v>3.5454604678144013</v>
      </c>
    </row>
    <row r="1973" spans="17:19" x14ac:dyDescent="0.25">
      <c r="Q1973" s="41">
        <v>56</v>
      </c>
      <c r="R1973" s="41">
        <v>3.45</v>
      </c>
      <c r="S1973" s="26">
        <f t="shared" si="42"/>
        <v>3.7624538240000009</v>
      </c>
    </row>
    <row r="1974" spans="17:19" x14ac:dyDescent="0.25">
      <c r="Q1974" s="41">
        <v>56.5</v>
      </c>
      <c r="R1974" s="41">
        <v>3.7029999999999998</v>
      </c>
      <c r="S1974" s="26">
        <f t="shared" si="42"/>
        <v>3.9038703024375021</v>
      </c>
    </row>
    <row r="1975" spans="17:19" x14ac:dyDescent="0.25">
      <c r="Q1975" s="41">
        <v>57</v>
      </c>
      <c r="R1975" s="41">
        <v>5.28</v>
      </c>
      <c r="S1975" s="26">
        <f t="shared" si="42"/>
        <v>4.0498811890000033</v>
      </c>
    </row>
    <row r="1976" spans="17:19" x14ac:dyDescent="0.25">
      <c r="Q1976" s="41">
        <v>57.1</v>
      </c>
      <c r="R1976" s="41">
        <v>2.742</v>
      </c>
      <c r="S1976" s="26">
        <f t="shared" si="42"/>
        <v>4.0796448183279024</v>
      </c>
    </row>
    <row r="1977" spans="17:19" x14ac:dyDescent="0.25">
      <c r="Q1977" s="41">
        <v>57.2</v>
      </c>
      <c r="R1977" s="41">
        <v>3.161</v>
      </c>
      <c r="S1977" s="26">
        <f t="shared" si="42"/>
        <v>4.1095977634303971</v>
      </c>
    </row>
    <row r="1978" spans="17:19" x14ac:dyDescent="0.25">
      <c r="Q1978" s="41">
        <v>57.5</v>
      </c>
      <c r="R1978" s="41">
        <v>3.28</v>
      </c>
      <c r="S1978" s="26">
        <f t="shared" si="42"/>
        <v>4.2006018359374986</v>
      </c>
    </row>
    <row r="1979" spans="17:19" x14ac:dyDescent="0.25">
      <c r="Q1979" s="41">
        <v>57.8</v>
      </c>
      <c r="R1979" s="41">
        <v>4.1500000000000004</v>
      </c>
      <c r="S1979" s="26">
        <f t="shared" si="42"/>
        <v>4.2933434903503995</v>
      </c>
    </row>
    <row r="1980" spans="17:19" x14ac:dyDescent="0.25">
      <c r="Q1980" s="41">
        <v>58.5</v>
      </c>
      <c r="R1980" s="41">
        <v>4.5999999999999996</v>
      </c>
      <c r="S1980" s="26">
        <f t="shared" si="42"/>
        <v>4.5166417624375006</v>
      </c>
    </row>
    <row r="1981" spans="17:19" x14ac:dyDescent="0.25">
      <c r="Q1981" s="41">
        <v>59</v>
      </c>
      <c r="R1981" s="41">
        <v>6.3</v>
      </c>
      <c r="S1981" s="26">
        <f t="shared" si="42"/>
        <v>4.6821996890000008</v>
      </c>
    </row>
    <row r="1982" spans="17:19" x14ac:dyDescent="0.25">
      <c r="Q1982" s="41">
        <v>59.5</v>
      </c>
      <c r="R1982" s="41">
        <v>5.22</v>
      </c>
      <c r="S1982" s="26">
        <f t="shared" si="42"/>
        <v>4.8529446699374983</v>
      </c>
    </row>
    <row r="1983" spans="17:19" x14ac:dyDescent="0.25">
      <c r="Q1983" s="41">
        <v>59.5</v>
      </c>
      <c r="R1983" s="41">
        <v>6</v>
      </c>
      <c r="S1983" s="26">
        <f t="shared" si="42"/>
        <v>4.8529446699374983</v>
      </c>
    </row>
    <row r="1984" spans="17:19" x14ac:dyDescent="0.25">
      <c r="Q1984" s="41">
        <v>60.1</v>
      </c>
      <c r="R1984" s="41">
        <v>5.3540000000000001</v>
      </c>
      <c r="S1984" s="26">
        <f t="shared" si="42"/>
        <v>5.0648592696759014</v>
      </c>
    </row>
    <row r="1985" spans="17:19" x14ac:dyDescent="0.25">
      <c r="Q1985" s="41">
        <v>63</v>
      </c>
      <c r="R1985" s="41">
        <v>6.6</v>
      </c>
      <c r="S1985" s="26">
        <f t="shared" si="42"/>
        <v>6.2039539689999987</v>
      </c>
    </row>
    <row r="1986" spans="17:19" x14ac:dyDescent="0.25">
      <c r="Q1986" s="26">
        <v>66.5</v>
      </c>
      <c r="R1986" s="26">
        <v>6.7370000000000001</v>
      </c>
      <c r="S1986" s="26">
        <f t="shared" si="42"/>
        <v>7.8599512424374982</v>
      </c>
    </row>
  </sheetData>
  <sheetProtection algorithmName="SHA-512" hashValue="z9mtvn1AzVwnd2qRx0C/UBjfKQY8ZlyqEqONh64RGhbrIeaTwUqIzHp3hsK+Lv5xMMW+ZUoWNiQK+ns/ijWBWw==" saltValue="fvCc06teMprX5Pm+6N2+aw==" spinCount="100000" sheet="1" objects="1" scenarios="1" selectLockedCells="1"/>
  <sortState xmlns:xlrd2="http://schemas.microsoft.com/office/spreadsheetml/2017/richdata2" ref="AC6:AE734">
    <sortCondition ref="AC6:AC734"/>
  </sortState>
  <mergeCells count="2">
    <mergeCell ref="H12:P12"/>
    <mergeCell ref="B2:H2"/>
  </mergeCells>
  <hyperlinks>
    <hyperlink ref="H12" r:id="rId1" xr:uid="{EE0DD4BA-179F-4DF8-9639-0AB24BA0D03B}"/>
  </hyperlinks>
  <pageMargins left="0.7" right="0.7" top="0.75" bottom="0.75" header="0.3" footer="0.3"/>
  <pageSetup paperSize="9" orientation="portrait" horizontalDpi="300" verticalDpi="300" r:id="rId2"/>
  <ignoredErrors>
    <ignoredError sqref="V2" formulaRange="1"/>
    <ignoredError sqref="X28 X30 X32" evalError="1"/>
  </ignoredErrors>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50F7E0-5CF7-4102-8C17-041C98B380FC}">
  <sheetPr>
    <pageSetUpPr autoPageBreaks="0"/>
  </sheetPr>
  <dimension ref="A1:AH1997"/>
  <sheetViews>
    <sheetView showGridLines="0" workbookViewId="0">
      <selection activeCell="C4" sqref="C4"/>
    </sheetView>
  </sheetViews>
  <sheetFormatPr defaultRowHeight="15" x14ac:dyDescent="0.25"/>
  <cols>
    <col min="1" max="1" width="13.7109375" style="1" customWidth="1"/>
    <col min="2" max="3" width="9.140625" style="1"/>
    <col min="4" max="4" width="5.42578125" style="1" customWidth="1"/>
    <col min="5" max="5" width="7.28515625" style="1" customWidth="1"/>
    <col min="6" max="6" width="10.140625" style="1" customWidth="1"/>
    <col min="7" max="7" width="2.7109375" style="1" customWidth="1"/>
    <col min="8" max="8" width="19.7109375" style="1" customWidth="1"/>
    <col min="9" max="9" width="9.140625" style="1"/>
    <col min="10" max="10" width="6.85546875" style="1" customWidth="1"/>
    <col min="11" max="11" width="8.7109375" style="1" customWidth="1"/>
    <col min="12" max="14" width="9.140625" style="1"/>
    <col min="15" max="15" width="7.42578125" style="1" customWidth="1"/>
    <col min="16" max="16" width="9.140625" style="28"/>
    <col min="17" max="22" width="9.140625" style="26"/>
    <col min="23" max="23" width="21.140625" style="26" bestFit="1" customWidth="1"/>
    <col min="24" max="24" width="13.5703125" style="26" bestFit="1" customWidth="1"/>
    <col min="25" max="25" width="13.85546875" style="26" bestFit="1" customWidth="1"/>
    <col min="26" max="26" width="7.85546875" style="26" customWidth="1"/>
    <col min="27" max="27" width="7.5703125" style="26" bestFit="1" customWidth="1"/>
    <col min="28" max="28" width="7.42578125" style="26" customWidth="1"/>
    <col min="29" max="30" width="9.140625" style="41"/>
    <col min="31" max="34" width="9.140625" style="26"/>
    <col min="35" max="16384" width="9.140625" style="1"/>
  </cols>
  <sheetData>
    <row r="1" spans="1:33" ht="21" x14ac:dyDescent="0.35">
      <c r="B1" s="40"/>
      <c r="C1" s="40"/>
      <c r="D1" s="40"/>
      <c r="E1" s="40"/>
      <c r="F1" s="40"/>
      <c r="G1" s="40"/>
      <c r="H1" s="40"/>
      <c r="I1" s="40"/>
      <c r="J1" s="40"/>
      <c r="K1" s="40"/>
      <c r="L1" s="40"/>
      <c r="M1" s="40"/>
      <c r="N1" s="40"/>
      <c r="O1" s="40"/>
      <c r="Q1" s="26" t="s">
        <v>0</v>
      </c>
      <c r="R1" s="26" t="s">
        <v>1</v>
      </c>
      <c r="S1" s="26" t="s">
        <v>2</v>
      </c>
      <c r="T1" s="26" t="s">
        <v>5</v>
      </c>
      <c r="U1" s="26" t="s">
        <v>6</v>
      </c>
      <c r="V1" s="26" t="s">
        <v>58</v>
      </c>
      <c r="AC1" s="27" t="s">
        <v>84</v>
      </c>
      <c r="AD1" s="27" t="s">
        <v>85</v>
      </c>
      <c r="AE1" s="27" t="s">
        <v>87</v>
      </c>
      <c r="AF1" s="27" t="s">
        <v>5</v>
      </c>
      <c r="AG1" s="27" t="s">
        <v>6</v>
      </c>
    </row>
    <row r="2" spans="1:33" ht="21" x14ac:dyDescent="0.35">
      <c r="B2" s="124" t="s">
        <v>21</v>
      </c>
      <c r="C2" s="125"/>
      <c r="D2" s="125"/>
      <c r="E2" s="125"/>
      <c r="F2" s="125"/>
      <c r="G2" s="125"/>
      <c r="H2" s="125"/>
      <c r="I2" s="126"/>
      <c r="Q2" s="26">
        <f>C4</f>
        <v>56</v>
      </c>
      <c r="T2" s="26">
        <v>0</v>
      </c>
      <c r="V2" s="26">
        <f>MAX(Q7:Q2500)</f>
        <v>124</v>
      </c>
      <c r="AC2" s="81">
        <f>C8</f>
        <v>5.4329538922544014</v>
      </c>
      <c r="AE2" s="27"/>
      <c r="AF2" s="82">
        <v>0</v>
      </c>
      <c r="AG2" s="82"/>
    </row>
    <row r="3" spans="1:33" ht="18.75" x14ac:dyDescent="0.3">
      <c r="F3" s="2"/>
      <c r="Q3" s="26">
        <f>C4</f>
        <v>56</v>
      </c>
      <c r="T3" s="26">
        <f>C6</f>
        <v>2.4418206348800005</v>
      </c>
      <c r="U3" s="26">
        <f>C6</f>
        <v>2.4418206348800005</v>
      </c>
      <c r="X3" s="27" t="s">
        <v>3</v>
      </c>
      <c r="Y3" s="27" t="s">
        <v>4</v>
      </c>
      <c r="Z3" s="27" t="s">
        <v>16</v>
      </c>
      <c r="AA3" s="27" t="s">
        <v>17</v>
      </c>
      <c r="AB3" s="27" t="s">
        <v>19</v>
      </c>
      <c r="AC3" s="81">
        <f>C8</f>
        <v>5.4329538922544014</v>
      </c>
      <c r="AF3" s="82">
        <f>C4</f>
        <v>56</v>
      </c>
      <c r="AG3" s="82">
        <f>C4</f>
        <v>56</v>
      </c>
    </row>
    <row r="4" spans="1:33" ht="18.75" x14ac:dyDescent="0.3">
      <c r="A4" s="2"/>
      <c r="B4" s="3" t="s">
        <v>13</v>
      </c>
      <c r="C4" s="21">
        <v>56</v>
      </c>
      <c r="D4" s="2" t="s">
        <v>9</v>
      </c>
      <c r="E4" s="38" t="str">
        <f>IF(C4&gt;V2, "Warning : fish &gt; maximum length in model", "")</f>
        <v/>
      </c>
      <c r="Q4" s="26">
        <v>0</v>
      </c>
      <c r="U4" s="26">
        <f>C6</f>
        <v>2.4418206348800005</v>
      </c>
      <c r="W4" s="26" t="s">
        <v>10</v>
      </c>
      <c r="X4" s="27">
        <f>0.00000903</f>
        <v>9.0299999999999999E-6</v>
      </c>
      <c r="Y4" s="27">
        <v>3.0928550000000001</v>
      </c>
      <c r="Z4" s="27">
        <v>0.98509999999999998</v>
      </c>
      <c r="AA4" s="61" t="s">
        <v>18</v>
      </c>
      <c r="AB4" s="27">
        <v>6199</v>
      </c>
      <c r="AC4" s="82">
        <v>0</v>
      </c>
      <c r="AF4" s="82"/>
      <c r="AG4" s="82">
        <f>C4</f>
        <v>56</v>
      </c>
    </row>
    <row r="5" spans="1:33" x14ac:dyDescent="0.25">
      <c r="Q5" s="26">
        <v>1.9</v>
      </c>
      <c r="R5" s="26">
        <v>4.0000000000000001E-3</v>
      </c>
      <c r="S5" s="26">
        <f t="shared" ref="S5:S68" si="0">($X$8*(Q5^4))+($X$9*(Q5^3))+($X$10*(Q5^2))+($X$11*Q5)+$X$7</f>
        <v>-0.13348652219566198</v>
      </c>
      <c r="AC5" s="82">
        <v>0</v>
      </c>
    </row>
    <row r="6" spans="1:33" ht="18.75" x14ac:dyDescent="0.3">
      <c r="B6" s="3" t="s">
        <v>11</v>
      </c>
      <c r="C6" s="25">
        <f>($X$8*(C4^4))+($X$9*(C4^3))+($X$10*(C4^2))+($X$11*C4)+$X$7</f>
        <v>2.4418206348800005</v>
      </c>
      <c r="D6" s="2" t="s">
        <v>8</v>
      </c>
      <c r="E6" s="36"/>
      <c r="Q6" s="26">
        <v>3</v>
      </c>
      <c r="R6" s="26">
        <v>0.13500000000000001</v>
      </c>
      <c r="S6" s="26">
        <f t="shared" si="0"/>
        <v>-0.10478049382</v>
      </c>
      <c r="W6" s="26" t="s">
        <v>25</v>
      </c>
      <c r="AC6" s="41">
        <v>0</v>
      </c>
      <c r="AD6" s="41">
        <v>6</v>
      </c>
      <c r="AE6" s="26">
        <f>$X$25*(1-EXP(-$X$24*(AC6-$X$26)))</f>
        <v>4.9798105830734523</v>
      </c>
    </row>
    <row r="7" spans="1:33" x14ac:dyDescent="0.25">
      <c r="Q7" s="26">
        <v>3.6</v>
      </c>
      <c r="R7" s="26">
        <v>1E-3</v>
      </c>
      <c r="S7" s="26">
        <f t="shared" si="0"/>
        <v>-9.0394451057151992E-2</v>
      </c>
      <c r="W7" s="26" t="s">
        <v>49</v>
      </c>
      <c r="X7" s="26">
        <f>-0.1909</f>
        <v>-0.19089999999999999</v>
      </c>
      <c r="Z7" s="27" t="s">
        <v>16</v>
      </c>
      <c r="AA7" s="27" t="s">
        <v>17</v>
      </c>
      <c r="AB7" s="27" t="s">
        <v>19</v>
      </c>
      <c r="AC7" s="41">
        <v>0</v>
      </c>
      <c r="AD7" s="41">
        <v>6.5</v>
      </c>
      <c r="AE7" s="26">
        <f t="shared" ref="AE7:AE70" si="1">$X$25*(1-EXP(-$X$24*(AC7-$X$26)))</f>
        <v>4.9798105830734523</v>
      </c>
    </row>
    <row r="8" spans="1:33" ht="18.75" x14ac:dyDescent="0.3">
      <c r="A8" s="10"/>
      <c r="B8" s="3" t="s">
        <v>12</v>
      </c>
      <c r="C8" s="67">
        <f>IF(ISERROR(X30),"&gt; 24",IF(X28&gt;X34, "&gt; 24",IF(X30&lt;1,0,X28)))</f>
        <v>5.4329538922544014</v>
      </c>
      <c r="D8" s="2" t="s">
        <v>14</v>
      </c>
      <c r="F8" s="38" t="str">
        <f>IF(ISERROR(X28),"Warning: Outside model parameters",IF(X28&gt;X34,"Warning: Outside model parameters",""))</f>
        <v/>
      </c>
      <c r="Q8" s="26">
        <v>3.6</v>
      </c>
      <c r="R8" s="26">
        <v>1E-3</v>
      </c>
      <c r="S8" s="26">
        <f t="shared" si="0"/>
        <v>-9.0394451057151992E-2</v>
      </c>
      <c r="W8" s="26" t="s">
        <v>51</v>
      </c>
      <c r="X8" s="26">
        <f>-0.00000006622</f>
        <v>-6.6219999999999993E-8</v>
      </c>
      <c r="Z8" s="26">
        <v>0.97619999999999996</v>
      </c>
      <c r="AA8" s="26" t="s">
        <v>26</v>
      </c>
      <c r="AC8" s="41">
        <v>0</v>
      </c>
      <c r="AD8" s="41">
        <v>4.0999999999999996</v>
      </c>
      <c r="AE8" s="26">
        <f t="shared" si="1"/>
        <v>4.9798105830734523</v>
      </c>
    </row>
    <row r="9" spans="1:33" x14ac:dyDescent="0.25">
      <c r="Q9" s="26">
        <v>4.0999999999999996</v>
      </c>
      <c r="R9" s="26">
        <v>8.0000000000000004E-4</v>
      </c>
      <c r="S9" s="26">
        <f t="shared" si="0"/>
        <v>-7.9049531179341992E-2</v>
      </c>
      <c r="W9" s="26" t="s">
        <v>52</v>
      </c>
      <c r="X9" s="26">
        <f>0.00003581</f>
        <v>3.5809999999999998E-5</v>
      </c>
      <c r="AC9" s="41">
        <v>0</v>
      </c>
      <c r="AD9" s="41">
        <v>3.6</v>
      </c>
      <c r="AE9" s="26">
        <f t="shared" si="1"/>
        <v>4.9798105830734523</v>
      </c>
    </row>
    <row r="10" spans="1:33" x14ac:dyDescent="0.25">
      <c r="B10" s="5"/>
      <c r="C10" s="6" t="s">
        <v>22</v>
      </c>
      <c r="D10" s="7">
        <v>55</v>
      </c>
      <c r="E10" s="8" t="s">
        <v>9</v>
      </c>
      <c r="F10" s="9"/>
      <c r="H10" s="1" t="s">
        <v>93</v>
      </c>
      <c r="Q10" s="26">
        <v>4.2</v>
      </c>
      <c r="R10" s="26">
        <v>4.0000000000000002E-4</v>
      </c>
      <c r="S10" s="26">
        <f t="shared" si="0"/>
        <v>-7.6848234370911997E-2</v>
      </c>
      <c r="W10" s="26" t="s">
        <v>53</v>
      </c>
      <c r="X10" s="26">
        <f>-0.001548</f>
        <v>-1.5479999999999999E-3</v>
      </c>
      <c r="AC10" s="41">
        <v>0</v>
      </c>
      <c r="AD10" s="41">
        <v>5.5</v>
      </c>
      <c r="AE10" s="26">
        <f t="shared" si="1"/>
        <v>4.9798105830734523</v>
      </c>
    </row>
    <row r="11" spans="1:33" x14ac:dyDescent="0.25">
      <c r="B11" s="12"/>
      <c r="C11" s="13" t="s">
        <v>24</v>
      </c>
      <c r="D11" s="14">
        <v>75</v>
      </c>
      <c r="E11" s="15" t="s">
        <v>9</v>
      </c>
      <c r="F11" s="16"/>
      <c r="H11" s="1" t="s">
        <v>92</v>
      </c>
      <c r="Q11" s="26">
        <v>4.2</v>
      </c>
      <c r="R11" s="26">
        <v>2E-3</v>
      </c>
      <c r="S11" s="26">
        <f t="shared" si="0"/>
        <v>-7.6848234370911997E-2</v>
      </c>
      <c r="W11" s="26" t="s">
        <v>54</v>
      </c>
      <c r="X11" s="26">
        <f>0.03303</f>
        <v>3.3029999999999997E-2</v>
      </c>
      <c r="AC11" s="41">
        <v>0</v>
      </c>
      <c r="AD11" s="41">
        <v>7.1</v>
      </c>
      <c r="AE11" s="26">
        <f t="shared" si="1"/>
        <v>4.9798105830734523</v>
      </c>
    </row>
    <row r="12" spans="1:33" ht="15.75" x14ac:dyDescent="0.25">
      <c r="B12" s="17" t="str">
        <f>IF(C4&lt;D10, "  Warning, fish under minimum legal size!", "")</f>
        <v/>
      </c>
      <c r="C12" s="15"/>
      <c r="D12" s="15"/>
      <c r="E12" s="15"/>
      <c r="F12" s="16"/>
      <c r="H12" s="127" t="s">
        <v>37</v>
      </c>
      <c r="I12" s="131"/>
      <c r="J12" s="131"/>
      <c r="K12" s="131"/>
      <c r="L12" s="131"/>
      <c r="M12" s="131"/>
      <c r="N12" s="131"/>
      <c r="O12" s="45"/>
      <c r="Q12" s="26">
        <v>4.3</v>
      </c>
      <c r="R12" s="26">
        <v>6.9999999999999999E-4</v>
      </c>
      <c r="S12" s="26">
        <f t="shared" si="0"/>
        <v>-7.4669013630221992E-2</v>
      </c>
      <c r="W12" s="30"/>
      <c r="AC12" s="41">
        <v>0</v>
      </c>
      <c r="AD12" s="41">
        <v>5.7</v>
      </c>
      <c r="AE12" s="26">
        <f t="shared" si="1"/>
        <v>4.9798105830734523</v>
      </c>
    </row>
    <row r="13" spans="1:33" x14ac:dyDescent="0.25">
      <c r="B13" s="18" t="str">
        <f>IF(C4&gt;D11, "  Warning, fish over maximum legal size!", "")</f>
        <v/>
      </c>
      <c r="C13" s="19"/>
      <c r="D13" s="19"/>
      <c r="E13" s="19"/>
      <c r="F13" s="20"/>
      <c r="Q13" s="26">
        <v>4.5</v>
      </c>
      <c r="R13" s="26">
        <v>6.9999999999999999E-4</v>
      </c>
      <c r="S13" s="26">
        <f t="shared" si="0"/>
        <v>-7.0375968088749991E-2</v>
      </c>
      <c r="W13" s="30"/>
      <c r="AC13" s="41">
        <v>0</v>
      </c>
      <c r="AD13" s="41">
        <v>7</v>
      </c>
      <c r="AE13" s="26">
        <f t="shared" si="1"/>
        <v>4.9798105830734523</v>
      </c>
    </row>
    <row r="14" spans="1:33" x14ac:dyDescent="0.25">
      <c r="Q14" s="26">
        <v>5</v>
      </c>
      <c r="R14" s="26">
        <v>2E-3</v>
      </c>
      <c r="S14" s="26">
        <f t="shared" si="0"/>
        <v>-6.001513750000001E-2</v>
      </c>
      <c r="W14" s="83"/>
      <c r="AC14" s="41">
        <v>0</v>
      </c>
      <c r="AD14" s="41">
        <v>5.3</v>
      </c>
      <c r="AE14" s="26">
        <f t="shared" si="1"/>
        <v>4.9798105830734523</v>
      </c>
    </row>
    <row r="15" spans="1:33" x14ac:dyDescent="0.25">
      <c r="Q15" s="26">
        <v>5</v>
      </c>
      <c r="R15" s="26">
        <v>1E-3</v>
      </c>
      <c r="S15" s="26">
        <f t="shared" si="0"/>
        <v>-6.001513750000001E-2</v>
      </c>
      <c r="X15" s="84"/>
      <c r="AC15" s="41">
        <v>0</v>
      </c>
      <c r="AD15" s="41">
        <v>5</v>
      </c>
      <c r="AE15" s="26">
        <f t="shared" si="1"/>
        <v>4.9798105830734523</v>
      </c>
    </row>
    <row r="16" spans="1:33" x14ac:dyDescent="0.25">
      <c r="Q16" s="26">
        <v>5.2</v>
      </c>
      <c r="R16" s="26">
        <v>3.0000000000000001E-3</v>
      </c>
      <c r="S16" s="26">
        <f t="shared" si="0"/>
        <v>-5.6015165041151976E-2</v>
      </c>
      <c r="AC16" s="41">
        <v>0</v>
      </c>
      <c r="AD16" s="41">
        <v>7</v>
      </c>
      <c r="AE16" s="26">
        <f t="shared" si="1"/>
        <v>4.9798105830734523</v>
      </c>
    </row>
    <row r="17" spans="17:31" x14ac:dyDescent="0.25">
      <c r="Q17" s="26">
        <v>5.3</v>
      </c>
      <c r="R17" s="26">
        <v>1E-3</v>
      </c>
      <c r="S17" s="26">
        <f t="shared" si="0"/>
        <v>-5.4045285395182024E-2</v>
      </c>
      <c r="AC17" s="41">
        <v>0</v>
      </c>
      <c r="AD17" s="41">
        <v>6.7</v>
      </c>
      <c r="AE17" s="26">
        <f t="shared" si="1"/>
        <v>4.9798105830734523</v>
      </c>
    </row>
    <row r="18" spans="17:31" x14ac:dyDescent="0.25">
      <c r="Q18" s="26">
        <v>5.4</v>
      </c>
      <c r="R18" s="26">
        <v>1.2999999999999999E-3</v>
      </c>
      <c r="S18" s="26">
        <f t="shared" si="0"/>
        <v>-5.2095201396831992E-2</v>
      </c>
      <c r="AC18" s="41">
        <v>0</v>
      </c>
      <c r="AD18" s="41">
        <v>6.3</v>
      </c>
      <c r="AE18" s="26">
        <f t="shared" si="1"/>
        <v>4.9798105830734523</v>
      </c>
    </row>
    <row r="19" spans="17:31" x14ac:dyDescent="0.25">
      <c r="Q19" s="26">
        <v>5.6</v>
      </c>
      <c r="R19" s="26">
        <v>2E-3</v>
      </c>
      <c r="S19" s="26">
        <f t="shared" si="0"/>
        <v>-4.8253595072512007E-2</v>
      </c>
      <c r="AC19" s="41">
        <v>0</v>
      </c>
      <c r="AD19" s="41">
        <v>5</v>
      </c>
      <c r="AE19" s="26">
        <f t="shared" si="1"/>
        <v>4.9798105830734523</v>
      </c>
    </row>
    <row r="20" spans="17:31" x14ac:dyDescent="0.25">
      <c r="Q20" s="26">
        <v>5.6</v>
      </c>
      <c r="R20" s="26">
        <v>1E-3</v>
      </c>
      <c r="S20" s="26">
        <f t="shared" si="0"/>
        <v>-4.8253595072512007E-2</v>
      </c>
      <c r="AC20" s="41">
        <v>0</v>
      </c>
      <c r="AD20" s="41">
        <v>7.5</v>
      </c>
      <c r="AE20" s="26">
        <f t="shared" si="1"/>
        <v>4.9798105830734523</v>
      </c>
    </row>
    <row r="21" spans="17:31" x14ac:dyDescent="0.25">
      <c r="Q21" s="26">
        <v>5.9</v>
      </c>
      <c r="R21" s="26">
        <v>2E-3</v>
      </c>
      <c r="S21" s="26">
        <f t="shared" si="0"/>
        <v>-4.2634499174541984E-2</v>
      </c>
      <c r="AC21" s="41">
        <v>0</v>
      </c>
      <c r="AD21" s="41">
        <v>6.2</v>
      </c>
      <c r="AE21" s="26">
        <f t="shared" si="1"/>
        <v>4.9798105830734523</v>
      </c>
    </row>
    <row r="22" spans="17:31" x14ac:dyDescent="0.25">
      <c r="Q22" s="26">
        <v>6</v>
      </c>
      <c r="R22" s="26">
        <v>8.0000000000000002E-3</v>
      </c>
      <c r="S22" s="26">
        <f t="shared" si="0"/>
        <v>-4.079886112000003E-2</v>
      </c>
      <c r="W22" s="83" t="s">
        <v>63</v>
      </c>
      <c r="AC22" s="41">
        <v>0</v>
      </c>
      <c r="AD22" s="41">
        <v>6.3</v>
      </c>
      <c r="AE22" s="26">
        <f t="shared" si="1"/>
        <v>4.9798105830734523</v>
      </c>
    </row>
    <row r="23" spans="17:31" x14ac:dyDescent="0.25">
      <c r="Q23" s="26">
        <v>6</v>
      </c>
      <c r="R23" s="26">
        <v>2E-3</v>
      </c>
      <c r="S23" s="26">
        <f t="shared" si="0"/>
        <v>-4.079886112000003E-2</v>
      </c>
      <c r="X23" s="26" t="s">
        <v>50</v>
      </c>
      <c r="AC23" s="41">
        <v>0</v>
      </c>
      <c r="AD23" s="41">
        <v>7.1</v>
      </c>
      <c r="AE23" s="26">
        <f t="shared" si="1"/>
        <v>4.9798105830734523</v>
      </c>
    </row>
    <row r="24" spans="17:31" x14ac:dyDescent="0.25">
      <c r="Q24" s="26">
        <v>6</v>
      </c>
      <c r="R24" s="26">
        <v>2E-3</v>
      </c>
      <c r="S24" s="26">
        <f t="shared" si="0"/>
        <v>-4.079886112000003E-2</v>
      </c>
      <c r="W24" s="30" t="s">
        <v>60</v>
      </c>
      <c r="X24" s="41">
        <v>0.1233359</v>
      </c>
      <c r="Z24" s="26">
        <v>0.12932009999999999</v>
      </c>
      <c r="AC24" s="41">
        <v>0</v>
      </c>
      <c r="AD24" s="41">
        <v>8.3000000000000007</v>
      </c>
      <c r="AE24" s="26">
        <f t="shared" si="1"/>
        <v>4.9798105830734523</v>
      </c>
    </row>
    <row r="25" spans="17:31" x14ac:dyDescent="0.25">
      <c r="Q25" s="26">
        <v>6</v>
      </c>
      <c r="R25" s="26">
        <v>3.0000000000000001E-3</v>
      </c>
      <c r="S25" s="26">
        <f t="shared" si="0"/>
        <v>-4.079886112000003E-2</v>
      </c>
      <c r="W25" s="30" t="s">
        <v>59</v>
      </c>
      <c r="X25" s="41">
        <v>109.45841369999999</v>
      </c>
      <c r="Z25" s="26">
        <v>105.9454156</v>
      </c>
      <c r="AC25" s="41">
        <v>0</v>
      </c>
      <c r="AD25" s="41">
        <v>7.6</v>
      </c>
      <c r="AE25" s="26">
        <f t="shared" si="1"/>
        <v>4.9798105830734523</v>
      </c>
    </row>
    <row r="26" spans="17:31" x14ac:dyDescent="0.25">
      <c r="Q26" s="26">
        <v>6</v>
      </c>
      <c r="R26" s="26">
        <v>3.3E-3</v>
      </c>
      <c r="S26" s="26">
        <f t="shared" si="0"/>
        <v>-4.079886112000003E-2</v>
      </c>
      <c r="W26" s="30" t="s">
        <v>61</v>
      </c>
      <c r="X26" s="41">
        <v>-0.3775251</v>
      </c>
      <c r="Z26" s="26">
        <v>-0.36008309999999999</v>
      </c>
      <c r="AC26" s="41">
        <v>0</v>
      </c>
      <c r="AD26" s="41">
        <v>8.6</v>
      </c>
      <c r="AE26" s="26">
        <f t="shared" si="1"/>
        <v>4.9798105830734523</v>
      </c>
    </row>
    <row r="27" spans="17:31" x14ac:dyDescent="0.25">
      <c r="Q27" s="26">
        <v>6</v>
      </c>
      <c r="R27" s="26">
        <v>2.8E-3</v>
      </c>
      <c r="S27" s="26">
        <f t="shared" si="0"/>
        <v>-4.079886112000003E-2</v>
      </c>
      <c r="AC27" s="41">
        <v>1</v>
      </c>
      <c r="AD27" s="41">
        <v>14.2</v>
      </c>
      <c r="AE27" s="26">
        <f t="shared" si="1"/>
        <v>17.102808907008008</v>
      </c>
    </row>
    <row r="28" spans="17:31" x14ac:dyDescent="0.25">
      <c r="Q28" s="26">
        <v>6</v>
      </c>
      <c r="R28" s="26">
        <v>1.4E-3</v>
      </c>
      <c r="S28" s="26">
        <f t="shared" si="0"/>
        <v>-4.079886112000003E-2</v>
      </c>
      <c r="W28" s="30" t="s">
        <v>80</v>
      </c>
      <c r="X28" s="85">
        <f>X26+(LN(1-(C4/X25))/-X24)</f>
        <v>5.4329538922544014</v>
      </c>
      <c r="AC28" s="41">
        <v>1</v>
      </c>
      <c r="AD28" s="41">
        <v>19.399999999999999</v>
      </c>
      <c r="AE28" s="26">
        <f t="shared" si="1"/>
        <v>17.102808907008008</v>
      </c>
    </row>
    <row r="29" spans="17:31" x14ac:dyDescent="0.25">
      <c r="Q29" s="26">
        <v>6.1</v>
      </c>
      <c r="R29" s="26">
        <v>2E-3</v>
      </c>
      <c r="S29" s="26">
        <f t="shared" si="0"/>
        <v>-3.8981577549102003E-2</v>
      </c>
      <c r="AC29" s="41">
        <v>1</v>
      </c>
      <c r="AD29" s="41">
        <v>11.2</v>
      </c>
      <c r="AE29" s="26">
        <f t="shared" si="1"/>
        <v>17.102808907008008</v>
      </c>
    </row>
    <row r="30" spans="17:31" x14ac:dyDescent="0.25">
      <c r="Q30" s="26">
        <v>6.1</v>
      </c>
      <c r="R30" s="26">
        <v>1E-3</v>
      </c>
      <c r="S30" s="26">
        <f t="shared" si="0"/>
        <v>-3.8981577549102003E-2</v>
      </c>
      <c r="W30" s="30" t="s">
        <v>81</v>
      </c>
      <c r="X30" s="86">
        <f>ROUND(X28,1)</f>
        <v>5.4</v>
      </c>
      <c r="AC30" s="41">
        <v>1</v>
      </c>
      <c r="AD30" s="41">
        <v>23.6</v>
      </c>
      <c r="AE30" s="26">
        <f t="shared" si="1"/>
        <v>17.102808907008008</v>
      </c>
    </row>
    <row r="31" spans="17:31" x14ac:dyDescent="0.25">
      <c r="Q31" s="26">
        <v>6.1</v>
      </c>
      <c r="R31" s="26">
        <v>1.6000000000000001E-3</v>
      </c>
      <c r="S31" s="26">
        <f t="shared" si="0"/>
        <v>-3.8981577549102003E-2</v>
      </c>
      <c r="AC31" s="41">
        <v>1</v>
      </c>
      <c r="AD31" s="41">
        <v>28.9</v>
      </c>
      <c r="AE31" s="26">
        <f t="shared" si="1"/>
        <v>17.102808907008008</v>
      </c>
    </row>
    <row r="32" spans="17:31" x14ac:dyDescent="0.25">
      <c r="Q32" s="26">
        <v>6.2</v>
      </c>
      <c r="R32" s="26">
        <v>2E-3</v>
      </c>
      <c r="S32" s="26">
        <f t="shared" si="0"/>
        <v>-3.7182443216991989E-2</v>
      </c>
      <c r="W32" s="30" t="s">
        <v>79</v>
      </c>
      <c r="X32" s="41">
        <f>X25*(1-EXP(-X24*(X28-X26)))</f>
        <v>56</v>
      </c>
      <c r="AC32" s="41">
        <v>1</v>
      </c>
      <c r="AD32" s="41">
        <v>12</v>
      </c>
      <c r="AE32" s="26">
        <f t="shared" si="1"/>
        <v>17.102808907008008</v>
      </c>
    </row>
    <row r="33" spans="17:31" x14ac:dyDescent="0.25">
      <c r="Q33" s="26">
        <v>6.2</v>
      </c>
      <c r="R33" s="26">
        <v>2E-3</v>
      </c>
      <c r="S33" s="26">
        <f t="shared" si="0"/>
        <v>-3.7182443216991989E-2</v>
      </c>
      <c r="AC33" s="41">
        <v>1</v>
      </c>
      <c r="AD33" s="41">
        <v>19</v>
      </c>
      <c r="AE33" s="26">
        <f t="shared" si="1"/>
        <v>17.102808907008008</v>
      </c>
    </row>
    <row r="34" spans="17:31" x14ac:dyDescent="0.25">
      <c r="Q34" s="26">
        <v>6.3</v>
      </c>
      <c r="R34" s="26">
        <v>4.0000000000000001E-3</v>
      </c>
      <c r="S34" s="26">
        <f t="shared" si="0"/>
        <v>-3.5401253037742025E-2</v>
      </c>
      <c r="W34" s="30" t="s">
        <v>82</v>
      </c>
      <c r="X34" s="26">
        <v>24</v>
      </c>
      <c r="AC34" s="41">
        <v>1</v>
      </c>
      <c r="AD34" s="41">
        <v>24.6</v>
      </c>
      <c r="AE34" s="26">
        <f t="shared" si="1"/>
        <v>17.102808907008008</v>
      </c>
    </row>
    <row r="35" spans="17:31" x14ac:dyDescent="0.25">
      <c r="Q35" s="26">
        <v>6.3</v>
      </c>
      <c r="R35" s="26">
        <v>2.8999999999999998E-3</v>
      </c>
      <c r="S35" s="26">
        <f t="shared" si="0"/>
        <v>-3.5401253037742025E-2</v>
      </c>
      <c r="AC35" s="41">
        <v>1</v>
      </c>
      <c r="AD35" s="41">
        <v>12</v>
      </c>
      <c r="AE35" s="26">
        <f t="shared" si="1"/>
        <v>17.102808907008008</v>
      </c>
    </row>
    <row r="36" spans="17:31" x14ac:dyDescent="0.25">
      <c r="Q36" s="26">
        <v>6.3</v>
      </c>
      <c r="R36" s="26">
        <v>3.0000000000000001E-3</v>
      </c>
      <c r="S36" s="26">
        <f t="shared" si="0"/>
        <v>-3.5401253037742025E-2</v>
      </c>
      <c r="AC36" s="41">
        <v>1</v>
      </c>
      <c r="AD36" s="41">
        <v>21.6</v>
      </c>
      <c r="AE36" s="26">
        <f t="shared" si="1"/>
        <v>17.102808907008008</v>
      </c>
    </row>
    <row r="37" spans="17:31" x14ac:dyDescent="0.25">
      <c r="Q37" s="26">
        <v>6.3</v>
      </c>
      <c r="R37" s="26">
        <v>2.3999999999999998E-3</v>
      </c>
      <c r="S37" s="26">
        <f t="shared" si="0"/>
        <v>-3.5401253037742025E-2</v>
      </c>
      <c r="AC37" s="41">
        <v>1</v>
      </c>
      <c r="AD37" s="41">
        <v>17</v>
      </c>
      <c r="AE37" s="26">
        <f t="shared" si="1"/>
        <v>17.102808907008008</v>
      </c>
    </row>
    <row r="38" spans="17:31" x14ac:dyDescent="0.25">
      <c r="Q38" s="26">
        <v>6.3</v>
      </c>
      <c r="R38" s="26">
        <v>2.7000000000000001E-3</v>
      </c>
      <c r="S38" s="26">
        <f t="shared" si="0"/>
        <v>-3.5401253037742025E-2</v>
      </c>
      <c r="AC38" s="41">
        <v>1</v>
      </c>
      <c r="AD38" s="41">
        <v>21.7</v>
      </c>
      <c r="AE38" s="26">
        <f t="shared" si="1"/>
        <v>17.102808907008008</v>
      </c>
    </row>
    <row r="39" spans="17:31" x14ac:dyDescent="0.25">
      <c r="Q39" s="26">
        <v>6.3</v>
      </c>
      <c r="R39" s="26">
        <v>3.0000000000000001E-3</v>
      </c>
      <c r="S39" s="26">
        <f t="shared" si="0"/>
        <v>-3.5401253037742025E-2</v>
      </c>
      <c r="AC39" s="41">
        <v>1</v>
      </c>
      <c r="AD39" s="41">
        <v>14</v>
      </c>
      <c r="AE39" s="26">
        <f t="shared" si="1"/>
        <v>17.102808907008008</v>
      </c>
    </row>
    <row r="40" spans="17:31" x14ac:dyDescent="0.25">
      <c r="Q40" s="26">
        <v>6.3</v>
      </c>
      <c r="R40" s="26">
        <v>3.0000000000000001E-3</v>
      </c>
      <c r="S40" s="26">
        <f t="shared" si="0"/>
        <v>-3.5401253037742025E-2</v>
      </c>
      <c r="AC40" s="41">
        <v>1</v>
      </c>
      <c r="AD40" s="41">
        <v>19.399999999999999</v>
      </c>
      <c r="AE40" s="26">
        <f t="shared" si="1"/>
        <v>17.102808907008008</v>
      </c>
    </row>
    <row r="41" spans="17:31" x14ac:dyDescent="0.25">
      <c r="Q41" s="26">
        <v>6.4</v>
      </c>
      <c r="R41" s="26">
        <v>1.9E-3</v>
      </c>
      <c r="S41" s="26">
        <f t="shared" si="0"/>
        <v>-3.3637802084351992E-2</v>
      </c>
      <c r="AC41" s="41">
        <v>1</v>
      </c>
      <c r="AD41" s="41">
        <v>17.2</v>
      </c>
      <c r="AE41" s="26">
        <f t="shared" si="1"/>
        <v>17.102808907008008</v>
      </c>
    </row>
    <row r="42" spans="17:31" x14ac:dyDescent="0.25">
      <c r="Q42" s="26">
        <v>6.4</v>
      </c>
      <c r="R42" s="26">
        <v>2.8999999999999998E-3</v>
      </c>
      <c r="S42" s="26">
        <f t="shared" si="0"/>
        <v>-3.3637802084351992E-2</v>
      </c>
      <c r="AC42" s="41">
        <v>1</v>
      </c>
      <c r="AD42" s="41">
        <v>17.5</v>
      </c>
      <c r="AE42" s="26">
        <f t="shared" si="1"/>
        <v>17.102808907008008</v>
      </c>
    </row>
    <row r="43" spans="17:31" x14ac:dyDescent="0.25">
      <c r="Q43" s="26">
        <v>6.4</v>
      </c>
      <c r="R43" s="26">
        <v>2.9999999999999997E-4</v>
      </c>
      <c r="S43" s="26">
        <f t="shared" si="0"/>
        <v>-3.3637802084351992E-2</v>
      </c>
      <c r="AC43" s="41">
        <v>1</v>
      </c>
      <c r="AD43" s="41">
        <v>13.2</v>
      </c>
      <c r="AE43" s="26">
        <f t="shared" si="1"/>
        <v>17.102808907008008</v>
      </c>
    </row>
    <row r="44" spans="17:31" x14ac:dyDescent="0.25">
      <c r="Q44" s="26">
        <v>6.4</v>
      </c>
      <c r="R44" s="26">
        <v>2.7000000000000001E-3</v>
      </c>
      <c r="S44" s="26">
        <f t="shared" si="0"/>
        <v>-3.3637802084351992E-2</v>
      </c>
      <c r="AC44" s="41">
        <v>1</v>
      </c>
      <c r="AD44" s="41">
        <v>14.5</v>
      </c>
      <c r="AE44" s="26">
        <f t="shared" si="1"/>
        <v>17.102808907008008</v>
      </c>
    </row>
    <row r="45" spans="17:31" x14ac:dyDescent="0.25">
      <c r="Q45" s="26">
        <v>6.5</v>
      </c>
      <c r="R45" s="26">
        <v>2.8E-3</v>
      </c>
      <c r="S45" s="26">
        <f t="shared" si="0"/>
        <v>-3.1891885588750002E-2</v>
      </c>
      <c r="AC45" s="41">
        <v>1</v>
      </c>
      <c r="AD45" s="41">
        <v>13.2</v>
      </c>
      <c r="AE45" s="26">
        <f t="shared" si="1"/>
        <v>17.102808907008008</v>
      </c>
    </row>
    <row r="46" spans="17:31" x14ac:dyDescent="0.25">
      <c r="Q46" s="26">
        <v>6.5</v>
      </c>
      <c r="R46" s="26">
        <v>4.0000000000000001E-3</v>
      </c>
      <c r="S46" s="26">
        <f t="shared" si="0"/>
        <v>-3.1891885588750002E-2</v>
      </c>
      <c r="AC46" s="41">
        <v>1</v>
      </c>
      <c r="AD46" s="41">
        <v>24.4</v>
      </c>
      <c r="AE46" s="26">
        <f t="shared" si="1"/>
        <v>17.102808907008008</v>
      </c>
    </row>
    <row r="47" spans="17:31" x14ac:dyDescent="0.25">
      <c r="Q47" s="26">
        <v>6.5</v>
      </c>
      <c r="R47" s="26">
        <v>1.9E-3</v>
      </c>
      <c r="S47" s="26">
        <f t="shared" si="0"/>
        <v>-3.1891885588750002E-2</v>
      </c>
      <c r="AC47" s="41">
        <v>1</v>
      </c>
      <c r="AD47" s="41">
        <v>21.7</v>
      </c>
      <c r="AE47" s="26">
        <f t="shared" si="1"/>
        <v>17.102808907008008</v>
      </c>
    </row>
    <row r="48" spans="17:31" x14ac:dyDescent="0.25">
      <c r="Q48" s="26">
        <v>6.6</v>
      </c>
      <c r="R48" s="26">
        <v>3.0000000000000001E-3</v>
      </c>
      <c r="S48" s="26">
        <f t="shared" si="0"/>
        <v>-3.0163298941792011E-2</v>
      </c>
      <c r="AC48" s="41">
        <v>1</v>
      </c>
      <c r="AD48" s="41">
        <v>20.9</v>
      </c>
      <c r="AE48" s="26">
        <f t="shared" si="1"/>
        <v>17.102808907008008</v>
      </c>
    </row>
    <row r="49" spans="17:31" x14ac:dyDescent="0.25">
      <c r="Q49" s="26">
        <v>6.6</v>
      </c>
      <c r="R49" s="26">
        <v>6.0000000000000001E-3</v>
      </c>
      <c r="S49" s="26">
        <f t="shared" si="0"/>
        <v>-3.0163298941792011E-2</v>
      </c>
      <c r="AC49" s="41">
        <v>1</v>
      </c>
      <c r="AD49" s="41">
        <v>10.4</v>
      </c>
      <c r="AE49" s="26">
        <f t="shared" si="1"/>
        <v>17.102808907008008</v>
      </c>
    </row>
    <row r="50" spans="17:31" x14ac:dyDescent="0.25">
      <c r="Q50" s="26">
        <v>6.6</v>
      </c>
      <c r="R50" s="26">
        <v>3.0000000000000001E-3</v>
      </c>
      <c r="S50" s="26">
        <f t="shared" si="0"/>
        <v>-3.0163298941792011E-2</v>
      </c>
      <c r="AC50" s="41">
        <v>1</v>
      </c>
      <c r="AD50" s="41">
        <v>12</v>
      </c>
      <c r="AE50" s="26">
        <f t="shared" si="1"/>
        <v>17.102808907008008</v>
      </c>
    </row>
    <row r="51" spans="17:31" x14ac:dyDescent="0.25">
      <c r="Q51" s="26">
        <v>6.6</v>
      </c>
      <c r="R51" s="26">
        <v>2E-3</v>
      </c>
      <c r="S51" s="26">
        <f t="shared" si="0"/>
        <v>-3.0163298941792011E-2</v>
      </c>
      <c r="AC51" s="41">
        <v>1</v>
      </c>
      <c r="AD51" s="41">
        <v>20.7</v>
      </c>
      <c r="AE51" s="26">
        <f t="shared" si="1"/>
        <v>17.102808907008008</v>
      </c>
    </row>
    <row r="52" spans="17:31" x14ac:dyDescent="0.25">
      <c r="Q52" s="26">
        <v>6.6</v>
      </c>
      <c r="R52" s="26">
        <v>6.0000000000000001E-3</v>
      </c>
      <c r="S52" s="26">
        <f t="shared" si="0"/>
        <v>-3.0163298941792011E-2</v>
      </c>
      <c r="AC52" s="41">
        <v>1</v>
      </c>
      <c r="AD52" s="41">
        <v>10.199999999999999</v>
      </c>
      <c r="AE52" s="26">
        <f t="shared" si="1"/>
        <v>17.102808907008008</v>
      </c>
    </row>
    <row r="53" spans="17:31" x14ac:dyDescent="0.25">
      <c r="Q53" s="26">
        <v>6.7</v>
      </c>
      <c r="R53" s="26">
        <v>2E-3</v>
      </c>
      <c r="S53" s="26">
        <f t="shared" si="0"/>
        <v>-2.8451837693261983E-2</v>
      </c>
      <c r="AC53" s="41">
        <v>1</v>
      </c>
      <c r="AD53" s="41">
        <v>14.1</v>
      </c>
      <c r="AE53" s="26">
        <f t="shared" si="1"/>
        <v>17.102808907008008</v>
      </c>
    </row>
    <row r="54" spans="17:31" x14ac:dyDescent="0.25">
      <c r="Q54" s="26">
        <v>6.7</v>
      </c>
      <c r="R54" s="26">
        <v>2.8E-3</v>
      </c>
      <c r="S54" s="26">
        <f t="shared" si="0"/>
        <v>-2.8451837693261983E-2</v>
      </c>
      <c r="AC54" s="41">
        <v>1</v>
      </c>
      <c r="AD54" s="41">
        <v>20.100000000000001</v>
      </c>
      <c r="AE54" s="26">
        <f t="shared" si="1"/>
        <v>17.102808907008008</v>
      </c>
    </row>
    <row r="55" spans="17:31" x14ac:dyDescent="0.25">
      <c r="Q55" s="26">
        <v>6.7</v>
      </c>
      <c r="R55" s="26">
        <v>4.0000000000000001E-3</v>
      </c>
      <c r="S55" s="26">
        <f t="shared" si="0"/>
        <v>-2.8451837693261983E-2</v>
      </c>
      <c r="AC55" s="41">
        <v>1</v>
      </c>
      <c r="AD55" s="41">
        <v>19.2</v>
      </c>
      <c r="AE55" s="26">
        <f t="shared" si="1"/>
        <v>17.102808907008008</v>
      </c>
    </row>
    <row r="56" spans="17:31" x14ac:dyDescent="0.25">
      <c r="Q56" s="26">
        <v>6.8</v>
      </c>
      <c r="R56" s="26">
        <v>3.5000000000000001E-3</v>
      </c>
      <c r="S56" s="26">
        <f t="shared" si="0"/>
        <v>-2.6757297551872006E-2</v>
      </c>
      <c r="AC56" s="41">
        <v>1</v>
      </c>
      <c r="AD56" s="41">
        <v>18.5</v>
      </c>
      <c r="AE56" s="26">
        <f t="shared" si="1"/>
        <v>17.102808907008008</v>
      </c>
    </row>
    <row r="57" spans="17:31" x14ac:dyDescent="0.25">
      <c r="Q57" s="26">
        <v>6.8</v>
      </c>
      <c r="R57" s="26">
        <v>4.1000000000000003E-3</v>
      </c>
      <c r="S57" s="26">
        <f t="shared" si="0"/>
        <v>-2.6757297551872006E-2</v>
      </c>
      <c r="AC57" s="41">
        <v>1</v>
      </c>
      <c r="AD57" s="41">
        <v>11.5</v>
      </c>
      <c r="AE57" s="26">
        <f t="shared" si="1"/>
        <v>17.102808907008008</v>
      </c>
    </row>
    <row r="58" spans="17:31" x14ac:dyDescent="0.25">
      <c r="Q58" s="26">
        <v>6.8</v>
      </c>
      <c r="R58" s="26">
        <v>2E-3</v>
      </c>
      <c r="S58" s="26">
        <f t="shared" si="0"/>
        <v>-2.6757297551872006E-2</v>
      </c>
      <c r="AC58" s="41">
        <v>1</v>
      </c>
      <c r="AD58" s="41">
        <v>19.100000000000001</v>
      </c>
      <c r="AE58" s="26">
        <f t="shared" si="1"/>
        <v>17.102808907008008</v>
      </c>
    </row>
    <row r="59" spans="17:31" x14ac:dyDescent="0.25">
      <c r="Q59" s="26">
        <v>6.8</v>
      </c>
      <c r="R59" s="26">
        <v>4.1999999999999997E-3</v>
      </c>
      <c r="S59" s="26">
        <f t="shared" si="0"/>
        <v>-2.6757297551872006E-2</v>
      </c>
      <c r="AC59" s="41">
        <v>1</v>
      </c>
      <c r="AD59" s="41">
        <v>15.9</v>
      </c>
      <c r="AE59" s="26">
        <f t="shared" si="1"/>
        <v>17.102808907008008</v>
      </c>
    </row>
    <row r="60" spans="17:31" x14ac:dyDescent="0.25">
      <c r="Q60" s="26">
        <v>6.9</v>
      </c>
      <c r="R60" s="26">
        <v>3.2000000000000002E-3</v>
      </c>
      <c r="S60" s="26">
        <f t="shared" si="0"/>
        <v>-2.5079474385262007E-2</v>
      </c>
      <c r="AC60" s="41">
        <v>1</v>
      </c>
      <c r="AD60" s="41">
        <v>16</v>
      </c>
      <c r="AE60" s="26">
        <f t="shared" si="1"/>
        <v>17.102808907008008</v>
      </c>
    </row>
    <row r="61" spans="17:31" x14ac:dyDescent="0.25">
      <c r="Q61" s="26">
        <v>6.9</v>
      </c>
      <c r="R61" s="26">
        <v>3.0000000000000001E-3</v>
      </c>
      <c r="S61" s="26">
        <f t="shared" si="0"/>
        <v>-2.5079474385262007E-2</v>
      </c>
      <c r="AC61" s="41">
        <v>1</v>
      </c>
      <c r="AD61" s="41">
        <v>11.2</v>
      </c>
      <c r="AE61" s="26">
        <f t="shared" si="1"/>
        <v>17.102808907008008</v>
      </c>
    </row>
    <row r="62" spans="17:31" x14ac:dyDescent="0.25">
      <c r="Q62" s="26">
        <v>7</v>
      </c>
      <c r="R62" s="26">
        <v>3.0000000000000001E-3</v>
      </c>
      <c r="S62" s="26">
        <f t="shared" si="0"/>
        <v>-2.341816422000001E-2</v>
      </c>
      <c r="AC62" s="41">
        <v>1</v>
      </c>
      <c r="AD62" s="41">
        <v>18.100000000000001</v>
      </c>
      <c r="AE62" s="26">
        <f t="shared" si="1"/>
        <v>17.102808907008008</v>
      </c>
    </row>
    <row r="63" spans="17:31" x14ac:dyDescent="0.25">
      <c r="Q63" s="26">
        <v>7</v>
      </c>
      <c r="R63" s="26">
        <v>4.0000000000000001E-3</v>
      </c>
      <c r="S63" s="26">
        <f t="shared" si="0"/>
        <v>-2.341816422000001E-2</v>
      </c>
      <c r="AC63" s="41">
        <v>1</v>
      </c>
      <c r="AD63" s="41">
        <v>18.8</v>
      </c>
      <c r="AE63" s="26">
        <f t="shared" si="1"/>
        <v>17.102808907008008</v>
      </c>
    </row>
    <row r="64" spans="17:31" x14ac:dyDescent="0.25">
      <c r="Q64" s="26">
        <v>7</v>
      </c>
      <c r="R64" s="26">
        <v>4.0000000000000001E-3</v>
      </c>
      <c r="S64" s="26">
        <f t="shared" si="0"/>
        <v>-2.341816422000001E-2</v>
      </c>
      <c r="AC64" s="41">
        <v>1</v>
      </c>
      <c r="AD64" s="41">
        <v>18</v>
      </c>
      <c r="AE64" s="26">
        <f t="shared" si="1"/>
        <v>17.102808907008008</v>
      </c>
    </row>
    <row r="65" spans="17:31" x14ac:dyDescent="0.25">
      <c r="Q65" s="26">
        <v>7</v>
      </c>
      <c r="R65" s="26">
        <v>4.0000000000000001E-3</v>
      </c>
      <c r="S65" s="26">
        <f t="shared" si="0"/>
        <v>-2.341816422000001E-2</v>
      </c>
      <c r="AC65" s="41">
        <v>1</v>
      </c>
      <c r="AD65" s="41">
        <v>10.3</v>
      </c>
      <c r="AE65" s="26">
        <f t="shared" si="1"/>
        <v>17.102808907008008</v>
      </c>
    </row>
    <row r="66" spans="17:31" x14ac:dyDescent="0.25">
      <c r="Q66" s="26">
        <v>7</v>
      </c>
      <c r="R66" s="26">
        <v>4.0000000000000001E-3</v>
      </c>
      <c r="S66" s="26">
        <f t="shared" si="0"/>
        <v>-2.341816422000001E-2</v>
      </c>
      <c r="AC66" s="41">
        <v>1</v>
      </c>
      <c r="AD66" s="41">
        <v>10.1</v>
      </c>
      <c r="AE66" s="26">
        <f t="shared" si="1"/>
        <v>17.102808907008008</v>
      </c>
    </row>
    <row r="67" spans="17:31" x14ac:dyDescent="0.25">
      <c r="Q67" s="26">
        <v>7</v>
      </c>
      <c r="R67" s="26">
        <v>4.0000000000000001E-3</v>
      </c>
      <c r="S67" s="26">
        <f t="shared" si="0"/>
        <v>-2.341816422000001E-2</v>
      </c>
      <c r="AC67" s="41">
        <v>1</v>
      </c>
      <c r="AD67" s="41">
        <v>19.100000000000001</v>
      </c>
      <c r="AE67" s="26">
        <f t="shared" si="1"/>
        <v>17.102808907008008</v>
      </c>
    </row>
    <row r="68" spans="17:31" x14ac:dyDescent="0.25">
      <c r="Q68" s="26">
        <v>7</v>
      </c>
      <c r="R68" s="26">
        <v>4.0000000000000001E-3</v>
      </c>
      <c r="S68" s="26">
        <f t="shared" si="0"/>
        <v>-2.341816422000001E-2</v>
      </c>
      <c r="AC68" s="41">
        <v>1</v>
      </c>
      <c r="AD68" s="41">
        <v>18.8</v>
      </c>
      <c r="AE68" s="26">
        <f t="shared" si="1"/>
        <v>17.102808907008008</v>
      </c>
    </row>
    <row r="69" spans="17:31" x14ac:dyDescent="0.25">
      <c r="Q69" s="26">
        <v>7</v>
      </c>
      <c r="R69" s="26">
        <v>4.0000000000000001E-3</v>
      </c>
      <c r="S69" s="26">
        <f t="shared" ref="S69:S132" si="2">($X$8*(Q69^4))+($X$9*(Q69^3))+($X$10*(Q69^2))+($X$11*Q69)+$X$7</f>
        <v>-2.341816422000001E-2</v>
      </c>
      <c r="AC69" s="41">
        <v>1</v>
      </c>
      <c r="AD69" s="41">
        <v>18.100000000000001</v>
      </c>
      <c r="AE69" s="26">
        <f t="shared" si="1"/>
        <v>17.102808907008008</v>
      </c>
    </row>
    <row r="70" spans="17:31" x14ac:dyDescent="0.25">
      <c r="Q70" s="26">
        <v>7</v>
      </c>
      <c r="R70" s="26">
        <v>3.7000000000000002E-3</v>
      </c>
      <c r="S70" s="26">
        <f t="shared" si="2"/>
        <v>-2.341816422000001E-2</v>
      </c>
      <c r="AC70" s="41">
        <v>1</v>
      </c>
      <c r="AD70" s="41">
        <v>17.100000000000001</v>
      </c>
      <c r="AE70" s="26">
        <f t="shared" si="1"/>
        <v>17.102808907008008</v>
      </c>
    </row>
    <row r="71" spans="17:31" x14ac:dyDescent="0.25">
      <c r="Q71" s="26">
        <v>7</v>
      </c>
      <c r="R71" s="26">
        <v>4.0000000000000001E-3</v>
      </c>
      <c r="S71" s="26">
        <f t="shared" si="2"/>
        <v>-2.341816422000001E-2</v>
      </c>
      <c r="AC71" s="41">
        <v>1</v>
      </c>
      <c r="AD71" s="41">
        <v>17.100000000000001</v>
      </c>
      <c r="AE71" s="26">
        <f t="shared" ref="AE71:AE134" si="3">$X$25*(1-EXP(-$X$24*(AC71-$X$26)))</f>
        <v>17.102808907008008</v>
      </c>
    </row>
    <row r="72" spans="17:31" x14ac:dyDescent="0.25">
      <c r="Q72" s="26">
        <v>7.1</v>
      </c>
      <c r="R72" s="26">
        <v>5.0000000000000001E-3</v>
      </c>
      <c r="S72" s="26">
        <f t="shared" si="2"/>
        <v>-2.1773163241582016E-2</v>
      </c>
      <c r="AC72" s="41">
        <v>1</v>
      </c>
      <c r="AD72" s="41">
        <v>14.8</v>
      </c>
      <c r="AE72" s="26">
        <f t="shared" si="3"/>
        <v>17.102808907008008</v>
      </c>
    </row>
    <row r="73" spans="17:31" x14ac:dyDescent="0.25">
      <c r="Q73" s="26">
        <v>7.1</v>
      </c>
      <c r="R73" s="26">
        <v>2.3999999999999998E-3</v>
      </c>
      <c r="S73" s="26">
        <f t="shared" si="2"/>
        <v>-2.1773163241582016E-2</v>
      </c>
      <c r="AC73" s="41">
        <v>1</v>
      </c>
      <c r="AD73" s="41">
        <v>10.1</v>
      </c>
      <c r="AE73" s="26">
        <f t="shared" si="3"/>
        <v>17.102808907008008</v>
      </c>
    </row>
    <row r="74" spans="17:31" x14ac:dyDescent="0.25">
      <c r="Q74" s="26">
        <v>7.1</v>
      </c>
      <c r="R74" s="26">
        <v>2.3999999999999998E-3</v>
      </c>
      <c r="S74" s="26">
        <f t="shared" si="2"/>
        <v>-2.1773163241582016E-2</v>
      </c>
      <c r="AC74" s="41">
        <v>1</v>
      </c>
      <c r="AD74" s="41">
        <v>16.899999999999999</v>
      </c>
      <c r="AE74" s="26">
        <f t="shared" si="3"/>
        <v>17.102808907008008</v>
      </c>
    </row>
    <row r="75" spans="17:31" x14ac:dyDescent="0.25">
      <c r="Q75" s="26">
        <v>7.1</v>
      </c>
      <c r="R75" s="26">
        <v>4.0000000000000001E-3</v>
      </c>
      <c r="S75" s="26">
        <f t="shared" si="2"/>
        <v>-2.1773163241582016E-2</v>
      </c>
      <c r="AC75" s="41">
        <v>1</v>
      </c>
      <c r="AD75" s="41">
        <v>15.6</v>
      </c>
      <c r="AE75" s="26">
        <f t="shared" si="3"/>
        <v>17.102808907008008</v>
      </c>
    </row>
    <row r="76" spans="17:31" x14ac:dyDescent="0.25">
      <c r="Q76" s="26">
        <v>7.2</v>
      </c>
      <c r="R76" s="26">
        <v>3.7000000000000002E-3</v>
      </c>
      <c r="S76" s="26">
        <f t="shared" si="2"/>
        <v>-2.0144267794432014E-2</v>
      </c>
      <c r="AC76" s="41">
        <v>1</v>
      </c>
      <c r="AD76" s="41">
        <v>14.6</v>
      </c>
      <c r="AE76" s="26">
        <f t="shared" si="3"/>
        <v>17.102808907008008</v>
      </c>
    </row>
    <row r="77" spans="17:31" x14ac:dyDescent="0.25">
      <c r="Q77" s="26">
        <v>7.2</v>
      </c>
      <c r="R77" s="26">
        <v>3.8999999999999998E-3</v>
      </c>
      <c r="S77" s="26">
        <f t="shared" si="2"/>
        <v>-2.0144267794432014E-2</v>
      </c>
      <c r="AC77" s="41">
        <v>1</v>
      </c>
      <c r="AD77" s="41">
        <v>13</v>
      </c>
      <c r="AE77" s="26">
        <f t="shared" si="3"/>
        <v>17.102808907008008</v>
      </c>
    </row>
    <row r="78" spans="17:31" x14ac:dyDescent="0.25">
      <c r="Q78" s="26">
        <v>7.2</v>
      </c>
      <c r="R78" s="26">
        <v>4.4999999999999997E-3</v>
      </c>
      <c r="S78" s="26">
        <f t="shared" si="2"/>
        <v>-2.0144267794432014E-2</v>
      </c>
      <c r="AC78" s="41">
        <v>1</v>
      </c>
      <c r="AD78" s="41">
        <v>25.5</v>
      </c>
      <c r="AE78" s="26">
        <f t="shared" si="3"/>
        <v>17.102808907008008</v>
      </c>
    </row>
    <row r="79" spans="17:31" x14ac:dyDescent="0.25">
      <c r="Q79" s="26">
        <v>7.2</v>
      </c>
      <c r="R79" s="26">
        <v>3.8999999999999998E-3</v>
      </c>
      <c r="S79" s="26">
        <f t="shared" si="2"/>
        <v>-2.0144267794432014E-2</v>
      </c>
      <c r="AC79" s="41">
        <v>1</v>
      </c>
      <c r="AD79" s="41">
        <v>12.2</v>
      </c>
      <c r="AE79" s="26">
        <f t="shared" si="3"/>
        <v>17.102808907008008</v>
      </c>
    </row>
    <row r="80" spans="17:31" x14ac:dyDescent="0.25">
      <c r="Q80" s="26">
        <v>7.3</v>
      </c>
      <c r="R80" s="26">
        <v>5.0000000000000001E-3</v>
      </c>
      <c r="S80" s="26">
        <f t="shared" si="2"/>
        <v>-1.8531274381902024E-2</v>
      </c>
      <c r="AC80" s="41">
        <v>1</v>
      </c>
      <c r="AD80" s="41">
        <v>21.5</v>
      </c>
      <c r="AE80" s="26">
        <f t="shared" si="3"/>
        <v>17.102808907008008</v>
      </c>
    </row>
    <row r="81" spans="17:31" x14ac:dyDescent="0.25">
      <c r="Q81" s="26">
        <v>7.3</v>
      </c>
      <c r="R81" s="26">
        <v>4.0000000000000001E-3</v>
      </c>
      <c r="S81" s="26">
        <f t="shared" si="2"/>
        <v>-1.8531274381902024E-2</v>
      </c>
      <c r="AC81" s="41">
        <v>1</v>
      </c>
      <c r="AD81" s="41">
        <v>12.9</v>
      </c>
      <c r="AE81" s="26">
        <f t="shared" si="3"/>
        <v>17.102808907008008</v>
      </c>
    </row>
    <row r="82" spans="17:31" x14ac:dyDescent="0.25">
      <c r="Q82" s="26">
        <v>7.4</v>
      </c>
      <c r="R82" s="26">
        <v>6.0000000000000001E-3</v>
      </c>
      <c r="S82" s="26">
        <f t="shared" si="2"/>
        <v>-1.6933979666271998E-2</v>
      </c>
      <c r="AC82" s="41">
        <v>1</v>
      </c>
      <c r="AD82" s="41">
        <v>21.1</v>
      </c>
      <c r="AE82" s="26">
        <f t="shared" si="3"/>
        <v>17.102808907008008</v>
      </c>
    </row>
    <row r="83" spans="17:31" x14ac:dyDescent="0.25">
      <c r="Q83" s="26">
        <v>7.4</v>
      </c>
      <c r="R83" s="26">
        <v>4.0000000000000001E-3</v>
      </c>
      <c r="S83" s="26">
        <f t="shared" si="2"/>
        <v>-1.6933979666271998E-2</v>
      </c>
      <c r="AC83" s="41">
        <v>1</v>
      </c>
      <c r="AD83" s="41">
        <v>11.6</v>
      </c>
      <c r="AE83" s="26">
        <f t="shared" si="3"/>
        <v>17.102808907008008</v>
      </c>
    </row>
    <row r="84" spans="17:31" x14ac:dyDescent="0.25">
      <c r="Q84" s="26">
        <v>7.4</v>
      </c>
      <c r="R84" s="26">
        <v>6.0000000000000001E-3</v>
      </c>
      <c r="S84" s="26">
        <f t="shared" si="2"/>
        <v>-1.6933979666271998E-2</v>
      </c>
      <c r="AC84" s="41">
        <v>1</v>
      </c>
      <c r="AD84" s="41">
        <v>24.2</v>
      </c>
      <c r="AE84" s="26">
        <f t="shared" si="3"/>
        <v>17.102808907008008</v>
      </c>
    </row>
    <row r="85" spans="17:31" x14ac:dyDescent="0.25">
      <c r="Q85" s="26">
        <v>7.4</v>
      </c>
      <c r="R85" s="26">
        <v>6.0000000000000001E-3</v>
      </c>
      <c r="S85" s="26">
        <f t="shared" si="2"/>
        <v>-1.6933979666271998E-2</v>
      </c>
      <c r="AC85" s="41">
        <v>2</v>
      </c>
      <c r="AD85" s="41">
        <v>43.5</v>
      </c>
      <c r="AE85" s="26">
        <f t="shared" si="3"/>
        <v>27.819135587394246</v>
      </c>
    </row>
    <row r="86" spans="17:31" x14ac:dyDescent="0.25">
      <c r="Q86" s="26">
        <v>7.5</v>
      </c>
      <c r="R86" s="26">
        <v>4.5999999999999999E-3</v>
      </c>
      <c r="S86" s="26">
        <f t="shared" si="2"/>
        <v>-1.5352180468750004E-2</v>
      </c>
      <c r="AC86" s="41">
        <v>2</v>
      </c>
      <c r="AD86" s="41">
        <v>26</v>
      </c>
      <c r="AE86" s="26">
        <f t="shared" si="3"/>
        <v>27.819135587394246</v>
      </c>
    </row>
    <row r="87" spans="17:31" x14ac:dyDescent="0.25">
      <c r="Q87" s="26">
        <v>7.5</v>
      </c>
      <c r="R87" s="26">
        <v>5.1000000000000004E-3</v>
      </c>
      <c r="S87" s="26">
        <f t="shared" si="2"/>
        <v>-1.5352180468750004E-2</v>
      </c>
      <c r="AC87" s="41">
        <v>2</v>
      </c>
      <c r="AD87" s="41">
        <v>27.5</v>
      </c>
      <c r="AE87" s="26">
        <f t="shared" si="3"/>
        <v>27.819135587394246</v>
      </c>
    </row>
    <row r="88" spans="17:31" x14ac:dyDescent="0.25">
      <c r="Q88" s="26">
        <v>7.5</v>
      </c>
      <c r="R88" s="26">
        <v>4.0000000000000001E-3</v>
      </c>
      <c r="S88" s="26">
        <f t="shared" si="2"/>
        <v>-1.5352180468750004E-2</v>
      </c>
      <c r="AC88" s="41">
        <v>2</v>
      </c>
      <c r="AD88" s="41">
        <v>22.5</v>
      </c>
      <c r="AE88" s="26">
        <f t="shared" si="3"/>
        <v>27.819135587394246</v>
      </c>
    </row>
    <row r="89" spans="17:31" x14ac:dyDescent="0.25">
      <c r="Q89" s="26">
        <v>7.6</v>
      </c>
      <c r="R89" s="26">
        <v>2E-3</v>
      </c>
      <c r="S89" s="26">
        <f t="shared" si="2"/>
        <v>-1.3785673769472012E-2</v>
      </c>
      <c r="AC89" s="41">
        <v>2</v>
      </c>
      <c r="AD89" s="41">
        <v>18.600000000000001</v>
      </c>
      <c r="AE89" s="26">
        <f t="shared" si="3"/>
        <v>27.819135587394246</v>
      </c>
    </row>
    <row r="90" spans="17:31" x14ac:dyDescent="0.25">
      <c r="Q90" s="26">
        <v>7.6</v>
      </c>
      <c r="R90" s="26">
        <v>4.0000000000000001E-3</v>
      </c>
      <c r="S90" s="26">
        <f t="shared" si="2"/>
        <v>-1.3785673769472012E-2</v>
      </c>
      <c r="AC90" s="41">
        <v>2</v>
      </c>
      <c r="AD90" s="41">
        <v>34.6</v>
      </c>
      <c r="AE90" s="26">
        <f t="shared" si="3"/>
        <v>27.819135587394246</v>
      </c>
    </row>
    <row r="91" spans="17:31" x14ac:dyDescent="0.25">
      <c r="Q91" s="26">
        <v>7.6</v>
      </c>
      <c r="R91" s="26">
        <v>4.4999999999999997E-3</v>
      </c>
      <c r="S91" s="26">
        <f t="shared" si="2"/>
        <v>-1.3785673769472012E-2</v>
      </c>
      <c r="AC91" s="41">
        <v>2</v>
      </c>
      <c r="AD91" s="41">
        <v>17.2</v>
      </c>
      <c r="AE91" s="26">
        <f t="shared" si="3"/>
        <v>27.819135587394246</v>
      </c>
    </row>
    <row r="92" spans="17:31" x14ac:dyDescent="0.25">
      <c r="Q92" s="26">
        <v>7.6</v>
      </c>
      <c r="R92" s="26">
        <v>5.0000000000000001E-3</v>
      </c>
      <c r="S92" s="26">
        <f t="shared" si="2"/>
        <v>-1.3785673769472012E-2</v>
      </c>
      <c r="AC92" s="41">
        <v>2</v>
      </c>
      <c r="AD92" s="41">
        <v>37.200000000000003</v>
      </c>
      <c r="AE92" s="26">
        <f t="shared" si="3"/>
        <v>27.819135587394246</v>
      </c>
    </row>
    <row r="93" spans="17:31" x14ac:dyDescent="0.25">
      <c r="Q93" s="26">
        <v>7.6</v>
      </c>
      <c r="R93" s="26">
        <v>4.0000000000000001E-3</v>
      </c>
      <c r="S93" s="26">
        <f t="shared" si="2"/>
        <v>-1.3785673769472012E-2</v>
      </c>
      <c r="AC93" s="41">
        <v>2</v>
      </c>
      <c r="AD93" s="41">
        <v>36.700000000000003</v>
      </c>
      <c r="AE93" s="26">
        <f t="shared" si="3"/>
        <v>27.819135587394246</v>
      </c>
    </row>
    <row r="94" spans="17:31" x14ac:dyDescent="0.25">
      <c r="Q94" s="26">
        <v>7.6</v>
      </c>
      <c r="R94" s="26">
        <v>6.0000000000000001E-3</v>
      </c>
      <c r="S94" s="26">
        <f t="shared" si="2"/>
        <v>-1.3785673769472012E-2</v>
      </c>
      <c r="AC94" s="41">
        <v>2</v>
      </c>
      <c r="AD94" s="41">
        <v>19.899999999999999</v>
      </c>
      <c r="AE94" s="26">
        <f t="shared" si="3"/>
        <v>27.819135587394246</v>
      </c>
    </row>
    <row r="95" spans="17:31" x14ac:dyDescent="0.25">
      <c r="Q95" s="26">
        <v>7.7</v>
      </c>
      <c r="R95" s="26">
        <v>6.0000000000000001E-3</v>
      </c>
      <c r="S95" s="26">
        <f t="shared" si="2"/>
        <v>-1.2234256707502028E-2</v>
      </c>
      <c r="AC95" s="41">
        <v>2</v>
      </c>
      <c r="AD95" s="41">
        <v>23.4</v>
      </c>
      <c r="AE95" s="26">
        <f t="shared" si="3"/>
        <v>27.819135587394246</v>
      </c>
    </row>
    <row r="96" spans="17:31" x14ac:dyDescent="0.25">
      <c r="Q96" s="26">
        <v>7.7</v>
      </c>
      <c r="R96" s="26">
        <v>8.9999999999999993E-3</v>
      </c>
      <c r="S96" s="26">
        <f t="shared" si="2"/>
        <v>-1.2234256707502028E-2</v>
      </c>
      <c r="AC96" s="41">
        <v>2</v>
      </c>
      <c r="AD96" s="41">
        <v>36.799999999999997</v>
      </c>
      <c r="AE96" s="26">
        <f t="shared" si="3"/>
        <v>27.819135587394246</v>
      </c>
    </row>
    <row r="97" spans="17:31" x14ac:dyDescent="0.25">
      <c r="Q97" s="26">
        <v>7.7</v>
      </c>
      <c r="R97" s="26">
        <v>1.2E-2</v>
      </c>
      <c r="S97" s="26">
        <f t="shared" si="2"/>
        <v>-1.2234256707502028E-2</v>
      </c>
      <c r="AC97" s="41">
        <v>2</v>
      </c>
      <c r="AD97" s="41">
        <v>19.399999999999999</v>
      </c>
      <c r="AE97" s="26">
        <f t="shared" si="3"/>
        <v>27.819135587394246</v>
      </c>
    </row>
    <row r="98" spans="17:31" x14ac:dyDescent="0.25">
      <c r="Q98" s="26">
        <v>7.8</v>
      </c>
      <c r="R98" s="26">
        <v>8.0000000000000002E-3</v>
      </c>
      <c r="S98" s="26">
        <f t="shared" si="2"/>
        <v>-1.0697726580831984E-2</v>
      </c>
      <c r="AC98" s="41">
        <v>2</v>
      </c>
      <c r="AD98" s="41">
        <v>20.100000000000001</v>
      </c>
      <c r="AE98" s="26">
        <f t="shared" si="3"/>
        <v>27.819135587394246</v>
      </c>
    </row>
    <row r="99" spans="17:31" x14ac:dyDescent="0.25">
      <c r="Q99" s="26">
        <v>7.8</v>
      </c>
      <c r="R99" s="26">
        <v>3.3E-3</v>
      </c>
      <c r="S99" s="26">
        <f t="shared" si="2"/>
        <v>-1.0697726580831984E-2</v>
      </c>
      <c r="AC99" s="41">
        <v>2</v>
      </c>
      <c r="AD99" s="41">
        <v>18.899999999999999</v>
      </c>
      <c r="AE99" s="26">
        <f t="shared" si="3"/>
        <v>27.819135587394246</v>
      </c>
    </row>
    <row r="100" spans="17:31" x14ac:dyDescent="0.25">
      <c r="Q100" s="26">
        <v>7.8</v>
      </c>
      <c r="R100" s="26">
        <v>3.0000000000000001E-3</v>
      </c>
      <c r="S100" s="26">
        <f t="shared" si="2"/>
        <v>-1.0697726580831984E-2</v>
      </c>
      <c r="AC100" s="41">
        <v>2</v>
      </c>
      <c r="AD100" s="41">
        <v>27.6</v>
      </c>
      <c r="AE100" s="26">
        <f t="shared" si="3"/>
        <v>27.819135587394246</v>
      </c>
    </row>
    <row r="101" spans="17:31" x14ac:dyDescent="0.25">
      <c r="Q101" s="26">
        <v>7.8</v>
      </c>
      <c r="R101" s="26">
        <v>4.0000000000000001E-3</v>
      </c>
      <c r="S101" s="26">
        <f t="shared" si="2"/>
        <v>-1.0697726580831984E-2</v>
      </c>
      <c r="AC101" s="41">
        <v>2</v>
      </c>
      <c r="AD101" s="41">
        <v>33.5</v>
      </c>
      <c r="AE101" s="26">
        <f t="shared" si="3"/>
        <v>27.819135587394246</v>
      </c>
    </row>
    <row r="102" spans="17:31" x14ac:dyDescent="0.25">
      <c r="Q102" s="26">
        <v>7.9</v>
      </c>
      <c r="R102" s="26">
        <v>5.5999999999999999E-3</v>
      </c>
      <c r="S102" s="26">
        <f t="shared" si="2"/>
        <v>-9.1758808463820174E-3</v>
      </c>
      <c r="AC102" s="41">
        <v>2</v>
      </c>
      <c r="AD102" s="41">
        <v>16.5</v>
      </c>
      <c r="AE102" s="26">
        <f t="shared" si="3"/>
        <v>27.819135587394246</v>
      </c>
    </row>
    <row r="103" spans="17:31" x14ac:dyDescent="0.25">
      <c r="Q103" s="26">
        <v>7.9</v>
      </c>
      <c r="R103" s="26">
        <v>1.2E-2</v>
      </c>
      <c r="S103" s="26">
        <f t="shared" si="2"/>
        <v>-9.1758808463820174E-3</v>
      </c>
      <c r="AC103" s="41">
        <v>2</v>
      </c>
      <c r="AD103" s="41">
        <v>32</v>
      </c>
      <c r="AE103" s="26">
        <f t="shared" si="3"/>
        <v>27.819135587394246</v>
      </c>
    </row>
    <row r="104" spans="17:31" x14ac:dyDescent="0.25">
      <c r="Q104" s="26">
        <v>7.9</v>
      </c>
      <c r="R104" s="26">
        <v>5.7000000000000002E-3</v>
      </c>
      <c r="S104" s="26">
        <f t="shared" si="2"/>
        <v>-9.1758808463820174E-3</v>
      </c>
      <c r="AC104" s="41">
        <v>2</v>
      </c>
      <c r="AD104" s="41">
        <v>16.5</v>
      </c>
      <c r="AE104" s="26">
        <f t="shared" si="3"/>
        <v>27.819135587394246</v>
      </c>
    </row>
    <row r="105" spans="17:31" x14ac:dyDescent="0.25">
      <c r="Q105" s="26">
        <v>7.9</v>
      </c>
      <c r="R105" s="26">
        <v>5.8999999999999999E-3</v>
      </c>
      <c r="S105" s="26">
        <f t="shared" si="2"/>
        <v>-9.1758808463820174E-3</v>
      </c>
      <c r="AC105" s="41">
        <v>2</v>
      </c>
      <c r="AD105" s="41">
        <v>38.200000000000003</v>
      </c>
      <c r="AE105" s="26">
        <f t="shared" si="3"/>
        <v>27.819135587394246</v>
      </c>
    </row>
    <row r="106" spans="17:31" x14ac:dyDescent="0.25">
      <c r="Q106" s="26">
        <v>7.9</v>
      </c>
      <c r="R106" s="26">
        <v>4.7999999999999996E-3</v>
      </c>
      <c r="S106" s="26">
        <f t="shared" si="2"/>
        <v>-9.1758808463820174E-3</v>
      </c>
      <c r="AC106" s="41">
        <v>2</v>
      </c>
      <c r="AD106" s="41">
        <v>22.7</v>
      </c>
      <c r="AE106" s="26">
        <f t="shared" si="3"/>
        <v>27.819135587394246</v>
      </c>
    </row>
    <row r="107" spans="17:31" x14ac:dyDescent="0.25">
      <c r="Q107" s="26">
        <v>7.9</v>
      </c>
      <c r="R107" s="26">
        <v>6.1000000000000004E-3</v>
      </c>
      <c r="S107" s="26">
        <f t="shared" si="2"/>
        <v>-9.1758808463820174E-3</v>
      </c>
      <c r="AC107" s="41">
        <v>2</v>
      </c>
      <c r="AD107" s="41">
        <v>24.5</v>
      </c>
      <c r="AE107" s="26">
        <f t="shared" si="3"/>
        <v>27.819135587394246</v>
      </c>
    </row>
    <row r="108" spans="17:31" x14ac:dyDescent="0.25">
      <c r="Q108" s="26">
        <v>8</v>
      </c>
      <c r="R108" s="26">
        <v>6.0000000000000001E-3</v>
      </c>
      <c r="S108" s="26">
        <f t="shared" si="2"/>
        <v>-7.6685171200000235E-3</v>
      </c>
      <c r="AC108" s="41">
        <v>2</v>
      </c>
      <c r="AD108" s="41">
        <v>20.6</v>
      </c>
      <c r="AE108" s="26">
        <f t="shared" si="3"/>
        <v>27.819135587394246</v>
      </c>
    </row>
    <row r="109" spans="17:31" x14ac:dyDescent="0.25">
      <c r="Q109" s="26">
        <v>8</v>
      </c>
      <c r="R109" s="90">
        <v>7.0000000000000001E-3</v>
      </c>
      <c r="S109" s="26">
        <f t="shared" si="2"/>
        <v>-7.6685171200000235E-3</v>
      </c>
      <c r="AC109" s="41">
        <v>2</v>
      </c>
      <c r="AD109" s="41">
        <v>35.4</v>
      </c>
      <c r="AE109" s="26">
        <f t="shared" si="3"/>
        <v>27.819135587394246</v>
      </c>
    </row>
    <row r="110" spans="17:31" x14ac:dyDescent="0.25">
      <c r="Q110" s="26">
        <v>8</v>
      </c>
      <c r="R110" s="26">
        <v>4.0000000000000001E-3</v>
      </c>
      <c r="S110" s="26">
        <f t="shared" si="2"/>
        <v>-7.6685171200000235E-3</v>
      </c>
      <c r="AC110" s="41">
        <v>2</v>
      </c>
      <c r="AD110" s="41">
        <v>25.7</v>
      </c>
      <c r="AE110" s="26">
        <f t="shared" si="3"/>
        <v>27.819135587394246</v>
      </c>
    </row>
    <row r="111" spans="17:31" x14ac:dyDescent="0.25">
      <c r="Q111" s="26">
        <v>8</v>
      </c>
      <c r="R111" s="26">
        <v>5.7999999999999996E-3</v>
      </c>
      <c r="S111" s="26">
        <f t="shared" si="2"/>
        <v>-7.6685171200000235E-3</v>
      </c>
      <c r="AC111" s="41">
        <v>2</v>
      </c>
      <c r="AD111" s="41">
        <v>20.7</v>
      </c>
      <c r="AE111" s="26">
        <f t="shared" si="3"/>
        <v>27.819135587394246</v>
      </c>
    </row>
    <row r="112" spans="17:31" x14ac:dyDescent="0.25">
      <c r="Q112" s="26">
        <v>8</v>
      </c>
      <c r="R112" s="26">
        <v>6.3E-3</v>
      </c>
      <c r="S112" s="26">
        <f t="shared" si="2"/>
        <v>-7.6685171200000235E-3</v>
      </c>
      <c r="AC112" s="41">
        <v>2</v>
      </c>
      <c r="AD112" s="41">
        <v>28.4</v>
      </c>
      <c r="AE112" s="26">
        <f t="shared" si="3"/>
        <v>27.819135587394246</v>
      </c>
    </row>
    <row r="113" spans="17:31" x14ac:dyDescent="0.25">
      <c r="Q113" s="26">
        <v>8</v>
      </c>
      <c r="R113" s="26">
        <v>5.0000000000000001E-3</v>
      </c>
      <c r="S113" s="26">
        <f t="shared" si="2"/>
        <v>-7.6685171200000235E-3</v>
      </c>
      <c r="AC113" s="41">
        <v>2</v>
      </c>
      <c r="AD113" s="41">
        <v>39.799999999999997</v>
      </c>
      <c r="AE113" s="26">
        <f t="shared" si="3"/>
        <v>27.819135587394246</v>
      </c>
    </row>
    <row r="114" spans="17:31" x14ac:dyDescent="0.25">
      <c r="Q114" s="26">
        <v>8</v>
      </c>
      <c r="R114" s="26">
        <v>6.0000000000000001E-3</v>
      </c>
      <c r="S114" s="26">
        <f t="shared" si="2"/>
        <v>-7.6685171200000235E-3</v>
      </c>
      <c r="AC114" s="41">
        <v>2</v>
      </c>
      <c r="AD114" s="41">
        <v>33.6</v>
      </c>
      <c r="AE114" s="26">
        <f t="shared" si="3"/>
        <v>27.819135587394246</v>
      </c>
    </row>
    <row r="115" spans="17:31" x14ac:dyDescent="0.25">
      <c r="Q115" s="26">
        <v>8</v>
      </c>
      <c r="R115" s="26">
        <v>6.1000000000000004E-3</v>
      </c>
      <c r="S115" s="26">
        <f t="shared" si="2"/>
        <v>-7.6685171200000235E-3</v>
      </c>
      <c r="AC115" s="41">
        <v>2</v>
      </c>
      <c r="AD115" s="41">
        <v>26.2</v>
      </c>
      <c r="AE115" s="26">
        <f t="shared" si="3"/>
        <v>27.819135587394246</v>
      </c>
    </row>
    <row r="116" spans="17:31" x14ac:dyDescent="0.25">
      <c r="Q116" s="26">
        <v>8</v>
      </c>
      <c r="R116" s="26">
        <v>4.0000000000000001E-3</v>
      </c>
      <c r="S116" s="26">
        <f t="shared" si="2"/>
        <v>-7.6685171200000235E-3</v>
      </c>
      <c r="AC116" s="41">
        <v>2</v>
      </c>
      <c r="AD116" s="41">
        <v>22.9</v>
      </c>
      <c r="AE116" s="26">
        <f t="shared" si="3"/>
        <v>27.819135587394246</v>
      </c>
    </row>
    <row r="117" spans="17:31" x14ac:dyDescent="0.25">
      <c r="Q117" s="26">
        <v>8</v>
      </c>
      <c r="R117" s="26">
        <v>4.0000000000000001E-3</v>
      </c>
      <c r="S117" s="26">
        <f t="shared" si="2"/>
        <v>-7.6685171200000235E-3</v>
      </c>
      <c r="AC117" s="41">
        <v>2</v>
      </c>
      <c r="AD117" s="41">
        <v>40.4</v>
      </c>
      <c r="AE117" s="26">
        <f t="shared" si="3"/>
        <v>27.819135587394246</v>
      </c>
    </row>
    <row r="118" spans="17:31" x14ac:dyDescent="0.25">
      <c r="Q118" s="26">
        <v>8.1</v>
      </c>
      <c r="R118" s="26">
        <v>5.5999999999999999E-3</v>
      </c>
      <c r="S118" s="26">
        <f t="shared" si="2"/>
        <v>-6.1754331764619919E-3</v>
      </c>
      <c r="AC118" s="41">
        <v>2</v>
      </c>
      <c r="AD118" s="41">
        <v>36.200000000000003</v>
      </c>
      <c r="AE118" s="26">
        <f t="shared" si="3"/>
        <v>27.819135587394246</v>
      </c>
    </row>
    <row r="119" spans="17:31" x14ac:dyDescent="0.25">
      <c r="Q119" s="26">
        <v>8.1</v>
      </c>
      <c r="R119" s="26">
        <v>5.4999999999999997E-3</v>
      </c>
      <c r="S119" s="26">
        <f t="shared" si="2"/>
        <v>-6.1754331764619919E-3</v>
      </c>
      <c r="AC119" s="41">
        <v>2</v>
      </c>
      <c r="AD119" s="41">
        <v>19.5</v>
      </c>
      <c r="AE119" s="26">
        <f t="shared" si="3"/>
        <v>27.819135587394246</v>
      </c>
    </row>
    <row r="120" spans="17:31" x14ac:dyDescent="0.25">
      <c r="Q120" s="26">
        <v>8.1</v>
      </c>
      <c r="R120" s="26">
        <v>4.7000000000000002E-3</v>
      </c>
      <c r="S120" s="26">
        <f t="shared" si="2"/>
        <v>-6.1754331764619919E-3</v>
      </c>
      <c r="AC120" s="41">
        <v>2</v>
      </c>
      <c r="AD120" s="41">
        <v>20</v>
      </c>
      <c r="AE120" s="26">
        <f t="shared" si="3"/>
        <v>27.819135587394246</v>
      </c>
    </row>
    <row r="121" spans="17:31" x14ac:dyDescent="0.25">
      <c r="Q121" s="26">
        <v>8.1</v>
      </c>
      <c r="R121" s="26">
        <v>3.3999999999999998E-3</v>
      </c>
      <c r="S121" s="26">
        <f t="shared" si="2"/>
        <v>-6.1754331764619919E-3</v>
      </c>
      <c r="AC121" s="41">
        <v>2</v>
      </c>
      <c r="AD121" s="41">
        <v>25.5</v>
      </c>
      <c r="AE121" s="26">
        <f t="shared" si="3"/>
        <v>27.819135587394246</v>
      </c>
    </row>
    <row r="122" spans="17:31" x14ac:dyDescent="0.25">
      <c r="Q122" s="26">
        <v>8.1999999999999993</v>
      </c>
      <c r="R122" s="26">
        <v>4.0000000000000001E-3</v>
      </c>
      <c r="S122" s="26">
        <f t="shared" si="2"/>
        <v>-4.6964269494720046E-3</v>
      </c>
      <c r="AC122" s="41">
        <v>2</v>
      </c>
      <c r="AD122" s="41">
        <v>27.6</v>
      </c>
      <c r="AE122" s="26">
        <f t="shared" si="3"/>
        <v>27.819135587394246</v>
      </c>
    </row>
    <row r="123" spans="17:31" x14ac:dyDescent="0.25">
      <c r="Q123" s="26">
        <v>8.1999999999999993</v>
      </c>
      <c r="R123" s="26">
        <v>8.0000000000000002E-3</v>
      </c>
      <c r="S123" s="26">
        <f t="shared" si="2"/>
        <v>-4.6964269494720046E-3</v>
      </c>
      <c r="AC123" s="41">
        <v>2</v>
      </c>
      <c r="AD123" s="41">
        <v>29.8</v>
      </c>
      <c r="AE123" s="26">
        <f t="shared" si="3"/>
        <v>27.819135587394246</v>
      </c>
    </row>
    <row r="124" spans="17:31" x14ac:dyDescent="0.25">
      <c r="Q124" s="26">
        <v>8.1999999999999993</v>
      </c>
      <c r="R124" s="26">
        <v>6.0000000000000001E-3</v>
      </c>
      <c r="S124" s="26">
        <f t="shared" si="2"/>
        <v>-4.6964269494720046E-3</v>
      </c>
      <c r="AC124" s="41">
        <v>2</v>
      </c>
      <c r="AD124" s="41">
        <v>18.600000000000001</v>
      </c>
      <c r="AE124" s="26">
        <f t="shared" si="3"/>
        <v>27.819135587394246</v>
      </c>
    </row>
    <row r="125" spans="17:31" x14ac:dyDescent="0.25">
      <c r="Q125" s="26">
        <v>8.1999999999999993</v>
      </c>
      <c r="R125" s="26">
        <v>8.0000000000000002E-3</v>
      </c>
      <c r="S125" s="26">
        <f t="shared" si="2"/>
        <v>-4.6964269494720046E-3</v>
      </c>
      <c r="AC125" s="41">
        <v>2</v>
      </c>
      <c r="AD125" s="41">
        <v>17.899999999999999</v>
      </c>
      <c r="AE125" s="26">
        <f t="shared" si="3"/>
        <v>27.819135587394246</v>
      </c>
    </row>
    <row r="126" spans="17:31" x14ac:dyDescent="0.25">
      <c r="Q126" s="26">
        <v>8.4</v>
      </c>
      <c r="R126" s="26">
        <v>6.3E-3</v>
      </c>
      <c r="S126" s="26">
        <f t="shared" si="2"/>
        <v>-1.7798401745920123E-3</v>
      </c>
      <c r="AC126" s="41">
        <v>2</v>
      </c>
      <c r="AD126" s="41">
        <v>31.2</v>
      </c>
      <c r="AE126" s="26">
        <f t="shared" si="3"/>
        <v>27.819135587394246</v>
      </c>
    </row>
    <row r="127" spans="17:31" x14ac:dyDescent="0.25">
      <c r="Q127" s="26">
        <v>8.4</v>
      </c>
      <c r="R127" s="26">
        <v>6.0000000000000001E-3</v>
      </c>
      <c r="S127" s="26">
        <f t="shared" si="2"/>
        <v>-1.7798401745920123E-3</v>
      </c>
      <c r="AC127" s="41">
        <v>2</v>
      </c>
      <c r="AD127" s="41">
        <v>25.3</v>
      </c>
      <c r="AE127" s="26">
        <f t="shared" si="3"/>
        <v>27.819135587394246</v>
      </c>
    </row>
    <row r="128" spans="17:31" x14ac:dyDescent="0.25">
      <c r="Q128" s="26">
        <v>8.4</v>
      </c>
      <c r="R128" s="26">
        <v>8.0000000000000002E-3</v>
      </c>
      <c r="S128" s="26">
        <f t="shared" si="2"/>
        <v>-1.7798401745920123E-3</v>
      </c>
      <c r="AC128" s="41">
        <v>2</v>
      </c>
      <c r="AD128" s="41">
        <v>16.5</v>
      </c>
      <c r="AE128" s="26">
        <f t="shared" si="3"/>
        <v>27.819135587394246</v>
      </c>
    </row>
    <row r="129" spans="17:31" x14ac:dyDescent="0.25">
      <c r="Q129" s="26">
        <v>8.4</v>
      </c>
      <c r="R129" s="26">
        <v>6.0000000000000001E-3</v>
      </c>
      <c r="S129" s="26">
        <f t="shared" si="2"/>
        <v>-1.7798401745920123E-3</v>
      </c>
      <c r="AC129" s="41">
        <v>2</v>
      </c>
      <c r="AD129" s="41">
        <v>23.6</v>
      </c>
      <c r="AE129" s="26">
        <f t="shared" si="3"/>
        <v>27.819135587394246</v>
      </c>
    </row>
    <row r="130" spans="17:31" x14ac:dyDescent="0.25">
      <c r="Q130" s="26">
        <v>8.4</v>
      </c>
      <c r="R130" s="26">
        <v>6.0000000000000001E-3</v>
      </c>
      <c r="S130" s="26">
        <f t="shared" si="2"/>
        <v>-1.7798401745920123E-3</v>
      </c>
      <c r="AC130" s="41">
        <v>2</v>
      </c>
      <c r="AD130" s="41">
        <v>15.5</v>
      </c>
      <c r="AE130" s="26">
        <f t="shared" si="3"/>
        <v>27.819135587394246</v>
      </c>
    </row>
    <row r="131" spans="17:31" x14ac:dyDescent="0.25">
      <c r="Q131" s="26">
        <v>8.4</v>
      </c>
      <c r="R131" s="26">
        <v>6.7000000000000002E-3</v>
      </c>
      <c r="S131" s="26">
        <f t="shared" si="2"/>
        <v>-1.7798401745920123E-3</v>
      </c>
      <c r="AC131" s="41">
        <v>2</v>
      </c>
      <c r="AD131" s="41">
        <v>38</v>
      </c>
      <c r="AE131" s="26">
        <f t="shared" si="3"/>
        <v>27.819135587394246</v>
      </c>
    </row>
    <row r="132" spans="17:31" x14ac:dyDescent="0.25">
      <c r="Q132" s="26">
        <v>8.5</v>
      </c>
      <c r="R132" s="26">
        <v>6.0000000000000001E-3</v>
      </c>
      <c r="S132" s="26">
        <f t="shared" si="2"/>
        <v>-3.4185628875002538E-4</v>
      </c>
      <c r="AC132" s="41">
        <v>2</v>
      </c>
      <c r="AD132" s="41">
        <v>21.5</v>
      </c>
      <c r="AE132" s="26">
        <f t="shared" si="3"/>
        <v>27.819135587394246</v>
      </c>
    </row>
    <row r="133" spans="17:31" x14ac:dyDescent="0.25">
      <c r="Q133" s="26">
        <v>8.5</v>
      </c>
      <c r="R133" s="26">
        <v>6.0000000000000001E-3</v>
      </c>
      <c r="S133" s="26">
        <f t="shared" ref="S133:S196" si="4">($X$8*(Q133^4))+($X$9*(Q133^3))+($X$10*(Q133^2))+($X$11*Q133)+$X$7</f>
        <v>-3.4185628875002538E-4</v>
      </c>
      <c r="AC133" s="41">
        <v>2</v>
      </c>
      <c r="AD133" s="41">
        <v>21.8</v>
      </c>
      <c r="AE133" s="26">
        <f t="shared" si="3"/>
        <v>27.819135587394246</v>
      </c>
    </row>
    <row r="134" spans="17:31" x14ac:dyDescent="0.25">
      <c r="Q134" s="26">
        <v>8.5</v>
      </c>
      <c r="R134" s="26">
        <v>8.0000000000000002E-3</v>
      </c>
      <c r="S134" s="26">
        <f t="shared" si="4"/>
        <v>-3.4185628875002538E-4</v>
      </c>
      <c r="AC134" s="41">
        <v>2</v>
      </c>
      <c r="AD134" s="41">
        <v>20.399999999999999</v>
      </c>
      <c r="AE134" s="26">
        <f t="shared" si="3"/>
        <v>27.819135587394246</v>
      </c>
    </row>
    <row r="135" spans="17:31" x14ac:dyDescent="0.25">
      <c r="Q135" s="26">
        <v>8.5</v>
      </c>
      <c r="R135" s="26">
        <v>5.0000000000000001E-3</v>
      </c>
      <c r="S135" s="26">
        <f t="shared" si="4"/>
        <v>-3.4185628875002538E-4</v>
      </c>
      <c r="AC135" s="41">
        <v>2</v>
      </c>
      <c r="AD135" s="41">
        <v>23.8</v>
      </c>
      <c r="AE135" s="26">
        <f t="shared" ref="AE135:AE198" si="5">$X$25*(1-EXP(-$X$24*(AC135-$X$26)))</f>
        <v>27.819135587394246</v>
      </c>
    </row>
    <row r="136" spans="17:31" x14ac:dyDescent="0.25">
      <c r="Q136" s="26">
        <v>8.5</v>
      </c>
      <c r="R136" s="26">
        <v>7.0000000000000001E-3</v>
      </c>
      <c r="S136" s="26">
        <f t="shared" si="4"/>
        <v>-3.4185628875002538E-4</v>
      </c>
      <c r="AC136" s="41">
        <v>2</v>
      </c>
      <c r="AD136" s="41">
        <v>26.5</v>
      </c>
      <c r="AE136" s="26">
        <f t="shared" si="5"/>
        <v>27.819135587394246</v>
      </c>
    </row>
    <row r="137" spans="17:31" x14ac:dyDescent="0.25">
      <c r="Q137" s="26">
        <v>8.5</v>
      </c>
      <c r="R137" s="26">
        <v>5.0000000000000001E-3</v>
      </c>
      <c r="S137" s="26">
        <f t="shared" si="4"/>
        <v>-3.4185628875002538E-4</v>
      </c>
      <c r="AC137" s="41">
        <v>2</v>
      </c>
      <c r="AD137" s="41">
        <v>24.1</v>
      </c>
      <c r="AE137" s="26">
        <f t="shared" si="5"/>
        <v>27.819135587394246</v>
      </c>
    </row>
    <row r="138" spans="17:31" x14ac:dyDescent="0.25">
      <c r="Q138" s="26">
        <v>8.6</v>
      </c>
      <c r="R138" s="26">
        <v>6.0000000000000001E-3</v>
      </c>
      <c r="S138" s="26">
        <f t="shared" si="4"/>
        <v>1.0828565564479919E-3</v>
      </c>
      <c r="AC138" s="41">
        <v>2</v>
      </c>
      <c r="AD138" s="41">
        <v>16.5</v>
      </c>
      <c r="AE138" s="26">
        <f t="shared" si="5"/>
        <v>27.819135587394246</v>
      </c>
    </row>
    <row r="139" spans="17:31" x14ac:dyDescent="0.25">
      <c r="Q139" s="26">
        <v>8.6</v>
      </c>
      <c r="R139" s="26">
        <v>7.9000000000000008E-3</v>
      </c>
      <c r="S139" s="26">
        <f t="shared" si="4"/>
        <v>1.0828565564479919E-3</v>
      </c>
      <c r="AC139" s="41">
        <v>2</v>
      </c>
      <c r="AD139" s="41">
        <v>16.600000000000001</v>
      </c>
      <c r="AE139" s="26">
        <f t="shared" si="5"/>
        <v>27.819135587394246</v>
      </c>
    </row>
    <row r="140" spans="17:31" x14ac:dyDescent="0.25">
      <c r="Q140" s="26">
        <v>8.6999999999999993</v>
      </c>
      <c r="R140" s="26">
        <v>7.0000000000000001E-3</v>
      </c>
      <c r="S140" s="26">
        <f t="shared" si="4"/>
        <v>2.4944996326579372E-3</v>
      </c>
      <c r="AC140" s="41">
        <v>2</v>
      </c>
      <c r="AD140" s="41">
        <v>20.8</v>
      </c>
      <c r="AE140" s="26">
        <f t="shared" si="5"/>
        <v>27.819135587394246</v>
      </c>
    </row>
    <row r="141" spans="17:31" x14ac:dyDescent="0.25">
      <c r="Q141" s="26">
        <v>8.6999999999999993</v>
      </c>
      <c r="R141" s="26">
        <v>7.4999999999999997E-3</v>
      </c>
      <c r="S141" s="26">
        <f t="shared" si="4"/>
        <v>2.4944996326579372E-3</v>
      </c>
      <c r="AC141" s="41">
        <v>2</v>
      </c>
      <c r="AD141" s="41">
        <v>34.6</v>
      </c>
      <c r="AE141" s="26">
        <f t="shared" si="5"/>
        <v>27.819135587394246</v>
      </c>
    </row>
    <row r="142" spans="17:31" x14ac:dyDescent="0.25">
      <c r="Q142" s="26">
        <v>8.6999999999999993</v>
      </c>
      <c r="R142" s="26">
        <v>5.0000000000000001E-3</v>
      </c>
      <c r="S142" s="26">
        <f t="shared" si="4"/>
        <v>2.4944996326579372E-3</v>
      </c>
      <c r="AC142" s="41">
        <v>2</v>
      </c>
      <c r="AD142" s="41">
        <v>16.100000000000001</v>
      </c>
      <c r="AE142" s="26">
        <f t="shared" si="5"/>
        <v>27.819135587394246</v>
      </c>
    </row>
    <row r="143" spans="17:31" x14ac:dyDescent="0.25">
      <c r="Q143" s="26">
        <v>8.8000000000000007</v>
      </c>
      <c r="R143" s="26">
        <v>7.4999999999999997E-3</v>
      </c>
      <c r="S143" s="26">
        <f t="shared" si="4"/>
        <v>3.8932740526080034E-3</v>
      </c>
      <c r="AC143" s="41">
        <v>2</v>
      </c>
      <c r="AD143" s="41">
        <v>34.4</v>
      </c>
      <c r="AE143" s="26">
        <f t="shared" si="5"/>
        <v>27.819135587394246</v>
      </c>
    </row>
    <row r="144" spans="17:31" x14ac:dyDescent="0.25">
      <c r="Q144" s="26">
        <v>8.8000000000000007</v>
      </c>
      <c r="R144" s="26">
        <v>8.0000000000000002E-3</v>
      </c>
      <c r="S144" s="26">
        <f t="shared" si="4"/>
        <v>3.8932740526080034E-3</v>
      </c>
      <c r="AC144" s="41">
        <v>2</v>
      </c>
      <c r="AD144" s="41">
        <v>20.9</v>
      </c>
      <c r="AE144" s="26">
        <f t="shared" si="5"/>
        <v>27.819135587394246</v>
      </c>
    </row>
    <row r="145" spans="17:31" x14ac:dyDescent="0.25">
      <c r="Q145" s="26">
        <v>8.9</v>
      </c>
      <c r="R145" s="26">
        <v>8.0000000000000002E-3</v>
      </c>
      <c r="S145" s="26">
        <f t="shared" si="4"/>
        <v>5.2793807700979856E-3</v>
      </c>
      <c r="AC145" s="41">
        <v>2</v>
      </c>
      <c r="AD145" s="41">
        <v>17.8</v>
      </c>
      <c r="AE145" s="26">
        <f t="shared" si="5"/>
        <v>27.819135587394246</v>
      </c>
    </row>
    <row r="146" spans="17:31" x14ac:dyDescent="0.25">
      <c r="Q146" s="26">
        <v>8.9</v>
      </c>
      <c r="R146" s="26">
        <v>7.7999999999999996E-3</v>
      </c>
      <c r="S146" s="26">
        <f t="shared" si="4"/>
        <v>5.2793807700979856E-3</v>
      </c>
      <c r="AC146" s="41">
        <v>2</v>
      </c>
      <c r="AD146" s="41">
        <v>28.7</v>
      </c>
      <c r="AE146" s="26">
        <f t="shared" si="5"/>
        <v>27.819135587394246</v>
      </c>
    </row>
    <row r="147" spans="17:31" x14ac:dyDescent="0.25">
      <c r="Q147" s="26">
        <v>8.9</v>
      </c>
      <c r="R147" s="26">
        <v>8.0000000000000002E-3</v>
      </c>
      <c r="S147" s="26">
        <f t="shared" si="4"/>
        <v>5.2793807700979856E-3</v>
      </c>
      <c r="AC147" s="41">
        <v>2</v>
      </c>
      <c r="AD147" s="41">
        <v>28</v>
      </c>
      <c r="AE147" s="26">
        <f t="shared" si="5"/>
        <v>27.819135587394246</v>
      </c>
    </row>
    <row r="148" spans="17:31" x14ac:dyDescent="0.25">
      <c r="Q148" s="26">
        <v>8.9</v>
      </c>
      <c r="R148" s="26">
        <v>7.3000000000000001E-3</v>
      </c>
      <c r="S148" s="26">
        <f t="shared" si="4"/>
        <v>5.2793807700979856E-3</v>
      </c>
      <c r="AC148" s="41">
        <v>2</v>
      </c>
      <c r="AD148" s="41">
        <v>34.4</v>
      </c>
      <c r="AE148" s="26">
        <f t="shared" si="5"/>
        <v>27.819135587394246</v>
      </c>
    </row>
    <row r="149" spans="17:31" x14ac:dyDescent="0.25">
      <c r="Q149" s="26">
        <v>9</v>
      </c>
      <c r="R149" s="26">
        <v>7.7000000000000002E-3</v>
      </c>
      <c r="S149" s="26">
        <f t="shared" si="4"/>
        <v>6.6530205799999742E-3</v>
      </c>
      <c r="AC149" s="41">
        <v>2</v>
      </c>
      <c r="AD149" s="41">
        <v>39.9</v>
      </c>
      <c r="AE149" s="26">
        <f t="shared" si="5"/>
        <v>27.819135587394246</v>
      </c>
    </row>
    <row r="150" spans="17:31" x14ac:dyDescent="0.25">
      <c r="Q150" s="26">
        <v>9</v>
      </c>
      <c r="R150" s="26">
        <v>6.0000000000000001E-3</v>
      </c>
      <c r="S150" s="26">
        <f t="shared" si="4"/>
        <v>6.6530205799999742E-3</v>
      </c>
      <c r="AC150" s="41">
        <v>2</v>
      </c>
      <c r="AD150" s="41">
        <v>39.5</v>
      </c>
      <c r="AE150" s="26">
        <f t="shared" si="5"/>
        <v>27.819135587394246</v>
      </c>
    </row>
    <row r="151" spans="17:31" x14ac:dyDescent="0.25">
      <c r="Q151" s="26">
        <v>9</v>
      </c>
      <c r="R151" s="26">
        <v>8.9999999999999993E-3</v>
      </c>
      <c r="S151" s="26">
        <f t="shared" si="4"/>
        <v>6.6530205799999742E-3</v>
      </c>
      <c r="AC151" s="41">
        <v>2</v>
      </c>
      <c r="AD151" s="41">
        <v>26.7</v>
      </c>
      <c r="AE151" s="26">
        <f t="shared" si="5"/>
        <v>27.819135587394246</v>
      </c>
    </row>
    <row r="152" spans="17:31" x14ac:dyDescent="0.25">
      <c r="Q152" s="26">
        <v>9.1999999999999993</v>
      </c>
      <c r="R152" s="26">
        <v>6.0000000000000001E-3</v>
      </c>
      <c r="S152" s="26">
        <f t="shared" si="4"/>
        <v>9.3637018618879519E-3</v>
      </c>
      <c r="AC152" s="41">
        <v>2</v>
      </c>
      <c r="AD152" s="41">
        <v>22</v>
      </c>
      <c r="AE152" s="26">
        <f t="shared" si="5"/>
        <v>27.819135587394246</v>
      </c>
    </row>
    <row r="153" spans="17:31" x14ac:dyDescent="0.25">
      <c r="Q153" s="26">
        <v>9.1999999999999993</v>
      </c>
      <c r="R153" s="26">
        <v>1.2E-2</v>
      </c>
      <c r="S153" s="26">
        <f t="shared" si="4"/>
        <v>9.3637018618879519E-3</v>
      </c>
      <c r="AC153" s="41">
        <v>2</v>
      </c>
      <c r="AD153" s="41">
        <v>22</v>
      </c>
      <c r="AE153" s="26">
        <f t="shared" si="5"/>
        <v>27.819135587394246</v>
      </c>
    </row>
    <row r="154" spans="17:31" x14ac:dyDescent="0.25">
      <c r="Q154" s="26">
        <v>9.1999999999999993</v>
      </c>
      <c r="R154" s="26">
        <v>8.6E-3</v>
      </c>
      <c r="S154" s="26">
        <f t="shared" si="4"/>
        <v>9.3637018618879519E-3</v>
      </c>
      <c r="AC154" s="41">
        <v>2</v>
      </c>
      <c r="AD154" s="41">
        <v>28.8</v>
      </c>
      <c r="AE154" s="26">
        <f t="shared" si="5"/>
        <v>27.819135587394246</v>
      </c>
    </row>
    <row r="155" spans="17:31" x14ac:dyDescent="0.25">
      <c r="Q155" s="26">
        <v>9.1999999999999993</v>
      </c>
      <c r="R155" s="26">
        <v>8.0000000000000002E-3</v>
      </c>
      <c r="S155" s="26">
        <f t="shared" si="4"/>
        <v>9.3637018618879519E-3</v>
      </c>
      <c r="AC155" s="41">
        <v>2</v>
      </c>
      <c r="AD155" s="41">
        <v>19.600000000000001</v>
      </c>
      <c r="AE155" s="26">
        <f t="shared" si="5"/>
        <v>27.819135587394246</v>
      </c>
    </row>
    <row r="156" spans="17:31" x14ac:dyDescent="0.25">
      <c r="Q156" s="26">
        <v>9.3000000000000007</v>
      </c>
      <c r="R156" s="26">
        <v>0.01</v>
      </c>
      <c r="S156" s="26">
        <f t="shared" si="4"/>
        <v>1.0701144128977991E-2</v>
      </c>
      <c r="AC156" s="41">
        <v>2</v>
      </c>
      <c r="AD156" s="41">
        <v>20.399999999999999</v>
      </c>
      <c r="AE156" s="26">
        <f t="shared" si="5"/>
        <v>27.819135587394246</v>
      </c>
    </row>
    <row r="157" spans="17:31" x14ac:dyDescent="0.25">
      <c r="Q157" s="26">
        <v>9.3000000000000007</v>
      </c>
      <c r="R157" s="26">
        <v>8.0000000000000002E-3</v>
      </c>
      <c r="S157" s="26">
        <f t="shared" si="4"/>
        <v>1.0701144128977991E-2</v>
      </c>
      <c r="AC157" s="41">
        <v>2</v>
      </c>
      <c r="AD157" s="41">
        <v>16.5</v>
      </c>
      <c r="AE157" s="26">
        <f t="shared" si="5"/>
        <v>27.819135587394246</v>
      </c>
    </row>
    <row r="158" spans="17:31" x14ac:dyDescent="0.25">
      <c r="Q158" s="26">
        <v>9.3000000000000007</v>
      </c>
      <c r="R158" s="26">
        <v>0.01</v>
      </c>
      <c r="S158" s="26">
        <f t="shared" si="4"/>
        <v>1.0701144128977991E-2</v>
      </c>
      <c r="AC158" s="41">
        <v>2</v>
      </c>
      <c r="AD158" s="41">
        <v>18.7</v>
      </c>
      <c r="AE158" s="26">
        <f t="shared" si="5"/>
        <v>27.819135587394246</v>
      </c>
    </row>
    <row r="159" spans="17:31" x14ac:dyDescent="0.25">
      <c r="Q159" s="26">
        <v>9.3000000000000007</v>
      </c>
      <c r="R159" s="26">
        <v>9.5999999999999992E-3</v>
      </c>
      <c r="S159" s="26">
        <f t="shared" si="4"/>
        <v>1.0701144128977991E-2</v>
      </c>
      <c r="AC159" s="41">
        <v>2</v>
      </c>
      <c r="AD159" s="41">
        <v>21.1</v>
      </c>
      <c r="AE159" s="26">
        <f t="shared" si="5"/>
        <v>27.819135587394246</v>
      </c>
    </row>
    <row r="160" spans="17:31" x14ac:dyDescent="0.25">
      <c r="Q160" s="26">
        <v>9.3000000000000007</v>
      </c>
      <c r="R160" s="26">
        <v>6.0000000000000001E-3</v>
      </c>
      <c r="S160" s="26">
        <f t="shared" si="4"/>
        <v>1.0701144128977991E-2</v>
      </c>
      <c r="AC160" s="41">
        <v>2</v>
      </c>
      <c r="AD160" s="41">
        <v>15.3</v>
      </c>
      <c r="AE160" s="26">
        <f t="shared" si="5"/>
        <v>27.819135587394246</v>
      </c>
    </row>
    <row r="161" spans="17:31" x14ac:dyDescent="0.25">
      <c r="Q161" s="26">
        <v>9.3000000000000007</v>
      </c>
      <c r="R161" s="26">
        <v>8.8000000000000005E-3</v>
      </c>
      <c r="S161" s="26">
        <f t="shared" si="4"/>
        <v>1.0701144128977991E-2</v>
      </c>
      <c r="AC161" s="41">
        <v>2</v>
      </c>
      <c r="AD161" s="41">
        <v>16</v>
      </c>
      <c r="AE161" s="26">
        <f t="shared" si="5"/>
        <v>27.819135587394246</v>
      </c>
    </row>
    <row r="162" spans="17:31" x14ac:dyDescent="0.25">
      <c r="Q162" s="26">
        <v>9.3000000000000007</v>
      </c>
      <c r="R162" s="26">
        <v>1.0999999999999999E-2</v>
      </c>
      <c r="S162" s="26">
        <f t="shared" si="4"/>
        <v>1.0701144128977991E-2</v>
      </c>
      <c r="AC162" s="41">
        <v>2</v>
      </c>
      <c r="AD162" s="41">
        <v>32.700000000000003</v>
      </c>
      <c r="AE162" s="26">
        <f t="shared" si="5"/>
        <v>27.819135587394246</v>
      </c>
    </row>
    <row r="163" spans="17:31" x14ac:dyDescent="0.25">
      <c r="Q163" s="26">
        <v>9.3000000000000007</v>
      </c>
      <c r="R163" s="26">
        <v>1.4E-2</v>
      </c>
      <c r="S163" s="26">
        <f t="shared" si="4"/>
        <v>1.0701144128977991E-2</v>
      </c>
      <c r="AC163" s="41">
        <v>2</v>
      </c>
      <c r="AD163" s="41">
        <v>23.7</v>
      </c>
      <c r="AE163" s="26">
        <f t="shared" si="5"/>
        <v>27.819135587394246</v>
      </c>
    </row>
    <row r="164" spans="17:31" x14ac:dyDescent="0.25">
      <c r="Q164" s="26">
        <v>9.3000000000000007</v>
      </c>
      <c r="R164" s="26">
        <v>0.01</v>
      </c>
      <c r="S164" s="26">
        <f t="shared" si="4"/>
        <v>1.0701144128977991E-2</v>
      </c>
      <c r="AC164" s="41">
        <v>2</v>
      </c>
      <c r="AD164" s="41">
        <v>26.8</v>
      </c>
      <c r="AE164" s="26">
        <f t="shared" si="5"/>
        <v>27.819135587394246</v>
      </c>
    </row>
    <row r="165" spans="17:31" x14ac:dyDescent="0.25">
      <c r="Q165" s="26">
        <v>9.4</v>
      </c>
      <c r="R165" s="26">
        <v>9.1999999999999998E-3</v>
      </c>
      <c r="S165" s="26">
        <f t="shared" si="4"/>
        <v>1.2026921078687997E-2</v>
      </c>
      <c r="AC165" s="41">
        <v>2</v>
      </c>
      <c r="AD165" s="41">
        <v>26.5</v>
      </c>
      <c r="AE165" s="26">
        <f t="shared" si="5"/>
        <v>27.819135587394246</v>
      </c>
    </row>
    <row r="166" spans="17:31" x14ac:dyDescent="0.25">
      <c r="Q166" s="26">
        <v>9.4</v>
      </c>
      <c r="R166" s="26">
        <v>9.2999999999999992E-3</v>
      </c>
      <c r="S166" s="26">
        <f t="shared" si="4"/>
        <v>1.2026921078687997E-2</v>
      </c>
      <c r="AC166" s="41">
        <v>2</v>
      </c>
      <c r="AD166" s="41">
        <v>24.7</v>
      </c>
      <c r="AE166" s="26">
        <f t="shared" si="5"/>
        <v>27.819135587394246</v>
      </c>
    </row>
    <row r="167" spans="17:31" x14ac:dyDescent="0.25">
      <c r="Q167" s="26">
        <v>9.4</v>
      </c>
      <c r="R167" s="26">
        <v>9.1999999999999998E-3</v>
      </c>
      <c r="S167" s="26">
        <f t="shared" si="4"/>
        <v>1.2026921078687997E-2</v>
      </c>
      <c r="AC167" s="41">
        <v>2</v>
      </c>
      <c r="AD167" s="41">
        <v>28.4</v>
      </c>
      <c r="AE167" s="26">
        <f t="shared" si="5"/>
        <v>27.819135587394246</v>
      </c>
    </row>
    <row r="168" spans="17:31" x14ac:dyDescent="0.25">
      <c r="Q168" s="26">
        <v>9.4</v>
      </c>
      <c r="R168" s="26">
        <v>1.06E-2</v>
      </c>
      <c r="S168" s="26">
        <f t="shared" si="4"/>
        <v>1.2026921078687997E-2</v>
      </c>
      <c r="AC168" s="41">
        <v>2</v>
      </c>
      <c r="AD168" s="41">
        <v>21.8</v>
      </c>
      <c r="AE168" s="26">
        <f t="shared" si="5"/>
        <v>27.819135587394246</v>
      </c>
    </row>
    <row r="169" spans="17:31" x14ac:dyDescent="0.25">
      <c r="Q169" s="26">
        <v>9.5</v>
      </c>
      <c r="R169" s="26">
        <v>9.2999999999999992E-3</v>
      </c>
      <c r="S169" s="26">
        <f t="shared" si="4"/>
        <v>1.3341232711250012E-2</v>
      </c>
      <c r="AC169" s="41">
        <v>2</v>
      </c>
      <c r="AD169" s="41">
        <v>25.9</v>
      </c>
      <c r="AE169" s="26">
        <f t="shared" si="5"/>
        <v>27.819135587394246</v>
      </c>
    </row>
    <row r="170" spans="17:31" x14ac:dyDescent="0.25">
      <c r="Q170" s="26">
        <v>9.5</v>
      </c>
      <c r="R170" s="26">
        <v>9.2999999999999992E-3</v>
      </c>
      <c r="S170" s="26">
        <f t="shared" si="4"/>
        <v>1.3341232711250012E-2</v>
      </c>
      <c r="AC170" s="41">
        <v>2</v>
      </c>
      <c r="AD170" s="41">
        <v>21.4</v>
      </c>
      <c r="AE170" s="26">
        <f t="shared" si="5"/>
        <v>27.819135587394246</v>
      </c>
    </row>
    <row r="171" spans="17:31" x14ac:dyDescent="0.25">
      <c r="Q171" s="26">
        <v>9.5</v>
      </c>
      <c r="R171" s="26">
        <v>8.8000000000000005E-3</v>
      </c>
      <c r="S171" s="26">
        <f t="shared" si="4"/>
        <v>1.3341232711250012E-2</v>
      </c>
      <c r="AC171" s="41">
        <v>2</v>
      </c>
      <c r="AD171" s="41">
        <v>28.7</v>
      </c>
      <c r="AE171" s="26">
        <f t="shared" si="5"/>
        <v>27.819135587394246</v>
      </c>
    </row>
    <row r="172" spans="17:31" x14ac:dyDescent="0.25">
      <c r="Q172" s="26">
        <v>9.6</v>
      </c>
      <c r="R172" s="26">
        <v>9.7999999999999997E-3</v>
      </c>
      <c r="S172" s="26">
        <f t="shared" si="4"/>
        <v>1.4644278867968014E-2</v>
      </c>
      <c r="AC172" s="41">
        <v>2</v>
      </c>
      <c r="AD172" s="41">
        <v>24.6</v>
      </c>
      <c r="AE172" s="26">
        <f t="shared" si="5"/>
        <v>27.819135587394246</v>
      </c>
    </row>
    <row r="173" spans="17:31" x14ac:dyDescent="0.25">
      <c r="Q173" s="26">
        <v>9.6</v>
      </c>
      <c r="R173" s="26">
        <v>1.2E-2</v>
      </c>
      <c r="S173" s="26">
        <f t="shared" si="4"/>
        <v>1.4644278867968014E-2</v>
      </c>
      <c r="AC173" s="41">
        <v>2</v>
      </c>
      <c r="AD173" s="41">
        <v>33.700000000000003</v>
      </c>
      <c r="AE173" s="26">
        <f t="shared" si="5"/>
        <v>27.819135587394246</v>
      </c>
    </row>
    <row r="174" spans="17:31" x14ac:dyDescent="0.25">
      <c r="Q174" s="26">
        <v>9.6999999999999993</v>
      </c>
      <c r="R174" s="26">
        <v>1.12E-2</v>
      </c>
      <c r="S174" s="26">
        <f t="shared" si="4"/>
        <v>1.593625923121797E-2</v>
      </c>
      <c r="AC174" s="41">
        <v>2</v>
      </c>
      <c r="AD174" s="41">
        <v>17</v>
      </c>
      <c r="AE174" s="26">
        <f t="shared" si="5"/>
        <v>27.819135587394246</v>
      </c>
    </row>
    <row r="175" spans="17:31" x14ac:dyDescent="0.25">
      <c r="Q175" s="26">
        <v>9.6999999999999993</v>
      </c>
      <c r="R175" s="26">
        <v>8.3999999999999995E-3</v>
      </c>
      <c r="S175" s="26">
        <f t="shared" si="4"/>
        <v>1.593625923121797E-2</v>
      </c>
      <c r="AC175" s="41">
        <v>2</v>
      </c>
      <c r="AD175" s="41">
        <v>25.1</v>
      </c>
      <c r="AE175" s="26">
        <f t="shared" si="5"/>
        <v>27.819135587394246</v>
      </c>
    </row>
    <row r="176" spans="17:31" x14ac:dyDescent="0.25">
      <c r="Q176" s="26">
        <v>9.6999999999999993</v>
      </c>
      <c r="R176" s="26">
        <v>0.01</v>
      </c>
      <c r="S176" s="26">
        <f t="shared" si="4"/>
        <v>1.593625923121797E-2</v>
      </c>
      <c r="AC176" s="41">
        <v>2</v>
      </c>
      <c r="AD176" s="41">
        <v>35</v>
      </c>
      <c r="AE176" s="26">
        <f t="shared" si="5"/>
        <v>27.819135587394246</v>
      </c>
    </row>
    <row r="177" spans="17:31" x14ac:dyDescent="0.25">
      <c r="Q177" s="26">
        <v>9.8000000000000007</v>
      </c>
      <c r="R177" s="26">
        <v>8.0000000000000002E-3</v>
      </c>
      <c r="S177" s="26">
        <f t="shared" si="4"/>
        <v>1.7217373324447977E-2</v>
      </c>
      <c r="AC177" s="41">
        <v>2</v>
      </c>
      <c r="AD177" s="41">
        <v>18.5</v>
      </c>
      <c r="AE177" s="26">
        <f t="shared" si="5"/>
        <v>27.819135587394246</v>
      </c>
    </row>
    <row r="178" spans="17:31" x14ac:dyDescent="0.25">
      <c r="Q178" s="26">
        <v>9.8000000000000007</v>
      </c>
      <c r="R178" s="26">
        <v>1.7999999999999999E-2</v>
      </c>
      <c r="S178" s="26">
        <f t="shared" si="4"/>
        <v>1.7217373324447977E-2</v>
      </c>
      <c r="AC178" s="41">
        <v>2</v>
      </c>
      <c r="AD178" s="41">
        <v>26</v>
      </c>
      <c r="AE178" s="26">
        <f t="shared" si="5"/>
        <v>27.819135587394246</v>
      </c>
    </row>
    <row r="179" spans="17:31" x14ac:dyDescent="0.25">
      <c r="Q179" s="26">
        <v>9.8000000000000007</v>
      </c>
      <c r="R179" s="26">
        <v>0.01</v>
      </c>
      <c r="S179" s="26">
        <f t="shared" si="4"/>
        <v>1.7217373324447977E-2</v>
      </c>
      <c r="AC179" s="41">
        <v>2</v>
      </c>
      <c r="AD179" s="41">
        <v>36</v>
      </c>
      <c r="AE179" s="26">
        <f t="shared" si="5"/>
        <v>27.819135587394246</v>
      </c>
    </row>
    <row r="180" spans="17:31" x14ac:dyDescent="0.25">
      <c r="Q180" s="26">
        <v>9.9</v>
      </c>
      <c r="R180" s="26">
        <v>9.7000000000000003E-3</v>
      </c>
      <c r="S180" s="26">
        <f t="shared" si="4"/>
        <v>1.848782051217801E-2</v>
      </c>
      <c r="AC180" s="41">
        <v>2</v>
      </c>
      <c r="AD180" s="41">
        <v>46.5</v>
      </c>
      <c r="AE180" s="26">
        <f t="shared" si="5"/>
        <v>27.819135587394246</v>
      </c>
    </row>
    <row r="181" spans="17:31" x14ac:dyDescent="0.25">
      <c r="Q181" s="26">
        <v>10</v>
      </c>
      <c r="R181" s="26">
        <v>1.2E-2</v>
      </c>
      <c r="S181" s="26">
        <f t="shared" si="4"/>
        <v>1.974780000000001E-2</v>
      </c>
      <c r="AC181" s="41">
        <v>2</v>
      </c>
      <c r="AD181" s="41">
        <v>60</v>
      </c>
      <c r="AE181" s="26">
        <f t="shared" si="5"/>
        <v>27.819135587394246</v>
      </c>
    </row>
    <row r="182" spans="17:31" x14ac:dyDescent="0.25">
      <c r="Q182" s="26">
        <v>10</v>
      </c>
      <c r="R182" s="26">
        <v>1.21E-2</v>
      </c>
      <c r="S182" s="26">
        <f t="shared" si="4"/>
        <v>1.974780000000001E-2</v>
      </c>
      <c r="AC182" s="41">
        <v>3</v>
      </c>
      <c r="AD182" s="41">
        <v>42.9</v>
      </c>
      <c r="AE182" s="26">
        <f t="shared" si="5"/>
        <v>37.292011393541038</v>
      </c>
    </row>
    <row r="183" spans="17:31" x14ac:dyDescent="0.25">
      <c r="Q183" s="26">
        <v>10</v>
      </c>
      <c r="R183" s="26">
        <v>1.7000000000000001E-2</v>
      </c>
      <c r="S183" s="26">
        <f t="shared" si="4"/>
        <v>1.974780000000001E-2</v>
      </c>
      <c r="AC183" s="41">
        <v>3</v>
      </c>
      <c r="AD183" s="41">
        <v>48</v>
      </c>
      <c r="AE183" s="26">
        <f t="shared" si="5"/>
        <v>37.292011393541038</v>
      </c>
    </row>
    <row r="184" spans="17:31" x14ac:dyDescent="0.25">
      <c r="Q184" s="26">
        <v>10</v>
      </c>
      <c r="R184" s="26">
        <v>8.0000000000000002E-3</v>
      </c>
      <c r="S184" s="26">
        <f t="shared" si="4"/>
        <v>1.974780000000001E-2</v>
      </c>
      <c r="AC184" s="41">
        <v>3</v>
      </c>
      <c r="AD184" s="41">
        <v>50.5</v>
      </c>
      <c r="AE184" s="26">
        <f t="shared" si="5"/>
        <v>37.292011393541038</v>
      </c>
    </row>
    <row r="185" spans="17:31" x14ac:dyDescent="0.25">
      <c r="Q185" s="26">
        <v>10</v>
      </c>
      <c r="R185" s="26">
        <v>1.2E-2</v>
      </c>
      <c r="S185" s="26">
        <f t="shared" si="4"/>
        <v>1.974780000000001E-2</v>
      </c>
      <c r="AC185" s="41">
        <v>3</v>
      </c>
      <c r="AD185" s="41">
        <v>36.5</v>
      </c>
      <c r="AE185" s="26">
        <f t="shared" si="5"/>
        <v>37.292011393541038</v>
      </c>
    </row>
    <row r="186" spans="17:31" x14ac:dyDescent="0.25">
      <c r="Q186" s="26">
        <v>10</v>
      </c>
      <c r="R186" s="26">
        <v>1.24E-2</v>
      </c>
      <c r="S186" s="26">
        <f t="shared" si="4"/>
        <v>1.974780000000001E-2</v>
      </c>
      <c r="AC186" s="41">
        <v>3</v>
      </c>
      <c r="AD186" s="41">
        <v>47</v>
      </c>
      <c r="AE186" s="26">
        <f t="shared" si="5"/>
        <v>37.292011393541038</v>
      </c>
    </row>
    <row r="187" spans="17:31" x14ac:dyDescent="0.25">
      <c r="Q187" s="26">
        <v>10.1</v>
      </c>
      <c r="R187" s="26">
        <v>1.0999999999999999E-2</v>
      </c>
      <c r="S187" s="26">
        <f t="shared" si="4"/>
        <v>2.0997510834578043E-2</v>
      </c>
      <c r="AC187" s="41">
        <v>3</v>
      </c>
      <c r="AD187" s="41">
        <v>42.5</v>
      </c>
      <c r="AE187" s="26">
        <f t="shared" si="5"/>
        <v>37.292011393541038</v>
      </c>
    </row>
    <row r="188" spans="17:31" x14ac:dyDescent="0.25">
      <c r="Q188" s="26">
        <v>10.1</v>
      </c>
      <c r="R188" s="26">
        <v>1.1299999999999999E-2</v>
      </c>
      <c r="S188" s="26">
        <f t="shared" si="4"/>
        <v>2.0997510834578043E-2</v>
      </c>
      <c r="AC188" s="41">
        <v>3</v>
      </c>
      <c r="AD188" s="41">
        <v>53.5</v>
      </c>
      <c r="AE188" s="26">
        <f t="shared" si="5"/>
        <v>37.292011393541038</v>
      </c>
    </row>
    <row r="189" spans="17:31" x14ac:dyDescent="0.25">
      <c r="Q189" s="26">
        <v>10.1</v>
      </c>
      <c r="R189" s="26">
        <v>9.9000000000000008E-3</v>
      </c>
      <c r="S189" s="26">
        <f t="shared" si="4"/>
        <v>2.0997510834578043E-2</v>
      </c>
      <c r="AC189" s="41">
        <v>3</v>
      </c>
      <c r="AD189" s="41">
        <v>46</v>
      </c>
      <c r="AE189" s="26">
        <f t="shared" si="5"/>
        <v>37.292011393541038</v>
      </c>
    </row>
    <row r="190" spans="17:31" x14ac:dyDescent="0.25">
      <c r="Q190" s="26">
        <v>10.1</v>
      </c>
      <c r="R190" s="26">
        <v>7.3000000000000001E-3</v>
      </c>
      <c r="S190" s="26">
        <f t="shared" si="4"/>
        <v>2.0997510834578043E-2</v>
      </c>
      <c r="AC190" s="41">
        <v>3</v>
      </c>
      <c r="AD190" s="41">
        <v>46.5</v>
      </c>
      <c r="AE190" s="26">
        <f t="shared" si="5"/>
        <v>37.292011393541038</v>
      </c>
    </row>
    <row r="191" spans="17:31" x14ac:dyDescent="0.25">
      <c r="Q191" s="26">
        <v>10.199999999999999</v>
      </c>
      <c r="R191" s="26">
        <v>1.4E-2</v>
      </c>
      <c r="S191" s="26">
        <f t="shared" si="4"/>
        <v>2.2237151903647945E-2</v>
      </c>
      <c r="AC191" s="41">
        <v>3</v>
      </c>
      <c r="AD191" s="41">
        <v>39</v>
      </c>
      <c r="AE191" s="26">
        <f t="shared" si="5"/>
        <v>37.292011393541038</v>
      </c>
    </row>
    <row r="192" spans="17:31" x14ac:dyDescent="0.25">
      <c r="Q192" s="26">
        <v>10.199999999999999</v>
      </c>
      <c r="R192" s="26">
        <v>1.0999999999999999E-2</v>
      </c>
      <c r="S192" s="26">
        <f t="shared" si="4"/>
        <v>2.2237151903647945E-2</v>
      </c>
      <c r="AC192" s="41">
        <v>3</v>
      </c>
      <c r="AD192" s="41">
        <v>44</v>
      </c>
      <c r="AE192" s="26">
        <f t="shared" si="5"/>
        <v>37.292011393541038</v>
      </c>
    </row>
    <row r="193" spans="17:31" x14ac:dyDescent="0.25">
      <c r="Q193" s="26">
        <v>10.3</v>
      </c>
      <c r="R193" s="26">
        <v>1.6E-2</v>
      </c>
      <c r="S193" s="26">
        <f t="shared" si="4"/>
        <v>2.3466921936017987E-2</v>
      </c>
      <c r="AC193" s="41">
        <v>3</v>
      </c>
      <c r="AD193" s="41">
        <v>45</v>
      </c>
      <c r="AE193" s="26">
        <f t="shared" si="5"/>
        <v>37.292011393541038</v>
      </c>
    </row>
    <row r="194" spans="17:31" x14ac:dyDescent="0.25">
      <c r="Q194" s="26">
        <v>10.3</v>
      </c>
      <c r="R194" s="26">
        <v>6.0000000000000001E-3</v>
      </c>
      <c r="S194" s="26">
        <f t="shared" si="4"/>
        <v>2.3466921936017987E-2</v>
      </c>
      <c r="AC194" s="41">
        <v>3</v>
      </c>
      <c r="AD194" s="41">
        <v>41.5</v>
      </c>
      <c r="AE194" s="26">
        <f t="shared" si="5"/>
        <v>37.292011393541038</v>
      </c>
    </row>
    <row r="195" spans="17:31" x14ac:dyDescent="0.25">
      <c r="Q195" s="26">
        <v>10.3</v>
      </c>
      <c r="R195" s="26">
        <v>1.4E-2</v>
      </c>
      <c r="S195" s="26">
        <f t="shared" si="4"/>
        <v>2.3466921936017987E-2</v>
      </c>
      <c r="AC195" s="41">
        <v>3</v>
      </c>
      <c r="AD195" s="41">
        <v>46</v>
      </c>
      <c r="AE195" s="26">
        <f t="shared" si="5"/>
        <v>37.292011393541038</v>
      </c>
    </row>
    <row r="196" spans="17:31" x14ac:dyDescent="0.25">
      <c r="Q196" s="26">
        <v>10.3</v>
      </c>
      <c r="R196" s="26">
        <v>0.01</v>
      </c>
      <c r="S196" s="26">
        <f t="shared" si="4"/>
        <v>2.3466921936017987E-2</v>
      </c>
      <c r="AC196" s="41">
        <v>3</v>
      </c>
      <c r="AD196" s="41">
        <v>47.5</v>
      </c>
      <c r="AE196" s="26">
        <f t="shared" si="5"/>
        <v>37.292011393541038</v>
      </c>
    </row>
    <row r="197" spans="17:31" x14ac:dyDescent="0.25">
      <c r="Q197" s="26">
        <v>10.3</v>
      </c>
      <c r="R197" s="26">
        <v>1.12E-2</v>
      </c>
      <c r="S197" s="26">
        <f t="shared" ref="S197:S260" si="6">($X$8*(Q197^4))+($X$9*(Q197^3))+($X$10*(Q197^2))+($X$11*Q197)+$X$7</f>
        <v>2.3466921936017987E-2</v>
      </c>
      <c r="AC197" s="41">
        <v>3</v>
      </c>
      <c r="AD197" s="41">
        <v>37.5</v>
      </c>
      <c r="AE197" s="26">
        <f t="shared" si="5"/>
        <v>37.292011393541038</v>
      </c>
    </row>
    <row r="198" spans="17:31" x14ac:dyDescent="0.25">
      <c r="Q198" s="26">
        <v>10.3</v>
      </c>
      <c r="R198" s="26">
        <v>1.6E-2</v>
      </c>
      <c r="S198" s="26">
        <f t="shared" si="6"/>
        <v>2.3466921936017987E-2</v>
      </c>
      <c r="AC198" s="41">
        <v>3</v>
      </c>
      <c r="AD198" s="41">
        <v>45.5</v>
      </c>
      <c r="AE198" s="26">
        <f t="shared" si="5"/>
        <v>37.292011393541038</v>
      </c>
    </row>
    <row r="199" spans="17:31" x14ac:dyDescent="0.25">
      <c r="Q199" s="26">
        <v>10.4</v>
      </c>
      <c r="R199" s="26">
        <v>1.2E-2</v>
      </c>
      <c r="S199" s="26">
        <f t="shared" si="6"/>
        <v>2.4687019501568014E-2</v>
      </c>
      <c r="AC199" s="41">
        <v>3</v>
      </c>
      <c r="AD199" s="41">
        <v>25.5</v>
      </c>
      <c r="AE199" s="26">
        <f t="shared" ref="AE199:AE262" si="7">$X$25*(1-EXP(-$X$24*(AC199-$X$26)))</f>
        <v>37.292011393541038</v>
      </c>
    </row>
    <row r="200" spans="17:31" x14ac:dyDescent="0.25">
      <c r="Q200" s="26">
        <v>10.4</v>
      </c>
      <c r="R200" s="26">
        <v>7.9000000000000008E-3</v>
      </c>
      <c r="S200" s="26">
        <f t="shared" si="6"/>
        <v>2.4687019501568014E-2</v>
      </c>
      <c r="AC200" s="41">
        <v>3</v>
      </c>
      <c r="AD200" s="41">
        <v>29.8</v>
      </c>
      <c r="AE200" s="26">
        <f t="shared" si="7"/>
        <v>37.292011393541038</v>
      </c>
    </row>
    <row r="201" spans="17:31" x14ac:dyDescent="0.25">
      <c r="Q201" s="26">
        <v>10.5</v>
      </c>
      <c r="R201" s="26">
        <v>1.4E-2</v>
      </c>
      <c r="S201" s="26">
        <f t="shared" si="6"/>
        <v>2.5897643011249999E-2</v>
      </c>
      <c r="AC201" s="41">
        <v>3</v>
      </c>
      <c r="AD201" s="41">
        <v>34.1</v>
      </c>
      <c r="AE201" s="26">
        <f t="shared" si="7"/>
        <v>37.292011393541038</v>
      </c>
    </row>
    <row r="202" spans="17:31" x14ac:dyDescent="0.25">
      <c r="Q202" s="26">
        <v>10.5</v>
      </c>
      <c r="R202" s="26">
        <v>1.4E-2</v>
      </c>
      <c r="S202" s="26">
        <f t="shared" si="6"/>
        <v>2.5897643011249999E-2</v>
      </c>
      <c r="AC202" s="41">
        <v>3</v>
      </c>
      <c r="AD202" s="41">
        <v>22.9</v>
      </c>
      <c r="AE202" s="26">
        <f t="shared" si="7"/>
        <v>37.292011393541038</v>
      </c>
    </row>
    <row r="203" spans="17:31" x14ac:dyDescent="0.25">
      <c r="Q203" s="26">
        <v>10.5</v>
      </c>
      <c r="R203" s="26">
        <v>1.4E-2</v>
      </c>
      <c r="S203" s="26">
        <f t="shared" si="6"/>
        <v>2.5897643011249999E-2</v>
      </c>
      <c r="AC203" s="41">
        <v>3</v>
      </c>
      <c r="AD203" s="41">
        <v>36.4</v>
      </c>
      <c r="AE203" s="26">
        <f t="shared" si="7"/>
        <v>37.292011393541038</v>
      </c>
    </row>
    <row r="204" spans="17:31" x14ac:dyDescent="0.25">
      <c r="Q204" s="26">
        <v>10.7</v>
      </c>
      <c r="R204" s="26">
        <v>1.2E-2</v>
      </c>
      <c r="S204" s="26">
        <f t="shared" si="6"/>
        <v>2.8291260712177996E-2</v>
      </c>
      <c r="AC204" s="41">
        <v>3</v>
      </c>
      <c r="AD204" s="41">
        <v>46.8</v>
      </c>
      <c r="AE204" s="26">
        <f t="shared" si="7"/>
        <v>37.292011393541038</v>
      </c>
    </row>
    <row r="205" spans="17:31" x14ac:dyDescent="0.25">
      <c r="Q205" s="26">
        <v>10.7</v>
      </c>
      <c r="R205" s="26">
        <v>1.4999999999999999E-2</v>
      </c>
      <c r="S205" s="26">
        <f t="shared" si="6"/>
        <v>2.8291260712177996E-2</v>
      </c>
      <c r="AC205" s="41">
        <v>3</v>
      </c>
      <c r="AD205" s="41">
        <v>30.7</v>
      </c>
      <c r="AE205" s="26">
        <f t="shared" si="7"/>
        <v>37.292011393541038</v>
      </c>
    </row>
    <row r="206" spans="17:31" x14ac:dyDescent="0.25">
      <c r="Q206" s="26">
        <v>10.8</v>
      </c>
      <c r="R206" s="26">
        <v>1.1999999999999999E-3</v>
      </c>
      <c r="S206" s="26">
        <f t="shared" si="6"/>
        <v>2.947465093068799E-2</v>
      </c>
      <c r="AC206" s="41">
        <v>3</v>
      </c>
      <c r="AD206" s="41">
        <v>48.2</v>
      </c>
      <c r="AE206" s="26">
        <f t="shared" si="7"/>
        <v>37.292011393541038</v>
      </c>
    </row>
    <row r="207" spans="17:31" x14ac:dyDescent="0.25">
      <c r="Q207" s="26">
        <v>10.8</v>
      </c>
      <c r="R207" s="26">
        <v>1.6E-2</v>
      </c>
      <c r="S207" s="26">
        <f t="shared" si="6"/>
        <v>2.947465093068799E-2</v>
      </c>
      <c r="AC207" s="41">
        <v>3</v>
      </c>
      <c r="AD207" s="41">
        <v>30</v>
      </c>
      <c r="AE207" s="26">
        <f t="shared" si="7"/>
        <v>37.292011393541038</v>
      </c>
    </row>
    <row r="208" spans="17:31" x14ac:dyDescent="0.25">
      <c r="Q208" s="26">
        <v>10.9</v>
      </c>
      <c r="R208" s="26">
        <v>1.2E-2</v>
      </c>
      <c r="S208" s="26">
        <f t="shared" si="6"/>
        <v>3.0649359147858019E-2</v>
      </c>
      <c r="AC208" s="41">
        <v>3</v>
      </c>
      <c r="AD208" s="41">
        <v>48.8</v>
      </c>
      <c r="AE208" s="26">
        <f t="shared" si="7"/>
        <v>37.292011393541038</v>
      </c>
    </row>
    <row r="209" spans="17:31" x14ac:dyDescent="0.25">
      <c r="Q209" s="26">
        <v>10.9</v>
      </c>
      <c r="R209" s="26">
        <v>1.4E-2</v>
      </c>
      <c r="S209" s="26">
        <f t="shared" si="6"/>
        <v>3.0649359147858019E-2</v>
      </c>
      <c r="AC209" s="41">
        <v>3</v>
      </c>
      <c r="AD209" s="41">
        <v>27.3</v>
      </c>
      <c r="AE209" s="26">
        <f t="shared" si="7"/>
        <v>37.292011393541038</v>
      </c>
    </row>
    <row r="210" spans="17:31" x14ac:dyDescent="0.25">
      <c r="Q210" s="26">
        <v>10.9</v>
      </c>
      <c r="R210" s="26">
        <v>1.4999999999999999E-2</v>
      </c>
      <c r="S210" s="26">
        <f t="shared" si="6"/>
        <v>3.0649359147858019E-2</v>
      </c>
      <c r="AC210" s="41">
        <v>3</v>
      </c>
      <c r="AD210" s="41">
        <v>33.700000000000003</v>
      </c>
      <c r="AE210" s="26">
        <f t="shared" si="7"/>
        <v>37.292011393541038</v>
      </c>
    </row>
    <row r="211" spans="17:31" x14ac:dyDescent="0.25">
      <c r="Q211" s="26">
        <v>11</v>
      </c>
      <c r="R211" s="26">
        <v>1.6E-2</v>
      </c>
      <c r="S211" s="26">
        <f t="shared" si="6"/>
        <v>3.1815582980000007E-2</v>
      </c>
      <c r="AC211" s="41">
        <v>3</v>
      </c>
      <c r="AD211" s="41">
        <v>34.200000000000003</v>
      </c>
      <c r="AE211" s="26">
        <f t="shared" si="7"/>
        <v>37.292011393541038</v>
      </c>
    </row>
    <row r="212" spans="17:31" x14ac:dyDescent="0.25">
      <c r="Q212" s="26">
        <v>11</v>
      </c>
      <c r="R212" s="26">
        <v>1.4E-2</v>
      </c>
      <c r="S212" s="26">
        <f t="shared" si="6"/>
        <v>3.1815582980000007E-2</v>
      </c>
      <c r="AC212" s="41">
        <v>3</v>
      </c>
      <c r="AD212" s="41">
        <v>40.9</v>
      </c>
      <c r="AE212" s="26">
        <f t="shared" si="7"/>
        <v>37.292011393541038</v>
      </c>
    </row>
    <row r="213" spans="17:31" x14ac:dyDescent="0.25">
      <c r="Q213" s="26">
        <v>11</v>
      </c>
      <c r="R213" s="26">
        <v>0.02</v>
      </c>
      <c r="S213" s="26">
        <f t="shared" si="6"/>
        <v>3.1815582980000007E-2</v>
      </c>
      <c r="AC213" s="41">
        <v>3</v>
      </c>
      <c r="AD213" s="41">
        <v>41.3</v>
      </c>
      <c r="AE213" s="26">
        <f t="shared" si="7"/>
        <v>37.292011393541038</v>
      </c>
    </row>
    <row r="214" spans="17:31" x14ac:dyDescent="0.25">
      <c r="Q214" s="26">
        <v>11</v>
      </c>
      <c r="R214" s="26">
        <v>1.37E-2</v>
      </c>
      <c r="S214" s="26">
        <f t="shared" si="6"/>
        <v>3.1815582980000007E-2</v>
      </c>
      <c r="AC214" s="41">
        <v>3</v>
      </c>
      <c r="AD214" s="41">
        <v>55.2</v>
      </c>
      <c r="AE214" s="26">
        <f t="shared" si="7"/>
        <v>37.292011393541038</v>
      </c>
    </row>
    <row r="215" spans="17:31" x14ac:dyDescent="0.25">
      <c r="Q215" s="26">
        <v>11.2</v>
      </c>
      <c r="R215" s="26">
        <v>2.01E-2</v>
      </c>
      <c r="S215" s="26">
        <f t="shared" si="6"/>
        <v>3.4123367159807988E-2</v>
      </c>
      <c r="AC215" s="41">
        <v>3</v>
      </c>
      <c r="AD215" s="41">
        <v>29.7</v>
      </c>
      <c r="AE215" s="26">
        <f t="shared" si="7"/>
        <v>37.292011393541038</v>
      </c>
    </row>
    <row r="216" spans="17:31" x14ac:dyDescent="0.25">
      <c r="Q216" s="26">
        <v>11.2</v>
      </c>
      <c r="R216" s="26">
        <v>1.2E-2</v>
      </c>
      <c r="S216" s="26">
        <f t="shared" si="6"/>
        <v>3.4123367159807988E-2</v>
      </c>
      <c r="AC216" s="41">
        <v>3</v>
      </c>
      <c r="AD216" s="41">
        <v>25.6</v>
      </c>
      <c r="AE216" s="26">
        <f t="shared" si="7"/>
        <v>37.292011393541038</v>
      </c>
    </row>
    <row r="217" spans="17:31" x14ac:dyDescent="0.25">
      <c r="Q217" s="26">
        <v>11.3</v>
      </c>
      <c r="R217" s="26">
        <v>7.0000000000000001E-3</v>
      </c>
      <c r="S217" s="26">
        <f t="shared" si="6"/>
        <v>3.5265321945458006E-2</v>
      </c>
      <c r="AC217" s="41">
        <v>3</v>
      </c>
      <c r="AD217" s="41">
        <v>51.1</v>
      </c>
      <c r="AE217" s="26">
        <f t="shared" si="7"/>
        <v>37.292011393541038</v>
      </c>
    </row>
    <row r="218" spans="17:31" x14ac:dyDescent="0.25">
      <c r="Q218" s="26">
        <v>11.3</v>
      </c>
      <c r="R218" s="26">
        <v>1.7000000000000001E-2</v>
      </c>
      <c r="S218" s="26">
        <f t="shared" si="6"/>
        <v>3.5265321945458006E-2</v>
      </c>
      <c r="AC218" s="41">
        <v>3</v>
      </c>
      <c r="AD218" s="41">
        <v>35.200000000000003</v>
      </c>
      <c r="AE218" s="26">
        <f t="shared" si="7"/>
        <v>37.292011393541038</v>
      </c>
    </row>
    <row r="219" spans="17:31" x14ac:dyDescent="0.25">
      <c r="Q219" s="26">
        <v>11.5</v>
      </c>
      <c r="R219" s="26">
        <v>1.7999999999999999E-2</v>
      </c>
      <c r="S219" s="26">
        <f t="shared" si="6"/>
        <v>3.7526341811250002E-2</v>
      </c>
      <c r="AC219" s="41">
        <v>3</v>
      </c>
      <c r="AD219" s="41">
        <v>57.2</v>
      </c>
      <c r="AE219" s="26">
        <f t="shared" si="7"/>
        <v>37.292011393541038</v>
      </c>
    </row>
    <row r="220" spans="17:31" x14ac:dyDescent="0.25">
      <c r="Q220" s="26">
        <v>11.5</v>
      </c>
      <c r="R220" s="26">
        <v>1.7000000000000001E-2</v>
      </c>
      <c r="S220" s="26">
        <f t="shared" si="6"/>
        <v>3.7526341811250002E-2</v>
      </c>
      <c r="AC220" s="41">
        <v>3</v>
      </c>
      <c r="AD220" s="41">
        <v>34</v>
      </c>
      <c r="AE220" s="26">
        <f t="shared" si="7"/>
        <v>37.292011393541038</v>
      </c>
    </row>
    <row r="221" spans="17:31" x14ac:dyDescent="0.25">
      <c r="Q221" s="26">
        <v>11.5</v>
      </c>
      <c r="R221" s="26">
        <v>1.4999999999999999E-2</v>
      </c>
      <c r="S221" s="26">
        <f t="shared" si="6"/>
        <v>3.7526341811250002E-2</v>
      </c>
      <c r="AC221" s="41">
        <v>3</v>
      </c>
      <c r="AD221" s="41">
        <v>55.5</v>
      </c>
      <c r="AE221" s="26">
        <f t="shared" si="7"/>
        <v>37.292011393541038</v>
      </c>
    </row>
    <row r="222" spans="17:31" x14ac:dyDescent="0.25">
      <c r="Q222" s="26">
        <v>11.5</v>
      </c>
      <c r="R222" s="26">
        <v>0.02</v>
      </c>
      <c r="S222" s="26">
        <f t="shared" si="6"/>
        <v>3.7526341811250002E-2</v>
      </c>
      <c r="AC222" s="41">
        <v>3</v>
      </c>
      <c r="AD222" s="41">
        <v>26.8</v>
      </c>
      <c r="AE222" s="26">
        <f t="shared" si="7"/>
        <v>37.292011393541038</v>
      </c>
    </row>
    <row r="223" spans="17:31" x14ac:dyDescent="0.25">
      <c r="Q223" s="26">
        <v>11.5</v>
      </c>
      <c r="R223" s="26">
        <v>1.7000000000000001E-2</v>
      </c>
      <c r="S223" s="26">
        <f t="shared" si="6"/>
        <v>3.7526341811250002E-2</v>
      </c>
      <c r="AC223" s="41">
        <v>3</v>
      </c>
      <c r="AD223" s="41">
        <v>40</v>
      </c>
      <c r="AE223" s="26">
        <f t="shared" si="7"/>
        <v>37.292011393541038</v>
      </c>
    </row>
    <row r="224" spans="17:31" x14ac:dyDescent="0.25">
      <c r="Q224" s="26">
        <v>11.6</v>
      </c>
      <c r="R224" s="26">
        <v>1.4999999999999999E-2</v>
      </c>
      <c r="S224" s="26">
        <f t="shared" si="6"/>
        <v>3.8645800375807948E-2</v>
      </c>
      <c r="AC224" s="41">
        <v>3</v>
      </c>
      <c r="AD224" s="41">
        <v>49.8</v>
      </c>
      <c r="AE224" s="26">
        <f t="shared" si="7"/>
        <v>37.292011393541038</v>
      </c>
    </row>
    <row r="225" spans="17:31" x14ac:dyDescent="0.25">
      <c r="Q225" s="26">
        <v>11.6</v>
      </c>
      <c r="R225" s="26">
        <v>1.8499999999999999E-2</v>
      </c>
      <c r="S225" s="26">
        <f t="shared" si="6"/>
        <v>3.8645800375807948E-2</v>
      </c>
      <c r="AC225" s="41">
        <v>3</v>
      </c>
      <c r="AD225" s="41">
        <v>32.9</v>
      </c>
      <c r="AE225" s="26">
        <f t="shared" si="7"/>
        <v>37.292011393541038</v>
      </c>
    </row>
    <row r="226" spans="17:31" x14ac:dyDescent="0.25">
      <c r="Q226" s="26">
        <v>11.7</v>
      </c>
      <c r="R226" s="26">
        <v>1.67E-2</v>
      </c>
      <c r="S226" s="26">
        <f t="shared" si="6"/>
        <v>3.9758153419537978E-2</v>
      </c>
      <c r="AC226" s="41">
        <v>3</v>
      </c>
      <c r="AD226" s="41">
        <v>39.5</v>
      </c>
      <c r="AE226" s="26">
        <f t="shared" si="7"/>
        <v>37.292011393541038</v>
      </c>
    </row>
    <row r="227" spans="17:31" x14ac:dyDescent="0.25">
      <c r="Q227" s="26">
        <v>11.8</v>
      </c>
      <c r="R227" s="26">
        <v>8.0000000000000002E-3</v>
      </c>
      <c r="S227" s="26">
        <f t="shared" si="6"/>
        <v>4.0863597287328024E-2</v>
      </c>
      <c r="AC227" s="41">
        <v>3</v>
      </c>
      <c r="AD227" s="41">
        <v>31.9</v>
      </c>
      <c r="AE227" s="26">
        <f t="shared" si="7"/>
        <v>37.292011393541038</v>
      </c>
    </row>
    <row r="228" spans="17:31" x14ac:dyDescent="0.25">
      <c r="Q228" s="26">
        <v>11.8</v>
      </c>
      <c r="R228" s="26">
        <v>8.0000000000000002E-3</v>
      </c>
      <c r="S228" s="26">
        <f t="shared" si="6"/>
        <v>4.0863597287328024E-2</v>
      </c>
      <c r="AC228" s="41">
        <v>3</v>
      </c>
      <c r="AD228" s="41">
        <v>27.1</v>
      </c>
      <c r="AE228" s="26">
        <f t="shared" si="7"/>
        <v>37.292011393541038</v>
      </c>
    </row>
    <row r="229" spans="17:31" x14ac:dyDescent="0.25">
      <c r="Q229" s="26">
        <v>11.8</v>
      </c>
      <c r="R229" s="26">
        <v>1.4E-2</v>
      </c>
      <c r="S229" s="26">
        <f t="shared" si="6"/>
        <v>4.0863597287328024E-2</v>
      </c>
      <c r="AC229" s="41">
        <v>3</v>
      </c>
      <c r="AD229" s="41">
        <v>39.799999999999997</v>
      </c>
      <c r="AE229" s="26">
        <f t="shared" si="7"/>
        <v>37.292011393541038</v>
      </c>
    </row>
    <row r="230" spans="17:31" x14ac:dyDescent="0.25">
      <c r="Q230" s="26">
        <v>11.9</v>
      </c>
      <c r="R230" s="26">
        <v>2.5999999999999999E-2</v>
      </c>
      <c r="S230" s="26">
        <f t="shared" si="6"/>
        <v>4.196232816513798E-2</v>
      </c>
      <c r="AC230" s="41">
        <v>3</v>
      </c>
      <c r="AD230" s="41">
        <v>29.2</v>
      </c>
      <c r="AE230" s="26">
        <f t="shared" si="7"/>
        <v>37.292011393541038</v>
      </c>
    </row>
    <row r="231" spans="17:31" x14ac:dyDescent="0.25">
      <c r="Q231" s="26">
        <v>12</v>
      </c>
      <c r="R231" s="26">
        <v>2.3E-2</v>
      </c>
      <c r="S231" s="26">
        <f t="shared" si="6"/>
        <v>4.3054542079999952E-2</v>
      </c>
      <c r="AC231" s="41">
        <v>3</v>
      </c>
      <c r="AD231" s="41">
        <v>30.7</v>
      </c>
      <c r="AE231" s="26">
        <f t="shared" si="7"/>
        <v>37.292011393541038</v>
      </c>
    </row>
    <row r="232" spans="17:31" x14ac:dyDescent="0.25">
      <c r="Q232" s="26">
        <v>12</v>
      </c>
      <c r="R232" s="26">
        <v>2.4E-2</v>
      </c>
      <c r="S232" s="26">
        <f t="shared" si="6"/>
        <v>4.3054542079999952E-2</v>
      </c>
      <c r="AC232" s="41">
        <v>3</v>
      </c>
      <c r="AD232" s="41">
        <v>34.799999999999997</v>
      </c>
      <c r="AE232" s="26">
        <f t="shared" si="7"/>
        <v>37.292011393541038</v>
      </c>
    </row>
    <row r="233" spans="17:31" x14ac:dyDescent="0.25">
      <c r="Q233" s="26">
        <v>12</v>
      </c>
      <c r="R233" s="26">
        <v>1.9199999999999998E-2</v>
      </c>
      <c r="S233" s="26">
        <f t="shared" si="6"/>
        <v>4.3054542079999952E-2</v>
      </c>
      <c r="AC233" s="41">
        <v>3</v>
      </c>
      <c r="AD233" s="41">
        <v>38.700000000000003</v>
      </c>
      <c r="AE233" s="26">
        <f t="shared" si="7"/>
        <v>37.292011393541038</v>
      </c>
    </row>
    <row r="234" spans="17:31" x14ac:dyDescent="0.25">
      <c r="Q234" s="26">
        <v>12</v>
      </c>
      <c r="R234" s="26">
        <v>1.4999999999999999E-2</v>
      </c>
      <c r="S234" s="26">
        <f t="shared" si="6"/>
        <v>4.3054542079999952E-2</v>
      </c>
      <c r="AC234" s="41">
        <v>3</v>
      </c>
      <c r="AD234" s="41">
        <v>44.5</v>
      </c>
      <c r="AE234" s="26">
        <f t="shared" si="7"/>
        <v>37.292011393541038</v>
      </c>
    </row>
    <row r="235" spans="17:31" x14ac:dyDescent="0.25">
      <c r="Q235" s="26">
        <v>12</v>
      </c>
      <c r="R235" s="26">
        <v>0.02</v>
      </c>
      <c r="S235" s="26">
        <f t="shared" si="6"/>
        <v>4.3054542079999952E-2</v>
      </c>
      <c r="AC235" s="41">
        <v>3</v>
      </c>
      <c r="AD235" s="41">
        <v>29.9</v>
      </c>
      <c r="AE235" s="26">
        <f t="shared" si="7"/>
        <v>37.292011393541038</v>
      </c>
    </row>
    <row r="236" spans="17:31" x14ac:dyDescent="0.25">
      <c r="Q236" s="26">
        <v>12</v>
      </c>
      <c r="R236" s="26">
        <v>0.122</v>
      </c>
      <c r="S236" s="26">
        <f t="shared" si="6"/>
        <v>4.3054542079999952E-2</v>
      </c>
      <c r="AC236" s="41">
        <v>3</v>
      </c>
      <c r="AD236" s="41">
        <v>55.2</v>
      </c>
      <c r="AE236" s="26">
        <f t="shared" si="7"/>
        <v>37.292011393541038</v>
      </c>
    </row>
    <row r="237" spans="17:31" x14ac:dyDescent="0.25">
      <c r="Q237" s="26">
        <v>12.1</v>
      </c>
      <c r="R237" s="26">
        <v>2.0799999999999999E-2</v>
      </c>
      <c r="S237" s="26">
        <f t="shared" si="6"/>
        <v>4.4140434900017955E-2</v>
      </c>
      <c r="AC237" s="41">
        <v>3</v>
      </c>
      <c r="AD237" s="41">
        <v>43.5</v>
      </c>
      <c r="AE237" s="26">
        <f t="shared" si="7"/>
        <v>37.292011393541038</v>
      </c>
    </row>
    <row r="238" spans="17:31" x14ac:dyDescent="0.25">
      <c r="Q238" s="26">
        <v>12.3</v>
      </c>
      <c r="R238" s="26">
        <v>2.4E-2</v>
      </c>
      <c r="S238" s="26">
        <f t="shared" si="6"/>
        <v>4.6294039933298031E-2</v>
      </c>
      <c r="AC238" s="41">
        <v>3</v>
      </c>
      <c r="AD238" s="41">
        <v>34.5</v>
      </c>
      <c r="AE238" s="26">
        <f t="shared" si="7"/>
        <v>37.292011393541038</v>
      </c>
    </row>
    <row r="239" spans="17:31" x14ac:dyDescent="0.25">
      <c r="Q239" s="26">
        <v>12.4</v>
      </c>
      <c r="R239" s="26">
        <v>2.4299999999999999E-2</v>
      </c>
      <c r="S239" s="26">
        <f t="shared" si="6"/>
        <v>4.7362143088128E-2</v>
      </c>
      <c r="AC239" s="41">
        <v>3</v>
      </c>
      <c r="AD239" s="41">
        <v>33</v>
      </c>
      <c r="AE239" s="26">
        <f t="shared" si="7"/>
        <v>37.292011393541038</v>
      </c>
    </row>
    <row r="240" spans="17:31" x14ac:dyDescent="0.25">
      <c r="Q240" s="26">
        <v>12.5</v>
      </c>
      <c r="R240" s="26">
        <v>2.1999999999999999E-2</v>
      </c>
      <c r="S240" s="26">
        <f t="shared" si="6"/>
        <v>4.8424707031249958E-2</v>
      </c>
      <c r="AC240" s="41">
        <v>3</v>
      </c>
      <c r="AD240" s="41">
        <v>34</v>
      </c>
      <c r="AE240" s="26">
        <f t="shared" si="7"/>
        <v>37.292011393541038</v>
      </c>
    </row>
    <row r="241" spans="17:31" x14ac:dyDescent="0.25">
      <c r="Q241" s="26">
        <v>12.5</v>
      </c>
      <c r="R241" s="26">
        <v>2.5000000000000001E-2</v>
      </c>
      <c r="S241" s="26">
        <f t="shared" si="6"/>
        <v>4.8424707031249958E-2</v>
      </c>
      <c r="AC241" s="41">
        <v>3</v>
      </c>
      <c r="AD241" s="41">
        <v>25.1</v>
      </c>
      <c r="AE241" s="26">
        <f t="shared" si="7"/>
        <v>37.292011393541038</v>
      </c>
    </row>
    <row r="242" spans="17:31" x14ac:dyDescent="0.25">
      <c r="Q242" s="26">
        <v>12.6</v>
      </c>
      <c r="R242" s="26">
        <v>2.23E-2</v>
      </c>
      <c r="S242" s="26">
        <f t="shared" si="6"/>
        <v>4.9481926836127954E-2</v>
      </c>
      <c r="AC242" s="41">
        <v>3</v>
      </c>
      <c r="AD242" s="41">
        <v>28.3</v>
      </c>
      <c r="AE242" s="26">
        <f t="shared" si="7"/>
        <v>37.292011393541038</v>
      </c>
    </row>
    <row r="243" spans="17:31" x14ac:dyDescent="0.25">
      <c r="Q243" s="26">
        <v>12.7</v>
      </c>
      <c r="R243" s="26">
        <v>2.3400000000000001E-2</v>
      </c>
      <c r="S243" s="26">
        <f t="shared" si="6"/>
        <v>5.0533997417297971E-2</v>
      </c>
      <c r="AC243" s="41">
        <v>3</v>
      </c>
      <c r="AD243" s="41">
        <v>46.6</v>
      </c>
      <c r="AE243" s="26">
        <f t="shared" si="7"/>
        <v>37.292011393541038</v>
      </c>
    </row>
    <row r="244" spans="17:31" x14ac:dyDescent="0.25">
      <c r="Q244" s="26">
        <v>12.8</v>
      </c>
      <c r="R244" s="26">
        <v>2.1999999999999999E-2</v>
      </c>
      <c r="S244" s="26">
        <f t="shared" si="6"/>
        <v>5.1581113530368011E-2</v>
      </c>
      <c r="AC244" s="41">
        <v>3</v>
      </c>
      <c r="AD244" s="41">
        <v>34</v>
      </c>
      <c r="AE244" s="26">
        <f t="shared" si="7"/>
        <v>37.292011393541038</v>
      </c>
    </row>
    <row r="245" spans="17:31" x14ac:dyDescent="0.25">
      <c r="Q245" s="26">
        <v>12.9</v>
      </c>
      <c r="R245" s="26">
        <v>2.3E-2</v>
      </c>
      <c r="S245" s="26">
        <f t="shared" si="6"/>
        <v>5.2623469772018011E-2</v>
      </c>
      <c r="AC245" s="41">
        <v>3</v>
      </c>
      <c r="AD245" s="41">
        <v>53.3</v>
      </c>
      <c r="AE245" s="26">
        <f t="shared" si="7"/>
        <v>37.292011393541038</v>
      </c>
    </row>
    <row r="246" spans="17:31" x14ac:dyDescent="0.25">
      <c r="Q246" s="26">
        <v>13</v>
      </c>
      <c r="R246" s="26">
        <v>2.4E-2</v>
      </c>
      <c r="S246" s="26">
        <f t="shared" si="6"/>
        <v>5.3661260580000009E-2</v>
      </c>
      <c r="AC246" s="41">
        <v>3</v>
      </c>
      <c r="AD246" s="41">
        <v>32</v>
      </c>
      <c r="AE246" s="26">
        <f t="shared" si="7"/>
        <v>37.292011393541038</v>
      </c>
    </row>
    <row r="247" spans="17:31" x14ac:dyDescent="0.25">
      <c r="Q247" s="26">
        <v>13</v>
      </c>
      <c r="R247" s="26">
        <v>2.8000000000000001E-2</v>
      </c>
      <c r="S247" s="26">
        <f t="shared" si="6"/>
        <v>5.3661260580000009E-2</v>
      </c>
      <c r="AC247" s="41">
        <v>3</v>
      </c>
      <c r="AD247" s="41">
        <v>34.200000000000003</v>
      </c>
      <c r="AE247" s="26">
        <f t="shared" si="7"/>
        <v>37.292011393541038</v>
      </c>
    </row>
    <row r="248" spans="17:31" x14ac:dyDescent="0.25">
      <c r="Q248" s="26">
        <v>13</v>
      </c>
      <c r="R248" s="26">
        <v>2.4299999999999999E-2</v>
      </c>
      <c r="S248" s="26">
        <f t="shared" si="6"/>
        <v>5.3661260580000009E-2</v>
      </c>
      <c r="AC248" s="41">
        <v>3</v>
      </c>
      <c r="AD248" s="41">
        <v>54</v>
      </c>
      <c r="AE248" s="26">
        <f t="shared" si="7"/>
        <v>37.292011393541038</v>
      </c>
    </row>
    <row r="249" spans="17:31" x14ac:dyDescent="0.25">
      <c r="Q249" s="26">
        <v>13.2</v>
      </c>
      <c r="R249" s="26">
        <v>3.2000000000000001E-2</v>
      </c>
      <c r="S249" s="26">
        <f t="shared" si="6"/>
        <v>5.5723922851328017E-2</v>
      </c>
      <c r="AC249" s="41">
        <v>3</v>
      </c>
      <c r="AD249" s="41">
        <v>57.5</v>
      </c>
      <c r="AE249" s="26">
        <f t="shared" si="7"/>
        <v>37.292011393541038</v>
      </c>
    </row>
    <row r="250" spans="17:31" x14ac:dyDescent="0.25">
      <c r="Q250" s="26">
        <v>13.2</v>
      </c>
      <c r="R250" s="26">
        <v>0.222</v>
      </c>
      <c r="S250" s="26">
        <f t="shared" si="6"/>
        <v>5.5723922851328017E-2</v>
      </c>
      <c r="AC250" s="41">
        <v>3</v>
      </c>
      <c r="AD250" s="41">
        <v>56.3</v>
      </c>
      <c r="AE250" s="26">
        <f t="shared" si="7"/>
        <v>37.292011393541038</v>
      </c>
    </row>
    <row r="251" spans="17:31" x14ac:dyDescent="0.25">
      <c r="Q251" s="26">
        <v>13.2</v>
      </c>
      <c r="R251" s="26">
        <v>2.7E-2</v>
      </c>
      <c r="S251" s="26">
        <f t="shared" si="6"/>
        <v>5.5723922851328017E-2</v>
      </c>
      <c r="AC251" s="41">
        <v>3</v>
      </c>
      <c r="AD251" s="41">
        <v>33.700000000000003</v>
      </c>
      <c r="AE251" s="26">
        <f t="shared" si="7"/>
        <v>37.292011393541038</v>
      </c>
    </row>
    <row r="252" spans="17:31" x14ac:dyDescent="0.25">
      <c r="Q252" s="26">
        <v>13.3</v>
      </c>
      <c r="R252" s="26">
        <v>2.1999999999999999E-2</v>
      </c>
      <c r="S252" s="26">
        <f t="shared" si="6"/>
        <v>5.6749182395538028E-2</v>
      </c>
      <c r="AC252" s="41">
        <v>3</v>
      </c>
      <c r="AD252" s="41">
        <v>53.3</v>
      </c>
      <c r="AE252" s="26">
        <f t="shared" si="7"/>
        <v>37.292011393541038</v>
      </c>
    </row>
    <row r="253" spans="17:31" x14ac:dyDescent="0.25">
      <c r="Q253" s="26">
        <v>13.4</v>
      </c>
      <c r="R253" s="26">
        <v>2.7099999999999999E-2</v>
      </c>
      <c r="S253" s="26">
        <f t="shared" si="6"/>
        <v>5.7770652667808037E-2</v>
      </c>
      <c r="AC253" s="41">
        <v>3</v>
      </c>
      <c r="AD253" s="41">
        <v>23.7</v>
      </c>
      <c r="AE253" s="26">
        <f t="shared" si="7"/>
        <v>37.292011393541038</v>
      </c>
    </row>
    <row r="254" spans="17:31" x14ac:dyDescent="0.25">
      <c r="Q254" s="26">
        <v>13.5</v>
      </c>
      <c r="R254" s="26">
        <v>2.5100000000000001E-2</v>
      </c>
      <c r="S254" s="26">
        <f t="shared" si="6"/>
        <v>5.8788527311249977E-2</v>
      </c>
      <c r="AC254" s="41">
        <v>3</v>
      </c>
      <c r="AD254" s="41">
        <v>22.8</v>
      </c>
      <c r="AE254" s="26">
        <f t="shared" si="7"/>
        <v>37.292011393541038</v>
      </c>
    </row>
    <row r="255" spans="17:31" x14ac:dyDescent="0.25">
      <c r="Q255" s="26">
        <v>13.5</v>
      </c>
      <c r="R255" s="26">
        <v>0.03</v>
      </c>
      <c r="S255" s="26">
        <f t="shared" si="6"/>
        <v>5.8788527311249977E-2</v>
      </c>
      <c r="AC255" s="41">
        <v>3</v>
      </c>
      <c r="AD255" s="41">
        <v>36.200000000000003</v>
      </c>
      <c r="AE255" s="26">
        <f t="shared" si="7"/>
        <v>37.292011393541038</v>
      </c>
    </row>
    <row r="256" spans="17:31" x14ac:dyDescent="0.25">
      <c r="Q256" s="26">
        <v>13.5</v>
      </c>
      <c r="R256" s="26">
        <v>3.5999999999999997E-2</v>
      </c>
      <c r="S256" s="26">
        <f t="shared" si="6"/>
        <v>5.8788527311249977E-2</v>
      </c>
      <c r="AC256" s="41">
        <v>3</v>
      </c>
      <c r="AD256" s="41">
        <v>28.2</v>
      </c>
      <c r="AE256" s="26">
        <f t="shared" si="7"/>
        <v>37.292011393541038</v>
      </c>
    </row>
    <row r="257" spans="17:31" x14ac:dyDescent="0.25">
      <c r="Q257" s="26">
        <v>13.6</v>
      </c>
      <c r="R257" s="26">
        <v>3.2000000000000001E-2</v>
      </c>
      <c r="S257" s="26">
        <f t="shared" si="6"/>
        <v>5.9802999810047969E-2</v>
      </c>
      <c r="AC257" s="41">
        <v>3</v>
      </c>
      <c r="AD257" s="41">
        <v>32.9</v>
      </c>
      <c r="AE257" s="26">
        <f t="shared" si="7"/>
        <v>37.292011393541038</v>
      </c>
    </row>
    <row r="258" spans="17:31" x14ac:dyDescent="0.25">
      <c r="Q258" s="26">
        <v>13.6</v>
      </c>
      <c r="R258" s="26">
        <v>2.8000000000000001E-2</v>
      </c>
      <c r="S258" s="26">
        <f t="shared" si="6"/>
        <v>5.9802999810047969E-2</v>
      </c>
      <c r="AC258" s="41">
        <v>4</v>
      </c>
      <c r="AD258" s="41">
        <v>53</v>
      </c>
      <c r="AE258" s="26">
        <f t="shared" si="7"/>
        <v>45.665718048352268</v>
      </c>
    </row>
    <row r="259" spans="17:31" x14ac:dyDescent="0.25">
      <c r="Q259" s="26">
        <v>13.7</v>
      </c>
      <c r="R259" s="26">
        <v>3.2300000000000002E-2</v>
      </c>
      <c r="S259" s="26">
        <f t="shared" si="6"/>
        <v>6.0814263489458037E-2</v>
      </c>
      <c r="AC259" s="41">
        <v>4</v>
      </c>
      <c r="AD259" s="41">
        <v>39.1</v>
      </c>
      <c r="AE259" s="26">
        <f t="shared" si="7"/>
        <v>45.665718048352268</v>
      </c>
    </row>
    <row r="260" spans="17:31" x14ac:dyDescent="0.25">
      <c r="Q260" s="26">
        <v>13.7</v>
      </c>
      <c r="R260" s="26">
        <v>2.7400000000000001E-2</v>
      </c>
      <c r="S260" s="26">
        <f t="shared" si="6"/>
        <v>6.0814263489458037E-2</v>
      </c>
      <c r="AC260" s="41">
        <v>4</v>
      </c>
      <c r="AD260" s="41">
        <v>54.5</v>
      </c>
      <c r="AE260" s="26">
        <f t="shared" si="7"/>
        <v>45.665718048352268</v>
      </c>
    </row>
    <row r="261" spans="17:31" x14ac:dyDescent="0.25">
      <c r="Q261" s="26">
        <v>13.8</v>
      </c>
      <c r="R261" s="26">
        <v>0.22</v>
      </c>
      <c r="S261" s="26">
        <f t="shared" ref="S261:S324" si="8">($X$8*(Q261^4))+($X$9*(Q261^3))+($X$10*(Q261^2))+($X$11*Q261)+$X$7</f>
        <v>6.1822511515808004E-2</v>
      </c>
      <c r="AC261" s="41">
        <v>4</v>
      </c>
      <c r="AD261" s="41">
        <v>51.5</v>
      </c>
      <c r="AE261" s="26">
        <f t="shared" si="7"/>
        <v>45.665718048352268</v>
      </c>
    </row>
    <row r="262" spans="17:31" x14ac:dyDescent="0.25">
      <c r="Q262" s="26">
        <v>13.9</v>
      </c>
      <c r="R262" s="26">
        <v>3.3500000000000002E-2</v>
      </c>
      <c r="S262" s="26">
        <f t="shared" si="8"/>
        <v>6.2827936896497932E-2</v>
      </c>
      <c r="AC262" s="41">
        <v>4</v>
      </c>
      <c r="AD262" s="41">
        <v>52</v>
      </c>
      <c r="AE262" s="26">
        <f t="shared" si="7"/>
        <v>45.665718048352268</v>
      </c>
    </row>
    <row r="263" spans="17:31" x14ac:dyDescent="0.25">
      <c r="Q263" s="26">
        <v>14</v>
      </c>
      <c r="R263" s="26">
        <v>0.03</v>
      </c>
      <c r="S263" s="26">
        <f t="shared" si="8"/>
        <v>6.3830732480000013E-2</v>
      </c>
      <c r="AC263" s="41">
        <v>4</v>
      </c>
      <c r="AD263" s="41">
        <v>51</v>
      </c>
      <c r="AE263" s="26">
        <f t="shared" ref="AE263:AE302" si="9">$X$25*(1-EXP(-$X$24*(AC263-$X$26)))</f>
        <v>45.665718048352268</v>
      </c>
    </row>
    <row r="264" spans="17:31" x14ac:dyDescent="0.25">
      <c r="Q264" s="26">
        <v>14.2</v>
      </c>
      <c r="R264" s="26">
        <v>3.2000000000000001E-2</v>
      </c>
      <c r="S264" s="26">
        <f t="shared" si="8"/>
        <v>6.5829204854687989E-2</v>
      </c>
      <c r="AC264" s="41">
        <v>4</v>
      </c>
      <c r="AD264" s="41">
        <v>52.5</v>
      </c>
      <c r="AE264" s="26">
        <f t="shared" si="9"/>
        <v>45.665718048352268</v>
      </c>
    </row>
    <row r="265" spans="17:31" x14ac:dyDescent="0.25">
      <c r="Q265" s="26">
        <v>14.2</v>
      </c>
      <c r="R265" s="26">
        <v>0.03</v>
      </c>
      <c r="S265" s="26">
        <f t="shared" si="8"/>
        <v>6.5829204854687989E-2</v>
      </c>
      <c r="AC265" s="41">
        <v>4</v>
      </c>
      <c r="AD265" s="41">
        <v>47</v>
      </c>
      <c r="AE265" s="26">
        <f t="shared" si="9"/>
        <v>45.665718048352268</v>
      </c>
    </row>
    <row r="266" spans="17:31" x14ac:dyDescent="0.25">
      <c r="Q266" s="26">
        <v>14.2</v>
      </c>
      <c r="R266" s="26">
        <v>3.2000000000000001E-2</v>
      </c>
      <c r="S266" s="26">
        <f t="shared" si="8"/>
        <v>6.5829204854687989E-2</v>
      </c>
      <c r="AC266" s="41">
        <v>4</v>
      </c>
      <c r="AD266" s="41">
        <v>50</v>
      </c>
      <c r="AE266" s="26">
        <f t="shared" si="9"/>
        <v>45.665718048352268</v>
      </c>
    </row>
    <row r="267" spans="17:31" x14ac:dyDescent="0.25">
      <c r="Q267" s="26">
        <v>14.2</v>
      </c>
      <c r="R267" s="26">
        <v>3.5999999999999997E-2</v>
      </c>
      <c r="S267" s="26">
        <f t="shared" si="8"/>
        <v>6.5829204854687989E-2</v>
      </c>
      <c r="AC267" s="41">
        <v>4</v>
      </c>
      <c r="AD267" s="41">
        <v>49</v>
      </c>
      <c r="AE267" s="26">
        <f t="shared" si="9"/>
        <v>45.665718048352268</v>
      </c>
    </row>
    <row r="268" spans="17:31" x14ac:dyDescent="0.25">
      <c r="Q268" s="26">
        <v>14.3</v>
      </c>
      <c r="R268" s="26">
        <v>0.03</v>
      </c>
      <c r="S268" s="26">
        <f t="shared" si="8"/>
        <v>6.6825266548178025E-2</v>
      </c>
      <c r="AC268" s="41">
        <v>4</v>
      </c>
      <c r="AD268" s="41">
        <v>52</v>
      </c>
      <c r="AE268" s="26">
        <f t="shared" si="9"/>
        <v>45.665718048352268</v>
      </c>
    </row>
    <row r="269" spans="17:31" x14ac:dyDescent="0.25">
      <c r="Q269" s="26">
        <v>14.3</v>
      </c>
      <c r="R269" s="26">
        <v>4.4999999999999998E-2</v>
      </c>
      <c r="S269" s="26">
        <f t="shared" si="8"/>
        <v>6.6825266548178025E-2</v>
      </c>
      <c r="AC269" s="41">
        <v>4</v>
      </c>
      <c r="AD269" s="41">
        <v>51.5</v>
      </c>
      <c r="AE269" s="26">
        <f t="shared" si="9"/>
        <v>45.665718048352268</v>
      </c>
    </row>
    <row r="270" spans="17:31" x14ac:dyDescent="0.25">
      <c r="Q270" s="26">
        <v>14.3</v>
      </c>
      <c r="R270" s="26">
        <v>3.32E-2</v>
      </c>
      <c r="S270" s="26">
        <f t="shared" si="8"/>
        <v>6.6825266548178025E-2</v>
      </c>
      <c r="AC270" s="41">
        <v>4</v>
      </c>
      <c r="AD270" s="41">
        <v>56</v>
      </c>
      <c r="AE270" s="26">
        <f t="shared" si="9"/>
        <v>45.665718048352268</v>
      </c>
    </row>
    <row r="271" spans="17:31" x14ac:dyDescent="0.25">
      <c r="Q271" s="26">
        <v>14.5</v>
      </c>
      <c r="R271" s="26">
        <v>4.8000000000000001E-2</v>
      </c>
      <c r="S271" s="26">
        <f t="shared" si="8"/>
        <v>6.8812002011250012E-2</v>
      </c>
      <c r="AC271" s="41">
        <v>4</v>
      </c>
      <c r="AD271" s="41">
        <v>52</v>
      </c>
      <c r="AE271" s="26">
        <f t="shared" si="9"/>
        <v>45.665718048352268</v>
      </c>
    </row>
    <row r="272" spans="17:31" x14ac:dyDescent="0.25">
      <c r="Q272" s="26">
        <v>14.5</v>
      </c>
      <c r="R272" s="26">
        <v>3.5999999999999997E-2</v>
      </c>
      <c r="S272" s="26">
        <f t="shared" si="8"/>
        <v>6.8812002011250012E-2</v>
      </c>
      <c r="AC272" s="41">
        <v>4</v>
      </c>
      <c r="AD272" s="41">
        <v>40.4</v>
      </c>
      <c r="AE272" s="26">
        <f t="shared" si="9"/>
        <v>45.665718048352268</v>
      </c>
    </row>
    <row r="273" spans="17:31" x14ac:dyDescent="0.25">
      <c r="Q273" s="26">
        <v>14.5</v>
      </c>
      <c r="R273" s="26">
        <v>3.3000000000000002E-2</v>
      </c>
      <c r="S273" s="26">
        <f t="shared" si="8"/>
        <v>6.8812002011250012E-2</v>
      </c>
      <c r="AC273" s="41">
        <v>4</v>
      </c>
      <c r="AD273" s="41">
        <v>37.5</v>
      </c>
      <c r="AE273" s="26">
        <f t="shared" si="9"/>
        <v>45.665718048352268</v>
      </c>
    </row>
    <row r="274" spans="17:31" x14ac:dyDescent="0.25">
      <c r="Q274" s="26">
        <v>14.5</v>
      </c>
      <c r="R274" s="26">
        <v>3.2399999999999998E-2</v>
      </c>
      <c r="S274" s="26">
        <f t="shared" si="8"/>
        <v>6.8812002011250012E-2</v>
      </c>
      <c r="AC274" s="41">
        <v>4</v>
      </c>
      <c r="AD274" s="41">
        <v>48</v>
      </c>
      <c r="AE274" s="26">
        <f t="shared" si="9"/>
        <v>45.665718048352268</v>
      </c>
    </row>
    <row r="275" spans="17:31" x14ac:dyDescent="0.25">
      <c r="Q275" s="26">
        <v>14.5</v>
      </c>
      <c r="R275" s="26">
        <v>4.2000000000000003E-2</v>
      </c>
      <c r="S275" s="26">
        <f t="shared" si="8"/>
        <v>6.8812002011250012E-2</v>
      </c>
      <c r="AC275" s="41">
        <v>4</v>
      </c>
      <c r="AD275" s="41">
        <v>36.5</v>
      </c>
      <c r="AE275" s="26">
        <f t="shared" si="9"/>
        <v>45.665718048352268</v>
      </c>
    </row>
    <row r="276" spans="17:31" x14ac:dyDescent="0.25">
      <c r="Q276" s="26">
        <v>14.6</v>
      </c>
      <c r="R276" s="26">
        <v>0.04</v>
      </c>
      <c r="S276" s="26">
        <f t="shared" si="8"/>
        <v>6.980305972956799E-2</v>
      </c>
      <c r="AC276" s="41">
        <v>4</v>
      </c>
      <c r="AD276" s="41">
        <v>37</v>
      </c>
      <c r="AE276" s="26">
        <f t="shared" si="9"/>
        <v>45.665718048352268</v>
      </c>
    </row>
    <row r="277" spans="17:31" x14ac:dyDescent="0.25">
      <c r="Q277" s="26">
        <v>14.6</v>
      </c>
      <c r="R277" s="26">
        <v>2.1999999999999999E-2</v>
      </c>
      <c r="S277" s="26">
        <f t="shared" si="8"/>
        <v>6.980305972956799E-2</v>
      </c>
      <c r="AC277" s="41">
        <v>5</v>
      </c>
      <c r="AD277" s="41">
        <v>58.5</v>
      </c>
      <c r="AE277" s="26">
        <f t="shared" si="9"/>
        <v>53.067795788602048</v>
      </c>
    </row>
    <row r="278" spans="17:31" x14ac:dyDescent="0.25">
      <c r="Q278" s="26">
        <v>14.6</v>
      </c>
      <c r="R278" s="26">
        <v>4.2700000000000002E-2</v>
      </c>
      <c r="S278" s="26">
        <f t="shared" si="8"/>
        <v>6.980305972956799E-2</v>
      </c>
      <c r="AC278" s="41">
        <v>5</v>
      </c>
      <c r="AD278" s="41">
        <v>41.3</v>
      </c>
      <c r="AE278" s="26">
        <f t="shared" si="9"/>
        <v>53.067795788602048</v>
      </c>
    </row>
    <row r="279" spans="17:31" x14ac:dyDescent="0.25">
      <c r="Q279" s="26">
        <v>14.7</v>
      </c>
      <c r="R279" s="26">
        <v>0.04</v>
      </c>
      <c r="S279" s="26">
        <f t="shared" si="8"/>
        <v>7.0792833140018024E-2</v>
      </c>
      <c r="AC279" s="41">
        <v>6</v>
      </c>
      <c r="AD279" s="41">
        <v>60</v>
      </c>
      <c r="AE279" s="26">
        <f t="shared" si="9"/>
        <v>59.610985935013545</v>
      </c>
    </row>
    <row r="280" spans="17:31" x14ac:dyDescent="0.25">
      <c r="Q280" s="26">
        <v>14.8</v>
      </c>
      <c r="R280" s="26">
        <v>3.9399999999999998E-2</v>
      </c>
      <c r="S280" s="26">
        <f t="shared" si="8"/>
        <v>7.1781513819648007E-2</v>
      </c>
      <c r="AC280" s="41">
        <v>6</v>
      </c>
      <c r="AD280" s="41">
        <v>54.6</v>
      </c>
      <c r="AE280" s="26">
        <f t="shared" si="9"/>
        <v>59.610985935013545</v>
      </c>
    </row>
    <row r="281" spans="17:31" x14ac:dyDescent="0.25">
      <c r="Q281" s="26">
        <v>14.8</v>
      </c>
      <c r="R281" s="26">
        <v>3.5999999999999997E-2</v>
      </c>
      <c r="S281" s="26">
        <f t="shared" si="8"/>
        <v>7.1781513819648007E-2</v>
      </c>
      <c r="AC281" s="41">
        <v>6</v>
      </c>
      <c r="AD281" s="41">
        <v>58</v>
      </c>
      <c r="AE281" s="26">
        <f t="shared" si="9"/>
        <v>59.610985935013545</v>
      </c>
    </row>
    <row r="282" spans="17:31" x14ac:dyDescent="0.25">
      <c r="Q282" s="26">
        <v>14.8</v>
      </c>
      <c r="R282" s="26">
        <v>0.04</v>
      </c>
      <c r="S282" s="26">
        <f t="shared" si="8"/>
        <v>7.1781513819648007E-2</v>
      </c>
      <c r="AC282" s="41">
        <v>6</v>
      </c>
      <c r="AD282" s="41">
        <v>44.4</v>
      </c>
      <c r="AE282" s="26">
        <f t="shared" si="9"/>
        <v>59.610985935013545</v>
      </c>
    </row>
    <row r="283" spans="17:31" x14ac:dyDescent="0.25">
      <c r="Q283" s="26">
        <v>14.8</v>
      </c>
      <c r="R283" s="26">
        <v>0.04</v>
      </c>
      <c r="S283" s="26">
        <f t="shared" si="8"/>
        <v>7.1781513819648007E-2</v>
      </c>
      <c r="AC283" s="41">
        <v>6</v>
      </c>
      <c r="AD283" s="41">
        <v>49</v>
      </c>
      <c r="AE283" s="26">
        <f t="shared" si="9"/>
        <v>59.610985935013545</v>
      </c>
    </row>
    <row r="284" spans="17:31" x14ac:dyDescent="0.25">
      <c r="Q284" s="26">
        <v>14.9</v>
      </c>
      <c r="R284" s="26">
        <v>3.73E-2</v>
      </c>
      <c r="S284" s="26">
        <f t="shared" si="8"/>
        <v>7.276929318657796E-2</v>
      </c>
      <c r="AC284" s="41">
        <v>6</v>
      </c>
      <c r="AD284" s="41">
        <v>56.5</v>
      </c>
      <c r="AE284" s="26">
        <f t="shared" si="9"/>
        <v>59.610985935013545</v>
      </c>
    </row>
    <row r="285" spans="17:31" x14ac:dyDescent="0.25">
      <c r="Q285" s="26">
        <v>15</v>
      </c>
      <c r="R285" s="26">
        <v>3.8100000000000002E-2</v>
      </c>
      <c r="S285" s="26">
        <f t="shared" si="8"/>
        <v>7.3756362499999922E-2</v>
      </c>
      <c r="AC285" s="41">
        <v>7</v>
      </c>
      <c r="AD285" s="41">
        <v>69</v>
      </c>
      <c r="AE285" s="26">
        <f t="shared" si="9"/>
        <v>65.394948059498319</v>
      </c>
    </row>
    <row r="286" spans="17:31" x14ac:dyDescent="0.25">
      <c r="Q286" s="26">
        <v>15</v>
      </c>
      <c r="R286" s="26">
        <v>0.04</v>
      </c>
      <c r="S286" s="26">
        <f t="shared" si="8"/>
        <v>7.3756362499999922E-2</v>
      </c>
      <c r="AC286" s="41">
        <v>7</v>
      </c>
      <c r="AD286" s="41">
        <v>50.1</v>
      </c>
      <c r="AE286" s="26">
        <f t="shared" si="9"/>
        <v>65.394948059498319</v>
      </c>
    </row>
    <row r="287" spans="17:31" x14ac:dyDescent="0.25">
      <c r="Q287" s="26">
        <v>15</v>
      </c>
      <c r="R287" s="26">
        <v>4.0500000000000001E-2</v>
      </c>
      <c r="S287" s="26">
        <f t="shared" si="8"/>
        <v>7.3756362499999922E-2</v>
      </c>
      <c r="AC287" s="41">
        <v>8</v>
      </c>
      <c r="AD287" s="41">
        <v>53.5</v>
      </c>
      <c r="AE287" s="26">
        <f t="shared" si="9"/>
        <v>70.50777790379405</v>
      </c>
    </row>
    <row r="288" spans="17:31" x14ac:dyDescent="0.25">
      <c r="Q288" s="26">
        <v>15.1</v>
      </c>
      <c r="R288" s="26">
        <v>4.2000000000000003E-2</v>
      </c>
      <c r="S288" s="26">
        <f t="shared" si="8"/>
        <v>7.4742912860178007E-2</v>
      </c>
      <c r="AC288" s="41">
        <v>10</v>
      </c>
      <c r="AD288" s="41">
        <v>83.5</v>
      </c>
      <c r="AE288" s="26">
        <f t="shared" si="9"/>
        <v>79.022499612686744</v>
      </c>
    </row>
    <row r="289" spans="17:31" x14ac:dyDescent="0.25">
      <c r="Q289" s="26">
        <v>15.5</v>
      </c>
      <c r="R289" s="26">
        <v>0.03</v>
      </c>
      <c r="S289" s="26">
        <f t="shared" si="8"/>
        <v>7.8687741211250023E-2</v>
      </c>
      <c r="AC289" s="41">
        <v>11</v>
      </c>
      <c r="AD289" s="41">
        <v>79.5</v>
      </c>
      <c r="AE289" s="26">
        <f t="shared" si="9"/>
        <v>82.554079519579048</v>
      </c>
    </row>
    <row r="290" spans="17:31" x14ac:dyDescent="0.25">
      <c r="Q290" s="26">
        <v>15.5</v>
      </c>
      <c r="R290" s="26">
        <v>4.4999999999999998E-2</v>
      </c>
      <c r="S290" s="26">
        <f t="shared" si="8"/>
        <v>7.8687741211250023E-2</v>
      </c>
      <c r="AC290" s="41">
        <v>11</v>
      </c>
      <c r="AD290" s="41">
        <v>93.5</v>
      </c>
      <c r="AE290" s="26">
        <f t="shared" si="9"/>
        <v>82.554079519579048</v>
      </c>
    </row>
    <row r="291" spans="17:31" x14ac:dyDescent="0.25">
      <c r="Q291" s="26">
        <v>15.5</v>
      </c>
      <c r="R291" s="26">
        <v>4.5999999999999999E-2</v>
      </c>
      <c r="S291" s="26">
        <f t="shared" si="8"/>
        <v>7.8687741211250023E-2</v>
      </c>
      <c r="AC291" s="41">
        <v>12</v>
      </c>
      <c r="AD291" s="41">
        <v>105</v>
      </c>
      <c r="AE291" s="26">
        <f t="shared" si="9"/>
        <v>85.675878514257391</v>
      </c>
    </row>
    <row r="292" spans="17:31" x14ac:dyDescent="0.25">
      <c r="Q292" s="26">
        <v>15.5</v>
      </c>
      <c r="R292" s="26">
        <v>5.04E-2</v>
      </c>
      <c r="S292" s="26">
        <f t="shared" si="8"/>
        <v>7.8687741211250023E-2</v>
      </c>
      <c r="AC292" s="41">
        <v>13</v>
      </c>
      <c r="AE292" s="26">
        <f t="shared" si="9"/>
        <v>88.435444833047143</v>
      </c>
    </row>
    <row r="293" spans="17:31" x14ac:dyDescent="0.25">
      <c r="Q293" s="26">
        <v>15.6</v>
      </c>
      <c r="R293" s="26">
        <v>2.7900000000000001E-2</v>
      </c>
      <c r="S293" s="26">
        <f t="shared" si="8"/>
        <v>7.9674557746687996E-2</v>
      </c>
      <c r="AC293" s="41">
        <v>14</v>
      </c>
      <c r="AE293" s="26">
        <f t="shared" si="9"/>
        <v>90.87480953294623</v>
      </c>
    </row>
    <row r="294" spans="17:31" x14ac:dyDescent="0.25">
      <c r="Q294" s="26">
        <v>15.7</v>
      </c>
      <c r="R294" s="26">
        <v>5.2999999999999999E-2</v>
      </c>
      <c r="S294" s="26">
        <f t="shared" si="8"/>
        <v>8.0661998592977929E-2</v>
      </c>
      <c r="AC294" s="41">
        <v>15</v>
      </c>
      <c r="AE294" s="26">
        <f t="shared" si="9"/>
        <v>93.031126668213886</v>
      </c>
    </row>
    <row r="295" spans="17:31" x14ac:dyDescent="0.25">
      <c r="Q295" s="26">
        <v>15.7</v>
      </c>
      <c r="R295" s="26">
        <v>0.04</v>
      </c>
      <c r="S295" s="26">
        <f t="shared" si="8"/>
        <v>8.0661998592977929E-2</v>
      </c>
      <c r="AC295" s="41">
        <v>16</v>
      </c>
      <c r="AE295" s="26">
        <f t="shared" si="9"/>
        <v>94.937239185149622</v>
      </c>
    </row>
    <row r="296" spans="17:31" x14ac:dyDescent="0.25">
      <c r="Q296" s="26">
        <v>15.8</v>
      </c>
      <c r="R296" s="26">
        <v>4.8000000000000001E-2</v>
      </c>
      <c r="S296" s="26">
        <f t="shared" si="8"/>
        <v>8.1650253737887951E-2</v>
      </c>
      <c r="AC296" s="41">
        <v>17</v>
      </c>
      <c r="AE296" s="26">
        <f t="shared" si="9"/>
        <v>96.622179154227098</v>
      </c>
    </row>
    <row r="297" spans="17:31" x14ac:dyDescent="0.25">
      <c r="Q297" s="26">
        <v>15.9</v>
      </c>
      <c r="R297" s="26">
        <v>4.9000000000000002E-2</v>
      </c>
      <c r="S297" s="26">
        <f t="shared" si="8"/>
        <v>8.2639513010258042E-2</v>
      </c>
      <c r="AC297" s="41">
        <v>18</v>
      </c>
      <c r="AE297" s="26">
        <f t="shared" si="9"/>
        <v>98.111609958636706</v>
      </c>
    </row>
    <row r="298" spans="17:31" x14ac:dyDescent="0.25">
      <c r="Q298" s="26">
        <v>15.9</v>
      </c>
      <c r="R298" s="26">
        <v>5.5E-2</v>
      </c>
      <c r="S298" s="26">
        <f t="shared" si="8"/>
        <v>8.2639513010258042E-2</v>
      </c>
      <c r="AC298" s="41">
        <v>19</v>
      </c>
      <c r="AE298" s="26">
        <f t="shared" si="9"/>
        <v>99.4282171742272</v>
      </c>
    </row>
    <row r="299" spans="17:31" x14ac:dyDescent="0.25">
      <c r="Q299" s="26">
        <v>16</v>
      </c>
      <c r="R299" s="26">
        <v>5.3999999999999999E-2</v>
      </c>
      <c r="S299" s="26">
        <f t="shared" si="8"/>
        <v>8.3629966079999979E-2</v>
      </c>
      <c r="AC299" s="41">
        <v>20</v>
      </c>
      <c r="AE299" s="26">
        <f t="shared" si="9"/>
        <v>100.59205409435327</v>
      </c>
    </row>
    <row r="300" spans="17:31" x14ac:dyDescent="0.25">
      <c r="Q300" s="26">
        <v>16</v>
      </c>
      <c r="R300" s="26">
        <v>4.2000000000000003E-2</v>
      </c>
      <c r="S300" s="26">
        <f t="shared" si="8"/>
        <v>8.3629966079999979E-2</v>
      </c>
      <c r="AC300" s="41">
        <v>21</v>
      </c>
      <c r="AE300" s="26">
        <f t="shared" si="9"/>
        <v>101.62084716233068</v>
      </c>
    </row>
    <row r="301" spans="17:31" x14ac:dyDescent="0.25">
      <c r="Q301" s="26">
        <v>16</v>
      </c>
      <c r="R301" s="26">
        <v>5.8000000000000003E-2</v>
      </c>
      <c r="S301" s="26">
        <f t="shared" si="8"/>
        <v>8.3629966079999979E-2</v>
      </c>
      <c r="AC301" s="41">
        <v>22</v>
      </c>
      <c r="AE301" s="26">
        <f t="shared" si="9"/>
        <v>102.53026596355215</v>
      </c>
    </row>
    <row r="302" spans="17:31" x14ac:dyDescent="0.25">
      <c r="Q302" s="26">
        <v>16</v>
      </c>
      <c r="R302" s="26">
        <v>4.8000000000000001E-2</v>
      </c>
      <c r="S302" s="26">
        <f t="shared" si="8"/>
        <v>8.3629966079999979E-2</v>
      </c>
      <c r="AC302" s="41">
        <v>23</v>
      </c>
      <c r="AD302" s="41">
        <v>105</v>
      </c>
      <c r="AE302" s="26">
        <f t="shared" si="9"/>
        <v>103.33416188952403</v>
      </c>
    </row>
    <row r="303" spans="17:31" x14ac:dyDescent="0.25">
      <c r="Q303" s="26">
        <v>16</v>
      </c>
      <c r="R303" s="26">
        <v>4.8800000000000003E-2</v>
      </c>
      <c r="S303" s="26">
        <f t="shared" si="8"/>
        <v>8.3629966079999979E-2</v>
      </c>
    </row>
    <row r="304" spans="17:31" x14ac:dyDescent="0.25">
      <c r="Q304" s="26">
        <v>16</v>
      </c>
      <c r="R304" s="26">
        <v>4.8000000000000001E-2</v>
      </c>
      <c r="S304" s="26">
        <f t="shared" si="8"/>
        <v>8.3629966079999979E-2</v>
      </c>
    </row>
    <row r="305" spans="17:19" x14ac:dyDescent="0.25">
      <c r="Q305" s="26">
        <v>16</v>
      </c>
      <c r="R305" s="26">
        <v>4.6399999999999997E-2</v>
      </c>
      <c r="S305" s="26">
        <f t="shared" si="8"/>
        <v>8.3629966079999979E-2</v>
      </c>
    </row>
    <row r="306" spans="17:19" x14ac:dyDescent="0.25">
      <c r="Q306" s="26">
        <v>16</v>
      </c>
      <c r="R306" s="26">
        <v>0.04</v>
      </c>
      <c r="S306" s="26">
        <f t="shared" si="8"/>
        <v>8.3629966079999979E-2</v>
      </c>
    </row>
    <row r="307" spans="17:19" x14ac:dyDescent="0.25">
      <c r="Q307" s="26">
        <v>16.100000000000001</v>
      </c>
      <c r="R307" s="26">
        <v>4.5999999999999999E-2</v>
      </c>
      <c r="S307" s="26">
        <f t="shared" si="8"/>
        <v>8.4621802458098E-2</v>
      </c>
    </row>
    <row r="308" spans="17:19" x14ac:dyDescent="0.25">
      <c r="Q308" s="26">
        <v>16.2</v>
      </c>
      <c r="R308" s="26">
        <v>5.8000000000000003E-2</v>
      </c>
      <c r="S308" s="26">
        <f t="shared" si="8"/>
        <v>8.5615211496607974E-2</v>
      </c>
    </row>
    <row r="309" spans="17:19" x14ac:dyDescent="0.25">
      <c r="Q309" s="26">
        <v>16.2</v>
      </c>
      <c r="R309" s="26">
        <v>4.8000000000000001E-2</v>
      </c>
      <c r="S309" s="26">
        <f t="shared" si="8"/>
        <v>8.5615211496607974E-2</v>
      </c>
    </row>
    <row r="310" spans="17:19" x14ac:dyDescent="0.25">
      <c r="Q310" s="26">
        <v>16.3</v>
      </c>
      <c r="R310" s="26">
        <v>4.82E-2</v>
      </c>
      <c r="S310" s="26">
        <f t="shared" si="8"/>
        <v>8.6610382388658008E-2</v>
      </c>
    </row>
    <row r="311" spans="17:19" x14ac:dyDescent="0.25">
      <c r="Q311" s="26">
        <v>16.399999999999999</v>
      </c>
      <c r="R311" s="26">
        <v>4.5999999999999999E-2</v>
      </c>
      <c r="S311" s="26">
        <f t="shared" si="8"/>
        <v>8.7607504168447953E-2</v>
      </c>
    </row>
    <row r="312" spans="17:19" x14ac:dyDescent="0.25">
      <c r="Q312" s="26">
        <v>16.5</v>
      </c>
      <c r="R312" s="26">
        <v>5.7000000000000002E-2</v>
      </c>
      <c r="S312" s="26">
        <f t="shared" si="8"/>
        <v>8.8606765711249952E-2</v>
      </c>
    </row>
    <row r="313" spans="17:19" x14ac:dyDescent="0.25">
      <c r="Q313" s="26">
        <v>16.5</v>
      </c>
      <c r="R313" s="26">
        <v>4.9799999999999997E-2</v>
      </c>
      <c r="S313" s="26">
        <f t="shared" si="8"/>
        <v>8.8606765711249952E-2</v>
      </c>
    </row>
    <row r="314" spans="17:19" x14ac:dyDescent="0.25">
      <c r="Q314" s="26">
        <v>16.5</v>
      </c>
      <c r="R314" s="26">
        <v>5.6000000000000001E-2</v>
      </c>
      <c r="S314" s="26">
        <f t="shared" si="8"/>
        <v>8.8606765711249952E-2</v>
      </c>
    </row>
    <row r="315" spans="17:19" x14ac:dyDescent="0.25">
      <c r="Q315" s="26">
        <v>16.5</v>
      </c>
      <c r="R315" s="26">
        <v>4.7E-2</v>
      </c>
      <c r="S315" s="26">
        <f t="shared" si="8"/>
        <v>8.8606765711249952E-2</v>
      </c>
    </row>
    <row r="316" spans="17:19" x14ac:dyDescent="0.25">
      <c r="Q316" s="26">
        <v>16.5</v>
      </c>
      <c r="R316" s="26">
        <v>9.0999999999999998E-2</v>
      </c>
      <c r="S316" s="26">
        <f t="shared" si="8"/>
        <v>8.8606765711249952E-2</v>
      </c>
    </row>
    <row r="317" spans="17:19" x14ac:dyDescent="0.25">
      <c r="Q317" s="26">
        <v>16.5</v>
      </c>
      <c r="R317" s="26">
        <v>0.06</v>
      </c>
      <c r="S317" s="26">
        <f t="shared" si="8"/>
        <v>8.8606765711249952E-2</v>
      </c>
    </row>
    <row r="318" spans="17:19" x14ac:dyDescent="0.25">
      <c r="Q318" s="26">
        <v>16.7</v>
      </c>
      <c r="R318" s="26">
        <v>6.2E-2</v>
      </c>
      <c r="S318" s="26">
        <f t="shared" si="8"/>
        <v>9.0612462792337894E-2</v>
      </c>
    </row>
    <row r="319" spans="17:19" x14ac:dyDescent="0.25">
      <c r="Q319" s="26">
        <v>16.8</v>
      </c>
      <c r="R319" s="26">
        <v>5.96E-2</v>
      </c>
      <c r="S319" s="26">
        <f t="shared" si="8"/>
        <v>9.1619275286527996E-2</v>
      </c>
    </row>
    <row r="320" spans="17:19" x14ac:dyDescent="0.25">
      <c r="Q320" s="26">
        <v>16.899999999999999</v>
      </c>
      <c r="R320" s="26">
        <v>5.7299999999999997E-2</v>
      </c>
      <c r="S320" s="26">
        <f t="shared" si="8"/>
        <v>9.2628981455537968E-2</v>
      </c>
    </row>
    <row r="321" spans="17:19" x14ac:dyDescent="0.25">
      <c r="Q321" s="26">
        <v>16.899999999999999</v>
      </c>
      <c r="R321" s="26">
        <v>5.1999999999999998E-2</v>
      </c>
      <c r="S321" s="26">
        <f t="shared" si="8"/>
        <v>9.2628981455537968E-2</v>
      </c>
    </row>
    <row r="322" spans="17:19" x14ac:dyDescent="0.25">
      <c r="Q322" s="26">
        <v>17</v>
      </c>
      <c r="R322" s="26">
        <v>5.8000000000000003E-2</v>
      </c>
      <c r="S322" s="26">
        <f t="shared" si="8"/>
        <v>9.364176937999999E-2</v>
      </c>
    </row>
    <row r="323" spans="17:19" x14ac:dyDescent="0.25">
      <c r="Q323" s="26">
        <v>17</v>
      </c>
      <c r="R323" s="26">
        <v>5.1999999999999998E-2</v>
      </c>
      <c r="S323" s="26">
        <f t="shared" si="8"/>
        <v>9.364176937999999E-2</v>
      </c>
    </row>
    <row r="324" spans="17:19" x14ac:dyDescent="0.25">
      <c r="Q324" s="26">
        <v>17</v>
      </c>
      <c r="R324" s="26">
        <v>5.8999999999999997E-2</v>
      </c>
      <c r="S324" s="26">
        <f t="shared" si="8"/>
        <v>9.364176937999999E-2</v>
      </c>
    </row>
    <row r="325" spans="17:19" x14ac:dyDescent="0.25">
      <c r="Q325" s="26">
        <v>17</v>
      </c>
      <c r="R325" s="26">
        <v>6.8000000000000005E-2</v>
      </c>
      <c r="S325" s="26">
        <f t="shared" ref="S325:S388" si="10">($X$8*(Q325^4))+($X$9*(Q325^3))+($X$10*(Q325^2))+($X$11*Q325)+$X$7</f>
        <v>9.364176937999999E-2</v>
      </c>
    </row>
    <row r="326" spans="17:19" x14ac:dyDescent="0.25">
      <c r="Q326" s="26">
        <v>17</v>
      </c>
      <c r="R326" s="26">
        <v>5.3999999999999999E-2</v>
      </c>
      <c r="S326" s="26">
        <f t="shared" si="10"/>
        <v>9.364176937999999E-2</v>
      </c>
    </row>
    <row r="327" spans="17:19" x14ac:dyDescent="0.25">
      <c r="Q327" s="26">
        <v>17.100000000000001</v>
      </c>
      <c r="R327" s="26">
        <v>6.8000000000000005E-2</v>
      </c>
      <c r="S327" s="26">
        <f t="shared" si="10"/>
        <v>9.4657826981618037E-2</v>
      </c>
    </row>
    <row r="328" spans="17:19" x14ac:dyDescent="0.25">
      <c r="Q328" s="26">
        <v>17.2</v>
      </c>
      <c r="R328" s="26">
        <v>5.3999999999999999E-2</v>
      </c>
      <c r="S328" s="26">
        <f t="shared" si="10"/>
        <v>9.5677342023167994E-2</v>
      </c>
    </row>
    <row r="329" spans="17:19" x14ac:dyDescent="0.25">
      <c r="Q329" s="26">
        <v>17.2</v>
      </c>
      <c r="R329" s="26">
        <v>5.1999999999999998E-2</v>
      </c>
      <c r="S329" s="26">
        <f t="shared" si="10"/>
        <v>9.5677342023167994E-2</v>
      </c>
    </row>
    <row r="330" spans="17:19" x14ac:dyDescent="0.25">
      <c r="Q330" s="26">
        <v>17.2</v>
      </c>
      <c r="R330" s="26">
        <v>5.7000000000000002E-2</v>
      </c>
      <c r="S330" s="26">
        <f t="shared" si="10"/>
        <v>9.5677342023167994E-2</v>
      </c>
    </row>
    <row r="331" spans="17:19" x14ac:dyDescent="0.25">
      <c r="Q331" s="26">
        <v>17.2</v>
      </c>
      <c r="R331" s="26">
        <v>5.1999999999999998E-2</v>
      </c>
      <c r="S331" s="26">
        <f t="shared" si="10"/>
        <v>9.5677342023167994E-2</v>
      </c>
    </row>
    <row r="332" spans="17:19" x14ac:dyDescent="0.25">
      <c r="Q332" s="26">
        <v>17.3</v>
      </c>
      <c r="R332" s="26">
        <v>5.8999999999999997E-2</v>
      </c>
      <c r="S332" s="26">
        <f t="shared" si="10"/>
        <v>9.6700502108498038E-2</v>
      </c>
    </row>
    <row r="333" spans="17:19" x14ac:dyDescent="0.25">
      <c r="Q333" s="26">
        <v>17.5</v>
      </c>
      <c r="R333" s="26">
        <v>5.6000000000000001E-2</v>
      </c>
      <c r="S333" s="26">
        <f t="shared" si="10"/>
        <v>9.8758507031249915E-2</v>
      </c>
    </row>
    <row r="334" spans="17:19" x14ac:dyDescent="0.25">
      <c r="Q334" s="26">
        <v>17.5</v>
      </c>
      <c r="R334" s="26">
        <v>6.6000000000000003E-2</v>
      </c>
      <c r="S334" s="26">
        <f t="shared" si="10"/>
        <v>9.8758507031249915E-2</v>
      </c>
    </row>
    <row r="335" spans="17:19" x14ac:dyDescent="0.25">
      <c r="Q335" s="26">
        <v>17.5</v>
      </c>
      <c r="R335" s="26">
        <v>7.3999999999999996E-2</v>
      </c>
      <c r="S335" s="26">
        <f t="shared" si="10"/>
        <v>9.8758507031249915E-2</v>
      </c>
    </row>
    <row r="336" spans="17:19" x14ac:dyDescent="0.25">
      <c r="Q336" s="26">
        <v>17.5</v>
      </c>
      <c r="R336" s="26">
        <v>5.3999999999999999E-2</v>
      </c>
      <c r="S336" s="26">
        <f t="shared" si="10"/>
        <v>9.8758507031249915E-2</v>
      </c>
    </row>
    <row r="337" spans="17:19" x14ac:dyDescent="0.25">
      <c r="Q337" s="26">
        <v>17.5</v>
      </c>
      <c r="R337" s="26">
        <v>6.5000000000000002E-2</v>
      </c>
      <c r="S337" s="26">
        <f t="shared" si="10"/>
        <v>9.8758507031249915E-2</v>
      </c>
    </row>
    <row r="338" spans="17:19" x14ac:dyDescent="0.25">
      <c r="Q338" s="26">
        <v>17.600000000000001</v>
      </c>
      <c r="R338" s="26">
        <v>6.0999999999999999E-2</v>
      </c>
      <c r="S338" s="26">
        <f t="shared" si="10"/>
        <v>9.9793726281727974E-2</v>
      </c>
    </row>
    <row r="339" spans="17:19" x14ac:dyDescent="0.25">
      <c r="Q339" s="26">
        <v>17.600000000000001</v>
      </c>
      <c r="R339" s="26">
        <v>6.6000000000000003E-2</v>
      </c>
      <c r="S339" s="26">
        <f t="shared" si="10"/>
        <v>9.9793726281727974E-2</v>
      </c>
    </row>
    <row r="340" spans="17:19" x14ac:dyDescent="0.25">
      <c r="Q340" s="26">
        <v>17.600000000000001</v>
      </c>
      <c r="R340" s="26">
        <v>7.9000000000000001E-2</v>
      </c>
      <c r="S340" s="26">
        <f t="shared" si="10"/>
        <v>9.9793726281727974E-2</v>
      </c>
    </row>
    <row r="341" spans="17:19" x14ac:dyDescent="0.25">
      <c r="Q341" s="26">
        <v>17.8</v>
      </c>
      <c r="R341" s="26">
        <v>7.5999999999999998E-2</v>
      </c>
      <c r="S341" s="26">
        <f t="shared" si="10"/>
        <v>0.10187753320156798</v>
      </c>
    </row>
    <row r="342" spans="17:19" x14ac:dyDescent="0.25">
      <c r="Q342" s="26">
        <v>17.8</v>
      </c>
      <c r="R342" s="26">
        <v>6.7000000000000004E-2</v>
      </c>
      <c r="S342" s="26">
        <f t="shared" si="10"/>
        <v>0.10187753320156798</v>
      </c>
    </row>
    <row r="343" spans="17:19" x14ac:dyDescent="0.25">
      <c r="Q343" s="26">
        <v>17.8</v>
      </c>
      <c r="R343" s="26">
        <v>6.7000000000000004E-2</v>
      </c>
      <c r="S343" s="26">
        <f t="shared" si="10"/>
        <v>0.10187753320156798</v>
      </c>
    </row>
    <row r="344" spans="17:19" x14ac:dyDescent="0.25">
      <c r="Q344" s="26">
        <v>17.8</v>
      </c>
      <c r="R344" s="26">
        <v>6.6000000000000003E-2</v>
      </c>
      <c r="S344" s="26">
        <f t="shared" si="10"/>
        <v>0.10187753320156798</v>
      </c>
    </row>
    <row r="345" spans="17:19" x14ac:dyDescent="0.25">
      <c r="Q345" s="26">
        <v>17.8</v>
      </c>
      <c r="R345" s="26">
        <v>5.8999999999999997E-2</v>
      </c>
      <c r="S345" s="26">
        <f t="shared" si="10"/>
        <v>0.10187753320156798</v>
      </c>
    </row>
    <row r="346" spans="17:19" x14ac:dyDescent="0.25">
      <c r="Q346" s="26">
        <v>17.899999999999999</v>
      </c>
      <c r="R346" s="26">
        <v>7.3999999999999996E-2</v>
      </c>
      <c r="S346" s="26">
        <f t="shared" si="10"/>
        <v>0.10292649433041798</v>
      </c>
    </row>
    <row r="347" spans="17:19" x14ac:dyDescent="0.25">
      <c r="Q347" s="26">
        <v>17.899999999999999</v>
      </c>
      <c r="R347" s="26">
        <v>7.4999999999999997E-2</v>
      </c>
      <c r="S347" s="26">
        <f t="shared" si="10"/>
        <v>0.10292649433041798</v>
      </c>
    </row>
    <row r="348" spans="17:19" x14ac:dyDescent="0.25">
      <c r="Q348" s="26">
        <v>17.899999999999999</v>
      </c>
      <c r="R348" s="26">
        <v>7.8E-2</v>
      </c>
      <c r="S348" s="26">
        <f t="shared" si="10"/>
        <v>0.10292649433041798</v>
      </c>
    </row>
    <row r="349" spans="17:19" x14ac:dyDescent="0.25">
      <c r="Q349" s="26">
        <v>18</v>
      </c>
      <c r="R349" s="26">
        <v>0.04</v>
      </c>
      <c r="S349" s="26">
        <f t="shared" si="10"/>
        <v>0.10398040927999994</v>
      </c>
    </row>
    <row r="350" spans="17:19" x14ac:dyDescent="0.25">
      <c r="Q350" s="26">
        <v>18</v>
      </c>
      <c r="R350" s="26">
        <v>6.4000000000000001E-2</v>
      </c>
      <c r="S350" s="26">
        <f t="shared" si="10"/>
        <v>0.10398040927999994</v>
      </c>
    </row>
    <row r="351" spans="17:19" x14ac:dyDescent="0.25">
      <c r="Q351" s="26">
        <v>18</v>
      </c>
      <c r="R351" s="26">
        <v>6.6000000000000003E-2</v>
      </c>
      <c r="S351" s="26">
        <f t="shared" si="10"/>
        <v>0.10398040927999994</v>
      </c>
    </row>
    <row r="352" spans="17:19" x14ac:dyDescent="0.25">
      <c r="Q352" s="26">
        <v>18</v>
      </c>
      <c r="R352" s="26">
        <v>6.6000000000000003E-2</v>
      </c>
      <c r="S352" s="26">
        <f t="shared" si="10"/>
        <v>0.10398040927999994</v>
      </c>
    </row>
    <row r="353" spans="17:19" x14ac:dyDescent="0.25">
      <c r="Q353" s="26">
        <v>18</v>
      </c>
      <c r="R353" s="26">
        <v>0.06</v>
      </c>
      <c r="S353" s="26">
        <f t="shared" si="10"/>
        <v>0.10398040927999994</v>
      </c>
    </row>
    <row r="354" spans="17:19" x14ac:dyDescent="0.25">
      <c r="Q354" s="26">
        <v>18.100000000000001</v>
      </c>
      <c r="R354" s="26">
        <v>7.0000000000000007E-2</v>
      </c>
      <c r="S354" s="26">
        <f t="shared" si="10"/>
        <v>0.10503946438273795</v>
      </c>
    </row>
    <row r="355" spans="17:19" x14ac:dyDescent="0.25">
      <c r="Q355" s="26">
        <v>18.100000000000001</v>
      </c>
      <c r="R355" s="26">
        <v>7.0999999999999994E-2</v>
      </c>
      <c r="S355" s="26">
        <f t="shared" si="10"/>
        <v>0.10503946438273795</v>
      </c>
    </row>
    <row r="356" spans="17:19" x14ac:dyDescent="0.25">
      <c r="Q356" s="26">
        <v>18.100000000000001</v>
      </c>
      <c r="R356" s="26">
        <v>7.1199999999999999E-2</v>
      </c>
      <c r="S356" s="26">
        <f t="shared" si="10"/>
        <v>0.10503946438273795</v>
      </c>
    </row>
    <row r="357" spans="17:19" x14ac:dyDescent="0.25">
      <c r="Q357" s="26">
        <v>18.100000000000001</v>
      </c>
      <c r="R357" s="26">
        <v>0.08</v>
      </c>
      <c r="S357" s="26">
        <f t="shared" si="10"/>
        <v>0.10503946438273795</v>
      </c>
    </row>
    <row r="358" spans="17:19" x14ac:dyDescent="0.25">
      <c r="Q358" s="26">
        <v>18.100000000000001</v>
      </c>
      <c r="R358" s="26">
        <v>6.6400000000000001E-2</v>
      </c>
      <c r="S358" s="26">
        <f t="shared" si="10"/>
        <v>0.10503946438273795</v>
      </c>
    </row>
    <row r="359" spans="17:19" x14ac:dyDescent="0.25">
      <c r="Q359" s="26">
        <v>18.100000000000001</v>
      </c>
      <c r="R359" s="26">
        <v>0.08</v>
      </c>
      <c r="S359" s="26">
        <f t="shared" si="10"/>
        <v>0.10503946438273795</v>
      </c>
    </row>
    <row r="360" spans="17:19" x14ac:dyDescent="0.25">
      <c r="Q360" s="26">
        <v>18.3</v>
      </c>
      <c r="R360" s="26">
        <v>8.2000000000000003E-2</v>
      </c>
      <c r="S360" s="26">
        <f t="shared" si="10"/>
        <v>0.10717373958273799</v>
      </c>
    </row>
    <row r="361" spans="17:19" x14ac:dyDescent="0.25">
      <c r="Q361" s="26">
        <v>18.399999999999999</v>
      </c>
      <c r="R361" s="26">
        <v>7.9000000000000001E-2</v>
      </c>
      <c r="S361" s="26">
        <f t="shared" si="10"/>
        <v>0.10824933155020786</v>
      </c>
    </row>
    <row r="362" spans="17:19" x14ac:dyDescent="0.25">
      <c r="Q362" s="26">
        <v>18.399999999999999</v>
      </c>
      <c r="R362" s="26">
        <v>8.7999999999999995E-2</v>
      </c>
      <c r="S362" s="26">
        <f t="shared" si="10"/>
        <v>0.10824933155020786</v>
      </c>
    </row>
    <row r="363" spans="17:19" x14ac:dyDescent="0.25">
      <c r="Q363" s="26">
        <v>18.5</v>
      </c>
      <c r="R363" s="26">
        <v>8.7999999999999995E-2</v>
      </c>
      <c r="S363" s="26">
        <f t="shared" si="10"/>
        <v>0.10933080741124998</v>
      </c>
    </row>
    <row r="364" spans="17:19" x14ac:dyDescent="0.25">
      <c r="Q364" s="26">
        <v>18.5</v>
      </c>
      <c r="R364" s="26">
        <v>0.11</v>
      </c>
      <c r="S364" s="26">
        <f t="shared" si="10"/>
        <v>0.10933080741124998</v>
      </c>
    </row>
    <row r="365" spans="17:19" x14ac:dyDescent="0.25">
      <c r="Q365" s="26">
        <v>18.5</v>
      </c>
      <c r="R365" s="26">
        <v>0.08</v>
      </c>
      <c r="S365" s="26">
        <f t="shared" si="10"/>
        <v>0.10933080741124998</v>
      </c>
    </row>
    <row r="366" spans="17:19" x14ac:dyDescent="0.25">
      <c r="Q366" s="26">
        <v>18.5</v>
      </c>
      <c r="R366" s="26">
        <v>9.8000000000000004E-2</v>
      </c>
      <c r="S366" s="26">
        <f t="shared" si="10"/>
        <v>0.10933080741124998</v>
      </c>
    </row>
    <row r="367" spans="17:19" x14ac:dyDescent="0.25">
      <c r="Q367" s="26">
        <v>18.5</v>
      </c>
      <c r="R367" s="26">
        <v>7.8E-2</v>
      </c>
      <c r="S367" s="26">
        <f t="shared" si="10"/>
        <v>0.10933080741124998</v>
      </c>
    </row>
    <row r="368" spans="17:19" x14ac:dyDescent="0.25">
      <c r="Q368" s="26">
        <v>18.5</v>
      </c>
      <c r="R368" s="26">
        <v>8.4000000000000005E-2</v>
      </c>
      <c r="S368" s="26">
        <f t="shared" si="10"/>
        <v>0.10933080741124998</v>
      </c>
    </row>
    <row r="369" spans="17:19" x14ac:dyDescent="0.25">
      <c r="Q369" s="26">
        <v>18.5</v>
      </c>
      <c r="R369" s="26">
        <v>7.0000000000000007E-2</v>
      </c>
      <c r="S369" s="26">
        <f t="shared" si="10"/>
        <v>0.10933080741124998</v>
      </c>
    </row>
    <row r="370" spans="17:19" x14ac:dyDescent="0.25">
      <c r="Q370" s="26">
        <v>18.5</v>
      </c>
      <c r="R370" s="26">
        <v>6.4000000000000001E-2</v>
      </c>
      <c r="S370" s="26">
        <f t="shared" si="10"/>
        <v>0.10933080741124998</v>
      </c>
    </row>
    <row r="371" spans="17:19" x14ac:dyDescent="0.25">
      <c r="Q371" s="26">
        <v>18.5</v>
      </c>
      <c r="R371" s="26">
        <v>5.8000000000000003E-2</v>
      </c>
      <c r="S371" s="26">
        <f t="shared" si="10"/>
        <v>0.10933080741124998</v>
      </c>
    </row>
    <row r="372" spans="17:19" x14ac:dyDescent="0.25">
      <c r="Q372" s="26">
        <v>18.600000000000001</v>
      </c>
      <c r="R372" s="26">
        <v>6.9000000000000006E-2</v>
      </c>
      <c r="S372" s="26">
        <f t="shared" si="10"/>
        <v>0.11041835270364794</v>
      </c>
    </row>
    <row r="373" spans="17:19" x14ac:dyDescent="0.25">
      <c r="Q373" s="26">
        <v>18.7</v>
      </c>
      <c r="R373" s="26">
        <v>6.9000000000000006E-2</v>
      </c>
      <c r="S373" s="26">
        <f t="shared" si="10"/>
        <v>0.1115121528062579</v>
      </c>
    </row>
    <row r="374" spans="17:19" x14ac:dyDescent="0.25">
      <c r="Q374" s="26">
        <v>18.7</v>
      </c>
      <c r="R374" s="26">
        <v>7.1999999999999995E-2</v>
      </c>
      <c r="S374" s="26">
        <f t="shared" si="10"/>
        <v>0.1115121528062579</v>
      </c>
    </row>
    <row r="375" spans="17:19" x14ac:dyDescent="0.25">
      <c r="Q375" s="26">
        <v>18.8</v>
      </c>
      <c r="R375" s="26">
        <v>7.8E-2</v>
      </c>
      <c r="S375" s="26">
        <f t="shared" si="10"/>
        <v>0.11261239293900802</v>
      </c>
    </row>
    <row r="376" spans="17:19" x14ac:dyDescent="0.25">
      <c r="Q376" s="26">
        <v>18.8</v>
      </c>
      <c r="R376" s="26">
        <v>7.3999999999999996E-2</v>
      </c>
      <c r="S376" s="26">
        <f t="shared" si="10"/>
        <v>0.11261239293900802</v>
      </c>
    </row>
    <row r="377" spans="17:19" x14ac:dyDescent="0.25">
      <c r="Q377" s="26">
        <v>19</v>
      </c>
      <c r="R377" s="26">
        <v>7.8E-2</v>
      </c>
      <c r="S377" s="26">
        <f t="shared" si="10"/>
        <v>0.11483293337999997</v>
      </c>
    </row>
    <row r="378" spans="17:19" x14ac:dyDescent="0.25">
      <c r="Q378" s="26">
        <v>19</v>
      </c>
      <c r="R378" s="26">
        <v>0.1</v>
      </c>
      <c r="S378" s="26">
        <f t="shared" si="10"/>
        <v>0.11483293337999997</v>
      </c>
    </row>
    <row r="379" spans="17:19" x14ac:dyDescent="0.25">
      <c r="Q379" s="26">
        <v>19</v>
      </c>
      <c r="R379" s="26">
        <v>8.7999999999999995E-2</v>
      </c>
      <c r="S379" s="26">
        <f t="shared" si="10"/>
        <v>0.11483293337999997</v>
      </c>
    </row>
    <row r="380" spans="17:19" x14ac:dyDescent="0.25">
      <c r="Q380" s="26">
        <v>19</v>
      </c>
      <c r="R380" s="26">
        <v>9.1999999999999998E-2</v>
      </c>
      <c r="S380" s="26">
        <f t="shared" si="10"/>
        <v>0.11483293337999997</v>
      </c>
    </row>
    <row r="381" spans="17:19" x14ac:dyDescent="0.25">
      <c r="Q381" s="26">
        <v>19</v>
      </c>
      <c r="R381" s="26">
        <v>7.9000000000000001E-2</v>
      </c>
      <c r="S381" s="26">
        <f t="shared" si="10"/>
        <v>0.11483293337999997</v>
      </c>
    </row>
    <row r="382" spans="17:19" x14ac:dyDescent="0.25">
      <c r="Q382" s="26">
        <v>19</v>
      </c>
      <c r="R382" s="26">
        <v>7.5999999999999998E-2</v>
      </c>
      <c r="S382" s="26">
        <f t="shared" si="10"/>
        <v>0.11483293337999997</v>
      </c>
    </row>
    <row r="383" spans="17:19" x14ac:dyDescent="0.25">
      <c r="Q383" s="26">
        <v>19</v>
      </c>
      <c r="R383" s="26">
        <v>8.4000000000000005E-2</v>
      </c>
      <c r="S383" s="26">
        <f t="shared" si="10"/>
        <v>0.11483293337999997</v>
      </c>
    </row>
    <row r="384" spans="17:19" x14ac:dyDescent="0.25">
      <c r="Q384" s="26">
        <v>19</v>
      </c>
      <c r="R384" s="26">
        <v>7.3999999999999996E-2</v>
      </c>
      <c r="S384" s="26">
        <f t="shared" si="10"/>
        <v>0.11483293337999997</v>
      </c>
    </row>
    <row r="385" spans="17:19" x14ac:dyDescent="0.25">
      <c r="Q385" s="26">
        <v>19</v>
      </c>
      <c r="R385" s="26">
        <v>0.125</v>
      </c>
      <c r="S385" s="26">
        <f t="shared" si="10"/>
        <v>0.11483293337999997</v>
      </c>
    </row>
    <row r="386" spans="17:19" x14ac:dyDescent="0.25">
      <c r="Q386" s="26">
        <v>19.100000000000001</v>
      </c>
      <c r="R386" s="26">
        <v>0.09</v>
      </c>
      <c r="S386" s="26">
        <f t="shared" si="10"/>
        <v>0.11595360333345803</v>
      </c>
    </row>
    <row r="387" spans="17:19" x14ac:dyDescent="0.25">
      <c r="Q387" s="26">
        <v>19.100000000000001</v>
      </c>
      <c r="R387" s="26">
        <v>5.7200000000000001E-2</v>
      </c>
      <c r="S387" s="26">
        <f t="shared" si="10"/>
        <v>0.11595360333345803</v>
      </c>
    </row>
    <row r="388" spans="17:19" x14ac:dyDescent="0.25">
      <c r="Q388" s="26">
        <v>19.100000000000001</v>
      </c>
      <c r="R388" s="26">
        <v>7.7499999999999999E-2</v>
      </c>
      <c r="S388" s="26">
        <f t="shared" si="10"/>
        <v>0.11595360333345803</v>
      </c>
    </row>
    <row r="389" spans="17:19" x14ac:dyDescent="0.25">
      <c r="Q389" s="26">
        <v>19.2</v>
      </c>
      <c r="R389" s="26">
        <v>0.08</v>
      </c>
      <c r="S389" s="26">
        <f t="shared" ref="S389:S452" si="11">($X$8*(Q389^4))+($X$9*(Q389^3))+($X$10*(Q389^2))+($X$11*Q389)+$X$7</f>
        <v>0.11708145260748801</v>
      </c>
    </row>
    <row r="390" spans="17:19" x14ac:dyDescent="0.25">
      <c r="Q390" s="26">
        <v>19.2</v>
      </c>
      <c r="R390" s="26">
        <v>8.4000000000000005E-2</v>
      </c>
      <c r="S390" s="26">
        <f t="shared" si="11"/>
        <v>0.11708145260748801</v>
      </c>
    </row>
    <row r="391" spans="17:19" x14ac:dyDescent="0.25">
      <c r="Q391" s="26">
        <v>19.2</v>
      </c>
      <c r="R391" s="26">
        <v>6.8000000000000005E-2</v>
      </c>
      <c r="S391" s="26">
        <f t="shared" si="11"/>
        <v>0.11708145260748801</v>
      </c>
    </row>
    <row r="392" spans="17:19" x14ac:dyDescent="0.25">
      <c r="Q392" s="26">
        <v>19.3</v>
      </c>
      <c r="R392" s="26">
        <v>7.5999999999999998E-2</v>
      </c>
      <c r="S392" s="26">
        <f t="shared" si="11"/>
        <v>0.11821666562737806</v>
      </c>
    </row>
    <row r="393" spans="17:19" x14ac:dyDescent="0.25">
      <c r="Q393" s="26">
        <v>19.399999999999999</v>
      </c>
      <c r="R393" s="26">
        <v>0.08</v>
      </c>
      <c r="S393" s="26">
        <f t="shared" si="11"/>
        <v>0.11935942665948793</v>
      </c>
    </row>
    <row r="394" spans="17:19" x14ac:dyDescent="0.25">
      <c r="Q394" s="26">
        <v>19.5</v>
      </c>
      <c r="R394" s="26">
        <v>9.6000000000000002E-2</v>
      </c>
      <c r="S394" s="26">
        <f t="shared" si="11"/>
        <v>0.12050991981124989</v>
      </c>
    </row>
    <row r="395" spans="17:19" x14ac:dyDescent="0.25">
      <c r="Q395" s="26">
        <v>19.5</v>
      </c>
      <c r="R395" s="26">
        <v>9.8000000000000004E-2</v>
      </c>
      <c r="S395" s="26">
        <f t="shared" si="11"/>
        <v>0.12050991981124989</v>
      </c>
    </row>
    <row r="396" spans="17:19" x14ac:dyDescent="0.25">
      <c r="Q396" s="26">
        <v>19.600000000000001</v>
      </c>
      <c r="R396" s="26">
        <v>0.11</v>
      </c>
      <c r="S396" s="26">
        <f t="shared" si="11"/>
        <v>0.12166832903116795</v>
      </c>
    </row>
    <row r="397" spans="17:19" x14ac:dyDescent="0.25">
      <c r="Q397" s="26">
        <v>19.600000000000001</v>
      </c>
      <c r="R397" s="26">
        <v>5.9499999999999997E-2</v>
      </c>
      <c r="S397" s="26">
        <f t="shared" si="11"/>
        <v>0.12166832903116795</v>
      </c>
    </row>
    <row r="398" spans="17:19" x14ac:dyDescent="0.25">
      <c r="Q398" s="26">
        <v>19.600000000000001</v>
      </c>
      <c r="R398" s="26">
        <v>0.09</v>
      </c>
      <c r="S398" s="26">
        <f t="shared" si="11"/>
        <v>0.12166832903116795</v>
      </c>
    </row>
    <row r="399" spans="17:19" x14ac:dyDescent="0.25">
      <c r="Q399" s="26">
        <v>19.600000000000001</v>
      </c>
      <c r="R399" s="26">
        <v>9.0999999999999998E-2</v>
      </c>
      <c r="S399" s="26">
        <f t="shared" si="11"/>
        <v>0.12166832903116795</v>
      </c>
    </row>
    <row r="400" spans="17:19" x14ac:dyDescent="0.25">
      <c r="Q400" s="26">
        <v>19.8</v>
      </c>
      <c r="R400" s="26">
        <v>8.4000000000000005E-2</v>
      </c>
      <c r="S400" s="26">
        <f t="shared" si="11"/>
        <v>0.12400963067484802</v>
      </c>
    </row>
    <row r="401" spans="17:19" x14ac:dyDescent="0.25">
      <c r="Q401" s="26">
        <v>19.8</v>
      </c>
      <c r="R401" s="26">
        <v>0.09</v>
      </c>
      <c r="S401" s="26">
        <f t="shared" si="11"/>
        <v>0.12400963067484802</v>
      </c>
    </row>
    <row r="402" spans="17:19" x14ac:dyDescent="0.25">
      <c r="Q402" s="26">
        <v>19.8</v>
      </c>
      <c r="R402" s="26">
        <v>8.4000000000000005E-2</v>
      </c>
      <c r="S402" s="26">
        <f t="shared" si="11"/>
        <v>0.12400963067484802</v>
      </c>
    </row>
    <row r="403" spans="17:19" x14ac:dyDescent="0.25">
      <c r="Q403" s="26">
        <v>19.8</v>
      </c>
      <c r="R403" s="26">
        <v>9.3200000000000005E-2</v>
      </c>
      <c r="S403" s="26">
        <f t="shared" si="11"/>
        <v>0.12400963067484802</v>
      </c>
    </row>
    <row r="404" spans="17:19" x14ac:dyDescent="0.25">
      <c r="Q404" s="26">
        <v>19.899999999999999</v>
      </c>
      <c r="R404" s="26">
        <v>8.8999999999999996E-2</v>
      </c>
      <c r="S404" s="26">
        <f t="shared" si="11"/>
        <v>0.12519289020097799</v>
      </c>
    </row>
    <row r="405" spans="17:19" x14ac:dyDescent="0.25">
      <c r="Q405" s="26">
        <v>20</v>
      </c>
      <c r="R405" s="26">
        <v>9.6000000000000002E-2</v>
      </c>
      <c r="S405" s="26">
        <f t="shared" si="11"/>
        <v>0.12638479999999994</v>
      </c>
    </row>
    <row r="406" spans="17:19" x14ac:dyDescent="0.25">
      <c r="Q406" s="26">
        <v>20</v>
      </c>
      <c r="R406" s="26">
        <v>0.125</v>
      </c>
      <c r="S406" s="26">
        <f t="shared" si="11"/>
        <v>0.12638479999999994</v>
      </c>
    </row>
    <row r="407" spans="17:19" x14ac:dyDescent="0.25">
      <c r="Q407" s="26">
        <v>20</v>
      </c>
      <c r="R407" s="26">
        <v>0.106</v>
      </c>
      <c r="S407" s="26">
        <f t="shared" si="11"/>
        <v>0.12638479999999994</v>
      </c>
    </row>
    <row r="408" spans="17:19" x14ac:dyDescent="0.25">
      <c r="Q408" s="26">
        <v>20</v>
      </c>
      <c r="R408" s="26">
        <v>0.112</v>
      </c>
      <c r="S408" s="26">
        <f t="shared" si="11"/>
        <v>0.12638479999999994</v>
      </c>
    </row>
    <row r="409" spans="17:19" x14ac:dyDescent="0.25">
      <c r="Q409" s="26">
        <v>20</v>
      </c>
      <c r="R409" s="26">
        <v>0.126</v>
      </c>
      <c r="S409" s="26">
        <f t="shared" si="11"/>
        <v>0.12638479999999994</v>
      </c>
    </row>
    <row r="410" spans="17:19" x14ac:dyDescent="0.25">
      <c r="Q410" s="26">
        <v>20</v>
      </c>
      <c r="R410" s="26">
        <v>0.09</v>
      </c>
      <c r="S410" s="26">
        <f t="shared" si="11"/>
        <v>0.12638479999999994</v>
      </c>
    </row>
    <row r="411" spans="17:19" x14ac:dyDescent="0.25">
      <c r="Q411" s="26">
        <v>20</v>
      </c>
      <c r="R411" s="26">
        <v>9.35E-2</v>
      </c>
      <c r="S411" s="26">
        <f t="shared" si="11"/>
        <v>0.12638479999999994</v>
      </c>
    </row>
    <row r="412" spans="17:19" x14ac:dyDescent="0.25">
      <c r="Q412" s="26">
        <v>20</v>
      </c>
      <c r="R412" s="26">
        <v>0.10199999999999999</v>
      </c>
      <c r="S412" s="26">
        <f t="shared" si="11"/>
        <v>0.12638479999999994</v>
      </c>
    </row>
    <row r="413" spans="17:19" x14ac:dyDescent="0.25">
      <c r="Q413" s="26">
        <v>20</v>
      </c>
      <c r="R413" s="26">
        <v>0.114</v>
      </c>
      <c r="S413" s="26">
        <f t="shared" si="11"/>
        <v>0.12638479999999994</v>
      </c>
    </row>
    <row r="414" spans="17:19" x14ac:dyDescent="0.25">
      <c r="Q414" s="26">
        <v>20</v>
      </c>
      <c r="R414" s="26">
        <v>0.23499999999999999</v>
      </c>
      <c r="S414" s="26">
        <f t="shared" si="11"/>
        <v>0.12638479999999994</v>
      </c>
    </row>
    <row r="415" spans="17:19" x14ac:dyDescent="0.25">
      <c r="Q415" s="26">
        <v>20</v>
      </c>
      <c r="R415" s="26">
        <v>9.4E-2</v>
      </c>
      <c r="S415" s="26">
        <f t="shared" si="11"/>
        <v>0.12638479999999994</v>
      </c>
    </row>
    <row r="416" spans="17:19" x14ac:dyDescent="0.25">
      <c r="Q416" s="26">
        <v>20.100000000000001</v>
      </c>
      <c r="R416" s="26">
        <v>8.7999999999999995E-2</v>
      </c>
      <c r="S416" s="26">
        <f t="shared" si="11"/>
        <v>0.12758554322577806</v>
      </c>
    </row>
    <row r="417" spans="17:19" x14ac:dyDescent="0.25">
      <c r="Q417" s="26">
        <v>20.100000000000001</v>
      </c>
      <c r="R417" s="26">
        <v>8.4000000000000005E-2</v>
      </c>
      <c r="S417" s="26">
        <f t="shared" si="11"/>
        <v>0.12758554322577806</v>
      </c>
    </row>
    <row r="418" spans="17:19" x14ac:dyDescent="0.25">
      <c r="Q418" s="26">
        <v>20.2</v>
      </c>
      <c r="R418" s="26">
        <v>9.1999999999999998E-2</v>
      </c>
      <c r="S418" s="26">
        <f t="shared" si="11"/>
        <v>0.12879530287324811</v>
      </c>
    </row>
    <row r="419" spans="17:19" x14ac:dyDescent="0.25">
      <c r="Q419" s="26">
        <v>20.2</v>
      </c>
      <c r="R419" s="26">
        <v>0.11600000000000001</v>
      </c>
      <c r="S419" s="26">
        <f t="shared" si="11"/>
        <v>0.12879530287324811</v>
      </c>
    </row>
    <row r="420" spans="17:19" x14ac:dyDescent="0.25">
      <c r="Q420" s="26">
        <v>20.3</v>
      </c>
      <c r="R420" s="26">
        <v>9.4E-2</v>
      </c>
      <c r="S420" s="26">
        <f t="shared" si="11"/>
        <v>0.13001426177841799</v>
      </c>
    </row>
    <row r="421" spans="17:19" x14ac:dyDescent="0.25">
      <c r="Q421" s="26">
        <v>20.3</v>
      </c>
      <c r="R421" s="26">
        <v>9.1999999999999998E-2</v>
      </c>
      <c r="S421" s="26">
        <f t="shared" si="11"/>
        <v>0.13001426177841799</v>
      </c>
    </row>
    <row r="422" spans="17:19" x14ac:dyDescent="0.25">
      <c r="Q422" s="26">
        <v>20.3</v>
      </c>
      <c r="R422" s="26">
        <v>8.7999999999999995E-2</v>
      </c>
      <c r="S422" s="26">
        <f t="shared" si="11"/>
        <v>0.13001426177841799</v>
      </c>
    </row>
    <row r="423" spans="17:19" x14ac:dyDescent="0.25">
      <c r="Q423" s="26">
        <v>20.3</v>
      </c>
      <c r="R423" s="26">
        <v>9.8000000000000004E-2</v>
      </c>
      <c r="S423" s="26">
        <f t="shared" si="11"/>
        <v>0.13001426177841799</v>
      </c>
    </row>
    <row r="424" spans="17:19" x14ac:dyDescent="0.25">
      <c r="Q424" s="26">
        <v>20.399999999999999</v>
      </c>
      <c r="R424" s="26">
        <v>9.6000000000000002E-2</v>
      </c>
      <c r="S424" s="26">
        <f t="shared" si="11"/>
        <v>0.13124260261836782</v>
      </c>
    </row>
    <row r="425" spans="17:19" x14ac:dyDescent="0.25">
      <c r="Q425" s="26">
        <v>20.399999999999999</v>
      </c>
      <c r="R425" s="26">
        <v>0.09</v>
      </c>
      <c r="S425" s="26">
        <f t="shared" si="11"/>
        <v>0.13124260261836782</v>
      </c>
    </row>
    <row r="426" spans="17:19" x14ac:dyDescent="0.25">
      <c r="Q426" s="26">
        <v>20.399999999999999</v>
      </c>
      <c r="R426" s="26">
        <v>0.104</v>
      </c>
      <c r="S426" s="26">
        <f t="shared" si="11"/>
        <v>0.13124260261836782</v>
      </c>
    </row>
    <row r="427" spans="17:19" x14ac:dyDescent="0.25">
      <c r="Q427" s="26">
        <v>20.5</v>
      </c>
      <c r="R427" s="26">
        <v>0.106</v>
      </c>
      <c r="S427" s="26">
        <f t="shared" si="11"/>
        <v>0.13248050791124996</v>
      </c>
    </row>
    <row r="428" spans="17:19" x14ac:dyDescent="0.25">
      <c r="Q428" s="26">
        <v>20.5</v>
      </c>
      <c r="R428" s="26">
        <v>9.6000000000000002E-2</v>
      </c>
      <c r="S428" s="26">
        <f t="shared" si="11"/>
        <v>0.13248050791124996</v>
      </c>
    </row>
    <row r="429" spans="17:19" x14ac:dyDescent="0.25">
      <c r="Q429" s="26">
        <v>20.5</v>
      </c>
      <c r="R429" s="26">
        <v>0.1</v>
      </c>
      <c r="S429" s="26">
        <f t="shared" si="11"/>
        <v>0.13248050791124996</v>
      </c>
    </row>
    <row r="430" spans="17:19" x14ac:dyDescent="0.25">
      <c r="Q430" s="26">
        <v>20.5</v>
      </c>
      <c r="R430" s="26">
        <v>9.5000000000000001E-2</v>
      </c>
      <c r="S430" s="26">
        <f t="shared" si="11"/>
        <v>0.13248050791124996</v>
      </c>
    </row>
    <row r="431" spans="17:19" x14ac:dyDescent="0.25">
      <c r="Q431" s="26">
        <v>20.5</v>
      </c>
      <c r="R431" s="26">
        <v>8.7999999999999995E-2</v>
      </c>
      <c r="S431" s="26">
        <f t="shared" si="11"/>
        <v>0.13248050791124996</v>
      </c>
    </row>
    <row r="432" spans="17:19" x14ac:dyDescent="0.25">
      <c r="Q432" s="26">
        <v>20.5</v>
      </c>
      <c r="R432" s="26">
        <v>0.11</v>
      </c>
      <c r="S432" s="26">
        <f t="shared" si="11"/>
        <v>0.13248050791124996</v>
      </c>
    </row>
    <row r="433" spans="17:19" x14ac:dyDescent="0.25">
      <c r="Q433" s="26">
        <v>20.5</v>
      </c>
      <c r="R433" s="26">
        <v>0.126</v>
      </c>
      <c r="S433" s="26">
        <f t="shared" si="11"/>
        <v>0.13248050791124996</v>
      </c>
    </row>
    <row r="434" spans="17:19" x14ac:dyDescent="0.25">
      <c r="Q434" s="26">
        <v>20.5</v>
      </c>
      <c r="R434" s="26">
        <v>0.11600000000000001</v>
      </c>
      <c r="S434" s="26">
        <f t="shared" si="11"/>
        <v>0.13248050791124996</v>
      </c>
    </row>
    <row r="435" spans="17:19" x14ac:dyDescent="0.25">
      <c r="Q435" s="26">
        <v>20.6</v>
      </c>
      <c r="R435" s="26">
        <v>0.106</v>
      </c>
      <c r="S435" s="26">
        <f t="shared" si="11"/>
        <v>0.13372816001628798</v>
      </c>
    </row>
    <row r="436" spans="17:19" x14ac:dyDescent="0.25">
      <c r="Q436" s="26">
        <v>20.6</v>
      </c>
      <c r="R436" s="26">
        <v>9.4E-2</v>
      </c>
      <c r="S436" s="26">
        <f t="shared" si="11"/>
        <v>0.13372816001628798</v>
      </c>
    </row>
    <row r="437" spans="17:19" x14ac:dyDescent="0.25">
      <c r="Q437" s="26">
        <v>20.7</v>
      </c>
      <c r="R437" s="26">
        <v>0.1</v>
      </c>
      <c r="S437" s="26">
        <f t="shared" si="11"/>
        <v>0.13498574113377795</v>
      </c>
    </row>
    <row r="438" spans="17:19" x14ac:dyDescent="0.25">
      <c r="Q438" s="26">
        <v>20.7</v>
      </c>
      <c r="R438" s="26">
        <v>0.11</v>
      </c>
      <c r="S438" s="26">
        <f t="shared" si="11"/>
        <v>0.13498574113377795</v>
      </c>
    </row>
    <row r="439" spans="17:19" x14ac:dyDescent="0.25">
      <c r="Q439" s="26">
        <v>20.7</v>
      </c>
      <c r="R439" s="26">
        <v>0.108</v>
      </c>
      <c r="S439" s="26">
        <f t="shared" si="11"/>
        <v>0.13498574113377795</v>
      </c>
    </row>
    <row r="440" spans="17:19" x14ac:dyDescent="0.25">
      <c r="Q440" s="26">
        <v>20.7</v>
      </c>
      <c r="R440" s="26">
        <v>0.128</v>
      </c>
      <c r="S440" s="26">
        <f t="shared" si="11"/>
        <v>0.13498574113377795</v>
      </c>
    </row>
    <row r="441" spans="17:19" x14ac:dyDescent="0.25">
      <c r="Q441" s="26">
        <v>20.7</v>
      </c>
      <c r="R441" s="26">
        <v>0.112</v>
      </c>
      <c r="S441" s="26">
        <f t="shared" si="11"/>
        <v>0.13498574113377795</v>
      </c>
    </row>
    <row r="442" spans="17:19" x14ac:dyDescent="0.25">
      <c r="Q442" s="26">
        <v>20.9</v>
      </c>
      <c r="R442" s="26">
        <v>0.112</v>
      </c>
      <c r="S442" s="26">
        <f t="shared" si="11"/>
        <v>0.1375314184126579</v>
      </c>
    </row>
    <row r="443" spans="17:19" x14ac:dyDescent="0.25">
      <c r="Q443" s="26">
        <v>21</v>
      </c>
      <c r="R443" s="26">
        <v>0.126</v>
      </c>
      <c r="S443" s="26">
        <f t="shared" si="11"/>
        <v>0.13881987818000005</v>
      </c>
    </row>
    <row r="444" spans="17:19" x14ac:dyDescent="0.25">
      <c r="Q444" s="26">
        <v>21</v>
      </c>
      <c r="R444" s="26">
        <v>0.13</v>
      </c>
      <c r="S444" s="26">
        <f t="shared" si="11"/>
        <v>0.13881987818000005</v>
      </c>
    </row>
    <row r="445" spans="17:19" x14ac:dyDescent="0.25">
      <c r="Q445" s="26">
        <v>21</v>
      </c>
      <c r="R445" s="26">
        <v>0.106</v>
      </c>
      <c r="S445" s="26">
        <f t="shared" si="11"/>
        <v>0.13881987818000005</v>
      </c>
    </row>
    <row r="446" spans="17:19" x14ac:dyDescent="0.25">
      <c r="Q446" s="26">
        <v>21</v>
      </c>
      <c r="R446" s="26">
        <v>0.126</v>
      </c>
      <c r="S446" s="26">
        <f t="shared" si="11"/>
        <v>0.13881987818000005</v>
      </c>
    </row>
    <row r="447" spans="17:19" x14ac:dyDescent="0.25">
      <c r="Q447" s="26">
        <v>21</v>
      </c>
      <c r="R447" s="26">
        <v>0.13600000000000001</v>
      </c>
      <c r="S447" s="26">
        <f t="shared" si="11"/>
        <v>0.13881987818000005</v>
      </c>
    </row>
    <row r="448" spans="17:19" x14ac:dyDescent="0.25">
      <c r="Q448" s="26">
        <v>21.1</v>
      </c>
      <c r="R448" s="26">
        <v>9.8000000000000004E-2</v>
      </c>
      <c r="S448" s="26">
        <f t="shared" si="11"/>
        <v>0.14011899417169801</v>
      </c>
    </row>
    <row r="449" spans="17:19" x14ac:dyDescent="0.25">
      <c r="Q449" s="26">
        <v>21.1</v>
      </c>
      <c r="R449" s="26">
        <v>0.11600000000000001</v>
      </c>
      <c r="S449" s="26">
        <f t="shared" si="11"/>
        <v>0.14011899417169801</v>
      </c>
    </row>
    <row r="450" spans="17:19" x14ac:dyDescent="0.25">
      <c r="Q450" s="26">
        <v>21.2</v>
      </c>
      <c r="R450" s="26">
        <v>0.114</v>
      </c>
      <c r="S450" s="26">
        <f t="shared" si="11"/>
        <v>0.14142894779340784</v>
      </c>
    </row>
    <row r="451" spans="17:19" x14ac:dyDescent="0.25">
      <c r="Q451" s="26">
        <v>21.2</v>
      </c>
      <c r="R451" s="26">
        <v>0.12</v>
      </c>
      <c r="S451" s="26">
        <f t="shared" si="11"/>
        <v>0.14142894779340784</v>
      </c>
    </row>
    <row r="452" spans="17:19" x14ac:dyDescent="0.25">
      <c r="Q452" s="26">
        <v>21.2</v>
      </c>
      <c r="R452" s="26">
        <v>0.16</v>
      </c>
      <c r="S452" s="26">
        <f t="shared" si="11"/>
        <v>0.14142894779340784</v>
      </c>
    </row>
    <row r="453" spans="17:19" x14ac:dyDescent="0.25">
      <c r="Q453" s="26">
        <v>21.2</v>
      </c>
      <c r="R453" s="26">
        <v>0.13400000000000001</v>
      </c>
      <c r="S453" s="26">
        <f t="shared" ref="S453:S516" si="12">($X$8*(Q453^4))+($X$9*(Q453^3))+($X$10*(Q453^2))+($X$11*Q453)+$X$7</f>
        <v>0.14142894779340784</v>
      </c>
    </row>
    <row r="454" spans="17:19" x14ac:dyDescent="0.25">
      <c r="Q454" s="26">
        <v>21.2</v>
      </c>
      <c r="R454" s="26">
        <v>0.11600000000000001</v>
      </c>
      <c r="S454" s="26">
        <f t="shared" si="12"/>
        <v>0.14142894779340784</v>
      </c>
    </row>
    <row r="455" spans="17:19" x14ac:dyDescent="0.25">
      <c r="Q455" s="26">
        <v>21.3</v>
      </c>
      <c r="R455" s="26">
        <v>0.128</v>
      </c>
      <c r="S455" s="26">
        <f t="shared" si="12"/>
        <v>0.14274992029185798</v>
      </c>
    </row>
    <row r="456" spans="17:19" x14ac:dyDescent="0.25">
      <c r="Q456" s="26">
        <v>21.3</v>
      </c>
      <c r="R456" s="26">
        <v>0.13</v>
      </c>
      <c r="S456" s="26">
        <f t="shared" si="12"/>
        <v>0.14274992029185798</v>
      </c>
    </row>
    <row r="457" spans="17:19" x14ac:dyDescent="0.25">
      <c r="Q457" s="26">
        <v>21.4</v>
      </c>
      <c r="R457" s="26">
        <v>0.124</v>
      </c>
      <c r="S457" s="26">
        <f t="shared" si="12"/>
        <v>0.14408209275484798</v>
      </c>
    </row>
    <row r="458" spans="17:19" x14ac:dyDescent="0.25">
      <c r="Q458" s="26">
        <v>21.4</v>
      </c>
      <c r="R458" s="26">
        <v>0.107</v>
      </c>
      <c r="S458" s="26">
        <f t="shared" si="12"/>
        <v>0.14408209275484798</v>
      </c>
    </row>
    <row r="459" spans="17:19" x14ac:dyDescent="0.25">
      <c r="Q459" s="26">
        <v>21.4</v>
      </c>
      <c r="R459" s="26">
        <v>0.12</v>
      </c>
      <c r="S459" s="26">
        <f t="shared" si="12"/>
        <v>0.14408209275484798</v>
      </c>
    </row>
    <row r="460" spans="17:19" x14ac:dyDescent="0.25">
      <c r="Q460" s="26">
        <v>21.4</v>
      </c>
      <c r="R460" s="26">
        <v>0.11799999999999999</v>
      </c>
      <c r="S460" s="26">
        <f t="shared" si="12"/>
        <v>0.14408209275484798</v>
      </c>
    </row>
    <row r="461" spans="17:19" x14ac:dyDescent="0.25">
      <c r="Q461" s="26">
        <v>21.5</v>
      </c>
      <c r="R461" s="26">
        <v>0.11</v>
      </c>
      <c r="S461" s="26">
        <f t="shared" si="12"/>
        <v>0.14542564611124995</v>
      </c>
    </row>
    <row r="462" spans="17:19" x14ac:dyDescent="0.25">
      <c r="Q462" s="26">
        <v>21.5</v>
      </c>
      <c r="R462" s="26">
        <v>0.1</v>
      </c>
      <c r="S462" s="26">
        <f t="shared" si="12"/>
        <v>0.14542564611124995</v>
      </c>
    </row>
    <row r="463" spans="17:19" x14ac:dyDescent="0.25">
      <c r="Q463" s="26">
        <v>21.5</v>
      </c>
      <c r="R463" s="26">
        <v>0.114</v>
      </c>
      <c r="S463" s="26">
        <f t="shared" si="12"/>
        <v>0.14542564611124995</v>
      </c>
    </row>
    <row r="464" spans="17:19" x14ac:dyDescent="0.25">
      <c r="Q464" s="26">
        <v>21.5</v>
      </c>
      <c r="R464" s="26">
        <v>0.13200000000000001</v>
      </c>
      <c r="S464" s="26">
        <f t="shared" si="12"/>
        <v>0.14542564611124995</v>
      </c>
    </row>
    <row r="465" spans="17:19" x14ac:dyDescent="0.25">
      <c r="Q465" s="26">
        <v>21.5</v>
      </c>
      <c r="R465" s="26">
        <v>0.122</v>
      </c>
      <c r="S465" s="26">
        <f t="shared" si="12"/>
        <v>0.14542564611124995</v>
      </c>
    </row>
    <row r="466" spans="17:19" x14ac:dyDescent="0.25">
      <c r="Q466" s="26">
        <v>21.5</v>
      </c>
      <c r="R466" s="26">
        <v>0.113</v>
      </c>
      <c r="S466" s="26">
        <f t="shared" si="12"/>
        <v>0.14542564611124995</v>
      </c>
    </row>
    <row r="467" spans="17:19" x14ac:dyDescent="0.25">
      <c r="Q467" s="26">
        <v>21.5</v>
      </c>
      <c r="R467" s="26">
        <v>0.10199999999999999</v>
      </c>
      <c r="S467" s="26">
        <f t="shared" si="12"/>
        <v>0.14542564611124995</v>
      </c>
    </row>
    <row r="468" spans="17:19" x14ac:dyDescent="0.25">
      <c r="Q468" s="26">
        <v>21.5</v>
      </c>
      <c r="R468" s="26">
        <v>0.111</v>
      </c>
      <c r="S468" s="26">
        <f t="shared" si="12"/>
        <v>0.14542564611124995</v>
      </c>
    </row>
    <row r="469" spans="17:19" x14ac:dyDescent="0.25">
      <c r="Q469" s="26">
        <v>21.5</v>
      </c>
      <c r="R469" s="26">
        <v>0.111</v>
      </c>
      <c r="S469" s="26">
        <f t="shared" si="12"/>
        <v>0.14542564611124995</v>
      </c>
    </row>
    <row r="470" spans="17:19" x14ac:dyDescent="0.25">
      <c r="Q470" s="26">
        <v>21.6</v>
      </c>
      <c r="R470" s="26">
        <v>0.13600000000000001</v>
      </c>
      <c r="S470" s="26">
        <f t="shared" si="12"/>
        <v>0.14678076113100799</v>
      </c>
    </row>
    <row r="471" spans="17:19" x14ac:dyDescent="0.25">
      <c r="Q471" s="26">
        <v>21.6</v>
      </c>
      <c r="R471" s="26">
        <v>0.112</v>
      </c>
      <c r="S471" s="26">
        <f t="shared" si="12"/>
        <v>0.14678076113100799</v>
      </c>
    </row>
    <row r="472" spans="17:19" x14ac:dyDescent="0.25">
      <c r="Q472" s="26">
        <v>21.7</v>
      </c>
      <c r="R472" s="26">
        <v>0.124</v>
      </c>
      <c r="S472" s="26">
        <f t="shared" si="12"/>
        <v>0.14814761842513799</v>
      </c>
    </row>
    <row r="473" spans="17:19" x14ac:dyDescent="0.25">
      <c r="Q473" s="26">
        <v>21.8</v>
      </c>
      <c r="R473" s="26">
        <v>0.115</v>
      </c>
      <c r="S473" s="26">
        <f t="shared" si="12"/>
        <v>0.14952639844572804</v>
      </c>
    </row>
    <row r="474" spans="17:19" x14ac:dyDescent="0.25">
      <c r="Q474" s="26">
        <v>21.8</v>
      </c>
      <c r="R474" s="26">
        <v>0.156</v>
      </c>
      <c r="S474" s="26">
        <f t="shared" si="12"/>
        <v>0.14952639844572804</v>
      </c>
    </row>
    <row r="475" spans="17:19" x14ac:dyDescent="0.25">
      <c r="Q475" s="26">
        <v>21.8</v>
      </c>
      <c r="R475" s="26">
        <v>0.14899999999999999</v>
      </c>
      <c r="S475" s="26">
        <f t="shared" si="12"/>
        <v>0.14952639844572804</v>
      </c>
    </row>
    <row r="476" spans="17:19" x14ac:dyDescent="0.25">
      <c r="Q476" s="26">
        <v>21.9</v>
      </c>
      <c r="R476" s="26">
        <v>0.11799999999999999</v>
      </c>
      <c r="S476" s="26">
        <f t="shared" si="12"/>
        <v>0.15091728148593805</v>
      </c>
    </row>
    <row r="477" spans="17:19" x14ac:dyDescent="0.25">
      <c r="Q477" s="26">
        <v>21.9</v>
      </c>
      <c r="R477" s="26">
        <v>0.14699999999999999</v>
      </c>
      <c r="S477" s="26">
        <f t="shared" si="12"/>
        <v>0.15091728148593805</v>
      </c>
    </row>
    <row r="478" spans="17:19" x14ac:dyDescent="0.25">
      <c r="Q478" s="26">
        <v>22</v>
      </c>
      <c r="R478" s="26">
        <v>0.156</v>
      </c>
      <c r="S478" s="26">
        <f t="shared" si="12"/>
        <v>0.15232044768000005</v>
      </c>
    </row>
    <row r="479" spans="17:19" x14ac:dyDescent="0.25">
      <c r="Q479" s="26">
        <v>22</v>
      </c>
      <c r="R479" s="26">
        <v>0.13200000000000001</v>
      </c>
      <c r="S479" s="26">
        <f t="shared" si="12"/>
        <v>0.15232044768000005</v>
      </c>
    </row>
    <row r="480" spans="17:19" x14ac:dyDescent="0.25">
      <c r="Q480" s="26">
        <v>22</v>
      </c>
      <c r="R480" s="26">
        <v>0.15</v>
      </c>
      <c r="S480" s="26">
        <f t="shared" si="12"/>
        <v>0.15232044768000005</v>
      </c>
    </row>
    <row r="481" spans="17:19" x14ac:dyDescent="0.25">
      <c r="Q481" s="26">
        <v>22</v>
      </c>
      <c r="R481" s="26">
        <v>0.10199999999999999</v>
      </c>
      <c r="S481" s="26">
        <f t="shared" si="12"/>
        <v>0.15232044768000005</v>
      </c>
    </row>
    <row r="482" spans="17:19" x14ac:dyDescent="0.25">
      <c r="Q482" s="26">
        <v>22</v>
      </c>
      <c r="R482" s="26">
        <v>0.11799999999999999</v>
      </c>
      <c r="S482" s="26">
        <f t="shared" si="12"/>
        <v>0.15232044768000005</v>
      </c>
    </row>
    <row r="483" spans="17:19" x14ac:dyDescent="0.25">
      <c r="Q483" s="26">
        <v>22</v>
      </c>
      <c r="R483" s="26">
        <v>0.13600000000000001</v>
      </c>
      <c r="S483" s="26">
        <f t="shared" si="12"/>
        <v>0.15232044768000005</v>
      </c>
    </row>
    <row r="484" spans="17:19" x14ac:dyDescent="0.25">
      <c r="Q484" s="26">
        <v>22</v>
      </c>
      <c r="R484" s="26">
        <v>0.11799999999999999</v>
      </c>
      <c r="S484" s="26">
        <f t="shared" si="12"/>
        <v>0.15232044768000005</v>
      </c>
    </row>
    <row r="485" spans="17:19" x14ac:dyDescent="0.25">
      <c r="Q485" s="26">
        <v>22.1</v>
      </c>
      <c r="R485" s="26">
        <v>0.13700000000000001</v>
      </c>
      <c r="S485" s="26">
        <f t="shared" si="12"/>
        <v>0.15373607700321798</v>
      </c>
    </row>
    <row r="486" spans="17:19" x14ac:dyDescent="0.25">
      <c r="Q486" s="26">
        <v>22.1</v>
      </c>
      <c r="R486" s="26">
        <v>0.123</v>
      </c>
      <c r="S486" s="26">
        <f t="shared" si="12"/>
        <v>0.15373607700321798</v>
      </c>
    </row>
    <row r="487" spans="17:19" x14ac:dyDescent="0.25">
      <c r="Q487" s="26">
        <v>22.1</v>
      </c>
      <c r="R487" s="26">
        <v>0.13600000000000001</v>
      </c>
      <c r="S487" s="26">
        <f t="shared" si="12"/>
        <v>0.15373607700321798</v>
      </c>
    </row>
    <row r="488" spans="17:19" x14ac:dyDescent="0.25">
      <c r="Q488" s="26">
        <v>22.2</v>
      </c>
      <c r="R488" s="26">
        <v>0.13</v>
      </c>
      <c r="S488" s="26">
        <f t="shared" si="12"/>
        <v>0.15516434927196796</v>
      </c>
    </row>
    <row r="489" spans="17:19" x14ac:dyDescent="0.25">
      <c r="Q489" s="26">
        <v>22.2</v>
      </c>
      <c r="R489" s="26">
        <v>0.14799999999999999</v>
      </c>
      <c r="S489" s="26">
        <f t="shared" si="12"/>
        <v>0.15516434927196796</v>
      </c>
    </row>
    <row r="490" spans="17:19" x14ac:dyDescent="0.25">
      <c r="Q490" s="26">
        <v>22.2</v>
      </c>
      <c r="R490" s="26">
        <v>0.16200000000000001</v>
      </c>
      <c r="S490" s="26">
        <f t="shared" si="12"/>
        <v>0.15516434927196796</v>
      </c>
    </row>
    <row r="491" spans="17:19" x14ac:dyDescent="0.25">
      <c r="Q491" s="26">
        <v>22.2</v>
      </c>
      <c r="R491" s="26">
        <v>0.13</v>
      </c>
      <c r="S491" s="26">
        <f t="shared" si="12"/>
        <v>0.15516434927196796</v>
      </c>
    </row>
    <row r="492" spans="17:19" x14ac:dyDescent="0.25">
      <c r="Q492" s="26">
        <v>22.3</v>
      </c>
      <c r="R492" s="26">
        <v>0.129</v>
      </c>
      <c r="S492" s="26">
        <f t="shared" si="12"/>
        <v>0.1566054441436979</v>
      </c>
    </row>
    <row r="493" spans="17:19" x14ac:dyDescent="0.25">
      <c r="Q493" s="26">
        <v>22.4</v>
      </c>
      <c r="R493" s="26">
        <v>0.13800000000000001</v>
      </c>
      <c r="S493" s="26">
        <f t="shared" si="12"/>
        <v>0.15805954111692791</v>
      </c>
    </row>
    <row r="494" spans="17:19" x14ac:dyDescent="0.25">
      <c r="Q494" s="26">
        <v>22.4</v>
      </c>
      <c r="R494" s="26">
        <v>0.13</v>
      </c>
      <c r="S494" s="26">
        <f t="shared" si="12"/>
        <v>0.15805954111692791</v>
      </c>
    </row>
    <row r="495" spans="17:19" x14ac:dyDescent="0.25">
      <c r="Q495" s="26">
        <v>22.4</v>
      </c>
      <c r="R495" s="26">
        <v>0.13800000000000001</v>
      </c>
      <c r="S495" s="26">
        <f t="shared" si="12"/>
        <v>0.15805954111692791</v>
      </c>
    </row>
    <row r="496" spans="17:19" x14ac:dyDescent="0.25">
      <c r="Q496" s="26">
        <v>22.5</v>
      </c>
      <c r="R496" s="26">
        <v>0.11799999999999999</v>
      </c>
      <c r="S496" s="26">
        <f t="shared" si="12"/>
        <v>0.15952681953125</v>
      </c>
    </row>
    <row r="497" spans="17:19" x14ac:dyDescent="0.25">
      <c r="Q497" s="26">
        <v>22.5</v>
      </c>
      <c r="R497" s="26">
        <v>0.114</v>
      </c>
      <c r="S497" s="26">
        <f t="shared" si="12"/>
        <v>0.15952681953125</v>
      </c>
    </row>
    <row r="498" spans="17:19" x14ac:dyDescent="0.25">
      <c r="Q498" s="26">
        <v>22.5</v>
      </c>
      <c r="R498" s="26">
        <v>0.14399999999999999</v>
      </c>
      <c r="S498" s="26">
        <f t="shared" si="12"/>
        <v>0.15952681953125</v>
      </c>
    </row>
    <row r="499" spans="17:19" x14ac:dyDescent="0.25">
      <c r="Q499" s="26">
        <v>22.5</v>
      </c>
      <c r="R499" s="26">
        <v>0.12</v>
      </c>
      <c r="S499" s="26">
        <f t="shared" si="12"/>
        <v>0.15952681953125</v>
      </c>
    </row>
    <row r="500" spans="17:19" x14ac:dyDescent="0.25">
      <c r="Q500" s="26">
        <v>22.5</v>
      </c>
      <c r="R500" s="26">
        <v>0.11600000000000001</v>
      </c>
      <c r="S500" s="26">
        <f t="shared" si="12"/>
        <v>0.15952681953125</v>
      </c>
    </row>
    <row r="501" spans="17:19" x14ac:dyDescent="0.25">
      <c r="Q501" s="26">
        <v>22.5</v>
      </c>
      <c r="R501" s="26">
        <v>0.158</v>
      </c>
      <c r="S501" s="26">
        <f t="shared" si="12"/>
        <v>0.15952681953125</v>
      </c>
    </row>
    <row r="502" spans="17:19" x14ac:dyDescent="0.25">
      <c r="Q502" s="26">
        <v>22.5</v>
      </c>
      <c r="R502" s="26">
        <v>0.16</v>
      </c>
      <c r="S502" s="26">
        <f t="shared" si="12"/>
        <v>0.15952681953125</v>
      </c>
    </row>
    <row r="503" spans="17:19" x14ac:dyDescent="0.25">
      <c r="Q503" s="26">
        <v>22.5</v>
      </c>
      <c r="R503" s="26">
        <v>0.13100000000000001</v>
      </c>
      <c r="S503" s="26">
        <f t="shared" si="12"/>
        <v>0.15952681953125</v>
      </c>
    </row>
    <row r="504" spans="17:19" x14ac:dyDescent="0.25">
      <c r="Q504" s="26">
        <v>22.5</v>
      </c>
      <c r="R504" s="26">
        <v>0.128</v>
      </c>
      <c r="S504" s="26">
        <f t="shared" si="12"/>
        <v>0.15952681953125</v>
      </c>
    </row>
    <row r="505" spans="17:19" x14ac:dyDescent="0.25">
      <c r="Q505" s="26">
        <v>22.6</v>
      </c>
      <c r="R505" s="26">
        <v>0.13600000000000001</v>
      </c>
      <c r="S505" s="26">
        <f t="shared" si="12"/>
        <v>0.16100745856732798</v>
      </c>
    </row>
    <row r="506" spans="17:19" x14ac:dyDescent="0.25">
      <c r="Q506" s="26">
        <v>22.6</v>
      </c>
      <c r="R506" s="26">
        <v>0.13200000000000001</v>
      </c>
      <c r="S506" s="26">
        <f t="shared" si="12"/>
        <v>0.16100745856732798</v>
      </c>
    </row>
    <row r="507" spans="17:19" x14ac:dyDescent="0.25">
      <c r="Q507" s="26">
        <v>22.6</v>
      </c>
      <c r="R507" s="26">
        <v>0.112</v>
      </c>
      <c r="S507" s="26">
        <f t="shared" si="12"/>
        <v>0.16100745856732798</v>
      </c>
    </row>
    <row r="508" spans="17:19" x14ac:dyDescent="0.25">
      <c r="Q508" s="26">
        <v>22.6</v>
      </c>
      <c r="R508" s="26">
        <v>0.104</v>
      </c>
      <c r="S508" s="26">
        <f t="shared" si="12"/>
        <v>0.16100745856732798</v>
      </c>
    </row>
    <row r="509" spans="17:19" x14ac:dyDescent="0.25">
      <c r="Q509" s="26">
        <v>22.7</v>
      </c>
      <c r="R509" s="26">
        <v>0.14000000000000001</v>
      </c>
      <c r="S509" s="26">
        <f t="shared" si="12"/>
        <v>0.16250163724689795</v>
      </c>
    </row>
    <row r="510" spans="17:19" x14ac:dyDescent="0.25">
      <c r="Q510" s="26">
        <v>22.8</v>
      </c>
      <c r="R510" s="26">
        <v>0.13</v>
      </c>
      <c r="S510" s="26">
        <f t="shared" si="12"/>
        <v>0.16400953443276797</v>
      </c>
    </row>
    <row r="511" spans="17:19" x14ac:dyDescent="0.25">
      <c r="Q511" s="26">
        <v>22.8</v>
      </c>
      <c r="R511" s="26">
        <v>0.14599999999999999</v>
      </c>
      <c r="S511" s="26">
        <f t="shared" si="12"/>
        <v>0.16400953443276797</v>
      </c>
    </row>
    <row r="512" spans="17:19" x14ac:dyDescent="0.25">
      <c r="Q512" s="26">
        <v>22.8</v>
      </c>
      <c r="R512" s="26">
        <v>0.12</v>
      </c>
      <c r="S512" s="26">
        <f t="shared" si="12"/>
        <v>0.16400953443276797</v>
      </c>
    </row>
    <row r="513" spans="17:19" x14ac:dyDescent="0.25">
      <c r="Q513" s="26">
        <v>22.9</v>
      </c>
      <c r="R513" s="26">
        <v>0.126</v>
      </c>
      <c r="S513" s="26">
        <f t="shared" si="12"/>
        <v>0.16553132882881796</v>
      </c>
    </row>
    <row r="514" spans="17:19" x14ac:dyDescent="0.25">
      <c r="Q514" s="26">
        <v>22.9</v>
      </c>
      <c r="R514" s="26">
        <v>0.11799999999999999</v>
      </c>
      <c r="S514" s="26">
        <f t="shared" si="12"/>
        <v>0.16553132882881796</v>
      </c>
    </row>
    <row r="515" spans="17:19" x14ac:dyDescent="0.25">
      <c r="Q515" s="26">
        <v>23</v>
      </c>
      <c r="R515" s="26">
        <v>0.152</v>
      </c>
      <c r="S515" s="26">
        <f t="shared" si="12"/>
        <v>0.16706719897999997</v>
      </c>
    </row>
    <row r="516" spans="17:19" x14ac:dyDescent="0.25">
      <c r="Q516" s="26">
        <v>23</v>
      </c>
      <c r="R516" s="26">
        <v>0.15</v>
      </c>
      <c r="S516" s="26">
        <f t="shared" si="12"/>
        <v>0.16706719897999997</v>
      </c>
    </row>
    <row r="517" spans="17:19" x14ac:dyDescent="0.25">
      <c r="Q517" s="26">
        <v>23</v>
      </c>
      <c r="R517" s="26">
        <v>0.17599999999999999</v>
      </c>
      <c r="S517" s="26">
        <f t="shared" ref="S517:S580" si="13">($X$8*(Q517^4))+($X$9*(Q517^3))+($X$10*(Q517^2))+($X$11*Q517)+$X$7</f>
        <v>0.16706719897999997</v>
      </c>
    </row>
    <row r="518" spans="17:19" x14ac:dyDescent="0.25">
      <c r="Q518" s="26">
        <v>23</v>
      </c>
      <c r="R518" s="26">
        <v>0.124</v>
      </c>
      <c r="S518" s="26">
        <f t="shared" si="13"/>
        <v>0.16706719897999997</v>
      </c>
    </row>
    <row r="519" spans="17:19" x14ac:dyDescent="0.25">
      <c r="Q519" s="26">
        <v>23</v>
      </c>
      <c r="R519" s="26">
        <v>0.13600000000000001</v>
      </c>
      <c r="S519" s="26">
        <f t="shared" si="13"/>
        <v>0.16706719897999997</v>
      </c>
    </row>
    <row r="520" spans="17:19" x14ac:dyDescent="0.25">
      <c r="Q520" s="26">
        <v>23</v>
      </c>
      <c r="R520" s="26">
        <v>0.13600000000000001</v>
      </c>
      <c r="S520" s="26">
        <f t="shared" si="13"/>
        <v>0.16706719897999997</v>
      </c>
    </row>
    <row r="521" spans="17:19" x14ac:dyDescent="0.25">
      <c r="Q521" s="26">
        <v>23</v>
      </c>
      <c r="R521" s="26">
        <v>0.14199999999999999</v>
      </c>
      <c r="S521" s="26">
        <f t="shared" si="13"/>
        <v>0.16706719897999997</v>
      </c>
    </row>
    <row r="522" spans="17:19" x14ac:dyDescent="0.25">
      <c r="Q522" s="26">
        <v>23</v>
      </c>
      <c r="R522" s="26">
        <v>0.15</v>
      </c>
      <c r="S522" s="26">
        <f t="shared" si="13"/>
        <v>0.16706719897999997</v>
      </c>
    </row>
    <row r="523" spans="17:19" x14ac:dyDescent="0.25">
      <c r="Q523" s="26">
        <v>23.1</v>
      </c>
      <c r="R523" s="26">
        <v>0.156</v>
      </c>
      <c r="S523" s="26">
        <f t="shared" si="13"/>
        <v>0.168617323272338</v>
      </c>
    </row>
    <row r="524" spans="17:19" x14ac:dyDescent="0.25">
      <c r="Q524" s="26">
        <v>23.2</v>
      </c>
      <c r="R524" s="26">
        <v>0.14399999999999999</v>
      </c>
      <c r="S524" s="26">
        <f t="shared" si="13"/>
        <v>0.17018187993292785</v>
      </c>
    </row>
    <row r="525" spans="17:19" x14ac:dyDescent="0.25">
      <c r="Q525" s="26">
        <v>23.2</v>
      </c>
      <c r="R525" s="26">
        <v>0.14199999999999999</v>
      </c>
      <c r="S525" s="26">
        <f t="shared" si="13"/>
        <v>0.17018187993292785</v>
      </c>
    </row>
    <row r="526" spans="17:19" x14ac:dyDescent="0.25">
      <c r="Q526" s="26">
        <v>23.2</v>
      </c>
      <c r="R526" s="26">
        <v>0.153</v>
      </c>
      <c r="S526" s="26">
        <f t="shared" si="13"/>
        <v>0.17018187993292785</v>
      </c>
    </row>
    <row r="527" spans="17:19" x14ac:dyDescent="0.25">
      <c r="Q527" s="26">
        <v>23.2</v>
      </c>
      <c r="R527" s="26">
        <v>0.16200000000000001</v>
      </c>
      <c r="S527" s="26">
        <f t="shared" si="13"/>
        <v>0.17018187993292785</v>
      </c>
    </row>
    <row r="528" spans="17:19" x14ac:dyDescent="0.25">
      <c r="Q528" s="26">
        <v>23.2</v>
      </c>
      <c r="R528" s="26">
        <v>0.128</v>
      </c>
      <c r="S528" s="26">
        <f t="shared" si="13"/>
        <v>0.17018187993292785</v>
      </c>
    </row>
    <row r="529" spans="17:19" x14ac:dyDescent="0.25">
      <c r="Q529" s="26">
        <v>23.4</v>
      </c>
      <c r="R529" s="26">
        <v>0.14599999999999999</v>
      </c>
      <c r="S529" s="26">
        <f t="shared" si="13"/>
        <v>0.17335500247260796</v>
      </c>
    </row>
    <row r="530" spans="17:19" x14ac:dyDescent="0.25">
      <c r="Q530" s="26">
        <v>23.4</v>
      </c>
      <c r="R530" s="26">
        <v>0.151</v>
      </c>
      <c r="S530" s="26">
        <f t="shared" si="13"/>
        <v>0.17335500247260796</v>
      </c>
    </row>
    <row r="531" spans="17:19" x14ac:dyDescent="0.25">
      <c r="Q531" s="26">
        <v>23.5</v>
      </c>
      <c r="R531" s="26">
        <v>0.154</v>
      </c>
      <c r="S531" s="26">
        <f t="shared" si="13"/>
        <v>0.17496392401124997</v>
      </c>
    </row>
    <row r="532" spans="17:19" x14ac:dyDescent="0.25">
      <c r="Q532" s="26">
        <v>23.5</v>
      </c>
      <c r="R532" s="26">
        <v>0.24</v>
      </c>
      <c r="S532" s="26">
        <f t="shared" si="13"/>
        <v>0.17496392401124997</v>
      </c>
    </row>
    <row r="533" spans="17:19" x14ac:dyDescent="0.25">
      <c r="Q533" s="26">
        <v>23.5</v>
      </c>
      <c r="R533" s="26">
        <v>0.14000000000000001</v>
      </c>
      <c r="S533" s="26">
        <f t="shared" si="13"/>
        <v>0.17496392401124997</v>
      </c>
    </row>
    <row r="534" spans="17:19" x14ac:dyDescent="0.25">
      <c r="Q534" s="26">
        <v>23.5</v>
      </c>
      <c r="R534" s="26">
        <v>0.189</v>
      </c>
      <c r="S534" s="26">
        <f t="shared" si="13"/>
        <v>0.17496392401124997</v>
      </c>
    </row>
    <row r="535" spans="17:19" x14ac:dyDescent="0.25">
      <c r="Q535" s="26">
        <v>23.5</v>
      </c>
      <c r="R535" s="26">
        <v>0.18</v>
      </c>
      <c r="S535" s="26">
        <f t="shared" si="13"/>
        <v>0.17496392401124997</v>
      </c>
    </row>
    <row r="536" spans="17:19" x14ac:dyDescent="0.25">
      <c r="Q536" s="26">
        <v>23.5</v>
      </c>
      <c r="R536" s="26">
        <v>0.14000000000000001</v>
      </c>
      <c r="S536" s="26">
        <f t="shared" si="13"/>
        <v>0.17496392401124997</v>
      </c>
    </row>
    <row r="537" spans="17:19" x14ac:dyDescent="0.25">
      <c r="Q537" s="26">
        <v>23.5</v>
      </c>
      <c r="R537" s="26">
        <v>0.14399999999999999</v>
      </c>
      <c r="S537" s="26">
        <f t="shared" si="13"/>
        <v>0.17496392401124997</v>
      </c>
    </row>
    <row r="538" spans="17:19" x14ac:dyDescent="0.25">
      <c r="Q538" s="26">
        <v>23.6</v>
      </c>
      <c r="R538" s="26">
        <v>0.156</v>
      </c>
      <c r="S538" s="26">
        <f t="shared" si="13"/>
        <v>0.17658798923724803</v>
      </c>
    </row>
    <row r="539" spans="17:19" x14ac:dyDescent="0.25">
      <c r="Q539" s="26">
        <v>23.6</v>
      </c>
      <c r="R539" s="26">
        <v>0.16200000000000001</v>
      </c>
      <c r="S539" s="26">
        <f t="shared" si="13"/>
        <v>0.17658798923724803</v>
      </c>
    </row>
    <row r="540" spans="17:19" x14ac:dyDescent="0.25">
      <c r="Q540" s="26">
        <v>23.6</v>
      </c>
      <c r="R540" s="26">
        <v>0.159</v>
      </c>
      <c r="S540" s="26">
        <f t="shared" si="13"/>
        <v>0.17658798923724803</v>
      </c>
    </row>
    <row r="541" spans="17:19" x14ac:dyDescent="0.25">
      <c r="Q541" s="26">
        <v>23.7</v>
      </c>
      <c r="R541" s="26">
        <v>0.16200000000000001</v>
      </c>
      <c r="S541" s="26">
        <f t="shared" si="13"/>
        <v>0.17822737558305798</v>
      </c>
    </row>
    <row r="542" spans="17:19" x14ac:dyDescent="0.25">
      <c r="Q542" s="26">
        <v>23.7</v>
      </c>
      <c r="R542" s="26">
        <v>0.158</v>
      </c>
      <c r="S542" s="26">
        <f t="shared" si="13"/>
        <v>0.17822737558305798</v>
      </c>
    </row>
    <row r="543" spans="17:19" x14ac:dyDescent="0.25">
      <c r="Q543" s="26">
        <v>23.7</v>
      </c>
      <c r="R543" s="26">
        <v>0.16200000000000001</v>
      </c>
      <c r="S543" s="26">
        <f t="shared" si="13"/>
        <v>0.17822737558305798</v>
      </c>
    </row>
    <row r="544" spans="17:19" x14ac:dyDescent="0.25">
      <c r="Q544" s="26">
        <v>23.8</v>
      </c>
      <c r="R544" s="26">
        <v>0.17199999999999999</v>
      </c>
      <c r="S544" s="26">
        <f t="shared" si="13"/>
        <v>0.17988226032220792</v>
      </c>
    </row>
    <row r="545" spans="17:19" x14ac:dyDescent="0.25">
      <c r="Q545" s="26">
        <v>23.8</v>
      </c>
      <c r="R545" s="26">
        <v>0.14199999999999999</v>
      </c>
      <c r="S545" s="26">
        <f t="shared" si="13"/>
        <v>0.17988226032220792</v>
      </c>
    </row>
    <row r="546" spans="17:19" x14ac:dyDescent="0.25">
      <c r="Q546" s="26">
        <v>23.8</v>
      </c>
      <c r="R546" s="26">
        <v>0.14000000000000001</v>
      </c>
      <c r="S546" s="26">
        <f t="shared" si="13"/>
        <v>0.17988226032220792</v>
      </c>
    </row>
    <row r="547" spans="17:19" x14ac:dyDescent="0.25">
      <c r="Q547" s="26">
        <v>23.8</v>
      </c>
      <c r="R547" s="26">
        <v>0.16500000000000001</v>
      </c>
      <c r="S547" s="26">
        <f t="shared" si="13"/>
        <v>0.17988226032220792</v>
      </c>
    </row>
    <row r="548" spans="17:19" x14ac:dyDescent="0.25">
      <c r="Q548" s="26">
        <v>23.8</v>
      </c>
      <c r="R548" s="26">
        <v>0.157</v>
      </c>
      <c r="S548" s="26">
        <f t="shared" si="13"/>
        <v>0.17988226032220792</v>
      </c>
    </row>
    <row r="549" spans="17:19" x14ac:dyDescent="0.25">
      <c r="Q549" s="26">
        <v>23.9</v>
      </c>
      <c r="R549" s="26">
        <v>0.13</v>
      </c>
      <c r="S549" s="26">
        <f t="shared" si="13"/>
        <v>0.18155282056929808</v>
      </c>
    </row>
    <row r="550" spans="17:19" x14ac:dyDescent="0.25">
      <c r="Q550" s="26">
        <v>23.9</v>
      </c>
      <c r="R550" s="26">
        <v>0.114</v>
      </c>
      <c r="S550" s="26">
        <f t="shared" si="13"/>
        <v>0.18155282056929808</v>
      </c>
    </row>
    <row r="551" spans="17:19" x14ac:dyDescent="0.25">
      <c r="Q551" s="26">
        <v>23.9</v>
      </c>
      <c r="R551" s="26">
        <v>0.156</v>
      </c>
      <c r="S551" s="26">
        <f t="shared" si="13"/>
        <v>0.18155282056929808</v>
      </c>
    </row>
    <row r="552" spans="17:19" x14ac:dyDescent="0.25">
      <c r="Q552" s="26">
        <v>24</v>
      </c>
      <c r="R552" s="26">
        <v>0.2</v>
      </c>
      <c r="S552" s="26">
        <f t="shared" si="13"/>
        <v>0.18323923327999983</v>
      </c>
    </row>
    <row r="553" spans="17:19" x14ac:dyDescent="0.25">
      <c r="Q553" s="26">
        <v>24</v>
      </c>
      <c r="R553" s="26">
        <v>0.223</v>
      </c>
      <c r="S553" s="26">
        <f t="shared" si="13"/>
        <v>0.18323923327999983</v>
      </c>
    </row>
    <row r="554" spans="17:19" x14ac:dyDescent="0.25">
      <c r="Q554" s="26">
        <v>24</v>
      </c>
      <c r="R554" s="26">
        <v>0.16800000000000001</v>
      </c>
      <c r="S554" s="26">
        <f t="shared" si="13"/>
        <v>0.18323923327999983</v>
      </c>
    </row>
    <row r="555" spans="17:19" x14ac:dyDescent="0.25">
      <c r="Q555" s="26">
        <v>24</v>
      </c>
      <c r="R555" s="26">
        <v>0.16600000000000001</v>
      </c>
      <c r="S555" s="26">
        <f t="shared" si="13"/>
        <v>0.18323923327999983</v>
      </c>
    </row>
    <row r="556" spans="17:19" x14ac:dyDescent="0.25">
      <c r="Q556" s="26">
        <v>24</v>
      </c>
      <c r="R556" s="26">
        <v>0.16600000000000001</v>
      </c>
      <c r="S556" s="26">
        <f t="shared" si="13"/>
        <v>0.18323923327999983</v>
      </c>
    </row>
    <row r="557" spans="17:19" x14ac:dyDescent="0.25">
      <c r="Q557" s="26">
        <v>24</v>
      </c>
      <c r="R557" s="26">
        <v>0.16800000000000001</v>
      </c>
      <c r="S557" s="26">
        <f t="shared" si="13"/>
        <v>0.18323923327999983</v>
      </c>
    </row>
    <row r="558" spans="17:19" x14ac:dyDescent="0.25">
      <c r="Q558" s="26">
        <v>24</v>
      </c>
      <c r="R558" s="26">
        <v>0.104</v>
      </c>
      <c r="S558" s="26">
        <f t="shared" si="13"/>
        <v>0.18323923327999983</v>
      </c>
    </row>
    <row r="559" spans="17:19" x14ac:dyDescent="0.25">
      <c r="Q559" s="26">
        <v>24.1</v>
      </c>
      <c r="R559" s="26">
        <v>0.17199999999999999</v>
      </c>
      <c r="S559" s="26">
        <f t="shared" si="13"/>
        <v>0.18494167525105795</v>
      </c>
    </row>
    <row r="560" spans="17:19" x14ac:dyDescent="0.25">
      <c r="Q560" s="26">
        <v>24.1</v>
      </c>
      <c r="R560" s="26">
        <v>0.17199999999999999</v>
      </c>
      <c r="S560" s="26">
        <f t="shared" si="13"/>
        <v>0.18494167525105795</v>
      </c>
    </row>
    <row r="561" spans="17:19" x14ac:dyDescent="0.25">
      <c r="Q561" s="26">
        <v>24.1</v>
      </c>
      <c r="R561" s="26">
        <v>0.14599999999999999</v>
      </c>
      <c r="S561" s="26">
        <f t="shared" si="13"/>
        <v>0.18494167525105795</v>
      </c>
    </row>
    <row r="562" spans="17:19" x14ac:dyDescent="0.25">
      <c r="Q562" s="26">
        <v>24.1</v>
      </c>
      <c r="R562" s="26">
        <v>0.185</v>
      </c>
      <c r="S562" s="26">
        <f t="shared" si="13"/>
        <v>0.18494167525105795</v>
      </c>
    </row>
    <row r="563" spans="17:19" x14ac:dyDescent="0.25">
      <c r="Q563" s="26">
        <v>24.2</v>
      </c>
      <c r="R563" s="26">
        <v>0.17199999999999999</v>
      </c>
      <c r="S563" s="26">
        <f t="shared" si="13"/>
        <v>0.18666032312028788</v>
      </c>
    </row>
    <row r="564" spans="17:19" x14ac:dyDescent="0.25">
      <c r="Q564" s="26">
        <v>24.2</v>
      </c>
      <c r="R564" s="26">
        <v>0.13500000000000001</v>
      </c>
      <c r="S564" s="26">
        <f t="shared" si="13"/>
        <v>0.18666032312028788</v>
      </c>
    </row>
    <row r="565" spans="17:19" x14ac:dyDescent="0.25">
      <c r="Q565" s="26">
        <v>24.2</v>
      </c>
      <c r="R565" s="26">
        <v>0.16</v>
      </c>
      <c r="S565" s="26">
        <f t="shared" si="13"/>
        <v>0.18666032312028788</v>
      </c>
    </row>
    <row r="566" spans="17:19" x14ac:dyDescent="0.25">
      <c r="Q566" s="26">
        <v>24.2</v>
      </c>
      <c r="R566" s="26">
        <v>0.154</v>
      </c>
      <c r="S566" s="26">
        <f t="shared" si="13"/>
        <v>0.18666032312028788</v>
      </c>
    </row>
    <row r="567" spans="17:19" x14ac:dyDescent="0.25">
      <c r="Q567" s="26">
        <v>24.2</v>
      </c>
      <c r="R567" s="26">
        <v>0.17699999999999999</v>
      </c>
      <c r="S567" s="26">
        <f t="shared" si="13"/>
        <v>0.18666032312028788</v>
      </c>
    </row>
    <row r="568" spans="17:19" x14ac:dyDescent="0.25">
      <c r="Q568" s="26">
        <v>24.3</v>
      </c>
      <c r="R568" s="26">
        <v>0.16500000000000001</v>
      </c>
      <c r="S568" s="26">
        <f t="shared" si="13"/>
        <v>0.18839535336657795</v>
      </c>
    </row>
    <row r="569" spans="17:19" x14ac:dyDescent="0.25">
      <c r="Q569" s="26">
        <v>24.3</v>
      </c>
      <c r="R569" s="26">
        <v>0.19</v>
      </c>
      <c r="S569" s="26">
        <f t="shared" si="13"/>
        <v>0.18839535336657795</v>
      </c>
    </row>
    <row r="570" spans="17:19" x14ac:dyDescent="0.25">
      <c r="Q570" s="26">
        <v>24.3</v>
      </c>
      <c r="R570" s="26">
        <v>0.16600000000000001</v>
      </c>
      <c r="S570" s="26">
        <f t="shared" si="13"/>
        <v>0.18839535336657795</v>
      </c>
    </row>
    <row r="571" spans="17:19" x14ac:dyDescent="0.25">
      <c r="Q571" s="26">
        <v>24.4</v>
      </c>
      <c r="R571" s="26">
        <v>0.184</v>
      </c>
      <c r="S571" s="26">
        <f t="shared" si="13"/>
        <v>0.19014694230988796</v>
      </c>
    </row>
    <row r="572" spans="17:19" x14ac:dyDescent="0.25">
      <c r="Q572" s="26">
        <v>24.5</v>
      </c>
      <c r="R572" s="26">
        <v>0.155</v>
      </c>
      <c r="S572" s="26">
        <f t="shared" si="13"/>
        <v>0.19191526611124995</v>
      </c>
    </row>
    <row r="573" spans="17:19" x14ac:dyDescent="0.25">
      <c r="Q573" s="26">
        <v>24.5</v>
      </c>
      <c r="R573" s="26">
        <v>0.17199999999999999</v>
      </c>
      <c r="S573" s="26">
        <f t="shared" si="13"/>
        <v>0.19191526611124995</v>
      </c>
    </row>
    <row r="574" spans="17:19" x14ac:dyDescent="0.25">
      <c r="Q574" s="26">
        <v>24.5</v>
      </c>
      <c r="R574" s="26">
        <v>0.17199999999999999</v>
      </c>
      <c r="S574" s="26">
        <f t="shared" si="13"/>
        <v>0.19191526611124995</v>
      </c>
    </row>
    <row r="575" spans="17:19" x14ac:dyDescent="0.25">
      <c r="Q575" s="26">
        <v>24.5</v>
      </c>
      <c r="R575" s="26">
        <v>0.16500000000000001</v>
      </c>
      <c r="S575" s="26">
        <f t="shared" si="13"/>
        <v>0.19191526611124995</v>
      </c>
    </row>
    <row r="576" spans="17:19" x14ac:dyDescent="0.25">
      <c r="Q576" s="26">
        <v>24.5</v>
      </c>
      <c r="R576" s="26">
        <v>0.152</v>
      </c>
      <c r="S576" s="26">
        <f t="shared" si="13"/>
        <v>0.19191526611124995</v>
      </c>
    </row>
    <row r="577" spans="17:19" x14ac:dyDescent="0.25">
      <c r="Q577" s="26">
        <v>24.6</v>
      </c>
      <c r="R577" s="26">
        <v>0.17199999999999999</v>
      </c>
      <c r="S577" s="26">
        <f t="shared" si="13"/>
        <v>0.1937005007727681</v>
      </c>
    </row>
    <row r="578" spans="17:19" x14ac:dyDescent="0.25">
      <c r="Q578" s="26">
        <v>24.6</v>
      </c>
      <c r="R578" s="26">
        <v>0.20799999999999999</v>
      </c>
      <c r="S578" s="26">
        <f t="shared" si="13"/>
        <v>0.1937005007727681</v>
      </c>
    </row>
    <row r="579" spans="17:19" x14ac:dyDescent="0.25">
      <c r="Q579" s="26">
        <v>24.6</v>
      </c>
      <c r="R579" s="26">
        <v>0.17499999999999999</v>
      </c>
      <c r="S579" s="26">
        <f t="shared" si="13"/>
        <v>0.1937005007727681</v>
      </c>
    </row>
    <row r="580" spans="17:19" x14ac:dyDescent="0.25">
      <c r="Q580" s="26">
        <v>24.6</v>
      </c>
      <c r="R580" s="26">
        <v>0.17399999999999999</v>
      </c>
      <c r="S580" s="26">
        <f t="shared" si="13"/>
        <v>0.1937005007727681</v>
      </c>
    </row>
    <row r="581" spans="17:19" x14ac:dyDescent="0.25">
      <c r="Q581" s="26">
        <v>24.6</v>
      </c>
      <c r="R581" s="26">
        <v>0.17899999999999999</v>
      </c>
      <c r="S581" s="26">
        <f t="shared" ref="S581:S644" si="14">($X$8*(Q581^4))+($X$9*(Q581^3))+($X$10*(Q581^2))+($X$11*Q581)+$X$7</f>
        <v>0.1937005007727681</v>
      </c>
    </row>
    <row r="582" spans="17:19" x14ac:dyDescent="0.25">
      <c r="Q582" s="26">
        <v>24.6</v>
      </c>
      <c r="R582" s="26">
        <v>0.16600000000000001</v>
      </c>
      <c r="S582" s="26">
        <f t="shared" si="14"/>
        <v>0.1937005007727681</v>
      </c>
    </row>
    <row r="583" spans="17:19" x14ac:dyDescent="0.25">
      <c r="Q583" s="26">
        <v>24.7</v>
      </c>
      <c r="R583" s="26">
        <v>0.17100000000000001</v>
      </c>
      <c r="S583" s="26">
        <f t="shared" si="14"/>
        <v>0.19550282213761802</v>
      </c>
    </row>
    <row r="584" spans="17:19" x14ac:dyDescent="0.25">
      <c r="Q584" s="26">
        <v>24.8</v>
      </c>
      <c r="R584" s="26">
        <v>0.21</v>
      </c>
      <c r="S584" s="26">
        <f t="shared" si="14"/>
        <v>0.19732240589004799</v>
      </c>
    </row>
    <row r="585" spans="17:19" x14ac:dyDescent="0.25">
      <c r="Q585" s="26">
        <v>24.8</v>
      </c>
      <c r="R585" s="26">
        <v>0.17799999999999999</v>
      </c>
      <c r="S585" s="26">
        <f t="shared" si="14"/>
        <v>0.19732240589004799</v>
      </c>
    </row>
    <row r="586" spans="17:19" x14ac:dyDescent="0.25">
      <c r="Q586" s="26">
        <v>24.8</v>
      </c>
      <c r="R586" s="26">
        <v>0.186</v>
      </c>
      <c r="S586" s="26">
        <f t="shared" si="14"/>
        <v>0.19732240589004799</v>
      </c>
    </row>
    <row r="587" spans="17:19" x14ac:dyDescent="0.25">
      <c r="Q587" s="26">
        <v>24.8</v>
      </c>
      <c r="R587" s="26">
        <v>0.17799999999999999</v>
      </c>
      <c r="S587" s="26">
        <f t="shared" si="14"/>
        <v>0.19732240589004799</v>
      </c>
    </row>
    <row r="588" spans="17:19" x14ac:dyDescent="0.25">
      <c r="Q588" s="26">
        <v>25</v>
      </c>
      <c r="R588" s="26">
        <v>0.182</v>
      </c>
      <c r="S588" s="26">
        <f t="shared" si="14"/>
        <v>0.20101406249999995</v>
      </c>
    </row>
    <row r="589" spans="17:19" x14ac:dyDescent="0.25">
      <c r="Q589" s="26">
        <v>25</v>
      </c>
      <c r="R589" s="26">
        <v>0.161</v>
      </c>
      <c r="S589" s="26">
        <f t="shared" si="14"/>
        <v>0.20101406249999995</v>
      </c>
    </row>
    <row r="590" spans="17:19" x14ac:dyDescent="0.25">
      <c r="Q590" s="26">
        <v>25</v>
      </c>
      <c r="R590" s="26">
        <v>0.221</v>
      </c>
      <c r="S590" s="26">
        <f t="shared" si="14"/>
        <v>0.20101406249999995</v>
      </c>
    </row>
    <row r="591" spans="17:19" x14ac:dyDescent="0.25">
      <c r="Q591" s="26">
        <v>25</v>
      </c>
      <c r="R591" s="26">
        <v>0.23699999999999999</v>
      </c>
      <c r="S591" s="26">
        <f t="shared" si="14"/>
        <v>0.20101406249999995</v>
      </c>
    </row>
    <row r="592" spans="17:19" x14ac:dyDescent="0.25">
      <c r="Q592" s="26">
        <v>25</v>
      </c>
      <c r="R592" s="26">
        <v>0.19400000000000001</v>
      </c>
      <c r="S592" s="26">
        <f t="shared" si="14"/>
        <v>0.20101406249999995</v>
      </c>
    </row>
    <row r="593" spans="17:19" x14ac:dyDescent="0.25">
      <c r="Q593" s="26">
        <v>25</v>
      </c>
      <c r="R593" s="26">
        <v>0.19500000000000001</v>
      </c>
      <c r="S593" s="26">
        <f t="shared" si="14"/>
        <v>0.20101406249999995</v>
      </c>
    </row>
    <row r="594" spans="17:19" x14ac:dyDescent="0.25">
      <c r="Q594" s="26">
        <v>25</v>
      </c>
      <c r="R594" s="26">
        <v>0.186</v>
      </c>
      <c r="S594" s="26">
        <f t="shared" si="14"/>
        <v>0.20101406249999995</v>
      </c>
    </row>
    <row r="595" spans="17:19" x14ac:dyDescent="0.25">
      <c r="Q595" s="26">
        <v>25</v>
      </c>
      <c r="R595" s="26">
        <v>0.186</v>
      </c>
      <c r="S595" s="26">
        <f t="shared" si="14"/>
        <v>0.20101406249999995</v>
      </c>
    </row>
    <row r="596" spans="17:19" x14ac:dyDescent="0.25">
      <c r="Q596" s="26">
        <v>25.1</v>
      </c>
      <c r="R596" s="26">
        <v>0.184</v>
      </c>
      <c r="S596" s="26">
        <f t="shared" si="14"/>
        <v>0.20288648593137801</v>
      </c>
    </row>
    <row r="597" spans="17:19" x14ac:dyDescent="0.25">
      <c r="Q597" s="26">
        <v>25.1</v>
      </c>
      <c r="R597" s="26">
        <v>0.20100000000000001</v>
      </c>
      <c r="S597" s="26">
        <f t="shared" si="14"/>
        <v>0.20288648593137801</v>
      </c>
    </row>
    <row r="598" spans="17:19" x14ac:dyDescent="0.25">
      <c r="Q598" s="26">
        <v>25.1</v>
      </c>
      <c r="R598" s="26">
        <v>0.182</v>
      </c>
      <c r="S598" s="26">
        <f t="shared" si="14"/>
        <v>0.20288648593137801</v>
      </c>
    </row>
    <row r="599" spans="17:19" x14ac:dyDescent="0.25">
      <c r="Q599" s="26">
        <v>25.1</v>
      </c>
      <c r="R599" s="26">
        <v>0.182</v>
      </c>
      <c r="S599" s="26">
        <f t="shared" si="14"/>
        <v>0.20288648593137801</v>
      </c>
    </row>
    <row r="600" spans="17:19" x14ac:dyDescent="0.25">
      <c r="Q600" s="26">
        <v>25.1</v>
      </c>
      <c r="R600" s="26">
        <v>0.16300000000000001</v>
      </c>
      <c r="S600" s="26">
        <f t="shared" si="14"/>
        <v>0.20288648593137801</v>
      </c>
    </row>
    <row r="601" spans="17:19" x14ac:dyDescent="0.25">
      <c r="Q601" s="26">
        <v>25.2</v>
      </c>
      <c r="R601" s="26">
        <v>0.17199999999999999</v>
      </c>
      <c r="S601" s="26">
        <f t="shared" si="14"/>
        <v>0.20477687289804788</v>
      </c>
    </row>
    <row r="602" spans="17:19" x14ac:dyDescent="0.25">
      <c r="Q602" s="26">
        <v>25.3</v>
      </c>
      <c r="R602" s="26">
        <v>0.184</v>
      </c>
      <c r="S602" s="26">
        <f t="shared" si="14"/>
        <v>0.20668539828961804</v>
      </c>
    </row>
    <row r="603" spans="17:19" x14ac:dyDescent="0.25">
      <c r="Q603" s="26">
        <v>25.4</v>
      </c>
      <c r="R603" s="26">
        <v>0.22</v>
      </c>
      <c r="S603" s="26">
        <f t="shared" si="14"/>
        <v>0.20861223683676786</v>
      </c>
    </row>
    <row r="604" spans="17:19" x14ac:dyDescent="0.25">
      <c r="Q604" s="26">
        <v>25.4</v>
      </c>
      <c r="R604" s="26">
        <v>0.18</v>
      </c>
      <c r="S604" s="26">
        <f t="shared" si="14"/>
        <v>0.20861223683676786</v>
      </c>
    </row>
    <row r="605" spans="17:19" x14ac:dyDescent="0.25">
      <c r="Q605" s="26">
        <v>25.5</v>
      </c>
      <c r="R605" s="26">
        <v>0.18</v>
      </c>
      <c r="S605" s="26">
        <f t="shared" si="14"/>
        <v>0.21055756311124993</v>
      </c>
    </row>
    <row r="606" spans="17:19" x14ac:dyDescent="0.25">
      <c r="Q606" s="26">
        <v>25.5</v>
      </c>
      <c r="R606" s="26">
        <v>0.19</v>
      </c>
      <c r="S606" s="26">
        <f t="shared" si="14"/>
        <v>0.21055756311124993</v>
      </c>
    </row>
    <row r="607" spans="17:19" x14ac:dyDescent="0.25">
      <c r="Q607" s="26">
        <v>25.5</v>
      </c>
      <c r="R607" s="26">
        <v>0.17799999999999999</v>
      </c>
      <c r="S607" s="26">
        <f t="shared" si="14"/>
        <v>0.21055756311124993</v>
      </c>
    </row>
    <row r="608" spans="17:19" x14ac:dyDescent="0.25">
      <c r="Q608" s="26">
        <v>25.5</v>
      </c>
      <c r="R608" s="26">
        <v>0.19800000000000001</v>
      </c>
      <c r="S608" s="26">
        <f t="shared" si="14"/>
        <v>0.21055756311124993</v>
      </c>
    </row>
    <row r="609" spans="17:19" x14ac:dyDescent="0.25">
      <c r="Q609" s="26">
        <v>25.5</v>
      </c>
      <c r="R609" s="26">
        <v>0.17399999999999999</v>
      </c>
      <c r="S609" s="26">
        <f t="shared" si="14"/>
        <v>0.21055756311124993</v>
      </c>
    </row>
    <row r="610" spans="17:19" x14ac:dyDescent="0.25">
      <c r="Q610" s="26">
        <v>25.5</v>
      </c>
      <c r="R610" s="26">
        <v>0.17599999999999999</v>
      </c>
      <c r="S610" s="26">
        <f t="shared" si="14"/>
        <v>0.21055756311124993</v>
      </c>
    </row>
    <row r="611" spans="17:19" x14ac:dyDescent="0.25">
      <c r="Q611" s="26">
        <v>25.5</v>
      </c>
      <c r="R611" s="26">
        <v>0.188</v>
      </c>
      <c r="S611" s="26">
        <f t="shared" si="14"/>
        <v>0.21055756311124993</v>
      </c>
    </row>
    <row r="612" spans="17:19" x14ac:dyDescent="0.25">
      <c r="Q612" s="26">
        <v>25.5</v>
      </c>
      <c r="R612" s="26">
        <v>0.17399999999999999</v>
      </c>
      <c r="S612" s="26">
        <f t="shared" si="14"/>
        <v>0.21055756311124993</v>
      </c>
    </row>
    <row r="613" spans="17:19" x14ac:dyDescent="0.25">
      <c r="Q613" s="26">
        <v>25.6</v>
      </c>
      <c r="R613" s="26">
        <v>0.20100000000000001</v>
      </c>
      <c r="S613" s="26">
        <f t="shared" si="14"/>
        <v>0.21252155152588811</v>
      </c>
    </row>
    <row r="614" spans="17:19" x14ac:dyDescent="0.25">
      <c r="Q614" s="26">
        <v>25.6</v>
      </c>
      <c r="R614" s="26">
        <v>0.184</v>
      </c>
      <c r="S614" s="26">
        <f t="shared" si="14"/>
        <v>0.21252155152588811</v>
      </c>
    </row>
    <row r="615" spans="17:19" x14ac:dyDescent="0.25">
      <c r="Q615" s="26">
        <v>25.7</v>
      </c>
      <c r="R615" s="26">
        <v>0.19600000000000001</v>
      </c>
      <c r="S615" s="26">
        <f t="shared" si="14"/>
        <v>0.21450437633457806</v>
      </c>
    </row>
    <row r="616" spans="17:19" x14ac:dyDescent="0.25">
      <c r="Q616" s="26">
        <v>25.7</v>
      </c>
      <c r="R616" s="26">
        <v>0.16800000000000001</v>
      </c>
      <c r="S616" s="26">
        <f t="shared" si="14"/>
        <v>0.21450437633457806</v>
      </c>
    </row>
    <row r="617" spans="17:19" x14ac:dyDescent="0.25">
      <c r="Q617" s="26">
        <v>25.7</v>
      </c>
      <c r="R617" s="26">
        <v>0.20300000000000001</v>
      </c>
      <c r="S617" s="26">
        <f t="shared" si="14"/>
        <v>0.21450437633457806</v>
      </c>
    </row>
    <row r="618" spans="17:19" x14ac:dyDescent="0.25">
      <c r="Q618" s="26">
        <v>25.7</v>
      </c>
      <c r="R618" s="26">
        <v>0.247</v>
      </c>
      <c r="S618" s="26">
        <f t="shared" si="14"/>
        <v>0.21450437633457806</v>
      </c>
    </row>
    <row r="619" spans="17:19" x14ac:dyDescent="0.25">
      <c r="Q619" s="26">
        <v>25.8</v>
      </c>
      <c r="R619" s="26">
        <v>0.27800000000000002</v>
      </c>
      <c r="S619" s="26">
        <f t="shared" si="14"/>
        <v>0.21650621163228798</v>
      </c>
    </row>
    <row r="620" spans="17:19" x14ac:dyDescent="0.25">
      <c r="Q620" s="26">
        <v>25.8</v>
      </c>
      <c r="R620" s="26">
        <v>0.19800000000000001</v>
      </c>
      <c r="S620" s="26">
        <f t="shared" si="14"/>
        <v>0.21650621163228798</v>
      </c>
    </row>
    <row r="621" spans="17:19" x14ac:dyDescent="0.25">
      <c r="Q621" s="26">
        <v>25.8</v>
      </c>
      <c r="R621" s="26">
        <v>0.21199999999999999</v>
      </c>
      <c r="S621" s="26">
        <f t="shared" si="14"/>
        <v>0.21650621163228798</v>
      </c>
    </row>
    <row r="622" spans="17:19" x14ac:dyDescent="0.25">
      <c r="Q622" s="26">
        <v>25.8</v>
      </c>
      <c r="R622" s="26">
        <v>0.23599999999999999</v>
      </c>
      <c r="S622" s="26">
        <f t="shared" si="14"/>
        <v>0.21650621163228798</v>
      </c>
    </row>
    <row r="623" spans="17:19" x14ac:dyDescent="0.25">
      <c r="Q623" s="26">
        <v>25.8</v>
      </c>
      <c r="R623" s="26">
        <v>0.2</v>
      </c>
      <c r="S623" s="26">
        <f t="shared" si="14"/>
        <v>0.21650621163228798</v>
      </c>
    </row>
    <row r="624" spans="17:19" x14ac:dyDescent="0.25">
      <c r="Q624" s="26">
        <v>25.8</v>
      </c>
      <c r="R624" s="26">
        <v>0.2</v>
      </c>
      <c r="S624" s="26">
        <f t="shared" si="14"/>
        <v>0.21650621163228798</v>
      </c>
    </row>
    <row r="625" spans="17:19" x14ac:dyDescent="0.25">
      <c r="Q625" s="26">
        <v>25.9</v>
      </c>
      <c r="R625" s="26">
        <v>0.20200000000000001</v>
      </c>
      <c r="S625" s="26">
        <f t="shared" si="14"/>
        <v>0.218527231355058</v>
      </c>
    </row>
    <row r="626" spans="17:19" x14ac:dyDescent="0.25">
      <c r="Q626" s="26">
        <v>26</v>
      </c>
      <c r="R626" s="26">
        <v>0.20200000000000001</v>
      </c>
      <c r="S626" s="26">
        <f t="shared" si="14"/>
        <v>0.22056760928000005</v>
      </c>
    </row>
    <row r="627" spans="17:19" x14ac:dyDescent="0.25">
      <c r="Q627" s="26">
        <v>26</v>
      </c>
      <c r="R627" s="26">
        <v>0.192</v>
      </c>
      <c r="S627" s="26">
        <f t="shared" si="14"/>
        <v>0.22056760928000005</v>
      </c>
    </row>
    <row r="628" spans="17:19" x14ac:dyDescent="0.25">
      <c r="Q628" s="26">
        <v>26</v>
      </c>
      <c r="R628" s="26">
        <v>0.188</v>
      </c>
      <c r="S628" s="26">
        <f t="shared" si="14"/>
        <v>0.22056760928000005</v>
      </c>
    </row>
    <row r="629" spans="17:19" x14ac:dyDescent="0.25">
      <c r="Q629" s="26">
        <v>26</v>
      </c>
      <c r="R629" s="26">
        <v>0.19800000000000001</v>
      </c>
      <c r="S629" s="26">
        <f t="shared" si="14"/>
        <v>0.22056760928000005</v>
      </c>
    </row>
    <row r="630" spans="17:19" x14ac:dyDescent="0.25">
      <c r="Q630" s="26">
        <v>26</v>
      </c>
      <c r="R630" s="26">
        <v>0.214</v>
      </c>
      <c r="S630" s="26">
        <f t="shared" si="14"/>
        <v>0.22056760928000005</v>
      </c>
    </row>
    <row r="631" spans="17:19" x14ac:dyDescent="0.25">
      <c r="Q631" s="26">
        <v>26</v>
      </c>
      <c r="R631" s="26">
        <v>0.20599999999999999</v>
      </c>
      <c r="S631" s="26">
        <f t="shared" si="14"/>
        <v>0.22056760928000005</v>
      </c>
    </row>
    <row r="632" spans="17:19" x14ac:dyDescent="0.25">
      <c r="Q632" s="26">
        <v>26</v>
      </c>
      <c r="R632" s="26">
        <v>0.254</v>
      </c>
      <c r="S632" s="26">
        <f t="shared" si="14"/>
        <v>0.22056760928000005</v>
      </c>
    </row>
    <row r="633" spans="17:19" x14ac:dyDescent="0.25">
      <c r="Q633" s="26">
        <v>26.1</v>
      </c>
      <c r="R633" s="26">
        <v>0.25</v>
      </c>
      <c r="S633" s="26">
        <f t="shared" si="14"/>
        <v>0.22262751902529807</v>
      </c>
    </row>
    <row r="634" spans="17:19" x14ac:dyDescent="0.25">
      <c r="Q634" s="26">
        <v>26.1</v>
      </c>
      <c r="R634" s="26">
        <v>0.23</v>
      </c>
      <c r="S634" s="26">
        <f t="shared" si="14"/>
        <v>0.22262751902529807</v>
      </c>
    </row>
    <row r="635" spans="17:19" x14ac:dyDescent="0.25">
      <c r="Q635" s="26">
        <v>26.1</v>
      </c>
      <c r="R635" s="26">
        <v>0.19700000000000001</v>
      </c>
      <c r="S635" s="26">
        <f t="shared" si="14"/>
        <v>0.22262751902529807</v>
      </c>
    </row>
    <row r="636" spans="17:19" x14ac:dyDescent="0.25">
      <c r="Q636" s="26">
        <v>26.1</v>
      </c>
      <c r="R636" s="26">
        <v>0.20599999999999999</v>
      </c>
      <c r="S636" s="26">
        <f t="shared" si="14"/>
        <v>0.22262751902529807</v>
      </c>
    </row>
    <row r="637" spans="17:19" x14ac:dyDescent="0.25">
      <c r="Q637" s="26">
        <v>26.1</v>
      </c>
      <c r="R637" s="26">
        <v>0.215</v>
      </c>
      <c r="S637" s="26">
        <f t="shared" si="14"/>
        <v>0.22262751902529807</v>
      </c>
    </row>
    <row r="638" spans="17:19" x14ac:dyDescent="0.25">
      <c r="Q638" s="26">
        <v>26.1</v>
      </c>
      <c r="R638" s="26">
        <v>0.193</v>
      </c>
      <c r="S638" s="26">
        <f t="shared" si="14"/>
        <v>0.22262751902529807</v>
      </c>
    </row>
    <row r="639" spans="17:19" x14ac:dyDescent="0.25">
      <c r="Q639" s="26">
        <v>26.2</v>
      </c>
      <c r="R639" s="26">
        <v>0.22</v>
      </c>
      <c r="S639" s="26">
        <f t="shared" si="14"/>
        <v>0.22470713405020801</v>
      </c>
    </row>
    <row r="640" spans="17:19" x14ac:dyDescent="0.25">
      <c r="Q640" s="26">
        <v>26.2</v>
      </c>
      <c r="R640" s="26">
        <v>0.216</v>
      </c>
      <c r="S640" s="26">
        <f t="shared" si="14"/>
        <v>0.22470713405020801</v>
      </c>
    </row>
    <row r="641" spans="17:19" x14ac:dyDescent="0.25">
      <c r="Q641" s="26">
        <v>26.2</v>
      </c>
      <c r="R641" s="26">
        <v>0.22</v>
      </c>
      <c r="S641" s="26">
        <f t="shared" si="14"/>
        <v>0.22470713405020801</v>
      </c>
    </row>
    <row r="642" spans="17:19" x14ac:dyDescent="0.25">
      <c r="Q642" s="26">
        <v>26.2</v>
      </c>
      <c r="R642" s="26">
        <v>0.19400000000000001</v>
      </c>
      <c r="S642" s="26">
        <f t="shared" si="14"/>
        <v>0.22470713405020801</v>
      </c>
    </row>
    <row r="643" spans="17:19" x14ac:dyDescent="0.25">
      <c r="Q643" s="26">
        <v>26.3</v>
      </c>
      <c r="R643" s="26">
        <v>0.248</v>
      </c>
      <c r="S643" s="26">
        <f t="shared" si="14"/>
        <v>0.22680662765505774</v>
      </c>
    </row>
    <row r="644" spans="17:19" x14ac:dyDescent="0.25">
      <c r="Q644" s="26">
        <v>26.3</v>
      </c>
      <c r="R644" s="26">
        <v>0.224</v>
      </c>
      <c r="S644" s="26">
        <f t="shared" si="14"/>
        <v>0.22680662765505774</v>
      </c>
    </row>
    <row r="645" spans="17:19" x14ac:dyDescent="0.25">
      <c r="Q645" s="26">
        <v>26.3</v>
      </c>
      <c r="R645" s="26">
        <v>0.28599999999999998</v>
      </c>
      <c r="S645" s="26">
        <f t="shared" ref="S645:S708" si="15">($X$8*(Q645^4))+($X$9*(Q645^3))+($X$10*(Q645^2))+($X$11*Q645)+$X$7</f>
        <v>0.22680662765505774</v>
      </c>
    </row>
    <row r="646" spans="17:19" x14ac:dyDescent="0.25">
      <c r="Q646" s="26">
        <v>26.3</v>
      </c>
      <c r="R646" s="26">
        <v>0.21199999999999999</v>
      </c>
      <c r="S646" s="26">
        <f t="shared" si="15"/>
        <v>0.22680662765505774</v>
      </c>
    </row>
    <row r="647" spans="17:19" x14ac:dyDescent="0.25">
      <c r="Q647" s="26">
        <v>26.3</v>
      </c>
      <c r="R647" s="26">
        <v>0.20399999999999999</v>
      </c>
      <c r="S647" s="26">
        <f t="shared" si="15"/>
        <v>0.22680662765505774</v>
      </c>
    </row>
    <row r="648" spans="17:19" x14ac:dyDescent="0.25">
      <c r="Q648" s="26">
        <v>26.4</v>
      </c>
      <c r="R648" s="26">
        <v>0.23400000000000001</v>
      </c>
      <c r="S648" s="26">
        <f t="shared" si="15"/>
        <v>0.22892617298124804</v>
      </c>
    </row>
    <row r="649" spans="17:19" x14ac:dyDescent="0.25">
      <c r="Q649" s="26">
        <v>26.4</v>
      </c>
      <c r="R649" s="26">
        <v>0.214</v>
      </c>
      <c r="S649" s="26">
        <f t="shared" si="15"/>
        <v>0.22892617298124804</v>
      </c>
    </row>
    <row r="650" spans="17:19" x14ac:dyDescent="0.25">
      <c r="Q650" s="26">
        <v>26.4</v>
      </c>
      <c r="R650" s="26">
        <v>0.2</v>
      </c>
      <c r="S650" s="26">
        <f t="shared" si="15"/>
        <v>0.22892617298124804</v>
      </c>
    </row>
    <row r="651" spans="17:19" x14ac:dyDescent="0.25">
      <c r="Q651" s="26">
        <v>26.5</v>
      </c>
      <c r="R651" s="26">
        <v>0.23</v>
      </c>
      <c r="S651" s="26">
        <f t="shared" si="15"/>
        <v>0.23106594301124991</v>
      </c>
    </row>
    <row r="652" spans="17:19" x14ac:dyDescent="0.25">
      <c r="Q652" s="26">
        <v>26.5</v>
      </c>
      <c r="R652" s="26">
        <v>0.26800000000000002</v>
      </c>
      <c r="S652" s="26">
        <f t="shared" si="15"/>
        <v>0.23106594301124991</v>
      </c>
    </row>
    <row r="653" spans="17:19" x14ac:dyDescent="0.25">
      <c r="Q653" s="26">
        <v>26.5</v>
      </c>
      <c r="R653" s="26">
        <v>0.29599999999999999</v>
      </c>
      <c r="S653" s="26">
        <f t="shared" si="15"/>
        <v>0.23106594301124991</v>
      </c>
    </row>
    <row r="654" spans="17:19" x14ac:dyDescent="0.25">
      <c r="Q654" s="26">
        <v>26.5</v>
      </c>
      <c r="R654" s="26">
        <v>0.22600000000000001</v>
      </c>
      <c r="S654" s="26">
        <f t="shared" si="15"/>
        <v>0.23106594301124991</v>
      </c>
    </row>
    <row r="655" spans="17:19" x14ac:dyDescent="0.25">
      <c r="Q655" s="26">
        <v>26.5</v>
      </c>
      <c r="R655" s="26">
        <v>0.189</v>
      </c>
      <c r="S655" s="26">
        <f t="shared" si="15"/>
        <v>0.23106594301124991</v>
      </c>
    </row>
    <row r="656" spans="17:19" x14ac:dyDescent="0.25">
      <c r="Q656" s="26">
        <v>26.5</v>
      </c>
      <c r="R656" s="26">
        <v>0.20300000000000001</v>
      </c>
      <c r="S656" s="26">
        <f t="shared" si="15"/>
        <v>0.23106594301124991</v>
      </c>
    </row>
    <row r="657" spans="17:19" x14ac:dyDescent="0.25">
      <c r="Q657" s="26">
        <v>26.5</v>
      </c>
      <c r="R657" s="26">
        <v>0.33500000000000002</v>
      </c>
      <c r="S657" s="26">
        <f t="shared" si="15"/>
        <v>0.23106594301124991</v>
      </c>
    </row>
    <row r="658" spans="17:19" x14ac:dyDescent="0.25">
      <c r="Q658" s="26">
        <v>26.5</v>
      </c>
      <c r="R658" s="26">
        <v>0.17199999999999999</v>
      </c>
      <c r="S658" s="26">
        <f t="shared" si="15"/>
        <v>0.23106594301124991</v>
      </c>
    </row>
    <row r="659" spans="17:19" x14ac:dyDescent="0.25">
      <c r="Q659" s="26">
        <v>26.5</v>
      </c>
      <c r="R659" s="26">
        <v>0.19800000000000001</v>
      </c>
      <c r="S659" s="26">
        <f t="shared" si="15"/>
        <v>0.23106594301124991</v>
      </c>
    </row>
    <row r="660" spans="17:19" x14ac:dyDescent="0.25">
      <c r="Q660" s="26">
        <v>26.5</v>
      </c>
      <c r="R660" s="26">
        <v>0.20699999999999999</v>
      </c>
      <c r="S660" s="26">
        <f t="shared" si="15"/>
        <v>0.23106594301124991</v>
      </c>
    </row>
    <row r="661" spans="17:19" x14ac:dyDescent="0.25">
      <c r="Q661" s="26">
        <v>26.6</v>
      </c>
      <c r="R661" s="26">
        <v>0.224</v>
      </c>
      <c r="S661" s="26">
        <f t="shared" si="15"/>
        <v>0.23322611056860795</v>
      </c>
    </row>
    <row r="662" spans="17:19" x14ac:dyDescent="0.25">
      <c r="Q662" s="26">
        <v>26.6</v>
      </c>
      <c r="R662" s="26">
        <v>0.23</v>
      </c>
      <c r="S662" s="26">
        <f t="shared" si="15"/>
        <v>0.23322611056860795</v>
      </c>
    </row>
    <row r="663" spans="17:19" x14ac:dyDescent="0.25">
      <c r="Q663" s="26">
        <v>26.6</v>
      </c>
      <c r="R663" s="26">
        <v>0.20399999999999999</v>
      </c>
      <c r="S663" s="26">
        <f t="shared" si="15"/>
        <v>0.23322611056860795</v>
      </c>
    </row>
    <row r="664" spans="17:19" x14ac:dyDescent="0.25">
      <c r="Q664" s="26">
        <v>26.6</v>
      </c>
      <c r="R664" s="26">
        <v>0.21</v>
      </c>
      <c r="S664" s="26">
        <f t="shared" si="15"/>
        <v>0.23322611056860795</v>
      </c>
    </row>
    <row r="665" spans="17:19" x14ac:dyDescent="0.25">
      <c r="Q665" s="26">
        <v>26.6</v>
      </c>
      <c r="R665" s="26">
        <v>0.23</v>
      </c>
      <c r="S665" s="26">
        <f t="shared" si="15"/>
        <v>0.23322611056860795</v>
      </c>
    </row>
    <row r="666" spans="17:19" x14ac:dyDescent="0.25">
      <c r="Q666" s="26">
        <v>26.6</v>
      </c>
      <c r="R666" s="26">
        <v>0.24099999999999999</v>
      </c>
      <c r="S666" s="26">
        <f t="shared" si="15"/>
        <v>0.23322611056860795</v>
      </c>
    </row>
    <row r="667" spans="17:19" x14ac:dyDescent="0.25">
      <c r="Q667" s="26">
        <v>26.7</v>
      </c>
      <c r="R667" s="26">
        <v>0.19600000000000001</v>
      </c>
      <c r="S667" s="26">
        <f t="shared" si="15"/>
        <v>0.23540684831793809</v>
      </c>
    </row>
    <row r="668" spans="17:19" x14ac:dyDescent="0.25">
      <c r="Q668" s="26">
        <v>26.7</v>
      </c>
      <c r="R668" s="26">
        <v>0.22600000000000001</v>
      </c>
      <c r="S668" s="26">
        <f t="shared" si="15"/>
        <v>0.23540684831793809</v>
      </c>
    </row>
    <row r="669" spans="17:19" x14ac:dyDescent="0.25">
      <c r="Q669" s="26">
        <v>26.7</v>
      </c>
      <c r="R669" s="26">
        <v>0.25700000000000001</v>
      </c>
      <c r="S669" s="26">
        <f t="shared" si="15"/>
        <v>0.23540684831793809</v>
      </c>
    </row>
    <row r="670" spans="17:19" x14ac:dyDescent="0.25">
      <c r="Q670" s="26">
        <v>26.8</v>
      </c>
      <c r="R670" s="26">
        <v>0.214</v>
      </c>
      <c r="S670" s="26">
        <f t="shared" si="15"/>
        <v>0.23760832876492818</v>
      </c>
    </row>
    <row r="671" spans="17:19" x14ac:dyDescent="0.25">
      <c r="Q671" s="26">
        <v>26.8</v>
      </c>
      <c r="R671" s="26">
        <v>0.254</v>
      </c>
      <c r="S671" s="26">
        <f t="shared" si="15"/>
        <v>0.23760832876492818</v>
      </c>
    </row>
    <row r="672" spans="17:19" x14ac:dyDescent="0.25">
      <c r="Q672" s="26">
        <v>26.8</v>
      </c>
      <c r="R672" s="26">
        <v>0.2</v>
      </c>
      <c r="S672" s="26">
        <f t="shared" si="15"/>
        <v>0.23760832876492818</v>
      </c>
    </row>
    <row r="673" spans="17:19" x14ac:dyDescent="0.25">
      <c r="Q673" s="26">
        <v>26.8</v>
      </c>
      <c r="R673" s="26">
        <v>0.224</v>
      </c>
      <c r="S673" s="26">
        <f t="shared" si="15"/>
        <v>0.23760832876492818</v>
      </c>
    </row>
    <row r="674" spans="17:19" x14ac:dyDescent="0.25">
      <c r="Q674" s="26">
        <v>27</v>
      </c>
      <c r="R674" s="26">
        <v>0.23100000000000001</v>
      </c>
      <c r="S674" s="26">
        <f t="shared" si="15"/>
        <v>0.24207420698000001</v>
      </c>
    </row>
    <row r="675" spans="17:19" x14ac:dyDescent="0.25">
      <c r="Q675" s="26">
        <v>27</v>
      </c>
      <c r="R675" s="26">
        <v>0.21</v>
      </c>
      <c r="S675" s="26">
        <f t="shared" si="15"/>
        <v>0.24207420698000001</v>
      </c>
    </row>
    <row r="676" spans="17:19" x14ac:dyDescent="0.25">
      <c r="Q676" s="26">
        <v>27</v>
      </c>
      <c r="R676" s="26">
        <v>0.218</v>
      </c>
      <c r="S676" s="26">
        <f t="shared" si="15"/>
        <v>0.24207420698000001</v>
      </c>
    </row>
    <row r="677" spans="17:19" x14ac:dyDescent="0.25">
      <c r="Q677" s="26">
        <v>27</v>
      </c>
      <c r="R677" s="26">
        <v>0.24199999999999999</v>
      </c>
      <c r="S677" s="26">
        <f t="shared" si="15"/>
        <v>0.24207420698000001</v>
      </c>
    </row>
    <row r="678" spans="17:19" x14ac:dyDescent="0.25">
      <c r="Q678" s="26">
        <v>27</v>
      </c>
      <c r="R678" s="26">
        <v>0.20399999999999999</v>
      </c>
      <c r="S678" s="26">
        <f t="shared" si="15"/>
        <v>0.24207420698000001</v>
      </c>
    </row>
    <row r="679" spans="17:19" x14ac:dyDescent="0.25">
      <c r="Q679" s="26">
        <v>27</v>
      </c>
      <c r="R679" s="26">
        <v>0.26500000000000001</v>
      </c>
      <c r="S679" s="26">
        <f t="shared" si="15"/>
        <v>0.24207420698000001</v>
      </c>
    </row>
    <row r="680" spans="17:19" x14ac:dyDescent="0.25">
      <c r="Q680" s="26">
        <v>27</v>
      </c>
      <c r="R680" s="26">
        <v>0.23</v>
      </c>
      <c r="S680" s="26">
        <f t="shared" si="15"/>
        <v>0.24207420698000001</v>
      </c>
    </row>
    <row r="681" spans="17:19" x14ac:dyDescent="0.25">
      <c r="Q681" s="26">
        <v>27</v>
      </c>
      <c r="R681" s="26">
        <v>0.25600000000000001</v>
      </c>
      <c r="S681" s="26">
        <f t="shared" si="15"/>
        <v>0.24207420698000001</v>
      </c>
    </row>
    <row r="682" spans="17:19" x14ac:dyDescent="0.25">
      <c r="Q682" s="26">
        <v>27</v>
      </c>
      <c r="R682" s="26">
        <v>0.245</v>
      </c>
      <c r="S682" s="26">
        <f t="shared" si="15"/>
        <v>0.24207420698000001</v>
      </c>
    </row>
    <row r="683" spans="17:19" x14ac:dyDescent="0.25">
      <c r="Q683" s="26">
        <v>27</v>
      </c>
      <c r="R683" s="26">
        <v>0.23100000000000001</v>
      </c>
      <c r="S683" s="26">
        <f t="shared" si="15"/>
        <v>0.24207420698000001</v>
      </c>
    </row>
    <row r="684" spans="17:19" x14ac:dyDescent="0.25">
      <c r="Q684" s="26">
        <v>27.1</v>
      </c>
      <c r="R684" s="26">
        <v>0.218</v>
      </c>
      <c r="S684" s="26">
        <f t="shared" si="15"/>
        <v>0.24433894896481786</v>
      </c>
    </row>
    <row r="685" spans="17:19" x14ac:dyDescent="0.25">
      <c r="Q685" s="26">
        <v>27.1</v>
      </c>
      <c r="R685" s="26">
        <v>0.216</v>
      </c>
      <c r="S685" s="26">
        <f t="shared" si="15"/>
        <v>0.24433894896481786</v>
      </c>
    </row>
    <row r="686" spans="17:19" x14ac:dyDescent="0.25">
      <c r="Q686" s="26">
        <v>27.1</v>
      </c>
      <c r="R686" s="26">
        <v>0.214</v>
      </c>
      <c r="S686" s="26">
        <f t="shared" si="15"/>
        <v>0.24433894896481786</v>
      </c>
    </row>
    <row r="687" spans="17:19" x14ac:dyDescent="0.25">
      <c r="Q687" s="26">
        <v>27.1</v>
      </c>
      <c r="R687" s="26">
        <v>0.20300000000000001</v>
      </c>
      <c r="S687" s="26">
        <f t="shared" si="15"/>
        <v>0.24433894896481786</v>
      </c>
    </row>
    <row r="688" spans="17:19" x14ac:dyDescent="0.25">
      <c r="Q688" s="26">
        <v>27.1</v>
      </c>
      <c r="R688" s="26">
        <v>0.24399999999999999</v>
      </c>
      <c r="S688" s="26">
        <f t="shared" si="15"/>
        <v>0.24433894896481786</v>
      </c>
    </row>
    <row r="689" spans="17:19" x14ac:dyDescent="0.25">
      <c r="Q689" s="26">
        <v>27.2</v>
      </c>
      <c r="R689" s="26">
        <v>0.19500000000000001</v>
      </c>
      <c r="S689" s="26">
        <f t="shared" si="15"/>
        <v>0.24662512208076778</v>
      </c>
    </row>
    <row r="690" spans="17:19" x14ac:dyDescent="0.25">
      <c r="Q690" s="26">
        <v>27.3</v>
      </c>
      <c r="R690" s="26">
        <v>0.23599999999999999</v>
      </c>
      <c r="S690" s="26">
        <f t="shared" si="15"/>
        <v>0.24893289803889782</v>
      </c>
    </row>
    <row r="691" spans="17:19" x14ac:dyDescent="0.25">
      <c r="Q691" s="26">
        <v>27.3</v>
      </c>
      <c r="R691" s="26">
        <v>0.23599999999999999</v>
      </c>
      <c r="S691" s="26">
        <f t="shared" si="15"/>
        <v>0.24893289803889782</v>
      </c>
    </row>
    <row r="692" spans="17:19" x14ac:dyDescent="0.25">
      <c r="Q692" s="26">
        <v>27.3</v>
      </c>
      <c r="R692" s="26">
        <v>0.24</v>
      </c>
      <c r="S692" s="26">
        <f t="shared" si="15"/>
        <v>0.24893289803889782</v>
      </c>
    </row>
    <row r="693" spans="17:19" x14ac:dyDescent="0.25">
      <c r="Q693" s="26">
        <v>27.4</v>
      </c>
      <c r="R693" s="26">
        <v>0.22800000000000001</v>
      </c>
      <c r="S693" s="26">
        <f t="shared" si="15"/>
        <v>0.25126244839132816</v>
      </c>
    </row>
    <row r="694" spans="17:19" x14ac:dyDescent="0.25">
      <c r="Q694" s="26">
        <v>27.5</v>
      </c>
      <c r="R694" s="26">
        <v>0.25</v>
      </c>
      <c r="S694" s="26">
        <f t="shared" si="15"/>
        <v>0.25361394453124997</v>
      </c>
    </row>
    <row r="695" spans="17:19" x14ac:dyDescent="0.25">
      <c r="Q695" s="26">
        <v>27.5</v>
      </c>
      <c r="R695" s="26">
        <v>0.25</v>
      </c>
      <c r="S695" s="26">
        <f t="shared" si="15"/>
        <v>0.25361394453124997</v>
      </c>
    </row>
    <row r="696" spans="17:19" x14ac:dyDescent="0.25">
      <c r="Q696" s="26">
        <v>27.5</v>
      </c>
      <c r="R696" s="26">
        <v>0.24199999999999999</v>
      </c>
      <c r="S696" s="26">
        <f t="shared" si="15"/>
        <v>0.25361394453124997</v>
      </c>
    </row>
    <row r="697" spans="17:19" x14ac:dyDescent="0.25">
      <c r="Q697" s="26">
        <v>27.5</v>
      </c>
      <c r="R697" s="26">
        <v>0.26800000000000002</v>
      </c>
      <c r="S697" s="26">
        <f t="shared" si="15"/>
        <v>0.25361394453124997</v>
      </c>
    </row>
    <row r="698" spans="17:19" x14ac:dyDescent="0.25">
      <c r="Q698" s="26">
        <v>27.5</v>
      </c>
      <c r="R698" s="26">
        <v>0.26</v>
      </c>
      <c r="S698" s="26">
        <f t="shared" si="15"/>
        <v>0.25361394453124997</v>
      </c>
    </row>
    <row r="699" spans="17:19" x14ac:dyDescent="0.25">
      <c r="Q699" s="26">
        <v>27.5</v>
      </c>
      <c r="R699" s="26">
        <v>0.23300000000000001</v>
      </c>
      <c r="S699" s="26">
        <f t="shared" si="15"/>
        <v>0.25361394453124997</v>
      </c>
    </row>
    <row r="700" spans="17:19" x14ac:dyDescent="0.25">
      <c r="Q700" s="26">
        <v>27.5</v>
      </c>
      <c r="R700" s="26">
        <v>0.224</v>
      </c>
      <c r="S700" s="26">
        <f t="shared" si="15"/>
        <v>0.25361394453124997</v>
      </c>
    </row>
    <row r="701" spans="17:19" x14ac:dyDescent="0.25">
      <c r="Q701" s="26">
        <v>27.6</v>
      </c>
      <c r="R701" s="26">
        <v>0.23799999999999999</v>
      </c>
      <c r="S701" s="26">
        <f t="shared" si="15"/>
        <v>0.25598755769292802</v>
      </c>
    </row>
    <row r="702" spans="17:19" x14ac:dyDescent="0.25">
      <c r="Q702" s="26">
        <v>27.6</v>
      </c>
      <c r="R702" s="26">
        <v>0.24399999999999999</v>
      </c>
      <c r="S702" s="26">
        <f t="shared" si="15"/>
        <v>0.25598755769292802</v>
      </c>
    </row>
    <row r="703" spans="17:19" x14ac:dyDescent="0.25">
      <c r="Q703" s="26">
        <v>27.6</v>
      </c>
      <c r="R703" s="26">
        <v>0.26800000000000002</v>
      </c>
      <c r="S703" s="26">
        <f t="shared" si="15"/>
        <v>0.25598755769292802</v>
      </c>
    </row>
    <row r="704" spans="17:19" x14ac:dyDescent="0.25">
      <c r="Q704" s="26">
        <v>27.6</v>
      </c>
      <c r="R704" s="26">
        <v>0.25800000000000001</v>
      </c>
      <c r="S704" s="26">
        <f t="shared" si="15"/>
        <v>0.25598755769292802</v>
      </c>
    </row>
    <row r="705" spans="17:19" x14ac:dyDescent="0.25">
      <c r="Q705" s="26">
        <v>27.6</v>
      </c>
      <c r="R705" s="26">
        <v>0.24099999999999999</v>
      </c>
      <c r="S705" s="26">
        <f t="shared" si="15"/>
        <v>0.25598755769292802</v>
      </c>
    </row>
    <row r="706" spans="17:19" x14ac:dyDescent="0.25">
      <c r="Q706" s="26">
        <v>27.6</v>
      </c>
      <c r="R706" s="26">
        <v>0.28000000000000003</v>
      </c>
      <c r="S706" s="26">
        <f t="shared" si="15"/>
        <v>0.25598755769292802</v>
      </c>
    </row>
    <row r="707" spans="17:19" x14ac:dyDescent="0.25">
      <c r="Q707" s="26">
        <v>27.7</v>
      </c>
      <c r="R707" s="26">
        <v>0.24399999999999999</v>
      </c>
      <c r="S707" s="26">
        <f t="shared" si="15"/>
        <v>0.25838345895169812</v>
      </c>
    </row>
    <row r="708" spans="17:19" x14ac:dyDescent="0.25">
      <c r="Q708" s="26">
        <v>27.8</v>
      </c>
      <c r="R708" s="26">
        <v>0.222</v>
      </c>
      <c r="S708" s="26">
        <f t="shared" si="15"/>
        <v>0.26080181922396795</v>
      </c>
    </row>
    <row r="709" spans="17:19" x14ac:dyDescent="0.25">
      <c r="Q709" s="26">
        <v>27.9</v>
      </c>
      <c r="R709" s="26">
        <v>0.27600000000000002</v>
      </c>
      <c r="S709" s="26">
        <f t="shared" ref="S709:S772" si="16">($X$8*(Q709^4))+($X$9*(Q709^3))+($X$10*(Q709^2))+($X$11*Q709)+$X$7</f>
        <v>0.26324280926721777</v>
      </c>
    </row>
    <row r="710" spans="17:19" x14ac:dyDescent="0.25">
      <c r="Q710" s="26">
        <v>27.9</v>
      </c>
      <c r="R710" s="26">
        <v>0.26800000000000002</v>
      </c>
      <c r="S710" s="26">
        <f t="shared" si="16"/>
        <v>0.26324280926721777</v>
      </c>
    </row>
    <row r="711" spans="17:19" x14ac:dyDescent="0.25">
      <c r="Q711" s="26">
        <v>27.9</v>
      </c>
      <c r="R711" s="26">
        <v>0.26200000000000001</v>
      </c>
      <c r="S711" s="26">
        <f t="shared" si="16"/>
        <v>0.26324280926721777</v>
      </c>
    </row>
    <row r="712" spans="17:19" x14ac:dyDescent="0.25">
      <c r="Q712" s="26">
        <v>28</v>
      </c>
      <c r="R712" s="26">
        <v>0.32800000000000001</v>
      </c>
      <c r="S712" s="26">
        <f t="shared" si="16"/>
        <v>0.2657065996800001</v>
      </c>
    </row>
    <row r="713" spans="17:19" x14ac:dyDescent="0.25">
      <c r="Q713" s="26">
        <v>28</v>
      </c>
      <c r="R713" s="26">
        <v>0.31</v>
      </c>
      <c r="S713" s="26">
        <f t="shared" si="16"/>
        <v>0.2657065996800001</v>
      </c>
    </row>
    <row r="714" spans="17:19" x14ac:dyDescent="0.25">
      <c r="Q714" s="26">
        <v>28</v>
      </c>
      <c r="R714" s="26">
        <v>0.27200000000000002</v>
      </c>
      <c r="S714" s="26">
        <f t="shared" si="16"/>
        <v>0.2657065996800001</v>
      </c>
    </row>
    <row r="715" spans="17:19" x14ac:dyDescent="0.25">
      <c r="Q715" s="26">
        <v>28</v>
      </c>
      <c r="R715" s="26">
        <v>0.26400000000000001</v>
      </c>
      <c r="S715" s="26">
        <f t="shared" si="16"/>
        <v>0.2657065996800001</v>
      </c>
    </row>
    <row r="716" spans="17:19" x14ac:dyDescent="0.25">
      <c r="Q716" s="26">
        <v>28</v>
      </c>
      <c r="R716" s="26">
        <v>0.27</v>
      </c>
      <c r="S716" s="26">
        <f t="shared" si="16"/>
        <v>0.2657065996800001</v>
      </c>
    </row>
    <row r="717" spans="17:19" x14ac:dyDescent="0.25">
      <c r="Q717" s="26">
        <v>28.1</v>
      </c>
      <c r="R717" s="26">
        <v>0.249</v>
      </c>
      <c r="S717" s="26">
        <f t="shared" si="16"/>
        <v>0.26819336090193813</v>
      </c>
    </row>
    <row r="718" spans="17:19" x14ac:dyDescent="0.25">
      <c r="Q718" s="26">
        <v>28.1</v>
      </c>
      <c r="R718" s="26">
        <v>0.26600000000000001</v>
      </c>
      <c r="S718" s="26">
        <f t="shared" si="16"/>
        <v>0.26819336090193813</v>
      </c>
    </row>
    <row r="719" spans="17:19" x14ac:dyDescent="0.25">
      <c r="Q719" s="26">
        <v>28.1</v>
      </c>
      <c r="R719" s="26">
        <v>0.25700000000000001</v>
      </c>
      <c r="S719" s="26">
        <f t="shared" si="16"/>
        <v>0.26819336090193813</v>
      </c>
    </row>
    <row r="720" spans="17:19" x14ac:dyDescent="0.25">
      <c r="Q720" s="26">
        <v>28.2</v>
      </c>
      <c r="R720" s="26">
        <v>0.27400000000000002</v>
      </c>
      <c r="S720" s="26">
        <f t="shared" si="16"/>
        <v>0.27070326321372795</v>
      </c>
    </row>
    <row r="721" spans="17:19" x14ac:dyDescent="0.25">
      <c r="Q721" s="26">
        <v>28.2</v>
      </c>
      <c r="R721" s="26">
        <v>0.27700000000000002</v>
      </c>
      <c r="S721" s="26">
        <f t="shared" si="16"/>
        <v>0.27070326321372795</v>
      </c>
    </row>
    <row r="722" spans="17:19" x14ac:dyDescent="0.25">
      <c r="Q722" s="26">
        <v>28.2</v>
      </c>
      <c r="R722" s="26">
        <v>0.27</v>
      </c>
      <c r="S722" s="26">
        <f t="shared" si="16"/>
        <v>0.27070326321372795</v>
      </c>
    </row>
    <row r="723" spans="17:19" x14ac:dyDescent="0.25">
      <c r="Q723" s="26">
        <v>28.2</v>
      </c>
      <c r="R723" s="26">
        <v>0.28399999999999997</v>
      </c>
      <c r="S723" s="26">
        <f t="shared" si="16"/>
        <v>0.27070326321372795</v>
      </c>
    </row>
    <row r="724" spans="17:19" x14ac:dyDescent="0.25">
      <c r="Q724" s="26">
        <v>28.2</v>
      </c>
      <c r="R724" s="26">
        <v>0.26200000000000001</v>
      </c>
      <c r="S724" s="26">
        <f t="shared" si="16"/>
        <v>0.27070326321372795</v>
      </c>
    </row>
    <row r="725" spans="17:19" x14ac:dyDescent="0.25">
      <c r="Q725" s="26">
        <v>28.2</v>
      </c>
      <c r="R725" s="26">
        <v>0.255</v>
      </c>
      <c r="S725" s="26">
        <f t="shared" si="16"/>
        <v>0.27070326321372795</v>
      </c>
    </row>
    <row r="726" spans="17:19" x14ac:dyDescent="0.25">
      <c r="Q726" s="26">
        <v>28.3</v>
      </c>
      <c r="R726" s="26">
        <v>0.24399999999999999</v>
      </c>
      <c r="S726" s="26">
        <f t="shared" si="16"/>
        <v>0.27323647673713802</v>
      </c>
    </row>
    <row r="727" spans="17:19" x14ac:dyDescent="0.25">
      <c r="Q727" s="26">
        <v>28.3</v>
      </c>
      <c r="R727" s="26">
        <v>0.26200000000000001</v>
      </c>
      <c r="S727" s="26">
        <f t="shared" si="16"/>
        <v>0.27323647673713802</v>
      </c>
    </row>
    <row r="728" spans="17:19" x14ac:dyDescent="0.25">
      <c r="Q728" s="26">
        <v>28.3</v>
      </c>
      <c r="R728" s="26">
        <v>0.26</v>
      </c>
      <c r="S728" s="26">
        <f t="shared" si="16"/>
        <v>0.27323647673713802</v>
      </c>
    </row>
    <row r="729" spans="17:19" x14ac:dyDescent="0.25">
      <c r="Q729" s="26">
        <v>28.4</v>
      </c>
      <c r="R729" s="26">
        <v>0.307</v>
      </c>
      <c r="S729" s="26">
        <f t="shared" si="16"/>
        <v>0.27579317143500781</v>
      </c>
    </row>
    <row r="730" spans="17:19" x14ac:dyDescent="0.25">
      <c r="Q730" s="26">
        <v>28.4</v>
      </c>
      <c r="R730" s="26">
        <v>0.26700000000000002</v>
      </c>
      <c r="S730" s="26">
        <f t="shared" si="16"/>
        <v>0.27579317143500781</v>
      </c>
    </row>
    <row r="731" spans="17:19" x14ac:dyDescent="0.25">
      <c r="Q731" s="26">
        <v>28.4</v>
      </c>
      <c r="R731" s="26">
        <v>0.28000000000000003</v>
      </c>
      <c r="S731" s="26">
        <f t="shared" si="16"/>
        <v>0.27579317143500781</v>
      </c>
    </row>
    <row r="732" spans="17:19" x14ac:dyDescent="0.25">
      <c r="Q732" s="26">
        <v>28.5</v>
      </c>
      <c r="R732" s="26">
        <v>0.254</v>
      </c>
      <c r="S732" s="26">
        <f t="shared" si="16"/>
        <v>0.27837351711124991</v>
      </c>
    </row>
    <row r="733" spans="17:19" x14ac:dyDescent="0.25">
      <c r="Q733" s="26">
        <v>28.5</v>
      </c>
      <c r="R733" s="26">
        <v>0.28199999999999997</v>
      </c>
      <c r="S733" s="26">
        <f t="shared" si="16"/>
        <v>0.27837351711124991</v>
      </c>
    </row>
    <row r="734" spans="17:19" x14ac:dyDescent="0.25">
      <c r="Q734" s="26">
        <v>28.5</v>
      </c>
      <c r="R734" s="26">
        <v>0.29599999999999999</v>
      </c>
      <c r="S734" s="26">
        <f t="shared" si="16"/>
        <v>0.27837351711124991</v>
      </c>
    </row>
    <row r="735" spans="17:19" x14ac:dyDescent="0.25">
      <c r="Q735" s="26">
        <v>28.5</v>
      </c>
      <c r="R735" s="26">
        <v>0.28199999999999997</v>
      </c>
      <c r="S735" s="26">
        <f t="shared" si="16"/>
        <v>0.27837351711124991</v>
      </c>
    </row>
    <row r="736" spans="17:19" x14ac:dyDescent="0.25">
      <c r="Q736" s="26">
        <v>28.5</v>
      </c>
      <c r="R736" s="26">
        <v>0.27800000000000002</v>
      </c>
      <c r="S736" s="26">
        <f t="shared" si="16"/>
        <v>0.27837351711124991</v>
      </c>
    </row>
    <row r="737" spans="17:19" x14ac:dyDescent="0.25">
      <c r="Q737" s="26">
        <v>28.6</v>
      </c>
      <c r="R737" s="26">
        <v>0.30199999999999999</v>
      </c>
      <c r="S737" s="26">
        <f t="shared" si="16"/>
        <v>0.28097768341084817</v>
      </c>
    </row>
    <row r="738" spans="17:19" x14ac:dyDescent="0.25">
      <c r="Q738" s="26">
        <v>28.6</v>
      </c>
      <c r="R738" s="26">
        <v>0.3</v>
      </c>
      <c r="S738" s="26">
        <f t="shared" si="16"/>
        <v>0.28097768341084817</v>
      </c>
    </row>
    <row r="739" spans="17:19" x14ac:dyDescent="0.25">
      <c r="Q739" s="26">
        <v>28.6</v>
      </c>
      <c r="R739" s="26">
        <v>0.308</v>
      </c>
      <c r="S739" s="26">
        <f t="shared" si="16"/>
        <v>0.28097768341084817</v>
      </c>
    </row>
    <row r="740" spans="17:19" x14ac:dyDescent="0.25">
      <c r="Q740" s="26">
        <v>28.6</v>
      </c>
      <c r="R740" s="26">
        <v>0.27600000000000002</v>
      </c>
      <c r="S740" s="26">
        <f t="shared" si="16"/>
        <v>0.28097768341084817</v>
      </c>
    </row>
    <row r="741" spans="17:19" x14ac:dyDescent="0.25">
      <c r="Q741" s="26">
        <v>28.7</v>
      </c>
      <c r="R741" s="26">
        <v>0.27600000000000002</v>
      </c>
      <c r="S741" s="26">
        <f t="shared" si="16"/>
        <v>0.28360583981985787</v>
      </c>
    </row>
    <row r="742" spans="17:19" x14ac:dyDescent="0.25">
      <c r="Q742" s="26">
        <v>28.7</v>
      </c>
      <c r="R742" s="26">
        <v>0.29299999999999998</v>
      </c>
      <c r="S742" s="26">
        <f t="shared" si="16"/>
        <v>0.28360583981985787</v>
      </c>
    </row>
    <row r="743" spans="17:19" x14ac:dyDescent="0.25">
      <c r="Q743" s="26">
        <v>28.7</v>
      </c>
      <c r="R743" s="26">
        <v>0.28399999999999997</v>
      </c>
      <c r="S743" s="26">
        <f t="shared" si="16"/>
        <v>0.28360583981985787</v>
      </c>
    </row>
    <row r="744" spans="17:19" x14ac:dyDescent="0.25">
      <c r="Q744" s="26">
        <v>28.8</v>
      </c>
      <c r="R744" s="26">
        <v>0.27600000000000002</v>
      </c>
      <c r="S744" s="26">
        <f t="shared" si="16"/>
        <v>0.28625815566540802</v>
      </c>
    </row>
    <row r="745" spans="17:19" x14ac:dyDescent="0.25">
      <c r="Q745" s="26">
        <v>29</v>
      </c>
      <c r="R745" s="26">
        <v>0.32800000000000001</v>
      </c>
      <c r="S745" s="26">
        <f t="shared" si="16"/>
        <v>0.29163594218000011</v>
      </c>
    </row>
    <row r="746" spans="17:19" x14ac:dyDescent="0.25">
      <c r="Q746" s="26">
        <v>29</v>
      </c>
      <c r="R746" s="26">
        <v>0.28999999999999998</v>
      </c>
      <c r="S746" s="26">
        <f t="shared" si="16"/>
        <v>0.29163594218000011</v>
      </c>
    </row>
    <row r="747" spans="17:19" x14ac:dyDescent="0.25">
      <c r="Q747" s="26">
        <v>29</v>
      </c>
      <c r="R747" s="26">
        <v>0.29599999999999999</v>
      </c>
      <c r="S747" s="26">
        <f t="shared" si="16"/>
        <v>0.29163594218000011</v>
      </c>
    </row>
    <row r="748" spans="17:19" x14ac:dyDescent="0.25">
      <c r="Q748" s="26">
        <v>29</v>
      </c>
      <c r="R748" s="26">
        <v>0.25</v>
      </c>
      <c r="S748" s="26">
        <f t="shared" si="16"/>
        <v>0.29163594218000011</v>
      </c>
    </row>
    <row r="749" spans="17:19" x14ac:dyDescent="0.25">
      <c r="Q749" s="26">
        <v>29</v>
      </c>
      <c r="R749" s="26">
        <v>0.28799999999999998</v>
      </c>
      <c r="S749" s="26">
        <f t="shared" si="16"/>
        <v>0.29163594218000011</v>
      </c>
    </row>
    <row r="750" spans="17:19" x14ac:dyDescent="0.25">
      <c r="Q750" s="26">
        <v>29</v>
      </c>
      <c r="R750" s="26">
        <v>0.27600000000000002</v>
      </c>
      <c r="S750" s="26">
        <f t="shared" si="16"/>
        <v>0.29163594218000011</v>
      </c>
    </row>
    <row r="751" spans="17:19" x14ac:dyDescent="0.25">
      <c r="Q751" s="26">
        <v>29</v>
      </c>
      <c r="R751" s="26">
        <v>0.308</v>
      </c>
      <c r="S751" s="26">
        <f t="shared" si="16"/>
        <v>0.29163594218000011</v>
      </c>
    </row>
    <row r="752" spans="17:19" x14ac:dyDescent="0.25">
      <c r="Q752" s="26">
        <v>29.1</v>
      </c>
      <c r="R752" s="26">
        <v>0.28399999999999997</v>
      </c>
      <c r="S752" s="26">
        <f t="shared" si="16"/>
        <v>0.29436175070865789</v>
      </c>
    </row>
    <row r="753" spans="17:19" x14ac:dyDescent="0.25">
      <c r="Q753" s="26">
        <v>29.1</v>
      </c>
      <c r="R753" s="26">
        <v>0.27600000000000002</v>
      </c>
      <c r="S753" s="26">
        <f t="shared" si="16"/>
        <v>0.29436175070865789</v>
      </c>
    </row>
    <row r="754" spans="17:19" x14ac:dyDescent="0.25">
      <c r="Q754" s="26">
        <v>29.1</v>
      </c>
      <c r="R754" s="26">
        <v>0.34</v>
      </c>
      <c r="S754" s="26">
        <f t="shared" si="16"/>
        <v>0.29436175070865789</v>
      </c>
    </row>
    <row r="755" spans="17:19" x14ac:dyDescent="0.25">
      <c r="Q755" s="26">
        <v>29.1</v>
      </c>
      <c r="R755" s="26">
        <v>0.27</v>
      </c>
      <c r="S755" s="26">
        <f t="shared" si="16"/>
        <v>0.29436175070865789</v>
      </c>
    </row>
    <row r="756" spans="17:19" x14ac:dyDescent="0.25">
      <c r="Q756" s="26">
        <v>29.2</v>
      </c>
      <c r="R756" s="26">
        <v>0.27</v>
      </c>
      <c r="S756" s="26">
        <f t="shared" si="16"/>
        <v>0.2971123943930879</v>
      </c>
    </row>
    <row r="757" spans="17:19" x14ac:dyDescent="0.25">
      <c r="Q757" s="26">
        <v>29.2</v>
      </c>
      <c r="R757" s="26">
        <v>0.26200000000000001</v>
      </c>
      <c r="S757" s="26">
        <f t="shared" si="16"/>
        <v>0.2971123943930879</v>
      </c>
    </row>
    <row r="758" spans="17:19" x14ac:dyDescent="0.25">
      <c r="Q758" s="26">
        <v>29.2</v>
      </c>
      <c r="R758" s="26">
        <v>0.32800000000000001</v>
      </c>
      <c r="S758" s="26">
        <f t="shared" si="16"/>
        <v>0.2971123943930879</v>
      </c>
    </row>
    <row r="759" spans="17:19" x14ac:dyDescent="0.25">
      <c r="Q759" s="26">
        <v>29.3</v>
      </c>
      <c r="R759" s="26">
        <v>0.28100000000000003</v>
      </c>
      <c r="S759" s="26">
        <f t="shared" si="16"/>
        <v>0.29988804176577788</v>
      </c>
    </row>
    <row r="760" spans="17:19" x14ac:dyDescent="0.25">
      <c r="Q760" s="26">
        <v>29.3</v>
      </c>
      <c r="R760" s="26">
        <v>0.28399999999999997</v>
      </c>
      <c r="S760" s="26">
        <f t="shared" si="16"/>
        <v>0.29988804176577788</v>
      </c>
    </row>
    <row r="761" spans="17:19" x14ac:dyDescent="0.25">
      <c r="Q761" s="26">
        <v>29.3</v>
      </c>
      <c r="R761" s="26">
        <v>0.29199999999999998</v>
      </c>
      <c r="S761" s="26">
        <f t="shared" si="16"/>
        <v>0.29988804176577788</v>
      </c>
    </row>
    <row r="762" spans="17:19" x14ac:dyDescent="0.25">
      <c r="Q762" s="26">
        <v>29.3</v>
      </c>
      <c r="R762" s="26">
        <v>0.318</v>
      </c>
      <c r="S762" s="26">
        <f t="shared" si="16"/>
        <v>0.29988804176577788</v>
      </c>
    </row>
    <row r="763" spans="17:19" x14ac:dyDescent="0.25">
      <c r="Q763" s="26">
        <v>29.3</v>
      </c>
      <c r="R763" s="26">
        <v>0.27400000000000002</v>
      </c>
      <c r="S763" s="26">
        <f t="shared" si="16"/>
        <v>0.29988804176577788</v>
      </c>
    </row>
    <row r="764" spans="17:19" x14ac:dyDescent="0.25">
      <c r="Q764" s="26">
        <v>29.3</v>
      </c>
      <c r="R764" s="26">
        <v>0.318</v>
      </c>
      <c r="S764" s="26">
        <f t="shared" si="16"/>
        <v>0.29988804176577788</v>
      </c>
    </row>
    <row r="765" spans="17:19" x14ac:dyDescent="0.25">
      <c r="Q765" s="26">
        <v>29.3</v>
      </c>
      <c r="R765" s="26">
        <v>0.29599999999999999</v>
      </c>
      <c r="S765" s="26">
        <f t="shared" si="16"/>
        <v>0.29988804176577788</v>
      </c>
    </row>
    <row r="766" spans="17:19" x14ac:dyDescent="0.25">
      <c r="Q766" s="26">
        <v>29.3</v>
      </c>
      <c r="R766" s="26">
        <v>0.29299999999999998</v>
      </c>
      <c r="S766" s="26">
        <f t="shared" si="16"/>
        <v>0.29988804176577788</v>
      </c>
    </row>
    <row r="767" spans="17:19" x14ac:dyDescent="0.25">
      <c r="Q767" s="26">
        <v>29.4</v>
      </c>
      <c r="R767" s="26">
        <v>0.27700000000000002</v>
      </c>
      <c r="S767" s="26">
        <f t="shared" si="16"/>
        <v>0.30268886120028793</v>
      </c>
    </row>
    <row r="768" spans="17:19" x14ac:dyDescent="0.25">
      <c r="Q768" s="26">
        <v>29.4</v>
      </c>
      <c r="R768" s="26">
        <v>0.29799999999999999</v>
      </c>
      <c r="S768" s="26">
        <f t="shared" si="16"/>
        <v>0.30268886120028793</v>
      </c>
    </row>
    <row r="769" spans="17:19" x14ac:dyDescent="0.25">
      <c r="Q769" s="26">
        <v>29.5</v>
      </c>
      <c r="R769" s="26">
        <v>0.246</v>
      </c>
      <c r="S769" s="26">
        <f t="shared" si="16"/>
        <v>0.30551502091125005</v>
      </c>
    </row>
    <row r="770" spans="17:19" x14ac:dyDescent="0.25">
      <c r="Q770" s="26">
        <v>29.5</v>
      </c>
      <c r="R770" s="26">
        <v>0.28000000000000003</v>
      </c>
      <c r="S770" s="26">
        <f t="shared" si="16"/>
        <v>0.30551502091125005</v>
      </c>
    </row>
    <row r="771" spans="17:19" x14ac:dyDescent="0.25">
      <c r="Q771" s="26">
        <v>29.5</v>
      </c>
      <c r="R771" s="26">
        <v>0.28199999999999997</v>
      </c>
      <c r="S771" s="26">
        <f t="shared" si="16"/>
        <v>0.30551502091125005</v>
      </c>
    </row>
    <row r="772" spans="17:19" x14ac:dyDescent="0.25">
      <c r="Q772" s="26">
        <v>29.5</v>
      </c>
      <c r="R772" s="26">
        <v>0.27400000000000002</v>
      </c>
      <c r="S772" s="26">
        <f t="shared" si="16"/>
        <v>0.30551502091125005</v>
      </c>
    </row>
    <row r="773" spans="17:19" x14ac:dyDescent="0.25">
      <c r="Q773" s="26">
        <v>29.5</v>
      </c>
      <c r="R773" s="26">
        <v>0.29399999999999998</v>
      </c>
      <c r="S773" s="26">
        <f t="shared" ref="S773:S836" si="17">($X$8*(Q773^4))+($X$9*(Q773^3))+($X$10*(Q773^2))+($X$11*Q773)+$X$7</f>
        <v>0.30551502091125005</v>
      </c>
    </row>
    <row r="774" spans="17:19" x14ac:dyDescent="0.25">
      <c r="Q774" s="26">
        <v>29.6</v>
      </c>
      <c r="R774" s="26">
        <v>2.8000000000000001E-2</v>
      </c>
      <c r="S774" s="26">
        <f t="shared" si="17"/>
        <v>0.30836668895436792</v>
      </c>
    </row>
    <row r="775" spans="17:19" x14ac:dyDescent="0.25">
      <c r="Q775" s="26">
        <v>29.6</v>
      </c>
      <c r="R775" s="26">
        <v>0.30399999999999999</v>
      </c>
      <c r="S775" s="26">
        <f t="shared" si="17"/>
        <v>0.30836668895436792</v>
      </c>
    </row>
    <row r="776" spans="17:19" x14ac:dyDescent="0.25">
      <c r="Q776" s="26">
        <v>29.6</v>
      </c>
      <c r="R776" s="26">
        <v>0.33</v>
      </c>
      <c r="S776" s="26">
        <f t="shared" si="17"/>
        <v>0.30836668895436792</v>
      </c>
    </row>
    <row r="777" spans="17:19" x14ac:dyDescent="0.25">
      <c r="Q777" s="26">
        <v>29.6</v>
      </c>
      <c r="R777" s="26">
        <v>0.27</v>
      </c>
      <c r="S777" s="26">
        <f t="shared" si="17"/>
        <v>0.30836668895436792</v>
      </c>
    </row>
    <row r="778" spans="17:19" x14ac:dyDescent="0.25">
      <c r="Q778" s="26">
        <v>29.6</v>
      </c>
      <c r="R778" s="26">
        <v>0.32700000000000001</v>
      </c>
      <c r="S778" s="26">
        <f t="shared" si="17"/>
        <v>0.30836668895436792</v>
      </c>
    </row>
    <row r="779" spans="17:19" x14ac:dyDescent="0.25">
      <c r="Q779" s="26">
        <v>29.7</v>
      </c>
      <c r="R779" s="26">
        <v>0.29199999999999998</v>
      </c>
      <c r="S779" s="26">
        <f t="shared" si="17"/>
        <v>0.31124403322641792</v>
      </c>
    </row>
    <row r="780" spans="17:19" x14ac:dyDescent="0.25">
      <c r="Q780" s="26">
        <v>29.7</v>
      </c>
      <c r="R780" s="26">
        <v>0.29199999999999998</v>
      </c>
      <c r="S780" s="26">
        <f t="shared" si="17"/>
        <v>0.31124403322641792</v>
      </c>
    </row>
    <row r="781" spans="17:19" x14ac:dyDescent="0.25">
      <c r="Q781" s="26">
        <v>29.7</v>
      </c>
      <c r="R781" s="26">
        <v>0.29199999999999998</v>
      </c>
      <c r="S781" s="26">
        <f t="shared" si="17"/>
        <v>0.31124403322641792</v>
      </c>
    </row>
    <row r="782" spans="17:19" x14ac:dyDescent="0.25">
      <c r="Q782" s="26">
        <v>29.7</v>
      </c>
      <c r="R782" s="26">
        <v>0.33</v>
      </c>
      <c r="S782" s="26">
        <f t="shared" si="17"/>
        <v>0.31124403322641792</v>
      </c>
    </row>
    <row r="783" spans="17:19" x14ac:dyDescent="0.25">
      <c r="Q783" s="26">
        <v>29.8</v>
      </c>
      <c r="R783" s="26">
        <v>0.33200000000000002</v>
      </c>
      <c r="S783" s="26">
        <f t="shared" si="17"/>
        <v>0.31414722146524787</v>
      </c>
    </row>
    <row r="784" spans="17:19" x14ac:dyDescent="0.25">
      <c r="Q784" s="26">
        <v>29.8</v>
      </c>
      <c r="R784" s="26">
        <v>0.37</v>
      </c>
      <c r="S784" s="26">
        <f t="shared" si="17"/>
        <v>0.31414722146524787</v>
      </c>
    </row>
    <row r="785" spans="17:19" x14ac:dyDescent="0.25">
      <c r="Q785" s="26">
        <v>29.9</v>
      </c>
      <c r="R785" s="26">
        <v>0.29199999999999998</v>
      </c>
      <c r="S785" s="26">
        <f t="shared" si="17"/>
        <v>0.31707642124977797</v>
      </c>
    </row>
    <row r="786" spans="17:19" x14ac:dyDescent="0.25">
      <c r="Q786" s="26">
        <v>29.9</v>
      </c>
      <c r="R786" s="26">
        <v>0.32600000000000001</v>
      </c>
      <c r="S786" s="26">
        <f t="shared" si="17"/>
        <v>0.31707642124977797</v>
      </c>
    </row>
    <row r="787" spans="17:19" x14ac:dyDescent="0.25">
      <c r="Q787" s="26">
        <v>29.9</v>
      </c>
      <c r="R787" s="26">
        <v>0.308</v>
      </c>
      <c r="S787" s="26">
        <f t="shared" si="17"/>
        <v>0.31707642124977797</v>
      </c>
    </row>
    <row r="788" spans="17:19" x14ac:dyDescent="0.25">
      <c r="Q788" s="26">
        <v>30</v>
      </c>
      <c r="R788" s="26">
        <v>0.373</v>
      </c>
      <c r="S788" s="26">
        <f t="shared" si="17"/>
        <v>0.32003179999999987</v>
      </c>
    </row>
    <row r="789" spans="17:19" x14ac:dyDescent="0.25">
      <c r="Q789" s="26">
        <v>30</v>
      </c>
      <c r="R789" s="26">
        <v>0.26100000000000001</v>
      </c>
      <c r="S789" s="26">
        <f t="shared" si="17"/>
        <v>0.32003179999999987</v>
      </c>
    </row>
    <row r="790" spans="17:19" x14ac:dyDescent="0.25">
      <c r="Q790" s="26">
        <v>30</v>
      </c>
      <c r="R790" s="26">
        <v>0.5</v>
      </c>
      <c r="S790" s="26">
        <f t="shared" si="17"/>
        <v>0.32003179999999987</v>
      </c>
    </row>
    <row r="791" spans="17:19" x14ac:dyDescent="0.25">
      <c r="Q791" s="26">
        <v>30</v>
      </c>
      <c r="R791" s="26">
        <v>0.32900000000000001</v>
      </c>
      <c r="S791" s="26">
        <f t="shared" si="17"/>
        <v>0.32003179999999987</v>
      </c>
    </row>
    <row r="792" spans="17:19" x14ac:dyDescent="0.25">
      <c r="Q792" s="26">
        <v>30</v>
      </c>
      <c r="R792" s="26">
        <v>0.35199999999999998</v>
      </c>
      <c r="S792" s="26">
        <f t="shared" si="17"/>
        <v>0.32003179999999987</v>
      </c>
    </row>
    <row r="793" spans="17:19" x14ac:dyDescent="0.25">
      <c r="Q793" s="26">
        <v>30</v>
      </c>
      <c r="R793" s="26">
        <v>0.26200000000000001</v>
      </c>
      <c r="S793" s="26">
        <f t="shared" si="17"/>
        <v>0.32003179999999987</v>
      </c>
    </row>
    <row r="794" spans="17:19" x14ac:dyDescent="0.25">
      <c r="Q794" s="26">
        <v>30</v>
      </c>
      <c r="R794" s="26">
        <v>0.312</v>
      </c>
      <c r="S794" s="26">
        <f t="shared" si="17"/>
        <v>0.32003179999999987</v>
      </c>
    </row>
    <row r="795" spans="17:19" x14ac:dyDescent="0.25">
      <c r="Q795" s="26">
        <v>30</v>
      </c>
      <c r="R795" s="26">
        <v>0.35199999999999998</v>
      </c>
      <c r="S795" s="26">
        <f t="shared" si="17"/>
        <v>0.32003179999999987</v>
      </c>
    </row>
    <row r="796" spans="17:19" x14ac:dyDescent="0.25">
      <c r="Q796" s="26">
        <v>30.1</v>
      </c>
      <c r="R796" s="26">
        <v>0.34899999999999998</v>
      </c>
      <c r="S796" s="26">
        <f t="shared" si="17"/>
        <v>0.32301352497697811</v>
      </c>
    </row>
    <row r="797" spans="17:19" x14ac:dyDescent="0.25">
      <c r="Q797" s="26">
        <v>30.2</v>
      </c>
      <c r="R797" s="26">
        <v>0.372</v>
      </c>
      <c r="S797" s="26">
        <f t="shared" si="17"/>
        <v>0.32602176328284793</v>
      </c>
    </row>
    <row r="798" spans="17:19" x14ac:dyDescent="0.25">
      <c r="Q798" s="26">
        <v>30.2</v>
      </c>
      <c r="R798" s="26">
        <v>0.314</v>
      </c>
      <c r="S798" s="26">
        <f t="shared" si="17"/>
        <v>0.32602176328284793</v>
      </c>
    </row>
    <row r="799" spans="17:19" x14ac:dyDescent="0.25">
      <c r="Q799" s="26">
        <v>30.2</v>
      </c>
      <c r="R799" s="26">
        <v>0.308</v>
      </c>
      <c r="S799" s="26">
        <f t="shared" si="17"/>
        <v>0.32602176328284793</v>
      </c>
    </row>
    <row r="800" spans="17:19" x14ac:dyDescent="0.25">
      <c r="Q800" s="26">
        <v>30.2</v>
      </c>
      <c r="R800" s="26">
        <v>0.35299999999999998</v>
      </c>
      <c r="S800" s="26">
        <f t="shared" si="17"/>
        <v>0.32602176328284793</v>
      </c>
    </row>
    <row r="801" spans="17:19" x14ac:dyDescent="0.25">
      <c r="Q801" s="26">
        <v>30.2</v>
      </c>
      <c r="R801" s="26">
        <v>0.29399999999999998</v>
      </c>
      <c r="S801" s="26">
        <f t="shared" si="17"/>
        <v>0.32602176328284793</v>
      </c>
    </row>
    <row r="802" spans="17:19" x14ac:dyDescent="0.25">
      <c r="Q802" s="26">
        <v>30.3</v>
      </c>
      <c r="R802" s="26">
        <v>0.30399999999999999</v>
      </c>
      <c r="S802" s="26">
        <f t="shared" si="17"/>
        <v>0.32905668186081782</v>
      </c>
    </row>
    <row r="803" spans="17:19" x14ac:dyDescent="0.25">
      <c r="Q803" s="26">
        <v>30.3</v>
      </c>
      <c r="R803" s="26">
        <v>0.35599999999999998</v>
      </c>
      <c r="S803" s="26">
        <f t="shared" si="17"/>
        <v>0.32905668186081782</v>
      </c>
    </row>
    <row r="804" spans="17:19" x14ac:dyDescent="0.25">
      <c r="Q804" s="26">
        <v>30.3</v>
      </c>
      <c r="R804" s="26">
        <v>0.34599999999999997</v>
      </c>
      <c r="S804" s="26">
        <f t="shared" si="17"/>
        <v>0.32905668186081782</v>
      </c>
    </row>
    <row r="805" spans="17:19" x14ac:dyDescent="0.25">
      <c r="Q805" s="26">
        <v>30.3</v>
      </c>
      <c r="R805" s="26">
        <v>0.34200000000000003</v>
      </c>
      <c r="S805" s="26">
        <f t="shared" si="17"/>
        <v>0.32905668186081782</v>
      </c>
    </row>
    <row r="806" spans="17:19" x14ac:dyDescent="0.25">
      <c r="Q806" s="26">
        <v>30.4</v>
      </c>
      <c r="R806" s="26">
        <v>0.35399999999999998</v>
      </c>
      <c r="S806" s="26">
        <f t="shared" si="17"/>
        <v>0.33211844749516783</v>
      </c>
    </row>
    <row r="807" spans="17:19" x14ac:dyDescent="0.25">
      <c r="Q807" s="26">
        <v>30.4</v>
      </c>
      <c r="R807" s="26">
        <v>0.27600000000000002</v>
      </c>
      <c r="S807" s="26">
        <f t="shared" si="17"/>
        <v>0.33211844749516783</v>
      </c>
    </row>
    <row r="808" spans="17:19" x14ac:dyDescent="0.25">
      <c r="Q808" s="26">
        <v>30.5</v>
      </c>
      <c r="R808" s="26">
        <v>0.34</v>
      </c>
      <c r="S808" s="26">
        <f t="shared" si="17"/>
        <v>0.33520722681125004</v>
      </c>
    </row>
    <row r="809" spans="17:19" x14ac:dyDescent="0.25">
      <c r="Q809" s="26">
        <v>30.5</v>
      </c>
      <c r="R809" s="26">
        <v>0.36</v>
      </c>
      <c r="S809" s="26">
        <f t="shared" si="17"/>
        <v>0.33520722681125004</v>
      </c>
    </row>
    <row r="810" spans="17:19" x14ac:dyDescent="0.25">
      <c r="Q810" s="26">
        <v>30.5</v>
      </c>
      <c r="R810" s="26">
        <v>0.33</v>
      </c>
      <c r="S810" s="26">
        <f t="shared" si="17"/>
        <v>0.33520722681125004</v>
      </c>
    </row>
    <row r="811" spans="17:19" x14ac:dyDescent="0.25">
      <c r="Q811" s="26">
        <v>30.6</v>
      </c>
      <c r="R811" s="26">
        <v>0.36099999999999999</v>
      </c>
      <c r="S811" s="26">
        <f t="shared" si="17"/>
        <v>0.33832318627548785</v>
      </c>
    </row>
    <row r="812" spans="17:19" x14ac:dyDescent="0.25">
      <c r="Q812" s="26">
        <v>30.6</v>
      </c>
      <c r="R812" s="26">
        <v>0.316</v>
      </c>
      <c r="S812" s="26">
        <f t="shared" si="17"/>
        <v>0.33832318627548785</v>
      </c>
    </row>
    <row r="813" spans="17:19" x14ac:dyDescent="0.25">
      <c r="Q813" s="26">
        <v>30.7</v>
      </c>
      <c r="R813" s="26">
        <v>0.30199999999999999</v>
      </c>
      <c r="S813" s="26">
        <f t="shared" si="17"/>
        <v>0.34146649219537795</v>
      </c>
    </row>
    <row r="814" spans="17:19" x14ac:dyDescent="0.25">
      <c r="Q814" s="26">
        <v>30.7</v>
      </c>
      <c r="R814" s="26">
        <v>0.34100000000000003</v>
      </c>
      <c r="S814" s="26">
        <f t="shared" si="17"/>
        <v>0.34146649219537795</v>
      </c>
    </row>
    <row r="815" spans="17:19" x14ac:dyDescent="0.25">
      <c r="Q815" s="26">
        <v>30.7</v>
      </c>
      <c r="R815" s="26">
        <v>0.32800000000000001</v>
      </c>
      <c r="S815" s="26">
        <f t="shared" si="17"/>
        <v>0.34146649219537795</v>
      </c>
    </row>
    <row r="816" spans="17:19" x14ac:dyDescent="0.25">
      <c r="Q816" s="26">
        <v>30.7</v>
      </c>
      <c r="R816" s="26">
        <v>0.34</v>
      </c>
      <c r="S816" s="26">
        <f t="shared" si="17"/>
        <v>0.34146649219537795</v>
      </c>
    </row>
    <row r="817" spans="17:19" x14ac:dyDescent="0.25">
      <c r="Q817" s="26">
        <v>30.7</v>
      </c>
      <c r="R817" s="26">
        <v>0.30199999999999999</v>
      </c>
      <c r="S817" s="26">
        <f t="shared" si="17"/>
        <v>0.34146649219537795</v>
      </c>
    </row>
    <row r="818" spans="17:19" x14ac:dyDescent="0.25">
      <c r="Q818" s="26">
        <v>30.7</v>
      </c>
      <c r="R818" s="26">
        <v>0.34699999999999998</v>
      </c>
      <c r="S818" s="26">
        <f t="shared" si="17"/>
        <v>0.34146649219537795</v>
      </c>
    </row>
    <row r="819" spans="17:19" x14ac:dyDescent="0.25">
      <c r="Q819" s="26">
        <v>30.8</v>
      </c>
      <c r="R819" s="26">
        <v>0.376</v>
      </c>
      <c r="S819" s="26">
        <f t="shared" si="17"/>
        <v>0.34463731071948789</v>
      </c>
    </row>
    <row r="820" spans="17:19" x14ac:dyDescent="0.25">
      <c r="Q820" s="26">
        <v>30.9</v>
      </c>
      <c r="R820" s="26">
        <v>0.33200000000000002</v>
      </c>
      <c r="S820" s="26">
        <f t="shared" si="17"/>
        <v>0.34783580783745793</v>
      </c>
    </row>
    <row r="821" spans="17:19" x14ac:dyDescent="0.25">
      <c r="Q821" s="26">
        <v>30.9</v>
      </c>
      <c r="R821" s="26">
        <v>0.31900000000000001</v>
      </c>
      <c r="S821" s="26">
        <f t="shared" si="17"/>
        <v>0.34783580783745793</v>
      </c>
    </row>
    <row r="822" spans="17:19" x14ac:dyDescent="0.25">
      <c r="Q822" s="26">
        <v>31</v>
      </c>
      <c r="R822" s="26">
        <v>0.376</v>
      </c>
      <c r="S822" s="26">
        <f t="shared" si="17"/>
        <v>0.35106214938000002</v>
      </c>
    </row>
    <row r="823" spans="17:19" x14ac:dyDescent="0.25">
      <c r="Q823" s="26">
        <v>31</v>
      </c>
      <c r="R823" s="26">
        <v>0.42399999999999999</v>
      </c>
      <c r="S823" s="26">
        <f t="shared" si="17"/>
        <v>0.35106214938000002</v>
      </c>
    </row>
    <row r="824" spans="17:19" x14ac:dyDescent="0.25">
      <c r="Q824" s="26">
        <v>31</v>
      </c>
      <c r="R824" s="26">
        <v>0.36199999999999999</v>
      </c>
      <c r="S824" s="26">
        <f t="shared" si="17"/>
        <v>0.35106214938000002</v>
      </c>
    </row>
    <row r="825" spans="17:19" x14ac:dyDescent="0.25">
      <c r="Q825" s="26">
        <v>31</v>
      </c>
      <c r="R825" s="26">
        <v>0.35199999999999998</v>
      </c>
      <c r="S825" s="26">
        <f t="shared" si="17"/>
        <v>0.35106214938000002</v>
      </c>
    </row>
    <row r="826" spans="17:19" x14ac:dyDescent="0.25">
      <c r="Q826" s="26">
        <v>31</v>
      </c>
      <c r="R826" s="26">
        <v>0.42599999999999999</v>
      </c>
      <c r="S826" s="26">
        <f t="shared" si="17"/>
        <v>0.35106214938000002</v>
      </c>
    </row>
    <row r="827" spans="17:19" x14ac:dyDescent="0.25">
      <c r="Q827" s="26">
        <v>31</v>
      </c>
      <c r="R827" s="26">
        <v>0.379</v>
      </c>
      <c r="S827" s="26">
        <f t="shared" si="17"/>
        <v>0.35106214938000002</v>
      </c>
    </row>
    <row r="828" spans="17:19" x14ac:dyDescent="0.25">
      <c r="Q828" s="26">
        <v>31</v>
      </c>
      <c r="R828" s="26">
        <v>0.39800000000000002</v>
      </c>
      <c r="S828" s="26">
        <f t="shared" si="17"/>
        <v>0.35106214938000002</v>
      </c>
    </row>
    <row r="829" spans="17:19" x14ac:dyDescent="0.25">
      <c r="Q829" s="26">
        <v>31</v>
      </c>
      <c r="R829" s="26">
        <v>0.34</v>
      </c>
      <c r="S829" s="26">
        <f t="shared" si="17"/>
        <v>0.35106214938000002</v>
      </c>
    </row>
    <row r="830" spans="17:19" x14ac:dyDescent="0.25">
      <c r="Q830" s="26">
        <v>31.1</v>
      </c>
      <c r="R830" s="26">
        <v>0.36</v>
      </c>
      <c r="S830" s="26">
        <f t="shared" si="17"/>
        <v>0.35431650101889811</v>
      </c>
    </row>
    <row r="831" spans="17:19" x14ac:dyDescent="0.25">
      <c r="Q831" s="26">
        <v>31.1</v>
      </c>
      <c r="R831" s="26">
        <v>0.36399999999999999</v>
      </c>
      <c r="S831" s="26">
        <f t="shared" si="17"/>
        <v>0.35431650101889811</v>
      </c>
    </row>
    <row r="832" spans="17:19" x14ac:dyDescent="0.25">
      <c r="Q832" s="26">
        <v>31.1</v>
      </c>
      <c r="R832" s="26">
        <v>0.35599999999999998</v>
      </c>
      <c r="S832" s="26">
        <f t="shared" si="17"/>
        <v>0.35431650101889811</v>
      </c>
    </row>
    <row r="833" spans="17:19" x14ac:dyDescent="0.25">
      <c r="Q833" s="26">
        <v>31.1</v>
      </c>
      <c r="R833" s="26">
        <v>0.38200000000000001</v>
      </c>
      <c r="S833" s="26">
        <f t="shared" si="17"/>
        <v>0.35431650101889811</v>
      </c>
    </row>
    <row r="834" spans="17:19" x14ac:dyDescent="0.25">
      <c r="Q834" s="26">
        <v>31.2</v>
      </c>
      <c r="R834" s="26">
        <v>0.33</v>
      </c>
      <c r="S834" s="26">
        <f t="shared" si="17"/>
        <v>0.35759902826700796</v>
      </c>
    </row>
    <row r="835" spans="17:19" x14ac:dyDescent="0.25">
      <c r="Q835" s="26">
        <v>31.2</v>
      </c>
      <c r="R835" s="26">
        <v>0.36399999999999999</v>
      </c>
      <c r="S835" s="26">
        <f t="shared" si="17"/>
        <v>0.35759902826700796</v>
      </c>
    </row>
    <row r="836" spans="17:19" x14ac:dyDescent="0.25">
      <c r="Q836" s="26">
        <v>31.2</v>
      </c>
      <c r="R836" s="26">
        <v>0.33300000000000002</v>
      </c>
      <c r="S836" s="26">
        <f t="shared" si="17"/>
        <v>0.35759902826700796</v>
      </c>
    </row>
    <row r="837" spans="17:19" x14ac:dyDescent="0.25">
      <c r="Q837" s="26">
        <v>31.2</v>
      </c>
      <c r="R837" s="26">
        <v>0.33200000000000002</v>
      </c>
      <c r="S837" s="26">
        <f t="shared" ref="S837:S900" si="18">($X$8*(Q837^4))+($X$9*(Q837^3))+($X$10*(Q837^2))+($X$11*Q837)+$X$7</f>
        <v>0.35759902826700796</v>
      </c>
    </row>
    <row r="838" spans="17:19" x14ac:dyDescent="0.25">
      <c r="Q838" s="26">
        <v>31.2</v>
      </c>
      <c r="R838" s="26">
        <v>0.32200000000000001</v>
      </c>
      <c r="S838" s="26">
        <f t="shared" si="18"/>
        <v>0.35759902826700796</v>
      </c>
    </row>
    <row r="839" spans="17:19" x14ac:dyDescent="0.25">
      <c r="Q839" s="26">
        <v>31.3</v>
      </c>
      <c r="R839" s="26">
        <v>0.40200000000000002</v>
      </c>
      <c r="S839" s="26">
        <f t="shared" si="18"/>
        <v>0.36090989647825789</v>
      </c>
    </row>
    <row r="840" spans="17:19" x14ac:dyDescent="0.25">
      <c r="Q840" s="26">
        <v>31.3</v>
      </c>
      <c r="R840" s="26">
        <v>0.41199999999999998</v>
      </c>
      <c r="S840" s="26">
        <f t="shared" si="18"/>
        <v>0.36090989647825789</v>
      </c>
    </row>
    <row r="841" spans="17:19" x14ac:dyDescent="0.25">
      <c r="Q841" s="26">
        <v>31.3</v>
      </c>
      <c r="R841" s="26">
        <v>0.39</v>
      </c>
      <c r="S841" s="26">
        <f t="shared" si="18"/>
        <v>0.36090989647825789</v>
      </c>
    </row>
    <row r="842" spans="17:19" x14ac:dyDescent="0.25">
      <c r="Q842" s="26">
        <v>31.3</v>
      </c>
      <c r="R842" s="26">
        <v>0.35799999999999998</v>
      </c>
      <c r="S842" s="26">
        <f t="shared" si="18"/>
        <v>0.36090989647825789</v>
      </c>
    </row>
    <row r="843" spans="17:19" x14ac:dyDescent="0.25">
      <c r="Q843" s="26">
        <v>31.4</v>
      </c>
      <c r="R843" s="26">
        <v>0.34499999999999997</v>
      </c>
      <c r="S843" s="26">
        <f t="shared" si="18"/>
        <v>0.3642492708476478</v>
      </c>
    </row>
    <row r="844" spans="17:19" x14ac:dyDescent="0.25">
      <c r="Q844" s="26">
        <v>31.5</v>
      </c>
      <c r="R844" s="26">
        <v>0.40400000000000003</v>
      </c>
      <c r="S844" s="26">
        <f t="shared" si="18"/>
        <v>0.36761731641124984</v>
      </c>
    </row>
    <row r="845" spans="17:19" x14ac:dyDescent="0.25">
      <c r="Q845" s="26">
        <v>31.5</v>
      </c>
      <c r="R845" s="26">
        <v>0.42799999999999999</v>
      </c>
      <c r="S845" s="26">
        <f t="shared" si="18"/>
        <v>0.36761731641124984</v>
      </c>
    </row>
    <row r="846" spans="17:19" x14ac:dyDescent="0.25">
      <c r="Q846" s="26">
        <v>31.5</v>
      </c>
      <c r="R846" s="26">
        <v>0.33600000000000002</v>
      </c>
      <c r="S846" s="26">
        <f t="shared" si="18"/>
        <v>0.36761731641124984</v>
      </c>
    </row>
    <row r="847" spans="17:19" x14ac:dyDescent="0.25">
      <c r="Q847" s="26">
        <v>31.5</v>
      </c>
      <c r="R847" s="26">
        <v>0.372</v>
      </c>
      <c r="S847" s="26">
        <f t="shared" si="18"/>
        <v>0.36761731641124984</v>
      </c>
    </row>
    <row r="848" spans="17:19" x14ac:dyDescent="0.25">
      <c r="Q848" s="26">
        <v>31.5</v>
      </c>
      <c r="R848" s="26">
        <v>0.33</v>
      </c>
      <c r="S848" s="26">
        <f t="shared" si="18"/>
        <v>0.36761731641124984</v>
      </c>
    </row>
    <row r="849" spans="17:19" x14ac:dyDescent="0.25">
      <c r="Q849" s="26">
        <v>31.5</v>
      </c>
      <c r="R849" s="26">
        <v>0.34599999999999997</v>
      </c>
      <c r="S849" s="26">
        <f t="shared" si="18"/>
        <v>0.36761731641124984</v>
      </c>
    </row>
    <row r="850" spans="17:19" x14ac:dyDescent="0.25">
      <c r="Q850" s="26">
        <v>31.6</v>
      </c>
      <c r="R850" s="26">
        <v>0.37</v>
      </c>
      <c r="S850" s="26">
        <f t="shared" si="18"/>
        <v>0.37101419804620794</v>
      </c>
    </row>
    <row r="851" spans="17:19" x14ac:dyDescent="0.25">
      <c r="Q851" s="26">
        <v>31.6</v>
      </c>
      <c r="R851" s="26">
        <v>0.36</v>
      </c>
      <c r="S851" s="26">
        <f t="shared" si="18"/>
        <v>0.37101419804620794</v>
      </c>
    </row>
    <row r="852" spans="17:19" x14ac:dyDescent="0.25">
      <c r="Q852" s="26">
        <v>31.6</v>
      </c>
      <c r="R852" s="26">
        <v>0.4</v>
      </c>
      <c r="S852" s="26">
        <f t="shared" si="18"/>
        <v>0.37101419804620794</v>
      </c>
    </row>
    <row r="853" spans="17:19" x14ac:dyDescent="0.25">
      <c r="Q853" s="26">
        <v>31.6</v>
      </c>
      <c r="R853" s="26">
        <v>0.46200000000000002</v>
      </c>
      <c r="S853" s="26">
        <f t="shared" si="18"/>
        <v>0.37101419804620794</v>
      </c>
    </row>
    <row r="854" spans="17:19" x14ac:dyDescent="0.25">
      <c r="Q854" s="26">
        <v>31.6</v>
      </c>
      <c r="R854" s="26">
        <v>0.46200000000000002</v>
      </c>
      <c r="S854" s="26">
        <f t="shared" si="18"/>
        <v>0.37101419804620794</v>
      </c>
    </row>
    <row r="855" spans="17:19" x14ac:dyDescent="0.25">
      <c r="Q855" s="26">
        <v>31.6</v>
      </c>
      <c r="R855" s="26">
        <v>0.39100000000000001</v>
      </c>
      <c r="S855" s="26">
        <f t="shared" si="18"/>
        <v>0.37101419804620794</v>
      </c>
    </row>
    <row r="856" spans="17:19" x14ac:dyDescent="0.25">
      <c r="Q856" s="26">
        <v>31.7</v>
      </c>
      <c r="R856" s="26">
        <v>0.376</v>
      </c>
      <c r="S856" s="26">
        <f t="shared" si="18"/>
        <v>0.37444008047073807</v>
      </c>
    </row>
    <row r="857" spans="17:19" x14ac:dyDescent="0.25">
      <c r="Q857" s="26">
        <v>31.7</v>
      </c>
      <c r="R857" s="26">
        <v>0.38500000000000001</v>
      </c>
      <c r="S857" s="26">
        <f t="shared" si="18"/>
        <v>0.37444008047073807</v>
      </c>
    </row>
    <row r="858" spans="17:19" x14ac:dyDescent="0.25">
      <c r="Q858" s="26">
        <v>31.8</v>
      </c>
      <c r="R858" s="26">
        <v>0.40799999999999997</v>
      </c>
      <c r="S858" s="26">
        <f t="shared" si="18"/>
        <v>0.37789512824412819</v>
      </c>
    </row>
    <row r="859" spans="17:19" x14ac:dyDescent="0.25">
      <c r="Q859" s="26">
        <v>31.8</v>
      </c>
      <c r="R859" s="26">
        <v>0.35399999999999998</v>
      </c>
      <c r="S859" s="26">
        <f t="shared" si="18"/>
        <v>0.37789512824412819</v>
      </c>
    </row>
    <row r="860" spans="17:19" x14ac:dyDescent="0.25">
      <c r="Q860" s="26">
        <v>31.8</v>
      </c>
      <c r="R860" s="26">
        <v>0.4</v>
      </c>
      <c r="S860" s="26">
        <f t="shared" si="18"/>
        <v>0.37789512824412819</v>
      </c>
    </row>
    <row r="861" spans="17:19" x14ac:dyDescent="0.25">
      <c r="Q861" s="26">
        <v>31.9</v>
      </c>
      <c r="R861" s="26">
        <v>0.38800000000000001</v>
      </c>
      <c r="S861" s="26">
        <f t="shared" si="18"/>
        <v>0.38137950576673785</v>
      </c>
    </row>
    <row r="862" spans="17:19" x14ac:dyDescent="0.25">
      <c r="Q862" s="26">
        <v>31.9</v>
      </c>
      <c r="R862" s="26">
        <v>0.39900000000000002</v>
      </c>
      <c r="S862" s="26">
        <f t="shared" si="18"/>
        <v>0.38137950576673785</v>
      </c>
    </row>
    <row r="863" spans="17:19" x14ac:dyDescent="0.25">
      <c r="Q863" s="26">
        <v>31.9</v>
      </c>
      <c r="R863" s="26">
        <v>0.39400000000000002</v>
      </c>
      <c r="S863" s="26">
        <f t="shared" si="18"/>
        <v>0.38137950576673785</v>
      </c>
    </row>
    <row r="864" spans="17:19" x14ac:dyDescent="0.25">
      <c r="Q864" s="26">
        <v>32</v>
      </c>
      <c r="R864" s="26">
        <v>0.39800000000000002</v>
      </c>
      <c r="S864" s="26">
        <f t="shared" si="18"/>
        <v>0.38489337727999995</v>
      </c>
    </row>
    <row r="865" spans="17:19" x14ac:dyDescent="0.25">
      <c r="Q865" s="26">
        <v>32</v>
      </c>
      <c r="R865" s="26">
        <v>0.34</v>
      </c>
      <c r="S865" s="26">
        <f t="shared" si="18"/>
        <v>0.38489337727999995</v>
      </c>
    </row>
    <row r="866" spans="17:19" x14ac:dyDescent="0.25">
      <c r="Q866" s="26">
        <v>32</v>
      </c>
      <c r="R866" s="26">
        <v>0.39</v>
      </c>
      <c r="S866" s="26">
        <f t="shared" si="18"/>
        <v>0.38489337727999995</v>
      </c>
    </row>
    <row r="867" spans="17:19" x14ac:dyDescent="0.25">
      <c r="Q867" s="26">
        <v>32</v>
      </c>
      <c r="R867" s="26">
        <v>0.372</v>
      </c>
      <c r="S867" s="26">
        <f t="shared" si="18"/>
        <v>0.38489337727999995</v>
      </c>
    </row>
    <row r="868" spans="17:19" x14ac:dyDescent="0.25">
      <c r="Q868" s="26">
        <v>32</v>
      </c>
      <c r="R868" s="26">
        <v>0.41</v>
      </c>
      <c r="S868" s="26">
        <f t="shared" si="18"/>
        <v>0.38489337727999995</v>
      </c>
    </row>
    <row r="869" spans="17:19" x14ac:dyDescent="0.25">
      <c r="Q869" s="26">
        <v>32</v>
      </c>
      <c r="R869" s="26">
        <v>0.38700000000000001</v>
      </c>
      <c r="S869" s="26">
        <f t="shared" si="18"/>
        <v>0.38489337727999995</v>
      </c>
    </row>
    <row r="870" spans="17:19" x14ac:dyDescent="0.25">
      <c r="Q870" s="26">
        <v>32</v>
      </c>
      <c r="R870" s="26">
        <v>0.36</v>
      </c>
      <c r="S870" s="26">
        <f t="shared" si="18"/>
        <v>0.38489337727999995</v>
      </c>
    </row>
    <row r="871" spans="17:19" x14ac:dyDescent="0.25">
      <c r="Q871" s="26">
        <v>32.299999999999997</v>
      </c>
      <c r="R871" s="26">
        <v>0.40799999999999997</v>
      </c>
      <c r="S871" s="26">
        <f t="shared" si="18"/>
        <v>0.39561359579409794</v>
      </c>
    </row>
    <row r="872" spans="17:19" x14ac:dyDescent="0.25">
      <c r="Q872" s="26">
        <v>32.299999999999997</v>
      </c>
      <c r="R872" s="26">
        <v>0.38600000000000001</v>
      </c>
      <c r="S872" s="26">
        <f t="shared" si="18"/>
        <v>0.39561359579409794</v>
      </c>
    </row>
    <row r="873" spans="17:19" x14ac:dyDescent="0.25">
      <c r="Q873" s="26">
        <v>32.4</v>
      </c>
      <c r="R873" s="26">
        <v>0.4</v>
      </c>
      <c r="S873" s="26">
        <f t="shared" si="18"/>
        <v>0.39924708250572782</v>
      </c>
    </row>
    <row r="874" spans="17:19" x14ac:dyDescent="0.25">
      <c r="Q874" s="26">
        <v>32.5</v>
      </c>
      <c r="R874" s="26">
        <v>0.46800000000000003</v>
      </c>
      <c r="S874" s="26">
        <f t="shared" si="18"/>
        <v>0.40291088203125003</v>
      </c>
    </row>
    <row r="875" spans="17:19" x14ac:dyDescent="0.25">
      <c r="Q875" s="26">
        <v>32.5</v>
      </c>
      <c r="R875" s="26">
        <v>0.36</v>
      </c>
      <c r="S875" s="26">
        <f t="shared" si="18"/>
        <v>0.40291088203125003</v>
      </c>
    </row>
    <row r="876" spans="17:19" x14ac:dyDescent="0.25">
      <c r="Q876" s="26">
        <v>32.5</v>
      </c>
      <c r="R876" s="26">
        <v>0.42199999999999999</v>
      </c>
      <c r="S876" s="26">
        <f t="shared" si="18"/>
        <v>0.40291088203125003</v>
      </c>
    </row>
    <row r="877" spans="17:19" x14ac:dyDescent="0.25">
      <c r="Q877" s="26">
        <v>32.5</v>
      </c>
      <c r="R877" s="26">
        <v>0.44900000000000001</v>
      </c>
      <c r="S877" s="26">
        <f t="shared" si="18"/>
        <v>0.40291088203125003</v>
      </c>
    </row>
    <row r="878" spans="17:19" x14ac:dyDescent="0.25">
      <c r="Q878" s="26">
        <v>32.5</v>
      </c>
      <c r="R878" s="26">
        <v>0.41</v>
      </c>
      <c r="S878" s="26">
        <f t="shared" si="18"/>
        <v>0.40291088203125003</v>
      </c>
    </row>
    <row r="879" spans="17:19" x14ac:dyDescent="0.25">
      <c r="Q879" s="26">
        <v>32.5</v>
      </c>
      <c r="R879" s="26">
        <v>0.44</v>
      </c>
      <c r="S879" s="26">
        <f t="shared" si="18"/>
        <v>0.40291088203125003</v>
      </c>
    </row>
    <row r="880" spans="17:19" x14ac:dyDescent="0.25">
      <c r="Q880" s="26">
        <v>32.5</v>
      </c>
      <c r="R880" s="26">
        <v>0.376</v>
      </c>
      <c r="S880" s="26">
        <f t="shared" si="18"/>
        <v>0.40291088203125003</v>
      </c>
    </row>
    <row r="881" spans="17:19" x14ac:dyDescent="0.25">
      <c r="Q881" s="26">
        <v>32.5</v>
      </c>
      <c r="R881" s="26">
        <v>0.41399999999999998</v>
      </c>
      <c r="S881" s="26">
        <f t="shared" si="18"/>
        <v>0.40291088203125003</v>
      </c>
    </row>
    <row r="882" spans="17:19" x14ac:dyDescent="0.25">
      <c r="Q882" s="26">
        <v>32.5</v>
      </c>
      <c r="R882" s="26">
        <v>0.44800000000000001</v>
      </c>
      <c r="S882" s="26">
        <f t="shared" si="18"/>
        <v>0.40291088203125003</v>
      </c>
    </row>
    <row r="883" spans="17:19" x14ac:dyDescent="0.25">
      <c r="Q883" s="26">
        <v>32.5</v>
      </c>
      <c r="R883" s="26">
        <v>0.46800000000000003</v>
      </c>
      <c r="S883" s="26">
        <f t="shared" si="18"/>
        <v>0.40291088203125003</v>
      </c>
    </row>
    <row r="884" spans="17:19" x14ac:dyDescent="0.25">
      <c r="Q884" s="26">
        <v>32.5</v>
      </c>
      <c r="R884" s="26">
        <v>0.4</v>
      </c>
      <c r="S884" s="26">
        <f t="shared" si="18"/>
        <v>0.40291088203125003</v>
      </c>
    </row>
    <row r="885" spans="17:19" x14ac:dyDescent="0.25">
      <c r="Q885" s="26">
        <v>32.5</v>
      </c>
      <c r="R885" s="26">
        <v>0.39400000000000002</v>
      </c>
      <c r="S885" s="26">
        <f t="shared" si="18"/>
        <v>0.40291088203125003</v>
      </c>
    </row>
    <row r="886" spans="17:19" x14ac:dyDescent="0.25">
      <c r="Q886" s="26">
        <v>32.5</v>
      </c>
      <c r="R886" s="26">
        <v>0.436</v>
      </c>
      <c r="S886" s="26">
        <f t="shared" si="18"/>
        <v>0.40291088203125003</v>
      </c>
    </row>
    <row r="887" spans="17:19" x14ac:dyDescent="0.25">
      <c r="Q887" s="26">
        <v>32.5</v>
      </c>
      <c r="R887" s="26">
        <v>0.42499999999999999</v>
      </c>
      <c r="S887" s="26">
        <f t="shared" si="18"/>
        <v>0.40291088203125003</v>
      </c>
    </row>
    <row r="888" spans="17:19" x14ac:dyDescent="0.25">
      <c r="Q888" s="26">
        <v>32.5</v>
      </c>
      <c r="R888" s="26">
        <v>0.38600000000000001</v>
      </c>
      <c r="S888" s="26">
        <f t="shared" si="18"/>
        <v>0.40291088203125003</v>
      </c>
    </row>
    <row r="889" spans="17:19" x14ac:dyDescent="0.25">
      <c r="Q889" s="26">
        <v>32.5</v>
      </c>
      <c r="R889" s="26">
        <v>0.39400000000000002</v>
      </c>
      <c r="S889" s="26">
        <f t="shared" si="18"/>
        <v>0.40291088203125003</v>
      </c>
    </row>
    <row r="890" spans="17:19" x14ac:dyDescent="0.25">
      <c r="Q890" s="26">
        <v>32.5</v>
      </c>
      <c r="R890" s="26">
        <v>0.42</v>
      </c>
      <c r="S890" s="26">
        <f t="shared" si="18"/>
        <v>0.40291088203125003</v>
      </c>
    </row>
    <row r="891" spans="17:19" x14ac:dyDescent="0.25">
      <c r="Q891" s="26">
        <v>32.6</v>
      </c>
      <c r="R891" s="26">
        <v>0.443</v>
      </c>
      <c r="S891" s="26">
        <f t="shared" si="18"/>
        <v>0.40660515765852823</v>
      </c>
    </row>
    <row r="892" spans="17:19" x14ac:dyDescent="0.25">
      <c r="Q892" s="26">
        <v>32.6</v>
      </c>
      <c r="R892" s="26">
        <v>0.43</v>
      </c>
      <c r="S892" s="26">
        <f t="shared" si="18"/>
        <v>0.40660515765852823</v>
      </c>
    </row>
    <row r="893" spans="17:19" x14ac:dyDescent="0.25">
      <c r="Q893" s="26">
        <v>32.700000000000003</v>
      </c>
      <c r="R893" s="26">
        <v>0.41799999999999998</v>
      </c>
      <c r="S893" s="26">
        <f t="shared" si="18"/>
        <v>0.41033007251649811</v>
      </c>
    </row>
    <row r="894" spans="17:19" x14ac:dyDescent="0.25">
      <c r="Q894" s="26">
        <v>32.700000000000003</v>
      </c>
      <c r="R894" s="26">
        <v>0.36799999999999999</v>
      </c>
      <c r="S894" s="26">
        <f t="shared" si="18"/>
        <v>0.41033007251649811</v>
      </c>
    </row>
    <row r="895" spans="17:19" x14ac:dyDescent="0.25">
      <c r="Q895" s="26">
        <v>32.799999999999997</v>
      </c>
      <c r="R895" s="26">
        <v>0.442</v>
      </c>
      <c r="S895" s="26">
        <f t="shared" si="18"/>
        <v>0.41408578957516806</v>
      </c>
    </row>
    <row r="896" spans="17:19" x14ac:dyDescent="0.25">
      <c r="Q896" s="26">
        <v>32.799999999999997</v>
      </c>
      <c r="R896" s="26">
        <v>0.432</v>
      </c>
      <c r="S896" s="26">
        <f t="shared" si="18"/>
        <v>0.41408578957516806</v>
      </c>
    </row>
    <row r="897" spans="17:19" x14ac:dyDescent="0.25">
      <c r="Q897" s="26">
        <v>32.799999999999997</v>
      </c>
      <c r="R897" s="26">
        <v>0.436</v>
      </c>
      <c r="S897" s="26">
        <f t="shared" si="18"/>
        <v>0.41408578957516806</v>
      </c>
    </row>
    <row r="898" spans="17:19" x14ac:dyDescent="0.25">
      <c r="Q898" s="26">
        <v>32.799999999999997</v>
      </c>
      <c r="R898" s="26">
        <v>0.38200000000000001</v>
      </c>
      <c r="S898" s="26">
        <f t="shared" si="18"/>
        <v>0.41408578957516806</v>
      </c>
    </row>
    <row r="899" spans="17:19" x14ac:dyDescent="0.25">
      <c r="Q899" s="26">
        <v>32.799999999999997</v>
      </c>
      <c r="R899" s="26">
        <v>0.38400000000000001</v>
      </c>
      <c r="S899" s="26">
        <f t="shared" si="18"/>
        <v>0.41408578957516806</v>
      </c>
    </row>
    <row r="900" spans="17:19" x14ac:dyDescent="0.25">
      <c r="Q900" s="26">
        <v>32.9</v>
      </c>
      <c r="R900" s="26">
        <v>0.38600000000000001</v>
      </c>
      <c r="S900" s="26">
        <f t="shared" si="18"/>
        <v>0.41787247164561825</v>
      </c>
    </row>
    <row r="901" spans="17:19" x14ac:dyDescent="0.25">
      <c r="Q901" s="26">
        <v>32.9</v>
      </c>
      <c r="R901" s="26">
        <v>0.36699999999999999</v>
      </c>
      <c r="S901" s="26">
        <f t="shared" ref="S901:S964" si="19">($X$8*(Q901^4))+($X$9*(Q901^3))+($X$10*(Q901^2))+($X$11*Q901)+$X$7</f>
        <v>0.41787247164561825</v>
      </c>
    </row>
    <row r="902" spans="17:19" x14ac:dyDescent="0.25">
      <c r="Q902" s="26">
        <v>32.9</v>
      </c>
      <c r="R902" s="26">
        <v>0.47399999999999998</v>
      </c>
      <c r="S902" s="26">
        <f t="shared" si="19"/>
        <v>0.41787247164561825</v>
      </c>
    </row>
    <row r="903" spans="17:19" x14ac:dyDescent="0.25">
      <c r="Q903" s="26">
        <v>32.9</v>
      </c>
      <c r="R903" s="26">
        <v>0.32500000000000001</v>
      </c>
      <c r="S903" s="26">
        <f t="shared" si="19"/>
        <v>0.41787247164561825</v>
      </c>
    </row>
    <row r="904" spans="17:19" x14ac:dyDescent="0.25">
      <c r="Q904" s="26">
        <v>32.9</v>
      </c>
      <c r="R904" s="26">
        <v>0.40400000000000003</v>
      </c>
      <c r="S904" s="26">
        <f t="shared" si="19"/>
        <v>0.41787247164561825</v>
      </c>
    </row>
    <row r="905" spans="17:19" x14ac:dyDescent="0.25">
      <c r="Q905" s="26">
        <v>33</v>
      </c>
      <c r="R905" s="26">
        <v>0.36399999999999999</v>
      </c>
      <c r="S905" s="26">
        <f t="shared" si="19"/>
        <v>0.42169028137999998</v>
      </c>
    </row>
    <row r="906" spans="17:19" x14ac:dyDescent="0.25">
      <c r="Q906" s="26">
        <v>33</v>
      </c>
      <c r="R906" s="26">
        <v>0.34200000000000003</v>
      </c>
      <c r="S906" s="26">
        <f t="shared" si="19"/>
        <v>0.42169028137999998</v>
      </c>
    </row>
    <row r="907" spans="17:19" x14ac:dyDescent="0.25">
      <c r="Q907" s="26">
        <v>33</v>
      </c>
      <c r="R907" s="26">
        <v>0.39600000000000002</v>
      </c>
      <c r="S907" s="26">
        <f t="shared" si="19"/>
        <v>0.42169028137999998</v>
      </c>
    </row>
    <row r="908" spans="17:19" x14ac:dyDescent="0.25">
      <c r="Q908" s="26">
        <v>33</v>
      </c>
      <c r="R908" s="26">
        <v>0.51</v>
      </c>
      <c r="S908" s="26">
        <f t="shared" si="19"/>
        <v>0.42169028137999998</v>
      </c>
    </row>
    <row r="909" spans="17:19" x14ac:dyDescent="0.25">
      <c r="Q909" s="26">
        <v>33</v>
      </c>
      <c r="R909" s="26">
        <v>0.432</v>
      </c>
      <c r="S909" s="26">
        <f t="shared" si="19"/>
        <v>0.42169028137999998</v>
      </c>
    </row>
    <row r="910" spans="17:19" x14ac:dyDescent="0.25">
      <c r="Q910" s="26">
        <v>33</v>
      </c>
      <c r="R910" s="26">
        <v>0.4</v>
      </c>
      <c r="S910" s="26">
        <f t="shared" si="19"/>
        <v>0.42169028137999998</v>
      </c>
    </row>
    <row r="911" spans="17:19" x14ac:dyDescent="0.25">
      <c r="Q911" s="26">
        <v>33</v>
      </c>
      <c r="R911" s="26">
        <v>0.46800000000000003</v>
      </c>
      <c r="S911" s="26">
        <f t="shared" si="19"/>
        <v>0.42169028137999998</v>
      </c>
    </row>
    <row r="912" spans="17:19" x14ac:dyDescent="0.25">
      <c r="Q912" s="26">
        <v>33</v>
      </c>
      <c r="R912" s="26">
        <v>0.502</v>
      </c>
      <c r="S912" s="26">
        <f t="shared" si="19"/>
        <v>0.42169028137999998</v>
      </c>
    </row>
    <row r="913" spans="17:19" x14ac:dyDescent="0.25">
      <c r="Q913" s="26">
        <v>33</v>
      </c>
      <c r="R913" s="26">
        <v>0.4</v>
      </c>
      <c r="S913" s="26">
        <f t="shared" si="19"/>
        <v>0.42169028137999998</v>
      </c>
    </row>
    <row r="914" spans="17:19" x14ac:dyDescent="0.25">
      <c r="Q914" s="26">
        <v>33</v>
      </c>
      <c r="R914" s="26">
        <v>0.42</v>
      </c>
      <c r="S914" s="26">
        <f t="shared" si="19"/>
        <v>0.42169028137999998</v>
      </c>
    </row>
    <row r="915" spans="17:19" x14ac:dyDescent="0.25">
      <c r="Q915" s="26">
        <v>33.1</v>
      </c>
      <c r="R915" s="26">
        <v>0.4</v>
      </c>
      <c r="S915" s="26">
        <f t="shared" si="19"/>
        <v>0.4255393812715379</v>
      </c>
    </row>
    <row r="916" spans="17:19" x14ac:dyDescent="0.25">
      <c r="Q916" s="26">
        <v>33.1</v>
      </c>
      <c r="R916" s="26">
        <v>0.36699999999999999</v>
      </c>
      <c r="S916" s="26">
        <f t="shared" si="19"/>
        <v>0.4255393812715379</v>
      </c>
    </row>
    <row r="917" spans="17:19" x14ac:dyDescent="0.25">
      <c r="Q917" s="26">
        <v>33.1</v>
      </c>
      <c r="R917" s="26">
        <v>0.40400000000000003</v>
      </c>
      <c r="S917" s="26">
        <f t="shared" si="19"/>
        <v>0.4255393812715379</v>
      </c>
    </row>
    <row r="918" spans="17:19" x14ac:dyDescent="0.25">
      <c r="Q918" s="26">
        <v>33.1</v>
      </c>
      <c r="R918" s="26">
        <v>0.39200000000000002</v>
      </c>
      <c r="S918" s="26">
        <f t="shared" si="19"/>
        <v>0.4255393812715379</v>
      </c>
    </row>
    <row r="919" spans="17:19" x14ac:dyDescent="0.25">
      <c r="Q919" s="26">
        <v>33.1</v>
      </c>
      <c r="R919" s="26">
        <v>0.39800000000000002</v>
      </c>
      <c r="S919" s="26">
        <f t="shared" si="19"/>
        <v>0.4255393812715379</v>
      </c>
    </row>
    <row r="920" spans="17:19" x14ac:dyDescent="0.25">
      <c r="Q920" s="26">
        <v>33.1</v>
      </c>
      <c r="R920" s="26">
        <v>0.46400000000000002</v>
      </c>
      <c r="S920" s="26">
        <f t="shared" si="19"/>
        <v>0.4255393812715379</v>
      </c>
    </row>
    <row r="921" spans="17:19" x14ac:dyDescent="0.25">
      <c r="Q921" s="26">
        <v>33.1</v>
      </c>
      <c r="R921" s="26">
        <v>0.48199999999999998</v>
      </c>
      <c r="S921" s="26">
        <f t="shared" si="19"/>
        <v>0.4255393812715379</v>
      </c>
    </row>
    <row r="922" spans="17:19" x14ac:dyDescent="0.25">
      <c r="Q922" s="26">
        <v>33.1</v>
      </c>
      <c r="R922" s="26">
        <v>0.41199999999999998</v>
      </c>
      <c r="S922" s="26">
        <f t="shared" si="19"/>
        <v>0.4255393812715379</v>
      </c>
    </row>
    <row r="923" spans="17:19" x14ac:dyDescent="0.25">
      <c r="Q923" s="26">
        <v>33.200000000000003</v>
      </c>
      <c r="R923" s="26">
        <v>0.38700000000000001</v>
      </c>
      <c r="S923" s="26">
        <f t="shared" si="19"/>
        <v>0.42941993365452802</v>
      </c>
    </row>
    <row r="924" spans="17:19" x14ac:dyDescent="0.25">
      <c r="Q924" s="26">
        <v>33.200000000000003</v>
      </c>
      <c r="R924" s="26">
        <v>0.46600000000000003</v>
      </c>
      <c r="S924" s="26">
        <f t="shared" si="19"/>
        <v>0.42941993365452802</v>
      </c>
    </row>
    <row r="925" spans="17:19" x14ac:dyDescent="0.25">
      <c r="Q925" s="26">
        <v>33.200000000000003</v>
      </c>
      <c r="R925" s="26">
        <v>0.46</v>
      </c>
      <c r="S925" s="26">
        <f t="shared" si="19"/>
        <v>0.42941993365452802</v>
      </c>
    </row>
    <row r="926" spans="17:19" x14ac:dyDescent="0.25">
      <c r="Q926" s="26">
        <v>33.200000000000003</v>
      </c>
      <c r="R926" s="26">
        <v>0.46600000000000003</v>
      </c>
      <c r="S926" s="26">
        <f t="shared" si="19"/>
        <v>0.42941993365452802</v>
      </c>
    </row>
    <row r="927" spans="17:19" x14ac:dyDescent="0.25">
      <c r="Q927" s="26">
        <v>33.299999999999997</v>
      </c>
      <c r="R927" s="26">
        <v>0.49199999999999999</v>
      </c>
      <c r="S927" s="26">
        <f t="shared" si="19"/>
        <v>0.4333321007043377</v>
      </c>
    </row>
    <row r="928" spans="17:19" x14ac:dyDescent="0.25">
      <c r="Q928" s="26">
        <v>33.299999999999997</v>
      </c>
      <c r="R928" s="26">
        <v>0.57799999999999996</v>
      </c>
      <c r="S928" s="26">
        <f t="shared" si="19"/>
        <v>0.4333321007043377</v>
      </c>
    </row>
    <row r="929" spans="17:19" x14ac:dyDescent="0.25">
      <c r="Q929" s="26">
        <v>33.299999999999997</v>
      </c>
      <c r="R929" s="26">
        <v>0.48199999999999998</v>
      </c>
      <c r="S929" s="26">
        <f t="shared" si="19"/>
        <v>0.4333321007043377</v>
      </c>
    </row>
    <row r="930" spans="17:19" x14ac:dyDescent="0.25">
      <c r="Q930" s="26">
        <v>33.299999999999997</v>
      </c>
      <c r="R930" s="26">
        <v>0.46200000000000002</v>
      </c>
      <c r="S930" s="26">
        <f t="shared" si="19"/>
        <v>0.4333321007043377</v>
      </c>
    </row>
    <row r="931" spans="17:19" x14ac:dyDescent="0.25">
      <c r="Q931" s="26">
        <v>33.299999999999997</v>
      </c>
      <c r="R931" s="26">
        <v>0.46200000000000002</v>
      </c>
      <c r="S931" s="26">
        <f t="shared" si="19"/>
        <v>0.4333321007043377</v>
      </c>
    </row>
    <row r="932" spans="17:19" x14ac:dyDescent="0.25">
      <c r="Q932" s="26">
        <v>33.4</v>
      </c>
      <c r="R932" s="26">
        <v>0.51</v>
      </c>
      <c r="S932" s="26">
        <f t="shared" si="19"/>
        <v>0.43727604443740786</v>
      </c>
    </row>
    <row r="933" spans="17:19" x14ac:dyDescent="0.25">
      <c r="Q933" s="26">
        <v>33.4</v>
      </c>
      <c r="R933" s="26">
        <v>0.42</v>
      </c>
      <c r="S933" s="26">
        <f t="shared" si="19"/>
        <v>0.43727604443740786</v>
      </c>
    </row>
    <row r="934" spans="17:19" x14ac:dyDescent="0.25">
      <c r="Q934" s="26">
        <v>33.4</v>
      </c>
      <c r="R934" s="26">
        <v>0.38400000000000001</v>
      </c>
      <c r="S934" s="26">
        <f t="shared" si="19"/>
        <v>0.43727604443740786</v>
      </c>
    </row>
    <row r="935" spans="17:19" x14ac:dyDescent="0.25">
      <c r="Q935" s="26">
        <v>33.4</v>
      </c>
      <c r="R935" s="26">
        <v>0.432</v>
      </c>
      <c r="S935" s="26">
        <f t="shared" si="19"/>
        <v>0.43727604443740786</v>
      </c>
    </row>
    <row r="936" spans="17:19" x14ac:dyDescent="0.25">
      <c r="Q936" s="26">
        <v>33.4</v>
      </c>
      <c r="R936" s="26">
        <v>0.49</v>
      </c>
      <c r="S936" s="26">
        <f t="shared" si="19"/>
        <v>0.43727604443740786</v>
      </c>
    </row>
    <row r="937" spans="17:19" x14ac:dyDescent="0.25">
      <c r="Q937" s="26">
        <v>33.4</v>
      </c>
      <c r="R937" s="26">
        <v>0.46</v>
      </c>
      <c r="S937" s="26">
        <f t="shared" si="19"/>
        <v>0.43727604443740786</v>
      </c>
    </row>
    <row r="938" spans="17:19" x14ac:dyDescent="0.25">
      <c r="Q938" s="26">
        <v>33.4</v>
      </c>
      <c r="R938" s="26">
        <v>0.38400000000000001</v>
      </c>
      <c r="S938" s="26">
        <f t="shared" si="19"/>
        <v>0.43727604443740786</v>
      </c>
    </row>
    <row r="939" spans="17:19" x14ac:dyDescent="0.25">
      <c r="Q939" s="26">
        <v>33.5</v>
      </c>
      <c r="R939" s="26">
        <v>0.46800000000000003</v>
      </c>
      <c r="S939" s="26">
        <f t="shared" si="19"/>
        <v>0.44125192671125013</v>
      </c>
    </row>
    <row r="940" spans="17:19" x14ac:dyDescent="0.25">
      <c r="Q940" s="26">
        <v>33.5</v>
      </c>
      <c r="R940" s="26">
        <v>0.442</v>
      </c>
      <c r="S940" s="26">
        <f t="shared" si="19"/>
        <v>0.44125192671125013</v>
      </c>
    </row>
    <row r="941" spans="17:19" x14ac:dyDescent="0.25">
      <c r="Q941" s="26">
        <v>33.5</v>
      </c>
      <c r="R941" s="26">
        <v>0.505</v>
      </c>
      <c r="S941" s="26">
        <f t="shared" si="19"/>
        <v>0.44125192671125013</v>
      </c>
    </row>
    <row r="942" spans="17:19" x14ac:dyDescent="0.25">
      <c r="Q942" s="26">
        <v>33.6</v>
      </c>
      <c r="R942" s="26">
        <v>0.39200000000000002</v>
      </c>
      <c r="S942" s="26">
        <f t="shared" si="19"/>
        <v>0.44525990922444791</v>
      </c>
    </row>
    <row r="943" spans="17:19" x14ac:dyDescent="0.25">
      <c r="Q943" s="26">
        <v>33.6</v>
      </c>
      <c r="R943" s="26">
        <v>0.40600000000000003</v>
      </c>
      <c r="S943" s="26">
        <f t="shared" si="19"/>
        <v>0.44525990922444791</v>
      </c>
    </row>
    <row r="944" spans="17:19" x14ac:dyDescent="0.25">
      <c r="Q944" s="26">
        <v>33.6</v>
      </c>
      <c r="R944" s="26">
        <v>0.48199999999999998</v>
      </c>
      <c r="S944" s="26">
        <f t="shared" si="19"/>
        <v>0.44525990922444791</v>
      </c>
    </row>
    <row r="945" spans="17:19" x14ac:dyDescent="0.25">
      <c r="Q945" s="26">
        <v>33.6</v>
      </c>
      <c r="R945" s="26">
        <v>0.42199999999999999</v>
      </c>
      <c r="S945" s="26">
        <f t="shared" si="19"/>
        <v>0.44525990922444791</v>
      </c>
    </row>
    <row r="946" spans="17:19" x14ac:dyDescent="0.25">
      <c r="Q946" s="26">
        <v>33.6</v>
      </c>
      <c r="R946" s="26">
        <v>0.47799999999999998</v>
      </c>
      <c r="S946" s="26">
        <f t="shared" si="19"/>
        <v>0.44525990922444791</v>
      </c>
    </row>
    <row r="947" spans="17:19" x14ac:dyDescent="0.25">
      <c r="Q947" s="26">
        <v>33.799999999999997</v>
      </c>
      <c r="R947" s="26">
        <v>0.45700000000000002</v>
      </c>
      <c r="S947" s="26">
        <f t="shared" si="19"/>
        <v>0.45337282096860776</v>
      </c>
    </row>
    <row r="948" spans="17:19" x14ac:dyDescent="0.25">
      <c r="Q948" s="26">
        <v>33.799999999999997</v>
      </c>
      <c r="R948" s="26">
        <v>0.44800000000000001</v>
      </c>
      <c r="S948" s="26">
        <f t="shared" si="19"/>
        <v>0.45337282096860776</v>
      </c>
    </row>
    <row r="949" spans="17:19" x14ac:dyDescent="0.25">
      <c r="Q949" s="26">
        <v>33.799999999999997</v>
      </c>
      <c r="R949" s="26">
        <v>0.496</v>
      </c>
      <c r="S949" s="26">
        <f t="shared" si="19"/>
        <v>0.45337282096860776</v>
      </c>
    </row>
    <row r="950" spans="17:19" x14ac:dyDescent="0.25">
      <c r="Q950" s="26">
        <v>33.9</v>
      </c>
      <c r="R950" s="26">
        <v>0.46</v>
      </c>
      <c r="S950" s="26">
        <f t="shared" si="19"/>
        <v>0.45747807280209785</v>
      </c>
    </row>
    <row r="951" spans="17:19" x14ac:dyDescent="0.25">
      <c r="Q951" s="26">
        <v>33.9</v>
      </c>
      <c r="R951" s="26">
        <v>0.55400000000000005</v>
      </c>
      <c r="S951" s="26">
        <f t="shared" si="19"/>
        <v>0.45747807280209785</v>
      </c>
    </row>
    <row r="952" spans="17:19" x14ac:dyDescent="0.25">
      <c r="Q952" s="26">
        <v>34</v>
      </c>
      <c r="R952" s="26">
        <v>0.48499999999999999</v>
      </c>
      <c r="S952" s="26">
        <f t="shared" si="19"/>
        <v>0.46161607007999972</v>
      </c>
    </row>
    <row r="953" spans="17:19" x14ac:dyDescent="0.25">
      <c r="Q953" s="26">
        <v>34</v>
      </c>
      <c r="R953" s="26">
        <v>0.44600000000000001</v>
      </c>
      <c r="S953" s="26">
        <f t="shared" si="19"/>
        <v>0.46161607007999972</v>
      </c>
    </row>
    <row r="954" spans="17:19" x14ac:dyDescent="0.25">
      <c r="Q954" s="26">
        <v>34</v>
      </c>
      <c r="R954" s="26">
        <v>0.48499999999999999</v>
      </c>
      <c r="S954" s="26">
        <f t="shared" si="19"/>
        <v>0.46161607007999972</v>
      </c>
    </row>
    <row r="955" spans="17:19" x14ac:dyDescent="0.25">
      <c r="Q955" s="26">
        <v>34</v>
      </c>
      <c r="R955" s="26">
        <v>0.441</v>
      </c>
      <c r="S955" s="26">
        <f t="shared" si="19"/>
        <v>0.46161607007999972</v>
      </c>
    </row>
    <row r="956" spans="17:19" x14ac:dyDescent="0.25">
      <c r="Q956" s="26">
        <v>34</v>
      </c>
      <c r="R956" s="26">
        <v>0.46100000000000002</v>
      </c>
      <c r="S956" s="26">
        <f t="shared" si="19"/>
        <v>0.46161607007999972</v>
      </c>
    </row>
    <row r="957" spans="17:19" x14ac:dyDescent="0.25">
      <c r="Q957" s="26">
        <v>34</v>
      </c>
      <c r="R957" s="26">
        <v>0.47799999999999998</v>
      </c>
      <c r="S957" s="26">
        <f t="shared" si="19"/>
        <v>0.46161607007999972</v>
      </c>
    </row>
    <row r="958" spans="17:19" x14ac:dyDescent="0.25">
      <c r="Q958" s="26">
        <v>34</v>
      </c>
      <c r="R958" s="26">
        <v>0.44800000000000001</v>
      </c>
      <c r="S958" s="26">
        <f t="shared" si="19"/>
        <v>0.46161607007999972</v>
      </c>
    </row>
    <row r="959" spans="17:19" x14ac:dyDescent="0.25">
      <c r="Q959" s="26">
        <v>34</v>
      </c>
      <c r="R959" s="26">
        <v>0.46</v>
      </c>
      <c r="S959" s="26">
        <f t="shared" si="19"/>
        <v>0.46161607007999972</v>
      </c>
    </row>
    <row r="960" spans="17:19" x14ac:dyDescent="0.25">
      <c r="Q960" s="26">
        <v>34</v>
      </c>
      <c r="R960" s="26">
        <v>0.11</v>
      </c>
      <c r="S960" s="26">
        <f t="shared" si="19"/>
        <v>0.46161607007999972</v>
      </c>
    </row>
    <row r="961" spans="17:19" x14ac:dyDescent="0.25">
      <c r="Q961" s="26">
        <v>34</v>
      </c>
      <c r="R961" s="26">
        <v>0.47599999999999998</v>
      </c>
      <c r="S961" s="26">
        <f t="shared" si="19"/>
        <v>0.46161607007999972</v>
      </c>
    </row>
    <row r="962" spans="17:19" x14ac:dyDescent="0.25">
      <c r="Q962" s="26">
        <v>34</v>
      </c>
      <c r="R962" s="26">
        <v>0.48</v>
      </c>
      <c r="S962" s="26">
        <f t="shared" si="19"/>
        <v>0.46161607007999972</v>
      </c>
    </row>
    <row r="963" spans="17:19" x14ac:dyDescent="0.25">
      <c r="Q963" s="26">
        <v>34</v>
      </c>
      <c r="R963" s="26">
        <v>0.43</v>
      </c>
      <c r="S963" s="26">
        <f t="shared" si="19"/>
        <v>0.46161607007999972</v>
      </c>
    </row>
    <row r="964" spans="17:19" x14ac:dyDescent="0.25">
      <c r="Q964" s="26">
        <v>34</v>
      </c>
      <c r="R964" s="26">
        <v>0.50800000000000001</v>
      </c>
      <c r="S964" s="26">
        <f t="shared" si="19"/>
        <v>0.46161607007999972</v>
      </c>
    </row>
    <row r="965" spans="17:19" x14ac:dyDescent="0.25">
      <c r="Q965" s="26">
        <v>34.1</v>
      </c>
      <c r="R965" s="26">
        <v>0.44400000000000001</v>
      </c>
      <c r="S965" s="26">
        <f t="shared" ref="S965:S1028" si="20">($X$8*(Q965^4))+($X$9*(Q965^3))+($X$10*(Q965^2))+($X$11*Q965)+$X$7</f>
        <v>0.46578697370625821</v>
      </c>
    </row>
    <row r="966" spans="17:19" x14ac:dyDescent="0.25">
      <c r="Q966" s="26">
        <v>34.200000000000003</v>
      </c>
      <c r="R966" s="26">
        <v>0.434</v>
      </c>
      <c r="S966" s="26">
        <f t="shared" si="20"/>
        <v>0.46999094442588818</v>
      </c>
    </row>
    <row r="967" spans="17:19" x14ac:dyDescent="0.25">
      <c r="Q967" s="26">
        <v>34.200000000000003</v>
      </c>
      <c r="R967" s="26">
        <v>0.54</v>
      </c>
      <c r="S967" s="26">
        <f t="shared" si="20"/>
        <v>0.46999094442588818</v>
      </c>
    </row>
    <row r="968" spans="17:19" x14ac:dyDescent="0.25">
      <c r="Q968" s="26">
        <v>34.200000000000003</v>
      </c>
      <c r="R968" s="26">
        <v>0.48599999999999999</v>
      </c>
      <c r="S968" s="26">
        <f t="shared" si="20"/>
        <v>0.46999094442588818</v>
      </c>
    </row>
    <row r="969" spans="17:19" x14ac:dyDescent="0.25">
      <c r="Q969" s="26">
        <v>34.200000000000003</v>
      </c>
      <c r="R969" s="26">
        <v>0.43</v>
      </c>
      <c r="S969" s="26">
        <f t="shared" si="20"/>
        <v>0.46999094442588818</v>
      </c>
    </row>
    <row r="970" spans="17:19" x14ac:dyDescent="0.25">
      <c r="Q970" s="26">
        <v>34.200000000000003</v>
      </c>
      <c r="R970" s="26">
        <v>0.44</v>
      </c>
      <c r="S970" s="26">
        <f t="shared" si="20"/>
        <v>0.46999094442588818</v>
      </c>
    </row>
    <row r="971" spans="17:19" x14ac:dyDescent="0.25">
      <c r="Q971" s="26">
        <v>34.200000000000003</v>
      </c>
      <c r="R971" s="26">
        <v>0.46899999999999997</v>
      </c>
      <c r="S971" s="26">
        <f t="shared" si="20"/>
        <v>0.46999094442588818</v>
      </c>
    </row>
    <row r="972" spans="17:19" x14ac:dyDescent="0.25">
      <c r="Q972" s="26">
        <v>34.299999999999997</v>
      </c>
      <c r="R972" s="26">
        <v>0.47599999999999998</v>
      </c>
      <c r="S972" s="26">
        <f t="shared" si="20"/>
        <v>0.47422814282497783</v>
      </c>
    </row>
    <row r="973" spans="17:19" x14ac:dyDescent="0.25">
      <c r="Q973" s="26">
        <v>34.299999999999997</v>
      </c>
      <c r="R973" s="26">
        <v>0.5</v>
      </c>
      <c r="S973" s="26">
        <f t="shared" si="20"/>
        <v>0.47422814282497783</v>
      </c>
    </row>
    <row r="974" spans="17:19" x14ac:dyDescent="0.25">
      <c r="Q974" s="26">
        <v>34.4</v>
      </c>
      <c r="R974" s="26">
        <v>0.44800000000000001</v>
      </c>
      <c r="S974" s="26">
        <f t="shared" si="20"/>
        <v>0.47849872933068804</v>
      </c>
    </row>
    <row r="975" spans="17:19" x14ac:dyDescent="0.25">
      <c r="Q975" s="26">
        <v>34.4</v>
      </c>
      <c r="R975" s="26">
        <v>0.47499999999999998</v>
      </c>
      <c r="S975" s="26">
        <f t="shared" si="20"/>
        <v>0.47849872933068804</v>
      </c>
    </row>
    <row r="976" spans="17:19" x14ac:dyDescent="0.25">
      <c r="Q976" s="26">
        <v>34.5</v>
      </c>
      <c r="R976" s="26">
        <v>0.5</v>
      </c>
      <c r="S976" s="26">
        <f t="shared" si="20"/>
        <v>0.48280286421124996</v>
      </c>
    </row>
    <row r="977" spans="17:19" x14ac:dyDescent="0.25">
      <c r="Q977" s="26">
        <v>34.5</v>
      </c>
      <c r="R977" s="26">
        <v>0.57399999999999995</v>
      </c>
      <c r="S977" s="26">
        <f t="shared" si="20"/>
        <v>0.48280286421124996</v>
      </c>
    </row>
    <row r="978" spans="17:19" x14ac:dyDescent="0.25">
      <c r="Q978" s="26">
        <v>34.5</v>
      </c>
      <c r="R978" s="26">
        <v>0.48199999999999998</v>
      </c>
      <c r="S978" s="26">
        <f t="shared" si="20"/>
        <v>0.48280286421124996</v>
      </c>
    </row>
    <row r="979" spans="17:19" x14ac:dyDescent="0.25">
      <c r="Q979" s="26">
        <v>34.5</v>
      </c>
      <c r="R979" s="26">
        <v>0.61699999999999999</v>
      </c>
      <c r="S979" s="26">
        <f t="shared" si="20"/>
        <v>0.48280286421124996</v>
      </c>
    </row>
    <row r="980" spans="17:19" x14ac:dyDescent="0.25">
      <c r="Q980" s="26">
        <v>34.5</v>
      </c>
      <c r="R980" s="26">
        <v>0.50600000000000001</v>
      </c>
      <c r="S980" s="26">
        <f t="shared" si="20"/>
        <v>0.48280286421124996</v>
      </c>
    </row>
    <row r="981" spans="17:19" x14ac:dyDescent="0.25">
      <c r="Q981" s="26">
        <v>34.5</v>
      </c>
      <c r="R981" s="26">
        <v>0.57999999999999996</v>
      </c>
      <c r="S981" s="26">
        <f t="shared" si="20"/>
        <v>0.48280286421124996</v>
      </c>
    </row>
    <row r="982" spans="17:19" x14ac:dyDescent="0.25">
      <c r="Q982" s="26">
        <v>34.6</v>
      </c>
      <c r="R982" s="26">
        <v>0.51800000000000002</v>
      </c>
      <c r="S982" s="26">
        <f t="shared" si="20"/>
        <v>0.48714070757596806</v>
      </c>
    </row>
    <row r="983" spans="17:19" x14ac:dyDescent="0.25">
      <c r="Q983" s="26">
        <v>34.6</v>
      </c>
      <c r="R983" s="26">
        <v>0.52200000000000002</v>
      </c>
      <c r="S983" s="26">
        <f t="shared" si="20"/>
        <v>0.48714070757596806</v>
      </c>
    </row>
    <row r="984" spans="17:19" x14ac:dyDescent="0.25">
      <c r="Q984" s="26">
        <v>34.6</v>
      </c>
      <c r="R984" s="26">
        <v>0.54</v>
      </c>
      <c r="S984" s="26">
        <f t="shared" si="20"/>
        <v>0.48714070757596806</v>
      </c>
    </row>
    <row r="985" spans="17:19" x14ac:dyDescent="0.25">
      <c r="Q985" s="26">
        <v>34.700000000000003</v>
      </c>
      <c r="R985" s="26">
        <v>0.51500000000000001</v>
      </c>
      <c r="S985" s="26">
        <f t="shared" si="20"/>
        <v>0.49151241937521817</v>
      </c>
    </row>
    <row r="986" spans="17:19" x14ac:dyDescent="0.25">
      <c r="Q986" s="26">
        <v>34.700000000000003</v>
      </c>
      <c r="R986" s="26">
        <v>0.55300000000000005</v>
      </c>
      <c r="S986" s="26">
        <f t="shared" si="20"/>
        <v>0.49151241937521817</v>
      </c>
    </row>
    <row r="987" spans="17:19" x14ac:dyDescent="0.25">
      <c r="Q987" s="26">
        <v>34.700000000000003</v>
      </c>
      <c r="R987" s="26">
        <v>0.47399999999999998</v>
      </c>
      <c r="S987" s="26">
        <f t="shared" si="20"/>
        <v>0.49151241937521817</v>
      </c>
    </row>
    <row r="988" spans="17:19" x14ac:dyDescent="0.25">
      <c r="Q988" s="26">
        <v>34.9</v>
      </c>
      <c r="R988" s="26">
        <v>0.52400000000000002</v>
      </c>
      <c r="S988" s="26">
        <f t="shared" si="20"/>
        <v>0.50035808728417785</v>
      </c>
    </row>
    <row r="989" spans="17:19" x14ac:dyDescent="0.25">
      <c r="Q989" s="26">
        <v>35</v>
      </c>
      <c r="R989" s="26">
        <v>0.51</v>
      </c>
      <c r="S989" s="26">
        <f t="shared" si="20"/>
        <v>0.50483236249999985</v>
      </c>
    </row>
    <row r="990" spans="17:19" x14ac:dyDescent="0.25">
      <c r="Q990" s="26">
        <v>35</v>
      </c>
      <c r="R990" s="26">
        <v>0.46</v>
      </c>
      <c r="S990" s="26">
        <f t="shared" si="20"/>
        <v>0.50483236249999985</v>
      </c>
    </row>
    <row r="991" spans="17:19" x14ac:dyDescent="0.25">
      <c r="Q991" s="26">
        <v>35</v>
      </c>
      <c r="R991" s="26">
        <v>0.6</v>
      </c>
      <c r="S991" s="26">
        <f t="shared" si="20"/>
        <v>0.50483236249999985</v>
      </c>
    </row>
    <row r="992" spans="17:19" x14ac:dyDescent="0.25">
      <c r="Q992" s="26">
        <v>35</v>
      </c>
      <c r="R992" s="26">
        <v>0.59</v>
      </c>
      <c r="S992" s="26">
        <f t="shared" si="20"/>
        <v>0.50483236249999985</v>
      </c>
    </row>
    <row r="993" spans="17:19" x14ac:dyDescent="0.25">
      <c r="Q993" s="26">
        <v>35</v>
      </c>
      <c r="R993" s="26">
        <v>0.55400000000000005</v>
      </c>
      <c r="S993" s="26">
        <f t="shared" si="20"/>
        <v>0.50483236249999985</v>
      </c>
    </row>
    <row r="994" spans="17:19" x14ac:dyDescent="0.25">
      <c r="Q994" s="26">
        <v>35</v>
      </c>
      <c r="R994" s="26">
        <v>0.48399999999999999</v>
      </c>
      <c r="S994" s="26">
        <f t="shared" si="20"/>
        <v>0.50483236249999985</v>
      </c>
    </row>
    <row r="995" spans="17:19" x14ac:dyDescent="0.25">
      <c r="Q995" s="26">
        <v>35</v>
      </c>
      <c r="R995" s="26">
        <v>0.41199999999999998</v>
      </c>
      <c r="S995" s="26">
        <f t="shared" si="20"/>
        <v>0.50483236249999985</v>
      </c>
    </row>
    <row r="996" spans="17:19" x14ac:dyDescent="0.25">
      <c r="Q996" s="26">
        <v>35</v>
      </c>
      <c r="R996" s="26">
        <v>0.49</v>
      </c>
      <c r="S996" s="26">
        <f t="shared" si="20"/>
        <v>0.50483236249999985</v>
      </c>
    </row>
    <row r="997" spans="17:19" x14ac:dyDescent="0.25">
      <c r="Q997" s="26">
        <v>35</v>
      </c>
      <c r="R997" s="26">
        <v>0.56599999999999995</v>
      </c>
      <c r="S997" s="26">
        <f t="shared" si="20"/>
        <v>0.50483236249999985</v>
      </c>
    </row>
    <row r="998" spans="17:19" x14ac:dyDescent="0.25">
      <c r="Q998" s="26">
        <v>35</v>
      </c>
      <c r="R998" s="26">
        <v>0.56599999999999995</v>
      </c>
      <c r="S998" s="26">
        <f t="shared" si="20"/>
        <v>0.50483236249999985</v>
      </c>
    </row>
    <row r="999" spans="17:19" x14ac:dyDescent="0.25">
      <c r="Q999" s="26">
        <v>35</v>
      </c>
      <c r="R999" s="26">
        <v>0.56000000000000005</v>
      </c>
      <c r="S999" s="26">
        <f t="shared" si="20"/>
        <v>0.50483236249999985</v>
      </c>
    </row>
    <row r="1000" spans="17:19" x14ac:dyDescent="0.25">
      <c r="Q1000" s="26">
        <v>35.1</v>
      </c>
      <c r="R1000" s="26">
        <v>0.502</v>
      </c>
      <c r="S1000" s="26">
        <f t="shared" si="20"/>
        <v>0.50934114436257805</v>
      </c>
    </row>
    <row r="1001" spans="17:19" x14ac:dyDescent="0.25">
      <c r="Q1001" s="26">
        <v>35.1</v>
      </c>
      <c r="R1001" s="26">
        <v>0.53600000000000003</v>
      </c>
      <c r="S1001" s="26">
        <f t="shared" si="20"/>
        <v>0.50934114436257805</v>
      </c>
    </row>
    <row r="1002" spans="17:19" x14ac:dyDescent="0.25">
      <c r="Q1002" s="26">
        <v>35.200000000000003</v>
      </c>
      <c r="R1002" s="26">
        <v>0.53600000000000003</v>
      </c>
      <c r="S1002" s="26">
        <f t="shared" si="20"/>
        <v>0.51388459202764813</v>
      </c>
    </row>
    <row r="1003" spans="17:19" x14ac:dyDescent="0.25">
      <c r="Q1003" s="26">
        <v>35.200000000000003</v>
      </c>
      <c r="R1003" s="26">
        <v>0.60199999999999998</v>
      </c>
      <c r="S1003" s="26">
        <f t="shared" si="20"/>
        <v>0.51388459202764813</v>
      </c>
    </row>
    <row r="1004" spans="17:19" x14ac:dyDescent="0.25">
      <c r="Q1004" s="26">
        <v>35.200000000000003</v>
      </c>
      <c r="R1004" s="26">
        <v>0.54800000000000004</v>
      </c>
      <c r="S1004" s="26">
        <f t="shared" si="20"/>
        <v>0.51388459202764813</v>
      </c>
    </row>
    <row r="1005" spans="17:19" x14ac:dyDescent="0.25">
      <c r="Q1005" s="26">
        <v>35.200000000000003</v>
      </c>
      <c r="R1005" s="26">
        <v>0.48299999999999998</v>
      </c>
      <c r="S1005" s="26">
        <f t="shared" si="20"/>
        <v>0.51388459202764813</v>
      </c>
    </row>
    <row r="1006" spans="17:19" x14ac:dyDescent="0.25">
      <c r="Q1006" s="26">
        <v>35.200000000000003</v>
      </c>
      <c r="R1006" s="26">
        <v>0.54</v>
      </c>
      <c r="S1006" s="26">
        <f t="shared" si="20"/>
        <v>0.51388459202764813</v>
      </c>
    </row>
    <row r="1007" spans="17:19" x14ac:dyDescent="0.25">
      <c r="Q1007" s="26">
        <v>35.200000000000003</v>
      </c>
      <c r="R1007" s="26">
        <v>0.48199999999999998</v>
      </c>
      <c r="S1007" s="26">
        <f t="shared" si="20"/>
        <v>0.51388459202764813</v>
      </c>
    </row>
    <row r="1008" spans="17:19" x14ac:dyDescent="0.25">
      <c r="Q1008" s="26">
        <v>35.200000000000003</v>
      </c>
      <c r="R1008" s="26">
        <v>0.50600000000000001</v>
      </c>
      <c r="S1008" s="26">
        <f t="shared" si="20"/>
        <v>0.51388459202764813</v>
      </c>
    </row>
    <row r="1009" spans="17:19" x14ac:dyDescent="0.25">
      <c r="Q1009" s="26">
        <v>35.200000000000003</v>
      </c>
      <c r="R1009" s="26">
        <v>0.58499999999999996</v>
      </c>
      <c r="S1009" s="26">
        <f t="shared" si="20"/>
        <v>0.51388459202764813</v>
      </c>
    </row>
    <row r="1010" spans="17:19" x14ac:dyDescent="0.25">
      <c r="Q1010" s="26">
        <v>35.299999999999997</v>
      </c>
      <c r="R1010" s="26">
        <v>0.53300000000000003</v>
      </c>
      <c r="S1010" s="26">
        <f t="shared" si="20"/>
        <v>0.51846286449201784</v>
      </c>
    </row>
    <row r="1011" spans="17:19" x14ac:dyDescent="0.25">
      <c r="Q1011" s="26">
        <v>35.299999999999997</v>
      </c>
      <c r="R1011" s="26">
        <v>0.54</v>
      </c>
      <c r="S1011" s="26">
        <f t="shared" si="20"/>
        <v>0.51846286449201784</v>
      </c>
    </row>
    <row r="1012" spans="17:19" x14ac:dyDescent="0.25">
      <c r="Q1012" s="26">
        <v>35.299999999999997</v>
      </c>
      <c r="R1012" s="26">
        <v>0.56799999999999995</v>
      </c>
      <c r="S1012" s="26">
        <f t="shared" si="20"/>
        <v>0.51846286449201784</v>
      </c>
    </row>
    <row r="1013" spans="17:19" x14ac:dyDescent="0.25">
      <c r="Q1013" s="26">
        <v>35.5</v>
      </c>
      <c r="R1013" s="26">
        <v>0.74</v>
      </c>
      <c r="S1013" s="26">
        <f t="shared" si="20"/>
        <v>0.52772451901124973</v>
      </c>
    </row>
    <row r="1014" spans="17:19" x14ac:dyDescent="0.25">
      <c r="Q1014" s="26">
        <v>35.6</v>
      </c>
      <c r="R1014" s="26">
        <v>0.53800000000000003</v>
      </c>
      <c r="S1014" s="26">
        <f t="shared" si="20"/>
        <v>0.53240821826508788</v>
      </c>
    </row>
    <row r="1015" spans="17:19" x14ac:dyDescent="0.25">
      <c r="Q1015" s="26">
        <v>35.6</v>
      </c>
      <c r="R1015" s="26">
        <v>0.48399999999999999</v>
      </c>
      <c r="S1015" s="26">
        <f t="shared" si="20"/>
        <v>0.53240821826508788</v>
      </c>
    </row>
    <row r="1016" spans="17:19" x14ac:dyDescent="0.25">
      <c r="Q1016" s="26">
        <v>35.6</v>
      </c>
      <c r="R1016" s="26">
        <v>0.63400000000000001</v>
      </c>
      <c r="S1016" s="26">
        <f t="shared" si="20"/>
        <v>0.53240821826508788</v>
      </c>
    </row>
    <row r="1017" spans="17:19" x14ac:dyDescent="0.25">
      <c r="Q1017" s="26">
        <v>35.700000000000003</v>
      </c>
      <c r="R1017" s="26">
        <v>0.57799999999999996</v>
      </c>
      <c r="S1017" s="26">
        <f t="shared" si="20"/>
        <v>0.53712737671617805</v>
      </c>
    </row>
    <row r="1018" spans="17:19" x14ac:dyDescent="0.25">
      <c r="Q1018" s="26">
        <v>35.700000000000003</v>
      </c>
      <c r="R1018" s="26">
        <v>0.49199999999999999</v>
      </c>
      <c r="S1018" s="26">
        <f t="shared" si="20"/>
        <v>0.53712737671617805</v>
      </c>
    </row>
    <row r="1019" spans="17:19" x14ac:dyDescent="0.25">
      <c r="Q1019" s="26">
        <v>35.700000000000003</v>
      </c>
      <c r="R1019" s="26">
        <v>0.49199999999999999</v>
      </c>
      <c r="S1019" s="26">
        <f t="shared" si="20"/>
        <v>0.53712737671617805</v>
      </c>
    </row>
    <row r="1020" spans="17:19" x14ac:dyDescent="0.25">
      <c r="Q1020" s="26">
        <v>35.700000000000003</v>
      </c>
      <c r="R1020" s="26">
        <v>0.53600000000000003</v>
      </c>
      <c r="S1020" s="26">
        <f t="shared" si="20"/>
        <v>0.53712737671617805</v>
      </c>
    </row>
    <row r="1021" spans="17:19" x14ac:dyDescent="0.25">
      <c r="Q1021" s="26">
        <v>35.700000000000003</v>
      </c>
      <c r="R1021" s="26">
        <v>0.57199999999999995</v>
      </c>
      <c r="S1021" s="26">
        <f t="shared" si="20"/>
        <v>0.53712737671617805</v>
      </c>
    </row>
    <row r="1022" spans="17:19" x14ac:dyDescent="0.25">
      <c r="Q1022" s="26">
        <v>35.799999999999997</v>
      </c>
      <c r="R1022" s="26">
        <v>0.50600000000000001</v>
      </c>
      <c r="S1022" s="26">
        <f t="shared" si="20"/>
        <v>0.54188215256668781</v>
      </c>
    </row>
    <row r="1023" spans="17:19" x14ac:dyDescent="0.25">
      <c r="Q1023" s="26">
        <v>35.799999999999997</v>
      </c>
      <c r="R1023" s="26">
        <v>0.63800000000000001</v>
      </c>
      <c r="S1023" s="26">
        <f t="shared" si="20"/>
        <v>0.54188215256668781</v>
      </c>
    </row>
    <row r="1024" spans="17:19" x14ac:dyDescent="0.25">
      <c r="Q1024" s="26">
        <v>35.9</v>
      </c>
      <c r="R1024" s="26">
        <v>0.61399999999999999</v>
      </c>
      <c r="S1024" s="26">
        <f t="shared" si="20"/>
        <v>0.54667270385985789</v>
      </c>
    </row>
    <row r="1025" spans="17:19" x14ac:dyDescent="0.25">
      <c r="Q1025" s="26">
        <v>35.9</v>
      </c>
      <c r="R1025" s="26">
        <v>0.66</v>
      </c>
      <c r="S1025" s="26">
        <f t="shared" si="20"/>
        <v>0.54667270385985789</v>
      </c>
    </row>
    <row r="1026" spans="17:19" x14ac:dyDescent="0.25">
      <c r="Q1026" s="26">
        <v>36</v>
      </c>
      <c r="R1026" s="26">
        <v>0.55800000000000005</v>
      </c>
      <c r="S1026" s="26">
        <f t="shared" si="20"/>
        <v>0.5514991884799999</v>
      </c>
    </row>
    <row r="1027" spans="17:19" x14ac:dyDescent="0.25">
      <c r="Q1027" s="26">
        <v>36</v>
      </c>
      <c r="R1027" s="26">
        <v>0.58799999999999997</v>
      </c>
      <c r="S1027" s="26">
        <f t="shared" si="20"/>
        <v>0.5514991884799999</v>
      </c>
    </row>
    <row r="1028" spans="17:19" x14ac:dyDescent="0.25">
      <c r="Q1028" s="26">
        <v>36</v>
      </c>
      <c r="R1028" s="26">
        <v>0.56999999999999995</v>
      </c>
      <c r="S1028" s="26">
        <f t="shared" si="20"/>
        <v>0.5514991884799999</v>
      </c>
    </row>
    <row r="1029" spans="17:19" x14ac:dyDescent="0.25">
      <c r="Q1029" s="26">
        <v>36</v>
      </c>
      <c r="R1029" s="26">
        <v>0.54200000000000004</v>
      </c>
      <c r="S1029" s="26">
        <f t="shared" ref="S1029:S1092" si="21">($X$8*(Q1029^4))+($X$9*(Q1029^3))+($X$10*(Q1029^2))+($X$11*Q1029)+$X$7</f>
        <v>0.5514991884799999</v>
      </c>
    </row>
    <row r="1030" spans="17:19" x14ac:dyDescent="0.25">
      <c r="Q1030" s="26">
        <v>36</v>
      </c>
      <c r="R1030" s="26">
        <v>0.60499999999999998</v>
      </c>
      <c r="S1030" s="26">
        <f t="shared" si="21"/>
        <v>0.5514991884799999</v>
      </c>
    </row>
    <row r="1031" spans="17:19" x14ac:dyDescent="0.25">
      <c r="Q1031" s="26">
        <v>36</v>
      </c>
      <c r="R1031" s="26">
        <v>0.622</v>
      </c>
      <c r="S1031" s="26">
        <f t="shared" si="21"/>
        <v>0.5514991884799999</v>
      </c>
    </row>
    <row r="1032" spans="17:19" x14ac:dyDescent="0.25">
      <c r="Q1032" s="26">
        <v>36</v>
      </c>
      <c r="R1032" s="26">
        <v>0.70599999999999996</v>
      </c>
      <c r="S1032" s="26">
        <f t="shared" si="21"/>
        <v>0.5514991884799999</v>
      </c>
    </row>
    <row r="1033" spans="17:19" x14ac:dyDescent="0.25">
      <c r="Q1033" s="26">
        <v>36</v>
      </c>
      <c r="R1033" s="26">
        <v>0.66</v>
      </c>
      <c r="S1033" s="26">
        <f t="shared" si="21"/>
        <v>0.5514991884799999</v>
      </c>
    </row>
    <row r="1034" spans="17:19" x14ac:dyDescent="0.25">
      <c r="Q1034" s="26">
        <v>36</v>
      </c>
      <c r="R1034" s="26">
        <v>0.54200000000000004</v>
      </c>
      <c r="S1034" s="26">
        <f t="shared" si="21"/>
        <v>0.5514991884799999</v>
      </c>
    </row>
    <row r="1035" spans="17:19" x14ac:dyDescent="0.25">
      <c r="Q1035" s="26">
        <v>36.1</v>
      </c>
      <c r="R1035" s="26">
        <v>0.57599999999999996</v>
      </c>
      <c r="S1035" s="26">
        <f t="shared" si="21"/>
        <v>0.55636176415249816</v>
      </c>
    </row>
    <row r="1036" spans="17:19" x14ac:dyDescent="0.25">
      <c r="Q1036" s="26">
        <v>36.1</v>
      </c>
      <c r="R1036" s="26">
        <v>0.59199999999999997</v>
      </c>
      <c r="S1036" s="26">
        <f t="shared" si="21"/>
        <v>0.55636176415249816</v>
      </c>
    </row>
    <row r="1037" spans="17:19" x14ac:dyDescent="0.25">
      <c r="Q1037" s="26">
        <v>36.1</v>
      </c>
      <c r="R1037" s="26">
        <v>0.57599999999999996</v>
      </c>
      <c r="S1037" s="26">
        <f t="shared" si="21"/>
        <v>0.55636176415249816</v>
      </c>
    </row>
    <row r="1038" spans="17:19" x14ac:dyDescent="0.25">
      <c r="Q1038" s="26">
        <v>36.200000000000003</v>
      </c>
      <c r="R1038" s="26">
        <v>0.52500000000000002</v>
      </c>
      <c r="S1038" s="26">
        <f t="shared" si="21"/>
        <v>0.56126058844380788</v>
      </c>
    </row>
    <row r="1039" spans="17:19" x14ac:dyDescent="0.25">
      <c r="Q1039" s="26">
        <v>36.200000000000003</v>
      </c>
      <c r="R1039" s="26">
        <v>0.58199999999999996</v>
      </c>
      <c r="S1039" s="26">
        <f t="shared" si="21"/>
        <v>0.56126058844380788</v>
      </c>
    </row>
    <row r="1040" spans="17:19" x14ac:dyDescent="0.25">
      <c r="Q1040" s="26">
        <v>36.200000000000003</v>
      </c>
      <c r="R1040" s="26">
        <v>0.59199999999999997</v>
      </c>
      <c r="S1040" s="26">
        <f t="shared" si="21"/>
        <v>0.56126058844380788</v>
      </c>
    </row>
    <row r="1041" spans="17:19" x14ac:dyDescent="0.25">
      <c r="Q1041" s="26">
        <v>36.200000000000003</v>
      </c>
      <c r="R1041" s="26">
        <v>0.626</v>
      </c>
      <c r="S1041" s="26">
        <f t="shared" si="21"/>
        <v>0.56126058844380788</v>
      </c>
    </row>
    <row r="1042" spans="17:19" x14ac:dyDescent="0.25">
      <c r="Q1042" s="26">
        <v>36.200000000000003</v>
      </c>
      <c r="R1042" s="26">
        <v>0.61699999999999999</v>
      </c>
      <c r="S1042" s="26">
        <f t="shared" si="21"/>
        <v>0.56126058844380788</v>
      </c>
    </row>
    <row r="1043" spans="17:19" x14ac:dyDescent="0.25">
      <c r="Q1043" s="26">
        <v>36.299999999999997</v>
      </c>
      <c r="R1043" s="26">
        <v>0.54600000000000004</v>
      </c>
      <c r="S1043" s="26">
        <f t="shared" si="21"/>
        <v>0.56619581876145764</v>
      </c>
    </row>
    <row r="1044" spans="17:19" x14ac:dyDescent="0.25">
      <c r="Q1044" s="26">
        <v>36.299999999999997</v>
      </c>
      <c r="R1044" s="26">
        <v>0.63400000000000001</v>
      </c>
      <c r="S1044" s="26">
        <f t="shared" si="21"/>
        <v>0.56619581876145764</v>
      </c>
    </row>
    <row r="1045" spans="17:19" x14ac:dyDescent="0.25">
      <c r="Q1045" s="26">
        <v>36.299999999999997</v>
      </c>
      <c r="R1045" s="26">
        <v>0.54600000000000004</v>
      </c>
      <c r="S1045" s="26">
        <f t="shared" si="21"/>
        <v>0.56619581876145764</v>
      </c>
    </row>
    <row r="1046" spans="17:19" x14ac:dyDescent="0.25">
      <c r="Q1046" s="26">
        <v>36.299999999999997</v>
      </c>
      <c r="R1046" s="26">
        <v>0.622</v>
      </c>
      <c r="S1046" s="26">
        <f t="shared" si="21"/>
        <v>0.56619581876145764</v>
      </c>
    </row>
    <row r="1047" spans="17:19" x14ac:dyDescent="0.25">
      <c r="Q1047" s="26">
        <v>36.299999999999997</v>
      </c>
      <c r="R1047" s="26">
        <v>0.50600000000000001</v>
      </c>
      <c r="S1047" s="26">
        <f t="shared" si="21"/>
        <v>0.56619581876145764</v>
      </c>
    </row>
    <row r="1048" spans="17:19" x14ac:dyDescent="0.25">
      <c r="Q1048" s="26">
        <v>36.299999999999997</v>
      </c>
      <c r="R1048" s="26">
        <v>0.70299999999999996</v>
      </c>
      <c r="S1048" s="26">
        <f t="shared" si="21"/>
        <v>0.56619581876145764</v>
      </c>
    </row>
    <row r="1049" spans="17:19" x14ac:dyDescent="0.25">
      <c r="Q1049" s="26">
        <v>36.299999999999997</v>
      </c>
      <c r="R1049" s="26">
        <v>0.54800000000000004</v>
      </c>
      <c r="S1049" s="26">
        <f t="shared" si="21"/>
        <v>0.56619581876145764</v>
      </c>
    </row>
    <row r="1050" spans="17:19" x14ac:dyDescent="0.25">
      <c r="Q1050" s="26">
        <v>36.4</v>
      </c>
      <c r="R1050" s="26">
        <v>0.55800000000000005</v>
      </c>
      <c r="S1050" s="26">
        <f t="shared" si="21"/>
        <v>0.571167612354048</v>
      </c>
    </row>
    <row r="1051" spans="17:19" x14ac:dyDescent="0.25">
      <c r="Q1051" s="26">
        <v>36.4</v>
      </c>
      <c r="R1051" s="26">
        <v>0.55800000000000005</v>
      </c>
      <c r="S1051" s="26">
        <f t="shared" si="21"/>
        <v>0.571167612354048</v>
      </c>
    </row>
    <row r="1052" spans="17:19" x14ac:dyDescent="0.25">
      <c r="Q1052" s="26">
        <v>36.4</v>
      </c>
      <c r="R1052" s="26">
        <v>0.51200000000000001</v>
      </c>
      <c r="S1052" s="26">
        <f t="shared" si="21"/>
        <v>0.571167612354048</v>
      </c>
    </row>
    <row r="1053" spans="17:19" x14ac:dyDescent="0.25">
      <c r="Q1053" s="26">
        <v>36.4</v>
      </c>
      <c r="R1053" s="26">
        <v>0.59</v>
      </c>
      <c r="S1053" s="26">
        <f t="shared" si="21"/>
        <v>0.571167612354048</v>
      </c>
    </row>
    <row r="1054" spans="17:19" x14ac:dyDescent="0.25">
      <c r="Q1054" s="26">
        <v>36.4</v>
      </c>
      <c r="R1054" s="26">
        <v>0.57999999999999996</v>
      </c>
      <c r="S1054" s="26">
        <f t="shared" si="21"/>
        <v>0.571167612354048</v>
      </c>
    </row>
    <row r="1055" spans="17:19" x14ac:dyDescent="0.25">
      <c r="Q1055" s="26">
        <v>36.5</v>
      </c>
      <c r="R1055" s="26">
        <v>0.60899999999999999</v>
      </c>
      <c r="S1055" s="26">
        <f t="shared" si="21"/>
        <v>0.57617612631125026</v>
      </c>
    </row>
    <row r="1056" spans="17:19" x14ac:dyDescent="0.25">
      <c r="Q1056" s="26">
        <v>36.5</v>
      </c>
      <c r="R1056" s="26">
        <v>0.71799999999999997</v>
      </c>
      <c r="S1056" s="26">
        <f t="shared" si="21"/>
        <v>0.57617612631125026</v>
      </c>
    </row>
    <row r="1057" spans="17:19" x14ac:dyDescent="0.25">
      <c r="Q1057" s="26">
        <v>36.5</v>
      </c>
      <c r="R1057" s="26">
        <v>0.6</v>
      </c>
      <c r="S1057" s="26">
        <f t="shared" si="21"/>
        <v>0.57617612631125026</v>
      </c>
    </row>
    <row r="1058" spans="17:19" x14ac:dyDescent="0.25">
      <c r="Q1058" s="26">
        <v>36.5</v>
      </c>
      <c r="R1058" s="26">
        <v>0.629</v>
      </c>
      <c r="S1058" s="26">
        <f t="shared" si="21"/>
        <v>0.57617612631125026</v>
      </c>
    </row>
    <row r="1059" spans="17:19" x14ac:dyDescent="0.25">
      <c r="Q1059" s="26">
        <v>36.5</v>
      </c>
      <c r="R1059" s="26">
        <v>0.50600000000000001</v>
      </c>
      <c r="S1059" s="26">
        <f t="shared" si="21"/>
        <v>0.57617612631125026</v>
      </c>
    </row>
    <row r="1060" spans="17:19" x14ac:dyDescent="0.25">
      <c r="Q1060" s="26">
        <v>36.5</v>
      </c>
      <c r="R1060" s="26">
        <v>0.65500000000000003</v>
      </c>
      <c r="S1060" s="26">
        <f t="shared" si="21"/>
        <v>0.57617612631125026</v>
      </c>
    </row>
    <row r="1061" spans="17:19" x14ac:dyDescent="0.25">
      <c r="Q1061" s="26">
        <v>36.5</v>
      </c>
      <c r="R1061" s="26">
        <v>0.52</v>
      </c>
      <c r="S1061" s="26">
        <f t="shared" si="21"/>
        <v>0.57617612631125026</v>
      </c>
    </row>
    <row r="1062" spans="17:19" x14ac:dyDescent="0.25">
      <c r="Q1062" s="26">
        <v>36.5</v>
      </c>
      <c r="R1062" s="26">
        <v>0.59799999999999998</v>
      </c>
      <c r="S1062" s="26">
        <f t="shared" si="21"/>
        <v>0.57617612631125026</v>
      </c>
    </row>
    <row r="1063" spans="17:19" x14ac:dyDescent="0.25">
      <c r="Q1063" s="26">
        <v>36.5</v>
      </c>
      <c r="R1063" s="26">
        <v>0.53200000000000003</v>
      </c>
      <c r="S1063" s="26">
        <f t="shared" si="21"/>
        <v>0.57617612631125026</v>
      </c>
    </row>
    <row r="1064" spans="17:19" x14ac:dyDescent="0.25">
      <c r="Q1064" s="26">
        <v>36.5</v>
      </c>
      <c r="R1064" s="26">
        <v>0.68</v>
      </c>
      <c r="S1064" s="26">
        <f t="shared" si="21"/>
        <v>0.57617612631125026</v>
      </c>
    </row>
    <row r="1065" spans="17:19" x14ac:dyDescent="0.25">
      <c r="Q1065" s="26">
        <v>36.5</v>
      </c>
      <c r="R1065" s="26">
        <v>0.58399999999999996</v>
      </c>
      <c r="S1065" s="26">
        <f t="shared" si="21"/>
        <v>0.57617612631125026</v>
      </c>
    </row>
    <row r="1066" spans="17:19" x14ac:dyDescent="0.25">
      <c r="Q1066" s="26">
        <v>36.5</v>
      </c>
      <c r="R1066" s="26">
        <v>0.59799999999999998</v>
      </c>
      <c r="S1066" s="26">
        <f t="shared" si="21"/>
        <v>0.57617612631125026</v>
      </c>
    </row>
    <row r="1067" spans="17:19" x14ac:dyDescent="0.25">
      <c r="Q1067" s="26">
        <v>36.5</v>
      </c>
      <c r="R1067" s="26">
        <v>0.64</v>
      </c>
      <c r="S1067" s="26">
        <f t="shared" si="21"/>
        <v>0.57617612631125026</v>
      </c>
    </row>
    <row r="1068" spans="17:19" x14ac:dyDescent="0.25">
      <c r="Q1068" s="26">
        <v>36.6</v>
      </c>
      <c r="R1068" s="26">
        <v>0.61299999999999999</v>
      </c>
      <c r="S1068" s="26">
        <f t="shared" si="21"/>
        <v>0.58122151756380791</v>
      </c>
    </row>
    <row r="1069" spans="17:19" x14ac:dyDescent="0.25">
      <c r="Q1069" s="26">
        <v>36.6</v>
      </c>
      <c r="R1069" s="26">
        <v>0.59</v>
      </c>
      <c r="S1069" s="26">
        <f t="shared" si="21"/>
        <v>0.58122151756380791</v>
      </c>
    </row>
    <row r="1070" spans="17:19" x14ac:dyDescent="0.25">
      <c r="Q1070" s="26">
        <v>36.6</v>
      </c>
      <c r="R1070" s="26">
        <v>0.57799999999999996</v>
      </c>
      <c r="S1070" s="26">
        <f t="shared" si="21"/>
        <v>0.58122151756380791</v>
      </c>
    </row>
    <row r="1071" spans="17:19" x14ac:dyDescent="0.25">
      <c r="Q1071" s="26">
        <v>36.6</v>
      </c>
      <c r="R1071" s="26">
        <v>0.56100000000000005</v>
      </c>
      <c r="S1071" s="26">
        <f t="shared" si="21"/>
        <v>0.58122151756380791</v>
      </c>
    </row>
    <row r="1072" spans="17:19" x14ac:dyDescent="0.25">
      <c r="Q1072" s="26">
        <v>36.6</v>
      </c>
      <c r="R1072" s="26">
        <v>0.54500000000000004</v>
      </c>
      <c r="S1072" s="26">
        <f t="shared" si="21"/>
        <v>0.58122151756380791</v>
      </c>
    </row>
    <row r="1073" spans="17:19" x14ac:dyDescent="0.25">
      <c r="Q1073" s="26">
        <v>36.700000000000003</v>
      </c>
      <c r="R1073" s="26">
        <v>0.56799999999999995</v>
      </c>
      <c r="S1073" s="26">
        <f t="shared" si="21"/>
        <v>0.58630394288353804</v>
      </c>
    </row>
    <row r="1074" spans="17:19" x14ac:dyDescent="0.25">
      <c r="Q1074" s="26">
        <v>36.700000000000003</v>
      </c>
      <c r="R1074" s="26">
        <v>0.61799999999999999</v>
      </c>
      <c r="S1074" s="26">
        <f t="shared" si="21"/>
        <v>0.58630394288353804</v>
      </c>
    </row>
    <row r="1075" spans="17:19" x14ac:dyDescent="0.25">
      <c r="Q1075" s="26">
        <v>36.700000000000003</v>
      </c>
      <c r="R1075" s="26">
        <v>0.59799999999999998</v>
      </c>
      <c r="S1075" s="26">
        <f t="shared" si="21"/>
        <v>0.58630394288353804</v>
      </c>
    </row>
    <row r="1076" spans="17:19" x14ac:dyDescent="0.25">
      <c r="Q1076" s="26">
        <v>36.700000000000003</v>
      </c>
      <c r="R1076" s="26">
        <v>0.58599999999999997</v>
      </c>
      <c r="S1076" s="26">
        <f t="shared" si="21"/>
        <v>0.58630394288353804</v>
      </c>
    </row>
    <row r="1077" spans="17:19" x14ac:dyDescent="0.25">
      <c r="Q1077" s="26">
        <v>36.700000000000003</v>
      </c>
      <c r="R1077" s="26">
        <v>0.59799999999999998</v>
      </c>
      <c r="S1077" s="26">
        <f t="shared" si="21"/>
        <v>0.58630394288353804</v>
      </c>
    </row>
    <row r="1078" spans="17:19" x14ac:dyDescent="0.25">
      <c r="Q1078" s="26">
        <v>36.700000000000003</v>
      </c>
      <c r="R1078" s="26">
        <v>0.58599999999999997</v>
      </c>
      <c r="S1078" s="26">
        <f t="shared" si="21"/>
        <v>0.58630394288353804</v>
      </c>
    </row>
    <row r="1079" spans="17:19" x14ac:dyDescent="0.25">
      <c r="Q1079" s="26">
        <v>36.799999999999997</v>
      </c>
      <c r="R1079" s="26">
        <v>0.56200000000000006</v>
      </c>
      <c r="S1079" s="26">
        <f t="shared" si="21"/>
        <v>0.59142355888332754</v>
      </c>
    </row>
    <row r="1080" spans="17:19" x14ac:dyDescent="0.25">
      <c r="Q1080" s="26">
        <v>37</v>
      </c>
      <c r="R1080" s="26">
        <v>0.8</v>
      </c>
      <c r="S1080" s="26">
        <f t="shared" si="21"/>
        <v>0.60177498858</v>
      </c>
    </row>
    <row r="1081" spans="17:19" x14ac:dyDescent="0.25">
      <c r="Q1081" s="26">
        <v>37</v>
      </c>
      <c r="R1081" s="26">
        <v>0.60399999999999998</v>
      </c>
      <c r="S1081" s="26">
        <f t="shared" si="21"/>
        <v>0.60177498858</v>
      </c>
    </row>
    <row r="1082" spans="17:19" x14ac:dyDescent="0.25">
      <c r="Q1082" s="26">
        <v>37</v>
      </c>
      <c r="R1082" s="26">
        <v>0.57599999999999996</v>
      </c>
      <c r="S1082" s="26">
        <f t="shared" si="21"/>
        <v>0.60177498858</v>
      </c>
    </row>
    <row r="1083" spans="17:19" x14ac:dyDescent="0.25">
      <c r="Q1083" s="26">
        <v>37</v>
      </c>
      <c r="R1083" s="26">
        <v>0.61799999999999999</v>
      </c>
      <c r="S1083" s="26">
        <f t="shared" si="21"/>
        <v>0.60177498858</v>
      </c>
    </row>
    <row r="1084" spans="17:19" x14ac:dyDescent="0.25">
      <c r="Q1084" s="26">
        <v>37</v>
      </c>
      <c r="R1084" s="26">
        <v>0.61</v>
      </c>
      <c r="S1084" s="26">
        <f t="shared" si="21"/>
        <v>0.60177498858</v>
      </c>
    </row>
    <row r="1085" spans="17:19" x14ac:dyDescent="0.25">
      <c r="Q1085" s="26">
        <v>37</v>
      </c>
      <c r="R1085" s="26">
        <v>0.65200000000000002</v>
      </c>
      <c r="S1085" s="26">
        <f t="shared" si="21"/>
        <v>0.60177498858</v>
      </c>
    </row>
    <row r="1086" spans="17:19" x14ac:dyDescent="0.25">
      <c r="Q1086" s="26">
        <v>37</v>
      </c>
      <c r="R1086" s="26">
        <v>0.62</v>
      </c>
      <c r="S1086" s="26">
        <f t="shared" si="21"/>
        <v>0.60177498858</v>
      </c>
    </row>
    <row r="1087" spans="17:19" x14ac:dyDescent="0.25">
      <c r="Q1087" s="26">
        <v>37</v>
      </c>
      <c r="R1087" s="26">
        <v>0.65400000000000003</v>
      </c>
      <c r="S1087" s="26">
        <f t="shared" si="21"/>
        <v>0.60177498858</v>
      </c>
    </row>
    <row r="1088" spans="17:19" x14ac:dyDescent="0.25">
      <c r="Q1088" s="26">
        <v>37.1</v>
      </c>
      <c r="R1088" s="26">
        <v>0.66600000000000004</v>
      </c>
      <c r="S1088" s="26">
        <f t="shared" si="21"/>
        <v>0.60700711470801771</v>
      </c>
    </row>
    <row r="1089" spans="17:19" x14ac:dyDescent="0.25">
      <c r="Q1089" s="26">
        <v>37.200000000000003</v>
      </c>
      <c r="R1089" s="26">
        <v>0.54900000000000004</v>
      </c>
      <c r="S1089" s="26">
        <f t="shared" si="21"/>
        <v>0.61227705637836805</v>
      </c>
    </row>
    <row r="1090" spans="17:19" x14ac:dyDescent="0.25">
      <c r="Q1090" s="26">
        <v>37.200000000000003</v>
      </c>
      <c r="R1090" s="26">
        <v>0.60199999999999998</v>
      </c>
      <c r="S1090" s="26">
        <f t="shared" si="21"/>
        <v>0.61227705637836805</v>
      </c>
    </row>
    <row r="1091" spans="17:19" x14ac:dyDescent="0.25">
      <c r="Q1091" s="26">
        <v>37.200000000000003</v>
      </c>
      <c r="R1091" s="26">
        <v>0.81200000000000006</v>
      </c>
      <c r="S1091" s="26">
        <f t="shared" si="21"/>
        <v>0.61227705637836805</v>
      </c>
    </row>
    <row r="1092" spans="17:19" x14ac:dyDescent="0.25">
      <c r="Q1092" s="26">
        <v>37.200000000000003</v>
      </c>
      <c r="R1092" s="26">
        <v>0.60199999999999998</v>
      </c>
      <c r="S1092" s="26">
        <f t="shared" si="21"/>
        <v>0.61227705637836805</v>
      </c>
    </row>
    <row r="1093" spans="17:19" x14ac:dyDescent="0.25">
      <c r="Q1093" s="26">
        <v>37.200000000000003</v>
      </c>
      <c r="R1093" s="26">
        <v>0.60199999999999998</v>
      </c>
      <c r="S1093" s="26">
        <f t="shared" ref="S1093:S1156" si="22">($X$8*(Q1093^4))+($X$9*(Q1093^3))+($X$10*(Q1093^2))+($X$11*Q1093)+$X$7</f>
        <v>0.61227705637836805</v>
      </c>
    </row>
    <row r="1094" spans="17:19" x14ac:dyDescent="0.25">
      <c r="Q1094" s="26">
        <v>37.200000000000003</v>
      </c>
      <c r="R1094" s="26">
        <v>0.64800000000000002</v>
      </c>
      <c r="S1094" s="26">
        <f t="shared" si="22"/>
        <v>0.61227705637836805</v>
      </c>
    </row>
    <row r="1095" spans="17:19" x14ac:dyDescent="0.25">
      <c r="Q1095" s="26">
        <v>37.4</v>
      </c>
      <c r="R1095" s="26">
        <v>0.624</v>
      </c>
      <c r="S1095" s="26">
        <f t="shared" si="22"/>
        <v>0.62293100946012758</v>
      </c>
    </row>
    <row r="1096" spans="17:19" x14ac:dyDescent="0.25">
      <c r="Q1096" s="26">
        <v>37.5</v>
      </c>
      <c r="R1096" s="26">
        <v>0.625</v>
      </c>
      <c r="S1096" s="26">
        <f t="shared" si="22"/>
        <v>0.6283153320312499</v>
      </c>
    </row>
    <row r="1097" spans="17:19" x14ac:dyDescent="0.25">
      <c r="Q1097" s="26">
        <v>37.5</v>
      </c>
      <c r="R1097" s="26">
        <v>0.57599999999999996</v>
      </c>
      <c r="S1097" s="26">
        <f t="shared" si="22"/>
        <v>0.6283153320312499</v>
      </c>
    </row>
    <row r="1098" spans="17:19" x14ac:dyDescent="0.25">
      <c r="Q1098" s="26">
        <v>37.5</v>
      </c>
      <c r="R1098" s="26">
        <v>0.502</v>
      </c>
      <c r="S1098" s="26">
        <f t="shared" si="22"/>
        <v>0.6283153320312499</v>
      </c>
    </row>
    <row r="1099" spans="17:19" x14ac:dyDescent="0.25">
      <c r="Q1099" s="26">
        <v>37.5</v>
      </c>
      <c r="R1099" s="26">
        <v>0.51400000000000001</v>
      </c>
      <c r="S1099" s="26">
        <f t="shared" si="22"/>
        <v>0.6283153320312499</v>
      </c>
    </row>
    <row r="1100" spans="17:19" x14ac:dyDescent="0.25">
      <c r="Q1100" s="26">
        <v>37.5</v>
      </c>
      <c r="R1100" s="26">
        <v>0.60599999999999998</v>
      </c>
      <c r="S1100" s="26">
        <f t="shared" si="22"/>
        <v>0.6283153320312499</v>
      </c>
    </row>
    <row r="1101" spans="17:19" x14ac:dyDescent="0.25">
      <c r="Q1101" s="26">
        <v>37.5</v>
      </c>
      <c r="R1101" s="26">
        <v>0.62</v>
      </c>
      <c r="S1101" s="26">
        <f t="shared" si="22"/>
        <v>0.6283153320312499</v>
      </c>
    </row>
    <row r="1102" spans="17:19" x14ac:dyDescent="0.25">
      <c r="Q1102" s="26">
        <v>37.5</v>
      </c>
      <c r="R1102" s="26">
        <v>0.9</v>
      </c>
      <c r="S1102" s="26">
        <f t="shared" si="22"/>
        <v>0.6283153320312499</v>
      </c>
    </row>
    <row r="1103" spans="17:19" x14ac:dyDescent="0.25">
      <c r="Q1103" s="26">
        <v>37.6</v>
      </c>
      <c r="R1103" s="26">
        <v>0.70099999999999996</v>
      </c>
      <c r="S1103" s="26">
        <f t="shared" si="22"/>
        <v>0.63373809246412816</v>
      </c>
    </row>
    <row r="1104" spans="17:19" x14ac:dyDescent="0.25">
      <c r="Q1104" s="26">
        <v>37.6</v>
      </c>
      <c r="R1104" s="26">
        <v>0.72</v>
      </c>
      <c r="S1104" s="26">
        <f t="shared" si="22"/>
        <v>0.63373809246412816</v>
      </c>
    </row>
    <row r="1105" spans="17:19" x14ac:dyDescent="0.25">
      <c r="Q1105" s="26">
        <v>37.6</v>
      </c>
      <c r="R1105" s="26">
        <v>0.70199999999999996</v>
      </c>
      <c r="S1105" s="26">
        <f t="shared" si="22"/>
        <v>0.63373809246412816</v>
      </c>
    </row>
    <row r="1106" spans="17:19" x14ac:dyDescent="0.25">
      <c r="Q1106" s="26">
        <v>37.700000000000003</v>
      </c>
      <c r="R1106" s="26">
        <v>0.63600000000000001</v>
      </c>
      <c r="S1106" s="26">
        <f t="shared" si="22"/>
        <v>0.63919944594129829</v>
      </c>
    </row>
    <row r="1107" spans="17:19" x14ac:dyDescent="0.25">
      <c r="Q1107" s="26">
        <v>37.700000000000003</v>
      </c>
      <c r="R1107" s="26">
        <v>0.71</v>
      </c>
      <c r="S1107" s="26">
        <f t="shared" si="22"/>
        <v>0.63919944594129829</v>
      </c>
    </row>
    <row r="1108" spans="17:19" x14ac:dyDescent="0.25">
      <c r="Q1108" s="26">
        <v>37.700000000000003</v>
      </c>
      <c r="R1108" s="26">
        <v>0.63600000000000001</v>
      </c>
      <c r="S1108" s="26">
        <f t="shared" si="22"/>
        <v>0.63919944594129829</v>
      </c>
    </row>
    <row r="1109" spans="17:19" x14ac:dyDescent="0.25">
      <c r="Q1109" s="26">
        <v>37.700000000000003</v>
      </c>
      <c r="R1109" s="26">
        <v>0.45</v>
      </c>
      <c r="S1109" s="26">
        <f t="shared" si="22"/>
        <v>0.63919944594129829</v>
      </c>
    </row>
    <row r="1110" spans="17:19" x14ac:dyDescent="0.25">
      <c r="Q1110" s="26">
        <v>37.799999999999997</v>
      </c>
      <c r="R1110" s="26">
        <v>0.69699999999999995</v>
      </c>
      <c r="S1110" s="26">
        <f t="shared" si="22"/>
        <v>0.6446995474863676</v>
      </c>
    </row>
    <row r="1111" spans="17:19" x14ac:dyDescent="0.25">
      <c r="Q1111" s="26">
        <v>37.799999999999997</v>
      </c>
      <c r="R1111" s="26">
        <v>0.63600000000000001</v>
      </c>
      <c r="S1111" s="26">
        <f t="shared" si="22"/>
        <v>0.6446995474863676</v>
      </c>
    </row>
    <row r="1112" spans="17:19" x14ac:dyDescent="0.25">
      <c r="Q1112" s="26">
        <v>37.799999999999997</v>
      </c>
      <c r="R1112" s="26">
        <v>0.59199999999999997</v>
      </c>
      <c r="S1112" s="26">
        <f t="shared" si="22"/>
        <v>0.6446995474863676</v>
      </c>
    </row>
    <row r="1113" spans="17:19" x14ac:dyDescent="0.25">
      <c r="Q1113" s="26">
        <v>37.799999999999997</v>
      </c>
      <c r="R1113" s="26">
        <v>0.624</v>
      </c>
      <c r="S1113" s="26">
        <f t="shared" si="22"/>
        <v>0.6446995474863676</v>
      </c>
    </row>
    <row r="1114" spans="17:19" x14ac:dyDescent="0.25">
      <c r="Q1114" s="26">
        <v>37.799999999999997</v>
      </c>
      <c r="R1114" s="26">
        <v>0.67</v>
      </c>
      <c r="S1114" s="26">
        <f t="shared" si="22"/>
        <v>0.6446995474863676</v>
      </c>
    </row>
    <row r="1115" spans="17:19" x14ac:dyDescent="0.25">
      <c r="Q1115" s="26">
        <v>37.799999999999997</v>
      </c>
      <c r="R1115" s="26">
        <v>0.61799999999999999</v>
      </c>
      <c r="S1115" s="26">
        <f t="shared" si="22"/>
        <v>0.6446995474863676</v>
      </c>
    </row>
    <row r="1116" spans="17:19" x14ac:dyDescent="0.25">
      <c r="Q1116" s="26">
        <v>37.799999999999997</v>
      </c>
      <c r="R1116" s="26">
        <v>0.624</v>
      </c>
      <c r="S1116" s="26">
        <f t="shared" si="22"/>
        <v>0.6446995474863676</v>
      </c>
    </row>
    <row r="1117" spans="17:19" x14ac:dyDescent="0.25">
      <c r="Q1117" s="26">
        <v>37.799999999999997</v>
      </c>
      <c r="R1117" s="26">
        <v>0.59399999999999997</v>
      </c>
      <c r="S1117" s="26">
        <f t="shared" si="22"/>
        <v>0.6446995474863676</v>
      </c>
    </row>
    <row r="1118" spans="17:19" x14ac:dyDescent="0.25">
      <c r="Q1118" s="26">
        <v>37.9</v>
      </c>
      <c r="R1118" s="26">
        <v>0.59</v>
      </c>
      <c r="S1118" s="26">
        <f t="shared" si="22"/>
        <v>0.65023855196401781</v>
      </c>
    </row>
    <row r="1119" spans="17:19" x14ac:dyDescent="0.25">
      <c r="Q1119" s="26">
        <v>37.9</v>
      </c>
      <c r="R1119" s="26">
        <v>0.71299999999999997</v>
      </c>
      <c r="S1119" s="26">
        <f t="shared" si="22"/>
        <v>0.65023855196401781</v>
      </c>
    </row>
    <row r="1120" spans="17:19" x14ac:dyDescent="0.25">
      <c r="Q1120" s="26">
        <v>37.9</v>
      </c>
      <c r="R1120" s="26">
        <v>0.65600000000000003</v>
      </c>
      <c r="S1120" s="26">
        <f t="shared" si="22"/>
        <v>0.65023855196401781</v>
      </c>
    </row>
    <row r="1121" spans="17:19" x14ac:dyDescent="0.25">
      <c r="Q1121" s="26">
        <v>38</v>
      </c>
      <c r="R1121" s="26">
        <v>0.76</v>
      </c>
      <c r="S1121" s="26">
        <f t="shared" si="22"/>
        <v>0.6558166140799998</v>
      </c>
    </row>
    <row r="1122" spans="17:19" x14ac:dyDescent="0.25">
      <c r="Q1122" s="26">
        <v>38</v>
      </c>
      <c r="R1122" s="26">
        <v>0.57999999999999996</v>
      </c>
      <c r="S1122" s="26">
        <f t="shared" si="22"/>
        <v>0.6558166140799998</v>
      </c>
    </row>
    <row r="1123" spans="17:19" x14ac:dyDescent="0.25">
      <c r="Q1123" s="26">
        <v>38</v>
      </c>
      <c r="R1123" s="26">
        <v>0.66200000000000003</v>
      </c>
      <c r="S1123" s="26">
        <f t="shared" si="22"/>
        <v>0.6558166140799998</v>
      </c>
    </row>
    <row r="1124" spans="17:19" x14ac:dyDescent="0.25">
      <c r="Q1124" s="26">
        <v>38</v>
      </c>
      <c r="R1124" s="26">
        <v>0.68</v>
      </c>
      <c r="S1124" s="26">
        <f t="shared" si="22"/>
        <v>0.6558166140799998</v>
      </c>
    </row>
    <row r="1125" spans="17:19" x14ac:dyDescent="0.25">
      <c r="Q1125" s="26">
        <v>38</v>
      </c>
      <c r="R1125" s="26">
        <v>0.63500000000000001</v>
      </c>
      <c r="S1125" s="26">
        <f t="shared" si="22"/>
        <v>0.6558166140799998</v>
      </c>
    </row>
    <row r="1126" spans="17:19" x14ac:dyDescent="0.25">
      <c r="Q1126" s="26">
        <v>38.1</v>
      </c>
      <c r="R1126" s="26">
        <v>0.69</v>
      </c>
      <c r="S1126" s="26">
        <f t="shared" si="22"/>
        <v>0.66143388838113826</v>
      </c>
    </row>
    <row r="1127" spans="17:19" x14ac:dyDescent="0.25">
      <c r="Q1127" s="26">
        <v>38.1</v>
      </c>
      <c r="R1127" s="26">
        <v>0.70399999999999996</v>
      </c>
      <c r="S1127" s="26">
        <f t="shared" si="22"/>
        <v>0.66143388838113826</v>
      </c>
    </row>
    <row r="1128" spans="17:19" x14ac:dyDescent="0.25">
      <c r="Q1128" s="26">
        <v>38.1</v>
      </c>
      <c r="R1128" s="26">
        <v>0.73499999999999999</v>
      </c>
      <c r="S1128" s="26">
        <f t="shared" si="22"/>
        <v>0.66143388838113826</v>
      </c>
    </row>
    <row r="1129" spans="17:19" x14ac:dyDescent="0.25">
      <c r="Q1129" s="26">
        <v>38.200000000000003</v>
      </c>
      <c r="R1129" s="26">
        <v>0.62</v>
      </c>
      <c r="S1129" s="26">
        <f t="shared" si="22"/>
        <v>0.6670905292553283</v>
      </c>
    </row>
    <row r="1130" spans="17:19" x14ac:dyDescent="0.25">
      <c r="Q1130" s="26">
        <v>38.200000000000003</v>
      </c>
      <c r="R1130" s="26">
        <v>0.65400000000000003</v>
      </c>
      <c r="S1130" s="26">
        <f t="shared" si="22"/>
        <v>0.6670905292553283</v>
      </c>
    </row>
    <row r="1131" spans="17:19" x14ac:dyDescent="0.25">
      <c r="Q1131" s="26">
        <v>38.299999999999997</v>
      </c>
      <c r="R1131" s="26">
        <v>0.79</v>
      </c>
      <c r="S1131" s="26">
        <f t="shared" si="22"/>
        <v>0.67278669093153753</v>
      </c>
    </row>
    <row r="1132" spans="17:19" x14ac:dyDescent="0.25">
      <c r="Q1132" s="26">
        <v>38.299999999999997</v>
      </c>
      <c r="R1132" s="26">
        <v>0.64800000000000002</v>
      </c>
      <c r="S1132" s="26">
        <f t="shared" si="22"/>
        <v>0.67278669093153753</v>
      </c>
    </row>
    <row r="1133" spans="17:19" x14ac:dyDescent="0.25">
      <c r="Q1133" s="26">
        <v>38.299999999999997</v>
      </c>
      <c r="R1133" s="26">
        <v>0.78300000000000003</v>
      </c>
      <c r="S1133" s="26">
        <f t="shared" si="22"/>
        <v>0.67278669093153753</v>
      </c>
    </row>
    <row r="1134" spans="17:19" x14ac:dyDescent="0.25">
      <c r="Q1134" s="26">
        <v>38.4</v>
      </c>
      <c r="R1134" s="26">
        <v>0.74</v>
      </c>
      <c r="S1134" s="26">
        <f t="shared" si="22"/>
        <v>0.67852252747980824</v>
      </c>
    </row>
    <row r="1135" spans="17:19" x14ac:dyDescent="0.25">
      <c r="Q1135" s="26">
        <v>38.4</v>
      </c>
      <c r="R1135" s="26">
        <v>0.67</v>
      </c>
      <c r="S1135" s="26">
        <f t="shared" si="22"/>
        <v>0.67852252747980824</v>
      </c>
    </row>
    <row r="1136" spans="17:19" x14ac:dyDescent="0.25">
      <c r="Q1136" s="26">
        <v>38.5</v>
      </c>
      <c r="R1136" s="26">
        <v>0.81399999999999995</v>
      </c>
      <c r="S1136" s="26">
        <f t="shared" si="22"/>
        <v>0.68429819281125004</v>
      </c>
    </row>
    <row r="1137" spans="17:19" x14ac:dyDescent="0.25">
      <c r="Q1137" s="26">
        <v>38.5</v>
      </c>
      <c r="R1137" s="26">
        <v>0.71799999999999997</v>
      </c>
      <c r="S1137" s="26">
        <f t="shared" si="22"/>
        <v>0.68429819281125004</v>
      </c>
    </row>
    <row r="1138" spans="17:19" x14ac:dyDescent="0.25">
      <c r="Q1138" s="26">
        <v>38.5</v>
      </c>
      <c r="R1138" s="26">
        <v>0.67100000000000004</v>
      </c>
      <c r="S1138" s="26">
        <f t="shared" si="22"/>
        <v>0.68429819281125004</v>
      </c>
    </row>
    <row r="1139" spans="17:19" x14ac:dyDescent="0.25">
      <c r="Q1139" s="26">
        <v>38.5</v>
      </c>
      <c r="R1139" s="26">
        <v>0.5</v>
      </c>
      <c r="S1139" s="26">
        <f t="shared" si="22"/>
        <v>0.68429819281125004</v>
      </c>
    </row>
    <row r="1140" spans="17:19" x14ac:dyDescent="0.25">
      <c r="Q1140" s="26">
        <v>38.5</v>
      </c>
      <c r="R1140" s="26">
        <v>0.70199999999999996</v>
      </c>
      <c r="S1140" s="26">
        <f t="shared" si="22"/>
        <v>0.68429819281125004</v>
      </c>
    </row>
    <row r="1141" spans="17:19" x14ac:dyDescent="0.25">
      <c r="Q1141" s="26">
        <v>38.6</v>
      </c>
      <c r="R1141" s="26">
        <v>0.64400000000000002</v>
      </c>
      <c r="S1141" s="26">
        <f t="shared" si="22"/>
        <v>0.69011384067804815</v>
      </c>
    </row>
    <row r="1142" spans="17:19" x14ac:dyDescent="0.25">
      <c r="Q1142" s="26">
        <v>38.6</v>
      </c>
      <c r="R1142" s="26">
        <v>0.65500000000000003</v>
      </c>
      <c r="S1142" s="26">
        <f t="shared" si="22"/>
        <v>0.69011384067804815</v>
      </c>
    </row>
    <row r="1143" spans="17:19" x14ac:dyDescent="0.25">
      <c r="Q1143" s="26">
        <v>38.6</v>
      </c>
      <c r="R1143" s="26">
        <v>0.75800000000000001</v>
      </c>
      <c r="S1143" s="26">
        <f t="shared" si="22"/>
        <v>0.69011384067804815</v>
      </c>
    </row>
    <row r="1144" spans="17:19" x14ac:dyDescent="0.25">
      <c r="Q1144" s="26">
        <v>38.700000000000003</v>
      </c>
      <c r="R1144" s="26">
        <v>0.71</v>
      </c>
      <c r="S1144" s="26">
        <f t="shared" si="22"/>
        <v>0.69596962467345802</v>
      </c>
    </row>
    <row r="1145" spans="17:19" x14ac:dyDescent="0.25">
      <c r="Q1145" s="26">
        <v>38.700000000000003</v>
      </c>
      <c r="R1145" s="26">
        <v>0.42799999999999999</v>
      </c>
      <c r="S1145" s="26">
        <f t="shared" si="22"/>
        <v>0.69596962467345802</v>
      </c>
    </row>
    <row r="1146" spans="17:19" x14ac:dyDescent="0.25">
      <c r="Q1146" s="26">
        <v>38.700000000000003</v>
      </c>
      <c r="R1146" s="26">
        <v>0.71</v>
      </c>
      <c r="S1146" s="26">
        <f t="shared" si="22"/>
        <v>0.69596962467345802</v>
      </c>
    </row>
    <row r="1147" spans="17:19" x14ac:dyDescent="0.25">
      <c r="Q1147" s="26">
        <v>38.700000000000003</v>
      </c>
      <c r="R1147" s="26">
        <v>0.65600000000000003</v>
      </c>
      <c r="S1147" s="26">
        <f t="shared" si="22"/>
        <v>0.69596962467345802</v>
      </c>
    </row>
    <row r="1148" spans="17:19" x14ac:dyDescent="0.25">
      <c r="Q1148" s="26">
        <v>38.700000000000003</v>
      </c>
      <c r="R1148" s="26">
        <v>0.755</v>
      </c>
      <c r="S1148" s="26">
        <f t="shared" si="22"/>
        <v>0.69596962467345802</v>
      </c>
    </row>
    <row r="1149" spans="17:19" x14ac:dyDescent="0.25">
      <c r="Q1149" s="26">
        <v>38.700000000000003</v>
      </c>
      <c r="R1149" s="26">
        <v>0.748</v>
      </c>
      <c r="S1149" s="26">
        <f t="shared" si="22"/>
        <v>0.69596962467345802</v>
      </c>
    </row>
    <row r="1150" spans="17:19" x14ac:dyDescent="0.25">
      <c r="Q1150" s="26">
        <v>38.700000000000003</v>
      </c>
      <c r="R1150" s="26">
        <v>0.42599999999999999</v>
      </c>
      <c r="S1150" s="26">
        <f t="shared" si="22"/>
        <v>0.69596962467345802</v>
      </c>
    </row>
    <row r="1151" spans="17:19" x14ac:dyDescent="0.25">
      <c r="Q1151" s="26">
        <v>38.700000000000003</v>
      </c>
      <c r="R1151" s="26">
        <v>0.78600000000000003</v>
      </c>
      <c r="S1151" s="26">
        <f t="shared" si="22"/>
        <v>0.69596962467345802</v>
      </c>
    </row>
    <row r="1152" spans="17:19" x14ac:dyDescent="0.25">
      <c r="Q1152" s="26">
        <v>38.799999999999997</v>
      </c>
      <c r="R1152" s="26">
        <v>0.67200000000000004</v>
      </c>
      <c r="S1152" s="26">
        <f t="shared" si="22"/>
        <v>0.70186569823180756</v>
      </c>
    </row>
    <row r="1153" spans="17:19" x14ac:dyDescent="0.25">
      <c r="Q1153" s="26">
        <v>38.799999999999997</v>
      </c>
      <c r="R1153" s="26">
        <v>0.67200000000000004</v>
      </c>
      <c r="S1153" s="26">
        <f t="shared" si="22"/>
        <v>0.70186569823180756</v>
      </c>
    </row>
    <row r="1154" spans="17:19" x14ac:dyDescent="0.25">
      <c r="Q1154" s="26">
        <v>38.799999999999997</v>
      </c>
      <c r="R1154" s="26">
        <v>0.76900000000000002</v>
      </c>
      <c r="S1154" s="26">
        <f t="shared" si="22"/>
        <v>0.70186569823180756</v>
      </c>
    </row>
    <row r="1155" spans="17:19" x14ac:dyDescent="0.25">
      <c r="Q1155" s="26">
        <v>38.799999999999997</v>
      </c>
      <c r="R1155" s="26">
        <v>0.68700000000000006</v>
      </c>
      <c r="S1155" s="26">
        <f t="shared" si="22"/>
        <v>0.70186569823180756</v>
      </c>
    </row>
    <row r="1156" spans="17:19" x14ac:dyDescent="0.25">
      <c r="Q1156" s="26">
        <v>38.9</v>
      </c>
      <c r="R1156" s="26">
        <v>0.72699999999999998</v>
      </c>
      <c r="S1156" s="26">
        <f t="shared" si="22"/>
        <v>0.70780221462849779</v>
      </c>
    </row>
    <row r="1157" spans="17:19" x14ac:dyDescent="0.25">
      <c r="Q1157" s="26">
        <v>39</v>
      </c>
      <c r="R1157" s="26">
        <v>0.69299999999999995</v>
      </c>
      <c r="S1157" s="26">
        <f t="shared" ref="S1157:S1220" si="23">($X$8*(Q1157^4))+($X$9*(Q1157^3))+($X$10*(Q1157^2))+($X$11*Q1157)+$X$7</f>
        <v>0.7137793269799998</v>
      </c>
    </row>
    <row r="1158" spans="17:19" x14ac:dyDescent="0.25">
      <c r="Q1158" s="26">
        <v>39</v>
      </c>
      <c r="R1158" s="26">
        <v>0.66200000000000003</v>
      </c>
      <c r="S1158" s="26">
        <f t="shared" si="23"/>
        <v>0.7137793269799998</v>
      </c>
    </row>
    <row r="1159" spans="17:19" x14ac:dyDescent="0.25">
      <c r="Q1159" s="26">
        <v>39</v>
      </c>
      <c r="R1159" s="26">
        <v>0.45600000000000002</v>
      </c>
      <c r="S1159" s="26">
        <f t="shared" si="23"/>
        <v>0.7137793269799998</v>
      </c>
    </row>
    <row r="1160" spans="17:19" x14ac:dyDescent="0.25">
      <c r="Q1160" s="26">
        <v>39</v>
      </c>
      <c r="R1160" s="26">
        <v>0.83</v>
      </c>
      <c r="S1160" s="26">
        <f t="shared" si="23"/>
        <v>0.7137793269799998</v>
      </c>
    </row>
    <row r="1161" spans="17:19" x14ac:dyDescent="0.25">
      <c r="Q1161" s="26">
        <v>39</v>
      </c>
      <c r="R1161" s="26">
        <v>0.71</v>
      </c>
      <c r="S1161" s="26">
        <f t="shared" si="23"/>
        <v>0.7137793269799998</v>
      </c>
    </row>
    <row r="1162" spans="17:19" x14ac:dyDescent="0.25">
      <c r="Q1162" s="26">
        <v>39</v>
      </c>
      <c r="R1162" s="26">
        <v>0.77300000000000002</v>
      </c>
      <c r="S1162" s="26">
        <f t="shared" si="23"/>
        <v>0.7137793269799998</v>
      </c>
    </row>
    <row r="1163" spans="17:19" x14ac:dyDescent="0.25">
      <c r="Q1163" s="26">
        <v>39</v>
      </c>
      <c r="R1163" s="26">
        <v>1</v>
      </c>
      <c r="S1163" s="26">
        <f t="shared" si="23"/>
        <v>0.7137793269799998</v>
      </c>
    </row>
    <row r="1164" spans="17:19" x14ac:dyDescent="0.25">
      <c r="Q1164" s="26">
        <v>39</v>
      </c>
      <c r="R1164" s="26">
        <v>1.016</v>
      </c>
      <c r="S1164" s="26">
        <f t="shared" si="23"/>
        <v>0.7137793269799998</v>
      </c>
    </row>
    <row r="1165" spans="17:19" x14ac:dyDescent="0.25">
      <c r="Q1165" s="26">
        <v>39</v>
      </c>
      <c r="R1165" s="26">
        <v>0.69299999999999995</v>
      </c>
      <c r="S1165" s="26">
        <f t="shared" si="23"/>
        <v>0.7137793269799998</v>
      </c>
    </row>
    <row r="1166" spans="17:19" x14ac:dyDescent="0.25">
      <c r="Q1166" s="26">
        <v>39</v>
      </c>
      <c r="R1166" s="26">
        <v>0.76</v>
      </c>
      <c r="S1166" s="26">
        <f t="shared" si="23"/>
        <v>0.7137793269799998</v>
      </c>
    </row>
    <row r="1167" spans="17:19" x14ac:dyDescent="0.25">
      <c r="Q1167" s="26">
        <v>39</v>
      </c>
      <c r="R1167" s="26">
        <v>0.74</v>
      </c>
      <c r="S1167" s="26">
        <f t="shared" si="23"/>
        <v>0.7137793269799998</v>
      </c>
    </row>
    <row r="1168" spans="17:19" x14ac:dyDescent="0.25">
      <c r="Q1168" s="26">
        <v>39</v>
      </c>
      <c r="R1168" s="26">
        <v>0.65800000000000003</v>
      </c>
      <c r="S1168" s="26">
        <f t="shared" si="23"/>
        <v>0.7137793269799998</v>
      </c>
    </row>
    <row r="1169" spans="17:19" x14ac:dyDescent="0.25">
      <c r="Q1169" s="26">
        <v>39</v>
      </c>
      <c r="R1169" s="26">
        <v>0.66500000000000004</v>
      </c>
      <c r="S1169" s="26">
        <f t="shared" si="23"/>
        <v>0.7137793269799998</v>
      </c>
    </row>
    <row r="1170" spans="17:19" x14ac:dyDescent="0.25">
      <c r="Q1170" s="26">
        <v>39.1</v>
      </c>
      <c r="R1170" s="26">
        <v>0.73599999999999999</v>
      </c>
      <c r="S1170" s="26">
        <f t="shared" si="23"/>
        <v>0.71979718824385819</v>
      </c>
    </row>
    <row r="1171" spans="17:19" x14ac:dyDescent="0.25">
      <c r="Q1171" s="26">
        <v>39.1</v>
      </c>
      <c r="R1171" s="26">
        <v>0.68</v>
      </c>
      <c r="S1171" s="26">
        <f t="shared" si="23"/>
        <v>0.71979718824385819</v>
      </c>
    </row>
    <row r="1172" spans="17:19" x14ac:dyDescent="0.25">
      <c r="Q1172" s="26">
        <v>39.1</v>
      </c>
      <c r="R1172" s="26">
        <v>0.67300000000000004</v>
      </c>
      <c r="S1172" s="26">
        <f t="shared" si="23"/>
        <v>0.71979718824385819</v>
      </c>
    </row>
    <row r="1173" spans="17:19" x14ac:dyDescent="0.25">
      <c r="Q1173" s="26">
        <v>39.200000000000003</v>
      </c>
      <c r="R1173" s="26">
        <v>0.79</v>
      </c>
      <c r="S1173" s="26">
        <f t="shared" si="23"/>
        <v>0.72585595121868784</v>
      </c>
    </row>
    <row r="1174" spans="17:19" x14ac:dyDescent="0.25">
      <c r="Q1174" s="26">
        <v>39.200000000000003</v>
      </c>
      <c r="R1174" s="26">
        <v>0.64400000000000002</v>
      </c>
      <c r="S1174" s="26">
        <f t="shared" si="23"/>
        <v>0.72585595121868784</v>
      </c>
    </row>
    <row r="1175" spans="17:19" x14ac:dyDescent="0.25">
      <c r="Q1175" s="26">
        <v>39.200000000000003</v>
      </c>
      <c r="R1175" s="26">
        <v>0.66400000000000003</v>
      </c>
      <c r="S1175" s="26">
        <f t="shared" si="23"/>
        <v>0.72585595121868784</v>
      </c>
    </row>
    <row r="1176" spans="17:19" x14ac:dyDescent="0.25">
      <c r="Q1176" s="26">
        <v>39.200000000000003</v>
      </c>
      <c r="R1176" s="26">
        <v>1.198</v>
      </c>
      <c r="S1176" s="26">
        <f t="shared" si="23"/>
        <v>0.72585595121868784</v>
      </c>
    </row>
    <row r="1177" spans="17:19" x14ac:dyDescent="0.25">
      <c r="Q1177" s="26">
        <v>39.200000000000003</v>
      </c>
      <c r="R1177" s="26">
        <v>0.70599999999999996</v>
      </c>
      <c r="S1177" s="26">
        <f t="shared" si="23"/>
        <v>0.72585595121868784</v>
      </c>
    </row>
    <row r="1178" spans="17:19" x14ac:dyDescent="0.25">
      <c r="Q1178" s="26">
        <v>39.200000000000003</v>
      </c>
      <c r="R1178" s="26">
        <v>0.72299999999999998</v>
      </c>
      <c r="S1178" s="26">
        <f t="shared" si="23"/>
        <v>0.72585595121868784</v>
      </c>
    </row>
    <row r="1179" spans="17:19" x14ac:dyDescent="0.25">
      <c r="Q1179" s="26">
        <v>39.200000000000003</v>
      </c>
      <c r="R1179" s="26">
        <v>0.72</v>
      </c>
      <c r="S1179" s="26">
        <f t="shared" si="23"/>
        <v>0.72585595121868784</v>
      </c>
    </row>
    <row r="1180" spans="17:19" x14ac:dyDescent="0.25">
      <c r="Q1180" s="26">
        <v>39.299999999999997</v>
      </c>
      <c r="R1180" s="26">
        <v>0.73599999999999999</v>
      </c>
      <c r="S1180" s="26">
        <f t="shared" si="23"/>
        <v>0.73195576854417765</v>
      </c>
    </row>
    <row r="1181" spans="17:19" x14ac:dyDescent="0.25">
      <c r="Q1181" s="26">
        <v>39.299999999999997</v>
      </c>
      <c r="R1181" s="26">
        <v>0.70899999999999996</v>
      </c>
      <c r="S1181" s="26">
        <f t="shared" si="23"/>
        <v>0.73195576854417765</v>
      </c>
    </row>
    <row r="1182" spans="17:19" x14ac:dyDescent="0.25">
      <c r="Q1182" s="26">
        <v>39.299999999999997</v>
      </c>
      <c r="R1182" s="26">
        <v>0.69199999999999995</v>
      </c>
      <c r="S1182" s="26">
        <f t="shared" si="23"/>
        <v>0.73195576854417765</v>
      </c>
    </row>
    <row r="1183" spans="17:19" x14ac:dyDescent="0.25">
      <c r="Q1183" s="26">
        <v>39.4</v>
      </c>
      <c r="R1183" s="26">
        <v>0.68</v>
      </c>
      <c r="S1183" s="26">
        <f t="shared" si="23"/>
        <v>0.73809679270108808</v>
      </c>
    </row>
    <row r="1184" spans="17:19" x14ac:dyDescent="0.25">
      <c r="Q1184" s="26">
        <v>39.4</v>
      </c>
      <c r="R1184" s="26">
        <v>0.69399999999999995</v>
      </c>
      <c r="S1184" s="26">
        <f t="shared" si="23"/>
        <v>0.73809679270108808</v>
      </c>
    </row>
    <row r="1185" spans="17:19" x14ac:dyDescent="0.25">
      <c r="Q1185" s="26">
        <v>39.4</v>
      </c>
      <c r="R1185" s="26">
        <v>0.72</v>
      </c>
      <c r="S1185" s="26">
        <f t="shared" si="23"/>
        <v>0.73809679270108808</v>
      </c>
    </row>
    <row r="1186" spans="17:19" x14ac:dyDescent="0.25">
      <c r="Q1186" s="26">
        <v>39.4</v>
      </c>
      <c r="R1186" s="26">
        <v>0.68</v>
      </c>
      <c r="S1186" s="26">
        <f t="shared" si="23"/>
        <v>0.73809679270108808</v>
      </c>
    </row>
    <row r="1187" spans="17:19" x14ac:dyDescent="0.25">
      <c r="Q1187" s="26">
        <v>39.4</v>
      </c>
      <c r="R1187" s="26">
        <v>0.69</v>
      </c>
      <c r="S1187" s="26">
        <f t="shared" si="23"/>
        <v>0.73809679270108808</v>
      </c>
    </row>
    <row r="1188" spans="17:19" x14ac:dyDescent="0.25">
      <c r="Q1188" s="26">
        <v>39.5</v>
      </c>
      <c r="R1188" s="26">
        <v>0.73399999999999999</v>
      </c>
      <c r="S1188" s="26">
        <f t="shared" si="23"/>
        <v>0.74427917601125004</v>
      </c>
    </row>
    <row r="1189" spans="17:19" x14ac:dyDescent="0.25">
      <c r="Q1189" s="26">
        <v>39.5</v>
      </c>
      <c r="R1189" s="26">
        <v>0.77300000000000002</v>
      </c>
      <c r="S1189" s="26">
        <f t="shared" si="23"/>
        <v>0.74427917601125004</v>
      </c>
    </row>
    <row r="1190" spans="17:19" x14ac:dyDescent="0.25">
      <c r="Q1190" s="26">
        <v>39.5</v>
      </c>
      <c r="R1190" s="26">
        <v>0.75800000000000001</v>
      </c>
      <c r="S1190" s="26">
        <f t="shared" si="23"/>
        <v>0.74427917601125004</v>
      </c>
    </row>
    <row r="1191" spans="17:19" x14ac:dyDescent="0.25">
      <c r="Q1191" s="26">
        <v>39.5</v>
      </c>
      <c r="R1191" s="26">
        <v>0.81799999999999995</v>
      </c>
      <c r="S1191" s="26">
        <f t="shared" si="23"/>
        <v>0.74427917601125004</v>
      </c>
    </row>
    <row r="1192" spans="17:19" x14ac:dyDescent="0.25">
      <c r="Q1192" s="26">
        <v>39.5</v>
      </c>
      <c r="R1192" s="26">
        <v>1.024</v>
      </c>
      <c r="S1192" s="26">
        <f t="shared" si="23"/>
        <v>0.74427917601125004</v>
      </c>
    </row>
    <row r="1193" spans="17:19" x14ac:dyDescent="0.25">
      <c r="Q1193" s="26">
        <v>39.6</v>
      </c>
      <c r="R1193" s="26">
        <v>0.78300000000000003</v>
      </c>
      <c r="S1193" s="26">
        <f t="shared" si="23"/>
        <v>0.75050307063756849</v>
      </c>
    </row>
    <row r="1194" spans="17:19" x14ac:dyDescent="0.25">
      <c r="Q1194" s="26">
        <v>39.6</v>
      </c>
      <c r="R1194" s="26">
        <v>0.72799999999999998</v>
      </c>
      <c r="S1194" s="26">
        <f t="shared" si="23"/>
        <v>0.75050307063756849</v>
      </c>
    </row>
    <row r="1195" spans="17:19" x14ac:dyDescent="0.25">
      <c r="Q1195" s="26">
        <v>39.6</v>
      </c>
      <c r="R1195" s="26">
        <v>0.82799999999999996</v>
      </c>
      <c r="S1195" s="26">
        <f t="shared" si="23"/>
        <v>0.75050307063756849</v>
      </c>
    </row>
    <row r="1196" spans="17:19" x14ac:dyDescent="0.25">
      <c r="Q1196" s="26">
        <v>39.6</v>
      </c>
      <c r="R1196" s="26">
        <v>0.78300000000000003</v>
      </c>
      <c r="S1196" s="26">
        <f t="shared" si="23"/>
        <v>0.75050307063756849</v>
      </c>
    </row>
    <row r="1197" spans="17:19" x14ac:dyDescent="0.25">
      <c r="Q1197" s="26">
        <v>39.700000000000003</v>
      </c>
      <c r="R1197" s="26">
        <v>0.80800000000000005</v>
      </c>
      <c r="S1197" s="26">
        <f t="shared" si="23"/>
        <v>0.75676862858401772</v>
      </c>
    </row>
    <row r="1198" spans="17:19" x14ac:dyDescent="0.25">
      <c r="Q1198" s="26">
        <v>39.700000000000003</v>
      </c>
      <c r="R1198" s="26">
        <v>0.78100000000000003</v>
      </c>
      <c r="S1198" s="26">
        <f t="shared" si="23"/>
        <v>0.75676862858401772</v>
      </c>
    </row>
    <row r="1199" spans="17:19" x14ac:dyDescent="0.25">
      <c r="Q1199" s="26">
        <v>39.700000000000003</v>
      </c>
      <c r="R1199" s="26">
        <v>0.79600000000000004</v>
      </c>
      <c r="S1199" s="26">
        <f t="shared" si="23"/>
        <v>0.75676862858401772</v>
      </c>
    </row>
    <row r="1200" spans="17:19" x14ac:dyDescent="0.25">
      <c r="Q1200" s="26">
        <v>39.700000000000003</v>
      </c>
      <c r="R1200" s="26">
        <v>0.76</v>
      </c>
      <c r="S1200" s="26">
        <f t="shared" si="23"/>
        <v>0.75676862858401772</v>
      </c>
    </row>
    <row r="1201" spans="17:19" x14ac:dyDescent="0.25">
      <c r="Q1201" s="26">
        <v>39.799999999999997</v>
      </c>
      <c r="R1201" s="26">
        <v>0.876</v>
      </c>
      <c r="S1201" s="26">
        <f t="shared" si="23"/>
        <v>0.76307600169564782</v>
      </c>
    </row>
    <row r="1202" spans="17:19" x14ac:dyDescent="0.25">
      <c r="Q1202" s="26">
        <v>39.799999999999997</v>
      </c>
      <c r="R1202" s="26">
        <v>0.8</v>
      </c>
      <c r="S1202" s="26">
        <f t="shared" si="23"/>
        <v>0.76307600169564782</v>
      </c>
    </row>
    <row r="1203" spans="17:19" x14ac:dyDescent="0.25">
      <c r="Q1203" s="26">
        <v>39.799999999999997</v>
      </c>
      <c r="R1203" s="26">
        <v>0.65</v>
      </c>
      <c r="S1203" s="26">
        <f t="shared" si="23"/>
        <v>0.76307600169564782</v>
      </c>
    </row>
    <row r="1204" spans="17:19" x14ac:dyDescent="0.25">
      <c r="Q1204" s="26">
        <v>39.799999999999997</v>
      </c>
      <c r="R1204" s="26">
        <v>0.80300000000000005</v>
      </c>
      <c r="S1204" s="26">
        <f t="shared" si="23"/>
        <v>0.76307600169564782</v>
      </c>
    </row>
    <row r="1205" spans="17:19" x14ac:dyDescent="0.25">
      <c r="Q1205" s="26">
        <v>39.9</v>
      </c>
      <c r="R1205" s="26">
        <v>0.70799999999999996</v>
      </c>
      <c r="S1205" s="26">
        <f t="shared" si="23"/>
        <v>0.76942534165857801</v>
      </c>
    </row>
    <row r="1206" spans="17:19" x14ac:dyDescent="0.25">
      <c r="Q1206" s="26">
        <v>39.9</v>
      </c>
      <c r="R1206" s="26">
        <v>0.70899999999999996</v>
      </c>
      <c r="S1206" s="26">
        <f t="shared" si="23"/>
        <v>0.76942534165857801</v>
      </c>
    </row>
    <row r="1207" spans="17:19" x14ac:dyDescent="0.25">
      <c r="Q1207" s="26">
        <v>39.9</v>
      </c>
      <c r="R1207" s="26">
        <v>0.89800000000000002</v>
      </c>
      <c r="S1207" s="26">
        <f t="shared" si="23"/>
        <v>0.76942534165857801</v>
      </c>
    </row>
    <row r="1208" spans="17:19" x14ac:dyDescent="0.25">
      <c r="Q1208" s="26">
        <v>39.9</v>
      </c>
      <c r="R1208" s="26">
        <v>0.81799999999999995</v>
      </c>
      <c r="S1208" s="26">
        <f t="shared" si="23"/>
        <v>0.76942534165857801</v>
      </c>
    </row>
    <row r="1209" spans="17:19" x14ac:dyDescent="0.25">
      <c r="Q1209" s="26">
        <v>40</v>
      </c>
      <c r="R1209" s="26">
        <v>0.82</v>
      </c>
      <c r="S1209" s="26">
        <f t="shared" si="23"/>
        <v>0.77581679999999975</v>
      </c>
    </row>
    <row r="1210" spans="17:19" x14ac:dyDescent="0.25">
      <c r="Q1210" s="26">
        <v>40</v>
      </c>
      <c r="R1210" s="26">
        <v>0.92100000000000004</v>
      </c>
      <c r="S1210" s="26">
        <f t="shared" si="23"/>
        <v>0.77581679999999975</v>
      </c>
    </row>
    <row r="1211" spans="17:19" x14ac:dyDescent="0.25">
      <c r="Q1211" s="26">
        <v>40</v>
      </c>
      <c r="R1211" s="26">
        <v>0.74399999999999999</v>
      </c>
      <c r="S1211" s="26">
        <f t="shared" si="23"/>
        <v>0.77581679999999975</v>
      </c>
    </row>
    <row r="1212" spans="17:19" x14ac:dyDescent="0.25">
      <c r="Q1212" s="26">
        <v>40</v>
      </c>
      <c r="R1212" s="26">
        <v>0.81399999999999995</v>
      </c>
      <c r="S1212" s="26">
        <f t="shared" si="23"/>
        <v>0.77581679999999975</v>
      </c>
    </row>
    <row r="1213" spans="17:19" x14ac:dyDescent="0.25">
      <c r="Q1213" s="26">
        <v>40</v>
      </c>
      <c r="R1213" s="26">
        <v>0.81299999999999994</v>
      </c>
      <c r="S1213" s="26">
        <f t="shared" si="23"/>
        <v>0.77581679999999975</v>
      </c>
    </row>
    <row r="1214" spans="17:19" x14ac:dyDescent="0.25">
      <c r="Q1214" s="26">
        <v>40</v>
      </c>
      <c r="R1214" s="26">
        <v>1</v>
      </c>
      <c r="S1214" s="26">
        <f t="shared" si="23"/>
        <v>0.77581679999999975</v>
      </c>
    </row>
    <row r="1215" spans="17:19" x14ac:dyDescent="0.25">
      <c r="Q1215" s="26">
        <v>40</v>
      </c>
      <c r="R1215" s="26">
        <v>0.76600000000000001</v>
      </c>
      <c r="S1215" s="26">
        <f t="shared" si="23"/>
        <v>0.77581679999999975</v>
      </c>
    </row>
    <row r="1216" spans="17:19" x14ac:dyDescent="0.25">
      <c r="Q1216" s="26">
        <v>40</v>
      </c>
      <c r="R1216" s="26">
        <v>0.82199999999999995</v>
      </c>
      <c r="S1216" s="26">
        <f t="shared" si="23"/>
        <v>0.77581679999999975</v>
      </c>
    </row>
    <row r="1217" spans="17:19" x14ac:dyDescent="0.25">
      <c r="Q1217" s="26">
        <v>40.1</v>
      </c>
      <c r="R1217" s="26">
        <v>0.84099999999999997</v>
      </c>
      <c r="S1217" s="26">
        <f t="shared" si="23"/>
        <v>0.78225052808817763</v>
      </c>
    </row>
    <row r="1218" spans="17:19" x14ac:dyDescent="0.25">
      <c r="Q1218" s="26">
        <v>40.1</v>
      </c>
      <c r="R1218" s="26">
        <v>0.64200000000000002</v>
      </c>
      <c r="S1218" s="26">
        <f t="shared" si="23"/>
        <v>0.78225052808817763</v>
      </c>
    </row>
    <row r="1219" spans="17:19" x14ac:dyDescent="0.25">
      <c r="Q1219" s="26">
        <v>40.1</v>
      </c>
      <c r="R1219" s="26">
        <v>0.86799999999999999</v>
      </c>
      <c r="S1219" s="26">
        <f t="shared" si="23"/>
        <v>0.78225052808817763</v>
      </c>
    </row>
    <row r="1220" spans="17:19" x14ac:dyDescent="0.25">
      <c r="Q1220" s="26">
        <v>40.200000000000003</v>
      </c>
      <c r="R1220" s="26">
        <v>0.71399999999999997</v>
      </c>
      <c r="S1220" s="26">
        <f t="shared" si="23"/>
        <v>0.78872667713244826</v>
      </c>
    </row>
    <row r="1221" spans="17:19" x14ac:dyDescent="0.25">
      <c r="Q1221" s="26">
        <v>40.200000000000003</v>
      </c>
      <c r="R1221" s="26">
        <v>0.92</v>
      </c>
      <c r="S1221" s="26">
        <f t="shared" ref="S1221:S1284" si="24">($X$8*(Q1221^4))+($X$9*(Q1221^3))+($X$10*(Q1221^2))+($X$11*Q1221)+$X$7</f>
        <v>0.78872667713244826</v>
      </c>
    </row>
    <row r="1222" spans="17:19" x14ac:dyDescent="0.25">
      <c r="Q1222" s="26">
        <v>40.200000000000003</v>
      </c>
      <c r="R1222" s="26">
        <v>0.8</v>
      </c>
      <c r="S1222" s="26">
        <f t="shared" si="24"/>
        <v>0.78872667713244826</v>
      </c>
    </row>
    <row r="1223" spans="17:19" x14ac:dyDescent="0.25">
      <c r="Q1223" s="26">
        <v>40.200000000000003</v>
      </c>
      <c r="R1223" s="26">
        <v>0.71399999999999997</v>
      </c>
      <c r="S1223" s="26">
        <f t="shared" si="24"/>
        <v>0.78872667713244826</v>
      </c>
    </row>
    <row r="1224" spans="17:19" x14ac:dyDescent="0.25">
      <c r="Q1224" s="26">
        <v>40.299999999999997</v>
      </c>
      <c r="R1224" s="26">
        <v>0.71299999999999997</v>
      </c>
      <c r="S1224" s="26">
        <f t="shared" si="24"/>
        <v>0.79524539818321782</v>
      </c>
    </row>
    <row r="1225" spans="17:19" x14ac:dyDescent="0.25">
      <c r="Q1225" s="26">
        <v>40.299999999999997</v>
      </c>
      <c r="R1225" s="26">
        <v>0.81399999999999995</v>
      </c>
      <c r="S1225" s="26">
        <f t="shared" si="24"/>
        <v>0.79524539818321782</v>
      </c>
    </row>
    <row r="1226" spans="17:19" x14ac:dyDescent="0.25">
      <c r="Q1226" s="26">
        <v>40.299999999999997</v>
      </c>
      <c r="R1226" s="26">
        <v>0.80100000000000005</v>
      </c>
      <c r="S1226" s="26">
        <f t="shared" si="24"/>
        <v>0.79524539818321782</v>
      </c>
    </row>
    <row r="1227" spans="17:19" x14ac:dyDescent="0.25">
      <c r="Q1227" s="26">
        <v>40.299999999999997</v>
      </c>
      <c r="R1227" s="26">
        <v>0.85199999999999998</v>
      </c>
      <c r="S1227" s="26">
        <f t="shared" si="24"/>
        <v>0.79524539818321782</v>
      </c>
    </row>
    <row r="1228" spans="17:19" x14ac:dyDescent="0.25">
      <c r="Q1228" s="26">
        <v>40.299999999999997</v>
      </c>
      <c r="R1228" s="26">
        <v>0.81399999999999995</v>
      </c>
      <c r="S1228" s="26">
        <f t="shared" si="24"/>
        <v>0.79524539818321782</v>
      </c>
    </row>
    <row r="1229" spans="17:19" x14ac:dyDescent="0.25">
      <c r="Q1229" s="26">
        <v>40.4</v>
      </c>
      <c r="R1229" s="26">
        <v>0.85699999999999998</v>
      </c>
      <c r="S1229" s="26">
        <f t="shared" si="24"/>
        <v>0.80180684213196829</v>
      </c>
    </row>
    <row r="1230" spans="17:19" x14ac:dyDescent="0.25">
      <c r="Q1230" s="26">
        <v>40.4</v>
      </c>
      <c r="R1230" s="26">
        <v>0.79400000000000004</v>
      </c>
      <c r="S1230" s="26">
        <f t="shared" si="24"/>
        <v>0.80180684213196829</v>
      </c>
    </row>
    <row r="1231" spans="17:19" x14ac:dyDescent="0.25">
      <c r="Q1231" s="26">
        <v>40.5</v>
      </c>
      <c r="R1231" s="26">
        <v>1.004</v>
      </c>
      <c r="S1231" s="26">
        <f t="shared" si="24"/>
        <v>0.80841115971124966</v>
      </c>
    </row>
    <row r="1232" spans="17:19" x14ac:dyDescent="0.25">
      <c r="Q1232" s="26">
        <v>40.5</v>
      </c>
      <c r="R1232" s="26">
        <v>0.81200000000000006</v>
      </c>
      <c r="S1232" s="26">
        <f t="shared" si="24"/>
        <v>0.80841115971124966</v>
      </c>
    </row>
    <row r="1233" spans="17:19" x14ac:dyDescent="0.25">
      <c r="Q1233" s="26">
        <v>40.5</v>
      </c>
      <c r="R1233" s="26">
        <v>0.78</v>
      </c>
      <c r="S1233" s="26">
        <f t="shared" si="24"/>
        <v>0.80841115971124966</v>
      </c>
    </row>
    <row r="1234" spans="17:19" x14ac:dyDescent="0.25">
      <c r="Q1234" s="26">
        <v>40.5</v>
      </c>
      <c r="R1234" s="26">
        <v>0.86</v>
      </c>
      <c r="S1234" s="26">
        <f t="shared" si="24"/>
        <v>0.80841115971124966</v>
      </c>
    </row>
    <row r="1235" spans="17:19" x14ac:dyDescent="0.25">
      <c r="Q1235" s="26">
        <v>40.5</v>
      </c>
      <c r="R1235" s="26">
        <v>0.82199999999999995</v>
      </c>
      <c r="S1235" s="26">
        <f t="shared" si="24"/>
        <v>0.80841115971124966</v>
      </c>
    </row>
    <row r="1236" spans="17:19" x14ac:dyDescent="0.25">
      <c r="Q1236" s="26">
        <v>40.5</v>
      </c>
      <c r="R1236" s="26">
        <v>1.004</v>
      </c>
      <c r="S1236" s="26">
        <f t="shared" si="24"/>
        <v>0.80841115971124966</v>
      </c>
    </row>
    <row r="1237" spans="17:19" x14ac:dyDescent="0.25">
      <c r="Q1237" s="26">
        <v>40.6</v>
      </c>
      <c r="R1237" s="26">
        <v>0.89800000000000002</v>
      </c>
      <c r="S1237" s="26">
        <f t="shared" si="24"/>
        <v>0.81505850149468839</v>
      </c>
    </row>
    <row r="1238" spans="17:19" x14ac:dyDescent="0.25">
      <c r="Q1238" s="26">
        <v>40.6</v>
      </c>
      <c r="R1238" s="26">
        <v>0.82699999999999996</v>
      </c>
      <c r="S1238" s="26">
        <f t="shared" si="24"/>
        <v>0.81505850149468839</v>
      </c>
    </row>
    <row r="1239" spans="17:19" x14ac:dyDescent="0.25">
      <c r="Q1239" s="26">
        <v>40.700000000000003</v>
      </c>
      <c r="R1239" s="26">
        <v>0.92400000000000004</v>
      </c>
      <c r="S1239" s="26">
        <f t="shared" si="24"/>
        <v>0.82174901789697785</v>
      </c>
    </row>
    <row r="1240" spans="17:19" x14ac:dyDescent="0.25">
      <c r="Q1240" s="26">
        <v>40.700000000000003</v>
      </c>
      <c r="R1240" s="26">
        <v>0.86399999999999999</v>
      </c>
      <c r="S1240" s="26">
        <f t="shared" si="24"/>
        <v>0.82174901789697785</v>
      </c>
    </row>
    <row r="1241" spans="17:19" x14ac:dyDescent="0.25">
      <c r="Q1241" s="26">
        <v>40.700000000000003</v>
      </c>
      <c r="R1241" s="26">
        <v>0.86399999999999999</v>
      </c>
      <c r="S1241" s="26">
        <f t="shared" si="24"/>
        <v>0.82174901789697785</v>
      </c>
    </row>
    <row r="1242" spans="17:19" x14ac:dyDescent="0.25">
      <c r="Q1242" s="26">
        <v>40.799999999999997</v>
      </c>
      <c r="R1242" s="26">
        <v>0.87</v>
      </c>
      <c r="S1242" s="26">
        <f t="shared" si="24"/>
        <v>0.82848285917388742</v>
      </c>
    </row>
    <row r="1243" spans="17:19" x14ac:dyDescent="0.25">
      <c r="Q1243" s="26">
        <v>40.799999999999997</v>
      </c>
      <c r="R1243" s="26">
        <v>0.85799999999999998</v>
      </c>
      <c r="S1243" s="26">
        <f t="shared" si="24"/>
        <v>0.82848285917388742</v>
      </c>
    </row>
    <row r="1244" spans="17:19" x14ac:dyDescent="0.25">
      <c r="Q1244" s="26">
        <v>40.799999999999997</v>
      </c>
      <c r="R1244" s="26">
        <v>0.877</v>
      </c>
      <c r="S1244" s="26">
        <f t="shared" si="24"/>
        <v>0.82848285917388742</v>
      </c>
    </row>
    <row r="1245" spans="17:19" x14ac:dyDescent="0.25">
      <c r="Q1245" s="26">
        <v>40.799999999999997</v>
      </c>
      <c r="R1245" s="26">
        <v>0.83199999999999996</v>
      </c>
      <c r="S1245" s="26">
        <f t="shared" si="24"/>
        <v>0.82848285917388742</v>
      </c>
    </row>
    <row r="1246" spans="17:19" x14ac:dyDescent="0.25">
      <c r="Q1246" s="26">
        <v>40.9</v>
      </c>
      <c r="R1246" s="26">
        <v>0.74399999999999999</v>
      </c>
      <c r="S1246" s="26">
        <f t="shared" si="24"/>
        <v>0.83526017542225783</v>
      </c>
    </row>
    <row r="1247" spans="17:19" x14ac:dyDescent="0.25">
      <c r="Q1247" s="26">
        <v>40.9</v>
      </c>
      <c r="R1247" s="26">
        <v>0.77</v>
      </c>
      <c r="S1247" s="26">
        <f t="shared" si="24"/>
        <v>0.83526017542225783</v>
      </c>
    </row>
    <row r="1248" spans="17:19" x14ac:dyDescent="0.25">
      <c r="Q1248" s="26">
        <v>41</v>
      </c>
      <c r="R1248" s="26">
        <v>1.1879999999999999</v>
      </c>
      <c r="S1248" s="26">
        <f t="shared" si="24"/>
        <v>0.84208111657999984</v>
      </c>
    </row>
    <row r="1249" spans="17:19" x14ac:dyDescent="0.25">
      <c r="Q1249" s="26">
        <v>41</v>
      </c>
      <c r="R1249" s="26">
        <v>0.83</v>
      </c>
      <c r="S1249" s="26">
        <f t="shared" si="24"/>
        <v>0.84208111657999984</v>
      </c>
    </row>
    <row r="1250" spans="17:19" x14ac:dyDescent="0.25">
      <c r="Q1250" s="26">
        <v>41</v>
      </c>
      <c r="R1250" s="26">
        <v>0.82399999999999995</v>
      </c>
      <c r="S1250" s="26">
        <f t="shared" si="24"/>
        <v>0.84208111657999984</v>
      </c>
    </row>
    <row r="1251" spans="17:19" x14ac:dyDescent="0.25">
      <c r="Q1251" s="26">
        <v>41</v>
      </c>
      <c r="R1251" s="26">
        <v>0.81</v>
      </c>
      <c r="S1251" s="26">
        <f t="shared" si="24"/>
        <v>0.84208111657999984</v>
      </c>
    </row>
    <row r="1252" spans="17:19" x14ac:dyDescent="0.25">
      <c r="Q1252" s="26">
        <v>41</v>
      </c>
      <c r="R1252" s="26">
        <v>0.75</v>
      </c>
      <c r="S1252" s="26">
        <f t="shared" si="24"/>
        <v>0.84208111657999984</v>
      </c>
    </row>
    <row r="1253" spans="17:19" x14ac:dyDescent="0.25">
      <c r="Q1253" s="26">
        <v>41</v>
      </c>
      <c r="R1253" s="26">
        <v>0.85599999999999998</v>
      </c>
      <c r="S1253" s="26">
        <f t="shared" si="24"/>
        <v>0.84208111657999984</v>
      </c>
    </row>
    <row r="1254" spans="17:19" x14ac:dyDescent="0.25">
      <c r="Q1254" s="26">
        <v>41</v>
      </c>
      <c r="R1254" s="26">
        <v>0.91200000000000003</v>
      </c>
      <c r="S1254" s="26">
        <f t="shared" si="24"/>
        <v>0.84208111657999984</v>
      </c>
    </row>
    <row r="1255" spans="17:19" x14ac:dyDescent="0.25">
      <c r="Q1255" s="26">
        <v>41</v>
      </c>
      <c r="R1255" s="26">
        <v>0.85399999999999998</v>
      </c>
      <c r="S1255" s="26">
        <f t="shared" si="24"/>
        <v>0.84208111657999984</v>
      </c>
    </row>
    <row r="1256" spans="17:19" x14ac:dyDescent="0.25">
      <c r="Q1256" s="26">
        <v>41</v>
      </c>
      <c r="R1256" s="26">
        <v>1.1459999999999999</v>
      </c>
      <c r="S1256" s="26">
        <f t="shared" si="24"/>
        <v>0.84208111657999984</v>
      </c>
    </row>
    <row r="1257" spans="17:19" x14ac:dyDescent="0.25">
      <c r="Q1257" s="26">
        <v>41.1</v>
      </c>
      <c r="R1257" s="26">
        <v>1.044</v>
      </c>
      <c r="S1257" s="26">
        <f t="shared" si="24"/>
        <v>0.84894583242609778</v>
      </c>
    </row>
    <row r="1258" spans="17:19" x14ac:dyDescent="0.25">
      <c r="Q1258" s="26">
        <v>41.1</v>
      </c>
      <c r="R1258" s="26">
        <v>0.89200000000000002</v>
      </c>
      <c r="S1258" s="26">
        <f t="shared" si="24"/>
        <v>0.84894583242609778</v>
      </c>
    </row>
    <row r="1259" spans="17:19" x14ac:dyDescent="0.25">
      <c r="Q1259" s="26">
        <v>41.1</v>
      </c>
      <c r="R1259" s="26">
        <v>0.88800000000000001</v>
      </c>
      <c r="S1259" s="26">
        <f t="shared" si="24"/>
        <v>0.84894583242609778</v>
      </c>
    </row>
    <row r="1260" spans="17:19" x14ac:dyDescent="0.25">
      <c r="Q1260" s="26">
        <v>41.1</v>
      </c>
      <c r="R1260" s="26">
        <v>0.85399999999999998</v>
      </c>
      <c r="S1260" s="26">
        <f t="shared" si="24"/>
        <v>0.84894583242609778</v>
      </c>
    </row>
    <row r="1261" spans="17:19" x14ac:dyDescent="0.25">
      <c r="Q1261" s="26">
        <v>41.1</v>
      </c>
      <c r="R1261" s="26">
        <v>0.86899999999999999</v>
      </c>
      <c r="S1261" s="26">
        <f t="shared" si="24"/>
        <v>0.84894583242609778</v>
      </c>
    </row>
    <row r="1262" spans="17:19" x14ac:dyDescent="0.25">
      <c r="Q1262" s="26">
        <v>41.2</v>
      </c>
      <c r="R1262" s="26">
        <v>0.79400000000000004</v>
      </c>
      <c r="S1262" s="26">
        <f t="shared" si="24"/>
        <v>0.85585447258060843</v>
      </c>
    </row>
    <row r="1263" spans="17:19" x14ac:dyDescent="0.25">
      <c r="Q1263" s="26">
        <v>41.2</v>
      </c>
      <c r="R1263" s="26">
        <v>0.872</v>
      </c>
      <c r="S1263" s="26">
        <f t="shared" si="24"/>
        <v>0.85585447258060843</v>
      </c>
    </row>
    <row r="1264" spans="17:19" x14ac:dyDescent="0.25">
      <c r="Q1264" s="26">
        <v>41.2</v>
      </c>
      <c r="R1264" s="26">
        <v>0.91500000000000004</v>
      </c>
      <c r="S1264" s="26">
        <f t="shared" si="24"/>
        <v>0.85585447258060843</v>
      </c>
    </row>
    <row r="1265" spans="17:19" x14ac:dyDescent="0.25">
      <c r="Q1265" s="26">
        <v>41.2</v>
      </c>
      <c r="R1265" s="26">
        <v>0.91700000000000004</v>
      </c>
      <c r="S1265" s="26">
        <f t="shared" si="24"/>
        <v>0.85585447258060843</v>
      </c>
    </row>
    <row r="1266" spans="17:19" x14ac:dyDescent="0.25">
      <c r="Q1266" s="26">
        <v>41.2</v>
      </c>
      <c r="R1266" s="26">
        <v>0.89100000000000001</v>
      </c>
      <c r="S1266" s="26">
        <f t="shared" si="24"/>
        <v>0.85585447258060843</v>
      </c>
    </row>
    <row r="1267" spans="17:19" x14ac:dyDescent="0.25">
      <c r="Q1267" s="26">
        <v>41.2</v>
      </c>
      <c r="R1267" s="26">
        <v>0.438</v>
      </c>
      <c r="S1267" s="26">
        <f t="shared" si="24"/>
        <v>0.85585447258060843</v>
      </c>
    </row>
    <row r="1268" spans="17:19" x14ac:dyDescent="0.25">
      <c r="Q1268" s="26">
        <v>41.3</v>
      </c>
      <c r="R1268" s="26">
        <v>0.82599999999999996</v>
      </c>
      <c r="S1268" s="26">
        <f t="shared" si="24"/>
        <v>0.86280718650465771</v>
      </c>
    </row>
    <row r="1269" spans="17:19" x14ac:dyDescent="0.25">
      <c r="Q1269" s="26">
        <v>41.3</v>
      </c>
      <c r="R1269" s="26">
        <v>0.83399999999999996</v>
      </c>
      <c r="S1269" s="26">
        <f t="shared" si="24"/>
        <v>0.86280718650465771</v>
      </c>
    </row>
    <row r="1270" spans="17:19" x14ac:dyDescent="0.25">
      <c r="Q1270" s="26">
        <v>41.3</v>
      </c>
      <c r="R1270" s="26">
        <v>0.86799999999999999</v>
      </c>
      <c r="S1270" s="26">
        <f t="shared" si="24"/>
        <v>0.86280718650465771</v>
      </c>
    </row>
    <row r="1271" spans="17:19" x14ac:dyDescent="0.25">
      <c r="Q1271" s="26">
        <v>41.3</v>
      </c>
      <c r="R1271" s="26">
        <v>0.83399999999999996</v>
      </c>
      <c r="S1271" s="26">
        <f t="shared" si="24"/>
        <v>0.86280718650465771</v>
      </c>
    </row>
    <row r="1272" spans="17:19" x14ac:dyDescent="0.25">
      <c r="Q1272" s="26">
        <v>41.3</v>
      </c>
      <c r="R1272" s="26">
        <v>0.91200000000000003</v>
      </c>
      <c r="S1272" s="26">
        <f t="shared" si="24"/>
        <v>0.86280718650465771</v>
      </c>
    </row>
    <row r="1273" spans="17:19" x14ac:dyDescent="0.25">
      <c r="Q1273" s="26">
        <v>41.4</v>
      </c>
      <c r="R1273" s="26">
        <v>0.83899999999999997</v>
      </c>
      <c r="S1273" s="26">
        <f t="shared" si="24"/>
        <v>0.86980412350044778</v>
      </c>
    </row>
    <row r="1274" spans="17:19" x14ac:dyDescent="0.25">
      <c r="Q1274" s="26">
        <v>41.5</v>
      </c>
      <c r="R1274" s="26">
        <v>0.91800000000000004</v>
      </c>
      <c r="S1274" s="26">
        <f t="shared" si="24"/>
        <v>0.87684543271124993</v>
      </c>
    </row>
    <row r="1275" spans="17:19" x14ac:dyDescent="0.25">
      <c r="Q1275" s="26">
        <v>41.5</v>
      </c>
      <c r="R1275" s="26">
        <v>0.876</v>
      </c>
      <c r="S1275" s="26">
        <f t="shared" si="24"/>
        <v>0.87684543271124993</v>
      </c>
    </row>
    <row r="1276" spans="17:19" x14ac:dyDescent="0.25">
      <c r="Q1276" s="26">
        <v>41.5</v>
      </c>
      <c r="R1276" s="26">
        <v>0.99199999999999999</v>
      </c>
      <c r="S1276" s="26">
        <f t="shared" si="24"/>
        <v>0.87684543271124993</v>
      </c>
    </row>
    <row r="1277" spans="17:19" x14ac:dyDescent="0.25">
      <c r="Q1277" s="26">
        <v>41.5</v>
      </c>
      <c r="R1277" s="26">
        <v>0.90500000000000003</v>
      </c>
      <c r="S1277" s="26">
        <f t="shared" si="24"/>
        <v>0.87684543271124993</v>
      </c>
    </row>
    <row r="1278" spans="17:19" x14ac:dyDescent="0.25">
      <c r="Q1278" s="26">
        <v>41.5</v>
      </c>
      <c r="R1278" s="26">
        <v>1</v>
      </c>
      <c r="S1278" s="26">
        <f t="shared" si="24"/>
        <v>0.87684543271124993</v>
      </c>
    </row>
    <row r="1279" spans="17:19" x14ac:dyDescent="0.25">
      <c r="Q1279" s="26">
        <v>41.5</v>
      </c>
      <c r="R1279" s="26">
        <v>0.82599999999999996</v>
      </c>
      <c r="S1279" s="26">
        <f t="shared" si="24"/>
        <v>0.87684543271124993</v>
      </c>
    </row>
    <row r="1280" spans="17:19" x14ac:dyDescent="0.25">
      <c r="Q1280" s="26">
        <v>41.5</v>
      </c>
      <c r="R1280" s="26">
        <v>0.91400000000000003</v>
      </c>
      <c r="S1280" s="26">
        <f t="shared" si="24"/>
        <v>0.87684543271124993</v>
      </c>
    </row>
    <row r="1281" spans="17:19" x14ac:dyDescent="0.25">
      <c r="Q1281" s="26">
        <v>41.6</v>
      </c>
      <c r="R1281" s="26">
        <v>0.67300000000000004</v>
      </c>
      <c r="S1281" s="26">
        <f t="shared" si="24"/>
        <v>0.88393126312140813</v>
      </c>
    </row>
    <row r="1282" spans="17:19" x14ac:dyDescent="0.25">
      <c r="Q1282" s="26">
        <v>41.6</v>
      </c>
      <c r="R1282" s="26">
        <v>0.93400000000000005</v>
      </c>
      <c r="S1282" s="26">
        <f t="shared" si="24"/>
        <v>0.88393126312140813</v>
      </c>
    </row>
    <row r="1283" spans="17:19" x14ac:dyDescent="0.25">
      <c r="Q1283" s="26">
        <v>41.6</v>
      </c>
      <c r="R1283" s="26">
        <v>0.73</v>
      </c>
      <c r="S1283" s="26">
        <f t="shared" si="24"/>
        <v>0.88393126312140813</v>
      </c>
    </row>
    <row r="1284" spans="17:19" x14ac:dyDescent="0.25">
      <c r="Q1284" s="26">
        <v>41.7</v>
      </c>
      <c r="R1284" s="26">
        <v>0.9</v>
      </c>
      <c r="S1284" s="26">
        <f t="shared" si="24"/>
        <v>0.89106176355633837</v>
      </c>
    </row>
    <row r="1285" spans="17:19" x14ac:dyDescent="0.25">
      <c r="Q1285" s="26">
        <v>41.7</v>
      </c>
      <c r="R1285" s="26">
        <v>0.89</v>
      </c>
      <c r="S1285" s="26">
        <f t="shared" ref="S1285:S1348" si="25">($X$8*(Q1285^4))+($X$9*(Q1285^3))+($X$10*(Q1285^2))+($X$11*Q1285)+$X$7</f>
        <v>0.89106176355633837</v>
      </c>
    </row>
    <row r="1286" spans="17:19" x14ac:dyDescent="0.25">
      <c r="Q1286" s="26">
        <v>41.7</v>
      </c>
      <c r="R1286" s="26">
        <v>0.88100000000000001</v>
      </c>
      <c r="S1286" s="26">
        <f t="shared" si="25"/>
        <v>0.89106176355633837</v>
      </c>
    </row>
    <row r="1287" spans="17:19" x14ac:dyDescent="0.25">
      <c r="Q1287" s="26">
        <v>41.7</v>
      </c>
      <c r="R1287" s="26">
        <v>0.95199999999999996</v>
      </c>
      <c r="S1287" s="26">
        <f t="shared" si="25"/>
        <v>0.89106176355633837</v>
      </c>
    </row>
    <row r="1288" spans="17:19" x14ac:dyDescent="0.25">
      <c r="Q1288" s="26">
        <v>41.7</v>
      </c>
      <c r="R1288" s="26">
        <v>0.95199999999999996</v>
      </c>
      <c r="S1288" s="26">
        <f t="shared" si="25"/>
        <v>0.89106176355633837</v>
      </c>
    </row>
    <row r="1289" spans="17:19" x14ac:dyDescent="0.25">
      <c r="Q1289" s="26">
        <v>41.8</v>
      </c>
      <c r="R1289" s="26">
        <v>0.86399999999999999</v>
      </c>
      <c r="S1289" s="26">
        <f t="shared" si="25"/>
        <v>0.89823708268252755</v>
      </c>
    </row>
    <row r="1290" spans="17:19" x14ac:dyDescent="0.25">
      <c r="Q1290" s="26">
        <v>41.8</v>
      </c>
      <c r="R1290" s="26">
        <v>0.93799999999999994</v>
      </c>
      <c r="S1290" s="26">
        <f t="shared" si="25"/>
        <v>0.89823708268252755</v>
      </c>
    </row>
    <row r="1291" spans="17:19" x14ac:dyDescent="0.25">
      <c r="Q1291" s="26">
        <v>41.8</v>
      </c>
      <c r="R1291" s="26">
        <v>0.89</v>
      </c>
      <c r="S1291" s="26">
        <f t="shared" si="25"/>
        <v>0.89823708268252755</v>
      </c>
    </row>
    <row r="1292" spans="17:19" x14ac:dyDescent="0.25">
      <c r="Q1292" s="26">
        <v>41.8</v>
      </c>
      <c r="R1292" s="26">
        <v>0.97599999999999998</v>
      </c>
      <c r="S1292" s="26">
        <f t="shared" si="25"/>
        <v>0.89823708268252755</v>
      </c>
    </row>
    <row r="1293" spans="17:19" x14ac:dyDescent="0.25">
      <c r="Q1293" s="26">
        <v>41.9</v>
      </c>
      <c r="R1293" s="26">
        <v>0.95</v>
      </c>
      <c r="S1293" s="26">
        <f t="shared" si="25"/>
        <v>0.90545736900753748</v>
      </c>
    </row>
    <row r="1294" spans="17:19" x14ac:dyDescent="0.25">
      <c r="Q1294" s="26">
        <v>42</v>
      </c>
      <c r="R1294" s="26">
        <v>0.90700000000000003</v>
      </c>
      <c r="S1294" s="26">
        <f t="shared" si="25"/>
        <v>0.91272277087999998</v>
      </c>
    </row>
    <row r="1295" spans="17:19" x14ac:dyDescent="0.25">
      <c r="Q1295" s="26">
        <v>42</v>
      </c>
      <c r="R1295" s="26">
        <v>1.26</v>
      </c>
      <c r="S1295" s="26">
        <f t="shared" si="25"/>
        <v>0.91272277087999998</v>
      </c>
    </row>
    <row r="1296" spans="17:19" x14ac:dyDescent="0.25">
      <c r="Q1296" s="26">
        <v>42</v>
      </c>
      <c r="R1296" s="26">
        <v>0.95699999999999996</v>
      </c>
      <c r="S1296" s="26">
        <f t="shared" si="25"/>
        <v>0.91272277087999998</v>
      </c>
    </row>
    <row r="1297" spans="17:19" x14ac:dyDescent="0.25">
      <c r="Q1297" s="26">
        <v>42</v>
      </c>
      <c r="R1297" s="26">
        <v>1.4</v>
      </c>
      <c r="S1297" s="26">
        <f t="shared" si="25"/>
        <v>0.91272277087999998</v>
      </c>
    </row>
    <row r="1298" spans="17:19" x14ac:dyDescent="0.25">
      <c r="Q1298" s="26">
        <v>42</v>
      </c>
      <c r="R1298" s="26">
        <v>1.25</v>
      </c>
      <c r="S1298" s="26">
        <f t="shared" si="25"/>
        <v>0.91272277087999998</v>
      </c>
    </row>
    <row r="1299" spans="17:19" x14ac:dyDescent="0.25">
      <c r="Q1299" s="26">
        <v>42</v>
      </c>
      <c r="R1299" s="26">
        <v>0.89</v>
      </c>
      <c r="S1299" s="26">
        <f t="shared" si="25"/>
        <v>0.91272277087999998</v>
      </c>
    </row>
    <row r="1300" spans="17:19" x14ac:dyDescent="0.25">
      <c r="Q1300" s="26">
        <v>42</v>
      </c>
      <c r="R1300" s="26">
        <v>0.82799999999999996</v>
      </c>
      <c r="S1300" s="26">
        <f t="shared" si="25"/>
        <v>0.91272277087999998</v>
      </c>
    </row>
    <row r="1301" spans="17:19" x14ac:dyDescent="0.25">
      <c r="Q1301" s="26">
        <v>42</v>
      </c>
      <c r="R1301" s="26">
        <v>0.89200000000000002</v>
      </c>
      <c r="S1301" s="26">
        <f t="shared" si="25"/>
        <v>0.91272277087999998</v>
      </c>
    </row>
    <row r="1302" spans="17:19" x14ac:dyDescent="0.25">
      <c r="Q1302" s="26">
        <v>42</v>
      </c>
      <c r="R1302" s="26">
        <v>1.0149999999999999</v>
      </c>
      <c r="S1302" s="26">
        <f t="shared" si="25"/>
        <v>0.91272277087999998</v>
      </c>
    </row>
    <row r="1303" spans="17:19" x14ac:dyDescent="0.25">
      <c r="Q1303" s="26">
        <v>42</v>
      </c>
      <c r="R1303" s="26">
        <v>0.9</v>
      </c>
      <c r="S1303" s="26">
        <f t="shared" si="25"/>
        <v>0.91272277087999998</v>
      </c>
    </row>
    <row r="1304" spans="17:19" x14ac:dyDescent="0.25">
      <c r="Q1304" s="26">
        <v>42</v>
      </c>
      <c r="R1304" s="26">
        <v>1.0149999999999999</v>
      </c>
      <c r="S1304" s="26">
        <f t="shared" si="25"/>
        <v>0.91272277087999998</v>
      </c>
    </row>
    <row r="1305" spans="17:19" x14ac:dyDescent="0.25">
      <c r="Q1305" s="26">
        <v>42.1</v>
      </c>
      <c r="R1305" s="26">
        <v>1.1040000000000001</v>
      </c>
      <c r="S1305" s="26">
        <f t="shared" si="25"/>
        <v>0.92003343648961822</v>
      </c>
    </row>
    <row r="1306" spans="17:19" x14ac:dyDescent="0.25">
      <c r="Q1306" s="26">
        <v>42.1</v>
      </c>
      <c r="R1306" s="26">
        <v>0.77400000000000002</v>
      </c>
      <c r="S1306" s="26">
        <f t="shared" si="25"/>
        <v>0.92003343648961822</v>
      </c>
    </row>
    <row r="1307" spans="17:19" x14ac:dyDescent="0.25">
      <c r="Q1307" s="26">
        <v>42.1</v>
      </c>
      <c r="R1307" s="26">
        <v>1.0940000000000001</v>
      </c>
      <c r="S1307" s="26">
        <f t="shared" si="25"/>
        <v>0.92003343648961822</v>
      </c>
    </row>
    <row r="1308" spans="17:19" x14ac:dyDescent="0.25">
      <c r="Q1308" s="26">
        <v>42.2</v>
      </c>
      <c r="R1308" s="26">
        <v>0.92700000000000005</v>
      </c>
      <c r="S1308" s="26">
        <f t="shared" si="25"/>
        <v>0.92738951386716784</v>
      </c>
    </row>
    <row r="1309" spans="17:19" x14ac:dyDescent="0.25">
      <c r="Q1309" s="26">
        <v>42.2</v>
      </c>
      <c r="R1309" s="26">
        <v>0.83599999999999997</v>
      </c>
      <c r="S1309" s="26">
        <f t="shared" si="25"/>
        <v>0.92738951386716784</v>
      </c>
    </row>
    <row r="1310" spans="17:19" x14ac:dyDescent="0.25">
      <c r="Q1310" s="26">
        <v>42.2</v>
      </c>
      <c r="R1310" s="26">
        <v>0.86</v>
      </c>
      <c r="S1310" s="26">
        <f t="shared" si="25"/>
        <v>0.92738951386716784</v>
      </c>
    </row>
    <row r="1311" spans="17:19" x14ac:dyDescent="0.25">
      <c r="Q1311" s="26">
        <v>42.2</v>
      </c>
      <c r="R1311" s="26">
        <v>0.85</v>
      </c>
      <c r="S1311" s="26">
        <f t="shared" si="25"/>
        <v>0.92738951386716784</v>
      </c>
    </row>
    <row r="1312" spans="17:19" x14ac:dyDescent="0.25">
      <c r="Q1312" s="26">
        <v>42.2</v>
      </c>
      <c r="R1312" s="26">
        <v>0.91800000000000004</v>
      </c>
      <c r="S1312" s="26">
        <f t="shared" si="25"/>
        <v>0.92738951386716784</v>
      </c>
    </row>
    <row r="1313" spans="17:19" x14ac:dyDescent="0.25">
      <c r="Q1313" s="26">
        <v>42.3</v>
      </c>
      <c r="R1313" s="26">
        <v>0.90200000000000002</v>
      </c>
      <c r="S1313" s="26">
        <f t="shared" si="25"/>
        <v>0.93479115088449805</v>
      </c>
    </row>
    <row r="1314" spans="17:19" x14ac:dyDescent="0.25">
      <c r="Q1314" s="26">
        <v>42.3</v>
      </c>
      <c r="R1314" s="26">
        <v>1.012</v>
      </c>
      <c r="S1314" s="26">
        <f t="shared" si="25"/>
        <v>0.93479115088449805</v>
      </c>
    </row>
    <row r="1315" spans="17:19" x14ac:dyDescent="0.25">
      <c r="Q1315" s="26">
        <v>42.3</v>
      </c>
      <c r="R1315" s="26">
        <v>0.96099999999999997</v>
      </c>
      <c r="S1315" s="26">
        <f t="shared" si="25"/>
        <v>0.93479115088449805</v>
      </c>
    </row>
    <row r="1316" spans="17:19" x14ac:dyDescent="0.25">
      <c r="Q1316" s="26">
        <v>42.3</v>
      </c>
      <c r="R1316" s="26">
        <v>0.94699999999999995</v>
      </c>
      <c r="S1316" s="26">
        <f t="shared" si="25"/>
        <v>0.93479115088449805</v>
      </c>
    </row>
    <row r="1317" spans="17:19" x14ac:dyDescent="0.25">
      <c r="Q1317" s="26">
        <v>42.3</v>
      </c>
      <c r="R1317" s="26">
        <v>0.91600000000000004</v>
      </c>
      <c r="S1317" s="26">
        <f t="shared" si="25"/>
        <v>0.93479115088449805</v>
      </c>
    </row>
    <row r="1318" spans="17:19" x14ac:dyDescent="0.25">
      <c r="Q1318" s="26">
        <v>42.4</v>
      </c>
      <c r="R1318" s="26">
        <v>0.93100000000000005</v>
      </c>
      <c r="S1318" s="26">
        <f t="shared" si="25"/>
        <v>0.94223849525452741</v>
      </c>
    </row>
    <row r="1319" spans="17:19" x14ac:dyDescent="0.25">
      <c r="Q1319" s="26">
        <v>42.5</v>
      </c>
      <c r="R1319" s="26">
        <v>0.84099999999999997</v>
      </c>
      <c r="S1319" s="26">
        <f t="shared" si="25"/>
        <v>0.94973169453125006</v>
      </c>
    </row>
    <row r="1320" spans="17:19" x14ac:dyDescent="0.25">
      <c r="Q1320" s="26">
        <v>42.5</v>
      </c>
      <c r="R1320" s="26">
        <v>0.98399999999999999</v>
      </c>
      <c r="S1320" s="26">
        <f t="shared" si="25"/>
        <v>0.94973169453125006</v>
      </c>
    </row>
    <row r="1321" spans="17:19" x14ac:dyDescent="0.25">
      <c r="Q1321" s="26">
        <v>42.5</v>
      </c>
      <c r="R1321" s="26">
        <v>0.91300000000000003</v>
      </c>
      <c r="S1321" s="26">
        <f t="shared" si="25"/>
        <v>0.94973169453125006</v>
      </c>
    </row>
    <row r="1322" spans="17:19" x14ac:dyDescent="0.25">
      <c r="Q1322" s="26">
        <v>42.5</v>
      </c>
      <c r="R1322" s="26">
        <v>1.04</v>
      </c>
      <c r="S1322" s="26">
        <f t="shared" si="25"/>
        <v>0.94973169453125006</v>
      </c>
    </row>
    <row r="1323" spans="17:19" x14ac:dyDescent="0.25">
      <c r="Q1323" s="26">
        <v>42.5</v>
      </c>
      <c r="R1323" s="26">
        <v>1.0660000000000001</v>
      </c>
      <c r="S1323" s="26">
        <f t="shared" si="25"/>
        <v>0.94973169453125006</v>
      </c>
    </row>
    <row r="1324" spans="17:19" x14ac:dyDescent="0.25">
      <c r="Q1324" s="26">
        <v>42.5</v>
      </c>
      <c r="R1324" s="26">
        <v>0.77800000000000002</v>
      </c>
      <c r="S1324" s="26">
        <f t="shared" si="25"/>
        <v>0.94973169453125006</v>
      </c>
    </row>
    <row r="1325" spans="17:19" x14ac:dyDescent="0.25">
      <c r="Q1325" s="26">
        <v>42.5</v>
      </c>
      <c r="R1325" s="26">
        <v>0.98399999999999999</v>
      </c>
      <c r="S1325" s="26">
        <f t="shared" si="25"/>
        <v>0.94973169453125006</v>
      </c>
    </row>
    <row r="1326" spans="17:19" x14ac:dyDescent="0.25">
      <c r="Q1326" s="26">
        <v>42.5</v>
      </c>
      <c r="R1326" s="26">
        <v>1.038</v>
      </c>
      <c r="S1326" s="26">
        <f t="shared" si="25"/>
        <v>0.94973169453125006</v>
      </c>
    </row>
    <row r="1327" spans="17:19" x14ac:dyDescent="0.25">
      <c r="Q1327" s="26">
        <v>42.5</v>
      </c>
      <c r="R1327" s="26">
        <v>1.032</v>
      </c>
      <c r="S1327" s="26">
        <f t="shared" si="25"/>
        <v>0.94973169453125006</v>
      </c>
    </row>
    <row r="1328" spans="17:19" x14ac:dyDescent="0.25">
      <c r="Q1328" s="26">
        <v>42.6</v>
      </c>
      <c r="R1328" s="26">
        <v>1.08</v>
      </c>
      <c r="S1328" s="26">
        <f t="shared" si="25"/>
        <v>0.95727089610972815</v>
      </c>
    </row>
    <row r="1329" spans="17:19" x14ac:dyDescent="0.25">
      <c r="Q1329" s="26">
        <v>42.6</v>
      </c>
      <c r="R1329" s="26">
        <v>0.89</v>
      </c>
      <c r="S1329" s="26">
        <f t="shared" si="25"/>
        <v>0.95727089610972815</v>
      </c>
    </row>
    <row r="1330" spans="17:19" x14ac:dyDescent="0.25">
      <c r="Q1330" s="26">
        <v>42.6</v>
      </c>
      <c r="R1330" s="26">
        <v>0.96499999999999997</v>
      </c>
      <c r="S1330" s="26">
        <f t="shared" si="25"/>
        <v>0.95727089610972815</v>
      </c>
    </row>
    <row r="1331" spans="17:19" x14ac:dyDescent="0.25">
      <c r="Q1331" s="26">
        <v>42.7</v>
      </c>
      <c r="R1331" s="26">
        <v>1.014</v>
      </c>
      <c r="S1331" s="26">
        <f t="shared" si="25"/>
        <v>0.96485624722609831</v>
      </c>
    </row>
    <row r="1332" spans="17:19" x14ac:dyDescent="0.25">
      <c r="Q1332" s="26">
        <v>42.7</v>
      </c>
      <c r="R1332" s="26">
        <v>0.95</v>
      </c>
      <c r="S1332" s="26">
        <f t="shared" si="25"/>
        <v>0.96485624722609831</v>
      </c>
    </row>
    <row r="1333" spans="17:19" x14ac:dyDescent="0.25">
      <c r="Q1333" s="26">
        <v>42.8</v>
      </c>
      <c r="R1333" s="26">
        <v>1.042</v>
      </c>
      <c r="S1333" s="26">
        <f t="shared" si="25"/>
        <v>0.9724878949575676</v>
      </c>
    </row>
    <row r="1334" spans="17:19" x14ac:dyDescent="0.25">
      <c r="Q1334" s="26">
        <v>42.8</v>
      </c>
      <c r="R1334" s="26">
        <v>1.01</v>
      </c>
      <c r="S1334" s="26">
        <f t="shared" si="25"/>
        <v>0.9724878949575676</v>
      </c>
    </row>
    <row r="1335" spans="17:19" x14ac:dyDescent="0.25">
      <c r="Q1335" s="26">
        <v>42.8</v>
      </c>
      <c r="R1335" s="26">
        <v>0.83599999999999997</v>
      </c>
      <c r="S1335" s="26">
        <f t="shared" si="25"/>
        <v>0.9724878949575676</v>
      </c>
    </row>
    <row r="1336" spans="17:19" x14ac:dyDescent="0.25">
      <c r="Q1336" s="26">
        <v>42.8</v>
      </c>
      <c r="R1336" s="26">
        <v>0.97</v>
      </c>
      <c r="S1336" s="26">
        <f t="shared" si="25"/>
        <v>0.9724878949575676</v>
      </c>
    </row>
    <row r="1337" spans="17:19" x14ac:dyDescent="0.25">
      <c r="Q1337" s="26">
        <v>42.9</v>
      </c>
      <c r="R1337" s="26">
        <v>1.006</v>
      </c>
      <c r="S1337" s="26">
        <f t="shared" si="25"/>
        <v>0.98016598622241802</v>
      </c>
    </row>
    <row r="1338" spans="17:19" x14ac:dyDescent="0.25">
      <c r="Q1338" s="26">
        <v>42.9</v>
      </c>
      <c r="R1338" s="26">
        <v>0.90200000000000002</v>
      </c>
      <c r="S1338" s="26">
        <f t="shared" si="25"/>
        <v>0.98016598622241802</v>
      </c>
    </row>
    <row r="1339" spans="17:19" x14ac:dyDescent="0.25">
      <c r="Q1339" s="26">
        <v>42.9</v>
      </c>
      <c r="R1339" s="26">
        <v>0.995</v>
      </c>
      <c r="S1339" s="26">
        <f t="shared" si="25"/>
        <v>0.98016598622241802</v>
      </c>
    </row>
    <row r="1340" spans="17:19" x14ac:dyDescent="0.25">
      <c r="Q1340" s="26">
        <v>42.9</v>
      </c>
      <c r="R1340" s="26">
        <v>0.998</v>
      </c>
      <c r="S1340" s="26">
        <f t="shared" si="25"/>
        <v>0.98016598622241802</v>
      </c>
    </row>
    <row r="1341" spans="17:19" x14ac:dyDescent="0.25">
      <c r="Q1341" s="26">
        <v>42.9</v>
      </c>
      <c r="R1341" s="26">
        <v>0.93200000000000005</v>
      </c>
      <c r="S1341" s="26">
        <f t="shared" si="25"/>
        <v>0.98016598622241802</v>
      </c>
    </row>
    <row r="1342" spans="17:19" x14ac:dyDescent="0.25">
      <c r="Q1342" s="26">
        <v>43</v>
      </c>
      <c r="R1342" s="26">
        <v>0.996</v>
      </c>
      <c r="S1342" s="26">
        <f t="shared" si="25"/>
        <v>0.98789066777999979</v>
      </c>
    </row>
    <row r="1343" spans="17:19" x14ac:dyDescent="0.25">
      <c r="Q1343" s="26">
        <v>43</v>
      </c>
      <c r="R1343" s="26">
        <v>0.96599999999999997</v>
      </c>
      <c r="S1343" s="26">
        <f t="shared" si="25"/>
        <v>0.98789066777999979</v>
      </c>
    </row>
    <row r="1344" spans="17:19" x14ac:dyDescent="0.25">
      <c r="Q1344" s="26">
        <v>43</v>
      </c>
      <c r="R1344" s="26">
        <v>0.94199999999999995</v>
      </c>
      <c r="S1344" s="26">
        <f t="shared" si="25"/>
        <v>0.98789066777999979</v>
      </c>
    </row>
    <row r="1345" spans="17:19" x14ac:dyDescent="0.25">
      <c r="Q1345" s="26">
        <v>43</v>
      </c>
      <c r="R1345" s="26">
        <v>1.002</v>
      </c>
      <c r="S1345" s="26">
        <f t="shared" si="25"/>
        <v>0.98789066777999979</v>
      </c>
    </row>
    <row r="1346" spans="17:19" x14ac:dyDescent="0.25">
      <c r="Q1346" s="26">
        <v>43</v>
      </c>
      <c r="R1346" s="26">
        <v>0.96599999999999997</v>
      </c>
      <c r="S1346" s="26">
        <f t="shared" si="25"/>
        <v>0.98789066777999979</v>
      </c>
    </row>
    <row r="1347" spans="17:19" x14ac:dyDescent="0.25">
      <c r="Q1347" s="26">
        <v>43</v>
      </c>
      <c r="R1347" s="26">
        <v>0.85599999999999998</v>
      </c>
      <c r="S1347" s="26">
        <f t="shared" si="25"/>
        <v>0.98789066777999979</v>
      </c>
    </row>
    <row r="1348" spans="17:19" x14ac:dyDescent="0.25">
      <c r="Q1348" s="26">
        <v>43</v>
      </c>
      <c r="R1348" s="26">
        <v>0.96599999999999997</v>
      </c>
      <c r="S1348" s="26">
        <f t="shared" si="25"/>
        <v>0.98789066777999979</v>
      </c>
    </row>
    <row r="1349" spans="17:19" x14ac:dyDescent="0.25">
      <c r="Q1349" s="26">
        <v>43</v>
      </c>
      <c r="R1349" s="26">
        <v>0.96599999999999997</v>
      </c>
      <c r="S1349" s="26">
        <f t="shared" ref="S1349:S1412" si="26">($X$8*(Q1349^4))+($X$9*(Q1349^3))+($X$10*(Q1349^2))+($X$11*Q1349)+$X$7</f>
        <v>0.98789066777999979</v>
      </c>
    </row>
    <row r="1350" spans="17:19" x14ac:dyDescent="0.25">
      <c r="Q1350" s="26">
        <v>43</v>
      </c>
      <c r="R1350" s="26">
        <v>1.036</v>
      </c>
      <c r="S1350" s="26">
        <f t="shared" si="26"/>
        <v>0.98789066777999979</v>
      </c>
    </row>
    <row r="1351" spans="17:19" x14ac:dyDescent="0.25">
      <c r="Q1351" s="26">
        <v>43</v>
      </c>
      <c r="R1351" s="26">
        <v>1.0680000000000001</v>
      </c>
      <c r="S1351" s="26">
        <f t="shared" si="26"/>
        <v>0.98789066777999979</v>
      </c>
    </row>
    <row r="1352" spans="17:19" x14ac:dyDescent="0.25">
      <c r="Q1352" s="26">
        <v>43</v>
      </c>
      <c r="R1352" s="26">
        <v>1.034</v>
      </c>
      <c r="S1352" s="26">
        <f t="shared" si="26"/>
        <v>0.98789066777999979</v>
      </c>
    </row>
    <row r="1353" spans="17:19" x14ac:dyDescent="0.25">
      <c r="Q1353" s="26">
        <v>43</v>
      </c>
      <c r="R1353" s="26">
        <v>0.94799999999999995</v>
      </c>
      <c r="S1353" s="26">
        <f t="shared" si="26"/>
        <v>0.98789066777999979</v>
      </c>
    </row>
    <row r="1354" spans="17:19" x14ac:dyDescent="0.25">
      <c r="Q1354" s="26">
        <v>43.1</v>
      </c>
      <c r="R1354" s="26">
        <v>0.85199999999999998</v>
      </c>
      <c r="S1354" s="26">
        <f t="shared" si="26"/>
        <v>0.99566208623073804</v>
      </c>
    </row>
    <row r="1355" spans="17:19" x14ac:dyDescent="0.25">
      <c r="Q1355" s="26">
        <v>43.2</v>
      </c>
      <c r="R1355" s="26">
        <v>0.92600000000000005</v>
      </c>
      <c r="S1355" s="26">
        <f t="shared" si="26"/>
        <v>1.003480388016128</v>
      </c>
    </row>
    <row r="1356" spans="17:19" x14ac:dyDescent="0.25">
      <c r="Q1356" s="26">
        <v>43.2</v>
      </c>
      <c r="R1356" s="26">
        <v>1.0780000000000001</v>
      </c>
      <c r="S1356" s="26">
        <f t="shared" si="26"/>
        <v>1.003480388016128</v>
      </c>
    </row>
    <row r="1357" spans="17:19" x14ac:dyDescent="0.25">
      <c r="Q1357" s="26">
        <v>43.2</v>
      </c>
      <c r="R1357" s="26">
        <v>1.1080000000000001</v>
      </c>
      <c r="S1357" s="26">
        <f t="shared" si="26"/>
        <v>1.003480388016128</v>
      </c>
    </row>
    <row r="1358" spans="17:19" x14ac:dyDescent="0.25">
      <c r="Q1358" s="26">
        <v>43.2</v>
      </c>
      <c r="R1358" s="26">
        <v>0.92900000000000005</v>
      </c>
      <c r="S1358" s="26">
        <f t="shared" si="26"/>
        <v>1.003480388016128</v>
      </c>
    </row>
    <row r="1359" spans="17:19" x14ac:dyDescent="0.25">
      <c r="Q1359" s="26">
        <v>43.2</v>
      </c>
      <c r="R1359" s="26">
        <v>0.94799999999999995</v>
      </c>
      <c r="S1359" s="26">
        <f t="shared" si="26"/>
        <v>1.003480388016128</v>
      </c>
    </row>
    <row r="1360" spans="17:19" x14ac:dyDescent="0.25">
      <c r="Q1360" s="26">
        <v>43.2</v>
      </c>
      <c r="R1360" s="26">
        <v>0.84399999999999997</v>
      </c>
      <c r="S1360" s="26">
        <f t="shared" si="26"/>
        <v>1.003480388016128</v>
      </c>
    </row>
    <row r="1361" spans="17:19" x14ac:dyDescent="0.25">
      <c r="Q1361" s="26">
        <v>43.3</v>
      </c>
      <c r="R1361" s="26">
        <v>0.86399999999999999</v>
      </c>
      <c r="S1361" s="26">
        <f t="shared" si="26"/>
        <v>1.0113457194187376</v>
      </c>
    </row>
    <row r="1362" spans="17:19" x14ac:dyDescent="0.25">
      <c r="Q1362" s="26">
        <v>43.3</v>
      </c>
      <c r="R1362" s="26">
        <v>1.1040000000000001</v>
      </c>
      <c r="S1362" s="26">
        <f t="shared" si="26"/>
        <v>1.0113457194187376</v>
      </c>
    </row>
    <row r="1363" spans="17:19" x14ac:dyDescent="0.25">
      <c r="Q1363" s="26">
        <v>43.3</v>
      </c>
      <c r="R1363" s="26">
        <v>0.94</v>
      </c>
      <c r="S1363" s="26">
        <f t="shared" si="26"/>
        <v>1.0113457194187376</v>
      </c>
    </row>
    <row r="1364" spans="17:19" x14ac:dyDescent="0.25">
      <c r="Q1364" s="26">
        <v>43.4</v>
      </c>
      <c r="R1364" s="26">
        <v>0.97199999999999998</v>
      </c>
      <c r="S1364" s="26">
        <f t="shared" si="26"/>
        <v>1.0192582265622079</v>
      </c>
    </row>
    <row r="1365" spans="17:19" x14ac:dyDescent="0.25">
      <c r="Q1365" s="26">
        <v>43.4</v>
      </c>
      <c r="R1365" s="26">
        <v>1.022</v>
      </c>
      <c r="S1365" s="26">
        <f t="shared" si="26"/>
        <v>1.0192582265622079</v>
      </c>
    </row>
    <row r="1366" spans="17:19" x14ac:dyDescent="0.25">
      <c r="Q1366" s="26">
        <v>43.5</v>
      </c>
      <c r="R1366" s="26">
        <v>0.95399999999999996</v>
      </c>
      <c r="S1366" s="26">
        <f t="shared" si="26"/>
        <v>1.02721805541125</v>
      </c>
    </row>
    <row r="1367" spans="17:19" x14ac:dyDescent="0.25">
      <c r="Q1367" s="26">
        <v>43.5</v>
      </c>
      <c r="R1367" s="26">
        <v>1.26</v>
      </c>
      <c r="S1367" s="26">
        <f t="shared" si="26"/>
        <v>1.02721805541125</v>
      </c>
    </row>
    <row r="1368" spans="17:19" x14ac:dyDescent="0.25">
      <c r="Q1368" s="26">
        <v>43.5</v>
      </c>
      <c r="R1368" s="26">
        <v>0.93200000000000005</v>
      </c>
      <c r="S1368" s="26">
        <f t="shared" si="26"/>
        <v>1.02721805541125</v>
      </c>
    </row>
    <row r="1369" spans="17:19" x14ac:dyDescent="0.25">
      <c r="Q1369" s="26">
        <v>43.5</v>
      </c>
      <c r="R1369" s="26">
        <v>0.97199999999999998</v>
      </c>
      <c r="S1369" s="26">
        <f t="shared" si="26"/>
        <v>1.02721805541125</v>
      </c>
    </row>
    <row r="1370" spans="17:19" x14ac:dyDescent="0.25">
      <c r="Q1370" s="26">
        <v>43.5</v>
      </c>
      <c r="R1370" s="26">
        <v>0.94399999999999995</v>
      </c>
      <c r="S1370" s="26">
        <f t="shared" si="26"/>
        <v>1.02721805541125</v>
      </c>
    </row>
    <row r="1371" spans="17:19" x14ac:dyDescent="0.25">
      <c r="Q1371" s="26">
        <v>43.5</v>
      </c>
      <c r="R1371" s="26">
        <v>1.242</v>
      </c>
      <c r="S1371" s="26">
        <f t="shared" si="26"/>
        <v>1.02721805541125</v>
      </c>
    </row>
    <row r="1372" spans="17:19" x14ac:dyDescent="0.25">
      <c r="Q1372" s="26">
        <v>43.6</v>
      </c>
      <c r="R1372" s="26">
        <v>1.03</v>
      </c>
      <c r="S1372" s="26">
        <f t="shared" si="26"/>
        <v>1.0352253517716483</v>
      </c>
    </row>
    <row r="1373" spans="17:19" x14ac:dyDescent="0.25">
      <c r="Q1373" s="26">
        <v>43.6</v>
      </c>
      <c r="R1373" s="26">
        <v>0.91400000000000003</v>
      </c>
      <c r="S1373" s="26">
        <f t="shared" si="26"/>
        <v>1.0352253517716483</v>
      </c>
    </row>
    <row r="1374" spans="17:19" x14ac:dyDescent="0.25">
      <c r="Q1374" s="26">
        <v>43.6</v>
      </c>
      <c r="R1374" s="26">
        <v>0.92200000000000004</v>
      </c>
      <c r="S1374" s="26">
        <f t="shared" si="26"/>
        <v>1.0352253517716483</v>
      </c>
    </row>
    <row r="1375" spans="17:19" x14ac:dyDescent="0.25">
      <c r="Q1375" s="26">
        <v>43.6</v>
      </c>
      <c r="R1375" s="26">
        <v>1.03</v>
      </c>
      <c r="S1375" s="26">
        <f t="shared" si="26"/>
        <v>1.0352253517716483</v>
      </c>
    </row>
    <row r="1376" spans="17:19" x14ac:dyDescent="0.25">
      <c r="Q1376" s="26">
        <v>43.6</v>
      </c>
      <c r="R1376" s="26">
        <v>1.0389999999999999</v>
      </c>
      <c r="S1376" s="26">
        <f t="shared" si="26"/>
        <v>1.0352253517716483</v>
      </c>
    </row>
    <row r="1377" spans="17:19" x14ac:dyDescent="0.25">
      <c r="Q1377" s="26">
        <v>43.6</v>
      </c>
      <c r="R1377" s="26">
        <v>0.97499999999999998</v>
      </c>
      <c r="S1377" s="26">
        <f t="shared" si="26"/>
        <v>1.0352253517716483</v>
      </c>
    </row>
    <row r="1378" spans="17:19" x14ac:dyDescent="0.25">
      <c r="Q1378" s="26">
        <v>43.6</v>
      </c>
      <c r="R1378" s="26">
        <v>1.034</v>
      </c>
      <c r="S1378" s="26">
        <f t="shared" si="26"/>
        <v>1.0352253517716483</v>
      </c>
    </row>
    <row r="1379" spans="17:19" x14ac:dyDescent="0.25">
      <c r="Q1379" s="26">
        <v>43.7</v>
      </c>
      <c r="R1379" s="26">
        <v>1.0900000000000001</v>
      </c>
      <c r="S1379" s="26">
        <f t="shared" si="26"/>
        <v>1.0432802612902583</v>
      </c>
    </row>
    <row r="1380" spans="17:19" x14ac:dyDescent="0.25">
      <c r="Q1380" s="26">
        <v>43.7</v>
      </c>
      <c r="R1380" s="26">
        <v>0.88600000000000001</v>
      </c>
      <c r="S1380" s="26">
        <f t="shared" si="26"/>
        <v>1.0432802612902583</v>
      </c>
    </row>
    <row r="1381" spans="17:19" x14ac:dyDescent="0.25">
      <c r="Q1381" s="26">
        <v>43.7</v>
      </c>
      <c r="R1381" s="26">
        <v>0.98599999999999999</v>
      </c>
      <c r="S1381" s="26">
        <f t="shared" si="26"/>
        <v>1.0432802612902583</v>
      </c>
    </row>
    <row r="1382" spans="17:19" x14ac:dyDescent="0.25">
      <c r="Q1382" s="26">
        <v>43.7</v>
      </c>
      <c r="R1382" s="26">
        <v>1</v>
      </c>
      <c r="S1382" s="26">
        <f t="shared" si="26"/>
        <v>1.0432802612902583</v>
      </c>
    </row>
    <row r="1383" spans="17:19" x14ac:dyDescent="0.25">
      <c r="Q1383" s="26">
        <v>43.8</v>
      </c>
      <c r="R1383" s="26">
        <v>1.1359999999999999</v>
      </c>
      <c r="S1383" s="26">
        <f t="shared" si="26"/>
        <v>1.0513829294550081</v>
      </c>
    </row>
    <row r="1384" spans="17:19" x14ac:dyDescent="0.25">
      <c r="Q1384" s="26">
        <v>43.8</v>
      </c>
      <c r="R1384" s="26">
        <v>1.19</v>
      </c>
      <c r="S1384" s="26">
        <f t="shared" si="26"/>
        <v>1.0513829294550081</v>
      </c>
    </row>
    <row r="1385" spans="17:19" x14ac:dyDescent="0.25">
      <c r="Q1385" s="26">
        <v>43.8</v>
      </c>
      <c r="R1385" s="26">
        <v>1.056</v>
      </c>
      <c r="S1385" s="26">
        <f t="shared" si="26"/>
        <v>1.0513829294550081</v>
      </c>
    </row>
    <row r="1386" spans="17:19" x14ac:dyDescent="0.25">
      <c r="Q1386" s="26">
        <v>43.9</v>
      </c>
      <c r="R1386" s="26">
        <v>1.1000000000000001</v>
      </c>
      <c r="S1386" s="26">
        <f t="shared" si="26"/>
        <v>1.0595335015948977</v>
      </c>
    </row>
    <row r="1387" spans="17:19" x14ac:dyDescent="0.25">
      <c r="Q1387" s="26">
        <v>44</v>
      </c>
      <c r="R1387" s="26">
        <v>1.0980000000000001</v>
      </c>
      <c r="S1387" s="26">
        <f t="shared" si="26"/>
        <v>1.0677321228800001</v>
      </c>
    </row>
    <row r="1388" spans="17:19" x14ac:dyDescent="0.25">
      <c r="Q1388" s="26">
        <v>44</v>
      </c>
      <c r="R1388" s="26">
        <v>1.05</v>
      </c>
      <c r="S1388" s="26">
        <f t="shared" si="26"/>
        <v>1.0677321228800001</v>
      </c>
    </row>
    <row r="1389" spans="17:19" x14ac:dyDescent="0.25">
      <c r="Q1389" s="26">
        <v>44</v>
      </c>
      <c r="R1389" s="26">
        <v>0.96399999999999997</v>
      </c>
      <c r="S1389" s="26">
        <f t="shared" si="26"/>
        <v>1.0677321228800001</v>
      </c>
    </row>
    <row r="1390" spans="17:19" x14ac:dyDescent="0.25">
      <c r="Q1390" s="26">
        <v>44</v>
      </c>
      <c r="R1390" s="26">
        <v>1.0820000000000001</v>
      </c>
      <c r="S1390" s="26">
        <f t="shared" si="26"/>
        <v>1.0677321228800001</v>
      </c>
    </row>
    <row r="1391" spans="17:19" x14ac:dyDescent="0.25">
      <c r="Q1391" s="26">
        <v>44</v>
      </c>
      <c r="R1391" s="26">
        <v>1.097</v>
      </c>
      <c r="S1391" s="26">
        <f t="shared" si="26"/>
        <v>1.0677321228800001</v>
      </c>
    </row>
    <row r="1392" spans="17:19" x14ac:dyDescent="0.25">
      <c r="Q1392" s="26">
        <v>44</v>
      </c>
      <c r="R1392" s="26">
        <v>0.9</v>
      </c>
      <c r="S1392" s="26">
        <f t="shared" si="26"/>
        <v>1.0677321228800001</v>
      </c>
    </row>
    <row r="1393" spans="17:19" x14ac:dyDescent="0.25">
      <c r="Q1393" s="26">
        <v>44</v>
      </c>
      <c r="R1393" s="26">
        <v>1.0209999999999999</v>
      </c>
      <c r="S1393" s="26">
        <f t="shared" si="26"/>
        <v>1.0677321228800001</v>
      </c>
    </row>
    <row r="1394" spans="17:19" x14ac:dyDescent="0.25">
      <c r="Q1394" s="26">
        <v>44</v>
      </c>
      <c r="R1394" s="26">
        <v>1</v>
      </c>
      <c r="S1394" s="26">
        <f t="shared" si="26"/>
        <v>1.0677321228800001</v>
      </c>
    </row>
    <row r="1395" spans="17:19" x14ac:dyDescent="0.25">
      <c r="Q1395" s="26">
        <v>44.1</v>
      </c>
      <c r="R1395" s="26">
        <v>1.474</v>
      </c>
      <c r="S1395" s="26">
        <f t="shared" si="26"/>
        <v>1.075978938321458</v>
      </c>
    </row>
    <row r="1396" spans="17:19" x14ac:dyDescent="0.25">
      <c r="Q1396" s="26">
        <v>44.2</v>
      </c>
      <c r="R1396" s="26">
        <v>1.1950000000000001</v>
      </c>
      <c r="S1396" s="26">
        <f t="shared" si="26"/>
        <v>1.0842740927714878</v>
      </c>
    </row>
    <row r="1397" spans="17:19" x14ac:dyDescent="0.25">
      <c r="Q1397" s="26">
        <v>44.3</v>
      </c>
      <c r="R1397" s="26">
        <v>1.1499999999999999</v>
      </c>
      <c r="S1397" s="26">
        <f t="shared" si="26"/>
        <v>1.0926177309233771</v>
      </c>
    </row>
    <row r="1398" spans="17:19" x14ac:dyDescent="0.25">
      <c r="Q1398" s="26">
        <v>44.3</v>
      </c>
      <c r="R1398" s="26">
        <v>1.1419999999999999</v>
      </c>
      <c r="S1398" s="26">
        <f t="shared" si="26"/>
        <v>1.0926177309233771</v>
      </c>
    </row>
    <row r="1399" spans="17:19" x14ac:dyDescent="0.25">
      <c r="Q1399" s="26">
        <v>44.3</v>
      </c>
      <c r="R1399" s="26">
        <v>1.1419999999999999</v>
      </c>
      <c r="S1399" s="26">
        <f t="shared" si="26"/>
        <v>1.0926177309233771</v>
      </c>
    </row>
    <row r="1400" spans="17:19" x14ac:dyDescent="0.25">
      <c r="Q1400" s="26">
        <v>44.4</v>
      </c>
      <c r="R1400" s="26">
        <v>1.1579999999999999</v>
      </c>
      <c r="S1400" s="26">
        <f t="shared" si="26"/>
        <v>1.1010099973114877</v>
      </c>
    </row>
    <row r="1401" spans="17:19" x14ac:dyDescent="0.25">
      <c r="Q1401" s="26">
        <v>44.4</v>
      </c>
      <c r="R1401" s="26">
        <v>1.298</v>
      </c>
      <c r="S1401" s="26">
        <f t="shared" si="26"/>
        <v>1.1010099973114877</v>
      </c>
    </row>
    <row r="1402" spans="17:19" x14ac:dyDescent="0.25">
      <c r="Q1402" s="26">
        <v>44.4</v>
      </c>
      <c r="R1402" s="26">
        <v>0.98799999999999999</v>
      </c>
      <c r="S1402" s="26">
        <f t="shared" si="26"/>
        <v>1.1010099973114877</v>
      </c>
    </row>
    <row r="1403" spans="17:19" x14ac:dyDescent="0.25">
      <c r="Q1403" s="26">
        <v>44.5</v>
      </c>
      <c r="R1403" s="26">
        <v>1.028</v>
      </c>
      <c r="S1403" s="26">
        <f t="shared" si="26"/>
        <v>1.10945103631125</v>
      </c>
    </row>
    <row r="1404" spans="17:19" x14ac:dyDescent="0.25">
      <c r="Q1404" s="26">
        <v>44.5</v>
      </c>
      <c r="R1404" s="26">
        <v>1.028</v>
      </c>
      <c r="S1404" s="26">
        <f t="shared" si="26"/>
        <v>1.10945103631125</v>
      </c>
    </row>
    <row r="1405" spans="17:19" x14ac:dyDescent="0.25">
      <c r="Q1405" s="26">
        <v>44.5</v>
      </c>
      <c r="R1405" s="26">
        <v>0.98</v>
      </c>
      <c r="S1405" s="26">
        <f t="shared" si="26"/>
        <v>1.10945103631125</v>
      </c>
    </row>
    <row r="1406" spans="17:19" x14ac:dyDescent="0.25">
      <c r="Q1406" s="26">
        <v>44.5</v>
      </c>
      <c r="R1406" s="26">
        <v>1.028</v>
      </c>
      <c r="S1406" s="26">
        <f t="shared" si="26"/>
        <v>1.10945103631125</v>
      </c>
    </row>
    <row r="1407" spans="17:19" x14ac:dyDescent="0.25">
      <c r="Q1407" s="26">
        <v>44.5</v>
      </c>
      <c r="R1407" s="26">
        <v>1.27</v>
      </c>
      <c r="S1407" s="26">
        <f t="shared" si="26"/>
        <v>1.10945103631125</v>
      </c>
    </row>
    <row r="1408" spans="17:19" x14ac:dyDescent="0.25">
      <c r="Q1408" s="26">
        <v>44.5</v>
      </c>
      <c r="R1408" s="26">
        <v>1.1419999999999999</v>
      </c>
      <c r="S1408" s="26">
        <f t="shared" si="26"/>
        <v>1.10945103631125</v>
      </c>
    </row>
    <row r="1409" spans="17:19" x14ac:dyDescent="0.25">
      <c r="Q1409" s="26">
        <v>44.6</v>
      </c>
      <c r="R1409" s="26">
        <v>1.1240000000000001</v>
      </c>
      <c r="S1409" s="26">
        <f t="shared" si="26"/>
        <v>1.1179409921391674</v>
      </c>
    </row>
    <row r="1410" spans="17:19" x14ac:dyDescent="0.25">
      <c r="Q1410" s="26">
        <v>44.7</v>
      </c>
      <c r="R1410" s="26">
        <v>1.0900000000000001</v>
      </c>
      <c r="S1410" s="26">
        <f t="shared" si="26"/>
        <v>1.126480008852818</v>
      </c>
    </row>
    <row r="1411" spans="17:19" x14ac:dyDescent="0.25">
      <c r="Q1411" s="26">
        <v>44.7</v>
      </c>
      <c r="R1411" s="26">
        <v>1.095</v>
      </c>
      <c r="S1411" s="26">
        <f t="shared" si="26"/>
        <v>1.126480008852818</v>
      </c>
    </row>
    <row r="1412" spans="17:19" x14ac:dyDescent="0.25">
      <c r="Q1412" s="26">
        <v>44.7</v>
      </c>
      <c r="R1412" s="26">
        <v>1.105</v>
      </c>
      <c r="S1412" s="26">
        <f t="shared" si="26"/>
        <v>1.126480008852818</v>
      </c>
    </row>
    <row r="1413" spans="17:19" x14ac:dyDescent="0.25">
      <c r="Q1413" s="26">
        <v>44.8</v>
      </c>
      <c r="R1413" s="26">
        <v>1.0349999999999999</v>
      </c>
      <c r="S1413" s="26">
        <f t="shared" ref="S1413:S1476" si="27">($X$8*(Q1413^4))+($X$9*(Q1413^3))+($X$10*(Q1413^2))+($X$11*Q1413)+$X$7</f>
        <v>1.1350682303508473</v>
      </c>
    </row>
    <row r="1414" spans="17:19" x14ac:dyDescent="0.25">
      <c r="Q1414" s="26">
        <v>44.8</v>
      </c>
      <c r="R1414" s="26">
        <v>1.1060000000000001</v>
      </c>
      <c r="S1414" s="26">
        <f t="shared" si="27"/>
        <v>1.1350682303508473</v>
      </c>
    </row>
    <row r="1415" spans="17:19" x14ac:dyDescent="0.25">
      <c r="Q1415" s="26">
        <v>44.8</v>
      </c>
      <c r="R1415" s="26">
        <v>1.1879999999999999</v>
      </c>
      <c r="S1415" s="26">
        <f t="shared" si="27"/>
        <v>1.1350682303508473</v>
      </c>
    </row>
    <row r="1416" spans="17:19" x14ac:dyDescent="0.25">
      <c r="Q1416" s="26">
        <v>44.8</v>
      </c>
      <c r="R1416" s="26">
        <v>1.044</v>
      </c>
      <c r="S1416" s="26">
        <f t="shared" si="27"/>
        <v>1.1350682303508473</v>
      </c>
    </row>
    <row r="1417" spans="17:19" x14ac:dyDescent="0.25">
      <c r="Q1417" s="26">
        <v>44.8</v>
      </c>
      <c r="R1417" s="26">
        <v>1.1879999999999999</v>
      </c>
      <c r="S1417" s="26">
        <f t="shared" si="27"/>
        <v>1.1350682303508473</v>
      </c>
    </row>
    <row r="1418" spans="17:19" x14ac:dyDescent="0.25">
      <c r="Q1418" s="26">
        <v>44.9</v>
      </c>
      <c r="R1418" s="26">
        <v>1.099</v>
      </c>
      <c r="S1418" s="26">
        <f t="shared" si="27"/>
        <v>1.1437058003729772</v>
      </c>
    </row>
    <row r="1419" spans="17:19" x14ac:dyDescent="0.25">
      <c r="Q1419" s="26">
        <v>44.9</v>
      </c>
      <c r="R1419" s="26">
        <v>1.07</v>
      </c>
      <c r="S1419" s="26">
        <f t="shared" si="27"/>
        <v>1.1437058003729772</v>
      </c>
    </row>
    <row r="1420" spans="17:19" x14ac:dyDescent="0.25">
      <c r="Q1420" s="26">
        <v>45</v>
      </c>
      <c r="R1420" s="26">
        <v>1.2929999999999999</v>
      </c>
      <c r="S1420" s="26">
        <f t="shared" si="27"/>
        <v>1.1523928625000002</v>
      </c>
    </row>
    <row r="1421" spans="17:19" x14ac:dyDescent="0.25">
      <c r="Q1421" s="26">
        <v>45</v>
      </c>
      <c r="R1421" s="26">
        <v>1.0940000000000001</v>
      </c>
      <c r="S1421" s="26">
        <f t="shared" si="27"/>
        <v>1.1523928625000002</v>
      </c>
    </row>
    <row r="1422" spans="17:19" x14ac:dyDescent="0.25">
      <c r="Q1422" s="26">
        <v>45</v>
      </c>
      <c r="R1422" s="26">
        <v>1.1759999999999999</v>
      </c>
      <c r="S1422" s="26">
        <f t="shared" si="27"/>
        <v>1.1523928625000002</v>
      </c>
    </row>
    <row r="1423" spans="17:19" x14ac:dyDescent="0.25">
      <c r="Q1423" s="26">
        <v>45</v>
      </c>
      <c r="R1423" s="26">
        <v>1.2889999999999999</v>
      </c>
      <c r="S1423" s="26">
        <f t="shared" si="27"/>
        <v>1.1523928625000002</v>
      </c>
    </row>
    <row r="1424" spans="17:19" x14ac:dyDescent="0.25">
      <c r="Q1424" s="26">
        <v>45</v>
      </c>
      <c r="R1424" s="26">
        <v>1.9</v>
      </c>
      <c r="S1424" s="26">
        <f t="shared" si="27"/>
        <v>1.1523928625000002</v>
      </c>
    </row>
    <row r="1425" spans="17:19" x14ac:dyDescent="0.25">
      <c r="Q1425" s="26">
        <v>45</v>
      </c>
      <c r="R1425" s="26">
        <v>1.1919999999999999</v>
      </c>
      <c r="S1425" s="26">
        <f t="shared" si="27"/>
        <v>1.1523928625000002</v>
      </c>
    </row>
    <row r="1426" spans="17:19" x14ac:dyDescent="0.25">
      <c r="Q1426" s="26">
        <v>45</v>
      </c>
      <c r="R1426" s="26">
        <v>1.27</v>
      </c>
      <c r="S1426" s="26">
        <f t="shared" si="27"/>
        <v>1.1523928625000002</v>
      </c>
    </row>
    <row r="1427" spans="17:19" x14ac:dyDescent="0.25">
      <c r="Q1427" s="26">
        <v>45</v>
      </c>
      <c r="R1427" s="26">
        <v>1.19</v>
      </c>
      <c r="S1427" s="26">
        <f t="shared" si="27"/>
        <v>1.1523928625000002</v>
      </c>
    </row>
    <row r="1428" spans="17:19" x14ac:dyDescent="0.25">
      <c r="Q1428" s="26">
        <v>45</v>
      </c>
      <c r="R1428" s="26">
        <v>1.232</v>
      </c>
      <c r="S1428" s="26">
        <f t="shared" si="27"/>
        <v>1.1523928625000002</v>
      </c>
    </row>
    <row r="1429" spans="17:19" x14ac:dyDescent="0.25">
      <c r="Q1429" s="26">
        <v>45</v>
      </c>
      <c r="R1429" s="26">
        <v>1.232</v>
      </c>
      <c r="S1429" s="26">
        <f t="shared" si="27"/>
        <v>1.1523928625000002</v>
      </c>
    </row>
    <row r="1430" spans="17:19" x14ac:dyDescent="0.25">
      <c r="Q1430" s="26">
        <v>45</v>
      </c>
      <c r="R1430" s="26">
        <v>1.056</v>
      </c>
      <c r="S1430" s="26">
        <f t="shared" si="27"/>
        <v>1.1523928625000002</v>
      </c>
    </row>
    <row r="1431" spans="17:19" x14ac:dyDescent="0.25">
      <c r="Q1431" s="26">
        <v>45</v>
      </c>
      <c r="R1431" s="26">
        <v>1.202</v>
      </c>
      <c r="S1431" s="26">
        <f t="shared" si="27"/>
        <v>1.1523928625000002</v>
      </c>
    </row>
    <row r="1432" spans="17:19" x14ac:dyDescent="0.25">
      <c r="Q1432" s="26">
        <v>45</v>
      </c>
      <c r="R1432" s="26">
        <v>1.1220000000000001</v>
      </c>
      <c r="S1432" s="26">
        <f t="shared" si="27"/>
        <v>1.1523928625000002</v>
      </c>
    </row>
    <row r="1433" spans="17:19" x14ac:dyDescent="0.25">
      <c r="Q1433" s="26">
        <v>45</v>
      </c>
      <c r="R1433" s="26">
        <v>1.2450000000000001</v>
      </c>
      <c r="S1433" s="26">
        <f t="shared" si="27"/>
        <v>1.1523928625000002</v>
      </c>
    </row>
    <row r="1434" spans="17:19" x14ac:dyDescent="0.25">
      <c r="Q1434" s="26">
        <v>45.1</v>
      </c>
      <c r="R1434" s="26">
        <v>1.262</v>
      </c>
      <c r="S1434" s="26">
        <f t="shared" si="27"/>
        <v>1.1611295601537777</v>
      </c>
    </row>
    <row r="1435" spans="17:19" x14ac:dyDescent="0.25">
      <c r="Q1435" s="26">
        <v>45.1</v>
      </c>
      <c r="R1435" s="26">
        <v>1.038</v>
      </c>
      <c r="S1435" s="26">
        <f t="shared" si="27"/>
        <v>1.1611295601537777</v>
      </c>
    </row>
    <row r="1436" spans="17:19" x14ac:dyDescent="0.25">
      <c r="Q1436" s="26">
        <v>45.1</v>
      </c>
      <c r="R1436" s="26">
        <v>1.1040000000000001</v>
      </c>
      <c r="S1436" s="26">
        <f t="shared" si="27"/>
        <v>1.1611295601537777</v>
      </c>
    </row>
    <row r="1437" spans="17:19" x14ac:dyDescent="0.25">
      <c r="Q1437" s="26">
        <v>45.1</v>
      </c>
      <c r="R1437" s="26">
        <v>1.1180000000000001</v>
      </c>
      <c r="S1437" s="26">
        <f t="shared" si="27"/>
        <v>1.1611295601537777</v>
      </c>
    </row>
    <row r="1438" spans="17:19" x14ac:dyDescent="0.25">
      <c r="Q1438" s="26">
        <v>45.1</v>
      </c>
      <c r="R1438" s="26">
        <v>1.1599999999999999</v>
      </c>
      <c r="S1438" s="26">
        <f t="shared" si="27"/>
        <v>1.1611295601537777</v>
      </c>
    </row>
    <row r="1439" spans="17:19" x14ac:dyDescent="0.25">
      <c r="Q1439" s="26">
        <v>45.1</v>
      </c>
      <c r="R1439" s="26">
        <v>1.0549999999999999</v>
      </c>
      <c r="S1439" s="26">
        <f t="shared" si="27"/>
        <v>1.1611295601537777</v>
      </c>
    </row>
    <row r="1440" spans="17:19" x14ac:dyDescent="0.25">
      <c r="Q1440" s="26">
        <v>45.2</v>
      </c>
      <c r="R1440" s="26">
        <v>1.143</v>
      </c>
      <c r="S1440" s="26">
        <f t="shared" si="27"/>
        <v>1.1699160365972481</v>
      </c>
    </row>
    <row r="1441" spans="17:19" x14ac:dyDescent="0.25">
      <c r="Q1441" s="26">
        <v>45.2</v>
      </c>
      <c r="R1441" s="26">
        <v>1.1100000000000001</v>
      </c>
      <c r="S1441" s="26">
        <f t="shared" si="27"/>
        <v>1.1699160365972481</v>
      </c>
    </row>
    <row r="1442" spans="17:19" x14ac:dyDescent="0.25">
      <c r="Q1442" s="26">
        <v>45.2</v>
      </c>
      <c r="R1442" s="26">
        <v>1.0980000000000001</v>
      </c>
      <c r="S1442" s="26">
        <f t="shared" si="27"/>
        <v>1.1699160365972481</v>
      </c>
    </row>
    <row r="1443" spans="17:19" x14ac:dyDescent="0.25">
      <c r="Q1443" s="26">
        <v>45.2</v>
      </c>
      <c r="R1443" s="26">
        <v>1.212</v>
      </c>
      <c r="S1443" s="26">
        <f t="shared" si="27"/>
        <v>1.1699160365972481</v>
      </c>
    </row>
    <row r="1444" spans="17:19" x14ac:dyDescent="0.25">
      <c r="Q1444" s="26">
        <v>45.2</v>
      </c>
      <c r="R1444" s="26">
        <v>1.08</v>
      </c>
      <c r="S1444" s="26">
        <f t="shared" si="27"/>
        <v>1.1699160365972481</v>
      </c>
    </row>
    <row r="1445" spans="17:19" x14ac:dyDescent="0.25">
      <c r="Q1445" s="26">
        <v>45.2</v>
      </c>
      <c r="R1445" s="26">
        <v>1.1459999999999999</v>
      </c>
      <c r="S1445" s="26">
        <f t="shared" si="27"/>
        <v>1.1699160365972481</v>
      </c>
    </row>
    <row r="1446" spans="17:19" x14ac:dyDescent="0.25">
      <c r="Q1446" s="26">
        <v>45.3</v>
      </c>
      <c r="R1446" s="26">
        <v>1.1419999999999999</v>
      </c>
      <c r="S1446" s="26">
        <f t="shared" si="27"/>
        <v>1.1787524349344172</v>
      </c>
    </row>
    <row r="1447" spans="17:19" x14ac:dyDescent="0.25">
      <c r="Q1447" s="26">
        <v>45.3</v>
      </c>
      <c r="R1447" s="26">
        <v>1.1319999999999999</v>
      </c>
      <c r="S1447" s="26">
        <f t="shared" si="27"/>
        <v>1.1787524349344172</v>
      </c>
    </row>
    <row r="1448" spans="17:19" x14ac:dyDescent="0.25">
      <c r="Q1448" s="26">
        <v>45.3</v>
      </c>
      <c r="R1448" s="26">
        <v>1.1499999999999999</v>
      </c>
      <c r="S1448" s="26">
        <f t="shared" si="27"/>
        <v>1.1787524349344172</v>
      </c>
    </row>
    <row r="1449" spans="17:19" x14ac:dyDescent="0.25">
      <c r="Q1449" s="26">
        <v>45.4</v>
      </c>
      <c r="R1449" s="26">
        <v>1.22</v>
      </c>
      <c r="S1449" s="26">
        <f t="shared" si="27"/>
        <v>1.1876388981103674</v>
      </c>
    </row>
    <row r="1450" spans="17:19" x14ac:dyDescent="0.25">
      <c r="Q1450" s="26">
        <v>45.5</v>
      </c>
      <c r="R1450" s="26">
        <v>1.2609999999999999</v>
      </c>
      <c r="S1450" s="26">
        <f t="shared" si="27"/>
        <v>1.1965755689112498</v>
      </c>
    </row>
    <row r="1451" spans="17:19" x14ac:dyDescent="0.25">
      <c r="Q1451" s="26">
        <v>45.5</v>
      </c>
      <c r="R1451" s="26">
        <v>1.236</v>
      </c>
      <c r="S1451" s="26">
        <f t="shared" si="27"/>
        <v>1.1965755689112498</v>
      </c>
    </row>
    <row r="1452" spans="17:19" x14ac:dyDescent="0.25">
      <c r="Q1452" s="26">
        <v>45.5</v>
      </c>
      <c r="R1452" s="26">
        <v>1.149</v>
      </c>
      <c r="S1452" s="26">
        <f t="shared" si="27"/>
        <v>1.1965755689112498</v>
      </c>
    </row>
    <row r="1453" spans="17:19" x14ac:dyDescent="0.25">
      <c r="Q1453" s="26">
        <v>45.5</v>
      </c>
      <c r="R1453" s="26">
        <v>1.3440000000000001</v>
      </c>
      <c r="S1453" s="26">
        <f t="shared" si="27"/>
        <v>1.1965755689112498</v>
      </c>
    </row>
    <row r="1454" spans="17:19" x14ac:dyDescent="0.25">
      <c r="Q1454" s="26">
        <v>45.5</v>
      </c>
      <c r="R1454" s="26">
        <v>1.127</v>
      </c>
      <c r="S1454" s="26">
        <f t="shared" si="27"/>
        <v>1.1965755689112498</v>
      </c>
    </row>
    <row r="1455" spans="17:19" x14ac:dyDescent="0.25">
      <c r="Q1455" s="26">
        <v>45.5</v>
      </c>
      <c r="R1455" s="26">
        <v>1.216</v>
      </c>
      <c r="S1455" s="26">
        <f t="shared" si="27"/>
        <v>1.1965755689112498</v>
      </c>
    </row>
    <row r="1456" spans="17:19" x14ac:dyDescent="0.25">
      <c r="Q1456" s="26">
        <v>45.5</v>
      </c>
      <c r="R1456" s="26">
        <v>1.3380000000000001</v>
      </c>
      <c r="S1456" s="26">
        <f t="shared" si="27"/>
        <v>1.1965755689112498</v>
      </c>
    </row>
    <row r="1457" spans="17:19" x14ac:dyDescent="0.25">
      <c r="Q1457" s="26">
        <v>45.6</v>
      </c>
      <c r="R1457" s="26">
        <v>0.996</v>
      </c>
      <c r="S1457" s="26">
        <f t="shared" si="27"/>
        <v>1.2055625899642879</v>
      </c>
    </row>
    <row r="1458" spans="17:19" x14ac:dyDescent="0.25">
      <c r="Q1458" s="26">
        <v>45.6</v>
      </c>
      <c r="R1458" s="26">
        <v>1.135</v>
      </c>
      <c r="S1458" s="26">
        <f t="shared" si="27"/>
        <v>1.2055625899642879</v>
      </c>
    </row>
    <row r="1459" spans="17:19" x14ac:dyDescent="0.25">
      <c r="Q1459" s="26">
        <v>45.6</v>
      </c>
      <c r="R1459" s="26">
        <v>1.181</v>
      </c>
      <c r="S1459" s="26">
        <f t="shared" si="27"/>
        <v>1.2055625899642879</v>
      </c>
    </row>
    <row r="1460" spans="17:19" x14ac:dyDescent="0.25">
      <c r="Q1460" s="26">
        <v>45.6</v>
      </c>
      <c r="R1460" s="26">
        <v>1.194</v>
      </c>
      <c r="S1460" s="26">
        <f t="shared" si="27"/>
        <v>1.2055625899642879</v>
      </c>
    </row>
    <row r="1461" spans="17:19" x14ac:dyDescent="0.25">
      <c r="Q1461" s="26">
        <v>45.6</v>
      </c>
      <c r="R1461" s="26">
        <v>1.526</v>
      </c>
      <c r="S1461" s="26">
        <f t="shared" si="27"/>
        <v>1.2055625899642879</v>
      </c>
    </row>
    <row r="1462" spans="17:19" x14ac:dyDescent="0.25">
      <c r="Q1462" s="26">
        <v>45.7</v>
      </c>
      <c r="R1462" s="26">
        <v>1.252</v>
      </c>
      <c r="S1462" s="26">
        <f t="shared" si="27"/>
        <v>1.2146001037377783</v>
      </c>
    </row>
    <row r="1463" spans="17:19" x14ac:dyDescent="0.25">
      <c r="Q1463" s="26">
        <v>45.7</v>
      </c>
      <c r="R1463" s="26">
        <v>1.1639999999999999</v>
      </c>
      <c r="S1463" s="26">
        <f t="shared" si="27"/>
        <v>1.2146001037377783</v>
      </c>
    </row>
    <row r="1464" spans="17:19" x14ac:dyDescent="0.25">
      <c r="Q1464" s="26">
        <v>45.7</v>
      </c>
      <c r="R1464" s="26">
        <v>1.2150000000000001</v>
      </c>
      <c r="S1464" s="26">
        <f t="shared" si="27"/>
        <v>1.2146001037377783</v>
      </c>
    </row>
    <row r="1465" spans="17:19" x14ac:dyDescent="0.25">
      <c r="Q1465" s="26">
        <v>45.7</v>
      </c>
      <c r="R1465" s="26">
        <v>1.252</v>
      </c>
      <c r="S1465" s="26">
        <f t="shared" si="27"/>
        <v>1.2146001037377783</v>
      </c>
    </row>
    <row r="1466" spans="17:19" x14ac:dyDescent="0.25">
      <c r="Q1466" s="26">
        <v>45.8</v>
      </c>
      <c r="R1466" s="26">
        <v>1.25</v>
      </c>
      <c r="S1466" s="26">
        <f t="shared" si="27"/>
        <v>1.2236882525410873</v>
      </c>
    </row>
    <row r="1467" spans="17:19" x14ac:dyDescent="0.25">
      <c r="Q1467" s="26">
        <v>45.8</v>
      </c>
      <c r="R1467" s="26">
        <v>1.252</v>
      </c>
      <c r="S1467" s="26">
        <f t="shared" si="27"/>
        <v>1.2236882525410873</v>
      </c>
    </row>
    <row r="1468" spans="17:19" x14ac:dyDescent="0.25">
      <c r="Q1468" s="26">
        <v>45.8</v>
      </c>
      <c r="R1468" s="26">
        <v>1.25</v>
      </c>
      <c r="S1468" s="26">
        <f t="shared" si="27"/>
        <v>1.2236882525410873</v>
      </c>
    </row>
    <row r="1469" spans="17:19" x14ac:dyDescent="0.25">
      <c r="Q1469" s="26">
        <v>45.9</v>
      </c>
      <c r="R1469" s="26">
        <v>1.198</v>
      </c>
      <c r="S1469" s="26">
        <f t="shared" si="27"/>
        <v>1.2328271785246578</v>
      </c>
    </row>
    <row r="1470" spans="17:19" x14ac:dyDescent="0.25">
      <c r="Q1470" s="26">
        <v>45.9</v>
      </c>
      <c r="R1470" s="26">
        <v>1.2989999999999999</v>
      </c>
      <c r="S1470" s="26">
        <f t="shared" si="27"/>
        <v>1.2328271785246578</v>
      </c>
    </row>
    <row r="1471" spans="17:19" x14ac:dyDescent="0.25">
      <c r="Q1471" s="26">
        <v>45.9</v>
      </c>
      <c r="R1471" s="26">
        <v>1.29</v>
      </c>
      <c r="S1471" s="26">
        <f t="shared" si="27"/>
        <v>1.2328271785246578</v>
      </c>
    </row>
    <row r="1472" spans="17:19" x14ac:dyDescent="0.25">
      <c r="Q1472" s="26">
        <v>45.9</v>
      </c>
      <c r="R1472" s="26">
        <v>1.139</v>
      </c>
      <c r="S1472" s="26">
        <f t="shared" si="27"/>
        <v>1.2328271785246578</v>
      </c>
    </row>
    <row r="1473" spans="17:19" x14ac:dyDescent="0.25">
      <c r="Q1473" s="26">
        <v>46</v>
      </c>
      <c r="R1473" s="26">
        <v>1.224</v>
      </c>
      <c r="S1473" s="26">
        <f t="shared" si="27"/>
        <v>1.2420170236799999</v>
      </c>
    </row>
    <row r="1474" spans="17:19" x14ac:dyDescent="0.25">
      <c r="Q1474" s="26">
        <v>46</v>
      </c>
      <c r="R1474" s="26">
        <v>1.276</v>
      </c>
      <c r="S1474" s="26">
        <f t="shared" si="27"/>
        <v>1.2420170236799999</v>
      </c>
    </row>
    <row r="1475" spans="17:19" x14ac:dyDescent="0.25">
      <c r="Q1475" s="26">
        <v>46</v>
      </c>
      <c r="R1475" s="26">
        <v>1.72</v>
      </c>
      <c r="S1475" s="26">
        <f t="shared" si="27"/>
        <v>1.2420170236799999</v>
      </c>
    </row>
    <row r="1476" spans="17:19" x14ac:dyDescent="0.25">
      <c r="Q1476" s="26">
        <v>46</v>
      </c>
      <c r="R1476" s="26">
        <v>1.2</v>
      </c>
      <c r="S1476" s="26">
        <f t="shared" si="27"/>
        <v>1.2420170236799999</v>
      </c>
    </row>
    <row r="1477" spans="17:19" x14ac:dyDescent="0.25">
      <c r="Q1477" s="26">
        <v>46</v>
      </c>
      <c r="R1477" s="26">
        <v>1.274</v>
      </c>
      <c r="S1477" s="26">
        <f t="shared" ref="S1477:S1540" si="28">($X$8*(Q1477^4))+($X$9*(Q1477^3))+($X$10*(Q1477^2))+($X$11*Q1477)+$X$7</f>
        <v>1.2420170236799999</v>
      </c>
    </row>
    <row r="1478" spans="17:19" x14ac:dyDescent="0.25">
      <c r="Q1478" s="26">
        <v>46</v>
      </c>
      <c r="R1478" s="26">
        <v>1.367</v>
      </c>
      <c r="S1478" s="26">
        <f t="shared" si="28"/>
        <v>1.2420170236799999</v>
      </c>
    </row>
    <row r="1479" spans="17:19" x14ac:dyDescent="0.25">
      <c r="Q1479" s="26">
        <v>46</v>
      </c>
      <c r="R1479" s="26">
        <v>1.212</v>
      </c>
      <c r="S1479" s="26">
        <f t="shared" si="28"/>
        <v>1.2420170236799999</v>
      </c>
    </row>
    <row r="1480" spans="17:19" x14ac:dyDescent="0.25">
      <c r="Q1480" s="26">
        <v>46</v>
      </c>
      <c r="R1480" s="26">
        <v>1.3480000000000001</v>
      </c>
      <c r="S1480" s="26">
        <f t="shared" si="28"/>
        <v>1.2420170236799999</v>
      </c>
    </row>
    <row r="1481" spans="17:19" x14ac:dyDescent="0.25">
      <c r="Q1481" s="26">
        <v>46</v>
      </c>
      <c r="R1481" s="26">
        <v>1.5760000000000001</v>
      </c>
      <c r="S1481" s="26">
        <f t="shared" si="28"/>
        <v>1.2420170236799999</v>
      </c>
    </row>
    <row r="1482" spans="17:19" x14ac:dyDescent="0.25">
      <c r="Q1482" s="26">
        <v>46</v>
      </c>
      <c r="R1482" s="26">
        <v>1.202</v>
      </c>
      <c r="S1482" s="26">
        <f t="shared" si="28"/>
        <v>1.2420170236799999</v>
      </c>
    </row>
    <row r="1483" spans="17:19" x14ac:dyDescent="0.25">
      <c r="Q1483" s="26">
        <v>46</v>
      </c>
      <c r="R1483" s="26">
        <v>1.1859999999999999</v>
      </c>
      <c r="S1483" s="26">
        <f t="shared" si="28"/>
        <v>1.2420170236799999</v>
      </c>
    </row>
    <row r="1484" spans="17:19" x14ac:dyDescent="0.25">
      <c r="Q1484" s="26">
        <v>46</v>
      </c>
      <c r="R1484" s="26">
        <v>0.8</v>
      </c>
      <c r="S1484" s="26">
        <f t="shared" si="28"/>
        <v>1.2420170236799999</v>
      </c>
    </row>
    <row r="1485" spans="17:19" x14ac:dyDescent="0.25">
      <c r="Q1485" s="26">
        <v>46.1</v>
      </c>
      <c r="R1485" s="26">
        <v>1.252</v>
      </c>
      <c r="S1485" s="26">
        <f t="shared" si="28"/>
        <v>1.2512579298396977</v>
      </c>
    </row>
    <row r="1486" spans="17:19" x14ac:dyDescent="0.25">
      <c r="Q1486" s="26">
        <v>46.1</v>
      </c>
      <c r="R1486" s="26">
        <v>1.26</v>
      </c>
      <c r="S1486" s="26">
        <f t="shared" si="28"/>
        <v>1.2512579298396977</v>
      </c>
    </row>
    <row r="1487" spans="17:19" x14ac:dyDescent="0.25">
      <c r="Q1487" s="26">
        <v>46.1</v>
      </c>
      <c r="R1487" s="26">
        <v>1.272</v>
      </c>
      <c r="S1487" s="26">
        <f t="shared" si="28"/>
        <v>1.2512579298396977</v>
      </c>
    </row>
    <row r="1488" spans="17:19" x14ac:dyDescent="0.25">
      <c r="Q1488" s="26">
        <v>46.2</v>
      </c>
      <c r="R1488" s="26">
        <v>1.56</v>
      </c>
      <c r="S1488" s="26">
        <f t="shared" si="28"/>
        <v>1.260550038677408</v>
      </c>
    </row>
    <row r="1489" spans="17:19" x14ac:dyDescent="0.25">
      <c r="Q1489" s="26">
        <v>46.2</v>
      </c>
      <c r="R1489" s="26">
        <v>1.22</v>
      </c>
      <c r="S1489" s="26">
        <f t="shared" si="28"/>
        <v>1.260550038677408</v>
      </c>
    </row>
    <row r="1490" spans="17:19" x14ac:dyDescent="0.25">
      <c r="Q1490" s="26">
        <v>46.2</v>
      </c>
      <c r="R1490" s="26">
        <v>1.234</v>
      </c>
      <c r="S1490" s="26">
        <f t="shared" si="28"/>
        <v>1.260550038677408</v>
      </c>
    </row>
    <row r="1491" spans="17:19" x14ac:dyDescent="0.25">
      <c r="Q1491" s="26">
        <v>46.2</v>
      </c>
      <c r="R1491" s="26">
        <v>1.41</v>
      </c>
      <c r="S1491" s="26">
        <f t="shared" si="28"/>
        <v>1.260550038677408</v>
      </c>
    </row>
    <row r="1492" spans="17:19" x14ac:dyDescent="0.25">
      <c r="Q1492" s="26">
        <v>46.2</v>
      </c>
      <c r="R1492" s="26">
        <v>1.26</v>
      </c>
      <c r="S1492" s="26">
        <f t="shared" si="28"/>
        <v>1.260550038677408</v>
      </c>
    </row>
    <row r="1493" spans="17:19" x14ac:dyDescent="0.25">
      <c r="Q1493" s="26">
        <v>46.2</v>
      </c>
      <c r="R1493" s="26">
        <v>1.2310000000000001</v>
      </c>
      <c r="S1493" s="26">
        <f t="shared" si="28"/>
        <v>1.260550038677408</v>
      </c>
    </row>
    <row r="1494" spans="17:19" x14ac:dyDescent="0.25">
      <c r="Q1494" s="26">
        <v>46.3</v>
      </c>
      <c r="R1494" s="26">
        <v>1.131</v>
      </c>
      <c r="S1494" s="26">
        <f t="shared" si="28"/>
        <v>1.269893491707857</v>
      </c>
    </row>
    <row r="1495" spans="17:19" x14ac:dyDescent="0.25">
      <c r="Q1495" s="26">
        <v>46.3</v>
      </c>
      <c r="R1495" s="26">
        <v>1.1439999999999999</v>
      </c>
      <c r="S1495" s="26">
        <f t="shared" si="28"/>
        <v>1.269893491707857</v>
      </c>
    </row>
    <row r="1496" spans="17:19" x14ac:dyDescent="0.25">
      <c r="Q1496" s="26">
        <v>46.4</v>
      </c>
      <c r="R1496" s="26">
        <v>1.3109999999999999</v>
      </c>
      <c r="S1496" s="26">
        <f t="shared" si="28"/>
        <v>1.2792884302868472</v>
      </c>
    </row>
    <row r="1497" spans="17:19" x14ac:dyDescent="0.25">
      <c r="Q1497" s="26">
        <v>46.5</v>
      </c>
      <c r="R1497" s="26">
        <v>1.38</v>
      </c>
      <c r="S1497" s="26">
        <f t="shared" si="28"/>
        <v>1.2887349956112499</v>
      </c>
    </row>
    <row r="1498" spans="17:19" x14ac:dyDescent="0.25">
      <c r="Q1498" s="26">
        <v>46.5</v>
      </c>
      <c r="R1498" s="26">
        <v>1.27</v>
      </c>
      <c r="S1498" s="26">
        <f t="shared" si="28"/>
        <v>1.2887349956112499</v>
      </c>
    </row>
    <row r="1499" spans="17:19" x14ac:dyDescent="0.25">
      <c r="Q1499" s="26">
        <v>46.5</v>
      </c>
      <c r="R1499" s="26">
        <v>1.2849999999999999</v>
      </c>
      <c r="S1499" s="26">
        <f t="shared" si="28"/>
        <v>1.2887349956112499</v>
      </c>
    </row>
    <row r="1500" spans="17:19" x14ac:dyDescent="0.25">
      <c r="Q1500" s="26">
        <v>46.5</v>
      </c>
      <c r="R1500" s="26">
        <v>1.5009999999999999</v>
      </c>
      <c r="S1500" s="26">
        <f t="shared" si="28"/>
        <v>1.2887349956112499</v>
      </c>
    </row>
    <row r="1501" spans="17:19" x14ac:dyDescent="0.25">
      <c r="Q1501" s="26">
        <v>46.5</v>
      </c>
      <c r="R1501" s="26">
        <v>1.5009999999999999</v>
      </c>
      <c r="S1501" s="26">
        <f t="shared" si="28"/>
        <v>1.2887349956112499</v>
      </c>
    </row>
    <row r="1502" spans="17:19" x14ac:dyDescent="0.25">
      <c r="Q1502" s="26">
        <v>46.6</v>
      </c>
      <c r="R1502" s="26">
        <v>1.42</v>
      </c>
      <c r="S1502" s="26">
        <f t="shared" si="28"/>
        <v>1.2982333287190082</v>
      </c>
    </row>
    <row r="1503" spans="17:19" x14ac:dyDescent="0.25">
      <c r="Q1503" s="26">
        <v>46.6</v>
      </c>
      <c r="R1503" s="26">
        <v>1.24</v>
      </c>
      <c r="S1503" s="26">
        <f t="shared" si="28"/>
        <v>1.2982333287190082</v>
      </c>
    </row>
    <row r="1504" spans="17:19" x14ac:dyDescent="0.25">
      <c r="Q1504" s="26">
        <v>46.6</v>
      </c>
      <c r="R1504" s="26">
        <v>1.2909999999999999</v>
      </c>
      <c r="S1504" s="26">
        <f t="shared" si="28"/>
        <v>1.2982333287190082</v>
      </c>
    </row>
    <row r="1505" spans="17:19" x14ac:dyDescent="0.25">
      <c r="Q1505" s="26">
        <v>46.6</v>
      </c>
      <c r="R1505" s="26">
        <v>1.31</v>
      </c>
      <c r="S1505" s="26">
        <f t="shared" si="28"/>
        <v>1.2982333287190082</v>
      </c>
    </row>
    <row r="1506" spans="17:19" x14ac:dyDescent="0.25">
      <c r="Q1506" s="26">
        <v>46.7</v>
      </c>
      <c r="R1506" s="26">
        <v>1.3660000000000001</v>
      </c>
      <c r="S1506" s="26">
        <f t="shared" si="28"/>
        <v>1.3077835704891381</v>
      </c>
    </row>
    <row r="1507" spans="17:19" x14ac:dyDescent="0.25">
      <c r="Q1507" s="26">
        <v>46.7</v>
      </c>
      <c r="R1507" s="26">
        <v>1.35</v>
      </c>
      <c r="S1507" s="26">
        <f t="shared" si="28"/>
        <v>1.3077835704891381</v>
      </c>
    </row>
    <row r="1508" spans="17:19" x14ac:dyDescent="0.25">
      <c r="Q1508" s="26">
        <v>46.7</v>
      </c>
      <c r="R1508" s="26">
        <v>1.2430000000000001</v>
      </c>
      <c r="S1508" s="26">
        <f t="shared" si="28"/>
        <v>1.3077835704891381</v>
      </c>
    </row>
    <row r="1509" spans="17:19" x14ac:dyDescent="0.25">
      <c r="Q1509" s="26">
        <v>46.8</v>
      </c>
      <c r="R1509" s="26">
        <v>1.32</v>
      </c>
      <c r="S1509" s="26">
        <f t="shared" si="28"/>
        <v>1.3173858616417278</v>
      </c>
    </row>
    <row r="1510" spans="17:19" x14ac:dyDescent="0.25">
      <c r="Q1510" s="26">
        <v>46.8</v>
      </c>
      <c r="R1510" s="26">
        <v>1.3120000000000001</v>
      </c>
      <c r="S1510" s="26">
        <f t="shared" si="28"/>
        <v>1.3173858616417278</v>
      </c>
    </row>
    <row r="1511" spans="17:19" x14ac:dyDescent="0.25">
      <c r="Q1511" s="26">
        <v>46.9</v>
      </c>
      <c r="R1511" s="26">
        <v>1.26</v>
      </c>
      <c r="S1511" s="26">
        <f t="shared" si="28"/>
        <v>1.3270403427379378</v>
      </c>
    </row>
    <row r="1512" spans="17:19" x14ac:dyDescent="0.25">
      <c r="Q1512" s="26">
        <v>47</v>
      </c>
      <c r="R1512" s="26">
        <v>1.3260000000000001</v>
      </c>
      <c r="S1512" s="26">
        <f t="shared" si="28"/>
        <v>1.3367471541799996</v>
      </c>
    </row>
    <row r="1513" spans="17:19" x14ac:dyDescent="0.25">
      <c r="Q1513" s="26">
        <v>47</v>
      </c>
      <c r="R1513" s="26">
        <v>1.5569999999999999</v>
      </c>
      <c r="S1513" s="26">
        <f t="shared" si="28"/>
        <v>1.3367471541799996</v>
      </c>
    </row>
    <row r="1514" spans="17:19" x14ac:dyDescent="0.25">
      <c r="Q1514" s="26">
        <v>47</v>
      </c>
      <c r="R1514" s="26">
        <v>1.3480000000000001</v>
      </c>
      <c r="S1514" s="26">
        <f t="shared" si="28"/>
        <v>1.3367471541799996</v>
      </c>
    </row>
    <row r="1515" spans="17:19" x14ac:dyDescent="0.25">
      <c r="Q1515" s="26">
        <v>47</v>
      </c>
      <c r="R1515" s="26">
        <v>1.4</v>
      </c>
      <c r="S1515" s="26">
        <f t="shared" si="28"/>
        <v>1.3367471541799996</v>
      </c>
    </row>
    <row r="1516" spans="17:19" x14ac:dyDescent="0.25">
      <c r="Q1516" s="26">
        <v>47</v>
      </c>
      <c r="R1516" s="26">
        <v>1.2669999999999999</v>
      </c>
      <c r="S1516" s="26">
        <f t="shared" si="28"/>
        <v>1.3367471541799996</v>
      </c>
    </row>
    <row r="1517" spans="17:19" x14ac:dyDescent="0.25">
      <c r="Q1517" s="26">
        <v>47</v>
      </c>
      <c r="R1517" s="26">
        <v>1.343</v>
      </c>
      <c r="S1517" s="26">
        <f t="shared" si="28"/>
        <v>1.3367471541799996</v>
      </c>
    </row>
    <row r="1518" spans="17:19" x14ac:dyDescent="0.25">
      <c r="Q1518" s="26">
        <v>47</v>
      </c>
      <c r="R1518" s="26">
        <v>1.325</v>
      </c>
      <c r="S1518" s="26">
        <f t="shared" si="28"/>
        <v>1.3367471541799996</v>
      </c>
    </row>
    <row r="1519" spans="17:19" x14ac:dyDescent="0.25">
      <c r="Q1519" s="26">
        <v>47</v>
      </c>
      <c r="R1519" s="26">
        <v>1.321</v>
      </c>
      <c r="S1519" s="26">
        <f t="shared" si="28"/>
        <v>1.3367471541799996</v>
      </c>
    </row>
    <row r="1520" spans="17:19" x14ac:dyDescent="0.25">
      <c r="Q1520" s="26">
        <v>47</v>
      </c>
      <c r="R1520" s="26">
        <v>1.4259999999999999</v>
      </c>
      <c r="S1520" s="26">
        <f t="shared" si="28"/>
        <v>1.3367471541799996</v>
      </c>
    </row>
    <row r="1521" spans="17:19" x14ac:dyDescent="0.25">
      <c r="Q1521" s="26">
        <v>47.1</v>
      </c>
      <c r="R1521" s="26">
        <v>1.1120000000000001</v>
      </c>
      <c r="S1521" s="26">
        <f t="shared" si="28"/>
        <v>1.346506436211218</v>
      </c>
    </row>
    <row r="1522" spans="17:19" x14ac:dyDescent="0.25">
      <c r="Q1522" s="26">
        <v>47.1</v>
      </c>
      <c r="R1522" s="26">
        <v>1.2549999999999999</v>
      </c>
      <c r="S1522" s="26">
        <f t="shared" si="28"/>
        <v>1.346506436211218</v>
      </c>
    </row>
    <row r="1523" spans="17:19" x14ac:dyDescent="0.25">
      <c r="Q1523" s="26">
        <v>47.1</v>
      </c>
      <c r="R1523" s="26">
        <v>1.304</v>
      </c>
      <c r="S1523" s="26">
        <f t="shared" si="28"/>
        <v>1.346506436211218</v>
      </c>
    </row>
    <row r="1524" spans="17:19" x14ac:dyDescent="0.25">
      <c r="Q1524" s="26">
        <v>47.1</v>
      </c>
      <c r="R1524" s="26">
        <v>1.3169999999999999</v>
      </c>
      <c r="S1524" s="26">
        <f t="shared" si="28"/>
        <v>1.346506436211218</v>
      </c>
    </row>
    <row r="1525" spans="17:19" x14ac:dyDescent="0.25">
      <c r="Q1525" s="26">
        <v>47.1</v>
      </c>
      <c r="R1525" s="26">
        <v>1.5649999999999999</v>
      </c>
      <c r="S1525" s="26">
        <f t="shared" si="28"/>
        <v>1.346506436211218</v>
      </c>
    </row>
    <row r="1526" spans="17:19" x14ac:dyDescent="0.25">
      <c r="Q1526" s="26">
        <v>47.1</v>
      </c>
      <c r="R1526" s="26">
        <v>1.196</v>
      </c>
      <c r="S1526" s="26">
        <f t="shared" si="28"/>
        <v>1.346506436211218</v>
      </c>
    </row>
    <row r="1527" spans="17:19" x14ac:dyDescent="0.25">
      <c r="Q1527" s="26">
        <v>47.1</v>
      </c>
      <c r="R1527" s="26">
        <v>1.238</v>
      </c>
      <c r="S1527" s="26">
        <f t="shared" si="28"/>
        <v>1.346506436211218</v>
      </c>
    </row>
    <row r="1528" spans="17:19" x14ac:dyDescent="0.25">
      <c r="Q1528" s="26">
        <v>47.1</v>
      </c>
      <c r="R1528" s="26">
        <v>1.304</v>
      </c>
      <c r="S1528" s="26">
        <f t="shared" si="28"/>
        <v>1.346506436211218</v>
      </c>
    </row>
    <row r="1529" spans="17:19" x14ac:dyDescent="0.25">
      <c r="Q1529" s="26">
        <v>47.2</v>
      </c>
      <c r="R1529" s="26">
        <v>1.208</v>
      </c>
      <c r="S1529" s="26">
        <f t="shared" si="28"/>
        <v>1.3563183289159679</v>
      </c>
    </row>
    <row r="1530" spans="17:19" x14ac:dyDescent="0.25">
      <c r="Q1530" s="26">
        <v>47.2</v>
      </c>
      <c r="R1530" s="26">
        <v>1.292</v>
      </c>
      <c r="S1530" s="26">
        <f t="shared" si="28"/>
        <v>1.3563183289159679</v>
      </c>
    </row>
    <row r="1531" spans="17:19" x14ac:dyDescent="0.25">
      <c r="Q1531" s="26">
        <v>47.3</v>
      </c>
      <c r="R1531" s="26">
        <v>1.24</v>
      </c>
      <c r="S1531" s="26">
        <f t="shared" si="28"/>
        <v>1.3661829722196976</v>
      </c>
    </row>
    <row r="1532" spans="17:19" x14ac:dyDescent="0.25">
      <c r="Q1532" s="26">
        <v>47.3</v>
      </c>
      <c r="R1532" s="26">
        <v>1.3580000000000001</v>
      </c>
      <c r="S1532" s="26">
        <f t="shared" si="28"/>
        <v>1.3661829722196976</v>
      </c>
    </row>
    <row r="1533" spans="17:19" x14ac:dyDescent="0.25">
      <c r="Q1533" s="26">
        <v>47.4</v>
      </c>
      <c r="R1533" s="26">
        <v>1.395</v>
      </c>
      <c r="S1533" s="26">
        <f t="shared" si="28"/>
        <v>1.3761005058889277</v>
      </c>
    </row>
    <row r="1534" spans="17:19" x14ac:dyDescent="0.25">
      <c r="Q1534" s="26">
        <v>47.4</v>
      </c>
      <c r="R1534" s="26">
        <v>1.28</v>
      </c>
      <c r="S1534" s="26">
        <f t="shared" si="28"/>
        <v>1.3761005058889277</v>
      </c>
    </row>
    <row r="1535" spans="17:19" x14ac:dyDescent="0.25">
      <c r="Q1535" s="26">
        <v>47.4</v>
      </c>
      <c r="R1535" s="26">
        <v>1.3919999999999999</v>
      </c>
      <c r="S1535" s="26">
        <f t="shared" si="28"/>
        <v>1.3761005058889277</v>
      </c>
    </row>
    <row r="1536" spans="17:19" x14ac:dyDescent="0.25">
      <c r="Q1536" s="26">
        <v>47.4</v>
      </c>
      <c r="R1536" s="26">
        <v>1.3919999999999999</v>
      </c>
      <c r="S1536" s="26">
        <f t="shared" si="28"/>
        <v>1.3761005058889277</v>
      </c>
    </row>
    <row r="1537" spans="17:19" x14ac:dyDescent="0.25">
      <c r="Q1537" s="26">
        <v>47.4</v>
      </c>
      <c r="R1537" s="26">
        <v>1.5229999999999999</v>
      </c>
      <c r="S1537" s="26">
        <f t="shared" si="28"/>
        <v>1.3761005058889277</v>
      </c>
    </row>
    <row r="1538" spans="17:19" x14ac:dyDescent="0.25">
      <c r="Q1538" s="26">
        <v>47.5</v>
      </c>
      <c r="R1538" s="26">
        <v>1.3080000000000001</v>
      </c>
      <c r="S1538" s="26">
        <f t="shared" si="28"/>
        <v>1.3860710695312497</v>
      </c>
    </row>
    <row r="1539" spans="17:19" x14ac:dyDescent="0.25">
      <c r="Q1539" s="26">
        <v>47.5</v>
      </c>
      <c r="R1539" s="26">
        <v>1.375</v>
      </c>
      <c r="S1539" s="26">
        <f t="shared" si="28"/>
        <v>1.3860710695312497</v>
      </c>
    </row>
    <row r="1540" spans="17:19" x14ac:dyDescent="0.25">
      <c r="Q1540" s="26">
        <v>47.5</v>
      </c>
      <c r="R1540" s="26">
        <v>1.61</v>
      </c>
      <c r="S1540" s="26">
        <f t="shared" si="28"/>
        <v>1.3860710695312497</v>
      </c>
    </row>
    <row r="1541" spans="17:19" x14ac:dyDescent="0.25">
      <c r="Q1541" s="26">
        <v>47.5</v>
      </c>
      <c r="R1541" s="26">
        <v>1.375</v>
      </c>
      <c r="S1541" s="26">
        <f t="shared" ref="S1541:S1604" si="29">($X$8*(Q1541^4))+($X$9*(Q1541^3))+($X$10*(Q1541^2))+($X$11*Q1541)+$X$7</f>
        <v>1.3860710695312497</v>
      </c>
    </row>
    <row r="1542" spans="17:19" x14ac:dyDescent="0.25">
      <c r="Q1542" s="26">
        <v>47.6</v>
      </c>
      <c r="R1542" s="26">
        <v>1.1539999999999999</v>
      </c>
      <c r="S1542" s="26">
        <f t="shared" si="29"/>
        <v>1.3960948025953277</v>
      </c>
    </row>
    <row r="1543" spans="17:19" x14ac:dyDescent="0.25">
      <c r="Q1543" s="26">
        <v>47.8</v>
      </c>
      <c r="R1543" s="26">
        <v>1.3660000000000001</v>
      </c>
      <c r="S1543" s="26">
        <f t="shared" si="29"/>
        <v>1.4163023339887679</v>
      </c>
    </row>
    <row r="1544" spans="17:19" x14ac:dyDescent="0.25">
      <c r="Q1544" s="26">
        <v>47.9</v>
      </c>
      <c r="R1544" s="26">
        <v>1.32</v>
      </c>
      <c r="S1544" s="26">
        <f t="shared" si="29"/>
        <v>1.4264864104208175</v>
      </c>
    </row>
    <row r="1545" spans="17:19" x14ac:dyDescent="0.25">
      <c r="Q1545" s="26">
        <v>47.9</v>
      </c>
      <c r="R1545" s="26">
        <v>1.3360000000000001</v>
      </c>
      <c r="S1545" s="26">
        <f t="shared" si="29"/>
        <v>1.4264864104208175</v>
      </c>
    </row>
    <row r="1546" spans="17:19" x14ac:dyDescent="0.25">
      <c r="Q1546" s="26">
        <v>47.9</v>
      </c>
      <c r="R1546" s="26">
        <v>1.4410000000000001</v>
      </c>
      <c r="S1546" s="26">
        <f t="shared" si="29"/>
        <v>1.4264864104208175</v>
      </c>
    </row>
    <row r="1547" spans="17:19" x14ac:dyDescent="0.25">
      <c r="Q1547" s="26">
        <v>48</v>
      </c>
      <c r="R1547" s="26">
        <v>1.345</v>
      </c>
      <c r="S1547" s="26">
        <f t="shared" si="29"/>
        <v>1.4367242124799993</v>
      </c>
    </row>
    <row r="1548" spans="17:19" x14ac:dyDescent="0.25">
      <c r="Q1548" s="26">
        <v>48</v>
      </c>
      <c r="R1548" s="26">
        <v>1.296</v>
      </c>
      <c r="S1548" s="26">
        <f t="shared" si="29"/>
        <v>1.4367242124799993</v>
      </c>
    </row>
    <row r="1549" spans="17:19" x14ac:dyDescent="0.25">
      <c r="Q1549" s="26">
        <v>48</v>
      </c>
      <c r="R1549" s="26">
        <v>1.5720000000000001</v>
      </c>
      <c r="S1549" s="26">
        <f t="shared" si="29"/>
        <v>1.4367242124799993</v>
      </c>
    </row>
    <row r="1550" spans="17:19" x14ac:dyDescent="0.25">
      <c r="Q1550" s="26">
        <v>48</v>
      </c>
      <c r="R1550" s="26">
        <v>1.65</v>
      </c>
      <c r="S1550" s="26">
        <f t="shared" si="29"/>
        <v>1.4367242124799993</v>
      </c>
    </row>
    <row r="1551" spans="17:19" x14ac:dyDescent="0.25">
      <c r="Q1551" s="26">
        <v>48</v>
      </c>
      <c r="R1551" s="26">
        <v>1.3129999999999999</v>
      </c>
      <c r="S1551" s="26">
        <f t="shared" si="29"/>
        <v>1.4367242124799993</v>
      </c>
    </row>
    <row r="1552" spans="17:19" x14ac:dyDescent="0.25">
      <c r="Q1552" s="26">
        <v>48</v>
      </c>
      <c r="R1552" s="26">
        <v>1.38</v>
      </c>
      <c r="S1552" s="26">
        <f t="shared" si="29"/>
        <v>1.4367242124799993</v>
      </c>
    </row>
    <row r="1553" spans="17:19" x14ac:dyDescent="0.25">
      <c r="Q1553" s="26">
        <v>48.1</v>
      </c>
      <c r="R1553" s="26">
        <v>1.3779999999999999</v>
      </c>
      <c r="S1553" s="26">
        <f t="shared" si="29"/>
        <v>1.4470158788203376</v>
      </c>
    </row>
    <row r="1554" spans="17:19" x14ac:dyDescent="0.25">
      <c r="Q1554" s="26">
        <v>48.2</v>
      </c>
      <c r="R1554" s="26">
        <v>1.524</v>
      </c>
      <c r="S1554" s="26">
        <f t="shared" si="29"/>
        <v>1.457361547936928</v>
      </c>
    </row>
    <row r="1555" spans="17:19" x14ac:dyDescent="0.25">
      <c r="Q1555" s="26">
        <v>48.2</v>
      </c>
      <c r="R1555" s="26">
        <v>1.367</v>
      </c>
      <c r="S1555" s="26">
        <f t="shared" si="29"/>
        <v>1.457361547936928</v>
      </c>
    </row>
    <row r="1556" spans="17:19" x14ac:dyDescent="0.25">
      <c r="Q1556" s="26">
        <v>48.2</v>
      </c>
      <c r="R1556" s="26">
        <v>1.532</v>
      </c>
      <c r="S1556" s="26">
        <f t="shared" si="29"/>
        <v>1.457361547936928</v>
      </c>
    </row>
    <row r="1557" spans="17:19" x14ac:dyDescent="0.25">
      <c r="Q1557" s="26">
        <v>48.2</v>
      </c>
      <c r="R1557" s="26">
        <v>1.53</v>
      </c>
      <c r="S1557" s="26">
        <f t="shared" si="29"/>
        <v>1.457361547936928</v>
      </c>
    </row>
    <row r="1558" spans="17:19" x14ac:dyDescent="0.25">
      <c r="Q1558" s="26">
        <v>48.2</v>
      </c>
      <c r="R1558" s="26">
        <v>1.506</v>
      </c>
      <c r="S1558" s="26">
        <f t="shared" si="29"/>
        <v>1.457361547936928</v>
      </c>
    </row>
    <row r="1559" spans="17:19" x14ac:dyDescent="0.25">
      <c r="Q1559" s="26">
        <v>48.2</v>
      </c>
      <c r="R1559" s="26">
        <v>1.4259999999999999</v>
      </c>
      <c r="S1559" s="26">
        <f t="shared" si="29"/>
        <v>1.457361547936928</v>
      </c>
    </row>
    <row r="1560" spans="17:19" x14ac:dyDescent="0.25">
      <c r="Q1560" s="26">
        <v>48.3</v>
      </c>
      <c r="R1560" s="26">
        <v>1.5660000000000001</v>
      </c>
      <c r="S1560" s="26">
        <f t="shared" si="29"/>
        <v>1.4677613581659372</v>
      </c>
    </row>
    <row r="1561" spans="17:19" x14ac:dyDescent="0.25">
      <c r="Q1561" s="26">
        <v>48.3</v>
      </c>
      <c r="R1561" s="26">
        <v>1.6639999999999999</v>
      </c>
      <c r="S1561" s="26">
        <f t="shared" si="29"/>
        <v>1.4677613581659372</v>
      </c>
    </row>
    <row r="1562" spans="17:19" x14ac:dyDescent="0.25">
      <c r="Q1562" s="26">
        <v>48.3</v>
      </c>
      <c r="R1562" s="26">
        <v>1.4279999999999999</v>
      </c>
      <c r="S1562" s="26">
        <f t="shared" si="29"/>
        <v>1.4677613581659372</v>
      </c>
    </row>
    <row r="1563" spans="17:19" x14ac:dyDescent="0.25">
      <c r="Q1563" s="26">
        <v>48.3</v>
      </c>
      <c r="R1563" s="26">
        <v>1.512</v>
      </c>
      <c r="S1563" s="26">
        <f t="shared" si="29"/>
        <v>1.4677613581659372</v>
      </c>
    </row>
    <row r="1564" spans="17:19" x14ac:dyDescent="0.25">
      <c r="Q1564" s="26">
        <v>48.4</v>
      </c>
      <c r="R1564" s="26">
        <v>1.43</v>
      </c>
      <c r="S1564" s="26">
        <f t="shared" si="29"/>
        <v>1.4782154476846074</v>
      </c>
    </row>
    <row r="1565" spans="17:19" x14ac:dyDescent="0.25">
      <c r="Q1565" s="26">
        <v>48.4</v>
      </c>
      <c r="R1565" s="26">
        <v>1.619</v>
      </c>
      <c r="S1565" s="26">
        <f t="shared" si="29"/>
        <v>1.4782154476846074</v>
      </c>
    </row>
    <row r="1566" spans="17:19" x14ac:dyDescent="0.25">
      <c r="Q1566" s="26">
        <v>48.4</v>
      </c>
      <c r="R1566" s="26">
        <v>1.4790000000000001</v>
      </c>
      <c r="S1566" s="26">
        <f t="shared" si="29"/>
        <v>1.4782154476846074</v>
      </c>
    </row>
    <row r="1567" spans="17:19" x14ac:dyDescent="0.25">
      <c r="Q1567" s="26">
        <v>48.5</v>
      </c>
      <c r="R1567" s="26">
        <v>1.395</v>
      </c>
      <c r="S1567" s="26">
        <f t="shared" si="29"/>
        <v>1.4887239545112498</v>
      </c>
    </row>
    <row r="1568" spans="17:19" x14ac:dyDescent="0.25">
      <c r="Q1568" s="26">
        <v>48.5</v>
      </c>
      <c r="R1568" s="26">
        <v>1.5880000000000001</v>
      </c>
      <c r="S1568" s="26">
        <f t="shared" si="29"/>
        <v>1.4887239545112498</v>
      </c>
    </row>
    <row r="1569" spans="17:19" x14ac:dyDescent="0.25">
      <c r="Q1569" s="26">
        <v>48.5</v>
      </c>
      <c r="R1569" s="26">
        <v>1.6</v>
      </c>
      <c r="S1569" s="26">
        <f t="shared" si="29"/>
        <v>1.4887239545112498</v>
      </c>
    </row>
    <row r="1570" spans="17:19" x14ac:dyDescent="0.25">
      <c r="Q1570" s="26">
        <v>48.5</v>
      </c>
      <c r="R1570" s="26">
        <v>1.3660000000000001</v>
      </c>
      <c r="S1570" s="26">
        <f t="shared" si="29"/>
        <v>1.4887239545112498</v>
      </c>
    </row>
    <row r="1571" spans="17:19" x14ac:dyDescent="0.25">
      <c r="Q1571" s="26">
        <v>48.5</v>
      </c>
      <c r="R1571" s="26">
        <v>1.3560000000000001</v>
      </c>
      <c r="S1571" s="26">
        <f t="shared" si="29"/>
        <v>1.4887239545112498</v>
      </c>
    </row>
    <row r="1572" spans="17:19" x14ac:dyDescent="0.25">
      <c r="Q1572" s="26">
        <v>48.5</v>
      </c>
      <c r="R1572" s="26">
        <v>1.51</v>
      </c>
      <c r="S1572" s="26">
        <f t="shared" si="29"/>
        <v>1.4887239545112498</v>
      </c>
    </row>
    <row r="1573" spans="17:19" x14ac:dyDescent="0.25">
      <c r="Q1573" s="26">
        <v>48.6</v>
      </c>
      <c r="R1573" s="26">
        <v>1.5960000000000001</v>
      </c>
      <c r="S1573" s="26">
        <f t="shared" si="29"/>
        <v>1.4992870165052479</v>
      </c>
    </row>
    <row r="1574" spans="17:19" x14ac:dyDescent="0.25">
      <c r="Q1574" s="26">
        <v>48.6</v>
      </c>
      <c r="R1574" s="26">
        <v>1.1160000000000001</v>
      </c>
      <c r="S1574" s="26">
        <f t="shared" si="29"/>
        <v>1.4992870165052479</v>
      </c>
    </row>
    <row r="1575" spans="17:19" x14ac:dyDescent="0.25">
      <c r="Q1575" s="26">
        <v>48.7</v>
      </c>
      <c r="R1575" s="26">
        <v>1.464</v>
      </c>
      <c r="S1575" s="26">
        <f t="shared" si="29"/>
        <v>1.5099047713670588</v>
      </c>
    </row>
    <row r="1576" spans="17:19" x14ac:dyDescent="0.25">
      <c r="Q1576" s="26">
        <v>48.7</v>
      </c>
      <c r="R1576" s="26">
        <v>1.464</v>
      </c>
      <c r="S1576" s="26">
        <f t="shared" si="29"/>
        <v>1.5099047713670588</v>
      </c>
    </row>
    <row r="1577" spans="17:19" x14ac:dyDescent="0.25">
      <c r="Q1577" s="26">
        <v>48.7</v>
      </c>
      <c r="R1577" s="26">
        <v>1.47</v>
      </c>
      <c r="S1577" s="26">
        <f t="shared" si="29"/>
        <v>1.5099047713670588</v>
      </c>
    </row>
    <row r="1578" spans="17:19" x14ac:dyDescent="0.25">
      <c r="Q1578" s="26">
        <v>48.8</v>
      </c>
      <c r="R1578" s="26">
        <v>1.552</v>
      </c>
      <c r="S1578" s="26">
        <f t="shared" si="29"/>
        <v>1.5205773566382077</v>
      </c>
    </row>
    <row r="1579" spans="17:19" x14ac:dyDescent="0.25">
      <c r="Q1579" s="26">
        <v>48.8</v>
      </c>
      <c r="R1579" s="26">
        <v>2.528</v>
      </c>
      <c r="S1579" s="26">
        <f t="shared" si="29"/>
        <v>1.5205773566382077</v>
      </c>
    </row>
    <row r="1580" spans="17:19" x14ac:dyDescent="0.25">
      <c r="Q1580" s="26">
        <v>48.9</v>
      </c>
      <c r="R1580" s="26">
        <v>1.42</v>
      </c>
      <c r="S1580" s="26">
        <f t="shared" si="29"/>
        <v>1.5313049097012972</v>
      </c>
    </row>
    <row r="1581" spans="17:19" x14ac:dyDescent="0.25">
      <c r="Q1581" s="26">
        <v>48.9</v>
      </c>
      <c r="R1581" s="26">
        <v>1.2629999999999999</v>
      </c>
      <c r="S1581" s="26">
        <f t="shared" si="29"/>
        <v>1.5313049097012972</v>
      </c>
    </row>
    <row r="1582" spans="17:19" x14ac:dyDescent="0.25">
      <c r="Q1582" s="26">
        <v>49</v>
      </c>
      <c r="R1582" s="26">
        <v>1.528</v>
      </c>
      <c r="S1582" s="26">
        <f t="shared" si="29"/>
        <v>1.5420875677799999</v>
      </c>
    </row>
    <row r="1583" spans="17:19" x14ac:dyDescent="0.25">
      <c r="Q1583" s="26">
        <v>49</v>
      </c>
      <c r="R1583" s="26">
        <v>1.3779999999999999</v>
      </c>
      <c r="S1583" s="26">
        <f t="shared" si="29"/>
        <v>1.5420875677799999</v>
      </c>
    </row>
    <row r="1584" spans="17:19" x14ac:dyDescent="0.25">
      <c r="Q1584" s="26">
        <v>49</v>
      </c>
      <c r="R1584" s="26">
        <v>1.7</v>
      </c>
      <c r="S1584" s="26">
        <f t="shared" si="29"/>
        <v>1.5420875677799999</v>
      </c>
    </row>
    <row r="1585" spans="17:19" x14ac:dyDescent="0.25">
      <c r="Q1585" s="26">
        <v>49</v>
      </c>
      <c r="R1585" s="26">
        <v>1.694</v>
      </c>
      <c r="S1585" s="26">
        <f t="shared" si="29"/>
        <v>1.5420875677799999</v>
      </c>
    </row>
    <row r="1586" spans="17:19" x14ac:dyDescent="0.25">
      <c r="Q1586" s="26">
        <v>49</v>
      </c>
      <c r="R1586" s="26">
        <v>1.84</v>
      </c>
      <c r="S1586" s="26">
        <f t="shared" si="29"/>
        <v>1.5420875677799999</v>
      </c>
    </row>
    <row r="1587" spans="17:19" x14ac:dyDescent="0.25">
      <c r="Q1587" s="26">
        <v>49</v>
      </c>
      <c r="R1587" s="26">
        <v>1.456</v>
      </c>
      <c r="S1587" s="26">
        <f t="shared" si="29"/>
        <v>1.5420875677799999</v>
      </c>
    </row>
    <row r="1588" spans="17:19" x14ac:dyDescent="0.25">
      <c r="Q1588" s="26">
        <v>49</v>
      </c>
      <c r="R1588" s="26">
        <v>1.488</v>
      </c>
      <c r="S1588" s="26">
        <f t="shared" si="29"/>
        <v>1.5420875677799999</v>
      </c>
    </row>
    <row r="1589" spans="17:19" x14ac:dyDescent="0.25">
      <c r="Q1589" s="26">
        <v>49</v>
      </c>
      <c r="R1589" s="26">
        <v>2.036</v>
      </c>
      <c r="S1589" s="26">
        <f t="shared" si="29"/>
        <v>1.5420875677799999</v>
      </c>
    </row>
    <row r="1590" spans="17:19" x14ac:dyDescent="0.25">
      <c r="Q1590" s="26">
        <v>49</v>
      </c>
      <c r="R1590" s="26">
        <v>1.4379999999999999</v>
      </c>
      <c r="S1590" s="26">
        <f t="shared" si="29"/>
        <v>1.5420875677799999</v>
      </c>
    </row>
    <row r="1591" spans="17:19" x14ac:dyDescent="0.25">
      <c r="Q1591" s="26">
        <v>49</v>
      </c>
      <c r="R1591" s="26">
        <v>2.1</v>
      </c>
      <c r="S1591" s="26">
        <f t="shared" si="29"/>
        <v>1.5420875677799999</v>
      </c>
    </row>
    <row r="1592" spans="17:19" x14ac:dyDescent="0.25">
      <c r="Q1592" s="26">
        <v>49.1</v>
      </c>
      <c r="R1592" s="26">
        <v>1.4259999999999999</v>
      </c>
      <c r="S1592" s="26">
        <f t="shared" si="29"/>
        <v>1.5529254679390585</v>
      </c>
    </row>
    <row r="1593" spans="17:19" x14ac:dyDescent="0.25">
      <c r="Q1593" s="26">
        <v>49.1</v>
      </c>
      <c r="R1593" s="26">
        <v>1.51</v>
      </c>
      <c r="S1593" s="26">
        <f t="shared" si="29"/>
        <v>1.5529254679390585</v>
      </c>
    </row>
    <row r="1594" spans="17:19" x14ac:dyDescent="0.25">
      <c r="Q1594" s="26">
        <v>49.1</v>
      </c>
      <c r="R1594" s="26">
        <v>1.542</v>
      </c>
      <c r="S1594" s="26">
        <f t="shared" si="29"/>
        <v>1.5529254679390585</v>
      </c>
    </row>
    <row r="1595" spans="17:19" x14ac:dyDescent="0.25">
      <c r="Q1595" s="26">
        <v>49.2</v>
      </c>
      <c r="R1595" s="26">
        <v>1.4159999999999999</v>
      </c>
      <c r="S1595" s="26">
        <f t="shared" si="29"/>
        <v>1.563818747084289</v>
      </c>
    </row>
    <row r="1596" spans="17:19" x14ac:dyDescent="0.25">
      <c r="Q1596" s="26">
        <v>49.2</v>
      </c>
      <c r="R1596" s="26">
        <v>1.738</v>
      </c>
      <c r="S1596" s="26">
        <f t="shared" si="29"/>
        <v>1.563818747084289</v>
      </c>
    </row>
    <row r="1597" spans="17:19" x14ac:dyDescent="0.25">
      <c r="Q1597" s="26">
        <v>49.2</v>
      </c>
      <c r="R1597" s="26">
        <v>1.44</v>
      </c>
      <c r="S1597" s="26">
        <f t="shared" si="29"/>
        <v>1.563818747084289</v>
      </c>
    </row>
    <row r="1598" spans="17:19" x14ac:dyDescent="0.25">
      <c r="Q1598" s="26">
        <v>49.3</v>
      </c>
      <c r="R1598" s="26">
        <v>1.45</v>
      </c>
      <c r="S1598" s="26">
        <f t="shared" si="29"/>
        <v>1.574767541962578</v>
      </c>
    </row>
    <row r="1599" spans="17:19" x14ac:dyDescent="0.25">
      <c r="Q1599" s="26">
        <v>49.3</v>
      </c>
      <c r="R1599" s="26">
        <v>1.4119999999999999</v>
      </c>
      <c r="S1599" s="26">
        <f t="shared" si="29"/>
        <v>1.574767541962578</v>
      </c>
    </row>
    <row r="1600" spans="17:19" x14ac:dyDescent="0.25">
      <c r="Q1600" s="26">
        <v>49.3</v>
      </c>
      <c r="R1600" s="26">
        <v>1.4279999999999999</v>
      </c>
      <c r="S1600" s="26">
        <f t="shared" si="29"/>
        <v>1.574767541962578</v>
      </c>
    </row>
    <row r="1601" spans="17:19" x14ac:dyDescent="0.25">
      <c r="Q1601" s="26">
        <v>49.4</v>
      </c>
      <c r="R1601" s="26">
        <v>1.615</v>
      </c>
      <c r="S1601" s="26">
        <f t="shared" si="29"/>
        <v>1.585771989161888</v>
      </c>
    </row>
    <row r="1602" spans="17:19" x14ac:dyDescent="0.25">
      <c r="Q1602" s="26">
        <v>49.4</v>
      </c>
      <c r="R1602" s="26">
        <v>1.754</v>
      </c>
      <c r="S1602" s="26">
        <f t="shared" si="29"/>
        <v>1.585771989161888</v>
      </c>
    </row>
    <row r="1603" spans="17:19" x14ac:dyDescent="0.25">
      <c r="Q1603" s="26">
        <v>49.5</v>
      </c>
      <c r="R1603" s="26">
        <v>1.506</v>
      </c>
      <c r="S1603" s="26">
        <f t="shared" si="29"/>
        <v>1.5968322251112501</v>
      </c>
    </row>
    <row r="1604" spans="17:19" x14ac:dyDescent="0.25">
      <c r="Q1604" s="26">
        <v>49.5</v>
      </c>
      <c r="R1604" s="26">
        <v>1.6930000000000001</v>
      </c>
      <c r="S1604" s="26">
        <f t="shared" si="29"/>
        <v>1.5968322251112501</v>
      </c>
    </row>
    <row r="1605" spans="17:19" x14ac:dyDescent="0.25">
      <c r="Q1605" s="26">
        <v>49.5</v>
      </c>
      <c r="R1605" s="26">
        <v>1.4419999999999999</v>
      </c>
      <c r="S1605" s="26">
        <f t="shared" ref="S1605:S1668" si="30">($X$8*(Q1605^4))+($X$9*(Q1605^3))+($X$10*(Q1605^2))+($X$11*Q1605)+$X$7</f>
        <v>1.5968322251112501</v>
      </c>
    </row>
    <row r="1606" spans="17:19" x14ac:dyDescent="0.25">
      <c r="Q1606" s="26">
        <v>49.5</v>
      </c>
      <c r="R1606" s="26">
        <v>1.7</v>
      </c>
      <c r="S1606" s="26">
        <f t="shared" si="30"/>
        <v>1.5968322251112501</v>
      </c>
    </row>
    <row r="1607" spans="17:19" x14ac:dyDescent="0.25">
      <c r="Q1607" s="26">
        <v>49.5</v>
      </c>
      <c r="R1607" s="26">
        <v>1.504</v>
      </c>
      <c r="S1607" s="26">
        <f t="shared" si="30"/>
        <v>1.5968322251112501</v>
      </c>
    </row>
    <row r="1608" spans="17:19" x14ac:dyDescent="0.25">
      <c r="Q1608" s="26">
        <v>49.5</v>
      </c>
      <c r="R1608" s="26">
        <v>1.706</v>
      </c>
      <c r="S1608" s="26">
        <f t="shared" si="30"/>
        <v>1.5968322251112501</v>
      </c>
    </row>
    <row r="1609" spans="17:19" x14ac:dyDescent="0.25">
      <c r="Q1609" s="26">
        <v>49.5</v>
      </c>
      <c r="R1609" s="26">
        <v>1.4419999999999999</v>
      </c>
      <c r="S1609" s="26">
        <f t="shared" si="30"/>
        <v>1.5968322251112501</v>
      </c>
    </row>
    <row r="1610" spans="17:19" x14ac:dyDescent="0.25">
      <c r="Q1610" s="26">
        <v>49.5</v>
      </c>
      <c r="R1610" s="26">
        <v>1.65</v>
      </c>
      <c r="S1610" s="26">
        <f t="shared" si="30"/>
        <v>1.5968322251112501</v>
      </c>
    </row>
    <row r="1611" spans="17:19" x14ac:dyDescent="0.25">
      <c r="Q1611" s="26">
        <v>49.5</v>
      </c>
      <c r="R1611" s="26">
        <v>1.61</v>
      </c>
      <c r="S1611" s="26">
        <f t="shared" si="30"/>
        <v>1.5968322251112501</v>
      </c>
    </row>
    <row r="1612" spans="17:19" x14ac:dyDescent="0.25">
      <c r="Q1612" s="26">
        <v>49.6</v>
      </c>
      <c r="R1612" s="26">
        <v>1.51</v>
      </c>
      <c r="S1612" s="26">
        <f t="shared" si="30"/>
        <v>1.607948386080768</v>
      </c>
    </row>
    <row r="1613" spans="17:19" x14ac:dyDescent="0.25">
      <c r="Q1613" s="26">
        <v>49.6</v>
      </c>
      <c r="R1613" s="26">
        <v>1.448</v>
      </c>
      <c r="S1613" s="26">
        <f t="shared" si="30"/>
        <v>1.607948386080768</v>
      </c>
    </row>
    <row r="1614" spans="17:19" x14ac:dyDescent="0.25">
      <c r="Q1614" s="26">
        <v>49.7</v>
      </c>
      <c r="R1614" s="26">
        <v>1.466</v>
      </c>
      <c r="S1614" s="26">
        <f t="shared" si="30"/>
        <v>1.6191206081816181</v>
      </c>
    </row>
    <row r="1615" spans="17:19" x14ac:dyDescent="0.25">
      <c r="Q1615" s="26">
        <v>49.7</v>
      </c>
      <c r="R1615" s="26">
        <v>1.726</v>
      </c>
      <c r="S1615" s="26">
        <f t="shared" si="30"/>
        <v>1.6191206081816181</v>
      </c>
    </row>
    <row r="1616" spans="17:19" x14ac:dyDescent="0.25">
      <c r="Q1616" s="26">
        <v>49.7</v>
      </c>
      <c r="R1616" s="26">
        <v>1.6739999999999999</v>
      </c>
      <c r="S1616" s="26">
        <f t="shared" si="30"/>
        <v>1.6191206081816181</v>
      </c>
    </row>
    <row r="1617" spans="17:19" x14ac:dyDescent="0.25">
      <c r="Q1617" s="26">
        <v>49.7</v>
      </c>
      <c r="R1617" s="26">
        <v>1.728</v>
      </c>
      <c r="S1617" s="26">
        <f t="shared" si="30"/>
        <v>1.6191206081816181</v>
      </c>
    </row>
    <row r="1618" spans="17:19" x14ac:dyDescent="0.25">
      <c r="Q1618" s="26">
        <v>49.9</v>
      </c>
      <c r="R1618" s="26">
        <v>1.5740000000000001</v>
      </c>
      <c r="S1618" s="26">
        <f t="shared" si="30"/>
        <v>1.641633779427377</v>
      </c>
    </row>
    <row r="1619" spans="17:19" x14ac:dyDescent="0.25">
      <c r="Q1619" s="26">
        <v>49.9</v>
      </c>
      <c r="R1619" s="26">
        <v>1.728</v>
      </c>
      <c r="S1619" s="26">
        <f t="shared" si="30"/>
        <v>1.641633779427377</v>
      </c>
    </row>
    <row r="1620" spans="17:19" x14ac:dyDescent="0.25">
      <c r="Q1620" s="26">
        <v>50</v>
      </c>
      <c r="R1620" s="26">
        <v>1.71</v>
      </c>
      <c r="S1620" s="26">
        <f t="shared" si="30"/>
        <v>1.6529749999999994</v>
      </c>
    </row>
    <row r="1621" spans="17:19" x14ac:dyDescent="0.25">
      <c r="Q1621" s="26">
        <v>50</v>
      </c>
      <c r="R1621" s="26">
        <v>1.71</v>
      </c>
      <c r="S1621" s="26">
        <f t="shared" si="30"/>
        <v>1.6529749999999994</v>
      </c>
    </row>
    <row r="1622" spans="17:19" x14ac:dyDescent="0.25">
      <c r="Q1622" s="26">
        <v>50</v>
      </c>
      <c r="R1622" s="26">
        <v>1.6020000000000001</v>
      </c>
      <c r="S1622" s="26">
        <f t="shared" si="30"/>
        <v>1.6529749999999994</v>
      </c>
    </row>
    <row r="1623" spans="17:19" x14ac:dyDescent="0.25">
      <c r="Q1623" s="26">
        <v>50</v>
      </c>
      <c r="R1623" s="26">
        <v>1.554</v>
      </c>
      <c r="S1623" s="26">
        <f t="shared" si="30"/>
        <v>1.6529749999999994</v>
      </c>
    </row>
    <row r="1624" spans="17:19" x14ac:dyDescent="0.25">
      <c r="Q1624" s="26">
        <v>50</v>
      </c>
      <c r="R1624" s="26">
        <v>1.87</v>
      </c>
      <c r="S1624" s="26">
        <f t="shared" si="30"/>
        <v>1.6529749999999994</v>
      </c>
    </row>
    <row r="1625" spans="17:19" x14ac:dyDescent="0.25">
      <c r="Q1625" s="26">
        <v>50</v>
      </c>
      <c r="R1625" s="26">
        <v>1.5920000000000001</v>
      </c>
      <c r="S1625" s="26">
        <f t="shared" si="30"/>
        <v>1.6529749999999994</v>
      </c>
    </row>
    <row r="1626" spans="17:19" x14ac:dyDescent="0.25">
      <c r="Q1626" s="26">
        <v>50</v>
      </c>
      <c r="R1626" s="26">
        <v>1.6779999999999999</v>
      </c>
      <c r="S1626" s="26">
        <f t="shared" si="30"/>
        <v>1.6529749999999994</v>
      </c>
    </row>
    <row r="1627" spans="17:19" x14ac:dyDescent="0.25">
      <c r="Q1627" s="26">
        <v>50</v>
      </c>
      <c r="R1627" s="26">
        <v>1.64</v>
      </c>
      <c r="S1627" s="26">
        <f t="shared" si="30"/>
        <v>1.6529749999999994</v>
      </c>
    </row>
    <row r="1628" spans="17:19" x14ac:dyDescent="0.25">
      <c r="Q1628" s="26">
        <v>50</v>
      </c>
      <c r="R1628" s="26">
        <v>1.83</v>
      </c>
      <c r="S1628" s="26">
        <f t="shared" si="30"/>
        <v>1.6529749999999994</v>
      </c>
    </row>
    <row r="1629" spans="17:19" x14ac:dyDescent="0.25">
      <c r="Q1629" s="26">
        <v>50</v>
      </c>
      <c r="R1629" s="26">
        <v>1.73</v>
      </c>
      <c r="S1629" s="26">
        <f t="shared" si="30"/>
        <v>1.6529749999999994</v>
      </c>
    </row>
    <row r="1630" spans="17:19" x14ac:dyDescent="0.25">
      <c r="Q1630" s="26">
        <v>50</v>
      </c>
      <c r="R1630" s="26">
        <v>2.5</v>
      </c>
      <c r="S1630" s="26">
        <f t="shared" si="30"/>
        <v>1.6529749999999994</v>
      </c>
    </row>
    <row r="1631" spans="17:19" x14ac:dyDescent="0.25">
      <c r="Q1631" s="26">
        <v>50.1</v>
      </c>
      <c r="R1631" s="26">
        <v>1.6379999999999999</v>
      </c>
      <c r="S1631" s="26">
        <f t="shared" si="30"/>
        <v>1.6643728245593783</v>
      </c>
    </row>
    <row r="1632" spans="17:19" x14ac:dyDescent="0.25">
      <c r="Q1632" s="26">
        <v>50.1</v>
      </c>
      <c r="R1632" s="26">
        <v>1.4690000000000001</v>
      </c>
      <c r="S1632" s="26">
        <f t="shared" si="30"/>
        <v>1.6643728245593783</v>
      </c>
    </row>
    <row r="1633" spans="17:19" x14ac:dyDescent="0.25">
      <c r="Q1633" s="26">
        <v>50.1</v>
      </c>
      <c r="R1633" s="26">
        <v>1.6379999999999999</v>
      </c>
      <c r="S1633" s="26">
        <f t="shared" si="30"/>
        <v>1.6643728245593783</v>
      </c>
    </row>
    <row r="1634" spans="17:19" x14ac:dyDescent="0.25">
      <c r="Q1634" s="26">
        <v>50.1</v>
      </c>
      <c r="R1634" s="26">
        <v>1.8879999999999999</v>
      </c>
      <c r="S1634" s="26">
        <f t="shared" si="30"/>
        <v>1.6643728245593783</v>
      </c>
    </row>
    <row r="1635" spans="17:19" x14ac:dyDescent="0.25">
      <c r="Q1635" s="26">
        <v>50.1</v>
      </c>
      <c r="R1635" s="26">
        <v>1.5489999999999999</v>
      </c>
      <c r="S1635" s="26">
        <f t="shared" si="30"/>
        <v>1.6643728245593783</v>
      </c>
    </row>
    <row r="1636" spans="17:19" x14ac:dyDescent="0.25">
      <c r="Q1636" s="26">
        <v>50.2</v>
      </c>
      <c r="R1636" s="26">
        <v>1.6060000000000001</v>
      </c>
      <c r="S1636" s="26">
        <f t="shared" si="30"/>
        <v>1.6758273884220485</v>
      </c>
    </row>
    <row r="1637" spans="17:19" x14ac:dyDescent="0.25">
      <c r="Q1637" s="26">
        <v>50.2</v>
      </c>
      <c r="R1637" s="26">
        <v>1.484</v>
      </c>
      <c r="S1637" s="26">
        <f t="shared" si="30"/>
        <v>1.6758273884220485</v>
      </c>
    </row>
    <row r="1638" spans="17:19" x14ac:dyDescent="0.25">
      <c r="Q1638" s="26">
        <v>50.2</v>
      </c>
      <c r="R1638" s="26">
        <v>1.645</v>
      </c>
      <c r="S1638" s="26">
        <f t="shared" si="30"/>
        <v>1.6758273884220485</v>
      </c>
    </row>
    <row r="1639" spans="17:19" x14ac:dyDescent="0.25">
      <c r="Q1639" s="26">
        <v>50.2</v>
      </c>
      <c r="R1639" s="26">
        <v>1.8</v>
      </c>
      <c r="S1639" s="26">
        <f t="shared" si="30"/>
        <v>1.6758273884220485</v>
      </c>
    </row>
    <row r="1640" spans="17:19" x14ac:dyDescent="0.25">
      <c r="Q1640" s="26">
        <v>50.3</v>
      </c>
      <c r="R1640" s="26">
        <v>1.6890000000000001</v>
      </c>
      <c r="S1640" s="26">
        <f t="shared" si="30"/>
        <v>1.6873388267456171</v>
      </c>
    </row>
    <row r="1641" spans="17:19" x14ac:dyDescent="0.25">
      <c r="Q1641" s="26">
        <v>50.4</v>
      </c>
      <c r="R1641" s="26">
        <v>1.286</v>
      </c>
      <c r="S1641" s="26">
        <f t="shared" si="30"/>
        <v>1.6989072745287674</v>
      </c>
    </row>
    <row r="1642" spans="17:19" x14ac:dyDescent="0.25">
      <c r="Q1642" s="26">
        <v>50.4</v>
      </c>
      <c r="R1642" s="26">
        <v>1.5269999999999999</v>
      </c>
      <c r="S1642" s="26">
        <f t="shared" si="30"/>
        <v>1.6989072745287674</v>
      </c>
    </row>
    <row r="1643" spans="17:19" x14ac:dyDescent="0.25">
      <c r="Q1643" s="26">
        <v>50.5</v>
      </c>
      <c r="R1643" s="26">
        <v>1.5960000000000001</v>
      </c>
      <c r="S1643" s="26">
        <f t="shared" si="30"/>
        <v>1.7105328666112503</v>
      </c>
    </row>
    <row r="1644" spans="17:19" x14ac:dyDescent="0.25">
      <c r="Q1644" s="26">
        <v>50.5</v>
      </c>
      <c r="R1644" s="26">
        <v>1.73</v>
      </c>
      <c r="S1644" s="26">
        <f t="shared" si="30"/>
        <v>1.7105328666112503</v>
      </c>
    </row>
    <row r="1645" spans="17:19" x14ac:dyDescent="0.25">
      <c r="Q1645" s="26">
        <v>50.5</v>
      </c>
      <c r="R1645" s="26">
        <v>1.6639999999999999</v>
      </c>
      <c r="S1645" s="26">
        <f t="shared" si="30"/>
        <v>1.7105328666112503</v>
      </c>
    </row>
    <row r="1646" spans="17:19" x14ac:dyDescent="0.25">
      <c r="Q1646" s="26">
        <v>50.5</v>
      </c>
      <c r="R1646" s="26">
        <v>1.6</v>
      </c>
      <c r="S1646" s="26">
        <f t="shared" si="30"/>
        <v>1.7105328666112503</v>
      </c>
    </row>
    <row r="1647" spans="17:19" x14ac:dyDescent="0.25">
      <c r="Q1647" s="26">
        <v>50.5</v>
      </c>
      <c r="R1647" s="26">
        <v>1.52</v>
      </c>
      <c r="S1647" s="26">
        <f t="shared" si="30"/>
        <v>1.7105328666112503</v>
      </c>
    </row>
    <row r="1648" spans="17:19" x14ac:dyDescent="0.25">
      <c r="Q1648" s="26">
        <v>50.6</v>
      </c>
      <c r="R1648" s="26">
        <v>2.0659999999999998</v>
      </c>
      <c r="S1648" s="26">
        <f t="shared" si="30"/>
        <v>1.722215737673888</v>
      </c>
    </row>
    <row r="1649" spans="17:19" x14ac:dyDescent="0.25">
      <c r="Q1649" s="26">
        <v>50.6</v>
      </c>
      <c r="R1649" s="26">
        <v>1.8280000000000001</v>
      </c>
      <c r="S1649" s="26">
        <f t="shared" si="30"/>
        <v>1.722215737673888</v>
      </c>
    </row>
    <row r="1650" spans="17:19" x14ac:dyDescent="0.25">
      <c r="Q1650" s="26">
        <v>50.6</v>
      </c>
      <c r="R1650" s="26">
        <v>1.528</v>
      </c>
      <c r="S1650" s="26">
        <f t="shared" si="30"/>
        <v>1.722215737673888</v>
      </c>
    </row>
    <row r="1651" spans="17:19" x14ac:dyDescent="0.25">
      <c r="Q1651" s="26">
        <v>50.8</v>
      </c>
      <c r="R1651" s="26">
        <v>1.746</v>
      </c>
      <c r="S1651" s="26">
        <f t="shared" si="30"/>
        <v>1.7457538546682876</v>
      </c>
    </row>
    <row r="1652" spans="17:19" x14ac:dyDescent="0.25">
      <c r="Q1652" s="26">
        <v>50.9</v>
      </c>
      <c r="R1652" s="26">
        <v>2.129</v>
      </c>
      <c r="S1652" s="26">
        <f t="shared" si="30"/>
        <v>1.7576093691670573</v>
      </c>
    </row>
    <row r="1653" spans="17:19" x14ac:dyDescent="0.25">
      <c r="Q1653" s="26">
        <v>50.9</v>
      </c>
      <c r="R1653" s="26">
        <v>1.5309999999999999</v>
      </c>
      <c r="S1653" s="26">
        <f t="shared" si="30"/>
        <v>1.7576093691670573</v>
      </c>
    </row>
    <row r="1654" spans="17:19" x14ac:dyDescent="0.25">
      <c r="Q1654" s="26">
        <v>51</v>
      </c>
      <c r="R1654" s="26">
        <v>2.1859999999999999</v>
      </c>
      <c r="S1654" s="26">
        <f t="shared" si="30"/>
        <v>1.7695226997799998</v>
      </c>
    </row>
    <row r="1655" spans="17:19" x14ac:dyDescent="0.25">
      <c r="Q1655" s="26">
        <v>51</v>
      </c>
      <c r="R1655" s="26">
        <v>1.7470000000000001</v>
      </c>
      <c r="S1655" s="26">
        <f t="shared" si="30"/>
        <v>1.7695226997799998</v>
      </c>
    </row>
    <row r="1656" spans="17:19" x14ac:dyDescent="0.25">
      <c r="Q1656" s="26">
        <v>51</v>
      </c>
      <c r="R1656" s="26">
        <v>1.518</v>
      </c>
      <c r="S1656" s="26">
        <f t="shared" si="30"/>
        <v>1.7695226997799998</v>
      </c>
    </row>
    <row r="1657" spans="17:19" x14ac:dyDescent="0.25">
      <c r="Q1657" s="26">
        <v>51</v>
      </c>
      <c r="R1657" s="26">
        <v>1.788</v>
      </c>
      <c r="S1657" s="26">
        <f t="shared" si="30"/>
        <v>1.7695226997799998</v>
      </c>
    </row>
    <row r="1658" spans="17:19" x14ac:dyDescent="0.25">
      <c r="Q1658" s="26">
        <v>51</v>
      </c>
      <c r="R1658" s="26">
        <v>1.7529999999999999</v>
      </c>
      <c r="S1658" s="26">
        <f t="shared" si="30"/>
        <v>1.7695226997799998</v>
      </c>
    </row>
    <row r="1659" spans="17:19" x14ac:dyDescent="0.25">
      <c r="Q1659" s="26">
        <v>51</v>
      </c>
      <c r="R1659" s="26">
        <v>1.518</v>
      </c>
      <c r="S1659" s="26">
        <f t="shared" si="30"/>
        <v>1.7695226997799998</v>
      </c>
    </row>
    <row r="1660" spans="17:19" x14ac:dyDescent="0.25">
      <c r="Q1660" s="26">
        <v>51</v>
      </c>
      <c r="R1660" s="26">
        <v>1.6379999999999999</v>
      </c>
      <c r="S1660" s="26">
        <f t="shared" si="30"/>
        <v>1.7695226997799998</v>
      </c>
    </row>
    <row r="1661" spans="17:19" x14ac:dyDescent="0.25">
      <c r="Q1661" s="26">
        <v>51</v>
      </c>
      <c r="R1661" s="26">
        <v>1.4319999999999999</v>
      </c>
      <c r="S1661" s="26">
        <f t="shared" si="30"/>
        <v>1.7695226997799998</v>
      </c>
    </row>
    <row r="1662" spans="17:19" x14ac:dyDescent="0.25">
      <c r="Q1662" s="26">
        <v>51.1</v>
      </c>
      <c r="R1662" s="26">
        <v>1.95</v>
      </c>
      <c r="S1662" s="26">
        <f t="shared" si="30"/>
        <v>1.7814939803932979</v>
      </c>
    </row>
    <row r="1663" spans="17:19" x14ac:dyDescent="0.25">
      <c r="Q1663" s="26">
        <v>51.1</v>
      </c>
      <c r="R1663" s="26">
        <v>1.6359999999999999</v>
      </c>
      <c r="S1663" s="26">
        <f t="shared" si="30"/>
        <v>1.7814939803932979</v>
      </c>
    </row>
    <row r="1664" spans="17:19" x14ac:dyDescent="0.25">
      <c r="Q1664" s="26">
        <v>51.2</v>
      </c>
      <c r="R1664" s="26">
        <v>1.752</v>
      </c>
      <c r="S1664" s="26">
        <f t="shared" si="30"/>
        <v>1.7935233447342085</v>
      </c>
    </row>
    <row r="1665" spans="17:19" x14ac:dyDescent="0.25">
      <c r="Q1665" s="26">
        <v>51.2</v>
      </c>
      <c r="R1665" s="26">
        <v>1.77</v>
      </c>
      <c r="S1665" s="26">
        <f t="shared" si="30"/>
        <v>1.7935233447342085</v>
      </c>
    </row>
    <row r="1666" spans="17:19" x14ac:dyDescent="0.25">
      <c r="Q1666" s="26">
        <v>51.3</v>
      </c>
      <c r="R1666" s="26">
        <v>1.8859999999999999</v>
      </c>
      <c r="S1666" s="26">
        <f t="shared" si="30"/>
        <v>1.8056109263710576</v>
      </c>
    </row>
    <row r="1667" spans="17:19" x14ac:dyDescent="0.25">
      <c r="Q1667" s="26">
        <v>51.3</v>
      </c>
      <c r="R1667" s="26">
        <v>1.804</v>
      </c>
      <c r="S1667" s="26">
        <f t="shared" si="30"/>
        <v>1.8056109263710576</v>
      </c>
    </row>
    <row r="1668" spans="17:19" x14ac:dyDescent="0.25">
      <c r="Q1668" s="26">
        <v>51.5</v>
      </c>
      <c r="R1668" s="26">
        <v>1.696</v>
      </c>
      <c r="S1668" s="26">
        <f t="shared" si="30"/>
        <v>1.8299612750112493</v>
      </c>
    </row>
    <row r="1669" spans="17:19" x14ac:dyDescent="0.25">
      <c r="Q1669" s="26">
        <v>51.5</v>
      </c>
      <c r="R1669" s="26">
        <v>1.6060000000000001</v>
      </c>
      <c r="S1669" s="26">
        <f t="shared" ref="S1669:S1732" si="31">($X$8*(Q1669^4))+($X$9*(Q1669^3))+($X$10*(Q1669^2))+($X$11*Q1669)+$X$7</f>
        <v>1.8299612750112493</v>
      </c>
    </row>
    <row r="1670" spans="17:19" x14ac:dyDescent="0.25">
      <c r="Q1670" s="26">
        <v>51.5</v>
      </c>
      <c r="R1670" s="26">
        <v>1.91</v>
      </c>
      <c r="S1670" s="26">
        <f t="shared" si="31"/>
        <v>1.8299612750112493</v>
      </c>
    </row>
    <row r="1671" spans="17:19" x14ac:dyDescent="0.25">
      <c r="Q1671" s="26">
        <v>51.5</v>
      </c>
      <c r="R1671" s="26">
        <v>1.74</v>
      </c>
      <c r="S1671" s="26">
        <f t="shared" si="31"/>
        <v>1.8299612750112493</v>
      </c>
    </row>
    <row r="1672" spans="17:19" x14ac:dyDescent="0.25">
      <c r="Q1672" s="26">
        <v>51.5</v>
      </c>
      <c r="R1672" s="26">
        <v>1.766</v>
      </c>
      <c r="S1672" s="26">
        <f t="shared" si="31"/>
        <v>1.8299612750112493</v>
      </c>
    </row>
    <row r="1673" spans="17:19" x14ac:dyDescent="0.25">
      <c r="Q1673" s="26">
        <v>51.6</v>
      </c>
      <c r="R1673" s="26">
        <v>1.6080000000000001</v>
      </c>
      <c r="S1673" s="26">
        <f t="shared" si="31"/>
        <v>1.8422243083566072</v>
      </c>
    </row>
    <row r="1674" spans="17:19" x14ac:dyDescent="0.25">
      <c r="Q1674" s="26">
        <v>51.6</v>
      </c>
      <c r="R1674" s="26">
        <v>1.5940000000000001</v>
      </c>
      <c r="S1674" s="26">
        <f t="shared" si="31"/>
        <v>1.8422243083566072</v>
      </c>
    </row>
    <row r="1675" spans="17:19" x14ac:dyDescent="0.25">
      <c r="Q1675" s="26">
        <v>51.6</v>
      </c>
      <c r="R1675" s="26">
        <v>1.998</v>
      </c>
      <c r="S1675" s="26">
        <f t="shared" si="31"/>
        <v>1.8422243083566072</v>
      </c>
    </row>
    <row r="1676" spans="17:19" x14ac:dyDescent="0.25">
      <c r="Q1676" s="26">
        <v>51.7</v>
      </c>
      <c r="R1676" s="26">
        <v>1.857</v>
      </c>
      <c r="S1676" s="26">
        <f t="shared" si="31"/>
        <v>1.8545460916819385</v>
      </c>
    </row>
    <row r="1677" spans="17:19" x14ac:dyDescent="0.25">
      <c r="Q1677" s="26">
        <v>51.7</v>
      </c>
      <c r="R1677" s="26">
        <v>1.677</v>
      </c>
      <c r="S1677" s="26">
        <f t="shared" si="31"/>
        <v>1.8545460916819385</v>
      </c>
    </row>
    <row r="1678" spans="17:19" x14ac:dyDescent="0.25">
      <c r="Q1678" s="26">
        <v>51.7</v>
      </c>
      <c r="R1678" s="26">
        <v>1.8520000000000001</v>
      </c>
      <c r="S1678" s="26">
        <f t="shared" si="31"/>
        <v>1.8545460916819385</v>
      </c>
    </row>
    <row r="1679" spans="17:19" x14ac:dyDescent="0.25">
      <c r="Q1679" s="26">
        <v>51.8</v>
      </c>
      <c r="R1679" s="26">
        <v>1.742</v>
      </c>
      <c r="S1679" s="26">
        <f t="shared" si="31"/>
        <v>1.8669267577609276</v>
      </c>
    </row>
    <row r="1680" spans="17:19" x14ac:dyDescent="0.25">
      <c r="Q1680" s="26">
        <v>51.8</v>
      </c>
      <c r="R1680" s="26">
        <v>1.8440000000000001</v>
      </c>
      <c r="S1680" s="26">
        <f t="shared" si="31"/>
        <v>1.8669267577609276</v>
      </c>
    </row>
    <row r="1681" spans="17:19" x14ac:dyDescent="0.25">
      <c r="Q1681" s="26">
        <v>51.8</v>
      </c>
      <c r="R1681" s="26">
        <v>1.742</v>
      </c>
      <c r="S1681" s="26">
        <f t="shared" si="31"/>
        <v>1.8669267577609276</v>
      </c>
    </row>
    <row r="1682" spans="17:19" x14ac:dyDescent="0.25">
      <c r="Q1682" s="26">
        <v>51.8</v>
      </c>
      <c r="R1682" s="26">
        <v>1.732</v>
      </c>
      <c r="S1682" s="26">
        <f t="shared" si="31"/>
        <v>1.8669267577609276</v>
      </c>
    </row>
    <row r="1683" spans="17:19" x14ac:dyDescent="0.25">
      <c r="Q1683" s="26">
        <v>51.9</v>
      </c>
      <c r="R1683" s="26">
        <v>2.0870000000000002</v>
      </c>
      <c r="S1683" s="26">
        <f t="shared" si="31"/>
        <v>1.8793664392083373</v>
      </c>
    </row>
    <row r="1684" spans="17:19" x14ac:dyDescent="0.25">
      <c r="Q1684" s="26">
        <v>52</v>
      </c>
      <c r="R1684" s="26">
        <v>1.8660000000000001</v>
      </c>
      <c r="S1684" s="26">
        <f t="shared" si="31"/>
        <v>1.8918652684800001</v>
      </c>
    </row>
    <row r="1685" spans="17:19" x14ac:dyDescent="0.25">
      <c r="Q1685" s="26">
        <v>52</v>
      </c>
      <c r="R1685" s="26">
        <v>1.768</v>
      </c>
      <c r="S1685" s="26">
        <f t="shared" si="31"/>
        <v>1.8918652684800001</v>
      </c>
    </row>
    <row r="1686" spans="17:19" x14ac:dyDescent="0.25">
      <c r="Q1686" s="26">
        <v>52</v>
      </c>
      <c r="R1686" s="26">
        <v>2.16</v>
      </c>
      <c r="S1686" s="26">
        <f t="shared" si="31"/>
        <v>1.8918652684800001</v>
      </c>
    </row>
    <row r="1687" spans="17:19" x14ac:dyDescent="0.25">
      <c r="Q1687" s="26">
        <v>52</v>
      </c>
      <c r="R1687" s="26">
        <v>1.9119999999999999</v>
      </c>
      <c r="S1687" s="26">
        <f t="shared" si="31"/>
        <v>1.8918652684800001</v>
      </c>
    </row>
    <row r="1688" spans="17:19" x14ac:dyDescent="0.25">
      <c r="Q1688" s="26">
        <v>52.1</v>
      </c>
      <c r="R1688" s="26">
        <v>1.792</v>
      </c>
      <c r="S1688" s="26">
        <f t="shared" si="31"/>
        <v>1.9044233778728179</v>
      </c>
    </row>
    <row r="1689" spans="17:19" x14ac:dyDescent="0.25">
      <c r="Q1689" s="26">
        <v>52.1</v>
      </c>
      <c r="R1689" s="26">
        <v>1.8340000000000001</v>
      </c>
      <c r="S1689" s="26">
        <f t="shared" si="31"/>
        <v>1.9044233778728179</v>
      </c>
    </row>
    <row r="1690" spans="17:19" x14ac:dyDescent="0.25">
      <c r="Q1690" s="26">
        <v>52.1</v>
      </c>
      <c r="R1690" s="26">
        <v>2.1819999999999999</v>
      </c>
      <c r="S1690" s="26">
        <f t="shared" si="31"/>
        <v>1.9044233778728179</v>
      </c>
    </row>
    <row r="1691" spans="17:19" x14ac:dyDescent="0.25">
      <c r="Q1691" s="26">
        <v>52.1</v>
      </c>
      <c r="R1691" s="26">
        <v>1.645</v>
      </c>
      <c r="S1691" s="26">
        <f t="shared" si="31"/>
        <v>1.9044233778728179</v>
      </c>
    </row>
    <row r="1692" spans="17:19" x14ac:dyDescent="0.25">
      <c r="Q1692" s="26">
        <v>52.2</v>
      </c>
      <c r="R1692" s="26">
        <v>1.6739999999999999</v>
      </c>
      <c r="S1692" s="26">
        <f t="shared" si="31"/>
        <v>1.9170408995247681</v>
      </c>
    </row>
    <row r="1693" spans="17:19" x14ac:dyDescent="0.25">
      <c r="Q1693" s="26">
        <v>52.2</v>
      </c>
      <c r="R1693" s="26">
        <v>1.6919999999999999</v>
      </c>
      <c r="S1693" s="26">
        <f t="shared" si="31"/>
        <v>1.9170408995247681</v>
      </c>
    </row>
    <row r="1694" spans="17:19" x14ac:dyDescent="0.25">
      <c r="Q1694" s="26">
        <v>52.2</v>
      </c>
      <c r="R1694" s="26">
        <v>2.1709999999999998</v>
      </c>
      <c r="S1694" s="26">
        <f t="shared" si="31"/>
        <v>1.9170408995247681</v>
      </c>
    </row>
    <row r="1695" spans="17:19" x14ac:dyDescent="0.25">
      <c r="Q1695" s="26">
        <v>52.2</v>
      </c>
      <c r="R1695" s="26">
        <v>1.8959999999999999</v>
      </c>
      <c r="S1695" s="26">
        <f t="shared" si="31"/>
        <v>1.9170408995247681</v>
      </c>
    </row>
    <row r="1696" spans="17:19" x14ac:dyDescent="0.25">
      <c r="Q1696" s="26">
        <v>52.2</v>
      </c>
      <c r="R1696" s="26">
        <v>1.8180000000000001</v>
      </c>
      <c r="S1696" s="26">
        <f t="shared" si="31"/>
        <v>1.9170408995247681</v>
      </c>
    </row>
    <row r="1697" spans="17:19" x14ac:dyDescent="0.25">
      <c r="Q1697" s="26">
        <v>52.3</v>
      </c>
      <c r="R1697" s="26">
        <v>1.87</v>
      </c>
      <c r="S1697" s="26">
        <f t="shared" si="31"/>
        <v>1.929717965414897</v>
      </c>
    </row>
    <row r="1698" spans="17:19" x14ac:dyDescent="0.25">
      <c r="Q1698" s="26">
        <v>52.3</v>
      </c>
      <c r="R1698" s="26">
        <v>1.8120000000000001</v>
      </c>
      <c r="S1698" s="26">
        <f t="shared" si="31"/>
        <v>1.929717965414897</v>
      </c>
    </row>
    <row r="1699" spans="17:19" x14ac:dyDescent="0.25">
      <c r="Q1699" s="26">
        <v>52.4</v>
      </c>
      <c r="R1699" s="26">
        <v>1.8859999999999999</v>
      </c>
      <c r="S1699" s="26">
        <f t="shared" si="31"/>
        <v>1.9424547073633285</v>
      </c>
    </row>
    <row r="1700" spans="17:19" x14ac:dyDescent="0.25">
      <c r="Q1700" s="26">
        <v>52.5</v>
      </c>
      <c r="R1700" s="26">
        <v>1.87</v>
      </c>
      <c r="S1700" s="26">
        <f t="shared" si="31"/>
        <v>1.9552512570312501</v>
      </c>
    </row>
    <row r="1701" spans="17:19" x14ac:dyDescent="0.25">
      <c r="Q1701" s="26">
        <v>52.5</v>
      </c>
      <c r="R1701" s="26">
        <v>1.84</v>
      </c>
      <c r="S1701" s="26">
        <f t="shared" si="31"/>
        <v>1.9552512570312501</v>
      </c>
    </row>
    <row r="1702" spans="17:19" x14ac:dyDescent="0.25">
      <c r="Q1702" s="26">
        <v>52.5</v>
      </c>
      <c r="R1702" s="26">
        <v>1.87</v>
      </c>
      <c r="S1702" s="26">
        <f t="shared" si="31"/>
        <v>1.9552512570312501</v>
      </c>
    </row>
    <row r="1703" spans="17:19" x14ac:dyDescent="0.25">
      <c r="Q1703" s="26">
        <v>52.5</v>
      </c>
      <c r="R1703" s="26">
        <v>1.8959999999999999</v>
      </c>
      <c r="S1703" s="26">
        <f t="shared" si="31"/>
        <v>1.9552512570312501</v>
      </c>
    </row>
    <row r="1704" spans="17:19" x14ac:dyDescent="0.25">
      <c r="Q1704" s="26">
        <v>52.5</v>
      </c>
      <c r="R1704" s="26">
        <v>1.7569999999999999</v>
      </c>
      <c r="S1704" s="26">
        <f t="shared" si="31"/>
        <v>1.9552512570312501</v>
      </c>
    </row>
    <row r="1705" spans="17:19" x14ac:dyDescent="0.25">
      <c r="Q1705" s="26">
        <v>52.5</v>
      </c>
      <c r="R1705" s="26">
        <v>1.8340000000000001</v>
      </c>
      <c r="S1705" s="26">
        <f t="shared" si="31"/>
        <v>1.9552512570312501</v>
      </c>
    </row>
    <row r="1706" spans="17:19" x14ac:dyDescent="0.25">
      <c r="Q1706" s="26">
        <v>52.5</v>
      </c>
      <c r="R1706" s="26">
        <v>1.89</v>
      </c>
      <c r="S1706" s="26">
        <f t="shared" si="31"/>
        <v>1.9552512570312501</v>
      </c>
    </row>
    <row r="1707" spans="17:19" x14ac:dyDescent="0.25">
      <c r="Q1707" s="26">
        <v>52.6</v>
      </c>
      <c r="R1707" s="26">
        <v>2.242</v>
      </c>
      <c r="S1707" s="26">
        <f t="shared" si="31"/>
        <v>1.9681077459209266</v>
      </c>
    </row>
    <row r="1708" spans="17:19" x14ac:dyDescent="0.25">
      <c r="Q1708" s="26">
        <v>52.6</v>
      </c>
      <c r="R1708" s="26">
        <v>1.75</v>
      </c>
      <c r="S1708" s="26">
        <f t="shared" si="31"/>
        <v>1.9681077459209266</v>
      </c>
    </row>
    <row r="1709" spans="17:19" x14ac:dyDescent="0.25">
      <c r="Q1709" s="26">
        <v>52.7</v>
      </c>
      <c r="R1709" s="26">
        <v>1.9</v>
      </c>
      <c r="S1709" s="26">
        <f t="shared" si="31"/>
        <v>1.9810243053756982</v>
      </c>
    </row>
    <row r="1710" spans="17:19" x14ac:dyDescent="0.25">
      <c r="Q1710" s="26">
        <v>52.7</v>
      </c>
      <c r="R1710" s="26">
        <v>2.0699999999999998</v>
      </c>
      <c r="S1710" s="26">
        <f t="shared" si="31"/>
        <v>1.9810243053756982</v>
      </c>
    </row>
    <row r="1711" spans="17:19" x14ac:dyDescent="0.25">
      <c r="Q1711" s="26">
        <v>52.7</v>
      </c>
      <c r="R1711" s="26">
        <v>2.0070000000000001</v>
      </c>
      <c r="S1711" s="26">
        <f t="shared" si="31"/>
        <v>1.9810243053756982</v>
      </c>
    </row>
    <row r="1712" spans="17:19" x14ac:dyDescent="0.25">
      <c r="Q1712" s="26">
        <v>52.8</v>
      </c>
      <c r="R1712" s="26">
        <v>1.875</v>
      </c>
      <c r="S1712" s="26">
        <f t="shared" si="31"/>
        <v>1.9940010665799686</v>
      </c>
    </row>
    <row r="1713" spans="17:19" x14ac:dyDescent="0.25">
      <c r="Q1713" s="26">
        <v>52.8</v>
      </c>
      <c r="R1713" s="26">
        <v>1.786</v>
      </c>
      <c r="S1713" s="26">
        <f t="shared" si="31"/>
        <v>1.9940010665799686</v>
      </c>
    </row>
    <row r="1714" spans="17:19" x14ac:dyDescent="0.25">
      <c r="Q1714" s="26">
        <v>52.8</v>
      </c>
      <c r="R1714" s="26">
        <v>2.08</v>
      </c>
      <c r="S1714" s="26">
        <f t="shared" si="31"/>
        <v>1.9940010665799686</v>
      </c>
    </row>
    <row r="1715" spans="17:19" x14ac:dyDescent="0.25">
      <c r="Q1715" s="26">
        <v>52.8</v>
      </c>
      <c r="R1715" s="26">
        <v>2.254</v>
      </c>
      <c r="S1715" s="26">
        <f t="shared" si="31"/>
        <v>1.9940010665799686</v>
      </c>
    </row>
    <row r="1716" spans="17:19" x14ac:dyDescent="0.25">
      <c r="Q1716" s="26">
        <v>52.9</v>
      </c>
      <c r="R1716" s="26">
        <v>1.9139999999999999</v>
      </c>
      <c r="S1716" s="26">
        <f t="shared" si="31"/>
        <v>2.007038160559218</v>
      </c>
    </row>
    <row r="1717" spans="17:19" x14ac:dyDescent="0.25">
      <c r="Q1717" s="26">
        <v>52.9</v>
      </c>
      <c r="R1717" s="26">
        <v>1.8360000000000001</v>
      </c>
      <c r="S1717" s="26">
        <f t="shared" si="31"/>
        <v>2.007038160559218</v>
      </c>
    </row>
    <row r="1718" spans="17:19" x14ac:dyDescent="0.25">
      <c r="Q1718" s="26">
        <v>52.9</v>
      </c>
      <c r="R1718" s="26">
        <v>1.734</v>
      </c>
      <c r="S1718" s="26">
        <f t="shared" si="31"/>
        <v>2.007038160559218</v>
      </c>
    </row>
    <row r="1719" spans="17:19" x14ac:dyDescent="0.25">
      <c r="Q1719" s="26">
        <v>53</v>
      </c>
      <c r="R1719" s="26">
        <v>1.79</v>
      </c>
      <c r="S1719" s="26">
        <f t="shared" si="31"/>
        <v>2.0201357181799997</v>
      </c>
    </row>
    <row r="1720" spans="17:19" x14ac:dyDescent="0.25">
      <c r="Q1720" s="26">
        <v>53</v>
      </c>
      <c r="R1720" s="26">
        <v>2.5</v>
      </c>
      <c r="S1720" s="26">
        <f t="shared" si="31"/>
        <v>2.0201357181799997</v>
      </c>
    </row>
    <row r="1721" spans="17:19" x14ac:dyDescent="0.25">
      <c r="Q1721" s="26">
        <v>53</v>
      </c>
      <c r="R1721" s="26">
        <v>1.97</v>
      </c>
      <c r="S1721" s="26">
        <f t="shared" si="31"/>
        <v>2.0201357181799997</v>
      </c>
    </row>
    <row r="1722" spans="17:19" x14ac:dyDescent="0.25">
      <c r="Q1722" s="26">
        <v>53</v>
      </c>
      <c r="R1722" s="26">
        <v>2.5059999999999998</v>
      </c>
      <c r="S1722" s="26">
        <f t="shared" si="31"/>
        <v>2.0201357181799997</v>
      </c>
    </row>
    <row r="1723" spans="17:19" x14ac:dyDescent="0.25">
      <c r="Q1723" s="26">
        <v>53</v>
      </c>
      <c r="R1723" s="26">
        <v>2.5499999999999998</v>
      </c>
      <c r="S1723" s="26">
        <f t="shared" si="31"/>
        <v>2.0201357181799997</v>
      </c>
    </row>
    <row r="1724" spans="17:19" x14ac:dyDescent="0.25">
      <c r="Q1724" s="26">
        <v>53</v>
      </c>
      <c r="R1724" s="26">
        <v>2.1339999999999999</v>
      </c>
      <c r="S1724" s="26">
        <f t="shared" si="31"/>
        <v>2.0201357181799997</v>
      </c>
    </row>
    <row r="1725" spans="17:19" x14ac:dyDescent="0.25">
      <c r="Q1725" s="26">
        <v>53.1</v>
      </c>
      <c r="R1725" s="26">
        <v>2.2749999999999999</v>
      </c>
      <c r="S1725" s="26">
        <f t="shared" si="31"/>
        <v>2.0332938701499375</v>
      </c>
    </row>
    <row r="1726" spans="17:19" x14ac:dyDescent="0.25">
      <c r="Q1726" s="26">
        <v>53.1</v>
      </c>
      <c r="R1726" s="26">
        <v>2.2149999999999999</v>
      </c>
      <c r="S1726" s="26">
        <f t="shared" si="31"/>
        <v>2.0332938701499375</v>
      </c>
    </row>
    <row r="1727" spans="17:19" x14ac:dyDescent="0.25">
      <c r="Q1727" s="26">
        <v>53.2</v>
      </c>
      <c r="R1727" s="26">
        <v>1.964</v>
      </c>
      <c r="S1727" s="26">
        <f t="shared" si="31"/>
        <v>2.046512747017728</v>
      </c>
    </row>
    <row r="1728" spans="17:19" x14ac:dyDescent="0.25">
      <c r="Q1728" s="26">
        <v>53.2</v>
      </c>
      <c r="R1728" s="26">
        <v>2.1179999999999999</v>
      </c>
      <c r="S1728" s="26">
        <f t="shared" si="31"/>
        <v>2.046512747017728</v>
      </c>
    </row>
    <row r="1729" spans="17:19" x14ac:dyDescent="0.25">
      <c r="Q1729" s="26">
        <v>53.2</v>
      </c>
      <c r="R1729" s="26">
        <v>2.1960000000000002</v>
      </c>
      <c r="S1729" s="26">
        <f t="shared" si="31"/>
        <v>2.046512747017728</v>
      </c>
    </row>
    <row r="1730" spans="17:19" x14ac:dyDescent="0.25">
      <c r="Q1730" s="26">
        <v>53.2</v>
      </c>
      <c r="R1730" s="26">
        <v>1.964</v>
      </c>
      <c r="S1730" s="26">
        <f t="shared" si="31"/>
        <v>2.046512747017728</v>
      </c>
    </row>
    <row r="1731" spans="17:19" x14ac:dyDescent="0.25">
      <c r="Q1731" s="26">
        <v>53.2</v>
      </c>
      <c r="R1731" s="26">
        <v>2.0459999999999998</v>
      </c>
      <c r="S1731" s="26">
        <f t="shared" si="31"/>
        <v>2.046512747017728</v>
      </c>
    </row>
    <row r="1732" spans="17:19" x14ac:dyDescent="0.25">
      <c r="Q1732" s="26">
        <v>53.2</v>
      </c>
      <c r="R1732" s="26">
        <v>1.83</v>
      </c>
      <c r="S1732" s="26">
        <f t="shared" si="31"/>
        <v>2.046512747017728</v>
      </c>
    </row>
    <row r="1733" spans="17:19" x14ac:dyDescent="0.25">
      <c r="Q1733" s="26">
        <v>53.3</v>
      </c>
      <c r="R1733" s="26">
        <v>2.1080000000000001</v>
      </c>
      <c r="S1733" s="26">
        <f t="shared" ref="S1733:S1796" si="32">($X$8*(Q1733^4))+($X$9*(Q1733^3))+($X$10*(Q1733^2))+($X$11*Q1733)+$X$7</f>
        <v>2.059792479173137</v>
      </c>
    </row>
    <row r="1734" spans="17:19" x14ac:dyDescent="0.25">
      <c r="Q1734" s="26">
        <v>53.3</v>
      </c>
      <c r="R1734" s="26">
        <v>1.8440000000000001</v>
      </c>
      <c r="S1734" s="26">
        <f t="shared" si="32"/>
        <v>2.059792479173137</v>
      </c>
    </row>
    <row r="1735" spans="17:19" x14ac:dyDescent="0.25">
      <c r="Q1735" s="26">
        <v>53.3</v>
      </c>
      <c r="R1735" s="26">
        <v>2.1459999999999999</v>
      </c>
      <c r="S1735" s="26">
        <f t="shared" si="32"/>
        <v>2.059792479173137</v>
      </c>
    </row>
    <row r="1736" spans="17:19" x14ac:dyDescent="0.25">
      <c r="Q1736" s="26">
        <v>53.3</v>
      </c>
      <c r="R1736" s="26">
        <v>2.0680000000000001</v>
      </c>
      <c r="S1736" s="26">
        <f t="shared" si="32"/>
        <v>2.059792479173137</v>
      </c>
    </row>
    <row r="1737" spans="17:19" x14ac:dyDescent="0.25">
      <c r="Q1737" s="26">
        <v>53.5</v>
      </c>
      <c r="R1737" s="26">
        <v>2.1680000000000001</v>
      </c>
      <c r="S1737" s="26">
        <f t="shared" si="32"/>
        <v>2.08653503011125</v>
      </c>
    </row>
    <row r="1738" spans="17:19" x14ac:dyDescent="0.25">
      <c r="Q1738" s="26">
        <v>53.5</v>
      </c>
      <c r="R1738" s="26">
        <v>1.9419999999999999</v>
      </c>
      <c r="S1738" s="26">
        <f t="shared" si="32"/>
        <v>2.08653503011125</v>
      </c>
    </row>
    <row r="1739" spans="17:19" x14ac:dyDescent="0.25">
      <c r="Q1739" s="26">
        <v>53.6</v>
      </c>
      <c r="R1739" s="26">
        <v>2.4700000000000002</v>
      </c>
      <c r="S1739" s="26">
        <f t="shared" si="32"/>
        <v>2.0999981088788484</v>
      </c>
    </row>
    <row r="1740" spans="17:19" x14ac:dyDescent="0.25">
      <c r="Q1740" s="26">
        <v>53.6</v>
      </c>
      <c r="R1740" s="26">
        <v>2.5270000000000001</v>
      </c>
      <c r="S1740" s="26">
        <f t="shared" si="32"/>
        <v>2.0999981088788484</v>
      </c>
    </row>
    <row r="1741" spans="17:19" x14ac:dyDescent="0.25">
      <c r="Q1741" s="26">
        <v>53.6</v>
      </c>
      <c r="R1741" s="26">
        <v>1.9590000000000001</v>
      </c>
      <c r="S1741" s="26">
        <f t="shared" si="32"/>
        <v>2.0999981088788484</v>
      </c>
    </row>
    <row r="1742" spans="17:19" x14ac:dyDescent="0.25">
      <c r="Q1742" s="26">
        <v>53.7</v>
      </c>
      <c r="R1742" s="26">
        <v>2.016</v>
      </c>
      <c r="S1742" s="26">
        <f t="shared" si="32"/>
        <v>2.1135225629038592</v>
      </c>
    </row>
    <row r="1743" spans="17:19" x14ac:dyDescent="0.25">
      <c r="Q1743" s="26">
        <v>53.7</v>
      </c>
      <c r="R1743" s="26">
        <v>2.097</v>
      </c>
      <c r="S1743" s="26">
        <f t="shared" si="32"/>
        <v>2.1135225629038592</v>
      </c>
    </row>
    <row r="1744" spans="17:19" x14ac:dyDescent="0.25">
      <c r="Q1744" s="26">
        <v>53.8</v>
      </c>
      <c r="R1744" s="26">
        <v>1.956</v>
      </c>
      <c r="S1744" s="26">
        <f t="shared" si="32"/>
        <v>2.1271085217814072</v>
      </c>
    </row>
    <row r="1745" spans="17:19" x14ac:dyDescent="0.25">
      <c r="Q1745" s="26">
        <v>53.8</v>
      </c>
      <c r="R1745" s="26">
        <v>2.0859999999999999</v>
      </c>
      <c r="S1745" s="26">
        <f t="shared" si="32"/>
        <v>2.1271085217814072</v>
      </c>
    </row>
    <row r="1746" spans="17:19" x14ac:dyDescent="0.25">
      <c r="Q1746" s="26">
        <v>53.8</v>
      </c>
      <c r="R1746" s="26">
        <v>2.0459999999999998</v>
      </c>
      <c r="S1746" s="26">
        <f t="shared" si="32"/>
        <v>2.1271085217814072</v>
      </c>
    </row>
    <row r="1747" spans="17:19" x14ac:dyDescent="0.25">
      <c r="Q1747" s="26">
        <v>53.9</v>
      </c>
      <c r="R1747" s="26">
        <v>1.97</v>
      </c>
      <c r="S1747" s="26">
        <f t="shared" si="32"/>
        <v>2.1407561149476968</v>
      </c>
    </row>
    <row r="1748" spans="17:19" x14ac:dyDescent="0.25">
      <c r="Q1748" s="26">
        <v>53.9</v>
      </c>
      <c r="R1748" s="26">
        <v>2.3940000000000001</v>
      </c>
      <c r="S1748" s="26">
        <f t="shared" si="32"/>
        <v>2.1407561149476968</v>
      </c>
    </row>
    <row r="1749" spans="17:19" x14ac:dyDescent="0.25">
      <c r="Q1749" s="26">
        <v>54</v>
      </c>
      <c r="R1749" s="26">
        <v>2.0779999999999998</v>
      </c>
      <c r="S1749" s="26">
        <f t="shared" si="32"/>
        <v>2.15446547168</v>
      </c>
    </row>
    <row r="1750" spans="17:19" x14ac:dyDescent="0.25">
      <c r="Q1750" s="26">
        <v>54</v>
      </c>
      <c r="R1750" s="26">
        <v>2.81</v>
      </c>
      <c r="S1750" s="26">
        <f t="shared" si="32"/>
        <v>2.15446547168</v>
      </c>
    </row>
    <row r="1751" spans="17:19" x14ac:dyDescent="0.25">
      <c r="Q1751" s="26">
        <v>54</v>
      </c>
      <c r="R1751" s="26">
        <v>1.901</v>
      </c>
      <c r="S1751" s="26">
        <f t="shared" si="32"/>
        <v>2.15446547168</v>
      </c>
    </row>
    <row r="1752" spans="17:19" x14ac:dyDescent="0.25">
      <c r="Q1752" s="26">
        <v>54</v>
      </c>
      <c r="R1752" s="26">
        <v>2.04</v>
      </c>
      <c r="S1752" s="26">
        <f t="shared" si="32"/>
        <v>2.15446547168</v>
      </c>
    </row>
    <row r="1753" spans="17:19" x14ac:dyDescent="0.25">
      <c r="Q1753" s="26">
        <v>54.2</v>
      </c>
      <c r="R1753" s="26">
        <v>2.12</v>
      </c>
      <c r="S1753" s="26">
        <f t="shared" si="32"/>
        <v>2.1820699921570874</v>
      </c>
    </row>
    <row r="1754" spans="17:19" x14ac:dyDescent="0.25">
      <c r="Q1754" s="26">
        <v>54.2</v>
      </c>
      <c r="R1754" s="26">
        <v>1.756</v>
      </c>
      <c r="S1754" s="26">
        <f t="shared" si="32"/>
        <v>2.1820699921570874</v>
      </c>
    </row>
    <row r="1755" spans="17:19" x14ac:dyDescent="0.25">
      <c r="Q1755" s="26">
        <v>54.3</v>
      </c>
      <c r="R1755" s="26">
        <v>2.2309999999999999</v>
      </c>
      <c r="S1755" s="26">
        <f t="shared" si="32"/>
        <v>2.195965413661777</v>
      </c>
    </row>
    <row r="1756" spans="17:19" x14ac:dyDescent="0.25">
      <c r="Q1756" s="26">
        <v>54.3</v>
      </c>
      <c r="R1756" s="26">
        <v>2.282</v>
      </c>
      <c r="S1756" s="26">
        <f t="shared" si="32"/>
        <v>2.195965413661777</v>
      </c>
    </row>
    <row r="1757" spans="17:19" x14ac:dyDescent="0.25">
      <c r="Q1757" s="26">
        <v>54.3</v>
      </c>
      <c r="R1757" s="26">
        <v>2.38</v>
      </c>
      <c r="S1757" s="26">
        <f t="shared" si="32"/>
        <v>2.195965413661777</v>
      </c>
    </row>
    <row r="1758" spans="17:19" x14ac:dyDescent="0.25">
      <c r="Q1758" s="26">
        <v>54.5</v>
      </c>
      <c r="R1758" s="26">
        <v>2.2490000000000001</v>
      </c>
      <c r="S1758" s="26">
        <f t="shared" si="32"/>
        <v>2.2239432224112505</v>
      </c>
    </row>
    <row r="1759" spans="17:19" x14ac:dyDescent="0.25">
      <c r="Q1759" s="26">
        <v>54.5</v>
      </c>
      <c r="R1759" s="26">
        <v>2.2440000000000002</v>
      </c>
      <c r="S1759" s="26">
        <f t="shared" si="32"/>
        <v>2.2239432224112505</v>
      </c>
    </row>
    <row r="1760" spans="17:19" x14ac:dyDescent="0.25">
      <c r="Q1760" s="26">
        <v>54.5</v>
      </c>
      <c r="R1760" s="26">
        <v>1.88</v>
      </c>
      <c r="S1760" s="26">
        <f t="shared" si="32"/>
        <v>2.2239432224112505</v>
      </c>
    </row>
    <row r="1761" spans="17:19" x14ac:dyDescent="0.25">
      <c r="Q1761" s="26">
        <v>54.6</v>
      </c>
      <c r="R1761" s="26">
        <v>2.3239999999999998</v>
      </c>
      <c r="S1761" s="26">
        <f t="shared" si="32"/>
        <v>2.2380258664623671</v>
      </c>
    </row>
    <row r="1762" spans="17:19" x14ac:dyDescent="0.25">
      <c r="Q1762" s="26">
        <v>54.6</v>
      </c>
      <c r="R1762" s="26">
        <v>1.6879999999999999</v>
      </c>
      <c r="S1762" s="26">
        <f t="shared" si="32"/>
        <v>2.2380258664623671</v>
      </c>
    </row>
    <row r="1763" spans="17:19" x14ac:dyDescent="0.25">
      <c r="Q1763" s="26">
        <v>54.6</v>
      </c>
      <c r="R1763" s="26">
        <v>2.2679999999999998</v>
      </c>
      <c r="S1763" s="26">
        <f t="shared" si="32"/>
        <v>2.2380258664623671</v>
      </c>
    </row>
    <row r="1764" spans="17:19" x14ac:dyDescent="0.25">
      <c r="Q1764" s="26">
        <v>54.9</v>
      </c>
      <c r="R1764" s="26">
        <v>2.1259999999999999</v>
      </c>
      <c r="S1764" s="26">
        <f t="shared" si="32"/>
        <v>2.2806502948217777</v>
      </c>
    </row>
    <row r="1765" spans="17:19" x14ac:dyDescent="0.25">
      <c r="Q1765" s="26">
        <v>55</v>
      </c>
      <c r="R1765" s="26">
        <v>3</v>
      </c>
      <c r="S1765" s="26">
        <f t="shared" si="32"/>
        <v>2.2949843625000002</v>
      </c>
    </row>
    <row r="1766" spans="17:19" x14ac:dyDescent="0.25">
      <c r="Q1766" s="26">
        <v>55</v>
      </c>
      <c r="R1766" s="26">
        <v>2.4470000000000001</v>
      </c>
      <c r="S1766" s="26">
        <f t="shared" si="32"/>
        <v>2.2949843625000002</v>
      </c>
    </row>
    <row r="1767" spans="17:19" x14ac:dyDescent="0.25">
      <c r="Q1767" s="26">
        <v>55</v>
      </c>
      <c r="R1767" s="26">
        <v>2.7639999999999998</v>
      </c>
      <c r="S1767" s="26">
        <f t="shared" si="32"/>
        <v>2.2949843625000002</v>
      </c>
    </row>
    <row r="1768" spans="17:19" x14ac:dyDescent="0.25">
      <c r="Q1768" s="26">
        <v>55</v>
      </c>
      <c r="R1768" s="26">
        <v>2.21</v>
      </c>
      <c r="S1768" s="26">
        <f t="shared" si="32"/>
        <v>2.2949843625000002</v>
      </c>
    </row>
    <row r="1769" spans="17:19" x14ac:dyDescent="0.25">
      <c r="Q1769" s="26">
        <v>55</v>
      </c>
      <c r="R1769" s="26">
        <v>2.734</v>
      </c>
      <c r="S1769" s="26">
        <f t="shared" si="32"/>
        <v>2.2949843625000002</v>
      </c>
    </row>
    <row r="1770" spans="17:19" x14ac:dyDescent="0.25">
      <c r="Q1770" s="26">
        <v>55.1</v>
      </c>
      <c r="R1770" s="26">
        <v>1.9079999999999999</v>
      </c>
      <c r="S1770" s="26">
        <f t="shared" si="32"/>
        <v>2.3093816053049769</v>
      </c>
    </row>
    <row r="1771" spans="17:19" x14ac:dyDescent="0.25">
      <c r="Q1771" s="26">
        <v>55.2</v>
      </c>
      <c r="R1771" s="26">
        <v>2.5</v>
      </c>
      <c r="S1771" s="26">
        <f t="shared" si="32"/>
        <v>2.3238421506068478</v>
      </c>
    </row>
    <row r="1772" spans="17:19" x14ac:dyDescent="0.25">
      <c r="Q1772" s="26">
        <v>55.3</v>
      </c>
      <c r="R1772" s="26">
        <v>2.3919999999999999</v>
      </c>
      <c r="S1772" s="26">
        <f t="shared" si="32"/>
        <v>2.338366125616818</v>
      </c>
    </row>
    <row r="1773" spans="17:19" x14ac:dyDescent="0.25">
      <c r="Q1773" s="26">
        <v>55.3</v>
      </c>
      <c r="R1773" s="26">
        <v>2.44</v>
      </c>
      <c r="S1773" s="26">
        <f t="shared" si="32"/>
        <v>2.338366125616818</v>
      </c>
    </row>
    <row r="1774" spans="17:19" x14ac:dyDescent="0.25">
      <c r="Q1774" s="26">
        <v>55.3</v>
      </c>
      <c r="R1774" s="26">
        <v>2.3919999999999999</v>
      </c>
      <c r="S1774" s="26">
        <f t="shared" si="32"/>
        <v>2.338366125616818</v>
      </c>
    </row>
    <row r="1775" spans="17:19" x14ac:dyDescent="0.25">
      <c r="Q1775" s="26">
        <v>55.3</v>
      </c>
      <c r="R1775" s="26">
        <v>2.266</v>
      </c>
      <c r="S1775" s="26">
        <f t="shared" si="32"/>
        <v>2.338366125616818</v>
      </c>
    </row>
    <row r="1776" spans="17:19" x14ac:dyDescent="0.25">
      <c r="Q1776" s="26">
        <v>55.4</v>
      </c>
      <c r="R1776" s="26">
        <v>2.4649999999999999</v>
      </c>
      <c r="S1776" s="26">
        <f t="shared" si="32"/>
        <v>2.3529536573871677</v>
      </c>
    </row>
    <row r="1777" spans="17:19" x14ac:dyDescent="0.25">
      <c r="Q1777" s="26">
        <v>55.5</v>
      </c>
      <c r="R1777" s="26">
        <v>3.03</v>
      </c>
      <c r="S1777" s="26">
        <f t="shared" si="32"/>
        <v>2.36760487281125</v>
      </c>
    </row>
    <row r="1778" spans="17:19" x14ac:dyDescent="0.25">
      <c r="Q1778" s="26">
        <v>55.5</v>
      </c>
      <c r="R1778" s="26">
        <v>2.3380000000000001</v>
      </c>
      <c r="S1778" s="26">
        <f t="shared" si="32"/>
        <v>2.36760487281125</v>
      </c>
    </row>
    <row r="1779" spans="17:19" x14ac:dyDescent="0.25">
      <c r="Q1779" s="26">
        <v>55.5</v>
      </c>
      <c r="R1779" s="26">
        <v>2.17</v>
      </c>
      <c r="S1779" s="26">
        <f t="shared" si="32"/>
        <v>2.36760487281125</v>
      </c>
    </row>
    <row r="1780" spans="17:19" x14ac:dyDescent="0.25">
      <c r="Q1780" s="26">
        <v>55.5</v>
      </c>
      <c r="R1780" s="26">
        <v>2.4820000000000002</v>
      </c>
      <c r="S1780" s="26">
        <f t="shared" si="32"/>
        <v>2.36760487281125</v>
      </c>
    </row>
    <row r="1781" spans="17:19" x14ac:dyDescent="0.25">
      <c r="Q1781" s="26">
        <v>55.5</v>
      </c>
      <c r="R1781" s="26">
        <v>2.222</v>
      </c>
      <c r="S1781" s="26">
        <f t="shared" si="32"/>
        <v>2.36760487281125</v>
      </c>
    </row>
    <row r="1782" spans="17:19" x14ac:dyDescent="0.25">
      <c r="Q1782" s="26">
        <v>55.5</v>
      </c>
      <c r="R1782" s="26">
        <v>2.76</v>
      </c>
      <c r="S1782" s="26">
        <f t="shared" si="32"/>
        <v>2.36760487281125</v>
      </c>
    </row>
    <row r="1783" spans="17:19" x14ac:dyDescent="0.25">
      <c r="Q1783" s="26">
        <v>55.5</v>
      </c>
      <c r="R1783" s="26">
        <v>2.2080000000000002</v>
      </c>
      <c r="S1783" s="26">
        <f t="shared" si="32"/>
        <v>2.36760487281125</v>
      </c>
    </row>
    <row r="1784" spans="17:19" x14ac:dyDescent="0.25">
      <c r="Q1784" s="26">
        <v>55.6</v>
      </c>
      <c r="R1784" s="26">
        <v>2.3079999999999998</v>
      </c>
      <c r="S1784" s="26">
        <f t="shared" si="32"/>
        <v>2.3823198986234884</v>
      </c>
    </row>
    <row r="1785" spans="17:19" x14ac:dyDescent="0.25">
      <c r="Q1785" s="26">
        <v>55.7</v>
      </c>
      <c r="R1785" s="26">
        <v>2.3820000000000001</v>
      </c>
      <c r="S1785" s="26">
        <f t="shared" si="32"/>
        <v>2.3970988613993782</v>
      </c>
    </row>
    <row r="1786" spans="17:19" x14ac:dyDescent="0.25">
      <c r="Q1786" s="26">
        <v>55.8</v>
      </c>
      <c r="R1786" s="26">
        <v>2.4209999999999998</v>
      </c>
      <c r="S1786" s="26">
        <f t="shared" si="32"/>
        <v>2.4119418875554866</v>
      </c>
    </row>
    <row r="1787" spans="17:19" x14ac:dyDescent="0.25">
      <c r="Q1787" s="26">
        <v>55.9</v>
      </c>
      <c r="R1787" s="26">
        <v>2.4260000000000002</v>
      </c>
      <c r="S1787" s="26">
        <f t="shared" si="32"/>
        <v>2.4268491033494559</v>
      </c>
    </row>
    <row r="1788" spans="17:19" x14ac:dyDescent="0.25">
      <c r="Q1788" s="26">
        <v>55.9</v>
      </c>
      <c r="R1788" s="26">
        <v>2.1659999999999999</v>
      </c>
      <c r="S1788" s="26">
        <f t="shared" si="32"/>
        <v>2.4268491033494559</v>
      </c>
    </row>
    <row r="1789" spans="17:19" x14ac:dyDescent="0.25">
      <c r="Q1789" s="26">
        <v>55.9</v>
      </c>
      <c r="R1789" s="26">
        <v>2.5779999999999998</v>
      </c>
      <c r="S1789" s="26">
        <f t="shared" si="32"/>
        <v>2.4268491033494559</v>
      </c>
    </row>
    <row r="1790" spans="17:19" x14ac:dyDescent="0.25">
      <c r="Q1790" s="26">
        <v>56</v>
      </c>
      <c r="R1790" s="26">
        <v>2.145</v>
      </c>
      <c r="S1790" s="26">
        <f t="shared" si="32"/>
        <v>2.4418206348800005</v>
      </c>
    </row>
    <row r="1791" spans="17:19" x14ac:dyDescent="0.25">
      <c r="Q1791" s="26">
        <v>56</v>
      </c>
      <c r="R1791" s="26">
        <v>2.6160000000000001</v>
      </c>
      <c r="S1791" s="26">
        <f t="shared" si="32"/>
        <v>2.4418206348800005</v>
      </c>
    </row>
    <row r="1792" spans="17:19" x14ac:dyDescent="0.25">
      <c r="Q1792" s="26">
        <v>56</v>
      </c>
      <c r="R1792" s="26">
        <v>2.2480000000000002</v>
      </c>
      <c r="S1792" s="26">
        <f t="shared" si="32"/>
        <v>2.4418206348800005</v>
      </c>
    </row>
    <row r="1793" spans="17:19" x14ac:dyDescent="0.25">
      <c r="Q1793" s="26">
        <v>56</v>
      </c>
      <c r="R1793" s="26">
        <v>2.3039999999999998</v>
      </c>
      <c r="S1793" s="26">
        <f t="shared" si="32"/>
        <v>2.4418206348800005</v>
      </c>
    </row>
    <row r="1794" spans="17:19" x14ac:dyDescent="0.25">
      <c r="Q1794" s="26">
        <v>56</v>
      </c>
      <c r="R1794" s="26">
        <v>2.3559999999999999</v>
      </c>
      <c r="S1794" s="26">
        <f t="shared" si="32"/>
        <v>2.4418206348800005</v>
      </c>
    </row>
    <row r="1795" spans="17:19" x14ac:dyDescent="0.25">
      <c r="Q1795" s="26">
        <v>56</v>
      </c>
      <c r="R1795" s="26">
        <v>2.899</v>
      </c>
      <c r="S1795" s="26">
        <f t="shared" si="32"/>
        <v>2.4418206348800005</v>
      </c>
    </row>
    <row r="1796" spans="17:19" x14ac:dyDescent="0.25">
      <c r="Q1796" s="26">
        <v>56.1</v>
      </c>
      <c r="R1796" s="26">
        <v>2.2120000000000002</v>
      </c>
      <c r="S1796" s="26">
        <f t="shared" si="32"/>
        <v>2.4568566080868974</v>
      </c>
    </row>
    <row r="1797" spans="17:19" x14ac:dyDescent="0.25">
      <c r="Q1797" s="26">
        <v>56.1</v>
      </c>
      <c r="R1797" s="26">
        <v>2.5099999999999998</v>
      </c>
      <c r="S1797" s="26">
        <f t="shared" ref="S1797:S1860" si="33">($X$8*(Q1797^4))+($X$9*(Q1797^3))+($X$10*(Q1797^2))+($X$11*Q1797)+$X$7</f>
        <v>2.4568566080868974</v>
      </c>
    </row>
    <row r="1798" spans="17:19" x14ac:dyDescent="0.25">
      <c r="Q1798" s="26">
        <v>56.1</v>
      </c>
      <c r="R1798" s="26">
        <v>2.2959999999999998</v>
      </c>
      <c r="S1798" s="26">
        <f t="shared" si="33"/>
        <v>2.4568566080868974</v>
      </c>
    </row>
    <row r="1799" spans="17:19" x14ac:dyDescent="0.25">
      <c r="Q1799" s="26">
        <v>56.1</v>
      </c>
      <c r="R1799" s="26">
        <v>2.56</v>
      </c>
      <c r="S1799" s="26">
        <f t="shared" si="33"/>
        <v>2.4568566080868974</v>
      </c>
    </row>
    <row r="1800" spans="17:19" x14ac:dyDescent="0.25">
      <c r="Q1800" s="26">
        <v>56.1</v>
      </c>
      <c r="R1800" s="26">
        <v>2.2959999999999998</v>
      </c>
      <c r="S1800" s="26">
        <f t="shared" si="33"/>
        <v>2.4568566080868974</v>
      </c>
    </row>
    <row r="1801" spans="17:19" x14ac:dyDescent="0.25">
      <c r="Q1801" s="26">
        <v>56.2</v>
      </c>
      <c r="R1801" s="26">
        <v>2.41</v>
      </c>
      <c r="S1801" s="26">
        <f t="shared" si="33"/>
        <v>2.4719571487510086</v>
      </c>
    </row>
    <row r="1802" spans="17:19" x14ac:dyDescent="0.25">
      <c r="Q1802" s="26">
        <v>56.2</v>
      </c>
      <c r="R1802" s="26">
        <v>2.34</v>
      </c>
      <c r="S1802" s="26">
        <f t="shared" si="33"/>
        <v>2.4719571487510086</v>
      </c>
    </row>
    <row r="1803" spans="17:19" x14ac:dyDescent="0.25">
      <c r="Q1803" s="26">
        <v>56.2</v>
      </c>
      <c r="R1803" s="26">
        <v>2.706</v>
      </c>
      <c r="S1803" s="26">
        <f t="shared" si="33"/>
        <v>2.4719571487510086</v>
      </c>
    </row>
    <row r="1804" spans="17:19" x14ac:dyDescent="0.25">
      <c r="Q1804" s="26">
        <v>56.2</v>
      </c>
      <c r="R1804" s="26">
        <v>2.0139999999999998</v>
      </c>
      <c r="S1804" s="26">
        <f t="shared" si="33"/>
        <v>2.4719571487510086</v>
      </c>
    </row>
    <row r="1805" spans="17:19" x14ac:dyDescent="0.25">
      <c r="Q1805" s="26">
        <v>56.3</v>
      </c>
      <c r="R1805" s="26">
        <v>2.6019999999999999</v>
      </c>
      <c r="S1805" s="26">
        <f t="shared" si="33"/>
        <v>2.487122382494257</v>
      </c>
    </row>
    <row r="1806" spans="17:19" x14ac:dyDescent="0.25">
      <c r="Q1806" s="26">
        <v>56.3</v>
      </c>
      <c r="R1806" s="26">
        <v>2.3130000000000002</v>
      </c>
      <c r="S1806" s="26">
        <f t="shared" si="33"/>
        <v>2.487122382494257</v>
      </c>
    </row>
    <row r="1807" spans="17:19" x14ac:dyDescent="0.25">
      <c r="Q1807" s="26">
        <v>56.4</v>
      </c>
      <c r="R1807" s="26">
        <v>2.2200000000000002</v>
      </c>
      <c r="S1807" s="26">
        <f t="shared" si="33"/>
        <v>2.502352434779648</v>
      </c>
    </row>
    <row r="1808" spans="17:19" x14ac:dyDescent="0.25">
      <c r="Q1808" s="26">
        <v>56.4</v>
      </c>
      <c r="R1808" s="26">
        <v>2.1040000000000001</v>
      </c>
      <c r="S1808" s="26">
        <f t="shared" si="33"/>
        <v>2.502352434779648</v>
      </c>
    </row>
    <row r="1809" spans="17:19" x14ac:dyDescent="0.25">
      <c r="Q1809" s="26">
        <v>56.5</v>
      </c>
      <c r="R1809" s="26">
        <v>2.41</v>
      </c>
      <c r="S1809" s="26">
        <f t="shared" si="33"/>
        <v>2.5176474309112495</v>
      </c>
    </row>
    <row r="1810" spans="17:19" x14ac:dyDescent="0.25">
      <c r="Q1810" s="26">
        <v>56.8</v>
      </c>
      <c r="R1810" s="26">
        <v>2.4020000000000001</v>
      </c>
      <c r="S1810" s="26">
        <f t="shared" si="33"/>
        <v>2.563923333040127</v>
      </c>
    </row>
    <row r="1811" spans="17:19" x14ac:dyDescent="0.25">
      <c r="Q1811" s="26">
        <v>56.9</v>
      </c>
      <c r="R1811" s="26">
        <v>2.347</v>
      </c>
      <c r="S1811" s="26">
        <f t="shared" si="33"/>
        <v>2.579479354418738</v>
      </c>
    </row>
    <row r="1812" spans="17:19" x14ac:dyDescent="0.25">
      <c r="Q1812" s="26">
        <v>57</v>
      </c>
      <c r="R1812" s="26">
        <v>2.48</v>
      </c>
      <c r="S1812" s="26">
        <f t="shared" si="33"/>
        <v>2.5951009437799999</v>
      </c>
    </row>
    <row r="1813" spans="17:19" x14ac:dyDescent="0.25">
      <c r="Q1813" s="26">
        <v>57</v>
      </c>
      <c r="R1813" s="26">
        <v>2.58</v>
      </c>
      <c r="S1813" s="26">
        <f t="shared" si="33"/>
        <v>2.5951009437799999</v>
      </c>
    </row>
    <row r="1814" spans="17:19" x14ac:dyDescent="0.25">
      <c r="Q1814" s="26">
        <v>57</v>
      </c>
      <c r="R1814" s="26">
        <v>2.9769999999999999</v>
      </c>
      <c r="S1814" s="26">
        <f t="shared" si="33"/>
        <v>2.5951009437799999</v>
      </c>
    </row>
    <row r="1815" spans="17:19" x14ac:dyDescent="0.25">
      <c r="Q1815" s="26">
        <v>57.2</v>
      </c>
      <c r="R1815" s="26">
        <v>2.6419999999999999</v>
      </c>
      <c r="S1815" s="26">
        <f t="shared" si="33"/>
        <v>2.6265413236935684</v>
      </c>
    </row>
    <row r="1816" spans="17:19" x14ac:dyDescent="0.25">
      <c r="Q1816" s="26">
        <v>57.3</v>
      </c>
      <c r="R1816" s="26">
        <v>2.5739999999999998</v>
      </c>
      <c r="S1816" s="26">
        <f t="shared" si="33"/>
        <v>2.6423603624700975</v>
      </c>
    </row>
    <row r="1817" spans="17:19" x14ac:dyDescent="0.25">
      <c r="Q1817" s="26">
        <v>57.3</v>
      </c>
      <c r="R1817" s="26">
        <v>2.44</v>
      </c>
      <c r="S1817" s="26">
        <f t="shared" si="33"/>
        <v>2.6423603624700975</v>
      </c>
    </row>
    <row r="1818" spans="17:19" x14ac:dyDescent="0.25">
      <c r="Q1818" s="26">
        <v>57.4</v>
      </c>
      <c r="R1818" s="26">
        <v>2.456</v>
      </c>
      <c r="S1818" s="26">
        <f t="shared" si="33"/>
        <v>2.6582454656777275</v>
      </c>
    </row>
    <row r="1819" spans="17:19" x14ac:dyDescent="0.25">
      <c r="Q1819" s="26">
        <v>57.4</v>
      </c>
      <c r="R1819" s="26">
        <v>2.5779999999999998</v>
      </c>
      <c r="S1819" s="26">
        <f t="shared" si="33"/>
        <v>2.6582454656777275</v>
      </c>
    </row>
    <row r="1820" spans="17:19" x14ac:dyDescent="0.25">
      <c r="Q1820" s="26">
        <v>57.5</v>
      </c>
      <c r="R1820" s="26">
        <v>2.6920000000000002</v>
      </c>
      <c r="S1820" s="26">
        <f t="shared" si="33"/>
        <v>2.6741967570312504</v>
      </c>
    </row>
    <row r="1821" spans="17:19" x14ac:dyDescent="0.25">
      <c r="Q1821" s="26">
        <v>57.5</v>
      </c>
      <c r="R1821" s="26">
        <v>3.77</v>
      </c>
      <c r="S1821" s="26">
        <f t="shared" si="33"/>
        <v>2.6741967570312504</v>
      </c>
    </row>
    <row r="1822" spans="17:19" x14ac:dyDescent="0.25">
      <c r="Q1822" s="26">
        <v>57.5</v>
      </c>
      <c r="R1822" s="26">
        <v>2.444</v>
      </c>
      <c r="S1822" s="26">
        <f t="shared" si="33"/>
        <v>2.6741967570312504</v>
      </c>
    </row>
    <row r="1823" spans="17:19" x14ac:dyDescent="0.25">
      <c r="Q1823" s="26">
        <v>57.5</v>
      </c>
      <c r="R1823" s="26">
        <v>2.6179999999999999</v>
      </c>
      <c r="S1823" s="26">
        <f t="shared" si="33"/>
        <v>2.6741967570312504</v>
      </c>
    </row>
    <row r="1824" spans="17:19" x14ac:dyDescent="0.25">
      <c r="Q1824" s="26">
        <v>57.7</v>
      </c>
      <c r="R1824" s="26">
        <v>2.5819999999999999</v>
      </c>
      <c r="S1824" s="26">
        <f t="shared" si="33"/>
        <v>2.7062983982404978</v>
      </c>
    </row>
    <row r="1825" spans="17:19" x14ac:dyDescent="0.25">
      <c r="Q1825" s="26">
        <v>58</v>
      </c>
      <c r="R1825" s="26">
        <v>3.238</v>
      </c>
      <c r="S1825" s="26">
        <f t="shared" si="33"/>
        <v>2.7549503548800001</v>
      </c>
    </row>
    <row r="1826" spans="17:19" x14ac:dyDescent="0.25">
      <c r="Q1826" s="26">
        <v>58</v>
      </c>
      <c r="R1826" s="26">
        <v>2.5259999999999998</v>
      </c>
      <c r="S1826" s="26">
        <f t="shared" si="33"/>
        <v>2.7549503548800001</v>
      </c>
    </row>
    <row r="1827" spans="17:19" x14ac:dyDescent="0.25">
      <c r="Q1827" s="26">
        <v>58</v>
      </c>
      <c r="R1827" s="26">
        <v>3.5</v>
      </c>
      <c r="S1827" s="26">
        <f t="shared" si="33"/>
        <v>2.7549503548800001</v>
      </c>
    </row>
    <row r="1828" spans="17:19" x14ac:dyDescent="0.25">
      <c r="Q1828" s="26">
        <v>58</v>
      </c>
      <c r="R1828" s="26">
        <v>2.5720000000000001</v>
      </c>
      <c r="S1828" s="26">
        <f t="shared" si="33"/>
        <v>2.7549503548800001</v>
      </c>
    </row>
    <row r="1829" spans="17:19" x14ac:dyDescent="0.25">
      <c r="Q1829" s="26">
        <v>58</v>
      </c>
      <c r="R1829" s="26">
        <v>3.016</v>
      </c>
      <c r="S1829" s="26">
        <f t="shared" si="33"/>
        <v>2.7549503548800001</v>
      </c>
    </row>
    <row r="1830" spans="17:19" x14ac:dyDescent="0.25">
      <c r="Q1830" s="26">
        <v>58</v>
      </c>
      <c r="R1830" s="26">
        <v>2.7</v>
      </c>
      <c r="S1830" s="26">
        <f t="shared" si="33"/>
        <v>2.7549503548800001</v>
      </c>
    </row>
    <row r="1831" spans="17:19" x14ac:dyDescent="0.25">
      <c r="Q1831" s="26">
        <v>58</v>
      </c>
      <c r="R1831" s="26">
        <v>2.133</v>
      </c>
      <c r="S1831" s="26">
        <f t="shared" si="33"/>
        <v>2.7549503548800001</v>
      </c>
    </row>
    <row r="1832" spans="17:19" x14ac:dyDescent="0.25">
      <c r="Q1832" s="26">
        <v>58.1</v>
      </c>
      <c r="R1832" s="26">
        <v>2.44</v>
      </c>
      <c r="S1832" s="26">
        <f t="shared" si="33"/>
        <v>2.7713013642195388</v>
      </c>
    </row>
    <row r="1833" spans="17:19" x14ac:dyDescent="0.25">
      <c r="Q1833" s="26">
        <v>58.4</v>
      </c>
      <c r="R1833" s="26">
        <v>2.6819999999999999</v>
      </c>
      <c r="S1833" s="26">
        <f t="shared" si="33"/>
        <v>2.8207571800494078</v>
      </c>
    </row>
    <row r="1834" spans="17:19" x14ac:dyDescent="0.25">
      <c r="Q1834" s="26">
        <v>58.5</v>
      </c>
      <c r="R1834" s="26">
        <v>2.78</v>
      </c>
      <c r="S1834" s="26">
        <f t="shared" si="33"/>
        <v>2.8373771222112492</v>
      </c>
    </row>
    <row r="1835" spans="17:19" x14ac:dyDescent="0.25">
      <c r="Q1835" s="26">
        <v>58.5</v>
      </c>
      <c r="R1835" s="26">
        <v>2.7160000000000002</v>
      </c>
      <c r="S1835" s="26">
        <f t="shared" si="33"/>
        <v>2.8373771222112492</v>
      </c>
    </row>
    <row r="1836" spans="17:19" x14ac:dyDescent="0.25">
      <c r="Q1836" s="26">
        <v>58.5</v>
      </c>
      <c r="R1836" s="26">
        <v>2.867</v>
      </c>
      <c r="S1836" s="26">
        <f t="shared" si="33"/>
        <v>2.8373771222112492</v>
      </c>
    </row>
    <row r="1837" spans="17:19" x14ac:dyDescent="0.25">
      <c r="Q1837" s="26">
        <v>58.6</v>
      </c>
      <c r="R1837" s="26">
        <v>2.5649999999999999</v>
      </c>
      <c r="S1837" s="26">
        <f t="shared" si="33"/>
        <v>2.8540646028924477</v>
      </c>
    </row>
    <row r="1838" spans="17:19" x14ac:dyDescent="0.25">
      <c r="Q1838" s="26">
        <v>58.7</v>
      </c>
      <c r="R1838" s="26">
        <v>2.58</v>
      </c>
      <c r="S1838" s="26">
        <f t="shared" si="33"/>
        <v>2.8708197439006575</v>
      </c>
    </row>
    <row r="1839" spans="17:19" x14ac:dyDescent="0.25">
      <c r="Q1839" s="26">
        <v>58.8</v>
      </c>
      <c r="R1839" s="26">
        <v>2.786</v>
      </c>
      <c r="S1839" s="26">
        <f t="shared" si="33"/>
        <v>2.8876426668846076</v>
      </c>
    </row>
    <row r="1840" spans="17:19" x14ac:dyDescent="0.25">
      <c r="Q1840" s="26">
        <v>58.9</v>
      </c>
      <c r="R1840" s="26">
        <v>3.37</v>
      </c>
      <c r="S1840" s="26">
        <f t="shared" si="33"/>
        <v>2.9045334933340969</v>
      </c>
    </row>
    <row r="1841" spans="17:19" x14ac:dyDescent="0.25">
      <c r="Q1841" s="26">
        <v>59</v>
      </c>
      <c r="R1841" s="26">
        <v>3.4420000000000002</v>
      </c>
      <c r="S1841" s="26">
        <f t="shared" si="33"/>
        <v>2.921492344579999</v>
      </c>
    </row>
    <row r="1842" spans="17:19" x14ac:dyDescent="0.25">
      <c r="Q1842" s="26">
        <v>59</v>
      </c>
      <c r="R1842" s="26">
        <v>3.2450000000000001</v>
      </c>
      <c r="S1842" s="26">
        <f t="shared" si="33"/>
        <v>2.921492344579999</v>
      </c>
    </row>
    <row r="1843" spans="17:19" x14ac:dyDescent="0.25">
      <c r="Q1843" s="26">
        <v>59</v>
      </c>
      <c r="R1843" s="26">
        <v>2.54</v>
      </c>
      <c r="S1843" s="26">
        <f t="shared" si="33"/>
        <v>2.921492344579999</v>
      </c>
    </row>
    <row r="1844" spans="17:19" x14ac:dyDescent="0.25">
      <c r="Q1844" s="26">
        <v>59</v>
      </c>
      <c r="R1844" s="26">
        <v>3.1419999999999999</v>
      </c>
      <c r="S1844" s="26">
        <f t="shared" si="33"/>
        <v>2.921492344579999</v>
      </c>
    </row>
    <row r="1845" spans="17:19" x14ac:dyDescent="0.25">
      <c r="Q1845" s="26">
        <v>59</v>
      </c>
      <c r="R1845" s="26">
        <v>2.1</v>
      </c>
      <c r="S1845" s="26">
        <f t="shared" si="33"/>
        <v>2.921492344579999</v>
      </c>
    </row>
    <row r="1846" spans="17:19" x14ac:dyDescent="0.25">
      <c r="Q1846" s="26">
        <v>59.2</v>
      </c>
      <c r="R1846" s="26">
        <v>2.8439999999999999</v>
      </c>
      <c r="S1846" s="26">
        <f t="shared" si="33"/>
        <v>2.9556146059898882</v>
      </c>
    </row>
    <row r="1847" spans="17:19" x14ac:dyDescent="0.25">
      <c r="Q1847" s="26">
        <v>59.3</v>
      </c>
      <c r="R1847" s="26">
        <v>2.9119999999999999</v>
      </c>
      <c r="S1847" s="26">
        <f t="shared" si="33"/>
        <v>2.9727782580209774</v>
      </c>
    </row>
    <row r="1848" spans="17:19" x14ac:dyDescent="0.25">
      <c r="Q1848" s="26">
        <v>59.5</v>
      </c>
      <c r="R1848" s="26">
        <v>3.4359999999999999</v>
      </c>
      <c r="S1848" s="26">
        <f t="shared" si="33"/>
        <v>3.0073112082112488</v>
      </c>
    </row>
    <row r="1849" spans="17:19" x14ac:dyDescent="0.25">
      <c r="Q1849" s="26">
        <v>59.5</v>
      </c>
      <c r="R1849" s="26">
        <v>2.952</v>
      </c>
      <c r="S1849" s="26">
        <f t="shared" si="33"/>
        <v>3.0073112082112488</v>
      </c>
    </row>
    <row r="1850" spans="17:19" x14ac:dyDescent="0.25">
      <c r="Q1850" s="26">
        <v>59.5</v>
      </c>
      <c r="R1850" s="26">
        <v>2.5299999999999998</v>
      </c>
      <c r="S1850" s="26">
        <f t="shared" si="33"/>
        <v>3.0073112082112488</v>
      </c>
    </row>
    <row r="1851" spans="17:19" x14ac:dyDescent="0.25">
      <c r="Q1851" s="26">
        <v>59.5</v>
      </c>
      <c r="R1851" s="26">
        <v>3.1150000000000002</v>
      </c>
      <c r="S1851" s="26">
        <f t="shared" si="33"/>
        <v>3.0073112082112488</v>
      </c>
    </row>
    <row r="1852" spans="17:19" x14ac:dyDescent="0.25">
      <c r="Q1852" s="26">
        <v>59.5</v>
      </c>
      <c r="R1852" s="26">
        <v>3.4350000000000001</v>
      </c>
      <c r="S1852" s="26">
        <f t="shared" si="33"/>
        <v>3.0073112082112488</v>
      </c>
    </row>
    <row r="1853" spans="17:19" x14ac:dyDescent="0.25">
      <c r="Q1853" s="26">
        <v>59.6</v>
      </c>
      <c r="R1853" s="26">
        <v>2.8130000000000002</v>
      </c>
      <c r="S1853" s="26">
        <f t="shared" si="33"/>
        <v>3.0246807472839681</v>
      </c>
    </row>
    <row r="1854" spans="17:19" x14ac:dyDescent="0.25">
      <c r="Q1854" s="26">
        <v>59.9</v>
      </c>
      <c r="R1854" s="26">
        <v>3.0720000000000001</v>
      </c>
      <c r="S1854" s="26">
        <f t="shared" si="33"/>
        <v>3.077203062556177</v>
      </c>
    </row>
    <row r="1855" spans="17:19" x14ac:dyDescent="0.25">
      <c r="Q1855" s="26">
        <v>60</v>
      </c>
      <c r="R1855" s="26">
        <v>3.75</v>
      </c>
      <c r="S1855" s="26">
        <f t="shared" si="33"/>
        <v>3.0948487999999994</v>
      </c>
    </row>
    <row r="1856" spans="17:19" x14ac:dyDescent="0.25">
      <c r="Q1856" s="26">
        <v>60</v>
      </c>
      <c r="R1856" s="26">
        <v>3.1920000000000002</v>
      </c>
      <c r="S1856" s="26">
        <f t="shared" si="33"/>
        <v>3.0948487999999994</v>
      </c>
    </row>
    <row r="1857" spans="17:19" x14ac:dyDescent="0.25">
      <c r="Q1857" s="26">
        <v>60</v>
      </c>
      <c r="R1857" s="26">
        <v>2.827</v>
      </c>
      <c r="S1857" s="26">
        <f t="shared" si="33"/>
        <v>3.0948487999999994</v>
      </c>
    </row>
    <row r="1858" spans="17:19" x14ac:dyDescent="0.25">
      <c r="Q1858" s="26">
        <v>60</v>
      </c>
      <c r="R1858" s="26">
        <v>3.1150000000000002</v>
      </c>
      <c r="S1858" s="26">
        <f t="shared" si="33"/>
        <v>3.0948487999999994</v>
      </c>
    </row>
    <row r="1859" spans="17:19" x14ac:dyDescent="0.25">
      <c r="Q1859" s="26">
        <v>60</v>
      </c>
      <c r="R1859" s="26">
        <v>3.331</v>
      </c>
      <c r="S1859" s="26">
        <f t="shared" si="33"/>
        <v>3.0948487999999994</v>
      </c>
    </row>
    <row r="1860" spans="17:19" x14ac:dyDescent="0.25">
      <c r="Q1860" s="26">
        <v>60</v>
      </c>
      <c r="R1860" s="26">
        <v>3.121</v>
      </c>
      <c r="S1860" s="26">
        <f t="shared" si="33"/>
        <v>3.0948487999999994</v>
      </c>
    </row>
    <row r="1861" spans="17:19" x14ac:dyDescent="0.25">
      <c r="Q1861" s="26">
        <v>60</v>
      </c>
      <c r="R1861" s="26">
        <v>3.78</v>
      </c>
      <c r="S1861" s="26">
        <f t="shared" ref="S1861:S1924" si="34">($X$8*(Q1861^4))+($X$9*(Q1861^3))+($X$10*(Q1861^2))+($X$11*Q1861)+$X$7</f>
        <v>3.0948487999999994</v>
      </c>
    </row>
    <row r="1862" spans="17:19" x14ac:dyDescent="0.25">
      <c r="Q1862" s="26">
        <v>60</v>
      </c>
      <c r="R1862" s="26">
        <v>3.2919999999999998</v>
      </c>
      <c r="S1862" s="26">
        <f t="shared" si="34"/>
        <v>3.0948487999999994</v>
      </c>
    </row>
    <row r="1863" spans="17:19" x14ac:dyDescent="0.25">
      <c r="Q1863" s="26">
        <v>60.4</v>
      </c>
      <c r="R1863" s="26">
        <v>3.01</v>
      </c>
      <c r="S1863" s="26">
        <f t="shared" si="34"/>
        <v>3.1661264326855676</v>
      </c>
    </row>
    <row r="1864" spans="17:19" x14ac:dyDescent="0.25">
      <c r="Q1864" s="26">
        <v>60.4</v>
      </c>
      <c r="R1864" s="26">
        <v>2.8540000000000001</v>
      </c>
      <c r="S1864" s="26">
        <f t="shared" si="34"/>
        <v>3.1661264326855676</v>
      </c>
    </row>
    <row r="1865" spans="17:19" x14ac:dyDescent="0.25">
      <c r="Q1865" s="26">
        <v>60.5</v>
      </c>
      <c r="R1865" s="26">
        <v>3.51</v>
      </c>
      <c r="S1865" s="26">
        <f t="shared" si="34"/>
        <v>3.1841201075112489</v>
      </c>
    </row>
    <row r="1866" spans="17:19" x14ac:dyDescent="0.25">
      <c r="Q1866" s="26">
        <v>60.7</v>
      </c>
      <c r="R1866" s="26">
        <v>3.4340000000000002</v>
      </c>
      <c r="S1866" s="26">
        <f t="shared" si="34"/>
        <v>3.2203174092201787</v>
      </c>
    </row>
    <row r="1867" spans="17:19" x14ac:dyDescent="0.25">
      <c r="Q1867" s="26">
        <v>60.8</v>
      </c>
      <c r="R1867" s="26">
        <v>3.0640000000000001</v>
      </c>
      <c r="S1867" s="26">
        <f t="shared" si="34"/>
        <v>3.2385212732026862</v>
      </c>
    </row>
    <row r="1868" spans="17:19" x14ac:dyDescent="0.25">
      <c r="Q1868" s="26">
        <v>60.8</v>
      </c>
      <c r="R1868" s="26">
        <v>2.98</v>
      </c>
      <c r="S1868" s="26">
        <f t="shared" si="34"/>
        <v>3.2385212732026862</v>
      </c>
    </row>
    <row r="1869" spans="17:19" x14ac:dyDescent="0.25">
      <c r="Q1869" s="26">
        <v>60.9</v>
      </c>
      <c r="R1869" s="26">
        <v>2.94</v>
      </c>
      <c r="S1869" s="26">
        <f t="shared" si="34"/>
        <v>3.2567954370718559</v>
      </c>
    </row>
    <row r="1870" spans="17:19" x14ac:dyDescent="0.25">
      <c r="Q1870" s="26">
        <v>61</v>
      </c>
      <c r="R1870" s="26">
        <v>3.8879999999999999</v>
      </c>
      <c r="S1870" s="26">
        <f t="shared" si="34"/>
        <v>3.2751400189800002</v>
      </c>
    </row>
    <row r="1871" spans="17:19" x14ac:dyDescent="0.25">
      <c r="Q1871" s="26">
        <v>61</v>
      </c>
      <c r="R1871" s="26">
        <v>3.95</v>
      </c>
      <c r="S1871" s="26">
        <f t="shared" si="34"/>
        <v>3.2751400189800002</v>
      </c>
    </row>
    <row r="1872" spans="17:19" x14ac:dyDescent="0.25">
      <c r="Q1872" s="26">
        <v>61</v>
      </c>
      <c r="R1872" s="26">
        <v>3</v>
      </c>
      <c r="S1872" s="26">
        <f t="shared" si="34"/>
        <v>3.2751400189800002</v>
      </c>
    </row>
    <row r="1873" spans="17:19" x14ac:dyDescent="0.25">
      <c r="Q1873" s="26">
        <v>61</v>
      </c>
      <c r="R1873" s="26">
        <v>3.4</v>
      </c>
      <c r="S1873" s="26">
        <f t="shared" si="34"/>
        <v>3.2751400189800002</v>
      </c>
    </row>
    <row r="1874" spans="17:19" x14ac:dyDescent="0.25">
      <c r="Q1874" s="26">
        <v>61.1</v>
      </c>
      <c r="R1874" s="26">
        <v>3.31</v>
      </c>
      <c r="S1874" s="26">
        <f t="shared" si="34"/>
        <v>3.2935551369204976</v>
      </c>
    </row>
    <row r="1875" spans="17:19" x14ac:dyDescent="0.25">
      <c r="Q1875" s="26">
        <v>61.2</v>
      </c>
      <c r="R1875" s="26">
        <v>3.3650000000000002</v>
      </c>
      <c r="S1875" s="26">
        <f t="shared" si="34"/>
        <v>3.3120409087278078</v>
      </c>
    </row>
    <row r="1876" spans="17:19" x14ac:dyDescent="0.25">
      <c r="Q1876" s="26">
        <v>61.2</v>
      </c>
      <c r="R1876" s="26">
        <v>3.044</v>
      </c>
      <c r="S1876" s="26">
        <f t="shared" si="34"/>
        <v>3.3120409087278078</v>
      </c>
    </row>
    <row r="1877" spans="17:19" x14ac:dyDescent="0.25">
      <c r="Q1877" s="26">
        <v>61.4</v>
      </c>
      <c r="R1877" s="26">
        <v>3.258</v>
      </c>
      <c r="S1877" s="26">
        <f t="shared" si="34"/>
        <v>3.3492248844860479</v>
      </c>
    </row>
    <row r="1878" spans="17:19" x14ac:dyDescent="0.25">
      <c r="Q1878" s="26">
        <v>61.6</v>
      </c>
      <c r="R1878" s="26">
        <v>3.165</v>
      </c>
      <c r="S1878" s="26">
        <f t="shared" si="34"/>
        <v>3.3866928857518079</v>
      </c>
    </row>
    <row r="1879" spans="17:19" x14ac:dyDescent="0.25">
      <c r="Q1879" s="26">
        <v>61.8</v>
      </c>
      <c r="R1879" s="26">
        <v>3.052</v>
      </c>
      <c r="S1879" s="26">
        <f t="shared" si="34"/>
        <v>3.4244458494793268</v>
      </c>
    </row>
    <row r="1880" spans="17:19" x14ac:dyDescent="0.25">
      <c r="Q1880" s="26">
        <v>62</v>
      </c>
      <c r="R1880" s="26">
        <v>3.3679999999999999</v>
      </c>
      <c r="S1880" s="26">
        <f t="shared" si="34"/>
        <v>3.46248471008</v>
      </c>
    </row>
    <row r="1881" spans="17:19" x14ac:dyDescent="0.25">
      <c r="Q1881" s="26">
        <v>62</v>
      </c>
      <c r="R1881" s="26">
        <v>4.415</v>
      </c>
      <c r="S1881" s="26">
        <f t="shared" si="34"/>
        <v>3.46248471008</v>
      </c>
    </row>
    <row r="1882" spans="17:19" x14ac:dyDescent="0.25">
      <c r="Q1882" s="26">
        <v>62</v>
      </c>
      <c r="R1882" s="26">
        <v>3.8149999999999999</v>
      </c>
      <c r="S1882" s="26">
        <f t="shared" si="34"/>
        <v>3.46248471008</v>
      </c>
    </row>
    <row r="1883" spans="17:19" x14ac:dyDescent="0.25">
      <c r="Q1883" s="26">
        <v>62</v>
      </c>
      <c r="R1883" s="26">
        <v>3.88</v>
      </c>
      <c r="S1883" s="26">
        <f t="shared" si="34"/>
        <v>3.46248471008</v>
      </c>
    </row>
    <row r="1884" spans="17:19" x14ac:dyDescent="0.25">
      <c r="Q1884" s="26">
        <v>62</v>
      </c>
      <c r="R1884" s="26">
        <v>3</v>
      </c>
      <c r="S1884" s="26">
        <f t="shared" si="34"/>
        <v>3.46248471008</v>
      </c>
    </row>
    <row r="1885" spans="17:19" x14ac:dyDescent="0.25">
      <c r="Q1885" s="26">
        <v>62</v>
      </c>
      <c r="R1885" s="26">
        <v>3.42</v>
      </c>
      <c r="S1885" s="26">
        <f t="shared" si="34"/>
        <v>3.46248471008</v>
      </c>
    </row>
    <row r="1886" spans="17:19" x14ac:dyDescent="0.25">
      <c r="Q1886" s="26">
        <v>62</v>
      </c>
      <c r="R1886" s="26">
        <v>3.476</v>
      </c>
      <c r="S1886" s="26">
        <f t="shared" si="34"/>
        <v>3.46248471008</v>
      </c>
    </row>
    <row r="1887" spans="17:19" x14ac:dyDescent="0.25">
      <c r="Q1887" s="26">
        <v>62</v>
      </c>
      <c r="R1887" s="26">
        <v>3.702</v>
      </c>
      <c r="S1887" s="26">
        <f t="shared" si="34"/>
        <v>3.46248471008</v>
      </c>
    </row>
    <row r="1888" spans="17:19" x14ac:dyDescent="0.25">
      <c r="Q1888" s="26">
        <v>62</v>
      </c>
      <c r="R1888" s="26">
        <v>3.0939999999999999</v>
      </c>
      <c r="S1888" s="26">
        <f t="shared" si="34"/>
        <v>3.46248471008</v>
      </c>
    </row>
    <row r="1889" spans="17:19" x14ac:dyDescent="0.25">
      <c r="Q1889" s="26">
        <v>62.3</v>
      </c>
      <c r="R1889" s="26">
        <v>3.1640000000000001</v>
      </c>
      <c r="S1889" s="26">
        <f t="shared" si="34"/>
        <v>3.5200810953852963</v>
      </c>
    </row>
    <row r="1890" spans="17:19" x14ac:dyDescent="0.25">
      <c r="Q1890" s="26">
        <v>62.5</v>
      </c>
      <c r="R1890" s="26">
        <v>3.8719999999999999</v>
      </c>
      <c r="S1890" s="26">
        <f t="shared" si="34"/>
        <v>3.5588387695312496</v>
      </c>
    </row>
    <row r="1891" spans="17:19" x14ac:dyDescent="0.25">
      <c r="Q1891" s="26">
        <v>62.8</v>
      </c>
      <c r="R1891" s="26">
        <v>3.1389999999999998</v>
      </c>
      <c r="S1891" s="26">
        <f t="shared" si="34"/>
        <v>3.6175177204423665</v>
      </c>
    </row>
    <row r="1892" spans="17:19" x14ac:dyDescent="0.25">
      <c r="Q1892" s="26">
        <v>62.8</v>
      </c>
      <c r="R1892" s="26">
        <v>3.1389999999999998</v>
      </c>
      <c r="S1892" s="26">
        <f t="shared" si="34"/>
        <v>3.6175177204423665</v>
      </c>
    </row>
    <row r="1893" spans="17:19" x14ac:dyDescent="0.25">
      <c r="Q1893" s="26">
        <v>63</v>
      </c>
      <c r="R1893" s="26">
        <v>3.6080000000000001</v>
      </c>
      <c r="S1893" s="26">
        <f t="shared" si="34"/>
        <v>3.656999992579999</v>
      </c>
    </row>
    <row r="1894" spans="17:19" x14ac:dyDescent="0.25">
      <c r="Q1894" s="26">
        <v>63</v>
      </c>
      <c r="R1894" s="26">
        <v>2.944</v>
      </c>
      <c r="S1894" s="26">
        <f t="shared" si="34"/>
        <v>3.656999992579999</v>
      </c>
    </row>
    <row r="1895" spans="17:19" x14ac:dyDescent="0.25">
      <c r="Q1895" s="26">
        <v>63.1</v>
      </c>
      <c r="R1895" s="26">
        <v>3</v>
      </c>
      <c r="S1895" s="26">
        <f t="shared" si="34"/>
        <v>3.6768503650291384</v>
      </c>
    </row>
    <row r="1896" spans="17:19" x14ac:dyDescent="0.25">
      <c r="Q1896" s="26">
        <v>63.2</v>
      </c>
      <c r="R1896" s="26">
        <v>3.52</v>
      </c>
      <c r="S1896" s="26">
        <f t="shared" si="34"/>
        <v>3.6967737146593276</v>
      </c>
    </row>
    <row r="1897" spans="17:19" x14ac:dyDescent="0.25">
      <c r="Q1897" s="26">
        <v>63.5</v>
      </c>
      <c r="R1897" s="26">
        <v>3.742</v>
      </c>
      <c r="S1897" s="26">
        <f t="shared" si="34"/>
        <v>3.7569827708112489</v>
      </c>
    </row>
    <row r="1898" spans="17:19" x14ac:dyDescent="0.25">
      <c r="Q1898" s="26">
        <v>63.5</v>
      </c>
      <c r="R1898" s="26">
        <v>3.6850000000000001</v>
      </c>
      <c r="S1898" s="26">
        <f t="shared" si="34"/>
        <v>3.7569827708112489</v>
      </c>
    </row>
    <row r="1899" spans="17:19" x14ac:dyDescent="0.25">
      <c r="Q1899" s="26">
        <v>63.5</v>
      </c>
      <c r="R1899" s="26">
        <v>4.21</v>
      </c>
      <c r="S1899" s="26">
        <f t="shared" si="34"/>
        <v>3.7569827708112489</v>
      </c>
    </row>
    <row r="1900" spans="17:19" x14ac:dyDescent="0.25">
      <c r="Q1900" s="26">
        <v>64</v>
      </c>
      <c r="R1900" s="26">
        <v>4.5</v>
      </c>
      <c r="S1900" s="26">
        <f t="shared" si="34"/>
        <v>3.8588013964799996</v>
      </c>
    </row>
    <row r="1901" spans="17:19" x14ac:dyDescent="0.25">
      <c r="Q1901" s="26">
        <v>64</v>
      </c>
      <c r="R1901" s="26">
        <v>3.53</v>
      </c>
      <c r="S1901" s="26">
        <f t="shared" si="34"/>
        <v>3.8588013964799996</v>
      </c>
    </row>
    <row r="1902" spans="17:19" x14ac:dyDescent="0.25">
      <c r="Q1902" s="26">
        <v>64.2</v>
      </c>
      <c r="R1902" s="26">
        <v>4.25</v>
      </c>
      <c r="S1902" s="26">
        <f t="shared" si="34"/>
        <v>3.9000460665826893</v>
      </c>
    </row>
    <row r="1903" spans="17:19" x14ac:dyDescent="0.25">
      <c r="Q1903" s="26">
        <v>64.400000000000006</v>
      </c>
      <c r="R1903" s="26">
        <v>3.488</v>
      </c>
      <c r="S1903" s="26">
        <f t="shared" si="34"/>
        <v>3.9415876481530878</v>
      </c>
    </row>
    <row r="1904" spans="17:19" x14ac:dyDescent="0.25">
      <c r="Q1904" s="26">
        <v>64.5</v>
      </c>
      <c r="R1904" s="26">
        <v>3.53</v>
      </c>
      <c r="S1904" s="26">
        <f t="shared" si="34"/>
        <v>3.9624700625112483</v>
      </c>
    </row>
    <row r="1905" spans="17:19" x14ac:dyDescent="0.25">
      <c r="Q1905" s="26">
        <v>64.5</v>
      </c>
      <c r="R1905" s="26">
        <v>2.9220000000000002</v>
      </c>
      <c r="S1905" s="26">
        <f t="shared" si="34"/>
        <v>3.9624700625112483</v>
      </c>
    </row>
    <row r="1906" spans="17:19" x14ac:dyDescent="0.25">
      <c r="Q1906" s="26">
        <v>64.5</v>
      </c>
      <c r="R1906" s="26">
        <v>4.2850000000000001</v>
      </c>
      <c r="S1906" s="26">
        <f t="shared" si="34"/>
        <v>3.9624700625112483</v>
      </c>
    </row>
    <row r="1907" spans="17:19" x14ac:dyDescent="0.25">
      <c r="Q1907" s="26">
        <v>65</v>
      </c>
      <c r="R1907" s="26">
        <v>3.9239999999999999</v>
      </c>
      <c r="S1907" s="26">
        <f t="shared" si="34"/>
        <v>4.0680028624999993</v>
      </c>
    </row>
    <row r="1908" spans="17:19" x14ac:dyDescent="0.25">
      <c r="Q1908" s="26">
        <v>65</v>
      </c>
      <c r="R1908" s="26">
        <v>4.5549999999999997</v>
      </c>
      <c r="S1908" s="26">
        <f t="shared" si="34"/>
        <v>4.0680028624999993</v>
      </c>
    </row>
    <row r="1909" spans="17:19" x14ac:dyDescent="0.25">
      <c r="Q1909" s="26">
        <v>65</v>
      </c>
      <c r="R1909" s="26">
        <v>4</v>
      </c>
      <c r="S1909" s="26">
        <f t="shared" si="34"/>
        <v>4.0680028624999993</v>
      </c>
    </row>
    <row r="1910" spans="17:19" x14ac:dyDescent="0.25">
      <c r="Q1910" s="26">
        <v>65.099999999999994</v>
      </c>
      <c r="R1910" s="26">
        <v>3.9940000000000002</v>
      </c>
      <c r="S1910" s="26">
        <f t="shared" si="34"/>
        <v>4.0893343518161762</v>
      </c>
    </row>
    <row r="1911" spans="17:19" x14ac:dyDescent="0.25">
      <c r="Q1911" s="26">
        <v>65.2</v>
      </c>
      <c r="R1911" s="26">
        <v>4.1539999999999999</v>
      </c>
      <c r="S1911" s="26">
        <f t="shared" si="34"/>
        <v>4.1107410780564493</v>
      </c>
    </row>
    <row r="1912" spans="17:19" x14ac:dyDescent="0.25">
      <c r="Q1912" s="26">
        <v>65.3</v>
      </c>
      <c r="R1912" s="26">
        <v>4.47</v>
      </c>
      <c r="S1912" s="26">
        <f t="shared" si="34"/>
        <v>4.1322231525392166</v>
      </c>
    </row>
    <row r="1913" spans="17:19" x14ac:dyDescent="0.25">
      <c r="Q1913" s="26">
        <v>65.5</v>
      </c>
      <c r="R1913" s="26">
        <v>3.52</v>
      </c>
      <c r="S1913" s="26">
        <f t="shared" si="34"/>
        <v>4.1754137907112492</v>
      </c>
    </row>
    <row r="1914" spans="17:19" x14ac:dyDescent="0.25">
      <c r="Q1914" s="26">
        <v>66</v>
      </c>
      <c r="R1914" s="26">
        <v>4.25</v>
      </c>
      <c r="S1914" s="26">
        <f t="shared" si="34"/>
        <v>4.2847167420799996</v>
      </c>
    </row>
    <row r="1915" spans="17:19" x14ac:dyDescent="0.25">
      <c r="Q1915" s="26">
        <v>66</v>
      </c>
      <c r="R1915" s="26">
        <v>4.3</v>
      </c>
      <c r="S1915" s="26">
        <f t="shared" si="34"/>
        <v>4.2847167420799996</v>
      </c>
    </row>
    <row r="1916" spans="17:19" x14ac:dyDescent="0.25">
      <c r="Q1916" s="26">
        <v>66</v>
      </c>
      <c r="R1916" s="26">
        <v>4.5999999999999996</v>
      </c>
      <c r="S1916" s="26">
        <f t="shared" si="34"/>
        <v>4.2847167420799996</v>
      </c>
    </row>
    <row r="1917" spans="17:19" x14ac:dyDescent="0.25">
      <c r="Q1917" s="26">
        <v>66</v>
      </c>
      <c r="R1917" s="26">
        <v>4.3479999999999999</v>
      </c>
      <c r="S1917" s="26">
        <f t="shared" si="34"/>
        <v>4.2847167420799996</v>
      </c>
    </row>
    <row r="1918" spans="17:19" x14ac:dyDescent="0.25">
      <c r="Q1918" s="26">
        <v>66</v>
      </c>
      <c r="R1918" s="26">
        <v>4</v>
      </c>
      <c r="S1918" s="26">
        <f t="shared" si="34"/>
        <v>4.2847167420799996</v>
      </c>
    </row>
    <row r="1919" spans="17:19" x14ac:dyDescent="0.25">
      <c r="Q1919" s="26">
        <v>66.099999999999994</v>
      </c>
      <c r="R1919" s="26">
        <v>3.7450000000000001</v>
      </c>
      <c r="S1919" s="26">
        <f t="shared" si="34"/>
        <v>4.306805590894097</v>
      </c>
    </row>
    <row r="1920" spans="17:19" x14ac:dyDescent="0.25">
      <c r="Q1920" s="26">
        <v>66.099999999999994</v>
      </c>
      <c r="R1920" s="26">
        <v>3.7450000000000001</v>
      </c>
      <c r="S1920" s="26">
        <f t="shared" si="34"/>
        <v>4.306805590894097</v>
      </c>
    </row>
    <row r="1921" spans="17:19" x14ac:dyDescent="0.25">
      <c r="Q1921" s="26">
        <v>66.3</v>
      </c>
      <c r="R1921" s="26">
        <v>3.5739999999999998</v>
      </c>
      <c r="S1921" s="26">
        <f t="shared" si="34"/>
        <v>4.3512124271206565</v>
      </c>
    </row>
    <row r="1922" spans="17:19" x14ac:dyDescent="0.25">
      <c r="Q1922" s="26">
        <v>66.400000000000006</v>
      </c>
      <c r="R1922" s="26">
        <v>4.1639999999999997</v>
      </c>
      <c r="S1922" s="26">
        <f t="shared" si="34"/>
        <v>4.3735306338324484</v>
      </c>
    </row>
    <row r="1923" spans="17:19" x14ac:dyDescent="0.25">
      <c r="Q1923" s="26">
        <v>67</v>
      </c>
      <c r="R1923" s="26">
        <v>3.7719999999999998</v>
      </c>
      <c r="S1923" s="26">
        <f t="shared" si="34"/>
        <v>4.50905379738</v>
      </c>
    </row>
    <row r="1924" spans="17:19" x14ac:dyDescent="0.25">
      <c r="Q1924" s="26">
        <v>67</v>
      </c>
      <c r="R1924" s="26">
        <v>6.2</v>
      </c>
      <c r="S1924" s="26">
        <f t="shared" si="34"/>
        <v>4.50905379738</v>
      </c>
    </row>
    <row r="1925" spans="17:19" x14ac:dyDescent="0.25">
      <c r="Q1925" s="26">
        <v>67.2</v>
      </c>
      <c r="R1925" s="26">
        <v>5.3259999999999996</v>
      </c>
      <c r="S1925" s="26">
        <f t="shared" ref="S1925:S1988" si="35">($X$8*(Q1925^4))+($X$9*(Q1925^3))+($X$10*(Q1925^2))+($X$11*Q1925)+$X$7</f>
        <v>4.5548456247111675</v>
      </c>
    </row>
    <row r="1926" spans="17:19" x14ac:dyDescent="0.25">
      <c r="Q1926" s="26">
        <v>67.400000000000006</v>
      </c>
      <c r="R1926" s="26">
        <v>4.524</v>
      </c>
      <c r="S1926" s="26">
        <f t="shared" si="35"/>
        <v>4.6009476168265282</v>
      </c>
    </row>
    <row r="1927" spans="17:19" x14ac:dyDescent="0.25">
      <c r="Q1927" s="26">
        <v>67.7</v>
      </c>
      <c r="R1927" s="26">
        <v>3.851</v>
      </c>
      <c r="S1927" s="26">
        <f t="shared" si="35"/>
        <v>4.670684051550098</v>
      </c>
    </row>
    <row r="1928" spans="17:19" x14ac:dyDescent="0.25">
      <c r="Q1928" s="26">
        <v>68</v>
      </c>
      <c r="R1928" s="26">
        <v>4.5999999999999996</v>
      </c>
      <c r="S1928" s="26">
        <f t="shared" si="35"/>
        <v>4.7411232012799989</v>
      </c>
    </row>
    <row r="1929" spans="17:19" x14ac:dyDescent="0.25">
      <c r="Q1929" s="26">
        <v>68.099999999999994</v>
      </c>
      <c r="R1929" s="26">
        <v>4.5839999999999996</v>
      </c>
      <c r="S1929" s="26">
        <f t="shared" si="35"/>
        <v>4.7647595765787365</v>
      </c>
    </row>
    <row r="1930" spans="17:19" x14ac:dyDescent="0.25">
      <c r="Q1930" s="26">
        <v>68.2</v>
      </c>
      <c r="R1930" s="26">
        <v>4.7270000000000003</v>
      </c>
      <c r="S1930" s="26">
        <f t="shared" si="35"/>
        <v>4.7884744592201303</v>
      </c>
    </row>
    <row r="1931" spans="17:19" x14ac:dyDescent="0.25">
      <c r="Q1931" s="26">
        <v>69</v>
      </c>
      <c r="R1931" s="26">
        <v>5.5289999999999999</v>
      </c>
      <c r="S1931" s="26">
        <f t="shared" si="35"/>
        <v>4.9810325373799991</v>
      </c>
    </row>
    <row r="1932" spans="17:19" x14ac:dyDescent="0.25">
      <c r="Q1932" s="26">
        <v>69</v>
      </c>
      <c r="R1932" s="26">
        <v>5</v>
      </c>
      <c r="S1932" s="26">
        <f t="shared" si="35"/>
        <v>4.9810325373799991</v>
      </c>
    </row>
    <row r="1933" spans="17:19" x14ac:dyDescent="0.25">
      <c r="Q1933" s="26">
        <v>69.400000000000006</v>
      </c>
      <c r="R1933" s="26">
        <v>5.75</v>
      </c>
      <c r="S1933" s="26">
        <f t="shared" si="35"/>
        <v>5.0792152489634894</v>
      </c>
    </row>
    <row r="1934" spans="17:19" x14ac:dyDescent="0.25">
      <c r="Q1934" s="26">
        <v>69.5</v>
      </c>
      <c r="R1934" s="26">
        <v>7.3</v>
      </c>
      <c r="S1934" s="26">
        <f t="shared" si="35"/>
        <v>5.1039603653112504</v>
      </c>
    </row>
    <row r="1935" spans="17:19" x14ac:dyDescent="0.25">
      <c r="Q1935" s="26">
        <v>70</v>
      </c>
      <c r="R1935" s="26">
        <v>5.05</v>
      </c>
      <c r="S1935" s="26">
        <f t="shared" si="35"/>
        <v>5.2288877999999999</v>
      </c>
    </row>
    <row r="1936" spans="17:19" x14ac:dyDescent="0.25">
      <c r="Q1936" s="26">
        <v>70.2</v>
      </c>
      <c r="R1936" s="26">
        <v>4.87</v>
      </c>
      <c r="S1936" s="26">
        <f t="shared" si="35"/>
        <v>5.2794215793212471</v>
      </c>
    </row>
    <row r="1937" spans="17:19" x14ac:dyDescent="0.25">
      <c r="Q1937" s="26">
        <v>71.2</v>
      </c>
      <c r="R1937" s="26">
        <v>4.74</v>
      </c>
      <c r="S1937" s="26">
        <f t="shared" si="35"/>
        <v>5.5369496285614082</v>
      </c>
    </row>
    <row r="1938" spans="17:19" x14ac:dyDescent="0.25">
      <c r="Q1938" s="26">
        <v>72</v>
      </c>
      <c r="R1938" s="26">
        <v>5.5419999999999998</v>
      </c>
      <c r="S1938" s="26">
        <f t="shared" si="35"/>
        <v>5.7488521356799991</v>
      </c>
    </row>
    <row r="1939" spans="17:19" x14ac:dyDescent="0.25">
      <c r="Q1939" s="26">
        <v>72.2</v>
      </c>
      <c r="R1939" s="26">
        <v>5.42</v>
      </c>
      <c r="S1939" s="26">
        <f t="shared" si="35"/>
        <v>5.8026511975599675</v>
      </c>
    </row>
    <row r="1940" spans="17:19" x14ac:dyDescent="0.25">
      <c r="Q1940" s="26">
        <v>72.5</v>
      </c>
      <c r="R1940" s="26">
        <v>6.3</v>
      </c>
      <c r="S1940" s="26">
        <f t="shared" si="35"/>
        <v>5.8839706320312475</v>
      </c>
    </row>
    <row r="1941" spans="17:19" x14ac:dyDescent="0.25">
      <c r="Q1941" s="26">
        <v>72.5</v>
      </c>
      <c r="R1941" s="26">
        <v>5.2779999999999996</v>
      </c>
      <c r="S1941" s="26">
        <f t="shared" si="35"/>
        <v>5.8839706320312475</v>
      </c>
    </row>
    <row r="1942" spans="17:19" x14ac:dyDescent="0.25">
      <c r="Q1942" s="26">
        <v>72.5</v>
      </c>
      <c r="R1942" s="26">
        <v>6.79</v>
      </c>
      <c r="S1942" s="26">
        <f t="shared" si="35"/>
        <v>5.8839706320312475</v>
      </c>
    </row>
    <row r="1943" spans="17:19" x14ac:dyDescent="0.25">
      <c r="Q1943" s="26">
        <v>72.5</v>
      </c>
      <c r="R1943" s="26">
        <v>6.3</v>
      </c>
      <c r="S1943" s="26">
        <f t="shared" si="35"/>
        <v>5.8839706320312475</v>
      </c>
    </row>
    <row r="1944" spans="17:19" x14ac:dyDescent="0.25">
      <c r="Q1944" s="26">
        <v>73.3</v>
      </c>
      <c r="R1944" s="26">
        <v>5.9</v>
      </c>
      <c r="S1944" s="26">
        <f t="shared" si="35"/>
        <v>6.1044837258019369</v>
      </c>
    </row>
    <row r="1945" spans="17:19" x14ac:dyDescent="0.25">
      <c r="Q1945" s="26">
        <v>73.5</v>
      </c>
      <c r="R1945" s="26">
        <v>8.6</v>
      </c>
      <c r="S1945" s="26">
        <f t="shared" si="35"/>
        <v>6.1604483975112503</v>
      </c>
    </row>
    <row r="1946" spans="17:19" x14ac:dyDescent="0.25">
      <c r="Q1946" s="26">
        <v>73.5</v>
      </c>
      <c r="R1946" s="26">
        <v>9.1</v>
      </c>
      <c r="S1946" s="26">
        <f t="shared" si="35"/>
        <v>6.1604483975112503</v>
      </c>
    </row>
    <row r="1947" spans="17:19" x14ac:dyDescent="0.25">
      <c r="Q1947" s="26">
        <v>73.5</v>
      </c>
      <c r="R1947" s="26">
        <v>5.65</v>
      </c>
      <c r="S1947" s="26">
        <f t="shared" si="35"/>
        <v>6.1604483975112503</v>
      </c>
    </row>
    <row r="1948" spans="17:19" x14ac:dyDescent="0.25">
      <c r="Q1948" s="26">
        <v>73.8</v>
      </c>
      <c r="R1948" s="26">
        <v>7</v>
      </c>
      <c r="S1948" s="26">
        <f t="shared" si="35"/>
        <v>6.2450259019542065</v>
      </c>
    </row>
    <row r="1949" spans="17:19" x14ac:dyDescent="0.25">
      <c r="Q1949" s="26">
        <v>74.5</v>
      </c>
      <c r="R1949" s="26">
        <v>5.6360000000000001</v>
      </c>
      <c r="S1949" s="26">
        <f t="shared" si="35"/>
        <v>6.4453293966112488</v>
      </c>
    </row>
    <row r="1950" spans="17:19" x14ac:dyDescent="0.25">
      <c r="Q1950" s="26">
        <v>74.5</v>
      </c>
      <c r="R1950" s="26">
        <v>6</v>
      </c>
      <c r="S1950" s="26">
        <f t="shared" si="35"/>
        <v>6.4453293966112488</v>
      </c>
    </row>
    <row r="1951" spans="17:19" x14ac:dyDescent="0.25">
      <c r="Q1951" s="26">
        <v>76</v>
      </c>
      <c r="R1951" s="26">
        <v>6.25</v>
      </c>
      <c r="S1951" s="26">
        <f t="shared" si="35"/>
        <v>6.8886192652799982</v>
      </c>
    </row>
    <row r="1952" spans="17:19" x14ac:dyDescent="0.25">
      <c r="Q1952" s="26">
        <v>76.5</v>
      </c>
      <c r="R1952" s="26">
        <v>6.8</v>
      </c>
      <c r="S1952" s="26">
        <f t="shared" si="35"/>
        <v>7.0406885195112521</v>
      </c>
    </row>
    <row r="1953" spans="17:19" x14ac:dyDescent="0.25">
      <c r="Q1953" s="26">
        <v>76.5</v>
      </c>
      <c r="R1953" s="26">
        <v>6.4</v>
      </c>
      <c r="S1953" s="26">
        <f t="shared" si="35"/>
        <v>7.0406885195112521</v>
      </c>
    </row>
    <row r="1954" spans="17:19" x14ac:dyDescent="0.25">
      <c r="Q1954" s="26">
        <v>76.599999999999994</v>
      </c>
      <c r="R1954" s="26">
        <v>6.8</v>
      </c>
      <c r="S1954" s="26">
        <f t="shared" si="35"/>
        <v>7.0713627071446048</v>
      </c>
    </row>
    <row r="1955" spans="17:19" x14ac:dyDescent="0.25">
      <c r="Q1955" s="26">
        <v>77.5</v>
      </c>
      <c r="R1955" s="26">
        <v>7.87</v>
      </c>
      <c r="S1955" s="26">
        <f t="shared" si="35"/>
        <v>7.3513563820312475</v>
      </c>
    </row>
    <row r="1956" spans="17:19" x14ac:dyDescent="0.25">
      <c r="Q1956" s="26">
        <v>78</v>
      </c>
      <c r="R1956" s="26">
        <v>6.8</v>
      </c>
      <c r="S1956" s="26">
        <f t="shared" si="35"/>
        <v>7.5099781116799997</v>
      </c>
    </row>
    <row r="1957" spans="17:19" x14ac:dyDescent="0.25">
      <c r="Q1957" s="26">
        <v>79</v>
      </c>
      <c r="R1957" s="26">
        <v>6.4</v>
      </c>
      <c r="S1957" s="26">
        <f t="shared" si="35"/>
        <v>7.8338542261800006</v>
      </c>
    </row>
    <row r="1958" spans="17:19" x14ac:dyDescent="0.25">
      <c r="Q1958" s="26">
        <v>79.5</v>
      </c>
      <c r="R1958" s="26">
        <v>9.25</v>
      </c>
      <c r="S1958" s="26">
        <f t="shared" si="35"/>
        <v>7.9991311364112496</v>
      </c>
    </row>
    <row r="1959" spans="17:19" x14ac:dyDescent="0.25">
      <c r="Q1959" s="26">
        <v>80</v>
      </c>
      <c r="R1959" s="26">
        <v>8.9</v>
      </c>
      <c r="S1959" s="26">
        <f t="shared" si="35"/>
        <v>8.166648799999999</v>
      </c>
    </row>
    <row r="1960" spans="17:19" x14ac:dyDescent="0.25">
      <c r="Q1960" s="26">
        <v>81</v>
      </c>
      <c r="R1960" s="26">
        <v>11.2</v>
      </c>
      <c r="S1960" s="26">
        <f t="shared" si="35"/>
        <v>8.5084503453799982</v>
      </c>
    </row>
    <row r="1961" spans="17:19" x14ac:dyDescent="0.25">
      <c r="Q1961" s="26">
        <v>81</v>
      </c>
      <c r="R1961" s="26">
        <v>7.7809999999999997</v>
      </c>
      <c r="S1961" s="26">
        <f t="shared" si="35"/>
        <v>8.5084503453799982</v>
      </c>
    </row>
    <row r="1962" spans="17:19" x14ac:dyDescent="0.25">
      <c r="Q1962" s="26">
        <v>81.7</v>
      </c>
      <c r="R1962" s="26">
        <v>8.64</v>
      </c>
      <c r="S1962" s="26">
        <f t="shared" si="35"/>
        <v>8.7531171862987396</v>
      </c>
    </row>
    <row r="1963" spans="17:19" x14ac:dyDescent="0.25">
      <c r="Q1963" s="26">
        <v>83</v>
      </c>
      <c r="R1963" s="26">
        <v>11</v>
      </c>
      <c r="S1963" s="26">
        <f t="shared" si="35"/>
        <v>9.2194204533799997</v>
      </c>
    </row>
    <row r="1964" spans="17:19" x14ac:dyDescent="0.25">
      <c r="Q1964" s="26">
        <v>83.5</v>
      </c>
      <c r="R1964" s="26">
        <v>8.6999999999999993</v>
      </c>
      <c r="S1964" s="26">
        <f t="shared" si="35"/>
        <v>9.40292623021125</v>
      </c>
    </row>
    <row r="1965" spans="17:19" x14ac:dyDescent="0.25">
      <c r="Q1965" s="26">
        <v>83.5</v>
      </c>
      <c r="R1965" s="26">
        <v>8.1549999999999994</v>
      </c>
      <c r="S1965" s="26">
        <f t="shared" si="35"/>
        <v>9.40292623021125</v>
      </c>
    </row>
    <row r="1966" spans="17:19" x14ac:dyDescent="0.25">
      <c r="Q1966" s="26">
        <v>84</v>
      </c>
      <c r="R1966" s="26">
        <v>10.5</v>
      </c>
      <c r="S1966" s="26">
        <f t="shared" si="35"/>
        <v>9.5887580940800028</v>
      </c>
    </row>
    <row r="1967" spans="17:19" x14ac:dyDescent="0.25">
      <c r="Q1967" s="26">
        <v>84.1</v>
      </c>
      <c r="R1967" s="26">
        <v>7.2</v>
      </c>
      <c r="S1967" s="26">
        <f t="shared" si="35"/>
        <v>9.6262044983822559</v>
      </c>
    </row>
    <row r="1968" spans="17:19" x14ac:dyDescent="0.25">
      <c r="Q1968" s="26">
        <v>84.5</v>
      </c>
      <c r="R1968" s="26">
        <v>9.6</v>
      </c>
      <c r="S1968" s="26">
        <f t="shared" si="35"/>
        <v>9.7769262647112498</v>
      </c>
    </row>
    <row r="1969" spans="17:19" x14ac:dyDescent="0.25">
      <c r="Q1969" s="26">
        <v>85.5</v>
      </c>
      <c r="R1969" s="26">
        <v>13</v>
      </c>
      <c r="S1969" s="26">
        <f t="shared" si="35"/>
        <v>10.160311908511249</v>
      </c>
    </row>
    <row r="1970" spans="17:19" x14ac:dyDescent="0.25">
      <c r="Q1970" s="26">
        <v>87</v>
      </c>
      <c r="R1970" s="26">
        <v>11.6</v>
      </c>
      <c r="S1970" s="26">
        <f t="shared" si="35"/>
        <v>10.753162456579998</v>
      </c>
    </row>
    <row r="1971" spans="17:19" x14ac:dyDescent="0.25">
      <c r="Q1971" s="26">
        <v>88</v>
      </c>
      <c r="R1971" s="26">
        <v>10.25</v>
      </c>
      <c r="S1971" s="26">
        <f t="shared" si="35"/>
        <v>11.160357646080001</v>
      </c>
    </row>
    <row r="1972" spans="17:19" x14ac:dyDescent="0.25">
      <c r="Q1972" s="26">
        <v>88.8</v>
      </c>
      <c r="R1972" s="26">
        <v>10.5</v>
      </c>
      <c r="S1972" s="26">
        <f t="shared" si="35"/>
        <v>11.49306386866381</v>
      </c>
    </row>
    <row r="1973" spans="17:19" x14ac:dyDescent="0.25">
      <c r="Q1973" s="26">
        <v>89</v>
      </c>
      <c r="R1973" s="26">
        <v>11.5</v>
      </c>
      <c r="S1973" s="26">
        <f t="shared" si="35"/>
        <v>11.577210690979999</v>
      </c>
    </row>
    <row r="1974" spans="17:19" x14ac:dyDescent="0.25">
      <c r="Q1974" s="26">
        <v>92</v>
      </c>
      <c r="R1974" s="26">
        <v>9.8000000000000007</v>
      </c>
      <c r="S1974" s="26">
        <f t="shared" si="35"/>
        <v>12.886451098879999</v>
      </c>
    </row>
    <row r="1975" spans="17:19" x14ac:dyDescent="0.25">
      <c r="Q1975" s="26">
        <v>92.5</v>
      </c>
      <c r="R1975" s="26">
        <v>13</v>
      </c>
      <c r="S1975" s="26">
        <f t="shared" si="35"/>
        <v>13.113309007031249</v>
      </c>
    </row>
    <row r="1976" spans="17:19" x14ac:dyDescent="0.25">
      <c r="Q1976" s="26">
        <v>93</v>
      </c>
      <c r="R1976" s="26">
        <v>15</v>
      </c>
      <c r="S1976" s="26">
        <f t="shared" si="35"/>
        <v>13.342661759780002</v>
      </c>
    </row>
    <row r="1977" spans="17:19" x14ac:dyDescent="0.25">
      <c r="Q1977" s="26">
        <v>93</v>
      </c>
      <c r="R1977" s="26">
        <v>14</v>
      </c>
      <c r="S1977" s="26">
        <f t="shared" si="35"/>
        <v>13.342661759780002</v>
      </c>
    </row>
    <row r="1978" spans="17:19" x14ac:dyDescent="0.25">
      <c r="Q1978" s="26">
        <v>93.5</v>
      </c>
      <c r="R1978" s="26">
        <v>11.955</v>
      </c>
      <c r="S1978" s="26">
        <f t="shared" si="35"/>
        <v>13.574517788911251</v>
      </c>
    </row>
    <row r="1979" spans="17:19" x14ac:dyDescent="0.25">
      <c r="Q1979" s="26">
        <v>96.8</v>
      </c>
      <c r="R1979" s="26">
        <v>16.5</v>
      </c>
      <c r="S1979" s="26">
        <f t="shared" si="35"/>
        <v>15.168138825033726</v>
      </c>
    </row>
    <row r="1980" spans="17:19" x14ac:dyDescent="0.25">
      <c r="Q1980" s="26">
        <v>97</v>
      </c>
      <c r="R1980" s="26">
        <v>14.4</v>
      </c>
      <c r="S1980" s="26">
        <f t="shared" si="35"/>
        <v>15.268289142179999</v>
      </c>
    </row>
    <row r="1981" spans="17:19" x14ac:dyDescent="0.25">
      <c r="Q1981" s="26">
        <v>97</v>
      </c>
      <c r="R1981" s="26">
        <v>13</v>
      </c>
      <c r="S1981" s="26">
        <f t="shared" si="35"/>
        <v>15.268289142179999</v>
      </c>
    </row>
    <row r="1982" spans="17:19" x14ac:dyDescent="0.25">
      <c r="Q1982" s="26">
        <v>98</v>
      </c>
      <c r="R1982" s="26">
        <v>14</v>
      </c>
      <c r="S1982" s="26">
        <f t="shared" si="35"/>
        <v>15.775211564480003</v>
      </c>
    </row>
    <row r="1983" spans="17:19" x14ac:dyDescent="0.25">
      <c r="Q1983" s="26">
        <v>99.5</v>
      </c>
      <c r="R1983" s="26">
        <v>13</v>
      </c>
      <c r="S1983" s="26">
        <f t="shared" si="35"/>
        <v>16.554979280611249</v>
      </c>
    </row>
    <row r="1984" spans="17:19" x14ac:dyDescent="0.25">
      <c r="Q1984" s="26">
        <v>101</v>
      </c>
      <c r="R1984" s="26">
        <v>18</v>
      </c>
      <c r="S1984" s="26">
        <f t="shared" si="35"/>
        <v>17.358181055780005</v>
      </c>
    </row>
    <row r="1985" spans="17:19" x14ac:dyDescent="0.25">
      <c r="Q1985" s="26">
        <v>102.2</v>
      </c>
      <c r="R1985" s="26">
        <v>17</v>
      </c>
      <c r="S1985" s="26">
        <f t="shared" si="35"/>
        <v>18.01774122141277</v>
      </c>
    </row>
    <row r="1986" spans="17:19" x14ac:dyDescent="0.25">
      <c r="Q1986" s="26">
        <v>104.5</v>
      </c>
      <c r="R1986" s="26">
        <v>20.399999999999999</v>
      </c>
      <c r="S1986" s="26">
        <f t="shared" si="35"/>
        <v>19.324488762911251</v>
      </c>
    </row>
    <row r="1987" spans="17:19" x14ac:dyDescent="0.25">
      <c r="Q1987" s="26">
        <v>107</v>
      </c>
      <c r="R1987" s="26">
        <v>22</v>
      </c>
      <c r="S1987" s="26">
        <f t="shared" si="35"/>
        <v>20.808956651780001</v>
      </c>
    </row>
    <row r="1988" spans="17:19" x14ac:dyDescent="0.25">
      <c r="Q1988" s="26">
        <v>110</v>
      </c>
      <c r="R1988" s="26">
        <v>18</v>
      </c>
      <c r="S1988" s="26">
        <f t="shared" si="35"/>
        <v>22.679439799999994</v>
      </c>
    </row>
    <row r="1989" spans="17:19" x14ac:dyDescent="0.25">
      <c r="Q1989" s="26">
        <v>110</v>
      </c>
      <c r="R1989" s="26">
        <v>23.7</v>
      </c>
      <c r="S1989" s="26">
        <f t="shared" ref="S1989:S1997" si="36">($X$8*(Q1989^4))+($X$9*(Q1989^3))+($X$10*(Q1989^2))+($X$11*Q1989)+$X$7</f>
        <v>22.679439799999994</v>
      </c>
    </row>
    <row r="1990" spans="17:19" x14ac:dyDescent="0.25">
      <c r="Q1990" s="26">
        <v>110.5</v>
      </c>
      <c r="R1990" s="26">
        <v>27.4</v>
      </c>
      <c r="S1990" s="26">
        <f t="shared" si="36"/>
        <v>23.000714922011248</v>
      </c>
    </row>
    <row r="1991" spans="17:19" x14ac:dyDescent="0.25">
      <c r="Q1991" s="26">
        <v>111.5</v>
      </c>
      <c r="R1991" s="26">
        <v>30.3</v>
      </c>
      <c r="S1991" s="26">
        <f t="shared" si="36"/>
        <v>23.65147745481125</v>
      </c>
    </row>
    <row r="1992" spans="17:19" x14ac:dyDescent="0.25">
      <c r="Q1992" s="26">
        <v>112.5</v>
      </c>
      <c r="R1992" s="26">
        <v>27</v>
      </c>
      <c r="S1992" s="26">
        <f t="shared" si="36"/>
        <v>24.313221582031254</v>
      </c>
    </row>
    <row r="1993" spans="17:19" x14ac:dyDescent="0.25">
      <c r="Q1993" s="26">
        <v>113</v>
      </c>
      <c r="R1993" s="26">
        <v>19</v>
      </c>
      <c r="S1993" s="26">
        <f t="shared" si="36"/>
        <v>24.648223324580002</v>
      </c>
    </row>
    <row r="1994" spans="17:19" x14ac:dyDescent="0.25">
      <c r="Q1994" s="26">
        <v>114</v>
      </c>
      <c r="R1994" s="26">
        <v>25</v>
      </c>
      <c r="S1994" s="26">
        <f t="shared" si="36"/>
        <v>25.326508460480003</v>
      </c>
    </row>
    <row r="1995" spans="17:19" x14ac:dyDescent="0.25">
      <c r="Q1995" s="26">
        <v>117</v>
      </c>
      <c r="R1995" s="26">
        <v>27</v>
      </c>
      <c r="S1995" s="26">
        <f t="shared" si="36"/>
        <v>27.427918425379993</v>
      </c>
    </row>
    <row r="1996" spans="17:19" x14ac:dyDescent="0.25">
      <c r="Q1996" s="26">
        <v>120</v>
      </c>
      <c r="R1996" s="26">
        <v>27</v>
      </c>
      <c r="S1996" s="26">
        <f t="shared" si="36"/>
        <v>29.629800799999995</v>
      </c>
    </row>
    <row r="1997" spans="17:19" x14ac:dyDescent="0.25">
      <c r="Q1997" s="26">
        <v>124</v>
      </c>
      <c r="R1997" s="26">
        <v>34</v>
      </c>
      <c r="S1997" s="26">
        <f t="shared" si="36"/>
        <v>32.723153921280002</v>
      </c>
    </row>
  </sheetData>
  <sheetProtection algorithmName="SHA-512" hashValue="n9X0T4VjTKWyc2gmkapCBKKWaKTxheg9/P8ooedEk+CBTaFz8IaH10TLkBA9ydwYb4BBZzftKbif5KrGmdkEYA==" saltValue="ATAu+9RFMbFGqolOPAfYMA==" spinCount="100000" sheet="1" objects="1" scenarios="1" selectLockedCells="1"/>
  <autoFilter ref="AC1:AD1997" xr:uid="{FB50F7E0-5CF7-4102-8C17-041C98B380FC}"/>
  <sortState xmlns:xlrd2="http://schemas.microsoft.com/office/spreadsheetml/2017/richdata2" ref="Q5:T6185">
    <sortCondition ref="Q5:Q6185"/>
  </sortState>
  <mergeCells count="2">
    <mergeCell ref="H12:N12"/>
    <mergeCell ref="B2:I2"/>
  </mergeCells>
  <hyperlinks>
    <hyperlink ref="H12" r:id="rId1" xr:uid="{911DC4C8-03A7-4417-A3BB-FA1B229A20EF}"/>
  </hyperlinks>
  <pageMargins left="0.7" right="0.7" top="0.75" bottom="0.75" header="0.3" footer="0.3"/>
  <pageSetup paperSize="9" orientation="portrait" horizontalDpi="300" verticalDpi="300" r:id="rId2"/>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F3EF07-D089-4784-9DFF-F710C0460826}">
  <dimension ref="B1:AW1507"/>
  <sheetViews>
    <sheetView showGridLines="0" zoomScale="90" zoomScaleNormal="90" workbookViewId="0">
      <selection activeCell="D6" sqref="D6"/>
    </sheetView>
  </sheetViews>
  <sheetFormatPr defaultRowHeight="15" x14ac:dyDescent="0.25"/>
  <cols>
    <col min="1" max="1" width="8" style="1" customWidth="1"/>
    <col min="2" max="2" width="5.42578125" style="1" customWidth="1"/>
    <col min="3" max="3" width="15.5703125" style="1" customWidth="1"/>
    <col min="4" max="4" width="9.140625" style="1"/>
    <col min="5" max="5" width="5.28515625" style="1" customWidth="1"/>
    <col min="6" max="6" width="6.85546875" style="1" customWidth="1"/>
    <col min="7" max="7" width="12.85546875" style="1" customWidth="1"/>
    <col min="8" max="8" width="4.85546875" style="1" customWidth="1"/>
    <col min="9" max="9" width="22.85546875" style="1" customWidth="1"/>
    <col min="10" max="10" width="5.28515625" style="1" customWidth="1"/>
    <col min="11" max="11" width="6" style="1" customWidth="1"/>
    <col min="12" max="12" width="14.42578125" style="1" customWidth="1"/>
    <col min="13" max="13" width="9.140625" style="1"/>
    <col min="14" max="14" width="4.28515625" style="1" customWidth="1"/>
    <col min="15" max="15" width="8.42578125" style="1" customWidth="1"/>
    <col min="16" max="18" width="6.42578125" style="1" customWidth="1"/>
    <col min="19" max="19" width="4.140625" style="27" bestFit="1" customWidth="1"/>
    <col min="20" max="20" width="10.7109375" style="26" bestFit="1" customWidth="1"/>
    <col min="21" max="21" width="10.5703125" style="26" bestFit="1" customWidth="1"/>
    <col min="22" max="22" width="12.140625" style="26" bestFit="1" customWidth="1"/>
    <col min="23" max="23" width="6.5703125" style="26" bestFit="1" customWidth="1"/>
    <col min="24" max="24" width="5.85546875" style="26" bestFit="1" customWidth="1"/>
    <col min="25" max="25" width="8.5703125" style="26" bestFit="1" customWidth="1"/>
    <col min="26" max="26" width="20.5703125" style="26" bestFit="1" customWidth="1"/>
    <col min="27" max="27" width="16.42578125" style="26" bestFit="1" customWidth="1"/>
    <col min="28" max="28" width="14" style="26" bestFit="1" customWidth="1"/>
    <col min="29" max="29" width="8.7109375" style="26" bestFit="1" customWidth="1"/>
    <col min="30" max="30" width="10.5703125" style="26" bestFit="1" customWidth="1"/>
    <col min="31" max="31" width="5.140625" style="26" bestFit="1" customWidth="1"/>
    <col min="32" max="32" width="4.140625" style="26" bestFit="1" customWidth="1"/>
    <col min="33" max="42" width="9.140625" style="26"/>
    <col min="43" max="43" width="11.5703125" style="26" bestFit="1" customWidth="1"/>
    <col min="44" max="44" width="9.140625" style="26"/>
    <col min="45" max="49" width="9.140625" style="28"/>
    <col min="50" max="16384" width="9.140625" style="1"/>
  </cols>
  <sheetData>
    <row r="1" spans="2:43" ht="21" x14ac:dyDescent="0.35">
      <c r="D1" s="40"/>
      <c r="E1" s="40"/>
      <c r="F1" s="40"/>
      <c r="G1" s="40"/>
      <c r="H1" s="40"/>
      <c r="I1" s="40"/>
      <c r="J1" s="40"/>
      <c r="K1" s="40"/>
      <c r="L1" s="40"/>
      <c r="M1" s="40"/>
      <c r="N1" s="40"/>
      <c r="O1" s="40"/>
      <c r="P1" s="40"/>
      <c r="Q1" s="40"/>
      <c r="R1" s="40"/>
      <c r="S1" s="27" t="s">
        <v>113</v>
      </c>
      <c r="T1" s="26" t="s">
        <v>123</v>
      </c>
      <c r="U1" s="26" t="s">
        <v>1</v>
      </c>
      <c r="V1" s="26" t="s">
        <v>2</v>
      </c>
      <c r="W1" s="26" t="s">
        <v>5</v>
      </c>
      <c r="X1" s="26" t="s">
        <v>6</v>
      </c>
      <c r="Y1" s="26" t="s">
        <v>58</v>
      </c>
      <c r="AF1" s="27" t="s">
        <v>113</v>
      </c>
      <c r="AG1" s="26" t="s">
        <v>123</v>
      </c>
      <c r="AH1" s="26" t="s">
        <v>1</v>
      </c>
      <c r="AI1" s="26" t="s">
        <v>2</v>
      </c>
      <c r="AJ1" s="26" t="s">
        <v>5</v>
      </c>
      <c r="AK1" s="26" t="s">
        <v>6</v>
      </c>
      <c r="AL1" s="26" t="s">
        <v>58</v>
      </c>
    </row>
    <row r="2" spans="2:43" ht="21" x14ac:dyDescent="0.35">
      <c r="B2" s="114"/>
      <c r="C2" s="115"/>
      <c r="D2" s="115"/>
      <c r="E2" s="115"/>
      <c r="F2" s="115"/>
      <c r="G2" s="115"/>
      <c r="H2" s="115" t="s">
        <v>112</v>
      </c>
      <c r="I2" s="115"/>
      <c r="J2" s="115"/>
      <c r="K2" s="115"/>
      <c r="L2" s="115"/>
      <c r="M2" s="115"/>
      <c r="N2" s="115"/>
      <c r="O2" s="115"/>
      <c r="P2" s="115"/>
      <c r="Q2" s="116"/>
      <c r="S2" s="27" t="s">
        <v>114</v>
      </c>
      <c r="T2" s="26">
        <f>D6</f>
        <v>14</v>
      </c>
      <c r="W2" s="26">
        <v>0</v>
      </c>
      <c r="Y2" s="117">
        <f>MAX(T7:T2500)</f>
        <v>16.2</v>
      </c>
      <c r="AF2" s="27" t="s">
        <v>117</v>
      </c>
      <c r="AG2" s="26">
        <f>M6</f>
        <v>15</v>
      </c>
      <c r="AJ2" s="26">
        <v>0</v>
      </c>
      <c r="AL2" s="117">
        <f>MAX(AG7:AG2500)</f>
        <v>19.899999999999999</v>
      </c>
    </row>
    <row r="3" spans="2:43" ht="18.75" x14ac:dyDescent="0.3">
      <c r="B3" s="2"/>
      <c r="S3" s="27" t="s">
        <v>114</v>
      </c>
      <c r="T3" s="26">
        <f>D6</f>
        <v>14</v>
      </c>
      <c r="W3" s="29">
        <f>D10</f>
        <v>1.33</v>
      </c>
      <c r="X3" s="26">
        <f>D10</f>
        <v>1.33</v>
      </c>
      <c r="AA3" s="26" t="s">
        <v>115</v>
      </c>
      <c r="AB3" s="27" t="s">
        <v>16</v>
      </c>
      <c r="AC3" s="27" t="s">
        <v>17</v>
      </c>
      <c r="AD3" s="27" t="s">
        <v>19</v>
      </c>
      <c r="AE3" s="27"/>
      <c r="AF3" s="27" t="s">
        <v>117</v>
      </c>
      <c r="AG3" s="26">
        <f>M6</f>
        <v>15</v>
      </c>
      <c r="AJ3" s="29">
        <f>M10</f>
        <v>1.63</v>
      </c>
      <c r="AK3" s="118">
        <f>M10</f>
        <v>1.63</v>
      </c>
      <c r="AN3" s="26" t="s">
        <v>115</v>
      </c>
      <c r="AO3" s="27" t="s">
        <v>16</v>
      </c>
      <c r="AP3" s="27" t="s">
        <v>17</v>
      </c>
      <c r="AQ3" s="27" t="s">
        <v>19</v>
      </c>
    </row>
    <row r="4" spans="2:43" ht="18.75" x14ac:dyDescent="0.3">
      <c r="B4" s="106"/>
      <c r="C4" s="107"/>
      <c r="D4" s="113" t="s">
        <v>120</v>
      </c>
      <c r="E4" s="107"/>
      <c r="F4" s="107"/>
      <c r="G4" s="108"/>
      <c r="K4" s="109"/>
      <c r="L4" s="110"/>
      <c r="M4" s="112" t="s">
        <v>121</v>
      </c>
      <c r="N4" s="110"/>
      <c r="O4" s="110"/>
      <c r="P4" s="110"/>
      <c r="Q4" s="111"/>
      <c r="S4" s="27" t="s">
        <v>114</v>
      </c>
      <c r="T4" s="26">
        <v>0</v>
      </c>
      <c r="X4" s="26">
        <f>D10</f>
        <v>1.33</v>
      </c>
      <c r="Z4" s="30" t="s">
        <v>3</v>
      </c>
      <c r="AA4" s="26">
        <v>-7.0497339999999999</v>
      </c>
      <c r="AB4" s="26">
        <v>0.88819999999999999</v>
      </c>
      <c r="AC4" s="119">
        <v>2.2E-16</v>
      </c>
      <c r="AD4" s="120">
        <v>55843</v>
      </c>
      <c r="AF4" s="27" t="s">
        <v>117</v>
      </c>
      <c r="AG4" s="26">
        <v>0</v>
      </c>
      <c r="AK4" s="118">
        <f>M10</f>
        <v>1.63</v>
      </c>
      <c r="AM4" s="30" t="s">
        <v>3</v>
      </c>
      <c r="AN4" s="26">
        <v>-7.5161680000000004</v>
      </c>
      <c r="AO4" s="26">
        <v>0.96389999999999998</v>
      </c>
      <c r="AP4" s="119">
        <v>2.2E-16</v>
      </c>
      <c r="AQ4" s="120">
        <v>108954</v>
      </c>
    </row>
    <row r="5" spans="2:43" x14ac:dyDescent="0.25">
      <c r="S5" s="27" t="s">
        <v>114</v>
      </c>
      <c r="T5" s="26">
        <f>D6</f>
        <v>14</v>
      </c>
      <c r="Z5" s="30" t="s">
        <v>4</v>
      </c>
      <c r="AA5" s="27">
        <v>2.7798120000000002</v>
      </c>
      <c r="AF5" s="27" t="s">
        <v>117</v>
      </c>
      <c r="AG5" s="26">
        <f>M6</f>
        <v>15</v>
      </c>
      <c r="AM5" s="30" t="s">
        <v>4</v>
      </c>
      <c r="AN5" s="27">
        <v>2.9559060000000001</v>
      </c>
    </row>
    <row r="6" spans="2:43" ht="18.75" x14ac:dyDescent="0.3">
      <c r="C6" s="102" t="s">
        <v>119</v>
      </c>
      <c r="D6" s="21">
        <v>14</v>
      </c>
      <c r="E6" s="2" t="s">
        <v>9</v>
      </c>
      <c r="L6" s="102" t="s">
        <v>119</v>
      </c>
      <c r="M6" s="21">
        <v>15</v>
      </c>
      <c r="N6" s="2" t="s">
        <v>9</v>
      </c>
      <c r="S6" s="27" t="s">
        <v>114</v>
      </c>
      <c r="T6" s="26">
        <v>0</v>
      </c>
      <c r="Z6" s="30"/>
      <c r="AF6" s="27" t="s">
        <v>117</v>
      </c>
      <c r="AG6" s="26">
        <v>0</v>
      </c>
      <c r="AM6" s="30"/>
    </row>
    <row r="7" spans="2:43" x14ac:dyDescent="0.25">
      <c r="C7" s="38" t="str">
        <f>IF(D6&gt;Y2, "Warning:", "")</f>
        <v/>
      </c>
      <c r="L7" s="38" t="str">
        <f>IF(M6&gt;AL2, "Warning:", "")</f>
        <v/>
      </c>
      <c r="S7" s="27" t="s">
        <v>114</v>
      </c>
      <c r="T7" s="26">
        <v>10.4</v>
      </c>
      <c r="U7" s="26">
        <v>0.61999999900000002</v>
      </c>
      <c r="V7" s="26">
        <f t="shared" ref="V7:V70" si="0">$AA$7*T7^$AA$5</f>
        <v>0.58277499040843572</v>
      </c>
      <c r="Z7" s="30" t="s">
        <v>116</v>
      </c>
      <c r="AA7" s="27">
        <f>EXP(AA4)</f>
        <v>8.6763971877956128E-4</v>
      </c>
      <c r="AF7" s="27" t="s">
        <v>117</v>
      </c>
      <c r="AG7" s="41">
        <v>10.5</v>
      </c>
      <c r="AH7" s="41">
        <v>0.76</v>
      </c>
      <c r="AI7" s="26">
        <f>$AN$7*AG7^$AN$5</f>
        <v>0.56794893407571923</v>
      </c>
      <c r="AM7" s="30" t="s">
        <v>116</v>
      </c>
      <c r="AN7" s="27">
        <f>EXP(AN4)</f>
        <v>5.442140033251159E-4</v>
      </c>
    </row>
    <row r="8" spans="2:43" x14ac:dyDescent="0.25">
      <c r="C8" s="38" t="str">
        <f>IF(D6&gt;Y2, "Animal &gt; maximum length in model", "")</f>
        <v/>
      </c>
      <c r="J8" s="37"/>
      <c r="L8" s="38" t="str">
        <f>IF(M6&gt;AL2, "Animal &gt; maximum length in model", "")</f>
        <v/>
      </c>
      <c r="S8" s="27" t="s">
        <v>114</v>
      </c>
      <c r="T8" s="26">
        <v>10.4</v>
      </c>
      <c r="U8" s="26">
        <v>0.61499999800000005</v>
      </c>
      <c r="V8" s="26">
        <f t="shared" si="0"/>
        <v>0.58277499040843572</v>
      </c>
      <c r="AF8" s="27" t="s">
        <v>117</v>
      </c>
      <c r="AG8" s="41">
        <v>10.9</v>
      </c>
      <c r="AH8" s="41">
        <v>0.625</v>
      </c>
      <c r="AI8" s="26">
        <f t="shared" ref="AI8:AI71" si="1">$AN$7*AG8^$AN$5</f>
        <v>0.63431491359528258</v>
      </c>
    </row>
    <row r="9" spans="2:43" ht="18.75" x14ac:dyDescent="0.3">
      <c r="B9" s="10"/>
      <c r="C9" s="93"/>
      <c r="D9" s="97"/>
      <c r="E9" s="94"/>
      <c r="F9" s="95"/>
      <c r="G9" s="96"/>
      <c r="J9" s="37"/>
      <c r="S9" s="27" t="s">
        <v>114</v>
      </c>
      <c r="T9" s="26">
        <v>10.4</v>
      </c>
      <c r="U9" s="26">
        <v>0.60999999900000001</v>
      </c>
      <c r="V9" s="26">
        <f t="shared" si="0"/>
        <v>0.58277499040843572</v>
      </c>
      <c r="AF9" s="27" t="s">
        <v>117</v>
      </c>
      <c r="AG9" s="41">
        <v>10.9</v>
      </c>
      <c r="AH9" s="41">
        <v>0.63999999900000004</v>
      </c>
      <c r="AI9" s="26">
        <f t="shared" si="1"/>
        <v>0.63431491359528258</v>
      </c>
    </row>
    <row r="10" spans="2:43" ht="18.75" x14ac:dyDescent="0.3">
      <c r="C10" s="3" t="s">
        <v>11</v>
      </c>
      <c r="D10" s="101">
        <f>ROUND($AA$7*D6^$AA$5,2)</f>
        <v>1.33</v>
      </c>
      <c r="E10" s="2" t="s">
        <v>8</v>
      </c>
      <c r="J10" s="37"/>
      <c r="L10" s="3" t="s">
        <v>11</v>
      </c>
      <c r="M10" s="101">
        <f>ROUND($AN$7*M6^$AN$5,2)</f>
        <v>1.63</v>
      </c>
      <c r="N10" s="2" t="s">
        <v>8</v>
      </c>
      <c r="S10" s="27" t="s">
        <v>114</v>
      </c>
      <c r="T10" s="26">
        <v>10.4</v>
      </c>
      <c r="U10" s="26">
        <v>0.56999999800000001</v>
      </c>
      <c r="V10" s="26">
        <f t="shared" si="0"/>
        <v>0.58277499040843572</v>
      </c>
      <c r="Z10" s="83" t="s">
        <v>44</v>
      </c>
      <c r="AF10" s="27" t="s">
        <v>117</v>
      </c>
      <c r="AG10" s="41">
        <v>10.9</v>
      </c>
      <c r="AH10" s="41">
        <v>0.60499999900000001</v>
      </c>
      <c r="AI10" s="26">
        <f t="shared" si="1"/>
        <v>0.63431491359528258</v>
      </c>
      <c r="AM10" s="83" t="s">
        <v>44</v>
      </c>
    </row>
    <row r="11" spans="2:43" ht="18.75" x14ac:dyDescent="0.3">
      <c r="B11" s="10"/>
      <c r="C11" s="93"/>
      <c r="D11" s="35" t="str">
        <f>AA19</f>
        <v>1.28 - 1.39 kg confidence interval</v>
      </c>
      <c r="E11" s="94"/>
      <c r="F11" s="95"/>
      <c r="G11" s="96"/>
      <c r="J11" s="37"/>
      <c r="M11" s="35" t="str">
        <f>AN19</f>
        <v>1.6 - 1.66 kg confidence interval</v>
      </c>
      <c r="S11" s="27" t="s">
        <v>114</v>
      </c>
      <c r="T11" s="26">
        <v>10.4</v>
      </c>
      <c r="U11" s="26">
        <v>0.60499999900000001</v>
      </c>
      <c r="V11" s="26">
        <f t="shared" si="0"/>
        <v>0.58277499040843572</v>
      </c>
      <c r="AA11" s="84" t="s">
        <v>40</v>
      </c>
      <c r="AB11" s="26" t="s">
        <v>41</v>
      </c>
      <c r="AF11" s="27" t="s">
        <v>117</v>
      </c>
      <c r="AG11" s="41">
        <v>10.9</v>
      </c>
      <c r="AH11" s="41">
        <v>0.69999999899999998</v>
      </c>
      <c r="AI11" s="26">
        <f t="shared" si="1"/>
        <v>0.63431491359528258</v>
      </c>
      <c r="AN11" s="84" t="s">
        <v>40</v>
      </c>
      <c r="AO11" s="26" t="s">
        <v>41</v>
      </c>
    </row>
    <row r="12" spans="2:43" x14ac:dyDescent="0.25">
      <c r="G12" s="96"/>
      <c r="J12" s="37"/>
      <c r="S12" s="27" t="s">
        <v>114</v>
      </c>
      <c r="T12" s="26">
        <v>10.4</v>
      </c>
      <c r="U12" s="26">
        <v>0.559999943</v>
      </c>
      <c r="V12" s="26">
        <f t="shared" si="0"/>
        <v>0.58277499040843572</v>
      </c>
      <c r="Z12" s="30" t="s">
        <v>42</v>
      </c>
      <c r="AA12" s="26">
        <v>-7.0694280000000003</v>
      </c>
      <c r="AB12" s="26">
        <v>-7.0300409999999998</v>
      </c>
      <c r="AF12" s="27" t="s">
        <v>117</v>
      </c>
      <c r="AG12" s="41">
        <v>10.9</v>
      </c>
      <c r="AH12" s="41">
        <v>0.63500000000000001</v>
      </c>
      <c r="AI12" s="26">
        <f t="shared" si="1"/>
        <v>0.63431491359528258</v>
      </c>
      <c r="AM12" s="30" t="s">
        <v>42</v>
      </c>
      <c r="AN12" s="26">
        <v>-7.5247000000000002</v>
      </c>
      <c r="AO12" s="26">
        <v>-7.5076359999999998</v>
      </c>
    </row>
    <row r="13" spans="2:43" x14ac:dyDescent="0.25">
      <c r="B13" s="5"/>
      <c r="C13" s="6"/>
      <c r="D13" s="6" t="s">
        <v>118</v>
      </c>
      <c r="E13" s="105">
        <v>10.5</v>
      </c>
      <c r="F13" s="9" t="s">
        <v>9</v>
      </c>
      <c r="K13" s="5"/>
      <c r="L13" s="6"/>
      <c r="M13" s="6" t="s">
        <v>122</v>
      </c>
      <c r="N13" s="105">
        <v>11</v>
      </c>
      <c r="O13" s="9" t="s">
        <v>9</v>
      </c>
      <c r="S13" s="27" t="s">
        <v>114</v>
      </c>
      <c r="T13" s="26">
        <v>10.4</v>
      </c>
      <c r="U13" s="26">
        <v>0.57999999800000002</v>
      </c>
      <c r="V13" s="26">
        <f t="shared" si="0"/>
        <v>0.58277499040843572</v>
      </c>
      <c r="Z13" s="30" t="s">
        <v>43</v>
      </c>
      <c r="AA13" s="26">
        <v>2.7716319999999999</v>
      </c>
      <c r="AB13" s="26">
        <v>2.7879909999999999</v>
      </c>
      <c r="AF13" s="27" t="s">
        <v>117</v>
      </c>
      <c r="AG13" s="41">
        <v>11</v>
      </c>
      <c r="AH13" s="41">
        <v>0.69999980900000003</v>
      </c>
      <c r="AI13" s="26">
        <f t="shared" si="1"/>
        <v>0.65167130620258928</v>
      </c>
      <c r="AM13" s="30" t="s">
        <v>43</v>
      </c>
      <c r="AN13" s="26">
        <v>2.9525090000000001</v>
      </c>
      <c r="AO13" s="26">
        <v>2.9593039999999999</v>
      </c>
    </row>
    <row r="14" spans="2:43" ht="15.75" x14ac:dyDescent="0.25">
      <c r="B14" s="22" t="str">
        <f>IF(D6&lt;E13, "  Warning, fish under minumum legal size!", "")</f>
        <v/>
      </c>
      <c r="C14" s="19"/>
      <c r="D14" s="19"/>
      <c r="E14" s="19"/>
      <c r="F14" s="20"/>
      <c r="K14" s="22" t="str">
        <f>IF(M6&lt;N13, "  Warning, fish under minumum legal size!", "")</f>
        <v/>
      </c>
      <c r="L14" s="19"/>
      <c r="M14" s="19"/>
      <c r="N14" s="19"/>
      <c r="O14" s="20"/>
      <c r="S14" s="27" t="s">
        <v>114</v>
      </c>
      <c r="T14" s="26">
        <v>10.5</v>
      </c>
      <c r="U14" s="26">
        <v>0.58999967600000003</v>
      </c>
      <c r="V14" s="26">
        <f t="shared" si="0"/>
        <v>0.59848558251826978</v>
      </c>
      <c r="AF14" s="27" t="s">
        <v>117</v>
      </c>
      <c r="AG14" s="41">
        <v>11</v>
      </c>
      <c r="AH14" s="41">
        <v>0.67499999899999996</v>
      </c>
      <c r="AI14" s="26">
        <f t="shared" si="1"/>
        <v>0.65167130620258928</v>
      </c>
    </row>
    <row r="15" spans="2:43" x14ac:dyDescent="0.25">
      <c r="B15" s="103"/>
      <c r="C15" s="104"/>
      <c r="D15" s="104"/>
      <c r="E15" s="104"/>
      <c r="F15" s="104"/>
      <c r="S15" s="27" t="s">
        <v>114</v>
      </c>
      <c r="T15" s="26">
        <v>10.5</v>
      </c>
      <c r="U15" s="26">
        <v>0.599999905</v>
      </c>
      <c r="V15" s="26">
        <f t="shared" si="0"/>
        <v>0.59848558251826978</v>
      </c>
      <c r="Z15" s="30" t="s">
        <v>45</v>
      </c>
      <c r="AA15" s="26">
        <f>EXP(AA12)</f>
        <v>8.5071958162302144E-4</v>
      </c>
      <c r="AB15" s="26">
        <f>EXP(AB12)</f>
        <v>8.848954991365856E-4</v>
      </c>
      <c r="AF15" s="27" t="s">
        <v>117</v>
      </c>
      <c r="AG15" s="41">
        <v>11</v>
      </c>
      <c r="AH15" s="41">
        <v>0.67</v>
      </c>
      <c r="AI15" s="26">
        <f t="shared" si="1"/>
        <v>0.65167130620258928</v>
      </c>
      <c r="AM15" s="30" t="s">
        <v>45</v>
      </c>
      <c r="AN15" s="26">
        <f>EXP(AN12)</f>
        <v>5.3959052127036493E-4</v>
      </c>
      <c r="AO15" s="26">
        <f>EXP(AO12)</f>
        <v>5.4887710169162216E-4</v>
      </c>
    </row>
    <row r="16" spans="2:43" x14ac:dyDescent="0.25">
      <c r="J16" s="121"/>
      <c r="S16" s="27" t="s">
        <v>114</v>
      </c>
      <c r="T16" s="26">
        <v>10.5</v>
      </c>
      <c r="U16" s="26">
        <v>0.594999999</v>
      </c>
      <c r="V16" s="26">
        <f t="shared" si="0"/>
        <v>0.59848558251826978</v>
      </c>
      <c r="AF16" s="27" t="s">
        <v>117</v>
      </c>
      <c r="AG16" s="41">
        <v>11</v>
      </c>
      <c r="AH16" s="41">
        <v>0.65499999900000005</v>
      </c>
      <c r="AI16" s="26">
        <f t="shared" si="1"/>
        <v>0.65167130620258928</v>
      </c>
    </row>
    <row r="17" spans="17:41" ht="15.75" x14ac:dyDescent="0.25">
      <c r="S17" s="27" t="s">
        <v>114</v>
      </c>
      <c r="T17" s="26">
        <v>10.5</v>
      </c>
      <c r="U17" s="26">
        <v>0.594999999</v>
      </c>
      <c r="V17" s="26">
        <f t="shared" si="0"/>
        <v>0.59848558251826978</v>
      </c>
      <c r="Z17" s="30" t="s">
        <v>46</v>
      </c>
      <c r="AA17" s="34">
        <f>ROUND($AA$15*D6^$AA$13,2)</f>
        <v>1.28</v>
      </c>
      <c r="AB17" s="34">
        <f>ROUND($AB$15*D6^$AB$13,2)</f>
        <v>1.39</v>
      </c>
      <c r="AF17" s="27" t="s">
        <v>117</v>
      </c>
      <c r="AG17" s="41">
        <v>11</v>
      </c>
      <c r="AH17" s="41">
        <v>0.59</v>
      </c>
      <c r="AI17" s="26">
        <f t="shared" si="1"/>
        <v>0.65167130620258928</v>
      </c>
      <c r="AM17" s="30" t="s">
        <v>46</v>
      </c>
      <c r="AN17" s="34">
        <f>ROUND($AN$15*M6^$AN$13,2)</f>
        <v>1.6</v>
      </c>
      <c r="AO17" s="34">
        <f>ROUND($AO$15*M6^$AO$13,2)</f>
        <v>1.66</v>
      </c>
    </row>
    <row r="18" spans="17:41" x14ac:dyDescent="0.25">
      <c r="S18" s="27" t="s">
        <v>114</v>
      </c>
      <c r="T18" s="26">
        <v>10.5</v>
      </c>
      <c r="U18" s="26">
        <v>0.62999999900000003</v>
      </c>
      <c r="V18" s="26">
        <f t="shared" si="0"/>
        <v>0.59848558251826978</v>
      </c>
      <c r="AF18" s="27" t="s">
        <v>117</v>
      </c>
      <c r="AG18" s="41">
        <v>11</v>
      </c>
      <c r="AH18" s="41">
        <v>0.69</v>
      </c>
      <c r="AI18" s="26">
        <f t="shared" si="1"/>
        <v>0.65167130620258928</v>
      </c>
    </row>
    <row r="19" spans="17:41" x14ac:dyDescent="0.25">
      <c r="Q19" s="100"/>
      <c r="R19" s="122"/>
      <c r="S19" s="27" t="s">
        <v>114</v>
      </c>
      <c r="T19" s="26">
        <v>10.5</v>
      </c>
      <c r="U19" s="26">
        <v>0.56999999800000001</v>
      </c>
      <c r="V19" s="26">
        <f t="shared" si="0"/>
        <v>0.59848558251826978</v>
      </c>
      <c r="AA19" s="26" t="str">
        <f>AA17&amp;" - "&amp;AB17&amp;" kg confidence interval"</f>
        <v>1.28 - 1.39 kg confidence interval</v>
      </c>
      <c r="AF19" s="27" t="s">
        <v>117</v>
      </c>
      <c r="AG19" s="41">
        <v>11</v>
      </c>
      <c r="AH19" s="41">
        <v>0.69999999899999998</v>
      </c>
      <c r="AI19" s="26">
        <f t="shared" si="1"/>
        <v>0.65167130620258928</v>
      </c>
      <c r="AN19" s="26" t="str">
        <f>AN17&amp;" - "&amp;AO17&amp;" kg confidence interval"</f>
        <v>1.6 - 1.66 kg confidence interval</v>
      </c>
    </row>
    <row r="20" spans="17:41" x14ac:dyDescent="0.25">
      <c r="S20" s="27" t="s">
        <v>114</v>
      </c>
      <c r="T20" s="26">
        <v>10.5</v>
      </c>
      <c r="U20" s="26">
        <v>0.59</v>
      </c>
      <c r="V20" s="26">
        <f t="shared" si="0"/>
        <v>0.59848558251826978</v>
      </c>
      <c r="AF20" s="27" t="s">
        <v>117</v>
      </c>
      <c r="AG20" s="41">
        <v>11</v>
      </c>
      <c r="AH20" s="41">
        <v>0.67499999899999996</v>
      </c>
      <c r="AI20" s="26">
        <f t="shared" si="1"/>
        <v>0.65167130620258928</v>
      </c>
    </row>
    <row r="21" spans="17:41" x14ac:dyDescent="0.25">
      <c r="S21" s="27" t="s">
        <v>114</v>
      </c>
      <c r="T21" s="26">
        <v>10.5</v>
      </c>
      <c r="U21" s="26">
        <v>0.55999999899999997</v>
      </c>
      <c r="V21" s="26">
        <f t="shared" si="0"/>
        <v>0.59848558251826978</v>
      </c>
      <c r="AF21" s="27" t="s">
        <v>117</v>
      </c>
      <c r="AG21" s="41">
        <v>11</v>
      </c>
      <c r="AH21" s="41">
        <v>0.70999999899999999</v>
      </c>
      <c r="AI21" s="26">
        <f t="shared" si="1"/>
        <v>0.65167130620258928</v>
      </c>
    </row>
    <row r="22" spans="17:41" x14ac:dyDescent="0.25">
      <c r="S22" s="27" t="s">
        <v>114</v>
      </c>
      <c r="T22" s="26">
        <v>10.5</v>
      </c>
      <c r="U22" s="26">
        <v>0.56999999800000001</v>
      </c>
      <c r="V22" s="26">
        <f t="shared" si="0"/>
        <v>0.59848558251826978</v>
      </c>
      <c r="Z22" s="83"/>
      <c r="AF22" s="27" t="s">
        <v>117</v>
      </c>
      <c r="AG22" s="41">
        <v>11</v>
      </c>
      <c r="AH22" s="41">
        <v>0.63500000000000001</v>
      </c>
      <c r="AI22" s="26">
        <f t="shared" si="1"/>
        <v>0.65167130620258928</v>
      </c>
      <c r="AM22" s="83"/>
    </row>
    <row r="23" spans="17:41" x14ac:dyDescent="0.25">
      <c r="S23" s="27" t="s">
        <v>114</v>
      </c>
      <c r="T23" s="26">
        <v>10.5</v>
      </c>
      <c r="U23" s="26">
        <v>0.55500000000000005</v>
      </c>
      <c r="V23" s="26">
        <f t="shared" si="0"/>
        <v>0.59848558251826978</v>
      </c>
      <c r="AB23" s="27"/>
      <c r="AC23" s="27"/>
      <c r="AD23" s="27"/>
      <c r="AE23" s="27"/>
      <c r="AF23" s="27" t="s">
        <v>117</v>
      </c>
      <c r="AG23" s="41">
        <v>11</v>
      </c>
      <c r="AH23" s="41">
        <v>0.65999984700000003</v>
      </c>
      <c r="AI23" s="26">
        <f t="shared" si="1"/>
        <v>0.65167130620258928</v>
      </c>
    </row>
    <row r="24" spans="17:41" x14ac:dyDescent="0.25">
      <c r="S24" s="27" t="s">
        <v>114</v>
      </c>
      <c r="T24" s="26">
        <v>10.5</v>
      </c>
      <c r="U24" s="26">
        <v>0.63500000000000001</v>
      </c>
      <c r="V24" s="26">
        <f t="shared" si="0"/>
        <v>0.59848558251826978</v>
      </c>
      <c r="Z24" s="30"/>
      <c r="AC24" s="119"/>
      <c r="AD24" s="27"/>
      <c r="AF24" s="27" t="s">
        <v>117</v>
      </c>
      <c r="AG24" s="41">
        <v>11</v>
      </c>
      <c r="AH24" s="41">
        <v>0.65499999900000005</v>
      </c>
      <c r="AI24" s="26">
        <f t="shared" si="1"/>
        <v>0.65167130620258928</v>
      </c>
    </row>
    <row r="25" spans="17:41" x14ac:dyDescent="0.25">
      <c r="S25" s="27" t="s">
        <v>114</v>
      </c>
      <c r="T25" s="26">
        <v>10.5</v>
      </c>
      <c r="U25" s="26">
        <v>0.60999999900000001</v>
      </c>
      <c r="V25" s="26">
        <f t="shared" si="0"/>
        <v>0.59848558251826978</v>
      </c>
      <c r="Z25" s="30"/>
      <c r="AA25" s="27"/>
      <c r="AF25" s="27" t="s">
        <v>117</v>
      </c>
      <c r="AG25" s="41">
        <v>11</v>
      </c>
      <c r="AH25" s="41">
        <v>0.70799999899999999</v>
      </c>
      <c r="AI25" s="26">
        <f t="shared" si="1"/>
        <v>0.65167130620258928</v>
      </c>
    </row>
    <row r="26" spans="17:41" x14ac:dyDescent="0.25">
      <c r="S26" s="27" t="s">
        <v>114</v>
      </c>
      <c r="T26" s="26">
        <v>10.5</v>
      </c>
      <c r="U26" s="26">
        <v>0.60499999900000001</v>
      </c>
      <c r="V26" s="26">
        <f t="shared" si="0"/>
        <v>0.59848558251826978</v>
      </c>
      <c r="Z26" s="30"/>
      <c r="AF26" s="27" t="s">
        <v>117</v>
      </c>
      <c r="AG26" s="41">
        <v>11</v>
      </c>
      <c r="AH26" s="41">
        <v>0.68</v>
      </c>
      <c r="AI26" s="26">
        <f t="shared" si="1"/>
        <v>0.65167130620258928</v>
      </c>
    </row>
    <row r="27" spans="17:41" x14ac:dyDescent="0.25">
      <c r="S27" s="27" t="s">
        <v>114</v>
      </c>
      <c r="T27" s="26">
        <v>10.5</v>
      </c>
      <c r="U27" s="26">
        <v>0.61999999900000002</v>
      </c>
      <c r="V27" s="26">
        <f t="shared" si="0"/>
        <v>0.59848558251826978</v>
      </c>
      <c r="Z27" s="30"/>
      <c r="AA27" s="27"/>
      <c r="AF27" s="27" t="s">
        <v>117</v>
      </c>
      <c r="AG27" s="41">
        <v>11</v>
      </c>
      <c r="AH27" s="41">
        <v>0.68</v>
      </c>
      <c r="AI27" s="26">
        <f t="shared" si="1"/>
        <v>0.65167130620258928</v>
      </c>
    </row>
    <row r="28" spans="17:41" x14ac:dyDescent="0.25">
      <c r="S28" s="27" t="s">
        <v>114</v>
      </c>
      <c r="T28" s="26">
        <v>10.5</v>
      </c>
      <c r="U28" s="26">
        <v>0.57499999899999998</v>
      </c>
      <c r="V28" s="26">
        <f t="shared" si="0"/>
        <v>0.59848558251826978</v>
      </c>
      <c r="AF28" s="27" t="s">
        <v>117</v>
      </c>
      <c r="AG28" s="41">
        <v>11</v>
      </c>
      <c r="AH28" s="41">
        <v>0.625</v>
      </c>
      <c r="AI28" s="26">
        <f t="shared" si="1"/>
        <v>0.65167130620258928</v>
      </c>
    </row>
    <row r="29" spans="17:41" x14ac:dyDescent="0.25">
      <c r="S29" s="27" t="s">
        <v>114</v>
      </c>
      <c r="T29" s="26">
        <v>10.5</v>
      </c>
      <c r="U29" s="26">
        <v>0.593999999</v>
      </c>
      <c r="V29" s="26">
        <f t="shared" si="0"/>
        <v>0.59848558251826978</v>
      </c>
      <c r="AF29" s="27" t="s">
        <v>117</v>
      </c>
      <c r="AG29" s="41">
        <v>11</v>
      </c>
      <c r="AH29" s="41">
        <v>0.65499999900000005</v>
      </c>
      <c r="AI29" s="26">
        <f t="shared" si="1"/>
        <v>0.65167130620258928</v>
      </c>
    </row>
    <row r="30" spans="17:41" x14ac:dyDescent="0.25">
      <c r="S30" s="27" t="s">
        <v>114</v>
      </c>
      <c r="T30" s="26">
        <v>10.5</v>
      </c>
      <c r="U30" s="26">
        <v>0.59</v>
      </c>
      <c r="V30" s="26">
        <f t="shared" si="0"/>
        <v>0.59848558251826978</v>
      </c>
      <c r="Z30" s="83"/>
      <c r="AF30" s="27" t="s">
        <v>117</v>
      </c>
      <c r="AG30" s="41">
        <v>11</v>
      </c>
      <c r="AH30" s="41">
        <v>0.60999999900000001</v>
      </c>
      <c r="AI30" s="26">
        <f t="shared" si="1"/>
        <v>0.65167130620258928</v>
      </c>
    </row>
    <row r="31" spans="17:41" x14ac:dyDescent="0.25">
      <c r="S31" s="27" t="s">
        <v>114</v>
      </c>
      <c r="T31" s="26">
        <v>10.5</v>
      </c>
      <c r="U31" s="26">
        <v>0.54999999899999996</v>
      </c>
      <c r="V31" s="26">
        <f t="shared" si="0"/>
        <v>0.59848558251826978</v>
      </c>
      <c r="AA31" s="84"/>
      <c r="AF31" s="27" t="s">
        <v>117</v>
      </c>
      <c r="AG31" s="41">
        <v>11</v>
      </c>
      <c r="AH31" s="41">
        <v>0.64500000000000002</v>
      </c>
      <c r="AI31" s="26">
        <f t="shared" si="1"/>
        <v>0.65167130620258928</v>
      </c>
    </row>
    <row r="32" spans="17:41" x14ac:dyDescent="0.25">
      <c r="S32" s="27" t="s">
        <v>114</v>
      </c>
      <c r="T32" s="26">
        <v>10.5</v>
      </c>
      <c r="U32" s="26">
        <v>0.61999999900000002</v>
      </c>
      <c r="V32" s="26">
        <f t="shared" si="0"/>
        <v>0.59848558251826978</v>
      </c>
      <c r="Z32" s="30"/>
      <c r="AF32" s="27" t="s">
        <v>117</v>
      </c>
      <c r="AG32" s="41">
        <v>11</v>
      </c>
      <c r="AH32" s="41">
        <v>0.65999999799999998</v>
      </c>
      <c r="AI32" s="26">
        <f t="shared" si="1"/>
        <v>0.65167130620258928</v>
      </c>
    </row>
    <row r="33" spans="9:35" x14ac:dyDescent="0.25">
      <c r="S33" s="27" t="s">
        <v>114</v>
      </c>
      <c r="T33" s="26">
        <v>10.5</v>
      </c>
      <c r="U33" s="26">
        <v>0.53499999799999998</v>
      </c>
      <c r="V33" s="26">
        <f t="shared" si="0"/>
        <v>0.59848558251826978</v>
      </c>
      <c r="Z33" s="30"/>
      <c r="AF33" s="27" t="s">
        <v>117</v>
      </c>
      <c r="AG33" s="41">
        <v>11</v>
      </c>
      <c r="AH33" s="41">
        <v>0.69499999800000001</v>
      </c>
      <c r="AI33" s="26">
        <f t="shared" si="1"/>
        <v>0.65167130620258928</v>
      </c>
    </row>
    <row r="34" spans="9:35" x14ac:dyDescent="0.25">
      <c r="S34" s="27" t="s">
        <v>114</v>
      </c>
      <c r="T34" s="26">
        <v>10.5</v>
      </c>
      <c r="U34" s="26">
        <v>0.56999999800000001</v>
      </c>
      <c r="V34" s="26">
        <f t="shared" si="0"/>
        <v>0.59848558251826978</v>
      </c>
      <c r="AF34" s="27" t="s">
        <v>117</v>
      </c>
      <c r="AG34" s="41">
        <v>11</v>
      </c>
      <c r="AH34" s="41">
        <v>0.64500000000000002</v>
      </c>
      <c r="AI34" s="26">
        <f t="shared" si="1"/>
        <v>0.65167130620258928</v>
      </c>
    </row>
    <row r="35" spans="9:35" x14ac:dyDescent="0.25">
      <c r="S35" s="27" t="s">
        <v>114</v>
      </c>
      <c r="T35" s="26">
        <v>10.5</v>
      </c>
      <c r="U35" s="26">
        <v>0.56499999999999995</v>
      </c>
      <c r="V35" s="26">
        <f t="shared" si="0"/>
        <v>0.59848558251826978</v>
      </c>
      <c r="Z35" s="30"/>
      <c r="AF35" s="27" t="s">
        <v>117</v>
      </c>
      <c r="AG35" s="41">
        <v>11</v>
      </c>
      <c r="AH35" s="41">
        <v>0.64999999900000005</v>
      </c>
      <c r="AI35" s="26">
        <f t="shared" si="1"/>
        <v>0.65167130620258928</v>
      </c>
    </row>
    <row r="36" spans="9:35" x14ac:dyDescent="0.25">
      <c r="I36" s="1" t="s">
        <v>93</v>
      </c>
      <c r="J36" s="37"/>
      <c r="S36" s="27" t="s">
        <v>114</v>
      </c>
      <c r="T36" s="26">
        <v>10.5</v>
      </c>
      <c r="U36" s="26">
        <v>0.56999999800000001</v>
      </c>
      <c r="V36" s="26">
        <f t="shared" si="0"/>
        <v>0.59848558251826978</v>
      </c>
      <c r="AF36" s="27" t="s">
        <v>117</v>
      </c>
      <c r="AG36" s="41">
        <v>11</v>
      </c>
      <c r="AH36" s="41">
        <v>0.66499999899999995</v>
      </c>
      <c r="AI36" s="26">
        <f t="shared" si="1"/>
        <v>0.65167130620258928</v>
      </c>
    </row>
    <row r="37" spans="9:35" ht="15.75" x14ac:dyDescent="0.25">
      <c r="I37" s="1" t="s">
        <v>92</v>
      </c>
      <c r="J37" s="37"/>
      <c r="K37" s="37"/>
      <c r="S37" s="27" t="s">
        <v>114</v>
      </c>
      <c r="T37" s="26">
        <v>10.5</v>
      </c>
      <c r="U37" s="26">
        <v>0.64999999900000005</v>
      </c>
      <c r="V37" s="26">
        <f t="shared" si="0"/>
        <v>0.59848558251826978</v>
      </c>
      <c r="Z37" s="30"/>
      <c r="AA37" s="34"/>
      <c r="AB37" s="34"/>
      <c r="AF37" s="27" t="s">
        <v>117</v>
      </c>
      <c r="AG37" s="41">
        <v>11</v>
      </c>
      <c r="AH37" s="41">
        <v>0.625</v>
      </c>
      <c r="AI37" s="26">
        <f t="shared" si="1"/>
        <v>0.65167130620258928</v>
      </c>
    </row>
    <row r="38" spans="9:35" x14ac:dyDescent="0.25">
      <c r="I38" s="127" t="s">
        <v>37</v>
      </c>
      <c r="J38" s="127"/>
      <c r="K38" s="127"/>
      <c r="L38" s="127"/>
      <c r="M38" s="127"/>
      <c r="N38" s="127"/>
      <c r="O38" s="127"/>
      <c r="P38" s="127"/>
      <c r="S38" s="27" t="s">
        <v>114</v>
      </c>
      <c r="T38" s="26">
        <v>10.5</v>
      </c>
      <c r="U38" s="26">
        <v>0.57799999999999996</v>
      </c>
      <c r="V38" s="26">
        <f t="shared" si="0"/>
        <v>0.59848558251826978</v>
      </c>
      <c r="AF38" s="27" t="s">
        <v>117</v>
      </c>
      <c r="AG38" s="41">
        <v>11</v>
      </c>
      <c r="AH38" s="41">
        <v>0.63999999900000004</v>
      </c>
      <c r="AI38" s="26">
        <f t="shared" si="1"/>
        <v>0.65167130620258928</v>
      </c>
    </row>
    <row r="39" spans="9:35" x14ac:dyDescent="0.25">
      <c r="S39" s="27" t="s">
        <v>114</v>
      </c>
      <c r="T39" s="26">
        <v>10.5</v>
      </c>
      <c r="U39" s="26">
        <v>0.59</v>
      </c>
      <c r="V39" s="26">
        <f t="shared" si="0"/>
        <v>0.59848558251826978</v>
      </c>
      <c r="AF39" s="27" t="s">
        <v>117</v>
      </c>
      <c r="AG39" s="41">
        <v>11</v>
      </c>
      <c r="AH39" s="41">
        <v>0.66499999899999995</v>
      </c>
      <c r="AI39" s="26">
        <f t="shared" si="1"/>
        <v>0.65167130620258928</v>
      </c>
    </row>
    <row r="40" spans="9:35" x14ac:dyDescent="0.25">
      <c r="S40" s="27" t="s">
        <v>114</v>
      </c>
      <c r="T40" s="26">
        <v>10.5</v>
      </c>
      <c r="U40" s="26">
        <v>0.60499999900000001</v>
      </c>
      <c r="V40" s="26">
        <f t="shared" si="0"/>
        <v>0.59848558251826978</v>
      </c>
      <c r="AF40" s="27" t="s">
        <v>117</v>
      </c>
      <c r="AG40" s="41">
        <v>11</v>
      </c>
      <c r="AH40" s="41">
        <v>0.60499999900000001</v>
      </c>
      <c r="AI40" s="26">
        <f t="shared" si="1"/>
        <v>0.65167130620258928</v>
      </c>
    </row>
    <row r="41" spans="9:35" x14ac:dyDescent="0.25">
      <c r="S41" s="27" t="s">
        <v>114</v>
      </c>
      <c r="T41" s="26">
        <v>10.5</v>
      </c>
      <c r="U41" s="26">
        <v>0.60499999900000001</v>
      </c>
      <c r="V41" s="26">
        <f t="shared" si="0"/>
        <v>0.59848558251826978</v>
      </c>
      <c r="AF41" s="27" t="s">
        <v>117</v>
      </c>
      <c r="AG41" s="41">
        <v>11</v>
      </c>
      <c r="AH41" s="41">
        <v>0.65499999900000005</v>
      </c>
      <c r="AI41" s="26">
        <f t="shared" si="1"/>
        <v>0.65167130620258928</v>
      </c>
    </row>
    <row r="42" spans="9:35" x14ac:dyDescent="0.25">
      <c r="S42" s="27" t="s">
        <v>114</v>
      </c>
      <c r="T42" s="26">
        <v>10.5</v>
      </c>
      <c r="U42" s="26">
        <v>0.56999999800000001</v>
      </c>
      <c r="V42" s="26">
        <f t="shared" si="0"/>
        <v>0.59848558251826978</v>
      </c>
      <c r="AF42" s="27" t="s">
        <v>117</v>
      </c>
      <c r="AG42" s="41">
        <v>11</v>
      </c>
      <c r="AH42" s="41">
        <v>0.594999999</v>
      </c>
      <c r="AI42" s="26">
        <f t="shared" si="1"/>
        <v>0.65167130620258928</v>
      </c>
    </row>
    <row r="43" spans="9:35" x14ac:dyDescent="0.25">
      <c r="S43" s="27" t="s">
        <v>114</v>
      </c>
      <c r="T43" s="26">
        <v>10.5</v>
      </c>
      <c r="U43" s="26">
        <v>0.61499999800000005</v>
      </c>
      <c r="V43" s="26">
        <f t="shared" si="0"/>
        <v>0.59848558251826978</v>
      </c>
      <c r="AF43" s="27" t="s">
        <v>117</v>
      </c>
      <c r="AG43" s="41">
        <v>11</v>
      </c>
      <c r="AH43" s="41">
        <v>0.64199999900000004</v>
      </c>
      <c r="AI43" s="26">
        <f t="shared" si="1"/>
        <v>0.65167130620258928</v>
      </c>
    </row>
    <row r="44" spans="9:35" x14ac:dyDescent="0.25">
      <c r="S44" s="27" t="s">
        <v>114</v>
      </c>
      <c r="T44" s="26">
        <v>10.5</v>
      </c>
      <c r="U44" s="26">
        <v>0.595999999</v>
      </c>
      <c r="V44" s="26">
        <f t="shared" si="0"/>
        <v>0.59848558251826978</v>
      </c>
      <c r="AF44" s="27" t="s">
        <v>117</v>
      </c>
      <c r="AG44" s="41">
        <v>11</v>
      </c>
      <c r="AH44" s="41">
        <v>0.67</v>
      </c>
      <c r="AI44" s="26">
        <f t="shared" si="1"/>
        <v>0.65167130620258928</v>
      </c>
    </row>
    <row r="45" spans="9:35" x14ac:dyDescent="0.25">
      <c r="S45" s="27" t="s">
        <v>114</v>
      </c>
      <c r="T45" s="26">
        <v>10.5</v>
      </c>
      <c r="U45" s="26">
        <v>0.61799999900000002</v>
      </c>
      <c r="V45" s="26">
        <f t="shared" si="0"/>
        <v>0.59848558251826978</v>
      </c>
      <c r="AF45" s="27" t="s">
        <v>117</v>
      </c>
      <c r="AG45" s="41">
        <v>11</v>
      </c>
      <c r="AH45" s="41">
        <v>0.65999999799999998</v>
      </c>
      <c r="AI45" s="26">
        <f t="shared" si="1"/>
        <v>0.65167130620258928</v>
      </c>
    </row>
    <row r="46" spans="9:35" x14ac:dyDescent="0.25">
      <c r="S46" s="27" t="s">
        <v>114</v>
      </c>
      <c r="T46" s="26">
        <v>10.5</v>
      </c>
      <c r="U46" s="26">
        <v>0.56999969500000003</v>
      </c>
      <c r="V46" s="26">
        <f t="shared" si="0"/>
        <v>0.59848558251826978</v>
      </c>
      <c r="AF46" s="27" t="s">
        <v>117</v>
      </c>
      <c r="AG46" s="41">
        <v>11</v>
      </c>
      <c r="AH46" s="41">
        <v>0.66499999899999995</v>
      </c>
      <c r="AI46" s="26">
        <f t="shared" si="1"/>
        <v>0.65167130620258928</v>
      </c>
    </row>
    <row r="47" spans="9:35" x14ac:dyDescent="0.25">
      <c r="S47" s="27" t="s">
        <v>114</v>
      </c>
      <c r="T47" s="26">
        <v>10.5</v>
      </c>
      <c r="U47" s="26">
        <v>0.57999999800000002</v>
      </c>
      <c r="V47" s="26">
        <f t="shared" si="0"/>
        <v>0.59848558251826978</v>
      </c>
      <c r="AF47" s="27" t="s">
        <v>117</v>
      </c>
      <c r="AG47" s="41">
        <v>11</v>
      </c>
      <c r="AH47" s="41">
        <v>0.62999999900000003</v>
      </c>
      <c r="AI47" s="26">
        <f t="shared" si="1"/>
        <v>0.65167130620258928</v>
      </c>
    </row>
    <row r="48" spans="9:35" x14ac:dyDescent="0.25">
      <c r="S48" s="27" t="s">
        <v>114</v>
      </c>
      <c r="T48" s="26">
        <v>10.5</v>
      </c>
      <c r="U48" s="26">
        <v>0.54500000000000004</v>
      </c>
      <c r="V48" s="26">
        <f t="shared" si="0"/>
        <v>0.59848558251826978</v>
      </c>
      <c r="AF48" s="27" t="s">
        <v>117</v>
      </c>
      <c r="AG48" s="41">
        <v>11</v>
      </c>
      <c r="AH48" s="41">
        <v>0.63999999900000004</v>
      </c>
      <c r="AI48" s="26">
        <f t="shared" si="1"/>
        <v>0.65167130620258928</v>
      </c>
    </row>
    <row r="49" spans="5:35" x14ac:dyDescent="0.25">
      <c r="S49" s="27" t="s">
        <v>114</v>
      </c>
      <c r="T49" s="26">
        <v>10.5</v>
      </c>
      <c r="U49" s="26">
        <v>0.59</v>
      </c>
      <c r="V49" s="26">
        <f t="shared" si="0"/>
        <v>0.59848558251826978</v>
      </c>
      <c r="AF49" s="27" t="s">
        <v>117</v>
      </c>
      <c r="AG49" s="41">
        <v>11</v>
      </c>
      <c r="AH49" s="41">
        <v>0.69499999800000001</v>
      </c>
      <c r="AI49" s="26">
        <f t="shared" si="1"/>
        <v>0.65167130620258928</v>
      </c>
    </row>
    <row r="50" spans="5:35" x14ac:dyDescent="0.25">
      <c r="S50" s="27" t="s">
        <v>114</v>
      </c>
      <c r="T50" s="26">
        <v>10.5</v>
      </c>
      <c r="U50" s="26">
        <v>0.594999999</v>
      </c>
      <c r="V50" s="26">
        <f t="shared" si="0"/>
        <v>0.59848558251826978</v>
      </c>
      <c r="AF50" s="27" t="s">
        <v>117</v>
      </c>
      <c r="AG50" s="41">
        <v>11</v>
      </c>
      <c r="AH50" s="41">
        <v>0.719999999</v>
      </c>
      <c r="AI50" s="26">
        <f t="shared" si="1"/>
        <v>0.65167130620258928</v>
      </c>
    </row>
    <row r="51" spans="5:35" x14ac:dyDescent="0.25">
      <c r="S51" s="27" t="s">
        <v>114</v>
      </c>
      <c r="T51" s="26">
        <v>10.5</v>
      </c>
      <c r="U51" s="26">
        <v>0.594999999</v>
      </c>
      <c r="V51" s="26">
        <f t="shared" si="0"/>
        <v>0.59848558251826978</v>
      </c>
      <c r="AF51" s="27" t="s">
        <v>117</v>
      </c>
      <c r="AG51" s="41">
        <v>11</v>
      </c>
      <c r="AH51" s="41">
        <v>0.66199999899999995</v>
      </c>
      <c r="AI51" s="26">
        <f t="shared" si="1"/>
        <v>0.65167130620258928</v>
      </c>
    </row>
    <row r="52" spans="5:35" x14ac:dyDescent="0.25">
      <c r="S52" s="27" t="s">
        <v>114</v>
      </c>
      <c r="T52" s="26">
        <v>10.5</v>
      </c>
      <c r="U52" s="26">
        <v>0.66499999899999995</v>
      </c>
      <c r="V52" s="26">
        <f t="shared" si="0"/>
        <v>0.59848558251826978</v>
      </c>
      <c r="AF52" s="27" t="s">
        <v>117</v>
      </c>
      <c r="AG52" s="41">
        <v>11</v>
      </c>
      <c r="AH52" s="41">
        <v>0.64999999900000005</v>
      </c>
      <c r="AI52" s="26">
        <f t="shared" si="1"/>
        <v>0.65167130620258928</v>
      </c>
    </row>
    <row r="53" spans="5:35" x14ac:dyDescent="0.25">
      <c r="S53" s="27" t="s">
        <v>114</v>
      </c>
      <c r="T53" s="26">
        <v>10.5</v>
      </c>
      <c r="U53" s="26">
        <v>0.67199999799999999</v>
      </c>
      <c r="V53" s="26">
        <f t="shared" si="0"/>
        <v>0.59848558251826978</v>
      </c>
      <c r="AF53" s="27" t="s">
        <v>117</v>
      </c>
      <c r="AG53" s="41">
        <v>11</v>
      </c>
      <c r="AH53" s="41">
        <v>0.70999999899999999</v>
      </c>
      <c r="AI53" s="26">
        <f t="shared" si="1"/>
        <v>0.65167130620258928</v>
      </c>
    </row>
    <row r="54" spans="5:35" x14ac:dyDescent="0.25">
      <c r="S54" s="27" t="s">
        <v>114</v>
      </c>
      <c r="T54" s="26">
        <v>10.5</v>
      </c>
      <c r="U54" s="26">
        <v>0.61999999900000002</v>
      </c>
      <c r="V54" s="26">
        <f t="shared" si="0"/>
        <v>0.59848558251826978</v>
      </c>
      <c r="AF54" s="27" t="s">
        <v>117</v>
      </c>
      <c r="AG54" s="41">
        <v>11</v>
      </c>
      <c r="AH54" s="41">
        <v>0.65800000000000003</v>
      </c>
      <c r="AI54" s="26">
        <f t="shared" si="1"/>
        <v>0.65167130620258928</v>
      </c>
    </row>
    <row r="55" spans="5:35" x14ac:dyDescent="0.25">
      <c r="E55" s="23"/>
      <c r="S55" s="27" t="s">
        <v>114</v>
      </c>
      <c r="T55" s="26">
        <v>10.5</v>
      </c>
      <c r="U55" s="26">
        <v>0.594999999</v>
      </c>
      <c r="V55" s="26">
        <f t="shared" si="0"/>
        <v>0.59848558251826978</v>
      </c>
      <c r="AF55" s="27" t="s">
        <v>117</v>
      </c>
      <c r="AG55" s="41">
        <v>11</v>
      </c>
      <c r="AH55" s="41">
        <v>0.65499999900000005</v>
      </c>
      <c r="AI55" s="26">
        <f t="shared" si="1"/>
        <v>0.65167130620258928</v>
      </c>
    </row>
    <row r="56" spans="5:35" x14ac:dyDescent="0.25">
      <c r="E56" s="23"/>
      <c r="F56" s="24"/>
      <c r="S56" s="27" t="s">
        <v>114</v>
      </c>
      <c r="T56" s="26">
        <v>10.5</v>
      </c>
      <c r="U56" s="26">
        <v>0.65999999799999998</v>
      </c>
      <c r="V56" s="26">
        <f t="shared" si="0"/>
        <v>0.59848558251826978</v>
      </c>
      <c r="AF56" s="27" t="s">
        <v>117</v>
      </c>
      <c r="AG56" s="41">
        <v>11</v>
      </c>
      <c r="AH56" s="41">
        <v>0.61999999900000002</v>
      </c>
      <c r="AI56" s="26">
        <f t="shared" si="1"/>
        <v>0.65167130620258928</v>
      </c>
    </row>
    <row r="57" spans="5:35" x14ac:dyDescent="0.25">
      <c r="S57" s="27" t="s">
        <v>114</v>
      </c>
      <c r="T57" s="26">
        <v>10.5</v>
      </c>
      <c r="U57" s="26">
        <v>0.63999999900000004</v>
      </c>
      <c r="V57" s="26">
        <f t="shared" si="0"/>
        <v>0.59848558251826978</v>
      </c>
      <c r="AF57" s="27" t="s">
        <v>117</v>
      </c>
      <c r="AG57" s="41">
        <v>11</v>
      </c>
      <c r="AH57" s="41">
        <v>0.69999999899999998</v>
      </c>
      <c r="AI57" s="26">
        <f t="shared" si="1"/>
        <v>0.65167130620258928</v>
      </c>
    </row>
    <row r="58" spans="5:35" x14ac:dyDescent="0.25">
      <c r="S58" s="27" t="s">
        <v>114</v>
      </c>
      <c r="T58" s="26">
        <v>10.5</v>
      </c>
      <c r="U58" s="26">
        <v>0.65800000000000003</v>
      </c>
      <c r="V58" s="26">
        <f t="shared" si="0"/>
        <v>0.59848558251826978</v>
      </c>
      <c r="AF58" s="27" t="s">
        <v>117</v>
      </c>
      <c r="AG58" s="41">
        <v>11</v>
      </c>
      <c r="AH58" s="41">
        <v>0.64999999900000005</v>
      </c>
      <c r="AI58" s="26">
        <f t="shared" si="1"/>
        <v>0.65167130620258928</v>
      </c>
    </row>
    <row r="59" spans="5:35" x14ac:dyDescent="0.25">
      <c r="S59" s="27" t="s">
        <v>114</v>
      </c>
      <c r="T59" s="26">
        <v>10.5</v>
      </c>
      <c r="U59" s="26">
        <v>0.594999999</v>
      </c>
      <c r="V59" s="26">
        <f t="shared" si="0"/>
        <v>0.59848558251826978</v>
      </c>
      <c r="AF59" s="27" t="s">
        <v>117</v>
      </c>
      <c r="AG59" s="41">
        <v>11</v>
      </c>
      <c r="AH59" s="41">
        <v>0.64999999900000005</v>
      </c>
      <c r="AI59" s="26">
        <f t="shared" si="1"/>
        <v>0.65167130620258928</v>
      </c>
    </row>
    <row r="60" spans="5:35" x14ac:dyDescent="0.25">
      <c r="S60" s="27" t="s">
        <v>114</v>
      </c>
      <c r="T60" s="26">
        <v>10.5</v>
      </c>
      <c r="U60" s="26">
        <v>0.6</v>
      </c>
      <c r="V60" s="26">
        <f t="shared" si="0"/>
        <v>0.59848558251826978</v>
      </c>
      <c r="AF60" s="27" t="s">
        <v>117</v>
      </c>
      <c r="AG60" s="41">
        <v>11</v>
      </c>
      <c r="AH60" s="41">
        <v>0.67</v>
      </c>
      <c r="AI60" s="26">
        <f t="shared" si="1"/>
        <v>0.65167130620258928</v>
      </c>
    </row>
    <row r="61" spans="5:35" x14ac:dyDescent="0.25">
      <c r="S61" s="27" t="s">
        <v>114</v>
      </c>
      <c r="T61" s="26">
        <v>10.5</v>
      </c>
      <c r="U61" s="26">
        <v>0.57999999800000002</v>
      </c>
      <c r="V61" s="26">
        <f t="shared" si="0"/>
        <v>0.59848558251826978</v>
      </c>
      <c r="AF61" s="27" t="s">
        <v>117</v>
      </c>
      <c r="AG61" s="41">
        <v>11</v>
      </c>
      <c r="AH61" s="41">
        <v>0.619999886</v>
      </c>
      <c r="AI61" s="26">
        <f t="shared" si="1"/>
        <v>0.65167130620258928</v>
      </c>
    </row>
    <row r="62" spans="5:35" x14ac:dyDescent="0.25">
      <c r="S62" s="27" t="s">
        <v>114</v>
      </c>
      <c r="T62" s="26">
        <v>10.5</v>
      </c>
      <c r="U62" s="26">
        <v>0.65999999799999998</v>
      </c>
      <c r="V62" s="26">
        <f t="shared" si="0"/>
        <v>0.59848558251826978</v>
      </c>
      <c r="AF62" s="27" t="s">
        <v>117</v>
      </c>
      <c r="AG62" s="41">
        <v>11</v>
      </c>
      <c r="AH62" s="41">
        <v>0.69999999899999998</v>
      </c>
      <c r="AI62" s="26">
        <f t="shared" si="1"/>
        <v>0.65167130620258928</v>
      </c>
    </row>
    <row r="63" spans="5:35" x14ac:dyDescent="0.25">
      <c r="S63" s="27" t="s">
        <v>114</v>
      </c>
      <c r="T63" s="26">
        <v>10.5</v>
      </c>
      <c r="U63" s="26">
        <v>0.6</v>
      </c>
      <c r="V63" s="26">
        <f t="shared" si="0"/>
        <v>0.59848558251826978</v>
      </c>
      <c r="AF63" s="27" t="s">
        <v>117</v>
      </c>
      <c r="AG63" s="41">
        <v>11</v>
      </c>
      <c r="AH63" s="41">
        <v>0.64999999900000005</v>
      </c>
      <c r="AI63" s="26">
        <f t="shared" si="1"/>
        <v>0.65167130620258928</v>
      </c>
    </row>
    <row r="64" spans="5:35" x14ac:dyDescent="0.25">
      <c r="S64" s="27" t="s">
        <v>114</v>
      </c>
      <c r="T64" s="26">
        <v>10.5</v>
      </c>
      <c r="U64" s="26">
        <v>0.593999999</v>
      </c>
      <c r="V64" s="26">
        <f t="shared" si="0"/>
        <v>0.59848558251826978</v>
      </c>
      <c r="AF64" s="27" t="s">
        <v>117</v>
      </c>
      <c r="AG64" s="41">
        <v>11</v>
      </c>
      <c r="AH64" s="41">
        <v>0.61999999900000002</v>
      </c>
      <c r="AI64" s="26">
        <f t="shared" si="1"/>
        <v>0.65167130620258928</v>
      </c>
    </row>
    <row r="65" spans="19:35" x14ac:dyDescent="0.25">
      <c r="S65" s="27" t="s">
        <v>114</v>
      </c>
      <c r="T65" s="26">
        <v>10.5</v>
      </c>
      <c r="U65" s="26">
        <v>0.60499999900000001</v>
      </c>
      <c r="V65" s="26">
        <f t="shared" si="0"/>
        <v>0.59848558251826978</v>
      </c>
      <c r="AF65" s="27" t="s">
        <v>117</v>
      </c>
      <c r="AG65" s="41">
        <v>11</v>
      </c>
      <c r="AH65" s="41">
        <v>0.69499999800000001</v>
      </c>
      <c r="AI65" s="26">
        <f t="shared" si="1"/>
        <v>0.65167130620258928</v>
      </c>
    </row>
    <row r="66" spans="19:35" x14ac:dyDescent="0.25">
      <c r="S66" s="27" t="s">
        <v>114</v>
      </c>
      <c r="T66" s="26">
        <v>10.5</v>
      </c>
      <c r="U66" s="26">
        <v>0.593999999</v>
      </c>
      <c r="V66" s="26">
        <f t="shared" si="0"/>
        <v>0.59848558251826978</v>
      </c>
      <c r="AF66" s="27" t="s">
        <v>117</v>
      </c>
      <c r="AG66" s="41">
        <v>11</v>
      </c>
      <c r="AH66" s="41">
        <v>0.69199999999999995</v>
      </c>
      <c r="AI66" s="26">
        <f t="shared" si="1"/>
        <v>0.65167130620258928</v>
      </c>
    </row>
    <row r="67" spans="19:35" x14ac:dyDescent="0.25">
      <c r="S67" s="27" t="s">
        <v>114</v>
      </c>
      <c r="T67" s="26">
        <v>10.5</v>
      </c>
      <c r="U67" s="26">
        <v>0.55999999899999997</v>
      </c>
      <c r="V67" s="26">
        <f t="shared" si="0"/>
        <v>0.59848558251826978</v>
      </c>
      <c r="AF67" s="27" t="s">
        <v>117</v>
      </c>
      <c r="AG67" s="41">
        <v>11</v>
      </c>
      <c r="AH67" s="41">
        <v>0.68</v>
      </c>
      <c r="AI67" s="26">
        <f t="shared" si="1"/>
        <v>0.65167130620258928</v>
      </c>
    </row>
    <row r="68" spans="19:35" x14ac:dyDescent="0.25">
      <c r="S68" s="27" t="s">
        <v>114</v>
      </c>
      <c r="T68" s="26">
        <v>10.5</v>
      </c>
      <c r="U68" s="26">
        <v>0.60999999900000001</v>
      </c>
      <c r="V68" s="26">
        <f t="shared" si="0"/>
        <v>0.59848558251826978</v>
      </c>
      <c r="AF68" s="27" t="s">
        <v>117</v>
      </c>
      <c r="AG68" s="41">
        <v>11</v>
      </c>
      <c r="AH68" s="41">
        <v>0.61499999800000005</v>
      </c>
      <c r="AI68" s="26">
        <f t="shared" si="1"/>
        <v>0.65167130620258928</v>
      </c>
    </row>
    <row r="69" spans="19:35" x14ac:dyDescent="0.25">
      <c r="S69" s="27" t="s">
        <v>114</v>
      </c>
      <c r="T69" s="26">
        <v>10.5</v>
      </c>
      <c r="U69" s="26">
        <v>0.60499999900000001</v>
      </c>
      <c r="V69" s="26">
        <f t="shared" si="0"/>
        <v>0.59848558251826978</v>
      </c>
      <c r="AF69" s="27" t="s">
        <v>117</v>
      </c>
      <c r="AG69" s="41">
        <v>11</v>
      </c>
      <c r="AH69" s="41">
        <v>0.70999956099999995</v>
      </c>
      <c r="AI69" s="26">
        <f t="shared" si="1"/>
        <v>0.65167130620258928</v>
      </c>
    </row>
    <row r="70" spans="19:35" x14ac:dyDescent="0.25">
      <c r="S70" s="27" t="s">
        <v>114</v>
      </c>
      <c r="T70" s="26">
        <v>10.5</v>
      </c>
      <c r="U70" s="26">
        <v>0.61999999900000002</v>
      </c>
      <c r="V70" s="26">
        <f t="shared" si="0"/>
        <v>0.59848558251826978</v>
      </c>
      <c r="AF70" s="27" t="s">
        <v>117</v>
      </c>
      <c r="AG70" s="41">
        <v>11</v>
      </c>
      <c r="AH70" s="41">
        <v>0.67599999899999996</v>
      </c>
      <c r="AI70" s="26">
        <f t="shared" si="1"/>
        <v>0.65167130620258928</v>
      </c>
    </row>
    <row r="71" spans="19:35" x14ac:dyDescent="0.25">
      <c r="S71" s="27" t="s">
        <v>114</v>
      </c>
      <c r="T71" s="26">
        <v>10.5</v>
      </c>
      <c r="U71" s="26">
        <v>0.60499999900000001</v>
      </c>
      <c r="V71" s="26">
        <f t="shared" ref="V71:V134" si="2">$AA$7*T71^$AA$5</f>
        <v>0.59848558251826978</v>
      </c>
      <c r="AF71" s="27" t="s">
        <v>117</v>
      </c>
      <c r="AG71" s="41">
        <v>11</v>
      </c>
      <c r="AH71" s="41">
        <v>0.66800000000000004</v>
      </c>
      <c r="AI71" s="26">
        <f t="shared" si="1"/>
        <v>0.65167130620258928</v>
      </c>
    </row>
    <row r="72" spans="19:35" x14ac:dyDescent="0.25">
      <c r="S72" s="27" t="s">
        <v>114</v>
      </c>
      <c r="T72" s="26">
        <v>10.5</v>
      </c>
      <c r="U72" s="26">
        <v>0.58499999899999999</v>
      </c>
      <c r="V72" s="26">
        <f t="shared" si="2"/>
        <v>0.59848558251826978</v>
      </c>
      <c r="AF72" s="27" t="s">
        <v>117</v>
      </c>
      <c r="AG72" s="41">
        <v>11</v>
      </c>
      <c r="AH72" s="41">
        <v>0.63500000000000001</v>
      </c>
      <c r="AI72" s="26">
        <f t="shared" ref="AI72:AI135" si="3">$AN$7*AG72^$AN$5</f>
        <v>0.65167130620258928</v>
      </c>
    </row>
    <row r="73" spans="19:35" x14ac:dyDescent="0.25">
      <c r="S73" s="27" t="s">
        <v>114</v>
      </c>
      <c r="T73" s="26">
        <v>10.5</v>
      </c>
      <c r="U73" s="26">
        <v>0.594999999</v>
      </c>
      <c r="V73" s="26">
        <f t="shared" si="2"/>
        <v>0.59848558251826978</v>
      </c>
      <c r="AF73" s="27" t="s">
        <v>117</v>
      </c>
      <c r="AG73" s="41">
        <v>11</v>
      </c>
      <c r="AH73" s="41">
        <v>0.64299999900000004</v>
      </c>
      <c r="AI73" s="26">
        <f t="shared" si="3"/>
        <v>0.65167130620258928</v>
      </c>
    </row>
    <row r="74" spans="19:35" x14ac:dyDescent="0.25">
      <c r="S74" s="27" t="s">
        <v>114</v>
      </c>
      <c r="T74" s="26">
        <v>10.5</v>
      </c>
      <c r="U74" s="26">
        <v>0.59</v>
      </c>
      <c r="V74" s="26">
        <f t="shared" si="2"/>
        <v>0.59848558251826978</v>
      </c>
      <c r="AF74" s="27" t="s">
        <v>117</v>
      </c>
      <c r="AG74" s="41">
        <v>11</v>
      </c>
      <c r="AH74" s="41">
        <v>0.719999999</v>
      </c>
      <c r="AI74" s="26">
        <f t="shared" si="3"/>
        <v>0.65167130620258928</v>
      </c>
    </row>
    <row r="75" spans="19:35" x14ac:dyDescent="0.25">
      <c r="S75" s="27" t="s">
        <v>114</v>
      </c>
      <c r="T75" s="26">
        <v>10.5</v>
      </c>
      <c r="U75" s="26">
        <v>0.6</v>
      </c>
      <c r="V75" s="26">
        <f t="shared" si="2"/>
        <v>0.59848558251826978</v>
      </c>
      <c r="AF75" s="27" t="s">
        <v>117</v>
      </c>
      <c r="AG75" s="41">
        <v>11</v>
      </c>
      <c r="AH75" s="41">
        <v>0.66499999899999995</v>
      </c>
      <c r="AI75" s="26">
        <f t="shared" si="3"/>
        <v>0.65167130620258928</v>
      </c>
    </row>
    <row r="76" spans="19:35" x14ac:dyDescent="0.25">
      <c r="S76" s="27" t="s">
        <v>114</v>
      </c>
      <c r="T76" s="26">
        <v>10.5</v>
      </c>
      <c r="U76" s="26">
        <v>0.59</v>
      </c>
      <c r="V76" s="26">
        <f t="shared" si="2"/>
        <v>0.59848558251826978</v>
      </c>
      <c r="AF76" s="27" t="s">
        <v>117</v>
      </c>
      <c r="AG76" s="41">
        <v>11</v>
      </c>
      <c r="AH76" s="41">
        <v>0.69</v>
      </c>
      <c r="AI76" s="26">
        <f t="shared" si="3"/>
        <v>0.65167130620258928</v>
      </c>
    </row>
    <row r="77" spans="19:35" x14ac:dyDescent="0.25">
      <c r="S77" s="27" t="s">
        <v>114</v>
      </c>
      <c r="T77" s="26">
        <v>10.5</v>
      </c>
      <c r="U77" s="26">
        <v>0.60999999900000001</v>
      </c>
      <c r="V77" s="26">
        <f t="shared" si="2"/>
        <v>0.59848558251826978</v>
      </c>
      <c r="AF77" s="27" t="s">
        <v>117</v>
      </c>
      <c r="AG77" s="41">
        <v>11</v>
      </c>
      <c r="AH77" s="41">
        <v>0.61499999800000005</v>
      </c>
      <c r="AI77" s="26">
        <f t="shared" si="3"/>
        <v>0.65167130620258928</v>
      </c>
    </row>
    <row r="78" spans="19:35" x14ac:dyDescent="0.25">
      <c r="S78" s="27" t="s">
        <v>114</v>
      </c>
      <c r="T78" s="26">
        <v>10.5</v>
      </c>
      <c r="U78" s="26">
        <v>0.6</v>
      </c>
      <c r="V78" s="26">
        <f t="shared" si="2"/>
        <v>0.59848558251826978</v>
      </c>
      <c r="AF78" s="27" t="s">
        <v>117</v>
      </c>
      <c r="AG78" s="41">
        <v>11</v>
      </c>
      <c r="AH78" s="41">
        <v>0.625</v>
      </c>
      <c r="AI78" s="26">
        <f t="shared" si="3"/>
        <v>0.65167130620258928</v>
      </c>
    </row>
    <row r="79" spans="19:35" x14ac:dyDescent="0.25">
      <c r="S79" s="27" t="s">
        <v>114</v>
      </c>
      <c r="T79" s="26">
        <v>10.5</v>
      </c>
      <c r="U79" s="26">
        <v>0.6</v>
      </c>
      <c r="V79" s="26">
        <f t="shared" si="2"/>
        <v>0.59848558251826978</v>
      </c>
      <c r="AF79" s="27" t="s">
        <v>117</v>
      </c>
      <c r="AG79" s="41">
        <v>11</v>
      </c>
      <c r="AH79" s="41">
        <v>0.63500000000000001</v>
      </c>
      <c r="AI79" s="26">
        <f t="shared" si="3"/>
        <v>0.65167130620258928</v>
      </c>
    </row>
    <row r="80" spans="19:35" x14ac:dyDescent="0.25">
      <c r="S80" s="27" t="s">
        <v>114</v>
      </c>
      <c r="T80" s="26">
        <v>10.5</v>
      </c>
      <c r="U80" s="26">
        <v>0.57999999800000002</v>
      </c>
      <c r="V80" s="26">
        <f t="shared" si="2"/>
        <v>0.59848558251826978</v>
      </c>
      <c r="AF80" s="27" t="s">
        <v>117</v>
      </c>
      <c r="AG80" s="41">
        <v>11</v>
      </c>
      <c r="AH80" s="41">
        <v>0.63500000000000001</v>
      </c>
      <c r="AI80" s="26">
        <f t="shared" si="3"/>
        <v>0.65167130620258928</v>
      </c>
    </row>
    <row r="81" spans="19:35" x14ac:dyDescent="0.25">
      <c r="S81" s="27" t="s">
        <v>114</v>
      </c>
      <c r="T81" s="26">
        <v>10.5</v>
      </c>
      <c r="U81" s="26">
        <v>0.60499999900000001</v>
      </c>
      <c r="V81" s="26">
        <f t="shared" si="2"/>
        <v>0.59848558251826978</v>
      </c>
      <c r="AF81" s="27" t="s">
        <v>117</v>
      </c>
      <c r="AG81" s="41">
        <v>11</v>
      </c>
      <c r="AH81" s="41">
        <v>0.62999999900000003</v>
      </c>
      <c r="AI81" s="26">
        <f t="shared" si="3"/>
        <v>0.65167130620258928</v>
      </c>
    </row>
    <row r="82" spans="19:35" x14ac:dyDescent="0.25">
      <c r="S82" s="27" t="s">
        <v>114</v>
      </c>
      <c r="T82" s="26">
        <v>10.5</v>
      </c>
      <c r="U82" s="26">
        <v>0.60399999800000004</v>
      </c>
      <c r="V82" s="26">
        <f t="shared" si="2"/>
        <v>0.59848558251826978</v>
      </c>
      <c r="AF82" s="27" t="s">
        <v>117</v>
      </c>
      <c r="AG82" s="41">
        <v>11</v>
      </c>
      <c r="AH82" s="41">
        <v>0.69599999899999998</v>
      </c>
      <c r="AI82" s="26">
        <f t="shared" si="3"/>
        <v>0.65167130620258928</v>
      </c>
    </row>
    <row r="83" spans="19:35" x14ac:dyDescent="0.25">
      <c r="S83" s="27" t="s">
        <v>114</v>
      </c>
      <c r="T83" s="26">
        <v>10.5</v>
      </c>
      <c r="U83" s="26">
        <v>0.599999905</v>
      </c>
      <c r="V83" s="26">
        <f t="shared" si="2"/>
        <v>0.59848558251826978</v>
      </c>
      <c r="AF83" s="27" t="s">
        <v>117</v>
      </c>
      <c r="AG83" s="41">
        <v>11</v>
      </c>
      <c r="AH83" s="41">
        <v>0.70999999899999999</v>
      </c>
      <c r="AI83" s="26">
        <f t="shared" si="3"/>
        <v>0.65167130620258928</v>
      </c>
    </row>
    <row r="84" spans="19:35" x14ac:dyDescent="0.25">
      <c r="S84" s="27" t="s">
        <v>114</v>
      </c>
      <c r="T84" s="26">
        <v>10.5</v>
      </c>
      <c r="U84" s="26">
        <v>0.62999999900000003</v>
      </c>
      <c r="V84" s="26">
        <f t="shared" si="2"/>
        <v>0.59848558251826978</v>
      </c>
      <c r="AF84" s="27" t="s">
        <v>117</v>
      </c>
      <c r="AG84" s="41">
        <v>11</v>
      </c>
      <c r="AH84" s="41">
        <v>0.65499999900000005</v>
      </c>
      <c r="AI84" s="26">
        <f t="shared" si="3"/>
        <v>0.65167130620258928</v>
      </c>
    </row>
    <row r="85" spans="19:35" x14ac:dyDescent="0.25">
      <c r="S85" s="27" t="s">
        <v>114</v>
      </c>
      <c r="T85" s="26">
        <v>10.5</v>
      </c>
      <c r="U85" s="26">
        <v>0.64600000000000002</v>
      </c>
      <c r="V85" s="26">
        <f t="shared" si="2"/>
        <v>0.59848558251826978</v>
      </c>
      <c r="AF85" s="27" t="s">
        <v>117</v>
      </c>
      <c r="AG85" s="41">
        <v>11</v>
      </c>
      <c r="AH85" s="41">
        <v>0.60199999999999998</v>
      </c>
      <c r="AI85" s="26">
        <f t="shared" si="3"/>
        <v>0.65167130620258928</v>
      </c>
    </row>
    <row r="86" spans="19:35" x14ac:dyDescent="0.25">
      <c r="S86" s="27" t="s">
        <v>114</v>
      </c>
      <c r="T86" s="26">
        <v>10.5</v>
      </c>
      <c r="U86" s="26">
        <v>0.61999999900000002</v>
      </c>
      <c r="V86" s="26">
        <f t="shared" si="2"/>
        <v>0.59848558251826978</v>
      </c>
      <c r="AF86" s="27" t="s">
        <v>117</v>
      </c>
      <c r="AG86" s="41">
        <v>11</v>
      </c>
      <c r="AH86" s="41">
        <v>0.69999999899999998</v>
      </c>
      <c r="AI86" s="26">
        <f t="shared" si="3"/>
        <v>0.65167130620258928</v>
      </c>
    </row>
    <row r="87" spans="19:35" x14ac:dyDescent="0.25">
      <c r="S87" s="27" t="s">
        <v>114</v>
      </c>
      <c r="T87" s="26">
        <v>10.5</v>
      </c>
      <c r="U87" s="26">
        <v>0.60499999900000001</v>
      </c>
      <c r="V87" s="26">
        <f t="shared" si="2"/>
        <v>0.59848558251826978</v>
      </c>
      <c r="AF87" s="27" t="s">
        <v>117</v>
      </c>
      <c r="AG87" s="41">
        <v>11</v>
      </c>
      <c r="AH87" s="41">
        <v>0.63999999900000004</v>
      </c>
      <c r="AI87" s="26">
        <f t="shared" si="3"/>
        <v>0.65167130620258928</v>
      </c>
    </row>
    <row r="88" spans="19:35" x14ac:dyDescent="0.25">
      <c r="S88" s="27" t="s">
        <v>114</v>
      </c>
      <c r="T88" s="26">
        <v>10.5</v>
      </c>
      <c r="U88" s="26">
        <v>0.56999999800000001</v>
      </c>
      <c r="V88" s="26">
        <f t="shared" si="2"/>
        <v>0.59848558251826978</v>
      </c>
      <c r="AF88" s="27" t="s">
        <v>117</v>
      </c>
      <c r="AG88" s="41">
        <v>11</v>
      </c>
      <c r="AH88" s="41">
        <v>0.65999999799999998</v>
      </c>
      <c r="AI88" s="26">
        <f t="shared" si="3"/>
        <v>0.65167130620258928</v>
      </c>
    </row>
    <row r="89" spans="19:35" x14ac:dyDescent="0.25">
      <c r="S89" s="27" t="s">
        <v>114</v>
      </c>
      <c r="T89" s="26">
        <v>10.5</v>
      </c>
      <c r="U89" s="26">
        <v>0.61199999999999999</v>
      </c>
      <c r="V89" s="26">
        <f t="shared" si="2"/>
        <v>0.59848558251826978</v>
      </c>
      <c r="AF89" s="27" t="s">
        <v>117</v>
      </c>
      <c r="AG89" s="41">
        <v>11</v>
      </c>
      <c r="AH89" s="41">
        <v>0.64999999900000005</v>
      </c>
      <c r="AI89" s="26">
        <f t="shared" si="3"/>
        <v>0.65167130620258928</v>
      </c>
    </row>
    <row r="90" spans="19:35" x14ac:dyDescent="0.25">
      <c r="S90" s="27" t="s">
        <v>114</v>
      </c>
      <c r="T90" s="26">
        <v>10.5</v>
      </c>
      <c r="U90" s="26">
        <v>0.594999999</v>
      </c>
      <c r="V90" s="26">
        <f t="shared" si="2"/>
        <v>0.59848558251826978</v>
      </c>
      <c r="AF90" s="27" t="s">
        <v>117</v>
      </c>
      <c r="AG90" s="41">
        <v>11</v>
      </c>
      <c r="AH90" s="41">
        <v>0.64999999900000005</v>
      </c>
      <c r="AI90" s="26">
        <f t="shared" si="3"/>
        <v>0.65167130620258928</v>
      </c>
    </row>
    <row r="91" spans="19:35" x14ac:dyDescent="0.25">
      <c r="S91" s="27" t="s">
        <v>114</v>
      </c>
      <c r="T91" s="26">
        <v>10.5</v>
      </c>
      <c r="U91" s="26">
        <v>0.61999999900000002</v>
      </c>
      <c r="V91" s="26">
        <f t="shared" si="2"/>
        <v>0.59848558251826978</v>
      </c>
      <c r="AF91" s="27" t="s">
        <v>117</v>
      </c>
      <c r="AG91" s="41">
        <v>11</v>
      </c>
      <c r="AH91" s="41">
        <v>0.63999999900000004</v>
      </c>
      <c r="AI91" s="26">
        <f t="shared" si="3"/>
        <v>0.65167130620258928</v>
      </c>
    </row>
    <row r="92" spans="19:35" x14ac:dyDescent="0.25">
      <c r="S92" s="27" t="s">
        <v>114</v>
      </c>
      <c r="T92" s="26">
        <v>10.5</v>
      </c>
      <c r="U92" s="26">
        <v>0.55999999899999997</v>
      </c>
      <c r="V92" s="26">
        <f t="shared" si="2"/>
        <v>0.59848558251826978</v>
      </c>
      <c r="AF92" s="27" t="s">
        <v>117</v>
      </c>
      <c r="AG92" s="41">
        <v>11</v>
      </c>
      <c r="AH92" s="41">
        <v>0.66800000000000004</v>
      </c>
      <c r="AI92" s="26">
        <f t="shared" si="3"/>
        <v>0.65167130620258928</v>
      </c>
    </row>
    <row r="93" spans="19:35" x14ac:dyDescent="0.25">
      <c r="S93" s="27" t="s">
        <v>114</v>
      </c>
      <c r="T93" s="26">
        <v>10.5</v>
      </c>
      <c r="U93" s="26">
        <v>0.54999999899999996</v>
      </c>
      <c r="V93" s="26">
        <f t="shared" si="2"/>
        <v>0.59848558251826978</v>
      </c>
      <c r="AF93" s="27" t="s">
        <v>117</v>
      </c>
      <c r="AG93" s="41">
        <v>11</v>
      </c>
      <c r="AH93" s="41">
        <v>0.625</v>
      </c>
      <c r="AI93" s="26">
        <f t="shared" si="3"/>
        <v>0.65167130620258928</v>
      </c>
    </row>
    <row r="94" spans="19:35" x14ac:dyDescent="0.25">
      <c r="S94" s="27" t="s">
        <v>114</v>
      </c>
      <c r="T94" s="26">
        <v>10.5</v>
      </c>
      <c r="U94" s="26">
        <v>0.6</v>
      </c>
      <c r="V94" s="26">
        <f t="shared" si="2"/>
        <v>0.59848558251826978</v>
      </c>
      <c r="AF94" s="27" t="s">
        <v>117</v>
      </c>
      <c r="AG94" s="41">
        <v>11</v>
      </c>
      <c r="AH94" s="41">
        <v>0.639999867</v>
      </c>
      <c r="AI94" s="26">
        <f t="shared" si="3"/>
        <v>0.65167130620258928</v>
      </c>
    </row>
    <row r="95" spans="19:35" x14ac:dyDescent="0.25">
      <c r="S95" s="27" t="s">
        <v>114</v>
      </c>
      <c r="T95" s="26">
        <v>10.5</v>
      </c>
      <c r="U95" s="26">
        <v>0.61499999800000005</v>
      </c>
      <c r="V95" s="26">
        <f t="shared" si="2"/>
        <v>0.59848558251826978</v>
      </c>
      <c r="AF95" s="27" t="s">
        <v>117</v>
      </c>
      <c r="AG95" s="41">
        <v>11</v>
      </c>
      <c r="AH95" s="41">
        <v>0.65499999900000005</v>
      </c>
      <c r="AI95" s="26">
        <f t="shared" si="3"/>
        <v>0.65167130620258928</v>
      </c>
    </row>
    <row r="96" spans="19:35" x14ac:dyDescent="0.25">
      <c r="S96" s="27" t="s">
        <v>114</v>
      </c>
      <c r="T96" s="26">
        <v>10.5</v>
      </c>
      <c r="U96" s="26">
        <v>0.55999999899999997</v>
      </c>
      <c r="V96" s="26">
        <f t="shared" si="2"/>
        <v>0.59848558251826978</v>
      </c>
      <c r="AF96" s="27" t="s">
        <v>117</v>
      </c>
      <c r="AG96" s="41">
        <v>11</v>
      </c>
      <c r="AH96" s="41">
        <v>0.65499999900000005</v>
      </c>
      <c r="AI96" s="26">
        <f t="shared" si="3"/>
        <v>0.65167130620258928</v>
      </c>
    </row>
    <row r="97" spans="19:35" x14ac:dyDescent="0.25">
      <c r="S97" s="27" t="s">
        <v>114</v>
      </c>
      <c r="T97" s="26">
        <v>10.5</v>
      </c>
      <c r="U97" s="26">
        <v>0.55400000000000005</v>
      </c>
      <c r="V97" s="26">
        <f t="shared" si="2"/>
        <v>0.59848558251826978</v>
      </c>
      <c r="AF97" s="27" t="s">
        <v>117</v>
      </c>
      <c r="AG97" s="41">
        <v>11</v>
      </c>
      <c r="AH97" s="41">
        <v>0.63500000000000001</v>
      </c>
      <c r="AI97" s="26">
        <f t="shared" si="3"/>
        <v>0.65167130620258928</v>
      </c>
    </row>
    <row r="98" spans="19:35" x14ac:dyDescent="0.25">
      <c r="S98" s="27" t="s">
        <v>114</v>
      </c>
      <c r="T98" s="26">
        <v>10.5</v>
      </c>
      <c r="U98" s="26">
        <v>0.6</v>
      </c>
      <c r="V98" s="26">
        <f t="shared" si="2"/>
        <v>0.59848558251826978</v>
      </c>
      <c r="AF98" s="27" t="s">
        <v>117</v>
      </c>
      <c r="AG98" s="41">
        <v>11</v>
      </c>
      <c r="AH98" s="41">
        <v>0.60999999900000001</v>
      </c>
      <c r="AI98" s="26">
        <f t="shared" si="3"/>
        <v>0.65167130620258928</v>
      </c>
    </row>
    <row r="99" spans="19:35" x14ac:dyDescent="0.25">
      <c r="S99" s="27" t="s">
        <v>114</v>
      </c>
      <c r="T99" s="26">
        <v>10.5</v>
      </c>
      <c r="U99" s="26">
        <v>0.57999999800000002</v>
      </c>
      <c r="V99" s="26">
        <f t="shared" si="2"/>
        <v>0.59848558251826978</v>
      </c>
      <c r="AF99" s="27" t="s">
        <v>117</v>
      </c>
      <c r="AG99" s="41">
        <v>11</v>
      </c>
      <c r="AH99" s="41">
        <v>0.68</v>
      </c>
      <c r="AI99" s="26">
        <f t="shared" si="3"/>
        <v>0.65167130620258928</v>
      </c>
    </row>
    <row r="100" spans="19:35" x14ac:dyDescent="0.25">
      <c r="S100" s="27" t="s">
        <v>114</v>
      </c>
      <c r="T100" s="26">
        <v>10.5</v>
      </c>
      <c r="U100" s="26">
        <v>0.59</v>
      </c>
      <c r="V100" s="26">
        <f t="shared" si="2"/>
        <v>0.59848558251826978</v>
      </c>
      <c r="AF100" s="27" t="s">
        <v>117</v>
      </c>
      <c r="AG100" s="41">
        <v>11</v>
      </c>
      <c r="AH100" s="41">
        <v>0.56999999800000001</v>
      </c>
      <c r="AI100" s="26">
        <f t="shared" si="3"/>
        <v>0.65167130620258928</v>
      </c>
    </row>
    <row r="101" spans="19:35" x14ac:dyDescent="0.25">
      <c r="S101" s="27" t="s">
        <v>114</v>
      </c>
      <c r="T101" s="26">
        <v>10.5</v>
      </c>
      <c r="U101" s="26">
        <v>0.61999999900000002</v>
      </c>
      <c r="V101" s="26">
        <f t="shared" si="2"/>
        <v>0.59848558251826978</v>
      </c>
      <c r="AF101" s="27" t="s">
        <v>117</v>
      </c>
      <c r="AG101" s="41">
        <v>11</v>
      </c>
      <c r="AH101" s="41">
        <v>0.64500000000000002</v>
      </c>
      <c r="AI101" s="26">
        <f t="shared" si="3"/>
        <v>0.65167130620258928</v>
      </c>
    </row>
    <row r="102" spans="19:35" x14ac:dyDescent="0.25">
      <c r="S102" s="27" t="s">
        <v>114</v>
      </c>
      <c r="T102" s="26">
        <v>10.5</v>
      </c>
      <c r="U102" s="26">
        <v>0.61999999900000002</v>
      </c>
      <c r="V102" s="26">
        <f t="shared" si="2"/>
        <v>0.59848558251826978</v>
      </c>
      <c r="AF102" s="27" t="s">
        <v>117</v>
      </c>
      <c r="AG102" s="41">
        <v>11</v>
      </c>
      <c r="AH102" s="41">
        <v>0.67</v>
      </c>
      <c r="AI102" s="26">
        <f t="shared" si="3"/>
        <v>0.65167130620258928</v>
      </c>
    </row>
    <row r="103" spans="19:35" x14ac:dyDescent="0.25">
      <c r="S103" s="27" t="s">
        <v>114</v>
      </c>
      <c r="T103" s="26">
        <v>10.5</v>
      </c>
      <c r="U103" s="26">
        <v>0.54999999899999996</v>
      </c>
      <c r="V103" s="26">
        <f t="shared" si="2"/>
        <v>0.59848558251826978</v>
      </c>
      <c r="AF103" s="27" t="s">
        <v>117</v>
      </c>
      <c r="AG103" s="41">
        <v>11</v>
      </c>
      <c r="AH103" s="41">
        <v>0.57999999800000002</v>
      </c>
      <c r="AI103" s="26">
        <f t="shared" si="3"/>
        <v>0.65167130620258928</v>
      </c>
    </row>
    <row r="104" spans="19:35" x14ac:dyDescent="0.25">
      <c r="S104" s="27" t="s">
        <v>114</v>
      </c>
      <c r="T104" s="26">
        <v>10.5</v>
      </c>
      <c r="U104" s="26">
        <v>0.58499999899999999</v>
      </c>
      <c r="V104" s="26">
        <f t="shared" si="2"/>
        <v>0.59848558251826978</v>
      </c>
      <c r="AF104" s="27" t="s">
        <v>117</v>
      </c>
      <c r="AG104" s="41">
        <v>11</v>
      </c>
      <c r="AH104" s="41">
        <v>0.67099999799999999</v>
      </c>
      <c r="AI104" s="26">
        <f t="shared" si="3"/>
        <v>0.65167130620258928</v>
      </c>
    </row>
    <row r="105" spans="19:35" x14ac:dyDescent="0.25">
      <c r="S105" s="27" t="s">
        <v>114</v>
      </c>
      <c r="T105" s="26">
        <v>10.5</v>
      </c>
      <c r="U105" s="26">
        <v>0.594999999</v>
      </c>
      <c r="V105" s="26">
        <f t="shared" si="2"/>
        <v>0.59848558251826978</v>
      </c>
      <c r="AF105" s="27" t="s">
        <v>117</v>
      </c>
      <c r="AG105" s="41">
        <v>11</v>
      </c>
      <c r="AH105" s="41">
        <v>0.57499999899999998</v>
      </c>
      <c r="AI105" s="26">
        <f t="shared" si="3"/>
        <v>0.65167130620258928</v>
      </c>
    </row>
    <row r="106" spans="19:35" x14ac:dyDescent="0.25">
      <c r="S106" s="27" t="s">
        <v>114</v>
      </c>
      <c r="T106" s="26">
        <v>10.5</v>
      </c>
      <c r="U106" s="26">
        <v>0.63500000000000001</v>
      </c>
      <c r="V106" s="26">
        <f t="shared" si="2"/>
        <v>0.59848558251826978</v>
      </c>
      <c r="AF106" s="27" t="s">
        <v>117</v>
      </c>
      <c r="AG106" s="41">
        <v>11</v>
      </c>
      <c r="AH106" s="41">
        <v>0.70499999800000002</v>
      </c>
      <c r="AI106" s="26">
        <f t="shared" si="3"/>
        <v>0.65167130620258928</v>
      </c>
    </row>
    <row r="107" spans="19:35" x14ac:dyDescent="0.25">
      <c r="S107" s="27" t="s">
        <v>114</v>
      </c>
      <c r="T107" s="26">
        <v>10.5</v>
      </c>
      <c r="U107" s="26">
        <v>0.55999999899999997</v>
      </c>
      <c r="V107" s="26">
        <f t="shared" si="2"/>
        <v>0.59848558251826978</v>
      </c>
      <c r="AF107" s="27" t="s">
        <v>117</v>
      </c>
      <c r="AG107" s="41">
        <v>11</v>
      </c>
      <c r="AH107" s="41">
        <v>0.61999999900000002</v>
      </c>
      <c r="AI107" s="26">
        <f t="shared" si="3"/>
        <v>0.65167130620258928</v>
      </c>
    </row>
    <row r="108" spans="19:35" x14ac:dyDescent="0.25">
      <c r="S108" s="27" t="s">
        <v>114</v>
      </c>
      <c r="T108" s="26">
        <v>10.5</v>
      </c>
      <c r="U108" s="26">
        <v>0.61999999900000002</v>
      </c>
      <c r="V108" s="26">
        <f t="shared" si="2"/>
        <v>0.59848558251826978</v>
      </c>
      <c r="AF108" s="27" t="s">
        <v>117</v>
      </c>
      <c r="AG108" s="41">
        <v>11</v>
      </c>
      <c r="AH108" s="41">
        <v>0.64999999900000005</v>
      </c>
      <c r="AI108" s="26">
        <f t="shared" si="3"/>
        <v>0.65167130620258928</v>
      </c>
    </row>
    <row r="109" spans="19:35" x14ac:dyDescent="0.25">
      <c r="S109" s="27" t="s">
        <v>114</v>
      </c>
      <c r="T109" s="26">
        <v>10.5</v>
      </c>
      <c r="U109" s="26">
        <v>0.59</v>
      </c>
      <c r="V109" s="26">
        <f t="shared" si="2"/>
        <v>0.59848558251826978</v>
      </c>
      <c r="AF109" s="27" t="s">
        <v>117</v>
      </c>
      <c r="AG109" s="41">
        <v>11.1</v>
      </c>
      <c r="AH109" s="41">
        <v>0.69999999899999998</v>
      </c>
      <c r="AI109" s="26">
        <f t="shared" si="3"/>
        <v>0.66933907234730705</v>
      </c>
    </row>
    <row r="110" spans="19:35" x14ac:dyDescent="0.25">
      <c r="S110" s="27" t="s">
        <v>114</v>
      </c>
      <c r="T110" s="26">
        <v>10.5</v>
      </c>
      <c r="U110" s="26">
        <v>0.57499999899999998</v>
      </c>
      <c r="V110" s="26">
        <f t="shared" si="2"/>
        <v>0.59848558251826978</v>
      </c>
      <c r="AF110" s="27" t="s">
        <v>117</v>
      </c>
      <c r="AG110" s="41">
        <v>11.1</v>
      </c>
      <c r="AH110" s="41">
        <v>0.66999960000000003</v>
      </c>
      <c r="AI110" s="26">
        <f t="shared" si="3"/>
        <v>0.66933907234730705</v>
      </c>
    </row>
    <row r="111" spans="19:35" x14ac:dyDescent="0.25">
      <c r="S111" s="27" t="s">
        <v>114</v>
      </c>
      <c r="T111" s="26">
        <v>10.5</v>
      </c>
      <c r="U111" s="26">
        <v>0.6</v>
      </c>
      <c r="V111" s="26">
        <f t="shared" si="2"/>
        <v>0.59848558251826978</v>
      </c>
      <c r="AF111" s="27" t="s">
        <v>117</v>
      </c>
      <c r="AG111" s="41">
        <v>11.1</v>
      </c>
      <c r="AH111" s="41">
        <v>0.65999999799999998</v>
      </c>
      <c r="AI111" s="26">
        <f t="shared" si="3"/>
        <v>0.66933907234730705</v>
      </c>
    </row>
    <row r="112" spans="19:35" x14ac:dyDescent="0.25">
      <c r="S112" s="27" t="s">
        <v>114</v>
      </c>
      <c r="T112" s="26">
        <v>10.5</v>
      </c>
      <c r="U112" s="26">
        <v>0.599999905</v>
      </c>
      <c r="V112" s="26">
        <f t="shared" si="2"/>
        <v>0.59848558251826978</v>
      </c>
      <c r="AF112" s="27" t="s">
        <v>117</v>
      </c>
      <c r="AG112" s="41">
        <v>11.1</v>
      </c>
      <c r="AH112" s="41">
        <v>0.67</v>
      </c>
      <c r="AI112" s="26">
        <f t="shared" si="3"/>
        <v>0.66933907234730705</v>
      </c>
    </row>
    <row r="113" spans="19:35" x14ac:dyDescent="0.25">
      <c r="S113" s="27" t="s">
        <v>114</v>
      </c>
      <c r="T113" s="26">
        <v>10.5</v>
      </c>
      <c r="U113" s="26">
        <v>0.57499999899999998</v>
      </c>
      <c r="V113" s="26">
        <f t="shared" si="2"/>
        <v>0.59848558251826978</v>
      </c>
      <c r="AF113" s="27" t="s">
        <v>117</v>
      </c>
      <c r="AG113" s="41">
        <v>11.1</v>
      </c>
      <c r="AH113" s="41">
        <v>0.72499999999999998</v>
      </c>
      <c r="AI113" s="26">
        <f t="shared" si="3"/>
        <v>0.66933907234730705</v>
      </c>
    </row>
    <row r="114" spans="19:35" x14ac:dyDescent="0.25">
      <c r="S114" s="27" t="s">
        <v>114</v>
      </c>
      <c r="T114" s="26">
        <v>10.5</v>
      </c>
      <c r="U114" s="26">
        <v>0.58499999899999999</v>
      </c>
      <c r="V114" s="26">
        <f t="shared" si="2"/>
        <v>0.59848558251826978</v>
      </c>
      <c r="AF114" s="27" t="s">
        <v>117</v>
      </c>
      <c r="AG114" s="41">
        <v>11.1</v>
      </c>
      <c r="AH114" s="41">
        <v>0.65999999799999998</v>
      </c>
      <c r="AI114" s="26">
        <f t="shared" si="3"/>
        <v>0.66933907234730705</v>
      </c>
    </row>
    <row r="115" spans="19:35" x14ac:dyDescent="0.25">
      <c r="S115" s="27" t="s">
        <v>114</v>
      </c>
      <c r="T115" s="26">
        <v>10.5</v>
      </c>
      <c r="U115" s="26">
        <v>0.59</v>
      </c>
      <c r="V115" s="26">
        <f t="shared" si="2"/>
        <v>0.59848558251826978</v>
      </c>
      <c r="AF115" s="27" t="s">
        <v>117</v>
      </c>
      <c r="AG115" s="41">
        <v>11.1</v>
      </c>
      <c r="AH115" s="41">
        <v>0.6</v>
      </c>
      <c r="AI115" s="26">
        <f t="shared" si="3"/>
        <v>0.66933907234730705</v>
      </c>
    </row>
    <row r="116" spans="19:35" x14ac:dyDescent="0.25">
      <c r="S116" s="27" t="s">
        <v>114</v>
      </c>
      <c r="T116" s="26">
        <v>10.5</v>
      </c>
      <c r="U116" s="26">
        <v>0.52499999900000005</v>
      </c>
      <c r="V116" s="26">
        <f t="shared" si="2"/>
        <v>0.59848558251826978</v>
      </c>
      <c r="AF116" s="27" t="s">
        <v>117</v>
      </c>
      <c r="AG116" s="41">
        <v>11.1</v>
      </c>
      <c r="AH116" s="41">
        <v>0.65999999799999998</v>
      </c>
      <c r="AI116" s="26">
        <f t="shared" si="3"/>
        <v>0.66933907234730705</v>
      </c>
    </row>
    <row r="117" spans="19:35" x14ac:dyDescent="0.25">
      <c r="S117" s="27" t="s">
        <v>114</v>
      </c>
      <c r="T117" s="26">
        <v>10.5</v>
      </c>
      <c r="U117" s="26">
        <v>0.63500000000000001</v>
      </c>
      <c r="V117" s="26">
        <f t="shared" si="2"/>
        <v>0.59848558251826978</v>
      </c>
      <c r="AF117" s="27" t="s">
        <v>117</v>
      </c>
      <c r="AG117" s="41">
        <v>11.1</v>
      </c>
      <c r="AH117" s="41">
        <v>0.65499999900000005</v>
      </c>
      <c r="AI117" s="26">
        <f t="shared" si="3"/>
        <v>0.66933907234730705</v>
      </c>
    </row>
    <row r="118" spans="19:35" x14ac:dyDescent="0.25">
      <c r="S118" s="27" t="s">
        <v>114</v>
      </c>
      <c r="T118" s="26">
        <v>10.5</v>
      </c>
      <c r="U118" s="26">
        <v>0.54999999899999996</v>
      </c>
      <c r="V118" s="26">
        <f t="shared" si="2"/>
        <v>0.59848558251826978</v>
      </c>
      <c r="AF118" s="27" t="s">
        <v>117</v>
      </c>
      <c r="AG118" s="41">
        <v>11.1</v>
      </c>
      <c r="AH118" s="41">
        <v>0.65999999799999998</v>
      </c>
      <c r="AI118" s="26">
        <f t="shared" si="3"/>
        <v>0.66933907234730705</v>
      </c>
    </row>
    <row r="119" spans="19:35" x14ac:dyDescent="0.25">
      <c r="S119" s="27" t="s">
        <v>114</v>
      </c>
      <c r="T119" s="26">
        <v>10.5</v>
      </c>
      <c r="U119" s="26">
        <v>0.61099999999999999</v>
      </c>
      <c r="V119" s="26">
        <f t="shared" si="2"/>
        <v>0.59848558251826978</v>
      </c>
      <c r="AF119" s="27" t="s">
        <v>117</v>
      </c>
      <c r="AG119" s="41">
        <v>11.1</v>
      </c>
      <c r="AH119" s="41">
        <v>0.69</v>
      </c>
      <c r="AI119" s="26">
        <f t="shared" si="3"/>
        <v>0.66933907234730705</v>
      </c>
    </row>
    <row r="120" spans="19:35" x14ac:dyDescent="0.25">
      <c r="S120" s="27" t="s">
        <v>114</v>
      </c>
      <c r="T120" s="26">
        <v>10.5</v>
      </c>
      <c r="U120" s="26">
        <v>0.55999999899999997</v>
      </c>
      <c r="V120" s="26">
        <f t="shared" si="2"/>
        <v>0.59848558251826978</v>
      </c>
      <c r="AF120" s="27" t="s">
        <v>117</v>
      </c>
      <c r="AG120" s="41">
        <v>11.1</v>
      </c>
      <c r="AH120" s="41">
        <v>0.69499999800000001</v>
      </c>
      <c r="AI120" s="26">
        <f t="shared" si="3"/>
        <v>0.66933907234730705</v>
      </c>
    </row>
    <row r="121" spans="19:35" x14ac:dyDescent="0.25">
      <c r="S121" s="27" t="s">
        <v>114</v>
      </c>
      <c r="T121" s="26">
        <v>10.5</v>
      </c>
      <c r="U121" s="26">
        <v>0.66800000000000004</v>
      </c>
      <c r="V121" s="26">
        <f t="shared" si="2"/>
        <v>0.59848558251826978</v>
      </c>
      <c r="AF121" s="27" t="s">
        <v>117</v>
      </c>
      <c r="AG121" s="41">
        <v>11.1</v>
      </c>
      <c r="AH121" s="41">
        <v>0.65999999799999998</v>
      </c>
      <c r="AI121" s="26">
        <f t="shared" si="3"/>
        <v>0.66933907234730705</v>
      </c>
    </row>
    <row r="122" spans="19:35" x14ac:dyDescent="0.25">
      <c r="S122" s="27" t="s">
        <v>114</v>
      </c>
      <c r="T122" s="26">
        <v>10.5</v>
      </c>
      <c r="U122" s="26">
        <v>0.58499999899999999</v>
      </c>
      <c r="V122" s="26">
        <f t="shared" si="2"/>
        <v>0.59848558251826978</v>
      </c>
      <c r="AF122" s="27" t="s">
        <v>117</v>
      </c>
      <c r="AG122" s="41">
        <v>11.1</v>
      </c>
      <c r="AH122" s="41">
        <v>0.61499999800000005</v>
      </c>
      <c r="AI122" s="26">
        <f t="shared" si="3"/>
        <v>0.66933907234730705</v>
      </c>
    </row>
    <row r="123" spans="19:35" x14ac:dyDescent="0.25">
      <c r="S123" s="27" t="s">
        <v>114</v>
      </c>
      <c r="T123" s="26">
        <v>10.5</v>
      </c>
      <c r="U123" s="26">
        <v>0.56999999800000001</v>
      </c>
      <c r="V123" s="26">
        <f t="shared" si="2"/>
        <v>0.59848558251826978</v>
      </c>
      <c r="AF123" s="27" t="s">
        <v>117</v>
      </c>
      <c r="AG123" s="41">
        <v>11.1</v>
      </c>
      <c r="AH123" s="41">
        <v>0.63199999900000003</v>
      </c>
      <c r="AI123" s="26">
        <f t="shared" si="3"/>
        <v>0.66933907234730705</v>
      </c>
    </row>
    <row r="124" spans="19:35" x14ac:dyDescent="0.25">
      <c r="S124" s="27" t="s">
        <v>114</v>
      </c>
      <c r="T124" s="26">
        <v>10.5</v>
      </c>
      <c r="U124" s="26">
        <v>0.57999999800000002</v>
      </c>
      <c r="V124" s="26">
        <f t="shared" si="2"/>
        <v>0.59848558251826978</v>
      </c>
      <c r="AF124" s="27" t="s">
        <v>117</v>
      </c>
      <c r="AG124" s="41">
        <v>11.1</v>
      </c>
      <c r="AH124" s="41">
        <v>0.65399999900000005</v>
      </c>
      <c r="AI124" s="26">
        <f t="shared" si="3"/>
        <v>0.66933907234730705</v>
      </c>
    </row>
    <row r="125" spans="19:35" x14ac:dyDescent="0.25">
      <c r="S125" s="27" t="s">
        <v>114</v>
      </c>
      <c r="T125" s="26">
        <v>10.5</v>
      </c>
      <c r="U125" s="26">
        <v>0.63999999900000004</v>
      </c>
      <c r="V125" s="26">
        <f t="shared" si="2"/>
        <v>0.59848558251826978</v>
      </c>
      <c r="AF125" s="27" t="s">
        <v>117</v>
      </c>
      <c r="AG125" s="41">
        <v>11.1</v>
      </c>
      <c r="AH125" s="41">
        <v>0.70999999899999999</v>
      </c>
      <c r="AI125" s="26">
        <f t="shared" si="3"/>
        <v>0.66933907234730705</v>
      </c>
    </row>
    <row r="126" spans="19:35" x14ac:dyDescent="0.25">
      <c r="S126" s="27" t="s">
        <v>114</v>
      </c>
      <c r="T126" s="26">
        <v>10.5</v>
      </c>
      <c r="U126" s="26">
        <v>0.60499999900000001</v>
      </c>
      <c r="V126" s="26">
        <f t="shared" si="2"/>
        <v>0.59848558251826978</v>
      </c>
      <c r="AF126" s="27" t="s">
        <v>117</v>
      </c>
      <c r="AG126" s="41">
        <v>11.1</v>
      </c>
      <c r="AH126" s="41">
        <v>0.67</v>
      </c>
      <c r="AI126" s="26">
        <f t="shared" si="3"/>
        <v>0.66933907234730705</v>
      </c>
    </row>
    <row r="127" spans="19:35" x14ac:dyDescent="0.25">
      <c r="S127" s="27" t="s">
        <v>114</v>
      </c>
      <c r="T127" s="26">
        <v>10.5</v>
      </c>
      <c r="U127" s="26">
        <v>0.56499999999999995</v>
      </c>
      <c r="V127" s="26">
        <f t="shared" si="2"/>
        <v>0.59848558251826978</v>
      </c>
      <c r="AF127" s="27" t="s">
        <v>117</v>
      </c>
      <c r="AG127" s="41">
        <v>11.1</v>
      </c>
      <c r="AH127" s="41">
        <v>0.64999999900000005</v>
      </c>
      <c r="AI127" s="26">
        <f t="shared" si="3"/>
        <v>0.66933907234730705</v>
      </c>
    </row>
    <row r="128" spans="19:35" x14ac:dyDescent="0.25">
      <c r="S128" s="27" t="s">
        <v>114</v>
      </c>
      <c r="T128" s="26">
        <v>10.5</v>
      </c>
      <c r="U128" s="26">
        <v>0.6</v>
      </c>
      <c r="V128" s="26">
        <f t="shared" si="2"/>
        <v>0.59848558251826978</v>
      </c>
      <c r="AF128" s="27" t="s">
        <v>117</v>
      </c>
      <c r="AG128" s="41">
        <v>11.1</v>
      </c>
      <c r="AH128" s="41">
        <v>0.67499999899999996</v>
      </c>
      <c r="AI128" s="26">
        <f t="shared" si="3"/>
        <v>0.66933907234730705</v>
      </c>
    </row>
    <row r="129" spans="19:35" x14ac:dyDescent="0.25">
      <c r="S129" s="27" t="s">
        <v>114</v>
      </c>
      <c r="T129" s="26">
        <v>10.5</v>
      </c>
      <c r="U129" s="26">
        <v>0.57999999800000002</v>
      </c>
      <c r="V129" s="26">
        <f t="shared" si="2"/>
        <v>0.59848558251826978</v>
      </c>
      <c r="AF129" s="27" t="s">
        <v>117</v>
      </c>
      <c r="AG129" s="41">
        <v>11.1</v>
      </c>
      <c r="AH129" s="41">
        <v>0.71499999999999997</v>
      </c>
      <c r="AI129" s="26">
        <f t="shared" si="3"/>
        <v>0.66933907234730705</v>
      </c>
    </row>
    <row r="130" spans="19:35" x14ac:dyDescent="0.25">
      <c r="S130" s="27" t="s">
        <v>114</v>
      </c>
      <c r="T130" s="26">
        <v>10.5</v>
      </c>
      <c r="U130" s="26">
        <v>0.59</v>
      </c>
      <c r="V130" s="26">
        <f t="shared" si="2"/>
        <v>0.59848558251826978</v>
      </c>
      <c r="AF130" s="27" t="s">
        <v>117</v>
      </c>
      <c r="AG130" s="41">
        <v>11.1</v>
      </c>
      <c r="AH130" s="41">
        <v>0.73999999800000005</v>
      </c>
      <c r="AI130" s="26">
        <f t="shared" si="3"/>
        <v>0.66933907234730705</v>
      </c>
    </row>
    <row r="131" spans="19:35" x14ac:dyDescent="0.25">
      <c r="S131" s="27" t="s">
        <v>114</v>
      </c>
      <c r="T131" s="26">
        <v>10.5</v>
      </c>
      <c r="U131" s="26">
        <v>0.60599999900000001</v>
      </c>
      <c r="V131" s="26">
        <f t="shared" si="2"/>
        <v>0.59848558251826978</v>
      </c>
      <c r="AF131" s="27" t="s">
        <v>117</v>
      </c>
      <c r="AG131" s="41">
        <v>11.1</v>
      </c>
      <c r="AH131" s="41">
        <v>0.69999999899999998</v>
      </c>
      <c r="AI131" s="26">
        <f t="shared" si="3"/>
        <v>0.66933907234730705</v>
      </c>
    </row>
    <row r="132" spans="19:35" x14ac:dyDescent="0.25">
      <c r="S132" s="27" t="s">
        <v>114</v>
      </c>
      <c r="T132" s="26">
        <v>10.5</v>
      </c>
      <c r="U132" s="26">
        <v>0.53999999899999995</v>
      </c>
      <c r="V132" s="26">
        <f t="shared" si="2"/>
        <v>0.59848558251826978</v>
      </c>
      <c r="AF132" s="27" t="s">
        <v>117</v>
      </c>
      <c r="AG132" s="41">
        <v>11.1</v>
      </c>
      <c r="AH132" s="41">
        <v>0.65600000000000003</v>
      </c>
      <c r="AI132" s="26">
        <f t="shared" si="3"/>
        <v>0.66933907234730705</v>
      </c>
    </row>
    <row r="133" spans="19:35" x14ac:dyDescent="0.25">
      <c r="S133" s="27" t="s">
        <v>114</v>
      </c>
      <c r="T133" s="26">
        <v>10.5</v>
      </c>
      <c r="U133" s="26">
        <v>0.57999999800000002</v>
      </c>
      <c r="V133" s="26">
        <f t="shared" si="2"/>
        <v>0.59848558251826978</v>
      </c>
      <c r="AF133" s="27" t="s">
        <v>117</v>
      </c>
      <c r="AG133" s="41">
        <v>11.1</v>
      </c>
      <c r="AH133" s="41">
        <v>0.63500000000000001</v>
      </c>
      <c r="AI133" s="26">
        <f t="shared" si="3"/>
        <v>0.66933907234730705</v>
      </c>
    </row>
    <row r="134" spans="19:35" x14ac:dyDescent="0.25">
      <c r="S134" s="27" t="s">
        <v>114</v>
      </c>
      <c r="T134" s="26">
        <v>10.5</v>
      </c>
      <c r="U134" s="26">
        <v>0.593999999</v>
      </c>
      <c r="V134" s="26">
        <f t="shared" si="2"/>
        <v>0.59848558251826978</v>
      </c>
      <c r="AF134" s="27" t="s">
        <v>117</v>
      </c>
      <c r="AG134" s="41">
        <v>11.1</v>
      </c>
      <c r="AH134" s="41">
        <v>0.75599999900000003</v>
      </c>
      <c r="AI134" s="26">
        <f t="shared" si="3"/>
        <v>0.66933907234730705</v>
      </c>
    </row>
    <row r="135" spans="19:35" x14ac:dyDescent="0.25">
      <c r="S135" s="27" t="s">
        <v>114</v>
      </c>
      <c r="T135" s="26">
        <v>10.5</v>
      </c>
      <c r="U135" s="26">
        <v>0.59</v>
      </c>
      <c r="V135" s="26">
        <f t="shared" ref="V135:V198" si="4">$AA$7*T135^$AA$5</f>
        <v>0.59848558251826978</v>
      </c>
      <c r="AF135" s="27" t="s">
        <v>117</v>
      </c>
      <c r="AG135" s="41">
        <v>11.1</v>
      </c>
      <c r="AH135" s="41">
        <v>0.639999867</v>
      </c>
      <c r="AI135" s="26">
        <f t="shared" si="3"/>
        <v>0.66933907234730705</v>
      </c>
    </row>
    <row r="136" spans="19:35" x14ac:dyDescent="0.25">
      <c r="S136" s="27" t="s">
        <v>114</v>
      </c>
      <c r="T136" s="26">
        <v>10.5</v>
      </c>
      <c r="U136" s="26">
        <v>0.594999999</v>
      </c>
      <c r="V136" s="26">
        <f t="shared" si="4"/>
        <v>0.59848558251826978</v>
      </c>
      <c r="AF136" s="27" t="s">
        <v>117</v>
      </c>
      <c r="AG136" s="41">
        <v>11.1</v>
      </c>
      <c r="AH136" s="41">
        <v>0.69</v>
      </c>
      <c r="AI136" s="26">
        <f t="shared" ref="AI136:AI199" si="5">$AN$7*AG136^$AN$5</f>
        <v>0.66933907234730705</v>
      </c>
    </row>
    <row r="137" spans="19:35" x14ac:dyDescent="0.25">
      <c r="S137" s="27" t="s">
        <v>114</v>
      </c>
      <c r="T137" s="26">
        <v>10.5</v>
      </c>
      <c r="U137" s="26">
        <v>0.66499999899999995</v>
      </c>
      <c r="V137" s="26">
        <f t="shared" si="4"/>
        <v>0.59848558251826978</v>
      </c>
      <c r="AF137" s="27" t="s">
        <v>117</v>
      </c>
      <c r="AG137" s="41">
        <v>11.1</v>
      </c>
      <c r="AH137" s="41">
        <v>0.65800000000000003</v>
      </c>
      <c r="AI137" s="26">
        <f t="shared" si="5"/>
        <v>0.66933907234730705</v>
      </c>
    </row>
    <row r="138" spans="19:35" x14ac:dyDescent="0.25">
      <c r="S138" s="27" t="s">
        <v>114</v>
      </c>
      <c r="T138" s="26">
        <v>10.5</v>
      </c>
      <c r="U138" s="26">
        <v>0.67</v>
      </c>
      <c r="V138" s="26">
        <f t="shared" si="4"/>
        <v>0.59848558251826978</v>
      </c>
      <c r="AF138" s="27" t="s">
        <v>117</v>
      </c>
      <c r="AG138" s="41">
        <v>11.1</v>
      </c>
      <c r="AH138" s="41">
        <v>0.69999999899999998</v>
      </c>
      <c r="AI138" s="26">
        <f t="shared" si="5"/>
        <v>0.66933907234730705</v>
      </c>
    </row>
    <row r="139" spans="19:35" x14ac:dyDescent="0.25">
      <c r="S139" s="27" t="s">
        <v>114</v>
      </c>
      <c r="T139" s="26">
        <v>10.5</v>
      </c>
      <c r="U139" s="26">
        <v>0.58399999899999999</v>
      </c>
      <c r="V139" s="26">
        <f t="shared" si="4"/>
        <v>0.59848558251826978</v>
      </c>
      <c r="AF139" s="27" t="s">
        <v>117</v>
      </c>
      <c r="AG139" s="41">
        <v>11.1</v>
      </c>
      <c r="AH139" s="41">
        <v>0.69999999899999998</v>
      </c>
      <c r="AI139" s="26">
        <f t="shared" si="5"/>
        <v>0.66933907234730705</v>
      </c>
    </row>
    <row r="140" spans="19:35" x14ac:dyDescent="0.25">
      <c r="S140" s="27" t="s">
        <v>114</v>
      </c>
      <c r="T140" s="26">
        <v>10.5</v>
      </c>
      <c r="U140" s="26">
        <v>0.62999999900000003</v>
      </c>
      <c r="V140" s="26">
        <f t="shared" si="4"/>
        <v>0.59848558251826978</v>
      </c>
      <c r="AF140" s="27" t="s">
        <v>117</v>
      </c>
      <c r="AG140" s="41">
        <v>11.1</v>
      </c>
      <c r="AH140" s="41">
        <v>0.64999999900000005</v>
      </c>
      <c r="AI140" s="26">
        <f t="shared" si="5"/>
        <v>0.66933907234730705</v>
      </c>
    </row>
    <row r="141" spans="19:35" x14ac:dyDescent="0.25">
      <c r="S141" s="27" t="s">
        <v>114</v>
      </c>
      <c r="T141" s="26">
        <v>10.5</v>
      </c>
      <c r="U141" s="26">
        <v>0.619999886</v>
      </c>
      <c r="V141" s="26">
        <f t="shared" si="4"/>
        <v>0.59848558251826978</v>
      </c>
      <c r="AF141" s="27" t="s">
        <v>117</v>
      </c>
      <c r="AG141" s="41">
        <v>11.1</v>
      </c>
      <c r="AH141" s="41">
        <v>0.62999999900000003</v>
      </c>
      <c r="AI141" s="26">
        <f t="shared" si="5"/>
        <v>0.66933907234730705</v>
      </c>
    </row>
    <row r="142" spans="19:35" x14ac:dyDescent="0.25">
      <c r="S142" s="27" t="s">
        <v>114</v>
      </c>
      <c r="T142" s="26">
        <v>10.5</v>
      </c>
      <c r="U142" s="26">
        <v>0.57499999899999998</v>
      </c>
      <c r="V142" s="26">
        <f t="shared" si="4"/>
        <v>0.59848558251826978</v>
      </c>
      <c r="AF142" s="27" t="s">
        <v>117</v>
      </c>
      <c r="AG142" s="41">
        <v>11.1</v>
      </c>
      <c r="AH142" s="41">
        <v>0.69499999800000001</v>
      </c>
      <c r="AI142" s="26">
        <f t="shared" si="5"/>
        <v>0.66933907234730705</v>
      </c>
    </row>
    <row r="143" spans="19:35" x14ac:dyDescent="0.25">
      <c r="S143" s="27" t="s">
        <v>114</v>
      </c>
      <c r="T143" s="26">
        <v>10.5</v>
      </c>
      <c r="U143" s="26">
        <v>0.6</v>
      </c>
      <c r="V143" s="26">
        <f t="shared" si="4"/>
        <v>0.59848558251826978</v>
      </c>
      <c r="AF143" s="27" t="s">
        <v>117</v>
      </c>
      <c r="AG143" s="41">
        <v>11.1</v>
      </c>
      <c r="AH143" s="41">
        <v>0.69499999800000001</v>
      </c>
      <c r="AI143" s="26">
        <f t="shared" si="5"/>
        <v>0.66933907234730705</v>
      </c>
    </row>
    <row r="144" spans="19:35" x14ac:dyDescent="0.25">
      <c r="S144" s="27" t="s">
        <v>114</v>
      </c>
      <c r="T144" s="26">
        <v>10.5</v>
      </c>
      <c r="U144" s="26">
        <v>0.60999999900000001</v>
      </c>
      <c r="V144" s="26">
        <f t="shared" si="4"/>
        <v>0.59848558251826978</v>
      </c>
      <c r="AF144" s="27" t="s">
        <v>117</v>
      </c>
      <c r="AG144" s="41">
        <v>11.1</v>
      </c>
      <c r="AH144" s="41">
        <v>0.65999999799999998</v>
      </c>
      <c r="AI144" s="26">
        <f t="shared" si="5"/>
        <v>0.66933907234730705</v>
      </c>
    </row>
    <row r="145" spans="19:35" x14ac:dyDescent="0.25">
      <c r="S145" s="27" t="s">
        <v>114</v>
      </c>
      <c r="T145" s="26">
        <v>10.5</v>
      </c>
      <c r="U145" s="26">
        <v>0.53499999799999998</v>
      </c>
      <c r="V145" s="26">
        <f t="shared" si="4"/>
        <v>0.59848558251826978</v>
      </c>
      <c r="AF145" s="27" t="s">
        <v>117</v>
      </c>
      <c r="AG145" s="41">
        <v>11.1</v>
      </c>
      <c r="AH145" s="41">
        <v>0.63999999900000004</v>
      </c>
      <c r="AI145" s="26">
        <f t="shared" si="5"/>
        <v>0.66933907234730705</v>
      </c>
    </row>
    <row r="146" spans="19:35" x14ac:dyDescent="0.25">
      <c r="S146" s="27" t="s">
        <v>114</v>
      </c>
      <c r="T146" s="26">
        <v>10.5</v>
      </c>
      <c r="U146" s="26">
        <v>0.58499999899999999</v>
      </c>
      <c r="V146" s="26">
        <f t="shared" si="4"/>
        <v>0.59848558251826978</v>
      </c>
      <c r="AF146" s="27" t="s">
        <v>117</v>
      </c>
      <c r="AG146" s="41">
        <v>11.1</v>
      </c>
      <c r="AH146" s="41">
        <v>0.65999999799999998</v>
      </c>
      <c r="AI146" s="26">
        <f t="shared" si="5"/>
        <v>0.66933907234730705</v>
      </c>
    </row>
    <row r="147" spans="19:35" x14ac:dyDescent="0.25">
      <c r="S147" s="27" t="s">
        <v>114</v>
      </c>
      <c r="T147" s="26">
        <v>10.5</v>
      </c>
      <c r="U147" s="26">
        <v>0.64999999900000005</v>
      </c>
      <c r="V147" s="26">
        <f t="shared" si="4"/>
        <v>0.59848558251826978</v>
      </c>
      <c r="AF147" s="27" t="s">
        <v>117</v>
      </c>
      <c r="AG147" s="41">
        <v>11.1</v>
      </c>
      <c r="AH147" s="41">
        <v>0.69499999800000001</v>
      </c>
      <c r="AI147" s="26">
        <f t="shared" si="5"/>
        <v>0.66933907234730705</v>
      </c>
    </row>
    <row r="148" spans="19:35" x14ac:dyDescent="0.25">
      <c r="S148" s="27" t="s">
        <v>114</v>
      </c>
      <c r="T148" s="26">
        <v>10.5</v>
      </c>
      <c r="U148" s="26">
        <v>0.60999999900000001</v>
      </c>
      <c r="V148" s="26">
        <f t="shared" si="4"/>
        <v>0.59848558251826978</v>
      </c>
      <c r="AF148" s="27" t="s">
        <v>117</v>
      </c>
      <c r="AG148" s="41">
        <v>11.1</v>
      </c>
      <c r="AH148" s="41">
        <v>0.625</v>
      </c>
      <c r="AI148" s="26">
        <f t="shared" si="5"/>
        <v>0.66933907234730705</v>
      </c>
    </row>
    <row r="149" spans="19:35" x14ac:dyDescent="0.25">
      <c r="S149" s="27" t="s">
        <v>114</v>
      </c>
      <c r="T149" s="26">
        <v>10.5</v>
      </c>
      <c r="U149" s="26">
        <v>0.60499999900000001</v>
      </c>
      <c r="V149" s="26">
        <f t="shared" si="4"/>
        <v>0.59848558251826978</v>
      </c>
      <c r="AF149" s="27" t="s">
        <v>117</v>
      </c>
      <c r="AG149" s="41">
        <v>11.1</v>
      </c>
      <c r="AH149" s="41">
        <v>0.67</v>
      </c>
      <c r="AI149" s="26">
        <f t="shared" si="5"/>
        <v>0.66933907234730705</v>
      </c>
    </row>
    <row r="150" spans="19:35" x14ac:dyDescent="0.25">
      <c r="S150" s="27" t="s">
        <v>114</v>
      </c>
      <c r="T150" s="26">
        <v>10.5</v>
      </c>
      <c r="U150" s="26">
        <v>0.53499999799999998</v>
      </c>
      <c r="V150" s="26">
        <f t="shared" si="4"/>
        <v>0.59848558251826978</v>
      </c>
      <c r="AF150" s="27" t="s">
        <v>117</v>
      </c>
      <c r="AG150" s="41">
        <v>11.1</v>
      </c>
      <c r="AH150" s="41">
        <v>0.64500000000000002</v>
      </c>
      <c r="AI150" s="26">
        <f t="shared" si="5"/>
        <v>0.66933907234730705</v>
      </c>
    </row>
    <row r="151" spans="19:35" x14ac:dyDescent="0.25">
      <c r="S151" s="27" t="s">
        <v>114</v>
      </c>
      <c r="T151" s="26">
        <v>10.5</v>
      </c>
      <c r="U151" s="26">
        <v>0.6</v>
      </c>
      <c r="V151" s="26">
        <f t="shared" si="4"/>
        <v>0.59848558251826978</v>
      </c>
      <c r="AF151" s="27" t="s">
        <v>117</v>
      </c>
      <c r="AG151" s="41">
        <v>11.1</v>
      </c>
      <c r="AH151" s="41">
        <v>0.65499999900000005</v>
      </c>
      <c r="AI151" s="26">
        <f t="shared" si="5"/>
        <v>0.66933907234730705</v>
      </c>
    </row>
    <row r="152" spans="19:35" x14ac:dyDescent="0.25">
      <c r="S152" s="27" t="s">
        <v>114</v>
      </c>
      <c r="T152" s="26">
        <v>10.5</v>
      </c>
      <c r="U152" s="26">
        <v>0.58499999899999999</v>
      </c>
      <c r="V152" s="26">
        <f t="shared" si="4"/>
        <v>0.59848558251826978</v>
      </c>
      <c r="AF152" s="27" t="s">
        <v>117</v>
      </c>
      <c r="AG152" s="41">
        <v>11.1</v>
      </c>
      <c r="AH152" s="41">
        <v>0.74499999900000002</v>
      </c>
      <c r="AI152" s="26">
        <f t="shared" si="5"/>
        <v>0.66933907234730705</v>
      </c>
    </row>
    <row r="153" spans="19:35" x14ac:dyDescent="0.25">
      <c r="S153" s="27" t="s">
        <v>114</v>
      </c>
      <c r="T153" s="26">
        <v>10.5</v>
      </c>
      <c r="U153" s="26">
        <v>0.56999999800000001</v>
      </c>
      <c r="V153" s="26">
        <f t="shared" si="4"/>
        <v>0.59848558251826978</v>
      </c>
      <c r="AF153" s="27" t="s">
        <v>117</v>
      </c>
      <c r="AG153" s="41">
        <v>11.1</v>
      </c>
      <c r="AH153" s="41">
        <v>0.67</v>
      </c>
      <c r="AI153" s="26">
        <f t="shared" si="5"/>
        <v>0.66933907234730705</v>
      </c>
    </row>
    <row r="154" spans="19:35" x14ac:dyDescent="0.25">
      <c r="S154" s="27" t="s">
        <v>114</v>
      </c>
      <c r="T154" s="26">
        <v>10.5</v>
      </c>
      <c r="U154" s="26">
        <v>0.6</v>
      </c>
      <c r="V154" s="26">
        <f t="shared" si="4"/>
        <v>0.59848558251826978</v>
      </c>
      <c r="AF154" s="27" t="s">
        <v>117</v>
      </c>
      <c r="AG154" s="41">
        <v>11.1</v>
      </c>
      <c r="AH154" s="41">
        <v>0.66499999899999995</v>
      </c>
      <c r="AI154" s="26">
        <f t="shared" si="5"/>
        <v>0.66933907234730705</v>
      </c>
    </row>
    <row r="155" spans="19:35" x14ac:dyDescent="0.25">
      <c r="S155" s="27" t="s">
        <v>114</v>
      </c>
      <c r="T155" s="26">
        <v>10.5</v>
      </c>
      <c r="U155" s="26">
        <v>0.53999999899999995</v>
      </c>
      <c r="V155" s="26">
        <f t="shared" si="4"/>
        <v>0.59848558251826978</v>
      </c>
      <c r="AF155" s="27" t="s">
        <v>117</v>
      </c>
      <c r="AG155" s="41">
        <v>11.1</v>
      </c>
      <c r="AH155" s="41">
        <v>0.77</v>
      </c>
      <c r="AI155" s="26">
        <f t="shared" si="5"/>
        <v>0.66933907234730705</v>
      </c>
    </row>
    <row r="156" spans="19:35" x14ac:dyDescent="0.25">
      <c r="S156" s="27" t="s">
        <v>114</v>
      </c>
      <c r="T156" s="26">
        <v>10.5</v>
      </c>
      <c r="U156" s="26">
        <v>0.56999999800000001</v>
      </c>
      <c r="V156" s="26">
        <f t="shared" si="4"/>
        <v>0.59848558251826978</v>
      </c>
      <c r="AF156" s="27" t="s">
        <v>117</v>
      </c>
      <c r="AG156" s="41">
        <v>11.1</v>
      </c>
      <c r="AH156" s="41">
        <v>0.65499999900000005</v>
      </c>
      <c r="AI156" s="26">
        <f t="shared" si="5"/>
        <v>0.66933907234730705</v>
      </c>
    </row>
    <row r="157" spans="19:35" x14ac:dyDescent="0.25">
      <c r="S157" s="27" t="s">
        <v>114</v>
      </c>
      <c r="T157" s="26">
        <v>10.5</v>
      </c>
      <c r="U157" s="26">
        <v>0.63799999799999996</v>
      </c>
      <c r="V157" s="26">
        <f t="shared" si="4"/>
        <v>0.59848558251826978</v>
      </c>
      <c r="AF157" s="27" t="s">
        <v>117</v>
      </c>
      <c r="AG157" s="41">
        <v>11.1</v>
      </c>
      <c r="AH157" s="41">
        <v>0.59</v>
      </c>
      <c r="AI157" s="26">
        <f t="shared" si="5"/>
        <v>0.66933907234730705</v>
      </c>
    </row>
    <row r="158" spans="19:35" x14ac:dyDescent="0.25">
      <c r="S158" s="27" t="s">
        <v>114</v>
      </c>
      <c r="T158" s="26">
        <v>10.5</v>
      </c>
      <c r="U158" s="26">
        <v>0.60999999900000001</v>
      </c>
      <c r="V158" s="26">
        <f t="shared" si="4"/>
        <v>0.59848558251826978</v>
      </c>
      <c r="AF158" s="27" t="s">
        <v>117</v>
      </c>
      <c r="AG158" s="41">
        <v>11.1</v>
      </c>
      <c r="AH158" s="41">
        <v>0.68</v>
      </c>
      <c r="AI158" s="26">
        <f t="shared" si="5"/>
        <v>0.66933907234730705</v>
      </c>
    </row>
    <row r="159" spans="19:35" x14ac:dyDescent="0.25">
      <c r="S159" s="27" t="s">
        <v>114</v>
      </c>
      <c r="T159" s="26">
        <v>10.5</v>
      </c>
      <c r="U159" s="26">
        <v>0.62999999900000003</v>
      </c>
      <c r="V159" s="26">
        <f t="shared" si="4"/>
        <v>0.59848558251826978</v>
      </c>
      <c r="AF159" s="27" t="s">
        <v>117</v>
      </c>
      <c r="AG159" s="41">
        <v>11.1</v>
      </c>
      <c r="AH159" s="41">
        <v>0.69999999899999998</v>
      </c>
      <c r="AI159" s="26">
        <f t="shared" si="5"/>
        <v>0.66933907234730705</v>
      </c>
    </row>
    <row r="160" spans="19:35" x14ac:dyDescent="0.25">
      <c r="S160" s="27" t="s">
        <v>114</v>
      </c>
      <c r="T160" s="26">
        <v>10.5</v>
      </c>
      <c r="U160" s="26">
        <v>0.60499999900000001</v>
      </c>
      <c r="V160" s="26">
        <f t="shared" si="4"/>
        <v>0.59848558251826978</v>
      </c>
      <c r="AF160" s="27" t="s">
        <v>117</v>
      </c>
      <c r="AG160" s="41">
        <v>11.1</v>
      </c>
      <c r="AH160" s="41">
        <v>0.65999999799999998</v>
      </c>
      <c r="AI160" s="26">
        <f t="shared" si="5"/>
        <v>0.66933907234730705</v>
      </c>
    </row>
    <row r="161" spans="19:35" x14ac:dyDescent="0.25">
      <c r="S161" s="27" t="s">
        <v>114</v>
      </c>
      <c r="T161" s="26">
        <v>10.5</v>
      </c>
      <c r="U161" s="26">
        <v>0.60599999900000001</v>
      </c>
      <c r="V161" s="26">
        <f t="shared" si="4"/>
        <v>0.59848558251826978</v>
      </c>
      <c r="AF161" s="27" t="s">
        <v>117</v>
      </c>
      <c r="AG161" s="41">
        <v>11.1</v>
      </c>
      <c r="AH161" s="41">
        <v>0.70999999899999999</v>
      </c>
      <c r="AI161" s="26">
        <f t="shared" si="5"/>
        <v>0.66933907234730705</v>
      </c>
    </row>
    <row r="162" spans="19:35" x14ac:dyDescent="0.25">
      <c r="S162" s="27" t="s">
        <v>114</v>
      </c>
      <c r="T162" s="26">
        <v>10.5</v>
      </c>
      <c r="U162" s="26">
        <v>0.58499999899999999</v>
      </c>
      <c r="V162" s="26">
        <f t="shared" si="4"/>
        <v>0.59848558251826978</v>
      </c>
      <c r="AF162" s="27" t="s">
        <v>117</v>
      </c>
      <c r="AG162" s="41">
        <v>11.1</v>
      </c>
      <c r="AH162" s="41">
        <v>0.65999999799999998</v>
      </c>
      <c r="AI162" s="26">
        <f t="shared" si="5"/>
        <v>0.66933907234730705</v>
      </c>
    </row>
    <row r="163" spans="19:35" x14ac:dyDescent="0.25">
      <c r="S163" s="27" t="s">
        <v>114</v>
      </c>
      <c r="T163" s="26">
        <v>10.5</v>
      </c>
      <c r="U163" s="26">
        <v>0.55500000000000005</v>
      </c>
      <c r="V163" s="26">
        <f t="shared" si="4"/>
        <v>0.59848558251826978</v>
      </c>
      <c r="AF163" s="27" t="s">
        <v>117</v>
      </c>
      <c r="AG163" s="41">
        <v>11.1</v>
      </c>
      <c r="AH163" s="41">
        <v>0.71499999999999997</v>
      </c>
      <c r="AI163" s="26">
        <f t="shared" si="5"/>
        <v>0.66933907234730705</v>
      </c>
    </row>
    <row r="164" spans="19:35" x14ac:dyDescent="0.25">
      <c r="S164" s="27" t="s">
        <v>114</v>
      </c>
      <c r="T164" s="26">
        <v>10.5</v>
      </c>
      <c r="U164" s="26">
        <v>0.5</v>
      </c>
      <c r="V164" s="26">
        <f t="shared" si="4"/>
        <v>0.59848558251826978</v>
      </c>
      <c r="AF164" s="27" t="s">
        <v>117</v>
      </c>
      <c r="AG164" s="41">
        <v>11.1</v>
      </c>
      <c r="AH164" s="41">
        <v>0.66499999899999995</v>
      </c>
      <c r="AI164" s="26">
        <f t="shared" si="5"/>
        <v>0.66933907234730705</v>
      </c>
    </row>
    <row r="165" spans="19:35" x14ac:dyDescent="0.25">
      <c r="S165" s="27" t="s">
        <v>114</v>
      </c>
      <c r="T165" s="26">
        <v>10.5</v>
      </c>
      <c r="U165" s="26">
        <v>0.60799999900000001</v>
      </c>
      <c r="V165" s="26">
        <f t="shared" si="4"/>
        <v>0.59848558251826978</v>
      </c>
      <c r="AF165" s="27" t="s">
        <v>117</v>
      </c>
      <c r="AG165" s="41">
        <v>11.1</v>
      </c>
      <c r="AH165" s="41">
        <v>0.66499999899999995</v>
      </c>
      <c r="AI165" s="26">
        <f t="shared" si="5"/>
        <v>0.66933907234730705</v>
      </c>
    </row>
    <row r="166" spans="19:35" x14ac:dyDescent="0.25">
      <c r="S166" s="27" t="s">
        <v>114</v>
      </c>
      <c r="T166" s="26">
        <v>10.5</v>
      </c>
      <c r="U166" s="26">
        <v>0.639999867</v>
      </c>
      <c r="V166" s="26">
        <f t="shared" si="4"/>
        <v>0.59848558251826978</v>
      </c>
      <c r="AF166" s="27" t="s">
        <v>117</v>
      </c>
      <c r="AG166" s="41">
        <v>11.1</v>
      </c>
      <c r="AH166" s="41">
        <v>0.62999999900000003</v>
      </c>
      <c r="AI166" s="26">
        <f t="shared" si="5"/>
        <v>0.66933907234730705</v>
      </c>
    </row>
    <row r="167" spans="19:35" x14ac:dyDescent="0.25">
      <c r="S167" s="27" t="s">
        <v>114</v>
      </c>
      <c r="T167" s="26">
        <v>10.5</v>
      </c>
      <c r="U167" s="26">
        <v>0.55500000000000005</v>
      </c>
      <c r="V167" s="26">
        <f t="shared" si="4"/>
        <v>0.59848558251826978</v>
      </c>
      <c r="AF167" s="27" t="s">
        <v>117</v>
      </c>
      <c r="AG167" s="41">
        <v>11.1</v>
      </c>
      <c r="AH167" s="41">
        <v>0.67</v>
      </c>
      <c r="AI167" s="26">
        <f t="shared" si="5"/>
        <v>0.66933907234730705</v>
      </c>
    </row>
    <row r="168" spans="19:35" x14ac:dyDescent="0.25">
      <c r="S168" s="27" t="s">
        <v>114</v>
      </c>
      <c r="T168" s="26">
        <v>10.5</v>
      </c>
      <c r="U168" s="26">
        <v>0.58599999899999999</v>
      </c>
      <c r="V168" s="26">
        <f t="shared" si="4"/>
        <v>0.59848558251826978</v>
      </c>
      <c r="AF168" s="27" t="s">
        <v>117</v>
      </c>
      <c r="AG168" s="41">
        <v>11.1</v>
      </c>
      <c r="AH168" s="41">
        <v>0.62999999900000003</v>
      </c>
      <c r="AI168" s="26">
        <f t="shared" si="5"/>
        <v>0.66933907234730705</v>
      </c>
    </row>
    <row r="169" spans="19:35" x14ac:dyDescent="0.25">
      <c r="S169" s="27" t="s">
        <v>114</v>
      </c>
      <c r="T169" s="26">
        <v>10.5</v>
      </c>
      <c r="U169" s="26">
        <v>0.61999999900000002</v>
      </c>
      <c r="V169" s="26">
        <f t="shared" si="4"/>
        <v>0.59848558251826978</v>
      </c>
      <c r="AF169" s="27" t="s">
        <v>117</v>
      </c>
      <c r="AG169" s="41">
        <v>11.1</v>
      </c>
      <c r="AH169" s="41">
        <v>0.69499999800000001</v>
      </c>
      <c r="AI169" s="26">
        <f t="shared" si="5"/>
        <v>0.66933907234730705</v>
      </c>
    </row>
    <row r="170" spans="19:35" x14ac:dyDescent="0.25">
      <c r="S170" s="27" t="s">
        <v>114</v>
      </c>
      <c r="T170" s="26">
        <v>10.5</v>
      </c>
      <c r="U170" s="26">
        <v>0.625</v>
      </c>
      <c r="V170" s="26">
        <f t="shared" si="4"/>
        <v>0.59848558251826978</v>
      </c>
      <c r="AF170" s="27" t="s">
        <v>117</v>
      </c>
      <c r="AG170" s="41">
        <v>11.1</v>
      </c>
      <c r="AH170" s="41">
        <v>0.65999999799999998</v>
      </c>
      <c r="AI170" s="26">
        <f t="shared" si="5"/>
        <v>0.66933907234730705</v>
      </c>
    </row>
    <row r="171" spans="19:35" x14ac:dyDescent="0.25">
      <c r="S171" s="27" t="s">
        <v>114</v>
      </c>
      <c r="T171" s="26">
        <v>10.5</v>
      </c>
      <c r="U171" s="26">
        <v>0.54999999899999996</v>
      </c>
      <c r="V171" s="26">
        <f t="shared" si="4"/>
        <v>0.59848558251826978</v>
      </c>
      <c r="AF171" s="27" t="s">
        <v>117</v>
      </c>
      <c r="AG171" s="41">
        <v>11.1</v>
      </c>
      <c r="AH171" s="41">
        <v>0.71499999999999997</v>
      </c>
      <c r="AI171" s="26">
        <f t="shared" si="5"/>
        <v>0.66933907234730705</v>
      </c>
    </row>
    <row r="172" spans="19:35" x14ac:dyDescent="0.25">
      <c r="S172" s="27" t="s">
        <v>114</v>
      </c>
      <c r="T172" s="26">
        <v>10.5</v>
      </c>
      <c r="U172" s="26">
        <v>0.6</v>
      </c>
      <c r="V172" s="26">
        <f t="shared" si="4"/>
        <v>0.59848558251826978</v>
      </c>
      <c r="AF172" s="27" t="s">
        <v>117</v>
      </c>
      <c r="AG172" s="41">
        <v>11.1</v>
      </c>
      <c r="AH172" s="41">
        <v>0.63999999900000004</v>
      </c>
      <c r="AI172" s="26">
        <f t="shared" si="5"/>
        <v>0.66933907234730705</v>
      </c>
    </row>
    <row r="173" spans="19:35" x14ac:dyDescent="0.25">
      <c r="S173" s="27" t="s">
        <v>114</v>
      </c>
      <c r="T173" s="26">
        <v>10.5</v>
      </c>
      <c r="U173" s="26">
        <v>0.51499999900000004</v>
      </c>
      <c r="V173" s="26">
        <f t="shared" si="4"/>
        <v>0.59848558251826978</v>
      </c>
      <c r="AF173" s="27" t="s">
        <v>117</v>
      </c>
      <c r="AG173" s="41">
        <v>11.1</v>
      </c>
      <c r="AH173" s="41">
        <v>0.61999999900000002</v>
      </c>
      <c r="AI173" s="26">
        <f t="shared" si="5"/>
        <v>0.66933907234730705</v>
      </c>
    </row>
    <row r="174" spans="19:35" x14ac:dyDescent="0.25">
      <c r="S174" s="27" t="s">
        <v>114</v>
      </c>
      <c r="T174" s="26">
        <v>10.5</v>
      </c>
      <c r="U174" s="26">
        <v>0.62999999900000003</v>
      </c>
      <c r="V174" s="26">
        <f t="shared" si="4"/>
        <v>0.59848558251826978</v>
      </c>
      <c r="AF174" s="27" t="s">
        <v>117</v>
      </c>
      <c r="AG174" s="41">
        <v>11.1</v>
      </c>
      <c r="AH174" s="41">
        <v>0.69</v>
      </c>
      <c r="AI174" s="26">
        <f t="shared" si="5"/>
        <v>0.66933907234730705</v>
      </c>
    </row>
    <row r="175" spans="19:35" x14ac:dyDescent="0.25">
      <c r="S175" s="27" t="s">
        <v>114</v>
      </c>
      <c r="T175" s="26">
        <v>10.5</v>
      </c>
      <c r="U175" s="26">
        <v>0.61999999900000002</v>
      </c>
      <c r="V175" s="26">
        <f t="shared" si="4"/>
        <v>0.59848558251826978</v>
      </c>
      <c r="AF175" s="27" t="s">
        <v>117</v>
      </c>
      <c r="AG175" s="41">
        <v>11.1</v>
      </c>
      <c r="AH175" s="41">
        <v>0.68</v>
      </c>
      <c r="AI175" s="26">
        <f t="shared" si="5"/>
        <v>0.66933907234730705</v>
      </c>
    </row>
    <row r="176" spans="19:35" x14ac:dyDescent="0.25">
      <c r="S176" s="27" t="s">
        <v>114</v>
      </c>
      <c r="T176" s="26">
        <v>10.5</v>
      </c>
      <c r="U176" s="26">
        <v>0.56999999800000001</v>
      </c>
      <c r="V176" s="26">
        <f t="shared" si="4"/>
        <v>0.59848558251826978</v>
      </c>
      <c r="AF176" s="27" t="s">
        <v>117</v>
      </c>
      <c r="AG176" s="41">
        <v>11.1</v>
      </c>
      <c r="AH176" s="41">
        <v>0.68</v>
      </c>
      <c r="AI176" s="26">
        <f t="shared" si="5"/>
        <v>0.66933907234730705</v>
      </c>
    </row>
    <row r="177" spans="19:35" x14ac:dyDescent="0.25">
      <c r="S177" s="27" t="s">
        <v>114</v>
      </c>
      <c r="T177" s="26">
        <v>10.5</v>
      </c>
      <c r="U177" s="26">
        <v>0.60999999900000001</v>
      </c>
      <c r="V177" s="26">
        <f t="shared" si="4"/>
        <v>0.59848558251826978</v>
      </c>
      <c r="AF177" s="27" t="s">
        <v>117</v>
      </c>
      <c r="AG177" s="41">
        <v>11.1</v>
      </c>
      <c r="AH177" s="41">
        <v>0.64999999900000005</v>
      </c>
      <c r="AI177" s="26">
        <f t="shared" si="5"/>
        <v>0.66933907234730705</v>
      </c>
    </row>
    <row r="178" spans="19:35" x14ac:dyDescent="0.25">
      <c r="S178" s="27" t="s">
        <v>114</v>
      </c>
      <c r="T178" s="26">
        <v>10.6</v>
      </c>
      <c r="U178" s="26">
        <v>0.594999999</v>
      </c>
      <c r="V178" s="26">
        <f t="shared" si="4"/>
        <v>0.61446474870202417</v>
      </c>
      <c r="AF178" s="27" t="s">
        <v>117</v>
      </c>
      <c r="AG178" s="41">
        <v>11.1</v>
      </c>
      <c r="AH178" s="41">
        <v>0.61499999800000005</v>
      </c>
      <c r="AI178" s="26">
        <f t="shared" si="5"/>
        <v>0.66933907234730705</v>
      </c>
    </row>
    <row r="179" spans="19:35" x14ac:dyDescent="0.25">
      <c r="S179" s="27" t="s">
        <v>114</v>
      </c>
      <c r="T179" s="26">
        <v>10.6</v>
      </c>
      <c r="U179" s="26">
        <v>0.67</v>
      </c>
      <c r="V179" s="26">
        <f t="shared" si="4"/>
        <v>0.61446474870202417</v>
      </c>
      <c r="AF179" s="27" t="s">
        <v>117</v>
      </c>
      <c r="AG179" s="41">
        <v>11.1</v>
      </c>
      <c r="AH179" s="41">
        <v>0.63799999799999996</v>
      </c>
      <c r="AI179" s="26">
        <f t="shared" si="5"/>
        <v>0.66933907234730705</v>
      </c>
    </row>
    <row r="180" spans="19:35" x14ac:dyDescent="0.25">
      <c r="S180" s="27" t="s">
        <v>114</v>
      </c>
      <c r="T180" s="26">
        <v>10.6</v>
      </c>
      <c r="U180" s="26">
        <v>0.60999999900000001</v>
      </c>
      <c r="V180" s="26">
        <f t="shared" si="4"/>
        <v>0.61446474870202417</v>
      </c>
      <c r="AF180" s="27" t="s">
        <v>117</v>
      </c>
      <c r="AG180" s="41">
        <v>11.1</v>
      </c>
      <c r="AH180" s="41">
        <v>0.69</v>
      </c>
      <c r="AI180" s="26">
        <f t="shared" si="5"/>
        <v>0.66933907234730705</v>
      </c>
    </row>
    <row r="181" spans="19:35" x14ac:dyDescent="0.25">
      <c r="S181" s="27" t="s">
        <v>114</v>
      </c>
      <c r="T181" s="26">
        <v>10.6</v>
      </c>
      <c r="U181" s="26">
        <v>0.55999999899999997</v>
      </c>
      <c r="V181" s="26">
        <f t="shared" si="4"/>
        <v>0.61446474870202417</v>
      </c>
      <c r="AF181" s="27" t="s">
        <v>117</v>
      </c>
      <c r="AG181" s="41">
        <v>11.1</v>
      </c>
      <c r="AH181" s="41">
        <v>0.61399999800000005</v>
      </c>
      <c r="AI181" s="26">
        <f t="shared" si="5"/>
        <v>0.66933907234730705</v>
      </c>
    </row>
    <row r="182" spans="19:35" x14ac:dyDescent="0.25">
      <c r="S182" s="27" t="s">
        <v>114</v>
      </c>
      <c r="T182" s="26">
        <v>10.6</v>
      </c>
      <c r="U182" s="26">
        <v>0.64500000000000002</v>
      </c>
      <c r="V182" s="26">
        <f t="shared" si="4"/>
        <v>0.61446474870202417</v>
      </c>
      <c r="AF182" s="27" t="s">
        <v>117</v>
      </c>
      <c r="AG182" s="41">
        <v>11.1</v>
      </c>
      <c r="AH182" s="41">
        <v>0.64500000000000002</v>
      </c>
      <c r="AI182" s="26">
        <f t="shared" si="5"/>
        <v>0.66933907234730705</v>
      </c>
    </row>
    <row r="183" spans="19:35" x14ac:dyDescent="0.25">
      <c r="S183" s="27" t="s">
        <v>114</v>
      </c>
      <c r="T183" s="26">
        <v>10.6</v>
      </c>
      <c r="U183" s="26">
        <v>0.62799999900000003</v>
      </c>
      <c r="V183" s="26">
        <f t="shared" si="4"/>
        <v>0.61446474870202417</v>
      </c>
      <c r="AF183" s="27" t="s">
        <v>117</v>
      </c>
      <c r="AG183" s="41">
        <v>11.1</v>
      </c>
      <c r="AH183" s="41">
        <v>0.69</v>
      </c>
      <c r="AI183" s="26">
        <f t="shared" si="5"/>
        <v>0.66933907234730705</v>
      </c>
    </row>
    <row r="184" spans="19:35" x14ac:dyDescent="0.25">
      <c r="S184" s="27" t="s">
        <v>114</v>
      </c>
      <c r="T184" s="26">
        <v>10.6</v>
      </c>
      <c r="U184" s="26">
        <v>0.55999999899999997</v>
      </c>
      <c r="V184" s="26">
        <f t="shared" si="4"/>
        <v>0.61446474870202417</v>
      </c>
      <c r="AF184" s="27" t="s">
        <v>117</v>
      </c>
      <c r="AG184" s="41">
        <v>11.1</v>
      </c>
      <c r="AH184" s="41">
        <v>0.65999999799999998</v>
      </c>
      <c r="AI184" s="26">
        <f t="shared" si="5"/>
        <v>0.66933907234730705</v>
      </c>
    </row>
    <row r="185" spans="19:35" x14ac:dyDescent="0.25">
      <c r="S185" s="27" t="s">
        <v>114</v>
      </c>
      <c r="T185" s="26">
        <v>10.6</v>
      </c>
      <c r="U185" s="26">
        <v>0.60999999900000001</v>
      </c>
      <c r="V185" s="26">
        <f t="shared" si="4"/>
        <v>0.61446474870202417</v>
      </c>
      <c r="AF185" s="27" t="s">
        <v>117</v>
      </c>
      <c r="AG185" s="41">
        <v>11.1</v>
      </c>
      <c r="AH185" s="41">
        <v>0.66499999899999995</v>
      </c>
      <c r="AI185" s="26">
        <f t="shared" si="5"/>
        <v>0.66933907234730705</v>
      </c>
    </row>
    <row r="186" spans="19:35" x14ac:dyDescent="0.25">
      <c r="S186" s="27" t="s">
        <v>114</v>
      </c>
      <c r="T186" s="26">
        <v>10.6</v>
      </c>
      <c r="U186" s="26">
        <v>0.56999999800000001</v>
      </c>
      <c r="V186" s="26">
        <f t="shared" si="4"/>
        <v>0.61446474870202417</v>
      </c>
      <c r="AF186" s="27" t="s">
        <v>117</v>
      </c>
      <c r="AG186" s="41">
        <v>11.1</v>
      </c>
      <c r="AH186" s="41">
        <v>0.68499999899999997</v>
      </c>
      <c r="AI186" s="26">
        <f t="shared" si="5"/>
        <v>0.66933907234730705</v>
      </c>
    </row>
    <row r="187" spans="19:35" x14ac:dyDescent="0.25">
      <c r="S187" s="27" t="s">
        <v>114</v>
      </c>
      <c r="T187" s="26">
        <v>10.6</v>
      </c>
      <c r="U187" s="26">
        <v>0.6</v>
      </c>
      <c r="V187" s="26">
        <f t="shared" si="4"/>
        <v>0.61446474870202417</v>
      </c>
      <c r="AF187" s="27" t="s">
        <v>117</v>
      </c>
      <c r="AG187" s="41">
        <v>11.1</v>
      </c>
      <c r="AH187" s="41">
        <v>0.69</v>
      </c>
      <c r="AI187" s="26">
        <f t="shared" si="5"/>
        <v>0.66933907234730705</v>
      </c>
    </row>
    <row r="188" spans="19:35" x14ac:dyDescent="0.25">
      <c r="S188" s="27" t="s">
        <v>114</v>
      </c>
      <c r="T188" s="26">
        <v>10.6</v>
      </c>
      <c r="U188" s="26">
        <v>0.65999984700000003</v>
      </c>
      <c r="V188" s="26">
        <f t="shared" si="4"/>
        <v>0.61446474870202417</v>
      </c>
      <c r="AF188" s="27" t="s">
        <v>117</v>
      </c>
      <c r="AG188" s="41">
        <v>11.1</v>
      </c>
      <c r="AH188" s="41">
        <v>0.61499999800000005</v>
      </c>
      <c r="AI188" s="26">
        <f t="shared" si="5"/>
        <v>0.66933907234730705</v>
      </c>
    </row>
    <row r="189" spans="19:35" x14ac:dyDescent="0.25">
      <c r="S189" s="27" t="s">
        <v>114</v>
      </c>
      <c r="T189" s="26">
        <v>10.6</v>
      </c>
      <c r="U189" s="26">
        <v>0.58499999899999999</v>
      </c>
      <c r="V189" s="26">
        <f t="shared" si="4"/>
        <v>0.61446474870202417</v>
      </c>
      <c r="AF189" s="27" t="s">
        <v>117</v>
      </c>
      <c r="AG189" s="41">
        <v>11.1</v>
      </c>
      <c r="AH189" s="41">
        <v>0.71499999999999997</v>
      </c>
      <c r="AI189" s="26">
        <f t="shared" si="5"/>
        <v>0.66933907234730705</v>
      </c>
    </row>
    <row r="190" spans="19:35" x14ac:dyDescent="0.25">
      <c r="S190" s="27" t="s">
        <v>114</v>
      </c>
      <c r="T190" s="26">
        <v>10.6</v>
      </c>
      <c r="U190" s="26">
        <v>0.61999999900000002</v>
      </c>
      <c r="V190" s="26">
        <f t="shared" si="4"/>
        <v>0.61446474870202417</v>
      </c>
      <c r="AF190" s="27" t="s">
        <v>117</v>
      </c>
      <c r="AG190" s="41">
        <v>11.1</v>
      </c>
      <c r="AH190" s="41">
        <v>0.68799999899999997</v>
      </c>
      <c r="AI190" s="26">
        <f t="shared" si="5"/>
        <v>0.66933907234730705</v>
      </c>
    </row>
    <row r="191" spans="19:35" x14ac:dyDescent="0.25">
      <c r="S191" s="27" t="s">
        <v>114</v>
      </c>
      <c r="T191" s="26">
        <v>10.6</v>
      </c>
      <c r="U191" s="26">
        <v>0.57999999800000002</v>
      </c>
      <c r="V191" s="26">
        <f t="shared" si="4"/>
        <v>0.61446474870202417</v>
      </c>
      <c r="AF191" s="27" t="s">
        <v>117</v>
      </c>
      <c r="AG191" s="41">
        <v>11.1</v>
      </c>
      <c r="AH191" s="41">
        <v>0.67499999899999996</v>
      </c>
      <c r="AI191" s="26">
        <f t="shared" si="5"/>
        <v>0.66933907234730705</v>
      </c>
    </row>
    <row r="192" spans="19:35" x14ac:dyDescent="0.25">
      <c r="S192" s="27" t="s">
        <v>114</v>
      </c>
      <c r="T192" s="26">
        <v>10.6</v>
      </c>
      <c r="U192" s="26">
        <v>0.52999999900000005</v>
      </c>
      <c r="V192" s="26">
        <f t="shared" si="4"/>
        <v>0.61446474870202417</v>
      </c>
      <c r="AF192" s="27" t="s">
        <v>117</v>
      </c>
      <c r="AG192" s="41">
        <v>11.1</v>
      </c>
      <c r="AH192" s="41">
        <v>0.73999999800000005</v>
      </c>
      <c r="AI192" s="26">
        <f t="shared" si="5"/>
        <v>0.66933907234730705</v>
      </c>
    </row>
    <row r="193" spans="19:35" x14ac:dyDescent="0.25">
      <c r="S193" s="27" t="s">
        <v>114</v>
      </c>
      <c r="T193" s="26">
        <v>10.6</v>
      </c>
      <c r="U193" s="26">
        <v>0.57499999899999998</v>
      </c>
      <c r="V193" s="26">
        <f t="shared" si="4"/>
        <v>0.61446474870202417</v>
      </c>
      <c r="AF193" s="27" t="s">
        <v>117</v>
      </c>
      <c r="AG193" s="41">
        <v>11.1</v>
      </c>
      <c r="AH193" s="41">
        <v>0.66499999899999995</v>
      </c>
      <c r="AI193" s="26">
        <f t="shared" si="5"/>
        <v>0.66933907234730705</v>
      </c>
    </row>
    <row r="194" spans="19:35" x14ac:dyDescent="0.25">
      <c r="S194" s="27" t="s">
        <v>114</v>
      </c>
      <c r="T194" s="26">
        <v>10.6</v>
      </c>
      <c r="U194" s="26">
        <v>0.60999999900000001</v>
      </c>
      <c r="V194" s="26">
        <f t="shared" si="4"/>
        <v>0.61446474870202417</v>
      </c>
      <c r="AF194" s="27" t="s">
        <v>117</v>
      </c>
      <c r="AG194" s="41">
        <v>11.1</v>
      </c>
      <c r="AH194" s="41">
        <v>0.65999999799999998</v>
      </c>
      <c r="AI194" s="26">
        <f t="shared" si="5"/>
        <v>0.66933907234730705</v>
      </c>
    </row>
    <row r="195" spans="19:35" x14ac:dyDescent="0.25">
      <c r="S195" s="27" t="s">
        <v>114</v>
      </c>
      <c r="T195" s="26">
        <v>10.6</v>
      </c>
      <c r="U195" s="26">
        <v>0.54999999899999996</v>
      </c>
      <c r="V195" s="26">
        <f t="shared" si="4"/>
        <v>0.61446474870202417</v>
      </c>
      <c r="AF195" s="27" t="s">
        <v>117</v>
      </c>
      <c r="AG195" s="41">
        <v>11.1</v>
      </c>
      <c r="AH195" s="41">
        <v>0.60799999900000001</v>
      </c>
      <c r="AI195" s="26">
        <f t="shared" si="5"/>
        <v>0.66933907234730705</v>
      </c>
    </row>
    <row r="196" spans="19:35" x14ac:dyDescent="0.25">
      <c r="S196" s="27" t="s">
        <v>114</v>
      </c>
      <c r="T196" s="26">
        <v>10.6</v>
      </c>
      <c r="U196" s="26">
        <v>0.64999999900000005</v>
      </c>
      <c r="V196" s="26">
        <f t="shared" si="4"/>
        <v>0.61446474870202417</v>
      </c>
      <c r="AF196" s="27" t="s">
        <v>117</v>
      </c>
      <c r="AG196" s="41">
        <v>11.1</v>
      </c>
      <c r="AH196" s="41">
        <v>0.62999999900000003</v>
      </c>
      <c r="AI196" s="26">
        <f t="shared" si="5"/>
        <v>0.66933907234730705</v>
      </c>
    </row>
    <row r="197" spans="19:35" x14ac:dyDescent="0.25">
      <c r="S197" s="27" t="s">
        <v>114</v>
      </c>
      <c r="T197" s="26">
        <v>10.6</v>
      </c>
      <c r="U197" s="26">
        <v>0.61999999900000002</v>
      </c>
      <c r="V197" s="26">
        <f t="shared" si="4"/>
        <v>0.61446474870202417</v>
      </c>
      <c r="AF197" s="27" t="s">
        <v>117</v>
      </c>
      <c r="AG197" s="41">
        <v>11.1</v>
      </c>
      <c r="AH197" s="41">
        <v>0.65499999900000005</v>
      </c>
      <c r="AI197" s="26">
        <f t="shared" si="5"/>
        <v>0.66933907234730705</v>
      </c>
    </row>
    <row r="198" spans="19:35" x14ac:dyDescent="0.25">
      <c r="S198" s="27" t="s">
        <v>114</v>
      </c>
      <c r="T198" s="26">
        <v>10.6</v>
      </c>
      <c r="U198" s="26">
        <v>0.65499999900000005</v>
      </c>
      <c r="V198" s="26">
        <f t="shared" si="4"/>
        <v>0.61446474870202417</v>
      </c>
      <c r="AF198" s="27" t="s">
        <v>117</v>
      </c>
      <c r="AG198" s="41">
        <v>11.2</v>
      </c>
      <c r="AH198" s="41">
        <v>0.65499999900000005</v>
      </c>
      <c r="AI198" s="26">
        <f t="shared" si="5"/>
        <v>0.68732091734347556</v>
      </c>
    </row>
    <row r="199" spans="19:35" x14ac:dyDescent="0.25">
      <c r="S199" s="27" t="s">
        <v>114</v>
      </c>
      <c r="T199" s="26">
        <v>10.6</v>
      </c>
      <c r="U199" s="26">
        <v>0.54500000000000004</v>
      </c>
      <c r="V199" s="26">
        <f t="shared" ref="V199:V262" si="6">$AA$7*T199^$AA$5</f>
        <v>0.61446474870202417</v>
      </c>
      <c r="AF199" s="27" t="s">
        <v>117</v>
      </c>
      <c r="AG199" s="41">
        <v>11.2</v>
      </c>
      <c r="AH199" s="41">
        <v>0.639999867</v>
      </c>
      <c r="AI199" s="26">
        <f t="shared" si="5"/>
        <v>0.68732091734347556</v>
      </c>
    </row>
    <row r="200" spans="19:35" x14ac:dyDescent="0.25">
      <c r="S200" s="27" t="s">
        <v>114</v>
      </c>
      <c r="T200" s="26">
        <v>10.6</v>
      </c>
      <c r="U200" s="26">
        <v>0.67499999899999996</v>
      </c>
      <c r="V200" s="26">
        <f t="shared" si="6"/>
        <v>0.61446474870202417</v>
      </c>
      <c r="AF200" s="27" t="s">
        <v>117</v>
      </c>
      <c r="AG200" s="41">
        <v>11.2</v>
      </c>
      <c r="AH200" s="41">
        <v>0.64999999900000005</v>
      </c>
      <c r="AI200" s="26">
        <f t="shared" ref="AI200:AI263" si="7">$AN$7*AG200^$AN$5</f>
        <v>0.68732091734347556</v>
      </c>
    </row>
    <row r="201" spans="19:35" x14ac:dyDescent="0.25">
      <c r="S201" s="27" t="s">
        <v>114</v>
      </c>
      <c r="T201" s="26">
        <v>10.6</v>
      </c>
      <c r="U201" s="26">
        <v>0.61999999900000002</v>
      </c>
      <c r="V201" s="26">
        <f t="shared" si="6"/>
        <v>0.61446474870202417</v>
      </c>
      <c r="AF201" s="27" t="s">
        <v>117</v>
      </c>
      <c r="AG201" s="41">
        <v>11.2</v>
      </c>
      <c r="AH201" s="41">
        <v>0.77999999900000005</v>
      </c>
      <c r="AI201" s="26">
        <f t="shared" si="7"/>
        <v>0.68732091734347556</v>
      </c>
    </row>
    <row r="202" spans="19:35" x14ac:dyDescent="0.25">
      <c r="S202" s="27" t="s">
        <v>114</v>
      </c>
      <c r="T202" s="26">
        <v>10.6</v>
      </c>
      <c r="U202" s="26">
        <v>0.56999999800000001</v>
      </c>
      <c r="V202" s="26">
        <f t="shared" si="6"/>
        <v>0.61446474870202417</v>
      </c>
      <c r="AF202" s="27" t="s">
        <v>117</v>
      </c>
      <c r="AG202" s="41">
        <v>11.2</v>
      </c>
      <c r="AH202" s="41">
        <v>0.73999999800000005</v>
      </c>
      <c r="AI202" s="26">
        <f t="shared" si="7"/>
        <v>0.68732091734347556</v>
      </c>
    </row>
    <row r="203" spans="19:35" x14ac:dyDescent="0.25">
      <c r="S203" s="27" t="s">
        <v>114</v>
      </c>
      <c r="T203" s="26">
        <v>10.6</v>
      </c>
      <c r="U203" s="26">
        <v>0.594999999</v>
      </c>
      <c r="V203" s="26">
        <f t="shared" si="6"/>
        <v>0.61446474870202417</v>
      </c>
      <c r="AF203" s="27" t="s">
        <v>117</v>
      </c>
      <c r="AG203" s="41">
        <v>11.2</v>
      </c>
      <c r="AH203" s="41">
        <v>0.719999999</v>
      </c>
      <c r="AI203" s="26">
        <f t="shared" si="7"/>
        <v>0.68732091734347556</v>
      </c>
    </row>
    <row r="204" spans="19:35" x14ac:dyDescent="0.25">
      <c r="S204" s="27" t="s">
        <v>114</v>
      </c>
      <c r="T204" s="26">
        <v>10.6</v>
      </c>
      <c r="U204" s="26">
        <v>0.58499999899999999</v>
      </c>
      <c r="V204" s="26">
        <f t="shared" si="6"/>
        <v>0.61446474870202417</v>
      </c>
      <c r="AF204" s="27" t="s">
        <v>117</v>
      </c>
      <c r="AG204" s="41">
        <v>11.2</v>
      </c>
      <c r="AH204" s="41">
        <v>0.67499999899999996</v>
      </c>
      <c r="AI204" s="26">
        <f t="shared" si="7"/>
        <v>0.68732091734347556</v>
      </c>
    </row>
    <row r="205" spans="19:35" x14ac:dyDescent="0.25">
      <c r="S205" s="27" t="s">
        <v>114</v>
      </c>
      <c r="T205" s="26">
        <v>10.6</v>
      </c>
      <c r="U205" s="26">
        <v>0.58499999899999999</v>
      </c>
      <c r="V205" s="26">
        <f t="shared" si="6"/>
        <v>0.61446474870202417</v>
      </c>
      <c r="AF205" s="27" t="s">
        <v>117</v>
      </c>
      <c r="AG205" s="41">
        <v>11.2</v>
      </c>
      <c r="AH205" s="41">
        <v>0.69499999800000001</v>
      </c>
      <c r="AI205" s="26">
        <f t="shared" si="7"/>
        <v>0.68732091734347556</v>
      </c>
    </row>
    <row r="206" spans="19:35" x14ac:dyDescent="0.25">
      <c r="S206" s="27" t="s">
        <v>114</v>
      </c>
      <c r="T206" s="26">
        <v>10.6</v>
      </c>
      <c r="U206" s="26">
        <v>0.63500000000000001</v>
      </c>
      <c r="V206" s="26">
        <f t="shared" si="6"/>
        <v>0.61446474870202417</v>
      </c>
      <c r="AF206" s="27" t="s">
        <v>117</v>
      </c>
      <c r="AG206" s="41">
        <v>11.2</v>
      </c>
      <c r="AH206" s="41">
        <v>0.719999999</v>
      </c>
      <c r="AI206" s="26">
        <f t="shared" si="7"/>
        <v>0.68732091734347556</v>
      </c>
    </row>
    <row r="207" spans="19:35" x14ac:dyDescent="0.25">
      <c r="S207" s="27" t="s">
        <v>114</v>
      </c>
      <c r="T207" s="26">
        <v>10.6</v>
      </c>
      <c r="U207" s="26">
        <v>0.6</v>
      </c>
      <c r="V207" s="26">
        <f t="shared" si="6"/>
        <v>0.61446474870202417</v>
      </c>
      <c r="AF207" s="27" t="s">
        <v>117</v>
      </c>
      <c r="AG207" s="41">
        <v>11.2</v>
      </c>
      <c r="AH207" s="41">
        <v>0.70999999899999999</v>
      </c>
      <c r="AI207" s="26">
        <f t="shared" si="7"/>
        <v>0.68732091734347556</v>
      </c>
    </row>
    <row r="208" spans="19:35" x14ac:dyDescent="0.25">
      <c r="S208" s="27" t="s">
        <v>114</v>
      </c>
      <c r="T208" s="26">
        <v>10.6</v>
      </c>
      <c r="U208" s="26">
        <v>0.64999999900000005</v>
      </c>
      <c r="V208" s="26">
        <f t="shared" si="6"/>
        <v>0.61446474870202417</v>
      </c>
      <c r="AF208" s="27" t="s">
        <v>117</v>
      </c>
      <c r="AG208" s="41">
        <v>11.2</v>
      </c>
      <c r="AH208" s="41">
        <v>0.68499999899999997</v>
      </c>
      <c r="AI208" s="26">
        <f t="shared" si="7"/>
        <v>0.68732091734347556</v>
      </c>
    </row>
    <row r="209" spans="19:35" x14ac:dyDescent="0.25">
      <c r="S209" s="27" t="s">
        <v>114</v>
      </c>
      <c r="T209" s="26">
        <v>10.6</v>
      </c>
      <c r="U209" s="26">
        <v>0.57499999899999998</v>
      </c>
      <c r="V209" s="26">
        <f t="shared" si="6"/>
        <v>0.61446474870202417</v>
      </c>
      <c r="AF209" s="27" t="s">
        <v>117</v>
      </c>
      <c r="AG209" s="41">
        <v>11.2</v>
      </c>
      <c r="AH209" s="41">
        <v>0.69999999899999998</v>
      </c>
      <c r="AI209" s="26">
        <f t="shared" si="7"/>
        <v>0.68732091734347556</v>
      </c>
    </row>
    <row r="210" spans="19:35" x14ac:dyDescent="0.25">
      <c r="S210" s="27" t="s">
        <v>114</v>
      </c>
      <c r="T210" s="26">
        <v>10.6</v>
      </c>
      <c r="U210" s="26">
        <v>0.63999999900000004</v>
      </c>
      <c r="V210" s="26">
        <f t="shared" si="6"/>
        <v>0.61446474870202417</v>
      </c>
      <c r="AF210" s="27" t="s">
        <v>117</v>
      </c>
      <c r="AG210" s="41">
        <v>11.2</v>
      </c>
      <c r="AH210" s="41">
        <v>0.70999999899999999</v>
      </c>
      <c r="AI210" s="26">
        <f t="shared" si="7"/>
        <v>0.68732091734347556</v>
      </c>
    </row>
    <row r="211" spans="19:35" x14ac:dyDescent="0.25">
      <c r="S211" s="27" t="s">
        <v>114</v>
      </c>
      <c r="T211" s="26">
        <v>10.6</v>
      </c>
      <c r="U211" s="26">
        <v>0.57399999899999998</v>
      </c>
      <c r="V211" s="26">
        <f t="shared" si="6"/>
        <v>0.61446474870202417</v>
      </c>
      <c r="AF211" s="27" t="s">
        <v>117</v>
      </c>
      <c r="AG211" s="41">
        <v>11.2</v>
      </c>
      <c r="AH211" s="41">
        <v>0.65999999799999998</v>
      </c>
      <c r="AI211" s="26">
        <f t="shared" si="7"/>
        <v>0.68732091734347556</v>
      </c>
    </row>
    <row r="212" spans="19:35" x14ac:dyDescent="0.25">
      <c r="S212" s="27" t="s">
        <v>114</v>
      </c>
      <c r="T212" s="26">
        <v>10.6</v>
      </c>
      <c r="U212" s="26">
        <v>0.63999999900000004</v>
      </c>
      <c r="V212" s="26">
        <f t="shared" si="6"/>
        <v>0.61446474870202417</v>
      </c>
      <c r="AF212" s="27" t="s">
        <v>117</v>
      </c>
      <c r="AG212" s="41">
        <v>11.2</v>
      </c>
      <c r="AH212" s="41">
        <v>0.68</v>
      </c>
      <c r="AI212" s="26">
        <f t="shared" si="7"/>
        <v>0.68732091734347556</v>
      </c>
    </row>
    <row r="213" spans="19:35" x14ac:dyDescent="0.25">
      <c r="S213" s="27" t="s">
        <v>114</v>
      </c>
      <c r="T213" s="26">
        <v>10.6</v>
      </c>
      <c r="U213" s="26">
        <v>0.59</v>
      </c>
      <c r="V213" s="26">
        <f t="shared" si="6"/>
        <v>0.61446474870202417</v>
      </c>
      <c r="AF213" s="27" t="s">
        <v>117</v>
      </c>
      <c r="AG213" s="41">
        <v>11.2</v>
      </c>
      <c r="AH213" s="41">
        <v>0.69999999899999998</v>
      </c>
      <c r="AI213" s="26">
        <f t="shared" si="7"/>
        <v>0.68732091734347556</v>
      </c>
    </row>
    <row r="214" spans="19:35" x14ac:dyDescent="0.25">
      <c r="S214" s="27" t="s">
        <v>114</v>
      </c>
      <c r="T214" s="26">
        <v>10.6</v>
      </c>
      <c r="U214" s="26">
        <v>0.60499999900000001</v>
      </c>
      <c r="V214" s="26">
        <f t="shared" si="6"/>
        <v>0.61446474870202417</v>
      </c>
      <c r="AF214" s="27" t="s">
        <v>117</v>
      </c>
      <c r="AG214" s="41">
        <v>11.2</v>
      </c>
      <c r="AH214" s="41">
        <v>0.65999999799999998</v>
      </c>
      <c r="AI214" s="26">
        <f t="shared" si="7"/>
        <v>0.68732091734347556</v>
      </c>
    </row>
    <row r="215" spans="19:35" x14ac:dyDescent="0.25">
      <c r="S215" s="27" t="s">
        <v>114</v>
      </c>
      <c r="T215" s="26">
        <v>10.6</v>
      </c>
      <c r="U215" s="26">
        <v>0.65999999799999998</v>
      </c>
      <c r="V215" s="26">
        <f t="shared" si="6"/>
        <v>0.61446474870202417</v>
      </c>
      <c r="AF215" s="27" t="s">
        <v>117</v>
      </c>
      <c r="AG215" s="41">
        <v>11.2</v>
      </c>
      <c r="AH215" s="41">
        <v>0.71999979000000003</v>
      </c>
      <c r="AI215" s="26">
        <f t="shared" si="7"/>
        <v>0.68732091734347556</v>
      </c>
    </row>
    <row r="216" spans="19:35" x14ac:dyDescent="0.25">
      <c r="S216" s="27" t="s">
        <v>114</v>
      </c>
      <c r="T216" s="26">
        <v>10.6</v>
      </c>
      <c r="U216" s="26">
        <v>0.65499999900000005</v>
      </c>
      <c r="V216" s="26">
        <f t="shared" si="6"/>
        <v>0.61446474870202417</v>
      </c>
      <c r="AF216" s="27" t="s">
        <v>117</v>
      </c>
      <c r="AG216" s="41">
        <v>11.2</v>
      </c>
      <c r="AH216" s="41">
        <v>0.64999999900000005</v>
      </c>
      <c r="AI216" s="26">
        <f t="shared" si="7"/>
        <v>0.68732091734347556</v>
      </c>
    </row>
    <row r="217" spans="19:35" x14ac:dyDescent="0.25">
      <c r="S217" s="27" t="s">
        <v>114</v>
      </c>
      <c r="T217" s="26">
        <v>10.6</v>
      </c>
      <c r="U217" s="26">
        <v>0.63500000000000001</v>
      </c>
      <c r="V217" s="26">
        <f t="shared" si="6"/>
        <v>0.61446474870202417</v>
      </c>
      <c r="AF217" s="27" t="s">
        <v>117</v>
      </c>
      <c r="AG217" s="41">
        <v>11.2</v>
      </c>
      <c r="AH217" s="41">
        <v>0.68</v>
      </c>
      <c r="AI217" s="26">
        <f t="shared" si="7"/>
        <v>0.68732091734347556</v>
      </c>
    </row>
    <row r="218" spans="19:35" x14ac:dyDescent="0.25">
      <c r="S218" s="27" t="s">
        <v>114</v>
      </c>
      <c r="T218" s="26">
        <v>10.6</v>
      </c>
      <c r="U218" s="26">
        <v>0.624</v>
      </c>
      <c r="V218" s="26">
        <f t="shared" si="6"/>
        <v>0.61446474870202417</v>
      </c>
      <c r="AF218" s="27" t="s">
        <v>117</v>
      </c>
      <c r="AG218" s="41">
        <v>11.2</v>
      </c>
      <c r="AH218" s="41">
        <v>0.70999999899999999</v>
      </c>
      <c r="AI218" s="26">
        <f t="shared" si="7"/>
        <v>0.68732091734347556</v>
      </c>
    </row>
    <row r="219" spans="19:35" x14ac:dyDescent="0.25">
      <c r="S219" s="27" t="s">
        <v>114</v>
      </c>
      <c r="T219" s="26">
        <v>10.6</v>
      </c>
      <c r="U219" s="26">
        <v>0.54500000000000004</v>
      </c>
      <c r="V219" s="26">
        <f t="shared" si="6"/>
        <v>0.61446474870202417</v>
      </c>
      <c r="AF219" s="27" t="s">
        <v>117</v>
      </c>
      <c r="AG219" s="41">
        <v>11.2</v>
      </c>
      <c r="AH219" s="41">
        <v>0.69999999899999998</v>
      </c>
      <c r="AI219" s="26">
        <f t="shared" si="7"/>
        <v>0.68732091734347556</v>
      </c>
    </row>
    <row r="220" spans="19:35" x14ac:dyDescent="0.25">
      <c r="S220" s="27" t="s">
        <v>114</v>
      </c>
      <c r="T220" s="26">
        <v>10.6</v>
      </c>
      <c r="U220" s="26">
        <v>0.61999999900000002</v>
      </c>
      <c r="V220" s="26">
        <f t="shared" si="6"/>
        <v>0.61446474870202417</v>
      </c>
      <c r="AF220" s="27" t="s">
        <v>117</v>
      </c>
      <c r="AG220" s="41">
        <v>11.2</v>
      </c>
      <c r="AH220" s="41">
        <v>0.72499999999999998</v>
      </c>
      <c r="AI220" s="26">
        <f t="shared" si="7"/>
        <v>0.68732091734347556</v>
      </c>
    </row>
    <row r="221" spans="19:35" x14ac:dyDescent="0.25">
      <c r="S221" s="27" t="s">
        <v>114</v>
      </c>
      <c r="T221" s="26">
        <v>10.6</v>
      </c>
      <c r="U221" s="26">
        <v>0.61999999900000002</v>
      </c>
      <c r="V221" s="26">
        <f t="shared" si="6"/>
        <v>0.61446474870202417</v>
      </c>
      <c r="AF221" s="27" t="s">
        <v>117</v>
      </c>
      <c r="AG221" s="41">
        <v>11.2</v>
      </c>
      <c r="AH221" s="41">
        <v>0.64500000000000002</v>
      </c>
      <c r="AI221" s="26">
        <f t="shared" si="7"/>
        <v>0.68732091734347556</v>
      </c>
    </row>
    <row r="222" spans="19:35" x14ac:dyDescent="0.25">
      <c r="S222" s="27" t="s">
        <v>114</v>
      </c>
      <c r="T222" s="26">
        <v>10.6</v>
      </c>
      <c r="U222" s="26">
        <v>0.66499999899999995</v>
      </c>
      <c r="V222" s="26">
        <f t="shared" si="6"/>
        <v>0.61446474870202417</v>
      </c>
      <c r="AF222" s="27" t="s">
        <v>117</v>
      </c>
      <c r="AG222" s="41">
        <v>11.2</v>
      </c>
      <c r="AH222" s="41">
        <v>0.70499999800000002</v>
      </c>
      <c r="AI222" s="26">
        <f t="shared" si="7"/>
        <v>0.68732091734347556</v>
      </c>
    </row>
    <row r="223" spans="19:35" x14ac:dyDescent="0.25">
      <c r="S223" s="27" t="s">
        <v>114</v>
      </c>
      <c r="T223" s="26">
        <v>10.6</v>
      </c>
      <c r="U223" s="26">
        <v>0.59</v>
      </c>
      <c r="V223" s="26">
        <f t="shared" si="6"/>
        <v>0.61446474870202417</v>
      </c>
      <c r="AF223" s="27" t="s">
        <v>117</v>
      </c>
      <c r="AG223" s="41">
        <v>11.2</v>
      </c>
      <c r="AH223" s="41">
        <v>0.69499999800000001</v>
      </c>
      <c r="AI223" s="26">
        <f t="shared" si="7"/>
        <v>0.68732091734347556</v>
      </c>
    </row>
    <row r="224" spans="19:35" x14ac:dyDescent="0.25">
      <c r="S224" s="27" t="s">
        <v>114</v>
      </c>
      <c r="T224" s="26">
        <v>10.6</v>
      </c>
      <c r="U224" s="26">
        <v>0.61499999800000005</v>
      </c>
      <c r="V224" s="26">
        <f t="shared" si="6"/>
        <v>0.61446474870202417</v>
      </c>
      <c r="AF224" s="27" t="s">
        <v>117</v>
      </c>
      <c r="AG224" s="41">
        <v>11.2</v>
      </c>
      <c r="AH224" s="41">
        <v>0.69999999899999998</v>
      </c>
      <c r="AI224" s="26">
        <f t="shared" si="7"/>
        <v>0.68732091734347556</v>
      </c>
    </row>
    <row r="225" spans="19:35" x14ac:dyDescent="0.25">
      <c r="S225" s="27" t="s">
        <v>114</v>
      </c>
      <c r="T225" s="26">
        <v>10.6</v>
      </c>
      <c r="U225" s="26">
        <v>0.63999999900000004</v>
      </c>
      <c r="V225" s="26">
        <f t="shared" si="6"/>
        <v>0.61446474870202417</v>
      </c>
      <c r="AF225" s="27" t="s">
        <v>117</v>
      </c>
      <c r="AG225" s="41">
        <v>11.2</v>
      </c>
      <c r="AH225" s="41">
        <v>0.67599999899999996</v>
      </c>
      <c r="AI225" s="26">
        <f t="shared" si="7"/>
        <v>0.68732091734347556</v>
      </c>
    </row>
    <row r="226" spans="19:35" x14ac:dyDescent="0.25">
      <c r="S226" s="27" t="s">
        <v>114</v>
      </c>
      <c r="T226" s="26">
        <v>10.6</v>
      </c>
      <c r="U226" s="26">
        <v>0.625</v>
      </c>
      <c r="V226" s="26">
        <f t="shared" si="6"/>
        <v>0.61446474870202417</v>
      </c>
      <c r="AF226" s="27" t="s">
        <v>117</v>
      </c>
      <c r="AG226" s="41">
        <v>11.2</v>
      </c>
      <c r="AH226" s="41">
        <v>0.69999999899999998</v>
      </c>
      <c r="AI226" s="26">
        <f t="shared" si="7"/>
        <v>0.68732091734347556</v>
      </c>
    </row>
    <row r="227" spans="19:35" x14ac:dyDescent="0.25">
      <c r="S227" s="27" t="s">
        <v>114</v>
      </c>
      <c r="T227" s="26">
        <v>10.6</v>
      </c>
      <c r="U227" s="26">
        <v>0.64999999900000005</v>
      </c>
      <c r="V227" s="26">
        <f t="shared" si="6"/>
        <v>0.61446474870202417</v>
      </c>
      <c r="AF227" s="27" t="s">
        <v>117</v>
      </c>
      <c r="AG227" s="41">
        <v>11.2</v>
      </c>
      <c r="AH227" s="41">
        <v>0.68499999899999997</v>
      </c>
      <c r="AI227" s="26">
        <f t="shared" si="7"/>
        <v>0.68732091734347556</v>
      </c>
    </row>
    <row r="228" spans="19:35" x14ac:dyDescent="0.25">
      <c r="S228" s="27" t="s">
        <v>114</v>
      </c>
      <c r="T228" s="26">
        <v>10.6</v>
      </c>
      <c r="U228" s="26">
        <v>0.625</v>
      </c>
      <c r="V228" s="26">
        <f t="shared" si="6"/>
        <v>0.61446474870202417</v>
      </c>
      <c r="AF228" s="27" t="s">
        <v>117</v>
      </c>
      <c r="AG228" s="41">
        <v>11.2</v>
      </c>
      <c r="AH228" s="41">
        <v>0.68</v>
      </c>
      <c r="AI228" s="26">
        <f t="shared" si="7"/>
        <v>0.68732091734347556</v>
      </c>
    </row>
    <row r="229" spans="19:35" x14ac:dyDescent="0.25">
      <c r="S229" s="27" t="s">
        <v>114</v>
      </c>
      <c r="T229" s="26">
        <v>10.6</v>
      </c>
      <c r="U229" s="26">
        <v>0.60499999900000001</v>
      </c>
      <c r="V229" s="26">
        <f t="shared" si="6"/>
        <v>0.61446474870202417</v>
      </c>
      <c r="AF229" s="27" t="s">
        <v>117</v>
      </c>
      <c r="AG229" s="41">
        <v>11.2</v>
      </c>
      <c r="AH229" s="41">
        <v>0.68</v>
      </c>
      <c r="AI229" s="26">
        <f t="shared" si="7"/>
        <v>0.68732091734347556</v>
      </c>
    </row>
    <row r="230" spans="19:35" x14ac:dyDescent="0.25">
      <c r="S230" s="27" t="s">
        <v>114</v>
      </c>
      <c r="T230" s="26">
        <v>10.6</v>
      </c>
      <c r="U230" s="26">
        <v>0.54999999899999996</v>
      </c>
      <c r="V230" s="26">
        <f t="shared" si="6"/>
        <v>0.61446474870202417</v>
      </c>
      <c r="AF230" s="27" t="s">
        <v>117</v>
      </c>
      <c r="AG230" s="41">
        <v>11.2</v>
      </c>
      <c r="AH230" s="41">
        <v>0.69</v>
      </c>
      <c r="AI230" s="26">
        <f t="shared" si="7"/>
        <v>0.68732091734347556</v>
      </c>
    </row>
    <row r="231" spans="19:35" x14ac:dyDescent="0.25">
      <c r="S231" s="27" t="s">
        <v>114</v>
      </c>
      <c r="T231" s="26">
        <v>10.6</v>
      </c>
      <c r="U231" s="26">
        <v>0.6</v>
      </c>
      <c r="V231" s="26">
        <f t="shared" si="6"/>
        <v>0.61446474870202417</v>
      </c>
      <c r="AF231" s="27" t="s">
        <v>117</v>
      </c>
      <c r="AG231" s="41">
        <v>11.2</v>
      </c>
      <c r="AH231" s="41">
        <v>0.70799999899999999</v>
      </c>
      <c r="AI231" s="26">
        <f t="shared" si="7"/>
        <v>0.68732091734347556</v>
      </c>
    </row>
    <row r="232" spans="19:35" x14ac:dyDescent="0.25">
      <c r="S232" s="27" t="s">
        <v>114</v>
      </c>
      <c r="T232" s="26">
        <v>10.6</v>
      </c>
      <c r="U232" s="26">
        <v>0.61499999800000005</v>
      </c>
      <c r="V232" s="26">
        <f t="shared" si="6"/>
        <v>0.61446474870202417</v>
      </c>
      <c r="AF232" s="27" t="s">
        <v>117</v>
      </c>
      <c r="AG232" s="41">
        <v>11.2</v>
      </c>
      <c r="AH232" s="41">
        <v>0.66399999899999995</v>
      </c>
      <c r="AI232" s="26">
        <f t="shared" si="7"/>
        <v>0.68732091734347556</v>
      </c>
    </row>
    <row r="233" spans="19:35" x14ac:dyDescent="0.25">
      <c r="S233" s="27" t="s">
        <v>114</v>
      </c>
      <c r="T233" s="26">
        <v>10.6</v>
      </c>
      <c r="U233" s="26">
        <v>0.60499999900000001</v>
      </c>
      <c r="V233" s="26">
        <f t="shared" si="6"/>
        <v>0.61446474870202417</v>
      </c>
      <c r="AF233" s="27" t="s">
        <v>117</v>
      </c>
      <c r="AG233" s="41">
        <v>11.2</v>
      </c>
      <c r="AH233" s="41">
        <v>0.69499999800000001</v>
      </c>
      <c r="AI233" s="26">
        <f t="shared" si="7"/>
        <v>0.68732091734347556</v>
      </c>
    </row>
    <row r="234" spans="19:35" x14ac:dyDescent="0.25">
      <c r="S234" s="27" t="s">
        <v>114</v>
      </c>
      <c r="T234" s="26">
        <v>10.6</v>
      </c>
      <c r="U234" s="26">
        <v>0.62999999900000003</v>
      </c>
      <c r="V234" s="26">
        <f t="shared" si="6"/>
        <v>0.61446474870202417</v>
      </c>
      <c r="AF234" s="27" t="s">
        <v>117</v>
      </c>
      <c r="AG234" s="41">
        <v>11.2</v>
      </c>
      <c r="AH234" s="41">
        <v>0.69499999800000001</v>
      </c>
      <c r="AI234" s="26">
        <f t="shared" si="7"/>
        <v>0.68732091734347556</v>
      </c>
    </row>
    <row r="235" spans="19:35" x14ac:dyDescent="0.25">
      <c r="S235" s="27" t="s">
        <v>114</v>
      </c>
      <c r="T235" s="26">
        <v>10.6</v>
      </c>
      <c r="U235" s="26">
        <v>0.64999999900000005</v>
      </c>
      <c r="V235" s="26">
        <f t="shared" si="6"/>
        <v>0.61446474870202417</v>
      </c>
      <c r="AF235" s="27" t="s">
        <v>117</v>
      </c>
      <c r="AG235" s="41">
        <v>11.2</v>
      </c>
      <c r="AH235" s="41">
        <v>0.69999999899999998</v>
      </c>
      <c r="AI235" s="26">
        <f t="shared" si="7"/>
        <v>0.68732091734347556</v>
      </c>
    </row>
    <row r="236" spans="19:35" x14ac:dyDescent="0.25">
      <c r="S236" s="27" t="s">
        <v>114</v>
      </c>
      <c r="T236" s="26">
        <v>10.6</v>
      </c>
      <c r="U236" s="26">
        <v>0.57999999800000002</v>
      </c>
      <c r="V236" s="26">
        <f t="shared" si="6"/>
        <v>0.61446474870202417</v>
      </c>
      <c r="AF236" s="27" t="s">
        <v>117</v>
      </c>
      <c r="AG236" s="41">
        <v>11.2</v>
      </c>
      <c r="AH236" s="41">
        <v>0.76</v>
      </c>
      <c r="AI236" s="26">
        <f t="shared" si="7"/>
        <v>0.68732091734347556</v>
      </c>
    </row>
    <row r="237" spans="19:35" x14ac:dyDescent="0.25">
      <c r="S237" s="27" t="s">
        <v>114</v>
      </c>
      <c r="T237" s="26">
        <v>10.6</v>
      </c>
      <c r="U237" s="26">
        <v>0.60999999900000001</v>
      </c>
      <c r="V237" s="26">
        <f t="shared" si="6"/>
        <v>0.61446474870202417</v>
      </c>
      <c r="AF237" s="27" t="s">
        <v>117</v>
      </c>
      <c r="AG237" s="41">
        <v>11.2</v>
      </c>
      <c r="AH237" s="41">
        <v>0.73399999900000001</v>
      </c>
      <c r="AI237" s="26">
        <f t="shared" si="7"/>
        <v>0.68732091734347556</v>
      </c>
    </row>
    <row r="238" spans="19:35" x14ac:dyDescent="0.25">
      <c r="S238" s="27" t="s">
        <v>114</v>
      </c>
      <c r="T238" s="26">
        <v>10.6</v>
      </c>
      <c r="U238" s="26">
        <v>0.57499999899999998</v>
      </c>
      <c r="V238" s="26">
        <f t="shared" si="6"/>
        <v>0.61446474870202417</v>
      </c>
      <c r="AF238" s="27" t="s">
        <v>117</v>
      </c>
      <c r="AG238" s="41">
        <v>11.2</v>
      </c>
      <c r="AH238" s="41">
        <v>0.66999960000000003</v>
      </c>
      <c r="AI238" s="26">
        <f t="shared" si="7"/>
        <v>0.68732091734347556</v>
      </c>
    </row>
    <row r="239" spans="19:35" x14ac:dyDescent="0.25">
      <c r="S239" s="27" t="s">
        <v>114</v>
      </c>
      <c r="T239" s="26">
        <v>10.6</v>
      </c>
      <c r="U239" s="26">
        <v>0.60999999900000001</v>
      </c>
      <c r="V239" s="26">
        <f t="shared" si="6"/>
        <v>0.61446474870202417</v>
      </c>
      <c r="AF239" s="27" t="s">
        <v>117</v>
      </c>
      <c r="AG239" s="41">
        <v>11.2</v>
      </c>
      <c r="AH239" s="41">
        <v>0.65999999799999998</v>
      </c>
      <c r="AI239" s="26">
        <f t="shared" si="7"/>
        <v>0.68732091734347556</v>
      </c>
    </row>
    <row r="240" spans="19:35" x14ac:dyDescent="0.25">
      <c r="S240" s="27" t="s">
        <v>114</v>
      </c>
      <c r="T240" s="26">
        <v>10.6</v>
      </c>
      <c r="U240" s="26">
        <v>0.62999999900000003</v>
      </c>
      <c r="V240" s="26">
        <f t="shared" si="6"/>
        <v>0.61446474870202417</v>
      </c>
      <c r="AF240" s="27" t="s">
        <v>117</v>
      </c>
      <c r="AG240" s="41">
        <v>11.2</v>
      </c>
      <c r="AH240" s="41">
        <v>0.69499999800000001</v>
      </c>
      <c r="AI240" s="26">
        <f t="shared" si="7"/>
        <v>0.68732091734347556</v>
      </c>
    </row>
    <row r="241" spans="19:35" x14ac:dyDescent="0.25">
      <c r="S241" s="27" t="s">
        <v>114</v>
      </c>
      <c r="T241" s="26">
        <v>10.6</v>
      </c>
      <c r="U241" s="26">
        <v>0.55999999899999997</v>
      </c>
      <c r="V241" s="26">
        <f t="shared" si="6"/>
        <v>0.61446474870202417</v>
      </c>
      <c r="AF241" s="27" t="s">
        <v>117</v>
      </c>
      <c r="AG241" s="41">
        <v>11.2</v>
      </c>
      <c r="AH241" s="41">
        <v>0.66499999899999995</v>
      </c>
      <c r="AI241" s="26">
        <f t="shared" si="7"/>
        <v>0.68732091734347556</v>
      </c>
    </row>
    <row r="242" spans="19:35" x14ac:dyDescent="0.25">
      <c r="S242" s="27" t="s">
        <v>114</v>
      </c>
      <c r="T242" s="26">
        <v>10.6</v>
      </c>
      <c r="U242" s="26">
        <v>0.57999999800000002</v>
      </c>
      <c r="V242" s="26">
        <f t="shared" si="6"/>
        <v>0.61446474870202417</v>
      </c>
      <c r="AF242" s="27" t="s">
        <v>117</v>
      </c>
      <c r="AG242" s="41">
        <v>11.2</v>
      </c>
      <c r="AH242" s="41">
        <v>0.71499999999999997</v>
      </c>
      <c r="AI242" s="26">
        <f t="shared" si="7"/>
        <v>0.68732091734347556</v>
      </c>
    </row>
    <row r="243" spans="19:35" x14ac:dyDescent="0.25">
      <c r="S243" s="27" t="s">
        <v>114</v>
      </c>
      <c r="T243" s="26">
        <v>10.6</v>
      </c>
      <c r="U243" s="26">
        <v>0.61999999900000002</v>
      </c>
      <c r="V243" s="26">
        <f t="shared" si="6"/>
        <v>0.61446474870202417</v>
      </c>
      <c r="AF243" s="27" t="s">
        <v>117</v>
      </c>
      <c r="AG243" s="41">
        <v>11.2</v>
      </c>
      <c r="AH243" s="41">
        <v>0.68</v>
      </c>
      <c r="AI243" s="26">
        <f t="shared" si="7"/>
        <v>0.68732091734347556</v>
      </c>
    </row>
    <row r="244" spans="19:35" x14ac:dyDescent="0.25">
      <c r="S244" s="27" t="s">
        <v>114</v>
      </c>
      <c r="T244" s="26">
        <v>10.6</v>
      </c>
      <c r="U244" s="26">
        <v>0.64999999900000005</v>
      </c>
      <c r="V244" s="26">
        <f t="shared" si="6"/>
        <v>0.61446474870202417</v>
      </c>
      <c r="AF244" s="27" t="s">
        <v>117</v>
      </c>
      <c r="AG244" s="41">
        <v>11.2</v>
      </c>
      <c r="AH244" s="41">
        <v>0.63500000000000001</v>
      </c>
      <c r="AI244" s="26">
        <f t="shared" si="7"/>
        <v>0.68732091734347556</v>
      </c>
    </row>
    <row r="245" spans="19:35" x14ac:dyDescent="0.25">
      <c r="S245" s="27" t="s">
        <v>114</v>
      </c>
      <c r="T245" s="26">
        <v>10.6</v>
      </c>
      <c r="U245" s="26">
        <v>0.69199999999999995</v>
      </c>
      <c r="V245" s="26">
        <f t="shared" si="6"/>
        <v>0.61446474870202417</v>
      </c>
      <c r="AF245" s="27" t="s">
        <v>117</v>
      </c>
      <c r="AG245" s="41">
        <v>11.2</v>
      </c>
      <c r="AH245" s="41">
        <v>0.67199999799999999</v>
      </c>
      <c r="AI245" s="26">
        <f t="shared" si="7"/>
        <v>0.68732091734347556</v>
      </c>
    </row>
    <row r="246" spans="19:35" x14ac:dyDescent="0.25">
      <c r="S246" s="27" t="s">
        <v>114</v>
      </c>
      <c r="T246" s="26">
        <v>10.6</v>
      </c>
      <c r="U246" s="26">
        <v>0.61499999800000005</v>
      </c>
      <c r="V246" s="26">
        <f t="shared" si="6"/>
        <v>0.61446474870202417</v>
      </c>
      <c r="AF246" s="27" t="s">
        <v>117</v>
      </c>
      <c r="AG246" s="41">
        <v>11.2</v>
      </c>
      <c r="AH246" s="41">
        <v>0.65999999799999998</v>
      </c>
      <c r="AI246" s="26">
        <f t="shared" si="7"/>
        <v>0.68732091734347556</v>
      </c>
    </row>
    <row r="247" spans="19:35" x14ac:dyDescent="0.25">
      <c r="S247" s="27" t="s">
        <v>114</v>
      </c>
      <c r="T247" s="26">
        <v>10.6</v>
      </c>
      <c r="U247" s="26">
        <v>0.63999999900000004</v>
      </c>
      <c r="V247" s="26">
        <f t="shared" si="6"/>
        <v>0.61446474870202417</v>
      </c>
      <c r="AF247" s="27" t="s">
        <v>117</v>
      </c>
      <c r="AG247" s="41">
        <v>11.2</v>
      </c>
      <c r="AH247" s="41">
        <v>0.65999999799999998</v>
      </c>
      <c r="AI247" s="26">
        <f t="shared" si="7"/>
        <v>0.68732091734347556</v>
      </c>
    </row>
    <row r="248" spans="19:35" x14ac:dyDescent="0.25">
      <c r="S248" s="27" t="s">
        <v>114</v>
      </c>
      <c r="T248" s="26">
        <v>10.6</v>
      </c>
      <c r="U248" s="26">
        <v>0.625</v>
      </c>
      <c r="V248" s="26">
        <f t="shared" si="6"/>
        <v>0.61446474870202417</v>
      </c>
      <c r="AF248" s="27" t="s">
        <v>117</v>
      </c>
      <c r="AG248" s="41">
        <v>11.2</v>
      </c>
      <c r="AH248" s="41">
        <v>0.67</v>
      </c>
      <c r="AI248" s="26">
        <f t="shared" si="7"/>
        <v>0.68732091734347556</v>
      </c>
    </row>
    <row r="249" spans="19:35" x14ac:dyDescent="0.25">
      <c r="S249" s="27" t="s">
        <v>114</v>
      </c>
      <c r="T249" s="26">
        <v>10.6</v>
      </c>
      <c r="U249" s="26">
        <v>0.593999999</v>
      </c>
      <c r="V249" s="26">
        <f t="shared" si="6"/>
        <v>0.61446474870202417</v>
      </c>
      <c r="AF249" s="27" t="s">
        <v>117</v>
      </c>
      <c r="AG249" s="41">
        <v>11.2</v>
      </c>
      <c r="AH249" s="41">
        <v>0.70299999999999996</v>
      </c>
      <c r="AI249" s="26">
        <f t="shared" si="7"/>
        <v>0.68732091734347556</v>
      </c>
    </row>
    <row r="250" spans="19:35" x14ac:dyDescent="0.25">
      <c r="S250" s="27" t="s">
        <v>114</v>
      </c>
      <c r="T250" s="26">
        <v>10.6</v>
      </c>
      <c r="U250" s="26">
        <v>0.59</v>
      </c>
      <c r="V250" s="26">
        <f t="shared" si="6"/>
        <v>0.61446474870202417</v>
      </c>
      <c r="AF250" s="27" t="s">
        <v>117</v>
      </c>
      <c r="AG250" s="41">
        <v>11.2</v>
      </c>
      <c r="AH250" s="41">
        <v>0.69999980900000003</v>
      </c>
      <c r="AI250" s="26">
        <f t="shared" si="7"/>
        <v>0.68732091734347556</v>
      </c>
    </row>
    <row r="251" spans="19:35" x14ac:dyDescent="0.25">
      <c r="S251" s="27" t="s">
        <v>114</v>
      </c>
      <c r="T251" s="26">
        <v>10.6</v>
      </c>
      <c r="U251" s="26">
        <v>0.73799999999999999</v>
      </c>
      <c r="V251" s="26">
        <f t="shared" si="6"/>
        <v>0.61446474870202417</v>
      </c>
      <c r="AF251" s="27" t="s">
        <v>117</v>
      </c>
      <c r="AG251" s="41">
        <v>11.2</v>
      </c>
      <c r="AH251" s="41">
        <v>0.65999999799999998</v>
      </c>
      <c r="AI251" s="26">
        <f t="shared" si="7"/>
        <v>0.68732091734347556</v>
      </c>
    </row>
    <row r="252" spans="19:35" x14ac:dyDescent="0.25">
      <c r="S252" s="27" t="s">
        <v>114</v>
      </c>
      <c r="T252" s="26">
        <v>10.6</v>
      </c>
      <c r="U252" s="26">
        <v>0.61999999900000002</v>
      </c>
      <c r="V252" s="26">
        <f t="shared" si="6"/>
        <v>0.61446474870202417</v>
      </c>
      <c r="AF252" s="27" t="s">
        <v>117</v>
      </c>
      <c r="AG252" s="41">
        <v>11.2</v>
      </c>
      <c r="AH252" s="41">
        <v>0.65600000000000003</v>
      </c>
      <c r="AI252" s="26">
        <f t="shared" si="7"/>
        <v>0.68732091734347556</v>
      </c>
    </row>
    <row r="253" spans="19:35" x14ac:dyDescent="0.25">
      <c r="S253" s="27" t="s">
        <v>114</v>
      </c>
      <c r="T253" s="26">
        <v>10.6</v>
      </c>
      <c r="U253" s="26">
        <v>0.63400000000000001</v>
      </c>
      <c r="V253" s="26">
        <f t="shared" si="6"/>
        <v>0.61446474870202417</v>
      </c>
      <c r="AF253" s="27" t="s">
        <v>117</v>
      </c>
      <c r="AG253" s="41">
        <v>11.2</v>
      </c>
      <c r="AH253" s="41">
        <v>0.65999999799999998</v>
      </c>
      <c r="AI253" s="26">
        <f t="shared" si="7"/>
        <v>0.68732091734347556</v>
      </c>
    </row>
    <row r="254" spans="19:35" x14ac:dyDescent="0.25">
      <c r="S254" s="27" t="s">
        <v>114</v>
      </c>
      <c r="T254" s="26">
        <v>10.6</v>
      </c>
      <c r="U254" s="26">
        <v>0.57599999899999998</v>
      </c>
      <c r="V254" s="26">
        <f t="shared" si="6"/>
        <v>0.61446474870202417</v>
      </c>
      <c r="AF254" s="27" t="s">
        <v>117</v>
      </c>
      <c r="AG254" s="41">
        <v>11.2</v>
      </c>
      <c r="AH254" s="41">
        <v>0.64999999900000005</v>
      </c>
      <c r="AI254" s="26">
        <f t="shared" si="7"/>
        <v>0.68732091734347556</v>
      </c>
    </row>
    <row r="255" spans="19:35" x14ac:dyDescent="0.25">
      <c r="S255" s="27" t="s">
        <v>114</v>
      </c>
      <c r="T255" s="26">
        <v>10.6</v>
      </c>
      <c r="U255" s="26">
        <v>0.625</v>
      </c>
      <c r="V255" s="26">
        <f t="shared" si="6"/>
        <v>0.61446474870202417</v>
      </c>
      <c r="AF255" s="27" t="s">
        <v>117</v>
      </c>
      <c r="AG255" s="41">
        <v>11.2</v>
      </c>
      <c r="AH255" s="41">
        <v>0.75</v>
      </c>
      <c r="AI255" s="26">
        <f t="shared" si="7"/>
        <v>0.68732091734347556</v>
      </c>
    </row>
    <row r="256" spans="19:35" x14ac:dyDescent="0.25">
      <c r="S256" s="27" t="s">
        <v>114</v>
      </c>
      <c r="T256" s="26">
        <v>10.6</v>
      </c>
      <c r="U256" s="26">
        <v>0.57999999800000002</v>
      </c>
      <c r="V256" s="26">
        <f t="shared" si="6"/>
        <v>0.61446474870202417</v>
      </c>
      <c r="AF256" s="27" t="s">
        <v>117</v>
      </c>
      <c r="AG256" s="41">
        <v>11.2</v>
      </c>
      <c r="AH256" s="41">
        <v>0.68</v>
      </c>
      <c r="AI256" s="26">
        <f t="shared" si="7"/>
        <v>0.68732091734347556</v>
      </c>
    </row>
    <row r="257" spans="19:35" x14ac:dyDescent="0.25">
      <c r="S257" s="27" t="s">
        <v>114</v>
      </c>
      <c r="T257" s="26">
        <v>10.6</v>
      </c>
      <c r="U257" s="26">
        <v>0.61999999900000002</v>
      </c>
      <c r="V257" s="26">
        <f t="shared" si="6"/>
        <v>0.61446474870202417</v>
      </c>
      <c r="AF257" s="27" t="s">
        <v>117</v>
      </c>
      <c r="AG257" s="41">
        <v>11.2</v>
      </c>
      <c r="AH257" s="41">
        <v>0.67499999899999996</v>
      </c>
      <c r="AI257" s="26">
        <f t="shared" si="7"/>
        <v>0.68732091734347556</v>
      </c>
    </row>
    <row r="258" spans="19:35" x14ac:dyDescent="0.25">
      <c r="S258" s="27" t="s">
        <v>114</v>
      </c>
      <c r="T258" s="26">
        <v>10.6</v>
      </c>
      <c r="U258" s="26">
        <v>0.61999999900000002</v>
      </c>
      <c r="V258" s="26">
        <f t="shared" si="6"/>
        <v>0.61446474870202417</v>
      </c>
      <c r="AF258" s="27" t="s">
        <v>117</v>
      </c>
      <c r="AG258" s="41">
        <v>11.2</v>
      </c>
      <c r="AH258" s="41">
        <v>0.64799999799999997</v>
      </c>
      <c r="AI258" s="26">
        <f t="shared" si="7"/>
        <v>0.68732091734347556</v>
      </c>
    </row>
    <row r="259" spans="19:35" x14ac:dyDescent="0.25">
      <c r="S259" s="27" t="s">
        <v>114</v>
      </c>
      <c r="T259" s="26">
        <v>10.6</v>
      </c>
      <c r="U259" s="26">
        <v>0.54999999899999996</v>
      </c>
      <c r="V259" s="26">
        <f t="shared" si="6"/>
        <v>0.61446474870202417</v>
      </c>
      <c r="AF259" s="27" t="s">
        <v>117</v>
      </c>
      <c r="AG259" s="41">
        <v>11.2</v>
      </c>
      <c r="AH259" s="41">
        <v>0.65999984700000003</v>
      </c>
      <c r="AI259" s="26">
        <f t="shared" si="7"/>
        <v>0.68732091734347556</v>
      </c>
    </row>
    <row r="260" spans="19:35" x14ac:dyDescent="0.25">
      <c r="S260" s="27" t="s">
        <v>114</v>
      </c>
      <c r="T260" s="26">
        <v>10.6</v>
      </c>
      <c r="U260" s="26">
        <v>0.594999999</v>
      </c>
      <c r="V260" s="26">
        <f t="shared" si="6"/>
        <v>0.61446474870202417</v>
      </c>
      <c r="AF260" s="27" t="s">
        <v>117</v>
      </c>
      <c r="AG260" s="41">
        <v>11.2</v>
      </c>
      <c r="AH260" s="41">
        <v>0.66499999899999995</v>
      </c>
      <c r="AI260" s="26">
        <f t="shared" si="7"/>
        <v>0.68732091734347556</v>
      </c>
    </row>
    <row r="261" spans="19:35" x14ac:dyDescent="0.25">
      <c r="S261" s="27" t="s">
        <v>114</v>
      </c>
      <c r="T261" s="26">
        <v>10.6</v>
      </c>
      <c r="U261" s="26">
        <v>0.54999999899999996</v>
      </c>
      <c r="V261" s="26">
        <f t="shared" si="6"/>
        <v>0.61446474870202417</v>
      </c>
      <c r="AF261" s="27" t="s">
        <v>117</v>
      </c>
      <c r="AG261" s="41">
        <v>11.2</v>
      </c>
      <c r="AH261" s="41">
        <v>0.69999999899999998</v>
      </c>
      <c r="AI261" s="26">
        <f t="shared" si="7"/>
        <v>0.68732091734347556</v>
      </c>
    </row>
    <row r="262" spans="19:35" x14ac:dyDescent="0.25">
      <c r="S262" s="27" t="s">
        <v>114</v>
      </c>
      <c r="T262" s="26">
        <v>10.6</v>
      </c>
      <c r="U262" s="26">
        <v>0.64999999900000005</v>
      </c>
      <c r="V262" s="26">
        <f t="shared" si="6"/>
        <v>0.61446474870202417</v>
      </c>
      <c r="AF262" s="27" t="s">
        <v>117</v>
      </c>
      <c r="AG262" s="41">
        <v>11.2</v>
      </c>
      <c r="AH262" s="41">
        <v>0.68</v>
      </c>
      <c r="AI262" s="26">
        <f t="shared" si="7"/>
        <v>0.68732091734347556</v>
      </c>
    </row>
    <row r="263" spans="19:35" x14ac:dyDescent="0.25">
      <c r="S263" s="27" t="s">
        <v>114</v>
      </c>
      <c r="T263" s="26">
        <v>10.6</v>
      </c>
      <c r="U263" s="26">
        <v>0.63999999900000004</v>
      </c>
      <c r="V263" s="26">
        <f t="shared" ref="V263:V326" si="8">$AA$7*T263^$AA$5</f>
        <v>0.61446474870202417</v>
      </c>
      <c r="AF263" s="27" t="s">
        <v>117</v>
      </c>
      <c r="AG263" s="41">
        <v>11.2</v>
      </c>
      <c r="AH263" s="41">
        <v>0.77999999900000005</v>
      </c>
      <c r="AI263" s="26">
        <f t="shared" si="7"/>
        <v>0.68732091734347556</v>
      </c>
    </row>
    <row r="264" spans="19:35" x14ac:dyDescent="0.25">
      <c r="S264" s="27" t="s">
        <v>114</v>
      </c>
      <c r="T264" s="26">
        <v>10.6</v>
      </c>
      <c r="U264" s="26">
        <v>0.625</v>
      </c>
      <c r="V264" s="26">
        <f t="shared" si="8"/>
        <v>0.61446474870202417</v>
      </c>
      <c r="AF264" s="27" t="s">
        <v>117</v>
      </c>
      <c r="AG264" s="41">
        <v>11.2</v>
      </c>
      <c r="AH264" s="41">
        <v>0.64999999900000005</v>
      </c>
      <c r="AI264" s="26">
        <f t="shared" ref="AI264:AI327" si="9">$AN$7*AG264^$AN$5</f>
        <v>0.68732091734347556</v>
      </c>
    </row>
    <row r="265" spans="19:35" x14ac:dyDescent="0.25">
      <c r="S265" s="27" t="s">
        <v>114</v>
      </c>
      <c r="T265" s="26">
        <v>10.6</v>
      </c>
      <c r="U265" s="26">
        <v>0.6</v>
      </c>
      <c r="V265" s="26">
        <f t="shared" si="8"/>
        <v>0.61446474870202417</v>
      </c>
      <c r="AF265" s="27" t="s">
        <v>117</v>
      </c>
      <c r="AG265" s="41">
        <v>11.2</v>
      </c>
      <c r="AH265" s="41">
        <v>0.65999999799999998</v>
      </c>
      <c r="AI265" s="26">
        <f t="shared" si="9"/>
        <v>0.68732091734347556</v>
      </c>
    </row>
    <row r="266" spans="19:35" x14ac:dyDescent="0.25">
      <c r="S266" s="27" t="s">
        <v>114</v>
      </c>
      <c r="T266" s="26">
        <v>10.6</v>
      </c>
      <c r="U266" s="26">
        <v>0.594999999</v>
      </c>
      <c r="V266" s="26">
        <f t="shared" si="8"/>
        <v>0.61446474870202417</v>
      </c>
      <c r="AF266" s="27" t="s">
        <v>117</v>
      </c>
      <c r="AG266" s="41">
        <v>11.2</v>
      </c>
      <c r="AH266" s="41">
        <v>0.68799999899999997</v>
      </c>
      <c r="AI266" s="26">
        <f t="shared" si="9"/>
        <v>0.68732091734347556</v>
      </c>
    </row>
    <row r="267" spans="19:35" x14ac:dyDescent="0.25">
      <c r="S267" s="27" t="s">
        <v>114</v>
      </c>
      <c r="T267" s="26">
        <v>10.6</v>
      </c>
      <c r="U267" s="26">
        <v>0.61999999900000002</v>
      </c>
      <c r="V267" s="26">
        <f t="shared" si="8"/>
        <v>0.61446474870202417</v>
      </c>
      <c r="AF267" s="27" t="s">
        <v>117</v>
      </c>
      <c r="AG267" s="41">
        <v>11.2</v>
      </c>
      <c r="AH267" s="41">
        <v>0.70999999899999999</v>
      </c>
      <c r="AI267" s="26">
        <f t="shared" si="9"/>
        <v>0.68732091734347556</v>
      </c>
    </row>
    <row r="268" spans="19:35" x14ac:dyDescent="0.25">
      <c r="S268" s="27" t="s">
        <v>114</v>
      </c>
      <c r="T268" s="26">
        <v>10.6</v>
      </c>
      <c r="U268" s="26">
        <v>0.6</v>
      </c>
      <c r="V268" s="26">
        <f t="shared" si="8"/>
        <v>0.61446474870202417</v>
      </c>
      <c r="AF268" s="27" t="s">
        <v>117</v>
      </c>
      <c r="AG268" s="41">
        <v>11.2</v>
      </c>
      <c r="AH268" s="41">
        <v>0.69999999899999998</v>
      </c>
      <c r="AI268" s="26">
        <f t="shared" si="9"/>
        <v>0.68732091734347556</v>
      </c>
    </row>
    <row r="269" spans="19:35" x14ac:dyDescent="0.25">
      <c r="S269" s="27" t="s">
        <v>114</v>
      </c>
      <c r="T269" s="26">
        <v>10.6</v>
      </c>
      <c r="U269" s="26">
        <v>0.64999999900000005</v>
      </c>
      <c r="V269" s="26">
        <f t="shared" si="8"/>
        <v>0.61446474870202417</v>
      </c>
      <c r="AF269" s="27" t="s">
        <v>117</v>
      </c>
      <c r="AG269" s="41">
        <v>11.2</v>
      </c>
      <c r="AH269" s="41">
        <v>0.69399999800000001</v>
      </c>
      <c r="AI269" s="26">
        <f t="shared" si="9"/>
        <v>0.68732091734347556</v>
      </c>
    </row>
    <row r="270" spans="19:35" x14ac:dyDescent="0.25">
      <c r="S270" s="27" t="s">
        <v>114</v>
      </c>
      <c r="T270" s="26">
        <v>10.6</v>
      </c>
      <c r="U270" s="26">
        <v>0.61999999900000002</v>
      </c>
      <c r="V270" s="26">
        <f t="shared" si="8"/>
        <v>0.61446474870202417</v>
      </c>
      <c r="AF270" s="27" t="s">
        <v>117</v>
      </c>
      <c r="AG270" s="41">
        <v>11.2</v>
      </c>
      <c r="AH270" s="41">
        <v>0.64999961900000003</v>
      </c>
      <c r="AI270" s="26">
        <f t="shared" si="9"/>
        <v>0.68732091734347556</v>
      </c>
    </row>
    <row r="271" spans="19:35" x14ac:dyDescent="0.25">
      <c r="S271" s="27" t="s">
        <v>114</v>
      </c>
      <c r="T271" s="26">
        <v>10.6</v>
      </c>
      <c r="U271" s="26">
        <v>0.61999999900000002</v>
      </c>
      <c r="V271" s="26">
        <f t="shared" si="8"/>
        <v>0.61446474870202417</v>
      </c>
      <c r="AF271" s="27" t="s">
        <v>117</v>
      </c>
      <c r="AG271" s="41">
        <v>11.2</v>
      </c>
      <c r="AH271" s="41">
        <v>0.68499999899999997</v>
      </c>
      <c r="AI271" s="26">
        <f t="shared" si="9"/>
        <v>0.68732091734347556</v>
      </c>
    </row>
    <row r="272" spans="19:35" x14ac:dyDescent="0.25">
      <c r="S272" s="27" t="s">
        <v>114</v>
      </c>
      <c r="T272" s="26">
        <v>10.6</v>
      </c>
      <c r="U272" s="26">
        <v>0.6</v>
      </c>
      <c r="V272" s="26">
        <f t="shared" si="8"/>
        <v>0.61446474870202417</v>
      </c>
      <c r="AF272" s="27" t="s">
        <v>117</v>
      </c>
      <c r="AG272" s="41">
        <v>11.2</v>
      </c>
      <c r="AH272" s="41">
        <v>0.76</v>
      </c>
      <c r="AI272" s="26">
        <f t="shared" si="9"/>
        <v>0.68732091734347556</v>
      </c>
    </row>
    <row r="273" spans="19:35" x14ac:dyDescent="0.25">
      <c r="S273" s="27" t="s">
        <v>114</v>
      </c>
      <c r="T273" s="26">
        <v>10.6</v>
      </c>
      <c r="U273" s="26">
        <v>0.61499999800000005</v>
      </c>
      <c r="V273" s="26">
        <f t="shared" si="8"/>
        <v>0.61446474870202417</v>
      </c>
      <c r="AF273" s="27" t="s">
        <v>117</v>
      </c>
      <c r="AG273" s="41">
        <v>11.2</v>
      </c>
      <c r="AH273" s="41">
        <v>0.719999999</v>
      </c>
      <c r="AI273" s="26">
        <f t="shared" si="9"/>
        <v>0.68732091734347556</v>
      </c>
    </row>
    <row r="274" spans="19:35" x14ac:dyDescent="0.25">
      <c r="S274" s="27" t="s">
        <v>114</v>
      </c>
      <c r="T274" s="26">
        <v>10.6</v>
      </c>
      <c r="U274" s="26">
        <v>0.59</v>
      </c>
      <c r="V274" s="26">
        <f t="shared" si="8"/>
        <v>0.61446474870202417</v>
      </c>
      <c r="AF274" s="27" t="s">
        <v>117</v>
      </c>
      <c r="AG274" s="41">
        <v>11.2</v>
      </c>
      <c r="AH274" s="41">
        <v>0.69999999899999998</v>
      </c>
      <c r="AI274" s="26">
        <f t="shared" si="9"/>
        <v>0.68732091734347556</v>
      </c>
    </row>
    <row r="275" spans="19:35" x14ac:dyDescent="0.25">
      <c r="S275" s="27" t="s">
        <v>114</v>
      </c>
      <c r="T275" s="26">
        <v>10.6</v>
      </c>
      <c r="U275" s="26">
        <v>0.6</v>
      </c>
      <c r="V275" s="26">
        <f t="shared" si="8"/>
        <v>0.61446474870202417</v>
      </c>
      <c r="AF275" s="27" t="s">
        <v>117</v>
      </c>
      <c r="AG275" s="41">
        <v>11.2</v>
      </c>
      <c r="AH275" s="41">
        <v>0.73999999800000005</v>
      </c>
      <c r="AI275" s="26">
        <f t="shared" si="9"/>
        <v>0.68732091734347556</v>
      </c>
    </row>
    <row r="276" spans="19:35" x14ac:dyDescent="0.25">
      <c r="S276" s="27" t="s">
        <v>114</v>
      </c>
      <c r="T276" s="26">
        <v>10.6</v>
      </c>
      <c r="U276" s="26">
        <v>0.61499999800000005</v>
      </c>
      <c r="V276" s="26">
        <f t="shared" si="8"/>
        <v>0.61446474870202417</v>
      </c>
      <c r="AF276" s="27" t="s">
        <v>117</v>
      </c>
      <c r="AG276" s="41">
        <v>11.2</v>
      </c>
      <c r="AH276" s="41">
        <v>0.77999999900000005</v>
      </c>
      <c r="AI276" s="26">
        <f t="shared" si="9"/>
        <v>0.68732091734347556</v>
      </c>
    </row>
    <row r="277" spans="19:35" x14ac:dyDescent="0.25">
      <c r="S277" s="27" t="s">
        <v>114</v>
      </c>
      <c r="T277" s="26">
        <v>10.6</v>
      </c>
      <c r="U277" s="26">
        <v>0.60999999900000001</v>
      </c>
      <c r="V277" s="26">
        <f t="shared" si="8"/>
        <v>0.61446474870202417</v>
      </c>
      <c r="AF277" s="27" t="s">
        <v>117</v>
      </c>
      <c r="AG277" s="41">
        <v>11.2</v>
      </c>
      <c r="AH277" s="41">
        <v>0.63799999799999996</v>
      </c>
      <c r="AI277" s="26">
        <f t="shared" si="9"/>
        <v>0.68732091734347556</v>
      </c>
    </row>
    <row r="278" spans="19:35" x14ac:dyDescent="0.25">
      <c r="S278" s="27" t="s">
        <v>114</v>
      </c>
      <c r="T278" s="26">
        <v>10.6</v>
      </c>
      <c r="U278" s="26">
        <v>0.64299999900000004</v>
      </c>
      <c r="V278" s="26">
        <f t="shared" si="8"/>
        <v>0.61446474870202417</v>
      </c>
      <c r="AF278" s="27" t="s">
        <v>117</v>
      </c>
      <c r="AG278" s="41">
        <v>11.2</v>
      </c>
      <c r="AH278" s="41">
        <v>0.66499999899999995</v>
      </c>
      <c r="AI278" s="26">
        <f t="shared" si="9"/>
        <v>0.68732091734347556</v>
      </c>
    </row>
    <row r="279" spans="19:35" x14ac:dyDescent="0.25">
      <c r="S279" s="27" t="s">
        <v>114</v>
      </c>
      <c r="T279" s="26">
        <v>10.6</v>
      </c>
      <c r="U279" s="26">
        <v>0.59</v>
      </c>
      <c r="V279" s="26">
        <f t="shared" si="8"/>
        <v>0.61446474870202417</v>
      </c>
      <c r="AF279" s="27" t="s">
        <v>117</v>
      </c>
      <c r="AG279" s="41">
        <v>11.2</v>
      </c>
      <c r="AH279" s="41">
        <v>0.61499999800000005</v>
      </c>
      <c r="AI279" s="26">
        <f t="shared" si="9"/>
        <v>0.68732091734347556</v>
      </c>
    </row>
    <row r="280" spans="19:35" x14ac:dyDescent="0.25">
      <c r="S280" s="27" t="s">
        <v>114</v>
      </c>
      <c r="T280" s="26">
        <v>10.6</v>
      </c>
      <c r="U280" s="26">
        <v>0.59</v>
      </c>
      <c r="V280" s="26">
        <f t="shared" si="8"/>
        <v>0.61446474870202417</v>
      </c>
      <c r="AF280" s="27" t="s">
        <v>117</v>
      </c>
      <c r="AG280" s="41">
        <v>11.2</v>
      </c>
      <c r="AH280" s="41">
        <v>0.69999999899999998</v>
      </c>
      <c r="AI280" s="26">
        <f t="shared" si="9"/>
        <v>0.68732091734347556</v>
      </c>
    </row>
    <row r="281" spans="19:35" x14ac:dyDescent="0.25">
      <c r="S281" s="27" t="s">
        <v>114</v>
      </c>
      <c r="T281" s="26">
        <v>10.6</v>
      </c>
      <c r="U281" s="26">
        <v>0.62999999900000003</v>
      </c>
      <c r="V281" s="26">
        <f t="shared" si="8"/>
        <v>0.61446474870202417</v>
      </c>
      <c r="AF281" s="27" t="s">
        <v>117</v>
      </c>
      <c r="AG281" s="41">
        <v>11.2</v>
      </c>
      <c r="AH281" s="41">
        <v>0.63999999900000004</v>
      </c>
      <c r="AI281" s="26">
        <f t="shared" si="9"/>
        <v>0.68732091734347556</v>
      </c>
    </row>
    <row r="282" spans="19:35" x14ac:dyDescent="0.25">
      <c r="S282" s="27" t="s">
        <v>114</v>
      </c>
      <c r="T282" s="26">
        <v>10.6</v>
      </c>
      <c r="U282" s="26">
        <v>0.6</v>
      </c>
      <c r="V282" s="26">
        <f t="shared" si="8"/>
        <v>0.61446474870202417</v>
      </c>
      <c r="AF282" s="27" t="s">
        <v>117</v>
      </c>
      <c r="AG282" s="41">
        <v>11.2</v>
      </c>
      <c r="AH282" s="41">
        <v>0.67499999899999996</v>
      </c>
      <c r="AI282" s="26">
        <f t="shared" si="9"/>
        <v>0.68732091734347556</v>
      </c>
    </row>
    <row r="283" spans="19:35" x14ac:dyDescent="0.25">
      <c r="S283" s="27" t="s">
        <v>114</v>
      </c>
      <c r="T283" s="26">
        <v>10.6</v>
      </c>
      <c r="U283" s="26">
        <v>0.58499999899999999</v>
      </c>
      <c r="V283" s="26">
        <f t="shared" si="8"/>
        <v>0.61446474870202417</v>
      </c>
      <c r="AF283" s="27" t="s">
        <v>117</v>
      </c>
      <c r="AG283" s="41">
        <v>11.2</v>
      </c>
      <c r="AH283" s="41">
        <v>0.69999999899999998</v>
      </c>
      <c r="AI283" s="26">
        <f t="shared" si="9"/>
        <v>0.68732091734347556</v>
      </c>
    </row>
    <row r="284" spans="19:35" x14ac:dyDescent="0.25">
      <c r="S284" s="27" t="s">
        <v>114</v>
      </c>
      <c r="T284" s="26">
        <v>10.6</v>
      </c>
      <c r="U284" s="26">
        <v>0.59</v>
      </c>
      <c r="V284" s="26">
        <f t="shared" si="8"/>
        <v>0.61446474870202417</v>
      </c>
      <c r="AF284" s="27" t="s">
        <v>117</v>
      </c>
      <c r="AG284" s="41">
        <v>11.2</v>
      </c>
      <c r="AH284" s="41">
        <v>0.69</v>
      </c>
      <c r="AI284" s="26">
        <f t="shared" si="9"/>
        <v>0.68732091734347556</v>
      </c>
    </row>
    <row r="285" spans="19:35" x14ac:dyDescent="0.25">
      <c r="S285" s="27" t="s">
        <v>114</v>
      </c>
      <c r="T285" s="26">
        <v>10.6</v>
      </c>
      <c r="U285" s="26">
        <v>0.61999999900000002</v>
      </c>
      <c r="V285" s="26">
        <f t="shared" si="8"/>
        <v>0.61446474870202417</v>
      </c>
      <c r="AF285" s="27" t="s">
        <v>117</v>
      </c>
      <c r="AG285" s="41">
        <v>11.2</v>
      </c>
      <c r="AH285" s="41">
        <v>0.64500000000000002</v>
      </c>
      <c r="AI285" s="26">
        <f t="shared" si="9"/>
        <v>0.68732091734347556</v>
      </c>
    </row>
    <row r="286" spans="19:35" x14ac:dyDescent="0.25">
      <c r="S286" s="27" t="s">
        <v>114</v>
      </c>
      <c r="T286" s="26">
        <v>10.6</v>
      </c>
      <c r="U286" s="26">
        <v>0.70199999999999996</v>
      </c>
      <c r="V286" s="26">
        <f t="shared" si="8"/>
        <v>0.61446474870202417</v>
      </c>
      <c r="AF286" s="27" t="s">
        <v>117</v>
      </c>
      <c r="AG286" s="41">
        <v>11.2</v>
      </c>
      <c r="AH286" s="41">
        <v>0.68499999899999997</v>
      </c>
      <c r="AI286" s="26">
        <f t="shared" si="9"/>
        <v>0.68732091734347556</v>
      </c>
    </row>
    <row r="287" spans="19:35" x14ac:dyDescent="0.25">
      <c r="S287" s="27" t="s">
        <v>114</v>
      </c>
      <c r="T287" s="26">
        <v>10.6</v>
      </c>
      <c r="U287" s="26">
        <v>0.61599999900000002</v>
      </c>
      <c r="V287" s="26">
        <f t="shared" si="8"/>
        <v>0.61446474870202417</v>
      </c>
      <c r="AF287" s="27" t="s">
        <v>117</v>
      </c>
      <c r="AG287" s="41">
        <v>11.2</v>
      </c>
      <c r="AH287" s="41">
        <v>0.73399999900000001</v>
      </c>
      <c r="AI287" s="26">
        <f t="shared" si="9"/>
        <v>0.68732091734347556</v>
      </c>
    </row>
    <row r="288" spans="19:35" x14ac:dyDescent="0.25">
      <c r="S288" s="27" t="s">
        <v>114</v>
      </c>
      <c r="T288" s="26">
        <v>10.6</v>
      </c>
      <c r="U288" s="26">
        <v>0.60999999900000001</v>
      </c>
      <c r="V288" s="26">
        <f t="shared" si="8"/>
        <v>0.61446474870202417</v>
      </c>
      <c r="AF288" s="27" t="s">
        <v>117</v>
      </c>
      <c r="AG288" s="41">
        <v>11.2</v>
      </c>
      <c r="AH288" s="41">
        <v>0.681999998</v>
      </c>
      <c r="AI288" s="26">
        <f t="shared" si="9"/>
        <v>0.68732091734347556</v>
      </c>
    </row>
    <row r="289" spans="19:35" x14ac:dyDescent="0.25">
      <c r="S289" s="27" t="s">
        <v>114</v>
      </c>
      <c r="T289" s="26">
        <v>10.6</v>
      </c>
      <c r="U289" s="26">
        <v>0.57799999999999996</v>
      </c>
      <c r="V289" s="26">
        <f t="shared" si="8"/>
        <v>0.61446474870202417</v>
      </c>
      <c r="AF289" s="27" t="s">
        <v>117</v>
      </c>
      <c r="AG289" s="41">
        <v>11.2</v>
      </c>
      <c r="AH289" s="41">
        <v>0.72999999900000001</v>
      </c>
      <c r="AI289" s="26">
        <f t="shared" si="9"/>
        <v>0.68732091734347556</v>
      </c>
    </row>
    <row r="290" spans="19:35" x14ac:dyDescent="0.25">
      <c r="S290" s="27" t="s">
        <v>114</v>
      </c>
      <c r="T290" s="26">
        <v>10.6</v>
      </c>
      <c r="U290" s="26">
        <v>0.60999999900000001</v>
      </c>
      <c r="V290" s="26">
        <f t="shared" si="8"/>
        <v>0.61446474870202417</v>
      </c>
      <c r="AF290" s="27" t="s">
        <v>117</v>
      </c>
      <c r="AG290" s="41">
        <v>11.2</v>
      </c>
      <c r="AH290" s="41">
        <v>0.69999999899999998</v>
      </c>
      <c r="AI290" s="26">
        <f t="shared" si="9"/>
        <v>0.68732091734347556</v>
      </c>
    </row>
    <row r="291" spans="19:35" x14ac:dyDescent="0.25">
      <c r="S291" s="27" t="s">
        <v>114</v>
      </c>
      <c r="T291" s="26">
        <v>10.6</v>
      </c>
      <c r="U291" s="26">
        <v>0.62999999900000003</v>
      </c>
      <c r="V291" s="26">
        <f t="shared" si="8"/>
        <v>0.61446474870202417</v>
      </c>
      <c r="AF291" s="27" t="s">
        <v>117</v>
      </c>
      <c r="AG291" s="41">
        <v>11.2</v>
      </c>
      <c r="AH291" s="41">
        <v>0.69999999899999998</v>
      </c>
      <c r="AI291" s="26">
        <f t="shared" si="9"/>
        <v>0.68732091734347556</v>
      </c>
    </row>
    <row r="292" spans="19:35" x14ac:dyDescent="0.25">
      <c r="S292" s="27" t="s">
        <v>114</v>
      </c>
      <c r="T292" s="26">
        <v>10.6</v>
      </c>
      <c r="U292" s="26">
        <v>0.60499999900000001</v>
      </c>
      <c r="V292" s="26">
        <f t="shared" si="8"/>
        <v>0.61446474870202417</v>
      </c>
      <c r="AF292" s="27" t="s">
        <v>117</v>
      </c>
      <c r="AG292" s="41">
        <v>11.2</v>
      </c>
      <c r="AH292" s="41">
        <v>0.62999999900000003</v>
      </c>
      <c r="AI292" s="26">
        <f t="shared" si="9"/>
        <v>0.68732091734347556</v>
      </c>
    </row>
    <row r="293" spans="19:35" x14ac:dyDescent="0.25">
      <c r="S293" s="27" t="s">
        <v>114</v>
      </c>
      <c r="T293" s="26">
        <v>10.6</v>
      </c>
      <c r="U293" s="26">
        <v>0.58499999899999999</v>
      </c>
      <c r="V293" s="26">
        <f t="shared" si="8"/>
        <v>0.61446474870202417</v>
      </c>
      <c r="AF293" s="27" t="s">
        <v>117</v>
      </c>
      <c r="AG293" s="41">
        <v>11.2</v>
      </c>
      <c r="AH293" s="41">
        <v>0.68499999899999997</v>
      </c>
      <c r="AI293" s="26">
        <f t="shared" si="9"/>
        <v>0.68732091734347556</v>
      </c>
    </row>
    <row r="294" spans="19:35" x14ac:dyDescent="0.25">
      <c r="S294" s="27" t="s">
        <v>114</v>
      </c>
      <c r="T294" s="26">
        <v>10.6</v>
      </c>
      <c r="U294" s="26">
        <v>0.6</v>
      </c>
      <c r="V294" s="26">
        <f t="shared" si="8"/>
        <v>0.61446474870202417</v>
      </c>
      <c r="AF294" s="27" t="s">
        <v>117</v>
      </c>
      <c r="AG294" s="41">
        <v>11.2</v>
      </c>
      <c r="AH294" s="41">
        <v>0.64999999900000005</v>
      </c>
      <c r="AI294" s="26">
        <f t="shared" si="9"/>
        <v>0.68732091734347556</v>
      </c>
    </row>
    <row r="295" spans="19:35" x14ac:dyDescent="0.25">
      <c r="S295" s="27" t="s">
        <v>114</v>
      </c>
      <c r="T295" s="26">
        <v>10.6</v>
      </c>
      <c r="U295" s="26">
        <v>0.63799999799999996</v>
      </c>
      <c r="V295" s="26">
        <f t="shared" si="8"/>
        <v>0.61446474870202417</v>
      </c>
      <c r="AF295" s="27" t="s">
        <v>117</v>
      </c>
      <c r="AG295" s="41">
        <v>11.2</v>
      </c>
      <c r="AH295" s="41">
        <v>0.64999999900000005</v>
      </c>
      <c r="AI295" s="26">
        <f t="shared" si="9"/>
        <v>0.68732091734347556</v>
      </c>
    </row>
    <row r="296" spans="19:35" x14ac:dyDescent="0.25">
      <c r="S296" s="27" t="s">
        <v>114</v>
      </c>
      <c r="T296" s="26">
        <v>10.6</v>
      </c>
      <c r="U296" s="26">
        <v>0.619999886</v>
      </c>
      <c r="V296" s="26">
        <f t="shared" si="8"/>
        <v>0.61446474870202417</v>
      </c>
      <c r="AF296" s="27" t="s">
        <v>117</v>
      </c>
      <c r="AG296" s="41">
        <v>11.2</v>
      </c>
      <c r="AH296" s="41">
        <v>0.70999999899999999</v>
      </c>
      <c r="AI296" s="26">
        <f t="shared" si="9"/>
        <v>0.68732091734347556</v>
      </c>
    </row>
    <row r="297" spans="19:35" x14ac:dyDescent="0.25">
      <c r="S297" s="27" t="s">
        <v>114</v>
      </c>
      <c r="T297" s="26">
        <v>10.6</v>
      </c>
      <c r="U297" s="26">
        <v>0.64799999799999997</v>
      </c>
      <c r="V297" s="26">
        <f t="shared" si="8"/>
        <v>0.61446474870202417</v>
      </c>
      <c r="AF297" s="27" t="s">
        <v>117</v>
      </c>
      <c r="AG297" s="41">
        <v>11.2</v>
      </c>
      <c r="AH297" s="41">
        <v>0.66599999899999995</v>
      </c>
      <c r="AI297" s="26">
        <f t="shared" si="9"/>
        <v>0.68732091734347556</v>
      </c>
    </row>
    <row r="298" spans="19:35" x14ac:dyDescent="0.25">
      <c r="S298" s="27" t="s">
        <v>114</v>
      </c>
      <c r="T298" s="26">
        <v>10.6</v>
      </c>
      <c r="U298" s="26">
        <v>0.625</v>
      </c>
      <c r="V298" s="26">
        <f t="shared" si="8"/>
        <v>0.61446474870202417</v>
      </c>
      <c r="AF298" s="27" t="s">
        <v>117</v>
      </c>
      <c r="AG298" s="41">
        <v>11.2</v>
      </c>
      <c r="AH298" s="41">
        <v>0.64899999799999997</v>
      </c>
      <c r="AI298" s="26">
        <f t="shared" si="9"/>
        <v>0.68732091734347556</v>
      </c>
    </row>
    <row r="299" spans="19:35" x14ac:dyDescent="0.25">
      <c r="S299" s="27" t="s">
        <v>114</v>
      </c>
      <c r="T299" s="26">
        <v>10.6</v>
      </c>
      <c r="U299" s="26">
        <v>0.61499999800000005</v>
      </c>
      <c r="V299" s="26">
        <f t="shared" si="8"/>
        <v>0.61446474870202417</v>
      </c>
      <c r="AF299" s="27" t="s">
        <v>117</v>
      </c>
      <c r="AG299" s="41">
        <v>11.2</v>
      </c>
      <c r="AH299" s="41">
        <v>0.65999999799999998</v>
      </c>
      <c r="AI299" s="26">
        <f t="shared" si="9"/>
        <v>0.68732091734347556</v>
      </c>
    </row>
    <row r="300" spans="19:35" x14ac:dyDescent="0.25">
      <c r="S300" s="27" t="s">
        <v>114</v>
      </c>
      <c r="T300" s="26">
        <v>10.6</v>
      </c>
      <c r="U300" s="26">
        <v>0.63999999900000004</v>
      </c>
      <c r="V300" s="26">
        <f t="shared" si="8"/>
        <v>0.61446474870202417</v>
      </c>
      <c r="AF300" s="27" t="s">
        <v>117</v>
      </c>
      <c r="AG300" s="41">
        <v>11.2</v>
      </c>
      <c r="AH300" s="41">
        <v>0.67</v>
      </c>
      <c r="AI300" s="26">
        <f t="shared" si="9"/>
        <v>0.68732091734347556</v>
      </c>
    </row>
    <row r="301" spans="19:35" x14ac:dyDescent="0.25">
      <c r="S301" s="27" t="s">
        <v>114</v>
      </c>
      <c r="T301" s="26">
        <v>10.6</v>
      </c>
      <c r="U301" s="26">
        <v>0.61499999800000005</v>
      </c>
      <c r="V301" s="26">
        <f t="shared" si="8"/>
        <v>0.61446474870202417</v>
      </c>
      <c r="AF301" s="27" t="s">
        <v>117</v>
      </c>
      <c r="AG301" s="41">
        <v>11.2</v>
      </c>
      <c r="AH301" s="41">
        <v>0.66499999899999995</v>
      </c>
      <c r="AI301" s="26">
        <f t="shared" si="9"/>
        <v>0.68732091734347556</v>
      </c>
    </row>
    <row r="302" spans="19:35" x14ac:dyDescent="0.25">
      <c r="S302" s="27" t="s">
        <v>114</v>
      </c>
      <c r="T302" s="26">
        <v>10.6</v>
      </c>
      <c r="U302" s="26">
        <v>0.60799999900000001</v>
      </c>
      <c r="V302" s="26">
        <f t="shared" si="8"/>
        <v>0.61446474870202417</v>
      </c>
      <c r="AF302" s="27" t="s">
        <v>117</v>
      </c>
      <c r="AG302" s="41">
        <v>11.2</v>
      </c>
      <c r="AH302" s="41">
        <v>0.71499999999999997</v>
      </c>
      <c r="AI302" s="26">
        <f t="shared" si="9"/>
        <v>0.68732091734347556</v>
      </c>
    </row>
    <row r="303" spans="19:35" x14ac:dyDescent="0.25">
      <c r="S303" s="27" t="s">
        <v>114</v>
      </c>
      <c r="T303" s="26">
        <v>10.6</v>
      </c>
      <c r="U303" s="26">
        <v>0.60999999900000001</v>
      </c>
      <c r="V303" s="26">
        <f t="shared" si="8"/>
        <v>0.61446474870202417</v>
      </c>
      <c r="AF303" s="27" t="s">
        <v>117</v>
      </c>
      <c r="AG303" s="41">
        <v>11.2</v>
      </c>
      <c r="AH303" s="41">
        <v>0.75</v>
      </c>
      <c r="AI303" s="26">
        <f t="shared" si="9"/>
        <v>0.68732091734347556</v>
      </c>
    </row>
    <row r="304" spans="19:35" x14ac:dyDescent="0.25">
      <c r="S304" s="27" t="s">
        <v>114</v>
      </c>
      <c r="T304" s="26">
        <v>10.6</v>
      </c>
      <c r="U304" s="26">
        <v>0.625</v>
      </c>
      <c r="V304" s="26">
        <f t="shared" si="8"/>
        <v>0.61446474870202417</v>
      </c>
      <c r="AF304" s="27" t="s">
        <v>117</v>
      </c>
      <c r="AG304" s="41">
        <v>11.2</v>
      </c>
      <c r="AH304" s="41">
        <v>0.65999999799999998</v>
      </c>
      <c r="AI304" s="26">
        <f t="shared" si="9"/>
        <v>0.68732091734347556</v>
      </c>
    </row>
    <row r="305" spans="19:35" x14ac:dyDescent="0.25">
      <c r="S305" s="27" t="s">
        <v>114</v>
      </c>
      <c r="T305" s="26">
        <v>10.6</v>
      </c>
      <c r="U305" s="26">
        <v>0.6</v>
      </c>
      <c r="V305" s="26">
        <f t="shared" si="8"/>
        <v>0.61446474870202417</v>
      </c>
      <c r="AF305" s="27" t="s">
        <v>117</v>
      </c>
      <c r="AG305" s="41">
        <v>11.2</v>
      </c>
      <c r="AH305" s="41">
        <v>0.65499999900000005</v>
      </c>
      <c r="AI305" s="26">
        <f t="shared" si="9"/>
        <v>0.68732091734347556</v>
      </c>
    </row>
    <row r="306" spans="19:35" x14ac:dyDescent="0.25">
      <c r="S306" s="27" t="s">
        <v>114</v>
      </c>
      <c r="T306" s="26">
        <v>10.6</v>
      </c>
      <c r="U306" s="26">
        <v>0.56499999999999995</v>
      </c>
      <c r="V306" s="26">
        <f t="shared" si="8"/>
        <v>0.61446474870202417</v>
      </c>
      <c r="AF306" s="27" t="s">
        <v>117</v>
      </c>
      <c r="AG306" s="41">
        <v>11.2</v>
      </c>
      <c r="AH306" s="41">
        <v>0.74499999900000002</v>
      </c>
      <c r="AI306" s="26">
        <f t="shared" si="9"/>
        <v>0.68732091734347556</v>
      </c>
    </row>
    <row r="307" spans="19:35" x14ac:dyDescent="0.25">
      <c r="S307" s="27" t="s">
        <v>114</v>
      </c>
      <c r="T307" s="26">
        <v>10.6</v>
      </c>
      <c r="U307" s="26">
        <v>0.63400000000000001</v>
      </c>
      <c r="V307" s="26">
        <f t="shared" si="8"/>
        <v>0.61446474870202417</v>
      </c>
      <c r="AF307" s="27" t="s">
        <v>117</v>
      </c>
      <c r="AG307" s="41">
        <v>11.2</v>
      </c>
      <c r="AH307" s="41">
        <v>0.68499999899999997</v>
      </c>
      <c r="AI307" s="26">
        <f t="shared" si="9"/>
        <v>0.68732091734347556</v>
      </c>
    </row>
    <row r="308" spans="19:35" x14ac:dyDescent="0.25">
      <c r="S308" s="27" t="s">
        <v>114</v>
      </c>
      <c r="T308" s="26">
        <v>10.6</v>
      </c>
      <c r="U308" s="26">
        <v>0.62999999900000003</v>
      </c>
      <c r="V308" s="26">
        <f t="shared" si="8"/>
        <v>0.61446474870202417</v>
      </c>
      <c r="AF308" s="27" t="s">
        <v>117</v>
      </c>
      <c r="AG308" s="41">
        <v>11.2</v>
      </c>
      <c r="AH308" s="41">
        <v>0.65999999799999998</v>
      </c>
      <c r="AI308" s="26">
        <f t="shared" si="9"/>
        <v>0.68732091734347556</v>
      </c>
    </row>
    <row r="309" spans="19:35" x14ac:dyDescent="0.25">
      <c r="S309" s="27" t="s">
        <v>114</v>
      </c>
      <c r="T309" s="26">
        <v>10.6</v>
      </c>
      <c r="U309" s="26">
        <v>0.625</v>
      </c>
      <c r="V309" s="26">
        <f t="shared" si="8"/>
        <v>0.61446474870202417</v>
      </c>
      <c r="AF309" s="27" t="s">
        <v>117</v>
      </c>
      <c r="AG309" s="41">
        <v>11.2</v>
      </c>
      <c r="AH309" s="41">
        <v>0.63500000000000001</v>
      </c>
      <c r="AI309" s="26">
        <f t="shared" si="9"/>
        <v>0.68732091734347556</v>
      </c>
    </row>
    <row r="310" spans="19:35" x14ac:dyDescent="0.25">
      <c r="S310" s="27" t="s">
        <v>114</v>
      </c>
      <c r="T310" s="26">
        <v>10.6</v>
      </c>
      <c r="U310" s="26">
        <v>0.60999999900000001</v>
      </c>
      <c r="V310" s="26">
        <f t="shared" si="8"/>
        <v>0.61446474870202417</v>
      </c>
      <c r="AF310" s="27" t="s">
        <v>117</v>
      </c>
      <c r="AG310" s="41">
        <v>11.2</v>
      </c>
      <c r="AH310" s="41">
        <v>0.69999999899999998</v>
      </c>
      <c r="AI310" s="26">
        <f t="shared" si="9"/>
        <v>0.68732091734347556</v>
      </c>
    </row>
    <row r="311" spans="19:35" x14ac:dyDescent="0.25">
      <c r="S311" s="27" t="s">
        <v>114</v>
      </c>
      <c r="T311" s="26">
        <v>10.6</v>
      </c>
      <c r="U311" s="26">
        <v>0.64999999900000005</v>
      </c>
      <c r="V311" s="26">
        <f t="shared" si="8"/>
        <v>0.61446474870202417</v>
      </c>
      <c r="AF311" s="27" t="s">
        <v>117</v>
      </c>
      <c r="AG311" s="41">
        <v>11.2</v>
      </c>
      <c r="AH311" s="41">
        <v>0.75499999900000003</v>
      </c>
      <c r="AI311" s="26">
        <f t="shared" si="9"/>
        <v>0.68732091734347556</v>
      </c>
    </row>
    <row r="312" spans="19:35" x14ac:dyDescent="0.25">
      <c r="S312" s="27" t="s">
        <v>114</v>
      </c>
      <c r="T312" s="26">
        <v>10.6</v>
      </c>
      <c r="U312" s="26">
        <v>0.60999999900000001</v>
      </c>
      <c r="V312" s="26">
        <f t="shared" si="8"/>
        <v>0.61446474870202417</v>
      </c>
      <c r="AF312" s="27" t="s">
        <v>117</v>
      </c>
      <c r="AG312" s="41">
        <v>11.2</v>
      </c>
      <c r="AH312" s="41">
        <v>0.67</v>
      </c>
      <c r="AI312" s="26">
        <f t="shared" si="9"/>
        <v>0.68732091734347556</v>
      </c>
    </row>
    <row r="313" spans="19:35" x14ac:dyDescent="0.25">
      <c r="S313" s="27" t="s">
        <v>114</v>
      </c>
      <c r="T313" s="26">
        <v>10.6</v>
      </c>
      <c r="U313" s="26">
        <v>0.60999999900000001</v>
      </c>
      <c r="V313" s="26">
        <f t="shared" si="8"/>
        <v>0.61446474870202417</v>
      </c>
      <c r="AF313" s="27" t="s">
        <v>117</v>
      </c>
      <c r="AG313" s="41">
        <v>11.2</v>
      </c>
      <c r="AH313" s="41">
        <v>0.65999999799999998</v>
      </c>
      <c r="AI313" s="26">
        <f t="shared" si="9"/>
        <v>0.68732091734347556</v>
      </c>
    </row>
    <row r="314" spans="19:35" x14ac:dyDescent="0.25">
      <c r="S314" s="27" t="s">
        <v>114</v>
      </c>
      <c r="T314" s="26">
        <v>10.6</v>
      </c>
      <c r="U314" s="26">
        <v>0.64399999900000005</v>
      </c>
      <c r="V314" s="26">
        <f t="shared" si="8"/>
        <v>0.61446474870202417</v>
      </c>
      <c r="AF314" s="27" t="s">
        <v>117</v>
      </c>
      <c r="AG314" s="41">
        <v>11.2</v>
      </c>
      <c r="AH314" s="41">
        <v>0.70999999899999999</v>
      </c>
      <c r="AI314" s="26">
        <f t="shared" si="9"/>
        <v>0.68732091734347556</v>
      </c>
    </row>
    <row r="315" spans="19:35" x14ac:dyDescent="0.25">
      <c r="S315" s="27" t="s">
        <v>114</v>
      </c>
      <c r="T315" s="26">
        <v>10.6</v>
      </c>
      <c r="U315" s="26">
        <v>0.63999999900000004</v>
      </c>
      <c r="V315" s="26">
        <f t="shared" si="8"/>
        <v>0.61446474870202417</v>
      </c>
      <c r="AF315" s="27" t="s">
        <v>117</v>
      </c>
      <c r="AG315" s="41">
        <v>11.2</v>
      </c>
      <c r="AH315" s="41">
        <v>0.70499999800000002</v>
      </c>
      <c r="AI315" s="26">
        <f t="shared" si="9"/>
        <v>0.68732091734347556</v>
      </c>
    </row>
    <row r="316" spans="19:35" x14ac:dyDescent="0.25">
      <c r="S316" s="27" t="s">
        <v>114</v>
      </c>
      <c r="T316" s="26">
        <v>10.6</v>
      </c>
      <c r="U316" s="26">
        <v>0.599999905</v>
      </c>
      <c r="V316" s="26">
        <f t="shared" si="8"/>
        <v>0.61446474870202417</v>
      </c>
      <c r="AF316" s="27" t="s">
        <v>117</v>
      </c>
      <c r="AG316" s="41">
        <v>11.2</v>
      </c>
      <c r="AH316" s="41">
        <v>0.73499999900000001</v>
      </c>
      <c r="AI316" s="26">
        <f t="shared" si="9"/>
        <v>0.68732091734347556</v>
      </c>
    </row>
    <row r="317" spans="19:35" x14ac:dyDescent="0.25">
      <c r="S317" s="27" t="s">
        <v>114</v>
      </c>
      <c r="T317" s="26">
        <v>10.6</v>
      </c>
      <c r="U317" s="26">
        <v>0.619999886</v>
      </c>
      <c r="V317" s="26">
        <f t="shared" si="8"/>
        <v>0.61446474870202417</v>
      </c>
      <c r="AF317" s="27" t="s">
        <v>117</v>
      </c>
      <c r="AG317" s="41">
        <v>11.2</v>
      </c>
      <c r="AH317" s="41">
        <v>0.73999999800000005</v>
      </c>
      <c r="AI317" s="26">
        <f t="shared" si="9"/>
        <v>0.68732091734347556</v>
      </c>
    </row>
    <row r="318" spans="19:35" x14ac:dyDescent="0.25">
      <c r="S318" s="27" t="s">
        <v>114</v>
      </c>
      <c r="T318" s="26">
        <v>10.6</v>
      </c>
      <c r="U318" s="26">
        <v>0.57999999800000002</v>
      </c>
      <c r="V318" s="26">
        <f t="shared" si="8"/>
        <v>0.61446474870202417</v>
      </c>
      <c r="AF318" s="27" t="s">
        <v>117</v>
      </c>
      <c r="AG318" s="41">
        <v>11.2</v>
      </c>
      <c r="AH318" s="41">
        <v>0.68499999899999997</v>
      </c>
      <c r="AI318" s="26">
        <f t="shared" si="9"/>
        <v>0.68732091734347556</v>
      </c>
    </row>
    <row r="319" spans="19:35" x14ac:dyDescent="0.25">
      <c r="S319" s="27" t="s">
        <v>114</v>
      </c>
      <c r="T319" s="26">
        <v>10.6</v>
      </c>
      <c r="U319" s="26">
        <v>0.66800000000000004</v>
      </c>
      <c r="V319" s="26">
        <f t="shared" si="8"/>
        <v>0.61446474870202417</v>
      </c>
      <c r="AF319" s="27" t="s">
        <v>117</v>
      </c>
      <c r="AG319" s="41">
        <v>11.2</v>
      </c>
      <c r="AH319" s="41">
        <v>0.68</v>
      </c>
      <c r="AI319" s="26">
        <f t="shared" si="9"/>
        <v>0.68732091734347556</v>
      </c>
    </row>
    <row r="320" spans="19:35" x14ac:dyDescent="0.25">
      <c r="S320" s="27" t="s">
        <v>114</v>
      </c>
      <c r="T320" s="26">
        <v>10.6</v>
      </c>
      <c r="U320" s="26">
        <v>0.64999999900000005</v>
      </c>
      <c r="V320" s="26">
        <f t="shared" si="8"/>
        <v>0.61446474870202417</v>
      </c>
      <c r="AF320" s="27" t="s">
        <v>117</v>
      </c>
      <c r="AG320" s="41">
        <v>11.2</v>
      </c>
      <c r="AH320" s="41">
        <v>0.69999999899999998</v>
      </c>
      <c r="AI320" s="26">
        <f t="shared" si="9"/>
        <v>0.68732091734347556</v>
      </c>
    </row>
    <row r="321" spans="19:35" x14ac:dyDescent="0.25">
      <c r="S321" s="27" t="s">
        <v>114</v>
      </c>
      <c r="T321" s="26">
        <v>10.6</v>
      </c>
      <c r="U321" s="26">
        <v>0.60999999900000001</v>
      </c>
      <c r="V321" s="26">
        <f t="shared" si="8"/>
        <v>0.61446474870202417</v>
      </c>
      <c r="AF321" s="27" t="s">
        <v>117</v>
      </c>
      <c r="AG321" s="41">
        <v>11.2</v>
      </c>
      <c r="AH321" s="41">
        <v>0.61999999900000002</v>
      </c>
      <c r="AI321" s="26">
        <f t="shared" si="9"/>
        <v>0.68732091734347556</v>
      </c>
    </row>
    <row r="322" spans="19:35" x14ac:dyDescent="0.25">
      <c r="S322" s="27" t="s">
        <v>114</v>
      </c>
      <c r="T322" s="26">
        <v>10.6</v>
      </c>
      <c r="U322" s="26">
        <v>0.60499999900000001</v>
      </c>
      <c r="V322" s="26">
        <f t="shared" si="8"/>
        <v>0.61446474870202417</v>
      </c>
      <c r="AF322" s="27" t="s">
        <v>117</v>
      </c>
      <c r="AG322" s="41">
        <v>11.3</v>
      </c>
      <c r="AH322" s="41">
        <v>0.73499999900000001</v>
      </c>
      <c r="AI322" s="26">
        <f t="shared" si="9"/>
        <v>0.70561954543065308</v>
      </c>
    </row>
    <row r="323" spans="19:35" x14ac:dyDescent="0.25">
      <c r="S323" s="27" t="s">
        <v>114</v>
      </c>
      <c r="T323" s="26">
        <v>10.6</v>
      </c>
      <c r="U323" s="26">
        <v>0.59899999999999998</v>
      </c>
      <c r="V323" s="26">
        <f t="shared" si="8"/>
        <v>0.61446474870202417</v>
      </c>
      <c r="AF323" s="27" t="s">
        <v>117</v>
      </c>
      <c r="AG323" s="41">
        <v>11.3</v>
      </c>
      <c r="AH323" s="41">
        <v>0.65499999900000005</v>
      </c>
      <c r="AI323" s="26">
        <f t="shared" si="9"/>
        <v>0.70561954543065308</v>
      </c>
    </row>
    <row r="324" spans="19:35" x14ac:dyDescent="0.25">
      <c r="S324" s="27" t="s">
        <v>114</v>
      </c>
      <c r="T324" s="26">
        <v>10.6</v>
      </c>
      <c r="U324" s="26">
        <v>0.63199999900000003</v>
      </c>
      <c r="V324" s="26">
        <f t="shared" si="8"/>
        <v>0.61446474870202417</v>
      </c>
      <c r="AF324" s="27" t="s">
        <v>117</v>
      </c>
      <c r="AG324" s="41">
        <v>11.3</v>
      </c>
      <c r="AH324" s="41">
        <v>0.69799999899999998</v>
      </c>
      <c r="AI324" s="26">
        <f t="shared" si="9"/>
        <v>0.70561954543065308</v>
      </c>
    </row>
    <row r="325" spans="19:35" x14ac:dyDescent="0.25">
      <c r="S325" s="27" t="s">
        <v>114</v>
      </c>
      <c r="T325" s="26">
        <v>10.6</v>
      </c>
      <c r="U325" s="26">
        <v>0.60999999900000001</v>
      </c>
      <c r="V325" s="26">
        <f t="shared" si="8"/>
        <v>0.61446474870202417</v>
      </c>
      <c r="AF325" s="27" t="s">
        <v>117</v>
      </c>
      <c r="AG325" s="41">
        <v>11.3</v>
      </c>
      <c r="AH325" s="41">
        <v>0.69999999899999998</v>
      </c>
      <c r="AI325" s="26">
        <f t="shared" si="9"/>
        <v>0.70561954543065308</v>
      </c>
    </row>
    <row r="326" spans="19:35" x14ac:dyDescent="0.25">
      <c r="S326" s="27" t="s">
        <v>114</v>
      </c>
      <c r="T326" s="26">
        <v>10.6</v>
      </c>
      <c r="U326" s="26">
        <v>0.62999999900000003</v>
      </c>
      <c r="V326" s="26">
        <f t="shared" si="8"/>
        <v>0.61446474870202417</v>
      </c>
      <c r="AF326" s="27" t="s">
        <v>117</v>
      </c>
      <c r="AG326" s="41">
        <v>11.3</v>
      </c>
      <c r="AH326" s="41">
        <v>0.73499999900000001</v>
      </c>
      <c r="AI326" s="26">
        <f t="shared" si="9"/>
        <v>0.70561954543065308</v>
      </c>
    </row>
    <row r="327" spans="19:35" x14ac:dyDescent="0.25">
      <c r="S327" s="27" t="s">
        <v>114</v>
      </c>
      <c r="T327" s="26">
        <v>10.6</v>
      </c>
      <c r="U327" s="26">
        <v>0.57999999800000002</v>
      </c>
      <c r="V327" s="26">
        <f t="shared" ref="V327:V390" si="10">$AA$7*T327^$AA$5</f>
        <v>0.61446474870202417</v>
      </c>
      <c r="AF327" s="27" t="s">
        <v>117</v>
      </c>
      <c r="AG327" s="41">
        <v>11.3</v>
      </c>
      <c r="AH327" s="41">
        <v>0.72999999900000001</v>
      </c>
      <c r="AI327" s="26">
        <f t="shared" si="9"/>
        <v>0.70561954543065308</v>
      </c>
    </row>
    <row r="328" spans="19:35" x14ac:dyDescent="0.25">
      <c r="S328" s="27" t="s">
        <v>114</v>
      </c>
      <c r="T328" s="26">
        <v>10.6</v>
      </c>
      <c r="U328" s="26">
        <v>0.64999999900000005</v>
      </c>
      <c r="V328" s="26">
        <f t="shared" si="10"/>
        <v>0.61446474870202417</v>
      </c>
      <c r="AF328" s="27" t="s">
        <v>117</v>
      </c>
      <c r="AG328" s="41">
        <v>11.3</v>
      </c>
      <c r="AH328" s="41">
        <v>0.71399999999999997</v>
      </c>
      <c r="AI328" s="26">
        <f t="shared" ref="AI328:AI391" si="11">$AN$7*AG328^$AN$5</f>
        <v>0.70561954543065308</v>
      </c>
    </row>
    <row r="329" spans="19:35" x14ac:dyDescent="0.25">
      <c r="S329" s="27" t="s">
        <v>114</v>
      </c>
      <c r="T329" s="26">
        <v>10.6</v>
      </c>
      <c r="U329" s="26">
        <v>0.61999999900000002</v>
      </c>
      <c r="V329" s="26">
        <f t="shared" si="10"/>
        <v>0.61446474870202417</v>
      </c>
      <c r="AF329" s="27" t="s">
        <v>117</v>
      </c>
      <c r="AG329" s="41">
        <v>11.3</v>
      </c>
      <c r="AH329" s="41">
        <v>0.70999999899999999</v>
      </c>
      <c r="AI329" s="26">
        <f t="shared" si="11"/>
        <v>0.70561954543065308</v>
      </c>
    </row>
    <row r="330" spans="19:35" x14ac:dyDescent="0.25">
      <c r="S330" s="27" t="s">
        <v>114</v>
      </c>
      <c r="T330" s="26">
        <v>10.6</v>
      </c>
      <c r="U330" s="26">
        <v>0.625</v>
      </c>
      <c r="V330" s="26">
        <f t="shared" si="10"/>
        <v>0.61446474870202417</v>
      </c>
      <c r="AF330" s="27" t="s">
        <v>117</v>
      </c>
      <c r="AG330" s="41">
        <v>11.3</v>
      </c>
      <c r="AH330" s="41">
        <v>0.72999999900000001</v>
      </c>
      <c r="AI330" s="26">
        <f t="shared" si="11"/>
        <v>0.70561954543065308</v>
      </c>
    </row>
    <row r="331" spans="19:35" x14ac:dyDescent="0.25">
      <c r="S331" s="27" t="s">
        <v>114</v>
      </c>
      <c r="T331" s="26">
        <v>10.6</v>
      </c>
      <c r="U331" s="26">
        <v>0.61999999900000002</v>
      </c>
      <c r="V331" s="26">
        <f t="shared" si="10"/>
        <v>0.61446474870202417</v>
      </c>
      <c r="AF331" s="27" t="s">
        <v>117</v>
      </c>
      <c r="AG331" s="41">
        <v>11.3</v>
      </c>
      <c r="AH331" s="41">
        <v>0.67</v>
      </c>
      <c r="AI331" s="26">
        <f t="shared" si="11"/>
        <v>0.70561954543065308</v>
      </c>
    </row>
    <row r="332" spans="19:35" x14ac:dyDescent="0.25">
      <c r="S332" s="27" t="s">
        <v>114</v>
      </c>
      <c r="T332" s="26">
        <v>10.6</v>
      </c>
      <c r="U332" s="26">
        <v>0.56999999800000001</v>
      </c>
      <c r="V332" s="26">
        <f t="shared" si="10"/>
        <v>0.61446474870202417</v>
      </c>
      <c r="AF332" s="27" t="s">
        <v>117</v>
      </c>
      <c r="AG332" s="41">
        <v>11.3</v>
      </c>
      <c r="AH332" s="41">
        <v>0.65999999799999998</v>
      </c>
      <c r="AI332" s="26">
        <f t="shared" si="11"/>
        <v>0.70561954543065308</v>
      </c>
    </row>
    <row r="333" spans="19:35" x14ac:dyDescent="0.25">
      <c r="S333" s="27" t="s">
        <v>114</v>
      </c>
      <c r="T333" s="26">
        <v>10.6</v>
      </c>
      <c r="U333" s="26">
        <v>0.594999999</v>
      </c>
      <c r="V333" s="26">
        <f t="shared" si="10"/>
        <v>0.61446474870202417</v>
      </c>
      <c r="AF333" s="27" t="s">
        <v>117</v>
      </c>
      <c r="AG333" s="41">
        <v>11.3</v>
      </c>
      <c r="AH333" s="41">
        <v>0.69999999899999998</v>
      </c>
      <c r="AI333" s="26">
        <f t="shared" si="11"/>
        <v>0.70561954543065308</v>
      </c>
    </row>
    <row r="334" spans="19:35" x14ac:dyDescent="0.25">
      <c r="S334" s="27" t="s">
        <v>114</v>
      </c>
      <c r="T334" s="26">
        <v>10.6</v>
      </c>
      <c r="U334" s="26">
        <v>0.56999999800000001</v>
      </c>
      <c r="V334" s="26">
        <f t="shared" si="10"/>
        <v>0.61446474870202417</v>
      </c>
      <c r="AF334" s="27" t="s">
        <v>117</v>
      </c>
      <c r="AG334" s="41">
        <v>11.3</v>
      </c>
      <c r="AH334" s="41">
        <v>0.70999999899999999</v>
      </c>
      <c r="AI334" s="26">
        <f t="shared" si="11"/>
        <v>0.70561954543065308</v>
      </c>
    </row>
    <row r="335" spans="19:35" x14ac:dyDescent="0.25">
      <c r="S335" s="27" t="s">
        <v>114</v>
      </c>
      <c r="T335" s="26">
        <v>10.6</v>
      </c>
      <c r="U335" s="26">
        <v>0.59</v>
      </c>
      <c r="V335" s="26">
        <f t="shared" si="10"/>
        <v>0.61446474870202417</v>
      </c>
      <c r="AF335" s="27" t="s">
        <v>117</v>
      </c>
      <c r="AG335" s="41">
        <v>11.3</v>
      </c>
      <c r="AH335" s="41">
        <v>0.69999999899999998</v>
      </c>
      <c r="AI335" s="26">
        <f t="shared" si="11"/>
        <v>0.70561954543065308</v>
      </c>
    </row>
    <row r="336" spans="19:35" x14ac:dyDescent="0.25">
      <c r="S336" s="27" t="s">
        <v>114</v>
      </c>
      <c r="T336" s="26">
        <v>10.6</v>
      </c>
      <c r="U336" s="26">
        <v>0.594999999</v>
      </c>
      <c r="V336" s="26">
        <f t="shared" si="10"/>
        <v>0.61446474870202417</v>
      </c>
      <c r="AF336" s="27" t="s">
        <v>117</v>
      </c>
      <c r="AG336" s="41">
        <v>11.3</v>
      </c>
      <c r="AH336" s="41">
        <v>0.69999999899999998</v>
      </c>
      <c r="AI336" s="26">
        <f t="shared" si="11"/>
        <v>0.70561954543065308</v>
      </c>
    </row>
    <row r="337" spans="19:35" x14ac:dyDescent="0.25">
      <c r="S337" s="27" t="s">
        <v>114</v>
      </c>
      <c r="T337" s="26">
        <v>10.6</v>
      </c>
      <c r="U337" s="26">
        <v>0.55999999899999997</v>
      </c>
      <c r="V337" s="26">
        <f t="shared" si="10"/>
        <v>0.61446474870202417</v>
      </c>
      <c r="AF337" s="27" t="s">
        <v>117</v>
      </c>
      <c r="AG337" s="41">
        <v>11.3</v>
      </c>
      <c r="AH337" s="41">
        <v>0.73999999800000005</v>
      </c>
      <c r="AI337" s="26">
        <f t="shared" si="11"/>
        <v>0.70561954543065308</v>
      </c>
    </row>
    <row r="338" spans="19:35" x14ac:dyDescent="0.25">
      <c r="S338" s="27" t="s">
        <v>114</v>
      </c>
      <c r="T338" s="26">
        <v>10.6</v>
      </c>
      <c r="U338" s="26">
        <v>0.59</v>
      </c>
      <c r="V338" s="26">
        <f t="shared" si="10"/>
        <v>0.61446474870202417</v>
      </c>
      <c r="AF338" s="27" t="s">
        <v>117</v>
      </c>
      <c r="AG338" s="41">
        <v>11.3</v>
      </c>
      <c r="AH338" s="41">
        <v>0.625</v>
      </c>
      <c r="AI338" s="26">
        <f t="shared" si="11"/>
        <v>0.70561954543065308</v>
      </c>
    </row>
    <row r="339" spans="19:35" x14ac:dyDescent="0.25">
      <c r="S339" s="27" t="s">
        <v>114</v>
      </c>
      <c r="T339" s="26">
        <v>10.6</v>
      </c>
      <c r="U339" s="26">
        <v>0.63999999900000004</v>
      </c>
      <c r="V339" s="26">
        <f t="shared" si="10"/>
        <v>0.61446474870202417</v>
      </c>
      <c r="AF339" s="27" t="s">
        <v>117</v>
      </c>
      <c r="AG339" s="41">
        <v>11.3</v>
      </c>
      <c r="AH339" s="41">
        <v>0.69</v>
      </c>
      <c r="AI339" s="26">
        <f t="shared" si="11"/>
        <v>0.70561954543065308</v>
      </c>
    </row>
    <row r="340" spans="19:35" x14ac:dyDescent="0.25">
      <c r="S340" s="27" t="s">
        <v>114</v>
      </c>
      <c r="T340" s="26">
        <v>10.6</v>
      </c>
      <c r="U340" s="26">
        <v>0.54999999899999996</v>
      </c>
      <c r="V340" s="26">
        <f t="shared" si="10"/>
        <v>0.61446474870202417</v>
      </c>
      <c r="AF340" s="27" t="s">
        <v>117</v>
      </c>
      <c r="AG340" s="41">
        <v>11.3</v>
      </c>
      <c r="AH340" s="41">
        <v>0.69499999800000001</v>
      </c>
      <c r="AI340" s="26">
        <f t="shared" si="11"/>
        <v>0.70561954543065308</v>
      </c>
    </row>
    <row r="341" spans="19:35" x14ac:dyDescent="0.25">
      <c r="S341" s="27" t="s">
        <v>114</v>
      </c>
      <c r="T341" s="26">
        <v>10.6</v>
      </c>
      <c r="U341" s="26">
        <v>0.56999999800000001</v>
      </c>
      <c r="V341" s="26">
        <f t="shared" si="10"/>
        <v>0.61446474870202417</v>
      </c>
      <c r="AF341" s="27" t="s">
        <v>117</v>
      </c>
      <c r="AG341" s="41">
        <v>11.3</v>
      </c>
      <c r="AH341" s="41">
        <v>0.719999999</v>
      </c>
      <c r="AI341" s="26">
        <f t="shared" si="11"/>
        <v>0.70561954543065308</v>
      </c>
    </row>
    <row r="342" spans="19:35" x14ac:dyDescent="0.25">
      <c r="S342" s="27" t="s">
        <v>114</v>
      </c>
      <c r="T342" s="26">
        <v>10.6</v>
      </c>
      <c r="U342" s="26">
        <v>0.619999886</v>
      </c>
      <c r="V342" s="26">
        <f t="shared" si="10"/>
        <v>0.61446474870202417</v>
      </c>
      <c r="AF342" s="27" t="s">
        <v>117</v>
      </c>
      <c r="AG342" s="41">
        <v>11.3</v>
      </c>
      <c r="AH342" s="41">
        <v>0.63999999900000004</v>
      </c>
      <c r="AI342" s="26">
        <f t="shared" si="11"/>
        <v>0.70561954543065308</v>
      </c>
    </row>
    <row r="343" spans="19:35" x14ac:dyDescent="0.25">
      <c r="S343" s="27" t="s">
        <v>114</v>
      </c>
      <c r="T343" s="26">
        <v>10.6</v>
      </c>
      <c r="U343" s="26">
        <v>0.61499999800000005</v>
      </c>
      <c r="V343" s="26">
        <f t="shared" si="10"/>
        <v>0.61446474870202417</v>
      </c>
      <c r="AF343" s="27" t="s">
        <v>117</v>
      </c>
      <c r="AG343" s="41">
        <v>11.3</v>
      </c>
      <c r="AH343" s="41">
        <v>0.62999999900000003</v>
      </c>
      <c r="AI343" s="26">
        <f t="shared" si="11"/>
        <v>0.70561954543065308</v>
      </c>
    </row>
    <row r="344" spans="19:35" x14ac:dyDescent="0.25">
      <c r="S344" s="27" t="s">
        <v>114</v>
      </c>
      <c r="T344" s="26">
        <v>10.6</v>
      </c>
      <c r="U344" s="26">
        <v>0.60999999900000001</v>
      </c>
      <c r="V344" s="26">
        <f t="shared" si="10"/>
        <v>0.61446474870202417</v>
      </c>
      <c r="AF344" s="27" t="s">
        <v>117</v>
      </c>
      <c r="AG344" s="41">
        <v>11.3</v>
      </c>
      <c r="AH344" s="41">
        <v>0.70999999899999999</v>
      </c>
      <c r="AI344" s="26">
        <f t="shared" si="11"/>
        <v>0.70561954543065308</v>
      </c>
    </row>
    <row r="345" spans="19:35" x14ac:dyDescent="0.25">
      <c r="S345" s="27" t="s">
        <v>114</v>
      </c>
      <c r="T345" s="26">
        <v>10.6</v>
      </c>
      <c r="U345" s="26">
        <v>0.64799999799999997</v>
      </c>
      <c r="V345" s="26">
        <f t="shared" si="10"/>
        <v>0.61446474870202417</v>
      </c>
      <c r="AF345" s="27" t="s">
        <v>117</v>
      </c>
      <c r="AG345" s="41">
        <v>11.3</v>
      </c>
      <c r="AH345" s="41">
        <v>0.60999999900000001</v>
      </c>
      <c r="AI345" s="26">
        <f t="shared" si="11"/>
        <v>0.70561954543065308</v>
      </c>
    </row>
    <row r="346" spans="19:35" x14ac:dyDescent="0.25">
      <c r="S346" s="27" t="s">
        <v>114</v>
      </c>
      <c r="T346" s="26">
        <v>10.6</v>
      </c>
      <c r="U346" s="26">
        <v>0.60999999900000001</v>
      </c>
      <c r="V346" s="26">
        <f t="shared" si="10"/>
        <v>0.61446474870202417</v>
      </c>
      <c r="AF346" s="27" t="s">
        <v>117</v>
      </c>
      <c r="AG346" s="41">
        <v>11.3</v>
      </c>
      <c r="AH346" s="41">
        <v>0.73999999800000005</v>
      </c>
      <c r="AI346" s="26">
        <f t="shared" si="11"/>
        <v>0.70561954543065308</v>
      </c>
    </row>
    <row r="347" spans="19:35" x14ac:dyDescent="0.25">
      <c r="S347" s="27" t="s">
        <v>114</v>
      </c>
      <c r="T347" s="26">
        <v>10.6</v>
      </c>
      <c r="U347" s="26">
        <v>0.594999999</v>
      </c>
      <c r="V347" s="26">
        <f t="shared" si="10"/>
        <v>0.61446474870202417</v>
      </c>
      <c r="AF347" s="27" t="s">
        <v>117</v>
      </c>
      <c r="AG347" s="41">
        <v>11.3</v>
      </c>
      <c r="AH347" s="41">
        <v>0.75</v>
      </c>
      <c r="AI347" s="26">
        <f t="shared" si="11"/>
        <v>0.70561954543065308</v>
      </c>
    </row>
    <row r="348" spans="19:35" x14ac:dyDescent="0.25">
      <c r="S348" s="27" t="s">
        <v>114</v>
      </c>
      <c r="T348" s="26">
        <v>10.6</v>
      </c>
      <c r="U348" s="26">
        <v>0.65499999900000005</v>
      </c>
      <c r="V348" s="26">
        <f t="shared" si="10"/>
        <v>0.61446474870202417</v>
      </c>
      <c r="AF348" s="27" t="s">
        <v>117</v>
      </c>
      <c r="AG348" s="41">
        <v>11.3</v>
      </c>
      <c r="AH348" s="41">
        <v>0.66499999899999995</v>
      </c>
      <c r="AI348" s="26">
        <f t="shared" si="11"/>
        <v>0.70561954543065308</v>
      </c>
    </row>
    <row r="349" spans="19:35" x14ac:dyDescent="0.25">
      <c r="S349" s="27" t="s">
        <v>114</v>
      </c>
      <c r="T349" s="26">
        <v>10.6</v>
      </c>
      <c r="U349" s="26">
        <v>0.61199999999999999</v>
      </c>
      <c r="V349" s="26">
        <f t="shared" si="10"/>
        <v>0.61446474870202417</v>
      </c>
      <c r="AF349" s="27" t="s">
        <v>117</v>
      </c>
      <c r="AG349" s="41">
        <v>11.3</v>
      </c>
      <c r="AH349" s="41">
        <v>0.70999999899999999</v>
      </c>
      <c r="AI349" s="26">
        <f t="shared" si="11"/>
        <v>0.70561954543065308</v>
      </c>
    </row>
    <row r="350" spans="19:35" x14ac:dyDescent="0.25">
      <c r="S350" s="27" t="s">
        <v>114</v>
      </c>
      <c r="T350" s="26">
        <v>10.6</v>
      </c>
      <c r="U350" s="26">
        <v>0.63999999900000004</v>
      </c>
      <c r="V350" s="26">
        <f t="shared" si="10"/>
        <v>0.61446474870202417</v>
      </c>
      <c r="AF350" s="27" t="s">
        <v>117</v>
      </c>
      <c r="AG350" s="41">
        <v>11.3</v>
      </c>
      <c r="AH350" s="41">
        <v>0.70499999800000002</v>
      </c>
      <c r="AI350" s="26">
        <f t="shared" si="11"/>
        <v>0.70561954543065308</v>
      </c>
    </row>
    <row r="351" spans="19:35" x14ac:dyDescent="0.25">
      <c r="S351" s="27" t="s">
        <v>114</v>
      </c>
      <c r="T351" s="26">
        <v>10.6</v>
      </c>
      <c r="U351" s="26">
        <v>0.62999999900000003</v>
      </c>
      <c r="V351" s="26">
        <f t="shared" si="10"/>
        <v>0.61446474870202417</v>
      </c>
      <c r="AF351" s="27" t="s">
        <v>117</v>
      </c>
      <c r="AG351" s="41">
        <v>11.3</v>
      </c>
      <c r="AH351" s="41">
        <v>0.65999999799999998</v>
      </c>
      <c r="AI351" s="26">
        <f t="shared" si="11"/>
        <v>0.70561954543065308</v>
      </c>
    </row>
    <row r="352" spans="19:35" x14ac:dyDescent="0.25">
      <c r="S352" s="27" t="s">
        <v>114</v>
      </c>
      <c r="T352" s="26">
        <v>10.6</v>
      </c>
      <c r="U352" s="26">
        <v>0.56999999800000001</v>
      </c>
      <c r="V352" s="26">
        <f t="shared" si="10"/>
        <v>0.61446474870202417</v>
      </c>
      <c r="AF352" s="27" t="s">
        <v>117</v>
      </c>
      <c r="AG352" s="41">
        <v>11.3</v>
      </c>
      <c r="AH352" s="41">
        <v>0.68499999899999997</v>
      </c>
      <c r="AI352" s="26">
        <f t="shared" si="11"/>
        <v>0.70561954543065308</v>
      </c>
    </row>
    <row r="353" spans="19:35" x14ac:dyDescent="0.25">
      <c r="S353" s="27" t="s">
        <v>114</v>
      </c>
      <c r="T353" s="26">
        <v>10.6</v>
      </c>
      <c r="U353" s="26">
        <v>0.63500000000000001</v>
      </c>
      <c r="V353" s="26">
        <f t="shared" si="10"/>
        <v>0.61446474870202417</v>
      </c>
      <c r="AF353" s="27" t="s">
        <v>117</v>
      </c>
      <c r="AG353" s="41">
        <v>11.3</v>
      </c>
      <c r="AH353" s="41">
        <v>0.66499999899999995</v>
      </c>
      <c r="AI353" s="26">
        <f t="shared" si="11"/>
        <v>0.70561954543065308</v>
      </c>
    </row>
    <row r="354" spans="19:35" x14ac:dyDescent="0.25">
      <c r="S354" s="27" t="s">
        <v>114</v>
      </c>
      <c r="T354" s="26">
        <v>10.6</v>
      </c>
      <c r="U354" s="26">
        <v>0.56499999999999995</v>
      </c>
      <c r="V354" s="26">
        <f t="shared" si="10"/>
        <v>0.61446474870202417</v>
      </c>
      <c r="AF354" s="27" t="s">
        <v>117</v>
      </c>
      <c r="AG354" s="41">
        <v>11.3</v>
      </c>
      <c r="AH354" s="41">
        <v>0.69999999899999998</v>
      </c>
      <c r="AI354" s="26">
        <f t="shared" si="11"/>
        <v>0.70561954543065308</v>
      </c>
    </row>
    <row r="355" spans="19:35" x14ac:dyDescent="0.25">
      <c r="S355" s="27" t="s">
        <v>114</v>
      </c>
      <c r="T355" s="26">
        <v>10.6</v>
      </c>
      <c r="U355" s="26">
        <v>0.55999999899999997</v>
      </c>
      <c r="V355" s="26">
        <f t="shared" si="10"/>
        <v>0.61446474870202417</v>
      </c>
      <c r="AF355" s="27" t="s">
        <v>117</v>
      </c>
      <c r="AG355" s="41">
        <v>11.3</v>
      </c>
      <c r="AH355" s="41">
        <v>0.77</v>
      </c>
      <c r="AI355" s="26">
        <f t="shared" si="11"/>
        <v>0.70561954543065308</v>
      </c>
    </row>
    <row r="356" spans="19:35" x14ac:dyDescent="0.25">
      <c r="S356" s="27" t="s">
        <v>114</v>
      </c>
      <c r="T356" s="26">
        <v>10.6</v>
      </c>
      <c r="U356" s="26">
        <v>0.61199999999999999</v>
      </c>
      <c r="V356" s="26">
        <f t="shared" si="10"/>
        <v>0.61446474870202417</v>
      </c>
      <c r="AF356" s="27" t="s">
        <v>117</v>
      </c>
      <c r="AG356" s="41">
        <v>11.3</v>
      </c>
      <c r="AH356" s="41">
        <v>0.69999999899999998</v>
      </c>
      <c r="AI356" s="26">
        <f t="shared" si="11"/>
        <v>0.70561954543065308</v>
      </c>
    </row>
    <row r="357" spans="19:35" x14ac:dyDescent="0.25">
      <c r="S357" s="27" t="s">
        <v>114</v>
      </c>
      <c r="T357" s="26">
        <v>10.6</v>
      </c>
      <c r="U357" s="26">
        <v>0.63600000000000001</v>
      </c>
      <c r="V357" s="26">
        <f t="shared" si="10"/>
        <v>0.61446474870202417</v>
      </c>
      <c r="AF357" s="27" t="s">
        <v>117</v>
      </c>
      <c r="AG357" s="41">
        <v>11.3</v>
      </c>
      <c r="AH357" s="41">
        <v>0.65399999900000005</v>
      </c>
      <c r="AI357" s="26">
        <f t="shared" si="11"/>
        <v>0.70561954543065308</v>
      </c>
    </row>
    <row r="358" spans="19:35" x14ac:dyDescent="0.25">
      <c r="S358" s="27" t="s">
        <v>114</v>
      </c>
      <c r="T358" s="26">
        <v>10.6</v>
      </c>
      <c r="U358" s="26">
        <v>0.64999999900000005</v>
      </c>
      <c r="V358" s="26">
        <f t="shared" si="10"/>
        <v>0.61446474870202417</v>
      </c>
      <c r="AF358" s="27" t="s">
        <v>117</v>
      </c>
      <c r="AG358" s="41">
        <v>11.3</v>
      </c>
      <c r="AH358" s="41">
        <v>0.75499999900000003</v>
      </c>
      <c r="AI358" s="26">
        <f t="shared" si="11"/>
        <v>0.70561954543065308</v>
      </c>
    </row>
    <row r="359" spans="19:35" x14ac:dyDescent="0.25">
      <c r="S359" s="27" t="s">
        <v>114</v>
      </c>
      <c r="T359" s="26">
        <v>10.6</v>
      </c>
      <c r="U359" s="26">
        <v>0.62999999900000003</v>
      </c>
      <c r="V359" s="26">
        <f t="shared" si="10"/>
        <v>0.61446474870202417</v>
      </c>
      <c r="AF359" s="27" t="s">
        <v>117</v>
      </c>
      <c r="AG359" s="41">
        <v>11.3</v>
      </c>
      <c r="AH359" s="41">
        <v>0.71499999999999997</v>
      </c>
      <c r="AI359" s="26">
        <f t="shared" si="11"/>
        <v>0.70561954543065308</v>
      </c>
    </row>
    <row r="360" spans="19:35" x14ac:dyDescent="0.25">
      <c r="S360" s="27" t="s">
        <v>114</v>
      </c>
      <c r="T360" s="26">
        <v>10.6</v>
      </c>
      <c r="U360" s="26">
        <v>0.63999999900000004</v>
      </c>
      <c r="V360" s="26">
        <f t="shared" si="10"/>
        <v>0.61446474870202417</v>
      </c>
      <c r="AF360" s="27" t="s">
        <v>117</v>
      </c>
      <c r="AG360" s="41">
        <v>11.3</v>
      </c>
      <c r="AH360" s="41">
        <v>0.68499999899999997</v>
      </c>
      <c r="AI360" s="26">
        <f t="shared" si="11"/>
        <v>0.70561954543065308</v>
      </c>
    </row>
    <row r="361" spans="19:35" x14ac:dyDescent="0.25">
      <c r="S361" s="27" t="s">
        <v>114</v>
      </c>
      <c r="T361" s="26">
        <v>10.6</v>
      </c>
      <c r="U361" s="26">
        <v>0.624</v>
      </c>
      <c r="V361" s="26">
        <f t="shared" si="10"/>
        <v>0.61446474870202417</v>
      </c>
      <c r="AF361" s="27" t="s">
        <v>117</v>
      </c>
      <c r="AG361" s="41">
        <v>11.3</v>
      </c>
      <c r="AH361" s="41">
        <v>0.69</v>
      </c>
      <c r="AI361" s="26">
        <f t="shared" si="11"/>
        <v>0.70561954543065308</v>
      </c>
    </row>
    <row r="362" spans="19:35" x14ac:dyDescent="0.25">
      <c r="S362" s="27" t="s">
        <v>114</v>
      </c>
      <c r="T362" s="26">
        <v>10.6</v>
      </c>
      <c r="U362" s="26">
        <v>0.56499999999999995</v>
      </c>
      <c r="V362" s="26">
        <f t="shared" si="10"/>
        <v>0.61446474870202417</v>
      </c>
      <c r="AF362" s="27" t="s">
        <v>117</v>
      </c>
      <c r="AG362" s="41">
        <v>11.3</v>
      </c>
      <c r="AH362" s="41">
        <v>0.74499999900000002</v>
      </c>
      <c r="AI362" s="26">
        <f t="shared" si="11"/>
        <v>0.70561954543065308</v>
      </c>
    </row>
    <row r="363" spans="19:35" x14ac:dyDescent="0.25">
      <c r="S363" s="27" t="s">
        <v>114</v>
      </c>
      <c r="T363" s="26">
        <v>10.6</v>
      </c>
      <c r="U363" s="26">
        <v>0.57999999800000002</v>
      </c>
      <c r="V363" s="26">
        <f t="shared" si="10"/>
        <v>0.61446474870202417</v>
      </c>
      <c r="AF363" s="27" t="s">
        <v>117</v>
      </c>
      <c r="AG363" s="41">
        <v>11.3</v>
      </c>
      <c r="AH363" s="41">
        <v>0.68499999899999997</v>
      </c>
      <c r="AI363" s="26">
        <f t="shared" si="11"/>
        <v>0.70561954543065308</v>
      </c>
    </row>
    <row r="364" spans="19:35" x14ac:dyDescent="0.25">
      <c r="S364" s="27" t="s">
        <v>114</v>
      </c>
      <c r="T364" s="26">
        <v>10.6</v>
      </c>
      <c r="U364" s="26">
        <v>0.59</v>
      </c>
      <c r="V364" s="26">
        <f t="shared" si="10"/>
        <v>0.61446474870202417</v>
      </c>
      <c r="AF364" s="27" t="s">
        <v>117</v>
      </c>
      <c r="AG364" s="41">
        <v>11.3</v>
      </c>
      <c r="AH364" s="41">
        <v>0.76</v>
      </c>
      <c r="AI364" s="26">
        <f t="shared" si="11"/>
        <v>0.70561954543065308</v>
      </c>
    </row>
    <row r="365" spans="19:35" x14ac:dyDescent="0.25">
      <c r="S365" s="27" t="s">
        <v>114</v>
      </c>
      <c r="T365" s="26">
        <v>10.6</v>
      </c>
      <c r="U365" s="26">
        <v>0.62999999900000003</v>
      </c>
      <c r="V365" s="26">
        <f t="shared" si="10"/>
        <v>0.61446474870202417</v>
      </c>
      <c r="AF365" s="27" t="s">
        <v>117</v>
      </c>
      <c r="AG365" s="41">
        <v>11.3</v>
      </c>
      <c r="AH365" s="41">
        <v>0.70999999899999999</v>
      </c>
      <c r="AI365" s="26">
        <f t="shared" si="11"/>
        <v>0.70561954543065308</v>
      </c>
    </row>
    <row r="366" spans="19:35" x14ac:dyDescent="0.25">
      <c r="S366" s="27" t="s">
        <v>114</v>
      </c>
      <c r="T366" s="26">
        <v>10.6</v>
      </c>
      <c r="U366" s="26">
        <v>0.61999999900000002</v>
      </c>
      <c r="V366" s="26">
        <f t="shared" si="10"/>
        <v>0.61446474870202417</v>
      </c>
      <c r="AF366" s="27" t="s">
        <v>117</v>
      </c>
      <c r="AG366" s="41">
        <v>11.3</v>
      </c>
      <c r="AH366" s="41">
        <v>0.681999998</v>
      </c>
      <c r="AI366" s="26">
        <f t="shared" si="11"/>
        <v>0.70561954543065308</v>
      </c>
    </row>
    <row r="367" spans="19:35" x14ac:dyDescent="0.25">
      <c r="S367" s="27" t="s">
        <v>114</v>
      </c>
      <c r="T367" s="26">
        <v>10.7</v>
      </c>
      <c r="U367" s="26">
        <v>0.63999999900000004</v>
      </c>
      <c r="V367" s="26">
        <f t="shared" si="10"/>
        <v>0.63071448152375786</v>
      </c>
      <c r="AF367" s="27" t="s">
        <v>117</v>
      </c>
      <c r="AG367" s="41">
        <v>11.3</v>
      </c>
      <c r="AH367" s="41">
        <v>0.74599999900000002</v>
      </c>
      <c r="AI367" s="26">
        <f t="shared" si="11"/>
        <v>0.70561954543065308</v>
      </c>
    </row>
    <row r="368" spans="19:35" x14ac:dyDescent="0.25">
      <c r="S368" s="27" t="s">
        <v>114</v>
      </c>
      <c r="T368" s="26">
        <v>10.7</v>
      </c>
      <c r="U368" s="26">
        <v>0.63999999900000004</v>
      </c>
      <c r="V368" s="26">
        <f t="shared" si="10"/>
        <v>0.63071448152375786</v>
      </c>
      <c r="AF368" s="27" t="s">
        <v>117</v>
      </c>
      <c r="AG368" s="41">
        <v>11.3</v>
      </c>
      <c r="AH368" s="41">
        <v>0.65999999799999998</v>
      </c>
      <c r="AI368" s="26">
        <f t="shared" si="11"/>
        <v>0.70561954543065308</v>
      </c>
    </row>
    <row r="369" spans="19:35" x14ac:dyDescent="0.25">
      <c r="S369" s="27" t="s">
        <v>114</v>
      </c>
      <c r="T369" s="26">
        <v>10.7</v>
      </c>
      <c r="U369" s="26">
        <v>0.59199999800000003</v>
      </c>
      <c r="V369" s="26">
        <f t="shared" si="10"/>
        <v>0.63071448152375786</v>
      </c>
      <c r="AF369" s="27" t="s">
        <v>117</v>
      </c>
      <c r="AG369" s="41">
        <v>11.3</v>
      </c>
      <c r="AH369" s="41">
        <v>0.67499999899999996</v>
      </c>
      <c r="AI369" s="26">
        <f t="shared" si="11"/>
        <v>0.70561954543065308</v>
      </c>
    </row>
    <row r="370" spans="19:35" x14ac:dyDescent="0.25">
      <c r="S370" s="27" t="s">
        <v>114</v>
      </c>
      <c r="T370" s="26">
        <v>10.7</v>
      </c>
      <c r="U370" s="26">
        <v>0.62999999900000003</v>
      </c>
      <c r="V370" s="26">
        <f t="shared" si="10"/>
        <v>0.63071448152375786</v>
      </c>
      <c r="AF370" s="27" t="s">
        <v>117</v>
      </c>
      <c r="AG370" s="41">
        <v>11.3</v>
      </c>
      <c r="AH370" s="41">
        <v>0.69999999899999998</v>
      </c>
      <c r="AI370" s="26">
        <f t="shared" si="11"/>
        <v>0.70561954543065308</v>
      </c>
    </row>
    <row r="371" spans="19:35" x14ac:dyDescent="0.25">
      <c r="S371" s="27" t="s">
        <v>114</v>
      </c>
      <c r="T371" s="26">
        <v>10.7</v>
      </c>
      <c r="U371" s="26">
        <v>0.59</v>
      </c>
      <c r="V371" s="26">
        <f t="shared" si="10"/>
        <v>0.63071448152375786</v>
      </c>
      <c r="AF371" s="27" t="s">
        <v>117</v>
      </c>
      <c r="AG371" s="41">
        <v>11.3</v>
      </c>
      <c r="AH371" s="41">
        <v>0.72499999999999998</v>
      </c>
      <c r="AI371" s="26">
        <f t="shared" si="11"/>
        <v>0.70561954543065308</v>
      </c>
    </row>
    <row r="372" spans="19:35" x14ac:dyDescent="0.25">
      <c r="S372" s="27" t="s">
        <v>114</v>
      </c>
      <c r="T372" s="26">
        <v>10.7</v>
      </c>
      <c r="U372" s="26">
        <v>0.68</v>
      </c>
      <c r="V372" s="26">
        <f t="shared" si="10"/>
        <v>0.63071448152375786</v>
      </c>
      <c r="AF372" s="27" t="s">
        <v>117</v>
      </c>
      <c r="AG372" s="41">
        <v>11.3</v>
      </c>
      <c r="AH372" s="41">
        <v>0.75</v>
      </c>
      <c r="AI372" s="26">
        <f t="shared" si="11"/>
        <v>0.70561954543065308</v>
      </c>
    </row>
    <row r="373" spans="19:35" x14ac:dyDescent="0.25">
      <c r="S373" s="27" t="s">
        <v>114</v>
      </c>
      <c r="T373" s="26">
        <v>10.7</v>
      </c>
      <c r="U373" s="26">
        <v>0.57999999800000002</v>
      </c>
      <c r="V373" s="26">
        <f t="shared" si="10"/>
        <v>0.63071448152375786</v>
      </c>
      <c r="AF373" s="27" t="s">
        <v>117</v>
      </c>
      <c r="AG373" s="41">
        <v>11.3</v>
      </c>
      <c r="AH373" s="41">
        <v>0.717999999</v>
      </c>
      <c r="AI373" s="26">
        <f t="shared" si="11"/>
        <v>0.70561954543065308</v>
      </c>
    </row>
    <row r="374" spans="19:35" x14ac:dyDescent="0.25">
      <c r="S374" s="27" t="s">
        <v>114</v>
      </c>
      <c r="T374" s="26">
        <v>10.7</v>
      </c>
      <c r="U374" s="26">
        <v>0.599999905</v>
      </c>
      <c r="V374" s="26">
        <f t="shared" si="10"/>
        <v>0.63071448152375786</v>
      </c>
      <c r="AF374" s="27" t="s">
        <v>117</v>
      </c>
      <c r="AG374" s="41">
        <v>11.3</v>
      </c>
      <c r="AH374" s="41">
        <v>0.69999980900000003</v>
      </c>
      <c r="AI374" s="26">
        <f t="shared" si="11"/>
        <v>0.70561954543065308</v>
      </c>
    </row>
    <row r="375" spans="19:35" x14ac:dyDescent="0.25">
      <c r="S375" s="27" t="s">
        <v>114</v>
      </c>
      <c r="T375" s="26">
        <v>10.7</v>
      </c>
      <c r="U375" s="26">
        <v>0.625</v>
      </c>
      <c r="V375" s="26">
        <f t="shared" si="10"/>
        <v>0.63071448152375786</v>
      </c>
      <c r="AF375" s="27" t="s">
        <v>117</v>
      </c>
      <c r="AG375" s="41">
        <v>11.3</v>
      </c>
      <c r="AH375" s="41">
        <v>0.71499999999999997</v>
      </c>
      <c r="AI375" s="26">
        <f t="shared" si="11"/>
        <v>0.70561954543065308</v>
      </c>
    </row>
    <row r="376" spans="19:35" x14ac:dyDescent="0.25">
      <c r="S376" s="27" t="s">
        <v>114</v>
      </c>
      <c r="T376" s="26">
        <v>10.7</v>
      </c>
      <c r="U376" s="26">
        <v>0.597999999</v>
      </c>
      <c r="V376" s="26">
        <f t="shared" si="10"/>
        <v>0.63071448152375786</v>
      </c>
      <c r="AF376" s="27" t="s">
        <v>117</v>
      </c>
      <c r="AG376" s="41">
        <v>11.3</v>
      </c>
      <c r="AH376" s="41">
        <v>0.67499999899999996</v>
      </c>
      <c r="AI376" s="26">
        <f t="shared" si="11"/>
        <v>0.70561954543065308</v>
      </c>
    </row>
    <row r="377" spans="19:35" x14ac:dyDescent="0.25">
      <c r="S377" s="27" t="s">
        <v>114</v>
      </c>
      <c r="T377" s="26">
        <v>10.7</v>
      </c>
      <c r="U377" s="26">
        <v>0.594999999</v>
      </c>
      <c r="V377" s="26">
        <f t="shared" si="10"/>
        <v>0.63071448152375786</v>
      </c>
      <c r="AF377" s="27" t="s">
        <v>117</v>
      </c>
      <c r="AG377" s="41">
        <v>11.3</v>
      </c>
      <c r="AH377" s="41">
        <v>0.69499999800000001</v>
      </c>
      <c r="AI377" s="26">
        <f t="shared" si="11"/>
        <v>0.70561954543065308</v>
      </c>
    </row>
    <row r="378" spans="19:35" x14ac:dyDescent="0.25">
      <c r="S378" s="27" t="s">
        <v>114</v>
      </c>
      <c r="T378" s="26">
        <v>10.7</v>
      </c>
      <c r="U378" s="26">
        <v>0.60999999900000001</v>
      </c>
      <c r="V378" s="26">
        <f t="shared" si="10"/>
        <v>0.63071448152375786</v>
      </c>
      <c r="AF378" s="27" t="s">
        <v>117</v>
      </c>
      <c r="AG378" s="41">
        <v>11.3</v>
      </c>
      <c r="AH378" s="41">
        <v>0.76499999900000004</v>
      </c>
      <c r="AI378" s="26">
        <f t="shared" si="11"/>
        <v>0.70561954543065308</v>
      </c>
    </row>
    <row r="379" spans="19:35" x14ac:dyDescent="0.25">
      <c r="S379" s="27" t="s">
        <v>114</v>
      </c>
      <c r="T379" s="26">
        <v>10.7</v>
      </c>
      <c r="U379" s="26">
        <v>0.60499999900000001</v>
      </c>
      <c r="V379" s="26">
        <f t="shared" si="10"/>
        <v>0.63071448152375786</v>
      </c>
      <c r="AF379" s="27" t="s">
        <v>117</v>
      </c>
      <c r="AG379" s="41">
        <v>11.3</v>
      </c>
      <c r="AH379" s="41">
        <v>0.73999999800000005</v>
      </c>
      <c r="AI379" s="26">
        <f t="shared" si="11"/>
        <v>0.70561954543065308</v>
      </c>
    </row>
    <row r="380" spans="19:35" x14ac:dyDescent="0.25">
      <c r="S380" s="27" t="s">
        <v>114</v>
      </c>
      <c r="T380" s="26">
        <v>10.7</v>
      </c>
      <c r="U380" s="26">
        <v>0.61799999900000002</v>
      </c>
      <c r="V380" s="26">
        <f t="shared" si="10"/>
        <v>0.63071448152375786</v>
      </c>
      <c r="AF380" s="27" t="s">
        <v>117</v>
      </c>
      <c r="AG380" s="41">
        <v>11.3</v>
      </c>
      <c r="AH380" s="41">
        <v>0.70999999899999999</v>
      </c>
      <c r="AI380" s="26">
        <f t="shared" si="11"/>
        <v>0.70561954543065308</v>
      </c>
    </row>
    <row r="381" spans="19:35" x14ac:dyDescent="0.25">
      <c r="S381" s="27" t="s">
        <v>114</v>
      </c>
      <c r="T381" s="26">
        <v>10.7</v>
      </c>
      <c r="U381" s="26">
        <v>0.619999886</v>
      </c>
      <c r="V381" s="26">
        <f t="shared" si="10"/>
        <v>0.63071448152375786</v>
      </c>
      <c r="AF381" s="27" t="s">
        <v>117</v>
      </c>
      <c r="AG381" s="41">
        <v>11.3</v>
      </c>
      <c r="AH381" s="41">
        <v>0.70399999999999996</v>
      </c>
      <c r="AI381" s="26">
        <f t="shared" si="11"/>
        <v>0.70561954543065308</v>
      </c>
    </row>
    <row r="382" spans="19:35" x14ac:dyDescent="0.25">
      <c r="S382" s="27" t="s">
        <v>114</v>
      </c>
      <c r="T382" s="26">
        <v>10.7</v>
      </c>
      <c r="U382" s="26">
        <v>0.63500000000000001</v>
      </c>
      <c r="V382" s="26">
        <f t="shared" si="10"/>
        <v>0.63071448152375786</v>
      </c>
      <c r="AF382" s="27" t="s">
        <v>117</v>
      </c>
      <c r="AG382" s="41">
        <v>11.3</v>
      </c>
      <c r="AH382" s="41">
        <v>0.73999999800000005</v>
      </c>
      <c r="AI382" s="26">
        <f t="shared" si="11"/>
        <v>0.70561954543065308</v>
      </c>
    </row>
    <row r="383" spans="19:35" x14ac:dyDescent="0.25">
      <c r="S383" s="27" t="s">
        <v>114</v>
      </c>
      <c r="T383" s="26">
        <v>10.7</v>
      </c>
      <c r="U383" s="26">
        <v>0.65199999900000005</v>
      </c>
      <c r="V383" s="26">
        <f t="shared" si="10"/>
        <v>0.63071448152375786</v>
      </c>
      <c r="AF383" s="27" t="s">
        <v>117</v>
      </c>
      <c r="AG383" s="41">
        <v>11.3</v>
      </c>
      <c r="AH383" s="41">
        <v>0.73999999800000005</v>
      </c>
      <c r="AI383" s="26">
        <f t="shared" si="11"/>
        <v>0.70561954543065308</v>
      </c>
    </row>
    <row r="384" spans="19:35" x14ac:dyDescent="0.25">
      <c r="S384" s="27" t="s">
        <v>114</v>
      </c>
      <c r="T384" s="26">
        <v>10.7</v>
      </c>
      <c r="U384" s="26">
        <v>0.61499999800000005</v>
      </c>
      <c r="V384" s="26">
        <f t="shared" si="10"/>
        <v>0.63071448152375786</v>
      </c>
      <c r="AF384" s="27" t="s">
        <v>117</v>
      </c>
      <c r="AG384" s="41">
        <v>11.3</v>
      </c>
      <c r="AH384" s="41">
        <v>0.71199999899999999</v>
      </c>
      <c r="AI384" s="26">
        <f t="shared" si="11"/>
        <v>0.70561954543065308</v>
      </c>
    </row>
    <row r="385" spans="19:35" x14ac:dyDescent="0.25">
      <c r="S385" s="27" t="s">
        <v>114</v>
      </c>
      <c r="T385" s="26">
        <v>10.7</v>
      </c>
      <c r="U385" s="26">
        <v>0.63999999900000004</v>
      </c>
      <c r="V385" s="26">
        <f t="shared" si="10"/>
        <v>0.63071448152375786</v>
      </c>
      <c r="AF385" s="27" t="s">
        <v>117</v>
      </c>
      <c r="AG385" s="41">
        <v>11.3</v>
      </c>
      <c r="AH385" s="41">
        <v>0.65999999799999998</v>
      </c>
      <c r="AI385" s="26">
        <f t="shared" si="11"/>
        <v>0.70561954543065308</v>
      </c>
    </row>
    <row r="386" spans="19:35" x14ac:dyDescent="0.25">
      <c r="S386" s="27" t="s">
        <v>114</v>
      </c>
      <c r="T386" s="26">
        <v>10.7</v>
      </c>
      <c r="U386" s="26">
        <v>0.62599999799999995</v>
      </c>
      <c r="V386" s="26">
        <f t="shared" si="10"/>
        <v>0.63071448152375786</v>
      </c>
      <c r="AF386" s="27" t="s">
        <v>117</v>
      </c>
      <c r="AG386" s="41">
        <v>11.3</v>
      </c>
      <c r="AH386" s="41">
        <v>0.66499999899999995</v>
      </c>
      <c r="AI386" s="26">
        <f t="shared" si="11"/>
        <v>0.70561954543065308</v>
      </c>
    </row>
    <row r="387" spans="19:35" x14ac:dyDescent="0.25">
      <c r="S387" s="27" t="s">
        <v>114</v>
      </c>
      <c r="T387" s="26">
        <v>10.7</v>
      </c>
      <c r="U387" s="26">
        <v>0.65999999799999998</v>
      </c>
      <c r="V387" s="26">
        <f t="shared" si="10"/>
        <v>0.63071448152375786</v>
      </c>
      <c r="AF387" s="27" t="s">
        <v>117</v>
      </c>
      <c r="AG387" s="41">
        <v>11.3</v>
      </c>
      <c r="AH387" s="41">
        <v>0.77999999900000005</v>
      </c>
      <c r="AI387" s="26">
        <f t="shared" si="11"/>
        <v>0.70561954543065308</v>
      </c>
    </row>
    <row r="388" spans="19:35" x14ac:dyDescent="0.25">
      <c r="S388" s="27" t="s">
        <v>114</v>
      </c>
      <c r="T388" s="26">
        <v>10.7</v>
      </c>
      <c r="U388" s="26">
        <v>0.63400000000000001</v>
      </c>
      <c r="V388" s="26">
        <f t="shared" si="10"/>
        <v>0.63071448152375786</v>
      </c>
      <c r="AF388" s="27" t="s">
        <v>117</v>
      </c>
      <c r="AG388" s="41">
        <v>11.3</v>
      </c>
      <c r="AH388" s="41">
        <v>0.62999999900000003</v>
      </c>
      <c r="AI388" s="26">
        <f t="shared" si="11"/>
        <v>0.70561954543065308</v>
      </c>
    </row>
    <row r="389" spans="19:35" x14ac:dyDescent="0.25">
      <c r="S389" s="27" t="s">
        <v>114</v>
      </c>
      <c r="T389" s="26">
        <v>10.7</v>
      </c>
      <c r="U389" s="26">
        <v>0.6</v>
      </c>
      <c r="V389" s="26">
        <f t="shared" si="10"/>
        <v>0.63071448152375786</v>
      </c>
      <c r="AF389" s="27" t="s">
        <v>117</v>
      </c>
      <c r="AG389" s="41">
        <v>11.3</v>
      </c>
      <c r="AH389" s="41">
        <v>0.69999999899999998</v>
      </c>
      <c r="AI389" s="26">
        <f t="shared" si="11"/>
        <v>0.70561954543065308</v>
      </c>
    </row>
    <row r="390" spans="19:35" x14ac:dyDescent="0.25">
      <c r="S390" s="27" t="s">
        <v>114</v>
      </c>
      <c r="T390" s="26">
        <v>10.7</v>
      </c>
      <c r="U390" s="26">
        <v>0.63600000000000001</v>
      </c>
      <c r="V390" s="26">
        <f t="shared" si="10"/>
        <v>0.63071448152375786</v>
      </c>
      <c r="AF390" s="27" t="s">
        <v>117</v>
      </c>
      <c r="AG390" s="41">
        <v>11.3</v>
      </c>
      <c r="AH390" s="41">
        <v>0.68</v>
      </c>
      <c r="AI390" s="26">
        <f t="shared" si="11"/>
        <v>0.70561954543065308</v>
      </c>
    </row>
    <row r="391" spans="19:35" x14ac:dyDescent="0.25">
      <c r="S391" s="27" t="s">
        <v>114</v>
      </c>
      <c r="T391" s="26">
        <v>10.7</v>
      </c>
      <c r="U391" s="26">
        <v>0.52</v>
      </c>
      <c r="V391" s="26">
        <f t="shared" ref="V391:V454" si="12">$AA$7*T391^$AA$5</f>
        <v>0.63071448152375786</v>
      </c>
      <c r="AF391" s="27" t="s">
        <v>117</v>
      </c>
      <c r="AG391" s="41">
        <v>11.3</v>
      </c>
      <c r="AH391" s="41">
        <v>0.75</v>
      </c>
      <c r="AI391" s="26">
        <f t="shared" si="11"/>
        <v>0.70561954543065308</v>
      </c>
    </row>
    <row r="392" spans="19:35" x14ac:dyDescent="0.25">
      <c r="S392" s="27" t="s">
        <v>114</v>
      </c>
      <c r="T392" s="26">
        <v>10.7</v>
      </c>
      <c r="U392" s="26">
        <v>0.55999999899999997</v>
      </c>
      <c r="V392" s="26">
        <f t="shared" si="12"/>
        <v>0.63071448152375786</v>
      </c>
      <c r="AF392" s="27" t="s">
        <v>117</v>
      </c>
      <c r="AG392" s="41">
        <v>11.3</v>
      </c>
      <c r="AH392" s="41">
        <v>0.69</v>
      </c>
      <c r="AI392" s="26">
        <f t="shared" ref="AI392:AI455" si="13">$AN$7*AG392^$AN$5</f>
        <v>0.70561954543065308</v>
      </c>
    </row>
    <row r="393" spans="19:35" x14ac:dyDescent="0.25">
      <c r="S393" s="27" t="s">
        <v>114</v>
      </c>
      <c r="T393" s="26">
        <v>10.7</v>
      </c>
      <c r="U393" s="26">
        <v>0.625</v>
      </c>
      <c r="V393" s="26">
        <f t="shared" si="12"/>
        <v>0.63071448152375786</v>
      </c>
      <c r="AF393" s="27" t="s">
        <v>117</v>
      </c>
      <c r="AG393" s="41">
        <v>11.3</v>
      </c>
      <c r="AH393" s="41">
        <v>0.78999999899999995</v>
      </c>
      <c r="AI393" s="26">
        <f t="shared" si="13"/>
        <v>0.70561954543065308</v>
      </c>
    </row>
    <row r="394" spans="19:35" x14ac:dyDescent="0.25">
      <c r="S394" s="27" t="s">
        <v>114</v>
      </c>
      <c r="T394" s="26">
        <v>10.7</v>
      </c>
      <c r="U394" s="26">
        <v>0.64099999900000004</v>
      </c>
      <c r="V394" s="26">
        <f t="shared" si="12"/>
        <v>0.63071448152375786</v>
      </c>
      <c r="AF394" s="27" t="s">
        <v>117</v>
      </c>
      <c r="AG394" s="41">
        <v>11.3</v>
      </c>
      <c r="AH394" s="41">
        <v>0.69</v>
      </c>
      <c r="AI394" s="26">
        <f t="shared" si="13"/>
        <v>0.70561954543065308</v>
      </c>
    </row>
    <row r="395" spans="19:35" x14ac:dyDescent="0.25">
      <c r="S395" s="27" t="s">
        <v>114</v>
      </c>
      <c r="T395" s="26">
        <v>10.7</v>
      </c>
      <c r="U395" s="26">
        <v>0.61999999900000002</v>
      </c>
      <c r="V395" s="26">
        <f t="shared" si="12"/>
        <v>0.63071448152375786</v>
      </c>
      <c r="AF395" s="27" t="s">
        <v>117</v>
      </c>
      <c r="AG395" s="41">
        <v>11.3</v>
      </c>
      <c r="AH395" s="41">
        <v>0.70999999899999999</v>
      </c>
      <c r="AI395" s="26">
        <f t="shared" si="13"/>
        <v>0.70561954543065308</v>
      </c>
    </row>
    <row r="396" spans="19:35" x14ac:dyDescent="0.25">
      <c r="S396" s="27" t="s">
        <v>114</v>
      </c>
      <c r="T396" s="26">
        <v>10.7</v>
      </c>
      <c r="U396" s="26">
        <v>0.65399999900000005</v>
      </c>
      <c r="V396" s="26">
        <f t="shared" si="12"/>
        <v>0.63071448152375786</v>
      </c>
      <c r="AF396" s="27" t="s">
        <v>117</v>
      </c>
      <c r="AG396" s="41">
        <v>11.3</v>
      </c>
      <c r="AH396" s="41">
        <v>0.73999999800000005</v>
      </c>
      <c r="AI396" s="26">
        <f t="shared" si="13"/>
        <v>0.70561954543065308</v>
      </c>
    </row>
    <row r="397" spans="19:35" x14ac:dyDescent="0.25">
      <c r="S397" s="27" t="s">
        <v>114</v>
      </c>
      <c r="T397" s="26">
        <v>10.7</v>
      </c>
      <c r="U397" s="26">
        <v>0.61999999900000002</v>
      </c>
      <c r="V397" s="26">
        <f t="shared" si="12"/>
        <v>0.63071448152375786</v>
      </c>
      <c r="AF397" s="27" t="s">
        <v>117</v>
      </c>
      <c r="AG397" s="41">
        <v>11.3</v>
      </c>
      <c r="AH397" s="41">
        <v>0.68499999899999997</v>
      </c>
      <c r="AI397" s="26">
        <f t="shared" si="13"/>
        <v>0.70561954543065308</v>
      </c>
    </row>
    <row r="398" spans="19:35" x14ac:dyDescent="0.25">
      <c r="S398" s="27" t="s">
        <v>114</v>
      </c>
      <c r="T398" s="26">
        <v>10.7</v>
      </c>
      <c r="U398" s="26">
        <v>0.64500000000000002</v>
      </c>
      <c r="V398" s="26">
        <f t="shared" si="12"/>
        <v>0.63071448152375786</v>
      </c>
      <c r="AF398" s="27" t="s">
        <v>117</v>
      </c>
      <c r="AG398" s="41">
        <v>11.3</v>
      </c>
      <c r="AH398" s="41">
        <v>0.69999980900000003</v>
      </c>
      <c r="AI398" s="26">
        <f t="shared" si="13"/>
        <v>0.70561954543065308</v>
      </c>
    </row>
    <row r="399" spans="19:35" x14ac:dyDescent="0.25">
      <c r="S399" s="27" t="s">
        <v>114</v>
      </c>
      <c r="T399" s="26">
        <v>10.7</v>
      </c>
      <c r="U399" s="26">
        <v>0.6</v>
      </c>
      <c r="V399" s="26">
        <f t="shared" si="12"/>
        <v>0.63071448152375786</v>
      </c>
      <c r="AF399" s="27" t="s">
        <v>117</v>
      </c>
      <c r="AG399" s="41">
        <v>11.3</v>
      </c>
      <c r="AH399" s="41">
        <v>0.76</v>
      </c>
      <c r="AI399" s="26">
        <f t="shared" si="13"/>
        <v>0.70561954543065308</v>
      </c>
    </row>
    <row r="400" spans="19:35" x14ac:dyDescent="0.25">
      <c r="S400" s="27" t="s">
        <v>114</v>
      </c>
      <c r="T400" s="26">
        <v>10.7</v>
      </c>
      <c r="U400" s="26">
        <v>0.62999999900000003</v>
      </c>
      <c r="V400" s="26">
        <f t="shared" si="12"/>
        <v>0.63071448152375786</v>
      </c>
      <c r="AF400" s="27" t="s">
        <v>117</v>
      </c>
      <c r="AG400" s="41">
        <v>11.3</v>
      </c>
      <c r="AH400" s="41">
        <v>0.68499999899999997</v>
      </c>
      <c r="AI400" s="26">
        <f t="shared" si="13"/>
        <v>0.70561954543065308</v>
      </c>
    </row>
    <row r="401" spans="19:35" x14ac:dyDescent="0.25">
      <c r="S401" s="27" t="s">
        <v>114</v>
      </c>
      <c r="T401" s="26">
        <v>10.7</v>
      </c>
      <c r="U401" s="26">
        <v>0.65199999900000005</v>
      </c>
      <c r="V401" s="26">
        <f t="shared" si="12"/>
        <v>0.63071448152375786</v>
      </c>
      <c r="AF401" s="27" t="s">
        <v>117</v>
      </c>
      <c r="AG401" s="41">
        <v>11.3</v>
      </c>
      <c r="AH401" s="41">
        <v>0.62999999900000003</v>
      </c>
      <c r="AI401" s="26">
        <f t="shared" si="13"/>
        <v>0.70561954543065308</v>
      </c>
    </row>
    <row r="402" spans="19:35" x14ac:dyDescent="0.25">
      <c r="S402" s="27" t="s">
        <v>114</v>
      </c>
      <c r="T402" s="26">
        <v>10.7</v>
      </c>
      <c r="U402" s="26">
        <v>0.59</v>
      </c>
      <c r="V402" s="26">
        <f t="shared" si="12"/>
        <v>0.63071448152375786</v>
      </c>
      <c r="AF402" s="27" t="s">
        <v>117</v>
      </c>
      <c r="AG402" s="41">
        <v>11.3</v>
      </c>
      <c r="AH402" s="41">
        <v>0.70999999899999999</v>
      </c>
      <c r="AI402" s="26">
        <f t="shared" si="13"/>
        <v>0.70561954543065308</v>
      </c>
    </row>
    <row r="403" spans="19:35" x14ac:dyDescent="0.25">
      <c r="S403" s="27" t="s">
        <v>114</v>
      </c>
      <c r="T403" s="26">
        <v>10.7</v>
      </c>
      <c r="U403" s="26">
        <v>0.69999980900000003</v>
      </c>
      <c r="V403" s="26">
        <f t="shared" si="12"/>
        <v>0.63071448152375786</v>
      </c>
      <c r="AF403" s="27" t="s">
        <v>117</v>
      </c>
      <c r="AG403" s="41">
        <v>11.3</v>
      </c>
      <c r="AH403" s="41">
        <v>0.70499999800000002</v>
      </c>
      <c r="AI403" s="26">
        <f t="shared" si="13"/>
        <v>0.70561954543065308</v>
      </c>
    </row>
    <row r="404" spans="19:35" x14ac:dyDescent="0.25">
      <c r="S404" s="27" t="s">
        <v>114</v>
      </c>
      <c r="T404" s="26">
        <v>10.7</v>
      </c>
      <c r="U404" s="26">
        <v>0.65999999799999998</v>
      </c>
      <c r="V404" s="26">
        <f t="shared" si="12"/>
        <v>0.63071448152375786</v>
      </c>
      <c r="AF404" s="27" t="s">
        <v>117</v>
      </c>
      <c r="AG404" s="41">
        <v>11.3</v>
      </c>
      <c r="AH404" s="41">
        <v>0.68</v>
      </c>
      <c r="AI404" s="26">
        <f t="shared" si="13"/>
        <v>0.70561954543065308</v>
      </c>
    </row>
    <row r="405" spans="19:35" x14ac:dyDescent="0.25">
      <c r="S405" s="27" t="s">
        <v>114</v>
      </c>
      <c r="T405" s="26">
        <v>10.7</v>
      </c>
      <c r="U405" s="26">
        <v>0.66699999899999995</v>
      </c>
      <c r="V405" s="26">
        <f t="shared" si="12"/>
        <v>0.63071448152375786</v>
      </c>
      <c r="AF405" s="27" t="s">
        <v>117</v>
      </c>
      <c r="AG405" s="41">
        <v>11.3</v>
      </c>
      <c r="AH405" s="41">
        <v>0.69</v>
      </c>
      <c r="AI405" s="26">
        <f t="shared" si="13"/>
        <v>0.70561954543065308</v>
      </c>
    </row>
    <row r="406" spans="19:35" x14ac:dyDescent="0.25">
      <c r="S406" s="27" t="s">
        <v>114</v>
      </c>
      <c r="T406" s="26">
        <v>10.7</v>
      </c>
      <c r="U406" s="26">
        <v>0.64999999900000005</v>
      </c>
      <c r="V406" s="26">
        <f t="shared" si="12"/>
        <v>0.63071448152375786</v>
      </c>
      <c r="AF406" s="27" t="s">
        <v>117</v>
      </c>
      <c r="AG406" s="41">
        <v>11.3</v>
      </c>
      <c r="AH406" s="41">
        <v>0.69499999800000001</v>
      </c>
      <c r="AI406" s="26">
        <f t="shared" si="13"/>
        <v>0.70561954543065308</v>
      </c>
    </row>
    <row r="407" spans="19:35" x14ac:dyDescent="0.25">
      <c r="S407" s="27" t="s">
        <v>114</v>
      </c>
      <c r="T407" s="26">
        <v>10.7</v>
      </c>
      <c r="U407" s="26">
        <v>0.60999999900000001</v>
      </c>
      <c r="V407" s="26">
        <f t="shared" si="12"/>
        <v>0.63071448152375786</v>
      </c>
      <c r="AF407" s="27" t="s">
        <v>117</v>
      </c>
      <c r="AG407" s="41">
        <v>11.3</v>
      </c>
      <c r="AH407" s="41">
        <v>0.719999999</v>
      </c>
      <c r="AI407" s="26">
        <f t="shared" si="13"/>
        <v>0.70561954543065308</v>
      </c>
    </row>
    <row r="408" spans="19:35" x14ac:dyDescent="0.25">
      <c r="S408" s="27" t="s">
        <v>114</v>
      </c>
      <c r="T408" s="26">
        <v>10.7</v>
      </c>
      <c r="U408" s="26">
        <v>0.579999924</v>
      </c>
      <c r="V408" s="26">
        <f t="shared" si="12"/>
        <v>0.63071448152375786</v>
      </c>
      <c r="AF408" s="27" t="s">
        <v>117</v>
      </c>
      <c r="AG408" s="41">
        <v>11.3</v>
      </c>
      <c r="AH408" s="41">
        <v>0.64999999900000005</v>
      </c>
      <c r="AI408" s="26">
        <f t="shared" si="13"/>
        <v>0.70561954543065308</v>
      </c>
    </row>
    <row r="409" spans="19:35" x14ac:dyDescent="0.25">
      <c r="S409" s="27" t="s">
        <v>114</v>
      </c>
      <c r="T409" s="26">
        <v>10.7</v>
      </c>
      <c r="U409" s="26">
        <v>0.60999999900000001</v>
      </c>
      <c r="V409" s="26">
        <f t="shared" si="12"/>
        <v>0.63071448152375786</v>
      </c>
      <c r="AF409" s="27" t="s">
        <v>117</v>
      </c>
      <c r="AG409" s="41">
        <v>11.3</v>
      </c>
      <c r="AH409" s="41">
        <v>0.72999999900000001</v>
      </c>
      <c r="AI409" s="26">
        <f t="shared" si="13"/>
        <v>0.70561954543065308</v>
      </c>
    </row>
    <row r="410" spans="19:35" x14ac:dyDescent="0.25">
      <c r="S410" s="27" t="s">
        <v>114</v>
      </c>
      <c r="T410" s="26">
        <v>10.7</v>
      </c>
      <c r="U410" s="26">
        <v>0.68</v>
      </c>
      <c r="V410" s="26">
        <f t="shared" si="12"/>
        <v>0.63071448152375786</v>
      </c>
      <c r="AF410" s="27" t="s">
        <v>117</v>
      </c>
      <c r="AG410" s="41">
        <v>11.3</v>
      </c>
      <c r="AH410" s="41">
        <v>0.73999999800000005</v>
      </c>
      <c r="AI410" s="26">
        <f t="shared" si="13"/>
        <v>0.70561954543065308</v>
      </c>
    </row>
    <row r="411" spans="19:35" x14ac:dyDescent="0.25">
      <c r="S411" s="27" t="s">
        <v>114</v>
      </c>
      <c r="T411" s="26">
        <v>10.7</v>
      </c>
      <c r="U411" s="26">
        <v>0.65999999799999998</v>
      </c>
      <c r="V411" s="26">
        <f t="shared" si="12"/>
        <v>0.63071448152375786</v>
      </c>
      <c r="AF411" s="27" t="s">
        <v>117</v>
      </c>
      <c r="AG411" s="41">
        <v>11.3</v>
      </c>
      <c r="AH411" s="41">
        <v>0.69</v>
      </c>
      <c r="AI411" s="26">
        <f t="shared" si="13"/>
        <v>0.70561954543065308</v>
      </c>
    </row>
    <row r="412" spans="19:35" x14ac:dyDescent="0.25">
      <c r="S412" s="27" t="s">
        <v>114</v>
      </c>
      <c r="T412" s="26">
        <v>10.7</v>
      </c>
      <c r="U412" s="26">
        <v>0.619999886</v>
      </c>
      <c r="V412" s="26">
        <f t="shared" si="12"/>
        <v>0.63071448152375786</v>
      </c>
      <c r="AF412" s="27" t="s">
        <v>117</v>
      </c>
      <c r="AG412" s="41">
        <v>11.3</v>
      </c>
      <c r="AH412" s="41">
        <v>0.719999999</v>
      </c>
      <c r="AI412" s="26">
        <f t="shared" si="13"/>
        <v>0.70561954543065308</v>
      </c>
    </row>
    <row r="413" spans="19:35" x14ac:dyDescent="0.25">
      <c r="S413" s="27" t="s">
        <v>114</v>
      </c>
      <c r="T413" s="26">
        <v>10.7</v>
      </c>
      <c r="U413" s="26">
        <v>0.61499999800000005</v>
      </c>
      <c r="V413" s="26">
        <f t="shared" si="12"/>
        <v>0.63071448152375786</v>
      </c>
      <c r="AF413" s="27" t="s">
        <v>117</v>
      </c>
      <c r="AG413" s="41">
        <v>11.3</v>
      </c>
      <c r="AH413" s="41">
        <v>0.74499999900000002</v>
      </c>
      <c r="AI413" s="26">
        <f t="shared" si="13"/>
        <v>0.70561954543065308</v>
      </c>
    </row>
    <row r="414" spans="19:35" x14ac:dyDescent="0.25">
      <c r="S414" s="27" t="s">
        <v>114</v>
      </c>
      <c r="T414" s="26">
        <v>10.7</v>
      </c>
      <c r="U414" s="26">
        <v>0.61499999800000005</v>
      </c>
      <c r="V414" s="26">
        <f t="shared" si="12"/>
        <v>0.63071448152375786</v>
      </c>
      <c r="AF414" s="27" t="s">
        <v>117</v>
      </c>
      <c r="AG414" s="41">
        <v>11.3</v>
      </c>
      <c r="AH414" s="41">
        <v>0.66499999899999995</v>
      </c>
      <c r="AI414" s="26">
        <f t="shared" si="13"/>
        <v>0.70561954543065308</v>
      </c>
    </row>
    <row r="415" spans="19:35" x14ac:dyDescent="0.25">
      <c r="S415" s="27" t="s">
        <v>114</v>
      </c>
      <c r="T415" s="26">
        <v>10.7</v>
      </c>
      <c r="U415" s="26">
        <v>0.57799999999999996</v>
      </c>
      <c r="V415" s="26">
        <f t="shared" si="12"/>
        <v>0.63071448152375786</v>
      </c>
      <c r="AF415" s="27" t="s">
        <v>117</v>
      </c>
      <c r="AG415" s="41">
        <v>11.3</v>
      </c>
      <c r="AH415" s="41">
        <v>0.70999999899999999</v>
      </c>
      <c r="AI415" s="26">
        <f t="shared" si="13"/>
        <v>0.70561954543065308</v>
      </c>
    </row>
    <row r="416" spans="19:35" x14ac:dyDescent="0.25">
      <c r="S416" s="27" t="s">
        <v>114</v>
      </c>
      <c r="T416" s="26">
        <v>10.7</v>
      </c>
      <c r="U416" s="26">
        <v>0.60999999900000001</v>
      </c>
      <c r="V416" s="26">
        <f t="shared" si="12"/>
        <v>0.63071448152375786</v>
      </c>
      <c r="AF416" s="27" t="s">
        <v>117</v>
      </c>
      <c r="AG416" s="41">
        <v>11.3</v>
      </c>
      <c r="AH416" s="41">
        <v>0.67</v>
      </c>
      <c r="AI416" s="26">
        <f t="shared" si="13"/>
        <v>0.70561954543065308</v>
      </c>
    </row>
    <row r="417" spans="19:35" x14ac:dyDescent="0.25">
      <c r="S417" s="27" t="s">
        <v>114</v>
      </c>
      <c r="T417" s="26">
        <v>10.7</v>
      </c>
      <c r="U417" s="26">
        <v>0.639999867</v>
      </c>
      <c r="V417" s="26">
        <f t="shared" si="12"/>
        <v>0.63071448152375786</v>
      </c>
      <c r="AF417" s="27" t="s">
        <v>117</v>
      </c>
      <c r="AG417" s="41">
        <v>11.3</v>
      </c>
      <c r="AH417" s="41">
        <v>0.681999998</v>
      </c>
      <c r="AI417" s="26">
        <f t="shared" si="13"/>
        <v>0.70561954543065308</v>
      </c>
    </row>
    <row r="418" spans="19:35" x14ac:dyDescent="0.25">
      <c r="S418" s="27" t="s">
        <v>114</v>
      </c>
      <c r="T418" s="26">
        <v>10.7</v>
      </c>
      <c r="U418" s="26">
        <v>0.64399999900000005</v>
      </c>
      <c r="V418" s="26">
        <f t="shared" si="12"/>
        <v>0.63071448152375786</v>
      </c>
      <c r="AF418" s="27" t="s">
        <v>117</v>
      </c>
      <c r="AG418" s="41">
        <v>11.3</v>
      </c>
      <c r="AH418" s="41">
        <v>0.70999999899999999</v>
      </c>
      <c r="AI418" s="26">
        <f t="shared" si="13"/>
        <v>0.70561954543065308</v>
      </c>
    </row>
    <row r="419" spans="19:35" x14ac:dyDescent="0.25">
      <c r="S419" s="27" t="s">
        <v>114</v>
      </c>
      <c r="T419" s="26">
        <v>10.7</v>
      </c>
      <c r="U419" s="26">
        <v>0.65499999900000005</v>
      </c>
      <c r="V419" s="26">
        <f t="shared" si="12"/>
        <v>0.63071448152375786</v>
      </c>
      <c r="AF419" s="27" t="s">
        <v>117</v>
      </c>
      <c r="AG419" s="41">
        <v>11.3</v>
      </c>
      <c r="AH419" s="41">
        <v>0.70999999899999999</v>
      </c>
      <c r="AI419" s="26">
        <f t="shared" si="13"/>
        <v>0.70561954543065308</v>
      </c>
    </row>
    <row r="420" spans="19:35" x14ac:dyDescent="0.25">
      <c r="S420" s="27" t="s">
        <v>114</v>
      </c>
      <c r="T420" s="26">
        <v>10.7</v>
      </c>
      <c r="U420" s="26">
        <v>0.61399999800000005</v>
      </c>
      <c r="V420" s="26">
        <f t="shared" si="12"/>
        <v>0.63071448152375786</v>
      </c>
      <c r="AF420" s="27" t="s">
        <v>117</v>
      </c>
      <c r="AG420" s="41">
        <v>11.3</v>
      </c>
      <c r="AH420" s="41">
        <v>0.69</v>
      </c>
      <c r="AI420" s="26">
        <f t="shared" si="13"/>
        <v>0.70561954543065308</v>
      </c>
    </row>
    <row r="421" spans="19:35" x14ac:dyDescent="0.25">
      <c r="S421" s="27" t="s">
        <v>114</v>
      </c>
      <c r="T421" s="26">
        <v>10.7</v>
      </c>
      <c r="U421" s="26">
        <v>0.62999999900000003</v>
      </c>
      <c r="V421" s="26">
        <f t="shared" si="12"/>
        <v>0.63071448152375786</v>
      </c>
      <c r="AF421" s="27" t="s">
        <v>117</v>
      </c>
      <c r="AG421" s="41">
        <v>11.4</v>
      </c>
      <c r="AH421" s="41">
        <v>0.70399999999999996</v>
      </c>
      <c r="AI421" s="26">
        <f t="shared" si="13"/>
        <v>0.72423765978392496</v>
      </c>
    </row>
    <row r="422" spans="19:35" x14ac:dyDescent="0.25">
      <c r="S422" s="27" t="s">
        <v>114</v>
      </c>
      <c r="T422" s="26">
        <v>10.7</v>
      </c>
      <c r="U422" s="26">
        <v>0.597999999</v>
      </c>
      <c r="V422" s="26">
        <f t="shared" si="12"/>
        <v>0.63071448152375786</v>
      </c>
      <c r="AF422" s="27" t="s">
        <v>117</v>
      </c>
      <c r="AG422" s="41">
        <v>11.4</v>
      </c>
      <c r="AH422" s="41">
        <v>0.75499999900000003</v>
      </c>
      <c r="AI422" s="26">
        <f t="shared" si="13"/>
        <v>0.72423765978392496</v>
      </c>
    </row>
    <row r="423" spans="19:35" x14ac:dyDescent="0.25">
      <c r="S423" s="27" t="s">
        <v>114</v>
      </c>
      <c r="T423" s="26">
        <v>10.7</v>
      </c>
      <c r="U423" s="26">
        <v>0.69</v>
      </c>
      <c r="V423" s="26">
        <f t="shared" si="12"/>
        <v>0.63071448152375786</v>
      </c>
      <c r="AF423" s="27" t="s">
        <v>117</v>
      </c>
      <c r="AG423" s="41">
        <v>11.4</v>
      </c>
      <c r="AH423" s="41">
        <v>0.71499999999999997</v>
      </c>
      <c r="AI423" s="26">
        <f t="shared" si="13"/>
        <v>0.72423765978392496</v>
      </c>
    </row>
    <row r="424" spans="19:35" x14ac:dyDescent="0.25">
      <c r="S424" s="27" t="s">
        <v>114</v>
      </c>
      <c r="T424" s="26">
        <v>10.7</v>
      </c>
      <c r="U424" s="26">
        <v>0.65999999799999998</v>
      </c>
      <c r="V424" s="26">
        <f t="shared" si="12"/>
        <v>0.63071448152375786</v>
      </c>
      <c r="AF424" s="27" t="s">
        <v>117</v>
      </c>
      <c r="AG424" s="41">
        <v>11.4</v>
      </c>
      <c r="AH424" s="41">
        <v>0.79999999899999996</v>
      </c>
      <c r="AI424" s="26">
        <f t="shared" si="13"/>
        <v>0.72423765978392496</v>
      </c>
    </row>
    <row r="425" spans="19:35" x14ac:dyDescent="0.25">
      <c r="S425" s="27" t="s">
        <v>114</v>
      </c>
      <c r="T425" s="26">
        <v>10.7</v>
      </c>
      <c r="U425" s="26">
        <v>0.63099999900000003</v>
      </c>
      <c r="V425" s="26">
        <f t="shared" si="12"/>
        <v>0.63071448152375786</v>
      </c>
      <c r="AF425" s="27" t="s">
        <v>117</v>
      </c>
      <c r="AG425" s="41">
        <v>11.4</v>
      </c>
      <c r="AH425" s="41">
        <v>0.73499999900000001</v>
      </c>
      <c r="AI425" s="26">
        <f t="shared" si="13"/>
        <v>0.72423765978392496</v>
      </c>
    </row>
    <row r="426" spans="19:35" x14ac:dyDescent="0.25">
      <c r="S426" s="27" t="s">
        <v>114</v>
      </c>
      <c r="T426" s="26">
        <v>10.7</v>
      </c>
      <c r="U426" s="26">
        <v>0.61399999800000005</v>
      </c>
      <c r="V426" s="26">
        <f t="shared" si="12"/>
        <v>0.63071448152375786</v>
      </c>
      <c r="AF426" s="27" t="s">
        <v>117</v>
      </c>
      <c r="AG426" s="41">
        <v>11.4</v>
      </c>
      <c r="AH426" s="41">
        <v>0.69999999899999998</v>
      </c>
      <c r="AI426" s="26">
        <f t="shared" si="13"/>
        <v>0.72423765978392496</v>
      </c>
    </row>
    <row r="427" spans="19:35" x14ac:dyDescent="0.25">
      <c r="S427" s="27" t="s">
        <v>114</v>
      </c>
      <c r="T427" s="26">
        <v>10.7</v>
      </c>
      <c r="U427" s="26">
        <v>0.55999999899999997</v>
      </c>
      <c r="V427" s="26">
        <f t="shared" si="12"/>
        <v>0.63071448152375786</v>
      </c>
      <c r="AF427" s="27" t="s">
        <v>117</v>
      </c>
      <c r="AG427" s="41">
        <v>11.4</v>
      </c>
      <c r="AH427" s="41">
        <v>0.75599999900000003</v>
      </c>
      <c r="AI427" s="26">
        <f t="shared" si="13"/>
        <v>0.72423765978392496</v>
      </c>
    </row>
    <row r="428" spans="19:35" x14ac:dyDescent="0.25">
      <c r="S428" s="27" t="s">
        <v>114</v>
      </c>
      <c r="T428" s="26">
        <v>10.7</v>
      </c>
      <c r="U428" s="26">
        <v>0.67399999899999996</v>
      </c>
      <c r="V428" s="26">
        <f t="shared" si="12"/>
        <v>0.63071448152375786</v>
      </c>
      <c r="AF428" s="27" t="s">
        <v>117</v>
      </c>
      <c r="AG428" s="41">
        <v>11.4</v>
      </c>
      <c r="AH428" s="41">
        <v>0.79999999899999996</v>
      </c>
      <c r="AI428" s="26">
        <f t="shared" si="13"/>
        <v>0.72423765978392496</v>
      </c>
    </row>
    <row r="429" spans="19:35" x14ac:dyDescent="0.25">
      <c r="S429" s="27" t="s">
        <v>114</v>
      </c>
      <c r="T429" s="26">
        <v>10.7</v>
      </c>
      <c r="U429" s="26">
        <v>0.65999984700000003</v>
      </c>
      <c r="V429" s="26">
        <f t="shared" si="12"/>
        <v>0.63071448152375786</v>
      </c>
      <c r="AF429" s="27" t="s">
        <v>117</v>
      </c>
      <c r="AG429" s="41">
        <v>11.4</v>
      </c>
      <c r="AH429" s="41">
        <v>0.72999999900000001</v>
      </c>
      <c r="AI429" s="26">
        <f t="shared" si="13"/>
        <v>0.72423765978392496</v>
      </c>
    </row>
    <row r="430" spans="19:35" x14ac:dyDescent="0.25">
      <c r="S430" s="27" t="s">
        <v>114</v>
      </c>
      <c r="T430" s="26">
        <v>10.7</v>
      </c>
      <c r="U430" s="26">
        <v>0.58499999899999999</v>
      </c>
      <c r="V430" s="26">
        <f t="shared" si="12"/>
        <v>0.63071448152375786</v>
      </c>
      <c r="AF430" s="27" t="s">
        <v>117</v>
      </c>
      <c r="AG430" s="41">
        <v>11.4</v>
      </c>
      <c r="AH430" s="41">
        <v>0.71099999899999999</v>
      </c>
      <c r="AI430" s="26">
        <f t="shared" si="13"/>
        <v>0.72423765978392496</v>
      </c>
    </row>
    <row r="431" spans="19:35" x14ac:dyDescent="0.25">
      <c r="S431" s="27" t="s">
        <v>114</v>
      </c>
      <c r="T431" s="26">
        <v>10.7</v>
      </c>
      <c r="U431" s="26">
        <v>0.594999999</v>
      </c>
      <c r="V431" s="26">
        <f t="shared" si="12"/>
        <v>0.63071448152375786</v>
      </c>
      <c r="AF431" s="27" t="s">
        <v>117</v>
      </c>
      <c r="AG431" s="41">
        <v>11.4</v>
      </c>
      <c r="AH431" s="41">
        <v>0.69</v>
      </c>
      <c r="AI431" s="26">
        <f t="shared" si="13"/>
        <v>0.72423765978392496</v>
      </c>
    </row>
    <row r="432" spans="19:35" x14ac:dyDescent="0.25">
      <c r="S432" s="27" t="s">
        <v>114</v>
      </c>
      <c r="T432" s="26">
        <v>10.7</v>
      </c>
      <c r="U432" s="26">
        <v>0.69599999899999998</v>
      </c>
      <c r="V432" s="26">
        <f t="shared" si="12"/>
        <v>0.63071448152375786</v>
      </c>
      <c r="AF432" s="27" t="s">
        <v>117</v>
      </c>
      <c r="AG432" s="41">
        <v>11.4</v>
      </c>
      <c r="AH432" s="41">
        <v>0.72999999900000001</v>
      </c>
      <c r="AI432" s="26">
        <f t="shared" si="13"/>
        <v>0.72423765978392496</v>
      </c>
    </row>
    <row r="433" spans="19:35" x14ac:dyDescent="0.25">
      <c r="S433" s="27" t="s">
        <v>114</v>
      </c>
      <c r="T433" s="26">
        <v>10.7</v>
      </c>
      <c r="U433" s="26">
        <v>0.625</v>
      </c>
      <c r="V433" s="26">
        <f t="shared" si="12"/>
        <v>0.63071448152375786</v>
      </c>
      <c r="AF433" s="27" t="s">
        <v>117</v>
      </c>
      <c r="AG433" s="41">
        <v>11.4</v>
      </c>
      <c r="AH433" s="41">
        <v>0.67499999899999996</v>
      </c>
      <c r="AI433" s="26">
        <f t="shared" si="13"/>
        <v>0.72423765978392496</v>
      </c>
    </row>
    <row r="434" spans="19:35" x14ac:dyDescent="0.25">
      <c r="S434" s="27" t="s">
        <v>114</v>
      </c>
      <c r="T434" s="26">
        <v>10.7</v>
      </c>
      <c r="U434" s="26">
        <v>0.63799999799999996</v>
      </c>
      <c r="V434" s="26">
        <f t="shared" si="12"/>
        <v>0.63071448152375786</v>
      </c>
      <c r="AF434" s="27" t="s">
        <v>117</v>
      </c>
      <c r="AG434" s="41">
        <v>11.4</v>
      </c>
      <c r="AH434" s="41">
        <v>0.68</v>
      </c>
      <c r="AI434" s="26">
        <f t="shared" si="13"/>
        <v>0.72423765978392496</v>
      </c>
    </row>
    <row r="435" spans="19:35" x14ac:dyDescent="0.25">
      <c r="S435" s="27" t="s">
        <v>114</v>
      </c>
      <c r="T435" s="26">
        <v>10.7</v>
      </c>
      <c r="U435" s="26">
        <v>0.68499999899999997</v>
      </c>
      <c r="V435" s="26">
        <f t="shared" si="12"/>
        <v>0.63071448152375786</v>
      </c>
      <c r="AF435" s="27" t="s">
        <v>117</v>
      </c>
      <c r="AG435" s="41">
        <v>11.4</v>
      </c>
      <c r="AH435" s="41">
        <v>0.69999999899999998</v>
      </c>
      <c r="AI435" s="26">
        <f t="shared" si="13"/>
        <v>0.72423765978392496</v>
      </c>
    </row>
    <row r="436" spans="19:35" x14ac:dyDescent="0.25">
      <c r="S436" s="27" t="s">
        <v>114</v>
      </c>
      <c r="T436" s="26">
        <v>10.7</v>
      </c>
      <c r="U436" s="26">
        <v>0.58499999899999999</v>
      </c>
      <c r="V436" s="26">
        <f t="shared" si="12"/>
        <v>0.63071448152375786</v>
      </c>
      <c r="AF436" s="27" t="s">
        <v>117</v>
      </c>
      <c r="AG436" s="41">
        <v>11.4</v>
      </c>
      <c r="AH436" s="41">
        <v>0.74199999900000002</v>
      </c>
      <c r="AI436" s="26">
        <f t="shared" si="13"/>
        <v>0.72423765978392496</v>
      </c>
    </row>
    <row r="437" spans="19:35" x14ac:dyDescent="0.25">
      <c r="S437" s="27" t="s">
        <v>114</v>
      </c>
      <c r="T437" s="26">
        <v>10.7</v>
      </c>
      <c r="U437" s="26">
        <v>0.63999999900000004</v>
      </c>
      <c r="V437" s="26">
        <f t="shared" si="12"/>
        <v>0.63071448152375786</v>
      </c>
      <c r="AF437" s="27" t="s">
        <v>117</v>
      </c>
      <c r="AG437" s="41">
        <v>11.4</v>
      </c>
      <c r="AH437" s="41">
        <v>0.70499999800000002</v>
      </c>
      <c r="AI437" s="26">
        <f t="shared" si="13"/>
        <v>0.72423765978392496</v>
      </c>
    </row>
    <row r="438" spans="19:35" x14ac:dyDescent="0.25">
      <c r="S438" s="27" t="s">
        <v>114</v>
      </c>
      <c r="T438" s="26">
        <v>10.7</v>
      </c>
      <c r="U438" s="26">
        <v>0.65999999799999998</v>
      </c>
      <c r="V438" s="26">
        <f t="shared" si="12"/>
        <v>0.63071448152375786</v>
      </c>
      <c r="AF438" s="27" t="s">
        <v>117</v>
      </c>
      <c r="AG438" s="41">
        <v>11.4</v>
      </c>
      <c r="AH438" s="41">
        <v>0.69</v>
      </c>
      <c r="AI438" s="26">
        <f t="shared" si="13"/>
        <v>0.72423765978392496</v>
      </c>
    </row>
    <row r="439" spans="19:35" x14ac:dyDescent="0.25">
      <c r="S439" s="27" t="s">
        <v>114</v>
      </c>
      <c r="T439" s="26">
        <v>10.7</v>
      </c>
      <c r="U439" s="26">
        <v>0.58499999899999999</v>
      </c>
      <c r="V439" s="26">
        <f t="shared" si="12"/>
        <v>0.63071448152375786</v>
      </c>
      <c r="AF439" s="27" t="s">
        <v>117</v>
      </c>
      <c r="AG439" s="41">
        <v>11.4</v>
      </c>
      <c r="AH439" s="41">
        <v>0.69</v>
      </c>
      <c r="AI439" s="26">
        <f t="shared" si="13"/>
        <v>0.72423765978392496</v>
      </c>
    </row>
    <row r="440" spans="19:35" x14ac:dyDescent="0.25">
      <c r="S440" s="27" t="s">
        <v>114</v>
      </c>
      <c r="T440" s="26">
        <v>10.7</v>
      </c>
      <c r="U440" s="26">
        <v>0.65999999799999998</v>
      </c>
      <c r="V440" s="26">
        <f t="shared" si="12"/>
        <v>0.63071448152375786</v>
      </c>
      <c r="AF440" s="27" t="s">
        <v>117</v>
      </c>
      <c r="AG440" s="41">
        <v>11.4</v>
      </c>
      <c r="AH440" s="41">
        <v>0.75</v>
      </c>
      <c r="AI440" s="26">
        <f t="shared" si="13"/>
        <v>0.72423765978392496</v>
      </c>
    </row>
    <row r="441" spans="19:35" x14ac:dyDescent="0.25">
      <c r="S441" s="27" t="s">
        <v>114</v>
      </c>
      <c r="T441" s="26">
        <v>10.7</v>
      </c>
      <c r="U441" s="26">
        <v>0.63500000000000001</v>
      </c>
      <c r="V441" s="26">
        <f t="shared" si="12"/>
        <v>0.63071448152375786</v>
      </c>
      <c r="AF441" s="27" t="s">
        <v>117</v>
      </c>
      <c r="AG441" s="41">
        <v>11.4</v>
      </c>
      <c r="AH441" s="41">
        <v>0.69999999899999998</v>
      </c>
      <c r="AI441" s="26">
        <f t="shared" si="13"/>
        <v>0.72423765978392496</v>
      </c>
    </row>
    <row r="442" spans="19:35" x14ac:dyDescent="0.25">
      <c r="S442" s="27" t="s">
        <v>114</v>
      </c>
      <c r="T442" s="26">
        <v>10.7</v>
      </c>
      <c r="U442" s="26">
        <v>0.63999999900000004</v>
      </c>
      <c r="V442" s="26">
        <f t="shared" si="12"/>
        <v>0.63071448152375786</v>
      </c>
      <c r="AF442" s="27" t="s">
        <v>117</v>
      </c>
      <c r="AG442" s="41">
        <v>11.4</v>
      </c>
      <c r="AH442" s="41">
        <v>0.69999999899999998</v>
      </c>
      <c r="AI442" s="26">
        <f t="shared" si="13"/>
        <v>0.72423765978392496</v>
      </c>
    </row>
    <row r="443" spans="19:35" x14ac:dyDescent="0.25">
      <c r="S443" s="27" t="s">
        <v>114</v>
      </c>
      <c r="T443" s="26">
        <v>10.7</v>
      </c>
      <c r="U443" s="26">
        <v>0.60999999900000001</v>
      </c>
      <c r="V443" s="26">
        <f t="shared" si="12"/>
        <v>0.63071448152375786</v>
      </c>
      <c r="AF443" s="27" t="s">
        <v>117</v>
      </c>
      <c r="AG443" s="41">
        <v>11.4</v>
      </c>
      <c r="AH443" s="41">
        <v>0.75799999900000004</v>
      </c>
      <c r="AI443" s="26">
        <f t="shared" si="13"/>
        <v>0.72423765978392496</v>
      </c>
    </row>
    <row r="444" spans="19:35" x14ac:dyDescent="0.25">
      <c r="S444" s="27" t="s">
        <v>114</v>
      </c>
      <c r="T444" s="26">
        <v>10.7</v>
      </c>
      <c r="U444" s="26">
        <v>0.60199999999999998</v>
      </c>
      <c r="V444" s="26">
        <f t="shared" si="12"/>
        <v>0.63071448152375786</v>
      </c>
      <c r="AF444" s="27" t="s">
        <v>117</v>
      </c>
      <c r="AG444" s="41">
        <v>11.4</v>
      </c>
      <c r="AH444" s="41">
        <v>0.75</v>
      </c>
      <c r="AI444" s="26">
        <f t="shared" si="13"/>
        <v>0.72423765978392496</v>
      </c>
    </row>
    <row r="445" spans="19:35" x14ac:dyDescent="0.25">
      <c r="S445" s="27" t="s">
        <v>114</v>
      </c>
      <c r="T445" s="26">
        <v>10.7</v>
      </c>
      <c r="U445" s="26">
        <v>0.64199999900000004</v>
      </c>
      <c r="V445" s="26">
        <f t="shared" si="12"/>
        <v>0.63071448152375786</v>
      </c>
      <c r="AF445" s="27" t="s">
        <v>117</v>
      </c>
      <c r="AG445" s="41">
        <v>11.4</v>
      </c>
      <c r="AH445" s="41">
        <v>0.77</v>
      </c>
      <c r="AI445" s="26">
        <f t="shared" si="13"/>
        <v>0.72423765978392496</v>
      </c>
    </row>
    <row r="446" spans="19:35" x14ac:dyDescent="0.25">
      <c r="S446" s="27" t="s">
        <v>114</v>
      </c>
      <c r="T446" s="26">
        <v>10.7</v>
      </c>
      <c r="U446" s="26">
        <v>0.64199999900000004</v>
      </c>
      <c r="V446" s="26">
        <f t="shared" si="12"/>
        <v>0.63071448152375786</v>
      </c>
      <c r="AF446" s="27" t="s">
        <v>117</v>
      </c>
      <c r="AG446" s="41">
        <v>11.4</v>
      </c>
      <c r="AH446" s="41">
        <v>0.72999999900000001</v>
      </c>
      <c r="AI446" s="26">
        <f t="shared" si="13"/>
        <v>0.72423765978392496</v>
      </c>
    </row>
    <row r="447" spans="19:35" x14ac:dyDescent="0.25">
      <c r="S447" s="27" t="s">
        <v>114</v>
      </c>
      <c r="T447" s="26">
        <v>10.7</v>
      </c>
      <c r="U447" s="26">
        <v>0.65999984700000003</v>
      </c>
      <c r="V447" s="26">
        <f t="shared" si="12"/>
        <v>0.63071448152375786</v>
      </c>
      <c r="AF447" s="27" t="s">
        <v>117</v>
      </c>
      <c r="AG447" s="41">
        <v>11.4</v>
      </c>
      <c r="AH447" s="41">
        <v>0.69999980900000003</v>
      </c>
      <c r="AI447" s="26">
        <f t="shared" si="13"/>
        <v>0.72423765978392496</v>
      </c>
    </row>
    <row r="448" spans="19:35" x14ac:dyDescent="0.25">
      <c r="S448" s="27" t="s">
        <v>114</v>
      </c>
      <c r="T448" s="26">
        <v>10.7</v>
      </c>
      <c r="U448" s="26">
        <v>0.67</v>
      </c>
      <c r="V448" s="26">
        <f t="shared" si="12"/>
        <v>0.63071448152375786</v>
      </c>
      <c r="AF448" s="27" t="s">
        <v>117</v>
      </c>
      <c r="AG448" s="41">
        <v>11.4</v>
      </c>
      <c r="AH448" s="41">
        <v>0.66499999899999995</v>
      </c>
      <c r="AI448" s="26">
        <f t="shared" si="13"/>
        <v>0.72423765978392496</v>
      </c>
    </row>
    <row r="449" spans="19:35" x14ac:dyDescent="0.25">
      <c r="S449" s="27" t="s">
        <v>114</v>
      </c>
      <c r="T449" s="26">
        <v>10.7</v>
      </c>
      <c r="U449" s="26">
        <v>0.61499999800000005</v>
      </c>
      <c r="V449" s="26">
        <f t="shared" si="12"/>
        <v>0.63071448152375786</v>
      </c>
      <c r="AF449" s="27" t="s">
        <v>117</v>
      </c>
      <c r="AG449" s="41">
        <v>11.4</v>
      </c>
      <c r="AH449" s="41">
        <v>0.69999999899999998</v>
      </c>
      <c r="AI449" s="26">
        <f t="shared" si="13"/>
        <v>0.72423765978392496</v>
      </c>
    </row>
    <row r="450" spans="19:35" x14ac:dyDescent="0.25">
      <c r="S450" s="27" t="s">
        <v>114</v>
      </c>
      <c r="T450" s="26">
        <v>10.7</v>
      </c>
      <c r="U450" s="26">
        <v>0.60999999900000001</v>
      </c>
      <c r="V450" s="26">
        <f t="shared" si="12"/>
        <v>0.63071448152375786</v>
      </c>
      <c r="AF450" s="27" t="s">
        <v>117</v>
      </c>
      <c r="AG450" s="41">
        <v>11.4</v>
      </c>
      <c r="AH450" s="41">
        <v>0.71499999999999997</v>
      </c>
      <c r="AI450" s="26">
        <f t="shared" si="13"/>
        <v>0.72423765978392496</v>
      </c>
    </row>
    <row r="451" spans="19:35" x14ac:dyDescent="0.25">
      <c r="S451" s="27" t="s">
        <v>114</v>
      </c>
      <c r="T451" s="26">
        <v>10.7</v>
      </c>
      <c r="U451" s="26">
        <v>0.6</v>
      </c>
      <c r="V451" s="26">
        <f t="shared" si="12"/>
        <v>0.63071448152375786</v>
      </c>
      <c r="AF451" s="27" t="s">
        <v>117</v>
      </c>
      <c r="AG451" s="41">
        <v>11.4</v>
      </c>
      <c r="AH451" s="41">
        <v>0.69499999800000001</v>
      </c>
      <c r="AI451" s="26">
        <f t="shared" si="13"/>
        <v>0.72423765978392496</v>
      </c>
    </row>
    <row r="452" spans="19:35" x14ac:dyDescent="0.25">
      <c r="S452" s="27" t="s">
        <v>114</v>
      </c>
      <c r="T452" s="26">
        <v>10.7</v>
      </c>
      <c r="U452" s="26">
        <v>0.60999999900000001</v>
      </c>
      <c r="V452" s="26">
        <f t="shared" si="12"/>
        <v>0.63071448152375786</v>
      </c>
      <c r="AF452" s="27" t="s">
        <v>117</v>
      </c>
      <c r="AG452" s="41">
        <v>11.4</v>
      </c>
      <c r="AH452" s="41">
        <v>0.76</v>
      </c>
      <c r="AI452" s="26">
        <f t="shared" si="13"/>
        <v>0.72423765978392496</v>
      </c>
    </row>
    <row r="453" spans="19:35" x14ac:dyDescent="0.25">
      <c r="S453" s="27" t="s">
        <v>114</v>
      </c>
      <c r="T453" s="26">
        <v>10.7</v>
      </c>
      <c r="U453" s="26">
        <v>0.6</v>
      </c>
      <c r="V453" s="26">
        <f t="shared" si="12"/>
        <v>0.63071448152375786</v>
      </c>
      <c r="AF453" s="27" t="s">
        <v>117</v>
      </c>
      <c r="AG453" s="41">
        <v>11.4</v>
      </c>
      <c r="AH453" s="41">
        <v>0.69</v>
      </c>
      <c r="AI453" s="26">
        <f t="shared" si="13"/>
        <v>0.72423765978392496</v>
      </c>
    </row>
    <row r="454" spans="19:35" x14ac:dyDescent="0.25">
      <c r="S454" s="27" t="s">
        <v>114</v>
      </c>
      <c r="T454" s="26">
        <v>10.7</v>
      </c>
      <c r="U454" s="26">
        <v>0.65999999799999998</v>
      </c>
      <c r="V454" s="26">
        <f t="shared" si="12"/>
        <v>0.63071448152375786</v>
      </c>
      <c r="AF454" s="27" t="s">
        <v>117</v>
      </c>
      <c r="AG454" s="41">
        <v>11.4</v>
      </c>
      <c r="AH454" s="41">
        <v>0.70999999899999999</v>
      </c>
      <c r="AI454" s="26">
        <f t="shared" si="13"/>
        <v>0.72423765978392496</v>
      </c>
    </row>
    <row r="455" spans="19:35" x14ac:dyDescent="0.25">
      <c r="S455" s="27" t="s">
        <v>114</v>
      </c>
      <c r="T455" s="26">
        <v>10.7</v>
      </c>
      <c r="U455" s="26">
        <v>0.63999999900000004</v>
      </c>
      <c r="V455" s="26">
        <f t="shared" ref="V455:V518" si="14">$AA$7*T455^$AA$5</f>
        <v>0.63071448152375786</v>
      </c>
      <c r="AF455" s="27" t="s">
        <v>117</v>
      </c>
      <c r="AG455" s="41">
        <v>11.4</v>
      </c>
      <c r="AH455" s="41">
        <v>0.70999999899999999</v>
      </c>
      <c r="AI455" s="26">
        <f t="shared" si="13"/>
        <v>0.72423765978392496</v>
      </c>
    </row>
    <row r="456" spans="19:35" x14ac:dyDescent="0.25">
      <c r="S456" s="27" t="s">
        <v>114</v>
      </c>
      <c r="T456" s="26">
        <v>10.7</v>
      </c>
      <c r="U456" s="26">
        <v>0.61599999900000002</v>
      </c>
      <c r="V456" s="26">
        <f t="shared" si="14"/>
        <v>0.63071448152375786</v>
      </c>
      <c r="AF456" s="27" t="s">
        <v>117</v>
      </c>
      <c r="AG456" s="41">
        <v>11.4</v>
      </c>
      <c r="AH456" s="41">
        <v>0.72999999900000001</v>
      </c>
      <c r="AI456" s="26">
        <f t="shared" ref="AI456:AI519" si="15">$AN$7*AG456^$AN$5</f>
        <v>0.72423765978392496</v>
      </c>
    </row>
    <row r="457" spans="19:35" x14ac:dyDescent="0.25">
      <c r="S457" s="27" t="s">
        <v>114</v>
      </c>
      <c r="T457" s="26">
        <v>10.7</v>
      </c>
      <c r="U457" s="26">
        <v>0.64999999900000005</v>
      </c>
      <c r="V457" s="26">
        <f t="shared" si="14"/>
        <v>0.63071448152375786</v>
      </c>
      <c r="AF457" s="27" t="s">
        <v>117</v>
      </c>
      <c r="AG457" s="41">
        <v>11.4</v>
      </c>
      <c r="AH457" s="41">
        <v>0.73999999800000005</v>
      </c>
      <c r="AI457" s="26">
        <f t="shared" si="15"/>
        <v>0.72423765978392496</v>
      </c>
    </row>
    <row r="458" spans="19:35" x14ac:dyDescent="0.25">
      <c r="S458" s="27" t="s">
        <v>114</v>
      </c>
      <c r="T458" s="26">
        <v>10.7</v>
      </c>
      <c r="U458" s="26">
        <v>0.63600000000000001</v>
      </c>
      <c r="V458" s="26">
        <f t="shared" si="14"/>
        <v>0.63071448152375786</v>
      </c>
      <c r="AF458" s="27" t="s">
        <v>117</v>
      </c>
      <c r="AG458" s="41">
        <v>11.4</v>
      </c>
      <c r="AH458" s="41">
        <v>0.68499999899999997</v>
      </c>
      <c r="AI458" s="26">
        <f t="shared" si="15"/>
        <v>0.72423765978392496</v>
      </c>
    </row>
    <row r="459" spans="19:35" x14ac:dyDescent="0.25">
      <c r="S459" s="27" t="s">
        <v>114</v>
      </c>
      <c r="T459" s="26">
        <v>10.7</v>
      </c>
      <c r="U459" s="26">
        <v>0.61999999900000002</v>
      </c>
      <c r="V459" s="26">
        <f t="shared" si="14"/>
        <v>0.63071448152375786</v>
      </c>
      <c r="AF459" s="27" t="s">
        <v>117</v>
      </c>
      <c r="AG459" s="41">
        <v>11.4</v>
      </c>
      <c r="AH459" s="41">
        <v>0.71499999999999997</v>
      </c>
      <c r="AI459" s="26">
        <f t="shared" si="15"/>
        <v>0.72423765978392496</v>
      </c>
    </row>
    <row r="460" spans="19:35" x14ac:dyDescent="0.25">
      <c r="S460" s="27" t="s">
        <v>114</v>
      </c>
      <c r="T460" s="26">
        <v>10.7</v>
      </c>
      <c r="U460" s="26">
        <v>0.64999999900000005</v>
      </c>
      <c r="V460" s="26">
        <f t="shared" si="14"/>
        <v>0.63071448152375786</v>
      </c>
      <c r="AF460" s="27" t="s">
        <v>117</v>
      </c>
      <c r="AG460" s="41">
        <v>11.4</v>
      </c>
      <c r="AH460" s="41">
        <v>0.72999999900000001</v>
      </c>
      <c r="AI460" s="26">
        <f t="shared" si="15"/>
        <v>0.72423765978392496</v>
      </c>
    </row>
    <row r="461" spans="19:35" x14ac:dyDescent="0.25">
      <c r="S461" s="27" t="s">
        <v>114</v>
      </c>
      <c r="T461" s="26">
        <v>10.7</v>
      </c>
      <c r="U461" s="26">
        <v>0.63999999900000004</v>
      </c>
      <c r="V461" s="26">
        <f t="shared" si="14"/>
        <v>0.63071448152375786</v>
      </c>
      <c r="AF461" s="27" t="s">
        <v>117</v>
      </c>
      <c r="AG461" s="41">
        <v>11.4</v>
      </c>
      <c r="AH461" s="41">
        <v>0.72999999900000001</v>
      </c>
      <c r="AI461" s="26">
        <f t="shared" si="15"/>
        <v>0.72423765978392496</v>
      </c>
    </row>
    <row r="462" spans="19:35" x14ac:dyDescent="0.25">
      <c r="S462" s="27" t="s">
        <v>114</v>
      </c>
      <c r="T462" s="26">
        <v>10.7</v>
      </c>
      <c r="U462" s="26">
        <v>0.64500000000000002</v>
      </c>
      <c r="V462" s="26">
        <f t="shared" si="14"/>
        <v>0.63071448152375786</v>
      </c>
      <c r="AF462" s="27" t="s">
        <v>117</v>
      </c>
      <c r="AG462" s="41">
        <v>11.4</v>
      </c>
      <c r="AH462" s="41">
        <v>0.71499999999999997</v>
      </c>
      <c r="AI462" s="26">
        <f t="shared" si="15"/>
        <v>0.72423765978392496</v>
      </c>
    </row>
    <row r="463" spans="19:35" x14ac:dyDescent="0.25">
      <c r="S463" s="27" t="s">
        <v>114</v>
      </c>
      <c r="T463" s="26">
        <v>10.7</v>
      </c>
      <c r="U463" s="26">
        <v>0.62999999900000003</v>
      </c>
      <c r="V463" s="26">
        <f t="shared" si="14"/>
        <v>0.63071448152375786</v>
      </c>
      <c r="AF463" s="27" t="s">
        <v>117</v>
      </c>
      <c r="AG463" s="41">
        <v>11.4</v>
      </c>
      <c r="AH463" s="41">
        <v>0.72999999900000001</v>
      </c>
      <c r="AI463" s="26">
        <f t="shared" si="15"/>
        <v>0.72423765978392496</v>
      </c>
    </row>
    <row r="464" spans="19:35" x14ac:dyDescent="0.25">
      <c r="S464" s="27" t="s">
        <v>114</v>
      </c>
      <c r="T464" s="26">
        <v>10.7</v>
      </c>
      <c r="U464" s="26">
        <v>0.67399999899999996</v>
      </c>
      <c r="V464" s="26">
        <f t="shared" si="14"/>
        <v>0.63071448152375786</v>
      </c>
      <c r="AF464" s="27" t="s">
        <v>117</v>
      </c>
      <c r="AG464" s="41">
        <v>11.4</v>
      </c>
      <c r="AH464" s="41">
        <v>0.68</v>
      </c>
      <c r="AI464" s="26">
        <f t="shared" si="15"/>
        <v>0.72423765978392496</v>
      </c>
    </row>
    <row r="465" spans="19:35" x14ac:dyDescent="0.25">
      <c r="S465" s="27" t="s">
        <v>114</v>
      </c>
      <c r="T465" s="26">
        <v>10.7</v>
      </c>
      <c r="U465" s="26">
        <v>0.63500000000000001</v>
      </c>
      <c r="V465" s="26">
        <f t="shared" si="14"/>
        <v>0.63071448152375786</v>
      </c>
      <c r="AF465" s="27" t="s">
        <v>117</v>
      </c>
      <c r="AG465" s="41">
        <v>11.4</v>
      </c>
      <c r="AH465" s="41">
        <v>0.79400000000000004</v>
      </c>
      <c r="AI465" s="26">
        <f t="shared" si="15"/>
        <v>0.72423765978392496</v>
      </c>
    </row>
    <row r="466" spans="19:35" x14ac:dyDescent="0.25">
      <c r="S466" s="27" t="s">
        <v>114</v>
      </c>
      <c r="T466" s="26">
        <v>10.7</v>
      </c>
      <c r="U466" s="26">
        <v>0.60999999900000001</v>
      </c>
      <c r="V466" s="26">
        <f t="shared" si="14"/>
        <v>0.63071448152375786</v>
      </c>
      <c r="AF466" s="27" t="s">
        <v>117</v>
      </c>
      <c r="AG466" s="41">
        <v>11.4</v>
      </c>
      <c r="AH466" s="41">
        <v>0.75</v>
      </c>
      <c r="AI466" s="26">
        <f t="shared" si="15"/>
        <v>0.72423765978392496</v>
      </c>
    </row>
    <row r="467" spans="19:35" x14ac:dyDescent="0.25">
      <c r="S467" s="27" t="s">
        <v>114</v>
      </c>
      <c r="T467" s="26">
        <v>10.7</v>
      </c>
      <c r="U467" s="26">
        <v>0.57999999800000002</v>
      </c>
      <c r="V467" s="26">
        <f t="shared" si="14"/>
        <v>0.63071448152375786</v>
      </c>
      <c r="AF467" s="27" t="s">
        <v>117</v>
      </c>
      <c r="AG467" s="41">
        <v>11.4</v>
      </c>
      <c r="AH467" s="41">
        <v>0.76499999900000004</v>
      </c>
      <c r="AI467" s="26">
        <f t="shared" si="15"/>
        <v>0.72423765978392496</v>
      </c>
    </row>
    <row r="468" spans="19:35" x14ac:dyDescent="0.25">
      <c r="S468" s="27" t="s">
        <v>114</v>
      </c>
      <c r="T468" s="26">
        <v>10.7</v>
      </c>
      <c r="U468" s="26">
        <v>0.61999999900000002</v>
      </c>
      <c r="V468" s="26">
        <f t="shared" si="14"/>
        <v>0.63071448152375786</v>
      </c>
      <c r="AF468" s="27" t="s">
        <v>117</v>
      </c>
      <c r="AG468" s="41">
        <v>11.4</v>
      </c>
      <c r="AH468" s="41">
        <v>0.719999999</v>
      </c>
      <c r="AI468" s="26">
        <f t="shared" si="15"/>
        <v>0.72423765978392496</v>
      </c>
    </row>
    <row r="469" spans="19:35" x14ac:dyDescent="0.25">
      <c r="S469" s="27" t="s">
        <v>114</v>
      </c>
      <c r="T469" s="26">
        <v>10.7</v>
      </c>
      <c r="U469" s="26">
        <v>0.62999999900000003</v>
      </c>
      <c r="V469" s="26">
        <f t="shared" si="14"/>
        <v>0.63071448152375786</v>
      </c>
      <c r="AF469" s="27" t="s">
        <v>117</v>
      </c>
      <c r="AG469" s="41">
        <v>11.4</v>
      </c>
      <c r="AH469" s="41">
        <v>0.719999999</v>
      </c>
      <c r="AI469" s="26">
        <f t="shared" si="15"/>
        <v>0.72423765978392496</v>
      </c>
    </row>
    <row r="470" spans="19:35" x14ac:dyDescent="0.25">
      <c r="S470" s="27" t="s">
        <v>114</v>
      </c>
      <c r="T470" s="26">
        <v>10.7</v>
      </c>
      <c r="U470" s="26">
        <v>0.61999999900000002</v>
      </c>
      <c r="V470" s="26">
        <f t="shared" si="14"/>
        <v>0.63071448152375786</v>
      </c>
      <c r="AF470" s="27" t="s">
        <v>117</v>
      </c>
      <c r="AG470" s="41">
        <v>11.4</v>
      </c>
      <c r="AH470" s="41">
        <v>0.70499999800000002</v>
      </c>
      <c r="AI470" s="26">
        <f t="shared" si="15"/>
        <v>0.72423765978392496</v>
      </c>
    </row>
    <row r="471" spans="19:35" x14ac:dyDescent="0.25">
      <c r="S471" s="27" t="s">
        <v>114</v>
      </c>
      <c r="T471" s="26">
        <v>10.7</v>
      </c>
      <c r="U471" s="26">
        <v>0.66499999899999995</v>
      </c>
      <c r="V471" s="26">
        <f t="shared" si="14"/>
        <v>0.63071448152375786</v>
      </c>
      <c r="AF471" s="27" t="s">
        <v>117</v>
      </c>
      <c r="AG471" s="41">
        <v>11.4</v>
      </c>
      <c r="AH471" s="41">
        <v>0.77999999900000005</v>
      </c>
      <c r="AI471" s="26">
        <f t="shared" si="15"/>
        <v>0.72423765978392496</v>
      </c>
    </row>
    <row r="472" spans="19:35" x14ac:dyDescent="0.25">
      <c r="S472" s="27" t="s">
        <v>114</v>
      </c>
      <c r="T472" s="26">
        <v>10.7</v>
      </c>
      <c r="U472" s="26">
        <v>0.69799999899999998</v>
      </c>
      <c r="V472" s="26">
        <f t="shared" si="14"/>
        <v>0.63071448152375786</v>
      </c>
      <c r="AF472" s="27" t="s">
        <v>117</v>
      </c>
      <c r="AG472" s="41">
        <v>11.4</v>
      </c>
      <c r="AH472" s="41">
        <v>0.72999999900000001</v>
      </c>
      <c r="AI472" s="26">
        <f t="shared" si="15"/>
        <v>0.72423765978392496</v>
      </c>
    </row>
    <row r="473" spans="19:35" x14ac:dyDescent="0.25">
      <c r="S473" s="27" t="s">
        <v>114</v>
      </c>
      <c r="T473" s="26">
        <v>10.7</v>
      </c>
      <c r="U473" s="26">
        <v>0.62999999900000003</v>
      </c>
      <c r="V473" s="26">
        <f t="shared" si="14"/>
        <v>0.63071448152375786</v>
      </c>
      <c r="AF473" s="27" t="s">
        <v>117</v>
      </c>
      <c r="AG473" s="41">
        <v>11.4</v>
      </c>
      <c r="AH473" s="41">
        <v>0.72599999999999998</v>
      </c>
      <c r="AI473" s="26">
        <f t="shared" si="15"/>
        <v>0.72423765978392496</v>
      </c>
    </row>
    <row r="474" spans="19:35" x14ac:dyDescent="0.25">
      <c r="S474" s="27" t="s">
        <v>114</v>
      </c>
      <c r="T474" s="26">
        <v>10.7</v>
      </c>
      <c r="U474" s="26">
        <v>0.61399999800000005</v>
      </c>
      <c r="V474" s="26">
        <f t="shared" si="14"/>
        <v>0.63071448152375786</v>
      </c>
      <c r="AF474" s="27" t="s">
        <v>117</v>
      </c>
      <c r="AG474" s="41">
        <v>11.4</v>
      </c>
      <c r="AH474" s="41">
        <v>0.67499999899999996</v>
      </c>
      <c r="AI474" s="26">
        <f t="shared" si="15"/>
        <v>0.72423765978392496</v>
      </c>
    </row>
    <row r="475" spans="19:35" x14ac:dyDescent="0.25">
      <c r="S475" s="27" t="s">
        <v>114</v>
      </c>
      <c r="T475" s="26">
        <v>10.7</v>
      </c>
      <c r="U475" s="26">
        <v>0.597999999</v>
      </c>
      <c r="V475" s="26">
        <f t="shared" si="14"/>
        <v>0.63071448152375786</v>
      </c>
      <c r="AF475" s="27" t="s">
        <v>117</v>
      </c>
      <c r="AG475" s="41">
        <v>11.4</v>
      </c>
      <c r="AH475" s="41">
        <v>0.76</v>
      </c>
      <c r="AI475" s="26">
        <f t="shared" si="15"/>
        <v>0.72423765978392496</v>
      </c>
    </row>
    <row r="476" spans="19:35" x14ac:dyDescent="0.25">
      <c r="S476" s="27" t="s">
        <v>114</v>
      </c>
      <c r="T476" s="26">
        <v>10.7</v>
      </c>
      <c r="U476" s="26">
        <v>0.66499999899999995</v>
      </c>
      <c r="V476" s="26">
        <f t="shared" si="14"/>
        <v>0.63071448152375786</v>
      </c>
      <c r="AF476" s="27" t="s">
        <v>117</v>
      </c>
      <c r="AG476" s="41">
        <v>11.4</v>
      </c>
      <c r="AH476" s="41">
        <v>0.75</v>
      </c>
      <c r="AI476" s="26">
        <f t="shared" si="15"/>
        <v>0.72423765978392496</v>
      </c>
    </row>
    <row r="477" spans="19:35" x14ac:dyDescent="0.25">
      <c r="S477" s="27" t="s">
        <v>114</v>
      </c>
      <c r="T477" s="26">
        <v>10.7</v>
      </c>
      <c r="U477" s="26">
        <v>0.65999999799999998</v>
      </c>
      <c r="V477" s="26">
        <f t="shared" si="14"/>
        <v>0.63071448152375786</v>
      </c>
      <c r="AF477" s="27" t="s">
        <v>117</v>
      </c>
      <c r="AG477" s="41">
        <v>11.4</v>
      </c>
      <c r="AH477" s="41">
        <v>0.73999999800000005</v>
      </c>
      <c r="AI477" s="26">
        <f t="shared" si="15"/>
        <v>0.72423765978392496</v>
      </c>
    </row>
    <row r="478" spans="19:35" x14ac:dyDescent="0.25">
      <c r="S478" s="27" t="s">
        <v>114</v>
      </c>
      <c r="T478" s="26">
        <v>10.7</v>
      </c>
      <c r="U478" s="26">
        <v>0.6</v>
      </c>
      <c r="V478" s="26">
        <f t="shared" si="14"/>
        <v>0.63071448152375786</v>
      </c>
      <c r="AF478" s="27" t="s">
        <v>117</v>
      </c>
      <c r="AG478" s="41">
        <v>11.4</v>
      </c>
      <c r="AH478" s="41">
        <v>0.74499999900000002</v>
      </c>
      <c r="AI478" s="26">
        <f t="shared" si="15"/>
        <v>0.72423765978392496</v>
      </c>
    </row>
    <row r="479" spans="19:35" x14ac:dyDescent="0.25">
      <c r="S479" s="27" t="s">
        <v>114</v>
      </c>
      <c r="T479" s="26">
        <v>10.7</v>
      </c>
      <c r="U479" s="26">
        <v>0.59199999800000003</v>
      </c>
      <c r="V479" s="26">
        <f t="shared" si="14"/>
        <v>0.63071448152375786</v>
      </c>
      <c r="AF479" s="27" t="s">
        <v>117</v>
      </c>
      <c r="AG479" s="41">
        <v>11.4</v>
      </c>
      <c r="AH479" s="41">
        <v>0.73499999900000001</v>
      </c>
      <c r="AI479" s="26">
        <f t="shared" si="15"/>
        <v>0.72423765978392496</v>
      </c>
    </row>
    <row r="480" spans="19:35" x14ac:dyDescent="0.25">
      <c r="S480" s="27" t="s">
        <v>114</v>
      </c>
      <c r="T480" s="26">
        <v>10.7</v>
      </c>
      <c r="U480" s="26">
        <v>0.64999999900000005</v>
      </c>
      <c r="V480" s="26">
        <f t="shared" si="14"/>
        <v>0.63071448152375786</v>
      </c>
      <c r="AF480" s="27" t="s">
        <v>117</v>
      </c>
      <c r="AG480" s="41">
        <v>11.4</v>
      </c>
      <c r="AH480" s="41">
        <v>0.77999999900000005</v>
      </c>
      <c r="AI480" s="26">
        <f t="shared" si="15"/>
        <v>0.72423765978392496</v>
      </c>
    </row>
    <row r="481" spans="19:35" x14ac:dyDescent="0.25">
      <c r="S481" s="27" t="s">
        <v>114</v>
      </c>
      <c r="T481" s="26">
        <v>10.7</v>
      </c>
      <c r="U481" s="26">
        <v>0.60499999900000001</v>
      </c>
      <c r="V481" s="26">
        <f t="shared" si="14"/>
        <v>0.63071448152375786</v>
      </c>
      <c r="AF481" s="27" t="s">
        <v>117</v>
      </c>
      <c r="AG481" s="41">
        <v>11.4</v>
      </c>
      <c r="AH481" s="41">
        <v>0.75</v>
      </c>
      <c r="AI481" s="26">
        <f t="shared" si="15"/>
        <v>0.72423765978392496</v>
      </c>
    </row>
    <row r="482" spans="19:35" x14ac:dyDescent="0.25">
      <c r="S482" s="27" t="s">
        <v>114</v>
      </c>
      <c r="T482" s="26">
        <v>10.7</v>
      </c>
      <c r="U482" s="26">
        <v>0.64500000000000002</v>
      </c>
      <c r="V482" s="26">
        <f t="shared" si="14"/>
        <v>0.63071448152375786</v>
      </c>
      <c r="AF482" s="27" t="s">
        <v>117</v>
      </c>
      <c r="AG482" s="41">
        <v>11.4</v>
      </c>
      <c r="AH482" s="41">
        <v>0.79500000000000004</v>
      </c>
      <c r="AI482" s="26">
        <f t="shared" si="15"/>
        <v>0.72423765978392496</v>
      </c>
    </row>
    <row r="483" spans="19:35" x14ac:dyDescent="0.25">
      <c r="S483" s="27" t="s">
        <v>114</v>
      </c>
      <c r="T483" s="26">
        <v>10.7</v>
      </c>
      <c r="U483" s="26">
        <v>0.68799999899999997</v>
      </c>
      <c r="V483" s="26">
        <f t="shared" si="14"/>
        <v>0.63071448152375786</v>
      </c>
      <c r="AF483" s="27" t="s">
        <v>117</v>
      </c>
      <c r="AG483" s="41">
        <v>11.4</v>
      </c>
      <c r="AH483" s="41">
        <v>0.73799999999999999</v>
      </c>
      <c r="AI483" s="26">
        <f t="shared" si="15"/>
        <v>0.72423765978392496</v>
      </c>
    </row>
    <row r="484" spans="19:35" x14ac:dyDescent="0.25">
      <c r="S484" s="27" t="s">
        <v>114</v>
      </c>
      <c r="T484" s="26">
        <v>10.7</v>
      </c>
      <c r="U484" s="26">
        <v>0.63999999900000004</v>
      </c>
      <c r="V484" s="26">
        <f t="shared" si="14"/>
        <v>0.63071448152375786</v>
      </c>
      <c r="AF484" s="27" t="s">
        <v>117</v>
      </c>
      <c r="AG484" s="41">
        <v>11.4</v>
      </c>
      <c r="AH484" s="41">
        <v>0.73999999800000005</v>
      </c>
      <c r="AI484" s="26">
        <f t="shared" si="15"/>
        <v>0.72423765978392496</v>
      </c>
    </row>
    <row r="485" spans="19:35" x14ac:dyDescent="0.25">
      <c r="S485" s="27" t="s">
        <v>114</v>
      </c>
      <c r="T485" s="26">
        <v>10.7</v>
      </c>
      <c r="U485" s="26">
        <v>0.64999999900000005</v>
      </c>
      <c r="V485" s="26">
        <f t="shared" si="14"/>
        <v>0.63071448152375786</v>
      </c>
      <c r="AF485" s="27" t="s">
        <v>117</v>
      </c>
      <c r="AG485" s="41">
        <v>11.4</v>
      </c>
      <c r="AH485" s="41">
        <v>0.69999980900000003</v>
      </c>
      <c r="AI485" s="26">
        <f t="shared" si="15"/>
        <v>0.72423765978392496</v>
      </c>
    </row>
    <row r="486" spans="19:35" x14ac:dyDescent="0.25">
      <c r="S486" s="27" t="s">
        <v>114</v>
      </c>
      <c r="T486" s="26">
        <v>10.7</v>
      </c>
      <c r="U486" s="26">
        <v>0.625</v>
      </c>
      <c r="V486" s="26">
        <f t="shared" si="14"/>
        <v>0.63071448152375786</v>
      </c>
      <c r="AF486" s="27" t="s">
        <v>117</v>
      </c>
      <c r="AG486" s="41">
        <v>11.4</v>
      </c>
      <c r="AH486" s="41">
        <v>0.719999999</v>
      </c>
      <c r="AI486" s="26">
        <f t="shared" si="15"/>
        <v>0.72423765978392496</v>
      </c>
    </row>
    <row r="487" spans="19:35" x14ac:dyDescent="0.25">
      <c r="S487" s="27" t="s">
        <v>114</v>
      </c>
      <c r="T487" s="26">
        <v>10.7</v>
      </c>
      <c r="U487" s="26">
        <v>0.594999999</v>
      </c>
      <c r="V487" s="26">
        <f t="shared" si="14"/>
        <v>0.63071448152375786</v>
      </c>
      <c r="AF487" s="27" t="s">
        <v>117</v>
      </c>
      <c r="AG487" s="41">
        <v>11.4</v>
      </c>
      <c r="AH487" s="41">
        <v>0.75</v>
      </c>
      <c r="AI487" s="26">
        <f t="shared" si="15"/>
        <v>0.72423765978392496</v>
      </c>
    </row>
    <row r="488" spans="19:35" x14ac:dyDescent="0.25">
      <c r="S488" s="27" t="s">
        <v>114</v>
      </c>
      <c r="T488" s="26">
        <v>10.7</v>
      </c>
      <c r="U488" s="26">
        <v>0.68499999899999997</v>
      </c>
      <c r="V488" s="26">
        <f t="shared" si="14"/>
        <v>0.63071448152375786</v>
      </c>
      <c r="AF488" s="27" t="s">
        <v>117</v>
      </c>
      <c r="AG488" s="41">
        <v>11.4</v>
      </c>
      <c r="AH488" s="41">
        <v>0.73999999800000005</v>
      </c>
      <c r="AI488" s="26">
        <f t="shared" si="15"/>
        <v>0.72423765978392496</v>
      </c>
    </row>
    <row r="489" spans="19:35" x14ac:dyDescent="0.25">
      <c r="S489" s="27" t="s">
        <v>114</v>
      </c>
      <c r="T489" s="26">
        <v>10.7</v>
      </c>
      <c r="U489" s="26">
        <v>0.64999999900000005</v>
      </c>
      <c r="V489" s="26">
        <f t="shared" si="14"/>
        <v>0.63071448152375786</v>
      </c>
      <c r="AF489" s="27" t="s">
        <v>117</v>
      </c>
      <c r="AG489" s="41">
        <v>11.4</v>
      </c>
      <c r="AH489" s="41">
        <v>0.719999999</v>
      </c>
      <c r="AI489" s="26">
        <f t="shared" si="15"/>
        <v>0.72423765978392496</v>
      </c>
    </row>
    <row r="490" spans="19:35" x14ac:dyDescent="0.25">
      <c r="S490" s="27" t="s">
        <v>114</v>
      </c>
      <c r="T490" s="26">
        <v>10.7</v>
      </c>
      <c r="U490" s="26">
        <v>0.64500000000000002</v>
      </c>
      <c r="V490" s="26">
        <f t="shared" si="14"/>
        <v>0.63071448152375786</v>
      </c>
      <c r="AF490" s="27" t="s">
        <v>117</v>
      </c>
      <c r="AG490" s="41">
        <v>11.4</v>
      </c>
      <c r="AH490" s="41">
        <v>0.76</v>
      </c>
      <c r="AI490" s="26">
        <f t="shared" si="15"/>
        <v>0.72423765978392496</v>
      </c>
    </row>
    <row r="491" spans="19:35" x14ac:dyDescent="0.25">
      <c r="S491" s="27" t="s">
        <v>114</v>
      </c>
      <c r="T491" s="26">
        <v>10.7</v>
      </c>
      <c r="U491" s="26">
        <v>0.594999999</v>
      </c>
      <c r="V491" s="26">
        <f t="shared" si="14"/>
        <v>0.63071448152375786</v>
      </c>
      <c r="AF491" s="27" t="s">
        <v>117</v>
      </c>
      <c r="AG491" s="41">
        <v>11.4</v>
      </c>
      <c r="AH491" s="41">
        <v>0.69999999899999998</v>
      </c>
      <c r="AI491" s="26">
        <f t="shared" si="15"/>
        <v>0.72423765978392496</v>
      </c>
    </row>
    <row r="492" spans="19:35" x14ac:dyDescent="0.25">
      <c r="S492" s="27" t="s">
        <v>114</v>
      </c>
      <c r="T492" s="26">
        <v>10.7</v>
      </c>
      <c r="U492" s="26">
        <v>0.594999999</v>
      </c>
      <c r="V492" s="26">
        <f t="shared" si="14"/>
        <v>0.63071448152375786</v>
      </c>
      <c r="AF492" s="27" t="s">
        <v>117</v>
      </c>
      <c r="AG492" s="41">
        <v>11.4</v>
      </c>
      <c r="AH492" s="41">
        <v>0.77</v>
      </c>
      <c r="AI492" s="26">
        <f t="shared" si="15"/>
        <v>0.72423765978392496</v>
      </c>
    </row>
    <row r="493" spans="19:35" x14ac:dyDescent="0.25">
      <c r="S493" s="27" t="s">
        <v>114</v>
      </c>
      <c r="T493" s="26">
        <v>10.7</v>
      </c>
      <c r="U493" s="26">
        <v>0.67</v>
      </c>
      <c r="V493" s="26">
        <f t="shared" si="14"/>
        <v>0.63071448152375786</v>
      </c>
      <c r="AF493" s="27" t="s">
        <v>117</v>
      </c>
      <c r="AG493" s="41">
        <v>11.4</v>
      </c>
      <c r="AH493" s="41">
        <v>0.76</v>
      </c>
      <c r="AI493" s="26">
        <f t="shared" si="15"/>
        <v>0.72423765978392496</v>
      </c>
    </row>
    <row r="494" spans="19:35" x14ac:dyDescent="0.25">
      <c r="S494" s="27" t="s">
        <v>114</v>
      </c>
      <c r="T494" s="26">
        <v>10.7</v>
      </c>
      <c r="U494" s="26">
        <v>0.63999999900000004</v>
      </c>
      <c r="V494" s="26">
        <f t="shared" si="14"/>
        <v>0.63071448152375786</v>
      </c>
      <c r="AF494" s="27" t="s">
        <v>117</v>
      </c>
      <c r="AG494" s="41">
        <v>11.4</v>
      </c>
      <c r="AH494" s="41">
        <v>0.67499999899999996</v>
      </c>
      <c r="AI494" s="26">
        <f t="shared" si="15"/>
        <v>0.72423765978392496</v>
      </c>
    </row>
    <row r="495" spans="19:35" x14ac:dyDescent="0.25">
      <c r="S495" s="27" t="s">
        <v>114</v>
      </c>
      <c r="T495" s="26">
        <v>10.7</v>
      </c>
      <c r="U495" s="26">
        <v>0.66199999899999995</v>
      </c>
      <c r="V495" s="26">
        <f t="shared" si="14"/>
        <v>0.63071448152375786</v>
      </c>
      <c r="AF495" s="27" t="s">
        <v>117</v>
      </c>
      <c r="AG495" s="41">
        <v>11.4</v>
      </c>
      <c r="AH495" s="41">
        <v>0.76499999900000004</v>
      </c>
      <c r="AI495" s="26">
        <f t="shared" si="15"/>
        <v>0.72423765978392496</v>
      </c>
    </row>
    <row r="496" spans="19:35" x14ac:dyDescent="0.25">
      <c r="S496" s="27" t="s">
        <v>114</v>
      </c>
      <c r="T496" s="26">
        <v>10.7</v>
      </c>
      <c r="U496" s="26">
        <v>0.6</v>
      </c>
      <c r="V496" s="26">
        <f t="shared" si="14"/>
        <v>0.63071448152375786</v>
      </c>
      <c r="AF496" s="27" t="s">
        <v>117</v>
      </c>
      <c r="AG496" s="41">
        <v>11.4</v>
      </c>
      <c r="AH496" s="41">
        <v>0.70499999800000002</v>
      </c>
      <c r="AI496" s="26">
        <f t="shared" si="15"/>
        <v>0.72423765978392496</v>
      </c>
    </row>
    <row r="497" spans="19:35" x14ac:dyDescent="0.25">
      <c r="S497" s="27" t="s">
        <v>114</v>
      </c>
      <c r="T497" s="26">
        <v>10.7</v>
      </c>
      <c r="U497" s="26">
        <v>0.68</v>
      </c>
      <c r="V497" s="26">
        <f t="shared" si="14"/>
        <v>0.63071448152375786</v>
      </c>
      <c r="AF497" s="27" t="s">
        <v>117</v>
      </c>
      <c r="AG497" s="41">
        <v>11.4</v>
      </c>
      <c r="AH497" s="41">
        <v>0.720999999</v>
      </c>
      <c r="AI497" s="26">
        <f t="shared" si="15"/>
        <v>0.72423765978392496</v>
      </c>
    </row>
    <row r="498" spans="19:35" x14ac:dyDescent="0.25">
      <c r="S498" s="27" t="s">
        <v>114</v>
      </c>
      <c r="T498" s="26">
        <v>10.7</v>
      </c>
      <c r="U498" s="26">
        <v>0.61499999800000005</v>
      </c>
      <c r="V498" s="26">
        <f t="shared" si="14"/>
        <v>0.63071448152375786</v>
      </c>
      <c r="AF498" s="27" t="s">
        <v>117</v>
      </c>
      <c r="AG498" s="41">
        <v>11.4</v>
      </c>
      <c r="AH498" s="41">
        <v>0.77999999900000005</v>
      </c>
      <c r="AI498" s="26">
        <f t="shared" si="15"/>
        <v>0.72423765978392496</v>
      </c>
    </row>
    <row r="499" spans="19:35" x14ac:dyDescent="0.25">
      <c r="S499" s="27" t="s">
        <v>114</v>
      </c>
      <c r="T499" s="26">
        <v>10.7</v>
      </c>
      <c r="U499" s="26">
        <v>0.67</v>
      </c>
      <c r="V499" s="26">
        <f t="shared" si="14"/>
        <v>0.63071448152375786</v>
      </c>
      <c r="AF499" s="27" t="s">
        <v>117</v>
      </c>
      <c r="AG499" s="41">
        <v>11.4</v>
      </c>
      <c r="AH499" s="41">
        <v>0.76499999900000004</v>
      </c>
      <c r="AI499" s="26">
        <f t="shared" si="15"/>
        <v>0.72423765978392496</v>
      </c>
    </row>
    <row r="500" spans="19:35" x14ac:dyDescent="0.25">
      <c r="S500" s="27" t="s">
        <v>114</v>
      </c>
      <c r="T500" s="26">
        <v>10.7</v>
      </c>
      <c r="U500" s="26">
        <v>0.60999999900000001</v>
      </c>
      <c r="V500" s="26">
        <f t="shared" si="14"/>
        <v>0.63071448152375786</v>
      </c>
      <c r="AF500" s="27" t="s">
        <v>117</v>
      </c>
      <c r="AG500" s="41">
        <v>11.4</v>
      </c>
      <c r="AH500" s="41">
        <v>0.69999999899999998</v>
      </c>
      <c r="AI500" s="26">
        <f t="shared" si="15"/>
        <v>0.72423765978392496</v>
      </c>
    </row>
    <row r="501" spans="19:35" x14ac:dyDescent="0.25">
      <c r="S501" s="27" t="s">
        <v>114</v>
      </c>
      <c r="T501" s="26">
        <v>10.8</v>
      </c>
      <c r="U501" s="26">
        <v>0.63600000000000001</v>
      </c>
      <c r="V501" s="26">
        <f t="shared" si="14"/>
        <v>0.64723676941264163</v>
      </c>
      <c r="AF501" s="27" t="s">
        <v>117</v>
      </c>
      <c r="AG501" s="41">
        <v>11.4</v>
      </c>
      <c r="AH501" s="41">
        <v>0.77999999900000005</v>
      </c>
      <c r="AI501" s="26">
        <f t="shared" si="15"/>
        <v>0.72423765978392496</v>
      </c>
    </row>
    <row r="502" spans="19:35" x14ac:dyDescent="0.25">
      <c r="S502" s="27" t="s">
        <v>114</v>
      </c>
      <c r="T502" s="26">
        <v>10.8</v>
      </c>
      <c r="U502" s="26">
        <v>0.6</v>
      </c>
      <c r="V502" s="26">
        <f t="shared" si="14"/>
        <v>0.64723676941264163</v>
      </c>
      <c r="AF502" s="27" t="s">
        <v>117</v>
      </c>
      <c r="AG502" s="41">
        <v>11.4</v>
      </c>
      <c r="AH502" s="41">
        <v>0.73499999900000001</v>
      </c>
      <c r="AI502" s="26">
        <f t="shared" si="15"/>
        <v>0.72423765978392496</v>
      </c>
    </row>
    <row r="503" spans="19:35" x14ac:dyDescent="0.25">
      <c r="S503" s="27" t="s">
        <v>114</v>
      </c>
      <c r="T503" s="26">
        <v>10.8</v>
      </c>
      <c r="U503" s="26">
        <v>0.65399999900000005</v>
      </c>
      <c r="V503" s="26">
        <f t="shared" si="14"/>
        <v>0.64723676941264163</v>
      </c>
      <c r="AF503" s="27" t="s">
        <v>117</v>
      </c>
      <c r="AG503" s="41">
        <v>11.5</v>
      </c>
      <c r="AH503" s="41">
        <v>0.78100000000000003</v>
      </c>
      <c r="AI503" s="26">
        <f t="shared" si="15"/>
        <v>0.74317796252374402</v>
      </c>
    </row>
    <row r="504" spans="19:35" x14ac:dyDescent="0.25">
      <c r="S504" s="27" t="s">
        <v>114</v>
      </c>
      <c r="T504" s="26">
        <v>10.8</v>
      </c>
      <c r="U504" s="26">
        <v>0.6</v>
      </c>
      <c r="V504" s="26">
        <f t="shared" si="14"/>
        <v>0.64723676941264163</v>
      </c>
      <c r="AF504" s="27" t="s">
        <v>117</v>
      </c>
      <c r="AG504" s="41">
        <v>11.5</v>
      </c>
      <c r="AH504" s="41">
        <v>0.75799999900000004</v>
      </c>
      <c r="AI504" s="26">
        <f t="shared" si="15"/>
        <v>0.74317796252374402</v>
      </c>
    </row>
    <row r="505" spans="19:35" x14ac:dyDescent="0.25">
      <c r="S505" s="27" t="s">
        <v>114</v>
      </c>
      <c r="T505" s="26">
        <v>10.8</v>
      </c>
      <c r="U505" s="26">
        <v>0.65999999799999998</v>
      </c>
      <c r="V505" s="26">
        <f t="shared" si="14"/>
        <v>0.64723676941264163</v>
      </c>
      <c r="AF505" s="27" t="s">
        <v>117</v>
      </c>
      <c r="AG505" s="41">
        <v>11.5</v>
      </c>
      <c r="AH505" s="41">
        <v>0.69999999899999998</v>
      </c>
      <c r="AI505" s="26">
        <f t="shared" si="15"/>
        <v>0.74317796252374402</v>
      </c>
    </row>
    <row r="506" spans="19:35" x14ac:dyDescent="0.25">
      <c r="S506" s="27" t="s">
        <v>114</v>
      </c>
      <c r="T506" s="26">
        <v>10.8</v>
      </c>
      <c r="U506" s="26">
        <v>0.68399999899999997</v>
      </c>
      <c r="V506" s="26">
        <f t="shared" si="14"/>
        <v>0.64723676941264163</v>
      </c>
      <c r="AF506" s="27" t="s">
        <v>117</v>
      </c>
      <c r="AG506" s="41">
        <v>11.5</v>
      </c>
      <c r="AH506" s="41">
        <v>0.72999999900000001</v>
      </c>
      <c r="AI506" s="26">
        <f t="shared" si="15"/>
        <v>0.74317796252374402</v>
      </c>
    </row>
    <row r="507" spans="19:35" x14ac:dyDescent="0.25">
      <c r="S507" s="27" t="s">
        <v>114</v>
      </c>
      <c r="T507" s="26">
        <v>10.8</v>
      </c>
      <c r="U507" s="26">
        <v>0.69999999899999998</v>
      </c>
      <c r="V507" s="26">
        <f t="shared" si="14"/>
        <v>0.64723676941264163</v>
      </c>
      <c r="AF507" s="27" t="s">
        <v>117</v>
      </c>
      <c r="AG507" s="41">
        <v>11.5</v>
      </c>
      <c r="AH507" s="41">
        <v>0.719999999</v>
      </c>
      <c r="AI507" s="26">
        <f t="shared" si="15"/>
        <v>0.74317796252374402</v>
      </c>
    </row>
    <row r="508" spans="19:35" x14ac:dyDescent="0.25">
      <c r="S508" s="27" t="s">
        <v>114</v>
      </c>
      <c r="T508" s="26">
        <v>10.8</v>
      </c>
      <c r="U508" s="26">
        <v>0.66499999899999995</v>
      </c>
      <c r="V508" s="26">
        <f t="shared" si="14"/>
        <v>0.64723676941264163</v>
      </c>
      <c r="AF508" s="27" t="s">
        <v>117</v>
      </c>
      <c r="AG508" s="41">
        <v>11.5</v>
      </c>
      <c r="AH508" s="41">
        <v>0.74499999900000002</v>
      </c>
      <c r="AI508" s="26">
        <f t="shared" si="15"/>
        <v>0.74317796252374402</v>
      </c>
    </row>
    <row r="509" spans="19:35" x14ac:dyDescent="0.25">
      <c r="S509" s="27" t="s">
        <v>114</v>
      </c>
      <c r="T509" s="26">
        <v>10.8</v>
      </c>
      <c r="U509" s="26">
        <v>0.625</v>
      </c>
      <c r="V509" s="26">
        <f t="shared" si="14"/>
        <v>0.64723676941264163</v>
      </c>
      <c r="AF509" s="27" t="s">
        <v>117</v>
      </c>
      <c r="AG509" s="41">
        <v>11.5</v>
      </c>
      <c r="AH509" s="41">
        <v>0.74499999900000002</v>
      </c>
      <c r="AI509" s="26">
        <f t="shared" si="15"/>
        <v>0.74317796252374402</v>
      </c>
    </row>
    <row r="510" spans="19:35" x14ac:dyDescent="0.25">
      <c r="S510" s="27" t="s">
        <v>114</v>
      </c>
      <c r="T510" s="26">
        <v>10.8</v>
      </c>
      <c r="U510" s="26">
        <v>0.69999999899999998</v>
      </c>
      <c r="V510" s="26">
        <f t="shared" si="14"/>
        <v>0.64723676941264163</v>
      </c>
      <c r="AF510" s="27" t="s">
        <v>117</v>
      </c>
      <c r="AG510" s="41">
        <v>11.5</v>
      </c>
      <c r="AH510" s="41">
        <v>0.77699999900000005</v>
      </c>
      <c r="AI510" s="26">
        <f t="shared" si="15"/>
        <v>0.74317796252374402</v>
      </c>
    </row>
    <row r="511" spans="19:35" x14ac:dyDescent="0.25">
      <c r="S511" s="27" t="s">
        <v>114</v>
      </c>
      <c r="T511" s="26">
        <v>10.8</v>
      </c>
      <c r="U511" s="26">
        <v>0.625</v>
      </c>
      <c r="V511" s="26">
        <f t="shared" si="14"/>
        <v>0.64723676941264163</v>
      </c>
      <c r="AF511" s="27" t="s">
        <v>117</v>
      </c>
      <c r="AG511" s="41">
        <v>11.5</v>
      </c>
      <c r="AH511" s="41">
        <v>0.73999999800000005</v>
      </c>
      <c r="AI511" s="26">
        <f t="shared" si="15"/>
        <v>0.74317796252374402</v>
      </c>
    </row>
    <row r="512" spans="19:35" x14ac:dyDescent="0.25">
      <c r="S512" s="27" t="s">
        <v>114</v>
      </c>
      <c r="T512" s="26">
        <v>10.8</v>
      </c>
      <c r="U512" s="26">
        <v>0.60499999900000001</v>
      </c>
      <c r="V512" s="26">
        <f t="shared" si="14"/>
        <v>0.64723676941264163</v>
      </c>
      <c r="AF512" s="27" t="s">
        <v>117</v>
      </c>
      <c r="AG512" s="41">
        <v>11.5</v>
      </c>
      <c r="AH512" s="41">
        <v>0.69999999899999998</v>
      </c>
      <c r="AI512" s="26">
        <f t="shared" si="15"/>
        <v>0.74317796252374402</v>
      </c>
    </row>
    <row r="513" spans="19:35" x14ac:dyDescent="0.25">
      <c r="S513" s="27" t="s">
        <v>114</v>
      </c>
      <c r="T513" s="26">
        <v>10.8</v>
      </c>
      <c r="U513" s="26">
        <v>0.57999999800000002</v>
      </c>
      <c r="V513" s="26">
        <f t="shared" si="14"/>
        <v>0.64723676941264163</v>
      </c>
      <c r="AF513" s="27" t="s">
        <v>117</v>
      </c>
      <c r="AG513" s="41">
        <v>11.5</v>
      </c>
      <c r="AH513" s="41">
        <v>0.79199999899999995</v>
      </c>
      <c r="AI513" s="26">
        <f t="shared" si="15"/>
        <v>0.74317796252374402</v>
      </c>
    </row>
    <row r="514" spans="19:35" x14ac:dyDescent="0.25">
      <c r="S514" s="27" t="s">
        <v>114</v>
      </c>
      <c r="T514" s="26">
        <v>10.8</v>
      </c>
      <c r="U514" s="26">
        <v>0.60499999900000001</v>
      </c>
      <c r="V514" s="26">
        <f t="shared" si="14"/>
        <v>0.64723676941264163</v>
      </c>
      <c r="AF514" s="27" t="s">
        <v>117</v>
      </c>
      <c r="AG514" s="41">
        <v>11.5</v>
      </c>
      <c r="AH514" s="41">
        <v>0.73999999800000005</v>
      </c>
      <c r="AI514" s="26">
        <f t="shared" si="15"/>
        <v>0.74317796252374402</v>
      </c>
    </row>
    <row r="515" spans="19:35" x14ac:dyDescent="0.25">
      <c r="S515" s="27" t="s">
        <v>114</v>
      </c>
      <c r="T515" s="26">
        <v>10.8</v>
      </c>
      <c r="U515" s="26">
        <v>0.67</v>
      </c>
      <c r="V515" s="26">
        <f t="shared" si="14"/>
        <v>0.64723676941264163</v>
      </c>
      <c r="AF515" s="27" t="s">
        <v>117</v>
      </c>
      <c r="AG515" s="41">
        <v>11.5</v>
      </c>
      <c r="AH515" s="41">
        <v>0.72999999900000001</v>
      </c>
      <c r="AI515" s="26">
        <f t="shared" si="15"/>
        <v>0.74317796252374402</v>
      </c>
    </row>
    <row r="516" spans="19:35" x14ac:dyDescent="0.25">
      <c r="S516" s="27" t="s">
        <v>114</v>
      </c>
      <c r="T516" s="26">
        <v>10.8</v>
      </c>
      <c r="U516" s="26">
        <v>0.63600000000000001</v>
      </c>
      <c r="V516" s="26">
        <f t="shared" si="14"/>
        <v>0.64723676941264163</v>
      </c>
      <c r="AF516" s="27" t="s">
        <v>117</v>
      </c>
      <c r="AG516" s="41">
        <v>11.5</v>
      </c>
      <c r="AH516" s="41">
        <v>0.75</v>
      </c>
      <c r="AI516" s="26">
        <f t="shared" si="15"/>
        <v>0.74317796252374402</v>
      </c>
    </row>
    <row r="517" spans="19:35" x14ac:dyDescent="0.25">
      <c r="S517" s="27" t="s">
        <v>114</v>
      </c>
      <c r="T517" s="26">
        <v>10.8</v>
      </c>
      <c r="U517" s="26">
        <v>0.62999999900000003</v>
      </c>
      <c r="V517" s="26">
        <f t="shared" si="14"/>
        <v>0.64723676941264163</v>
      </c>
      <c r="AF517" s="27" t="s">
        <v>117</v>
      </c>
      <c r="AG517" s="41">
        <v>11.5</v>
      </c>
      <c r="AH517" s="41">
        <v>0.72399999999999998</v>
      </c>
      <c r="AI517" s="26">
        <f t="shared" si="15"/>
        <v>0.74317796252374402</v>
      </c>
    </row>
    <row r="518" spans="19:35" x14ac:dyDescent="0.25">
      <c r="S518" s="27" t="s">
        <v>114</v>
      </c>
      <c r="T518" s="26">
        <v>10.8</v>
      </c>
      <c r="U518" s="26">
        <v>0.65099999900000005</v>
      </c>
      <c r="V518" s="26">
        <f t="shared" si="14"/>
        <v>0.64723676941264163</v>
      </c>
      <c r="AF518" s="27" t="s">
        <v>117</v>
      </c>
      <c r="AG518" s="41">
        <v>11.5</v>
      </c>
      <c r="AH518" s="41">
        <v>0.78999999899999995</v>
      </c>
      <c r="AI518" s="26">
        <f t="shared" si="15"/>
        <v>0.74317796252374402</v>
      </c>
    </row>
    <row r="519" spans="19:35" x14ac:dyDescent="0.25">
      <c r="S519" s="27" t="s">
        <v>114</v>
      </c>
      <c r="T519" s="26">
        <v>10.8</v>
      </c>
      <c r="U519" s="26">
        <v>0.65999984700000003</v>
      </c>
      <c r="V519" s="26">
        <f t="shared" ref="V519:V582" si="16">$AA$7*T519^$AA$5</f>
        <v>0.64723676941264163</v>
      </c>
      <c r="AF519" s="27" t="s">
        <v>117</v>
      </c>
      <c r="AG519" s="41">
        <v>11.5</v>
      </c>
      <c r="AH519" s="41">
        <v>0.69799999899999998</v>
      </c>
      <c r="AI519" s="26">
        <f t="shared" si="15"/>
        <v>0.74317796252374402</v>
      </c>
    </row>
    <row r="520" spans="19:35" x14ac:dyDescent="0.25">
      <c r="S520" s="27" t="s">
        <v>114</v>
      </c>
      <c r="T520" s="26">
        <v>10.8</v>
      </c>
      <c r="U520" s="26">
        <v>0.594999999</v>
      </c>
      <c r="V520" s="26">
        <f t="shared" si="16"/>
        <v>0.64723676941264163</v>
      </c>
      <c r="AF520" s="27" t="s">
        <v>117</v>
      </c>
      <c r="AG520" s="41">
        <v>11.5</v>
      </c>
      <c r="AH520" s="41">
        <v>0.67499999899999996</v>
      </c>
      <c r="AI520" s="26">
        <f t="shared" ref="AI520:AI583" si="17">$AN$7*AG520^$AN$5</f>
        <v>0.74317796252374402</v>
      </c>
    </row>
    <row r="521" spans="19:35" x14ac:dyDescent="0.25">
      <c r="S521" s="27" t="s">
        <v>114</v>
      </c>
      <c r="T521" s="26">
        <v>10.8</v>
      </c>
      <c r="U521" s="26">
        <v>0.65199999900000005</v>
      </c>
      <c r="V521" s="26">
        <f t="shared" si="16"/>
        <v>0.64723676941264163</v>
      </c>
      <c r="AF521" s="27" t="s">
        <v>117</v>
      </c>
      <c r="AG521" s="41">
        <v>11.5</v>
      </c>
      <c r="AH521" s="41">
        <v>0.73499999900000001</v>
      </c>
      <c r="AI521" s="26">
        <f t="shared" si="17"/>
        <v>0.74317796252374402</v>
      </c>
    </row>
    <row r="522" spans="19:35" x14ac:dyDescent="0.25">
      <c r="S522" s="27" t="s">
        <v>114</v>
      </c>
      <c r="T522" s="26">
        <v>10.8</v>
      </c>
      <c r="U522" s="26">
        <v>0.67599999899999996</v>
      </c>
      <c r="V522" s="26">
        <f t="shared" si="16"/>
        <v>0.64723676941264163</v>
      </c>
      <c r="AF522" s="27" t="s">
        <v>117</v>
      </c>
      <c r="AG522" s="41">
        <v>11.5</v>
      </c>
      <c r="AH522" s="41">
        <v>0.70999999899999999</v>
      </c>
      <c r="AI522" s="26">
        <f t="shared" si="17"/>
        <v>0.74317796252374402</v>
      </c>
    </row>
    <row r="523" spans="19:35" x14ac:dyDescent="0.25">
      <c r="S523" s="27" t="s">
        <v>114</v>
      </c>
      <c r="T523" s="26">
        <v>10.8</v>
      </c>
      <c r="U523" s="26">
        <v>0.67</v>
      </c>
      <c r="V523" s="26">
        <f t="shared" si="16"/>
        <v>0.64723676941264163</v>
      </c>
      <c r="AF523" s="27" t="s">
        <v>117</v>
      </c>
      <c r="AG523" s="41">
        <v>11.5</v>
      </c>
      <c r="AH523" s="41">
        <v>0.73999999800000005</v>
      </c>
      <c r="AI523" s="26">
        <f t="shared" si="17"/>
        <v>0.74317796252374402</v>
      </c>
    </row>
    <row r="524" spans="19:35" x14ac:dyDescent="0.25">
      <c r="S524" s="27" t="s">
        <v>114</v>
      </c>
      <c r="T524" s="26">
        <v>10.8</v>
      </c>
      <c r="U524" s="26">
        <v>0.625</v>
      </c>
      <c r="V524" s="26">
        <f t="shared" si="16"/>
        <v>0.64723676941264163</v>
      </c>
      <c r="AF524" s="27" t="s">
        <v>117</v>
      </c>
      <c r="AG524" s="41">
        <v>11.5</v>
      </c>
      <c r="AH524" s="41">
        <v>0.77</v>
      </c>
      <c r="AI524" s="26">
        <f t="shared" si="17"/>
        <v>0.74317796252374402</v>
      </c>
    </row>
    <row r="525" spans="19:35" x14ac:dyDescent="0.25">
      <c r="S525" s="27" t="s">
        <v>114</v>
      </c>
      <c r="T525" s="26">
        <v>10.8</v>
      </c>
      <c r="U525" s="26">
        <v>0.63199999900000003</v>
      </c>
      <c r="V525" s="26">
        <f t="shared" si="16"/>
        <v>0.64723676941264163</v>
      </c>
      <c r="AF525" s="27" t="s">
        <v>117</v>
      </c>
      <c r="AG525" s="41">
        <v>11.5</v>
      </c>
      <c r="AH525" s="41">
        <v>0.70499999800000002</v>
      </c>
      <c r="AI525" s="26">
        <f t="shared" si="17"/>
        <v>0.74317796252374402</v>
      </c>
    </row>
    <row r="526" spans="19:35" x14ac:dyDescent="0.25">
      <c r="S526" s="27" t="s">
        <v>114</v>
      </c>
      <c r="T526" s="26">
        <v>10.8</v>
      </c>
      <c r="U526" s="26">
        <v>0.65999999799999998</v>
      </c>
      <c r="V526" s="26">
        <f t="shared" si="16"/>
        <v>0.64723676941264163</v>
      </c>
      <c r="AF526" s="27" t="s">
        <v>117</v>
      </c>
      <c r="AG526" s="41">
        <v>11.5</v>
      </c>
      <c r="AH526" s="41">
        <v>0.76499999900000004</v>
      </c>
      <c r="AI526" s="26">
        <f t="shared" si="17"/>
        <v>0.74317796252374402</v>
      </c>
    </row>
    <row r="527" spans="19:35" x14ac:dyDescent="0.25">
      <c r="S527" s="27" t="s">
        <v>114</v>
      </c>
      <c r="T527" s="26">
        <v>10.8</v>
      </c>
      <c r="U527" s="26">
        <v>0.63999999900000004</v>
      </c>
      <c r="V527" s="26">
        <f t="shared" si="16"/>
        <v>0.64723676941264163</v>
      </c>
      <c r="AF527" s="27" t="s">
        <v>117</v>
      </c>
      <c r="AG527" s="41">
        <v>11.5</v>
      </c>
      <c r="AH527" s="41">
        <v>0.70499999800000002</v>
      </c>
      <c r="AI527" s="26">
        <f t="shared" si="17"/>
        <v>0.74317796252374402</v>
      </c>
    </row>
    <row r="528" spans="19:35" x14ac:dyDescent="0.25">
      <c r="S528" s="27" t="s">
        <v>114</v>
      </c>
      <c r="T528" s="26">
        <v>10.8</v>
      </c>
      <c r="U528" s="26">
        <v>0.65999984700000003</v>
      </c>
      <c r="V528" s="26">
        <f t="shared" si="16"/>
        <v>0.64723676941264163</v>
      </c>
      <c r="AF528" s="27" t="s">
        <v>117</v>
      </c>
      <c r="AG528" s="41">
        <v>11.5</v>
      </c>
      <c r="AH528" s="41">
        <v>0.71999979000000003</v>
      </c>
      <c r="AI528" s="26">
        <f t="shared" si="17"/>
        <v>0.74317796252374402</v>
      </c>
    </row>
    <row r="529" spans="19:35" x14ac:dyDescent="0.25">
      <c r="S529" s="27" t="s">
        <v>114</v>
      </c>
      <c r="T529" s="26">
        <v>10.8</v>
      </c>
      <c r="U529" s="26">
        <v>0.63999999900000004</v>
      </c>
      <c r="V529" s="26">
        <f t="shared" si="16"/>
        <v>0.64723676941264163</v>
      </c>
      <c r="AF529" s="27" t="s">
        <v>117</v>
      </c>
      <c r="AG529" s="41">
        <v>11.5</v>
      </c>
      <c r="AH529" s="41">
        <v>0.81999969500000003</v>
      </c>
      <c r="AI529" s="26">
        <f t="shared" si="17"/>
        <v>0.74317796252374402</v>
      </c>
    </row>
    <row r="530" spans="19:35" x14ac:dyDescent="0.25">
      <c r="S530" s="27" t="s">
        <v>114</v>
      </c>
      <c r="T530" s="26">
        <v>10.8</v>
      </c>
      <c r="U530" s="26">
        <v>0.70999999899999999</v>
      </c>
      <c r="V530" s="26">
        <f t="shared" si="16"/>
        <v>0.64723676941264163</v>
      </c>
      <c r="AF530" s="27" t="s">
        <v>117</v>
      </c>
      <c r="AG530" s="41">
        <v>11.5</v>
      </c>
      <c r="AH530" s="41">
        <v>0.73999999800000005</v>
      </c>
      <c r="AI530" s="26">
        <f t="shared" si="17"/>
        <v>0.74317796252374402</v>
      </c>
    </row>
    <row r="531" spans="19:35" x14ac:dyDescent="0.25">
      <c r="S531" s="27" t="s">
        <v>114</v>
      </c>
      <c r="T531" s="26">
        <v>10.8</v>
      </c>
      <c r="U531" s="26">
        <v>0.6</v>
      </c>
      <c r="V531" s="26">
        <f t="shared" si="16"/>
        <v>0.64723676941264163</v>
      </c>
      <c r="AF531" s="27" t="s">
        <v>117</v>
      </c>
      <c r="AG531" s="41">
        <v>11.5</v>
      </c>
      <c r="AH531" s="41">
        <v>0.75499999900000003</v>
      </c>
      <c r="AI531" s="26">
        <f t="shared" si="17"/>
        <v>0.74317796252374402</v>
      </c>
    </row>
    <row r="532" spans="19:35" x14ac:dyDescent="0.25">
      <c r="S532" s="27" t="s">
        <v>114</v>
      </c>
      <c r="T532" s="26">
        <v>10.8</v>
      </c>
      <c r="U532" s="26">
        <v>0.6</v>
      </c>
      <c r="V532" s="26">
        <f t="shared" si="16"/>
        <v>0.64723676941264163</v>
      </c>
      <c r="AF532" s="27" t="s">
        <v>117</v>
      </c>
      <c r="AG532" s="41">
        <v>11.5</v>
      </c>
      <c r="AH532" s="41">
        <v>0.92</v>
      </c>
      <c r="AI532" s="26">
        <f t="shared" si="17"/>
        <v>0.74317796252374402</v>
      </c>
    </row>
    <row r="533" spans="19:35" x14ac:dyDescent="0.25">
      <c r="S533" s="27" t="s">
        <v>114</v>
      </c>
      <c r="T533" s="26">
        <v>10.8</v>
      </c>
      <c r="U533" s="26">
        <v>0.65499999900000005</v>
      </c>
      <c r="V533" s="26">
        <f t="shared" si="16"/>
        <v>0.64723676941264163</v>
      </c>
      <c r="AF533" s="27" t="s">
        <v>117</v>
      </c>
      <c r="AG533" s="41">
        <v>11.5</v>
      </c>
      <c r="AH533" s="41">
        <v>0.73999977100000003</v>
      </c>
      <c r="AI533" s="26">
        <f t="shared" si="17"/>
        <v>0.74317796252374402</v>
      </c>
    </row>
    <row r="534" spans="19:35" x14ac:dyDescent="0.25">
      <c r="S534" s="27" t="s">
        <v>114</v>
      </c>
      <c r="T534" s="26">
        <v>10.8</v>
      </c>
      <c r="U534" s="26">
        <v>0.63500000000000001</v>
      </c>
      <c r="V534" s="26">
        <f t="shared" si="16"/>
        <v>0.64723676941264163</v>
      </c>
      <c r="AF534" s="27" t="s">
        <v>117</v>
      </c>
      <c r="AG534" s="41">
        <v>11.5</v>
      </c>
      <c r="AH534" s="41">
        <v>0.71499999999999997</v>
      </c>
      <c r="AI534" s="26">
        <f t="shared" si="17"/>
        <v>0.74317796252374402</v>
      </c>
    </row>
    <row r="535" spans="19:35" x14ac:dyDescent="0.25">
      <c r="S535" s="27" t="s">
        <v>114</v>
      </c>
      <c r="T535" s="26">
        <v>10.8</v>
      </c>
      <c r="U535" s="26">
        <v>0.68499999899999997</v>
      </c>
      <c r="V535" s="26">
        <f t="shared" si="16"/>
        <v>0.64723676941264163</v>
      </c>
      <c r="AF535" s="27" t="s">
        <v>117</v>
      </c>
      <c r="AG535" s="41">
        <v>11.5</v>
      </c>
      <c r="AH535" s="41">
        <v>0.77999999900000005</v>
      </c>
      <c r="AI535" s="26">
        <f t="shared" si="17"/>
        <v>0.74317796252374402</v>
      </c>
    </row>
    <row r="536" spans="19:35" x14ac:dyDescent="0.25">
      <c r="S536" s="27" t="s">
        <v>114</v>
      </c>
      <c r="T536" s="26">
        <v>10.8</v>
      </c>
      <c r="U536" s="26">
        <v>0.69</v>
      </c>
      <c r="V536" s="26">
        <f t="shared" si="16"/>
        <v>0.64723676941264163</v>
      </c>
      <c r="AF536" s="27" t="s">
        <v>117</v>
      </c>
      <c r="AG536" s="41">
        <v>11.5</v>
      </c>
      <c r="AH536" s="41">
        <v>0.72999999900000001</v>
      </c>
      <c r="AI536" s="26">
        <f t="shared" si="17"/>
        <v>0.74317796252374402</v>
      </c>
    </row>
    <row r="537" spans="19:35" x14ac:dyDescent="0.25">
      <c r="S537" s="27" t="s">
        <v>114</v>
      </c>
      <c r="T537" s="26">
        <v>10.8</v>
      </c>
      <c r="U537" s="26">
        <v>0.61399999800000005</v>
      </c>
      <c r="V537" s="26">
        <f t="shared" si="16"/>
        <v>0.64723676941264163</v>
      </c>
      <c r="AF537" s="27" t="s">
        <v>117</v>
      </c>
      <c r="AG537" s="41">
        <v>11.5</v>
      </c>
      <c r="AH537" s="41">
        <v>0.78999999899999995</v>
      </c>
      <c r="AI537" s="26">
        <f t="shared" si="17"/>
        <v>0.74317796252374402</v>
      </c>
    </row>
    <row r="538" spans="19:35" x14ac:dyDescent="0.25">
      <c r="S538" s="27" t="s">
        <v>114</v>
      </c>
      <c r="T538" s="26">
        <v>10.8</v>
      </c>
      <c r="U538" s="26">
        <v>0.68</v>
      </c>
      <c r="V538" s="26">
        <f t="shared" si="16"/>
        <v>0.64723676941264163</v>
      </c>
      <c r="AF538" s="27" t="s">
        <v>117</v>
      </c>
      <c r="AG538" s="41">
        <v>11.5</v>
      </c>
      <c r="AH538" s="41">
        <v>0.71599999800000003</v>
      </c>
      <c r="AI538" s="26">
        <f t="shared" si="17"/>
        <v>0.74317796252374402</v>
      </c>
    </row>
    <row r="539" spans="19:35" x14ac:dyDescent="0.25">
      <c r="S539" s="27" t="s">
        <v>114</v>
      </c>
      <c r="T539" s="26">
        <v>10.8</v>
      </c>
      <c r="U539" s="26">
        <v>0.67</v>
      </c>
      <c r="V539" s="26">
        <f t="shared" si="16"/>
        <v>0.64723676941264163</v>
      </c>
      <c r="AF539" s="27" t="s">
        <v>117</v>
      </c>
      <c r="AG539" s="41">
        <v>11.5</v>
      </c>
      <c r="AH539" s="41">
        <v>0.72999999900000001</v>
      </c>
      <c r="AI539" s="26">
        <f t="shared" si="17"/>
        <v>0.74317796252374402</v>
      </c>
    </row>
    <row r="540" spans="19:35" x14ac:dyDescent="0.25">
      <c r="S540" s="27" t="s">
        <v>114</v>
      </c>
      <c r="T540" s="26">
        <v>10.8</v>
      </c>
      <c r="U540" s="26">
        <v>0.6</v>
      </c>
      <c r="V540" s="26">
        <f t="shared" si="16"/>
        <v>0.64723676941264163</v>
      </c>
      <c r="AF540" s="27" t="s">
        <v>117</v>
      </c>
      <c r="AG540" s="41">
        <v>11.5</v>
      </c>
      <c r="AH540" s="41">
        <v>0.66499999899999995</v>
      </c>
      <c r="AI540" s="26">
        <f t="shared" si="17"/>
        <v>0.74317796252374402</v>
      </c>
    </row>
    <row r="541" spans="19:35" x14ac:dyDescent="0.25">
      <c r="S541" s="27" t="s">
        <v>114</v>
      </c>
      <c r="T541" s="26">
        <v>10.8</v>
      </c>
      <c r="U541" s="26">
        <v>0.67</v>
      </c>
      <c r="V541" s="26">
        <f t="shared" si="16"/>
        <v>0.64723676941264163</v>
      </c>
      <c r="AF541" s="27" t="s">
        <v>117</v>
      </c>
      <c r="AG541" s="41">
        <v>11.5</v>
      </c>
      <c r="AH541" s="41">
        <v>0.69999999899999998</v>
      </c>
      <c r="AI541" s="26">
        <f t="shared" si="17"/>
        <v>0.74317796252374402</v>
      </c>
    </row>
    <row r="542" spans="19:35" x14ac:dyDescent="0.25">
      <c r="S542" s="27" t="s">
        <v>114</v>
      </c>
      <c r="T542" s="26">
        <v>10.8</v>
      </c>
      <c r="U542" s="26">
        <v>0.67999982800000003</v>
      </c>
      <c r="V542" s="26">
        <f t="shared" si="16"/>
        <v>0.64723676941264163</v>
      </c>
      <c r="AF542" s="27" t="s">
        <v>117</v>
      </c>
      <c r="AG542" s="41">
        <v>11.5</v>
      </c>
      <c r="AH542" s="41">
        <v>0.75</v>
      </c>
      <c r="AI542" s="26">
        <f t="shared" si="17"/>
        <v>0.74317796252374402</v>
      </c>
    </row>
    <row r="543" spans="19:35" x14ac:dyDescent="0.25">
      <c r="S543" s="27" t="s">
        <v>114</v>
      </c>
      <c r="T543" s="26">
        <v>10.8</v>
      </c>
      <c r="U543" s="26">
        <v>0.64799999799999997</v>
      </c>
      <c r="V543" s="26">
        <f t="shared" si="16"/>
        <v>0.64723676941264163</v>
      </c>
      <c r="AF543" s="27" t="s">
        <v>117</v>
      </c>
      <c r="AG543" s="41">
        <v>11.5</v>
      </c>
      <c r="AH543" s="41">
        <v>0.69</v>
      </c>
      <c r="AI543" s="26">
        <f t="shared" si="17"/>
        <v>0.74317796252374402</v>
      </c>
    </row>
    <row r="544" spans="19:35" x14ac:dyDescent="0.25">
      <c r="S544" s="27" t="s">
        <v>114</v>
      </c>
      <c r="T544" s="26">
        <v>10.8</v>
      </c>
      <c r="U544" s="26">
        <v>0.594999999</v>
      </c>
      <c r="V544" s="26">
        <f t="shared" si="16"/>
        <v>0.64723676941264163</v>
      </c>
      <c r="AF544" s="27" t="s">
        <v>117</v>
      </c>
      <c r="AG544" s="41">
        <v>11.5</v>
      </c>
      <c r="AH544" s="41">
        <v>0.75</v>
      </c>
      <c r="AI544" s="26">
        <f t="shared" si="17"/>
        <v>0.74317796252374402</v>
      </c>
    </row>
    <row r="545" spans="19:35" x14ac:dyDescent="0.25">
      <c r="S545" s="27" t="s">
        <v>114</v>
      </c>
      <c r="T545" s="26">
        <v>10.8</v>
      </c>
      <c r="U545" s="26">
        <v>0.64500000000000002</v>
      </c>
      <c r="V545" s="26">
        <f t="shared" si="16"/>
        <v>0.64723676941264163</v>
      </c>
      <c r="AF545" s="27" t="s">
        <v>117</v>
      </c>
      <c r="AG545" s="41">
        <v>11.5</v>
      </c>
      <c r="AH545" s="41">
        <v>0.76499999900000004</v>
      </c>
      <c r="AI545" s="26">
        <f t="shared" si="17"/>
        <v>0.74317796252374402</v>
      </c>
    </row>
    <row r="546" spans="19:35" x14ac:dyDescent="0.25">
      <c r="S546" s="27" t="s">
        <v>114</v>
      </c>
      <c r="T546" s="26">
        <v>10.8</v>
      </c>
      <c r="U546" s="26">
        <v>0.69999999899999998</v>
      </c>
      <c r="V546" s="26">
        <f t="shared" si="16"/>
        <v>0.64723676941264163</v>
      </c>
      <c r="AF546" s="27" t="s">
        <v>117</v>
      </c>
      <c r="AG546" s="41">
        <v>11.5</v>
      </c>
      <c r="AH546" s="41">
        <v>0.76</v>
      </c>
      <c r="AI546" s="26">
        <f t="shared" si="17"/>
        <v>0.74317796252374402</v>
      </c>
    </row>
    <row r="547" spans="19:35" x14ac:dyDescent="0.25">
      <c r="S547" s="27" t="s">
        <v>114</v>
      </c>
      <c r="T547" s="26">
        <v>10.8</v>
      </c>
      <c r="U547" s="26">
        <v>0.69999999899999998</v>
      </c>
      <c r="V547" s="26">
        <f t="shared" si="16"/>
        <v>0.64723676941264163</v>
      </c>
      <c r="AF547" s="27" t="s">
        <v>117</v>
      </c>
      <c r="AG547" s="41">
        <v>11.5</v>
      </c>
      <c r="AH547" s="41">
        <v>0.77</v>
      </c>
      <c r="AI547" s="26">
        <f t="shared" si="17"/>
        <v>0.74317796252374402</v>
      </c>
    </row>
    <row r="548" spans="19:35" x14ac:dyDescent="0.25">
      <c r="S548" s="27" t="s">
        <v>114</v>
      </c>
      <c r="T548" s="26">
        <v>10.8</v>
      </c>
      <c r="U548" s="26">
        <v>0.62999999900000003</v>
      </c>
      <c r="V548" s="26">
        <f t="shared" si="16"/>
        <v>0.64723676941264163</v>
      </c>
      <c r="AF548" s="27" t="s">
        <v>117</v>
      </c>
      <c r="AG548" s="41">
        <v>11.5</v>
      </c>
      <c r="AH548" s="41">
        <v>0.73999999800000005</v>
      </c>
      <c r="AI548" s="26">
        <f t="shared" si="17"/>
        <v>0.74317796252374402</v>
      </c>
    </row>
    <row r="549" spans="19:35" x14ac:dyDescent="0.25">
      <c r="S549" s="27" t="s">
        <v>114</v>
      </c>
      <c r="T549" s="26">
        <v>10.8</v>
      </c>
      <c r="U549" s="26">
        <v>0.64999999900000005</v>
      </c>
      <c r="V549" s="26">
        <f t="shared" si="16"/>
        <v>0.64723676941264163</v>
      </c>
      <c r="AF549" s="27" t="s">
        <v>117</v>
      </c>
      <c r="AG549" s="41">
        <v>11.5</v>
      </c>
      <c r="AH549" s="41">
        <v>0.77</v>
      </c>
      <c r="AI549" s="26">
        <f t="shared" si="17"/>
        <v>0.74317796252374402</v>
      </c>
    </row>
    <row r="550" spans="19:35" x14ac:dyDescent="0.25">
      <c r="S550" s="27" t="s">
        <v>114</v>
      </c>
      <c r="T550" s="26">
        <v>10.8</v>
      </c>
      <c r="U550" s="26">
        <v>0.65800000000000003</v>
      </c>
      <c r="V550" s="26">
        <f t="shared" si="16"/>
        <v>0.64723676941264163</v>
      </c>
      <c r="AF550" s="27" t="s">
        <v>117</v>
      </c>
      <c r="AG550" s="41">
        <v>11.5</v>
      </c>
      <c r="AH550" s="41">
        <v>0.75399999900000003</v>
      </c>
      <c r="AI550" s="26">
        <f t="shared" si="17"/>
        <v>0.74317796252374402</v>
      </c>
    </row>
    <row r="551" spans="19:35" x14ac:dyDescent="0.25">
      <c r="S551" s="27" t="s">
        <v>114</v>
      </c>
      <c r="T551" s="26">
        <v>10.8</v>
      </c>
      <c r="U551" s="26">
        <v>0.719999999</v>
      </c>
      <c r="V551" s="26">
        <f t="shared" si="16"/>
        <v>0.64723676941264163</v>
      </c>
      <c r="AF551" s="27" t="s">
        <v>117</v>
      </c>
      <c r="AG551" s="41">
        <v>11.5</v>
      </c>
      <c r="AH551" s="41">
        <v>0.78999999899999995</v>
      </c>
      <c r="AI551" s="26">
        <f t="shared" si="17"/>
        <v>0.74317796252374402</v>
      </c>
    </row>
    <row r="552" spans="19:35" x14ac:dyDescent="0.25">
      <c r="S552" s="27" t="s">
        <v>114</v>
      </c>
      <c r="T552" s="26">
        <v>10.8</v>
      </c>
      <c r="U552" s="26">
        <v>0.65499999900000005</v>
      </c>
      <c r="V552" s="26">
        <f t="shared" si="16"/>
        <v>0.64723676941264163</v>
      </c>
      <c r="AF552" s="27" t="s">
        <v>117</v>
      </c>
      <c r="AG552" s="41">
        <v>11.5</v>
      </c>
      <c r="AH552" s="41">
        <v>0.75199999900000003</v>
      </c>
      <c r="AI552" s="26">
        <f t="shared" si="17"/>
        <v>0.74317796252374402</v>
      </c>
    </row>
    <row r="553" spans="19:35" x14ac:dyDescent="0.25">
      <c r="S553" s="27" t="s">
        <v>114</v>
      </c>
      <c r="T553" s="26">
        <v>10.8</v>
      </c>
      <c r="U553" s="26">
        <v>0.67999982800000003</v>
      </c>
      <c r="V553" s="26">
        <f t="shared" si="16"/>
        <v>0.64723676941264163</v>
      </c>
      <c r="AF553" s="27" t="s">
        <v>117</v>
      </c>
      <c r="AG553" s="41">
        <v>11.5</v>
      </c>
      <c r="AH553" s="41">
        <v>0.77499999900000005</v>
      </c>
      <c r="AI553" s="26">
        <f t="shared" si="17"/>
        <v>0.74317796252374402</v>
      </c>
    </row>
    <row r="554" spans="19:35" x14ac:dyDescent="0.25">
      <c r="S554" s="27" t="s">
        <v>114</v>
      </c>
      <c r="T554" s="26">
        <v>10.8</v>
      </c>
      <c r="U554" s="26">
        <v>0.67199999799999999</v>
      </c>
      <c r="V554" s="26">
        <f t="shared" si="16"/>
        <v>0.64723676941264163</v>
      </c>
      <c r="AF554" s="27" t="s">
        <v>117</v>
      </c>
      <c r="AG554" s="41">
        <v>11.5</v>
      </c>
      <c r="AH554" s="41">
        <v>0.76499999900000004</v>
      </c>
      <c r="AI554" s="26">
        <f t="shared" si="17"/>
        <v>0.74317796252374402</v>
      </c>
    </row>
    <row r="555" spans="19:35" x14ac:dyDescent="0.25">
      <c r="S555" s="27" t="s">
        <v>114</v>
      </c>
      <c r="T555" s="26">
        <v>10.8</v>
      </c>
      <c r="U555" s="26">
        <v>0.70999999899999999</v>
      </c>
      <c r="V555" s="26">
        <f t="shared" si="16"/>
        <v>0.64723676941264163</v>
      </c>
      <c r="AF555" s="27" t="s">
        <v>117</v>
      </c>
      <c r="AG555" s="41">
        <v>11.5</v>
      </c>
      <c r="AH555" s="41">
        <v>0.68</v>
      </c>
      <c r="AI555" s="26">
        <f t="shared" si="17"/>
        <v>0.74317796252374402</v>
      </c>
    </row>
    <row r="556" spans="19:35" x14ac:dyDescent="0.25">
      <c r="S556" s="27" t="s">
        <v>114</v>
      </c>
      <c r="T556" s="26">
        <v>10.8</v>
      </c>
      <c r="U556" s="26">
        <v>0.66399999899999995</v>
      </c>
      <c r="V556" s="26">
        <f t="shared" si="16"/>
        <v>0.64723676941264163</v>
      </c>
      <c r="AF556" s="27" t="s">
        <v>117</v>
      </c>
      <c r="AG556" s="41">
        <v>11.5</v>
      </c>
      <c r="AH556" s="41">
        <v>0.71499999999999997</v>
      </c>
      <c r="AI556" s="26">
        <f t="shared" si="17"/>
        <v>0.74317796252374402</v>
      </c>
    </row>
    <row r="557" spans="19:35" x14ac:dyDescent="0.25">
      <c r="S557" s="27" t="s">
        <v>114</v>
      </c>
      <c r="T557" s="26">
        <v>10.8</v>
      </c>
      <c r="U557" s="26">
        <v>0.64999999900000005</v>
      </c>
      <c r="V557" s="26">
        <f t="shared" si="16"/>
        <v>0.64723676941264163</v>
      </c>
      <c r="AF557" s="27" t="s">
        <v>117</v>
      </c>
      <c r="AG557" s="41">
        <v>11.5</v>
      </c>
      <c r="AH557" s="41">
        <v>0.69999999899999998</v>
      </c>
      <c r="AI557" s="26">
        <f t="shared" si="17"/>
        <v>0.74317796252374402</v>
      </c>
    </row>
    <row r="558" spans="19:35" x14ac:dyDescent="0.25">
      <c r="S558" s="27" t="s">
        <v>114</v>
      </c>
      <c r="T558" s="26">
        <v>10.8</v>
      </c>
      <c r="U558" s="26">
        <v>0.65999999799999998</v>
      </c>
      <c r="V558" s="26">
        <f t="shared" si="16"/>
        <v>0.64723676941264163</v>
      </c>
      <c r="AF558" s="27" t="s">
        <v>117</v>
      </c>
      <c r="AG558" s="41">
        <v>11.5</v>
      </c>
      <c r="AH558" s="41">
        <v>0.72499999999999998</v>
      </c>
      <c r="AI558" s="26">
        <f t="shared" si="17"/>
        <v>0.74317796252374402</v>
      </c>
    </row>
    <row r="559" spans="19:35" x14ac:dyDescent="0.25">
      <c r="S559" s="27" t="s">
        <v>114</v>
      </c>
      <c r="T559" s="26">
        <v>10.8</v>
      </c>
      <c r="U559" s="26">
        <v>0.58499999899999999</v>
      </c>
      <c r="V559" s="26">
        <f t="shared" si="16"/>
        <v>0.64723676941264163</v>
      </c>
      <c r="AF559" s="27" t="s">
        <v>117</v>
      </c>
      <c r="AG559" s="41">
        <v>11.5</v>
      </c>
      <c r="AH559" s="41">
        <v>0.72799999800000004</v>
      </c>
      <c r="AI559" s="26">
        <f t="shared" si="17"/>
        <v>0.74317796252374402</v>
      </c>
    </row>
    <row r="560" spans="19:35" x14ac:dyDescent="0.25">
      <c r="S560" s="27" t="s">
        <v>114</v>
      </c>
      <c r="T560" s="26">
        <v>10.8</v>
      </c>
      <c r="U560" s="26">
        <v>0.63999999900000004</v>
      </c>
      <c r="V560" s="26">
        <f t="shared" si="16"/>
        <v>0.64723676941264163</v>
      </c>
      <c r="AF560" s="27" t="s">
        <v>117</v>
      </c>
      <c r="AG560" s="41">
        <v>11.5</v>
      </c>
      <c r="AH560" s="41">
        <v>0.80899999899999997</v>
      </c>
      <c r="AI560" s="26">
        <f t="shared" si="17"/>
        <v>0.74317796252374402</v>
      </c>
    </row>
    <row r="561" spans="19:35" x14ac:dyDescent="0.25">
      <c r="S561" s="27" t="s">
        <v>114</v>
      </c>
      <c r="T561" s="26">
        <v>10.8</v>
      </c>
      <c r="U561" s="26">
        <v>0.65499999900000005</v>
      </c>
      <c r="V561" s="26">
        <f t="shared" si="16"/>
        <v>0.64723676941264163</v>
      </c>
      <c r="AF561" s="27" t="s">
        <v>117</v>
      </c>
      <c r="AG561" s="41">
        <v>11.5</v>
      </c>
      <c r="AH561" s="41">
        <v>0.76</v>
      </c>
      <c r="AI561" s="26">
        <f t="shared" si="17"/>
        <v>0.74317796252374402</v>
      </c>
    </row>
    <row r="562" spans="19:35" x14ac:dyDescent="0.25">
      <c r="S562" s="27" t="s">
        <v>114</v>
      </c>
      <c r="T562" s="26">
        <v>10.8</v>
      </c>
      <c r="U562" s="26">
        <v>0.65499999900000005</v>
      </c>
      <c r="V562" s="26">
        <f t="shared" si="16"/>
        <v>0.64723676941264163</v>
      </c>
      <c r="AF562" s="27" t="s">
        <v>117</v>
      </c>
      <c r="AG562" s="41">
        <v>11.5</v>
      </c>
      <c r="AH562" s="41">
        <v>0.75</v>
      </c>
      <c r="AI562" s="26">
        <f t="shared" si="17"/>
        <v>0.74317796252374402</v>
      </c>
    </row>
    <row r="563" spans="19:35" x14ac:dyDescent="0.25">
      <c r="S563" s="27" t="s">
        <v>114</v>
      </c>
      <c r="T563" s="26">
        <v>10.8</v>
      </c>
      <c r="U563" s="26">
        <v>0.64999999900000005</v>
      </c>
      <c r="V563" s="26">
        <f t="shared" si="16"/>
        <v>0.64723676941264163</v>
      </c>
      <c r="AF563" s="27" t="s">
        <v>117</v>
      </c>
      <c r="AG563" s="41">
        <v>11.5</v>
      </c>
      <c r="AH563" s="41">
        <v>0.719999999</v>
      </c>
      <c r="AI563" s="26">
        <f t="shared" si="17"/>
        <v>0.74317796252374402</v>
      </c>
    </row>
    <row r="564" spans="19:35" x14ac:dyDescent="0.25">
      <c r="S564" s="27" t="s">
        <v>114</v>
      </c>
      <c r="T564" s="26">
        <v>10.8</v>
      </c>
      <c r="U564" s="26">
        <v>0.74499999900000002</v>
      </c>
      <c r="V564" s="26">
        <f t="shared" si="16"/>
        <v>0.64723676941264163</v>
      </c>
      <c r="AF564" s="27" t="s">
        <v>117</v>
      </c>
      <c r="AG564" s="41">
        <v>11.5</v>
      </c>
      <c r="AH564" s="41">
        <v>0.70499999800000002</v>
      </c>
      <c r="AI564" s="26">
        <f t="shared" si="17"/>
        <v>0.74317796252374402</v>
      </c>
    </row>
    <row r="565" spans="19:35" x14ac:dyDescent="0.25">
      <c r="S565" s="27" t="s">
        <v>114</v>
      </c>
      <c r="T565" s="26">
        <v>10.8</v>
      </c>
      <c r="U565" s="26">
        <v>0.65600000000000003</v>
      </c>
      <c r="V565" s="26">
        <f t="shared" si="16"/>
        <v>0.64723676941264163</v>
      </c>
      <c r="AF565" s="27" t="s">
        <v>117</v>
      </c>
      <c r="AG565" s="41">
        <v>11.5</v>
      </c>
      <c r="AH565" s="41">
        <v>0.72999999900000001</v>
      </c>
      <c r="AI565" s="26">
        <f t="shared" si="17"/>
        <v>0.74317796252374402</v>
      </c>
    </row>
    <row r="566" spans="19:35" x14ac:dyDescent="0.25">
      <c r="S566" s="27" t="s">
        <v>114</v>
      </c>
      <c r="T566" s="26">
        <v>10.8</v>
      </c>
      <c r="U566" s="26">
        <v>0.65999999799999998</v>
      </c>
      <c r="V566" s="26">
        <f t="shared" si="16"/>
        <v>0.64723676941264163</v>
      </c>
      <c r="AF566" s="27" t="s">
        <v>117</v>
      </c>
      <c r="AG566" s="41">
        <v>11.5</v>
      </c>
      <c r="AH566" s="41">
        <v>0.75</v>
      </c>
      <c r="AI566" s="26">
        <f t="shared" si="17"/>
        <v>0.74317796252374402</v>
      </c>
    </row>
    <row r="567" spans="19:35" x14ac:dyDescent="0.25">
      <c r="S567" s="27" t="s">
        <v>114</v>
      </c>
      <c r="T567" s="26">
        <v>10.8</v>
      </c>
      <c r="U567" s="26">
        <v>0.58499999899999999</v>
      </c>
      <c r="V567" s="26">
        <f t="shared" si="16"/>
        <v>0.64723676941264163</v>
      </c>
      <c r="AF567" s="27" t="s">
        <v>117</v>
      </c>
      <c r="AG567" s="41">
        <v>11.5</v>
      </c>
      <c r="AH567" s="41">
        <v>0.74199999900000002</v>
      </c>
      <c r="AI567" s="26">
        <f t="shared" si="17"/>
        <v>0.74317796252374402</v>
      </c>
    </row>
    <row r="568" spans="19:35" x14ac:dyDescent="0.25">
      <c r="S568" s="27" t="s">
        <v>114</v>
      </c>
      <c r="T568" s="26">
        <v>10.8</v>
      </c>
      <c r="U568" s="26">
        <v>0.64500000000000002</v>
      </c>
      <c r="V568" s="26">
        <f t="shared" si="16"/>
        <v>0.64723676941264163</v>
      </c>
      <c r="AF568" s="27" t="s">
        <v>117</v>
      </c>
      <c r="AG568" s="41">
        <v>11.5</v>
      </c>
      <c r="AH568" s="41">
        <v>0.69999999899999998</v>
      </c>
      <c r="AI568" s="26">
        <f t="shared" si="17"/>
        <v>0.74317796252374402</v>
      </c>
    </row>
    <row r="569" spans="19:35" x14ac:dyDescent="0.25">
      <c r="S569" s="27" t="s">
        <v>114</v>
      </c>
      <c r="T569" s="26">
        <v>10.8</v>
      </c>
      <c r="U569" s="26">
        <v>0.67</v>
      </c>
      <c r="V569" s="26">
        <f t="shared" si="16"/>
        <v>0.64723676941264163</v>
      </c>
      <c r="AF569" s="27" t="s">
        <v>117</v>
      </c>
      <c r="AG569" s="41">
        <v>11.5</v>
      </c>
      <c r="AH569" s="41">
        <v>0.78999999899999995</v>
      </c>
      <c r="AI569" s="26">
        <f t="shared" si="17"/>
        <v>0.74317796252374402</v>
      </c>
    </row>
    <row r="570" spans="19:35" x14ac:dyDescent="0.25">
      <c r="S570" s="27" t="s">
        <v>114</v>
      </c>
      <c r="T570" s="26">
        <v>10.8</v>
      </c>
      <c r="U570" s="26">
        <v>0.63500000000000001</v>
      </c>
      <c r="V570" s="26">
        <f t="shared" si="16"/>
        <v>0.64723676941264163</v>
      </c>
      <c r="AF570" s="27" t="s">
        <v>117</v>
      </c>
      <c r="AG570" s="41">
        <v>11.5</v>
      </c>
      <c r="AH570" s="41">
        <v>0.72499999999999998</v>
      </c>
      <c r="AI570" s="26">
        <f t="shared" si="17"/>
        <v>0.74317796252374402</v>
      </c>
    </row>
    <row r="571" spans="19:35" x14ac:dyDescent="0.25">
      <c r="S571" s="27" t="s">
        <v>114</v>
      </c>
      <c r="T571" s="26">
        <v>10.8</v>
      </c>
      <c r="U571" s="26">
        <v>0.63500000000000001</v>
      </c>
      <c r="V571" s="26">
        <f t="shared" si="16"/>
        <v>0.64723676941264163</v>
      </c>
      <c r="AF571" s="27" t="s">
        <v>117</v>
      </c>
      <c r="AG571" s="41">
        <v>11.5</v>
      </c>
      <c r="AH571" s="41">
        <v>0.69</v>
      </c>
      <c r="AI571" s="26">
        <f t="shared" si="17"/>
        <v>0.74317796252374402</v>
      </c>
    </row>
    <row r="572" spans="19:35" x14ac:dyDescent="0.25">
      <c r="S572" s="27" t="s">
        <v>114</v>
      </c>
      <c r="T572" s="26">
        <v>10.8</v>
      </c>
      <c r="U572" s="26">
        <v>0.63500000000000001</v>
      </c>
      <c r="V572" s="26">
        <f t="shared" si="16"/>
        <v>0.64723676941264163</v>
      </c>
      <c r="AF572" s="27" t="s">
        <v>117</v>
      </c>
      <c r="AG572" s="41">
        <v>11.5</v>
      </c>
      <c r="AH572" s="41">
        <v>0.75</v>
      </c>
      <c r="AI572" s="26">
        <f t="shared" si="17"/>
        <v>0.74317796252374402</v>
      </c>
    </row>
    <row r="573" spans="19:35" x14ac:dyDescent="0.25">
      <c r="S573" s="27" t="s">
        <v>114</v>
      </c>
      <c r="T573" s="26">
        <v>10.8</v>
      </c>
      <c r="U573" s="26">
        <v>0.61999999900000002</v>
      </c>
      <c r="V573" s="26">
        <f t="shared" si="16"/>
        <v>0.64723676941264163</v>
      </c>
      <c r="AF573" s="27" t="s">
        <v>117</v>
      </c>
      <c r="AG573" s="41">
        <v>11.5</v>
      </c>
      <c r="AH573" s="41">
        <v>0.78499999799999998</v>
      </c>
      <c r="AI573" s="26">
        <f t="shared" si="17"/>
        <v>0.74317796252374402</v>
      </c>
    </row>
    <row r="574" spans="19:35" x14ac:dyDescent="0.25">
      <c r="S574" s="27" t="s">
        <v>114</v>
      </c>
      <c r="T574" s="26">
        <v>10.8</v>
      </c>
      <c r="U574" s="26">
        <v>0.61999999900000002</v>
      </c>
      <c r="V574" s="26">
        <f t="shared" si="16"/>
        <v>0.64723676941264163</v>
      </c>
      <c r="AF574" s="27" t="s">
        <v>117</v>
      </c>
      <c r="AG574" s="41">
        <v>11.6</v>
      </c>
      <c r="AH574" s="41">
        <v>0.73999999800000005</v>
      </c>
      <c r="AI574" s="26">
        <f t="shared" si="17"/>
        <v>0.76244315472558555</v>
      </c>
    </row>
    <row r="575" spans="19:35" x14ac:dyDescent="0.25">
      <c r="S575" s="27" t="s">
        <v>114</v>
      </c>
      <c r="T575" s="26">
        <v>10.8</v>
      </c>
      <c r="U575" s="26">
        <v>0.67499999899999996</v>
      </c>
      <c r="V575" s="26">
        <f t="shared" si="16"/>
        <v>0.64723676941264163</v>
      </c>
      <c r="AF575" s="27" t="s">
        <v>117</v>
      </c>
      <c r="AG575" s="41">
        <v>11.6</v>
      </c>
      <c r="AH575" s="41">
        <v>0.77</v>
      </c>
      <c r="AI575" s="26">
        <f t="shared" si="17"/>
        <v>0.76244315472558555</v>
      </c>
    </row>
    <row r="576" spans="19:35" x14ac:dyDescent="0.25">
      <c r="S576" s="27" t="s">
        <v>114</v>
      </c>
      <c r="T576" s="26">
        <v>10.8</v>
      </c>
      <c r="U576" s="26">
        <v>0.67</v>
      </c>
      <c r="V576" s="26">
        <f t="shared" si="16"/>
        <v>0.64723676941264163</v>
      </c>
      <c r="AF576" s="27" t="s">
        <v>117</v>
      </c>
      <c r="AG576" s="41">
        <v>11.6</v>
      </c>
      <c r="AH576" s="41">
        <v>0.82999999800000002</v>
      </c>
      <c r="AI576" s="26">
        <f t="shared" si="17"/>
        <v>0.76244315472558555</v>
      </c>
    </row>
    <row r="577" spans="19:35" x14ac:dyDescent="0.25">
      <c r="S577" s="27" t="s">
        <v>114</v>
      </c>
      <c r="T577" s="26">
        <v>10.8</v>
      </c>
      <c r="U577" s="26">
        <v>0.65999999799999998</v>
      </c>
      <c r="V577" s="26">
        <f t="shared" si="16"/>
        <v>0.64723676941264163</v>
      </c>
      <c r="AF577" s="27" t="s">
        <v>117</v>
      </c>
      <c r="AG577" s="41">
        <v>11.6</v>
      </c>
      <c r="AH577" s="41">
        <v>0.72499999999999998</v>
      </c>
      <c r="AI577" s="26">
        <f t="shared" si="17"/>
        <v>0.76244315472558555</v>
      </c>
    </row>
    <row r="578" spans="19:35" x14ac:dyDescent="0.25">
      <c r="S578" s="27" t="s">
        <v>114</v>
      </c>
      <c r="T578" s="26">
        <v>10.8</v>
      </c>
      <c r="U578" s="26">
        <v>0.63999999900000004</v>
      </c>
      <c r="V578" s="26">
        <f t="shared" si="16"/>
        <v>0.64723676941264163</v>
      </c>
      <c r="AF578" s="27" t="s">
        <v>117</v>
      </c>
      <c r="AG578" s="41">
        <v>11.6</v>
      </c>
      <c r="AH578" s="41">
        <v>0.719999999</v>
      </c>
      <c r="AI578" s="26">
        <f t="shared" si="17"/>
        <v>0.76244315472558555</v>
      </c>
    </row>
    <row r="579" spans="19:35" x14ac:dyDescent="0.25">
      <c r="S579" s="27" t="s">
        <v>114</v>
      </c>
      <c r="T579" s="26">
        <v>10.8</v>
      </c>
      <c r="U579" s="26">
        <v>0.69999999899999998</v>
      </c>
      <c r="V579" s="26">
        <f t="shared" si="16"/>
        <v>0.64723676941264163</v>
      </c>
      <c r="AF579" s="27" t="s">
        <v>117</v>
      </c>
      <c r="AG579" s="41">
        <v>11.6</v>
      </c>
      <c r="AH579" s="41">
        <v>0.80500000000000005</v>
      </c>
      <c r="AI579" s="26">
        <f t="shared" si="17"/>
        <v>0.76244315472558555</v>
      </c>
    </row>
    <row r="580" spans="19:35" x14ac:dyDescent="0.25">
      <c r="S580" s="27" t="s">
        <v>114</v>
      </c>
      <c r="T580" s="26">
        <v>10.8</v>
      </c>
      <c r="U580" s="26">
        <v>0.61999999900000002</v>
      </c>
      <c r="V580" s="26">
        <f t="shared" si="16"/>
        <v>0.64723676941264163</v>
      </c>
      <c r="AF580" s="27" t="s">
        <v>117</v>
      </c>
      <c r="AG580" s="41">
        <v>11.6</v>
      </c>
      <c r="AH580" s="41">
        <v>0.76</v>
      </c>
      <c r="AI580" s="26">
        <f t="shared" si="17"/>
        <v>0.76244315472558555</v>
      </c>
    </row>
    <row r="581" spans="19:35" x14ac:dyDescent="0.25">
      <c r="S581" s="27" t="s">
        <v>114</v>
      </c>
      <c r="T581" s="26">
        <v>10.8</v>
      </c>
      <c r="U581" s="26">
        <v>0.57799999999999996</v>
      </c>
      <c r="V581" s="26">
        <f t="shared" si="16"/>
        <v>0.64723676941264163</v>
      </c>
      <c r="AF581" s="27" t="s">
        <v>117</v>
      </c>
      <c r="AG581" s="41">
        <v>11.6</v>
      </c>
      <c r="AH581" s="41">
        <v>0.76</v>
      </c>
      <c r="AI581" s="26">
        <f t="shared" si="17"/>
        <v>0.76244315472558555</v>
      </c>
    </row>
    <row r="582" spans="19:35" x14ac:dyDescent="0.25">
      <c r="S582" s="27" t="s">
        <v>114</v>
      </c>
      <c r="T582" s="26">
        <v>10.8</v>
      </c>
      <c r="U582" s="26">
        <v>0.65999999799999998</v>
      </c>
      <c r="V582" s="26">
        <f t="shared" si="16"/>
        <v>0.64723676941264163</v>
      </c>
      <c r="AF582" s="27" t="s">
        <v>117</v>
      </c>
      <c r="AG582" s="41">
        <v>11.6</v>
      </c>
      <c r="AH582" s="41">
        <v>0.78499999799999998</v>
      </c>
      <c r="AI582" s="26">
        <f t="shared" si="17"/>
        <v>0.76244315472558555</v>
      </c>
    </row>
    <row r="583" spans="19:35" x14ac:dyDescent="0.25">
      <c r="S583" s="27" t="s">
        <v>114</v>
      </c>
      <c r="T583" s="26">
        <v>10.8</v>
      </c>
      <c r="U583" s="26">
        <v>0.64500000000000002</v>
      </c>
      <c r="V583" s="26">
        <f t="shared" ref="V583:V646" si="18">$AA$7*T583^$AA$5</f>
        <v>0.64723676941264163</v>
      </c>
      <c r="AF583" s="27" t="s">
        <v>117</v>
      </c>
      <c r="AG583" s="41">
        <v>11.6</v>
      </c>
      <c r="AH583" s="41">
        <v>0.75499999900000003</v>
      </c>
      <c r="AI583" s="26">
        <f t="shared" si="17"/>
        <v>0.76244315472558555</v>
      </c>
    </row>
    <row r="584" spans="19:35" x14ac:dyDescent="0.25">
      <c r="S584" s="27" t="s">
        <v>114</v>
      </c>
      <c r="T584" s="26">
        <v>10.8</v>
      </c>
      <c r="U584" s="26">
        <v>0.68</v>
      </c>
      <c r="V584" s="26">
        <f t="shared" si="18"/>
        <v>0.64723676941264163</v>
      </c>
      <c r="AF584" s="27" t="s">
        <v>117</v>
      </c>
      <c r="AG584" s="41">
        <v>11.6</v>
      </c>
      <c r="AH584" s="41">
        <v>0.83499999899999999</v>
      </c>
      <c r="AI584" s="26">
        <f t="shared" ref="AI584:AI647" si="19">$AN$7*AG584^$AN$5</f>
        <v>0.76244315472558555</v>
      </c>
    </row>
    <row r="585" spans="19:35" x14ac:dyDescent="0.25">
      <c r="S585" s="27" t="s">
        <v>114</v>
      </c>
      <c r="T585" s="26">
        <v>10.8</v>
      </c>
      <c r="U585" s="26">
        <v>0.65999999799999998</v>
      </c>
      <c r="V585" s="26">
        <f t="shared" si="18"/>
        <v>0.64723676941264163</v>
      </c>
      <c r="AF585" s="27" t="s">
        <v>117</v>
      </c>
      <c r="AG585" s="41">
        <v>11.6</v>
      </c>
      <c r="AH585" s="41">
        <v>0.79999999899999996</v>
      </c>
      <c r="AI585" s="26">
        <f t="shared" si="19"/>
        <v>0.76244315472558555</v>
      </c>
    </row>
    <row r="586" spans="19:35" x14ac:dyDescent="0.25">
      <c r="S586" s="27" t="s">
        <v>114</v>
      </c>
      <c r="T586" s="26">
        <v>10.8</v>
      </c>
      <c r="U586" s="26">
        <v>0.62999999900000003</v>
      </c>
      <c r="V586" s="26">
        <f t="shared" si="18"/>
        <v>0.64723676941264163</v>
      </c>
      <c r="AF586" s="27" t="s">
        <v>117</v>
      </c>
      <c r="AG586" s="41">
        <v>11.6</v>
      </c>
      <c r="AH586" s="41">
        <v>0.719999999</v>
      </c>
      <c r="AI586" s="26">
        <f t="shared" si="19"/>
        <v>0.76244315472558555</v>
      </c>
    </row>
    <row r="587" spans="19:35" x14ac:dyDescent="0.25">
      <c r="S587" s="27" t="s">
        <v>114</v>
      </c>
      <c r="T587" s="26">
        <v>10.8</v>
      </c>
      <c r="U587" s="26">
        <v>0.67999982800000003</v>
      </c>
      <c r="V587" s="26">
        <f t="shared" si="18"/>
        <v>0.64723676941264163</v>
      </c>
      <c r="AF587" s="27" t="s">
        <v>117</v>
      </c>
      <c r="AG587" s="41">
        <v>11.6</v>
      </c>
      <c r="AH587" s="41">
        <v>0.69999999899999998</v>
      </c>
      <c r="AI587" s="26">
        <f t="shared" si="19"/>
        <v>0.76244315472558555</v>
      </c>
    </row>
    <row r="588" spans="19:35" x14ac:dyDescent="0.25">
      <c r="S588" s="27" t="s">
        <v>114</v>
      </c>
      <c r="T588" s="26">
        <v>10.8</v>
      </c>
      <c r="U588" s="26">
        <v>0.62999999900000003</v>
      </c>
      <c r="V588" s="26">
        <f t="shared" si="18"/>
        <v>0.64723676941264163</v>
      </c>
      <c r="AF588" s="27" t="s">
        <v>117</v>
      </c>
      <c r="AG588" s="41">
        <v>11.6</v>
      </c>
      <c r="AH588" s="41">
        <v>0.77999999900000005</v>
      </c>
      <c r="AI588" s="26">
        <f t="shared" si="19"/>
        <v>0.76244315472558555</v>
      </c>
    </row>
    <row r="589" spans="19:35" x14ac:dyDescent="0.25">
      <c r="S589" s="27" t="s">
        <v>114</v>
      </c>
      <c r="T589" s="26">
        <v>10.8</v>
      </c>
      <c r="U589" s="26">
        <v>0.64600000000000002</v>
      </c>
      <c r="V589" s="26">
        <f t="shared" si="18"/>
        <v>0.64723676941264163</v>
      </c>
      <c r="AF589" s="27" t="s">
        <v>117</v>
      </c>
      <c r="AG589" s="41">
        <v>11.6</v>
      </c>
      <c r="AH589" s="41">
        <v>0.75</v>
      </c>
      <c r="AI589" s="26">
        <f t="shared" si="19"/>
        <v>0.76244315472558555</v>
      </c>
    </row>
    <row r="590" spans="19:35" x14ac:dyDescent="0.25">
      <c r="S590" s="27" t="s">
        <v>114</v>
      </c>
      <c r="T590" s="26">
        <v>10.8</v>
      </c>
      <c r="U590" s="26">
        <v>0.66599999899999995</v>
      </c>
      <c r="V590" s="26">
        <f t="shared" si="18"/>
        <v>0.64723676941264163</v>
      </c>
      <c r="AF590" s="27" t="s">
        <v>117</v>
      </c>
      <c r="AG590" s="41">
        <v>11.6</v>
      </c>
      <c r="AH590" s="41">
        <v>0.69399999800000001</v>
      </c>
      <c r="AI590" s="26">
        <f t="shared" si="19"/>
        <v>0.76244315472558555</v>
      </c>
    </row>
    <row r="591" spans="19:35" x14ac:dyDescent="0.25">
      <c r="S591" s="27" t="s">
        <v>114</v>
      </c>
      <c r="T591" s="26">
        <v>10.8</v>
      </c>
      <c r="U591" s="26">
        <v>0.65999999799999998</v>
      </c>
      <c r="V591" s="26">
        <f t="shared" si="18"/>
        <v>0.64723676941264163</v>
      </c>
      <c r="AF591" s="27" t="s">
        <v>117</v>
      </c>
      <c r="AG591" s="41">
        <v>11.6</v>
      </c>
      <c r="AH591" s="41">
        <v>0.70499999800000002</v>
      </c>
      <c r="AI591" s="26">
        <f t="shared" si="19"/>
        <v>0.76244315472558555</v>
      </c>
    </row>
    <row r="592" spans="19:35" x14ac:dyDescent="0.25">
      <c r="S592" s="27" t="s">
        <v>114</v>
      </c>
      <c r="T592" s="26">
        <v>10.8</v>
      </c>
      <c r="U592" s="26">
        <v>0.60999999900000001</v>
      </c>
      <c r="V592" s="26">
        <f t="shared" si="18"/>
        <v>0.64723676941264163</v>
      </c>
      <c r="AF592" s="27" t="s">
        <v>117</v>
      </c>
      <c r="AG592" s="41">
        <v>11.6</v>
      </c>
      <c r="AH592" s="41">
        <v>0.72999999900000001</v>
      </c>
      <c r="AI592" s="26">
        <f t="shared" si="19"/>
        <v>0.76244315472558555</v>
      </c>
    </row>
    <row r="593" spans="19:35" x14ac:dyDescent="0.25">
      <c r="S593" s="27" t="s">
        <v>114</v>
      </c>
      <c r="T593" s="26">
        <v>10.8</v>
      </c>
      <c r="U593" s="26">
        <v>0.69999980900000003</v>
      </c>
      <c r="V593" s="26">
        <f t="shared" si="18"/>
        <v>0.64723676941264163</v>
      </c>
      <c r="AF593" s="27" t="s">
        <v>117</v>
      </c>
      <c r="AG593" s="41">
        <v>11.6</v>
      </c>
      <c r="AH593" s="41">
        <v>0.73499999900000001</v>
      </c>
      <c r="AI593" s="26">
        <f t="shared" si="19"/>
        <v>0.76244315472558555</v>
      </c>
    </row>
    <row r="594" spans="19:35" x14ac:dyDescent="0.25">
      <c r="S594" s="27" t="s">
        <v>114</v>
      </c>
      <c r="T594" s="26">
        <v>10.8</v>
      </c>
      <c r="U594" s="26">
        <v>0.61999999900000002</v>
      </c>
      <c r="V594" s="26">
        <f t="shared" si="18"/>
        <v>0.64723676941264163</v>
      </c>
      <c r="AF594" s="27" t="s">
        <v>117</v>
      </c>
      <c r="AG594" s="41">
        <v>11.6</v>
      </c>
      <c r="AH594" s="41">
        <v>0.75</v>
      </c>
      <c r="AI594" s="26">
        <f t="shared" si="19"/>
        <v>0.76244315472558555</v>
      </c>
    </row>
    <row r="595" spans="19:35" x14ac:dyDescent="0.25">
      <c r="S595" s="27" t="s">
        <v>114</v>
      </c>
      <c r="T595" s="26">
        <v>10.8</v>
      </c>
      <c r="U595" s="26">
        <v>0.69499999800000001</v>
      </c>
      <c r="V595" s="26">
        <f t="shared" si="18"/>
        <v>0.64723676941264163</v>
      </c>
      <c r="AF595" s="27" t="s">
        <v>117</v>
      </c>
      <c r="AG595" s="41">
        <v>11.6</v>
      </c>
      <c r="AH595" s="41">
        <v>0.79500000000000004</v>
      </c>
      <c r="AI595" s="26">
        <f t="shared" si="19"/>
        <v>0.76244315472558555</v>
      </c>
    </row>
    <row r="596" spans="19:35" x14ac:dyDescent="0.25">
      <c r="S596" s="27" t="s">
        <v>114</v>
      </c>
      <c r="T596" s="26">
        <v>10.8</v>
      </c>
      <c r="U596" s="26">
        <v>0.63500000000000001</v>
      </c>
      <c r="V596" s="26">
        <f t="shared" si="18"/>
        <v>0.64723676941264163</v>
      </c>
      <c r="AF596" s="27" t="s">
        <v>117</v>
      </c>
      <c r="AG596" s="41">
        <v>11.6</v>
      </c>
      <c r="AH596" s="41">
        <v>0.77999999900000005</v>
      </c>
      <c r="AI596" s="26">
        <f t="shared" si="19"/>
        <v>0.76244315472558555</v>
      </c>
    </row>
    <row r="597" spans="19:35" x14ac:dyDescent="0.25">
      <c r="S597" s="27" t="s">
        <v>114</v>
      </c>
      <c r="T597" s="26">
        <v>10.8</v>
      </c>
      <c r="U597" s="26">
        <v>0.69999999899999998</v>
      </c>
      <c r="V597" s="26">
        <f t="shared" si="18"/>
        <v>0.64723676941264163</v>
      </c>
      <c r="AF597" s="27" t="s">
        <v>117</v>
      </c>
      <c r="AG597" s="41">
        <v>11.6</v>
      </c>
      <c r="AH597" s="41">
        <v>0.719999999</v>
      </c>
      <c r="AI597" s="26">
        <f t="shared" si="19"/>
        <v>0.76244315472558555</v>
      </c>
    </row>
    <row r="598" spans="19:35" x14ac:dyDescent="0.25">
      <c r="S598" s="27" t="s">
        <v>114</v>
      </c>
      <c r="T598" s="26">
        <v>10.8</v>
      </c>
      <c r="U598" s="26">
        <v>0.64999999900000005</v>
      </c>
      <c r="V598" s="26">
        <f t="shared" si="18"/>
        <v>0.64723676941264163</v>
      </c>
      <c r="AF598" s="27" t="s">
        <v>117</v>
      </c>
      <c r="AG598" s="41">
        <v>11.6</v>
      </c>
      <c r="AH598" s="41">
        <v>0.78499999799999998</v>
      </c>
      <c r="AI598" s="26">
        <f t="shared" si="19"/>
        <v>0.76244315472558555</v>
      </c>
    </row>
    <row r="599" spans="19:35" x14ac:dyDescent="0.25">
      <c r="S599" s="27" t="s">
        <v>114</v>
      </c>
      <c r="T599" s="26">
        <v>10.8</v>
      </c>
      <c r="U599" s="26">
        <v>0.62599999799999995</v>
      </c>
      <c r="V599" s="26">
        <f t="shared" si="18"/>
        <v>0.64723676941264163</v>
      </c>
      <c r="AF599" s="27" t="s">
        <v>117</v>
      </c>
      <c r="AG599" s="41">
        <v>11.6</v>
      </c>
      <c r="AH599" s="41">
        <v>0.72499999999999998</v>
      </c>
      <c r="AI599" s="26">
        <f t="shared" si="19"/>
        <v>0.76244315472558555</v>
      </c>
    </row>
    <row r="600" spans="19:35" x14ac:dyDescent="0.25">
      <c r="S600" s="27" t="s">
        <v>114</v>
      </c>
      <c r="T600" s="26">
        <v>10.8</v>
      </c>
      <c r="U600" s="26">
        <v>0.63999999900000004</v>
      </c>
      <c r="V600" s="26">
        <f t="shared" si="18"/>
        <v>0.64723676941264163</v>
      </c>
      <c r="AF600" s="27" t="s">
        <v>117</v>
      </c>
      <c r="AG600" s="41">
        <v>11.6</v>
      </c>
      <c r="AH600" s="41">
        <v>0.69</v>
      </c>
      <c r="AI600" s="26">
        <f t="shared" si="19"/>
        <v>0.76244315472558555</v>
      </c>
    </row>
    <row r="601" spans="19:35" x14ac:dyDescent="0.25">
      <c r="S601" s="27" t="s">
        <v>114</v>
      </c>
      <c r="T601" s="26">
        <v>10.8</v>
      </c>
      <c r="U601" s="26">
        <v>0.63199999900000003</v>
      </c>
      <c r="V601" s="26">
        <f t="shared" si="18"/>
        <v>0.64723676941264163</v>
      </c>
      <c r="AF601" s="27" t="s">
        <v>117</v>
      </c>
      <c r="AG601" s="41">
        <v>11.6</v>
      </c>
      <c r="AH601" s="41">
        <v>0.75999975200000003</v>
      </c>
      <c r="AI601" s="26">
        <f t="shared" si="19"/>
        <v>0.76244315472558555</v>
      </c>
    </row>
    <row r="602" spans="19:35" x14ac:dyDescent="0.25">
      <c r="S602" s="27" t="s">
        <v>114</v>
      </c>
      <c r="T602" s="26">
        <v>10.8</v>
      </c>
      <c r="U602" s="26">
        <v>0.64999999900000005</v>
      </c>
      <c r="V602" s="26">
        <f t="shared" si="18"/>
        <v>0.64723676941264163</v>
      </c>
      <c r="AF602" s="27" t="s">
        <v>117</v>
      </c>
      <c r="AG602" s="41">
        <v>11.6</v>
      </c>
      <c r="AH602" s="41">
        <v>0.76</v>
      </c>
      <c r="AI602" s="26">
        <f t="shared" si="19"/>
        <v>0.76244315472558555</v>
      </c>
    </row>
    <row r="603" spans="19:35" x14ac:dyDescent="0.25">
      <c r="S603" s="27" t="s">
        <v>114</v>
      </c>
      <c r="T603" s="26">
        <v>10.8</v>
      </c>
      <c r="U603" s="26">
        <v>0.77599999900000005</v>
      </c>
      <c r="V603" s="26">
        <f t="shared" si="18"/>
        <v>0.64723676941264163</v>
      </c>
      <c r="AF603" s="27" t="s">
        <v>117</v>
      </c>
      <c r="AG603" s="41">
        <v>11.6</v>
      </c>
      <c r="AH603" s="41">
        <v>0.77499999900000005</v>
      </c>
      <c r="AI603" s="26">
        <f t="shared" si="19"/>
        <v>0.76244315472558555</v>
      </c>
    </row>
    <row r="604" spans="19:35" x14ac:dyDescent="0.25">
      <c r="S604" s="27" t="s">
        <v>114</v>
      </c>
      <c r="T604" s="26">
        <v>10.8</v>
      </c>
      <c r="U604" s="26">
        <v>0.61999999900000002</v>
      </c>
      <c r="V604" s="26">
        <f t="shared" si="18"/>
        <v>0.64723676941264163</v>
      </c>
      <c r="AF604" s="27" t="s">
        <v>117</v>
      </c>
      <c r="AG604" s="41">
        <v>11.6</v>
      </c>
      <c r="AH604" s="41">
        <v>0.77999999900000005</v>
      </c>
      <c r="AI604" s="26">
        <f t="shared" si="19"/>
        <v>0.76244315472558555</v>
      </c>
    </row>
    <row r="605" spans="19:35" x14ac:dyDescent="0.25">
      <c r="S605" s="27" t="s">
        <v>114</v>
      </c>
      <c r="T605" s="26">
        <v>10.8</v>
      </c>
      <c r="U605" s="26">
        <v>0.61999999900000002</v>
      </c>
      <c r="V605" s="26">
        <f t="shared" si="18"/>
        <v>0.64723676941264163</v>
      </c>
      <c r="AF605" s="27" t="s">
        <v>117</v>
      </c>
      <c r="AG605" s="41">
        <v>11.6</v>
      </c>
      <c r="AH605" s="41">
        <v>0.77999999900000005</v>
      </c>
      <c r="AI605" s="26">
        <f t="shared" si="19"/>
        <v>0.76244315472558555</v>
      </c>
    </row>
    <row r="606" spans="19:35" x14ac:dyDescent="0.25">
      <c r="S606" s="27" t="s">
        <v>114</v>
      </c>
      <c r="T606" s="26">
        <v>10.8</v>
      </c>
      <c r="U606" s="26">
        <v>0.61999999900000002</v>
      </c>
      <c r="V606" s="26">
        <f t="shared" si="18"/>
        <v>0.64723676941264163</v>
      </c>
      <c r="AF606" s="27" t="s">
        <v>117</v>
      </c>
      <c r="AG606" s="41">
        <v>11.6</v>
      </c>
      <c r="AH606" s="41">
        <v>0.75</v>
      </c>
      <c r="AI606" s="26">
        <f t="shared" si="19"/>
        <v>0.76244315472558555</v>
      </c>
    </row>
    <row r="607" spans="19:35" x14ac:dyDescent="0.25">
      <c r="S607" s="27" t="s">
        <v>114</v>
      </c>
      <c r="T607" s="26">
        <v>10.8</v>
      </c>
      <c r="U607" s="26">
        <v>0.65999999799999998</v>
      </c>
      <c r="V607" s="26">
        <f t="shared" si="18"/>
        <v>0.64723676941264163</v>
      </c>
      <c r="AF607" s="27" t="s">
        <v>117</v>
      </c>
      <c r="AG607" s="41">
        <v>11.6</v>
      </c>
      <c r="AH607" s="41">
        <v>0.77799999900000005</v>
      </c>
      <c r="AI607" s="26">
        <f t="shared" si="19"/>
        <v>0.76244315472558555</v>
      </c>
    </row>
    <row r="608" spans="19:35" x14ac:dyDescent="0.25">
      <c r="S608" s="27" t="s">
        <v>114</v>
      </c>
      <c r="T608" s="26">
        <v>10.8</v>
      </c>
      <c r="U608" s="26">
        <v>0.66499999899999995</v>
      </c>
      <c r="V608" s="26">
        <f t="shared" si="18"/>
        <v>0.64723676941264163</v>
      </c>
      <c r="AF608" s="27" t="s">
        <v>117</v>
      </c>
      <c r="AG608" s="41">
        <v>11.6</v>
      </c>
      <c r="AH608" s="41">
        <v>0.74499999900000002</v>
      </c>
      <c r="AI608" s="26">
        <f t="shared" si="19"/>
        <v>0.76244315472558555</v>
      </c>
    </row>
    <row r="609" spans="19:35" x14ac:dyDescent="0.25">
      <c r="S609" s="27" t="s">
        <v>114</v>
      </c>
      <c r="T609" s="26">
        <v>10.8</v>
      </c>
      <c r="U609" s="26">
        <v>0.65999999799999998</v>
      </c>
      <c r="V609" s="26">
        <f t="shared" si="18"/>
        <v>0.64723676941264163</v>
      </c>
      <c r="AF609" s="27" t="s">
        <v>117</v>
      </c>
      <c r="AG609" s="41">
        <v>11.6</v>
      </c>
      <c r="AH609" s="41">
        <v>0.75</v>
      </c>
      <c r="AI609" s="26">
        <f t="shared" si="19"/>
        <v>0.76244315472558555</v>
      </c>
    </row>
    <row r="610" spans="19:35" x14ac:dyDescent="0.25">
      <c r="S610" s="27" t="s">
        <v>114</v>
      </c>
      <c r="T610" s="26">
        <v>10.8</v>
      </c>
      <c r="U610" s="26">
        <v>0.61999999900000002</v>
      </c>
      <c r="V610" s="26">
        <f t="shared" si="18"/>
        <v>0.64723676941264163</v>
      </c>
      <c r="AF610" s="27" t="s">
        <v>117</v>
      </c>
      <c r="AG610" s="41">
        <v>11.6</v>
      </c>
      <c r="AH610" s="41">
        <v>0.769999981</v>
      </c>
      <c r="AI610" s="26">
        <f t="shared" si="19"/>
        <v>0.76244315472558555</v>
      </c>
    </row>
    <row r="611" spans="19:35" x14ac:dyDescent="0.25">
      <c r="S611" s="27" t="s">
        <v>114</v>
      </c>
      <c r="T611" s="26">
        <v>10.8</v>
      </c>
      <c r="U611" s="26">
        <v>0.65999999799999998</v>
      </c>
      <c r="V611" s="26">
        <f t="shared" si="18"/>
        <v>0.64723676941264163</v>
      </c>
      <c r="AF611" s="27" t="s">
        <v>117</v>
      </c>
      <c r="AG611" s="41">
        <v>11.6</v>
      </c>
      <c r="AH611" s="41">
        <v>0.75999975200000003</v>
      </c>
      <c r="AI611" s="26">
        <f t="shared" si="19"/>
        <v>0.76244315472558555</v>
      </c>
    </row>
    <row r="612" spans="19:35" x14ac:dyDescent="0.25">
      <c r="S612" s="27" t="s">
        <v>114</v>
      </c>
      <c r="T612" s="26">
        <v>10.8</v>
      </c>
      <c r="U612" s="26">
        <v>0.68</v>
      </c>
      <c r="V612" s="26">
        <f t="shared" si="18"/>
        <v>0.64723676941264163</v>
      </c>
      <c r="AF612" s="27" t="s">
        <v>117</v>
      </c>
      <c r="AG612" s="41">
        <v>11.6</v>
      </c>
      <c r="AH612" s="41">
        <v>0.85999999900000001</v>
      </c>
      <c r="AI612" s="26">
        <f t="shared" si="19"/>
        <v>0.76244315472558555</v>
      </c>
    </row>
    <row r="613" spans="19:35" x14ac:dyDescent="0.25">
      <c r="S613" s="27" t="s">
        <v>114</v>
      </c>
      <c r="T613" s="26">
        <v>10.8</v>
      </c>
      <c r="U613" s="26">
        <v>0.66499999899999995</v>
      </c>
      <c r="V613" s="26">
        <f t="shared" si="18"/>
        <v>0.64723676941264163</v>
      </c>
      <c r="AF613" s="27" t="s">
        <v>117</v>
      </c>
      <c r="AG613" s="41">
        <v>11.6</v>
      </c>
      <c r="AH613" s="41">
        <v>0.71499999999999997</v>
      </c>
      <c r="AI613" s="26">
        <f t="shared" si="19"/>
        <v>0.76244315472558555</v>
      </c>
    </row>
    <row r="614" spans="19:35" x14ac:dyDescent="0.25">
      <c r="S614" s="27" t="s">
        <v>114</v>
      </c>
      <c r="T614" s="26">
        <v>10.8</v>
      </c>
      <c r="U614" s="26">
        <v>0.68499999899999997</v>
      </c>
      <c r="V614" s="26">
        <f t="shared" si="18"/>
        <v>0.64723676941264163</v>
      </c>
      <c r="AF614" s="27" t="s">
        <v>117</v>
      </c>
      <c r="AG614" s="41">
        <v>11.6</v>
      </c>
      <c r="AH614" s="41">
        <v>0.72999999900000001</v>
      </c>
      <c r="AI614" s="26">
        <f t="shared" si="19"/>
        <v>0.76244315472558555</v>
      </c>
    </row>
    <row r="615" spans="19:35" x14ac:dyDescent="0.25">
      <c r="S615" s="27" t="s">
        <v>114</v>
      </c>
      <c r="T615" s="26">
        <v>10.8</v>
      </c>
      <c r="U615" s="26">
        <v>0.65499999900000005</v>
      </c>
      <c r="V615" s="26">
        <f t="shared" si="18"/>
        <v>0.64723676941264163</v>
      </c>
      <c r="AF615" s="27" t="s">
        <v>117</v>
      </c>
      <c r="AG615" s="41">
        <v>11.6</v>
      </c>
      <c r="AH615" s="41">
        <v>0.75</v>
      </c>
      <c r="AI615" s="26">
        <f t="shared" si="19"/>
        <v>0.76244315472558555</v>
      </c>
    </row>
    <row r="616" spans="19:35" x14ac:dyDescent="0.25">
      <c r="S616" s="27" t="s">
        <v>114</v>
      </c>
      <c r="T616" s="26">
        <v>10.8</v>
      </c>
      <c r="U616" s="26">
        <v>0.722999999</v>
      </c>
      <c r="V616" s="26">
        <f t="shared" si="18"/>
        <v>0.64723676941264163</v>
      </c>
      <c r="AF616" s="27" t="s">
        <v>117</v>
      </c>
      <c r="AG616" s="41">
        <v>11.6</v>
      </c>
      <c r="AH616" s="41">
        <v>0.78499999799999998</v>
      </c>
      <c r="AI616" s="26">
        <f t="shared" si="19"/>
        <v>0.76244315472558555</v>
      </c>
    </row>
    <row r="617" spans="19:35" x14ac:dyDescent="0.25">
      <c r="S617" s="27" t="s">
        <v>114</v>
      </c>
      <c r="T617" s="26">
        <v>10.8</v>
      </c>
      <c r="U617" s="26">
        <v>0.61999999900000002</v>
      </c>
      <c r="V617" s="26">
        <f t="shared" si="18"/>
        <v>0.64723676941264163</v>
      </c>
      <c r="AF617" s="27" t="s">
        <v>117</v>
      </c>
      <c r="AG617" s="41">
        <v>11.6</v>
      </c>
      <c r="AH617" s="41">
        <v>0.78499999799999998</v>
      </c>
      <c r="AI617" s="26">
        <f t="shared" si="19"/>
        <v>0.76244315472558555</v>
      </c>
    </row>
    <row r="618" spans="19:35" x14ac:dyDescent="0.25">
      <c r="S618" s="27" t="s">
        <v>114</v>
      </c>
      <c r="T618" s="26">
        <v>10.8</v>
      </c>
      <c r="U618" s="26">
        <v>0.64999999900000005</v>
      </c>
      <c r="V618" s="26">
        <f t="shared" si="18"/>
        <v>0.64723676941264163</v>
      </c>
      <c r="AF618" s="27" t="s">
        <v>117</v>
      </c>
      <c r="AG618" s="41">
        <v>11.6</v>
      </c>
      <c r="AH618" s="41">
        <v>0.80500000000000005</v>
      </c>
      <c r="AI618" s="26">
        <f t="shared" si="19"/>
        <v>0.76244315472558555</v>
      </c>
    </row>
    <row r="619" spans="19:35" x14ac:dyDescent="0.25">
      <c r="S619" s="27" t="s">
        <v>114</v>
      </c>
      <c r="T619" s="26">
        <v>10.8</v>
      </c>
      <c r="U619" s="26">
        <v>0.68799999899999997</v>
      </c>
      <c r="V619" s="26">
        <f t="shared" si="18"/>
        <v>0.64723676941264163</v>
      </c>
      <c r="AF619" s="27" t="s">
        <v>117</v>
      </c>
      <c r="AG619" s="41">
        <v>11.6</v>
      </c>
      <c r="AH619" s="41">
        <v>0.79999971400000003</v>
      </c>
      <c r="AI619" s="26">
        <f t="shared" si="19"/>
        <v>0.76244315472558555</v>
      </c>
    </row>
    <row r="620" spans="19:35" x14ac:dyDescent="0.25">
      <c r="S620" s="27" t="s">
        <v>114</v>
      </c>
      <c r="T620" s="26">
        <v>10.8</v>
      </c>
      <c r="U620" s="26">
        <v>0.68</v>
      </c>
      <c r="V620" s="26">
        <f t="shared" si="18"/>
        <v>0.64723676941264163</v>
      </c>
      <c r="AF620" s="27" t="s">
        <v>117</v>
      </c>
      <c r="AG620" s="41">
        <v>11.6</v>
      </c>
      <c r="AH620" s="41">
        <v>0.73999999800000005</v>
      </c>
      <c r="AI620" s="26">
        <f t="shared" si="19"/>
        <v>0.76244315472558555</v>
      </c>
    </row>
    <row r="621" spans="19:35" x14ac:dyDescent="0.25">
      <c r="S621" s="27" t="s">
        <v>114</v>
      </c>
      <c r="T621" s="26">
        <v>10.8</v>
      </c>
      <c r="U621" s="26">
        <v>0.64500000000000002</v>
      </c>
      <c r="V621" s="26">
        <f t="shared" si="18"/>
        <v>0.64723676941264163</v>
      </c>
      <c r="AF621" s="27" t="s">
        <v>117</v>
      </c>
      <c r="AG621" s="41">
        <v>11.6</v>
      </c>
      <c r="AH621" s="41">
        <v>0.76</v>
      </c>
      <c r="AI621" s="26">
        <f t="shared" si="19"/>
        <v>0.76244315472558555</v>
      </c>
    </row>
    <row r="622" spans="19:35" x14ac:dyDescent="0.25">
      <c r="S622" s="27" t="s">
        <v>114</v>
      </c>
      <c r="T622" s="26">
        <v>10.8</v>
      </c>
      <c r="U622" s="26">
        <v>0.60499999900000001</v>
      </c>
      <c r="V622" s="26">
        <f t="shared" si="18"/>
        <v>0.64723676941264163</v>
      </c>
      <c r="AF622" s="27" t="s">
        <v>117</v>
      </c>
      <c r="AG622" s="41">
        <v>11.6</v>
      </c>
      <c r="AH622" s="41">
        <v>0.78999999899999995</v>
      </c>
      <c r="AI622" s="26">
        <f t="shared" si="19"/>
        <v>0.76244315472558555</v>
      </c>
    </row>
    <row r="623" spans="19:35" x14ac:dyDescent="0.25">
      <c r="S623" s="27" t="s">
        <v>114</v>
      </c>
      <c r="T623" s="26">
        <v>10.8</v>
      </c>
      <c r="U623" s="26">
        <v>0.625</v>
      </c>
      <c r="V623" s="26">
        <f t="shared" si="18"/>
        <v>0.64723676941264163</v>
      </c>
      <c r="AF623" s="27" t="s">
        <v>117</v>
      </c>
      <c r="AG623" s="41">
        <v>11.6</v>
      </c>
      <c r="AH623" s="41">
        <v>0.75</v>
      </c>
      <c r="AI623" s="26">
        <f t="shared" si="19"/>
        <v>0.76244315472558555</v>
      </c>
    </row>
    <row r="624" spans="19:35" x14ac:dyDescent="0.25">
      <c r="S624" s="27" t="s">
        <v>114</v>
      </c>
      <c r="T624" s="26">
        <v>10.8</v>
      </c>
      <c r="U624" s="26">
        <v>0.63999999900000004</v>
      </c>
      <c r="V624" s="26">
        <f t="shared" si="18"/>
        <v>0.64723676941264163</v>
      </c>
      <c r="AF624" s="27" t="s">
        <v>117</v>
      </c>
      <c r="AG624" s="41">
        <v>11.6</v>
      </c>
      <c r="AH624" s="41">
        <v>0.76</v>
      </c>
      <c r="AI624" s="26">
        <f t="shared" si="19"/>
        <v>0.76244315472558555</v>
      </c>
    </row>
    <row r="625" spans="19:35" x14ac:dyDescent="0.25">
      <c r="S625" s="27" t="s">
        <v>114</v>
      </c>
      <c r="T625" s="26">
        <v>10.8</v>
      </c>
      <c r="U625" s="26">
        <v>0.64399999900000005</v>
      </c>
      <c r="V625" s="26">
        <f t="shared" si="18"/>
        <v>0.64723676941264163</v>
      </c>
      <c r="AF625" s="27" t="s">
        <v>117</v>
      </c>
      <c r="AG625" s="41">
        <v>11.6</v>
      </c>
      <c r="AH625" s="41">
        <v>0.74499999900000002</v>
      </c>
      <c r="AI625" s="26">
        <f t="shared" si="19"/>
        <v>0.76244315472558555</v>
      </c>
    </row>
    <row r="626" spans="19:35" x14ac:dyDescent="0.25">
      <c r="S626" s="27" t="s">
        <v>114</v>
      </c>
      <c r="T626" s="26">
        <v>10.8</v>
      </c>
      <c r="U626" s="26">
        <v>0.63799999799999996</v>
      </c>
      <c r="V626" s="26">
        <f t="shared" si="18"/>
        <v>0.64723676941264163</v>
      </c>
      <c r="AF626" s="27" t="s">
        <v>117</v>
      </c>
      <c r="AG626" s="41">
        <v>11.6</v>
      </c>
      <c r="AH626" s="41">
        <v>0.77</v>
      </c>
      <c r="AI626" s="26">
        <f t="shared" si="19"/>
        <v>0.76244315472558555</v>
      </c>
    </row>
    <row r="627" spans="19:35" x14ac:dyDescent="0.25">
      <c r="S627" s="27" t="s">
        <v>114</v>
      </c>
      <c r="T627" s="26">
        <v>10.8</v>
      </c>
      <c r="U627" s="26">
        <v>0.66499999899999995</v>
      </c>
      <c r="V627" s="26">
        <f t="shared" si="18"/>
        <v>0.64723676941264163</v>
      </c>
      <c r="AF627" s="27" t="s">
        <v>117</v>
      </c>
      <c r="AG627" s="41">
        <v>11.6</v>
      </c>
      <c r="AH627" s="41">
        <v>0.73499999900000001</v>
      </c>
      <c r="AI627" s="26">
        <f t="shared" si="19"/>
        <v>0.76244315472558555</v>
      </c>
    </row>
    <row r="628" spans="19:35" x14ac:dyDescent="0.25">
      <c r="S628" s="27" t="s">
        <v>114</v>
      </c>
      <c r="T628" s="26">
        <v>10.8</v>
      </c>
      <c r="U628" s="26">
        <v>0.64999999900000005</v>
      </c>
      <c r="V628" s="26">
        <f t="shared" si="18"/>
        <v>0.64723676941264163</v>
      </c>
      <c r="AF628" s="27" t="s">
        <v>117</v>
      </c>
      <c r="AG628" s="41">
        <v>11.6</v>
      </c>
      <c r="AH628" s="41">
        <v>0.77999999900000005</v>
      </c>
      <c r="AI628" s="26">
        <f t="shared" si="19"/>
        <v>0.76244315472558555</v>
      </c>
    </row>
    <row r="629" spans="19:35" x14ac:dyDescent="0.25">
      <c r="S629" s="27" t="s">
        <v>114</v>
      </c>
      <c r="T629" s="26">
        <v>10.8</v>
      </c>
      <c r="U629" s="26">
        <v>0.63500000000000001</v>
      </c>
      <c r="V629" s="26">
        <f t="shared" si="18"/>
        <v>0.64723676941264163</v>
      </c>
      <c r="AF629" s="27" t="s">
        <v>117</v>
      </c>
      <c r="AG629" s="41">
        <v>11.6</v>
      </c>
      <c r="AH629" s="41">
        <v>0.75</v>
      </c>
      <c r="AI629" s="26">
        <f t="shared" si="19"/>
        <v>0.76244315472558555</v>
      </c>
    </row>
    <row r="630" spans="19:35" x14ac:dyDescent="0.25">
      <c r="S630" s="27" t="s">
        <v>114</v>
      </c>
      <c r="T630" s="26">
        <v>10.8</v>
      </c>
      <c r="U630" s="26">
        <v>0.65999999799999998</v>
      </c>
      <c r="V630" s="26">
        <f t="shared" si="18"/>
        <v>0.64723676941264163</v>
      </c>
      <c r="AF630" s="27" t="s">
        <v>117</v>
      </c>
      <c r="AG630" s="41">
        <v>11.6</v>
      </c>
      <c r="AH630" s="41">
        <v>0.70999999899999999</v>
      </c>
      <c r="AI630" s="26">
        <f t="shared" si="19"/>
        <v>0.76244315472558555</v>
      </c>
    </row>
    <row r="631" spans="19:35" x14ac:dyDescent="0.25">
      <c r="S631" s="27" t="s">
        <v>114</v>
      </c>
      <c r="T631" s="26">
        <v>10.8</v>
      </c>
      <c r="U631" s="26">
        <v>0.619999886</v>
      </c>
      <c r="V631" s="26">
        <f t="shared" si="18"/>
        <v>0.64723676941264163</v>
      </c>
      <c r="AF631" s="27" t="s">
        <v>117</v>
      </c>
      <c r="AG631" s="41">
        <v>11.6</v>
      </c>
      <c r="AH631" s="41">
        <v>0.75</v>
      </c>
      <c r="AI631" s="26">
        <f t="shared" si="19"/>
        <v>0.76244315472558555</v>
      </c>
    </row>
    <row r="632" spans="19:35" x14ac:dyDescent="0.25">
      <c r="S632" s="27" t="s">
        <v>114</v>
      </c>
      <c r="T632" s="26">
        <v>10.8</v>
      </c>
      <c r="U632" s="26">
        <v>0.61999999900000002</v>
      </c>
      <c r="V632" s="26">
        <f t="shared" si="18"/>
        <v>0.64723676941264163</v>
      </c>
      <c r="AF632" s="27" t="s">
        <v>117</v>
      </c>
      <c r="AG632" s="41">
        <v>11.6</v>
      </c>
      <c r="AH632" s="41">
        <v>0.78499999799999998</v>
      </c>
      <c r="AI632" s="26">
        <f t="shared" si="19"/>
        <v>0.76244315472558555</v>
      </c>
    </row>
    <row r="633" spans="19:35" x14ac:dyDescent="0.25">
      <c r="S633" s="27" t="s">
        <v>114</v>
      </c>
      <c r="T633" s="26">
        <v>10.8</v>
      </c>
      <c r="U633" s="26">
        <v>0.64500000000000002</v>
      </c>
      <c r="V633" s="26">
        <f t="shared" si="18"/>
        <v>0.64723676941264163</v>
      </c>
      <c r="AF633" s="27" t="s">
        <v>117</v>
      </c>
      <c r="AG633" s="41">
        <v>11.6</v>
      </c>
      <c r="AH633" s="41">
        <v>0.74499999900000002</v>
      </c>
      <c r="AI633" s="26">
        <f t="shared" si="19"/>
        <v>0.76244315472558555</v>
      </c>
    </row>
    <row r="634" spans="19:35" x14ac:dyDescent="0.25">
      <c r="S634" s="27" t="s">
        <v>114</v>
      </c>
      <c r="T634" s="26">
        <v>10.8</v>
      </c>
      <c r="U634" s="26">
        <v>0.625</v>
      </c>
      <c r="V634" s="26">
        <f t="shared" si="18"/>
        <v>0.64723676941264163</v>
      </c>
      <c r="AF634" s="27" t="s">
        <v>117</v>
      </c>
      <c r="AG634" s="41">
        <v>11.6</v>
      </c>
      <c r="AH634" s="41">
        <v>0.73999977100000003</v>
      </c>
      <c r="AI634" s="26">
        <f t="shared" si="19"/>
        <v>0.76244315472558555</v>
      </c>
    </row>
    <row r="635" spans="19:35" x14ac:dyDescent="0.25">
      <c r="S635" s="27" t="s">
        <v>114</v>
      </c>
      <c r="T635" s="26">
        <v>10.8</v>
      </c>
      <c r="U635" s="26">
        <v>0.63999999900000004</v>
      </c>
      <c r="V635" s="26">
        <f t="shared" si="18"/>
        <v>0.64723676941264163</v>
      </c>
      <c r="AF635" s="27" t="s">
        <v>117</v>
      </c>
      <c r="AG635" s="41">
        <v>11.6</v>
      </c>
      <c r="AH635" s="41">
        <v>0.73999999800000005</v>
      </c>
      <c r="AI635" s="26">
        <f t="shared" si="19"/>
        <v>0.76244315472558555</v>
      </c>
    </row>
    <row r="636" spans="19:35" x14ac:dyDescent="0.25">
      <c r="S636" s="27" t="s">
        <v>114</v>
      </c>
      <c r="T636" s="26">
        <v>10.8</v>
      </c>
      <c r="U636" s="26">
        <v>0.71499999999999997</v>
      </c>
      <c r="V636" s="26">
        <f t="shared" si="18"/>
        <v>0.64723676941264163</v>
      </c>
      <c r="AF636" s="27" t="s">
        <v>117</v>
      </c>
      <c r="AG636" s="41">
        <v>11.6</v>
      </c>
      <c r="AH636" s="41">
        <v>0.76</v>
      </c>
      <c r="AI636" s="26">
        <f t="shared" si="19"/>
        <v>0.76244315472558555</v>
      </c>
    </row>
    <row r="637" spans="19:35" x14ac:dyDescent="0.25">
      <c r="S637" s="27" t="s">
        <v>114</v>
      </c>
      <c r="T637" s="26">
        <v>10.8</v>
      </c>
      <c r="U637" s="26">
        <v>0.66499999899999995</v>
      </c>
      <c r="V637" s="26">
        <f t="shared" si="18"/>
        <v>0.64723676941264163</v>
      </c>
      <c r="AF637" s="27" t="s">
        <v>117</v>
      </c>
      <c r="AG637" s="41">
        <v>11.6</v>
      </c>
      <c r="AH637" s="41">
        <v>0.73999999800000005</v>
      </c>
      <c r="AI637" s="26">
        <f t="shared" si="19"/>
        <v>0.76244315472558555</v>
      </c>
    </row>
    <row r="638" spans="19:35" x14ac:dyDescent="0.25">
      <c r="S638" s="27" t="s">
        <v>114</v>
      </c>
      <c r="T638" s="26">
        <v>10.9</v>
      </c>
      <c r="U638" s="26">
        <v>0.65999999799999998</v>
      </c>
      <c r="V638" s="26">
        <f t="shared" si="18"/>
        <v>0.66403359671005857</v>
      </c>
      <c r="AF638" s="27" t="s">
        <v>117</v>
      </c>
      <c r="AG638" s="41">
        <v>11.6</v>
      </c>
      <c r="AH638" s="41">
        <v>0.70799999899999999</v>
      </c>
      <c r="AI638" s="26">
        <f t="shared" si="19"/>
        <v>0.76244315472558555</v>
      </c>
    </row>
    <row r="639" spans="19:35" x14ac:dyDescent="0.25">
      <c r="S639" s="27" t="s">
        <v>114</v>
      </c>
      <c r="T639" s="26">
        <v>10.9</v>
      </c>
      <c r="U639" s="26">
        <v>0.65499999900000005</v>
      </c>
      <c r="V639" s="26">
        <f t="shared" si="18"/>
        <v>0.66403359671005857</v>
      </c>
      <c r="AF639" s="27" t="s">
        <v>117</v>
      </c>
      <c r="AG639" s="41">
        <v>11.6</v>
      </c>
      <c r="AH639" s="41">
        <v>0.73999999800000005</v>
      </c>
      <c r="AI639" s="26">
        <f t="shared" si="19"/>
        <v>0.76244315472558555</v>
      </c>
    </row>
    <row r="640" spans="19:35" x14ac:dyDescent="0.25">
      <c r="S640" s="27" t="s">
        <v>114</v>
      </c>
      <c r="T640" s="26">
        <v>10.9</v>
      </c>
      <c r="U640" s="26">
        <v>0.63999999900000004</v>
      </c>
      <c r="V640" s="26">
        <f t="shared" si="18"/>
        <v>0.66403359671005857</v>
      </c>
      <c r="AF640" s="27" t="s">
        <v>117</v>
      </c>
      <c r="AG640" s="41">
        <v>11.6</v>
      </c>
      <c r="AH640" s="41">
        <v>0.75599999900000003</v>
      </c>
      <c r="AI640" s="26">
        <f t="shared" si="19"/>
        <v>0.76244315472558555</v>
      </c>
    </row>
    <row r="641" spans="19:35" x14ac:dyDescent="0.25">
      <c r="S641" s="27" t="s">
        <v>114</v>
      </c>
      <c r="T641" s="26">
        <v>10.9</v>
      </c>
      <c r="U641" s="26">
        <v>0.68499999899999997</v>
      </c>
      <c r="V641" s="26">
        <f t="shared" si="18"/>
        <v>0.66403359671005857</v>
      </c>
      <c r="AF641" s="27" t="s">
        <v>117</v>
      </c>
      <c r="AG641" s="41">
        <v>11.6</v>
      </c>
      <c r="AH641" s="41">
        <v>0.75</v>
      </c>
      <c r="AI641" s="26">
        <f t="shared" si="19"/>
        <v>0.76244315472558555</v>
      </c>
    </row>
    <row r="642" spans="19:35" x14ac:dyDescent="0.25">
      <c r="S642" s="27" t="s">
        <v>114</v>
      </c>
      <c r="T642" s="26">
        <v>10.9</v>
      </c>
      <c r="U642" s="26">
        <v>0.62999999900000003</v>
      </c>
      <c r="V642" s="26">
        <f t="shared" si="18"/>
        <v>0.66403359671005857</v>
      </c>
      <c r="AF642" s="27" t="s">
        <v>117</v>
      </c>
      <c r="AG642" s="41">
        <v>11.6</v>
      </c>
      <c r="AH642" s="41">
        <v>0.75599999900000003</v>
      </c>
      <c r="AI642" s="26">
        <f t="shared" si="19"/>
        <v>0.76244315472558555</v>
      </c>
    </row>
    <row r="643" spans="19:35" x14ac:dyDescent="0.25">
      <c r="S643" s="27" t="s">
        <v>114</v>
      </c>
      <c r="T643" s="26">
        <v>10.9</v>
      </c>
      <c r="U643" s="26">
        <v>0.69199999999999995</v>
      </c>
      <c r="V643" s="26">
        <f t="shared" si="18"/>
        <v>0.66403359671005857</v>
      </c>
      <c r="AF643" s="27" t="s">
        <v>117</v>
      </c>
      <c r="AG643" s="41">
        <v>11.6</v>
      </c>
      <c r="AH643" s="41">
        <v>0.69</v>
      </c>
      <c r="AI643" s="26">
        <f t="shared" si="19"/>
        <v>0.76244315472558555</v>
      </c>
    </row>
    <row r="644" spans="19:35" x14ac:dyDescent="0.25">
      <c r="S644" s="27" t="s">
        <v>114</v>
      </c>
      <c r="T644" s="26">
        <v>10.9</v>
      </c>
      <c r="U644" s="26">
        <v>0.68899999899999997</v>
      </c>
      <c r="V644" s="26">
        <f t="shared" si="18"/>
        <v>0.66403359671005857</v>
      </c>
      <c r="AF644" s="27" t="s">
        <v>117</v>
      </c>
      <c r="AG644" s="41">
        <v>11.6</v>
      </c>
      <c r="AH644" s="41">
        <v>0.719999999</v>
      </c>
      <c r="AI644" s="26">
        <f t="shared" si="19"/>
        <v>0.76244315472558555</v>
      </c>
    </row>
    <row r="645" spans="19:35" x14ac:dyDescent="0.25">
      <c r="S645" s="27" t="s">
        <v>114</v>
      </c>
      <c r="T645" s="26">
        <v>10.9</v>
      </c>
      <c r="U645" s="26">
        <v>0.65999999799999998</v>
      </c>
      <c r="V645" s="26">
        <f t="shared" si="18"/>
        <v>0.66403359671005857</v>
      </c>
      <c r="AF645" s="27" t="s">
        <v>117</v>
      </c>
      <c r="AG645" s="41">
        <v>11.6</v>
      </c>
      <c r="AH645" s="41">
        <v>0.75</v>
      </c>
      <c r="AI645" s="26">
        <f t="shared" si="19"/>
        <v>0.76244315472558555</v>
      </c>
    </row>
    <row r="646" spans="19:35" x14ac:dyDescent="0.25">
      <c r="S646" s="27" t="s">
        <v>114</v>
      </c>
      <c r="T646" s="26">
        <v>10.9</v>
      </c>
      <c r="U646" s="26">
        <v>0.579999924</v>
      </c>
      <c r="V646" s="26">
        <f t="shared" si="18"/>
        <v>0.66403359671005857</v>
      </c>
      <c r="AF646" s="27" t="s">
        <v>117</v>
      </c>
      <c r="AG646" s="41">
        <v>11.7</v>
      </c>
      <c r="AH646" s="41">
        <v>0.81999999800000001</v>
      </c>
      <c r="AI646" s="26">
        <f t="shared" si="19"/>
        <v>0.78203593642943259</v>
      </c>
    </row>
    <row r="647" spans="19:35" x14ac:dyDescent="0.25">
      <c r="S647" s="27" t="s">
        <v>114</v>
      </c>
      <c r="T647" s="26">
        <v>10.9</v>
      </c>
      <c r="U647" s="26">
        <v>0.64999961900000003</v>
      </c>
      <c r="V647" s="26">
        <f t="shared" ref="V647:V710" si="20">$AA$7*T647^$AA$5</f>
        <v>0.66403359671005857</v>
      </c>
      <c r="AF647" s="27" t="s">
        <v>117</v>
      </c>
      <c r="AG647" s="41">
        <v>11.7</v>
      </c>
      <c r="AH647" s="41">
        <v>0.73999999800000005</v>
      </c>
      <c r="AI647" s="26">
        <f t="shared" si="19"/>
        <v>0.78203593642943259</v>
      </c>
    </row>
    <row r="648" spans="19:35" x14ac:dyDescent="0.25">
      <c r="S648" s="27" t="s">
        <v>114</v>
      </c>
      <c r="T648" s="26">
        <v>10.9</v>
      </c>
      <c r="U648" s="26">
        <v>0.64500000000000002</v>
      </c>
      <c r="V648" s="26">
        <f t="shared" si="20"/>
        <v>0.66403359671005857</v>
      </c>
      <c r="AF648" s="27" t="s">
        <v>117</v>
      </c>
      <c r="AG648" s="41">
        <v>11.7</v>
      </c>
      <c r="AH648" s="41">
        <v>0.76</v>
      </c>
      <c r="AI648" s="26">
        <f t="shared" ref="AI648:AI711" si="21">$AN$7*AG648^$AN$5</f>
        <v>0.78203593642943259</v>
      </c>
    </row>
    <row r="649" spans="19:35" x14ac:dyDescent="0.25">
      <c r="S649" s="27" t="s">
        <v>114</v>
      </c>
      <c r="T649" s="26">
        <v>10.9</v>
      </c>
      <c r="U649" s="26">
        <v>0.594999999</v>
      </c>
      <c r="V649" s="26">
        <f t="shared" si="20"/>
        <v>0.66403359671005857</v>
      </c>
      <c r="AF649" s="27" t="s">
        <v>117</v>
      </c>
      <c r="AG649" s="41">
        <v>11.7</v>
      </c>
      <c r="AH649" s="41">
        <v>0.75</v>
      </c>
      <c r="AI649" s="26">
        <f t="shared" si="21"/>
        <v>0.78203593642943259</v>
      </c>
    </row>
    <row r="650" spans="19:35" x14ac:dyDescent="0.25">
      <c r="S650" s="27" t="s">
        <v>114</v>
      </c>
      <c r="T650" s="26">
        <v>10.9</v>
      </c>
      <c r="U650" s="26">
        <v>0.70599999800000002</v>
      </c>
      <c r="V650" s="26">
        <f t="shared" si="20"/>
        <v>0.66403359671005857</v>
      </c>
      <c r="AF650" s="27" t="s">
        <v>117</v>
      </c>
      <c r="AG650" s="41">
        <v>11.7</v>
      </c>
      <c r="AH650" s="41">
        <v>0.81999999800000001</v>
      </c>
      <c r="AI650" s="26">
        <f t="shared" si="21"/>
        <v>0.78203593642943259</v>
      </c>
    </row>
    <row r="651" spans="19:35" x14ac:dyDescent="0.25">
      <c r="S651" s="27" t="s">
        <v>114</v>
      </c>
      <c r="T651" s="26">
        <v>10.9</v>
      </c>
      <c r="U651" s="26">
        <v>0.62999999900000003</v>
      </c>
      <c r="V651" s="26">
        <f t="shared" si="20"/>
        <v>0.66403359671005857</v>
      </c>
      <c r="AF651" s="27" t="s">
        <v>117</v>
      </c>
      <c r="AG651" s="41">
        <v>11.7</v>
      </c>
      <c r="AH651" s="41">
        <v>0.86399999800000005</v>
      </c>
      <c r="AI651" s="26">
        <f t="shared" si="21"/>
        <v>0.78203593642943259</v>
      </c>
    </row>
    <row r="652" spans="19:35" x14ac:dyDescent="0.25">
      <c r="S652" s="27" t="s">
        <v>114</v>
      </c>
      <c r="T652" s="26">
        <v>10.9</v>
      </c>
      <c r="U652" s="26">
        <v>0.64999961900000003</v>
      </c>
      <c r="V652" s="26">
        <f t="shared" si="20"/>
        <v>0.66403359671005857</v>
      </c>
      <c r="AF652" s="27" t="s">
        <v>117</v>
      </c>
      <c r="AG652" s="41">
        <v>11.7</v>
      </c>
      <c r="AH652" s="41">
        <v>0.84199999800000003</v>
      </c>
      <c r="AI652" s="26">
        <f t="shared" si="21"/>
        <v>0.78203593642943259</v>
      </c>
    </row>
    <row r="653" spans="19:35" x14ac:dyDescent="0.25">
      <c r="S653" s="27" t="s">
        <v>114</v>
      </c>
      <c r="T653" s="26">
        <v>10.9</v>
      </c>
      <c r="U653" s="26">
        <v>0.69499999800000001</v>
      </c>
      <c r="V653" s="26">
        <f t="shared" si="20"/>
        <v>0.66403359671005857</v>
      </c>
      <c r="AF653" s="27" t="s">
        <v>117</v>
      </c>
      <c r="AG653" s="41">
        <v>11.7</v>
      </c>
      <c r="AH653" s="41">
        <v>0.748</v>
      </c>
      <c r="AI653" s="26">
        <f t="shared" si="21"/>
        <v>0.78203593642943259</v>
      </c>
    </row>
    <row r="654" spans="19:35" x14ac:dyDescent="0.25">
      <c r="S654" s="27" t="s">
        <v>114</v>
      </c>
      <c r="T654" s="26">
        <v>10.9</v>
      </c>
      <c r="U654" s="26">
        <v>0.64999999900000005</v>
      </c>
      <c r="V654" s="26">
        <f t="shared" si="20"/>
        <v>0.66403359671005857</v>
      </c>
      <c r="AF654" s="27" t="s">
        <v>117</v>
      </c>
      <c r="AG654" s="41">
        <v>11.7</v>
      </c>
      <c r="AH654" s="41">
        <v>0.82999999800000002</v>
      </c>
      <c r="AI654" s="26">
        <f t="shared" si="21"/>
        <v>0.78203593642943259</v>
      </c>
    </row>
    <row r="655" spans="19:35" x14ac:dyDescent="0.25">
      <c r="S655" s="27" t="s">
        <v>114</v>
      </c>
      <c r="T655" s="26">
        <v>10.9</v>
      </c>
      <c r="U655" s="26">
        <v>0.68799999899999997</v>
      </c>
      <c r="V655" s="26">
        <f t="shared" si="20"/>
        <v>0.66403359671005857</v>
      </c>
      <c r="AF655" s="27" t="s">
        <v>117</v>
      </c>
      <c r="AG655" s="41">
        <v>11.7</v>
      </c>
      <c r="AH655" s="41">
        <v>0.80999999899999997</v>
      </c>
      <c r="AI655" s="26">
        <f t="shared" si="21"/>
        <v>0.78203593642943259</v>
      </c>
    </row>
    <row r="656" spans="19:35" x14ac:dyDescent="0.25">
      <c r="S656" s="27" t="s">
        <v>114</v>
      </c>
      <c r="T656" s="26">
        <v>10.9</v>
      </c>
      <c r="U656" s="26">
        <v>0.65999999799999998</v>
      </c>
      <c r="V656" s="26">
        <f t="shared" si="20"/>
        <v>0.66403359671005857</v>
      </c>
      <c r="AF656" s="27" t="s">
        <v>117</v>
      </c>
      <c r="AG656" s="41">
        <v>11.7</v>
      </c>
      <c r="AH656" s="41">
        <v>0.79999999899999996</v>
      </c>
      <c r="AI656" s="26">
        <f t="shared" si="21"/>
        <v>0.78203593642943259</v>
      </c>
    </row>
    <row r="657" spans="19:35" x14ac:dyDescent="0.25">
      <c r="S657" s="27" t="s">
        <v>114</v>
      </c>
      <c r="T657" s="26">
        <v>10.9</v>
      </c>
      <c r="U657" s="26">
        <v>0.63699999799999996</v>
      </c>
      <c r="V657" s="26">
        <f t="shared" si="20"/>
        <v>0.66403359671005857</v>
      </c>
      <c r="AF657" s="27" t="s">
        <v>117</v>
      </c>
      <c r="AG657" s="41">
        <v>11.7</v>
      </c>
      <c r="AH657" s="41">
        <v>0.77</v>
      </c>
      <c r="AI657" s="26">
        <f t="shared" si="21"/>
        <v>0.78203593642943259</v>
      </c>
    </row>
    <row r="658" spans="19:35" x14ac:dyDescent="0.25">
      <c r="S658" s="27" t="s">
        <v>114</v>
      </c>
      <c r="T658" s="26">
        <v>10.9</v>
      </c>
      <c r="U658" s="26">
        <v>0.64999999900000005</v>
      </c>
      <c r="V658" s="26">
        <f t="shared" si="20"/>
        <v>0.66403359671005857</v>
      </c>
      <c r="AF658" s="27" t="s">
        <v>117</v>
      </c>
      <c r="AG658" s="41">
        <v>11.7</v>
      </c>
      <c r="AH658" s="41">
        <v>0.719999999</v>
      </c>
      <c r="AI658" s="26">
        <f t="shared" si="21"/>
        <v>0.78203593642943259</v>
      </c>
    </row>
    <row r="659" spans="19:35" x14ac:dyDescent="0.25">
      <c r="S659" s="27" t="s">
        <v>114</v>
      </c>
      <c r="T659" s="26">
        <v>10.9</v>
      </c>
      <c r="U659" s="26">
        <v>0.69</v>
      </c>
      <c r="V659" s="26">
        <f t="shared" si="20"/>
        <v>0.66403359671005857</v>
      </c>
      <c r="AF659" s="27" t="s">
        <v>117</v>
      </c>
      <c r="AG659" s="41">
        <v>11.7</v>
      </c>
      <c r="AH659" s="41">
        <v>0.82299999899999998</v>
      </c>
      <c r="AI659" s="26">
        <f t="shared" si="21"/>
        <v>0.78203593642943259</v>
      </c>
    </row>
    <row r="660" spans="19:35" x14ac:dyDescent="0.25">
      <c r="S660" s="27" t="s">
        <v>114</v>
      </c>
      <c r="T660" s="26">
        <v>10.9</v>
      </c>
      <c r="U660" s="26">
        <v>0.70399999999999996</v>
      </c>
      <c r="V660" s="26">
        <f t="shared" si="20"/>
        <v>0.66403359671005857</v>
      </c>
      <c r="AF660" s="27" t="s">
        <v>117</v>
      </c>
      <c r="AG660" s="41">
        <v>11.7</v>
      </c>
      <c r="AH660" s="41">
        <v>0.61999999900000002</v>
      </c>
      <c r="AI660" s="26">
        <f t="shared" si="21"/>
        <v>0.78203593642943259</v>
      </c>
    </row>
    <row r="661" spans="19:35" x14ac:dyDescent="0.25">
      <c r="S661" s="27" t="s">
        <v>114</v>
      </c>
      <c r="T661" s="26">
        <v>10.9</v>
      </c>
      <c r="U661" s="26">
        <v>0.64999999900000005</v>
      </c>
      <c r="V661" s="26">
        <f t="shared" si="20"/>
        <v>0.66403359671005857</v>
      </c>
      <c r="AF661" s="27" t="s">
        <v>117</v>
      </c>
      <c r="AG661" s="41">
        <v>11.7</v>
      </c>
      <c r="AH661" s="41">
        <v>0.76499999900000004</v>
      </c>
      <c r="AI661" s="26">
        <f t="shared" si="21"/>
        <v>0.78203593642943259</v>
      </c>
    </row>
    <row r="662" spans="19:35" x14ac:dyDescent="0.25">
      <c r="S662" s="27" t="s">
        <v>114</v>
      </c>
      <c r="T662" s="26">
        <v>10.9</v>
      </c>
      <c r="U662" s="26">
        <v>0.65999999799999998</v>
      </c>
      <c r="V662" s="26">
        <f t="shared" si="20"/>
        <v>0.66403359671005857</v>
      </c>
      <c r="AF662" s="27" t="s">
        <v>117</v>
      </c>
      <c r="AG662" s="41">
        <v>11.7</v>
      </c>
      <c r="AH662" s="41">
        <v>0.77499999900000005</v>
      </c>
      <c r="AI662" s="26">
        <f t="shared" si="21"/>
        <v>0.78203593642943259</v>
      </c>
    </row>
    <row r="663" spans="19:35" x14ac:dyDescent="0.25">
      <c r="S663" s="27" t="s">
        <v>114</v>
      </c>
      <c r="T663" s="26">
        <v>10.9</v>
      </c>
      <c r="U663" s="26">
        <v>0.6</v>
      </c>
      <c r="V663" s="26">
        <f t="shared" si="20"/>
        <v>0.66403359671005857</v>
      </c>
      <c r="AF663" s="27" t="s">
        <v>117</v>
      </c>
      <c r="AG663" s="41">
        <v>11.7</v>
      </c>
      <c r="AH663" s="41">
        <v>0.79999971400000003</v>
      </c>
      <c r="AI663" s="26">
        <f t="shared" si="21"/>
        <v>0.78203593642943259</v>
      </c>
    </row>
    <row r="664" spans="19:35" x14ac:dyDescent="0.25">
      <c r="S664" s="27" t="s">
        <v>114</v>
      </c>
      <c r="T664" s="26">
        <v>10.9</v>
      </c>
      <c r="U664" s="26">
        <v>0.61999999900000002</v>
      </c>
      <c r="V664" s="26">
        <f t="shared" si="20"/>
        <v>0.66403359671005857</v>
      </c>
      <c r="AF664" s="27" t="s">
        <v>117</v>
      </c>
      <c r="AG664" s="41">
        <v>11.7</v>
      </c>
      <c r="AH664" s="41">
        <v>0.76499999900000004</v>
      </c>
      <c r="AI664" s="26">
        <f t="shared" si="21"/>
        <v>0.78203593642943259</v>
      </c>
    </row>
    <row r="665" spans="19:35" x14ac:dyDescent="0.25">
      <c r="S665" s="27" t="s">
        <v>114</v>
      </c>
      <c r="T665" s="26">
        <v>10.9</v>
      </c>
      <c r="U665" s="26">
        <v>0.69999999899999998</v>
      </c>
      <c r="V665" s="26">
        <f t="shared" si="20"/>
        <v>0.66403359671005857</v>
      </c>
      <c r="AF665" s="27" t="s">
        <v>117</v>
      </c>
      <c r="AG665" s="41">
        <v>11.7</v>
      </c>
      <c r="AH665" s="41">
        <v>0.79999999899999996</v>
      </c>
      <c r="AI665" s="26">
        <f t="shared" si="21"/>
        <v>0.78203593642943259</v>
      </c>
    </row>
    <row r="666" spans="19:35" x14ac:dyDescent="0.25">
      <c r="S666" s="27" t="s">
        <v>114</v>
      </c>
      <c r="T666" s="26">
        <v>10.9</v>
      </c>
      <c r="U666" s="26">
        <v>0.67499999899999996</v>
      </c>
      <c r="V666" s="26">
        <f t="shared" si="20"/>
        <v>0.66403359671005857</v>
      </c>
      <c r="AF666" s="27" t="s">
        <v>117</v>
      </c>
      <c r="AG666" s="41">
        <v>11.7</v>
      </c>
      <c r="AH666" s="41">
        <v>0.82499999899999998</v>
      </c>
      <c r="AI666" s="26">
        <f t="shared" si="21"/>
        <v>0.78203593642943259</v>
      </c>
    </row>
    <row r="667" spans="19:35" x14ac:dyDescent="0.25">
      <c r="S667" s="27" t="s">
        <v>114</v>
      </c>
      <c r="T667" s="26">
        <v>10.9</v>
      </c>
      <c r="U667" s="26">
        <v>0.61999999900000002</v>
      </c>
      <c r="V667" s="26">
        <f t="shared" si="20"/>
        <v>0.66403359671005857</v>
      </c>
      <c r="AF667" s="27" t="s">
        <v>117</v>
      </c>
      <c r="AG667" s="41">
        <v>11.7</v>
      </c>
      <c r="AH667" s="41">
        <v>0.71499999999999997</v>
      </c>
      <c r="AI667" s="26">
        <f t="shared" si="21"/>
        <v>0.78203593642943259</v>
      </c>
    </row>
    <row r="668" spans="19:35" x14ac:dyDescent="0.25">
      <c r="S668" s="27" t="s">
        <v>114</v>
      </c>
      <c r="T668" s="26">
        <v>10.9</v>
      </c>
      <c r="U668" s="26">
        <v>0.68</v>
      </c>
      <c r="V668" s="26">
        <f t="shared" si="20"/>
        <v>0.66403359671005857</v>
      </c>
      <c r="AF668" s="27" t="s">
        <v>117</v>
      </c>
      <c r="AG668" s="41">
        <v>11.7</v>
      </c>
      <c r="AH668" s="41">
        <v>0.77</v>
      </c>
      <c r="AI668" s="26">
        <f t="shared" si="21"/>
        <v>0.78203593642943259</v>
      </c>
    </row>
    <row r="669" spans="19:35" x14ac:dyDescent="0.25">
      <c r="S669" s="27" t="s">
        <v>114</v>
      </c>
      <c r="T669" s="26">
        <v>10.9</v>
      </c>
      <c r="U669" s="26">
        <v>0.61499999800000005</v>
      </c>
      <c r="V669" s="26">
        <f t="shared" si="20"/>
        <v>0.66403359671005857</v>
      </c>
      <c r="AF669" s="27" t="s">
        <v>117</v>
      </c>
      <c r="AG669" s="41">
        <v>11.7</v>
      </c>
      <c r="AH669" s="41">
        <v>0.81999999800000001</v>
      </c>
      <c r="AI669" s="26">
        <f t="shared" si="21"/>
        <v>0.78203593642943259</v>
      </c>
    </row>
    <row r="670" spans="19:35" x14ac:dyDescent="0.25">
      <c r="S670" s="27" t="s">
        <v>114</v>
      </c>
      <c r="T670" s="26">
        <v>10.9</v>
      </c>
      <c r="U670" s="26">
        <v>0.66499999899999995</v>
      </c>
      <c r="V670" s="26">
        <f t="shared" si="20"/>
        <v>0.66403359671005857</v>
      </c>
      <c r="AF670" s="27" t="s">
        <v>117</v>
      </c>
      <c r="AG670" s="41">
        <v>11.7</v>
      </c>
      <c r="AH670" s="41">
        <v>0.73499999900000001</v>
      </c>
      <c r="AI670" s="26">
        <f t="shared" si="21"/>
        <v>0.78203593642943259</v>
      </c>
    </row>
    <row r="671" spans="19:35" x14ac:dyDescent="0.25">
      <c r="S671" s="27" t="s">
        <v>114</v>
      </c>
      <c r="T671" s="26">
        <v>10.9</v>
      </c>
      <c r="U671" s="26">
        <v>0.69999980900000003</v>
      </c>
      <c r="V671" s="26">
        <f t="shared" si="20"/>
        <v>0.66403359671005857</v>
      </c>
      <c r="AF671" s="27" t="s">
        <v>117</v>
      </c>
      <c r="AG671" s="41">
        <v>11.7</v>
      </c>
      <c r="AH671" s="41">
        <v>0.76499999900000004</v>
      </c>
      <c r="AI671" s="26">
        <f t="shared" si="21"/>
        <v>0.78203593642943259</v>
      </c>
    </row>
    <row r="672" spans="19:35" x14ac:dyDescent="0.25">
      <c r="S672" s="27" t="s">
        <v>114</v>
      </c>
      <c r="T672" s="26">
        <v>10.9</v>
      </c>
      <c r="U672" s="26">
        <v>0.72799999800000004</v>
      </c>
      <c r="V672" s="26">
        <f t="shared" si="20"/>
        <v>0.66403359671005857</v>
      </c>
      <c r="AF672" s="27" t="s">
        <v>117</v>
      </c>
      <c r="AG672" s="41">
        <v>11.7</v>
      </c>
      <c r="AH672" s="41">
        <v>0.81999999800000001</v>
      </c>
      <c r="AI672" s="26">
        <f t="shared" si="21"/>
        <v>0.78203593642943259</v>
      </c>
    </row>
    <row r="673" spans="19:35" x14ac:dyDescent="0.25">
      <c r="S673" s="27" t="s">
        <v>114</v>
      </c>
      <c r="T673" s="26">
        <v>10.9</v>
      </c>
      <c r="U673" s="26">
        <v>0.62999999900000003</v>
      </c>
      <c r="V673" s="26">
        <f t="shared" si="20"/>
        <v>0.66403359671005857</v>
      </c>
      <c r="AF673" s="27" t="s">
        <v>117</v>
      </c>
      <c r="AG673" s="41">
        <v>11.7</v>
      </c>
      <c r="AH673" s="41">
        <v>0.81999999800000001</v>
      </c>
      <c r="AI673" s="26">
        <f t="shared" si="21"/>
        <v>0.78203593642943259</v>
      </c>
    </row>
    <row r="674" spans="19:35" x14ac:dyDescent="0.25">
      <c r="S674" s="27" t="s">
        <v>114</v>
      </c>
      <c r="T674" s="26">
        <v>10.9</v>
      </c>
      <c r="U674" s="26">
        <v>0.69999999899999998</v>
      </c>
      <c r="V674" s="26">
        <f t="shared" si="20"/>
        <v>0.66403359671005857</v>
      </c>
      <c r="AF674" s="27" t="s">
        <v>117</v>
      </c>
      <c r="AG674" s="41">
        <v>11.7</v>
      </c>
      <c r="AH674" s="41">
        <v>0.69499999800000001</v>
      </c>
      <c r="AI674" s="26">
        <f t="shared" si="21"/>
        <v>0.78203593642943259</v>
      </c>
    </row>
    <row r="675" spans="19:35" x14ac:dyDescent="0.25">
      <c r="S675" s="27" t="s">
        <v>114</v>
      </c>
      <c r="T675" s="26">
        <v>10.9</v>
      </c>
      <c r="U675" s="26">
        <v>0.67</v>
      </c>
      <c r="V675" s="26">
        <f t="shared" si="20"/>
        <v>0.66403359671005857</v>
      </c>
      <c r="AF675" s="27" t="s">
        <v>117</v>
      </c>
      <c r="AG675" s="41">
        <v>11.7</v>
      </c>
      <c r="AH675" s="41">
        <v>0.77</v>
      </c>
      <c r="AI675" s="26">
        <f t="shared" si="21"/>
        <v>0.78203593642943259</v>
      </c>
    </row>
    <row r="676" spans="19:35" x14ac:dyDescent="0.25">
      <c r="S676" s="27" t="s">
        <v>114</v>
      </c>
      <c r="T676" s="26">
        <v>10.9</v>
      </c>
      <c r="U676" s="26">
        <v>0.64199999900000004</v>
      </c>
      <c r="V676" s="26">
        <f t="shared" si="20"/>
        <v>0.66403359671005857</v>
      </c>
      <c r="AF676" s="27" t="s">
        <v>117</v>
      </c>
      <c r="AG676" s="41">
        <v>11.7</v>
      </c>
      <c r="AH676" s="41">
        <v>0.81099999899999997</v>
      </c>
      <c r="AI676" s="26">
        <f t="shared" si="21"/>
        <v>0.78203593642943259</v>
      </c>
    </row>
    <row r="677" spans="19:35" x14ac:dyDescent="0.25">
      <c r="S677" s="27" t="s">
        <v>114</v>
      </c>
      <c r="T677" s="26">
        <v>10.9</v>
      </c>
      <c r="U677" s="26">
        <v>0.70699999899999999</v>
      </c>
      <c r="V677" s="26">
        <f t="shared" si="20"/>
        <v>0.66403359671005857</v>
      </c>
      <c r="AF677" s="27" t="s">
        <v>117</v>
      </c>
      <c r="AG677" s="41">
        <v>11.7</v>
      </c>
      <c r="AH677" s="41">
        <v>0.83999967600000003</v>
      </c>
      <c r="AI677" s="26">
        <f t="shared" si="21"/>
        <v>0.78203593642943259</v>
      </c>
    </row>
    <row r="678" spans="19:35" x14ac:dyDescent="0.25">
      <c r="S678" s="27" t="s">
        <v>114</v>
      </c>
      <c r="T678" s="26">
        <v>10.9</v>
      </c>
      <c r="U678" s="26">
        <v>0.69799999899999998</v>
      </c>
      <c r="V678" s="26">
        <f t="shared" si="20"/>
        <v>0.66403359671005857</v>
      </c>
      <c r="AF678" s="27" t="s">
        <v>117</v>
      </c>
      <c r="AG678" s="41">
        <v>11.7</v>
      </c>
      <c r="AH678" s="41">
        <v>0.77</v>
      </c>
      <c r="AI678" s="26">
        <f t="shared" si="21"/>
        <v>0.78203593642943259</v>
      </c>
    </row>
    <row r="679" spans="19:35" x14ac:dyDescent="0.25">
      <c r="S679" s="27" t="s">
        <v>114</v>
      </c>
      <c r="T679" s="26">
        <v>10.9</v>
      </c>
      <c r="U679" s="26">
        <v>0.69999999899999998</v>
      </c>
      <c r="V679" s="26">
        <f t="shared" si="20"/>
        <v>0.66403359671005857</v>
      </c>
      <c r="AF679" s="27" t="s">
        <v>117</v>
      </c>
      <c r="AG679" s="41">
        <v>11.7</v>
      </c>
      <c r="AH679" s="41">
        <v>0.78999999899999995</v>
      </c>
      <c r="AI679" s="26">
        <f t="shared" si="21"/>
        <v>0.78203593642943259</v>
      </c>
    </row>
    <row r="680" spans="19:35" x14ac:dyDescent="0.25">
      <c r="S680" s="27" t="s">
        <v>114</v>
      </c>
      <c r="T680" s="26">
        <v>10.9</v>
      </c>
      <c r="U680" s="26">
        <v>0.65999984700000003</v>
      </c>
      <c r="V680" s="26">
        <f t="shared" si="20"/>
        <v>0.66403359671005857</v>
      </c>
      <c r="AF680" s="27" t="s">
        <v>117</v>
      </c>
      <c r="AG680" s="41">
        <v>11.7</v>
      </c>
      <c r="AH680" s="41">
        <v>0.85</v>
      </c>
      <c r="AI680" s="26">
        <f t="shared" si="21"/>
        <v>0.78203593642943259</v>
      </c>
    </row>
    <row r="681" spans="19:35" x14ac:dyDescent="0.25">
      <c r="S681" s="27" t="s">
        <v>114</v>
      </c>
      <c r="T681" s="26">
        <v>10.9</v>
      </c>
      <c r="U681" s="26">
        <v>0.64999999900000005</v>
      </c>
      <c r="V681" s="26">
        <f t="shared" si="20"/>
        <v>0.66403359671005857</v>
      </c>
      <c r="AF681" s="27" t="s">
        <v>117</v>
      </c>
      <c r="AG681" s="41">
        <v>11.7</v>
      </c>
      <c r="AH681" s="41">
        <v>0.79999999899999996</v>
      </c>
      <c r="AI681" s="26">
        <f t="shared" si="21"/>
        <v>0.78203593642943259</v>
      </c>
    </row>
    <row r="682" spans="19:35" x14ac:dyDescent="0.25">
      <c r="S682" s="27" t="s">
        <v>114</v>
      </c>
      <c r="T682" s="26">
        <v>10.9</v>
      </c>
      <c r="U682" s="26">
        <v>0.71499999999999997</v>
      </c>
      <c r="V682" s="26">
        <f t="shared" si="20"/>
        <v>0.66403359671005857</v>
      </c>
      <c r="AF682" s="27" t="s">
        <v>117</v>
      </c>
      <c r="AG682" s="41">
        <v>11.7</v>
      </c>
      <c r="AH682" s="41">
        <v>0.69999999899999998</v>
      </c>
      <c r="AI682" s="26">
        <f t="shared" si="21"/>
        <v>0.78203593642943259</v>
      </c>
    </row>
    <row r="683" spans="19:35" x14ac:dyDescent="0.25">
      <c r="S683" s="27" t="s">
        <v>114</v>
      </c>
      <c r="T683" s="26">
        <v>10.9</v>
      </c>
      <c r="U683" s="26">
        <v>0.65499999900000005</v>
      </c>
      <c r="V683" s="26">
        <f t="shared" si="20"/>
        <v>0.66403359671005857</v>
      </c>
      <c r="AF683" s="27" t="s">
        <v>117</v>
      </c>
      <c r="AG683" s="41">
        <v>11.7</v>
      </c>
      <c r="AH683" s="41">
        <v>0.79500000000000004</v>
      </c>
      <c r="AI683" s="26">
        <f t="shared" si="21"/>
        <v>0.78203593642943259</v>
      </c>
    </row>
    <row r="684" spans="19:35" x14ac:dyDescent="0.25">
      <c r="S684" s="27" t="s">
        <v>114</v>
      </c>
      <c r="T684" s="26">
        <v>10.9</v>
      </c>
      <c r="U684" s="26">
        <v>0.63500000000000001</v>
      </c>
      <c r="V684" s="26">
        <f t="shared" si="20"/>
        <v>0.66403359671005857</v>
      </c>
      <c r="AF684" s="27" t="s">
        <v>117</v>
      </c>
      <c r="AG684" s="41">
        <v>11.7</v>
      </c>
      <c r="AH684" s="41">
        <v>0.85599999900000001</v>
      </c>
      <c r="AI684" s="26">
        <f t="shared" si="21"/>
        <v>0.78203593642943259</v>
      </c>
    </row>
    <row r="685" spans="19:35" x14ac:dyDescent="0.25">
      <c r="S685" s="27" t="s">
        <v>114</v>
      </c>
      <c r="T685" s="26">
        <v>10.9</v>
      </c>
      <c r="U685" s="26">
        <v>0.65999999799999998</v>
      </c>
      <c r="V685" s="26">
        <f t="shared" si="20"/>
        <v>0.66403359671005857</v>
      </c>
      <c r="AF685" s="27" t="s">
        <v>117</v>
      </c>
      <c r="AG685" s="41">
        <v>11.7</v>
      </c>
      <c r="AH685" s="41">
        <v>0.79799999899999996</v>
      </c>
      <c r="AI685" s="26">
        <f t="shared" si="21"/>
        <v>0.78203593642943259</v>
      </c>
    </row>
    <row r="686" spans="19:35" x14ac:dyDescent="0.25">
      <c r="S686" s="27" t="s">
        <v>114</v>
      </c>
      <c r="T686" s="26">
        <v>10.9</v>
      </c>
      <c r="U686" s="26">
        <v>0.68799999899999997</v>
      </c>
      <c r="V686" s="26">
        <f t="shared" si="20"/>
        <v>0.66403359671005857</v>
      </c>
      <c r="AF686" s="27" t="s">
        <v>117</v>
      </c>
      <c r="AG686" s="41">
        <v>11.7</v>
      </c>
      <c r="AH686" s="41">
        <v>0.80199999899999996</v>
      </c>
      <c r="AI686" s="26">
        <f t="shared" si="21"/>
        <v>0.78203593642943259</v>
      </c>
    </row>
    <row r="687" spans="19:35" x14ac:dyDescent="0.25">
      <c r="S687" s="27" t="s">
        <v>114</v>
      </c>
      <c r="T687" s="26">
        <v>10.9</v>
      </c>
      <c r="U687" s="26">
        <v>0.68</v>
      </c>
      <c r="V687" s="26">
        <f t="shared" si="20"/>
        <v>0.66403359671005857</v>
      </c>
      <c r="AF687" s="27" t="s">
        <v>117</v>
      </c>
      <c r="AG687" s="41">
        <v>11.7</v>
      </c>
      <c r="AH687" s="41">
        <v>0.80999999899999997</v>
      </c>
      <c r="AI687" s="26">
        <f t="shared" si="21"/>
        <v>0.78203593642943259</v>
      </c>
    </row>
    <row r="688" spans="19:35" x14ac:dyDescent="0.25">
      <c r="S688" s="27" t="s">
        <v>114</v>
      </c>
      <c r="T688" s="26">
        <v>10.9</v>
      </c>
      <c r="U688" s="26">
        <v>0.75499999900000003</v>
      </c>
      <c r="V688" s="26">
        <f t="shared" si="20"/>
        <v>0.66403359671005857</v>
      </c>
      <c r="AF688" s="27" t="s">
        <v>117</v>
      </c>
      <c r="AG688" s="41">
        <v>11.7</v>
      </c>
      <c r="AH688" s="41">
        <v>0.76</v>
      </c>
      <c r="AI688" s="26">
        <f t="shared" si="21"/>
        <v>0.78203593642943259</v>
      </c>
    </row>
    <row r="689" spans="19:35" x14ac:dyDescent="0.25">
      <c r="S689" s="27" t="s">
        <v>114</v>
      </c>
      <c r="T689" s="26">
        <v>10.9</v>
      </c>
      <c r="U689" s="26">
        <v>0.721999999</v>
      </c>
      <c r="V689" s="26">
        <f t="shared" si="20"/>
        <v>0.66403359671005857</v>
      </c>
      <c r="AF689" s="27" t="s">
        <v>117</v>
      </c>
      <c r="AG689" s="41">
        <v>11.7</v>
      </c>
      <c r="AH689" s="41">
        <v>0.76499999900000004</v>
      </c>
      <c r="AI689" s="26">
        <f t="shared" si="21"/>
        <v>0.78203593642943259</v>
      </c>
    </row>
    <row r="690" spans="19:35" x14ac:dyDescent="0.25">
      <c r="S690" s="27" t="s">
        <v>114</v>
      </c>
      <c r="T690" s="26">
        <v>10.9</v>
      </c>
      <c r="U690" s="26">
        <v>0.66499999899999995</v>
      </c>
      <c r="V690" s="26">
        <f t="shared" si="20"/>
        <v>0.66403359671005857</v>
      </c>
      <c r="AF690" s="27" t="s">
        <v>117</v>
      </c>
      <c r="AG690" s="41">
        <v>11.7</v>
      </c>
      <c r="AH690" s="41">
        <v>0.77999973300000003</v>
      </c>
      <c r="AI690" s="26">
        <f t="shared" si="21"/>
        <v>0.78203593642943259</v>
      </c>
    </row>
    <row r="691" spans="19:35" x14ac:dyDescent="0.25">
      <c r="S691" s="27" t="s">
        <v>114</v>
      </c>
      <c r="T691" s="26">
        <v>10.9</v>
      </c>
      <c r="U691" s="26">
        <v>0.65999999799999998</v>
      </c>
      <c r="V691" s="26">
        <f t="shared" si="20"/>
        <v>0.66403359671005857</v>
      </c>
      <c r="AF691" s="27" t="s">
        <v>117</v>
      </c>
      <c r="AG691" s="41">
        <v>11.7</v>
      </c>
      <c r="AH691" s="41">
        <v>0.85999999900000001</v>
      </c>
      <c r="AI691" s="26">
        <f t="shared" si="21"/>
        <v>0.78203593642943259</v>
      </c>
    </row>
    <row r="692" spans="19:35" x14ac:dyDescent="0.25">
      <c r="S692" s="27" t="s">
        <v>114</v>
      </c>
      <c r="T692" s="26">
        <v>10.9</v>
      </c>
      <c r="U692" s="26">
        <v>0.67</v>
      </c>
      <c r="V692" s="26">
        <f t="shared" si="20"/>
        <v>0.66403359671005857</v>
      </c>
      <c r="AF692" s="27" t="s">
        <v>117</v>
      </c>
      <c r="AG692" s="41">
        <v>11.7</v>
      </c>
      <c r="AH692" s="41">
        <v>0.78999999899999995</v>
      </c>
      <c r="AI692" s="26">
        <f t="shared" si="21"/>
        <v>0.78203593642943259</v>
      </c>
    </row>
    <row r="693" spans="19:35" x14ac:dyDescent="0.25">
      <c r="S693" s="27" t="s">
        <v>114</v>
      </c>
      <c r="T693" s="26">
        <v>10.9</v>
      </c>
      <c r="U693" s="26">
        <v>0.68499999899999997</v>
      </c>
      <c r="V693" s="26">
        <f t="shared" si="20"/>
        <v>0.66403359671005857</v>
      </c>
      <c r="AF693" s="27" t="s">
        <v>117</v>
      </c>
      <c r="AG693" s="41">
        <v>11.7</v>
      </c>
      <c r="AH693" s="41">
        <v>0.77999999900000005</v>
      </c>
      <c r="AI693" s="26">
        <f t="shared" si="21"/>
        <v>0.78203593642943259</v>
      </c>
    </row>
    <row r="694" spans="19:35" x14ac:dyDescent="0.25">
      <c r="S694" s="27" t="s">
        <v>114</v>
      </c>
      <c r="T694" s="26">
        <v>10.9</v>
      </c>
      <c r="U694" s="26">
        <v>0.65999999799999998</v>
      </c>
      <c r="V694" s="26">
        <f t="shared" si="20"/>
        <v>0.66403359671005857</v>
      </c>
      <c r="AF694" s="27" t="s">
        <v>117</v>
      </c>
      <c r="AG694" s="41">
        <v>11.7</v>
      </c>
      <c r="AH694" s="41">
        <v>0.83199999899999999</v>
      </c>
      <c r="AI694" s="26">
        <f t="shared" si="21"/>
        <v>0.78203593642943259</v>
      </c>
    </row>
    <row r="695" spans="19:35" x14ac:dyDescent="0.25">
      <c r="S695" s="27" t="s">
        <v>114</v>
      </c>
      <c r="T695" s="26">
        <v>10.9</v>
      </c>
      <c r="U695" s="26">
        <v>0.63500000000000001</v>
      </c>
      <c r="V695" s="26">
        <f t="shared" si="20"/>
        <v>0.66403359671005857</v>
      </c>
      <c r="AF695" s="27" t="s">
        <v>117</v>
      </c>
      <c r="AG695" s="41">
        <v>11.7</v>
      </c>
      <c r="AH695" s="41">
        <v>0.76</v>
      </c>
      <c r="AI695" s="26">
        <f t="shared" si="21"/>
        <v>0.78203593642943259</v>
      </c>
    </row>
    <row r="696" spans="19:35" x14ac:dyDescent="0.25">
      <c r="S696" s="27" t="s">
        <v>114</v>
      </c>
      <c r="T696" s="26">
        <v>10.9</v>
      </c>
      <c r="U696" s="26">
        <v>0.6</v>
      </c>
      <c r="V696" s="26">
        <f t="shared" si="20"/>
        <v>0.66403359671005857</v>
      </c>
      <c r="AF696" s="27" t="s">
        <v>117</v>
      </c>
      <c r="AG696" s="41">
        <v>11.7</v>
      </c>
      <c r="AH696" s="41">
        <v>0.77</v>
      </c>
      <c r="AI696" s="26">
        <f t="shared" si="21"/>
        <v>0.78203593642943259</v>
      </c>
    </row>
    <row r="697" spans="19:35" x14ac:dyDescent="0.25">
      <c r="S697" s="27" t="s">
        <v>114</v>
      </c>
      <c r="T697" s="26">
        <v>10.9</v>
      </c>
      <c r="U697" s="26">
        <v>0.67999982800000003</v>
      </c>
      <c r="V697" s="26">
        <f t="shared" si="20"/>
        <v>0.66403359671005857</v>
      </c>
      <c r="AF697" s="27" t="s">
        <v>117</v>
      </c>
      <c r="AG697" s="41">
        <v>11.7</v>
      </c>
      <c r="AH697" s="41">
        <v>0.84</v>
      </c>
      <c r="AI697" s="26">
        <f t="shared" si="21"/>
        <v>0.78203593642943259</v>
      </c>
    </row>
    <row r="698" spans="19:35" x14ac:dyDescent="0.25">
      <c r="S698" s="27" t="s">
        <v>114</v>
      </c>
      <c r="T698" s="26">
        <v>10.9</v>
      </c>
      <c r="U698" s="26">
        <v>0.69799999899999998</v>
      </c>
      <c r="V698" s="26">
        <f t="shared" si="20"/>
        <v>0.66403359671005857</v>
      </c>
      <c r="AF698" s="27" t="s">
        <v>117</v>
      </c>
      <c r="AG698" s="41">
        <v>11.7</v>
      </c>
      <c r="AH698" s="41">
        <v>0.77999999900000005</v>
      </c>
      <c r="AI698" s="26">
        <f t="shared" si="21"/>
        <v>0.78203593642943259</v>
      </c>
    </row>
    <row r="699" spans="19:35" x14ac:dyDescent="0.25">
      <c r="S699" s="27" t="s">
        <v>114</v>
      </c>
      <c r="T699" s="26">
        <v>10.9</v>
      </c>
      <c r="U699" s="26">
        <v>0.70999999899999999</v>
      </c>
      <c r="V699" s="26">
        <f t="shared" si="20"/>
        <v>0.66403359671005857</v>
      </c>
      <c r="AF699" s="27" t="s">
        <v>117</v>
      </c>
      <c r="AG699" s="41">
        <v>11.7</v>
      </c>
      <c r="AH699" s="41">
        <v>0.82999999800000002</v>
      </c>
      <c r="AI699" s="26">
        <f t="shared" si="21"/>
        <v>0.78203593642943259</v>
      </c>
    </row>
    <row r="700" spans="19:35" x14ac:dyDescent="0.25">
      <c r="S700" s="27" t="s">
        <v>114</v>
      </c>
      <c r="T700" s="26">
        <v>10.9</v>
      </c>
      <c r="U700" s="26">
        <v>0.62999999900000003</v>
      </c>
      <c r="V700" s="26">
        <f t="shared" si="20"/>
        <v>0.66403359671005857</v>
      </c>
      <c r="AF700" s="27" t="s">
        <v>117</v>
      </c>
      <c r="AG700" s="41">
        <v>11.7</v>
      </c>
      <c r="AH700" s="41">
        <v>0.74499999900000002</v>
      </c>
      <c r="AI700" s="26">
        <f t="shared" si="21"/>
        <v>0.78203593642943259</v>
      </c>
    </row>
    <row r="701" spans="19:35" x14ac:dyDescent="0.25">
      <c r="S701" s="27" t="s">
        <v>114</v>
      </c>
      <c r="T701" s="26">
        <v>10.9</v>
      </c>
      <c r="U701" s="26">
        <v>0.61999999900000002</v>
      </c>
      <c r="V701" s="26">
        <f t="shared" si="20"/>
        <v>0.66403359671005857</v>
      </c>
      <c r="AF701" s="27" t="s">
        <v>117</v>
      </c>
      <c r="AG701" s="41">
        <v>11.7</v>
      </c>
      <c r="AH701" s="41">
        <v>0.719999999</v>
      </c>
      <c r="AI701" s="26">
        <f t="shared" si="21"/>
        <v>0.78203593642943259</v>
      </c>
    </row>
    <row r="702" spans="19:35" x14ac:dyDescent="0.25">
      <c r="S702" s="27" t="s">
        <v>114</v>
      </c>
      <c r="T702" s="26">
        <v>10.9</v>
      </c>
      <c r="U702" s="26">
        <v>0.65499999900000005</v>
      </c>
      <c r="V702" s="26">
        <f t="shared" si="20"/>
        <v>0.66403359671005857</v>
      </c>
      <c r="AF702" s="27" t="s">
        <v>117</v>
      </c>
      <c r="AG702" s="41">
        <v>11.7</v>
      </c>
      <c r="AH702" s="41">
        <v>0.78999999899999995</v>
      </c>
      <c r="AI702" s="26">
        <f t="shared" si="21"/>
        <v>0.78203593642943259</v>
      </c>
    </row>
    <row r="703" spans="19:35" x14ac:dyDescent="0.25">
      <c r="S703" s="27" t="s">
        <v>114</v>
      </c>
      <c r="T703" s="26">
        <v>10.9</v>
      </c>
      <c r="U703" s="26">
        <v>0.66599999899999995</v>
      </c>
      <c r="V703" s="26">
        <f t="shared" si="20"/>
        <v>0.66403359671005857</v>
      </c>
      <c r="AF703" s="27" t="s">
        <v>117</v>
      </c>
      <c r="AG703" s="41">
        <v>11.7</v>
      </c>
      <c r="AH703" s="41">
        <v>0.74599999900000002</v>
      </c>
      <c r="AI703" s="26">
        <f t="shared" si="21"/>
        <v>0.78203593642943259</v>
      </c>
    </row>
    <row r="704" spans="19:35" x14ac:dyDescent="0.25">
      <c r="S704" s="27" t="s">
        <v>114</v>
      </c>
      <c r="T704" s="26">
        <v>10.9</v>
      </c>
      <c r="U704" s="26">
        <v>0.63999999900000004</v>
      </c>
      <c r="V704" s="26">
        <f t="shared" si="20"/>
        <v>0.66403359671005857</v>
      </c>
      <c r="AF704" s="27" t="s">
        <v>117</v>
      </c>
      <c r="AG704" s="41">
        <v>11.7</v>
      </c>
      <c r="AH704" s="41">
        <v>0.72399999999999998</v>
      </c>
      <c r="AI704" s="26">
        <f t="shared" si="21"/>
        <v>0.78203593642943259</v>
      </c>
    </row>
    <row r="705" spans="19:35" x14ac:dyDescent="0.25">
      <c r="S705" s="27" t="s">
        <v>114</v>
      </c>
      <c r="T705" s="26">
        <v>10.9</v>
      </c>
      <c r="U705" s="26">
        <v>0.625</v>
      </c>
      <c r="V705" s="26">
        <f t="shared" si="20"/>
        <v>0.66403359671005857</v>
      </c>
      <c r="AF705" s="27" t="s">
        <v>117</v>
      </c>
      <c r="AG705" s="41">
        <v>11.7</v>
      </c>
      <c r="AH705" s="41">
        <v>0.77499999900000005</v>
      </c>
      <c r="AI705" s="26">
        <f t="shared" si="21"/>
        <v>0.78203593642943259</v>
      </c>
    </row>
    <row r="706" spans="19:35" x14ac:dyDescent="0.25">
      <c r="S706" s="27" t="s">
        <v>114</v>
      </c>
      <c r="T706" s="26">
        <v>10.9</v>
      </c>
      <c r="U706" s="26">
        <v>0.65800000000000003</v>
      </c>
      <c r="V706" s="26">
        <f t="shared" si="20"/>
        <v>0.66403359671005857</v>
      </c>
      <c r="AF706" s="27" t="s">
        <v>117</v>
      </c>
      <c r="AG706" s="41">
        <v>11.7</v>
      </c>
      <c r="AH706" s="41">
        <v>0.77200000000000002</v>
      </c>
      <c r="AI706" s="26">
        <f t="shared" si="21"/>
        <v>0.78203593642943259</v>
      </c>
    </row>
    <row r="707" spans="19:35" x14ac:dyDescent="0.25">
      <c r="S707" s="27" t="s">
        <v>114</v>
      </c>
      <c r="T707" s="26">
        <v>10.9</v>
      </c>
      <c r="U707" s="26">
        <v>0.67499999899999996</v>
      </c>
      <c r="V707" s="26">
        <f t="shared" si="20"/>
        <v>0.66403359671005857</v>
      </c>
      <c r="AF707" s="27" t="s">
        <v>117</v>
      </c>
      <c r="AG707" s="41">
        <v>11.7</v>
      </c>
      <c r="AH707" s="41">
        <v>0.76</v>
      </c>
      <c r="AI707" s="26">
        <f t="shared" si="21"/>
        <v>0.78203593642943259</v>
      </c>
    </row>
    <row r="708" spans="19:35" x14ac:dyDescent="0.25">
      <c r="S708" s="27" t="s">
        <v>114</v>
      </c>
      <c r="T708" s="26">
        <v>10.9</v>
      </c>
      <c r="U708" s="26">
        <v>0.68</v>
      </c>
      <c r="V708" s="26">
        <f t="shared" si="20"/>
        <v>0.66403359671005857</v>
      </c>
      <c r="AF708" s="27" t="s">
        <v>117</v>
      </c>
      <c r="AG708" s="41">
        <v>11.7</v>
      </c>
      <c r="AH708" s="41">
        <v>0.79999999899999996</v>
      </c>
      <c r="AI708" s="26">
        <f t="shared" si="21"/>
        <v>0.78203593642943259</v>
      </c>
    </row>
    <row r="709" spans="19:35" x14ac:dyDescent="0.25">
      <c r="S709" s="27" t="s">
        <v>114</v>
      </c>
      <c r="T709" s="26">
        <v>10.9</v>
      </c>
      <c r="U709" s="26">
        <v>0.639999867</v>
      </c>
      <c r="V709" s="26">
        <f t="shared" si="20"/>
        <v>0.66403359671005857</v>
      </c>
      <c r="AF709" s="27" t="s">
        <v>117</v>
      </c>
      <c r="AG709" s="41">
        <v>11.7</v>
      </c>
      <c r="AH709" s="41">
        <v>0.85</v>
      </c>
      <c r="AI709" s="26">
        <f t="shared" si="21"/>
        <v>0.78203593642943259</v>
      </c>
    </row>
    <row r="710" spans="19:35" x14ac:dyDescent="0.25">
      <c r="S710" s="27" t="s">
        <v>114</v>
      </c>
      <c r="T710" s="26">
        <v>10.9</v>
      </c>
      <c r="U710" s="26">
        <v>0.69999999899999998</v>
      </c>
      <c r="V710" s="26">
        <f t="shared" si="20"/>
        <v>0.66403359671005857</v>
      </c>
      <c r="AF710" s="27" t="s">
        <v>117</v>
      </c>
      <c r="AG710" s="41">
        <v>11.7</v>
      </c>
      <c r="AH710" s="41">
        <v>0.82999999800000002</v>
      </c>
      <c r="AI710" s="26">
        <f t="shared" si="21"/>
        <v>0.78203593642943259</v>
      </c>
    </row>
    <row r="711" spans="19:35" x14ac:dyDescent="0.25">
      <c r="S711" s="27" t="s">
        <v>114</v>
      </c>
      <c r="T711" s="26">
        <v>10.9</v>
      </c>
      <c r="U711" s="26">
        <v>0.65999999799999998</v>
      </c>
      <c r="V711" s="26">
        <f t="shared" ref="V711:V774" si="22">$AA$7*T711^$AA$5</f>
        <v>0.66403359671005857</v>
      </c>
      <c r="AF711" s="27" t="s">
        <v>117</v>
      </c>
      <c r="AG711" s="41">
        <v>11.7</v>
      </c>
      <c r="AH711" s="41">
        <v>0.77999999900000005</v>
      </c>
      <c r="AI711" s="26">
        <f t="shared" si="21"/>
        <v>0.78203593642943259</v>
      </c>
    </row>
    <row r="712" spans="19:35" x14ac:dyDescent="0.25">
      <c r="S712" s="27" t="s">
        <v>114</v>
      </c>
      <c r="T712" s="26">
        <v>10.9</v>
      </c>
      <c r="U712" s="26">
        <v>0.72799999800000004</v>
      </c>
      <c r="V712" s="26">
        <f t="shared" si="22"/>
        <v>0.66403359671005857</v>
      </c>
      <c r="AF712" s="27" t="s">
        <v>117</v>
      </c>
      <c r="AG712" s="41">
        <v>11.7</v>
      </c>
      <c r="AH712" s="41">
        <v>0.79599999799999999</v>
      </c>
      <c r="AI712" s="26">
        <f t="shared" ref="AI712:AI775" si="23">$AN$7*AG712^$AN$5</f>
        <v>0.78203593642943259</v>
      </c>
    </row>
    <row r="713" spans="19:35" x14ac:dyDescent="0.25">
      <c r="S713" s="27" t="s">
        <v>114</v>
      </c>
      <c r="T713" s="26">
        <v>10.9</v>
      </c>
      <c r="U713" s="26">
        <v>0.64999999900000005</v>
      </c>
      <c r="V713" s="26">
        <f t="shared" si="22"/>
        <v>0.66403359671005857</v>
      </c>
      <c r="AF713" s="27" t="s">
        <v>117</v>
      </c>
      <c r="AG713" s="41">
        <v>11.7</v>
      </c>
      <c r="AH713" s="41">
        <v>0.73499999900000001</v>
      </c>
      <c r="AI713" s="26">
        <f t="shared" si="23"/>
        <v>0.78203593642943259</v>
      </c>
    </row>
    <row r="714" spans="19:35" x14ac:dyDescent="0.25">
      <c r="S714" s="27" t="s">
        <v>114</v>
      </c>
      <c r="T714" s="26">
        <v>10.9</v>
      </c>
      <c r="U714" s="26">
        <v>0.67</v>
      </c>
      <c r="V714" s="26">
        <f t="shared" si="22"/>
        <v>0.66403359671005857</v>
      </c>
      <c r="AF714" s="27" t="s">
        <v>117</v>
      </c>
      <c r="AG714" s="41">
        <v>11.7</v>
      </c>
      <c r="AH714" s="41">
        <v>0.72999999900000001</v>
      </c>
      <c r="AI714" s="26">
        <f t="shared" si="23"/>
        <v>0.78203593642943259</v>
      </c>
    </row>
    <row r="715" spans="19:35" x14ac:dyDescent="0.25">
      <c r="S715" s="27" t="s">
        <v>114</v>
      </c>
      <c r="T715" s="26">
        <v>10.9</v>
      </c>
      <c r="U715" s="26">
        <v>0.67</v>
      </c>
      <c r="V715" s="26">
        <f t="shared" si="22"/>
        <v>0.66403359671005857</v>
      </c>
      <c r="AF715" s="27" t="s">
        <v>117</v>
      </c>
      <c r="AG715" s="41">
        <v>11.7</v>
      </c>
      <c r="AH715" s="41">
        <v>0.77499999900000005</v>
      </c>
      <c r="AI715" s="26">
        <f t="shared" si="23"/>
        <v>0.78203593642943259</v>
      </c>
    </row>
    <row r="716" spans="19:35" x14ac:dyDescent="0.25">
      <c r="S716" s="27" t="s">
        <v>114</v>
      </c>
      <c r="T716" s="26">
        <v>10.9</v>
      </c>
      <c r="U716" s="26">
        <v>0.69</v>
      </c>
      <c r="V716" s="26">
        <f t="shared" si="22"/>
        <v>0.66403359671005857</v>
      </c>
      <c r="AF716" s="27" t="s">
        <v>117</v>
      </c>
      <c r="AG716" s="41">
        <v>11.7</v>
      </c>
      <c r="AH716" s="41">
        <v>0.719999999</v>
      </c>
      <c r="AI716" s="26">
        <f t="shared" si="23"/>
        <v>0.78203593642943259</v>
      </c>
    </row>
    <row r="717" spans="19:35" x14ac:dyDescent="0.25">
      <c r="S717" s="27" t="s">
        <v>114</v>
      </c>
      <c r="T717" s="26">
        <v>10.9</v>
      </c>
      <c r="U717" s="26">
        <v>0.70199999999999996</v>
      </c>
      <c r="V717" s="26">
        <f t="shared" si="22"/>
        <v>0.66403359671005857</v>
      </c>
      <c r="AF717" s="27" t="s">
        <v>117</v>
      </c>
      <c r="AG717" s="41">
        <v>11.7</v>
      </c>
      <c r="AH717" s="41">
        <v>0.77999999900000005</v>
      </c>
      <c r="AI717" s="26">
        <f t="shared" si="23"/>
        <v>0.78203593642943259</v>
      </c>
    </row>
    <row r="718" spans="19:35" x14ac:dyDescent="0.25">
      <c r="S718" s="27" t="s">
        <v>114</v>
      </c>
      <c r="T718" s="26">
        <v>10.9</v>
      </c>
      <c r="U718" s="26">
        <v>0.67</v>
      </c>
      <c r="V718" s="26">
        <f t="shared" si="22"/>
        <v>0.66403359671005857</v>
      </c>
      <c r="AF718" s="27" t="s">
        <v>117</v>
      </c>
      <c r="AG718" s="41">
        <v>11.7</v>
      </c>
      <c r="AH718" s="41">
        <v>0.76499999900000004</v>
      </c>
      <c r="AI718" s="26">
        <f t="shared" si="23"/>
        <v>0.78203593642943259</v>
      </c>
    </row>
    <row r="719" spans="19:35" x14ac:dyDescent="0.25">
      <c r="S719" s="27" t="s">
        <v>114</v>
      </c>
      <c r="T719" s="26">
        <v>10.9</v>
      </c>
      <c r="U719" s="26">
        <v>0.64999999900000005</v>
      </c>
      <c r="V719" s="26">
        <f t="shared" si="22"/>
        <v>0.66403359671005857</v>
      </c>
      <c r="AF719" s="27" t="s">
        <v>117</v>
      </c>
      <c r="AG719" s="41">
        <v>11.7</v>
      </c>
      <c r="AH719" s="41">
        <v>0.719999999</v>
      </c>
      <c r="AI719" s="26">
        <f t="shared" si="23"/>
        <v>0.78203593642943259</v>
      </c>
    </row>
    <row r="720" spans="19:35" x14ac:dyDescent="0.25">
      <c r="S720" s="27" t="s">
        <v>114</v>
      </c>
      <c r="T720" s="26">
        <v>10.9</v>
      </c>
      <c r="U720" s="26">
        <v>0.69999999899999998</v>
      </c>
      <c r="V720" s="26">
        <f t="shared" si="22"/>
        <v>0.66403359671005857</v>
      </c>
      <c r="AF720" s="27" t="s">
        <v>117</v>
      </c>
      <c r="AG720" s="41">
        <v>11.7</v>
      </c>
      <c r="AH720" s="41">
        <v>0.76</v>
      </c>
      <c r="AI720" s="26">
        <f t="shared" si="23"/>
        <v>0.78203593642943259</v>
      </c>
    </row>
    <row r="721" spans="19:35" x14ac:dyDescent="0.25">
      <c r="S721" s="27" t="s">
        <v>114</v>
      </c>
      <c r="T721" s="26">
        <v>10.9</v>
      </c>
      <c r="U721" s="26">
        <v>0.68999957999999995</v>
      </c>
      <c r="V721" s="26">
        <f t="shared" si="22"/>
        <v>0.66403359671005857</v>
      </c>
      <c r="AF721" s="27" t="s">
        <v>117</v>
      </c>
      <c r="AG721" s="41">
        <v>11.7</v>
      </c>
      <c r="AH721" s="41">
        <v>0.73499999900000001</v>
      </c>
      <c r="AI721" s="26">
        <f t="shared" si="23"/>
        <v>0.78203593642943259</v>
      </c>
    </row>
    <row r="722" spans="19:35" x14ac:dyDescent="0.25">
      <c r="S722" s="27" t="s">
        <v>114</v>
      </c>
      <c r="T722" s="26">
        <v>10.9</v>
      </c>
      <c r="U722" s="26">
        <v>0.71499999999999997</v>
      </c>
      <c r="V722" s="26">
        <f t="shared" si="22"/>
        <v>0.66403359671005857</v>
      </c>
      <c r="AF722" s="27" t="s">
        <v>117</v>
      </c>
      <c r="AG722" s="41">
        <v>11.7</v>
      </c>
      <c r="AH722" s="41">
        <v>0.86799999900000002</v>
      </c>
      <c r="AI722" s="26">
        <f t="shared" si="23"/>
        <v>0.78203593642943259</v>
      </c>
    </row>
    <row r="723" spans="19:35" x14ac:dyDescent="0.25">
      <c r="S723" s="27" t="s">
        <v>114</v>
      </c>
      <c r="T723" s="26">
        <v>10.9</v>
      </c>
      <c r="U723" s="26">
        <v>0.61999999900000002</v>
      </c>
      <c r="V723" s="26">
        <f t="shared" si="22"/>
        <v>0.66403359671005857</v>
      </c>
      <c r="AF723" s="27" t="s">
        <v>117</v>
      </c>
      <c r="AG723" s="41">
        <v>11.7</v>
      </c>
      <c r="AH723" s="41">
        <v>0.78999999899999995</v>
      </c>
      <c r="AI723" s="26">
        <f t="shared" si="23"/>
        <v>0.78203593642943259</v>
      </c>
    </row>
    <row r="724" spans="19:35" x14ac:dyDescent="0.25">
      <c r="S724" s="27" t="s">
        <v>114</v>
      </c>
      <c r="T724" s="26">
        <v>10.9</v>
      </c>
      <c r="U724" s="26">
        <v>0.66599999899999995</v>
      </c>
      <c r="V724" s="26">
        <f t="shared" si="22"/>
        <v>0.66403359671005857</v>
      </c>
      <c r="AF724" s="27" t="s">
        <v>117</v>
      </c>
      <c r="AG724" s="41">
        <v>11.7</v>
      </c>
      <c r="AH724" s="41">
        <v>0.78999999899999995</v>
      </c>
      <c r="AI724" s="26">
        <f t="shared" si="23"/>
        <v>0.78203593642943259</v>
      </c>
    </row>
    <row r="725" spans="19:35" x14ac:dyDescent="0.25">
      <c r="S725" s="27" t="s">
        <v>114</v>
      </c>
      <c r="T725" s="26">
        <v>10.9</v>
      </c>
      <c r="U725" s="26">
        <v>0.69999999899999998</v>
      </c>
      <c r="V725" s="26">
        <f t="shared" si="22"/>
        <v>0.66403359671005857</v>
      </c>
      <c r="AF725" s="27" t="s">
        <v>117</v>
      </c>
      <c r="AG725" s="41">
        <v>11.7</v>
      </c>
      <c r="AH725" s="41">
        <v>0.74499999900000002</v>
      </c>
      <c r="AI725" s="26">
        <f t="shared" si="23"/>
        <v>0.78203593642943259</v>
      </c>
    </row>
    <row r="726" spans="19:35" x14ac:dyDescent="0.25">
      <c r="S726" s="27" t="s">
        <v>114</v>
      </c>
      <c r="T726" s="26">
        <v>10.9</v>
      </c>
      <c r="U726" s="26">
        <v>0.72999999900000001</v>
      </c>
      <c r="V726" s="26">
        <f t="shared" si="22"/>
        <v>0.66403359671005857</v>
      </c>
      <c r="AF726" s="27" t="s">
        <v>117</v>
      </c>
      <c r="AG726" s="41">
        <v>11.7</v>
      </c>
      <c r="AH726" s="41">
        <v>0.80999999899999997</v>
      </c>
      <c r="AI726" s="26">
        <f t="shared" si="23"/>
        <v>0.78203593642943259</v>
      </c>
    </row>
    <row r="727" spans="19:35" x14ac:dyDescent="0.25">
      <c r="S727" s="27" t="s">
        <v>114</v>
      </c>
      <c r="T727" s="26">
        <v>10.9</v>
      </c>
      <c r="U727" s="26">
        <v>0.69999999899999998</v>
      </c>
      <c r="V727" s="26">
        <f t="shared" si="22"/>
        <v>0.66403359671005857</v>
      </c>
      <c r="AF727" s="27" t="s">
        <v>117</v>
      </c>
      <c r="AG727" s="41">
        <v>11.7</v>
      </c>
      <c r="AH727" s="41">
        <v>0.78499999799999998</v>
      </c>
      <c r="AI727" s="26">
        <f t="shared" si="23"/>
        <v>0.78203593642943259</v>
      </c>
    </row>
    <row r="728" spans="19:35" x14ac:dyDescent="0.25">
      <c r="S728" s="27" t="s">
        <v>114</v>
      </c>
      <c r="T728" s="26">
        <v>10.9</v>
      </c>
      <c r="U728" s="26">
        <v>0.69999999899999998</v>
      </c>
      <c r="V728" s="26">
        <f t="shared" si="22"/>
        <v>0.66403359671005857</v>
      </c>
      <c r="AF728" s="27" t="s">
        <v>117</v>
      </c>
      <c r="AG728" s="41">
        <v>11.7</v>
      </c>
      <c r="AH728" s="41">
        <v>0.74199999900000002</v>
      </c>
      <c r="AI728" s="26">
        <f t="shared" si="23"/>
        <v>0.78203593642943259</v>
      </c>
    </row>
    <row r="729" spans="19:35" x14ac:dyDescent="0.25">
      <c r="S729" s="27" t="s">
        <v>114</v>
      </c>
      <c r="T729" s="26">
        <v>10.9</v>
      </c>
      <c r="U729" s="26">
        <v>0.69499999800000001</v>
      </c>
      <c r="V729" s="26">
        <f t="shared" si="22"/>
        <v>0.66403359671005857</v>
      </c>
      <c r="AF729" s="27" t="s">
        <v>117</v>
      </c>
      <c r="AG729" s="41">
        <v>11.7</v>
      </c>
      <c r="AH729" s="41">
        <v>0.79999999899999996</v>
      </c>
      <c r="AI729" s="26">
        <f t="shared" si="23"/>
        <v>0.78203593642943259</v>
      </c>
    </row>
    <row r="730" spans="19:35" x14ac:dyDescent="0.25">
      <c r="S730" s="27" t="s">
        <v>114</v>
      </c>
      <c r="T730" s="26">
        <v>10.9</v>
      </c>
      <c r="U730" s="26">
        <v>0.67</v>
      </c>
      <c r="V730" s="26">
        <f t="shared" si="22"/>
        <v>0.66403359671005857</v>
      </c>
      <c r="AF730" s="27" t="s">
        <v>117</v>
      </c>
      <c r="AG730" s="41">
        <v>11.7</v>
      </c>
      <c r="AH730" s="41">
        <v>0.77</v>
      </c>
      <c r="AI730" s="26">
        <f t="shared" si="23"/>
        <v>0.78203593642943259</v>
      </c>
    </row>
    <row r="731" spans="19:35" x14ac:dyDescent="0.25">
      <c r="S731" s="27" t="s">
        <v>114</v>
      </c>
      <c r="T731" s="26">
        <v>10.9</v>
      </c>
      <c r="U731" s="26">
        <v>0.67</v>
      </c>
      <c r="V731" s="26">
        <f t="shared" si="22"/>
        <v>0.66403359671005857</v>
      </c>
      <c r="AF731" s="27" t="s">
        <v>117</v>
      </c>
      <c r="AG731" s="41">
        <v>11.7</v>
      </c>
      <c r="AH731" s="41">
        <v>0.77</v>
      </c>
      <c r="AI731" s="26">
        <f t="shared" si="23"/>
        <v>0.78203593642943259</v>
      </c>
    </row>
    <row r="732" spans="19:35" x14ac:dyDescent="0.25">
      <c r="S732" s="27" t="s">
        <v>114</v>
      </c>
      <c r="T732" s="26">
        <v>10.9</v>
      </c>
      <c r="U732" s="26">
        <v>0.62999999900000003</v>
      </c>
      <c r="V732" s="26">
        <f t="shared" si="22"/>
        <v>0.66403359671005857</v>
      </c>
      <c r="AF732" s="27" t="s">
        <v>117</v>
      </c>
      <c r="AG732" s="41">
        <v>11.7</v>
      </c>
      <c r="AH732" s="41">
        <v>0.73999999800000005</v>
      </c>
      <c r="AI732" s="26">
        <f t="shared" si="23"/>
        <v>0.78203593642943259</v>
      </c>
    </row>
    <row r="733" spans="19:35" x14ac:dyDescent="0.25">
      <c r="S733" s="27" t="s">
        <v>114</v>
      </c>
      <c r="T733" s="26">
        <v>10.9</v>
      </c>
      <c r="U733" s="26">
        <v>0.63500000000000001</v>
      </c>
      <c r="V733" s="26">
        <f t="shared" si="22"/>
        <v>0.66403359671005857</v>
      </c>
      <c r="AF733" s="27" t="s">
        <v>117</v>
      </c>
      <c r="AG733" s="41">
        <v>11.7</v>
      </c>
      <c r="AH733" s="41">
        <v>0.80999999899999997</v>
      </c>
      <c r="AI733" s="26">
        <f t="shared" si="23"/>
        <v>0.78203593642943259</v>
      </c>
    </row>
    <row r="734" spans="19:35" x14ac:dyDescent="0.25">
      <c r="S734" s="27" t="s">
        <v>114</v>
      </c>
      <c r="T734" s="26">
        <v>10.9</v>
      </c>
      <c r="U734" s="26">
        <v>0.66499999899999995</v>
      </c>
      <c r="V734" s="26">
        <f t="shared" si="22"/>
        <v>0.66403359671005857</v>
      </c>
      <c r="AF734" s="27" t="s">
        <v>117</v>
      </c>
      <c r="AG734" s="41">
        <v>11.8</v>
      </c>
      <c r="AH734" s="41">
        <v>0.874</v>
      </c>
      <c r="AI734" s="26">
        <f t="shared" si="23"/>
        <v>0.80195900664909692</v>
      </c>
    </row>
    <row r="735" spans="19:35" x14ac:dyDescent="0.25">
      <c r="S735" s="27" t="s">
        <v>114</v>
      </c>
      <c r="T735" s="26">
        <v>10.9</v>
      </c>
      <c r="U735" s="26">
        <v>0.66800000000000004</v>
      </c>
      <c r="V735" s="26">
        <f t="shared" si="22"/>
        <v>0.66403359671005857</v>
      </c>
      <c r="AF735" s="27" t="s">
        <v>117</v>
      </c>
      <c r="AG735" s="41">
        <v>11.8</v>
      </c>
      <c r="AH735" s="41">
        <v>0.82999999800000002</v>
      </c>
      <c r="AI735" s="26">
        <f t="shared" si="23"/>
        <v>0.80195900664909692</v>
      </c>
    </row>
    <row r="736" spans="19:35" x14ac:dyDescent="0.25">
      <c r="S736" s="27" t="s">
        <v>114</v>
      </c>
      <c r="T736" s="26">
        <v>10.9</v>
      </c>
      <c r="U736" s="26">
        <v>0.64999999900000005</v>
      </c>
      <c r="V736" s="26">
        <f t="shared" si="22"/>
        <v>0.66403359671005857</v>
      </c>
      <c r="AF736" s="27" t="s">
        <v>117</v>
      </c>
      <c r="AG736" s="41">
        <v>11.8</v>
      </c>
      <c r="AH736" s="41">
        <v>0.89999999900000005</v>
      </c>
      <c r="AI736" s="26">
        <f t="shared" si="23"/>
        <v>0.80195900664909692</v>
      </c>
    </row>
    <row r="737" spans="19:35" x14ac:dyDescent="0.25">
      <c r="S737" s="27" t="s">
        <v>114</v>
      </c>
      <c r="T737" s="26">
        <v>10.9</v>
      </c>
      <c r="U737" s="26">
        <v>0.65999999799999998</v>
      </c>
      <c r="V737" s="26">
        <f t="shared" si="22"/>
        <v>0.66403359671005857</v>
      </c>
      <c r="AF737" s="27" t="s">
        <v>117</v>
      </c>
      <c r="AG737" s="41">
        <v>11.8</v>
      </c>
      <c r="AH737" s="41">
        <v>0.78799999899999995</v>
      </c>
      <c r="AI737" s="26">
        <f t="shared" si="23"/>
        <v>0.80195900664909692</v>
      </c>
    </row>
    <row r="738" spans="19:35" x14ac:dyDescent="0.25">
      <c r="S738" s="27" t="s">
        <v>114</v>
      </c>
      <c r="T738" s="26">
        <v>10.9</v>
      </c>
      <c r="U738" s="26">
        <v>0.59199999800000003</v>
      </c>
      <c r="V738" s="26">
        <f t="shared" si="22"/>
        <v>0.66403359671005857</v>
      </c>
      <c r="AF738" s="27" t="s">
        <v>117</v>
      </c>
      <c r="AG738" s="41">
        <v>11.8</v>
      </c>
      <c r="AH738" s="41">
        <v>0.78999999899999995</v>
      </c>
      <c r="AI738" s="26">
        <f t="shared" si="23"/>
        <v>0.80195900664909692</v>
      </c>
    </row>
    <row r="739" spans="19:35" x14ac:dyDescent="0.25">
      <c r="S739" s="27" t="s">
        <v>114</v>
      </c>
      <c r="T739" s="26">
        <v>10.9</v>
      </c>
      <c r="U739" s="26">
        <v>0.67</v>
      </c>
      <c r="V739" s="26">
        <f t="shared" si="22"/>
        <v>0.66403359671005857</v>
      </c>
      <c r="AF739" s="27" t="s">
        <v>117</v>
      </c>
      <c r="AG739" s="41">
        <v>11.8</v>
      </c>
      <c r="AH739" s="41">
        <v>0.844999999</v>
      </c>
      <c r="AI739" s="26">
        <f t="shared" si="23"/>
        <v>0.80195900664909692</v>
      </c>
    </row>
    <row r="740" spans="19:35" x14ac:dyDescent="0.25">
      <c r="S740" s="27" t="s">
        <v>114</v>
      </c>
      <c r="T740" s="26">
        <v>10.9</v>
      </c>
      <c r="U740" s="26">
        <v>0.63999999900000004</v>
      </c>
      <c r="V740" s="26">
        <f t="shared" si="22"/>
        <v>0.66403359671005857</v>
      </c>
      <c r="AF740" s="27" t="s">
        <v>117</v>
      </c>
      <c r="AG740" s="41">
        <v>11.8</v>
      </c>
      <c r="AH740" s="41">
        <v>0.79999999899999996</v>
      </c>
      <c r="AI740" s="26">
        <f t="shared" si="23"/>
        <v>0.80195900664909692</v>
      </c>
    </row>
    <row r="741" spans="19:35" x14ac:dyDescent="0.25">
      <c r="S741" s="27" t="s">
        <v>114</v>
      </c>
      <c r="T741" s="26">
        <v>10.9</v>
      </c>
      <c r="U741" s="26">
        <v>0.69799999899999998</v>
      </c>
      <c r="V741" s="26">
        <f t="shared" si="22"/>
        <v>0.66403359671005857</v>
      </c>
      <c r="AF741" s="27" t="s">
        <v>117</v>
      </c>
      <c r="AG741" s="41">
        <v>11.8</v>
      </c>
      <c r="AH741" s="41">
        <v>0.78499999799999998</v>
      </c>
      <c r="AI741" s="26">
        <f t="shared" si="23"/>
        <v>0.80195900664909692</v>
      </c>
    </row>
    <row r="742" spans="19:35" x14ac:dyDescent="0.25">
      <c r="S742" s="27" t="s">
        <v>114</v>
      </c>
      <c r="T742" s="26">
        <v>10.9</v>
      </c>
      <c r="U742" s="26">
        <v>0.64999999900000005</v>
      </c>
      <c r="V742" s="26">
        <f t="shared" si="22"/>
        <v>0.66403359671005857</v>
      </c>
      <c r="AF742" s="27" t="s">
        <v>117</v>
      </c>
      <c r="AG742" s="41">
        <v>11.8</v>
      </c>
      <c r="AH742" s="41">
        <v>0.77499999900000005</v>
      </c>
      <c r="AI742" s="26">
        <f t="shared" si="23"/>
        <v>0.80195900664909692</v>
      </c>
    </row>
    <row r="743" spans="19:35" x14ac:dyDescent="0.25">
      <c r="S743" s="27" t="s">
        <v>114</v>
      </c>
      <c r="T743" s="26">
        <v>10.9</v>
      </c>
      <c r="U743" s="26">
        <v>0.66499999899999995</v>
      </c>
      <c r="V743" s="26">
        <f t="shared" si="22"/>
        <v>0.66403359671005857</v>
      </c>
      <c r="AF743" s="27" t="s">
        <v>117</v>
      </c>
      <c r="AG743" s="41">
        <v>11.8</v>
      </c>
      <c r="AH743" s="41">
        <v>0.85999999900000001</v>
      </c>
      <c r="AI743" s="26">
        <f t="shared" si="23"/>
        <v>0.80195900664909692</v>
      </c>
    </row>
    <row r="744" spans="19:35" x14ac:dyDescent="0.25">
      <c r="S744" s="27" t="s">
        <v>114</v>
      </c>
      <c r="T744" s="26">
        <v>10.9</v>
      </c>
      <c r="U744" s="26">
        <v>0.6</v>
      </c>
      <c r="V744" s="26">
        <f t="shared" si="22"/>
        <v>0.66403359671005857</v>
      </c>
      <c r="AF744" s="27" t="s">
        <v>117</v>
      </c>
      <c r="AG744" s="41">
        <v>11.8</v>
      </c>
      <c r="AH744" s="41">
        <v>0.79999999899999996</v>
      </c>
      <c r="AI744" s="26">
        <f t="shared" si="23"/>
        <v>0.80195900664909692</v>
      </c>
    </row>
    <row r="745" spans="19:35" x14ac:dyDescent="0.25">
      <c r="S745" s="27" t="s">
        <v>114</v>
      </c>
      <c r="T745" s="26">
        <v>10.9</v>
      </c>
      <c r="U745" s="26">
        <v>0.68499999899999997</v>
      </c>
      <c r="V745" s="26">
        <f t="shared" si="22"/>
        <v>0.66403359671005857</v>
      </c>
      <c r="AF745" s="27" t="s">
        <v>117</v>
      </c>
      <c r="AG745" s="41">
        <v>11.8</v>
      </c>
      <c r="AH745" s="41">
        <v>0.75</v>
      </c>
      <c r="AI745" s="26">
        <f t="shared" si="23"/>
        <v>0.80195900664909692</v>
      </c>
    </row>
    <row r="746" spans="19:35" x14ac:dyDescent="0.25">
      <c r="S746" s="27" t="s">
        <v>114</v>
      </c>
      <c r="T746" s="26">
        <v>10.9</v>
      </c>
      <c r="U746" s="26">
        <v>0.67399999899999996</v>
      </c>
      <c r="V746" s="26">
        <f t="shared" si="22"/>
        <v>0.66403359671005857</v>
      </c>
      <c r="AF746" s="27" t="s">
        <v>117</v>
      </c>
      <c r="AG746" s="41">
        <v>11.8</v>
      </c>
      <c r="AH746" s="41">
        <v>0.81499999999999995</v>
      </c>
      <c r="AI746" s="26">
        <f t="shared" si="23"/>
        <v>0.80195900664909692</v>
      </c>
    </row>
    <row r="747" spans="19:35" x14ac:dyDescent="0.25">
      <c r="S747" s="27" t="s">
        <v>114</v>
      </c>
      <c r="T747" s="26">
        <v>10.9</v>
      </c>
      <c r="U747" s="26">
        <v>0.65499999900000005</v>
      </c>
      <c r="V747" s="26">
        <f t="shared" si="22"/>
        <v>0.66403359671005857</v>
      </c>
      <c r="AF747" s="27" t="s">
        <v>117</v>
      </c>
      <c r="AG747" s="41">
        <v>11.8</v>
      </c>
      <c r="AH747" s="41">
        <v>0.82399999899999998</v>
      </c>
      <c r="AI747" s="26">
        <f t="shared" si="23"/>
        <v>0.80195900664909692</v>
      </c>
    </row>
    <row r="748" spans="19:35" x14ac:dyDescent="0.25">
      <c r="S748" s="27" t="s">
        <v>114</v>
      </c>
      <c r="T748" s="26">
        <v>10.9</v>
      </c>
      <c r="U748" s="26">
        <v>0.67</v>
      </c>
      <c r="V748" s="26">
        <f t="shared" si="22"/>
        <v>0.66403359671005857</v>
      </c>
      <c r="AF748" s="27" t="s">
        <v>117</v>
      </c>
      <c r="AG748" s="41">
        <v>11.8</v>
      </c>
      <c r="AH748" s="41">
        <v>0.81999999800000001</v>
      </c>
      <c r="AI748" s="26">
        <f t="shared" si="23"/>
        <v>0.80195900664909692</v>
      </c>
    </row>
    <row r="749" spans="19:35" x14ac:dyDescent="0.25">
      <c r="S749" s="27" t="s">
        <v>114</v>
      </c>
      <c r="T749" s="26">
        <v>10.9</v>
      </c>
      <c r="U749" s="26">
        <v>0.67499999899999996</v>
      </c>
      <c r="V749" s="26">
        <f t="shared" si="22"/>
        <v>0.66403359671005857</v>
      </c>
      <c r="AF749" s="27" t="s">
        <v>117</v>
      </c>
      <c r="AG749" s="41">
        <v>11.8</v>
      </c>
      <c r="AH749" s="41">
        <v>0.79999999899999996</v>
      </c>
      <c r="AI749" s="26">
        <f t="shared" si="23"/>
        <v>0.80195900664909692</v>
      </c>
    </row>
    <row r="750" spans="19:35" x14ac:dyDescent="0.25">
      <c r="S750" s="27" t="s">
        <v>114</v>
      </c>
      <c r="T750" s="26">
        <v>10.9</v>
      </c>
      <c r="U750" s="26">
        <v>0.69399999800000001</v>
      </c>
      <c r="V750" s="26">
        <f t="shared" si="22"/>
        <v>0.66403359671005857</v>
      </c>
      <c r="AF750" s="27" t="s">
        <v>117</v>
      </c>
      <c r="AG750" s="41">
        <v>11.8</v>
      </c>
      <c r="AH750" s="41">
        <v>0.81999999800000001</v>
      </c>
      <c r="AI750" s="26">
        <f t="shared" si="23"/>
        <v>0.80195900664909692</v>
      </c>
    </row>
    <row r="751" spans="19:35" x14ac:dyDescent="0.25">
      <c r="S751" s="27" t="s">
        <v>114</v>
      </c>
      <c r="T751" s="26">
        <v>10.9</v>
      </c>
      <c r="U751" s="26">
        <v>0.66499999899999995</v>
      </c>
      <c r="V751" s="26">
        <f t="shared" si="22"/>
        <v>0.66403359671005857</v>
      </c>
      <c r="AF751" s="27" t="s">
        <v>117</v>
      </c>
      <c r="AG751" s="41">
        <v>11.8</v>
      </c>
      <c r="AH751" s="41">
        <v>0.77999999900000005</v>
      </c>
      <c r="AI751" s="26">
        <f t="shared" si="23"/>
        <v>0.80195900664909692</v>
      </c>
    </row>
    <row r="752" spans="19:35" x14ac:dyDescent="0.25">
      <c r="S752" s="27" t="s">
        <v>114</v>
      </c>
      <c r="T752" s="26">
        <v>10.9</v>
      </c>
      <c r="U752" s="26">
        <v>0.64999999900000005</v>
      </c>
      <c r="V752" s="26">
        <f t="shared" si="22"/>
        <v>0.66403359671005857</v>
      </c>
      <c r="AF752" s="27" t="s">
        <v>117</v>
      </c>
      <c r="AG752" s="41">
        <v>11.8</v>
      </c>
      <c r="AH752" s="41">
        <v>0.82999999800000002</v>
      </c>
      <c r="AI752" s="26">
        <f t="shared" si="23"/>
        <v>0.80195900664909692</v>
      </c>
    </row>
    <row r="753" spans="19:35" x14ac:dyDescent="0.25">
      <c r="S753" s="27" t="s">
        <v>114</v>
      </c>
      <c r="T753" s="26">
        <v>10.9</v>
      </c>
      <c r="U753" s="26">
        <v>0.624</v>
      </c>
      <c r="V753" s="26">
        <f t="shared" si="22"/>
        <v>0.66403359671005857</v>
      </c>
      <c r="AF753" s="27" t="s">
        <v>117</v>
      </c>
      <c r="AG753" s="41">
        <v>11.8</v>
      </c>
      <c r="AH753" s="41">
        <v>0.85</v>
      </c>
      <c r="AI753" s="26">
        <f t="shared" si="23"/>
        <v>0.80195900664909692</v>
      </c>
    </row>
    <row r="754" spans="19:35" x14ac:dyDescent="0.25">
      <c r="S754" s="27" t="s">
        <v>114</v>
      </c>
      <c r="T754" s="26">
        <v>10.9</v>
      </c>
      <c r="U754" s="26">
        <v>0.66800000000000004</v>
      </c>
      <c r="V754" s="26">
        <f t="shared" si="22"/>
        <v>0.66403359671005857</v>
      </c>
      <c r="AF754" s="27" t="s">
        <v>117</v>
      </c>
      <c r="AG754" s="41">
        <v>11.8</v>
      </c>
      <c r="AH754" s="41">
        <v>0.807999998</v>
      </c>
      <c r="AI754" s="26">
        <f t="shared" si="23"/>
        <v>0.80195900664909692</v>
      </c>
    </row>
    <row r="755" spans="19:35" x14ac:dyDescent="0.25">
      <c r="S755" s="27" t="s">
        <v>114</v>
      </c>
      <c r="T755" s="26">
        <v>10.9</v>
      </c>
      <c r="U755" s="26">
        <v>0.69999999899999998</v>
      </c>
      <c r="V755" s="26">
        <f t="shared" si="22"/>
        <v>0.66403359671005857</v>
      </c>
      <c r="AF755" s="27" t="s">
        <v>117</v>
      </c>
      <c r="AG755" s="41">
        <v>11.8</v>
      </c>
      <c r="AH755" s="41">
        <v>0.82999999800000002</v>
      </c>
      <c r="AI755" s="26">
        <f t="shared" si="23"/>
        <v>0.80195900664909692</v>
      </c>
    </row>
    <row r="756" spans="19:35" x14ac:dyDescent="0.25">
      <c r="S756" s="27" t="s">
        <v>114</v>
      </c>
      <c r="T756" s="26">
        <v>10.9</v>
      </c>
      <c r="U756" s="26">
        <v>0.68599999899999997</v>
      </c>
      <c r="V756" s="26">
        <f t="shared" si="22"/>
        <v>0.66403359671005857</v>
      </c>
      <c r="AF756" s="27" t="s">
        <v>117</v>
      </c>
      <c r="AG756" s="41">
        <v>11.8</v>
      </c>
      <c r="AH756" s="41">
        <v>0.77499999900000005</v>
      </c>
      <c r="AI756" s="26">
        <f t="shared" si="23"/>
        <v>0.80195900664909692</v>
      </c>
    </row>
    <row r="757" spans="19:35" x14ac:dyDescent="0.25">
      <c r="S757" s="27" t="s">
        <v>114</v>
      </c>
      <c r="T757" s="26">
        <v>10.9</v>
      </c>
      <c r="U757" s="26">
        <v>0.67499999899999996</v>
      </c>
      <c r="V757" s="26">
        <f t="shared" si="22"/>
        <v>0.66403359671005857</v>
      </c>
      <c r="AF757" s="27" t="s">
        <v>117</v>
      </c>
      <c r="AG757" s="41">
        <v>11.8</v>
      </c>
      <c r="AH757" s="41">
        <v>0.78999999899999995</v>
      </c>
      <c r="AI757" s="26">
        <f t="shared" si="23"/>
        <v>0.80195900664909692</v>
      </c>
    </row>
    <row r="758" spans="19:35" x14ac:dyDescent="0.25">
      <c r="S758" s="27" t="s">
        <v>114</v>
      </c>
      <c r="T758" s="26">
        <v>10.9</v>
      </c>
      <c r="U758" s="26">
        <v>0.64999999900000005</v>
      </c>
      <c r="V758" s="26">
        <f t="shared" si="22"/>
        <v>0.66403359671005857</v>
      </c>
      <c r="AF758" s="27" t="s">
        <v>117</v>
      </c>
      <c r="AG758" s="41">
        <v>11.8</v>
      </c>
      <c r="AH758" s="41">
        <v>0.73999999800000005</v>
      </c>
      <c r="AI758" s="26">
        <f t="shared" si="23"/>
        <v>0.80195900664909692</v>
      </c>
    </row>
    <row r="759" spans="19:35" x14ac:dyDescent="0.25">
      <c r="S759" s="27" t="s">
        <v>114</v>
      </c>
      <c r="T759" s="26">
        <v>10.9</v>
      </c>
      <c r="U759" s="26">
        <v>0.63999999900000004</v>
      </c>
      <c r="V759" s="26">
        <f t="shared" si="22"/>
        <v>0.66403359671005857</v>
      </c>
      <c r="AF759" s="27" t="s">
        <v>117</v>
      </c>
      <c r="AG759" s="41">
        <v>11.8</v>
      </c>
      <c r="AH759" s="41">
        <v>0.719999999</v>
      </c>
      <c r="AI759" s="26">
        <f t="shared" si="23"/>
        <v>0.80195900664909692</v>
      </c>
    </row>
    <row r="760" spans="19:35" x14ac:dyDescent="0.25">
      <c r="S760" s="27" t="s">
        <v>114</v>
      </c>
      <c r="T760" s="26">
        <v>11</v>
      </c>
      <c r="U760" s="26">
        <v>0.70499999800000002</v>
      </c>
      <c r="V760" s="26">
        <f t="shared" si="22"/>
        <v>0.68110694371575142</v>
      </c>
      <c r="AF760" s="27" t="s">
        <v>117</v>
      </c>
      <c r="AG760" s="41">
        <v>11.8</v>
      </c>
      <c r="AH760" s="41">
        <v>0.75499999900000003</v>
      </c>
      <c r="AI760" s="26">
        <f t="shared" si="23"/>
        <v>0.80195900664909692</v>
      </c>
    </row>
    <row r="761" spans="19:35" x14ac:dyDescent="0.25">
      <c r="S761" s="27" t="s">
        <v>114</v>
      </c>
      <c r="T761" s="26">
        <v>11</v>
      </c>
      <c r="U761" s="26">
        <v>0.681999998</v>
      </c>
      <c r="V761" s="26">
        <f t="shared" si="22"/>
        <v>0.68110694371575142</v>
      </c>
      <c r="AF761" s="27" t="s">
        <v>117</v>
      </c>
      <c r="AG761" s="41">
        <v>11.8</v>
      </c>
      <c r="AH761" s="41">
        <v>0.76799999900000004</v>
      </c>
      <c r="AI761" s="26">
        <f t="shared" si="23"/>
        <v>0.80195900664909692</v>
      </c>
    </row>
    <row r="762" spans="19:35" x14ac:dyDescent="0.25">
      <c r="S762" s="27" t="s">
        <v>114</v>
      </c>
      <c r="T762" s="26">
        <v>11</v>
      </c>
      <c r="U762" s="26">
        <v>0.68</v>
      </c>
      <c r="V762" s="26">
        <f t="shared" si="22"/>
        <v>0.68110694371575142</v>
      </c>
      <c r="AF762" s="27" t="s">
        <v>117</v>
      </c>
      <c r="AG762" s="41">
        <v>11.8</v>
      </c>
      <c r="AH762" s="41">
        <v>0.78499999799999998</v>
      </c>
      <c r="AI762" s="26">
        <f t="shared" si="23"/>
        <v>0.80195900664909692</v>
      </c>
    </row>
    <row r="763" spans="19:35" x14ac:dyDescent="0.25">
      <c r="S763" s="27" t="s">
        <v>114</v>
      </c>
      <c r="T763" s="26">
        <v>11</v>
      </c>
      <c r="U763" s="26">
        <v>0.67</v>
      </c>
      <c r="V763" s="26">
        <f t="shared" si="22"/>
        <v>0.68110694371575142</v>
      </c>
      <c r="AF763" s="27" t="s">
        <v>117</v>
      </c>
      <c r="AG763" s="41">
        <v>11.8</v>
      </c>
      <c r="AH763" s="41">
        <v>0.78499999799999998</v>
      </c>
      <c r="AI763" s="26">
        <f t="shared" si="23"/>
        <v>0.80195900664909692</v>
      </c>
    </row>
    <row r="764" spans="19:35" x14ac:dyDescent="0.25">
      <c r="S764" s="27" t="s">
        <v>114</v>
      </c>
      <c r="T764" s="26">
        <v>11</v>
      </c>
      <c r="U764" s="26">
        <v>0.625</v>
      </c>
      <c r="V764" s="26">
        <f t="shared" si="22"/>
        <v>0.68110694371575142</v>
      </c>
      <c r="AF764" s="27" t="s">
        <v>117</v>
      </c>
      <c r="AG764" s="41">
        <v>11.8</v>
      </c>
      <c r="AH764" s="41">
        <v>0.78999999899999995</v>
      </c>
      <c r="AI764" s="26">
        <f t="shared" si="23"/>
        <v>0.80195900664909692</v>
      </c>
    </row>
    <row r="765" spans="19:35" x14ac:dyDescent="0.25">
      <c r="S765" s="27" t="s">
        <v>114</v>
      </c>
      <c r="T765" s="26">
        <v>11</v>
      </c>
      <c r="U765" s="26">
        <v>0.68</v>
      </c>
      <c r="V765" s="26">
        <f t="shared" si="22"/>
        <v>0.68110694371575142</v>
      </c>
      <c r="AF765" s="27" t="s">
        <v>117</v>
      </c>
      <c r="AG765" s="41">
        <v>11.8</v>
      </c>
      <c r="AH765" s="41">
        <v>0.75999975200000003</v>
      </c>
      <c r="AI765" s="26">
        <f t="shared" si="23"/>
        <v>0.80195900664909692</v>
      </c>
    </row>
    <row r="766" spans="19:35" x14ac:dyDescent="0.25">
      <c r="S766" s="27" t="s">
        <v>114</v>
      </c>
      <c r="T766" s="26">
        <v>11</v>
      </c>
      <c r="U766" s="26">
        <v>0.68699999899999997</v>
      </c>
      <c r="V766" s="26">
        <f t="shared" si="22"/>
        <v>0.68110694371575142</v>
      </c>
      <c r="AF766" s="27" t="s">
        <v>117</v>
      </c>
      <c r="AG766" s="41">
        <v>11.8</v>
      </c>
      <c r="AH766" s="41">
        <v>0.78499999799999998</v>
      </c>
      <c r="AI766" s="26">
        <f t="shared" si="23"/>
        <v>0.80195900664909692</v>
      </c>
    </row>
    <row r="767" spans="19:35" x14ac:dyDescent="0.25">
      <c r="S767" s="27" t="s">
        <v>114</v>
      </c>
      <c r="T767" s="26">
        <v>11</v>
      </c>
      <c r="U767" s="26">
        <v>0.63999999900000004</v>
      </c>
      <c r="V767" s="26">
        <f t="shared" si="22"/>
        <v>0.68110694371575142</v>
      </c>
      <c r="AF767" s="27" t="s">
        <v>117</v>
      </c>
      <c r="AG767" s="41">
        <v>11.8</v>
      </c>
      <c r="AH767" s="41">
        <v>0.80500000000000005</v>
      </c>
      <c r="AI767" s="26">
        <f t="shared" si="23"/>
        <v>0.80195900664909692</v>
      </c>
    </row>
    <row r="768" spans="19:35" x14ac:dyDescent="0.25">
      <c r="S768" s="27" t="s">
        <v>114</v>
      </c>
      <c r="T768" s="26">
        <v>11</v>
      </c>
      <c r="U768" s="26">
        <v>0.69999999899999998</v>
      </c>
      <c r="V768" s="26">
        <f t="shared" si="22"/>
        <v>0.68110694371575142</v>
      </c>
      <c r="AF768" s="27" t="s">
        <v>117</v>
      </c>
      <c r="AG768" s="41">
        <v>11.8</v>
      </c>
      <c r="AH768" s="41">
        <v>0.748</v>
      </c>
      <c r="AI768" s="26">
        <f t="shared" si="23"/>
        <v>0.80195900664909692</v>
      </c>
    </row>
    <row r="769" spans="19:35" x14ac:dyDescent="0.25">
      <c r="S769" s="27" t="s">
        <v>114</v>
      </c>
      <c r="T769" s="26">
        <v>11</v>
      </c>
      <c r="U769" s="26">
        <v>0.66499999899999995</v>
      </c>
      <c r="V769" s="26">
        <f t="shared" si="22"/>
        <v>0.68110694371575142</v>
      </c>
      <c r="AF769" s="27" t="s">
        <v>117</v>
      </c>
      <c r="AG769" s="41">
        <v>11.8</v>
      </c>
      <c r="AH769" s="41">
        <v>0.80999999899999997</v>
      </c>
      <c r="AI769" s="26">
        <f t="shared" si="23"/>
        <v>0.80195900664909692</v>
      </c>
    </row>
    <row r="770" spans="19:35" x14ac:dyDescent="0.25">
      <c r="S770" s="27" t="s">
        <v>114</v>
      </c>
      <c r="T770" s="26">
        <v>11</v>
      </c>
      <c r="U770" s="26">
        <v>0.67</v>
      </c>
      <c r="V770" s="26">
        <f t="shared" si="22"/>
        <v>0.68110694371575142</v>
      </c>
      <c r="AF770" s="27" t="s">
        <v>117</v>
      </c>
      <c r="AG770" s="41">
        <v>11.8</v>
      </c>
      <c r="AH770" s="41">
        <v>0.80999999899999997</v>
      </c>
      <c r="AI770" s="26">
        <f t="shared" si="23"/>
        <v>0.80195900664909692</v>
      </c>
    </row>
    <row r="771" spans="19:35" x14ac:dyDescent="0.25">
      <c r="S771" s="27" t="s">
        <v>114</v>
      </c>
      <c r="T771" s="26">
        <v>11</v>
      </c>
      <c r="U771" s="26">
        <v>0.69</v>
      </c>
      <c r="V771" s="26">
        <f t="shared" si="22"/>
        <v>0.68110694371575142</v>
      </c>
      <c r="AF771" s="27" t="s">
        <v>117</v>
      </c>
      <c r="AG771" s="41">
        <v>11.8</v>
      </c>
      <c r="AH771" s="41">
        <v>0.74499999900000002</v>
      </c>
      <c r="AI771" s="26">
        <f t="shared" si="23"/>
        <v>0.80195900664909692</v>
      </c>
    </row>
    <row r="772" spans="19:35" x14ac:dyDescent="0.25">
      <c r="S772" s="27" t="s">
        <v>114</v>
      </c>
      <c r="T772" s="26">
        <v>11</v>
      </c>
      <c r="U772" s="26">
        <v>0.64600000000000002</v>
      </c>
      <c r="V772" s="26">
        <f t="shared" si="22"/>
        <v>0.68110694371575142</v>
      </c>
      <c r="AF772" s="27" t="s">
        <v>117</v>
      </c>
      <c r="AG772" s="41">
        <v>11.8</v>
      </c>
      <c r="AH772" s="41">
        <v>0.78999999899999995</v>
      </c>
      <c r="AI772" s="26">
        <f t="shared" si="23"/>
        <v>0.80195900664909692</v>
      </c>
    </row>
    <row r="773" spans="19:35" x14ac:dyDescent="0.25">
      <c r="S773" s="27" t="s">
        <v>114</v>
      </c>
      <c r="T773" s="26">
        <v>11</v>
      </c>
      <c r="U773" s="26">
        <v>0.69999999899999998</v>
      </c>
      <c r="V773" s="26">
        <f t="shared" si="22"/>
        <v>0.68110694371575142</v>
      </c>
      <c r="AF773" s="27" t="s">
        <v>117</v>
      </c>
      <c r="AG773" s="41">
        <v>11.8</v>
      </c>
      <c r="AH773" s="41">
        <v>0.84</v>
      </c>
      <c r="AI773" s="26">
        <f t="shared" si="23"/>
        <v>0.80195900664909692</v>
      </c>
    </row>
    <row r="774" spans="19:35" x14ac:dyDescent="0.25">
      <c r="S774" s="27" t="s">
        <v>114</v>
      </c>
      <c r="T774" s="26">
        <v>11</v>
      </c>
      <c r="U774" s="26">
        <v>0.68599999899999997</v>
      </c>
      <c r="V774" s="26">
        <f t="shared" si="22"/>
        <v>0.68110694371575142</v>
      </c>
      <c r="AF774" s="27" t="s">
        <v>117</v>
      </c>
      <c r="AG774" s="41">
        <v>11.8</v>
      </c>
      <c r="AH774" s="41">
        <v>0.82999999800000002</v>
      </c>
      <c r="AI774" s="26">
        <f t="shared" si="23"/>
        <v>0.80195900664909692</v>
      </c>
    </row>
    <row r="775" spans="19:35" x14ac:dyDescent="0.25">
      <c r="S775" s="27" t="s">
        <v>114</v>
      </c>
      <c r="T775" s="26">
        <v>11</v>
      </c>
      <c r="U775" s="26">
        <v>0.66499999899999995</v>
      </c>
      <c r="V775" s="26">
        <f t="shared" ref="V775:V838" si="24">$AA$7*T775^$AA$5</f>
        <v>0.68110694371575142</v>
      </c>
      <c r="AF775" s="27" t="s">
        <v>117</v>
      </c>
      <c r="AG775" s="41">
        <v>11.8</v>
      </c>
      <c r="AH775" s="41">
        <v>0.81499999999999995</v>
      </c>
      <c r="AI775" s="26">
        <f t="shared" si="23"/>
        <v>0.80195900664909692</v>
      </c>
    </row>
    <row r="776" spans="19:35" x14ac:dyDescent="0.25">
      <c r="S776" s="27" t="s">
        <v>114</v>
      </c>
      <c r="T776" s="26">
        <v>11</v>
      </c>
      <c r="U776" s="26">
        <v>0.69</v>
      </c>
      <c r="V776" s="26">
        <f t="shared" si="24"/>
        <v>0.68110694371575142</v>
      </c>
      <c r="AF776" s="27" t="s">
        <v>117</v>
      </c>
      <c r="AG776" s="41">
        <v>11.8</v>
      </c>
      <c r="AH776" s="41">
        <v>0.78999999899999995</v>
      </c>
      <c r="AI776" s="26">
        <f t="shared" ref="AI776:AI839" si="25">$AN$7*AG776^$AN$5</f>
        <v>0.80195900664909692</v>
      </c>
    </row>
    <row r="777" spans="19:35" x14ac:dyDescent="0.25">
      <c r="S777" s="27" t="s">
        <v>114</v>
      </c>
      <c r="T777" s="26">
        <v>11</v>
      </c>
      <c r="U777" s="26">
        <v>0.72599999999999998</v>
      </c>
      <c r="V777" s="26">
        <f t="shared" si="24"/>
        <v>0.68110694371575142</v>
      </c>
      <c r="AF777" s="27" t="s">
        <v>117</v>
      </c>
      <c r="AG777" s="41">
        <v>11.8</v>
      </c>
      <c r="AH777" s="41">
        <v>0.81999999800000001</v>
      </c>
      <c r="AI777" s="26">
        <f t="shared" si="25"/>
        <v>0.80195900664909692</v>
      </c>
    </row>
    <row r="778" spans="19:35" x14ac:dyDescent="0.25">
      <c r="S778" s="27" t="s">
        <v>114</v>
      </c>
      <c r="T778" s="26">
        <v>11</v>
      </c>
      <c r="U778" s="26">
        <v>0.69499999800000001</v>
      </c>
      <c r="V778" s="26">
        <f t="shared" si="24"/>
        <v>0.68110694371575142</v>
      </c>
      <c r="AF778" s="27" t="s">
        <v>117</v>
      </c>
      <c r="AG778" s="41">
        <v>11.8</v>
      </c>
      <c r="AH778" s="41">
        <v>0.80500000000000005</v>
      </c>
      <c r="AI778" s="26">
        <f t="shared" si="25"/>
        <v>0.80195900664909692</v>
      </c>
    </row>
    <row r="779" spans="19:35" x14ac:dyDescent="0.25">
      <c r="S779" s="27" t="s">
        <v>114</v>
      </c>
      <c r="T779" s="26">
        <v>11</v>
      </c>
      <c r="U779" s="26">
        <v>0.67999982800000003</v>
      </c>
      <c r="V779" s="26">
        <f t="shared" si="24"/>
        <v>0.68110694371575142</v>
      </c>
      <c r="AF779" s="27" t="s">
        <v>117</v>
      </c>
      <c r="AG779" s="41">
        <v>11.8</v>
      </c>
      <c r="AH779" s="41">
        <v>0.81499999999999995</v>
      </c>
      <c r="AI779" s="26">
        <f t="shared" si="25"/>
        <v>0.80195900664909692</v>
      </c>
    </row>
    <row r="780" spans="19:35" x14ac:dyDescent="0.25">
      <c r="S780" s="27" t="s">
        <v>114</v>
      </c>
      <c r="T780" s="26">
        <v>11</v>
      </c>
      <c r="U780" s="26">
        <v>0.63999999900000004</v>
      </c>
      <c r="V780" s="26">
        <f t="shared" si="24"/>
        <v>0.68110694371575142</v>
      </c>
      <c r="AF780" s="27" t="s">
        <v>117</v>
      </c>
      <c r="AG780" s="41">
        <v>11.8</v>
      </c>
      <c r="AH780" s="41">
        <v>0.76499999900000004</v>
      </c>
      <c r="AI780" s="26">
        <f t="shared" si="25"/>
        <v>0.80195900664909692</v>
      </c>
    </row>
    <row r="781" spans="19:35" x14ac:dyDescent="0.25">
      <c r="S781" s="27" t="s">
        <v>114</v>
      </c>
      <c r="T781" s="26">
        <v>11</v>
      </c>
      <c r="U781" s="26">
        <v>0.64999999900000005</v>
      </c>
      <c r="V781" s="26">
        <f t="shared" si="24"/>
        <v>0.68110694371575142</v>
      </c>
      <c r="AF781" s="27" t="s">
        <v>117</v>
      </c>
      <c r="AG781" s="41">
        <v>11.8</v>
      </c>
      <c r="AH781" s="41">
        <v>0.79999999899999996</v>
      </c>
      <c r="AI781" s="26">
        <f t="shared" si="25"/>
        <v>0.80195900664909692</v>
      </c>
    </row>
    <row r="782" spans="19:35" x14ac:dyDescent="0.25">
      <c r="S782" s="27" t="s">
        <v>114</v>
      </c>
      <c r="T782" s="26">
        <v>11</v>
      </c>
      <c r="U782" s="26">
        <v>0.72599999999999998</v>
      </c>
      <c r="V782" s="26">
        <f t="shared" si="24"/>
        <v>0.68110694371575142</v>
      </c>
      <c r="AF782" s="27" t="s">
        <v>117</v>
      </c>
      <c r="AG782" s="41">
        <v>11.8</v>
      </c>
      <c r="AH782" s="41">
        <v>0.81499999999999995</v>
      </c>
      <c r="AI782" s="26">
        <f t="shared" si="25"/>
        <v>0.80195900664909692</v>
      </c>
    </row>
    <row r="783" spans="19:35" x14ac:dyDescent="0.25">
      <c r="S783" s="27" t="s">
        <v>114</v>
      </c>
      <c r="T783" s="26">
        <v>11</v>
      </c>
      <c r="U783" s="26">
        <v>0.68</v>
      </c>
      <c r="V783" s="26">
        <f t="shared" si="24"/>
        <v>0.68110694371575142</v>
      </c>
      <c r="AF783" s="27" t="s">
        <v>117</v>
      </c>
      <c r="AG783" s="41">
        <v>11.8</v>
      </c>
      <c r="AH783" s="41">
        <v>0.80999999899999997</v>
      </c>
      <c r="AI783" s="26">
        <f t="shared" si="25"/>
        <v>0.80195900664909692</v>
      </c>
    </row>
    <row r="784" spans="19:35" x14ac:dyDescent="0.25">
      <c r="S784" s="27" t="s">
        <v>114</v>
      </c>
      <c r="T784" s="26">
        <v>11</v>
      </c>
      <c r="U784" s="26">
        <v>0.65999999799999998</v>
      </c>
      <c r="V784" s="26">
        <f t="shared" si="24"/>
        <v>0.68110694371575142</v>
      </c>
      <c r="AF784" s="27" t="s">
        <v>117</v>
      </c>
      <c r="AG784" s="41">
        <v>11.8</v>
      </c>
      <c r="AH784" s="41">
        <v>0.75499999900000003</v>
      </c>
      <c r="AI784" s="26">
        <f t="shared" si="25"/>
        <v>0.80195900664909692</v>
      </c>
    </row>
    <row r="785" spans="19:35" x14ac:dyDescent="0.25">
      <c r="S785" s="27" t="s">
        <v>114</v>
      </c>
      <c r="T785" s="26">
        <v>11</v>
      </c>
      <c r="U785" s="26">
        <v>0.68499999899999997</v>
      </c>
      <c r="V785" s="26">
        <f t="shared" si="24"/>
        <v>0.68110694371575142</v>
      </c>
      <c r="AF785" s="27" t="s">
        <v>117</v>
      </c>
      <c r="AG785" s="41">
        <v>11.8</v>
      </c>
      <c r="AH785" s="41">
        <v>0.81399999899999997</v>
      </c>
      <c r="AI785" s="26">
        <f t="shared" si="25"/>
        <v>0.80195900664909692</v>
      </c>
    </row>
    <row r="786" spans="19:35" x14ac:dyDescent="0.25">
      <c r="S786" s="27" t="s">
        <v>114</v>
      </c>
      <c r="T786" s="26">
        <v>11</v>
      </c>
      <c r="U786" s="26">
        <v>0.69</v>
      </c>
      <c r="V786" s="26">
        <f t="shared" si="24"/>
        <v>0.68110694371575142</v>
      </c>
      <c r="AF786" s="27" t="s">
        <v>117</v>
      </c>
      <c r="AG786" s="41">
        <v>11.8</v>
      </c>
      <c r="AH786" s="41">
        <v>0.79500000000000004</v>
      </c>
      <c r="AI786" s="26">
        <f t="shared" si="25"/>
        <v>0.80195900664909692</v>
      </c>
    </row>
    <row r="787" spans="19:35" x14ac:dyDescent="0.25">
      <c r="S787" s="27" t="s">
        <v>114</v>
      </c>
      <c r="T787" s="26">
        <v>11</v>
      </c>
      <c r="U787" s="26">
        <v>0.67799999899999996</v>
      </c>
      <c r="V787" s="26">
        <f t="shared" si="24"/>
        <v>0.68110694371575142</v>
      </c>
      <c r="AF787" s="27" t="s">
        <v>117</v>
      </c>
      <c r="AG787" s="41">
        <v>11.8</v>
      </c>
      <c r="AH787" s="41">
        <v>0.77</v>
      </c>
      <c r="AI787" s="26">
        <f t="shared" si="25"/>
        <v>0.80195900664909692</v>
      </c>
    </row>
    <row r="788" spans="19:35" x14ac:dyDescent="0.25">
      <c r="S788" s="27" t="s">
        <v>114</v>
      </c>
      <c r="T788" s="26">
        <v>11</v>
      </c>
      <c r="U788" s="26">
        <v>0.75</v>
      </c>
      <c r="V788" s="26">
        <f t="shared" si="24"/>
        <v>0.68110694371575142</v>
      </c>
      <c r="AF788" s="27" t="s">
        <v>117</v>
      </c>
      <c r="AG788" s="41">
        <v>11.8</v>
      </c>
      <c r="AH788" s="41">
        <v>0.76499999900000004</v>
      </c>
      <c r="AI788" s="26">
        <f t="shared" si="25"/>
        <v>0.80195900664909692</v>
      </c>
    </row>
    <row r="789" spans="19:35" x14ac:dyDescent="0.25">
      <c r="S789" s="27" t="s">
        <v>114</v>
      </c>
      <c r="T789" s="26">
        <v>11</v>
      </c>
      <c r="U789" s="26">
        <v>0.64199999900000004</v>
      </c>
      <c r="V789" s="26">
        <f t="shared" si="24"/>
        <v>0.68110694371575142</v>
      </c>
      <c r="AF789" s="27" t="s">
        <v>117</v>
      </c>
      <c r="AG789" s="41">
        <v>11.8</v>
      </c>
      <c r="AH789" s="41">
        <v>0.86999999900000002</v>
      </c>
      <c r="AI789" s="26">
        <f t="shared" si="25"/>
        <v>0.80195900664909692</v>
      </c>
    </row>
    <row r="790" spans="19:35" x14ac:dyDescent="0.25">
      <c r="S790" s="27" t="s">
        <v>114</v>
      </c>
      <c r="T790" s="26">
        <v>11</v>
      </c>
      <c r="U790" s="26">
        <v>0.65999999799999998</v>
      </c>
      <c r="V790" s="26">
        <f t="shared" si="24"/>
        <v>0.68110694371575142</v>
      </c>
      <c r="AF790" s="27" t="s">
        <v>117</v>
      </c>
      <c r="AG790" s="41">
        <v>11.8</v>
      </c>
      <c r="AH790" s="41">
        <v>0.84</v>
      </c>
      <c r="AI790" s="26">
        <f t="shared" si="25"/>
        <v>0.80195900664909692</v>
      </c>
    </row>
    <row r="791" spans="19:35" x14ac:dyDescent="0.25">
      <c r="S791" s="27" t="s">
        <v>114</v>
      </c>
      <c r="T791" s="26">
        <v>11</v>
      </c>
      <c r="U791" s="26">
        <v>0.70499999800000002</v>
      </c>
      <c r="V791" s="26">
        <f t="shared" si="24"/>
        <v>0.68110694371575142</v>
      </c>
      <c r="AF791" s="27" t="s">
        <v>117</v>
      </c>
      <c r="AG791" s="41">
        <v>11.8</v>
      </c>
      <c r="AH791" s="41">
        <v>0.85999999900000001</v>
      </c>
      <c r="AI791" s="26">
        <f t="shared" si="25"/>
        <v>0.80195900664909692</v>
      </c>
    </row>
    <row r="792" spans="19:35" x14ac:dyDescent="0.25">
      <c r="S792" s="27" t="s">
        <v>114</v>
      </c>
      <c r="T792" s="26">
        <v>11</v>
      </c>
      <c r="U792" s="26">
        <v>0.719999999</v>
      </c>
      <c r="V792" s="26">
        <f t="shared" si="24"/>
        <v>0.68110694371575142</v>
      </c>
      <c r="AF792" s="27" t="s">
        <v>117</v>
      </c>
      <c r="AG792" s="41">
        <v>11.8</v>
      </c>
      <c r="AH792" s="41">
        <v>0.72699999999999998</v>
      </c>
      <c r="AI792" s="26">
        <f t="shared" si="25"/>
        <v>0.80195900664909692</v>
      </c>
    </row>
    <row r="793" spans="19:35" x14ac:dyDescent="0.25">
      <c r="S793" s="27" t="s">
        <v>114</v>
      </c>
      <c r="T793" s="26">
        <v>11</v>
      </c>
      <c r="U793" s="26">
        <v>0.6</v>
      </c>
      <c r="V793" s="26">
        <f t="shared" si="24"/>
        <v>0.68110694371575142</v>
      </c>
      <c r="AF793" s="27" t="s">
        <v>117</v>
      </c>
      <c r="AG793" s="41">
        <v>11.8</v>
      </c>
      <c r="AH793" s="41">
        <v>0.81899999800000001</v>
      </c>
      <c r="AI793" s="26">
        <f t="shared" si="25"/>
        <v>0.80195900664909692</v>
      </c>
    </row>
    <row r="794" spans="19:35" x14ac:dyDescent="0.25">
      <c r="S794" s="27" t="s">
        <v>114</v>
      </c>
      <c r="T794" s="26">
        <v>11</v>
      </c>
      <c r="U794" s="26">
        <v>0.69</v>
      </c>
      <c r="V794" s="26">
        <f t="shared" si="24"/>
        <v>0.68110694371575142</v>
      </c>
      <c r="AF794" s="27" t="s">
        <v>117</v>
      </c>
      <c r="AG794" s="41">
        <v>11.8</v>
      </c>
      <c r="AH794" s="41">
        <v>0.81999999800000001</v>
      </c>
      <c r="AI794" s="26">
        <f t="shared" si="25"/>
        <v>0.80195900664909692</v>
      </c>
    </row>
    <row r="795" spans="19:35" x14ac:dyDescent="0.25">
      <c r="S795" s="27" t="s">
        <v>114</v>
      </c>
      <c r="T795" s="26">
        <v>11</v>
      </c>
      <c r="U795" s="26">
        <v>0.67199999799999999</v>
      </c>
      <c r="V795" s="26">
        <f t="shared" si="24"/>
        <v>0.68110694371575142</v>
      </c>
      <c r="AF795" s="27" t="s">
        <v>117</v>
      </c>
      <c r="AG795" s="41">
        <v>11.8</v>
      </c>
      <c r="AH795" s="41">
        <v>0.69999999899999998</v>
      </c>
      <c r="AI795" s="26">
        <f t="shared" si="25"/>
        <v>0.80195900664909692</v>
      </c>
    </row>
    <row r="796" spans="19:35" x14ac:dyDescent="0.25">
      <c r="S796" s="27" t="s">
        <v>114</v>
      </c>
      <c r="T796" s="26">
        <v>11</v>
      </c>
      <c r="U796" s="26">
        <v>0.68</v>
      </c>
      <c r="V796" s="26">
        <f t="shared" si="24"/>
        <v>0.68110694371575142</v>
      </c>
      <c r="AF796" s="27" t="s">
        <v>117</v>
      </c>
      <c r="AG796" s="41">
        <v>11.8</v>
      </c>
      <c r="AH796" s="41">
        <v>0.75199999900000003</v>
      </c>
      <c r="AI796" s="26">
        <f t="shared" si="25"/>
        <v>0.80195900664909692</v>
      </c>
    </row>
    <row r="797" spans="19:35" x14ac:dyDescent="0.25">
      <c r="S797" s="27" t="s">
        <v>114</v>
      </c>
      <c r="T797" s="26">
        <v>11</v>
      </c>
      <c r="U797" s="26">
        <v>0.70999999899999999</v>
      </c>
      <c r="V797" s="26">
        <f t="shared" si="24"/>
        <v>0.68110694371575142</v>
      </c>
      <c r="AF797" s="27" t="s">
        <v>117</v>
      </c>
      <c r="AG797" s="41">
        <v>11.8</v>
      </c>
      <c r="AH797" s="41">
        <v>0.78999999899999995</v>
      </c>
      <c r="AI797" s="26">
        <f t="shared" si="25"/>
        <v>0.80195900664909692</v>
      </c>
    </row>
    <row r="798" spans="19:35" x14ac:dyDescent="0.25">
      <c r="S798" s="27" t="s">
        <v>114</v>
      </c>
      <c r="T798" s="26">
        <v>11</v>
      </c>
      <c r="U798" s="26">
        <v>0.69999999899999998</v>
      </c>
      <c r="V798" s="26">
        <f t="shared" si="24"/>
        <v>0.68110694371575142</v>
      </c>
      <c r="AF798" s="27" t="s">
        <v>117</v>
      </c>
      <c r="AG798" s="41">
        <v>11.8</v>
      </c>
      <c r="AH798" s="41">
        <v>0.80199999899999996</v>
      </c>
      <c r="AI798" s="26">
        <f t="shared" si="25"/>
        <v>0.80195900664909692</v>
      </c>
    </row>
    <row r="799" spans="19:35" x14ac:dyDescent="0.25">
      <c r="S799" s="27" t="s">
        <v>114</v>
      </c>
      <c r="T799" s="26">
        <v>11</v>
      </c>
      <c r="U799" s="26">
        <v>0.71499999999999997</v>
      </c>
      <c r="V799" s="26">
        <f t="shared" si="24"/>
        <v>0.68110694371575142</v>
      </c>
      <c r="AF799" s="27" t="s">
        <v>117</v>
      </c>
      <c r="AG799" s="41">
        <v>11.8</v>
      </c>
      <c r="AH799" s="41">
        <v>0.77999999900000005</v>
      </c>
      <c r="AI799" s="26">
        <f t="shared" si="25"/>
        <v>0.80195900664909692</v>
      </c>
    </row>
    <row r="800" spans="19:35" x14ac:dyDescent="0.25">
      <c r="S800" s="27" t="s">
        <v>114</v>
      </c>
      <c r="T800" s="26">
        <v>11</v>
      </c>
      <c r="U800" s="26">
        <v>0.70999999899999999</v>
      </c>
      <c r="V800" s="26">
        <f t="shared" si="24"/>
        <v>0.68110694371575142</v>
      </c>
      <c r="AF800" s="27" t="s">
        <v>117</v>
      </c>
      <c r="AG800" s="41">
        <v>11.8</v>
      </c>
      <c r="AH800" s="41">
        <v>0.89199999900000004</v>
      </c>
      <c r="AI800" s="26">
        <f t="shared" si="25"/>
        <v>0.80195900664909692</v>
      </c>
    </row>
    <row r="801" spans="19:35" x14ac:dyDescent="0.25">
      <c r="S801" s="27" t="s">
        <v>114</v>
      </c>
      <c r="T801" s="26">
        <v>11</v>
      </c>
      <c r="U801" s="26">
        <v>0.71999979000000003</v>
      </c>
      <c r="V801" s="26">
        <f t="shared" si="24"/>
        <v>0.68110694371575142</v>
      </c>
      <c r="AF801" s="27" t="s">
        <v>117</v>
      </c>
      <c r="AG801" s="41">
        <v>11.8</v>
      </c>
      <c r="AH801" s="41">
        <v>0.79400000000000004</v>
      </c>
      <c r="AI801" s="26">
        <f t="shared" si="25"/>
        <v>0.80195900664909692</v>
      </c>
    </row>
    <row r="802" spans="19:35" x14ac:dyDescent="0.25">
      <c r="S802" s="27" t="s">
        <v>114</v>
      </c>
      <c r="T802" s="26">
        <v>11</v>
      </c>
      <c r="U802" s="26">
        <v>0.69999999899999998</v>
      </c>
      <c r="V802" s="26">
        <f t="shared" si="24"/>
        <v>0.68110694371575142</v>
      </c>
      <c r="AF802" s="27" t="s">
        <v>117</v>
      </c>
      <c r="AG802" s="41">
        <v>11.8</v>
      </c>
      <c r="AH802" s="41">
        <v>0.82999999800000002</v>
      </c>
      <c r="AI802" s="26">
        <f t="shared" si="25"/>
        <v>0.80195900664909692</v>
      </c>
    </row>
    <row r="803" spans="19:35" x14ac:dyDescent="0.25">
      <c r="S803" s="27" t="s">
        <v>114</v>
      </c>
      <c r="T803" s="26">
        <v>11</v>
      </c>
      <c r="U803" s="26">
        <v>0.69</v>
      </c>
      <c r="V803" s="26">
        <f t="shared" si="24"/>
        <v>0.68110694371575142</v>
      </c>
      <c r="AF803" s="27" t="s">
        <v>117</v>
      </c>
      <c r="AG803" s="41">
        <v>11.8</v>
      </c>
      <c r="AH803" s="41">
        <v>0.78999999899999995</v>
      </c>
      <c r="AI803" s="26">
        <f t="shared" si="25"/>
        <v>0.80195900664909692</v>
      </c>
    </row>
    <row r="804" spans="19:35" x14ac:dyDescent="0.25">
      <c r="S804" s="27" t="s">
        <v>114</v>
      </c>
      <c r="T804" s="26">
        <v>11</v>
      </c>
      <c r="U804" s="26">
        <v>0.68799999899999997</v>
      </c>
      <c r="V804" s="26">
        <f t="shared" si="24"/>
        <v>0.68110694371575142</v>
      </c>
      <c r="AF804" s="27" t="s">
        <v>117</v>
      </c>
      <c r="AG804" s="41">
        <v>11.8</v>
      </c>
      <c r="AH804" s="41">
        <v>0.81199999899999997</v>
      </c>
      <c r="AI804" s="26">
        <f t="shared" si="25"/>
        <v>0.80195900664909692</v>
      </c>
    </row>
    <row r="805" spans="19:35" x14ac:dyDescent="0.25">
      <c r="S805" s="27" t="s">
        <v>114</v>
      </c>
      <c r="T805" s="26">
        <v>11</v>
      </c>
      <c r="U805" s="26">
        <v>0.63999999900000004</v>
      </c>
      <c r="V805" s="26">
        <f t="shared" si="24"/>
        <v>0.68110694371575142</v>
      </c>
      <c r="AF805" s="27" t="s">
        <v>117</v>
      </c>
      <c r="AG805" s="41">
        <v>11.9</v>
      </c>
      <c r="AH805" s="41">
        <v>0.80500000000000005</v>
      </c>
      <c r="AI805" s="26">
        <f t="shared" si="25"/>
        <v>0.82221506338137296</v>
      </c>
    </row>
    <row r="806" spans="19:35" x14ac:dyDescent="0.25">
      <c r="S806" s="27" t="s">
        <v>114</v>
      </c>
      <c r="T806" s="26">
        <v>11</v>
      </c>
      <c r="U806" s="26">
        <v>0.62999999900000003</v>
      </c>
      <c r="V806" s="26">
        <f t="shared" si="24"/>
        <v>0.68110694371575142</v>
      </c>
      <c r="AF806" s="27" t="s">
        <v>117</v>
      </c>
      <c r="AG806" s="41">
        <v>11.9</v>
      </c>
      <c r="AH806" s="41">
        <v>0.70999999899999999</v>
      </c>
      <c r="AI806" s="26">
        <f t="shared" si="25"/>
        <v>0.82221506338137296</v>
      </c>
    </row>
    <row r="807" spans="19:35" x14ac:dyDescent="0.25">
      <c r="S807" s="27" t="s">
        <v>114</v>
      </c>
      <c r="T807" s="26">
        <v>11</v>
      </c>
      <c r="U807" s="26">
        <v>0.65999999799999998</v>
      </c>
      <c r="V807" s="26">
        <f t="shared" si="24"/>
        <v>0.68110694371575142</v>
      </c>
      <c r="AF807" s="27" t="s">
        <v>117</v>
      </c>
      <c r="AG807" s="41">
        <v>11.9</v>
      </c>
      <c r="AH807" s="41">
        <v>0.95499999800000002</v>
      </c>
      <c r="AI807" s="26">
        <f t="shared" si="25"/>
        <v>0.82221506338137296</v>
      </c>
    </row>
    <row r="808" spans="19:35" x14ac:dyDescent="0.25">
      <c r="S808" s="27" t="s">
        <v>114</v>
      </c>
      <c r="T808" s="26">
        <v>11</v>
      </c>
      <c r="U808" s="26">
        <v>0.60999999900000001</v>
      </c>
      <c r="V808" s="26">
        <f t="shared" si="24"/>
        <v>0.68110694371575142</v>
      </c>
      <c r="AF808" s="27" t="s">
        <v>117</v>
      </c>
      <c r="AG808" s="41">
        <v>11.9</v>
      </c>
      <c r="AH808" s="41">
        <v>0.87599999799999995</v>
      </c>
      <c r="AI808" s="26">
        <f t="shared" si="25"/>
        <v>0.82221506338137296</v>
      </c>
    </row>
    <row r="809" spans="19:35" x14ac:dyDescent="0.25">
      <c r="S809" s="27" t="s">
        <v>114</v>
      </c>
      <c r="T809" s="26">
        <v>11</v>
      </c>
      <c r="U809" s="26">
        <v>0.72999999900000001</v>
      </c>
      <c r="V809" s="26">
        <f t="shared" si="24"/>
        <v>0.68110694371575142</v>
      </c>
      <c r="AF809" s="27" t="s">
        <v>117</v>
      </c>
      <c r="AG809" s="41">
        <v>11.9</v>
      </c>
      <c r="AH809" s="41">
        <v>0.80999999899999997</v>
      </c>
      <c r="AI809" s="26">
        <f t="shared" si="25"/>
        <v>0.82221506338137296</v>
      </c>
    </row>
    <row r="810" spans="19:35" x14ac:dyDescent="0.25">
      <c r="S810" s="27" t="s">
        <v>114</v>
      </c>
      <c r="T810" s="26">
        <v>11</v>
      </c>
      <c r="U810" s="26">
        <v>0.64999999900000005</v>
      </c>
      <c r="V810" s="26">
        <f t="shared" si="24"/>
        <v>0.68110694371575142</v>
      </c>
      <c r="AF810" s="27" t="s">
        <v>117</v>
      </c>
      <c r="AG810" s="41">
        <v>11.9</v>
      </c>
      <c r="AH810" s="41">
        <v>0.79999999899999996</v>
      </c>
      <c r="AI810" s="26">
        <f t="shared" si="25"/>
        <v>0.82221506338137296</v>
      </c>
    </row>
    <row r="811" spans="19:35" x14ac:dyDescent="0.25">
      <c r="S811" s="27" t="s">
        <v>114</v>
      </c>
      <c r="T811" s="26">
        <v>11</v>
      </c>
      <c r="U811" s="26">
        <v>0.79500000000000004</v>
      </c>
      <c r="V811" s="26">
        <f t="shared" si="24"/>
        <v>0.68110694371575142</v>
      </c>
      <c r="AF811" s="27" t="s">
        <v>117</v>
      </c>
      <c r="AG811" s="41">
        <v>11.9</v>
      </c>
      <c r="AH811" s="41">
        <v>0.81999999800000001</v>
      </c>
      <c r="AI811" s="26">
        <f t="shared" si="25"/>
        <v>0.82221506338137296</v>
      </c>
    </row>
    <row r="812" spans="19:35" x14ac:dyDescent="0.25">
      <c r="S812" s="27" t="s">
        <v>114</v>
      </c>
      <c r="T812" s="26">
        <v>11</v>
      </c>
      <c r="U812" s="26">
        <v>0.69999980900000003</v>
      </c>
      <c r="V812" s="26">
        <f t="shared" si="24"/>
        <v>0.68110694371575142</v>
      </c>
      <c r="AF812" s="27" t="s">
        <v>117</v>
      </c>
      <c r="AG812" s="41">
        <v>11.9</v>
      </c>
      <c r="AH812" s="41">
        <v>0.681999998</v>
      </c>
      <c r="AI812" s="26">
        <f t="shared" si="25"/>
        <v>0.82221506338137296</v>
      </c>
    </row>
    <row r="813" spans="19:35" x14ac:dyDescent="0.25">
      <c r="S813" s="27" t="s">
        <v>114</v>
      </c>
      <c r="T813" s="26">
        <v>11</v>
      </c>
      <c r="U813" s="26">
        <v>0.68</v>
      </c>
      <c r="V813" s="26">
        <f t="shared" si="24"/>
        <v>0.68110694371575142</v>
      </c>
      <c r="AF813" s="27" t="s">
        <v>117</v>
      </c>
      <c r="AG813" s="41">
        <v>11.9</v>
      </c>
      <c r="AH813" s="41">
        <v>0.79999999899999996</v>
      </c>
      <c r="AI813" s="26">
        <f t="shared" si="25"/>
        <v>0.82221506338137296</v>
      </c>
    </row>
    <row r="814" spans="19:35" x14ac:dyDescent="0.25">
      <c r="S814" s="27" t="s">
        <v>114</v>
      </c>
      <c r="T814" s="26">
        <v>11</v>
      </c>
      <c r="U814" s="26">
        <v>0.75999975200000003</v>
      </c>
      <c r="V814" s="26">
        <f t="shared" si="24"/>
        <v>0.68110694371575142</v>
      </c>
      <c r="AF814" s="27" t="s">
        <v>117</v>
      </c>
      <c r="AG814" s="41">
        <v>11.9</v>
      </c>
      <c r="AH814" s="41">
        <v>0.78999999899999995</v>
      </c>
      <c r="AI814" s="26">
        <f t="shared" si="25"/>
        <v>0.82221506338137296</v>
      </c>
    </row>
    <row r="815" spans="19:35" x14ac:dyDescent="0.25">
      <c r="S815" s="27" t="s">
        <v>114</v>
      </c>
      <c r="T815" s="26">
        <v>11</v>
      </c>
      <c r="U815" s="26">
        <v>0.74499999900000002</v>
      </c>
      <c r="V815" s="26">
        <f t="shared" si="24"/>
        <v>0.68110694371575142</v>
      </c>
      <c r="AF815" s="27" t="s">
        <v>117</v>
      </c>
      <c r="AG815" s="41">
        <v>11.9</v>
      </c>
      <c r="AH815" s="41">
        <v>0.88500000000000001</v>
      </c>
      <c r="AI815" s="26">
        <f t="shared" si="25"/>
        <v>0.82221506338137296</v>
      </c>
    </row>
    <row r="816" spans="19:35" x14ac:dyDescent="0.25">
      <c r="S816" s="27" t="s">
        <v>114</v>
      </c>
      <c r="T816" s="26">
        <v>11</v>
      </c>
      <c r="U816" s="26">
        <v>0.69599999899999998</v>
      </c>
      <c r="V816" s="26">
        <f t="shared" si="24"/>
        <v>0.68110694371575142</v>
      </c>
      <c r="AF816" s="27" t="s">
        <v>117</v>
      </c>
      <c r="AG816" s="41">
        <v>11.9</v>
      </c>
      <c r="AH816" s="41">
        <v>0.807999998</v>
      </c>
      <c r="AI816" s="26">
        <f t="shared" si="25"/>
        <v>0.82221506338137296</v>
      </c>
    </row>
    <row r="817" spans="19:35" x14ac:dyDescent="0.25">
      <c r="S817" s="27" t="s">
        <v>114</v>
      </c>
      <c r="T817" s="26">
        <v>11</v>
      </c>
      <c r="U817" s="26">
        <v>0.69499999800000001</v>
      </c>
      <c r="V817" s="26">
        <f t="shared" si="24"/>
        <v>0.68110694371575142</v>
      </c>
      <c r="AF817" s="27" t="s">
        <v>117</v>
      </c>
      <c r="AG817" s="41">
        <v>11.9</v>
      </c>
      <c r="AH817" s="41">
        <v>0.72999999900000001</v>
      </c>
      <c r="AI817" s="26">
        <f t="shared" si="25"/>
        <v>0.82221506338137296</v>
      </c>
    </row>
    <row r="818" spans="19:35" x14ac:dyDescent="0.25">
      <c r="S818" s="27" t="s">
        <v>114</v>
      </c>
      <c r="T818" s="26">
        <v>11</v>
      </c>
      <c r="U818" s="26">
        <v>0.70199999999999996</v>
      </c>
      <c r="V818" s="26">
        <f t="shared" si="24"/>
        <v>0.68110694371575142</v>
      </c>
      <c r="AF818" s="27" t="s">
        <v>117</v>
      </c>
      <c r="AG818" s="41">
        <v>11.9</v>
      </c>
      <c r="AH818" s="41">
        <v>0.87999999900000003</v>
      </c>
      <c r="AI818" s="26">
        <f t="shared" si="25"/>
        <v>0.82221506338137296</v>
      </c>
    </row>
    <row r="819" spans="19:35" x14ac:dyDescent="0.25">
      <c r="S819" s="27" t="s">
        <v>114</v>
      </c>
      <c r="T819" s="26">
        <v>11</v>
      </c>
      <c r="U819" s="26">
        <v>0.67699999899999996</v>
      </c>
      <c r="V819" s="26">
        <f t="shared" si="24"/>
        <v>0.68110694371575142</v>
      </c>
      <c r="AF819" s="27" t="s">
        <v>117</v>
      </c>
      <c r="AG819" s="41">
        <v>11.9</v>
      </c>
      <c r="AH819" s="41">
        <v>0.80999999899999997</v>
      </c>
      <c r="AI819" s="26">
        <f t="shared" si="25"/>
        <v>0.82221506338137296</v>
      </c>
    </row>
    <row r="820" spans="19:35" x14ac:dyDescent="0.25">
      <c r="S820" s="27" t="s">
        <v>114</v>
      </c>
      <c r="T820" s="26">
        <v>11</v>
      </c>
      <c r="U820" s="26">
        <v>0.639999867</v>
      </c>
      <c r="V820" s="26">
        <f t="shared" si="24"/>
        <v>0.68110694371575142</v>
      </c>
      <c r="AF820" s="27" t="s">
        <v>117</v>
      </c>
      <c r="AG820" s="41">
        <v>11.9</v>
      </c>
      <c r="AH820" s="41">
        <v>0.81399999899999997</v>
      </c>
      <c r="AI820" s="26">
        <f t="shared" si="25"/>
        <v>0.82221506338137296</v>
      </c>
    </row>
    <row r="821" spans="19:35" x14ac:dyDescent="0.25">
      <c r="S821" s="27" t="s">
        <v>114</v>
      </c>
      <c r="T821" s="26">
        <v>11</v>
      </c>
      <c r="U821" s="26">
        <v>0.65999984700000003</v>
      </c>
      <c r="V821" s="26">
        <f t="shared" si="24"/>
        <v>0.68110694371575142</v>
      </c>
      <c r="AF821" s="27" t="s">
        <v>117</v>
      </c>
      <c r="AG821" s="41">
        <v>11.9</v>
      </c>
      <c r="AH821" s="41">
        <v>0.78999999899999995</v>
      </c>
      <c r="AI821" s="26">
        <f t="shared" si="25"/>
        <v>0.82221506338137296</v>
      </c>
    </row>
    <row r="822" spans="19:35" x14ac:dyDescent="0.25">
      <c r="S822" s="27" t="s">
        <v>114</v>
      </c>
      <c r="T822" s="26">
        <v>11</v>
      </c>
      <c r="U822" s="26">
        <v>0.72399999999999998</v>
      </c>
      <c r="V822" s="26">
        <f t="shared" si="24"/>
        <v>0.68110694371575142</v>
      </c>
      <c r="AF822" s="27" t="s">
        <v>117</v>
      </c>
      <c r="AG822" s="41">
        <v>11.9</v>
      </c>
      <c r="AH822" s="41">
        <v>0.82799999999999996</v>
      </c>
      <c r="AI822" s="26">
        <f t="shared" si="25"/>
        <v>0.82221506338137296</v>
      </c>
    </row>
    <row r="823" spans="19:35" x14ac:dyDescent="0.25">
      <c r="S823" s="27" t="s">
        <v>114</v>
      </c>
      <c r="T823" s="26">
        <v>11</v>
      </c>
      <c r="U823" s="26">
        <v>0.68</v>
      </c>
      <c r="V823" s="26">
        <f t="shared" si="24"/>
        <v>0.68110694371575142</v>
      </c>
      <c r="AF823" s="27" t="s">
        <v>117</v>
      </c>
      <c r="AG823" s="41">
        <v>11.9</v>
      </c>
      <c r="AH823" s="41">
        <v>0.80999999899999997</v>
      </c>
      <c r="AI823" s="26">
        <f t="shared" si="25"/>
        <v>0.82221506338137296</v>
      </c>
    </row>
    <row r="824" spans="19:35" x14ac:dyDescent="0.25">
      <c r="S824" s="27" t="s">
        <v>114</v>
      </c>
      <c r="T824" s="26">
        <v>11</v>
      </c>
      <c r="U824" s="26">
        <v>0.66399999899999995</v>
      </c>
      <c r="V824" s="26">
        <f t="shared" si="24"/>
        <v>0.68110694371575142</v>
      </c>
      <c r="AF824" s="27" t="s">
        <v>117</v>
      </c>
      <c r="AG824" s="41">
        <v>11.9</v>
      </c>
      <c r="AH824" s="41">
        <v>0.86499999800000005</v>
      </c>
      <c r="AI824" s="26">
        <f t="shared" si="25"/>
        <v>0.82221506338137296</v>
      </c>
    </row>
    <row r="825" spans="19:35" x14ac:dyDescent="0.25">
      <c r="S825" s="27" t="s">
        <v>114</v>
      </c>
      <c r="T825" s="26">
        <v>11</v>
      </c>
      <c r="U825" s="26">
        <v>0.64999999900000005</v>
      </c>
      <c r="V825" s="26">
        <f t="shared" si="24"/>
        <v>0.68110694371575142</v>
      </c>
      <c r="AF825" s="27" t="s">
        <v>117</v>
      </c>
      <c r="AG825" s="41">
        <v>11.9</v>
      </c>
      <c r="AH825" s="41">
        <v>0.83599999899999999</v>
      </c>
      <c r="AI825" s="26">
        <f t="shared" si="25"/>
        <v>0.82221506338137296</v>
      </c>
    </row>
    <row r="826" spans="19:35" x14ac:dyDescent="0.25">
      <c r="S826" s="27" t="s">
        <v>114</v>
      </c>
      <c r="T826" s="26">
        <v>11</v>
      </c>
      <c r="U826" s="26">
        <v>0.61999999900000002</v>
      </c>
      <c r="V826" s="26">
        <f t="shared" si="24"/>
        <v>0.68110694371575142</v>
      </c>
      <c r="AF826" s="27" t="s">
        <v>117</v>
      </c>
      <c r="AG826" s="41">
        <v>11.9</v>
      </c>
      <c r="AH826" s="41">
        <v>0.82999999800000002</v>
      </c>
      <c r="AI826" s="26">
        <f t="shared" si="25"/>
        <v>0.82221506338137296</v>
      </c>
    </row>
    <row r="827" spans="19:35" x14ac:dyDescent="0.25">
      <c r="S827" s="27" t="s">
        <v>114</v>
      </c>
      <c r="T827" s="26">
        <v>11</v>
      </c>
      <c r="U827" s="26">
        <v>0.71199999899999999</v>
      </c>
      <c r="V827" s="26">
        <f t="shared" si="24"/>
        <v>0.68110694371575142</v>
      </c>
      <c r="AF827" s="27" t="s">
        <v>117</v>
      </c>
      <c r="AG827" s="41">
        <v>11.9</v>
      </c>
      <c r="AH827" s="41">
        <v>0.83399999899999999</v>
      </c>
      <c r="AI827" s="26">
        <f t="shared" si="25"/>
        <v>0.82221506338137296</v>
      </c>
    </row>
    <row r="828" spans="19:35" x14ac:dyDescent="0.25">
      <c r="S828" s="27" t="s">
        <v>114</v>
      </c>
      <c r="T828" s="26">
        <v>11</v>
      </c>
      <c r="U828" s="26">
        <v>0.70499999800000002</v>
      </c>
      <c r="V828" s="26">
        <f t="shared" si="24"/>
        <v>0.68110694371575142</v>
      </c>
      <c r="AF828" s="27" t="s">
        <v>117</v>
      </c>
      <c r="AG828" s="41">
        <v>11.9</v>
      </c>
      <c r="AH828" s="41">
        <v>0.88999999900000004</v>
      </c>
      <c r="AI828" s="26">
        <f t="shared" si="25"/>
        <v>0.82221506338137296</v>
      </c>
    </row>
    <row r="829" spans="19:35" x14ac:dyDescent="0.25">
      <c r="S829" s="27" t="s">
        <v>114</v>
      </c>
      <c r="T829" s="26">
        <v>11</v>
      </c>
      <c r="U829" s="26">
        <v>0.76</v>
      </c>
      <c r="V829" s="26">
        <f t="shared" si="24"/>
        <v>0.68110694371575142</v>
      </c>
      <c r="AF829" s="27" t="s">
        <v>117</v>
      </c>
      <c r="AG829" s="41">
        <v>11.9</v>
      </c>
      <c r="AH829" s="41">
        <v>0.94999999899999998</v>
      </c>
      <c r="AI829" s="26">
        <f t="shared" si="25"/>
        <v>0.82221506338137296</v>
      </c>
    </row>
    <row r="830" spans="19:35" x14ac:dyDescent="0.25">
      <c r="S830" s="27" t="s">
        <v>114</v>
      </c>
      <c r="T830" s="26">
        <v>11</v>
      </c>
      <c r="U830" s="26">
        <v>0.65499999900000005</v>
      </c>
      <c r="V830" s="26">
        <f t="shared" si="24"/>
        <v>0.68110694371575142</v>
      </c>
      <c r="AF830" s="27" t="s">
        <v>117</v>
      </c>
      <c r="AG830" s="41">
        <v>11.9</v>
      </c>
      <c r="AH830" s="41">
        <v>0.849999905</v>
      </c>
      <c r="AI830" s="26">
        <f t="shared" si="25"/>
        <v>0.82221506338137296</v>
      </c>
    </row>
    <row r="831" spans="19:35" x14ac:dyDescent="0.25">
      <c r="S831" s="27" t="s">
        <v>114</v>
      </c>
      <c r="T831" s="26">
        <v>11</v>
      </c>
      <c r="U831" s="26">
        <v>0.594999999</v>
      </c>
      <c r="V831" s="26">
        <f t="shared" si="24"/>
        <v>0.68110694371575142</v>
      </c>
      <c r="AF831" s="27" t="s">
        <v>117</v>
      </c>
      <c r="AG831" s="41">
        <v>11.9</v>
      </c>
      <c r="AH831" s="41">
        <v>0.87999999900000003</v>
      </c>
      <c r="AI831" s="26">
        <f t="shared" si="25"/>
        <v>0.82221506338137296</v>
      </c>
    </row>
    <row r="832" spans="19:35" x14ac:dyDescent="0.25">
      <c r="S832" s="27" t="s">
        <v>114</v>
      </c>
      <c r="T832" s="26">
        <v>11</v>
      </c>
      <c r="U832" s="26">
        <v>0.65999984700000003</v>
      </c>
      <c r="V832" s="26">
        <f t="shared" si="24"/>
        <v>0.68110694371575142</v>
      </c>
      <c r="AF832" s="27" t="s">
        <v>117</v>
      </c>
      <c r="AG832" s="41">
        <v>11.9</v>
      </c>
      <c r="AH832" s="41">
        <v>0.85999999900000001</v>
      </c>
      <c r="AI832" s="26">
        <f t="shared" si="25"/>
        <v>0.82221506338137296</v>
      </c>
    </row>
    <row r="833" spans="19:35" x14ac:dyDescent="0.25">
      <c r="S833" s="27" t="s">
        <v>114</v>
      </c>
      <c r="T833" s="26">
        <v>11</v>
      </c>
      <c r="U833" s="26">
        <v>0.69</v>
      </c>
      <c r="V833" s="26">
        <f t="shared" si="24"/>
        <v>0.68110694371575142</v>
      </c>
      <c r="AF833" s="27" t="s">
        <v>117</v>
      </c>
      <c r="AG833" s="41">
        <v>11.9</v>
      </c>
      <c r="AH833" s="41">
        <v>0.76</v>
      </c>
      <c r="AI833" s="26">
        <f t="shared" si="25"/>
        <v>0.82221506338137296</v>
      </c>
    </row>
    <row r="834" spans="19:35" x14ac:dyDescent="0.25">
      <c r="S834" s="27" t="s">
        <v>114</v>
      </c>
      <c r="T834" s="26">
        <v>11</v>
      </c>
      <c r="U834" s="26">
        <v>0.68</v>
      </c>
      <c r="V834" s="26">
        <f t="shared" si="24"/>
        <v>0.68110694371575142</v>
      </c>
      <c r="AF834" s="27" t="s">
        <v>117</v>
      </c>
      <c r="AG834" s="41">
        <v>11.9</v>
      </c>
      <c r="AH834" s="41">
        <v>0.85999999900000001</v>
      </c>
      <c r="AI834" s="26">
        <f t="shared" si="25"/>
        <v>0.82221506338137296</v>
      </c>
    </row>
    <row r="835" spans="19:35" x14ac:dyDescent="0.25">
      <c r="S835" s="27" t="s">
        <v>114</v>
      </c>
      <c r="T835" s="26">
        <v>11</v>
      </c>
      <c r="U835" s="26">
        <v>0.64399999900000005</v>
      </c>
      <c r="V835" s="26">
        <f t="shared" si="24"/>
        <v>0.68110694371575142</v>
      </c>
      <c r="AF835" s="27" t="s">
        <v>117</v>
      </c>
      <c r="AG835" s="41">
        <v>11.9</v>
      </c>
      <c r="AH835" s="41">
        <v>0.80999999899999997</v>
      </c>
      <c r="AI835" s="26">
        <f t="shared" si="25"/>
        <v>0.82221506338137296</v>
      </c>
    </row>
    <row r="836" spans="19:35" x14ac:dyDescent="0.25">
      <c r="S836" s="27" t="s">
        <v>114</v>
      </c>
      <c r="T836" s="26">
        <v>11</v>
      </c>
      <c r="U836" s="26">
        <v>0.69</v>
      </c>
      <c r="V836" s="26">
        <f t="shared" si="24"/>
        <v>0.68110694371575142</v>
      </c>
      <c r="AF836" s="27" t="s">
        <v>117</v>
      </c>
      <c r="AG836" s="41">
        <v>11.9</v>
      </c>
      <c r="AH836" s="41">
        <v>0.844999999</v>
      </c>
      <c r="AI836" s="26">
        <f t="shared" si="25"/>
        <v>0.82221506338137296</v>
      </c>
    </row>
    <row r="837" spans="19:35" x14ac:dyDescent="0.25">
      <c r="S837" s="27" t="s">
        <v>114</v>
      </c>
      <c r="T837" s="26">
        <v>11</v>
      </c>
      <c r="U837" s="26">
        <v>0.76499999900000004</v>
      </c>
      <c r="V837" s="26">
        <f t="shared" si="24"/>
        <v>0.68110694371575142</v>
      </c>
      <c r="AF837" s="27" t="s">
        <v>117</v>
      </c>
      <c r="AG837" s="41">
        <v>11.9</v>
      </c>
      <c r="AH837" s="41">
        <v>0.69999999899999998</v>
      </c>
      <c r="AI837" s="26">
        <f t="shared" si="25"/>
        <v>0.82221506338137296</v>
      </c>
    </row>
    <row r="838" spans="19:35" x14ac:dyDescent="0.25">
      <c r="S838" s="27" t="s">
        <v>114</v>
      </c>
      <c r="T838" s="26">
        <v>11</v>
      </c>
      <c r="U838" s="26">
        <v>0.69499999800000001</v>
      </c>
      <c r="V838" s="26">
        <f t="shared" si="24"/>
        <v>0.68110694371575142</v>
      </c>
      <c r="AF838" s="27" t="s">
        <v>117</v>
      </c>
      <c r="AG838" s="41">
        <v>11.9</v>
      </c>
      <c r="AH838" s="41">
        <v>0.77999999900000005</v>
      </c>
      <c r="AI838" s="26">
        <f t="shared" si="25"/>
        <v>0.82221506338137296</v>
      </c>
    </row>
    <row r="839" spans="19:35" x14ac:dyDescent="0.25">
      <c r="S839" s="27" t="s">
        <v>114</v>
      </c>
      <c r="T839" s="26">
        <v>11</v>
      </c>
      <c r="U839" s="26">
        <v>0.69999999899999998</v>
      </c>
      <c r="V839" s="26">
        <f t="shared" ref="V839:V902" si="26">$AA$7*T839^$AA$5</f>
        <v>0.68110694371575142</v>
      </c>
      <c r="AF839" s="27" t="s">
        <v>117</v>
      </c>
      <c r="AG839" s="41">
        <v>11.9</v>
      </c>
      <c r="AH839" s="41">
        <v>0.81999999800000001</v>
      </c>
      <c r="AI839" s="26">
        <f t="shared" si="25"/>
        <v>0.82221506338137296</v>
      </c>
    </row>
    <row r="840" spans="19:35" x14ac:dyDescent="0.25">
      <c r="S840" s="27" t="s">
        <v>114</v>
      </c>
      <c r="T840" s="26">
        <v>11</v>
      </c>
      <c r="U840" s="26">
        <v>0.70999999899999999</v>
      </c>
      <c r="V840" s="26">
        <f t="shared" si="26"/>
        <v>0.68110694371575142</v>
      </c>
      <c r="AF840" s="27" t="s">
        <v>117</v>
      </c>
      <c r="AG840" s="41">
        <v>11.9</v>
      </c>
      <c r="AH840" s="41">
        <v>0.79500000000000004</v>
      </c>
      <c r="AI840" s="26">
        <f t="shared" ref="AI840:AI903" si="27">$AN$7*AG840^$AN$5</f>
        <v>0.82221506338137296</v>
      </c>
    </row>
    <row r="841" spans="19:35" x14ac:dyDescent="0.25">
      <c r="S841" s="27" t="s">
        <v>114</v>
      </c>
      <c r="T841" s="26">
        <v>11</v>
      </c>
      <c r="U841" s="26">
        <v>0.68</v>
      </c>
      <c r="V841" s="26">
        <f t="shared" si="26"/>
        <v>0.68110694371575142</v>
      </c>
      <c r="AF841" s="27" t="s">
        <v>117</v>
      </c>
      <c r="AG841" s="41">
        <v>11.9</v>
      </c>
      <c r="AH841" s="41">
        <v>0.87999999900000003</v>
      </c>
      <c r="AI841" s="26">
        <f t="shared" si="27"/>
        <v>0.82221506338137296</v>
      </c>
    </row>
    <row r="842" spans="19:35" x14ac:dyDescent="0.25">
      <c r="S842" s="27" t="s">
        <v>114</v>
      </c>
      <c r="T842" s="26">
        <v>11</v>
      </c>
      <c r="U842" s="26">
        <v>0.72499999999999998</v>
      </c>
      <c r="V842" s="26">
        <f t="shared" si="26"/>
        <v>0.68110694371575142</v>
      </c>
      <c r="AF842" s="27" t="s">
        <v>117</v>
      </c>
      <c r="AG842" s="41">
        <v>11.9</v>
      </c>
      <c r="AH842" s="41">
        <v>0.79999999899999996</v>
      </c>
      <c r="AI842" s="26">
        <f t="shared" si="27"/>
        <v>0.82221506338137296</v>
      </c>
    </row>
    <row r="843" spans="19:35" x14ac:dyDescent="0.25">
      <c r="S843" s="27" t="s">
        <v>114</v>
      </c>
      <c r="T843" s="26">
        <v>11</v>
      </c>
      <c r="U843" s="26">
        <v>0.719999999</v>
      </c>
      <c r="V843" s="26">
        <f t="shared" si="26"/>
        <v>0.68110694371575142</v>
      </c>
      <c r="AF843" s="27" t="s">
        <v>117</v>
      </c>
      <c r="AG843" s="41">
        <v>11.9</v>
      </c>
      <c r="AH843" s="41">
        <v>0.86999999900000002</v>
      </c>
      <c r="AI843" s="26">
        <f t="shared" si="27"/>
        <v>0.82221506338137296</v>
      </c>
    </row>
    <row r="844" spans="19:35" x14ac:dyDescent="0.25">
      <c r="S844" s="27" t="s">
        <v>114</v>
      </c>
      <c r="T844" s="26">
        <v>11</v>
      </c>
      <c r="U844" s="26">
        <v>0.625</v>
      </c>
      <c r="V844" s="26">
        <f t="shared" si="26"/>
        <v>0.68110694371575142</v>
      </c>
      <c r="AF844" s="27" t="s">
        <v>117</v>
      </c>
      <c r="AG844" s="41">
        <v>11.9</v>
      </c>
      <c r="AH844" s="41">
        <v>0.80999999899999997</v>
      </c>
      <c r="AI844" s="26">
        <f t="shared" si="27"/>
        <v>0.82221506338137296</v>
      </c>
    </row>
    <row r="845" spans="19:35" x14ac:dyDescent="0.25">
      <c r="S845" s="27" t="s">
        <v>114</v>
      </c>
      <c r="T845" s="26">
        <v>11</v>
      </c>
      <c r="U845" s="26">
        <v>0.74499999900000002</v>
      </c>
      <c r="V845" s="26">
        <f t="shared" si="26"/>
        <v>0.68110694371575142</v>
      </c>
      <c r="AF845" s="27" t="s">
        <v>117</v>
      </c>
      <c r="AG845" s="41">
        <v>11.9</v>
      </c>
      <c r="AH845" s="41">
        <v>0.77799999900000005</v>
      </c>
      <c r="AI845" s="26">
        <f t="shared" si="27"/>
        <v>0.82221506338137296</v>
      </c>
    </row>
    <row r="846" spans="19:35" x14ac:dyDescent="0.25">
      <c r="S846" s="27" t="s">
        <v>114</v>
      </c>
      <c r="T846" s="26">
        <v>11</v>
      </c>
      <c r="U846" s="26">
        <v>0.67399999899999996</v>
      </c>
      <c r="V846" s="26">
        <f t="shared" si="26"/>
        <v>0.68110694371575142</v>
      </c>
      <c r="AF846" s="27" t="s">
        <v>117</v>
      </c>
      <c r="AG846" s="41">
        <v>11.9</v>
      </c>
      <c r="AH846" s="41">
        <v>0.875</v>
      </c>
      <c r="AI846" s="26">
        <f t="shared" si="27"/>
        <v>0.82221506338137296</v>
      </c>
    </row>
    <row r="847" spans="19:35" x14ac:dyDescent="0.25">
      <c r="S847" s="27" t="s">
        <v>114</v>
      </c>
      <c r="T847" s="26">
        <v>11</v>
      </c>
      <c r="U847" s="26">
        <v>0.69999999899999998</v>
      </c>
      <c r="V847" s="26">
        <f t="shared" si="26"/>
        <v>0.68110694371575142</v>
      </c>
      <c r="AF847" s="27" t="s">
        <v>117</v>
      </c>
      <c r="AG847" s="41">
        <v>11.9</v>
      </c>
      <c r="AH847" s="41">
        <v>0.85</v>
      </c>
      <c r="AI847" s="26">
        <f t="shared" si="27"/>
        <v>0.82221506338137296</v>
      </c>
    </row>
    <row r="848" spans="19:35" x14ac:dyDescent="0.25">
      <c r="S848" s="27" t="s">
        <v>114</v>
      </c>
      <c r="T848" s="26">
        <v>11</v>
      </c>
      <c r="U848" s="26">
        <v>0.63500000000000001</v>
      </c>
      <c r="V848" s="26">
        <f t="shared" si="26"/>
        <v>0.68110694371575142</v>
      </c>
      <c r="AF848" s="27" t="s">
        <v>117</v>
      </c>
      <c r="AG848" s="41">
        <v>11.9</v>
      </c>
      <c r="AH848" s="41">
        <v>0.84</v>
      </c>
      <c r="AI848" s="26">
        <f t="shared" si="27"/>
        <v>0.82221506338137296</v>
      </c>
    </row>
    <row r="849" spans="19:35" x14ac:dyDescent="0.25">
      <c r="S849" s="27" t="s">
        <v>114</v>
      </c>
      <c r="T849" s="26">
        <v>11</v>
      </c>
      <c r="U849" s="26">
        <v>0.63500000000000001</v>
      </c>
      <c r="V849" s="26">
        <f t="shared" si="26"/>
        <v>0.68110694371575142</v>
      </c>
      <c r="AF849" s="27" t="s">
        <v>117</v>
      </c>
      <c r="AG849" s="41">
        <v>11.9</v>
      </c>
      <c r="AH849" s="41">
        <v>0.82499999899999998</v>
      </c>
      <c r="AI849" s="26">
        <f t="shared" si="27"/>
        <v>0.82221506338137296</v>
      </c>
    </row>
    <row r="850" spans="19:35" x14ac:dyDescent="0.25">
      <c r="S850" s="27" t="s">
        <v>114</v>
      </c>
      <c r="T850" s="26">
        <v>11</v>
      </c>
      <c r="U850" s="26">
        <v>0.68499999899999997</v>
      </c>
      <c r="V850" s="26">
        <f t="shared" si="26"/>
        <v>0.68110694371575142</v>
      </c>
      <c r="AF850" s="27" t="s">
        <v>117</v>
      </c>
      <c r="AG850" s="41">
        <v>11.9</v>
      </c>
      <c r="AH850" s="41">
        <v>0.78999999899999995</v>
      </c>
      <c r="AI850" s="26">
        <f t="shared" si="27"/>
        <v>0.82221506338137296</v>
      </c>
    </row>
    <row r="851" spans="19:35" x14ac:dyDescent="0.25">
      <c r="S851" s="27" t="s">
        <v>114</v>
      </c>
      <c r="T851" s="26">
        <v>11</v>
      </c>
      <c r="U851" s="26">
        <v>0.69199999999999995</v>
      </c>
      <c r="V851" s="26">
        <f t="shared" si="26"/>
        <v>0.68110694371575142</v>
      </c>
      <c r="AF851" s="27" t="s">
        <v>117</v>
      </c>
      <c r="AG851" s="41">
        <v>11.9</v>
      </c>
      <c r="AH851" s="41">
        <v>0.844999999</v>
      </c>
      <c r="AI851" s="26">
        <f t="shared" si="27"/>
        <v>0.82221506338137296</v>
      </c>
    </row>
    <row r="852" spans="19:35" x14ac:dyDescent="0.25">
      <c r="S852" s="27" t="s">
        <v>114</v>
      </c>
      <c r="T852" s="26">
        <v>11</v>
      </c>
      <c r="U852" s="26">
        <v>0.68</v>
      </c>
      <c r="V852" s="26">
        <f t="shared" si="26"/>
        <v>0.68110694371575142</v>
      </c>
      <c r="AF852" s="27" t="s">
        <v>117</v>
      </c>
      <c r="AG852" s="41">
        <v>11.9</v>
      </c>
      <c r="AH852" s="41">
        <v>0.86099999999999999</v>
      </c>
      <c r="AI852" s="26">
        <f t="shared" si="27"/>
        <v>0.82221506338137296</v>
      </c>
    </row>
    <row r="853" spans="19:35" x14ac:dyDescent="0.25">
      <c r="S853" s="27" t="s">
        <v>114</v>
      </c>
      <c r="T853" s="26">
        <v>11</v>
      </c>
      <c r="U853" s="26">
        <v>0.71199999899999999</v>
      </c>
      <c r="V853" s="26">
        <f t="shared" si="26"/>
        <v>0.68110694371575142</v>
      </c>
      <c r="AF853" s="27" t="s">
        <v>117</v>
      </c>
      <c r="AG853" s="41">
        <v>11.9</v>
      </c>
      <c r="AH853" s="41">
        <v>0.79999999899999996</v>
      </c>
      <c r="AI853" s="26">
        <f t="shared" si="27"/>
        <v>0.82221506338137296</v>
      </c>
    </row>
    <row r="854" spans="19:35" x14ac:dyDescent="0.25">
      <c r="S854" s="27" t="s">
        <v>114</v>
      </c>
      <c r="T854" s="26">
        <v>11</v>
      </c>
      <c r="U854" s="26">
        <v>0.69</v>
      </c>
      <c r="V854" s="26">
        <f t="shared" si="26"/>
        <v>0.68110694371575142</v>
      </c>
      <c r="AF854" s="27" t="s">
        <v>117</v>
      </c>
      <c r="AG854" s="41">
        <v>11.9</v>
      </c>
      <c r="AH854" s="41">
        <v>0.79999999899999996</v>
      </c>
      <c r="AI854" s="26">
        <f t="shared" si="27"/>
        <v>0.82221506338137296</v>
      </c>
    </row>
    <row r="855" spans="19:35" x14ac:dyDescent="0.25">
      <c r="S855" s="27" t="s">
        <v>114</v>
      </c>
      <c r="T855" s="26">
        <v>11</v>
      </c>
      <c r="U855" s="26">
        <v>0.68599999899999997</v>
      </c>
      <c r="V855" s="26">
        <f t="shared" si="26"/>
        <v>0.68110694371575142</v>
      </c>
      <c r="AF855" s="27" t="s">
        <v>117</v>
      </c>
      <c r="AG855" s="41">
        <v>11.9</v>
      </c>
      <c r="AH855" s="41">
        <v>0.78499999799999998</v>
      </c>
      <c r="AI855" s="26">
        <f t="shared" si="27"/>
        <v>0.82221506338137296</v>
      </c>
    </row>
    <row r="856" spans="19:35" x14ac:dyDescent="0.25">
      <c r="S856" s="27" t="s">
        <v>114</v>
      </c>
      <c r="T856" s="26">
        <v>11.1</v>
      </c>
      <c r="U856" s="26">
        <v>0.69499999800000001</v>
      </c>
      <c r="V856" s="26">
        <f t="shared" si="26"/>
        <v>0.6984587867330162</v>
      </c>
      <c r="AF856" s="27" t="s">
        <v>117</v>
      </c>
      <c r="AG856" s="41">
        <v>11.9</v>
      </c>
      <c r="AH856" s="41">
        <v>0.79999999899999996</v>
      </c>
      <c r="AI856" s="26">
        <f t="shared" si="27"/>
        <v>0.82221506338137296</v>
      </c>
    </row>
    <row r="857" spans="19:35" x14ac:dyDescent="0.25">
      <c r="S857" s="27" t="s">
        <v>114</v>
      </c>
      <c r="T857" s="26">
        <v>11.1</v>
      </c>
      <c r="U857" s="26">
        <v>0.69999999899999998</v>
      </c>
      <c r="V857" s="26">
        <f t="shared" si="26"/>
        <v>0.6984587867330162</v>
      </c>
      <c r="AF857" s="27" t="s">
        <v>117</v>
      </c>
      <c r="AG857" s="41">
        <v>11.9</v>
      </c>
      <c r="AH857" s="41">
        <v>0.875</v>
      </c>
      <c r="AI857" s="26">
        <f t="shared" si="27"/>
        <v>0.82221506338137296</v>
      </c>
    </row>
    <row r="858" spans="19:35" x14ac:dyDescent="0.25">
      <c r="S858" s="27" t="s">
        <v>114</v>
      </c>
      <c r="T858" s="26">
        <v>11.1</v>
      </c>
      <c r="U858" s="26">
        <v>0.70799999899999999</v>
      </c>
      <c r="V858" s="26">
        <f t="shared" si="26"/>
        <v>0.6984587867330162</v>
      </c>
      <c r="AF858" s="27" t="s">
        <v>117</v>
      </c>
      <c r="AG858" s="41">
        <v>11.9</v>
      </c>
      <c r="AH858" s="41">
        <v>0.719999999</v>
      </c>
      <c r="AI858" s="26">
        <f t="shared" si="27"/>
        <v>0.82221506338137296</v>
      </c>
    </row>
    <row r="859" spans="19:35" x14ac:dyDescent="0.25">
      <c r="S859" s="27" t="s">
        <v>114</v>
      </c>
      <c r="T859" s="26">
        <v>11.1</v>
      </c>
      <c r="U859" s="26">
        <v>0.69599999899999998</v>
      </c>
      <c r="V859" s="26">
        <f t="shared" si="26"/>
        <v>0.6984587867330162</v>
      </c>
      <c r="AF859" s="27" t="s">
        <v>117</v>
      </c>
      <c r="AG859" s="41">
        <v>11.9</v>
      </c>
      <c r="AH859" s="41">
        <v>0.86499999800000005</v>
      </c>
      <c r="AI859" s="26">
        <f t="shared" si="27"/>
        <v>0.82221506338137296</v>
      </c>
    </row>
    <row r="860" spans="19:35" x14ac:dyDescent="0.25">
      <c r="S860" s="27" t="s">
        <v>114</v>
      </c>
      <c r="T860" s="26">
        <v>11.1</v>
      </c>
      <c r="U860" s="26">
        <v>0.719999999</v>
      </c>
      <c r="V860" s="26">
        <f t="shared" si="26"/>
        <v>0.6984587867330162</v>
      </c>
      <c r="AF860" s="27" t="s">
        <v>117</v>
      </c>
      <c r="AG860" s="41">
        <v>11.9</v>
      </c>
      <c r="AH860" s="41">
        <v>0.80999999899999997</v>
      </c>
      <c r="AI860" s="26">
        <f t="shared" si="27"/>
        <v>0.82221506338137296</v>
      </c>
    </row>
    <row r="861" spans="19:35" x14ac:dyDescent="0.25">
      <c r="S861" s="27" t="s">
        <v>114</v>
      </c>
      <c r="T861" s="26">
        <v>11.1</v>
      </c>
      <c r="U861" s="26">
        <v>0.73999999800000005</v>
      </c>
      <c r="V861" s="26">
        <f t="shared" si="26"/>
        <v>0.6984587867330162</v>
      </c>
      <c r="AF861" s="27" t="s">
        <v>117</v>
      </c>
      <c r="AG861" s="41">
        <v>11.9</v>
      </c>
      <c r="AH861" s="41">
        <v>0.84</v>
      </c>
      <c r="AI861" s="26">
        <f t="shared" si="27"/>
        <v>0.82221506338137296</v>
      </c>
    </row>
    <row r="862" spans="19:35" x14ac:dyDescent="0.25">
      <c r="S862" s="27" t="s">
        <v>114</v>
      </c>
      <c r="T862" s="26">
        <v>11.1</v>
      </c>
      <c r="U862" s="26">
        <v>0.69499999800000001</v>
      </c>
      <c r="V862" s="26">
        <f t="shared" si="26"/>
        <v>0.6984587867330162</v>
      </c>
      <c r="AF862" s="27" t="s">
        <v>117</v>
      </c>
      <c r="AG862" s="41">
        <v>11.9</v>
      </c>
      <c r="AH862" s="41">
        <v>0.73999999800000005</v>
      </c>
      <c r="AI862" s="26">
        <f t="shared" si="27"/>
        <v>0.82221506338137296</v>
      </c>
    </row>
    <row r="863" spans="19:35" x14ac:dyDescent="0.25">
      <c r="S863" s="27" t="s">
        <v>114</v>
      </c>
      <c r="T863" s="26">
        <v>11.1</v>
      </c>
      <c r="U863" s="26">
        <v>0.69499999800000001</v>
      </c>
      <c r="V863" s="26">
        <f t="shared" si="26"/>
        <v>0.6984587867330162</v>
      </c>
      <c r="AF863" s="27" t="s">
        <v>117</v>
      </c>
      <c r="AG863" s="41">
        <v>11.9</v>
      </c>
      <c r="AH863" s="41">
        <v>0.82999999800000002</v>
      </c>
      <c r="AI863" s="26">
        <f t="shared" si="27"/>
        <v>0.82221506338137296</v>
      </c>
    </row>
    <row r="864" spans="19:35" x14ac:dyDescent="0.25">
      <c r="S864" s="27" t="s">
        <v>114</v>
      </c>
      <c r="T864" s="26">
        <v>11.1</v>
      </c>
      <c r="U864" s="26">
        <v>0.69999999899999998</v>
      </c>
      <c r="V864" s="26">
        <f t="shared" si="26"/>
        <v>0.6984587867330162</v>
      </c>
      <c r="AF864" s="27" t="s">
        <v>117</v>
      </c>
      <c r="AG864" s="41">
        <v>11.9</v>
      </c>
      <c r="AH864" s="41">
        <v>0.75</v>
      </c>
      <c r="AI864" s="26">
        <f t="shared" si="27"/>
        <v>0.82221506338137296</v>
      </c>
    </row>
    <row r="865" spans="19:35" x14ac:dyDescent="0.25">
      <c r="S865" s="27" t="s">
        <v>114</v>
      </c>
      <c r="T865" s="26">
        <v>11.1</v>
      </c>
      <c r="U865" s="26">
        <v>0.69499999800000001</v>
      </c>
      <c r="V865" s="26">
        <f t="shared" si="26"/>
        <v>0.6984587867330162</v>
      </c>
      <c r="AF865" s="27" t="s">
        <v>117</v>
      </c>
      <c r="AG865" s="41">
        <v>11.9</v>
      </c>
      <c r="AH865" s="41">
        <v>0.80999999899999997</v>
      </c>
      <c r="AI865" s="26">
        <f t="shared" si="27"/>
        <v>0.82221506338137296</v>
      </c>
    </row>
    <row r="866" spans="19:35" x14ac:dyDescent="0.25">
      <c r="S866" s="27" t="s">
        <v>114</v>
      </c>
      <c r="T866" s="26">
        <v>11.1</v>
      </c>
      <c r="U866" s="26">
        <v>0.719999999</v>
      </c>
      <c r="V866" s="26">
        <f t="shared" si="26"/>
        <v>0.6984587867330162</v>
      </c>
      <c r="AF866" s="27" t="s">
        <v>117</v>
      </c>
      <c r="AG866" s="41">
        <v>11.9</v>
      </c>
      <c r="AH866" s="41">
        <v>0.87999999900000003</v>
      </c>
      <c r="AI866" s="26">
        <f t="shared" si="27"/>
        <v>0.82221506338137296</v>
      </c>
    </row>
    <row r="867" spans="19:35" x14ac:dyDescent="0.25">
      <c r="S867" s="27" t="s">
        <v>114</v>
      </c>
      <c r="T867" s="26">
        <v>11.1</v>
      </c>
      <c r="U867" s="26">
        <v>0.67599999899999996</v>
      </c>
      <c r="V867" s="26">
        <f t="shared" si="26"/>
        <v>0.6984587867330162</v>
      </c>
      <c r="AF867" s="27" t="s">
        <v>117</v>
      </c>
      <c r="AG867" s="41">
        <v>12</v>
      </c>
      <c r="AH867" s="41">
        <v>0.86199999999999999</v>
      </c>
      <c r="AI867" s="26">
        <f t="shared" si="27"/>
        <v>0.8428068036150379</v>
      </c>
    </row>
    <row r="868" spans="19:35" x14ac:dyDescent="0.25">
      <c r="S868" s="27" t="s">
        <v>114</v>
      </c>
      <c r="T868" s="26">
        <v>11.1</v>
      </c>
      <c r="U868" s="26">
        <v>0.70999999899999999</v>
      </c>
      <c r="V868" s="26">
        <f t="shared" si="26"/>
        <v>0.6984587867330162</v>
      </c>
      <c r="AF868" s="27" t="s">
        <v>117</v>
      </c>
      <c r="AG868" s="41">
        <v>12</v>
      </c>
      <c r="AH868" s="41">
        <v>0.90499999900000005</v>
      </c>
      <c r="AI868" s="26">
        <f t="shared" si="27"/>
        <v>0.8428068036150379</v>
      </c>
    </row>
    <row r="869" spans="19:35" x14ac:dyDescent="0.25">
      <c r="S869" s="27" t="s">
        <v>114</v>
      </c>
      <c r="T869" s="26">
        <v>11.1</v>
      </c>
      <c r="U869" s="26">
        <v>0.66599999899999995</v>
      </c>
      <c r="V869" s="26">
        <f t="shared" si="26"/>
        <v>0.6984587867330162</v>
      </c>
      <c r="AF869" s="27" t="s">
        <v>117</v>
      </c>
      <c r="AG869" s="41">
        <v>12</v>
      </c>
      <c r="AH869" s="41">
        <v>0.82799999999999996</v>
      </c>
      <c r="AI869" s="26">
        <f t="shared" si="27"/>
        <v>0.8428068036150379</v>
      </c>
    </row>
    <row r="870" spans="19:35" x14ac:dyDescent="0.25">
      <c r="S870" s="27" t="s">
        <v>114</v>
      </c>
      <c r="T870" s="26">
        <v>11.1</v>
      </c>
      <c r="U870" s="26">
        <v>0.69599999899999998</v>
      </c>
      <c r="V870" s="26">
        <f t="shared" si="26"/>
        <v>0.6984587867330162</v>
      </c>
      <c r="AF870" s="27" t="s">
        <v>117</v>
      </c>
      <c r="AG870" s="41">
        <v>12</v>
      </c>
      <c r="AH870" s="41">
        <v>0.82999999800000002</v>
      </c>
      <c r="AI870" s="26">
        <f t="shared" si="27"/>
        <v>0.8428068036150379</v>
      </c>
    </row>
    <row r="871" spans="19:35" x14ac:dyDescent="0.25">
      <c r="S871" s="27" t="s">
        <v>114</v>
      </c>
      <c r="T871" s="26">
        <v>11.1</v>
      </c>
      <c r="U871" s="26">
        <v>0.68499999899999997</v>
      </c>
      <c r="V871" s="26">
        <f t="shared" si="26"/>
        <v>0.6984587867330162</v>
      </c>
      <c r="AF871" s="27" t="s">
        <v>117</v>
      </c>
      <c r="AG871" s="41">
        <v>12</v>
      </c>
      <c r="AH871" s="41">
        <v>0.81999999800000001</v>
      </c>
      <c r="AI871" s="26">
        <f t="shared" si="27"/>
        <v>0.8428068036150379</v>
      </c>
    </row>
    <row r="872" spans="19:35" x14ac:dyDescent="0.25">
      <c r="S872" s="27" t="s">
        <v>114</v>
      </c>
      <c r="T872" s="26">
        <v>11.1</v>
      </c>
      <c r="U872" s="26">
        <v>0.71499999999999997</v>
      </c>
      <c r="V872" s="26">
        <f t="shared" si="26"/>
        <v>0.6984587867330162</v>
      </c>
      <c r="AF872" s="27" t="s">
        <v>117</v>
      </c>
      <c r="AG872" s="41">
        <v>12</v>
      </c>
      <c r="AH872" s="41">
        <v>0.78999999899999995</v>
      </c>
      <c r="AI872" s="26">
        <f t="shared" si="27"/>
        <v>0.8428068036150379</v>
      </c>
    </row>
    <row r="873" spans="19:35" x14ac:dyDescent="0.25">
      <c r="S873" s="27" t="s">
        <v>114</v>
      </c>
      <c r="T873" s="26">
        <v>11.1</v>
      </c>
      <c r="U873" s="26">
        <v>0.718999999</v>
      </c>
      <c r="V873" s="26">
        <f t="shared" si="26"/>
        <v>0.6984587867330162</v>
      </c>
      <c r="AF873" s="27" t="s">
        <v>117</v>
      </c>
      <c r="AG873" s="41">
        <v>12</v>
      </c>
      <c r="AH873" s="41">
        <v>0.83499999899999999</v>
      </c>
      <c r="AI873" s="26">
        <f t="shared" si="27"/>
        <v>0.8428068036150379</v>
      </c>
    </row>
    <row r="874" spans="19:35" x14ac:dyDescent="0.25">
      <c r="S874" s="27" t="s">
        <v>114</v>
      </c>
      <c r="T874" s="26">
        <v>11.1</v>
      </c>
      <c r="U874" s="26">
        <v>0.75</v>
      </c>
      <c r="V874" s="26">
        <f t="shared" si="26"/>
        <v>0.6984587867330162</v>
      </c>
      <c r="AF874" s="27" t="s">
        <v>117</v>
      </c>
      <c r="AG874" s="41">
        <v>12</v>
      </c>
      <c r="AH874" s="41">
        <v>0.85499999900000001</v>
      </c>
      <c r="AI874" s="26">
        <f t="shared" si="27"/>
        <v>0.8428068036150379</v>
      </c>
    </row>
    <row r="875" spans="19:35" x14ac:dyDescent="0.25">
      <c r="S875" s="27" t="s">
        <v>114</v>
      </c>
      <c r="T875" s="26">
        <v>11.1</v>
      </c>
      <c r="U875" s="26">
        <v>0.67</v>
      </c>
      <c r="V875" s="26">
        <f t="shared" si="26"/>
        <v>0.6984587867330162</v>
      </c>
      <c r="AF875" s="27" t="s">
        <v>117</v>
      </c>
      <c r="AG875" s="41">
        <v>12</v>
      </c>
      <c r="AH875" s="41">
        <v>0.79999999899999996</v>
      </c>
      <c r="AI875" s="26">
        <f t="shared" si="27"/>
        <v>0.8428068036150379</v>
      </c>
    </row>
    <row r="876" spans="19:35" x14ac:dyDescent="0.25">
      <c r="S876" s="27" t="s">
        <v>114</v>
      </c>
      <c r="T876" s="26">
        <v>11.1</v>
      </c>
      <c r="U876" s="26">
        <v>0.74499999900000002</v>
      </c>
      <c r="V876" s="26">
        <f t="shared" si="26"/>
        <v>0.6984587867330162</v>
      </c>
      <c r="AF876" s="27" t="s">
        <v>117</v>
      </c>
      <c r="AG876" s="41">
        <v>12</v>
      </c>
      <c r="AH876" s="41">
        <v>0.87799999900000003</v>
      </c>
      <c r="AI876" s="26">
        <f t="shared" si="27"/>
        <v>0.8428068036150379</v>
      </c>
    </row>
    <row r="877" spans="19:35" x14ac:dyDescent="0.25">
      <c r="S877" s="27" t="s">
        <v>114</v>
      </c>
      <c r="T877" s="26">
        <v>11.1</v>
      </c>
      <c r="U877" s="26">
        <v>0.61499999800000005</v>
      </c>
      <c r="V877" s="26">
        <f t="shared" si="26"/>
        <v>0.6984587867330162</v>
      </c>
      <c r="AF877" s="27" t="s">
        <v>117</v>
      </c>
      <c r="AG877" s="41">
        <v>12</v>
      </c>
      <c r="AH877" s="41">
        <v>0.81999999800000001</v>
      </c>
      <c r="AI877" s="26">
        <f t="shared" si="27"/>
        <v>0.8428068036150379</v>
      </c>
    </row>
    <row r="878" spans="19:35" x14ac:dyDescent="0.25">
      <c r="S878" s="27" t="s">
        <v>114</v>
      </c>
      <c r="T878" s="26">
        <v>11.1</v>
      </c>
      <c r="U878" s="26">
        <v>0.68</v>
      </c>
      <c r="V878" s="26">
        <f t="shared" si="26"/>
        <v>0.6984587867330162</v>
      </c>
      <c r="AF878" s="27" t="s">
        <v>117</v>
      </c>
      <c r="AG878" s="41">
        <v>12</v>
      </c>
      <c r="AH878" s="41">
        <v>0.85999965700000003</v>
      </c>
      <c r="AI878" s="26">
        <f t="shared" si="27"/>
        <v>0.8428068036150379</v>
      </c>
    </row>
    <row r="879" spans="19:35" x14ac:dyDescent="0.25">
      <c r="S879" s="27" t="s">
        <v>114</v>
      </c>
      <c r="T879" s="26">
        <v>11.1</v>
      </c>
      <c r="U879" s="26">
        <v>0.68</v>
      </c>
      <c r="V879" s="26">
        <f t="shared" si="26"/>
        <v>0.6984587867330162</v>
      </c>
      <c r="AF879" s="27" t="s">
        <v>117</v>
      </c>
      <c r="AG879" s="41">
        <v>12</v>
      </c>
      <c r="AH879" s="41">
        <v>0.83499999899999999</v>
      </c>
      <c r="AI879" s="26">
        <f t="shared" si="27"/>
        <v>0.8428068036150379</v>
      </c>
    </row>
    <row r="880" spans="19:35" x14ac:dyDescent="0.25">
      <c r="S880" s="27" t="s">
        <v>114</v>
      </c>
      <c r="T880" s="26">
        <v>11.1</v>
      </c>
      <c r="U880" s="26">
        <v>0.77499999900000005</v>
      </c>
      <c r="V880" s="26">
        <f t="shared" si="26"/>
        <v>0.6984587867330162</v>
      </c>
      <c r="AF880" s="27" t="s">
        <v>117</v>
      </c>
      <c r="AG880" s="41">
        <v>12</v>
      </c>
      <c r="AH880" s="41">
        <v>0.89799999799999997</v>
      </c>
      <c r="AI880" s="26">
        <f t="shared" si="27"/>
        <v>0.8428068036150379</v>
      </c>
    </row>
    <row r="881" spans="19:35" x14ac:dyDescent="0.25">
      <c r="S881" s="27" t="s">
        <v>114</v>
      </c>
      <c r="T881" s="26">
        <v>11.1</v>
      </c>
      <c r="U881" s="26">
        <v>0.73999999800000005</v>
      </c>
      <c r="V881" s="26">
        <f t="shared" si="26"/>
        <v>0.6984587867330162</v>
      </c>
      <c r="AF881" s="27" t="s">
        <v>117</v>
      </c>
      <c r="AG881" s="41">
        <v>12</v>
      </c>
      <c r="AH881" s="41">
        <v>0.90499999900000005</v>
      </c>
      <c r="AI881" s="26">
        <f t="shared" si="27"/>
        <v>0.8428068036150379</v>
      </c>
    </row>
    <row r="882" spans="19:35" x14ac:dyDescent="0.25">
      <c r="S882" s="27" t="s">
        <v>114</v>
      </c>
      <c r="T882" s="26">
        <v>11.1</v>
      </c>
      <c r="U882" s="26">
        <v>0.65999984700000003</v>
      </c>
      <c r="V882" s="26">
        <f t="shared" si="26"/>
        <v>0.6984587867330162</v>
      </c>
      <c r="AF882" s="27" t="s">
        <v>117</v>
      </c>
      <c r="AG882" s="41">
        <v>12</v>
      </c>
      <c r="AH882" s="41">
        <v>0.78999999899999995</v>
      </c>
      <c r="AI882" s="26">
        <f t="shared" si="27"/>
        <v>0.8428068036150379</v>
      </c>
    </row>
    <row r="883" spans="19:35" x14ac:dyDescent="0.25">
      <c r="S883" s="27" t="s">
        <v>114</v>
      </c>
      <c r="T883" s="26">
        <v>11.1</v>
      </c>
      <c r="U883" s="26">
        <v>0.66800000000000004</v>
      </c>
      <c r="V883" s="26">
        <f t="shared" si="26"/>
        <v>0.6984587867330162</v>
      </c>
      <c r="AF883" s="27" t="s">
        <v>117</v>
      </c>
      <c r="AG883" s="41">
        <v>12</v>
      </c>
      <c r="AH883" s="41">
        <v>0.81499999999999995</v>
      </c>
      <c r="AI883" s="26">
        <f t="shared" si="27"/>
        <v>0.8428068036150379</v>
      </c>
    </row>
    <row r="884" spans="19:35" x14ac:dyDescent="0.25">
      <c r="S884" s="27" t="s">
        <v>114</v>
      </c>
      <c r="T884" s="26">
        <v>11.1</v>
      </c>
      <c r="U884" s="26">
        <v>0.69999999899999998</v>
      </c>
      <c r="V884" s="26">
        <f t="shared" si="26"/>
        <v>0.6984587867330162</v>
      </c>
      <c r="AF884" s="27" t="s">
        <v>117</v>
      </c>
      <c r="AG884" s="41">
        <v>12</v>
      </c>
      <c r="AH884" s="41">
        <v>0.81499999999999995</v>
      </c>
      <c r="AI884" s="26">
        <f t="shared" si="27"/>
        <v>0.8428068036150379</v>
      </c>
    </row>
    <row r="885" spans="19:35" x14ac:dyDescent="0.25">
      <c r="S885" s="27" t="s">
        <v>114</v>
      </c>
      <c r="T885" s="26">
        <v>11.1</v>
      </c>
      <c r="U885" s="26">
        <v>0.67</v>
      </c>
      <c r="V885" s="26">
        <f t="shared" si="26"/>
        <v>0.6984587867330162</v>
      </c>
      <c r="AF885" s="27" t="s">
        <v>117</v>
      </c>
      <c r="AG885" s="41">
        <v>12</v>
      </c>
      <c r="AH885" s="41">
        <v>0.84</v>
      </c>
      <c r="AI885" s="26">
        <f t="shared" si="27"/>
        <v>0.8428068036150379</v>
      </c>
    </row>
    <row r="886" spans="19:35" x14ac:dyDescent="0.25">
      <c r="S886" s="27" t="s">
        <v>114</v>
      </c>
      <c r="T886" s="26">
        <v>11.1</v>
      </c>
      <c r="U886" s="26">
        <v>0.69699999899999998</v>
      </c>
      <c r="V886" s="26">
        <f t="shared" si="26"/>
        <v>0.6984587867330162</v>
      </c>
      <c r="AF886" s="27" t="s">
        <v>117</v>
      </c>
      <c r="AG886" s="41">
        <v>12</v>
      </c>
      <c r="AH886" s="41">
        <v>0.80999999899999997</v>
      </c>
      <c r="AI886" s="26">
        <f t="shared" si="27"/>
        <v>0.8428068036150379</v>
      </c>
    </row>
    <row r="887" spans="19:35" x14ac:dyDescent="0.25">
      <c r="S887" s="27" t="s">
        <v>114</v>
      </c>
      <c r="T887" s="26">
        <v>11.1</v>
      </c>
      <c r="U887" s="26">
        <v>0.68</v>
      </c>
      <c r="V887" s="26">
        <f t="shared" si="26"/>
        <v>0.6984587867330162</v>
      </c>
      <c r="AF887" s="27" t="s">
        <v>117</v>
      </c>
      <c r="AG887" s="41">
        <v>12</v>
      </c>
      <c r="AH887" s="41">
        <v>0.845999999</v>
      </c>
      <c r="AI887" s="26">
        <f t="shared" si="27"/>
        <v>0.8428068036150379</v>
      </c>
    </row>
    <row r="888" spans="19:35" x14ac:dyDescent="0.25">
      <c r="S888" s="27" t="s">
        <v>114</v>
      </c>
      <c r="T888" s="26">
        <v>11.1</v>
      </c>
      <c r="U888" s="26">
        <v>0.68</v>
      </c>
      <c r="V888" s="26">
        <f t="shared" si="26"/>
        <v>0.6984587867330162</v>
      </c>
      <c r="AF888" s="27" t="s">
        <v>117</v>
      </c>
      <c r="AG888" s="41">
        <v>12</v>
      </c>
      <c r="AH888" s="41">
        <v>0.79999999899999996</v>
      </c>
      <c r="AI888" s="26">
        <f t="shared" si="27"/>
        <v>0.8428068036150379</v>
      </c>
    </row>
    <row r="889" spans="19:35" x14ac:dyDescent="0.25">
      <c r="S889" s="27" t="s">
        <v>114</v>
      </c>
      <c r="T889" s="26">
        <v>11.1</v>
      </c>
      <c r="U889" s="26">
        <v>0.64500000000000002</v>
      </c>
      <c r="V889" s="26">
        <f t="shared" si="26"/>
        <v>0.6984587867330162</v>
      </c>
      <c r="AF889" s="27" t="s">
        <v>117</v>
      </c>
      <c r="AG889" s="41">
        <v>12</v>
      </c>
      <c r="AH889" s="41">
        <v>0.81999999800000001</v>
      </c>
      <c r="AI889" s="26">
        <f t="shared" si="27"/>
        <v>0.8428068036150379</v>
      </c>
    </row>
    <row r="890" spans="19:35" x14ac:dyDescent="0.25">
      <c r="S890" s="27" t="s">
        <v>114</v>
      </c>
      <c r="T890" s="26">
        <v>11.1</v>
      </c>
      <c r="U890" s="26">
        <v>0.66499999899999995</v>
      </c>
      <c r="V890" s="26">
        <f t="shared" si="26"/>
        <v>0.6984587867330162</v>
      </c>
      <c r="AF890" s="27" t="s">
        <v>117</v>
      </c>
      <c r="AG890" s="41">
        <v>12</v>
      </c>
      <c r="AH890" s="41">
        <v>0.875</v>
      </c>
      <c r="AI890" s="26">
        <f t="shared" si="27"/>
        <v>0.8428068036150379</v>
      </c>
    </row>
    <row r="891" spans="19:35" x14ac:dyDescent="0.25">
      <c r="S891" s="27" t="s">
        <v>114</v>
      </c>
      <c r="T891" s="26">
        <v>11.1</v>
      </c>
      <c r="U891" s="26">
        <v>0.69499999800000001</v>
      </c>
      <c r="V891" s="26">
        <f t="shared" si="26"/>
        <v>0.6984587867330162</v>
      </c>
      <c r="AF891" s="27" t="s">
        <v>117</v>
      </c>
      <c r="AG891" s="41">
        <v>12</v>
      </c>
      <c r="AH891" s="41">
        <v>0.77499999900000005</v>
      </c>
      <c r="AI891" s="26">
        <f t="shared" si="27"/>
        <v>0.8428068036150379</v>
      </c>
    </row>
    <row r="892" spans="19:35" x14ac:dyDescent="0.25">
      <c r="S892" s="27" t="s">
        <v>114</v>
      </c>
      <c r="T892" s="26">
        <v>11.1</v>
      </c>
      <c r="U892" s="26">
        <v>0.68</v>
      </c>
      <c r="V892" s="26">
        <f t="shared" si="26"/>
        <v>0.6984587867330162</v>
      </c>
      <c r="AF892" s="27" t="s">
        <v>117</v>
      </c>
      <c r="AG892" s="41">
        <v>12</v>
      </c>
      <c r="AH892" s="41">
        <v>0.81499999999999995</v>
      </c>
      <c r="AI892" s="26">
        <f t="shared" si="27"/>
        <v>0.8428068036150379</v>
      </c>
    </row>
    <row r="893" spans="19:35" x14ac:dyDescent="0.25">
      <c r="S893" s="27" t="s">
        <v>114</v>
      </c>
      <c r="T893" s="26">
        <v>11.1</v>
      </c>
      <c r="U893" s="26">
        <v>0.68</v>
      </c>
      <c r="V893" s="26">
        <f t="shared" si="26"/>
        <v>0.6984587867330162</v>
      </c>
      <c r="AF893" s="27" t="s">
        <v>117</v>
      </c>
      <c r="AG893" s="41">
        <v>12</v>
      </c>
      <c r="AH893" s="41">
        <v>0.79999999899999996</v>
      </c>
      <c r="AI893" s="26">
        <f t="shared" si="27"/>
        <v>0.8428068036150379</v>
      </c>
    </row>
    <row r="894" spans="19:35" x14ac:dyDescent="0.25">
      <c r="S894" s="27" t="s">
        <v>114</v>
      </c>
      <c r="T894" s="26">
        <v>11.1</v>
      </c>
      <c r="U894" s="26">
        <v>0.625</v>
      </c>
      <c r="V894" s="26">
        <f t="shared" si="26"/>
        <v>0.6984587867330162</v>
      </c>
      <c r="AF894" s="27" t="s">
        <v>117</v>
      </c>
      <c r="AG894" s="41">
        <v>12</v>
      </c>
      <c r="AH894" s="41">
        <v>0.81999999800000001</v>
      </c>
      <c r="AI894" s="26">
        <f t="shared" si="27"/>
        <v>0.8428068036150379</v>
      </c>
    </row>
    <row r="895" spans="19:35" x14ac:dyDescent="0.25">
      <c r="S895" s="27" t="s">
        <v>114</v>
      </c>
      <c r="T895" s="26">
        <v>11.1</v>
      </c>
      <c r="U895" s="26">
        <v>0.64999999900000005</v>
      </c>
      <c r="V895" s="26">
        <f t="shared" si="26"/>
        <v>0.6984587867330162</v>
      </c>
      <c r="AF895" s="27" t="s">
        <v>117</v>
      </c>
      <c r="AG895" s="41">
        <v>12</v>
      </c>
      <c r="AH895" s="41">
        <v>0.90999999799999998</v>
      </c>
      <c r="AI895" s="26">
        <f t="shared" si="27"/>
        <v>0.8428068036150379</v>
      </c>
    </row>
    <row r="896" spans="19:35" x14ac:dyDescent="0.25">
      <c r="S896" s="27" t="s">
        <v>114</v>
      </c>
      <c r="T896" s="26">
        <v>11.1</v>
      </c>
      <c r="U896" s="26">
        <v>0.69</v>
      </c>
      <c r="V896" s="26">
        <f t="shared" si="26"/>
        <v>0.6984587867330162</v>
      </c>
      <c r="AF896" s="27" t="s">
        <v>117</v>
      </c>
      <c r="AG896" s="41">
        <v>12</v>
      </c>
      <c r="AH896" s="41">
        <v>0.87999999900000003</v>
      </c>
      <c r="AI896" s="26">
        <f t="shared" si="27"/>
        <v>0.8428068036150379</v>
      </c>
    </row>
    <row r="897" spans="19:35" x14ac:dyDescent="0.25">
      <c r="S897" s="27" t="s">
        <v>114</v>
      </c>
      <c r="T897" s="26">
        <v>11.1</v>
      </c>
      <c r="U897" s="26">
        <v>0.71399999999999997</v>
      </c>
      <c r="V897" s="26">
        <f t="shared" si="26"/>
        <v>0.6984587867330162</v>
      </c>
      <c r="AF897" s="27" t="s">
        <v>117</v>
      </c>
      <c r="AG897" s="41">
        <v>12</v>
      </c>
      <c r="AH897" s="41">
        <v>0.85399999800000004</v>
      </c>
      <c r="AI897" s="26">
        <f t="shared" si="27"/>
        <v>0.8428068036150379</v>
      </c>
    </row>
    <row r="898" spans="19:35" x14ac:dyDescent="0.25">
      <c r="S898" s="27" t="s">
        <v>114</v>
      </c>
      <c r="T898" s="26">
        <v>11.1</v>
      </c>
      <c r="U898" s="26">
        <v>0.65999999799999998</v>
      </c>
      <c r="V898" s="26">
        <f t="shared" si="26"/>
        <v>0.6984587867330162</v>
      </c>
      <c r="AF898" s="27" t="s">
        <v>117</v>
      </c>
      <c r="AG898" s="41">
        <v>12</v>
      </c>
      <c r="AH898" s="41">
        <v>0.80999999899999997</v>
      </c>
      <c r="AI898" s="26">
        <f t="shared" si="27"/>
        <v>0.8428068036150379</v>
      </c>
    </row>
    <row r="899" spans="19:35" x14ac:dyDescent="0.25">
      <c r="S899" s="27" t="s">
        <v>114</v>
      </c>
      <c r="T899" s="26">
        <v>11.1</v>
      </c>
      <c r="U899" s="26">
        <v>0.71199999899999999</v>
      </c>
      <c r="V899" s="26">
        <f t="shared" si="26"/>
        <v>0.6984587867330162</v>
      </c>
      <c r="AF899" s="27" t="s">
        <v>117</v>
      </c>
      <c r="AG899" s="41">
        <v>12</v>
      </c>
      <c r="AH899" s="41">
        <v>0.96499999999999997</v>
      </c>
      <c r="AI899" s="26">
        <f t="shared" si="27"/>
        <v>0.8428068036150379</v>
      </c>
    </row>
    <row r="900" spans="19:35" x14ac:dyDescent="0.25">
      <c r="S900" s="27" t="s">
        <v>114</v>
      </c>
      <c r="T900" s="26">
        <v>11.1</v>
      </c>
      <c r="U900" s="26">
        <v>0.719999999</v>
      </c>
      <c r="V900" s="26">
        <f t="shared" si="26"/>
        <v>0.6984587867330162</v>
      </c>
      <c r="AF900" s="27" t="s">
        <v>117</v>
      </c>
      <c r="AG900" s="41">
        <v>12</v>
      </c>
      <c r="AH900" s="41">
        <v>0.77200000000000002</v>
      </c>
      <c r="AI900" s="26">
        <f t="shared" si="27"/>
        <v>0.8428068036150379</v>
      </c>
    </row>
    <row r="901" spans="19:35" x14ac:dyDescent="0.25">
      <c r="S901" s="27" t="s">
        <v>114</v>
      </c>
      <c r="T901" s="26">
        <v>11.1</v>
      </c>
      <c r="U901" s="26">
        <v>0.75</v>
      </c>
      <c r="V901" s="26">
        <f t="shared" si="26"/>
        <v>0.6984587867330162</v>
      </c>
      <c r="AF901" s="27" t="s">
        <v>117</v>
      </c>
      <c r="AG901" s="41">
        <v>12</v>
      </c>
      <c r="AH901" s="41">
        <v>0.69999999899999998</v>
      </c>
      <c r="AI901" s="26">
        <f t="shared" si="27"/>
        <v>0.8428068036150379</v>
      </c>
    </row>
    <row r="902" spans="19:35" x14ac:dyDescent="0.25">
      <c r="S902" s="27" t="s">
        <v>114</v>
      </c>
      <c r="T902" s="26">
        <v>11.1</v>
      </c>
      <c r="U902" s="26">
        <v>0.76</v>
      </c>
      <c r="V902" s="26">
        <f t="shared" si="26"/>
        <v>0.6984587867330162</v>
      </c>
      <c r="AF902" s="27" t="s">
        <v>117</v>
      </c>
      <c r="AG902" s="41">
        <v>12</v>
      </c>
      <c r="AH902" s="41">
        <v>0.83499999899999999</v>
      </c>
      <c r="AI902" s="26">
        <f t="shared" si="27"/>
        <v>0.8428068036150379</v>
      </c>
    </row>
    <row r="903" spans="19:35" x14ac:dyDescent="0.25">
      <c r="S903" s="27" t="s">
        <v>114</v>
      </c>
      <c r="T903" s="26">
        <v>11.1</v>
      </c>
      <c r="U903" s="26">
        <v>0.70199999999999996</v>
      </c>
      <c r="V903" s="26">
        <f t="shared" ref="V903:V966" si="28">$AA$7*T903^$AA$5</f>
        <v>0.6984587867330162</v>
      </c>
      <c r="AF903" s="27" t="s">
        <v>117</v>
      </c>
      <c r="AG903" s="41">
        <v>12</v>
      </c>
      <c r="AH903" s="41">
        <v>0.82999999800000002</v>
      </c>
      <c r="AI903" s="26">
        <f t="shared" si="27"/>
        <v>0.8428068036150379</v>
      </c>
    </row>
    <row r="904" spans="19:35" x14ac:dyDescent="0.25">
      <c r="S904" s="27" t="s">
        <v>114</v>
      </c>
      <c r="T904" s="26">
        <v>11.1</v>
      </c>
      <c r="U904" s="26">
        <v>0.74499999900000002</v>
      </c>
      <c r="V904" s="26">
        <f t="shared" si="28"/>
        <v>0.6984587867330162</v>
      </c>
      <c r="AF904" s="27" t="s">
        <v>117</v>
      </c>
      <c r="AG904" s="41">
        <v>12</v>
      </c>
      <c r="AH904" s="41">
        <v>0.79999999899999996</v>
      </c>
      <c r="AI904" s="26">
        <f t="shared" ref="AI904:AI967" si="29">$AN$7*AG904^$AN$5</f>
        <v>0.8428068036150379</v>
      </c>
    </row>
    <row r="905" spans="19:35" x14ac:dyDescent="0.25">
      <c r="S905" s="27" t="s">
        <v>114</v>
      </c>
      <c r="T905" s="26">
        <v>11.1</v>
      </c>
      <c r="U905" s="26">
        <v>0.68</v>
      </c>
      <c r="V905" s="26">
        <f t="shared" si="28"/>
        <v>0.6984587867330162</v>
      </c>
      <c r="AF905" s="27" t="s">
        <v>117</v>
      </c>
      <c r="AG905" s="41">
        <v>12</v>
      </c>
      <c r="AH905" s="41">
        <v>0.81999999800000001</v>
      </c>
      <c r="AI905" s="26">
        <f t="shared" si="29"/>
        <v>0.8428068036150379</v>
      </c>
    </row>
    <row r="906" spans="19:35" x14ac:dyDescent="0.25">
      <c r="S906" s="27" t="s">
        <v>114</v>
      </c>
      <c r="T906" s="26">
        <v>11.1</v>
      </c>
      <c r="U906" s="26">
        <v>0.66499999899999995</v>
      </c>
      <c r="V906" s="26">
        <f t="shared" si="28"/>
        <v>0.6984587867330162</v>
      </c>
      <c r="AF906" s="27" t="s">
        <v>117</v>
      </c>
      <c r="AG906" s="41">
        <v>12</v>
      </c>
      <c r="AH906" s="41">
        <v>0.77</v>
      </c>
      <c r="AI906" s="26">
        <f t="shared" si="29"/>
        <v>0.8428068036150379</v>
      </c>
    </row>
    <row r="907" spans="19:35" x14ac:dyDescent="0.25">
      <c r="S907" s="27" t="s">
        <v>114</v>
      </c>
      <c r="T907" s="26">
        <v>11.1</v>
      </c>
      <c r="U907" s="26">
        <v>0.719999999</v>
      </c>
      <c r="V907" s="26">
        <f t="shared" si="28"/>
        <v>0.6984587867330162</v>
      </c>
      <c r="AF907" s="27" t="s">
        <v>117</v>
      </c>
      <c r="AG907" s="41">
        <v>12</v>
      </c>
      <c r="AH907" s="41">
        <v>0.88999999900000004</v>
      </c>
      <c r="AI907" s="26">
        <f t="shared" si="29"/>
        <v>0.8428068036150379</v>
      </c>
    </row>
    <row r="908" spans="19:35" x14ac:dyDescent="0.25">
      <c r="S908" s="27" t="s">
        <v>114</v>
      </c>
      <c r="T908" s="26">
        <v>11.1</v>
      </c>
      <c r="U908" s="26">
        <v>0.719999999</v>
      </c>
      <c r="V908" s="26">
        <f t="shared" si="28"/>
        <v>0.6984587867330162</v>
      </c>
      <c r="AF908" s="27" t="s">
        <v>117</v>
      </c>
      <c r="AG908" s="41">
        <v>12</v>
      </c>
      <c r="AH908" s="41">
        <v>0.81199999899999997</v>
      </c>
      <c r="AI908" s="26">
        <f t="shared" si="29"/>
        <v>0.8428068036150379</v>
      </c>
    </row>
    <row r="909" spans="19:35" x14ac:dyDescent="0.25">
      <c r="S909" s="27" t="s">
        <v>114</v>
      </c>
      <c r="T909" s="26">
        <v>11.1</v>
      </c>
      <c r="U909" s="26">
        <v>0.60999999900000001</v>
      </c>
      <c r="V909" s="26">
        <f t="shared" si="28"/>
        <v>0.6984587867330162</v>
      </c>
      <c r="AF909" s="27" t="s">
        <v>117</v>
      </c>
      <c r="AG909" s="41">
        <v>12</v>
      </c>
      <c r="AH909" s="41">
        <v>0.81499999999999995</v>
      </c>
      <c r="AI909" s="26">
        <f t="shared" si="29"/>
        <v>0.8428068036150379</v>
      </c>
    </row>
    <row r="910" spans="19:35" x14ac:dyDescent="0.25">
      <c r="S910" s="27" t="s">
        <v>114</v>
      </c>
      <c r="T910" s="26">
        <v>11.1</v>
      </c>
      <c r="U910" s="26">
        <v>0.70499999800000002</v>
      </c>
      <c r="V910" s="26">
        <f t="shared" si="28"/>
        <v>0.6984587867330162</v>
      </c>
      <c r="AF910" s="27" t="s">
        <v>117</v>
      </c>
      <c r="AG910" s="41">
        <v>12</v>
      </c>
      <c r="AH910" s="41">
        <v>0.81999999800000001</v>
      </c>
      <c r="AI910" s="26">
        <f t="shared" si="29"/>
        <v>0.8428068036150379</v>
      </c>
    </row>
    <row r="911" spans="19:35" x14ac:dyDescent="0.25">
      <c r="S911" s="27" t="s">
        <v>114</v>
      </c>
      <c r="T911" s="26">
        <v>11.1</v>
      </c>
      <c r="U911" s="26">
        <v>0.69999999899999998</v>
      </c>
      <c r="V911" s="26">
        <f t="shared" si="28"/>
        <v>0.6984587867330162</v>
      </c>
      <c r="AF911" s="27" t="s">
        <v>117</v>
      </c>
      <c r="AG911" s="41">
        <v>12</v>
      </c>
      <c r="AH911" s="41">
        <v>0.85</v>
      </c>
      <c r="AI911" s="26">
        <f t="shared" si="29"/>
        <v>0.8428068036150379</v>
      </c>
    </row>
    <row r="912" spans="19:35" x14ac:dyDescent="0.25">
      <c r="S912" s="27" t="s">
        <v>114</v>
      </c>
      <c r="T912" s="26">
        <v>11.1</v>
      </c>
      <c r="U912" s="26">
        <v>0.70999956099999995</v>
      </c>
      <c r="V912" s="26">
        <f t="shared" si="28"/>
        <v>0.6984587867330162</v>
      </c>
      <c r="AF912" s="27" t="s">
        <v>117</v>
      </c>
      <c r="AG912" s="41">
        <v>12</v>
      </c>
      <c r="AH912" s="41">
        <v>0.80500000000000005</v>
      </c>
      <c r="AI912" s="26">
        <f t="shared" si="29"/>
        <v>0.8428068036150379</v>
      </c>
    </row>
    <row r="913" spans="19:35" x14ac:dyDescent="0.25">
      <c r="S913" s="27" t="s">
        <v>114</v>
      </c>
      <c r="T913" s="26">
        <v>11.1</v>
      </c>
      <c r="U913" s="26">
        <v>0.719999999</v>
      </c>
      <c r="V913" s="26">
        <f t="shared" si="28"/>
        <v>0.6984587867330162</v>
      </c>
      <c r="AF913" s="27" t="s">
        <v>117</v>
      </c>
      <c r="AG913" s="41">
        <v>12</v>
      </c>
      <c r="AH913" s="41">
        <v>0.78999999899999995</v>
      </c>
      <c r="AI913" s="26">
        <f t="shared" si="29"/>
        <v>0.8428068036150379</v>
      </c>
    </row>
    <row r="914" spans="19:35" x14ac:dyDescent="0.25">
      <c r="S914" s="27" t="s">
        <v>114</v>
      </c>
      <c r="T914" s="26">
        <v>11.1</v>
      </c>
      <c r="U914" s="26">
        <v>0.70999999899999999</v>
      </c>
      <c r="V914" s="26">
        <f t="shared" si="28"/>
        <v>0.6984587867330162</v>
      </c>
      <c r="AF914" s="27" t="s">
        <v>117</v>
      </c>
      <c r="AG914" s="41">
        <v>12</v>
      </c>
      <c r="AH914" s="41">
        <v>0.77999999900000005</v>
      </c>
      <c r="AI914" s="26">
        <f t="shared" si="29"/>
        <v>0.8428068036150379</v>
      </c>
    </row>
    <row r="915" spans="19:35" x14ac:dyDescent="0.25">
      <c r="S915" s="27" t="s">
        <v>114</v>
      </c>
      <c r="T915" s="26">
        <v>11.1</v>
      </c>
      <c r="U915" s="26">
        <v>0.65999999799999998</v>
      </c>
      <c r="V915" s="26">
        <f t="shared" si="28"/>
        <v>0.6984587867330162</v>
      </c>
      <c r="AF915" s="27" t="s">
        <v>117</v>
      </c>
      <c r="AG915" s="41">
        <v>12</v>
      </c>
      <c r="AH915" s="41">
        <v>0.85999999900000001</v>
      </c>
      <c r="AI915" s="26">
        <f t="shared" si="29"/>
        <v>0.8428068036150379</v>
      </c>
    </row>
    <row r="916" spans="19:35" x14ac:dyDescent="0.25">
      <c r="S916" s="27" t="s">
        <v>114</v>
      </c>
      <c r="T916" s="26">
        <v>11.1</v>
      </c>
      <c r="U916" s="26">
        <v>0.64500000000000002</v>
      </c>
      <c r="V916" s="26">
        <f t="shared" si="28"/>
        <v>0.6984587867330162</v>
      </c>
      <c r="AF916" s="27" t="s">
        <v>117</v>
      </c>
      <c r="AG916" s="41">
        <v>12</v>
      </c>
      <c r="AH916" s="41">
        <v>0.85799999900000001</v>
      </c>
      <c r="AI916" s="26">
        <f t="shared" si="29"/>
        <v>0.8428068036150379</v>
      </c>
    </row>
    <row r="917" spans="19:35" x14ac:dyDescent="0.25">
      <c r="S917" s="27" t="s">
        <v>114</v>
      </c>
      <c r="T917" s="26">
        <v>11.1</v>
      </c>
      <c r="U917" s="26">
        <v>0.67599999899999996</v>
      </c>
      <c r="V917" s="26">
        <f t="shared" si="28"/>
        <v>0.6984587867330162</v>
      </c>
      <c r="AF917" s="27" t="s">
        <v>117</v>
      </c>
      <c r="AG917" s="41">
        <v>12</v>
      </c>
      <c r="AH917" s="41">
        <v>0.80999999899999997</v>
      </c>
      <c r="AI917" s="26">
        <f t="shared" si="29"/>
        <v>0.8428068036150379</v>
      </c>
    </row>
    <row r="918" spans="19:35" x14ac:dyDescent="0.25">
      <c r="S918" s="27" t="s">
        <v>114</v>
      </c>
      <c r="T918" s="26">
        <v>11.1</v>
      </c>
      <c r="U918" s="26">
        <v>0.67</v>
      </c>
      <c r="V918" s="26">
        <f t="shared" si="28"/>
        <v>0.6984587867330162</v>
      </c>
      <c r="AF918" s="27" t="s">
        <v>117</v>
      </c>
      <c r="AG918" s="41">
        <v>12</v>
      </c>
      <c r="AH918" s="41">
        <v>0.77</v>
      </c>
      <c r="AI918" s="26">
        <f t="shared" si="29"/>
        <v>0.8428068036150379</v>
      </c>
    </row>
    <row r="919" spans="19:35" x14ac:dyDescent="0.25">
      <c r="S919" s="27" t="s">
        <v>114</v>
      </c>
      <c r="T919" s="26">
        <v>11.1</v>
      </c>
      <c r="U919" s="26">
        <v>0.70999999899999999</v>
      </c>
      <c r="V919" s="26">
        <f t="shared" si="28"/>
        <v>0.6984587867330162</v>
      </c>
      <c r="AF919" s="27" t="s">
        <v>117</v>
      </c>
      <c r="AG919" s="41">
        <v>12</v>
      </c>
      <c r="AH919" s="41">
        <v>0.82499999899999998</v>
      </c>
      <c r="AI919" s="26">
        <f t="shared" si="29"/>
        <v>0.8428068036150379</v>
      </c>
    </row>
    <row r="920" spans="19:35" x14ac:dyDescent="0.25">
      <c r="S920" s="27" t="s">
        <v>114</v>
      </c>
      <c r="T920" s="26">
        <v>11.1</v>
      </c>
      <c r="U920" s="26">
        <v>0.74499999900000002</v>
      </c>
      <c r="V920" s="26">
        <f t="shared" si="28"/>
        <v>0.6984587867330162</v>
      </c>
      <c r="AF920" s="27" t="s">
        <v>117</v>
      </c>
      <c r="AG920" s="41">
        <v>12</v>
      </c>
      <c r="AH920" s="41">
        <v>0.85999999900000001</v>
      </c>
      <c r="AI920" s="26">
        <f t="shared" si="29"/>
        <v>0.8428068036150379</v>
      </c>
    </row>
    <row r="921" spans="19:35" x14ac:dyDescent="0.25">
      <c r="S921" s="27" t="s">
        <v>114</v>
      </c>
      <c r="T921" s="26">
        <v>11.1</v>
      </c>
      <c r="U921" s="26">
        <v>0.69999999899999998</v>
      </c>
      <c r="V921" s="26">
        <f t="shared" si="28"/>
        <v>0.6984587867330162</v>
      </c>
      <c r="AF921" s="27" t="s">
        <v>117</v>
      </c>
      <c r="AG921" s="41">
        <v>12</v>
      </c>
      <c r="AH921" s="41">
        <v>0.89999999900000005</v>
      </c>
      <c r="AI921" s="26">
        <f t="shared" si="29"/>
        <v>0.8428068036150379</v>
      </c>
    </row>
    <row r="922" spans="19:35" x14ac:dyDescent="0.25">
      <c r="S922" s="27" t="s">
        <v>114</v>
      </c>
      <c r="T922" s="26">
        <v>11.1</v>
      </c>
      <c r="U922" s="26">
        <v>0.69999999899999998</v>
      </c>
      <c r="V922" s="26">
        <f t="shared" si="28"/>
        <v>0.6984587867330162</v>
      </c>
      <c r="AF922" s="27" t="s">
        <v>117</v>
      </c>
      <c r="AG922" s="41">
        <v>12</v>
      </c>
      <c r="AH922" s="41">
        <v>0.82499999899999998</v>
      </c>
      <c r="AI922" s="26">
        <f t="shared" si="29"/>
        <v>0.8428068036150379</v>
      </c>
    </row>
    <row r="923" spans="19:35" x14ac:dyDescent="0.25">
      <c r="S923" s="27" t="s">
        <v>114</v>
      </c>
      <c r="T923" s="26">
        <v>11.1</v>
      </c>
      <c r="U923" s="26">
        <v>0.77999973300000003</v>
      </c>
      <c r="V923" s="26">
        <f t="shared" si="28"/>
        <v>0.6984587867330162</v>
      </c>
      <c r="AF923" s="27" t="s">
        <v>117</v>
      </c>
      <c r="AG923" s="41">
        <v>12</v>
      </c>
      <c r="AH923" s="41">
        <v>0.86999999900000002</v>
      </c>
      <c r="AI923" s="26">
        <f t="shared" si="29"/>
        <v>0.8428068036150379</v>
      </c>
    </row>
    <row r="924" spans="19:35" x14ac:dyDescent="0.25">
      <c r="S924" s="27" t="s">
        <v>114</v>
      </c>
      <c r="T924" s="26">
        <v>11.1</v>
      </c>
      <c r="U924" s="26">
        <v>0.68</v>
      </c>
      <c r="V924" s="26">
        <f t="shared" si="28"/>
        <v>0.6984587867330162</v>
      </c>
      <c r="AF924" s="27" t="s">
        <v>117</v>
      </c>
      <c r="AG924" s="41">
        <v>12</v>
      </c>
      <c r="AH924" s="41">
        <v>0.81999999800000001</v>
      </c>
      <c r="AI924" s="26">
        <f t="shared" si="29"/>
        <v>0.8428068036150379</v>
      </c>
    </row>
    <row r="925" spans="19:35" x14ac:dyDescent="0.25">
      <c r="S925" s="27" t="s">
        <v>114</v>
      </c>
      <c r="T925" s="26">
        <v>11.1</v>
      </c>
      <c r="U925" s="26">
        <v>0.64999999900000005</v>
      </c>
      <c r="V925" s="26">
        <f t="shared" si="28"/>
        <v>0.6984587867330162</v>
      </c>
      <c r="AF925" s="27" t="s">
        <v>117</v>
      </c>
      <c r="AG925" s="41">
        <v>12</v>
      </c>
      <c r="AH925" s="41">
        <v>0.86999999900000002</v>
      </c>
      <c r="AI925" s="26">
        <f t="shared" si="29"/>
        <v>0.8428068036150379</v>
      </c>
    </row>
    <row r="926" spans="19:35" x14ac:dyDescent="0.25">
      <c r="S926" s="27" t="s">
        <v>114</v>
      </c>
      <c r="T926" s="26">
        <v>11.1</v>
      </c>
      <c r="U926" s="26">
        <v>0.69</v>
      </c>
      <c r="V926" s="26">
        <f t="shared" si="28"/>
        <v>0.6984587867330162</v>
      </c>
      <c r="AF926" s="27" t="s">
        <v>117</v>
      </c>
      <c r="AG926" s="41">
        <v>12</v>
      </c>
      <c r="AH926" s="41">
        <v>0.69999999899999998</v>
      </c>
      <c r="AI926" s="26">
        <f t="shared" si="29"/>
        <v>0.8428068036150379</v>
      </c>
    </row>
    <row r="927" spans="19:35" x14ac:dyDescent="0.25">
      <c r="S927" s="27" t="s">
        <v>114</v>
      </c>
      <c r="T927" s="26">
        <v>11.1</v>
      </c>
      <c r="U927" s="26">
        <v>0.65999984700000003</v>
      </c>
      <c r="V927" s="26">
        <f t="shared" si="28"/>
        <v>0.6984587867330162</v>
      </c>
      <c r="AF927" s="27" t="s">
        <v>117</v>
      </c>
      <c r="AG927" s="41">
        <v>12</v>
      </c>
      <c r="AH927" s="41">
        <v>0.88500000000000001</v>
      </c>
      <c r="AI927" s="26">
        <f t="shared" si="29"/>
        <v>0.8428068036150379</v>
      </c>
    </row>
    <row r="928" spans="19:35" x14ac:dyDescent="0.25">
      <c r="S928" s="27" t="s">
        <v>114</v>
      </c>
      <c r="T928" s="26">
        <v>11.1</v>
      </c>
      <c r="U928" s="26">
        <v>0.65800000000000003</v>
      </c>
      <c r="V928" s="26">
        <f t="shared" si="28"/>
        <v>0.6984587867330162</v>
      </c>
      <c r="AF928" s="27" t="s">
        <v>117</v>
      </c>
      <c r="AG928" s="41">
        <v>12</v>
      </c>
      <c r="AH928" s="41">
        <v>0.82199999899999998</v>
      </c>
      <c r="AI928" s="26">
        <f t="shared" si="29"/>
        <v>0.8428068036150379</v>
      </c>
    </row>
    <row r="929" spans="19:35" x14ac:dyDescent="0.25">
      <c r="S929" s="27" t="s">
        <v>114</v>
      </c>
      <c r="T929" s="26">
        <v>11.1</v>
      </c>
      <c r="U929" s="26">
        <v>0.67</v>
      </c>
      <c r="V929" s="26">
        <f t="shared" si="28"/>
        <v>0.6984587867330162</v>
      </c>
      <c r="AF929" s="27" t="s">
        <v>117</v>
      </c>
      <c r="AG929" s="41">
        <v>12</v>
      </c>
      <c r="AH929" s="41">
        <v>0.75</v>
      </c>
      <c r="AI929" s="26">
        <f t="shared" si="29"/>
        <v>0.8428068036150379</v>
      </c>
    </row>
    <row r="930" spans="19:35" x14ac:dyDescent="0.25">
      <c r="S930" s="27" t="s">
        <v>114</v>
      </c>
      <c r="T930" s="26">
        <v>11.1</v>
      </c>
      <c r="U930" s="26">
        <v>0.719999999</v>
      </c>
      <c r="V930" s="26">
        <f t="shared" si="28"/>
        <v>0.6984587867330162</v>
      </c>
      <c r="AF930" s="27" t="s">
        <v>117</v>
      </c>
      <c r="AG930" s="41">
        <v>12</v>
      </c>
      <c r="AH930" s="41">
        <v>0.86999999900000002</v>
      </c>
      <c r="AI930" s="26">
        <f t="shared" si="29"/>
        <v>0.8428068036150379</v>
      </c>
    </row>
    <row r="931" spans="19:35" x14ac:dyDescent="0.25">
      <c r="S931" s="27" t="s">
        <v>114</v>
      </c>
      <c r="T931" s="26">
        <v>11.2</v>
      </c>
      <c r="U931" s="26">
        <v>0.70999999899999999</v>
      </c>
      <c r="V931" s="26">
        <f t="shared" si="28"/>
        <v>0.71609109811299643</v>
      </c>
      <c r="AF931" s="27" t="s">
        <v>117</v>
      </c>
      <c r="AG931" s="41">
        <v>12</v>
      </c>
      <c r="AH931" s="41">
        <v>0.90099999900000005</v>
      </c>
      <c r="AI931" s="26">
        <f t="shared" si="29"/>
        <v>0.8428068036150379</v>
      </c>
    </row>
    <row r="932" spans="19:35" x14ac:dyDescent="0.25">
      <c r="S932" s="27" t="s">
        <v>114</v>
      </c>
      <c r="T932" s="26">
        <v>11.2</v>
      </c>
      <c r="U932" s="26">
        <v>0.72999999900000001</v>
      </c>
      <c r="V932" s="26">
        <f t="shared" si="28"/>
        <v>0.71609109811299643</v>
      </c>
      <c r="AF932" s="27" t="s">
        <v>117</v>
      </c>
      <c r="AG932" s="41">
        <v>12</v>
      </c>
      <c r="AH932" s="41">
        <v>0.80999999899999997</v>
      </c>
      <c r="AI932" s="26">
        <f t="shared" si="29"/>
        <v>0.8428068036150379</v>
      </c>
    </row>
    <row r="933" spans="19:35" x14ac:dyDescent="0.25">
      <c r="S933" s="27" t="s">
        <v>114</v>
      </c>
      <c r="T933" s="26">
        <v>11.2</v>
      </c>
      <c r="U933" s="26">
        <v>0.72799999800000004</v>
      </c>
      <c r="V933" s="26">
        <f t="shared" si="28"/>
        <v>0.71609109811299643</v>
      </c>
      <c r="AF933" s="27" t="s">
        <v>117</v>
      </c>
      <c r="AG933" s="41">
        <v>12</v>
      </c>
      <c r="AH933" s="41">
        <v>0.79999999899999996</v>
      </c>
      <c r="AI933" s="26">
        <f t="shared" si="29"/>
        <v>0.8428068036150379</v>
      </c>
    </row>
    <row r="934" spans="19:35" x14ac:dyDescent="0.25">
      <c r="S934" s="27" t="s">
        <v>114</v>
      </c>
      <c r="T934" s="26">
        <v>11.2</v>
      </c>
      <c r="U934" s="26">
        <v>0.69999999899999998</v>
      </c>
      <c r="V934" s="26">
        <f t="shared" si="28"/>
        <v>0.71609109811299643</v>
      </c>
      <c r="AF934" s="27" t="s">
        <v>117</v>
      </c>
      <c r="AG934" s="41">
        <v>12.1</v>
      </c>
      <c r="AH934" s="41">
        <v>0.88500000000000001</v>
      </c>
      <c r="AI934" s="26">
        <f t="shared" si="29"/>
        <v>0.86373692333969321</v>
      </c>
    </row>
    <row r="935" spans="19:35" x14ac:dyDescent="0.25">
      <c r="S935" s="27" t="s">
        <v>114</v>
      </c>
      <c r="T935" s="26">
        <v>11.2</v>
      </c>
      <c r="U935" s="26">
        <v>0.72999999900000001</v>
      </c>
      <c r="V935" s="26">
        <f t="shared" si="28"/>
        <v>0.71609109811299643</v>
      </c>
      <c r="AF935" s="27" t="s">
        <v>117</v>
      </c>
      <c r="AG935" s="41">
        <v>12.1</v>
      </c>
      <c r="AH935" s="41">
        <v>0.65999999799999998</v>
      </c>
      <c r="AI935" s="26">
        <f t="shared" si="29"/>
        <v>0.86373692333969321</v>
      </c>
    </row>
    <row r="936" spans="19:35" x14ac:dyDescent="0.25">
      <c r="S936" s="27" t="s">
        <v>114</v>
      </c>
      <c r="T936" s="26">
        <v>11.2</v>
      </c>
      <c r="U936" s="26">
        <v>0.75</v>
      </c>
      <c r="V936" s="26">
        <f t="shared" si="28"/>
        <v>0.71609109811299643</v>
      </c>
      <c r="AF936" s="27" t="s">
        <v>117</v>
      </c>
      <c r="AG936" s="41">
        <v>12.1</v>
      </c>
      <c r="AH936" s="41">
        <v>0.97499999999999998</v>
      </c>
      <c r="AI936" s="26">
        <f t="shared" si="29"/>
        <v>0.86373692333969321</v>
      </c>
    </row>
    <row r="937" spans="19:35" x14ac:dyDescent="0.25">
      <c r="S937" s="27" t="s">
        <v>114</v>
      </c>
      <c r="T937" s="26">
        <v>11.2</v>
      </c>
      <c r="U937" s="26">
        <v>0.69999999899999998</v>
      </c>
      <c r="V937" s="26">
        <f t="shared" si="28"/>
        <v>0.71609109811299643</v>
      </c>
      <c r="AF937" s="27" t="s">
        <v>117</v>
      </c>
      <c r="AG937" s="41">
        <v>12.1</v>
      </c>
      <c r="AH937" s="41">
        <v>0.88500000000000001</v>
      </c>
      <c r="AI937" s="26">
        <f t="shared" si="29"/>
        <v>0.86373692333969321</v>
      </c>
    </row>
    <row r="938" spans="19:35" x14ac:dyDescent="0.25">
      <c r="S938" s="27" t="s">
        <v>114</v>
      </c>
      <c r="T938" s="26">
        <v>11.2</v>
      </c>
      <c r="U938" s="26">
        <v>0.69999999899999998</v>
      </c>
      <c r="V938" s="26">
        <f t="shared" si="28"/>
        <v>0.71609109811299643</v>
      </c>
      <c r="AF938" s="27" t="s">
        <v>117</v>
      </c>
      <c r="AG938" s="41">
        <v>12.1</v>
      </c>
      <c r="AH938" s="41">
        <v>0.79999999899999996</v>
      </c>
      <c r="AI938" s="26">
        <f t="shared" si="29"/>
        <v>0.86373692333969321</v>
      </c>
    </row>
    <row r="939" spans="19:35" x14ac:dyDescent="0.25">
      <c r="S939" s="27" t="s">
        <v>114</v>
      </c>
      <c r="T939" s="26">
        <v>11.2</v>
      </c>
      <c r="U939" s="26">
        <v>0.72999999900000001</v>
      </c>
      <c r="V939" s="26">
        <f t="shared" si="28"/>
        <v>0.71609109811299643</v>
      </c>
      <c r="AF939" s="27" t="s">
        <v>117</v>
      </c>
      <c r="AG939" s="41">
        <v>12.1</v>
      </c>
      <c r="AH939" s="41">
        <v>0.81599999999999995</v>
      </c>
      <c r="AI939" s="26">
        <f t="shared" si="29"/>
        <v>0.86373692333969321</v>
      </c>
    </row>
    <row r="940" spans="19:35" x14ac:dyDescent="0.25">
      <c r="S940" s="27" t="s">
        <v>114</v>
      </c>
      <c r="T940" s="26">
        <v>11.2</v>
      </c>
      <c r="U940" s="26">
        <v>0.73999999800000005</v>
      </c>
      <c r="V940" s="26">
        <f t="shared" si="28"/>
        <v>0.71609109811299643</v>
      </c>
      <c r="AF940" s="27" t="s">
        <v>117</v>
      </c>
      <c r="AG940" s="41">
        <v>12.1</v>
      </c>
      <c r="AH940" s="41">
        <v>0.79999999899999996</v>
      </c>
      <c r="AI940" s="26">
        <f t="shared" si="29"/>
        <v>0.86373692333969321</v>
      </c>
    </row>
    <row r="941" spans="19:35" x14ac:dyDescent="0.25">
      <c r="S941" s="27" t="s">
        <v>114</v>
      </c>
      <c r="T941" s="26">
        <v>11.2</v>
      </c>
      <c r="U941" s="26">
        <v>0.76199999799999996</v>
      </c>
      <c r="V941" s="26">
        <f t="shared" si="28"/>
        <v>0.71609109811299643</v>
      </c>
      <c r="AF941" s="27" t="s">
        <v>117</v>
      </c>
      <c r="AG941" s="41">
        <v>12.1</v>
      </c>
      <c r="AH941" s="41">
        <v>0.86199999999999999</v>
      </c>
      <c r="AI941" s="26">
        <f t="shared" si="29"/>
        <v>0.86373692333969321</v>
      </c>
    </row>
    <row r="942" spans="19:35" x14ac:dyDescent="0.25">
      <c r="S942" s="27" t="s">
        <v>114</v>
      </c>
      <c r="T942" s="26">
        <v>11.2</v>
      </c>
      <c r="U942" s="26">
        <v>0.69999999899999998</v>
      </c>
      <c r="V942" s="26">
        <f t="shared" si="28"/>
        <v>0.71609109811299643</v>
      </c>
      <c r="AF942" s="27" t="s">
        <v>117</v>
      </c>
      <c r="AG942" s="41">
        <v>12.1</v>
      </c>
      <c r="AH942" s="41">
        <v>0.79999999899999996</v>
      </c>
      <c r="AI942" s="26">
        <f t="shared" si="29"/>
        <v>0.86373692333969321</v>
      </c>
    </row>
    <row r="943" spans="19:35" x14ac:dyDescent="0.25">
      <c r="S943" s="27" t="s">
        <v>114</v>
      </c>
      <c r="T943" s="26">
        <v>11.2</v>
      </c>
      <c r="U943" s="26">
        <v>0.69999999899999998</v>
      </c>
      <c r="V943" s="26">
        <f t="shared" si="28"/>
        <v>0.71609109811299643</v>
      </c>
      <c r="AF943" s="27" t="s">
        <v>117</v>
      </c>
      <c r="AG943" s="41">
        <v>12.1</v>
      </c>
      <c r="AH943" s="41">
        <v>0.86999999900000002</v>
      </c>
      <c r="AI943" s="26">
        <f t="shared" si="29"/>
        <v>0.86373692333969321</v>
      </c>
    </row>
    <row r="944" spans="19:35" x14ac:dyDescent="0.25">
      <c r="S944" s="27" t="s">
        <v>114</v>
      </c>
      <c r="T944" s="26">
        <v>11.2</v>
      </c>
      <c r="U944" s="26">
        <v>0.63500000000000001</v>
      </c>
      <c r="V944" s="26">
        <f t="shared" si="28"/>
        <v>0.71609109811299643</v>
      </c>
      <c r="AF944" s="27" t="s">
        <v>117</v>
      </c>
      <c r="AG944" s="41">
        <v>12.1</v>
      </c>
      <c r="AH944" s="41">
        <v>0.94499999800000001</v>
      </c>
      <c r="AI944" s="26">
        <f t="shared" si="29"/>
        <v>0.86373692333969321</v>
      </c>
    </row>
    <row r="945" spans="19:35" x14ac:dyDescent="0.25">
      <c r="S945" s="27" t="s">
        <v>114</v>
      </c>
      <c r="T945" s="26">
        <v>11.2</v>
      </c>
      <c r="U945" s="26">
        <v>0.70999999899999999</v>
      </c>
      <c r="V945" s="26">
        <f t="shared" si="28"/>
        <v>0.71609109811299643</v>
      </c>
      <c r="AF945" s="27" t="s">
        <v>117</v>
      </c>
      <c r="AG945" s="41">
        <v>12.1</v>
      </c>
      <c r="AH945" s="41">
        <v>0.85</v>
      </c>
      <c r="AI945" s="26">
        <f t="shared" si="29"/>
        <v>0.86373692333969321</v>
      </c>
    </row>
    <row r="946" spans="19:35" x14ac:dyDescent="0.25">
      <c r="S946" s="27" t="s">
        <v>114</v>
      </c>
      <c r="T946" s="26">
        <v>11.2</v>
      </c>
      <c r="U946" s="26">
        <v>0.69799999899999998</v>
      </c>
      <c r="V946" s="26">
        <f t="shared" si="28"/>
        <v>0.71609109811299643</v>
      </c>
      <c r="AF946" s="27" t="s">
        <v>117</v>
      </c>
      <c r="AG946" s="41">
        <v>12.1</v>
      </c>
      <c r="AH946" s="41">
        <v>0.89999999900000005</v>
      </c>
      <c r="AI946" s="26">
        <f t="shared" si="29"/>
        <v>0.86373692333969321</v>
      </c>
    </row>
    <row r="947" spans="19:35" x14ac:dyDescent="0.25">
      <c r="S947" s="27" t="s">
        <v>114</v>
      </c>
      <c r="T947" s="26">
        <v>11.2</v>
      </c>
      <c r="U947" s="26">
        <v>0.68</v>
      </c>
      <c r="V947" s="26">
        <f t="shared" si="28"/>
        <v>0.71609109811299643</v>
      </c>
      <c r="AF947" s="27" t="s">
        <v>117</v>
      </c>
      <c r="AG947" s="41">
        <v>12.1</v>
      </c>
      <c r="AH947" s="41">
        <v>0.85499999900000001</v>
      </c>
      <c r="AI947" s="26">
        <f t="shared" si="29"/>
        <v>0.86373692333969321</v>
      </c>
    </row>
    <row r="948" spans="19:35" x14ac:dyDescent="0.25">
      <c r="S948" s="27" t="s">
        <v>114</v>
      </c>
      <c r="T948" s="26">
        <v>11.2</v>
      </c>
      <c r="U948" s="26">
        <v>0.681999998</v>
      </c>
      <c r="V948" s="26">
        <f t="shared" si="28"/>
        <v>0.71609109811299643</v>
      </c>
      <c r="AF948" s="27" t="s">
        <v>117</v>
      </c>
      <c r="AG948" s="41">
        <v>12.1</v>
      </c>
      <c r="AH948" s="41">
        <v>0.88999999900000004</v>
      </c>
      <c r="AI948" s="26">
        <f t="shared" si="29"/>
        <v>0.86373692333969321</v>
      </c>
    </row>
    <row r="949" spans="19:35" x14ac:dyDescent="0.25">
      <c r="S949" s="27" t="s">
        <v>114</v>
      </c>
      <c r="T949" s="26">
        <v>11.2</v>
      </c>
      <c r="U949" s="26">
        <v>0.77999973300000003</v>
      </c>
      <c r="V949" s="26">
        <f t="shared" si="28"/>
        <v>0.71609109811299643</v>
      </c>
      <c r="AF949" s="27" t="s">
        <v>117</v>
      </c>
      <c r="AG949" s="41">
        <v>12.1</v>
      </c>
      <c r="AH949" s="41">
        <v>0.81999969500000003</v>
      </c>
      <c r="AI949" s="26">
        <f t="shared" si="29"/>
        <v>0.86373692333969321</v>
      </c>
    </row>
    <row r="950" spans="19:35" x14ac:dyDescent="0.25">
      <c r="S950" s="27" t="s">
        <v>114</v>
      </c>
      <c r="T950" s="26">
        <v>11.2</v>
      </c>
      <c r="U950" s="26">
        <v>0.63999999900000004</v>
      </c>
      <c r="V950" s="26">
        <f t="shared" si="28"/>
        <v>0.71609109811299643</v>
      </c>
      <c r="AF950" s="27" t="s">
        <v>117</v>
      </c>
      <c r="AG950" s="41">
        <v>12.1</v>
      </c>
      <c r="AH950" s="41">
        <v>0.81999999800000001</v>
      </c>
      <c r="AI950" s="26">
        <f t="shared" si="29"/>
        <v>0.86373692333969321</v>
      </c>
    </row>
    <row r="951" spans="19:35" x14ac:dyDescent="0.25">
      <c r="S951" s="27" t="s">
        <v>114</v>
      </c>
      <c r="T951" s="26">
        <v>11.2</v>
      </c>
      <c r="U951" s="26">
        <v>0.69999999899999998</v>
      </c>
      <c r="V951" s="26">
        <f t="shared" si="28"/>
        <v>0.71609109811299643</v>
      </c>
      <c r="AF951" s="27" t="s">
        <v>117</v>
      </c>
      <c r="AG951" s="41">
        <v>12.1</v>
      </c>
      <c r="AH951" s="41">
        <v>0.88500000000000001</v>
      </c>
      <c r="AI951" s="26">
        <f t="shared" si="29"/>
        <v>0.86373692333969321</v>
      </c>
    </row>
    <row r="952" spans="19:35" x14ac:dyDescent="0.25">
      <c r="S952" s="27" t="s">
        <v>114</v>
      </c>
      <c r="T952" s="26">
        <v>11.2</v>
      </c>
      <c r="U952" s="26">
        <v>0.73999999800000005</v>
      </c>
      <c r="V952" s="26">
        <f t="shared" si="28"/>
        <v>0.71609109811299643</v>
      </c>
      <c r="AF952" s="27" t="s">
        <v>117</v>
      </c>
      <c r="AG952" s="41">
        <v>12.1</v>
      </c>
      <c r="AH952" s="41">
        <v>0.95499999800000002</v>
      </c>
      <c r="AI952" s="26">
        <f t="shared" si="29"/>
        <v>0.86373692333969321</v>
      </c>
    </row>
    <row r="953" spans="19:35" x14ac:dyDescent="0.25">
      <c r="S953" s="27" t="s">
        <v>114</v>
      </c>
      <c r="T953" s="26">
        <v>11.2</v>
      </c>
      <c r="U953" s="26">
        <v>0.75399999900000003</v>
      </c>
      <c r="V953" s="26">
        <f t="shared" si="28"/>
        <v>0.71609109811299643</v>
      </c>
      <c r="AF953" s="27" t="s">
        <v>117</v>
      </c>
      <c r="AG953" s="41">
        <v>12.1</v>
      </c>
      <c r="AH953" s="41">
        <v>0.87999999900000003</v>
      </c>
      <c r="AI953" s="26">
        <f t="shared" si="29"/>
        <v>0.86373692333969321</v>
      </c>
    </row>
    <row r="954" spans="19:35" x14ac:dyDescent="0.25">
      <c r="S954" s="27" t="s">
        <v>114</v>
      </c>
      <c r="T954" s="26">
        <v>11.2</v>
      </c>
      <c r="U954" s="26">
        <v>0.73999999800000005</v>
      </c>
      <c r="V954" s="26">
        <f t="shared" si="28"/>
        <v>0.71609109811299643</v>
      </c>
      <c r="AF954" s="27" t="s">
        <v>117</v>
      </c>
      <c r="AG954" s="41">
        <v>12.1</v>
      </c>
      <c r="AH954" s="41">
        <v>0.82999999800000002</v>
      </c>
      <c r="AI954" s="26">
        <f t="shared" si="29"/>
        <v>0.86373692333969321</v>
      </c>
    </row>
    <row r="955" spans="19:35" x14ac:dyDescent="0.25">
      <c r="S955" s="27" t="s">
        <v>114</v>
      </c>
      <c r="T955" s="26">
        <v>11.2</v>
      </c>
      <c r="U955" s="26">
        <v>0.625</v>
      </c>
      <c r="V955" s="26">
        <f t="shared" si="28"/>
        <v>0.71609109811299643</v>
      </c>
      <c r="AF955" s="27" t="s">
        <v>117</v>
      </c>
      <c r="AG955" s="41">
        <v>12.1</v>
      </c>
      <c r="AH955" s="41">
        <v>0.88500000000000001</v>
      </c>
      <c r="AI955" s="26">
        <f t="shared" si="29"/>
        <v>0.86373692333969321</v>
      </c>
    </row>
    <row r="956" spans="19:35" x14ac:dyDescent="0.25">
      <c r="S956" s="27" t="s">
        <v>114</v>
      </c>
      <c r="T956" s="26">
        <v>11.2</v>
      </c>
      <c r="U956" s="26">
        <v>0.75</v>
      </c>
      <c r="V956" s="26">
        <f t="shared" si="28"/>
        <v>0.71609109811299643</v>
      </c>
      <c r="AF956" s="27" t="s">
        <v>117</v>
      </c>
      <c r="AG956" s="41">
        <v>12.1</v>
      </c>
      <c r="AH956" s="41">
        <v>0.85</v>
      </c>
      <c r="AI956" s="26">
        <f t="shared" si="29"/>
        <v>0.86373692333969321</v>
      </c>
    </row>
    <row r="957" spans="19:35" x14ac:dyDescent="0.25">
      <c r="S957" s="27" t="s">
        <v>114</v>
      </c>
      <c r="T957" s="26">
        <v>11.2</v>
      </c>
      <c r="U957" s="26">
        <v>0.75</v>
      </c>
      <c r="V957" s="26">
        <f t="shared" si="28"/>
        <v>0.71609109811299643</v>
      </c>
      <c r="AF957" s="27" t="s">
        <v>117</v>
      </c>
      <c r="AG957" s="41">
        <v>12.1</v>
      </c>
      <c r="AH957" s="41">
        <v>0.85999999900000001</v>
      </c>
      <c r="AI957" s="26">
        <f t="shared" si="29"/>
        <v>0.86373692333969321</v>
      </c>
    </row>
    <row r="958" spans="19:35" x14ac:dyDescent="0.25">
      <c r="S958" s="27" t="s">
        <v>114</v>
      </c>
      <c r="T958" s="26">
        <v>11.2</v>
      </c>
      <c r="U958" s="26">
        <v>0.67499999899999996</v>
      </c>
      <c r="V958" s="26">
        <f t="shared" si="28"/>
        <v>0.71609109811299643</v>
      </c>
      <c r="AF958" s="27" t="s">
        <v>117</v>
      </c>
      <c r="AG958" s="41">
        <v>12.1</v>
      </c>
      <c r="AH958" s="41">
        <v>0.87999999900000003</v>
      </c>
      <c r="AI958" s="26">
        <f t="shared" si="29"/>
        <v>0.86373692333969321</v>
      </c>
    </row>
    <row r="959" spans="19:35" x14ac:dyDescent="0.25">
      <c r="S959" s="27" t="s">
        <v>114</v>
      </c>
      <c r="T959" s="26">
        <v>11.2</v>
      </c>
      <c r="U959" s="26">
        <v>0.73999999800000005</v>
      </c>
      <c r="V959" s="26">
        <f t="shared" si="28"/>
        <v>0.71609109811299643</v>
      </c>
      <c r="AF959" s="27" t="s">
        <v>117</v>
      </c>
      <c r="AG959" s="41">
        <v>12.1</v>
      </c>
      <c r="AH959" s="41">
        <v>0.91399999899999995</v>
      </c>
      <c r="AI959" s="26">
        <f t="shared" si="29"/>
        <v>0.86373692333969321</v>
      </c>
    </row>
    <row r="960" spans="19:35" x14ac:dyDescent="0.25">
      <c r="S960" s="27" t="s">
        <v>114</v>
      </c>
      <c r="T960" s="26">
        <v>11.2</v>
      </c>
      <c r="U960" s="26">
        <v>0.73999999800000005</v>
      </c>
      <c r="V960" s="26">
        <f t="shared" si="28"/>
        <v>0.71609109811299643</v>
      </c>
      <c r="AF960" s="27" t="s">
        <v>117</v>
      </c>
      <c r="AG960" s="41">
        <v>12.1</v>
      </c>
      <c r="AH960" s="41">
        <v>0.89999999900000005</v>
      </c>
      <c r="AI960" s="26">
        <f t="shared" si="29"/>
        <v>0.86373692333969321</v>
      </c>
    </row>
    <row r="961" spans="19:35" x14ac:dyDescent="0.25">
      <c r="S961" s="27" t="s">
        <v>114</v>
      </c>
      <c r="T961" s="26">
        <v>11.2</v>
      </c>
      <c r="U961" s="26">
        <v>0.72999999900000001</v>
      </c>
      <c r="V961" s="26">
        <f t="shared" si="28"/>
        <v>0.71609109811299643</v>
      </c>
      <c r="AF961" s="27" t="s">
        <v>117</v>
      </c>
      <c r="AG961" s="41">
        <v>12.1</v>
      </c>
      <c r="AH961" s="41">
        <v>0.87999999900000003</v>
      </c>
      <c r="AI961" s="26">
        <f t="shared" si="29"/>
        <v>0.86373692333969321</v>
      </c>
    </row>
    <row r="962" spans="19:35" x14ac:dyDescent="0.25">
      <c r="S962" s="27" t="s">
        <v>114</v>
      </c>
      <c r="T962" s="26">
        <v>11.2</v>
      </c>
      <c r="U962" s="26">
        <v>0.75</v>
      </c>
      <c r="V962" s="26">
        <f t="shared" si="28"/>
        <v>0.71609109811299643</v>
      </c>
      <c r="AF962" s="27" t="s">
        <v>117</v>
      </c>
      <c r="AG962" s="41">
        <v>12.1</v>
      </c>
      <c r="AH962" s="41">
        <v>0.872</v>
      </c>
      <c r="AI962" s="26">
        <f t="shared" si="29"/>
        <v>0.86373692333969321</v>
      </c>
    </row>
    <row r="963" spans="19:35" x14ac:dyDescent="0.25">
      <c r="S963" s="27" t="s">
        <v>114</v>
      </c>
      <c r="T963" s="26">
        <v>11.2</v>
      </c>
      <c r="U963" s="26">
        <v>0.70399999999999996</v>
      </c>
      <c r="V963" s="26">
        <f t="shared" si="28"/>
        <v>0.71609109811299643</v>
      </c>
      <c r="AF963" s="27" t="s">
        <v>117</v>
      </c>
      <c r="AG963" s="41">
        <v>12.1</v>
      </c>
      <c r="AH963" s="41">
        <v>0.90999999799999998</v>
      </c>
      <c r="AI963" s="26">
        <f t="shared" si="29"/>
        <v>0.86373692333969321</v>
      </c>
    </row>
    <row r="964" spans="19:35" x14ac:dyDescent="0.25">
      <c r="S964" s="27" t="s">
        <v>114</v>
      </c>
      <c r="T964" s="26">
        <v>11.2</v>
      </c>
      <c r="U964" s="26">
        <v>0.73499999900000001</v>
      </c>
      <c r="V964" s="26">
        <f t="shared" si="28"/>
        <v>0.71609109811299643</v>
      </c>
      <c r="AF964" s="27" t="s">
        <v>117</v>
      </c>
      <c r="AG964" s="41">
        <v>12.1</v>
      </c>
      <c r="AH964" s="41">
        <v>0.92</v>
      </c>
      <c r="AI964" s="26">
        <f t="shared" si="29"/>
        <v>0.86373692333969321</v>
      </c>
    </row>
    <row r="965" spans="19:35" x14ac:dyDescent="0.25">
      <c r="S965" s="27" t="s">
        <v>114</v>
      </c>
      <c r="T965" s="26">
        <v>11.2</v>
      </c>
      <c r="U965" s="26">
        <v>0.76</v>
      </c>
      <c r="V965" s="26">
        <f t="shared" si="28"/>
        <v>0.71609109811299643</v>
      </c>
      <c r="AF965" s="27" t="s">
        <v>117</v>
      </c>
      <c r="AG965" s="41">
        <v>12.1</v>
      </c>
      <c r="AH965" s="41">
        <v>0.80999999899999997</v>
      </c>
      <c r="AI965" s="26">
        <f t="shared" si="29"/>
        <v>0.86373692333969321</v>
      </c>
    </row>
    <row r="966" spans="19:35" x14ac:dyDescent="0.25">
      <c r="S966" s="27" t="s">
        <v>114</v>
      </c>
      <c r="T966" s="26">
        <v>11.2</v>
      </c>
      <c r="U966" s="26">
        <v>0.70999999899999999</v>
      </c>
      <c r="V966" s="26">
        <f t="shared" si="28"/>
        <v>0.71609109811299643</v>
      </c>
      <c r="AF966" s="27" t="s">
        <v>117</v>
      </c>
      <c r="AG966" s="41">
        <v>12.1</v>
      </c>
      <c r="AH966" s="41">
        <v>0.92399999899999996</v>
      </c>
      <c r="AI966" s="26">
        <f t="shared" si="29"/>
        <v>0.86373692333969321</v>
      </c>
    </row>
    <row r="967" spans="19:35" x14ac:dyDescent="0.25">
      <c r="S967" s="27" t="s">
        <v>114</v>
      </c>
      <c r="T967" s="26">
        <v>11.2</v>
      </c>
      <c r="U967" s="26">
        <v>0.67199999799999999</v>
      </c>
      <c r="V967" s="26">
        <f t="shared" ref="V967:V1030" si="30">$AA$7*T967^$AA$5</f>
        <v>0.71609109811299643</v>
      </c>
      <c r="AF967" s="27" t="s">
        <v>117</v>
      </c>
      <c r="AG967" s="41">
        <v>12.1</v>
      </c>
      <c r="AH967" s="41">
        <v>0.82499999899999998</v>
      </c>
      <c r="AI967" s="26">
        <f t="shared" si="29"/>
        <v>0.86373692333969321</v>
      </c>
    </row>
    <row r="968" spans="19:35" x14ac:dyDescent="0.25">
      <c r="S968" s="27" t="s">
        <v>114</v>
      </c>
      <c r="T968" s="26">
        <v>11.2</v>
      </c>
      <c r="U968" s="26">
        <v>0.73499999900000001</v>
      </c>
      <c r="V968" s="26">
        <f t="shared" si="30"/>
        <v>0.71609109811299643</v>
      </c>
      <c r="AF968" s="27" t="s">
        <v>117</v>
      </c>
      <c r="AG968" s="41">
        <v>12.1</v>
      </c>
      <c r="AH968" s="41">
        <v>0.846999999</v>
      </c>
      <c r="AI968" s="26">
        <f t="shared" ref="AI968:AI1031" si="31">$AN$7*AG968^$AN$5</f>
        <v>0.86373692333969321</v>
      </c>
    </row>
    <row r="969" spans="19:35" x14ac:dyDescent="0.25">
      <c r="S969" s="27" t="s">
        <v>114</v>
      </c>
      <c r="T969" s="26">
        <v>11.2</v>
      </c>
      <c r="U969" s="26">
        <v>0.69999999899999998</v>
      </c>
      <c r="V969" s="26">
        <f t="shared" si="30"/>
        <v>0.71609109811299643</v>
      </c>
      <c r="AF969" s="27" t="s">
        <v>117</v>
      </c>
      <c r="AG969" s="41">
        <v>12.1</v>
      </c>
      <c r="AH969" s="41">
        <v>0.83999967600000003</v>
      </c>
      <c r="AI969" s="26">
        <f t="shared" si="31"/>
        <v>0.86373692333969321</v>
      </c>
    </row>
    <row r="970" spans="19:35" x14ac:dyDescent="0.25">
      <c r="S970" s="27" t="s">
        <v>114</v>
      </c>
      <c r="T970" s="26">
        <v>11.2</v>
      </c>
      <c r="U970" s="26">
        <v>0.72799999800000004</v>
      </c>
      <c r="V970" s="26">
        <f t="shared" si="30"/>
        <v>0.71609109811299643</v>
      </c>
      <c r="AF970" s="27" t="s">
        <v>117</v>
      </c>
      <c r="AG970" s="41">
        <v>12.1</v>
      </c>
      <c r="AH970" s="41">
        <v>0.81999999800000001</v>
      </c>
      <c r="AI970" s="26">
        <f t="shared" si="31"/>
        <v>0.86373692333969321</v>
      </c>
    </row>
    <row r="971" spans="19:35" x14ac:dyDescent="0.25">
      <c r="S971" s="27" t="s">
        <v>114</v>
      </c>
      <c r="T971" s="26">
        <v>11.2</v>
      </c>
      <c r="U971" s="26">
        <v>0.719999999</v>
      </c>
      <c r="V971" s="26">
        <f t="shared" si="30"/>
        <v>0.71609109811299643</v>
      </c>
      <c r="AF971" s="27" t="s">
        <v>117</v>
      </c>
      <c r="AG971" s="41">
        <v>12.1</v>
      </c>
      <c r="AH971" s="41">
        <v>0.86999999900000002</v>
      </c>
      <c r="AI971" s="26">
        <f t="shared" si="31"/>
        <v>0.86373692333969321</v>
      </c>
    </row>
    <row r="972" spans="19:35" x14ac:dyDescent="0.25">
      <c r="S972" s="27" t="s">
        <v>114</v>
      </c>
      <c r="T972" s="26">
        <v>11.2</v>
      </c>
      <c r="U972" s="26">
        <v>0.69599999899999998</v>
      </c>
      <c r="V972" s="26">
        <f t="shared" si="30"/>
        <v>0.71609109811299643</v>
      </c>
      <c r="AF972" s="27" t="s">
        <v>117</v>
      </c>
      <c r="AG972" s="41">
        <v>12.1</v>
      </c>
      <c r="AH972" s="41">
        <v>0.84</v>
      </c>
      <c r="AI972" s="26">
        <f t="shared" si="31"/>
        <v>0.86373692333969321</v>
      </c>
    </row>
    <row r="973" spans="19:35" x14ac:dyDescent="0.25">
      <c r="S973" s="27" t="s">
        <v>114</v>
      </c>
      <c r="T973" s="26">
        <v>11.2</v>
      </c>
      <c r="U973" s="26">
        <v>0.720999999</v>
      </c>
      <c r="V973" s="26">
        <f t="shared" si="30"/>
        <v>0.71609109811299643</v>
      </c>
      <c r="AF973" s="27" t="s">
        <v>117</v>
      </c>
      <c r="AG973" s="41">
        <v>12.1</v>
      </c>
      <c r="AH973" s="41">
        <v>0.86999999900000002</v>
      </c>
      <c r="AI973" s="26">
        <f t="shared" si="31"/>
        <v>0.86373692333969321</v>
      </c>
    </row>
    <row r="974" spans="19:35" x14ac:dyDescent="0.25">
      <c r="S974" s="27" t="s">
        <v>114</v>
      </c>
      <c r="T974" s="26">
        <v>11.2</v>
      </c>
      <c r="U974" s="26">
        <v>0.76199999799999996</v>
      </c>
      <c r="V974" s="26">
        <f t="shared" si="30"/>
        <v>0.71609109811299643</v>
      </c>
      <c r="AF974" s="27" t="s">
        <v>117</v>
      </c>
      <c r="AG974" s="41">
        <v>12.1</v>
      </c>
      <c r="AH974" s="41">
        <v>0.86499999800000005</v>
      </c>
      <c r="AI974" s="26">
        <f t="shared" si="31"/>
        <v>0.86373692333969321</v>
      </c>
    </row>
    <row r="975" spans="19:35" x14ac:dyDescent="0.25">
      <c r="S975" s="27" t="s">
        <v>114</v>
      </c>
      <c r="T975" s="26">
        <v>11.2</v>
      </c>
      <c r="U975" s="26">
        <v>0.76</v>
      </c>
      <c r="V975" s="26">
        <f t="shared" si="30"/>
        <v>0.71609109811299643</v>
      </c>
      <c r="AF975" s="27" t="s">
        <v>117</v>
      </c>
      <c r="AG975" s="41">
        <v>12.1</v>
      </c>
      <c r="AH975" s="41">
        <v>0.89500000000000002</v>
      </c>
      <c r="AI975" s="26">
        <f t="shared" si="31"/>
        <v>0.86373692333969321</v>
      </c>
    </row>
    <row r="976" spans="19:35" x14ac:dyDescent="0.25">
      <c r="S976" s="27" t="s">
        <v>114</v>
      </c>
      <c r="T976" s="26">
        <v>11.2</v>
      </c>
      <c r="U976" s="26">
        <v>0.68</v>
      </c>
      <c r="V976" s="26">
        <f t="shared" si="30"/>
        <v>0.71609109811299643</v>
      </c>
      <c r="AF976" s="27" t="s">
        <v>117</v>
      </c>
      <c r="AG976" s="41">
        <v>12.1</v>
      </c>
      <c r="AH976" s="41">
        <v>0.86999999900000002</v>
      </c>
      <c r="AI976" s="26">
        <f t="shared" si="31"/>
        <v>0.86373692333969321</v>
      </c>
    </row>
    <row r="977" spans="19:35" x14ac:dyDescent="0.25">
      <c r="S977" s="27" t="s">
        <v>114</v>
      </c>
      <c r="T977" s="26">
        <v>11.2</v>
      </c>
      <c r="U977" s="26">
        <v>0.70499999800000002</v>
      </c>
      <c r="V977" s="26">
        <f t="shared" si="30"/>
        <v>0.71609109811299643</v>
      </c>
      <c r="AF977" s="27" t="s">
        <v>117</v>
      </c>
      <c r="AG977" s="41">
        <v>12.1</v>
      </c>
      <c r="AH977" s="41">
        <v>0.875</v>
      </c>
      <c r="AI977" s="26">
        <f t="shared" si="31"/>
        <v>0.86373692333969321</v>
      </c>
    </row>
    <row r="978" spans="19:35" x14ac:dyDescent="0.25">
      <c r="S978" s="27" t="s">
        <v>114</v>
      </c>
      <c r="T978" s="26">
        <v>11.2</v>
      </c>
      <c r="U978" s="26">
        <v>0.68399999899999997</v>
      </c>
      <c r="V978" s="26">
        <f t="shared" si="30"/>
        <v>0.71609109811299643</v>
      </c>
      <c r="AF978" s="27" t="s">
        <v>117</v>
      </c>
      <c r="AG978" s="41">
        <v>12.1</v>
      </c>
      <c r="AH978" s="41">
        <v>0.875</v>
      </c>
      <c r="AI978" s="26">
        <f t="shared" si="31"/>
        <v>0.86373692333969321</v>
      </c>
    </row>
    <row r="979" spans="19:35" x14ac:dyDescent="0.25">
      <c r="S979" s="27" t="s">
        <v>114</v>
      </c>
      <c r="T979" s="26">
        <v>11.2</v>
      </c>
      <c r="U979" s="26">
        <v>0.74499999900000002</v>
      </c>
      <c r="V979" s="26">
        <f t="shared" si="30"/>
        <v>0.71609109811299643</v>
      </c>
      <c r="AF979" s="27" t="s">
        <v>117</v>
      </c>
      <c r="AG979" s="41">
        <v>12.1</v>
      </c>
      <c r="AH979" s="41">
        <v>0.94999999899999998</v>
      </c>
      <c r="AI979" s="26">
        <f t="shared" si="31"/>
        <v>0.86373692333969321</v>
      </c>
    </row>
    <row r="980" spans="19:35" x14ac:dyDescent="0.25">
      <c r="S980" s="27" t="s">
        <v>114</v>
      </c>
      <c r="T980" s="26">
        <v>11.2</v>
      </c>
      <c r="U980" s="26">
        <v>0.70399999999999996</v>
      </c>
      <c r="V980" s="26">
        <f t="shared" si="30"/>
        <v>0.71609109811299643</v>
      </c>
      <c r="AF980" s="27" t="s">
        <v>117</v>
      </c>
      <c r="AG980" s="41">
        <v>12.1</v>
      </c>
      <c r="AH980" s="41">
        <v>0.82999999800000002</v>
      </c>
      <c r="AI980" s="26">
        <f t="shared" si="31"/>
        <v>0.86373692333969321</v>
      </c>
    </row>
    <row r="981" spans="19:35" x14ac:dyDescent="0.25">
      <c r="S981" s="27" t="s">
        <v>114</v>
      </c>
      <c r="T981" s="26">
        <v>11.2</v>
      </c>
      <c r="U981" s="26">
        <v>0.71399999999999997</v>
      </c>
      <c r="V981" s="26">
        <f t="shared" si="30"/>
        <v>0.71609109811299643</v>
      </c>
      <c r="AF981" s="27" t="s">
        <v>117</v>
      </c>
      <c r="AG981" s="41">
        <v>12.1</v>
      </c>
      <c r="AH981" s="41">
        <v>0.92</v>
      </c>
      <c r="AI981" s="26">
        <f t="shared" si="31"/>
        <v>0.86373692333969321</v>
      </c>
    </row>
    <row r="982" spans="19:35" x14ac:dyDescent="0.25">
      <c r="S982" s="27" t="s">
        <v>114</v>
      </c>
      <c r="T982" s="26">
        <v>11.2</v>
      </c>
      <c r="U982" s="26">
        <v>0.719999999</v>
      </c>
      <c r="V982" s="26">
        <f t="shared" si="30"/>
        <v>0.71609109811299643</v>
      </c>
      <c r="AF982" s="27" t="s">
        <v>117</v>
      </c>
      <c r="AG982" s="41">
        <v>12.1</v>
      </c>
      <c r="AH982" s="41">
        <v>0.92499999899999996</v>
      </c>
      <c r="AI982" s="26">
        <f t="shared" si="31"/>
        <v>0.86373692333969321</v>
      </c>
    </row>
    <row r="983" spans="19:35" x14ac:dyDescent="0.25">
      <c r="S983" s="27" t="s">
        <v>114</v>
      </c>
      <c r="T983" s="26">
        <v>11.2</v>
      </c>
      <c r="U983" s="26">
        <v>0.65999999799999998</v>
      </c>
      <c r="V983" s="26">
        <f t="shared" si="30"/>
        <v>0.71609109811299643</v>
      </c>
      <c r="AF983" s="27" t="s">
        <v>117</v>
      </c>
      <c r="AG983" s="41">
        <v>12.1</v>
      </c>
      <c r="AH983" s="41">
        <v>1</v>
      </c>
      <c r="AI983" s="26">
        <f t="shared" si="31"/>
        <v>0.86373692333969321</v>
      </c>
    </row>
    <row r="984" spans="19:35" x14ac:dyDescent="0.25">
      <c r="S984" s="27" t="s">
        <v>114</v>
      </c>
      <c r="T984" s="26">
        <v>11.2</v>
      </c>
      <c r="U984" s="26">
        <v>0.68</v>
      </c>
      <c r="V984" s="26">
        <f t="shared" si="30"/>
        <v>0.71609109811299643</v>
      </c>
      <c r="AF984" s="27" t="s">
        <v>117</v>
      </c>
      <c r="AG984" s="41">
        <v>12.1</v>
      </c>
      <c r="AH984" s="41">
        <v>0.85999999900000001</v>
      </c>
      <c r="AI984" s="26">
        <f t="shared" si="31"/>
        <v>0.86373692333969321</v>
      </c>
    </row>
    <row r="985" spans="19:35" x14ac:dyDescent="0.25">
      <c r="S985" s="27" t="s">
        <v>114</v>
      </c>
      <c r="T985" s="26">
        <v>11.2</v>
      </c>
      <c r="U985" s="26">
        <v>0.719999999</v>
      </c>
      <c r="V985" s="26">
        <f t="shared" si="30"/>
        <v>0.71609109811299643</v>
      </c>
      <c r="AF985" s="27" t="s">
        <v>117</v>
      </c>
      <c r="AG985" s="41">
        <v>12.2</v>
      </c>
      <c r="AH985" s="41">
        <v>0.95999999899999999</v>
      </c>
      <c r="AI985" s="26">
        <f t="shared" si="31"/>
        <v>0.88500811755445652</v>
      </c>
    </row>
    <row r="986" spans="19:35" x14ac:dyDescent="0.25">
      <c r="S986" s="27" t="s">
        <v>114</v>
      </c>
      <c r="T986" s="26">
        <v>11.2</v>
      </c>
      <c r="U986" s="26">
        <v>0.73999999800000005</v>
      </c>
      <c r="V986" s="26">
        <f t="shared" si="30"/>
        <v>0.71609109811299643</v>
      </c>
      <c r="AF986" s="27" t="s">
        <v>117</v>
      </c>
      <c r="AG986" s="41">
        <v>12.2</v>
      </c>
      <c r="AH986" s="41">
        <v>0.88199999900000003</v>
      </c>
      <c r="AI986" s="26">
        <f t="shared" si="31"/>
        <v>0.88500811755445652</v>
      </c>
    </row>
    <row r="987" spans="19:35" x14ac:dyDescent="0.25">
      <c r="S987" s="27" t="s">
        <v>114</v>
      </c>
      <c r="T987" s="26">
        <v>11.2</v>
      </c>
      <c r="U987" s="26">
        <v>0.77999999900000005</v>
      </c>
      <c r="V987" s="26">
        <f t="shared" si="30"/>
        <v>0.71609109811299643</v>
      </c>
      <c r="AF987" s="27" t="s">
        <v>117</v>
      </c>
      <c r="AG987" s="41">
        <v>12.2</v>
      </c>
      <c r="AH987" s="41">
        <v>0.93</v>
      </c>
      <c r="AI987" s="26">
        <f t="shared" si="31"/>
        <v>0.88500811755445652</v>
      </c>
    </row>
    <row r="988" spans="19:35" x14ac:dyDescent="0.25">
      <c r="S988" s="27" t="s">
        <v>114</v>
      </c>
      <c r="T988" s="26">
        <v>11.2</v>
      </c>
      <c r="U988" s="26">
        <v>0.75</v>
      </c>
      <c r="V988" s="26">
        <f t="shared" si="30"/>
        <v>0.71609109811299643</v>
      </c>
      <c r="AF988" s="27" t="s">
        <v>117</v>
      </c>
      <c r="AG988" s="41">
        <v>12.2</v>
      </c>
      <c r="AH988" s="41">
        <v>0.843999999</v>
      </c>
      <c r="AI988" s="26">
        <f t="shared" si="31"/>
        <v>0.88500811755445652</v>
      </c>
    </row>
    <row r="989" spans="19:35" x14ac:dyDescent="0.25">
      <c r="S989" s="27" t="s">
        <v>114</v>
      </c>
      <c r="T989" s="26">
        <v>11.2</v>
      </c>
      <c r="U989" s="26">
        <v>0.65499999900000005</v>
      </c>
      <c r="V989" s="26">
        <f t="shared" si="30"/>
        <v>0.71609109811299643</v>
      </c>
      <c r="AF989" s="27" t="s">
        <v>117</v>
      </c>
      <c r="AG989" s="41">
        <v>12.2</v>
      </c>
      <c r="AH989" s="41">
        <v>0.89999961900000003</v>
      </c>
      <c r="AI989" s="26">
        <f t="shared" si="31"/>
        <v>0.88500811755445652</v>
      </c>
    </row>
    <row r="990" spans="19:35" x14ac:dyDescent="0.25">
      <c r="S990" s="27" t="s">
        <v>114</v>
      </c>
      <c r="T990" s="26">
        <v>11.2</v>
      </c>
      <c r="U990" s="26">
        <v>0.73999999800000005</v>
      </c>
      <c r="V990" s="26">
        <f t="shared" si="30"/>
        <v>0.71609109811299643</v>
      </c>
      <c r="AF990" s="27" t="s">
        <v>117</v>
      </c>
      <c r="AG990" s="41">
        <v>12.2</v>
      </c>
      <c r="AH990" s="41">
        <v>0.91599999899999995</v>
      </c>
      <c r="AI990" s="26">
        <f t="shared" si="31"/>
        <v>0.88500811755445652</v>
      </c>
    </row>
    <row r="991" spans="19:35" x14ac:dyDescent="0.25">
      <c r="S991" s="27" t="s">
        <v>114</v>
      </c>
      <c r="T991" s="26">
        <v>11.2</v>
      </c>
      <c r="U991" s="26">
        <v>0.69</v>
      </c>
      <c r="V991" s="26">
        <f t="shared" si="30"/>
        <v>0.71609109811299643</v>
      </c>
      <c r="AF991" s="27" t="s">
        <v>117</v>
      </c>
      <c r="AG991" s="41">
        <v>12.2</v>
      </c>
      <c r="AH991" s="41">
        <v>0.84</v>
      </c>
      <c r="AI991" s="26">
        <f t="shared" si="31"/>
        <v>0.88500811755445652</v>
      </c>
    </row>
    <row r="992" spans="19:35" x14ac:dyDescent="0.25">
      <c r="S992" s="27" t="s">
        <v>114</v>
      </c>
      <c r="T992" s="26">
        <v>11.2</v>
      </c>
      <c r="U992" s="26">
        <v>0.72999999900000001</v>
      </c>
      <c r="V992" s="26">
        <f t="shared" si="30"/>
        <v>0.71609109811299643</v>
      </c>
      <c r="AF992" s="27" t="s">
        <v>117</v>
      </c>
      <c r="AG992" s="41">
        <v>12.2</v>
      </c>
      <c r="AH992" s="41">
        <v>0.90499999900000005</v>
      </c>
      <c r="AI992" s="26">
        <f t="shared" si="31"/>
        <v>0.88500811755445652</v>
      </c>
    </row>
    <row r="993" spans="19:35" x14ac:dyDescent="0.25">
      <c r="S993" s="27" t="s">
        <v>114</v>
      </c>
      <c r="T993" s="26">
        <v>11.2</v>
      </c>
      <c r="U993" s="26">
        <v>0.69999999899999998</v>
      </c>
      <c r="V993" s="26">
        <f t="shared" si="30"/>
        <v>0.71609109811299643</v>
      </c>
      <c r="AF993" s="27" t="s">
        <v>117</v>
      </c>
      <c r="AG993" s="41">
        <v>12.2</v>
      </c>
      <c r="AH993" s="41">
        <v>0.92</v>
      </c>
      <c r="AI993" s="26">
        <f t="shared" si="31"/>
        <v>0.88500811755445652</v>
      </c>
    </row>
    <row r="994" spans="19:35" x14ac:dyDescent="0.25">
      <c r="S994" s="27" t="s">
        <v>114</v>
      </c>
      <c r="T994" s="26">
        <v>11.2</v>
      </c>
      <c r="U994" s="26">
        <v>0.69999999899999998</v>
      </c>
      <c r="V994" s="26">
        <f t="shared" si="30"/>
        <v>0.71609109811299643</v>
      </c>
      <c r="AF994" s="27" t="s">
        <v>117</v>
      </c>
      <c r="AG994" s="41">
        <v>12.2</v>
      </c>
      <c r="AH994" s="41">
        <v>0.93</v>
      </c>
      <c r="AI994" s="26">
        <f t="shared" si="31"/>
        <v>0.88500811755445652</v>
      </c>
    </row>
    <row r="995" spans="19:35" x14ac:dyDescent="0.25">
      <c r="S995" s="27" t="s">
        <v>114</v>
      </c>
      <c r="T995" s="26">
        <v>11.2</v>
      </c>
      <c r="U995" s="26">
        <v>0.72399999999999998</v>
      </c>
      <c r="V995" s="26">
        <f t="shared" si="30"/>
        <v>0.71609109811299643</v>
      </c>
      <c r="AF995" s="27" t="s">
        <v>117</v>
      </c>
      <c r="AG995" s="41">
        <v>12.2</v>
      </c>
      <c r="AH995" s="41">
        <v>0.86799999900000002</v>
      </c>
      <c r="AI995" s="26">
        <f t="shared" si="31"/>
        <v>0.88500811755445652</v>
      </c>
    </row>
    <row r="996" spans="19:35" x14ac:dyDescent="0.25">
      <c r="S996" s="27" t="s">
        <v>114</v>
      </c>
      <c r="T996" s="26">
        <v>11.2</v>
      </c>
      <c r="U996" s="26">
        <v>0.719999999</v>
      </c>
      <c r="V996" s="26">
        <f t="shared" si="30"/>
        <v>0.71609109811299643</v>
      </c>
      <c r="AF996" s="27" t="s">
        <v>117</v>
      </c>
      <c r="AG996" s="41">
        <v>12.2</v>
      </c>
      <c r="AH996" s="41">
        <v>0.92</v>
      </c>
      <c r="AI996" s="26">
        <f t="shared" si="31"/>
        <v>0.88500811755445652</v>
      </c>
    </row>
    <row r="997" spans="19:35" x14ac:dyDescent="0.25">
      <c r="S997" s="27" t="s">
        <v>114</v>
      </c>
      <c r="T997" s="26">
        <v>11.3</v>
      </c>
      <c r="U997" s="26">
        <v>0.77999999900000005</v>
      </c>
      <c r="V997" s="26">
        <f t="shared" si="30"/>
        <v>0.7340058462980853</v>
      </c>
      <c r="AF997" s="27" t="s">
        <v>117</v>
      </c>
      <c r="AG997" s="41">
        <v>12.2</v>
      </c>
      <c r="AH997" s="41">
        <v>0.92</v>
      </c>
      <c r="AI997" s="26">
        <f t="shared" si="31"/>
        <v>0.88500811755445652</v>
      </c>
    </row>
    <row r="998" spans="19:35" x14ac:dyDescent="0.25">
      <c r="S998" s="27" t="s">
        <v>114</v>
      </c>
      <c r="T998" s="26">
        <v>11.3</v>
      </c>
      <c r="U998" s="26">
        <v>0.72399999999999998</v>
      </c>
      <c r="V998" s="26">
        <f t="shared" si="30"/>
        <v>0.7340058462980853</v>
      </c>
      <c r="AF998" s="27" t="s">
        <v>117</v>
      </c>
      <c r="AG998" s="41">
        <v>12.2</v>
      </c>
      <c r="AH998" s="41">
        <v>0.85999999900000001</v>
      </c>
      <c r="AI998" s="26">
        <f t="shared" si="31"/>
        <v>0.88500811755445652</v>
      </c>
    </row>
    <row r="999" spans="19:35" x14ac:dyDescent="0.25">
      <c r="S999" s="27" t="s">
        <v>114</v>
      </c>
      <c r="T999" s="26">
        <v>11.3</v>
      </c>
      <c r="U999" s="26">
        <v>0.67499999899999996</v>
      </c>
      <c r="V999" s="26">
        <f t="shared" si="30"/>
        <v>0.7340058462980853</v>
      </c>
      <c r="AF999" s="27" t="s">
        <v>117</v>
      </c>
      <c r="AG999" s="41">
        <v>12.2</v>
      </c>
      <c r="AH999" s="41">
        <v>0.81999999800000001</v>
      </c>
      <c r="AI999" s="26">
        <f t="shared" si="31"/>
        <v>0.88500811755445652</v>
      </c>
    </row>
    <row r="1000" spans="19:35" x14ac:dyDescent="0.25">
      <c r="S1000" s="27" t="s">
        <v>114</v>
      </c>
      <c r="T1000" s="26">
        <v>11.3</v>
      </c>
      <c r="U1000" s="26">
        <v>0.75</v>
      </c>
      <c r="V1000" s="26">
        <f t="shared" si="30"/>
        <v>0.7340058462980853</v>
      </c>
      <c r="AF1000" s="27" t="s">
        <v>117</v>
      </c>
      <c r="AG1000" s="41">
        <v>12.2</v>
      </c>
      <c r="AH1000" s="41">
        <v>0.85799999900000001</v>
      </c>
      <c r="AI1000" s="26">
        <f t="shared" si="31"/>
        <v>0.88500811755445652</v>
      </c>
    </row>
    <row r="1001" spans="19:35" x14ac:dyDescent="0.25">
      <c r="S1001" s="27" t="s">
        <v>114</v>
      </c>
      <c r="T1001" s="26">
        <v>11.3</v>
      </c>
      <c r="U1001" s="26">
        <v>0.65499999900000005</v>
      </c>
      <c r="V1001" s="26">
        <f t="shared" si="30"/>
        <v>0.7340058462980853</v>
      </c>
      <c r="AF1001" s="27" t="s">
        <v>117</v>
      </c>
      <c r="AG1001" s="41">
        <v>12.2</v>
      </c>
      <c r="AH1001" s="41">
        <v>0.90999999799999998</v>
      </c>
      <c r="AI1001" s="26">
        <f t="shared" si="31"/>
        <v>0.88500811755445652</v>
      </c>
    </row>
    <row r="1002" spans="19:35" x14ac:dyDescent="0.25">
      <c r="S1002" s="27" t="s">
        <v>114</v>
      </c>
      <c r="T1002" s="26">
        <v>11.3</v>
      </c>
      <c r="U1002" s="26">
        <v>0.69999999899999998</v>
      </c>
      <c r="V1002" s="26">
        <f t="shared" si="30"/>
        <v>0.7340058462980853</v>
      </c>
      <c r="AF1002" s="27" t="s">
        <v>117</v>
      </c>
      <c r="AG1002" s="41">
        <v>12.2</v>
      </c>
      <c r="AH1002" s="41">
        <v>0.81999999800000001</v>
      </c>
      <c r="AI1002" s="26">
        <f t="shared" si="31"/>
        <v>0.88500811755445652</v>
      </c>
    </row>
    <row r="1003" spans="19:35" x14ac:dyDescent="0.25">
      <c r="S1003" s="27" t="s">
        <v>114</v>
      </c>
      <c r="T1003" s="26">
        <v>11.3</v>
      </c>
      <c r="U1003" s="26">
        <v>0.76</v>
      </c>
      <c r="V1003" s="26">
        <f t="shared" si="30"/>
        <v>0.7340058462980853</v>
      </c>
      <c r="AF1003" s="27" t="s">
        <v>117</v>
      </c>
      <c r="AG1003" s="41">
        <v>12.2</v>
      </c>
      <c r="AH1003" s="41">
        <v>0.85999999900000001</v>
      </c>
      <c r="AI1003" s="26">
        <f t="shared" si="31"/>
        <v>0.88500811755445652</v>
      </c>
    </row>
    <row r="1004" spans="19:35" x14ac:dyDescent="0.25">
      <c r="S1004" s="27" t="s">
        <v>114</v>
      </c>
      <c r="T1004" s="26">
        <v>11.3</v>
      </c>
      <c r="U1004" s="26">
        <v>0.72999999900000001</v>
      </c>
      <c r="V1004" s="26">
        <f t="shared" si="30"/>
        <v>0.7340058462980853</v>
      </c>
      <c r="AF1004" s="27" t="s">
        <v>117</v>
      </c>
      <c r="AG1004" s="41">
        <v>12.2</v>
      </c>
      <c r="AH1004" s="41">
        <v>0.90499999900000005</v>
      </c>
      <c r="AI1004" s="26">
        <f t="shared" si="31"/>
        <v>0.88500811755445652</v>
      </c>
    </row>
    <row r="1005" spans="19:35" x14ac:dyDescent="0.25">
      <c r="S1005" s="27" t="s">
        <v>114</v>
      </c>
      <c r="T1005" s="26">
        <v>11.3</v>
      </c>
      <c r="U1005" s="26">
        <v>0.75399999900000003</v>
      </c>
      <c r="V1005" s="26">
        <f t="shared" si="30"/>
        <v>0.7340058462980853</v>
      </c>
      <c r="AF1005" s="27" t="s">
        <v>117</v>
      </c>
      <c r="AG1005" s="41">
        <v>12.2</v>
      </c>
      <c r="AH1005" s="41">
        <v>0.94399999800000001</v>
      </c>
      <c r="AI1005" s="26">
        <f t="shared" si="31"/>
        <v>0.88500811755445652</v>
      </c>
    </row>
    <row r="1006" spans="19:35" x14ac:dyDescent="0.25">
      <c r="S1006" s="27" t="s">
        <v>114</v>
      </c>
      <c r="T1006" s="26">
        <v>11.3</v>
      </c>
      <c r="U1006" s="26">
        <v>0.72799999800000004</v>
      </c>
      <c r="V1006" s="26">
        <f t="shared" si="30"/>
        <v>0.7340058462980853</v>
      </c>
      <c r="AF1006" s="27" t="s">
        <v>117</v>
      </c>
      <c r="AG1006" s="41">
        <v>12.2</v>
      </c>
      <c r="AH1006" s="41">
        <v>1</v>
      </c>
      <c r="AI1006" s="26">
        <f t="shared" si="31"/>
        <v>0.88500811755445652</v>
      </c>
    </row>
    <row r="1007" spans="19:35" x14ac:dyDescent="0.25">
      <c r="S1007" s="27" t="s">
        <v>114</v>
      </c>
      <c r="T1007" s="26">
        <v>11.3</v>
      </c>
      <c r="U1007" s="26">
        <v>0.72499999999999998</v>
      </c>
      <c r="V1007" s="26">
        <f t="shared" si="30"/>
        <v>0.7340058462980853</v>
      </c>
      <c r="AF1007" s="27" t="s">
        <v>117</v>
      </c>
      <c r="AG1007" s="41">
        <v>12.2</v>
      </c>
      <c r="AH1007" s="41">
        <v>0.86499999800000005</v>
      </c>
      <c r="AI1007" s="26">
        <f t="shared" si="31"/>
        <v>0.88500811755445652</v>
      </c>
    </row>
    <row r="1008" spans="19:35" x14ac:dyDescent="0.25">
      <c r="S1008" s="27" t="s">
        <v>114</v>
      </c>
      <c r="T1008" s="26">
        <v>11.3</v>
      </c>
      <c r="U1008" s="26">
        <v>0.71999979000000003</v>
      </c>
      <c r="V1008" s="26">
        <f t="shared" si="30"/>
        <v>0.7340058462980853</v>
      </c>
      <c r="AF1008" s="27" t="s">
        <v>117</v>
      </c>
      <c r="AG1008" s="41">
        <v>12.2</v>
      </c>
      <c r="AH1008" s="41">
        <v>0.90999999799999998</v>
      </c>
      <c r="AI1008" s="26">
        <f t="shared" si="31"/>
        <v>0.88500811755445652</v>
      </c>
    </row>
    <row r="1009" spans="19:35" x14ac:dyDescent="0.25">
      <c r="S1009" s="27" t="s">
        <v>114</v>
      </c>
      <c r="T1009" s="26">
        <v>11.3</v>
      </c>
      <c r="U1009" s="26">
        <v>0.76499999900000004</v>
      </c>
      <c r="V1009" s="26">
        <f t="shared" si="30"/>
        <v>0.7340058462980853</v>
      </c>
      <c r="AF1009" s="27" t="s">
        <v>117</v>
      </c>
      <c r="AG1009" s="41">
        <v>12.2</v>
      </c>
      <c r="AH1009" s="41">
        <v>0.86999999900000002</v>
      </c>
      <c r="AI1009" s="26">
        <f t="shared" si="31"/>
        <v>0.88500811755445652</v>
      </c>
    </row>
    <row r="1010" spans="19:35" x14ac:dyDescent="0.25">
      <c r="S1010" s="27" t="s">
        <v>114</v>
      </c>
      <c r="T1010" s="26">
        <v>11.3</v>
      </c>
      <c r="U1010" s="26">
        <v>0.67</v>
      </c>
      <c r="V1010" s="26">
        <f t="shared" si="30"/>
        <v>0.7340058462980853</v>
      </c>
      <c r="AF1010" s="27" t="s">
        <v>117</v>
      </c>
      <c r="AG1010" s="41">
        <v>12.2</v>
      </c>
      <c r="AH1010" s="41">
        <v>0.90999999799999998</v>
      </c>
      <c r="AI1010" s="26">
        <f t="shared" si="31"/>
        <v>0.88500811755445652</v>
      </c>
    </row>
    <row r="1011" spans="19:35" x14ac:dyDescent="0.25">
      <c r="S1011" s="27" t="s">
        <v>114</v>
      </c>
      <c r="T1011" s="26">
        <v>11.3</v>
      </c>
      <c r="U1011" s="26">
        <v>0.72999999900000001</v>
      </c>
      <c r="V1011" s="26">
        <f t="shared" si="30"/>
        <v>0.7340058462980853</v>
      </c>
      <c r="AF1011" s="27" t="s">
        <v>117</v>
      </c>
      <c r="AG1011" s="41">
        <v>12.2</v>
      </c>
      <c r="AH1011" s="41">
        <v>0.87999999900000003</v>
      </c>
      <c r="AI1011" s="26">
        <f t="shared" si="31"/>
        <v>0.88500811755445652</v>
      </c>
    </row>
    <row r="1012" spans="19:35" x14ac:dyDescent="0.25">
      <c r="S1012" s="27" t="s">
        <v>114</v>
      </c>
      <c r="T1012" s="26">
        <v>11.3</v>
      </c>
      <c r="U1012" s="26">
        <v>0.78499999799999998</v>
      </c>
      <c r="V1012" s="26">
        <f t="shared" si="30"/>
        <v>0.7340058462980853</v>
      </c>
      <c r="AF1012" s="27" t="s">
        <v>117</v>
      </c>
      <c r="AG1012" s="41">
        <v>12.2</v>
      </c>
      <c r="AH1012" s="41">
        <v>0.92999982800000003</v>
      </c>
      <c r="AI1012" s="26">
        <f t="shared" si="31"/>
        <v>0.88500811755445652</v>
      </c>
    </row>
    <row r="1013" spans="19:35" x14ac:dyDescent="0.25">
      <c r="S1013" s="27" t="s">
        <v>114</v>
      </c>
      <c r="T1013" s="26">
        <v>11.3</v>
      </c>
      <c r="U1013" s="26">
        <v>0.76</v>
      </c>
      <c r="V1013" s="26">
        <f t="shared" si="30"/>
        <v>0.7340058462980853</v>
      </c>
      <c r="AF1013" s="27" t="s">
        <v>117</v>
      </c>
      <c r="AG1013" s="41">
        <v>12.2</v>
      </c>
      <c r="AH1013" s="41">
        <v>0.93</v>
      </c>
      <c r="AI1013" s="26">
        <f t="shared" si="31"/>
        <v>0.88500811755445652</v>
      </c>
    </row>
    <row r="1014" spans="19:35" x14ac:dyDescent="0.25">
      <c r="S1014" s="27" t="s">
        <v>114</v>
      </c>
      <c r="T1014" s="26">
        <v>11.3</v>
      </c>
      <c r="U1014" s="26">
        <v>0.75499999900000003</v>
      </c>
      <c r="V1014" s="26">
        <f t="shared" si="30"/>
        <v>0.7340058462980853</v>
      </c>
      <c r="AF1014" s="27" t="s">
        <v>117</v>
      </c>
      <c r="AG1014" s="41">
        <v>12.2</v>
      </c>
      <c r="AH1014" s="41">
        <v>0.81999999800000001</v>
      </c>
      <c r="AI1014" s="26">
        <f t="shared" si="31"/>
        <v>0.88500811755445652</v>
      </c>
    </row>
    <row r="1015" spans="19:35" x14ac:dyDescent="0.25">
      <c r="S1015" s="27" t="s">
        <v>114</v>
      </c>
      <c r="T1015" s="26">
        <v>11.3</v>
      </c>
      <c r="U1015" s="26">
        <v>0.78799999899999995</v>
      </c>
      <c r="V1015" s="26">
        <f t="shared" si="30"/>
        <v>0.7340058462980853</v>
      </c>
      <c r="AF1015" s="27" t="s">
        <v>117</v>
      </c>
      <c r="AG1015" s="41">
        <v>12.2</v>
      </c>
      <c r="AH1015" s="41">
        <v>0.87999999900000003</v>
      </c>
      <c r="AI1015" s="26">
        <f t="shared" si="31"/>
        <v>0.88500811755445652</v>
      </c>
    </row>
    <row r="1016" spans="19:35" x14ac:dyDescent="0.25">
      <c r="S1016" s="27" t="s">
        <v>114</v>
      </c>
      <c r="T1016" s="26">
        <v>11.3</v>
      </c>
      <c r="U1016" s="26">
        <v>0.71499999999999997</v>
      </c>
      <c r="V1016" s="26">
        <f t="shared" si="30"/>
        <v>0.7340058462980853</v>
      </c>
      <c r="AF1016" s="27" t="s">
        <v>117</v>
      </c>
      <c r="AG1016" s="41">
        <v>12.2</v>
      </c>
      <c r="AH1016" s="41">
        <v>0.89999999900000005</v>
      </c>
      <c r="AI1016" s="26">
        <f t="shared" si="31"/>
        <v>0.88500811755445652</v>
      </c>
    </row>
    <row r="1017" spans="19:35" x14ac:dyDescent="0.25">
      <c r="S1017" s="27" t="s">
        <v>114</v>
      </c>
      <c r="T1017" s="26">
        <v>11.3</v>
      </c>
      <c r="U1017" s="26">
        <v>0.73999999800000005</v>
      </c>
      <c r="V1017" s="26">
        <f t="shared" si="30"/>
        <v>0.7340058462980853</v>
      </c>
      <c r="AF1017" s="27" t="s">
        <v>117</v>
      </c>
      <c r="AG1017" s="41">
        <v>12.3</v>
      </c>
      <c r="AH1017" s="41">
        <v>0.92</v>
      </c>
      <c r="AI1017" s="26">
        <f t="shared" si="31"/>
        <v>0.90662308027651017</v>
      </c>
    </row>
    <row r="1018" spans="19:35" x14ac:dyDescent="0.25">
      <c r="S1018" s="27" t="s">
        <v>114</v>
      </c>
      <c r="T1018" s="26">
        <v>11.3</v>
      </c>
      <c r="U1018" s="26">
        <v>0.77</v>
      </c>
      <c r="V1018" s="26">
        <f t="shared" si="30"/>
        <v>0.7340058462980853</v>
      </c>
      <c r="AF1018" s="27" t="s">
        <v>117</v>
      </c>
      <c r="AG1018" s="41">
        <v>12.3</v>
      </c>
      <c r="AH1018" s="41">
        <v>0.87999999900000003</v>
      </c>
      <c r="AI1018" s="26">
        <f t="shared" si="31"/>
        <v>0.90662308027651017</v>
      </c>
    </row>
    <row r="1019" spans="19:35" x14ac:dyDescent="0.25">
      <c r="S1019" s="27" t="s">
        <v>114</v>
      </c>
      <c r="T1019" s="26">
        <v>11.3</v>
      </c>
      <c r="U1019" s="26">
        <v>0.75</v>
      </c>
      <c r="V1019" s="26">
        <f t="shared" si="30"/>
        <v>0.7340058462980853</v>
      </c>
      <c r="AF1019" s="27" t="s">
        <v>117</v>
      </c>
      <c r="AG1019" s="41">
        <v>12.3</v>
      </c>
      <c r="AH1019" s="41">
        <v>0.89999999900000005</v>
      </c>
      <c r="AI1019" s="26">
        <f t="shared" si="31"/>
        <v>0.90662308027651017</v>
      </c>
    </row>
    <row r="1020" spans="19:35" x14ac:dyDescent="0.25">
      <c r="S1020" s="27" t="s">
        <v>114</v>
      </c>
      <c r="T1020" s="26">
        <v>11.3</v>
      </c>
      <c r="U1020" s="26">
        <v>0.73999999800000005</v>
      </c>
      <c r="V1020" s="26">
        <f t="shared" si="30"/>
        <v>0.7340058462980853</v>
      </c>
      <c r="AF1020" s="27" t="s">
        <v>117</v>
      </c>
      <c r="AG1020" s="41">
        <v>12.3</v>
      </c>
      <c r="AH1020" s="41">
        <v>0.89500000000000002</v>
      </c>
      <c r="AI1020" s="26">
        <f t="shared" si="31"/>
        <v>0.90662308027651017</v>
      </c>
    </row>
    <row r="1021" spans="19:35" x14ac:dyDescent="0.25">
      <c r="S1021" s="27" t="s">
        <v>114</v>
      </c>
      <c r="T1021" s="26">
        <v>11.3</v>
      </c>
      <c r="U1021" s="26">
        <v>0.78999999899999995</v>
      </c>
      <c r="V1021" s="26">
        <f t="shared" si="30"/>
        <v>0.7340058462980853</v>
      </c>
      <c r="AF1021" s="27" t="s">
        <v>117</v>
      </c>
      <c r="AG1021" s="41">
        <v>12.3</v>
      </c>
      <c r="AH1021" s="41">
        <v>0.93</v>
      </c>
      <c r="AI1021" s="26">
        <f t="shared" si="31"/>
        <v>0.90662308027651017</v>
      </c>
    </row>
    <row r="1022" spans="19:35" x14ac:dyDescent="0.25">
      <c r="S1022" s="27" t="s">
        <v>114</v>
      </c>
      <c r="T1022" s="26">
        <v>11.3</v>
      </c>
      <c r="U1022" s="26">
        <v>0.70499999800000002</v>
      </c>
      <c r="V1022" s="26">
        <f t="shared" si="30"/>
        <v>0.7340058462980853</v>
      </c>
      <c r="AF1022" s="27" t="s">
        <v>117</v>
      </c>
      <c r="AG1022" s="41">
        <v>12.3</v>
      </c>
      <c r="AH1022" s="41">
        <v>0.89999999900000005</v>
      </c>
      <c r="AI1022" s="26">
        <f t="shared" si="31"/>
        <v>0.90662308027651017</v>
      </c>
    </row>
    <row r="1023" spans="19:35" x14ac:dyDescent="0.25">
      <c r="S1023" s="27" t="s">
        <v>114</v>
      </c>
      <c r="T1023" s="26">
        <v>11.3</v>
      </c>
      <c r="U1023" s="26">
        <v>0.72999999900000001</v>
      </c>
      <c r="V1023" s="26">
        <f t="shared" si="30"/>
        <v>0.7340058462980853</v>
      </c>
      <c r="AF1023" s="27" t="s">
        <v>117</v>
      </c>
      <c r="AG1023" s="41">
        <v>12.3</v>
      </c>
      <c r="AH1023" s="41">
        <v>0.96599999800000003</v>
      </c>
      <c r="AI1023" s="26">
        <f t="shared" si="31"/>
        <v>0.90662308027651017</v>
      </c>
    </row>
    <row r="1024" spans="19:35" x14ac:dyDescent="0.25">
      <c r="S1024" s="27" t="s">
        <v>114</v>
      </c>
      <c r="T1024" s="26">
        <v>11.3</v>
      </c>
      <c r="U1024" s="26">
        <v>0.70999999899999999</v>
      </c>
      <c r="V1024" s="26">
        <f t="shared" si="30"/>
        <v>0.7340058462980853</v>
      </c>
      <c r="AF1024" s="27" t="s">
        <v>117</v>
      </c>
      <c r="AG1024" s="41">
        <v>12.3</v>
      </c>
      <c r="AH1024" s="41">
        <v>0.85499999900000001</v>
      </c>
      <c r="AI1024" s="26">
        <f t="shared" si="31"/>
        <v>0.90662308027651017</v>
      </c>
    </row>
    <row r="1025" spans="19:35" x14ac:dyDescent="0.25">
      <c r="S1025" s="27" t="s">
        <v>114</v>
      </c>
      <c r="T1025" s="26">
        <v>11.3</v>
      </c>
      <c r="U1025" s="26">
        <v>0.73499999900000001</v>
      </c>
      <c r="V1025" s="26">
        <f t="shared" si="30"/>
        <v>0.7340058462980853</v>
      </c>
      <c r="AF1025" s="27" t="s">
        <v>117</v>
      </c>
      <c r="AG1025" s="41">
        <v>12.3</v>
      </c>
      <c r="AH1025" s="41">
        <v>0.85999999900000001</v>
      </c>
      <c r="AI1025" s="26">
        <f t="shared" si="31"/>
        <v>0.90662308027651017</v>
      </c>
    </row>
    <row r="1026" spans="19:35" x14ac:dyDescent="0.25">
      <c r="S1026" s="27" t="s">
        <v>114</v>
      </c>
      <c r="T1026" s="26">
        <v>11.3</v>
      </c>
      <c r="U1026" s="26">
        <v>0.79500000000000004</v>
      </c>
      <c r="V1026" s="26">
        <f t="shared" si="30"/>
        <v>0.7340058462980853</v>
      </c>
      <c r="AF1026" s="27" t="s">
        <v>117</v>
      </c>
      <c r="AG1026" s="41">
        <v>12.3</v>
      </c>
      <c r="AH1026" s="41">
        <v>0.90999999799999998</v>
      </c>
      <c r="AI1026" s="26">
        <f t="shared" si="31"/>
        <v>0.90662308027651017</v>
      </c>
    </row>
    <row r="1027" spans="19:35" x14ac:dyDescent="0.25">
      <c r="S1027" s="27" t="s">
        <v>114</v>
      </c>
      <c r="T1027" s="26">
        <v>11.3</v>
      </c>
      <c r="U1027" s="26">
        <v>0.77999999900000005</v>
      </c>
      <c r="V1027" s="26">
        <f t="shared" si="30"/>
        <v>0.7340058462980853</v>
      </c>
      <c r="AF1027" s="27" t="s">
        <v>117</v>
      </c>
      <c r="AG1027" s="41">
        <v>12.3</v>
      </c>
      <c r="AH1027" s="41">
        <v>0.90999999799999998</v>
      </c>
      <c r="AI1027" s="26">
        <f t="shared" si="31"/>
        <v>0.90662308027651017</v>
      </c>
    </row>
    <row r="1028" spans="19:35" x14ac:dyDescent="0.25">
      <c r="S1028" s="27" t="s">
        <v>114</v>
      </c>
      <c r="T1028" s="26">
        <v>11.3</v>
      </c>
      <c r="U1028" s="26">
        <v>0.75</v>
      </c>
      <c r="V1028" s="26">
        <f t="shared" si="30"/>
        <v>0.7340058462980853</v>
      </c>
      <c r="AF1028" s="27" t="s">
        <v>117</v>
      </c>
      <c r="AG1028" s="41">
        <v>12.3</v>
      </c>
      <c r="AH1028" s="41">
        <v>0.92</v>
      </c>
      <c r="AI1028" s="26">
        <f t="shared" si="31"/>
        <v>0.90662308027651017</v>
      </c>
    </row>
    <row r="1029" spans="19:35" x14ac:dyDescent="0.25">
      <c r="S1029" s="27" t="s">
        <v>114</v>
      </c>
      <c r="T1029" s="26">
        <v>11.3</v>
      </c>
      <c r="U1029" s="26">
        <v>0.86599999900000002</v>
      </c>
      <c r="V1029" s="26">
        <f t="shared" si="30"/>
        <v>0.7340058462980853</v>
      </c>
      <c r="AF1029" s="27" t="s">
        <v>117</v>
      </c>
      <c r="AG1029" s="41">
        <v>12.3</v>
      </c>
      <c r="AH1029" s="41">
        <v>0.98999999800000005</v>
      </c>
      <c r="AI1029" s="26">
        <f t="shared" si="31"/>
        <v>0.90662308027651017</v>
      </c>
    </row>
    <row r="1030" spans="19:35" x14ac:dyDescent="0.25">
      <c r="S1030" s="27" t="s">
        <v>114</v>
      </c>
      <c r="T1030" s="26">
        <v>11.3</v>
      </c>
      <c r="U1030" s="26">
        <v>0.67799999899999996</v>
      </c>
      <c r="V1030" s="26">
        <f t="shared" si="30"/>
        <v>0.7340058462980853</v>
      </c>
      <c r="AF1030" s="27" t="s">
        <v>117</v>
      </c>
      <c r="AG1030" s="41">
        <v>12.3</v>
      </c>
      <c r="AH1030" s="41">
        <v>0.94</v>
      </c>
      <c r="AI1030" s="26">
        <f t="shared" si="31"/>
        <v>0.90662308027651017</v>
      </c>
    </row>
    <row r="1031" spans="19:35" x14ac:dyDescent="0.25">
      <c r="S1031" s="27" t="s">
        <v>114</v>
      </c>
      <c r="T1031" s="26">
        <v>11.3</v>
      </c>
      <c r="U1031" s="26">
        <v>0.69999999899999998</v>
      </c>
      <c r="V1031" s="26">
        <f t="shared" ref="V1031:V1094" si="32">$AA$7*T1031^$AA$5</f>
        <v>0.7340058462980853</v>
      </c>
      <c r="AF1031" s="27" t="s">
        <v>117</v>
      </c>
      <c r="AG1031" s="41">
        <v>12.3</v>
      </c>
      <c r="AH1031" s="41">
        <v>1.0149999970000001</v>
      </c>
      <c r="AI1031" s="26">
        <f t="shared" si="31"/>
        <v>0.90662308027651017</v>
      </c>
    </row>
    <row r="1032" spans="19:35" x14ac:dyDescent="0.25">
      <c r="S1032" s="27" t="s">
        <v>114</v>
      </c>
      <c r="T1032" s="26">
        <v>11.3</v>
      </c>
      <c r="U1032" s="26">
        <v>0.76</v>
      </c>
      <c r="V1032" s="26">
        <f t="shared" si="32"/>
        <v>0.7340058462980853</v>
      </c>
      <c r="AF1032" s="27" t="s">
        <v>117</v>
      </c>
      <c r="AG1032" s="41">
        <v>12.3</v>
      </c>
      <c r="AH1032" s="41">
        <v>0.875</v>
      </c>
      <c r="AI1032" s="26">
        <f t="shared" ref="AI1032:AI1095" si="33">$AN$7*AG1032^$AN$5</f>
        <v>0.90662308027651017</v>
      </c>
    </row>
    <row r="1033" spans="19:35" x14ac:dyDescent="0.25">
      <c r="S1033" s="27" t="s">
        <v>114</v>
      </c>
      <c r="T1033" s="26">
        <v>11.3</v>
      </c>
      <c r="U1033" s="26">
        <v>0.79999999899999996</v>
      </c>
      <c r="V1033" s="26">
        <f t="shared" si="32"/>
        <v>0.7340058462980853</v>
      </c>
      <c r="AF1033" s="27" t="s">
        <v>117</v>
      </c>
      <c r="AG1033" s="41">
        <v>12.3</v>
      </c>
      <c r="AH1033" s="41">
        <v>0.97499999999999998</v>
      </c>
      <c r="AI1033" s="26">
        <f t="shared" si="33"/>
        <v>0.90662308027651017</v>
      </c>
    </row>
    <row r="1034" spans="19:35" x14ac:dyDescent="0.25">
      <c r="S1034" s="27" t="s">
        <v>114</v>
      </c>
      <c r="T1034" s="26">
        <v>11.3</v>
      </c>
      <c r="U1034" s="26">
        <v>0.69999999899999998</v>
      </c>
      <c r="V1034" s="26">
        <f t="shared" si="32"/>
        <v>0.7340058462980853</v>
      </c>
      <c r="AF1034" s="27" t="s">
        <v>117</v>
      </c>
      <c r="AG1034" s="41">
        <v>12.3</v>
      </c>
      <c r="AH1034" s="41">
        <v>0.92</v>
      </c>
      <c r="AI1034" s="26">
        <f t="shared" si="33"/>
        <v>0.90662308027651017</v>
      </c>
    </row>
    <row r="1035" spans="19:35" x14ac:dyDescent="0.25">
      <c r="S1035" s="27" t="s">
        <v>114</v>
      </c>
      <c r="T1035" s="26">
        <v>11.3</v>
      </c>
      <c r="U1035" s="26">
        <v>0.75</v>
      </c>
      <c r="V1035" s="26">
        <f t="shared" si="32"/>
        <v>0.7340058462980853</v>
      </c>
      <c r="AF1035" s="27" t="s">
        <v>117</v>
      </c>
      <c r="AG1035" s="41">
        <v>12.3</v>
      </c>
      <c r="AH1035" s="41">
        <v>0.86999999900000002</v>
      </c>
      <c r="AI1035" s="26">
        <f t="shared" si="33"/>
        <v>0.90662308027651017</v>
      </c>
    </row>
    <row r="1036" spans="19:35" x14ac:dyDescent="0.25">
      <c r="S1036" s="27" t="s">
        <v>114</v>
      </c>
      <c r="T1036" s="26">
        <v>11.3</v>
      </c>
      <c r="U1036" s="26">
        <v>0.70499999800000002</v>
      </c>
      <c r="V1036" s="26">
        <f t="shared" si="32"/>
        <v>0.7340058462980853</v>
      </c>
      <c r="AF1036" s="27" t="s">
        <v>117</v>
      </c>
      <c r="AG1036" s="41">
        <v>12.3</v>
      </c>
      <c r="AH1036" s="41">
        <v>0.95999999899999999</v>
      </c>
      <c r="AI1036" s="26">
        <f t="shared" si="33"/>
        <v>0.90662308027651017</v>
      </c>
    </row>
    <row r="1037" spans="19:35" x14ac:dyDescent="0.25">
      <c r="S1037" s="27" t="s">
        <v>114</v>
      </c>
      <c r="T1037" s="26">
        <v>11.3</v>
      </c>
      <c r="U1037" s="26">
        <v>0.73999999800000005</v>
      </c>
      <c r="V1037" s="26">
        <f t="shared" si="32"/>
        <v>0.7340058462980853</v>
      </c>
      <c r="AF1037" s="27" t="s">
        <v>117</v>
      </c>
      <c r="AG1037" s="41">
        <v>12.3</v>
      </c>
      <c r="AH1037" s="41">
        <v>0.92</v>
      </c>
      <c r="AI1037" s="26">
        <f t="shared" si="33"/>
        <v>0.90662308027651017</v>
      </c>
    </row>
    <row r="1038" spans="19:35" x14ac:dyDescent="0.25">
      <c r="S1038" s="27" t="s">
        <v>114</v>
      </c>
      <c r="T1038" s="26">
        <v>11.3</v>
      </c>
      <c r="U1038" s="26">
        <v>0.74599999900000002</v>
      </c>
      <c r="V1038" s="26">
        <f t="shared" si="32"/>
        <v>0.7340058462980853</v>
      </c>
      <c r="AF1038" s="27" t="s">
        <v>117</v>
      </c>
      <c r="AG1038" s="41">
        <v>12.3</v>
      </c>
      <c r="AH1038" s="41">
        <v>0.86999999900000002</v>
      </c>
      <c r="AI1038" s="26">
        <f t="shared" si="33"/>
        <v>0.90662308027651017</v>
      </c>
    </row>
    <row r="1039" spans="19:35" x14ac:dyDescent="0.25">
      <c r="S1039" s="27" t="s">
        <v>114</v>
      </c>
      <c r="T1039" s="26">
        <v>11.3</v>
      </c>
      <c r="U1039" s="26">
        <v>0.719999999</v>
      </c>
      <c r="V1039" s="26">
        <f t="shared" si="32"/>
        <v>0.7340058462980853</v>
      </c>
      <c r="AF1039" s="27" t="s">
        <v>117</v>
      </c>
      <c r="AG1039" s="41">
        <v>12.3</v>
      </c>
      <c r="AH1039" s="41">
        <v>0.86999999900000002</v>
      </c>
      <c r="AI1039" s="26">
        <f t="shared" si="33"/>
        <v>0.90662308027651017</v>
      </c>
    </row>
    <row r="1040" spans="19:35" x14ac:dyDescent="0.25">
      <c r="S1040" s="27" t="s">
        <v>114</v>
      </c>
      <c r="T1040" s="26">
        <v>11.3</v>
      </c>
      <c r="U1040" s="26">
        <v>0.77999999900000005</v>
      </c>
      <c r="V1040" s="26">
        <f t="shared" si="32"/>
        <v>0.7340058462980853</v>
      </c>
      <c r="AF1040" s="27" t="s">
        <v>117</v>
      </c>
      <c r="AG1040" s="41">
        <v>12.3</v>
      </c>
      <c r="AH1040" s="41">
        <v>0.86999999900000002</v>
      </c>
      <c r="AI1040" s="26">
        <f t="shared" si="33"/>
        <v>0.90662308027651017</v>
      </c>
    </row>
    <row r="1041" spans="19:35" x14ac:dyDescent="0.25">
      <c r="S1041" s="27" t="s">
        <v>114</v>
      </c>
      <c r="T1041" s="26">
        <v>11.3</v>
      </c>
      <c r="U1041" s="26">
        <v>0.72499999999999998</v>
      </c>
      <c r="V1041" s="26">
        <f t="shared" si="32"/>
        <v>0.7340058462980853</v>
      </c>
      <c r="AF1041" s="27" t="s">
        <v>117</v>
      </c>
      <c r="AG1041" s="41">
        <v>12.3</v>
      </c>
      <c r="AH1041" s="41">
        <v>0.88999999900000004</v>
      </c>
      <c r="AI1041" s="26">
        <f t="shared" si="33"/>
        <v>0.90662308027651017</v>
      </c>
    </row>
    <row r="1042" spans="19:35" x14ac:dyDescent="0.25">
      <c r="S1042" s="27" t="s">
        <v>114</v>
      </c>
      <c r="T1042" s="26">
        <v>11.3</v>
      </c>
      <c r="U1042" s="26">
        <v>0.71499999999999997</v>
      </c>
      <c r="V1042" s="26">
        <f t="shared" si="32"/>
        <v>0.7340058462980853</v>
      </c>
      <c r="AF1042" s="27" t="s">
        <v>117</v>
      </c>
      <c r="AG1042" s="41">
        <v>12.3</v>
      </c>
      <c r="AH1042" s="41">
        <v>0.844999999</v>
      </c>
      <c r="AI1042" s="26">
        <f t="shared" si="33"/>
        <v>0.90662308027651017</v>
      </c>
    </row>
    <row r="1043" spans="19:35" x14ac:dyDescent="0.25">
      <c r="S1043" s="27" t="s">
        <v>114</v>
      </c>
      <c r="T1043" s="26">
        <v>11.3</v>
      </c>
      <c r="U1043" s="26">
        <v>0.75</v>
      </c>
      <c r="V1043" s="26">
        <f t="shared" si="32"/>
        <v>0.7340058462980853</v>
      </c>
      <c r="AF1043" s="27" t="s">
        <v>117</v>
      </c>
      <c r="AG1043" s="41">
        <v>12.3</v>
      </c>
      <c r="AH1043" s="41">
        <v>0.875</v>
      </c>
      <c r="AI1043" s="26">
        <f t="shared" si="33"/>
        <v>0.90662308027651017</v>
      </c>
    </row>
    <row r="1044" spans="19:35" x14ac:dyDescent="0.25">
      <c r="S1044" s="27" t="s">
        <v>114</v>
      </c>
      <c r="T1044" s="26">
        <v>11.3</v>
      </c>
      <c r="U1044" s="26">
        <v>0.79999999899999996</v>
      </c>
      <c r="V1044" s="26">
        <f t="shared" si="32"/>
        <v>0.7340058462980853</v>
      </c>
      <c r="AF1044" s="27" t="s">
        <v>117</v>
      </c>
      <c r="AG1044" s="41">
        <v>12.3</v>
      </c>
      <c r="AH1044" s="41">
        <v>0.94499999800000001</v>
      </c>
      <c r="AI1044" s="26">
        <f t="shared" si="33"/>
        <v>0.90662308027651017</v>
      </c>
    </row>
    <row r="1045" spans="19:35" x14ac:dyDescent="0.25">
      <c r="S1045" s="27" t="s">
        <v>114</v>
      </c>
      <c r="T1045" s="26">
        <v>11.3</v>
      </c>
      <c r="U1045" s="26">
        <v>0.79999999899999996</v>
      </c>
      <c r="V1045" s="26">
        <f t="shared" si="32"/>
        <v>0.7340058462980853</v>
      </c>
      <c r="AF1045" s="27" t="s">
        <v>117</v>
      </c>
      <c r="AG1045" s="41">
        <v>12.3</v>
      </c>
      <c r="AH1045" s="41">
        <v>0.94</v>
      </c>
      <c r="AI1045" s="26">
        <f t="shared" si="33"/>
        <v>0.90662308027651017</v>
      </c>
    </row>
    <row r="1046" spans="19:35" x14ac:dyDescent="0.25">
      <c r="S1046" s="27" t="s">
        <v>114</v>
      </c>
      <c r="T1046" s="26">
        <v>11.3</v>
      </c>
      <c r="U1046" s="26">
        <v>0.75</v>
      </c>
      <c r="V1046" s="26">
        <f t="shared" si="32"/>
        <v>0.7340058462980853</v>
      </c>
      <c r="AF1046" s="27" t="s">
        <v>117</v>
      </c>
      <c r="AG1046" s="41">
        <v>12.3</v>
      </c>
      <c r="AH1046" s="41">
        <v>0.93</v>
      </c>
      <c r="AI1046" s="26">
        <f t="shared" si="33"/>
        <v>0.90662308027651017</v>
      </c>
    </row>
    <row r="1047" spans="19:35" x14ac:dyDescent="0.25">
      <c r="S1047" s="27" t="s">
        <v>114</v>
      </c>
      <c r="T1047" s="26">
        <v>11.3</v>
      </c>
      <c r="U1047" s="26">
        <v>0.77499999900000005</v>
      </c>
      <c r="V1047" s="26">
        <f t="shared" si="32"/>
        <v>0.7340058462980853</v>
      </c>
      <c r="AF1047" s="27" t="s">
        <v>117</v>
      </c>
      <c r="AG1047" s="41">
        <v>12.3</v>
      </c>
      <c r="AH1047" s="41">
        <v>0.90499999900000005</v>
      </c>
      <c r="AI1047" s="26">
        <f t="shared" si="33"/>
        <v>0.90662308027651017</v>
      </c>
    </row>
    <row r="1048" spans="19:35" x14ac:dyDescent="0.25">
      <c r="S1048" s="27" t="s">
        <v>114</v>
      </c>
      <c r="T1048" s="26">
        <v>11.3</v>
      </c>
      <c r="U1048" s="26">
        <v>0.77499999900000005</v>
      </c>
      <c r="V1048" s="26">
        <f t="shared" si="32"/>
        <v>0.7340058462980853</v>
      </c>
      <c r="AF1048" s="27" t="s">
        <v>117</v>
      </c>
      <c r="AG1048" s="41">
        <v>12.3</v>
      </c>
      <c r="AH1048" s="41">
        <v>1.041999999</v>
      </c>
      <c r="AI1048" s="26">
        <f t="shared" si="33"/>
        <v>0.90662308027651017</v>
      </c>
    </row>
    <row r="1049" spans="19:35" x14ac:dyDescent="0.25">
      <c r="S1049" s="27" t="s">
        <v>114</v>
      </c>
      <c r="T1049" s="26">
        <v>11.3</v>
      </c>
      <c r="U1049" s="26">
        <v>0.80500000000000005</v>
      </c>
      <c r="V1049" s="26">
        <f t="shared" si="32"/>
        <v>0.7340058462980853</v>
      </c>
      <c r="AF1049" s="27" t="s">
        <v>117</v>
      </c>
      <c r="AG1049" s="41">
        <v>12.3</v>
      </c>
      <c r="AH1049" s="41">
        <v>0.89199999900000004</v>
      </c>
      <c r="AI1049" s="26">
        <f t="shared" si="33"/>
        <v>0.90662308027651017</v>
      </c>
    </row>
    <row r="1050" spans="19:35" x14ac:dyDescent="0.25">
      <c r="S1050" s="27" t="s">
        <v>114</v>
      </c>
      <c r="T1050" s="26">
        <v>11.3</v>
      </c>
      <c r="U1050" s="26">
        <v>0.70999999899999999</v>
      </c>
      <c r="V1050" s="26">
        <f t="shared" si="32"/>
        <v>0.7340058462980853</v>
      </c>
      <c r="AF1050" s="27" t="s">
        <v>117</v>
      </c>
      <c r="AG1050" s="41">
        <v>12.3</v>
      </c>
      <c r="AH1050" s="41">
        <v>0.92399999899999996</v>
      </c>
      <c r="AI1050" s="26">
        <f t="shared" si="33"/>
        <v>0.90662308027651017</v>
      </c>
    </row>
    <row r="1051" spans="19:35" x14ac:dyDescent="0.25">
      <c r="S1051" s="27" t="s">
        <v>114</v>
      </c>
      <c r="T1051" s="26">
        <v>11.3</v>
      </c>
      <c r="U1051" s="26">
        <v>0.70499999800000002</v>
      </c>
      <c r="V1051" s="26">
        <f t="shared" si="32"/>
        <v>0.7340058462980853</v>
      </c>
      <c r="AF1051" s="27" t="s">
        <v>117</v>
      </c>
      <c r="AG1051" s="41">
        <v>12.3</v>
      </c>
      <c r="AH1051" s="41">
        <v>0.91499999899999995</v>
      </c>
      <c r="AI1051" s="26">
        <f t="shared" si="33"/>
        <v>0.90662308027651017</v>
      </c>
    </row>
    <row r="1052" spans="19:35" x14ac:dyDescent="0.25">
      <c r="S1052" s="27" t="s">
        <v>114</v>
      </c>
      <c r="T1052" s="26">
        <v>11.3</v>
      </c>
      <c r="U1052" s="26">
        <v>0.719999999</v>
      </c>
      <c r="V1052" s="26">
        <f t="shared" si="32"/>
        <v>0.7340058462980853</v>
      </c>
      <c r="AF1052" s="27" t="s">
        <v>117</v>
      </c>
      <c r="AG1052" s="41">
        <v>12.3</v>
      </c>
      <c r="AH1052" s="41">
        <v>0.87999999900000003</v>
      </c>
      <c r="AI1052" s="26">
        <f t="shared" si="33"/>
        <v>0.90662308027651017</v>
      </c>
    </row>
    <row r="1053" spans="19:35" x14ac:dyDescent="0.25">
      <c r="S1053" s="27" t="s">
        <v>114</v>
      </c>
      <c r="T1053" s="26">
        <v>11.3</v>
      </c>
      <c r="U1053" s="26">
        <v>0.72399999999999998</v>
      </c>
      <c r="V1053" s="26">
        <f t="shared" si="32"/>
        <v>0.7340058462980853</v>
      </c>
      <c r="AF1053" s="27" t="s">
        <v>117</v>
      </c>
      <c r="AG1053" s="41">
        <v>12.3</v>
      </c>
      <c r="AH1053" s="41">
        <v>0.90499999900000005</v>
      </c>
      <c r="AI1053" s="26">
        <f t="shared" si="33"/>
        <v>0.90662308027651017</v>
      </c>
    </row>
    <row r="1054" spans="19:35" x14ac:dyDescent="0.25">
      <c r="S1054" s="27" t="s">
        <v>114</v>
      </c>
      <c r="T1054" s="26">
        <v>11.3</v>
      </c>
      <c r="U1054" s="26">
        <v>0.73999999800000005</v>
      </c>
      <c r="V1054" s="26">
        <f t="shared" si="32"/>
        <v>0.7340058462980853</v>
      </c>
      <c r="AF1054" s="27" t="s">
        <v>117</v>
      </c>
      <c r="AG1054" s="41">
        <v>12.3</v>
      </c>
      <c r="AH1054" s="41">
        <v>0.88500000000000001</v>
      </c>
      <c r="AI1054" s="26">
        <f t="shared" si="33"/>
        <v>0.90662308027651017</v>
      </c>
    </row>
    <row r="1055" spans="19:35" x14ac:dyDescent="0.25">
      <c r="S1055" s="27" t="s">
        <v>114</v>
      </c>
      <c r="T1055" s="26">
        <v>11.3</v>
      </c>
      <c r="U1055" s="26">
        <v>0.75</v>
      </c>
      <c r="V1055" s="26">
        <f t="shared" si="32"/>
        <v>0.7340058462980853</v>
      </c>
      <c r="AF1055" s="27" t="s">
        <v>117</v>
      </c>
      <c r="AG1055" s="41">
        <v>12.3</v>
      </c>
      <c r="AH1055" s="41">
        <v>0.93499999899999997</v>
      </c>
      <c r="AI1055" s="26">
        <f t="shared" si="33"/>
        <v>0.90662308027651017</v>
      </c>
    </row>
    <row r="1056" spans="19:35" x14ac:dyDescent="0.25">
      <c r="S1056" s="27" t="s">
        <v>114</v>
      </c>
      <c r="T1056" s="26">
        <v>11.3</v>
      </c>
      <c r="U1056" s="26">
        <v>0.68499999899999997</v>
      </c>
      <c r="V1056" s="26">
        <f t="shared" si="32"/>
        <v>0.7340058462980853</v>
      </c>
      <c r="AF1056" s="27" t="s">
        <v>117</v>
      </c>
      <c r="AG1056" s="41">
        <v>12.3</v>
      </c>
      <c r="AH1056" s="41">
        <v>0.88999999900000004</v>
      </c>
      <c r="AI1056" s="26">
        <f t="shared" si="33"/>
        <v>0.90662308027651017</v>
      </c>
    </row>
    <row r="1057" spans="19:35" x14ac:dyDescent="0.25">
      <c r="S1057" s="27" t="s">
        <v>114</v>
      </c>
      <c r="T1057" s="26">
        <v>11.3</v>
      </c>
      <c r="U1057" s="26">
        <v>0.75</v>
      </c>
      <c r="V1057" s="26">
        <f t="shared" si="32"/>
        <v>0.7340058462980853</v>
      </c>
      <c r="AF1057" s="27" t="s">
        <v>117</v>
      </c>
      <c r="AG1057" s="41">
        <v>12.3</v>
      </c>
      <c r="AH1057" s="41">
        <v>0.85</v>
      </c>
      <c r="AI1057" s="26">
        <f t="shared" si="33"/>
        <v>0.90662308027651017</v>
      </c>
    </row>
    <row r="1058" spans="19:35" x14ac:dyDescent="0.25">
      <c r="S1058" s="27" t="s">
        <v>114</v>
      </c>
      <c r="T1058" s="26">
        <v>11.3</v>
      </c>
      <c r="U1058" s="26">
        <v>0.65999999799999998</v>
      </c>
      <c r="V1058" s="26">
        <f t="shared" si="32"/>
        <v>0.7340058462980853</v>
      </c>
      <c r="AF1058" s="27" t="s">
        <v>117</v>
      </c>
      <c r="AG1058" s="41">
        <v>12.3</v>
      </c>
      <c r="AH1058" s="41">
        <v>0.87999999900000003</v>
      </c>
      <c r="AI1058" s="26">
        <f t="shared" si="33"/>
        <v>0.90662308027651017</v>
      </c>
    </row>
    <row r="1059" spans="19:35" x14ac:dyDescent="0.25">
      <c r="S1059" s="27" t="s">
        <v>114</v>
      </c>
      <c r="T1059" s="26">
        <v>11.3</v>
      </c>
      <c r="U1059" s="26">
        <v>0.721999999</v>
      </c>
      <c r="V1059" s="26">
        <f t="shared" si="32"/>
        <v>0.7340058462980853</v>
      </c>
      <c r="AF1059" s="27" t="s">
        <v>117</v>
      </c>
      <c r="AG1059" s="41">
        <v>12.3</v>
      </c>
      <c r="AH1059" s="41">
        <v>0.86499999800000005</v>
      </c>
      <c r="AI1059" s="26">
        <f t="shared" si="33"/>
        <v>0.90662308027651017</v>
      </c>
    </row>
    <row r="1060" spans="19:35" x14ac:dyDescent="0.25">
      <c r="S1060" s="27" t="s">
        <v>114</v>
      </c>
      <c r="T1060" s="26">
        <v>11.3</v>
      </c>
      <c r="U1060" s="26">
        <v>0.69</v>
      </c>
      <c r="V1060" s="26">
        <f t="shared" si="32"/>
        <v>0.7340058462980853</v>
      </c>
      <c r="AF1060" s="27" t="s">
        <v>117</v>
      </c>
      <c r="AG1060" s="41">
        <v>12.4</v>
      </c>
      <c r="AH1060" s="41">
        <v>0.90199999900000005</v>
      </c>
      <c r="AI1060" s="26">
        <f t="shared" si="33"/>
        <v>0.92858450454949648</v>
      </c>
    </row>
    <row r="1061" spans="19:35" x14ac:dyDescent="0.25">
      <c r="S1061" s="27" t="s">
        <v>114</v>
      </c>
      <c r="T1061" s="26">
        <v>11.3</v>
      </c>
      <c r="U1061" s="26">
        <v>0.72499999999999998</v>
      </c>
      <c r="V1061" s="26">
        <f t="shared" si="32"/>
        <v>0.7340058462980853</v>
      </c>
      <c r="AF1061" s="27" t="s">
        <v>117</v>
      </c>
      <c r="AG1061" s="41">
        <v>12.4</v>
      </c>
      <c r="AH1061" s="41">
        <v>1.0139999989999999</v>
      </c>
      <c r="AI1061" s="26">
        <f t="shared" si="33"/>
        <v>0.92858450454949648</v>
      </c>
    </row>
    <row r="1062" spans="19:35" x14ac:dyDescent="0.25">
      <c r="S1062" s="27" t="s">
        <v>114</v>
      </c>
      <c r="T1062" s="26">
        <v>11.3</v>
      </c>
      <c r="U1062" s="26">
        <v>0.76599999900000004</v>
      </c>
      <c r="V1062" s="26">
        <f t="shared" si="32"/>
        <v>0.7340058462980853</v>
      </c>
      <c r="AF1062" s="27" t="s">
        <v>117</v>
      </c>
      <c r="AG1062" s="41">
        <v>12.4</v>
      </c>
      <c r="AH1062" s="41">
        <v>0.89600000000000002</v>
      </c>
      <c r="AI1062" s="26">
        <f t="shared" si="33"/>
        <v>0.92858450454949648</v>
      </c>
    </row>
    <row r="1063" spans="19:35" x14ac:dyDescent="0.25">
      <c r="S1063" s="27" t="s">
        <v>114</v>
      </c>
      <c r="T1063" s="26">
        <v>11.3</v>
      </c>
      <c r="U1063" s="26">
        <v>0.79999999899999996</v>
      </c>
      <c r="V1063" s="26">
        <f t="shared" si="32"/>
        <v>0.7340058462980853</v>
      </c>
      <c r="AF1063" s="27" t="s">
        <v>117</v>
      </c>
      <c r="AG1063" s="41">
        <v>12.4</v>
      </c>
      <c r="AH1063" s="41">
        <v>0.92499999899999996</v>
      </c>
      <c r="AI1063" s="26">
        <f t="shared" si="33"/>
        <v>0.92858450454949648</v>
      </c>
    </row>
    <row r="1064" spans="19:35" x14ac:dyDescent="0.25">
      <c r="S1064" s="27" t="s">
        <v>114</v>
      </c>
      <c r="T1064" s="26">
        <v>11.3</v>
      </c>
      <c r="U1064" s="26">
        <v>0.76</v>
      </c>
      <c r="V1064" s="26">
        <f t="shared" si="32"/>
        <v>0.7340058462980853</v>
      </c>
      <c r="AF1064" s="27" t="s">
        <v>117</v>
      </c>
      <c r="AG1064" s="41">
        <v>12.4</v>
      </c>
      <c r="AH1064" s="41">
        <v>0.94999999899999998</v>
      </c>
      <c r="AI1064" s="26">
        <f t="shared" si="33"/>
        <v>0.92858450454949648</v>
      </c>
    </row>
    <row r="1065" spans="19:35" x14ac:dyDescent="0.25">
      <c r="S1065" s="27" t="s">
        <v>114</v>
      </c>
      <c r="T1065" s="26">
        <v>11.3</v>
      </c>
      <c r="U1065" s="26">
        <v>0.69499999800000001</v>
      </c>
      <c r="V1065" s="26">
        <f t="shared" si="32"/>
        <v>0.7340058462980853</v>
      </c>
      <c r="AF1065" s="27" t="s">
        <v>117</v>
      </c>
      <c r="AG1065" s="41">
        <v>12.4</v>
      </c>
      <c r="AH1065" s="41">
        <v>0.92799999899999996</v>
      </c>
      <c r="AI1065" s="26">
        <f t="shared" si="33"/>
        <v>0.92858450454949648</v>
      </c>
    </row>
    <row r="1066" spans="19:35" x14ac:dyDescent="0.25">
      <c r="S1066" s="27" t="s">
        <v>114</v>
      </c>
      <c r="T1066" s="26">
        <v>11.3</v>
      </c>
      <c r="U1066" s="26">
        <v>0.71999979000000003</v>
      </c>
      <c r="V1066" s="26">
        <f t="shared" si="32"/>
        <v>0.7340058462980853</v>
      </c>
      <c r="AF1066" s="27" t="s">
        <v>117</v>
      </c>
      <c r="AG1066" s="41">
        <v>12.4</v>
      </c>
      <c r="AH1066" s="41">
        <v>1.0002</v>
      </c>
      <c r="AI1066" s="26">
        <f t="shared" si="33"/>
        <v>0.92858450454949648</v>
      </c>
    </row>
    <row r="1067" spans="19:35" x14ac:dyDescent="0.25">
      <c r="S1067" s="27" t="s">
        <v>114</v>
      </c>
      <c r="T1067" s="26">
        <v>11.3</v>
      </c>
      <c r="U1067" s="26">
        <v>0.75</v>
      </c>
      <c r="V1067" s="26">
        <f t="shared" si="32"/>
        <v>0.7340058462980853</v>
      </c>
      <c r="AF1067" s="27" t="s">
        <v>117</v>
      </c>
      <c r="AG1067" s="41">
        <v>12.4</v>
      </c>
      <c r="AH1067" s="41">
        <v>0.90999999799999998</v>
      </c>
      <c r="AI1067" s="26">
        <f t="shared" si="33"/>
        <v>0.92858450454949648</v>
      </c>
    </row>
    <row r="1068" spans="19:35" x14ac:dyDescent="0.25">
      <c r="S1068" s="27" t="s">
        <v>114</v>
      </c>
      <c r="T1068" s="26">
        <v>11.4</v>
      </c>
      <c r="U1068" s="26">
        <v>0.76399999900000004</v>
      </c>
      <c r="V1068" s="26">
        <f t="shared" si="32"/>
        <v>0.75220499586446921</v>
      </c>
      <c r="AF1068" s="27" t="s">
        <v>117</v>
      </c>
      <c r="AG1068" s="41">
        <v>12.4</v>
      </c>
      <c r="AH1068" s="41">
        <v>0.93499999899999997</v>
      </c>
      <c r="AI1068" s="26">
        <f t="shared" si="33"/>
        <v>0.92858450454949648</v>
      </c>
    </row>
    <row r="1069" spans="19:35" x14ac:dyDescent="0.25">
      <c r="S1069" s="27" t="s">
        <v>114</v>
      </c>
      <c r="T1069" s="26">
        <v>11.4</v>
      </c>
      <c r="U1069" s="26">
        <v>0.74499999900000002</v>
      </c>
      <c r="V1069" s="26">
        <f t="shared" si="32"/>
        <v>0.75220499586446921</v>
      </c>
      <c r="AF1069" s="27" t="s">
        <v>117</v>
      </c>
      <c r="AG1069" s="41">
        <v>12.4</v>
      </c>
      <c r="AH1069" s="41">
        <v>0.88500000000000001</v>
      </c>
      <c r="AI1069" s="26">
        <f t="shared" si="33"/>
        <v>0.92858450454949648</v>
      </c>
    </row>
    <row r="1070" spans="19:35" x14ac:dyDescent="0.25">
      <c r="S1070" s="27" t="s">
        <v>114</v>
      </c>
      <c r="T1070" s="26">
        <v>11.4</v>
      </c>
      <c r="U1070" s="26">
        <v>0.78999999899999995</v>
      </c>
      <c r="V1070" s="26">
        <f t="shared" si="32"/>
        <v>0.75220499586446921</v>
      </c>
      <c r="AF1070" s="27" t="s">
        <v>117</v>
      </c>
      <c r="AG1070" s="41">
        <v>12.4</v>
      </c>
      <c r="AH1070" s="41">
        <v>0.87999999900000003</v>
      </c>
      <c r="AI1070" s="26">
        <f t="shared" si="33"/>
        <v>0.92858450454949648</v>
      </c>
    </row>
    <row r="1071" spans="19:35" x14ac:dyDescent="0.25">
      <c r="S1071" s="27" t="s">
        <v>114</v>
      </c>
      <c r="T1071" s="26">
        <v>11.4</v>
      </c>
      <c r="U1071" s="26">
        <v>0.75</v>
      </c>
      <c r="V1071" s="26">
        <f t="shared" si="32"/>
        <v>0.75220499586446921</v>
      </c>
      <c r="AF1071" s="27" t="s">
        <v>117</v>
      </c>
      <c r="AG1071" s="41">
        <v>12.4</v>
      </c>
      <c r="AH1071" s="41">
        <v>0.97999999900000001</v>
      </c>
      <c r="AI1071" s="26">
        <f t="shared" si="33"/>
        <v>0.92858450454949648</v>
      </c>
    </row>
    <row r="1072" spans="19:35" x14ac:dyDescent="0.25">
      <c r="S1072" s="27" t="s">
        <v>114</v>
      </c>
      <c r="T1072" s="26">
        <v>11.4</v>
      </c>
      <c r="U1072" s="26">
        <v>0.77999999900000005</v>
      </c>
      <c r="V1072" s="26">
        <f t="shared" si="32"/>
        <v>0.75220499586446921</v>
      </c>
      <c r="AF1072" s="27" t="s">
        <v>117</v>
      </c>
      <c r="AG1072" s="41">
        <v>12.4</v>
      </c>
      <c r="AH1072" s="41">
        <v>0.89500000000000002</v>
      </c>
      <c r="AI1072" s="26">
        <f t="shared" si="33"/>
        <v>0.92858450454949648</v>
      </c>
    </row>
    <row r="1073" spans="19:35" x14ac:dyDescent="0.25">
      <c r="S1073" s="27" t="s">
        <v>114</v>
      </c>
      <c r="T1073" s="26">
        <v>11.4</v>
      </c>
      <c r="U1073" s="26">
        <v>0.79999999899999996</v>
      </c>
      <c r="V1073" s="26">
        <f t="shared" si="32"/>
        <v>0.75220499586446921</v>
      </c>
      <c r="AF1073" s="27" t="s">
        <v>117</v>
      </c>
      <c r="AG1073" s="41">
        <v>12.4</v>
      </c>
      <c r="AH1073" s="41">
        <v>0.94499999800000001</v>
      </c>
      <c r="AI1073" s="26">
        <f t="shared" si="33"/>
        <v>0.92858450454949648</v>
      </c>
    </row>
    <row r="1074" spans="19:35" x14ac:dyDescent="0.25">
      <c r="S1074" s="27" t="s">
        <v>114</v>
      </c>
      <c r="T1074" s="26">
        <v>11.4</v>
      </c>
      <c r="U1074" s="26">
        <v>0.65999999799999998</v>
      </c>
      <c r="V1074" s="26">
        <f t="shared" si="32"/>
        <v>0.75220499586446921</v>
      </c>
      <c r="AF1074" s="27" t="s">
        <v>117</v>
      </c>
      <c r="AG1074" s="41">
        <v>12.4</v>
      </c>
      <c r="AH1074" s="41">
        <v>0.94</v>
      </c>
      <c r="AI1074" s="26">
        <f t="shared" si="33"/>
        <v>0.92858450454949648</v>
      </c>
    </row>
    <row r="1075" spans="19:35" x14ac:dyDescent="0.25">
      <c r="S1075" s="27" t="s">
        <v>114</v>
      </c>
      <c r="T1075" s="26">
        <v>11.4</v>
      </c>
      <c r="U1075" s="26">
        <v>0.73499999900000001</v>
      </c>
      <c r="V1075" s="26">
        <f t="shared" si="32"/>
        <v>0.75220499586446921</v>
      </c>
      <c r="AF1075" s="27" t="s">
        <v>117</v>
      </c>
      <c r="AG1075" s="41">
        <v>12.4</v>
      </c>
      <c r="AH1075" s="41">
        <v>0.91499999899999995</v>
      </c>
      <c r="AI1075" s="26">
        <f t="shared" si="33"/>
        <v>0.92858450454949648</v>
      </c>
    </row>
    <row r="1076" spans="19:35" x14ac:dyDescent="0.25">
      <c r="S1076" s="27" t="s">
        <v>114</v>
      </c>
      <c r="T1076" s="26">
        <v>11.4</v>
      </c>
      <c r="U1076" s="26">
        <v>0.77499999900000005</v>
      </c>
      <c r="V1076" s="26">
        <f t="shared" si="32"/>
        <v>0.75220499586446921</v>
      </c>
      <c r="AF1076" s="27" t="s">
        <v>117</v>
      </c>
      <c r="AG1076" s="41">
        <v>12.4</v>
      </c>
      <c r="AH1076" s="41">
        <v>0.94</v>
      </c>
      <c r="AI1076" s="26">
        <f t="shared" si="33"/>
        <v>0.92858450454949648</v>
      </c>
    </row>
    <row r="1077" spans="19:35" x14ac:dyDescent="0.25">
      <c r="S1077" s="27" t="s">
        <v>114</v>
      </c>
      <c r="T1077" s="26">
        <v>11.4</v>
      </c>
      <c r="U1077" s="26">
        <v>0.75399999900000003</v>
      </c>
      <c r="V1077" s="26">
        <f t="shared" si="32"/>
        <v>0.75220499586446921</v>
      </c>
      <c r="AF1077" s="27" t="s">
        <v>117</v>
      </c>
      <c r="AG1077" s="41">
        <v>12.4</v>
      </c>
      <c r="AH1077" s="41">
        <v>0.88500000000000001</v>
      </c>
      <c r="AI1077" s="26">
        <f t="shared" si="33"/>
        <v>0.92858450454949648</v>
      </c>
    </row>
    <row r="1078" spans="19:35" x14ac:dyDescent="0.25">
      <c r="S1078" s="27" t="s">
        <v>114</v>
      </c>
      <c r="T1078" s="26">
        <v>11.4</v>
      </c>
      <c r="U1078" s="26">
        <v>0.72999999900000001</v>
      </c>
      <c r="V1078" s="26">
        <f t="shared" si="32"/>
        <v>0.75220499586446921</v>
      </c>
      <c r="AF1078" s="27" t="s">
        <v>117</v>
      </c>
      <c r="AG1078" s="41">
        <v>12.4</v>
      </c>
      <c r="AH1078" s="41">
        <v>0.85999999900000001</v>
      </c>
      <c r="AI1078" s="26">
        <f t="shared" si="33"/>
        <v>0.92858450454949648</v>
      </c>
    </row>
    <row r="1079" spans="19:35" x14ac:dyDescent="0.25">
      <c r="S1079" s="27" t="s">
        <v>114</v>
      </c>
      <c r="T1079" s="26">
        <v>11.4</v>
      </c>
      <c r="U1079" s="26">
        <v>0.89999999900000005</v>
      </c>
      <c r="V1079" s="26">
        <f t="shared" si="32"/>
        <v>0.75220499586446921</v>
      </c>
      <c r="AF1079" s="27" t="s">
        <v>117</v>
      </c>
      <c r="AG1079" s="41">
        <v>12.4</v>
      </c>
      <c r="AH1079" s="41">
        <v>0.87999999900000003</v>
      </c>
      <c r="AI1079" s="26">
        <f t="shared" si="33"/>
        <v>0.92858450454949648</v>
      </c>
    </row>
    <row r="1080" spans="19:35" x14ac:dyDescent="0.25">
      <c r="S1080" s="27" t="s">
        <v>114</v>
      </c>
      <c r="T1080" s="26">
        <v>11.4</v>
      </c>
      <c r="U1080" s="26">
        <v>0.77</v>
      </c>
      <c r="V1080" s="26">
        <f t="shared" si="32"/>
        <v>0.75220499586446921</v>
      </c>
      <c r="AF1080" s="27" t="s">
        <v>117</v>
      </c>
      <c r="AG1080" s="41">
        <v>12.4</v>
      </c>
      <c r="AH1080" s="41">
        <v>0.97999999900000001</v>
      </c>
      <c r="AI1080" s="26">
        <f t="shared" si="33"/>
        <v>0.92858450454949648</v>
      </c>
    </row>
    <row r="1081" spans="19:35" x14ac:dyDescent="0.25">
      <c r="S1081" s="27" t="s">
        <v>114</v>
      </c>
      <c r="T1081" s="26">
        <v>11.4</v>
      </c>
      <c r="U1081" s="26">
        <v>0.69</v>
      </c>
      <c r="V1081" s="26">
        <f t="shared" si="32"/>
        <v>0.75220499586446921</v>
      </c>
      <c r="AF1081" s="27" t="s">
        <v>117</v>
      </c>
      <c r="AG1081" s="41">
        <v>12.4</v>
      </c>
      <c r="AH1081" s="41">
        <v>0.88999999900000004</v>
      </c>
      <c r="AI1081" s="26">
        <f t="shared" si="33"/>
        <v>0.92858450454949648</v>
      </c>
    </row>
    <row r="1082" spans="19:35" x14ac:dyDescent="0.25">
      <c r="S1082" s="27" t="s">
        <v>114</v>
      </c>
      <c r="T1082" s="26">
        <v>11.4</v>
      </c>
      <c r="U1082" s="26">
        <v>0.77499999900000005</v>
      </c>
      <c r="V1082" s="26">
        <f t="shared" si="32"/>
        <v>0.75220499586446921</v>
      </c>
      <c r="AF1082" s="27" t="s">
        <v>117</v>
      </c>
      <c r="AG1082" s="41">
        <v>12.4</v>
      </c>
      <c r="AH1082" s="41">
        <v>0.90499999900000005</v>
      </c>
      <c r="AI1082" s="26">
        <f t="shared" si="33"/>
        <v>0.92858450454949648</v>
      </c>
    </row>
    <row r="1083" spans="19:35" x14ac:dyDescent="0.25">
      <c r="S1083" s="27" t="s">
        <v>114</v>
      </c>
      <c r="T1083" s="26">
        <v>11.4</v>
      </c>
      <c r="U1083" s="26">
        <v>0.75799999900000004</v>
      </c>
      <c r="V1083" s="26">
        <f t="shared" si="32"/>
        <v>0.75220499586446921</v>
      </c>
      <c r="AF1083" s="27" t="s">
        <v>117</v>
      </c>
      <c r="AG1083" s="41">
        <v>12.4</v>
      </c>
      <c r="AH1083" s="41">
        <v>0.92499999899999996</v>
      </c>
      <c r="AI1083" s="26">
        <f t="shared" si="33"/>
        <v>0.92858450454949648</v>
      </c>
    </row>
    <row r="1084" spans="19:35" x14ac:dyDescent="0.25">
      <c r="S1084" s="27" t="s">
        <v>114</v>
      </c>
      <c r="T1084" s="26">
        <v>11.4</v>
      </c>
      <c r="U1084" s="26">
        <v>0.79500000000000004</v>
      </c>
      <c r="V1084" s="26">
        <f t="shared" si="32"/>
        <v>0.75220499586446921</v>
      </c>
      <c r="AF1084" s="27" t="s">
        <v>117</v>
      </c>
      <c r="AG1084" s="41">
        <v>12.4</v>
      </c>
      <c r="AH1084" s="41">
        <v>0.95999999899999999</v>
      </c>
      <c r="AI1084" s="26">
        <f t="shared" si="33"/>
        <v>0.92858450454949648</v>
      </c>
    </row>
    <row r="1085" spans="19:35" x14ac:dyDescent="0.25">
      <c r="S1085" s="27" t="s">
        <v>114</v>
      </c>
      <c r="T1085" s="26">
        <v>11.4</v>
      </c>
      <c r="U1085" s="26">
        <v>0.73499999900000001</v>
      </c>
      <c r="V1085" s="26">
        <f t="shared" si="32"/>
        <v>0.75220499586446921</v>
      </c>
      <c r="AF1085" s="27" t="s">
        <v>117</v>
      </c>
      <c r="AG1085" s="41">
        <v>12.4</v>
      </c>
      <c r="AH1085" s="41">
        <v>0.91499999899999995</v>
      </c>
      <c r="AI1085" s="26">
        <f t="shared" si="33"/>
        <v>0.92858450454949648</v>
      </c>
    </row>
    <row r="1086" spans="19:35" x14ac:dyDescent="0.25">
      <c r="S1086" s="27" t="s">
        <v>114</v>
      </c>
      <c r="T1086" s="26">
        <v>11.4</v>
      </c>
      <c r="U1086" s="26">
        <v>0.72999999900000001</v>
      </c>
      <c r="V1086" s="26">
        <f t="shared" si="32"/>
        <v>0.75220499586446921</v>
      </c>
      <c r="AF1086" s="27" t="s">
        <v>117</v>
      </c>
      <c r="AG1086" s="41">
        <v>12.4</v>
      </c>
      <c r="AH1086" s="41">
        <v>0.81499999999999995</v>
      </c>
      <c r="AI1086" s="26">
        <f t="shared" si="33"/>
        <v>0.92858450454949648</v>
      </c>
    </row>
    <row r="1087" spans="19:35" x14ac:dyDescent="0.25">
      <c r="S1087" s="27" t="s">
        <v>114</v>
      </c>
      <c r="T1087" s="26">
        <v>11.4</v>
      </c>
      <c r="U1087" s="26">
        <v>0.73799999999999999</v>
      </c>
      <c r="V1087" s="26">
        <f t="shared" si="32"/>
        <v>0.75220499586446921</v>
      </c>
      <c r="AF1087" s="27" t="s">
        <v>117</v>
      </c>
      <c r="AG1087" s="41">
        <v>12.4</v>
      </c>
      <c r="AH1087" s="41">
        <v>1.0119999980000001</v>
      </c>
      <c r="AI1087" s="26">
        <f t="shared" si="33"/>
        <v>0.92858450454949648</v>
      </c>
    </row>
    <row r="1088" spans="19:35" x14ac:dyDescent="0.25">
      <c r="S1088" s="27" t="s">
        <v>114</v>
      </c>
      <c r="T1088" s="26">
        <v>11.4</v>
      </c>
      <c r="U1088" s="26">
        <v>0.74499999900000002</v>
      </c>
      <c r="V1088" s="26">
        <f t="shared" si="32"/>
        <v>0.75220499586446921</v>
      </c>
      <c r="AF1088" s="27" t="s">
        <v>117</v>
      </c>
      <c r="AG1088" s="41">
        <v>12.4</v>
      </c>
      <c r="AH1088" s="41">
        <v>0.89999999900000005</v>
      </c>
      <c r="AI1088" s="26">
        <f t="shared" si="33"/>
        <v>0.92858450454949648</v>
      </c>
    </row>
    <row r="1089" spans="19:35" x14ac:dyDescent="0.25">
      <c r="S1089" s="27" t="s">
        <v>114</v>
      </c>
      <c r="T1089" s="26">
        <v>11.4</v>
      </c>
      <c r="U1089" s="26">
        <v>0.719999999</v>
      </c>
      <c r="V1089" s="26">
        <f t="shared" si="32"/>
        <v>0.75220499586446921</v>
      </c>
      <c r="AF1089" s="27" t="s">
        <v>117</v>
      </c>
      <c r="AG1089" s="41">
        <v>12.4</v>
      </c>
      <c r="AH1089" s="41">
        <v>0.90499999900000005</v>
      </c>
      <c r="AI1089" s="26">
        <f t="shared" si="33"/>
        <v>0.92858450454949648</v>
      </c>
    </row>
    <row r="1090" spans="19:35" x14ac:dyDescent="0.25">
      <c r="S1090" s="27" t="s">
        <v>114</v>
      </c>
      <c r="T1090" s="26">
        <v>11.4</v>
      </c>
      <c r="U1090" s="26">
        <v>0.748</v>
      </c>
      <c r="V1090" s="26">
        <f t="shared" si="32"/>
        <v>0.75220499586446921</v>
      </c>
      <c r="AF1090" s="27" t="s">
        <v>117</v>
      </c>
      <c r="AG1090" s="41">
        <v>12.4</v>
      </c>
      <c r="AH1090" s="41">
        <v>0.93499999899999997</v>
      </c>
      <c r="AI1090" s="26">
        <f t="shared" si="33"/>
        <v>0.92858450454949648</v>
      </c>
    </row>
    <row r="1091" spans="19:35" x14ac:dyDescent="0.25">
      <c r="S1091" s="27" t="s">
        <v>114</v>
      </c>
      <c r="T1091" s="26">
        <v>11.4</v>
      </c>
      <c r="U1091" s="26">
        <v>0.65800000000000003</v>
      </c>
      <c r="V1091" s="26">
        <f t="shared" si="32"/>
        <v>0.75220499586446921</v>
      </c>
      <c r="AF1091" s="27" t="s">
        <v>117</v>
      </c>
      <c r="AG1091" s="41">
        <v>12.4</v>
      </c>
      <c r="AH1091" s="41">
        <v>0.89999999900000005</v>
      </c>
      <c r="AI1091" s="26">
        <f t="shared" si="33"/>
        <v>0.92858450454949648</v>
      </c>
    </row>
    <row r="1092" spans="19:35" x14ac:dyDescent="0.25">
      <c r="S1092" s="27" t="s">
        <v>114</v>
      </c>
      <c r="T1092" s="26">
        <v>11.4</v>
      </c>
      <c r="U1092" s="26">
        <v>0.76499999900000004</v>
      </c>
      <c r="V1092" s="26">
        <f t="shared" si="32"/>
        <v>0.75220499586446921</v>
      </c>
      <c r="AF1092" s="27" t="s">
        <v>117</v>
      </c>
      <c r="AG1092" s="41">
        <v>12.4</v>
      </c>
      <c r="AH1092" s="41">
        <v>0.91499999899999995</v>
      </c>
      <c r="AI1092" s="26">
        <f t="shared" si="33"/>
        <v>0.92858450454949648</v>
      </c>
    </row>
    <row r="1093" spans="19:35" x14ac:dyDescent="0.25">
      <c r="S1093" s="27" t="s">
        <v>114</v>
      </c>
      <c r="T1093" s="26">
        <v>11.4</v>
      </c>
      <c r="U1093" s="26">
        <v>0.72499999999999998</v>
      </c>
      <c r="V1093" s="26">
        <f t="shared" si="32"/>
        <v>0.75220499586446921</v>
      </c>
      <c r="AF1093" s="27" t="s">
        <v>117</v>
      </c>
      <c r="AG1093" s="41">
        <v>12.4</v>
      </c>
      <c r="AH1093" s="41">
        <v>0.875</v>
      </c>
      <c r="AI1093" s="26">
        <f t="shared" si="33"/>
        <v>0.92858450454949648</v>
      </c>
    </row>
    <row r="1094" spans="19:35" x14ac:dyDescent="0.25">
      <c r="S1094" s="27" t="s">
        <v>114</v>
      </c>
      <c r="T1094" s="26">
        <v>11.4</v>
      </c>
      <c r="U1094" s="26">
        <v>0.719999999</v>
      </c>
      <c r="V1094" s="26">
        <f t="shared" si="32"/>
        <v>0.75220499586446921</v>
      </c>
      <c r="AF1094" s="27" t="s">
        <v>117</v>
      </c>
      <c r="AG1094" s="41">
        <v>12.5</v>
      </c>
      <c r="AH1094" s="41">
        <v>1.02</v>
      </c>
      <c r="AI1094" s="26">
        <f t="shared" si="33"/>
        <v>0.95089508245179155</v>
      </c>
    </row>
    <row r="1095" spans="19:35" x14ac:dyDescent="0.25">
      <c r="S1095" s="27" t="s">
        <v>114</v>
      </c>
      <c r="T1095" s="26">
        <v>11.4</v>
      </c>
      <c r="U1095" s="26">
        <v>0.79799999899999996</v>
      </c>
      <c r="V1095" s="26">
        <f t="shared" ref="V1095:V1158" si="34">$AA$7*T1095^$AA$5</f>
        <v>0.75220499586446921</v>
      </c>
      <c r="AF1095" s="27" t="s">
        <v>117</v>
      </c>
      <c r="AG1095" s="41">
        <v>12.5</v>
      </c>
      <c r="AH1095" s="41">
        <v>0.875</v>
      </c>
      <c r="AI1095" s="26">
        <f t="shared" si="33"/>
        <v>0.95089508245179155</v>
      </c>
    </row>
    <row r="1096" spans="19:35" x14ac:dyDescent="0.25">
      <c r="S1096" s="27" t="s">
        <v>114</v>
      </c>
      <c r="T1096" s="26">
        <v>11.4</v>
      </c>
      <c r="U1096" s="26">
        <v>0.77499999900000005</v>
      </c>
      <c r="V1096" s="26">
        <f t="shared" si="34"/>
        <v>0.75220499586446921</v>
      </c>
      <c r="AF1096" s="27" t="s">
        <v>117</v>
      </c>
      <c r="AG1096" s="41">
        <v>12.5</v>
      </c>
      <c r="AH1096" s="41">
        <v>0.97499999999999998</v>
      </c>
      <c r="AI1096" s="26">
        <f t="shared" ref="AI1096:AI1159" si="35">$AN$7*AG1096^$AN$5</f>
        <v>0.95089508245179155</v>
      </c>
    </row>
    <row r="1097" spans="19:35" x14ac:dyDescent="0.25">
      <c r="S1097" s="27" t="s">
        <v>114</v>
      </c>
      <c r="T1097" s="26">
        <v>11.4</v>
      </c>
      <c r="U1097" s="26">
        <v>0.67499999899999996</v>
      </c>
      <c r="V1097" s="26">
        <f t="shared" si="34"/>
        <v>0.75220499586446921</v>
      </c>
      <c r="AF1097" s="27" t="s">
        <v>117</v>
      </c>
      <c r="AG1097" s="41">
        <v>12.5</v>
      </c>
      <c r="AH1097" s="41">
        <v>1.002999999</v>
      </c>
      <c r="AI1097" s="26">
        <f t="shared" si="35"/>
        <v>0.95089508245179155</v>
      </c>
    </row>
    <row r="1098" spans="19:35" x14ac:dyDescent="0.25">
      <c r="S1098" s="27" t="s">
        <v>114</v>
      </c>
      <c r="T1098" s="26">
        <v>11.4</v>
      </c>
      <c r="U1098" s="26">
        <v>0.80999999899999997</v>
      </c>
      <c r="V1098" s="26">
        <f t="shared" si="34"/>
        <v>0.75220499586446921</v>
      </c>
      <c r="AF1098" s="27" t="s">
        <v>117</v>
      </c>
      <c r="AG1098" s="41">
        <v>12.5</v>
      </c>
      <c r="AH1098" s="41">
        <v>0.875</v>
      </c>
      <c r="AI1098" s="26">
        <f t="shared" si="35"/>
        <v>0.95089508245179155</v>
      </c>
    </row>
    <row r="1099" spans="19:35" x14ac:dyDescent="0.25">
      <c r="S1099" s="27" t="s">
        <v>114</v>
      </c>
      <c r="T1099" s="26">
        <v>11.4</v>
      </c>
      <c r="U1099" s="26">
        <v>0.69699999899999998</v>
      </c>
      <c r="V1099" s="26">
        <f t="shared" si="34"/>
        <v>0.75220499586446921</v>
      </c>
      <c r="AF1099" s="27" t="s">
        <v>117</v>
      </c>
      <c r="AG1099" s="41">
        <v>12.5</v>
      </c>
      <c r="AH1099" s="41">
        <v>0.95999999899999999</v>
      </c>
      <c r="AI1099" s="26">
        <f t="shared" si="35"/>
        <v>0.95089508245179155</v>
      </c>
    </row>
    <row r="1100" spans="19:35" x14ac:dyDescent="0.25">
      <c r="S1100" s="27" t="s">
        <v>114</v>
      </c>
      <c r="T1100" s="26">
        <v>11.4</v>
      </c>
      <c r="U1100" s="26">
        <v>0.78999999899999995</v>
      </c>
      <c r="V1100" s="26">
        <f t="shared" si="34"/>
        <v>0.75220499586446921</v>
      </c>
      <c r="AF1100" s="27" t="s">
        <v>117</v>
      </c>
      <c r="AG1100" s="41">
        <v>12.5</v>
      </c>
      <c r="AH1100" s="41">
        <v>1.0099999980000001</v>
      </c>
      <c r="AI1100" s="26">
        <f t="shared" si="35"/>
        <v>0.95089508245179155</v>
      </c>
    </row>
    <row r="1101" spans="19:35" x14ac:dyDescent="0.25">
      <c r="S1101" s="27" t="s">
        <v>114</v>
      </c>
      <c r="T1101" s="26">
        <v>11.4</v>
      </c>
      <c r="U1101" s="26">
        <v>0.72499999999999998</v>
      </c>
      <c r="V1101" s="26">
        <f t="shared" si="34"/>
        <v>0.75220499586446921</v>
      </c>
      <c r="AF1101" s="27" t="s">
        <v>117</v>
      </c>
      <c r="AG1101" s="41">
        <v>12.5</v>
      </c>
      <c r="AH1101" s="41">
        <v>1.02</v>
      </c>
      <c r="AI1101" s="26">
        <f t="shared" si="35"/>
        <v>0.95089508245179155</v>
      </c>
    </row>
    <row r="1102" spans="19:35" x14ac:dyDescent="0.25">
      <c r="S1102" s="27" t="s">
        <v>114</v>
      </c>
      <c r="T1102" s="26">
        <v>11.4</v>
      </c>
      <c r="U1102" s="26">
        <v>0.76</v>
      </c>
      <c r="V1102" s="26">
        <f t="shared" si="34"/>
        <v>0.75220499586446921</v>
      </c>
      <c r="AF1102" s="27" t="s">
        <v>117</v>
      </c>
      <c r="AG1102" s="41">
        <v>12.5</v>
      </c>
      <c r="AH1102" s="41">
        <v>0.89999999900000005</v>
      </c>
      <c r="AI1102" s="26">
        <f t="shared" si="35"/>
        <v>0.95089508245179155</v>
      </c>
    </row>
    <row r="1103" spans="19:35" x14ac:dyDescent="0.25">
      <c r="S1103" s="27" t="s">
        <v>114</v>
      </c>
      <c r="T1103" s="26">
        <v>11.4</v>
      </c>
      <c r="U1103" s="26">
        <v>0.66499999899999995</v>
      </c>
      <c r="V1103" s="26">
        <f t="shared" si="34"/>
        <v>0.75220499586446921</v>
      </c>
      <c r="AF1103" s="27" t="s">
        <v>117</v>
      </c>
      <c r="AG1103" s="41">
        <v>12.5</v>
      </c>
      <c r="AH1103" s="41">
        <v>0.93499999899999997</v>
      </c>
      <c r="AI1103" s="26">
        <f t="shared" si="35"/>
        <v>0.95089508245179155</v>
      </c>
    </row>
    <row r="1104" spans="19:35" x14ac:dyDescent="0.25">
      <c r="S1104" s="27" t="s">
        <v>114</v>
      </c>
      <c r="T1104" s="26">
        <v>11.4</v>
      </c>
      <c r="U1104" s="26">
        <v>0.73499999900000001</v>
      </c>
      <c r="V1104" s="26">
        <f t="shared" si="34"/>
        <v>0.75220499586446921</v>
      </c>
      <c r="AF1104" s="27" t="s">
        <v>117</v>
      </c>
      <c r="AG1104" s="41">
        <v>12.5</v>
      </c>
      <c r="AH1104" s="41">
        <v>0.96499999999999997</v>
      </c>
      <c r="AI1104" s="26">
        <f t="shared" si="35"/>
        <v>0.95089508245179155</v>
      </c>
    </row>
    <row r="1105" spans="19:35" x14ac:dyDescent="0.25">
      <c r="S1105" s="27" t="s">
        <v>114</v>
      </c>
      <c r="T1105" s="26">
        <v>11.4</v>
      </c>
      <c r="U1105" s="26">
        <v>0.77999999900000005</v>
      </c>
      <c r="V1105" s="26">
        <f t="shared" si="34"/>
        <v>0.75220499586446921</v>
      </c>
      <c r="AF1105" s="27" t="s">
        <v>117</v>
      </c>
      <c r="AG1105" s="41">
        <v>12.5</v>
      </c>
      <c r="AH1105" s="41">
        <v>0.90999999799999998</v>
      </c>
      <c r="AI1105" s="26">
        <f t="shared" si="35"/>
        <v>0.95089508245179155</v>
      </c>
    </row>
    <row r="1106" spans="19:35" x14ac:dyDescent="0.25">
      <c r="S1106" s="27" t="s">
        <v>114</v>
      </c>
      <c r="T1106" s="26">
        <v>11.4</v>
      </c>
      <c r="U1106" s="26">
        <v>0.79999999899999996</v>
      </c>
      <c r="V1106" s="26">
        <f t="shared" si="34"/>
        <v>0.75220499586446921</v>
      </c>
      <c r="AF1106" s="27" t="s">
        <v>117</v>
      </c>
      <c r="AG1106" s="41">
        <v>12.5</v>
      </c>
      <c r="AH1106" s="41">
        <v>1.0099999980000001</v>
      </c>
      <c r="AI1106" s="26">
        <f t="shared" si="35"/>
        <v>0.95089508245179155</v>
      </c>
    </row>
    <row r="1107" spans="19:35" x14ac:dyDescent="0.25">
      <c r="S1107" s="27" t="s">
        <v>114</v>
      </c>
      <c r="T1107" s="26">
        <v>11.4</v>
      </c>
      <c r="U1107" s="26">
        <v>0.78799999899999995</v>
      </c>
      <c r="V1107" s="26">
        <f t="shared" si="34"/>
        <v>0.75220499586446921</v>
      </c>
      <c r="AF1107" s="27" t="s">
        <v>117</v>
      </c>
      <c r="AG1107" s="41">
        <v>12.5</v>
      </c>
      <c r="AH1107" s="41">
        <v>0.97499999999999998</v>
      </c>
      <c r="AI1107" s="26">
        <f t="shared" si="35"/>
        <v>0.95089508245179155</v>
      </c>
    </row>
    <row r="1108" spans="19:35" x14ac:dyDescent="0.25">
      <c r="S1108" s="27" t="s">
        <v>114</v>
      </c>
      <c r="T1108" s="26">
        <v>11.4</v>
      </c>
      <c r="U1108" s="26">
        <v>0.71999979000000003</v>
      </c>
      <c r="V1108" s="26">
        <f t="shared" si="34"/>
        <v>0.75220499586446921</v>
      </c>
      <c r="AF1108" s="27" t="s">
        <v>117</v>
      </c>
      <c r="AG1108" s="41">
        <v>12.5</v>
      </c>
      <c r="AH1108" s="41">
        <v>0.93</v>
      </c>
      <c r="AI1108" s="26">
        <f t="shared" si="35"/>
        <v>0.95089508245179155</v>
      </c>
    </row>
    <row r="1109" spans="19:35" x14ac:dyDescent="0.25">
      <c r="S1109" s="27" t="s">
        <v>114</v>
      </c>
      <c r="T1109" s="26">
        <v>11.4</v>
      </c>
      <c r="U1109" s="26">
        <v>0.78499999799999998</v>
      </c>
      <c r="V1109" s="26">
        <f t="shared" si="34"/>
        <v>0.75220499586446921</v>
      </c>
      <c r="AF1109" s="27" t="s">
        <v>117</v>
      </c>
      <c r="AG1109" s="41">
        <v>12.5</v>
      </c>
      <c r="AH1109" s="41">
        <v>0.86499999800000005</v>
      </c>
      <c r="AI1109" s="26">
        <f t="shared" si="35"/>
        <v>0.95089508245179155</v>
      </c>
    </row>
    <row r="1110" spans="19:35" x14ac:dyDescent="0.25">
      <c r="S1110" s="27" t="s">
        <v>114</v>
      </c>
      <c r="T1110" s="26">
        <v>11.4</v>
      </c>
      <c r="U1110" s="26">
        <v>0.77200000000000002</v>
      </c>
      <c r="V1110" s="26">
        <f t="shared" si="34"/>
        <v>0.75220499586446921</v>
      </c>
      <c r="AF1110" s="27" t="s">
        <v>117</v>
      </c>
      <c r="AG1110" s="41">
        <v>12.5</v>
      </c>
      <c r="AH1110" s="41">
        <v>0.98199999900000001</v>
      </c>
      <c r="AI1110" s="26">
        <f t="shared" si="35"/>
        <v>0.95089508245179155</v>
      </c>
    </row>
    <row r="1111" spans="19:35" x14ac:dyDescent="0.25">
      <c r="S1111" s="27" t="s">
        <v>114</v>
      </c>
      <c r="T1111" s="26">
        <v>11.4</v>
      </c>
      <c r="U1111" s="26">
        <v>0.719999999</v>
      </c>
      <c r="V1111" s="26">
        <f t="shared" si="34"/>
        <v>0.75220499586446921</v>
      </c>
      <c r="AF1111" s="27" t="s">
        <v>117</v>
      </c>
      <c r="AG1111" s="41">
        <v>12.5</v>
      </c>
      <c r="AH1111" s="41">
        <v>0.874</v>
      </c>
      <c r="AI1111" s="26">
        <f t="shared" si="35"/>
        <v>0.95089508245179155</v>
      </c>
    </row>
    <row r="1112" spans="19:35" x14ac:dyDescent="0.25">
      <c r="S1112" s="27" t="s">
        <v>114</v>
      </c>
      <c r="T1112" s="26">
        <v>11.4</v>
      </c>
      <c r="U1112" s="26">
        <v>0.72999999900000001</v>
      </c>
      <c r="V1112" s="26">
        <f t="shared" si="34"/>
        <v>0.75220499586446921</v>
      </c>
      <c r="AF1112" s="27" t="s">
        <v>117</v>
      </c>
      <c r="AG1112" s="41">
        <v>12.5</v>
      </c>
      <c r="AH1112" s="41">
        <v>0.93499999899999997</v>
      </c>
      <c r="AI1112" s="26">
        <f t="shared" si="35"/>
        <v>0.95089508245179155</v>
      </c>
    </row>
    <row r="1113" spans="19:35" x14ac:dyDescent="0.25">
      <c r="S1113" s="27" t="s">
        <v>114</v>
      </c>
      <c r="T1113" s="26">
        <v>11.4</v>
      </c>
      <c r="U1113" s="26">
        <v>0.74499999900000002</v>
      </c>
      <c r="V1113" s="26">
        <f t="shared" si="34"/>
        <v>0.75220499586446921</v>
      </c>
      <c r="AF1113" s="27" t="s">
        <v>117</v>
      </c>
      <c r="AG1113" s="41">
        <v>12.5</v>
      </c>
      <c r="AH1113" s="41">
        <v>0.92499999899999996</v>
      </c>
      <c r="AI1113" s="26">
        <f t="shared" si="35"/>
        <v>0.95089508245179155</v>
      </c>
    </row>
    <row r="1114" spans="19:35" x14ac:dyDescent="0.25">
      <c r="S1114" s="27" t="s">
        <v>114</v>
      </c>
      <c r="T1114" s="26">
        <v>11.4</v>
      </c>
      <c r="U1114" s="26">
        <v>0.69599999899999998</v>
      </c>
      <c r="V1114" s="26">
        <f t="shared" si="34"/>
        <v>0.75220499586446921</v>
      </c>
      <c r="AF1114" s="27" t="s">
        <v>117</v>
      </c>
      <c r="AG1114" s="41">
        <v>12.5</v>
      </c>
      <c r="AH1114" s="41">
        <v>1.2199999989999999</v>
      </c>
      <c r="AI1114" s="26">
        <f t="shared" si="35"/>
        <v>0.95089508245179155</v>
      </c>
    </row>
    <row r="1115" spans="19:35" x14ac:dyDescent="0.25">
      <c r="S1115" s="27" t="s">
        <v>114</v>
      </c>
      <c r="T1115" s="26">
        <v>11.4</v>
      </c>
      <c r="U1115" s="26">
        <v>0.69999980900000003</v>
      </c>
      <c r="V1115" s="26">
        <f t="shared" si="34"/>
        <v>0.75220499586446921</v>
      </c>
      <c r="AF1115" s="27" t="s">
        <v>117</v>
      </c>
      <c r="AG1115" s="41">
        <v>12.5</v>
      </c>
      <c r="AH1115" s="41">
        <v>1.0199995040000001</v>
      </c>
      <c r="AI1115" s="26">
        <f t="shared" si="35"/>
        <v>0.95089508245179155</v>
      </c>
    </row>
    <row r="1116" spans="19:35" x14ac:dyDescent="0.25">
      <c r="S1116" s="27" t="s">
        <v>114</v>
      </c>
      <c r="T1116" s="26">
        <v>11.4</v>
      </c>
      <c r="U1116" s="26">
        <v>0.81999969500000003</v>
      </c>
      <c r="V1116" s="26">
        <f t="shared" si="34"/>
        <v>0.75220499586446921</v>
      </c>
      <c r="AF1116" s="27" t="s">
        <v>117</v>
      </c>
      <c r="AG1116" s="41">
        <v>12.5</v>
      </c>
      <c r="AH1116" s="41">
        <v>0.92499999899999996</v>
      </c>
      <c r="AI1116" s="26">
        <f t="shared" si="35"/>
        <v>0.95089508245179155</v>
      </c>
    </row>
    <row r="1117" spans="19:35" x14ac:dyDescent="0.25">
      <c r="S1117" s="27" t="s">
        <v>114</v>
      </c>
      <c r="T1117" s="26">
        <v>11.4</v>
      </c>
      <c r="U1117" s="26">
        <v>0.75</v>
      </c>
      <c r="V1117" s="26">
        <f t="shared" si="34"/>
        <v>0.75220499586446921</v>
      </c>
      <c r="AF1117" s="27" t="s">
        <v>117</v>
      </c>
      <c r="AG1117" s="41">
        <v>12.5</v>
      </c>
      <c r="AH1117" s="41">
        <v>0.97999954199999995</v>
      </c>
      <c r="AI1117" s="26">
        <f t="shared" si="35"/>
        <v>0.95089508245179155</v>
      </c>
    </row>
    <row r="1118" spans="19:35" x14ac:dyDescent="0.25">
      <c r="S1118" s="27" t="s">
        <v>114</v>
      </c>
      <c r="T1118" s="26">
        <v>11.4</v>
      </c>
      <c r="U1118" s="26">
        <v>0.75999975200000003</v>
      </c>
      <c r="V1118" s="26">
        <f t="shared" si="34"/>
        <v>0.75220499586446921</v>
      </c>
      <c r="AF1118" s="27" t="s">
        <v>117</v>
      </c>
      <c r="AG1118" s="41">
        <v>12.5</v>
      </c>
      <c r="AH1118" s="41">
        <v>1.044999998</v>
      </c>
      <c r="AI1118" s="26">
        <f t="shared" si="35"/>
        <v>0.95089508245179155</v>
      </c>
    </row>
    <row r="1119" spans="19:35" x14ac:dyDescent="0.25">
      <c r="S1119" s="27" t="s">
        <v>114</v>
      </c>
      <c r="T1119" s="26">
        <v>11.4</v>
      </c>
      <c r="U1119" s="26">
        <v>0.72999999900000001</v>
      </c>
      <c r="V1119" s="26">
        <f t="shared" si="34"/>
        <v>0.75220499586446921</v>
      </c>
      <c r="AF1119" s="27" t="s">
        <v>117</v>
      </c>
      <c r="AG1119" s="41">
        <v>12.5</v>
      </c>
      <c r="AH1119" s="41">
        <v>0.93499999899999997</v>
      </c>
      <c r="AI1119" s="26">
        <f t="shared" si="35"/>
        <v>0.95089508245179155</v>
      </c>
    </row>
    <row r="1120" spans="19:35" x14ac:dyDescent="0.25">
      <c r="S1120" s="27" t="s">
        <v>114</v>
      </c>
      <c r="T1120" s="26">
        <v>11.4</v>
      </c>
      <c r="U1120" s="26">
        <v>0.77</v>
      </c>
      <c r="V1120" s="26">
        <f t="shared" si="34"/>
        <v>0.75220499586446921</v>
      </c>
      <c r="AF1120" s="27" t="s">
        <v>117</v>
      </c>
      <c r="AG1120" s="41">
        <v>12.5</v>
      </c>
      <c r="AH1120" s="41">
        <v>0.96599999800000003</v>
      </c>
      <c r="AI1120" s="26">
        <f t="shared" si="35"/>
        <v>0.95089508245179155</v>
      </c>
    </row>
    <row r="1121" spans="19:35" x14ac:dyDescent="0.25">
      <c r="S1121" s="27" t="s">
        <v>114</v>
      </c>
      <c r="T1121" s="26">
        <v>11.4</v>
      </c>
      <c r="U1121" s="26">
        <v>0.72999999900000001</v>
      </c>
      <c r="V1121" s="26">
        <f t="shared" si="34"/>
        <v>0.75220499586446921</v>
      </c>
      <c r="AF1121" s="27" t="s">
        <v>117</v>
      </c>
      <c r="AG1121" s="41">
        <v>12.5</v>
      </c>
      <c r="AH1121" s="41">
        <v>0.90600000000000003</v>
      </c>
      <c r="AI1121" s="26">
        <f t="shared" si="35"/>
        <v>0.95089508245179155</v>
      </c>
    </row>
    <row r="1122" spans="19:35" x14ac:dyDescent="0.25">
      <c r="S1122" s="27" t="s">
        <v>114</v>
      </c>
      <c r="T1122" s="26">
        <v>11.4</v>
      </c>
      <c r="U1122" s="26">
        <v>0.79999999899999996</v>
      </c>
      <c r="V1122" s="26">
        <f t="shared" si="34"/>
        <v>0.75220499586446921</v>
      </c>
      <c r="AF1122" s="27" t="s">
        <v>117</v>
      </c>
      <c r="AG1122" s="41">
        <v>12.5</v>
      </c>
      <c r="AH1122" s="41">
        <v>0.95999999899999999</v>
      </c>
      <c r="AI1122" s="26">
        <f t="shared" si="35"/>
        <v>0.95089508245179155</v>
      </c>
    </row>
    <row r="1123" spans="19:35" x14ac:dyDescent="0.25">
      <c r="S1123" s="27" t="s">
        <v>114</v>
      </c>
      <c r="T1123" s="26">
        <v>11.4</v>
      </c>
      <c r="U1123" s="26">
        <v>0.81999999800000001</v>
      </c>
      <c r="V1123" s="26">
        <f t="shared" si="34"/>
        <v>0.75220499586446921</v>
      </c>
      <c r="AF1123" s="27" t="s">
        <v>117</v>
      </c>
      <c r="AG1123" s="41">
        <v>12.5</v>
      </c>
      <c r="AH1123" s="41">
        <v>1.0289999990000001</v>
      </c>
      <c r="AI1123" s="26">
        <f t="shared" si="35"/>
        <v>0.95089508245179155</v>
      </c>
    </row>
    <row r="1124" spans="19:35" x14ac:dyDescent="0.25">
      <c r="S1124" s="27" t="s">
        <v>114</v>
      </c>
      <c r="T1124" s="26">
        <v>11.4</v>
      </c>
      <c r="U1124" s="26">
        <v>0.75</v>
      </c>
      <c r="V1124" s="26">
        <f t="shared" si="34"/>
        <v>0.75220499586446921</v>
      </c>
      <c r="AF1124" s="27" t="s">
        <v>117</v>
      </c>
      <c r="AG1124" s="41">
        <v>12.5</v>
      </c>
      <c r="AH1124" s="41">
        <v>1</v>
      </c>
      <c r="AI1124" s="26">
        <f t="shared" si="35"/>
        <v>0.95089508245179155</v>
      </c>
    </row>
    <row r="1125" spans="19:35" x14ac:dyDescent="0.25">
      <c r="S1125" s="27" t="s">
        <v>114</v>
      </c>
      <c r="T1125" s="26">
        <v>11.4</v>
      </c>
      <c r="U1125" s="26">
        <v>0.76</v>
      </c>
      <c r="V1125" s="26">
        <f t="shared" si="34"/>
        <v>0.75220499586446921</v>
      </c>
      <c r="AF1125" s="27" t="s">
        <v>117</v>
      </c>
      <c r="AG1125" s="41">
        <v>12.5</v>
      </c>
      <c r="AH1125" s="41">
        <v>0.92</v>
      </c>
      <c r="AI1125" s="26">
        <f t="shared" si="35"/>
        <v>0.95089508245179155</v>
      </c>
    </row>
    <row r="1126" spans="19:35" x14ac:dyDescent="0.25">
      <c r="S1126" s="27" t="s">
        <v>114</v>
      </c>
      <c r="T1126" s="26">
        <v>11.4</v>
      </c>
      <c r="U1126" s="26">
        <v>0.75</v>
      </c>
      <c r="V1126" s="26">
        <f t="shared" si="34"/>
        <v>0.75220499586446921</v>
      </c>
      <c r="AF1126" s="27" t="s">
        <v>117</v>
      </c>
      <c r="AG1126" s="41">
        <v>12.5</v>
      </c>
      <c r="AH1126" s="41">
        <v>0.92</v>
      </c>
      <c r="AI1126" s="26">
        <f t="shared" si="35"/>
        <v>0.95089508245179155</v>
      </c>
    </row>
    <row r="1127" spans="19:35" x14ac:dyDescent="0.25">
      <c r="S1127" s="27" t="s">
        <v>114</v>
      </c>
      <c r="T1127" s="26">
        <v>11.4</v>
      </c>
      <c r="U1127" s="26">
        <v>0.75499999900000003</v>
      </c>
      <c r="V1127" s="26">
        <f t="shared" si="34"/>
        <v>0.75220499586446921</v>
      </c>
      <c r="AF1127" s="27" t="s">
        <v>117</v>
      </c>
      <c r="AG1127" s="41">
        <v>12.5</v>
      </c>
      <c r="AH1127" s="41">
        <v>0.95499999800000002</v>
      </c>
      <c r="AI1127" s="26">
        <f t="shared" si="35"/>
        <v>0.95089508245179155</v>
      </c>
    </row>
    <row r="1128" spans="19:35" x14ac:dyDescent="0.25">
      <c r="S1128" s="27" t="s">
        <v>114</v>
      </c>
      <c r="T1128" s="26">
        <v>11.4</v>
      </c>
      <c r="U1128" s="26">
        <v>0.77</v>
      </c>
      <c r="V1128" s="26">
        <f t="shared" si="34"/>
        <v>0.75220499586446921</v>
      </c>
      <c r="AF1128" s="27" t="s">
        <v>117</v>
      </c>
      <c r="AG1128" s="41">
        <v>12.5</v>
      </c>
      <c r="AH1128" s="41">
        <v>0.94599999899999998</v>
      </c>
      <c r="AI1128" s="26">
        <f t="shared" si="35"/>
        <v>0.95089508245179155</v>
      </c>
    </row>
    <row r="1129" spans="19:35" x14ac:dyDescent="0.25">
      <c r="S1129" s="27" t="s">
        <v>114</v>
      </c>
      <c r="T1129" s="26">
        <v>11.4</v>
      </c>
      <c r="U1129" s="26">
        <v>0.72999999900000001</v>
      </c>
      <c r="V1129" s="26">
        <f t="shared" si="34"/>
        <v>0.75220499586446921</v>
      </c>
      <c r="AF1129" s="27" t="s">
        <v>117</v>
      </c>
      <c r="AG1129" s="41">
        <v>12.5</v>
      </c>
      <c r="AH1129" s="41">
        <v>0.95999999899999999</v>
      </c>
      <c r="AI1129" s="26">
        <f t="shared" si="35"/>
        <v>0.95089508245179155</v>
      </c>
    </row>
    <row r="1130" spans="19:35" x14ac:dyDescent="0.25">
      <c r="S1130" s="27" t="s">
        <v>114</v>
      </c>
      <c r="T1130" s="26">
        <v>11.4</v>
      </c>
      <c r="U1130" s="26">
        <v>0.73599999999999999</v>
      </c>
      <c r="V1130" s="26">
        <f t="shared" si="34"/>
        <v>0.75220499586446921</v>
      </c>
      <c r="AF1130" s="27" t="s">
        <v>117</v>
      </c>
      <c r="AG1130" s="41">
        <v>12.5</v>
      </c>
      <c r="AH1130" s="41">
        <v>0.94</v>
      </c>
      <c r="AI1130" s="26">
        <f t="shared" si="35"/>
        <v>0.95089508245179155</v>
      </c>
    </row>
    <row r="1131" spans="19:35" x14ac:dyDescent="0.25">
      <c r="S1131" s="27" t="s">
        <v>114</v>
      </c>
      <c r="T1131" s="26">
        <v>11.4</v>
      </c>
      <c r="U1131" s="26">
        <v>0.73999977100000003</v>
      </c>
      <c r="V1131" s="26">
        <f t="shared" si="34"/>
        <v>0.75220499586446921</v>
      </c>
      <c r="AF1131" s="27" t="s">
        <v>117</v>
      </c>
      <c r="AG1131" s="41">
        <v>12.5</v>
      </c>
      <c r="AH1131" s="41">
        <v>0.90999999799999998</v>
      </c>
      <c r="AI1131" s="26">
        <f t="shared" si="35"/>
        <v>0.95089508245179155</v>
      </c>
    </row>
    <row r="1132" spans="19:35" x14ac:dyDescent="0.25">
      <c r="S1132" s="27" t="s">
        <v>114</v>
      </c>
      <c r="T1132" s="26">
        <v>11.4</v>
      </c>
      <c r="U1132" s="26">
        <v>0.73999999800000005</v>
      </c>
      <c r="V1132" s="26">
        <f t="shared" si="34"/>
        <v>0.75220499586446921</v>
      </c>
      <c r="AF1132" s="27" t="s">
        <v>117</v>
      </c>
      <c r="AG1132" s="41">
        <v>12.5</v>
      </c>
      <c r="AH1132" s="41">
        <v>0.91499999899999995</v>
      </c>
      <c r="AI1132" s="26">
        <f t="shared" si="35"/>
        <v>0.95089508245179155</v>
      </c>
    </row>
    <row r="1133" spans="19:35" x14ac:dyDescent="0.25">
      <c r="S1133" s="27" t="s">
        <v>114</v>
      </c>
      <c r="T1133" s="26">
        <v>11.4</v>
      </c>
      <c r="U1133" s="26">
        <v>0.73999999800000005</v>
      </c>
      <c r="V1133" s="26">
        <f t="shared" si="34"/>
        <v>0.75220499586446921</v>
      </c>
      <c r="AF1133" s="27" t="s">
        <v>117</v>
      </c>
      <c r="AG1133" s="41">
        <v>12.5</v>
      </c>
      <c r="AH1133" s="41">
        <v>0.91499999899999995</v>
      </c>
      <c r="AI1133" s="26">
        <f t="shared" si="35"/>
        <v>0.95089508245179155</v>
      </c>
    </row>
    <row r="1134" spans="19:35" x14ac:dyDescent="0.25">
      <c r="S1134" s="27" t="s">
        <v>114</v>
      </c>
      <c r="T1134" s="26">
        <v>11.4</v>
      </c>
      <c r="U1134" s="26">
        <v>0.73499999900000001</v>
      </c>
      <c r="V1134" s="26">
        <f t="shared" si="34"/>
        <v>0.75220499586446921</v>
      </c>
      <c r="AF1134" s="27" t="s">
        <v>117</v>
      </c>
      <c r="AG1134" s="41">
        <v>12.5</v>
      </c>
      <c r="AH1134" s="41">
        <v>0.89999999900000005</v>
      </c>
      <c r="AI1134" s="26">
        <f t="shared" si="35"/>
        <v>0.95089508245179155</v>
      </c>
    </row>
    <row r="1135" spans="19:35" x14ac:dyDescent="0.25">
      <c r="S1135" s="27" t="s">
        <v>114</v>
      </c>
      <c r="T1135" s="26">
        <v>11.4</v>
      </c>
      <c r="U1135" s="26">
        <v>0.807999998</v>
      </c>
      <c r="V1135" s="26">
        <f t="shared" si="34"/>
        <v>0.75220499586446921</v>
      </c>
      <c r="AF1135" s="27" t="s">
        <v>117</v>
      </c>
      <c r="AG1135" s="41">
        <v>12.5</v>
      </c>
      <c r="AH1135" s="41">
        <v>1.02</v>
      </c>
      <c r="AI1135" s="26">
        <f t="shared" si="35"/>
        <v>0.95089508245179155</v>
      </c>
    </row>
    <row r="1136" spans="19:35" x14ac:dyDescent="0.25">
      <c r="S1136" s="27" t="s">
        <v>114</v>
      </c>
      <c r="T1136" s="26">
        <v>11.4</v>
      </c>
      <c r="U1136" s="26">
        <v>0.78599999899999995</v>
      </c>
      <c r="V1136" s="26">
        <f t="shared" si="34"/>
        <v>0.75220499586446921</v>
      </c>
      <c r="AF1136" s="27" t="s">
        <v>117</v>
      </c>
      <c r="AG1136" s="41">
        <v>12.5</v>
      </c>
      <c r="AH1136" s="41">
        <v>0.82999999800000002</v>
      </c>
      <c r="AI1136" s="26">
        <f t="shared" si="35"/>
        <v>0.95089508245179155</v>
      </c>
    </row>
    <row r="1137" spans="19:35" x14ac:dyDescent="0.25">
      <c r="S1137" s="27" t="s">
        <v>114</v>
      </c>
      <c r="T1137" s="26">
        <v>11.4</v>
      </c>
      <c r="U1137" s="26">
        <v>0.68</v>
      </c>
      <c r="V1137" s="26">
        <f t="shared" si="34"/>
        <v>0.75220499586446921</v>
      </c>
      <c r="AF1137" s="27" t="s">
        <v>117</v>
      </c>
      <c r="AG1137" s="41">
        <v>12.5</v>
      </c>
      <c r="AH1137" s="41">
        <v>0.93499999899999997</v>
      </c>
      <c r="AI1137" s="26">
        <f t="shared" si="35"/>
        <v>0.95089508245179155</v>
      </c>
    </row>
    <row r="1138" spans="19:35" x14ac:dyDescent="0.25">
      <c r="S1138" s="27" t="s">
        <v>114</v>
      </c>
      <c r="T1138" s="26">
        <v>11.5</v>
      </c>
      <c r="U1138" s="26">
        <v>0.77999999900000005</v>
      </c>
      <c r="V1138" s="26">
        <f t="shared" si="34"/>
        <v>0.77069050756384039</v>
      </c>
      <c r="AF1138" s="27" t="s">
        <v>117</v>
      </c>
      <c r="AG1138" s="41">
        <v>12.5</v>
      </c>
      <c r="AH1138" s="41">
        <v>0.98999999800000005</v>
      </c>
      <c r="AI1138" s="26">
        <f t="shared" si="35"/>
        <v>0.95089508245179155</v>
      </c>
    </row>
    <row r="1139" spans="19:35" x14ac:dyDescent="0.25">
      <c r="S1139" s="27" t="s">
        <v>114</v>
      </c>
      <c r="T1139" s="26">
        <v>11.5</v>
      </c>
      <c r="U1139" s="26">
        <v>0.80999999899999997</v>
      </c>
      <c r="V1139" s="26">
        <f t="shared" si="34"/>
        <v>0.77069050756384039</v>
      </c>
      <c r="AF1139" s="27" t="s">
        <v>117</v>
      </c>
      <c r="AG1139" s="41">
        <v>12.5</v>
      </c>
      <c r="AH1139" s="41">
        <v>0.92</v>
      </c>
      <c r="AI1139" s="26">
        <f t="shared" si="35"/>
        <v>0.95089508245179155</v>
      </c>
    </row>
    <row r="1140" spans="19:35" x14ac:dyDescent="0.25">
      <c r="S1140" s="27" t="s">
        <v>114</v>
      </c>
      <c r="T1140" s="26">
        <v>11.5</v>
      </c>
      <c r="U1140" s="26">
        <v>0.85999999900000001</v>
      </c>
      <c r="V1140" s="26">
        <f t="shared" si="34"/>
        <v>0.77069050756384039</v>
      </c>
      <c r="AF1140" s="27" t="s">
        <v>117</v>
      </c>
      <c r="AG1140" s="41">
        <v>12.6</v>
      </c>
      <c r="AH1140" s="41">
        <v>0.92499999899999996</v>
      </c>
      <c r="AI1140" s="26">
        <f t="shared" si="35"/>
        <v>0.97355750510461958</v>
      </c>
    </row>
    <row r="1141" spans="19:35" x14ac:dyDescent="0.25">
      <c r="S1141" s="27" t="s">
        <v>114</v>
      </c>
      <c r="T1141" s="26">
        <v>11.5</v>
      </c>
      <c r="U1141" s="26">
        <v>0.81999999800000001</v>
      </c>
      <c r="V1141" s="26">
        <f t="shared" si="34"/>
        <v>0.77069050756384039</v>
      </c>
      <c r="AF1141" s="27" t="s">
        <v>117</v>
      </c>
      <c r="AG1141" s="41">
        <v>12.6</v>
      </c>
      <c r="AH1141" s="41">
        <v>1.0549999999999999</v>
      </c>
      <c r="AI1141" s="26">
        <f t="shared" si="35"/>
        <v>0.97355750510461958</v>
      </c>
    </row>
    <row r="1142" spans="19:35" x14ac:dyDescent="0.25">
      <c r="S1142" s="27" t="s">
        <v>114</v>
      </c>
      <c r="T1142" s="26">
        <v>11.5</v>
      </c>
      <c r="U1142" s="26">
        <v>0.80999999899999997</v>
      </c>
      <c r="V1142" s="26">
        <f t="shared" si="34"/>
        <v>0.77069050756384039</v>
      </c>
      <c r="AF1142" s="27" t="s">
        <v>117</v>
      </c>
      <c r="AG1142" s="41">
        <v>12.6</v>
      </c>
      <c r="AH1142" s="41">
        <v>0.98999999800000005</v>
      </c>
      <c r="AI1142" s="26">
        <f t="shared" si="35"/>
        <v>0.97355750510461958</v>
      </c>
    </row>
    <row r="1143" spans="19:35" x14ac:dyDescent="0.25">
      <c r="S1143" s="27" t="s">
        <v>114</v>
      </c>
      <c r="T1143" s="26">
        <v>11.5</v>
      </c>
      <c r="U1143" s="26">
        <v>0.76</v>
      </c>
      <c r="V1143" s="26">
        <f t="shared" si="34"/>
        <v>0.77069050756384039</v>
      </c>
      <c r="AF1143" s="27" t="s">
        <v>117</v>
      </c>
      <c r="AG1143" s="41">
        <v>12.6</v>
      </c>
      <c r="AH1143" s="41">
        <v>1.0329999999999999</v>
      </c>
      <c r="AI1143" s="26">
        <f t="shared" si="35"/>
        <v>0.97355750510461958</v>
      </c>
    </row>
    <row r="1144" spans="19:35" x14ac:dyDescent="0.25">
      <c r="S1144" s="27" t="s">
        <v>114</v>
      </c>
      <c r="T1144" s="26">
        <v>11.5</v>
      </c>
      <c r="U1144" s="26">
        <v>0.75</v>
      </c>
      <c r="V1144" s="26">
        <f t="shared" si="34"/>
        <v>0.77069050756384039</v>
      </c>
      <c r="AF1144" s="27" t="s">
        <v>117</v>
      </c>
      <c r="AG1144" s="41">
        <v>12.6</v>
      </c>
      <c r="AH1144" s="41">
        <v>0.95999999899999999</v>
      </c>
      <c r="AI1144" s="26">
        <f t="shared" si="35"/>
        <v>0.97355750510461958</v>
      </c>
    </row>
    <row r="1145" spans="19:35" x14ac:dyDescent="0.25">
      <c r="S1145" s="27" t="s">
        <v>114</v>
      </c>
      <c r="T1145" s="26">
        <v>11.5</v>
      </c>
      <c r="U1145" s="26">
        <v>0.79999999899999996</v>
      </c>
      <c r="V1145" s="26">
        <f t="shared" si="34"/>
        <v>0.77069050756384039</v>
      </c>
      <c r="AF1145" s="27" t="s">
        <v>117</v>
      </c>
      <c r="AG1145" s="41">
        <v>12.6</v>
      </c>
      <c r="AH1145" s="41">
        <v>0.88999999900000004</v>
      </c>
      <c r="AI1145" s="26">
        <f t="shared" si="35"/>
        <v>0.97355750510461958</v>
      </c>
    </row>
    <row r="1146" spans="19:35" x14ac:dyDescent="0.25">
      <c r="S1146" s="27" t="s">
        <v>114</v>
      </c>
      <c r="T1146" s="26">
        <v>11.5</v>
      </c>
      <c r="U1146" s="26">
        <v>0.78499999799999998</v>
      </c>
      <c r="V1146" s="26">
        <f t="shared" si="34"/>
        <v>0.77069050756384039</v>
      </c>
      <c r="AF1146" s="27" t="s">
        <v>117</v>
      </c>
      <c r="AG1146" s="41">
        <v>12.6</v>
      </c>
      <c r="AH1146" s="41">
        <v>0.97999999900000001</v>
      </c>
      <c r="AI1146" s="26">
        <f t="shared" si="35"/>
        <v>0.97355750510461958</v>
      </c>
    </row>
    <row r="1147" spans="19:35" x14ac:dyDescent="0.25">
      <c r="S1147" s="27" t="s">
        <v>114</v>
      </c>
      <c r="T1147" s="26">
        <v>11.5</v>
      </c>
      <c r="U1147" s="26">
        <v>0.79999999899999996</v>
      </c>
      <c r="V1147" s="26">
        <f t="shared" si="34"/>
        <v>0.77069050756384039</v>
      </c>
      <c r="AF1147" s="27" t="s">
        <v>117</v>
      </c>
      <c r="AG1147" s="41">
        <v>12.6</v>
      </c>
      <c r="AH1147" s="41">
        <v>1</v>
      </c>
      <c r="AI1147" s="26">
        <f t="shared" si="35"/>
        <v>0.97355750510461958</v>
      </c>
    </row>
    <row r="1148" spans="19:35" x14ac:dyDescent="0.25">
      <c r="S1148" s="27" t="s">
        <v>114</v>
      </c>
      <c r="T1148" s="26">
        <v>11.5</v>
      </c>
      <c r="U1148" s="26">
        <v>0.82999999800000002</v>
      </c>
      <c r="V1148" s="26">
        <f t="shared" si="34"/>
        <v>0.77069050756384039</v>
      </c>
      <c r="AF1148" s="27" t="s">
        <v>117</v>
      </c>
      <c r="AG1148" s="41">
        <v>12.6</v>
      </c>
      <c r="AH1148" s="41">
        <v>1.064999998</v>
      </c>
      <c r="AI1148" s="26">
        <f t="shared" si="35"/>
        <v>0.97355750510461958</v>
      </c>
    </row>
    <row r="1149" spans="19:35" x14ac:dyDescent="0.25">
      <c r="S1149" s="27" t="s">
        <v>114</v>
      </c>
      <c r="T1149" s="26">
        <v>11.5</v>
      </c>
      <c r="U1149" s="26">
        <v>0.77</v>
      </c>
      <c r="V1149" s="26">
        <f t="shared" si="34"/>
        <v>0.77069050756384039</v>
      </c>
      <c r="AF1149" s="27" t="s">
        <v>117</v>
      </c>
      <c r="AG1149" s="41">
        <v>12.6</v>
      </c>
      <c r="AH1149" s="41">
        <v>0.96499999999999997</v>
      </c>
      <c r="AI1149" s="26">
        <f t="shared" si="35"/>
        <v>0.97355750510461958</v>
      </c>
    </row>
    <row r="1150" spans="19:35" x14ac:dyDescent="0.25">
      <c r="S1150" s="27" t="s">
        <v>114</v>
      </c>
      <c r="T1150" s="26">
        <v>11.5</v>
      </c>
      <c r="U1150" s="26">
        <v>0.79999999899999996</v>
      </c>
      <c r="V1150" s="26">
        <f t="shared" si="34"/>
        <v>0.77069050756384039</v>
      </c>
      <c r="AF1150" s="27" t="s">
        <v>117</v>
      </c>
      <c r="AG1150" s="41">
        <v>12.6</v>
      </c>
      <c r="AH1150" s="41">
        <v>0.97999999900000001</v>
      </c>
      <c r="AI1150" s="26">
        <f t="shared" si="35"/>
        <v>0.97355750510461958</v>
      </c>
    </row>
    <row r="1151" spans="19:35" x14ac:dyDescent="0.25">
      <c r="S1151" s="27" t="s">
        <v>114</v>
      </c>
      <c r="T1151" s="26">
        <v>11.5</v>
      </c>
      <c r="U1151" s="26">
        <v>0.77999999900000005</v>
      </c>
      <c r="V1151" s="26">
        <f t="shared" si="34"/>
        <v>0.77069050756384039</v>
      </c>
      <c r="AF1151" s="27" t="s">
        <v>117</v>
      </c>
      <c r="AG1151" s="41">
        <v>12.6</v>
      </c>
      <c r="AH1151" s="41">
        <v>1.02</v>
      </c>
      <c r="AI1151" s="26">
        <f t="shared" si="35"/>
        <v>0.97355750510461958</v>
      </c>
    </row>
    <row r="1152" spans="19:35" x14ac:dyDescent="0.25">
      <c r="S1152" s="27" t="s">
        <v>114</v>
      </c>
      <c r="T1152" s="26">
        <v>11.5</v>
      </c>
      <c r="U1152" s="26">
        <v>0.77999999900000005</v>
      </c>
      <c r="V1152" s="26">
        <f t="shared" si="34"/>
        <v>0.77069050756384039</v>
      </c>
      <c r="AF1152" s="27" t="s">
        <v>117</v>
      </c>
      <c r="AG1152" s="41">
        <v>12.6</v>
      </c>
      <c r="AH1152" s="41">
        <v>1</v>
      </c>
      <c r="AI1152" s="26">
        <f t="shared" si="35"/>
        <v>0.97355750510461958</v>
      </c>
    </row>
    <row r="1153" spans="19:35" x14ac:dyDescent="0.25">
      <c r="S1153" s="27" t="s">
        <v>114</v>
      </c>
      <c r="T1153" s="26">
        <v>11.5</v>
      </c>
      <c r="U1153" s="26">
        <v>0.79999999899999996</v>
      </c>
      <c r="V1153" s="26">
        <f t="shared" si="34"/>
        <v>0.77069050756384039</v>
      </c>
      <c r="AF1153" s="27" t="s">
        <v>117</v>
      </c>
      <c r="AG1153" s="41">
        <v>12.6</v>
      </c>
      <c r="AH1153" s="41">
        <v>0.92</v>
      </c>
      <c r="AI1153" s="26">
        <f t="shared" si="35"/>
        <v>0.97355750510461958</v>
      </c>
    </row>
    <row r="1154" spans="19:35" x14ac:dyDescent="0.25">
      <c r="S1154" s="27" t="s">
        <v>114</v>
      </c>
      <c r="T1154" s="26">
        <v>11.5</v>
      </c>
      <c r="U1154" s="26">
        <v>0.77999973300000003</v>
      </c>
      <c r="V1154" s="26">
        <f t="shared" si="34"/>
        <v>0.77069050756384039</v>
      </c>
      <c r="AF1154" s="27" t="s">
        <v>117</v>
      </c>
      <c r="AG1154" s="41">
        <v>12.6</v>
      </c>
      <c r="AH1154" s="41">
        <v>1.0149999970000001</v>
      </c>
      <c r="AI1154" s="26">
        <f t="shared" si="35"/>
        <v>0.97355750510461958</v>
      </c>
    </row>
    <row r="1155" spans="19:35" x14ac:dyDescent="0.25">
      <c r="S1155" s="27" t="s">
        <v>114</v>
      </c>
      <c r="T1155" s="26">
        <v>11.5</v>
      </c>
      <c r="U1155" s="26">
        <v>0.77999999900000005</v>
      </c>
      <c r="V1155" s="26">
        <f t="shared" si="34"/>
        <v>0.77069050756384039</v>
      </c>
      <c r="AF1155" s="27" t="s">
        <v>117</v>
      </c>
      <c r="AG1155" s="41">
        <v>12.6</v>
      </c>
      <c r="AH1155" s="41">
        <v>1.039999999</v>
      </c>
      <c r="AI1155" s="26">
        <f t="shared" si="35"/>
        <v>0.97355750510461958</v>
      </c>
    </row>
    <row r="1156" spans="19:35" x14ac:dyDescent="0.25">
      <c r="S1156" s="27" t="s">
        <v>114</v>
      </c>
      <c r="T1156" s="26">
        <v>11.5</v>
      </c>
      <c r="U1156" s="26">
        <v>0.81499999999999995</v>
      </c>
      <c r="V1156" s="26">
        <f t="shared" si="34"/>
        <v>0.77069050756384039</v>
      </c>
      <c r="AF1156" s="27" t="s">
        <v>117</v>
      </c>
      <c r="AG1156" s="41">
        <v>12.6</v>
      </c>
      <c r="AH1156" s="41">
        <v>1.039999999</v>
      </c>
      <c r="AI1156" s="26">
        <f t="shared" si="35"/>
        <v>0.97355750510461958</v>
      </c>
    </row>
    <row r="1157" spans="19:35" x14ac:dyDescent="0.25">
      <c r="S1157" s="27" t="s">
        <v>114</v>
      </c>
      <c r="T1157" s="26">
        <v>11.5</v>
      </c>
      <c r="U1157" s="26">
        <v>0.79500000000000004</v>
      </c>
      <c r="V1157" s="26">
        <f t="shared" si="34"/>
        <v>0.77069050756384039</v>
      </c>
      <c r="AF1157" s="27" t="s">
        <v>117</v>
      </c>
      <c r="AG1157" s="41">
        <v>12.6</v>
      </c>
      <c r="AH1157" s="41">
        <v>1.0249999990000001</v>
      </c>
      <c r="AI1157" s="26">
        <f t="shared" si="35"/>
        <v>0.97355750510461958</v>
      </c>
    </row>
    <row r="1158" spans="19:35" x14ac:dyDescent="0.25">
      <c r="S1158" s="27" t="s">
        <v>114</v>
      </c>
      <c r="T1158" s="26">
        <v>11.5</v>
      </c>
      <c r="U1158" s="26">
        <v>0.77999999900000005</v>
      </c>
      <c r="V1158" s="26">
        <f t="shared" si="34"/>
        <v>0.77069050756384039</v>
      </c>
      <c r="AF1158" s="27" t="s">
        <v>117</v>
      </c>
      <c r="AG1158" s="41">
        <v>12.6</v>
      </c>
      <c r="AH1158" s="41">
        <v>0.969999999</v>
      </c>
      <c r="AI1158" s="26">
        <f t="shared" si="35"/>
        <v>0.97355750510461958</v>
      </c>
    </row>
    <row r="1159" spans="19:35" x14ac:dyDescent="0.25">
      <c r="S1159" s="27" t="s">
        <v>114</v>
      </c>
      <c r="T1159" s="26">
        <v>11.5</v>
      </c>
      <c r="U1159" s="26">
        <v>0.75</v>
      </c>
      <c r="V1159" s="26">
        <f t="shared" ref="V1159:V1222" si="36">$AA$7*T1159^$AA$5</f>
        <v>0.77069050756384039</v>
      </c>
      <c r="AF1159" s="27" t="s">
        <v>117</v>
      </c>
      <c r="AG1159" s="41">
        <v>12.6</v>
      </c>
      <c r="AH1159" s="41">
        <v>0.92</v>
      </c>
      <c r="AI1159" s="26">
        <f t="shared" si="35"/>
        <v>0.97355750510461958</v>
      </c>
    </row>
    <row r="1160" spans="19:35" x14ac:dyDescent="0.25">
      <c r="S1160" s="27" t="s">
        <v>114</v>
      </c>
      <c r="T1160" s="26">
        <v>11.5</v>
      </c>
      <c r="U1160" s="26">
        <v>0.77999999900000005</v>
      </c>
      <c r="V1160" s="26">
        <f t="shared" si="36"/>
        <v>0.77069050756384039</v>
      </c>
      <c r="AF1160" s="27" t="s">
        <v>117</v>
      </c>
      <c r="AG1160" s="41">
        <v>12.6</v>
      </c>
      <c r="AH1160" s="41">
        <v>0.94999999899999998</v>
      </c>
      <c r="AI1160" s="26">
        <f t="shared" ref="AI1160:AI1223" si="37">$AN$7*AG1160^$AN$5</f>
        <v>0.97355750510461958</v>
      </c>
    </row>
    <row r="1161" spans="19:35" x14ac:dyDescent="0.25">
      <c r="S1161" s="27" t="s">
        <v>114</v>
      </c>
      <c r="T1161" s="26">
        <v>11.5</v>
      </c>
      <c r="U1161" s="26">
        <v>0.77999999900000005</v>
      </c>
      <c r="V1161" s="26">
        <f t="shared" si="36"/>
        <v>0.77069050756384039</v>
      </c>
      <c r="AF1161" s="27" t="s">
        <v>117</v>
      </c>
      <c r="AG1161" s="41">
        <v>12.6</v>
      </c>
      <c r="AH1161" s="41">
        <v>0.969999999</v>
      </c>
      <c r="AI1161" s="26">
        <f t="shared" si="37"/>
        <v>0.97355750510461958</v>
      </c>
    </row>
    <row r="1162" spans="19:35" x14ac:dyDescent="0.25">
      <c r="S1162" s="27" t="s">
        <v>114</v>
      </c>
      <c r="T1162" s="26">
        <v>11.5</v>
      </c>
      <c r="U1162" s="26">
        <v>0.79999971400000003</v>
      </c>
      <c r="V1162" s="26">
        <f t="shared" si="36"/>
        <v>0.77069050756384039</v>
      </c>
      <c r="AF1162" s="27" t="s">
        <v>117</v>
      </c>
      <c r="AG1162" s="41">
        <v>12.6</v>
      </c>
      <c r="AH1162" s="41">
        <v>0.97999999900000001</v>
      </c>
      <c r="AI1162" s="26">
        <f t="shared" si="37"/>
        <v>0.97355750510461958</v>
      </c>
    </row>
    <row r="1163" spans="19:35" x14ac:dyDescent="0.25">
      <c r="S1163" s="27" t="s">
        <v>114</v>
      </c>
      <c r="T1163" s="26">
        <v>11.5</v>
      </c>
      <c r="U1163" s="26">
        <v>0.78999999899999995</v>
      </c>
      <c r="V1163" s="26">
        <f t="shared" si="36"/>
        <v>0.77069050756384039</v>
      </c>
      <c r="AF1163" s="27" t="s">
        <v>117</v>
      </c>
      <c r="AG1163" s="41">
        <v>12.6</v>
      </c>
      <c r="AH1163" s="41">
        <v>0.97499999999999998</v>
      </c>
      <c r="AI1163" s="26">
        <f t="shared" si="37"/>
        <v>0.97355750510461958</v>
      </c>
    </row>
    <row r="1164" spans="19:35" x14ac:dyDescent="0.25">
      <c r="S1164" s="27" t="s">
        <v>114</v>
      </c>
      <c r="T1164" s="26">
        <v>11.5</v>
      </c>
      <c r="U1164" s="26">
        <v>0.719999999</v>
      </c>
      <c r="V1164" s="26">
        <f t="shared" si="36"/>
        <v>0.77069050756384039</v>
      </c>
      <c r="AF1164" s="27" t="s">
        <v>117</v>
      </c>
      <c r="AG1164" s="41">
        <v>12.6</v>
      </c>
      <c r="AH1164" s="41">
        <v>0.94999999899999998</v>
      </c>
      <c r="AI1164" s="26">
        <f t="shared" si="37"/>
        <v>0.97355750510461958</v>
      </c>
    </row>
    <row r="1165" spans="19:35" x14ac:dyDescent="0.25">
      <c r="S1165" s="27" t="s">
        <v>114</v>
      </c>
      <c r="T1165" s="26">
        <v>11.5</v>
      </c>
      <c r="U1165" s="26">
        <v>0.75</v>
      </c>
      <c r="V1165" s="26">
        <f t="shared" si="36"/>
        <v>0.77069050756384039</v>
      </c>
      <c r="AF1165" s="27" t="s">
        <v>117</v>
      </c>
      <c r="AG1165" s="41">
        <v>12.6</v>
      </c>
      <c r="AH1165" s="41">
        <v>1.039999999</v>
      </c>
      <c r="AI1165" s="26">
        <f t="shared" si="37"/>
        <v>0.97355750510461958</v>
      </c>
    </row>
    <row r="1166" spans="19:35" x14ac:dyDescent="0.25">
      <c r="S1166" s="27" t="s">
        <v>114</v>
      </c>
      <c r="T1166" s="26">
        <v>11.5</v>
      </c>
      <c r="U1166" s="26">
        <v>0.77</v>
      </c>
      <c r="V1166" s="26">
        <f t="shared" si="36"/>
        <v>0.77069050756384039</v>
      </c>
      <c r="AF1166" s="27" t="s">
        <v>117</v>
      </c>
      <c r="AG1166" s="41">
        <v>12.6</v>
      </c>
      <c r="AH1166" s="41">
        <v>1.02</v>
      </c>
      <c r="AI1166" s="26">
        <f t="shared" si="37"/>
        <v>0.97355750510461958</v>
      </c>
    </row>
    <row r="1167" spans="19:35" x14ac:dyDescent="0.25">
      <c r="S1167" s="27" t="s">
        <v>114</v>
      </c>
      <c r="T1167" s="26">
        <v>11.5</v>
      </c>
      <c r="U1167" s="26">
        <v>0.78499999799999998</v>
      </c>
      <c r="V1167" s="26">
        <f t="shared" si="36"/>
        <v>0.77069050756384039</v>
      </c>
      <c r="AF1167" s="27" t="s">
        <v>117</v>
      </c>
      <c r="AG1167" s="41">
        <v>12.6</v>
      </c>
      <c r="AH1167" s="41">
        <v>0.90999999799999998</v>
      </c>
      <c r="AI1167" s="26">
        <f t="shared" si="37"/>
        <v>0.97355750510461958</v>
      </c>
    </row>
    <row r="1168" spans="19:35" x14ac:dyDescent="0.25">
      <c r="S1168" s="27" t="s">
        <v>114</v>
      </c>
      <c r="T1168" s="26">
        <v>11.5</v>
      </c>
      <c r="U1168" s="26">
        <v>0.81999999800000001</v>
      </c>
      <c r="V1168" s="26">
        <f t="shared" si="36"/>
        <v>0.77069050756384039</v>
      </c>
      <c r="AF1168" s="27" t="s">
        <v>117</v>
      </c>
      <c r="AG1168" s="41">
        <v>12.6</v>
      </c>
      <c r="AH1168" s="41">
        <v>0.95999999899999999</v>
      </c>
      <c r="AI1168" s="26">
        <f t="shared" si="37"/>
        <v>0.97355750510461958</v>
      </c>
    </row>
    <row r="1169" spans="19:35" x14ac:dyDescent="0.25">
      <c r="S1169" s="27" t="s">
        <v>114</v>
      </c>
      <c r="T1169" s="26">
        <v>11.5</v>
      </c>
      <c r="U1169" s="26">
        <v>0.78999999899999995</v>
      </c>
      <c r="V1169" s="26">
        <f t="shared" si="36"/>
        <v>0.77069050756384039</v>
      </c>
      <c r="AF1169" s="27" t="s">
        <v>117</v>
      </c>
      <c r="AG1169" s="41">
        <v>12.6</v>
      </c>
      <c r="AH1169" s="41">
        <v>0.88999999900000004</v>
      </c>
      <c r="AI1169" s="26">
        <f t="shared" si="37"/>
        <v>0.97355750510461958</v>
      </c>
    </row>
    <row r="1170" spans="19:35" x14ac:dyDescent="0.25">
      <c r="S1170" s="27" t="s">
        <v>114</v>
      </c>
      <c r="T1170" s="26">
        <v>11.5</v>
      </c>
      <c r="U1170" s="26">
        <v>0.81999999800000001</v>
      </c>
      <c r="V1170" s="26">
        <f t="shared" si="36"/>
        <v>0.77069050756384039</v>
      </c>
      <c r="AF1170" s="27" t="s">
        <v>117</v>
      </c>
      <c r="AG1170" s="41">
        <v>12.6</v>
      </c>
      <c r="AH1170" s="41">
        <v>0.90600000000000003</v>
      </c>
      <c r="AI1170" s="26">
        <f t="shared" si="37"/>
        <v>0.97355750510461958</v>
      </c>
    </row>
    <row r="1171" spans="19:35" x14ac:dyDescent="0.25">
      <c r="S1171" s="27" t="s">
        <v>114</v>
      </c>
      <c r="T1171" s="26">
        <v>11.5</v>
      </c>
      <c r="U1171" s="26">
        <v>0.82499999899999998</v>
      </c>
      <c r="V1171" s="26">
        <f t="shared" si="36"/>
        <v>0.77069050756384039</v>
      </c>
      <c r="AF1171" s="27" t="s">
        <v>117</v>
      </c>
      <c r="AG1171" s="41">
        <v>12.6</v>
      </c>
      <c r="AH1171" s="41">
        <v>1</v>
      </c>
      <c r="AI1171" s="26">
        <f t="shared" si="37"/>
        <v>0.97355750510461958</v>
      </c>
    </row>
    <row r="1172" spans="19:35" x14ac:dyDescent="0.25">
      <c r="S1172" s="27" t="s">
        <v>114</v>
      </c>
      <c r="T1172" s="26">
        <v>11.5</v>
      </c>
      <c r="U1172" s="26">
        <v>0.73999999800000005</v>
      </c>
      <c r="V1172" s="26">
        <f t="shared" si="36"/>
        <v>0.77069050756384039</v>
      </c>
      <c r="AF1172" s="27" t="s">
        <v>117</v>
      </c>
      <c r="AG1172" s="41">
        <v>12.6</v>
      </c>
      <c r="AH1172" s="41">
        <v>0.94499999800000001</v>
      </c>
      <c r="AI1172" s="26">
        <f t="shared" si="37"/>
        <v>0.97355750510461958</v>
      </c>
    </row>
    <row r="1173" spans="19:35" x14ac:dyDescent="0.25">
      <c r="S1173" s="27" t="s">
        <v>114</v>
      </c>
      <c r="T1173" s="26">
        <v>11.5</v>
      </c>
      <c r="U1173" s="26">
        <v>0.77999999900000005</v>
      </c>
      <c r="V1173" s="26">
        <f t="shared" si="36"/>
        <v>0.77069050756384039</v>
      </c>
      <c r="AF1173" s="27" t="s">
        <v>117</v>
      </c>
      <c r="AG1173" s="41">
        <v>12.6</v>
      </c>
      <c r="AH1173" s="41">
        <v>1.0099999980000001</v>
      </c>
      <c r="AI1173" s="26">
        <f t="shared" si="37"/>
        <v>0.97355750510461958</v>
      </c>
    </row>
    <row r="1174" spans="19:35" x14ac:dyDescent="0.25">
      <c r="S1174" s="27" t="s">
        <v>114</v>
      </c>
      <c r="T1174" s="26">
        <v>11.5</v>
      </c>
      <c r="U1174" s="26">
        <v>0.78499999799999998</v>
      </c>
      <c r="V1174" s="26">
        <f t="shared" si="36"/>
        <v>0.77069050756384039</v>
      </c>
      <c r="AF1174" s="27" t="s">
        <v>117</v>
      </c>
      <c r="AG1174" s="41">
        <v>12.7</v>
      </c>
      <c r="AH1174" s="41">
        <v>1.3999999990000001</v>
      </c>
      <c r="AI1174" s="26">
        <f t="shared" si="37"/>
        <v>0.99657446268006222</v>
      </c>
    </row>
    <row r="1175" spans="19:35" x14ac:dyDescent="0.25">
      <c r="S1175" s="27" t="s">
        <v>114</v>
      </c>
      <c r="T1175" s="26">
        <v>11.5</v>
      </c>
      <c r="U1175" s="26">
        <v>0.79500000000000004</v>
      </c>
      <c r="V1175" s="26">
        <f t="shared" si="36"/>
        <v>0.77069050756384039</v>
      </c>
      <c r="AF1175" s="27" t="s">
        <v>117</v>
      </c>
      <c r="AG1175" s="41">
        <v>12.7</v>
      </c>
      <c r="AH1175" s="41">
        <v>1.059999999</v>
      </c>
      <c r="AI1175" s="26">
        <f t="shared" si="37"/>
        <v>0.99657446268006222</v>
      </c>
    </row>
    <row r="1176" spans="19:35" x14ac:dyDescent="0.25">
      <c r="S1176" s="27" t="s">
        <v>114</v>
      </c>
      <c r="T1176" s="26">
        <v>11.5</v>
      </c>
      <c r="U1176" s="26">
        <v>0.64999999900000005</v>
      </c>
      <c r="V1176" s="26">
        <f t="shared" si="36"/>
        <v>0.77069050756384039</v>
      </c>
      <c r="AF1176" s="27" t="s">
        <v>117</v>
      </c>
      <c r="AG1176" s="41">
        <v>12.7</v>
      </c>
      <c r="AH1176" s="41">
        <v>1.1039999979999999</v>
      </c>
      <c r="AI1176" s="26">
        <f t="shared" si="37"/>
        <v>0.99657446268006222</v>
      </c>
    </row>
    <row r="1177" spans="19:35" x14ac:dyDescent="0.25">
      <c r="S1177" s="27" t="s">
        <v>114</v>
      </c>
      <c r="T1177" s="26">
        <v>11.5</v>
      </c>
      <c r="U1177" s="26">
        <v>0.75499999900000003</v>
      </c>
      <c r="V1177" s="26">
        <f t="shared" si="36"/>
        <v>0.77069050756384039</v>
      </c>
      <c r="AF1177" s="27" t="s">
        <v>117</v>
      </c>
      <c r="AG1177" s="41">
        <v>12.7</v>
      </c>
      <c r="AH1177" s="41">
        <v>0.92</v>
      </c>
      <c r="AI1177" s="26">
        <f t="shared" si="37"/>
        <v>0.99657446268006222</v>
      </c>
    </row>
    <row r="1178" spans="19:35" x14ac:dyDescent="0.25">
      <c r="S1178" s="27" t="s">
        <v>114</v>
      </c>
      <c r="T1178" s="26">
        <v>11.5</v>
      </c>
      <c r="U1178" s="26">
        <v>0.73999999800000005</v>
      </c>
      <c r="V1178" s="26">
        <f t="shared" si="36"/>
        <v>0.77069050756384039</v>
      </c>
      <c r="AF1178" s="27" t="s">
        <v>117</v>
      </c>
      <c r="AG1178" s="41">
        <v>12.7</v>
      </c>
      <c r="AH1178" s="41">
        <v>1.044999998</v>
      </c>
      <c r="AI1178" s="26">
        <f t="shared" si="37"/>
        <v>0.99657446268006222</v>
      </c>
    </row>
    <row r="1179" spans="19:35" x14ac:dyDescent="0.25">
      <c r="S1179" s="27" t="s">
        <v>114</v>
      </c>
      <c r="T1179" s="26">
        <v>11.5</v>
      </c>
      <c r="U1179" s="26">
        <v>0.76</v>
      </c>
      <c r="V1179" s="26">
        <f t="shared" si="36"/>
        <v>0.77069050756384039</v>
      </c>
      <c r="AF1179" s="27" t="s">
        <v>117</v>
      </c>
      <c r="AG1179" s="41">
        <v>12.7</v>
      </c>
      <c r="AH1179" s="41">
        <v>0.92</v>
      </c>
      <c r="AI1179" s="26">
        <f t="shared" si="37"/>
        <v>0.99657446268006222</v>
      </c>
    </row>
    <row r="1180" spans="19:35" x14ac:dyDescent="0.25">
      <c r="S1180" s="27" t="s">
        <v>114</v>
      </c>
      <c r="T1180" s="26">
        <v>11.5</v>
      </c>
      <c r="U1180" s="26">
        <v>0.81499999999999995</v>
      </c>
      <c r="V1180" s="26">
        <f t="shared" si="36"/>
        <v>0.77069050756384039</v>
      </c>
      <c r="AF1180" s="27" t="s">
        <v>117</v>
      </c>
      <c r="AG1180" s="41">
        <v>12.7</v>
      </c>
      <c r="AH1180" s="41">
        <v>1.025999997</v>
      </c>
      <c r="AI1180" s="26">
        <f t="shared" si="37"/>
        <v>0.99657446268006222</v>
      </c>
    </row>
    <row r="1181" spans="19:35" x14ac:dyDescent="0.25">
      <c r="S1181" s="27" t="s">
        <v>114</v>
      </c>
      <c r="T1181" s="26">
        <v>11.5</v>
      </c>
      <c r="U1181" s="26">
        <v>0.84</v>
      </c>
      <c r="V1181" s="26">
        <f t="shared" si="36"/>
        <v>0.77069050756384039</v>
      </c>
      <c r="AF1181" s="27" t="s">
        <v>117</v>
      </c>
      <c r="AG1181" s="41">
        <v>12.7</v>
      </c>
      <c r="AH1181" s="41">
        <v>1.0299999980000001</v>
      </c>
      <c r="AI1181" s="26">
        <f t="shared" si="37"/>
        <v>0.99657446268006222</v>
      </c>
    </row>
    <row r="1182" spans="19:35" x14ac:dyDescent="0.25">
      <c r="S1182" s="27" t="s">
        <v>114</v>
      </c>
      <c r="T1182" s="26">
        <v>11.5</v>
      </c>
      <c r="U1182" s="26">
        <v>0.79999999899999996</v>
      </c>
      <c r="V1182" s="26">
        <f t="shared" si="36"/>
        <v>0.77069050756384039</v>
      </c>
      <c r="AF1182" s="27" t="s">
        <v>117</v>
      </c>
      <c r="AG1182" s="41">
        <v>12.7</v>
      </c>
      <c r="AH1182" s="41">
        <v>1</v>
      </c>
      <c r="AI1182" s="26">
        <f t="shared" si="37"/>
        <v>0.99657446268006222</v>
      </c>
    </row>
    <row r="1183" spans="19:35" x14ac:dyDescent="0.25">
      <c r="S1183" s="27" t="s">
        <v>114</v>
      </c>
      <c r="T1183" s="26">
        <v>11.5</v>
      </c>
      <c r="U1183" s="26">
        <v>0.67499999899999996</v>
      </c>
      <c r="V1183" s="26">
        <f t="shared" si="36"/>
        <v>0.77069050756384039</v>
      </c>
      <c r="AF1183" s="27" t="s">
        <v>117</v>
      </c>
      <c r="AG1183" s="41">
        <v>12.7</v>
      </c>
      <c r="AH1183" s="41">
        <v>0.94499999800000001</v>
      </c>
      <c r="AI1183" s="26">
        <f t="shared" si="37"/>
        <v>0.99657446268006222</v>
      </c>
    </row>
    <row r="1184" spans="19:35" x14ac:dyDescent="0.25">
      <c r="S1184" s="27" t="s">
        <v>114</v>
      </c>
      <c r="T1184" s="26">
        <v>11.5</v>
      </c>
      <c r="U1184" s="26">
        <v>0.78999999899999995</v>
      </c>
      <c r="V1184" s="26">
        <f t="shared" si="36"/>
        <v>0.77069050756384039</v>
      </c>
      <c r="AF1184" s="27" t="s">
        <v>117</v>
      </c>
      <c r="AG1184" s="41">
        <v>12.7</v>
      </c>
      <c r="AH1184" s="41">
        <v>0.97999999900000001</v>
      </c>
      <c r="AI1184" s="26">
        <f t="shared" si="37"/>
        <v>0.99657446268006222</v>
      </c>
    </row>
    <row r="1185" spans="19:35" x14ac:dyDescent="0.25">
      <c r="S1185" s="27" t="s">
        <v>114</v>
      </c>
      <c r="T1185" s="26">
        <v>11.5</v>
      </c>
      <c r="U1185" s="26">
        <v>0.77599999900000005</v>
      </c>
      <c r="V1185" s="26">
        <f t="shared" si="36"/>
        <v>0.77069050756384039</v>
      </c>
      <c r="AF1185" s="27" t="s">
        <v>117</v>
      </c>
      <c r="AG1185" s="41">
        <v>12.7</v>
      </c>
      <c r="AH1185" s="41">
        <v>1.039999999</v>
      </c>
      <c r="AI1185" s="26">
        <f t="shared" si="37"/>
        <v>0.99657446268006222</v>
      </c>
    </row>
    <row r="1186" spans="19:35" x14ac:dyDescent="0.25">
      <c r="S1186" s="27" t="s">
        <v>114</v>
      </c>
      <c r="T1186" s="26">
        <v>11.5</v>
      </c>
      <c r="U1186" s="26">
        <v>0.79500000000000004</v>
      </c>
      <c r="V1186" s="26">
        <f t="shared" si="36"/>
        <v>0.77069050756384039</v>
      </c>
      <c r="AF1186" s="27" t="s">
        <v>117</v>
      </c>
      <c r="AG1186" s="41">
        <v>12.7</v>
      </c>
      <c r="AH1186" s="41">
        <v>1.0799999979999999</v>
      </c>
      <c r="AI1186" s="26">
        <f t="shared" si="37"/>
        <v>0.99657446268006222</v>
      </c>
    </row>
    <row r="1187" spans="19:35" x14ac:dyDescent="0.25">
      <c r="S1187" s="27" t="s">
        <v>114</v>
      </c>
      <c r="T1187" s="26">
        <v>11.5</v>
      </c>
      <c r="U1187" s="26">
        <v>0.80500000000000005</v>
      </c>
      <c r="V1187" s="26">
        <f t="shared" si="36"/>
        <v>0.77069050756384039</v>
      </c>
      <c r="AF1187" s="27" t="s">
        <v>117</v>
      </c>
      <c r="AG1187" s="41">
        <v>12.7</v>
      </c>
      <c r="AH1187" s="41">
        <v>1.004999999</v>
      </c>
      <c r="AI1187" s="26">
        <f t="shared" si="37"/>
        <v>0.99657446268006222</v>
      </c>
    </row>
    <row r="1188" spans="19:35" x14ac:dyDescent="0.25">
      <c r="S1188" s="27" t="s">
        <v>114</v>
      </c>
      <c r="T1188" s="26">
        <v>11.5</v>
      </c>
      <c r="U1188" s="26">
        <v>0.77499999900000005</v>
      </c>
      <c r="V1188" s="26">
        <f t="shared" si="36"/>
        <v>0.77069050756384039</v>
      </c>
      <c r="AF1188" s="27" t="s">
        <v>117</v>
      </c>
      <c r="AG1188" s="41">
        <v>12.7</v>
      </c>
      <c r="AH1188" s="41">
        <v>0.97999999900000001</v>
      </c>
      <c r="AI1188" s="26">
        <f t="shared" si="37"/>
        <v>0.99657446268006222</v>
      </c>
    </row>
    <row r="1189" spans="19:35" x14ac:dyDescent="0.25">
      <c r="S1189" s="27" t="s">
        <v>114</v>
      </c>
      <c r="T1189" s="26">
        <v>11.6</v>
      </c>
      <c r="U1189" s="26">
        <v>0.82999999800000002</v>
      </c>
      <c r="V1189" s="26">
        <f t="shared" si="36"/>
        <v>0.78946433836429197</v>
      </c>
      <c r="AF1189" s="27" t="s">
        <v>117</v>
      </c>
      <c r="AG1189" s="41">
        <v>12.7</v>
      </c>
      <c r="AH1189" s="41">
        <v>1</v>
      </c>
      <c r="AI1189" s="26">
        <f t="shared" si="37"/>
        <v>0.99657446268006222</v>
      </c>
    </row>
    <row r="1190" spans="19:35" x14ac:dyDescent="0.25">
      <c r="S1190" s="27" t="s">
        <v>114</v>
      </c>
      <c r="T1190" s="26">
        <v>11.6</v>
      </c>
      <c r="U1190" s="26">
        <v>0.78999999899999995</v>
      </c>
      <c r="V1190" s="26">
        <f t="shared" si="36"/>
        <v>0.78946433836429197</v>
      </c>
      <c r="AF1190" s="27" t="s">
        <v>117</v>
      </c>
      <c r="AG1190" s="41">
        <v>12.7</v>
      </c>
      <c r="AH1190" s="41">
        <v>0.98999999800000005</v>
      </c>
      <c r="AI1190" s="26">
        <f t="shared" si="37"/>
        <v>0.99657446268006222</v>
      </c>
    </row>
    <row r="1191" spans="19:35" x14ac:dyDescent="0.25">
      <c r="S1191" s="27" t="s">
        <v>114</v>
      </c>
      <c r="T1191" s="26">
        <v>11.6</v>
      </c>
      <c r="U1191" s="26">
        <v>0.82499999899999998</v>
      </c>
      <c r="V1191" s="26">
        <f t="shared" si="36"/>
        <v>0.78946433836429197</v>
      </c>
      <c r="AF1191" s="27" t="s">
        <v>117</v>
      </c>
      <c r="AG1191" s="41">
        <v>12.7</v>
      </c>
      <c r="AH1191" s="41">
        <v>1</v>
      </c>
      <c r="AI1191" s="26">
        <f t="shared" si="37"/>
        <v>0.99657446268006222</v>
      </c>
    </row>
    <row r="1192" spans="19:35" x14ac:dyDescent="0.25">
      <c r="S1192" s="27" t="s">
        <v>114</v>
      </c>
      <c r="T1192" s="26">
        <v>11.6</v>
      </c>
      <c r="U1192" s="26">
        <v>0.85999999900000001</v>
      </c>
      <c r="V1192" s="26">
        <f t="shared" si="36"/>
        <v>0.78946433836429197</v>
      </c>
      <c r="AF1192" s="27" t="s">
        <v>117</v>
      </c>
      <c r="AG1192" s="41">
        <v>12.7</v>
      </c>
      <c r="AH1192" s="41">
        <v>0.969999999</v>
      </c>
      <c r="AI1192" s="26">
        <f t="shared" si="37"/>
        <v>0.99657446268006222</v>
      </c>
    </row>
    <row r="1193" spans="19:35" x14ac:dyDescent="0.25">
      <c r="S1193" s="27" t="s">
        <v>114</v>
      </c>
      <c r="T1193" s="26">
        <v>11.6</v>
      </c>
      <c r="U1193" s="26">
        <v>0.78999999899999995</v>
      </c>
      <c r="V1193" s="26">
        <f t="shared" si="36"/>
        <v>0.78946433836429197</v>
      </c>
      <c r="AF1193" s="27" t="s">
        <v>117</v>
      </c>
      <c r="AG1193" s="41">
        <v>12.7</v>
      </c>
      <c r="AH1193" s="41">
        <v>1</v>
      </c>
      <c r="AI1193" s="26">
        <f t="shared" si="37"/>
        <v>0.99657446268006222</v>
      </c>
    </row>
    <row r="1194" spans="19:35" x14ac:dyDescent="0.25">
      <c r="S1194" s="27" t="s">
        <v>114</v>
      </c>
      <c r="T1194" s="26">
        <v>11.6</v>
      </c>
      <c r="U1194" s="26">
        <v>0.79500000000000004</v>
      </c>
      <c r="V1194" s="26">
        <f t="shared" si="36"/>
        <v>0.78946433836429197</v>
      </c>
      <c r="AF1194" s="27" t="s">
        <v>117</v>
      </c>
      <c r="AG1194" s="41">
        <v>12.7</v>
      </c>
      <c r="AH1194" s="41">
        <v>1.02</v>
      </c>
      <c r="AI1194" s="26">
        <f t="shared" si="37"/>
        <v>0.99657446268006222</v>
      </c>
    </row>
    <row r="1195" spans="19:35" x14ac:dyDescent="0.25">
      <c r="S1195" s="27" t="s">
        <v>114</v>
      </c>
      <c r="T1195" s="26">
        <v>11.6</v>
      </c>
      <c r="U1195" s="26">
        <v>0.79500000000000004</v>
      </c>
      <c r="V1195" s="26">
        <f t="shared" si="36"/>
        <v>0.78946433836429197</v>
      </c>
      <c r="AF1195" s="27" t="s">
        <v>117</v>
      </c>
      <c r="AG1195" s="41">
        <v>12.7</v>
      </c>
      <c r="AH1195" s="41">
        <v>1</v>
      </c>
      <c r="AI1195" s="26">
        <f t="shared" si="37"/>
        <v>0.99657446268006222</v>
      </c>
    </row>
    <row r="1196" spans="19:35" x14ac:dyDescent="0.25">
      <c r="S1196" s="27" t="s">
        <v>114</v>
      </c>
      <c r="T1196" s="26">
        <v>11.6</v>
      </c>
      <c r="U1196" s="26">
        <v>0.81599999999999995</v>
      </c>
      <c r="V1196" s="26">
        <f t="shared" si="36"/>
        <v>0.78946433836429197</v>
      </c>
      <c r="AF1196" s="27" t="s">
        <v>117</v>
      </c>
      <c r="AG1196" s="41">
        <v>12.7</v>
      </c>
      <c r="AH1196" s="41">
        <v>0.90999999799999998</v>
      </c>
      <c r="AI1196" s="26">
        <f t="shared" si="37"/>
        <v>0.99657446268006222</v>
      </c>
    </row>
    <row r="1197" spans="19:35" x14ac:dyDescent="0.25">
      <c r="S1197" s="27" t="s">
        <v>114</v>
      </c>
      <c r="T1197" s="26">
        <v>11.6</v>
      </c>
      <c r="U1197" s="26">
        <v>0.77999999900000005</v>
      </c>
      <c r="V1197" s="26">
        <f t="shared" si="36"/>
        <v>0.78946433836429197</v>
      </c>
      <c r="AF1197" s="27" t="s">
        <v>117</v>
      </c>
      <c r="AG1197" s="41">
        <v>12.7</v>
      </c>
      <c r="AH1197" s="41">
        <v>0.95499999800000002</v>
      </c>
      <c r="AI1197" s="26">
        <f t="shared" si="37"/>
        <v>0.99657446268006222</v>
      </c>
    </row>
    <row r="1198" spans="19:35" x14ac:dyDescent="0.25">
      <c r="S1198" s="27" t="s">
        <v>114</v>
      </c>
      <c r="T1198" s="26">
        <v>11.6</v>
      </c>
      <c r="U1198" s="26">
        <v>0.80500000000000005</v>
      </c>
      <c r="V1198" s="26">
        <f t="shared" si="36"/>
        <v>0.78946433836429197</v>
      </c>
      <c r="AF1198" s="27" t="s">
        <v>117</v>
      </c>
      <c r="AG1198" s="41">
        <v>12.7</v>
      </c>
      <c r="AH1198" s="41">
        <v>1.064999998</v>
      </c>
      <c r="AI1198" s="26">
        <f t="shared" si="37"/>
        <v>0.99657446268006222</v>
      </c>
    </row>
    <row r="1199" spans="19:35" x14ac:dyDescent="0.25">
      <c r="S1199" s="27" t="s">
        <v>114</v>
      </c>
      <c r="T1199" s="26">
        <v>11.6</v>
      </c>
      <c r="U1199" s="26">
        <v>0.71499999999999997</v>
      </c>
      <c r="V1199" s="26">
        <f t="shared" si="36"/>
        <v>0.78946433836429197</v>
      </c>
      <c r="AF1199" s="27" t="s">
        <v>117</v>
      </c>
      <c r="AG1199" s="41">
        <v>12.7</v>
      </c>
      <c r="AH1199" s="41">
        <v>0.99499999900000002</v>
      </c>
      <c r="AI1199" s="26">
        <f t="shared" si="37"/>
        <v>0.99657446268006222</v>
      </c>
    </row>
    <row r="1200" spans="19:35" x14ac:dyDescent="0.25">
      <c r="S1200" s="27" t="s">
        <v>114</v>
      </c>
      <c r="T1200" s="26">
        <v>11.6</v>
      </c>
      <c r="U1200" s="26">
        <v>0.75</v>
      </c>
      <c r="V1200" s="26">
        <f t="shared" si="36"/>
        <v>0.78946433836429197</v>
      </c>
      <c r="AF1200" s="27" t="s">
        <v>117</v>
      </c>
      <c r="AG1200" s="41">
        <v>12.7</v>
      </c>
      <c r="AH1200" s="41">
        <v>1.0179999989999999</v>
      </c>
      <c r="AI1200" s="26">
        <f t="shared" si="37"/>
        <v>0.99657446268006222</v>
      </c>
    </row>
    <row r="1201" spans="19:35" x14ac:dyDescent="0.25">
      <c r="S1201" s="27" t="s">
        <v>114</v>
      </c>
      <c r="T1201" s="26">
        <v>11.6</v>
      </c>
      <c r="U1201" s="26">
        <v>0.74499999900000002</v>
      </c>
      <c r="V1201" s="26">
        <f t="shared" si="36"/>
        <v>0.78946433836429197</v>
      </c>
      <c r="AF1201" s="27" t="s">
        <v>117</v>
      </c>
      <c r="AG1201" s="41">
        <v>12.7</v>
      </c>
      <c r="AH1201" s="41">
        <v>1.049999997</v>
      </c>
      <c r="AI1201" s="26">
        <f t="shared" si="37"/>
        <v>0.99657446268006222</v>
      </c>
    </row>
    <row r="1202" spans="19:35" x14ac:dyDescent="0.25">
      <c r="S1202" s="27" t="s">
        <v>114</v>
      </c>
      <c r="T1202" s="26">
        <v>11.6</v>
      </c>
      <c r="U1202" s="26">
        <v>0.81299999899999997</v>
      </c>
      <c r="V1202" s="26">
        <f t="shared" si="36"/>
        <v>0.78946433836429197</v>
      </c>
      <c r="AF1202" s="27" t="s">
        <v>117</v>
      </c>
      <c r="AG1202" s="41">
        <v>12.7</v>
      </c>
      <c r="AH1202" s="41">
        <v>0.98199999900000001</v>
      </c>
      <c r="AI1202" s="26">
        <f t="shared" si="37"/>
        <v>0.99657446268006222</v>
      </c>
    </row>
    <row r="1203" spans="19:35" x14ac:dyDescent="0.25">
      <c r="S1203" s="27" t="s">
        <v>114</v>
      </c>
      <c r="T1203" s="26">
        <v>11.6</v>
      </c>
      <c r="U1203" s="26">
        <v>0.85999965700000003</v>
      </c>
      <c r="V1203" s="26">
        <f t="shared" si="36"/>
        <v>0.78946433836429197</v>
      </c>
      <c r="AF1203" s="27" t="s">
        <v>117</v>
      </c>
      <c r="AG1203" s="41">
        <v>12.7</v>
      </c>
      <c r="AH1203" s="41">
        <v>1.034999996</v>
      </c>
      <c r="AI1203" s="26">
        <f t="shared" si="37"/>
        <v>0.99657446268006222</v>
      </c>
    </row>
    <row r="1204" spans="19:35" x14ac:dyDescent="0.25">
      <c r="S1204" s="27" t="s">
        <v>114</v>
      </c>
      <c r="T1204" s="26">
        <v>11.6</v>
      </c>
      <c r="U1204" s="26">
        <v>0.769999981</v>
      </c>
      <c r="V1204" s="26">
        <f t="shared" si="36"/>
        <v>0.78946433836429197</v>
      </c>
      <c r="AF1204" s="27" t="s">
        <v>117</v>
      </c>
      <c r="AG1204" s="41">
        <v>12.8</v>
      </c>
      <c r="AH1204" s="41">
        <v>1.039999999</v>
      </c>
      <c r="AI1204" s="26">
        <f t="shared" si="37"/>
        <v>1.0199486444089023</v>
      </c>
    </row>
    <row r="1205" spans="19:35" x14ac:dyDescent="0.25">
      <c r="S1205" s="27" t="s">
        <v>114</v>
      </c>
      <c r="T1205" s="26">
        <v>11.6</v>
      </c>
      <c r="U1205" s="26">
        <v>0.81999969500000003</v>
      </c>
      <c r="V1205" s="26">
        <f t="shared" si="36"/>
        <v>0.78946433836429197</v>
      </c>
      <c r="AF1205" s="27" t="s">
        <v>117</v>
      </c>
      <c r="AG1205" s="41">
        <v>12.8</v>
      </c>
      <c r="AH1205" s="41">
        <v>0.97999999900000001</v>
      </c>
      <c r="AI1205" s="26">
        <f t="shared" si="37"/>
        <v>1.0199486444089023</v>
      </c>
    </row>
    <row r="1206" spans="19:35" x14ac:dyDescent="0.25">
      <c r="S1206" s="27" t="s">
        <v>114</v>
      </c>
      <c r="T1206" s="26">
        <v>11.6</v>
      </c>
      <c r="U1206" s="26">
        <v>0.80500000000000005</v>
      </c>
      <c r="V1206" s="26">
        <f t="shared" si="36"/>
        <v>0.78946433836429197</v>
      </c>
      <c r="AF1206" s="27" t="s">
        <v>117</v>
      </c>
      <c r="AG1206" s="41">
        <v>12.8</v>
      </c>
      <c r="AH1206" s="41">
        <v>0.94999999899999998</v>
      </c>
      <c r="AI1206" s="26">
        <f t="shared" si="37"/>
        <v>1.0199486444089023</v>
      </c>
    </row>
    <row r="1207" spans="19:35" x14ac:dyDescent="0.25">
      <c r="S1207" s="27" t="s">
        <v>114</v>
      </c>
      <c r="T1207" s="26">
        <v>11.6</v>
      </c>
      <c r="U1207" s="26">
        <v>0.76799999900000004</v>
      </c>
      <c r="V1207" s="26">
        <f t="shared" si="36"/>
        <v>0.78946433836429197</v>
      </c>
      <c r="AF1207" s="27" t="s">
        <v>117</v>
      </c>
      <c r="AG1207" s="41">
        <v>12.8</v>
      </c>
      <c r="AH1207" s="41">
        <v>1.0249999990000001</v>
      </c>
      <c r="AI1207" s="26">
        <f t="shared" si="37"/>
        <v>1.0199486444089023</v>
      </c>
    </row>
    <row r="1208" spans="19:35" x14ac:dyDescent="0.25">
      <c r="S1208" s="27" t="s">
        <v>114</v>
      </c>
      <c r="T1208" s="26">
        <v>11.6</v>
      </c>
      <c r="U1208" s="26">
        <v>0.87999999900000003</v>
      </c>
      <c r="V1208" s="26">
        <f t="shared" si="36"/>
        <v>0.78946433836429197</v>
      </c>
      <c r="AF1208" s="27" t="s">
        <v>117</v>
      </c>
      <c r="AG1208" s="41">
        <v>12.8</v>
      </c>
      <c r="AH1208" s="41">
        <v>1.0099999980000001</v>
      </c>
      <c r="AI1208" s="26">
        <f t="shared" si="37"/>
        <v>1.0199486444089023</v>
      </c>
    </row>
    <row r="1209" spans="19:35" x14ac:dyDescent="0.25">
      <c r="S1209" s="27" t="s">
        <v>114</v>
      </c>
      <c r="T1209" s="26">
        <v>11.6</v>
      </c>
      <c r="U1209" s="26">
        <v>0.93</v>
      </c>
      <c r="V1209" s="26">
        <f t="shared" si="36"/>
        <v>0.78946433836429197</v>
      </c>
      <c r="AF1209" s="27" t="s">
        <v>117</v>
      </c>
      <c r="AG1209" s="41">
        <v>12.8</v>
      </c>
      <c r="AH1209" s="41">
        <v>1.0799999979999999</v>
      </c>
      <c r="AI1209" s="26">
        <f t="shared" si="37"/>
        <v>1.0199486444089023</v>
      </c>
    </row>
    <row r="1210" spans="19:35" x14ac:dyDescent="0.25">
      <c r="S1210" s="27" t="s">
        <v>114</v>
      </c>
      <c r="T1210" s="26">
        <v>11.6</v>
      </c>
      <c r="U1210" s="26">
        <v>0.81799999999999995</v>
      </c>
      <c r="V1210" s="26">
        <f t="shared" si="36"/>
        <v>0.78946433836429197</v>
      </c>
      <c r="AF1210" s="27" t="s">
        <v>117</v>
      </c>
      <c r="AG1210" s="41">
        <v>12.8</v>
      </c>
      <c r="AH1210" s="41">
        <v>0.93799999899999997</v>
      </c>
      <c r="AI1210" s="26">
        <f t="shared" si="37"/>
        <v>1.0199486444089023</v>
      </c>
    </row>
    <row r="1211" spans="19:35" x14ac:dyDescent="0.25">
      <c r="S1211" s="27" t="s">
        <v>114</v>
      </c>
      <c r="T1211" s="26">
        <v>11.6</v>
      </c>
      <c r="U1211" s="26">
        <v>0.85</v>
      </c>
      <c r="V1211" s="26">
        <f t="shared" si="36"/>
        <v>0.78946433836429197</v>
      </c>
      <c r="AF1211" s="27" t="s">
        <v>117</v>
      </c>
      <c r="AG1211" s="41">
        <v>12.8</v>
      </c>
      <c r="AH1211" s="41">
        <v>0.98999999800000005</v>
      </c>
      <c r="AI1211" s="26">
        <f t="shared" si="37"/>
        <v>1.0199486444089023</v>
      </c>
    </row>
    <row r="1212" spans="19:35" x14ac:dyDescent="0.25">
      <c r="S1212" s="27" t="s">
        <v>114</v>
      </c>
      <c r="T1212" s="26">
        <v>11.6</v>
      </c>
      <c r="U1212" s="26">
        <v>0.83799999999999997</v>
      </c>
      <c r="V1212" s="26">
        <f t="shared" si="36"/>
        <v>0.78946433836429197</v>
      </c>
      <c r="AF1212" s="27" t="s">
        <v>117</v>
      </c>
      <c r="AG1212" s="41">
        <v>12.8</v>
      </c>
      <c r="AH1212" s="41">
        <v>1.025999997</v>
      </c>
      <c r="AI1212" s="26">
        <f t="shared" si="37"/>
        <v>1.0199486444089023</v>
      </c>
    </row>
    <row r="1213" spans="19:35" x14ac:dyDescent="0.25">
      <c r="S1213" s="27" t="s">
        <v>114</v>
      </c>
      <c r="T1213" s="26">
        <v>11.6</v>
      </c>
      <c r="U1213" s="26">
        <v>0.72999999900000001</v>
      </c>
      <c r="V1213" s="26">
        <f t="shared" si="36"/>
        <v>0.78946433836429197</v>
      </c>
      <c r="AF1213" s="27" t="s">
        <v>117</v>
      </c>
      <c r="AG1213" s="41">
        <v>12.8</v>
      </c>
      <c r="AH1213" s="41">
        <v>1.0149999970000001</v>
      </c>
      <c r="AI1213" s="26">
        <f t="shared" si="37"/>
        <v>1.0199486444089023</v>
      </c>
    </row>
    <row r="1214" spans="19:35" x14ac:dyDescent="0.25">
      <c r="S1214" s="27" t="s">
        <v>114</v>
      </c>
      <c r="T1214" s="26">
        <v>11.6</v>
      </c>
      <c r="U1214" s="26">
        <v>0.77</v>
      </c>
      <c r="V1214" s="26">
        <f t="shared" si="36"/>
        <v>0.78946433836429197</v>
      </c>
      <c r="AF1214" s="27" t="s">
        <v>117</v>
      </c>
      <c r="AG1214" s="41">
        <v>12.8</v>
      </c>
      <c r="AH1214" s="41">
        <v>1.0299999980000001</v>
      </c>
      <c r="AI1214" s="26">
        <f t="shared" si="37"/>
        <v>1.0199486444089023</v>
      </c>
    </row>
    <row r="1215" spans="19:35" x14ac:dyDescent="0.25">
      <c r="S1215" s="27" t="s">
        <v>114</v>
      </c>
      <c r="T1215" s="26">
        <v>11.6</v>
      </c>
      <c r="U1215" s="26">
        <v>0.77999999900000005</v>
      </c>
      <c r="V1215" s="26">
        <f t="shared" si="36"/>
        <v>0.78946433836429197</v>
      </c>
      <c r="AF1215" s="27" t="s">
        <v>117</v>
      </c>
      <c r="AG1215" s="41">
        <v>12.8</v>
      </c>
      <c r="AH1215" s="41">
        <v>1.069999997</v>
      </c>
      <c r="AI1215" s="26">
        <f t="shared" si="37"/>
        <v>1.0199486444089023</v>
      </c>
    </row>
    <row r="1216" spans="19:35" x14ac:dyDescent="0.25">
      <c r="S1216" s="27" t="s">
        <v>114</v>
      </c>
      <c r="T1216" s="26">
        <v>11.6</v>
      </c>
      <c r="U1216" s="26">
        <v>0.77</v>
      </c>
      <c r="V1216" s="26">
        <f t="shared" si="36"/>
        <v>0.78946433836429197</v>
      </c>
      <c r="AF1216" s="27" t="s">
        <v>117</v>
      </c>
      <c r="AG1216" s="41">
        <v>12.8</v>
      </c>
      <c r="AH1216" s="41">
        <v>1.0099999980000001</v>
      </c>
      <c r="AI1216" s="26">
        <f t="shared" si="37"/>
        <v>1.0199486444089023</v>
      </c>
    </row>
    <row r="1217" spans="19:35" x14ac:dyDescent="0.25">
      <c r="S1217" s="27" t="s">
        <v>114</v>
      </c>
      <c r="T1217" s="26">
        <v>11.6</v>
      </c>
      <c r="U1217" s="26">
        <v>0.77399999799999997</v>
      </c>
      <c r="V1217" s="26">
        <f t="shared" si="36"/>
        <v>0.78946433836429197</v>
      </c>
      <c r="AF1217" s="27" t="s">
        <v>117</v>
      </c>
      <c r="AG1217" s="41">
        <v>12.8</v>
      </c>
      <c r="AH1217" s="41">
        <v>1.02</v>
      </c>
      <c r="AI1217" s="26">
        <f t="shared" si="37"/>
        <v>1.0199486444089023</v>
      </c>
    </row>
    <row r="1218" spans="19:35" x14ac:dyDescent="0.25">
      <c r="S1218" s="27" t="s">
        <v>114</v>
      </c>
      <c r="T1218" s="26">
        <v>11.6</v>
      </c>
      <c r="U1218" s="26">
        <v>0.80500000000000005</v>
      </c>
      <c r="V1218" s="26">
        <f t="shared" si="36"/>
        <v>0.78946433836429197</v>
      </c>
      <c r="AF1218" s="27" t="s">
        <v>117</v>
      </c>
      <c r="AG1218" s="41">
        <v>12.8</v>
      </c>
      <c r="AH1218" s="41">
        <v>0.92599999899999996</v>
      </c>
      <c r="AI1218" s="26">
        <f t="shared" si="37"/>
        <v>1.0199486444089023</v>
      </c>
    </row>
    <row r="1219" spans="19:35" x14ac:dyDescent="0.25">
      <c r="S1219" s="27" t="s">
        <v>114</v>
      </c>
      <c r="T1219" s="26">
        <v>11.6</v>
      </c>
      <c r="U1219" s="26">
        <v>0.71499999999999997</v>
      </c>
      <c r="V1219" s="26">
        <f t="shared" si="36"/>
        <v>0.78946433836429197</v>
      </c>
      <c r="AF1219" s="27" t="s">
        <v>117</v>
      </c>
      <c r="AG1219" s="41">
        <v>12.8</v>
      </c>
      <c r="AH1219" s="41">
        <v>1.0299999980000001</v>
      </c>
      <c r="AI1219" s="26">
        <f t="shared" si="37"/>
        <v>1.0199486444089023</v>
      </c>
    </row>
    <row r="1220" spans="19:35" x14ac:dyDescent="0.25">
      <c r="S1220" s="27" t="s">
        <v>114</v>
      </c>
      <c r="T1220" s="26">
        <v>11.6</v>
      </c>
      <c r="U1220" s="26">
        <v>0.73999999800000005</v>
      </c>
      <c r="V1220" s="26">
        <f t="shared" si="36"/>
        <v>0.78946433836429197</v>
      </c>
      <c r="AF1220" s="27" t="s">
        <v>117</v>
      </c>
      <c r="AG1220" s="41">
        <v>12.8</v>
      </c>
      <c r="AH1220" s="41">
        <v>1.0999999979999999</v>
      </c>
      <c r="AI1220" s="26">
        <f t="shared" si="37"/>
        <v>1.0199486444089023</v>
      </c>
    </row>
    <row r="1221" spans="19:35" x14ac:dyDescent="0.25">
      <c r="S1221" s="27" t="s">
        <v>114</v>
      </c>
      <c r="T1221" s="26">
        <v>11.6</v>
      </c>
      <c r="U1221" s="26">
        <v>0.76799999900000004</v>
      </c>
      <c r="V1221" s="26">
        <f t="shared" si="36"/>
        <v>0.78946433836429197</v>
      </c>
      <c r="AF1221" s="27" t="s">
        <v>117</v>
      </c>
      <c r="AG1221" s="41">
        <v>12.8</v>
      </c>
      <c r="AH1221" s="41">
        <v>1.059999999</v>
      </c>
      <c r="AI1221" s="26">
        <f t="shared" si="37"/>
        <v>1.0199486444089023</v>
      </c>
    </row>
    <row r="1222" spans="19:35" x14ac:dyDescent="0.25">
      <c r="S1222" s="27" t="s">
        <v>114</v>
      </c>
      <c r="T1222" s="26">
        <v>11.6</v>
      </c>
      <c r="U1222" s="26">
        <v>0.849999905</v>
      </c>
      <c r="V1222" s="26">
        <f t="shared" si="36"/>
        <v>0.78946433836429197</v>
      </c>
      <c r="AF1222" s="27" t="s">
        <v>117</v>
      </c>
      <c r="AG1222" s="41">
        <v>12.8</v>
      </c>
      <c r="AH1222" s="41">
        <v>0.969999999</v>
      </c>
      <c r="AI1222" s="26">
        <f t="shared" si="37"/>
        <v>1.0199486444089023</v>
      </c>
    </row>
    <row r="1223" spans="19:35" x14ac:dyDescent="0.25">
      <c r="S1223" s="27" t="s">
        <v>114</v>
      </c>
      <c r="T1223" s="26">
        <v>11.6</v>
      </c>
      <c r="U1223" s="26">
        <v>0.78999999899999995</v>
      </c>
      <c r="V1223" s="26">
        <f t="shared" ref="V1223:V1286" si="38">$AA$7*T1223^$AA$5</f>
        <v>0.78946433836429197</v>
      </c>
      <c r="AF1223" s="27" t="s">
        <v>117</v>
      </c>
      <c r="AG1223" s="41">
        <v>12.8</v>
      </c>
      <c r="AH1223" s="41">
        <v>1.049999997</v>
      </c>
      <c r="AI1223" s="26">
        <f t="shared" si="37"/>
        <v>1.0199486444089023</v>
      </c>
    </row>
    <row r="1224" spans="19:35" x14ac:dyDescent="0.25">
      <c r="S1224" s="27" t="s">
        <v>114</v>
      </c>
      <c r="T1224" s="26">
        <v>11.7</v>
      </c>
      <c r="U1224" s="26">
        <v>0.61999999900000002</v>
      </c>
      <c r="V1224" s="26">
        <f t="shared" si="38"/>
        <v>0.80852844149042724</v>
      </c>
      <c r="AF1224" s="27" t="s">
        <v>117</v>
      </c>
      <c r="AG1224" s="41">
        <v>12.8</v>
      </c>
      <c r="AH1224" s="41">
        <v>1.061999999</v>
      </c>
      <c r="AI1224" s="26">
        <f t="shared" ref="AI1224:AI1287" si="39">$AN$7*AG1224^$AN$5</f>
        <v>1.0199486444089023</v>
      </c>
    </row>
    <row r="1225" spans="19:35" x14ac:dyDescent="0.25">
      <c r="S1225" s="27" t="s">
        <v>114</v>
      </c>
      <c r="T1225" s="26">
        <v>11.7</v>
      </c>
      <c r="U1225" s="26">
        <v>0.73999999800000005</v>
      </c>
      <c r="V1225" s="26">
        <f t="shared" si="38"/>
        <v>0.80852844149042724</v>
      </c>
      <c r="AF1225" s="27" t="s">
        <v>117</v>
      </c>
      <c r="AG1225" s="41">
        <v>12.8</v>
      </c>
      <c r="AH1225" s="41">
        <v>0.94499999800000001</v>
      </c>
      <c r="AI1225" s="26">
        <f t="shared" si="39"/>
        <v>1.0199486444089023</v>
      </c>
    </row>
    <row r="1226" spans="19:35" x14ac:dyDescent="0.25">
      <c r="S1226" s="27" t="s">
        <v>114</v>
      </c>
      <c r="T1226" s="26">
        <v>11.7</v>
      </c>
      <c r="U1226" s="26">
        <v>0.82999999800000002</v>
      </c>
      <c r="V1226" s="26">
        <f t="shared" si="38"/>
        <v>0.80852844149042724</v>
      </c>
      <c r="AF1226" s="27" t="s">
        <v>117</v>
      </c>
      <c r="AG1226" s="41">
        <v>12.8</v>
      </c>
      <c r="AH1226" s="41">
        <v>1.039999999</v>
      </c>
      <c r="AI1226" s="26">
        <f t="shared" si="39"/>
        <v>1.0199486444089023</v>
      </c>
    </row>
    <row r="1227" spans="19:35" x14ac:dyDescent="0.25">
      <c r="S1227" s="27" t="s">
        <v>114</v>
      </c>
      <c r="T1227" s="26">
        <v>11.7</v>
      </c>
      <c r="U1227" s="26">
        <v>0.74399999900000002</v>
      </c>
      <c r="V1227" s="26">
        <f t="shared" si="38"/>
        <v>0.80852844149042724</v>
      </c>
      <c r="AF1227" s="27" t="s">
        <v>117</v>
      </c>
      <c r="AG1227" s="41">
        <v>12.8</v>
      </c>
      <c r="AH1227" s="41">
        <v>1.069999997</v>
      </c>
      <c r="AI1227" s="26">
        <f t="shared" si="39"/>
        <v>1.0199486444089023</v>
      </c>
    </row>
    <row r="1228" spans="19:35" x14ac:dyDescent="0.25">
      <c r="S1228" s="27" t="s">
        <v>114</v>
      </c>
      <c r="T1228" s="26">
        <v>11.7</v>
      </c>
      <c r="U1228" s="26">
        <v>0.78999999899999995</v>
      </c>
      <c r="V1228" s="26">
        <f t="shared" si="38"/>
        <v>0.80852844149042724</v>
      </c>
      <c r="AF1228" s="27" t="s">
        <v>117</v>
      </c>
      <c r="AG1228" s="41">
        <v>12.8</v>
      </c>
      <c r="AH1228" s="41">
        <v>0.92</v>
      </c>
      <c r="AI1228" s="26">
        <f t="shared" si="39"/>
        <v>1.0199486444089023</v>
      </c>
    </row>
    <row r="1229" spans="19:35" x14ac:dyDescent="0.25">
      <c r="S1229" s="27" t="s">
        <v>114</v>
      </c>
      <c r="T1229" s="26">
        <v>11.7</v>
      </c>
      <c r="U1229" s="26">
        <v>0.87999999900000003</v>
      </c>
      <c r="V1229" s="26">
        <f t="shared" si="38"/>
        <v>0.80852844149042724</v>
      </c>
      <c r="AF1229" s="27" t="s">
        <v>117</v>
      </c>
      <c r="AG1229" s="41">
        <v>12.8</v>
      </c>
      <c r="AH1229" s="41">
        <v>1.039999999</v>
      </c>
      <c r="AI1229" s="26">
        <f t="shared" si="39"/>
        <v>1.0199486444089023</v>
      </c>
    </row>
    <row r="1230" spans="19:35" x14ac:dyDescent="0.25">
      <c r="S1230" s="27" t="s">
        <v>114</v>
      </c>
      <c r="T1230" s="26">
        <v>11.7</v>
      </c>
      <c r="U1230" s="26">
        <v>0.77999999900000005</v>
      </c>
      <c r="V1230" s="26">
        <f t="shared" si="38"/>
        <v>0.80852844149042724</v>
      </c>
      <c r="AF1230" s="27" t="s">
        <v>117</v>
      </c>
      <c r="AG1230" s="41">
        <v>12.8</v>
      </c>
      <c r="AH1230" s="41">
        <v>1.059999999</v>
      </c>
      <c r="AI1230" s="26">
        <f t="shared" si="39"/>
        <v>1.0199486444089023</v>
      </c>
    </row>
    <row r="1231" spans="19:35" x14ac:dyDescent="0.25">
      <c r="S1231" s="27" t="s">
        <v>114</v>
      </c>
      <c r="T1231" s="26">
        <v>11.7</v>
      </c>
      <c r="U1231" s="26">
        <v>0.86499999800000005</v>
      </c>
      <c r="V1231" s="26">
        <f t="shared" si="38"/>
        <v>0.80852844149042724</v>
      </c>
      <c r="AF1231" s="27" t="s">
        <v>117</v>
      </c>
      <c r="AG1231" s="41">
        <v>12.8</v>
      </c>
      <c r="AH1231" s="41">
        <v>1.0249999990000001</v>
      </c>
      <c r="AI1231" s="26">
        <f t="shared" si="39"/>
        <v>1.0199486444089023</v>
      </c>
    </row>
    <row r="1232" spans="19:35" x14ac:dyDescent="0.25">
      <c r="S1232" s="27" t="s">
        <v>114</v>
      </c>
      <c r="T1232" s="26">
        <v>11.7</v>
      </c>
      <c r="U1232" s="26">
        <v>0.82999999800000002</v>
      </c>
      <c r="V1232" s="26">
        <f t="shared" si="38"/>
        <v>0.80852844149042724</v>
      </c>
      <c r="AF1232" s="27" t="s">
        <v>117</v>
      </c>
      <c r="AG1232" s="41">
        <v>12.8</v>
      </c>
      <c r="AH1232" s="41">
        <v>1.0299999980000001</v>
      </c>
      <c r="AI1232" s="26">
        <f t="shared" si="39"/>
        <v>1.0199486444089023</v>
      </c>
    </row>
    <row r="1233" spans="19:35" x14ac:dyDescent="0.25">
      <c r="S1233" s="27" t="s">
        <v>114</v>
      </c>
      <c r="T1233" s="26">
        <v>11.7</v>
      </c>
      <c r="U1233" s="26">
        <v>0.84</v>
      </c>
      <c r="V1233" s="26">
        <f t="shared" si="38"/>
        <v>0.80852844149042724</v>
      </c>
      <c r="AF1233" s="27" t="s">
        <v>117</v>
      </c>
      <c r="AG1233" s="41">
        <v>12.8</v>
      </c>
      <c r="AH1233" s="41">
        <v>1</v>
      </c>
      <c r="AI1233" s="26">
        <f t="shared" si="39"/>
        <v>1.0199486444089023</v>
      </c>
    </row>
    <row r="1234" spans="19:35" x14ac:dyDescent="0.25">
      <c r="S1234" s="27" t="s">
        <v>114</v>
      </c>
      <c r="T1234" s="26">
        <v>11.7</v>
      </c>
      <c r="U1234" s="26">
        <v>0.79500000000000004</v>
      </c>
      <c r="V1234" s="26">
        <f t="shared" si="38"/>
        <v>0.80852844149042724</v>
      </c>
      <c r="AF1234" s="27" t="s">
        <v>117</v>
      </c>
      <c r="AG1234" s="41">
        <v>12.8</v>
      </c>
      <c r="AH1234" s="41">
        <v>1.005999997</v>
      </c>
      <c r="AI1234" s="26">
        <f t="shared" si="39"/>
        <v>1.0199486444089023</v>
      </c>
    </row>
    <row r="1235" spans="19:35" x14ac:dyDescent="0.25">
      <c r="S1235" s="27" t="s">
        <v>114</v>
      </c>
      <c r="T1235" s="26">
        <v>11.7</v>
      </c>
      <c r="U1235" s="26">
        <v>0.82999999800000002</v>
      </c>
      <c r="V1235" s="26">
        <f t="shared" si="38"/>
        <v>0.80852844149042724</v>
      </c>
      <c r="AF1235" s="27" t="s">
        <v>117</v>
      </c>
      <c r="AG1235" s="41">
        <v>12.8</v>
      </c>
      <c r="AH1235" s="41">
        <v>1.0549999999999999</v>
      </c>
      <c r="AI1235" s="26">
        <f t="shared" si="39"/>
        <v>1.0199486444089023</v>
      </c>
    </row>
    <row r="1236" spans="19:35" x14ac:dyDescent="0.25">
      <c r="S1236" s="27" t="s">
        <v>114</v>
      </c>
      <c r="T1236" s="26">
        <v>11.7</v>
      </c>
      <c r="U1236" s="26">
        <v>0.79999999899999996</v>
      </c>
      <c r="V1236" s="26">
        <f t="shared" si="38"/>
        <v>0.80852844149042724</v>
      </c>
      <c r="AF1236" s="27" t="s">
        <v>117</v>
      </c>
      <c r="AG1236" s="41">
        <v>12.8</v>
      </c>
      <c r="AH1236" s="41">
        <v>0.969999999</v>
      </c>
      <c r="AI1236" s="26">
        <f t="shared" si="39"/>
        <v>1.0199486444089023</v>
      </c>
    </row>
    <row r="1237" spans="19:35" x14ac:dyDescent="0.25">
      <c r="S1237" s="27" t="s">
        <v>114</v>
      </c>
      <c r="T1237" s="26">
        <v>11.7</v>
      </c>
      <c r="U1237" s="26">
        <v>0.82999999800000002</v>
      </c>
      <c r="V1237" s="26">
        <f t="shared" si="38"/>
        <v>0.80852844149042724</v>
      </c>
      <c r="AF1237" s="27" t="s">
        <v>117</v>
      </c>
      <c r="AG1237" s="41">
        <v>12.8</v>
      </c>
      <c r="AH1237" s="41">
        <v>1.107999999</v>
      </c>
      <c r="AI1237" s="26">
        <f t="shared" si="39"/>
        <v>1.0199486444089023</v>
      </c>
    </row>
    <row r="1238" spans="19:35" x14ac:dyDescent="0.25">
      <c r="S1238" s="27" t="s">
        <v>114</v>
      </c>
      <c r="T1238" s="26">
        <v>11.7</v>
      </c>
      <c r="U1238" s="26">
        <v>0.84</v>
      </c>
      <c r="V1238" s="26">
        <f t="shared" si="38"/>
        <v>0.80852844149042724</v>
      </c>
      <c r="AF1238" s="27" t="s">
        <v>117</v>
      </c>
      <c r="AG1238" s="41">
        <v>12.8</v>
      </c>
      <c r="AH1238" s="41">
        <v>1.02</v>
      </c>
      <c r="AI1238" s="26">
        <f t="shared" si="39"/>
        <v>1.0199486444089023</v>
      </c>
    </row>
    <row r="1239" spans="19:35" x14ac:dyDescent="0.25">
      <c r="S1239" s="27" t="s">
        <v>114</v>
      </c>
      <c r="T1239" s="26">
        <v>11.7</v>
      </c>
      <c r="U1239" s="26">
        <v>0.78999999899999995</v>
      </c>
      <c r="V1239" s="26">
        <f t="shared" si="38"/>
        <v>0.80852844149042724</v>
      </c>
      <c r="AF1239" s="27" t="s">
        <v>117</v>
      </c>
      <c r="AG1239" s="41">
        <v>12.8</v>
      </c>
      <c r="AH1239" s="41">
        <v>1.0999999979999999</v>
      </c>
      <c r="AI1239" s="26">
        <f t="shared" si="39"/>
        <v>1.0199486444089023</v>
      </c>
    </row>
    <row r="1240" spans="19:35" x14ac:dyDescent="0.25">
      <c r="S1240" s="27" t="s">
        <v>114</v>
      </c>
      <c r="T1240" s="26">
        <v>11.7</v>
      </c>
      <c r="U1240" s="26">
        <v>0.875</v>
      </c>
      <c r="V1240" s="26">
        <f t="shared" si="38"/>
        <v>0.80852844149042724</v>
      </c>
      <c r="AF1240" s="27" t="s">
        <v>117</v>
      </c>
      <c r="AG1240" s="41">
        <v>12.8</v>
      </c>
      <c r="AH1240" s="41">
        <v>1.1359999999999999</v>
      </c>
      <c r="AI1240" s="26">
        <f t="shared" si="39"/>
        <v>1.0199486444089023</v>
      </c>
    </row>
    <row r="1241" spans="19:35" x14ac:dyDescent="0.25">
      <c r="S1241" s="27" t="s">
        <v>114</v>
      </c>
      <c r="T1241" s="26">
        <v>11.7</v>
      </c>
      <c r="U1241" s="26">
        <v>0.82999999800000002</v>
      </c>
      <c r="V1241" s="26">
        <f t="shared" si="38"/>
        <v>0.80852844149042724</v>
      </c>
      <c r="AF1241" s="27" t="s">
        <v>117</v>
      </c>
      <c r="AG1241" s="41">
        <v>12.8</v>
      </c>
      <c r="AH1241" s="41">
        <v>1.039999999</v>
      </c>
      <c r="AI1241" s="26">
        <f t="shared" si="39"/>
        <v>1.0199486444089023</v>
      </c>
    </row>
    <row r="1242" spans="19:35" x14ac:dyDescent="0.25">
      <c r="S1242" s="27" t="s">
        <v>114</v>
      </c>
      <c r="T1242" s="26">
        <v>11.7</v>
      </c>
      <c r="U1242" s="26">
        <v>0.79999971400000003</v>
      </c>
      <c r="V1242" s="26">
        <f t="shared" si="38"/>
        <v>0.80852844149042724</v>
      </c>
      <c r="AF1242" s="27" t="s">
        <v>117</v>
      </c>
      <c r="AG1242" s="41">
        <v>12.8</v>
      </c>
      <c r="AH1242" s="41">
        <v>1</v>
      </c>
      <c r="AI1242" s="26">
        <f t="shared" si="39"/>
        <v>1.0199486444089023</v>
      </c>
    </row>
    <row r="1243" spans="19:35" x14ac:dyDescent="0.25">
      <c r="S1243" s="27" t="s">
        <v>114</v>
      </c>
      <c r="T1243" s="26">
        <v>11.7</v>
      </c>
      <c r="U1243" s="26">
        <v>0.79999999899999996</v>
      </c>
      <c r="V1243" s="26">
        <f t="shared" si="38"/>
        <v>0.80852844149042724</v>
      </c>
      <c r="AF1243" s="27" t="s">
        <v>117</v>
      </c>
      <c r="AG1243" s="41">
        <v>12.8</v>
      </c>
      <c r="AH1243" s="41">
        <v>1.164999999</v>
      </c>
      <c r="AI1243" s="26">
        <f t="shared" si="39"/>
        <v>1.0199486444089023</v>
      </c>
    </row>
    <row r="1244" spans="19:35" x14ac:dyDescent="0.25">
      <c r="S1244" s="27" t="s">
        <v>114</v>
      </c>
      <c r="T1244" s="26">
        <v>11.7</v>
      </c>
      <c r="U1244" s="26">
        <v>0.869999886</v>
      </c>
      <c r="V1244" s="26">
        <f t="shared" si="38"/>
        <v>0.80852844149042724</v>
      </c>
      <c r="AF1244" s="27" t="s">
        <v>117</v>
      </c>
      <c r="AG1244" s="41">
        <v>12.8</v>
      </c>
      <c r="AH1244" s="41">
        <v>1.047999997</v>
      </c>
      <c r="AI1244" s="26">
        <f t="shared" si="39"/>
        <v>1.0199486444089023</v>
      </c>
    </row>
    <row r="1245" spans="19:35" x14ac:dyDescent="0.25">
      <c r="S1245" s="27" t="s">
        <v>114</v>
      </c>
      <c r="T1245" s="26">
        <v>11.7</v>
      </c>
      <c r="U1245" s="26">
        <v>0.86999999900000002</v>
      </c>
      <c r="V1245" s="26">
        <f t="shared" si="38"/>
        <v>0.80852844149042724</v>
      </c>
      <c r="AF1245" s="27" t="s">
        <v>117</v>
      </c>
      <c r="AG1245" s="41">
        <v>12.8</v>
      </c>
      <c r="AH1245" s="41">
        <v>1.0660000000000001</v>
      </c>
      <c r="AI1245" s="26">
        <f t="shared" si="39"/>
        <v>1.0199486444089023</v>
      </c>
    </row>
    <row r="1246" spans="19:35" x14ac:dyDescent="0.25">
      <c r="S1246" s="27" t="s">
        <v>114</v>
      </c>
      <c r="T1246" s="26">
        <v>11.7</v>
      </c>
      <c r="U1246" s="26">
        <v>0.77999999900000005</v>
      </c>
      <c r="V1246" s="26">
        <f t="shared" si="38"/>
        <v>0.80852844149042724</v>
      </c>
      <c r="AF1246" s="27" t="s">
        <v>117</v>
      </c>
      <c r="AG1246" s="41">
        <v>12.9</v>
      </c>
      <c r="AH1246" s="41">
        <v>0.85999999900000001</v>
      </c>
      <c r="AI1246" s="26">
        <f t="shared" si="39"/>
        <v>1.0436827385883796</v>
      </c>
    </row>
    <row r="1247" spans="19:35" x14ac:dyDescent="0.25">
      <c r="S1247" s="27" t="s">
        <v>114</v>
      </c>
      <c r="T1247" s="26">
        <v>11.7</v>
      </c>
      <c r="U1247" s="26">
        <v>0.78400000000000003</v>
      </c>
      <c r="V1247" s="26">
        <f t="shared" si="38"/>
        <v>0.80852844149042724</v>
      </c>
      <c r="AF1247" s="27" t="s">
        <v>117</v>
      </c>
      <c r="AG1247" s="41">
        <v>12.9</v>
      </c>
      <c r="AH1247" s="41">
        <v>1.039999999</v>
      </c>
      <c r="AI1247" s="26">
        <f t="shared" si="39"/>
        <v>1.0436827385883796</v>
      </c>
    </row>
    <row r="1248" spans="19:35" x14ac:dyDescent="0.25">
      <c r="S1248" s="27" t="s">
        <v>114</v>
      </c>
      <c r="T1248" s="26">
        <v>11.7</v>
      </c>
      <c r="U1248" s="26">
        <v>0.82199999899999998</v>
      </c>
      <c r="V1248" s="26">
        <f t="shared" si="38"/>
        <v>0.80852844149042724</v>
      </c>
      <c r="AF1248" s="27" t="s">
        <v>117</v>
      </c>
      <c r="AG1248" s="41">
        <v>12.9</v>
      </c>
      <c r="AH1248" s="41">
        <v>1.037999999</v>
      </c>
      <c r="AI1248" s="26">
        <f t="shared" si="39"/>
        <v>1.0436827385883796</v>
      </c>
    </row>
    <row r="1249" spans="19:35" x14ac:dyDescent="0.25">
      <c r="S1249" s="27" t="s">
        <v>114</v>
      </c>
      <c r="T1249" s="26">
        <v>11.7</v>
      </c>
      <c r="U1249" s="26">
        <v>0.79999999899999996</v>
      </c>
      <c r="V1249" s="26">
        <f t="shared" si="38"/>
        <v>0.80852844149042724</v>
      </c>
      <c r="AF1249" s="27" t="s">
        <v>117</v>
      </c>
      <c r="AG1249" s="41">
        <v>12.9</v>
      </c>
      <c r="AH1249" s="41">
        <v>0.97999999900000001</v>
      </c>
      <c r="AI1249" s="26">
        <f t="shared" si="39"/>
        <v>1.0436827385883796</v>
      </c>
    </row>
    <row r="1250" spans="19:35" x14ac:dyDescent="0.25">
      <c r="S1250" s="27" t="s">
        <v>114</v>
      </c>
      <c r="T1250" s="26">
        <v>11.7</v>
      </c>
      <c r="U1250" s="26">
        <v>0.87999999900000003</v>
      </c>
      <c r="V1250" s="26">
        <f t="shared" si="38"/>
        <v>0.80852844149042724</v>
      </c>
      <c r="AF1250" s="27" t="s">
        <v>117</v>
      </c>
      <c r="AG1250" s="41">
        <v>12.9</v>
      </c>
      <c r="AH1250" s="41">
        <v>0.969999999</v>
      </c>
      <c r="AI1250" s="26">
        <f t="shared" si="39"/>
        <v>1.0436827385883796</v>
      </c>
    </row>
    <row r="1251" spans="19:35" x14ac:dyDescent="0.25">
      <c r="S1251" s="27" t="s">
        <v>114</v>
      </c>
      <c r="T1251" s="26">
        <v>11.7</v>
      </c>
      <c r="U1251" s="26">
        <v>0.77999999900000005</v>
      </c>
      <c r="V1251" s="26">
        <f t="shared" si="38"/>
        <v>0.80852844149042724</v>
      </c>
      <c r="AF1251" s="27" t="s">
        <v>117</v>
      </c>
      <c r="AG1251" s="41">
        <v>12.9</v>
      </c>
      <c r="AH1251" s="41">
        <v>1.0949999989999999</v>
      </c>
      <c r="AI1251" s="26">
        <f t="shared" si="39"/>
        <v>1.0436827385883796</v>
      </c>
    </row>
    <row r="1252" spans="19:35" x14ac:dyDescent="0.25">
      <c r="S1252" s="27" t="s">
        <v>114</v>
      </c>
      <c r="T1252" s="26">
        <v>11.7</v>
      </c>
      <c r="U1252" s="26">
        <v>0.75</v>
      </c>
      <c r="V1252" s="26">
        <f t="shared" si="38"/>
        <v>0.80852844149042724</v>
      </c>
      <c r="AF1252" s="27" t="s">
        <v>117</v>
      </c>
      <c r="AG1252" s="41">
        <v>12.9</v>
      </c>
      <c r="AH1252" s="41">
        <v>1.114999998</v>
      </c>
      <c r="AI1252" s="26">
        <f t="shared" si="39"/>
        <v>1.0436827385883796</v>
      </c>
    </row>
    <row r="1253" spans="19:35" x14ac:dyDescent="0.25">
      <c r="S1253" s="27" t="s">
        <v>114</v>
      </c>
      <c r="T1253" s="26">
        <v>11.7</v>
      </c>
      <c r="U1253" s="26">
        <v>0.73499999900000001</v>
      </c>
      <c r="V1253" s="26">
        <f t="shared" si="38"/>
        <v>0.80852844149042724</v>
      </c>
      <c r="AF1253" s="27" t="s">
        <v>117</v>
      </c>
      <c r="AG1253" s="41">
        <v>12.9</v>
      </c>
      <c r="AH1253" s="41">
        <v>1.114999998</v>
      </c>
      <c r="AI1253" s="26">
        <f t="shared" si="39"/>
        <v>1.0436827385883796</v>
      </c>
    </row>
    <row r="1254" spans="19:35" x14ac:dyDescent="0.25">
      <c r="S1254" s="27" t="s">
        <v>114</v>
      </c>
      <c r="T1254" s="26">
        <v>11.7</v>
      </c>
      <c r="U1254" s="26">
        <v>0.79999999899999996</v>
      </c>
      <c r="V1254" s="26">
        <f t="shared" si="38"/>
        <v>0.80852844149042724</v>
      </c>
      <c r="AF1254" s="27" t="s">
        <v>117</v>
      </c>
      <c r="AG1254" s="41">
        <v>12.9</v>
      </c>
      <c r="AH1254" s="41">
        <v>1.0749999990000001</v>
      </c>
      <c r="AI1254" s="26">
        <f t="shared" si="39"/>
        <v>1.0436827385883796</v>
      </c>
    </row>
    <row r="1255" spans="19:35" x14ac:dyDescent="0.25">
      <c r="S1255" s="27" t="s">
        <v>114</v>
      </c>
      <c r="T1255" s="26">
        <v>11.7</v>
      </c>
      <c r="U1255" s="26">
        <v>0.82499999899999998</v>
      </c>
      <c r="V1255" s="26">
        <f t="shared" si="38"/>
        <v>0.80852844149042724</v>
      </c>
      <c r="AF1255" s="27" t="s">
        <v>117</v>
      </c>
      <c r="AG1255" s="41">
        <v>12.9</v>
      </c>
      <c r="AH1255" s="41">
        <v>1.1399999970000001</v>
      </c>
      <c r="AI1255" s="26">
        <f t="shared" si="39"/>
        <v>1.0436827385883796</v>
      </c>
    </row>
    <row r="1256" spans="19:35" x14ac:dyDescent="0.25">
      <c r="S1256" s="27" t="s">
        <v>114</v>
      </c>
      <c r="T1256" s="26">
        <v>11.7</v>
      </c>
      <c r="U1256" s="26">
        <v>0.78499999799999998</v>
      </c>
      <c r="V1256" s="26">
        <f t="shared" si="38"/>
        <v>0.80852844149042724</v>
      </c>
      <c r="AF1256" s="27" t="s">
        <v>117</v>
      </c>
      <c r="AG1256" s="41">
        <v>12.9</v>
      </c>
      <c r="AH1256" s="41">
        <v>0.95999999899999999</v>
      </c>
      <c r="AI1256" s="26">
        <f t="shared" si="39"/>
        <v>1.0436827385883796</v>
      </c>
    </row>
    <row r="1257" spans="19:35" x14ac:dyDescent="0.25">
      <c r="S1257" s="27" t="s">
        <v>114</v>
      </c>
      <c r="T1257" s="26">
        <v>11.7</v>
      </c>
      <c r="U1257" s="26">
        <v>0.79500000000000004</v>
      </c>
      <c r="V1257" s="26">
        <f t="shared" si="38"/>
        <v>0.80852844149042724</v>
      </c>
      <c r="AF1257" s="27" t="s">
        <v>117</v>
      </c>
      <c r="AG1257" s="41">
        <v>12.9</v>
      </c>
      <c r="AH1257" s="41">
        <v>1.02</v>
      </c>
      <c r="AI1257" s="26">
        <f t="shared" si="39"/>
        <v>1.0436827385883796</v>
      </c>
    </row>
    <row r="1258" spans="19:35" x14ac:dyDescent="0.25">
      <c r="S1258" s="27" t="s">
        <v>114</v>
      </c>
      <c r="T1258" s="26">
        <v>11.7</v>
      </c>
      <c r="U1258" s="26">
        <v>0.80999999899999997</v>
      </c>
      <c r="V1258" s="26">
        <f t="shared" si="38"/>
        <v>0.80852844149042724</v>
      </c>
      <c r="AF1258" s="27" t="s">
        <v>117</v>
      </c>
      <c r="AG1258" s="41">
        <v>12.9</v>
      </c>
      <c r="AH1258" s="41">
        <v>1.0559999980000001</v>
      </c>
      <c r="AI1258" s="26">
        <f t="shared" si="39"/>
        <v>1.0436827385883796</v>
      </c>
    </row>
    <row r="1259" spans="19:35" x14ac:dyDescent="0.25">
      <c r="S1259" s="27" t="s">
        <v>114</v>
      </c>
      <c r="T1259" s="26">
        <v>11.8</v>
      </c>
      <c r="U1259" s="26">
        <v>0.79999999899999996</v>
      </c>
      <c r="V1259" s="26">
        <f t="shared" si="38"/>
        <v>0.82788476646270337</v>
      </c>
      <c r="AF1259" s="27" t="s">
        <v>117</v>
      </c>
      <c r="AG1259" s="41">
        <v>12.9</v>
      </c>
      <c r="AH1259" s="41">
        <v>1.18</v>
      </c>
      <c r="AI1259" s="26">
        <f t="shared" si="39"/>
        <v>1.0436827385883796</v>
      </c>
    </row>
    <row r="1260" spans="19:35" x14ac:dyDescent="0.25">
      <c r="S1260" s="27" t="s">
        <v>114</v>
      </c>
      <c r="T1260" s="26">
        <v>11.8</v>
      </c>
      <c r="U1260" s="26">
        <v>0.69999999899999998</v>
      </c>
      <c r="V1260" s="26">
        <f t="shared" si="38"/>
        <v>0.82788476646270337</v>
      </c>
      <c r="AF1260" s="27" t="s">
        <v>117</v>
      </c>
      <c r="AG1260" s="41">
        <v>12.9</v>
      </c>
      <c r="AH1260" s="41">
        <v>1.0099999980000001</v>
      </c>
      <c r="AI1260" s="26">
        <f t="shared" si="39"/>
        <v>1.0436827385883796</v>
      </c>
    </row>
    <row r="1261" spans="19:35" x14ac:dyDescent="0.25">
      <c r="S1261" s="27" t="s">
        <v>114</v>
      </c>
      <c r="T1261" s="26">
        <v>11.8</v>
      </c>
      <c r="U1261" s="26">
        <v>0.86499999800000005</v>
      </c>
      <c r="V1261" s="26">
        <f t="shared" si="38"/>
        <v>0.82788476646270337</v>
      </c>
      <c r="AF1261" s="27" t="s">
        <v>117</v>
      </c>
      <c r="AG1261" s="41">
        <v>12.9</v>
      </c>
      <c r="AH1261" s="41">
        <v>0.90999999799999998</v>
      </c>
      <c r="AI1261" s="26">
        <f t="shared" si="39"/>
        <v>1.0436827385883796</v>
      </c>
    </row>
    <row r="1262" spans="19:35" x14ac:dyDescent="0.25">
      <c r="S1262" s="27" t="s">
        <v>114</v>
      </c>
      <c r="T1262" s="26">
        <v>11.8</v>
      </c>
      <c r="U1262" s="26">
        <v>0.85499999900000001</v>
      </c>
      <c r="V1262" s="26">
        <f t="shared" si="38"/>
        <v>0.82788476646270337</v>
      </c>
      <c r="AF1262" s="27" t="s">
        <v>117</v>
      </c>
      <c r="AG1262" s="41">
        <v>12.9</v>
      </c>
      <c r="AH1262" s="41">
        <v>1.0299999980000001</v>
      </c>
      <c r="AI1262" s="26">
        <f t="shared" si="39"/>
        <v>1.0436827385883796</v>
      </c>
    </row>
    <row r="1263" spans="19:35" x14ac:dyDescent="0.25">
      <c r="S1263" s="27" t="s">
        <v>114</v>
      </c>
      <c r="T1263" s="26">
        <v>11.8</v>
      </c>
      <c r="U1263" s="26">
        <v>0.80500000000000005</v>
      </c>
      <c r="V1263" s="26">
        <f t="shared" si="38"/>
        <v>0.82788476646270337</v>
      </c>
      <c r="AF1263" s="27" t="s">
        <v>117</v>
      </c>
      <c r="AG1263" s="41">
        <v>12.9</v>
      </c>
      <c r="AH1263" s="41">
        <v>1.0949999989999999</v>
      </c>
      <c r="AI1263" s="26">
        <f t="shared" si="39"/>
        <v>1.0436827385883796</v>
      </c>
    </row>
    <row r="1264" spans="19:35" x14ac:dyDescent="0.25">
      <c r="S1264" s="27" t="s">
        <v>114</v>
      </c>
      <c r="T1264" s="26">
        <v>11.8</v>
      </c>
      <c r="U1264" s="26">
        <v>0.86999999900000002</v>
      </c>
      <c r="V1264" s="26">
        <f t="shared" si="38"/>
        <v>0.82788476646270337</v>
      </c>
      <c r="AF1264" s="27" t="s">
        <v>117</v>
      </c>
      <c r="AG1264" s="41">
        <v>12.9</v>
      </c>
      <c r="AH1264" s="41">
        <v>1.1499999990000001</v>
      </c>
      <c r="AI1264" s="26">
        <f t="shared" si="39"/>
        <v>1.0436827385883796</v>
      </c>
    </row>
    <row r="1265" spans="19:35" x14ac:dyDescent="0.25">
      <c r="S1265" s="27" t="s">
        <v>114</v>
      </c>
      <c r="T1265" s="26">
        <v>11.8</v>
      </c>
      <c r="U1265" s="26">
        <v>0.79999999899999996</v>
      </c>
      <c r="V1265" s="26">
        <f t="shared" si="38"/>
        <v>0.82788476646270337</v>
      </c>
      <c r="AF1265" s="27" t="s">
        <v>117</v>
      </c>
      <c r="AG1265" s="41">
        <v>12.9</v>
      </c>
      <c r="AH1265" s="41">
        <v>1.1979999990000001</v>
      </c>
      <c r="AI1265" s="26">
        <f t="shared" si="39"/>
        <v>1.0436827385883796</v>
      </c>
    </row>
    <row r="1266" spans="19:35" x14ac:dyDescent="0.25">
      <c r="S1266" s="27" t="s">
        <v>114</v>
      </c>
      <c r="T1266" s="26">
        <v>11.8</v>
      </c>
      <c r="U1266" s="26">
        <v>0.79999999899999996</v>
      </c>
      <c r="V1266" s="26">
        <f t="shared" si="38"/>
        <v>0.82788476646270337</v>
      </c>
      <c r="AF1266" s="27" t="s">
        <v>117</v>
      </c>
      <c r="AG1266" s="41">
        <v>12.9</v>
      </c>
      <c r="AH1266" s="41">
        <v>1.02</v>
      </c>
      <c r="AI1266" s="26">
        <f t="shared" si="39"/>
        <v>1.0436827385883796</v>
      </c>
    </row>
    <row r="1267" spans="19:35" x14ac:dyDescent="0.25">
      <c r="S1267" s="27" t="s">
        <v>114</v>
      </c>
      <c r="T1267" s="26">
        <v>11.8</v>
      </c>
      <c r="U1267" s="26">
        <v>0.87599999799999995</v>
      </c>
      <c r="V1267" s="26">
        <f t="shared" si="38"/>
        <v>0.82788476646270337</v>
      </c>
      <c r="AF1267" s="27" t="s">
        <v>117</v>
      </c>
      <c r="AG1267" s="41">
        <v>12.9</v>
      </c>
      <c r="AH1267" s="41">
        <v>1.064999998</v>
      </c>
      <c r="AI1267" s="26">
        <f t="shared" si="39"/>
        <v>1.0436827385883796</v>
      </c>
    </row>
    <row r="1268" spans="19:35" x14ac:dyDescent="0.25">
      <c r="S1268" s="27" t="s">
        <v>114</v>
      </c>
      <c r="T1268" s="26">
        <v>11.8</v>
      </c>
      <c r="U1268" s="26">
        <v>0.89999999900000005</v>
      </c>
      <c r="V1268" s="26">
        <f t="shared" si="38"/>
        <v>0.82788476646270337</v>
      </c>
      <c r="AF1268" s="27" t="s">
        <v>117</v>
      </c>
      <c r="AG1268" s="41">
        <v>12.9</v>
      </c>
      <c r="AH1268" s="41">
        <v>1.049999997</v>
      </c>
      <c r="AI1268" s="26">
        <f t="shared" si="39"/>
        <v>1.0436827385883796</v>
      </c>
    </row>
    <row r="1269" spans="19:35" x14ac:dyDescent="0.25">
      <c r="S1269" s="27" t="s">
        <v>114</v>
      </c>
      <c r="T1269" s="26">
        <v>11.8</v>
      </c>
      <c r="U1269" s="26">
        <v>0.78999999899999995</v>
      </c>
      <c r="V1269" s="26">
        <f t="shared" si="38"/>
        <v>0.82788476646270337</v>
      </c>
      <c r="AF1269" s="27" t="s">
        <v>117</v>
      </c>
      <c r="AG1269" s="41">
        <v>12.9</v>
      </c>
      <c r="AH1269" s="41">
        <v>1.02</v>
      </c>
      <c r="AI1269" s="26">
        <f t="shared" si="39"/>
        <v>1.0436827385883796</v>
      </c>
    </row>
    <row r="1270" spans="19:35" x14ac:dyDescent="0.25">
      <c r="S1270" s="27" t="s">
        <v>114</v>
      </c>
      <c r="T1270" s="26">
        <v>11.8</v>
      </c>
      <c r="U1270" s="26">
        <v>0.82499999899999998</v>
      </c>
      <c r="V1270" s="26">
        <f t="shared" si="38"/>
        <v>0.82788476646270337</v>
      </c>
      <c r="AF1270" s="27" t="s">
        <v>117</v>
      </c>
      <c r="AG1270" s="41">
        <v>12.9</v>
      </c>
      <c r="AH1270" s="41">
        <v>1.02</v>
      </c>
      <c r="AI1270" s="26">
        <f t="shared" si="39"/>
        <v>1.0436827385883796</v>
      </c>
    </row>
    <row r="1271" spans="19:35" x14ac:dyDescent="0.25">
      <c r="S1271" s="27" t="s">
        <v>114</v>
      </c>
      <c r="T1271" s="26">
        <v>11.8</v>
      </c>
      <c r="U1271" s="26">
        <v>0.83399999899999999</v>
      </c>
      <c r="V1271" s="26">
        <f t="shared" si="38"/>
        <v>0.82788476646270337</v>
      </c>
      <c r="AF1271" s="27" t="s">
        <v>117</v>
      </c>
      <c r="AG1271" s="41">
        <v>12.9</v>
      </c>
      <c r="AH1271" s="41">
        <v>1.114999998</v>
      </c>
      <c r="AI1271" s="26">
        <f t="shared" si="39"/>
        <v>1.0436827385883796</v>
      </c>
    </row>
    <row r="1272" spans="19:35" x14ac:dyDescent="0.25">
      <c r="S1272" s="27" t="s">
        <v>114</v>
      </c>
      <c r="T1272" s="26">
        <v>11.8</v>
      </c>
      <c r="U1272" s="26">
        <v>0.83499999899999999</v>
      </c>
      <c r="V1272" s="26">
        <f t="shared" si="38"/>
        <v>0.82788476646270337</v>
      </c>
      <c r="AF1272" s="27" t="s">
        <v>117</v>
      </c>
      <c r="AG1272" s="41">
        <v>13</v>
      </c>
      <c r="AH1272" s="41">
        <v>1.049999997</v>
      </c>
      <c r="AI1272" s="26">
        <f t="shared" si="39"/>
        <v>1.0677794325897954</v>
      </c>
    </row>
    <row r="1273" spans="19:35" x14ac:dyDescent="0.25">
      <c r="S1273" s="27" t="s">
        <v>114</v>
      </c>
      <c r="T1273" s="26">
        <v>11.8</v>
      </c>
      <c r="U1273" s="26">
        <v>0.82999999800000002</v>
      </c>
      <c r="V1273" s="26">
        <f t="shared" si="38"/>
        <v>0.82788476646270337</v>
      </c>
      <c r="AF1273" s="27" t="s">
        <v>117</v>
      </c>
      <c r="AG1273" s="41">
        <v>13</v>
      </c>
      <c r="AH1273" s="41">
        <v>1.1349999980000001</v>
      </c>
      <c r="AI1273" s="26">
        <f t="shared" si="39"/>
        <v>1.0677794325897954</v>
      </c>
    </row>
    <row r="1274" spans="19:35" x14ac:dyDescent="0.25">
      <c r="S1274" s="27" t="s">
        <v>114</v>
      </c>
      <c r="T1274" s="26">
        <v>11.8</v>
      </c>
      <c r="U1274" s="26">
        <v>0.81999999800000001</v>
      </c>
      <c r="V1274" s="26">
        <f t="shared" si="38"/>
        <v>0.82788476646270337</v>
      </c>
      <c r="AF1274" s="27" t="s">
        <v>117</v>
      </c>
      <c r="AG1274" s="41">
        <v>13</v>
      </c>
      <c r="AH1274" s="41">
        <v>1.145</v>
      </c>
      <c r="AI1274" s="26">
        <f t="shared" si="39"/>
        <v>1.0677794325897954</v>
      </c>
    </row>
    <row r="1275" spans="19:35" x14ac:dyDescent="0.25">
      <c r="S1275" s="27" t="s">
        <v>114</v>
      </c>
      <c r="T1275" s="26">
        <v>11.8</v>
      </c>
      <c r="U1275" s="26">
        <v>0.75599999900000003</v>
      </c>
      <c r="V1275" s="26">
        <f t="shared" si="38"/>
        <v>0.82788476646270337</v>
      </c>
      <c r="AF1275" s="27" t="s">
        <v>117</v>
      </c>
      <c r="AG1275" s="41">
        <v>13</v>
      </c>
      <c r="AH1275" s="41">
        <v>1.0949999989999999</v>
      </c>
      <c r="AI1275" s="26">
        <f t="shared" si="39"/>
        <v>1.0677794325897954</v>
      </c>
    </row>
    <row r="1276" spans="19:35" x14ac:dyDescent="0.25">
      <c r="S1276" s="27" t="s">
        <v>114</v>
      </c>
      <c r="T1276" s="26">
        <v>11.8</v>
      </c>
      <c r="U1276" s="26">
        <v>0.85999999900000001</v>
      </c>
      <c r="V1276" s="26">
        <f t="shared" si="38"/>
        <v>0.82788476646270337</v>
      </c>
      <c r="AF1276" s="27" t="s">
        <v>117</v>
      </c>
      <c r="AG1276" s="41">
        <v>13</v>
      </c>
      <c r="AH1276" s="41">
        <v>1.039999999</v>
      </c>
      <c r="AI1276" s="26">
        <f t="shared" si="39"/>
        <v>1.0677794325897954</v>
      </c>
    </row>
    <row r="1277" spans="19:35" x14ac:dyDescent="0.25">
      <c r="S1277" s="27" t="s">
        <v>114</v>
      </c>
      <c r="T1277" s="26">
        <v>11.8</v>
      </c>
      <c r="U1277" s="26">
        <v>0.81999999800000001</v>
      </c>
      <c r="V1277" s="26">
        <f t="shared" si="38"/>
        <v>0.82788476646270337</v>
      </c>
      <c r="AF1277" s="27" t="s">
        <v>117</v>
      </c>
      <c r="AG1277" s="41">
        <v>13</v>
      </c>
      <c r="AH1277" s="41">
        <v>1.049999237</v>
      </c>
      <c r="AI1277" s="26">
        <f t="shared" si="39"/>
        <v>1.0677794325897954</v>
      </c>
    </row>
    <row r="1278" spans="19:35" x14ac:dyDescent="0.25">
      <c r="S1278" s="27" t="s">
        <v>114</v>
      </c>
      <c r="T1278" s="26">
        <v>11.8</v>
      </c>
      <c r="U1278" s="26">
        <v>0.875</v>
      </c>
      <c r="V1278" s="26">
        <f t="shared" si="38"/>
        <v>0.82788476646270337</v>
      </c>
      <c r="AF1278" s="27" t="s">
        <v>117</v>
      </c>
      <c r="AG1278" s="41">
        <v>13</v>
      </c>
      <c r="AH1278" s="41">
        <v>1.085999999</v>
      </c>
      <c r="AI1278" s="26">
        <f t="shared" si="39"/>
        <v>1.0677794325897954</v>
      </c>
    </row>
    <row r="1279" spans="19:35" x14ac:dyDescent="0.25">
      <c r="S1279" s="27" t="s">
        <v>114</v>
      </c>
      <c r="T1279" s="26">
        <v>11.8</v>
      </c>
      <c r="U1279" s="26">
        <v>0.86499999800000005</v>
      </c>
      <c r="V1279" s="26">
        <f t="shared" si="38"/>
        <v>0.82788476646270337</v>
      </c>
      <c r="AF1279" s="27" t="s">
        <v>117</v>
      </c>
      <c r="AG1279" s="41">
        <v>13</v>
      </c>
      <c r="AH1279" s="41">
        <v>1.0299999980000001</v>
      </c>
      <c r="AI1279" s="26">
        <f t="shared" si="39"/>
        <v>1.0677794325897954</v>
      </c>
    </row>
    <row r="1280" spans="19:35" x14ac:dyDescent="0.25">
      <c r="S1280" s="27" t="s">
        <v>114</v>
      </c>
      <c r="T1280" s="26">
        <v>11.8</v>
      </c>
      <c r="U1280" s="26">
        <v>0.91800000000000004</v>
      </c>
      <c r="V1280" s="26">
        <f t="shared" si="38"/>
        <v>0.82788476646270337</v>
      </c>
      <c r="AF1280" s="27" t="s">
        <v>117</v>
      </c>
      <c r="AG1280" s="41">
        <v>13</v>
      </c>
      <c r="AH1280" s="41">
        <v>1.0999999979999999</v>
      </c>
      <c r="AI1280" s="26">
        <f t="shared" si="39"/>
        <v>1.0677794325897954</v>
      </c>
    </row>
    <row r="1281" spans="19:35" x14ac:dyDescent="0.25">
      <c r="S1281" s="27" t="s">
        <v>114</v>
      </c>
      <c r="T1281" s="26">
        <v>11.8</v>
      </c>
      <c r="U1281" s="26">
        <v>0.84</v>
      </c>
      <c r="V1281" s="26">
        <f t="shared" si="38"/>
        <v>0.82788476646270337</v>
      </c>
      <c r="AF1281" s="27" t="s">
        <v>117</v>
      </c>
      <c r="AG1281" s="41">
        <v>13</v>
      </c>
      <c r="AH1281" s="41">
        <v>1.0359999989999999</v>
      </c>
      <c r="AI1281" s="26">
        <f t="shared" si="39"/>
        <v>1.0677794325897954</v>
      </c>
    </row>
    <row r="1282" spans="19:35" x14ac:dyDescent="0.25">
      <c r="S1282" s="27" t="s">
        <v>114</v>
      </c>
      <c r="T1282" s="26">
        <v>11.8</v>
      </c>
      <c r="U1282" s="26">
        <v>0.82999999800000002</v>
      </c>
      <c r="V1282" s="26">
        <f t="shared" si="38"/>
        <v>0.82788476646270337</v>
      </c>
      <c r="AF1282" s="27" t="s">
        <v>117</v>
      </c>
      <c r="AG1282" s="41">
        <v>13</v>
      </c>
      <c r="AH1282" s="41">
        <v>1.049999997</v>
      </c>
      <c r="AI1282" s="26">
        <f t="shared" si="39"/>
        <v>1.0677794325897954</v>
      </c>
    </row>
    <row r="1283" spans="19:35" x14ac:dyDescent="0.25">
      <c r="S1283" s="27" t="s">
        <v>114</v>
      </c>
      <c r="T1283" s="26">
        <v>11.8</v>
      </c>
      <c r="U1283" s="26">
        <v>0.82399999899999998</v>
      </c>
      <c r="V1283" s="26">
        <f t="shared" si="38"/>
        <v>0.82788476646270337</v>
      </c>
      <c r="AF1283" s="27" t="s">
        <v>117</v>
      </c>
      <c r="AG1283" s="41">
        <v>13</v>
      </c>
      <c r="AH1283" s="41">
        <v>1.0999999979999999</v>
      </c>
      <c r="AI1283" s="26">
        <f t="shared" si="39"/>
        <v>1.0677794325897954</v>
      </c>
    </row>
    <row r="1284" spans="19:35" x14ac:dyDescent="0.25">
      <c r="S1284" s="27" t="s">
        <v>114</v>
      </c>
      <c r="T1284" s="26">
        <v>11.8</v>
      </c>
      <c r="U1284" s="26">
        <v>0.82499999899999998</v>
      </c>
      <c r="V1284" s="26">
        <f t="shared" si="38"/>
        <v>0.82788476646270337</v>
      </c>
      <c r="AF1284" s="27" t="s">
        <v>117</v>
      </c>
      <c r="AG1284" s="41">
        <v>13</v>
      </c>
      <c r="AH1284" s="41">
        <v>1.125</v>
      </c>
      <c r="AI1284" s="26">
        <f t="shared" si="39"/>
        <v>1.0677794325897954</v>
      </c>
    </row>
    <row r="1285" spans="19:35" x14ac:dyDescent="0.25">
      <c r="S1285" s="27" t="s">
        <v>114</v>
      </c>
      <c r="T1285" s="26">
        <v>11.8</v>
      </c>
      <c r="U1285" s="26">
        <v>0.85499999900000001</v>
      </c>
      <c r="V1285" s="26">
        <f t="shared" si="38"/>
        <v>0.82788476646270337</v>
      </c>
      <c r="AF1285" s="27" t="s">
        <v>117</v>
      </c>
      <c r="AG1285" s="41">
        <v>13</v>
      </c>
      <c r="AH1285" s="41">
        <v>1.0849999969999999</v>
      </c>
      <c r="AI1285" s="26">
        <f t="shared" si="39"/>
        <v>1.0677794325897954</v>
      </c>
    </row>
    <row r="1286" spans="19:35" x14ac:dyDescent="0.25">
      <c r="S1286" s="27" t="s">
        <v>114</v>
      </c>
      <c r="T1286" s="26">
        <v>11.8</v>
      </c>
      <c r="U1286" s="26">
        <v>0.81799999999999995</v>
      </c>
      <c r="V1286" s="26">
        <f t="shared" si="38"/>
        <v>0.82788476646270337</v>
      </c>
      <c r="AF1286" s="27" t="s">
        <v>117</v>
      </c>
      <c r="AG1286" s="41">
        <v>13</v>
      </c>
      <c r="AH1286" s="41">
        <v>0.97499999999999998</v>
      </c>
      <c r="AI1286" s="26">
        <f t="shared" si="39"/>
        <v>1.0677794325897954</v>
      </c>
    </row>
    <row r="1287" spans="19:35" x14ac:dyDescent="0.25">
      <c r="S1287" s="27" t="s">
        <v>114</v>
      </c>
      <c r="T1287" s="26">
        <v>11.8</v>
      </c>
      <c r="U1287" s="26">
        <v>0.70999999899999999</v>
      </c>
      <c r="V1287" s="26">
        <f t="shared" ref="V1287:V1350" si="40">$AA$7*T1287^$AA$5</f>
        <v>0.82788476646270337</v>
      </c>
      <c r="AF1287" s="27" t="s">
        <v>117</v>
      </c>
      <c r="AG1287" s="41">
        <v>13</v>
      </c>
      <c r="AH1287" s="41">
        <v>1.0999999979999999</v>
      </c>
      <c r="AI1287" s="26">
        <f t="shared" si="39"/>
        <v>1.0677794325897954</v>
      </c>
    </row>
    <row r="1288" spans="19:35" x14ac:dyDescent="0.25">
      <c r="S1288" s="27" t="s">
        <v>114</v>
      </c>
      <c r="T1288" s="26">
        <v>11.8</v>
      </c>
      <c r="U1288" s="26">
        <v>0.81599999999999995</v>
      </c>
      <c r="V1288" s="26">
        <f t="shared" si="40"/>
        <v>0.82788476646270337</v>
      </c>
      <c r="AF1288" s="27" t="s">
        <v>117</v>
      </c>
      <c r="AG1288" s="41">
        <v>13</v>
      </c>
      <c r="AH1288" s="41">
        <v>1.1199999970000001</v>
      </c>
      <c r="AI1288" s="26">
        <f t="shared" ref="AI1288:AI1351" si="41">$AN$7*AG1288^$AN$5</f>
        <v>1.0677794325897954</v>
      </c>
    </row>
    <row r="1289" spans="19:35" x14ac:dyDescent="0.25">
      <c r="S1289" s="27" t="s">
        <v>114</v>
      </c>
      <c r="T1289" s="26">
        <v>11.8</v>
      </c>
      <c r="U1289" s="26">
        <v>0.79999999899999996</v>
      </c>
      <c r="V1289" s="26">
        <f t="shared" si="40"/>
        <v>0.82788476646270337</v>
      </c>
      <c r="AF1289" s="27" t="s">
        <v>117</v>
      </c>
      <c r="AG1289" s="41">
        <v>13</v>
      </c>
      <c r="AH1289" s="41">
        <v>1.044999998</v>
      </c>
      <c r="AI1289" s="26">
        <f t="shared" si="41"/>
        <v>1.0677794325897954</v>
      </c>
    </row>
    <row r="1290" spans="19:35" x14ac:dyDescent="0.25">
      <c r="S1290" s="27" t="s">
        <v>114</v>
      </c>
      <c r="T1290" s="26">
        <v>11.8</v>
      </c>
      <c r="U1290" s="26">
        <v>0.82599999899999998</v>
      </c>
      <c r="V1290" s="26">
        <f t="shared" si="40"/>
        <v>0.82788476646270337</v>
      </c>
      <c r="AF1290" s="27" t="s">
        <v>117</v>
      </c>
      <c r="AG1290" s="41">
        <v>13</v>
      </c>
      <c r="AH1290" s="41">
        <v>1.174999997</v>
      </c>
      <c r="AI1290" s="26">
        <f t="shared" si="41"/>
        <v>1.0677794325897954</v>
      </c>
    </row>
    <row r="1291" spans="19:35" x14ac:dyDescent="0.25">
      <c r="S1291" s="27" t="s">
        <v>114</v>
      </c>
      <c r="T1291" s="26">
        <v>11.8</v>
      </c>
      <c r="U1291" s="26">
        <v>0.86999999900000002</v>
      </c>
      <c r="V1291" s="26">
        <f t="shared" si="40"/>
        <v>0.82788476646270337</v>
      </c>
      <c r="AF1291" s="27" t="s">
        <v>117</v>
      </c>
      <c r="AG1291" s="41">
        <v>13</v>
      </c>
      <c r="AH1291" s="41">
        <v>0.969999999</v>
      </c>
      <c r="AI1291" s="26">
        <f t="shared" si="41"/>
        <v>1.0677794325897954</v>
      </c>
    </row>
    <row r="1292" spans="19:35" x14ac:dyDescent="0.25">
      <c r="S1292" s="27" t="s">
        <v>114</v>
      </c>
      <c r="T1292" s="26">
        <v>11.8</v>
      </c>
      <c r="U1292" s="26">
        <v>0.77999999900000005</v>
      </c>
      <c r="V1292" s="26">
        <f t="shared" si="40"/>
        <v>0.82788476646270337</v>
      </c>
      <c r="AF1292" s="27" t="s">
        <v>117</v>
      </c>
      <c r="AG1292" s="41">
        <v>13</v>
      </c>
      <c r="AH1292" s="41">
        <v>1.1099996569999999</v>
      </c>
      <c r="AI1292" s="26">
        <f t="shared" si="41"/>
        <v>1.0677794325897954</v>
      </c>
    </row>
    <row r="1293" spans="19:35" x14ac:dyDescent="0.25">
      <c r="S1293" s="27" t="s">
        <v>114</v>
      </c>
      <c r="T1293" s="26">
        <v>11.8</v>
      </c>
      <c r="U1293" s="26">
        <v>0.79999999899999996</v>
      </c>
      <c r="V1293" s="26">
        <f t="shared" si="40"/>
        <v>0.82788476646270337</v>
      </c>
      <c r="AF1293" s="27" t="s">
        <v>117</v>
      </c>
      <c r="AG1293" s="41">
        <v>13</v>
      </c>
      <c r="AH1293" s="41">
        <v>1.059999999</v>
      </c>
      <c r="AI1293" s="26">
        <f t="shared" si="41"/>
        <v>1.0677794325897954</v>
      </c>
    </row>
    <row r="1294" spans="19:35" x14ac:dyDescent="0.25">
      <c r="S1294" s="27" t="s">
        <v>114</v>
      </c>
      <c r="T1294" s="26">
        <v>11.8</v>
      </c>
      <c r="U1294" s="26">
        <v>0.84</v>
      </c>
      <c r="V1294" s="26">
        <f t="shared" si="40"/>
        <v>0.82788476646270337</v>
      </c>
      <c r="AF1294" s="27" t="s">
        <v>117</v>
      </c>
      <c r="AG1294" s="41">
        <v>13</v>
      </c>
      <c r="AH1294" s="41">
        <v>1.0299999980000001</v>
      </c>
      <c r="AI1294" s="26">
        <f t="shared" si="41"/>
        <v>1.0677794325897954</v>
      </c>
    </row>
    <row r="1295" spans="19:35" x14ac:dyDescent="0.25">
      <c r="S1295" s="27" t="s">
        <v>114</v>
      </c>
      <c r="T1295" s="26">
        <v>11.8</v>
      </c>
      <c r="U1295" s="26">
        <v>0.84</v>
      </c>
      <c r="V1295" s="26">
        <f t="shared" si="40"/>
        <v>0.82788476646270337</v>
      </c>
      <c r="AF1295" s="27" t="s">
        <v>117</v>
      </c>
      <c r="AG1295" s="41">
        <v>13</v>
      </c>
      <c r="AH1295" s="41">
        <v>1.003999997</v>
      </c>
      <c r="AI1295" s="26">
        <f t="shared" si="41"/>
        <v>1.0677794325897954</v>
      </c>
    </row>
    <row r="1296" spans="19:35" x14ac:dyDescent="0.25">
      <c r="S1296" s="27" t="s">
        <v>114</v>
      </c>
      <c r="T1296" s="26">
        <v>11.8</v>
      </c>
      <c r="U1296" s="26">
        <v>0.85</v>
      </c>
      <c r="V1296" s="26">
        <f t="shared" si="40"/>
        <v>0.82788476646270337</v>
      </c>
      <c r="AF1296" s="27" t="s">
        <v>117</v>
      </c>
      <c r="AG1296" s="41">
        <v>13</v>
      </c>
      <c r="AH1296" s="41">
        <v>1.127999999</v>
      </c>
      <c r="AI1296" s="26">
        <f t="shared" si="41"/>
        <v>1.0677794325897954</v>
      </c>
    </row>
    <row r="1297" spans="19:35" x14ac:dyDescent="0.25">
      <c r="S1297" s="27" t="s">
        <v>114</v>
      </c>
      <c r="T1297" s="26">
        <v>11.8</v>
      </c>
      <c r="U1297" s="26">
        <v>0.81999999800000001</v>
      </c>
      <c r="V1297" s="26">
        <f t="shared" si="40"/>
        <v>0.82788476646270337</v>
      </c>
      <c r="AF1297" s="27" t="s">
        <v>117</v>
      </c>
      <c r="AG1297" s="41">
        <v>13</v>
      </c>
      <c r="AH1297" s="41">
        <v>1.039999999</v>
      </c>
      <c r="AI1297" s="26">
        <f t="shared" si="41"/>
        <v>1.0677794325897954</v>
      </c>
    </row>
    <row r="1298" spans="19:35" x14ac:dyDescent="0.25">
      <c r="S1298" s="27" t="s">
        <v>114</v>
      </c>
      <c r="T1298" s="26">
        <v>11.9</v>
      </c>
      <c r="U1298" s="26">
        <v>0.875</v>
      </c>
      <c r="V1298" s="26">
        <f t="shared" si="40"/>
        <v>0.84753525913602523</v>
      </c>
      <c r="AF1298" s="27" t="s">
        <v>117</v>
      </c>
      <c r="AG1298" s="41">
        <v>13</v>
      </c>
      <c r="AH1298" s="41">
        <v>1.0799999979999999</v>
      </c>
      <c r="AI1298" s="26">
        <f t="shared" si="41"/>
        <v>1.0677794325897954</v>
      </c>
    </row>
    <row r="1299" spans="19:35" x14ac:dyDescent="0.25">
      <c r="S1299" s="27" t="s">
        <v>114</v>
      </c>
      <c r="T1299" s="26">
        <v>11.9</v>
      </c>
      <c r="U1299" s="26">
        <v>0.79999999899999996</v>
      </c>
      <c r="V1299" s="26">
        <f t="shared" si="40"/>
        <v>0.84753525913602523</v>
      </c>
      <c r="AF1299" s="27" t="s">
        <v>117</v>
      </c>
      <c r="AG1299" s="41">
        <v>13</v>
      </c>
      <c r="AH1299" s="41">
        <v>1.0099999980000001</v>
      </c>
      <c r="AI1299" s="26">
        <f t="shared" si="41"/>
        <v>1.0677794325897954</v>
      </c>
    </row>
    <row r="1300" spans="19:35" x14ac:dyDescent="0.25">
      <c r="S1300" s="27" t="s">
        <v>114</v>
      </c>
      <c r="T1300" s="26">
        <v>11.9</v>
      </c>
      <c r="U1300" s="26">
        <v>0.81199999899999997</v>
      </c>
      <c r="V1300" s="26">
        <f t="shared" si="40"/>
        <v>0.84753525913602523</v>
      </c>
      <c r="AF1300" s="27" t="s">
        <v>117</v>
      </c>
      <c r="AG1300" s="41">
        <v>13.1</v>
      </c>
      <c r="AH1300" s="41">
        <v>1.0900000000000001</v>
      </c>
      <c r="AI1300" s="26">
        <f t="shared" si="41"/>
        <v>1.0922414128660063</v>
      </c>
    </row>
    <row r="1301" spans="19:35" x14ac:dyDescent="0.25">
      <c r="S1301" s="27" t="s">
        <v>114</v>
      </c>
      <c r="T1301" s="26">
        <v>11.9</v>
      </c>
      <c r="U1301" s="26">
        <v>0.90499999900000005</v>
      </c>
      <c r="V1301" s="26">
        <f t="shared" si="40"/>
        <v>0.84753525913602523</v>
      </c>
      <c r="AF1301" s="27" t="s">
        <v>117</v>
      </c>
      <c r="AG1301" s="41">
        <v>13.1</v>
      </c>
      <c r="AH1301" s="41">
        <v>1.1199999970000001</v>
      </c>
      <c r="AI1301" s="26">
        <f t="shared" si="41"/>
        <v>1.0922414128660063</v>
      </c>
    </row>
    <row r="1302" spans="19:35" x14ac:dyDescent="0.25">
      <c r="S1302" s="27" t="s">
        <v>114</v>
      </c>
      <c r="T1302" s="26">
        <v>11.9</v>
      </c>
      <c r="U1302" s="26">
        <v>0.85</v>
      </c>
      <c r="V1302" s="26">
        <f t="shared" si="40"/>
        <v>0.84753525913602523</v>
      </c>
      <c r="AF1302" s="27" t="s">
        <v>117</v>
      </c>
      <c r="AG1302" s="41">
        <v>13.1</v>
      </c>
      <c r="AH1302" s="41">
        <v>1.039999999</v>
      </c>
      <c r="AI1302" s="26">
        <f t="shared" si="41"/>
        <v>1.0922414128660063</v>
      </c>
    </row>
    <row r="1303" spans="19:35" x14ac:dyDescent="0.25">
      <c r="S1303" s="27" t="s">
        <v>114</v>
      </c>
      <c r="T1303" s="26">
        <v>11.9</v>
      </c>
      <c r="U1303" s="26">
        <v>0.90499999900000005</v>
      </c>
      <c r="V1303" s="26">
        <f t="shared" si="40"/>
        <v>0.84753525913602523</v>
      </c>
      <c r="AF1303" s="27" t="s">
        <v>117</v>
      </c>
      <c r="AG1303" s="41">
        <v>13.1</v>
      </c>
      <c r="AH1303" s="41">
        <v>1.049999997</v>
      </c>
      <c r="AI1303" s="26">
        <f t="shared" si="41"/>
        <v>1.0922414128660063</v>
      </c>
    </row>
    <row r="1304" spans="19:35" x14ac:dyDescent="0.25">
      <c r="S1304" s="27" t="s">
        <v>114</v>
      </c>
      <c r="T1304" s="26">
        <v>11.9</v>
      </c>
      <c r="U1304" s="26">
        <v>0.85</v>
      </c>
      <c r="V1304" s="26">
        <f t="shared" si="40"/>
        <v>0.84753525913602523</v>
      </c>
      <c r="AF1304" s="27" t="s">
        <v>117</v>
      </c>
      <c r="AG1304" s="41">
        <v>13.1</v>
      </c>
      <c r="AH1304" s="41">
        <v>1.004999999</v>
      </c>
      <c r="AI1304" s="26">
        <f t="shared" si="41"/>
        <v>1.0922414128660063</v>
      </c>
    </row>
    <row r="1305" spans="19:35" x14ac:dyDescent="0.25">
      <c r="S1305" s="27" t="s">
        <v>114</v>
      </c>
      <c r="T1305" s="26">
        <v>11.9</v>
      </c>
      <c r="U1305" s="26">
        <v>0.82199999899999998</v>
      </c>
      <c r="V1305" s="26">
        <f t="shared" si="40"/>
        <v>0.84753525913602523</v>
      </c>
      <c r="AF1305" s="27" t="s">
        <v>117</v>
      </c>
      <c r="AG1305" s="41">
        <v>13.1</v>
      </c>
      <c r="AH1305" s="41">
        <v>1.1399999970000001</v>
      </c>
      <c r="AI1305" s="26">
        <f t="shared" si="41"/>
        <v>1.0922414128660063</v>
      </c>
    </row>
    <row r="1306" spans="19:35" x14ac:dyDescent="0.25">
      <c r="S1306" s="27" t="s">
        <v>114</v>
      </c>
      <c r="T1306" s="26">
        <v>11.9</v>
      </c>
      <c r="U1306" s="26">
        <v>0.87999999900000003</v>
      </c>
      <c r="V1306" s="26">
        <f t="shared" si="40"/>
        <v>0.84753525913602523</v>
      </c>
      <c r="AF1306" s="27" t="s">
        <v>117</v>
      </c>
      <c r="AG1306" s="41">
        <v>13.1</v>
      </c>
      <c r="AH1306" s="41">
        <v>1.1159999970000001</v>
      </c>
      <c r="AI1306" s="26">
        <f t="shared" si="41"/>
        <v>1.0922414128660063</v>
      </c>
    </row>
    <row r="1307" spans="19:35" x14ac:dyDescent="0.25">
      <c r="S1307" s="27" t="s">
        <v>114</v>
      </c>
      <c r="T1307" s="26">
        <v>11.9</v>
      </c>
      <c r="U1307" s="26">
        <v>0.81999999800000001</v>
      </c>
      <c r="V1307" s="26">
        <f t="shared" si="40"/>
        <v>0.84753525913602523</v>
      </c>
      <c r="AF1307" s="27" t="s">
        <v>117</v>
      </c>
      <c r="AG1307" s="41">
        <v>13.1</v>
      </c>
      <c r="AH1307" s="41">
        <v>1.101</v>
      </c>
      <c r="AI1307" s="26">
        <f t="shared" si="41"/>
        <v>1.0922414128660063</v>
      </c>
    </row>
    <row r="1308" spans="19:35" x14ac:dyDescent="0.25">
      <c r="S1308" s="27" t="s">
        <v>114</v>
      </c>
      <c r="T1308" s="26">
        <v>11.9</v>
      </c>
      <c r="U1308" s="26">
        <v>0.69999999899999998</v>
      </c>
      <c r="V1308" s="26">
        <f t="shared" si="40"/>
        <v>0.84753525913602523</v>
      </c>
      <c r="AF1308" s="27" t="s">
        <v>117</v>
      </c>
      <c r="AG1308" s="41">
        <v>13.1</v>
      </c>
      <c r="AH1308" s="41">
        <v>0.94549999900000004</v>
      </c>
      <c r="AI1308" s="26">
        <f t="shared" si="41"/>
        <v>1.0922414128660063</v>
      </c>
    </row>
    <row r="1309" spans="19:35" x14ac:dyDescent="0.25">
      <c r="S1309" s="27" t="s">
        <v>114</v>
      </c>
      <c r="T1309" s="26">
        <v>11.9</v>
      </c>
      <c r="U1309" s="26">
        <v>0.79500000000000004</v>
      </c>
      <c r="V1309" s="26">
        <f t="shared" si="40"/>
        <v>0.84753525913602523</v>
      </c>
      <c r="AF1309" s="27" t="s">
        <v>117</v>
      </c>
      <c r="AG1309" s="41">
        <v>13.1</v>
      </c>
      <c r="AH1309" s="41">
        <v>1.109999999</v>
      </c>
      <c r="AI1309" s="26">
        <f t="shared" si="41"/>
        <v>1.0922414128660063</v>
      </c>
    </row>
    <row r="1310" spans="19:35" x14ac:dyDescent="0.25">
      <c r="S1310" s="27" t="s">
        <v>114</v>
      </c>
      <c r="T1310" s="26">
        <v>11.9</v>
      </c>
      <c r="U1310" s="26">
        <v>0.86199999999999999</v>
      </c>
      <c r="V1310" s="26">
        <f t="shared" si="40"/>
        <v>0.84753525913602523</v>
      </c>
      <c r="AF1310" s="27" t="s">
        <v>117</v>
      </c>
      <c r="AG1310" s="41">
        <v>13.1</v>
      </c>
      <c r="AH1310" s="41">
        <v>1.0999999979999999</v>
      </c>
      <c r="AI1310" s="26">
        <f t="shared" si="41"/>
        <v>1.0922414128660063</v>
      </c>
    </row>
    <row r="1311" spans="19:35" x14ac:dyDescent="0.25">
      <c r="S1311" s="27" t="s">
        <v>114</v>
      </c>
      <c r="T1311" s="26">
        <v>11.9</v>
      </c>
      <c r="U1311" s="26">
        <v>0.85999999900000001</v>
      </c>
      <c r="V1311" s="26">
        <f t="shared" si="40"/>
        <v>0.84753525913602523</v>
      </c>
      <c r="AF1311" s="27" t="s">
        <v>117</v>
      </c>
      <c r="AG1311" s="41">
        <v>13.1</v>
      </c>
      <c r="AH1311" s="41">
        <v>1.109999999</v>
      </c>
      <c r="AI1311" s="26">
        <f t="shared" si="41"/>
        <v>1.0922414128660063</v>
      </c>
    </row>
    <row r="1312" spans="19:35" x14ac:dyDescent="0.25">
      <c r="S1312" s="27" t="s">
        <v>114</v>
      </c>
      <c r="T1312" s="26">
        <v>11.9</v>
      </c>
      <c r="U1312" s="26">
        <v>0.86499999800000005</v>
      </c>
      <c r="V1312" s="26">
        <f t="shared" si="40"/>
        <v>0.84753525913602523</v>
      </c>
      <c r="AF1312" s="27" t="s">
        <v>117</v>
      </c>
      <c r="AG1312" s="41">
        <v>13.1</v>
      </c>
      <c r="AH1312" s="41">
        <v>1.2099999969999999</v>
      </c>
      <c r="AI1312" s="26">
        <f t="shared" si="41"/>
        <v>1.0922414128660063</v>
      </c>
    </row>
    <row r="1313" spans="19:35" x14ac:dyDescent="0.25">
      <c r="S1313" s="27" t="s">
        <v>114</v>
      </c>
      <c r="T1313" s="26">
        <v>11.9</v>
      </c>
      <c r="U1313" s="26">
        <v>0.89500000000000002</v>
      </c>
      <c r="V1313" s="26">
        <f t="shared" si="40"/>
        <v>0.84753525913602523</v>
      </c>
      <c r="AF1313" s="27" t="s">
        <v>117</v>
      </c>
      <c r="AG1313" s="41">
        <v>13.1</v>
      </c>
      <c r="AH1313" s="41">
        <v>1.061999999</v>
      </c>
      <c r="AI1313" s="26">
        <f t="shared" si="41"/>
        <v>1.0922414128660063</v>
      </c>
    </row>
    <row r="1314" spans="19:35" x14ac:dyDescent="0.25">
      <c r="S1314" s="27" t="s">
        <v>114</v>
      </c>
      <c r="T1314" s="26">
        <v>11.9</v>
      </c>
      <c r="U1314" s="26">
        <v>0.89500000000000002</v>
      </c>
      <c r="V1314" s="26">
        <f t="shared" si="40"/>
        <v>0.84753525913602523</v>
      </c>
      <c r="AF1314" s="27" t="s">
        <v>117</v>
      </c>
      <c r="AG1314" s="41">
        <v>13.1</v>
      </c>
      <c r="AH1314" s="41">
        <v>1.1999999990000001</v>
      </c>
      <c r="AI1314" s="26">
        <f t="shared" si="41"/>
        <v>1.0922414128660063</v>
      </c>
    </row>
    <row r="1315" spans="19:35" x14ac:dyDescent="0.25">
      <c r="S1315" s="27" t="s">
        <v>114</v>
      </c>
      <c r="T1315" s="26">
        <v>11.9</v>
      </c>
      <c r="U1315" s="26">
        <v>0.85</v>
      </c>
      <c r="V1315" s="26">
        <f t="shared" si="40"/>
        <v>0.84753525913602523</v>
      </c>
      <c r="AF1315" s="27" t="s">
        <v>117</v>
      </c>
      <c r="AG1315" s="41">
        <v>13.1</v>
      </c>
      <c r="AH1315" s="41">
        <v>1.039999999</v>
      </c>
      <c r="AI1315" s="26">
        <f t="shared" si="41"/>
        <v>1.0922414128660063</v>
      </c>
    </row>
    <row r="1316" spans="19:35" x14ac:dyDescent="0.25">
      <c r="S1316" s="27" t="s">
        <v>114</v>
      </c>
      <c r="T1316" s="26">
        <v>11.9</v>
      </c>
      <c r="U1316" s="26">
        <v>0.93</v>
      </c>
      <c r="V1316" s="26">
        <f t="shared" si="40"/>
        <v>0.84753525913602523</v>
      </c>
      <c r="AF1316" s="27" t="s">
        <v>117</v>
      </c>
      <c r="AG1316" s="41">
        <v>13.1</v>
      </c>
      <c r="AH1316" s="41">
        <v>1.125</v>
      </c>
      <c r="AI1316" s="26">
        <f t="shared" si="41"/>
        <v>1.0922414128660063</v>
      </c>
    </row>
    <row r="1317" spans="19:35" x14ac:dyDescent="0.25">
      <c r="S1317" s="27" t="s">
        <v>114</v>
      </c>
      <c r="T1317" s="26">
        <v>11.9</v>
      </c>
      <c r="U1317" s="26">
        <v>0.85</v>
      </c>
      <c r="V1317" s="26">
        <f t="shared" si="40"/>
        <v>0.84753525913602523</v>
      </c>
      <c r="AF1317" s="27" t="s">
        <v>117</v>
      </c>
      <c r="AG1317" s="41">
        <v>13.1</v>
      </c>
      <c r="AH1317" s="41">
        <v>1.18</v>
      </c>
      <c r="AI1317" s="26">
        <f t="shared" si="41"/>
        <v>1.0922414128660063</v>
      </c>
    </row>
    <row r="1318" spans="19:35" x14ac:dyDescent="0.25">
      <c r="S1318" s="27" t="s">
        <v>114</v>
      </c>
      <c r="T1318" s="26">
        <v>11.9</v>
      </c>
      <c r="U1318" s="26">
        <v>0.84</v>
      </c>
      <c r="V1318" s="26">
        <f t="shared" si="40"/>
        <v>0.84753525913602523</v>
      </c>
      <c r="AF1318" s="27" t="s">
        <v>117</v>
      </c>
      <c r="AG1318" s="41">
        <v>13.1</v>
      </c>
      <c r="AH1318" s="41">
        <v>1.1349999980000001</v>
      </c>
      <c r="AI1318" s="26">
        <f t="shared" si="41"/>
        <v>1.0922414128660063</v>
      </c>
    </row>
    <row r="1319" spans="19:35" x14ac:dyDescent="0.25">
      <c r="S1319" s="27" t="s">
        <v>114</v>
      </c>
      <c r="T1319" s="26">
        <v>11.9</v>
      </c>
      <c r="U1319" s="26">
        <v>0.875</v>
      </c>
      <c r="V1319" s="26">
        <f t="shared" si="40"/>
        <v>0.84753525913602523</v>
      </c>
      <c r="AF1319" s="27" t="s">
        <v>117</v>
      </c>
      <c r="AG1319" s="41">
        <v>13.1</v>
      </c>
      <c r="AH1319" s="41">
        <v>1.1999998089999999</v>
      </c>
      <c r="AI1319" s="26">
        <f t="shared" si="41"/>
        <v>1.0922414128660063</v>
      </c>
    </row>
    <row r="1320" spans="19:35" x14ac:dyDescent="0.25">
      <c r="S1320" s="27" t="s">
        <v>114</v>
      </c>
      <c r="T1320" s="26">
        <v>11.9</v>
      </c>
      <c r="U1320" s="26">
        <v>0.931999998</v>
      </c>
      <c r="V1320" s="26">
        <f t="shared" si="40"/>
        <v>0.84753525913602523</v>
      </c>
      <c r="AF1320" s="27" t="s">
        <v>117</v>
      </c>
      <c r="AG1320" s="41">
        <v>13.1</v>
      </c>
      <c r="AH1320" s="41">
        <v>1.0599994660000001</v>
      </c>
      <c r="AI1320" s="26">
        <f t="shared" si="41"/>
        <v>1.0922414128660063</v>
      </c>
    </row>
    <row r="1321" spans="19:35" x14ac:dyDescent="0.25">
      <c r="S1321" s="27" t="s">
        <v>114</v>
      </c>
      <c r="T1321" s="26">
        <v>11.9</v>
      </c>
      <c r="U1321" s="26">
        <v>0.87999999900000003</v>
      </c>
      <c r="V1321" s="26">
        <f t="shared" si="40"/>
        <v>0.84753525913602523</v>
      </c>
      <c r="AF1321" s="27" t="s">
        <v>117</v>
      </c>
      <c r="AG1321" s="41">
        <v>13.2</v>
      </c>
      <c r="AH1321" s="41">
        <v>1.2859999989999999</v>
      </c>
      <c r="AI1321" s="26">
        <f t="shared" si="41"/>
        <v>1.1170713649588051</v>
      </c>
    </row>
    <row r="1322" spans="19:35" x14ac:dyDescent="0.25">
      <c r="S1322" s="27" t="s">
        <v>114</v>
      </c>
      <c r="T1322" s="26">
        <v>11.9</v>
      </c>
      <c r="U1322" s="26">
        <v>0.79999999899999996</v>
      </c>
      <c r="V1322" s="26">
        <f t="shared" si="40"/>
        <v>0.84753525913602523</v>
      </c>
      <c r="AF1322" s="27" t="s">
        <v>117</v>
      </c>
      <c r="AG1322" s="41">
        <v>13.2</v>
      </c>
      <c r="AH1322" s="41">
        <v>0.89999999900000005</v>
      </c>
      <c r="AI1322" s="26">
        <f t="shared" si="41"/>
        <v>1.1170713649588051</v>
      </c>
    </row>
    <row r="1323" spans="19:35" x14ac:dyDescent="0.25">
      <c r="S1323" s="27" t="s">
        <v>114</v>
      </c>
      <c r="T1323" s="26">
        <v>12</v>
      </c>
      <c r="U1323" s="26">
        <v>0.89600000000000002</v>
      </c>
      <c r="V1323" s="26">
        <f t="shared" si="40"/>
        <v>0.86748186173761721</v>
      </c>
      <c r="AF1323" s="27" t="s">
        <v>117</v>
      </c>
      <c r="AG1323" s="41">
        <v>13.2</v>
      </c>
      <c r="AH1323" s="41">
        <v>1</v>
      </c>
      <c r="AI1323" s="26">
        <f t="shared" si="41"/>
        <v>1.1170713649588051</v>
      </c>
    </row>
    <row r="1324" spans="19:35" x14ac:dyDescent="0.25">
      <c r="S1324" s="27" t="s">
        <v>114</v>
      </c>
      <c r="T1324" s="26">
        <v>12</v>
      </c>
      <c r="U1324" s="26">
        <v>0.79199999899999995</v>
      </c>
      <c r="V1324" s="26">
        <f t="shared" si="40"/>
        <v>0.86748186173761721</v>
      </c>
      <c r="AF1324" s="27" t="s">
        <v>117</v>
      </c>
      <c r="AG1324" s="41">
        <v>13.2</v>
      </c>
      <c r="AH1324" s="41">
        <v>1.194999997</v>
      </c>
      <c r="AI1324" s="26">
        <f t="shared" si="41"/>
        <v>1.1170713649588051</v>
      </c>
    </row>
    <row r="1325" spans="19:35" x14ac:dyDescent="0.25">
      <c r="S1325" s="27" t="s">
        <v>114</v>
      </c>
      <c r="T1325" s="26">
        <v>12</v>
      </c>
      <c r="U1325" s="26">
        <v>0.91399999899999995</v>
      </c>
      <c r="V1325" s="26">
        <f t="shared" si="40"/>
        <v>0.86748186173761721</v>
      </c>
      <c r="AF1325" s="27" t="s">
        <v>117</v>
      </c>
      <c r="AG1325" s="41">
        <v>13.2</v>
      </c>
      <c r="AH1325" s="41">
        <v>1.189999998</v>
      </c>
      <c r="AI1325" s="26">
        <f t="shared" si="41"/>
        <v>1.1170713649588051</v>
      </c>
    </row>
    <row r="1326" spans="19:35" x14ac:dyDescent="0.25">
      <c r="S1326" s="27" t="s">
        <v>114</v>
      </c>
      <c r="T1326" s="26">
        <v>12</v>
      </c>
      <c r="U1326" s="26">
        <v>0.90999999799999998</v>
      </c>
      <c r="V1326" s="26">
        <f t="shared" si="40"/>
        <v>0.86748186173761721</v>
      </c>
      <c r="AF1326" s="27" t="s">
        <v>117</v>
      </c>
      <c r="AG1326" s="41">
        <v>13.2</v>
      </c>
      <c r="AH1326" s="41">
        <v>1.047999997</v>
      </c>
      <c r="AI1326" s="26">
        <f t="shared" si="41"/>
        <v>1.1170713649588051</v>
      </c>
    </row>
    <row r="1327" spans="19:35" x14ac:dyDescent="0.25">
      <c r="S1327" s="27" t="s">
        <v>114</v>
      </c>
      <c r="T1327" s="26">
        <v>12</v>
      </c>
      <c r="U1327" s="26">
        <v>0.69999999899999998</v>
      </c>
      <c r="V1327" s="26">
        <f t="shared" si="40"/>
        <v>0.86748186173761721</v>
      </c>
      <c r="AF1327" s="27" t="s">
        <v>117</v>
      </c>
      <c r="AG1327" s="41">
        <v>13.2</v>
      </c>
      <c r="AH1327" s="41">
        <v>1.145</v>
      </c>
      <c r="AI1327" s="26">
        <f t="shared" si="41"/>
        <v>1.1170713649588051</v>
      </c>
    </row>
    <row r="1328" spans="19:35" x14ac:dyDescent="0.25">
      <c r="S1328" s="27" t="s">
        <v>114</v>
      </c>
      <c r="T1328" s="26">
        <v>12</v>
      </c>
      <c r="U1328" s="26">
        <v>0.77499999900000005</v>
      </c>
      <c r="V1328" s="26">
        <f t="shared" si="40"/>
        <v>0.86748186173761721</v>
      </c>
      <c r="AF1328" s="27" t="s">
        <v>117</v>
      </c>
      <c r="AG1328" s="41">
        <v>13.2</v>
      </c>
      <c r="AH1328" s="41">
        <v>1.1199999970000001</v>
      </c>
      <c r="AI1328" s="26">
        <f t="shared" si="41"/>
        <v>1.1170713649588051</v>
      </c>
    </row>
    <row r="1329" spans="19:35" x14ac:dyDescent="0.25">
      <c r="S1329" s="27" t="s">
        <v>114</v>
      </c>
      <c r="T1329" s="26">
        <v>12</v>
      </c>
      <c r="U1329" s="26">
        <v>0.90999999799999998</v>
      </c>
      <c r="V1329" s="26">
        <f t="shared" si="40"/>
        <v>0.86748186173761721</v>
      </c>
      <c r="AF1329" s="27" t="s">
        <v>117</v>
      </c>
      <c r="AG1329" s="41">
        <v>13.2</v>
      </c>
      <c r="AH1329" s="41">
        <v>1.1549999980000001</v>
      </c>
      <c r="AI1329" s="26">
        <f t="shared" si="41"/>
        <v>1.1170713649588051</v>
      </c>
    </row>
    <row r="1330" spans="19:35" x14ac:dyDescent="0.25">
      <c r="S1330" s="27" t="s">
        <v>114</v>
      </c>
      <c r="T1330" s="26">
        <v>12</v>
      </c>
      <c r="U1330" s="26">
        <v>0.86999999900000002</v>
      </c>
      <c r="V1330" s="26">
        <f t="shared" si="40"/>
        <v>0.86748186173761721</v>
      </c>
      <c r="AF1330" s="27" t="s">
        <v>117</v>
      </c>
      <c r="AG1330" s="41">
        <v>13.2</v>
      </c>
      <c r="AH1330" s="41">
        <v>1.159999996</v>
      </c>
      <c r="AI1330" s="26">
        <f t="shared" si="41"/>
        <v>1.1170713649588051</v>
      </c>
    </row>
    <row r="1331" spans="19:35" x14ac:dyDescent="0.25">
      <c r="S1331" s="27" t="s">
        <v>114</v>
      </c>
      <c r="T1331" s="26">
        <v>12</v>
      </c>
      <c r="U1331" s="26">
        <v>0.85999999900000001</v>
      </c>
      <c r="V1331" s="26">
        <f t="shared" si="40"/>
        <v>0.86748186173761721</v>
      </c>
      <c r="AF1331" s="27" t="s">
        <v>117</v>
      </c>
      <c r="AG1331" s="41">
        <v>13.2</v>
      </c>
      <c r="AH1331" s="41">
        <v>1.194999997</v>
      </c>
      <c r="AI1331" s="26">
        <f t="shared" si="41"/>
        <v>1.1170713649588051</v>
      </c>
    </row>
    <row r="1332" spans="19:35" x14ac:dyDescent="0.25">
      <c r="S1332" s="27" t="s">
        <v>114</v>
      </c>
      <c r="T1332" s="26">
        <v>12</v>
      </c>
      <c r="U1332" s="26">
        <v>0.91800000000000004</v>
      </c>
      <c r="V1332" s="26">
        <f t="shared" si="40"/>
        <v>0.86748186173761721</v>
      </c>
      <c r="AF1332" s="27" t="s">
        <v>117</v>
      </c>
      <c r="AG1332" s="41">
        <v>13.2</v>
      </c>
      <c r="AH1332" s="41">
        <v>1.1499999990000001</v>
      </c>
      <c r="AI1332" s="26">
        <f t="shared" si="41"/>
        <v>1.1170713649588051</v>
      </c>
    </row>
    <row r="1333" spans="19:35" x14ac:dyDescent="0.25">
      <c r="S1333" s="27" t="s">
        <v>114</v>
      </c>
      <c r="T1333" s="26">
        <v>12</v>
      </c>
      <c r="U1333" s="26">
        <v>0.93</v>
      </c>
      <c r="V1333" s="26">
        <f t="shared" si="40"/>
        <v>0.86748186173761721</v>
      </c>
      <c r="AF1333" s="27" t="s">
        <v>117</v>
      </c>
      <c r="AG1333" s="41">
        <v>13.2</v>
      </c>
      <c r="AH1333" s="41">
        <v>1.0999999979999999</v>
      </c>
      <c r="AI1333" s="26">
        <f t="shared" si="41"/>
        <v>1.1170713649588051</v>
      </c>
    </row>
    <row r="1334" spans="19:35" x14ac:dyDescent="0.25">
      <c r="S1334" s="27" t="s">
        <v>114</v>
      </c>
      <c r="T1334" s="26">
        <v>12</v>
      </c>
      <c r="U1334" s="26">
        <v>0.69999999899999998</v>
      </c>
      <c r="V1334" s="26">
        <f t="shared" si="40"/>
        <v>0.86748186173761721</v>
      </c>
      <c r="AF1334" s="27" t="s">
        <v>117</v>
      </c>
      <c r="AG1334" s="41">
        <v>13.2</v>
      </c>
      <c r="AH1334" s="41">
        <v>1.319999997</v>
      </c>
      <c r="AI1334" s="26">
        <f t="shared" si="41"/>
        <v>1.1170713649588051</v>
      </c>
    </row>
    <row r="1335" spans="19:35" x14ac:dyDescent="0.25">
      <c r="S1335" s="27" t="s">
        <v>114</v>
      </c>
      <c r="T1335" s="26">
        <v>12</v>
      </c>
      <c r="U1335" s="26">
        <v>0.92</v>
      </c>
      <c r="V1335" s="26">
        <f t="shared" si="40"/>
        <v>0.86748186173761721</v>
      </c>
      <c r="AF1335" s="27" t="s">
        <v>117</v>
      </c>
      <c r="AG1335" s="41">
        <v>13.2</v>
      </c>
      <c r="AH1335" s="41">
        <v>1.1539999990000001</v>
      </c>
      <c r="AI1335" s="26">
        <f t="shared" si="41"/>
        <v>1.1170713649588051</v>
      </c>
    </row>
    <row r="1336" spans="19:35" x14ac:dyDescent="0.25">
      <c r="S1336" s="27" t="s">
        <v>114</v>
      </c>
      <c r="T1336" s="26">
        <v>12</v>
      </c>
      <c r="U1336" s="26">
        <v>0.87999999900000003</v>
      </c>
      <c r="V1336" s="26">
        <f t="shared" si="40"/>
        <v>0.86748186173761721</v>
      </c>
      <c r="AF1336" s="27" t="s">
        <v>117</v>
      </c>
      <c r="AG1336" s="41">
        <v>13.2</v>
      </c>
      <c r="AH1336" s="41">
        <v>1.0099999980000001</v>
      </c>
      <c r="AI1336" s="26">
        <f t="shared" si="41"/>
        <v>1.1170713649588051</v>
      </c>
    </row>
    <row r="1337" spans="19:35" x14ac:dyDescent="0.25">
      <c r="S1337" s="27" t="s">
        <v>114</v>
      </c>
      <c r="T1337" s="26">
        <v>12</v>
      </c>
      <c r="U1337" s="26">
        <v>0.85</v>
      </c>
      <c r="V1337" s="26">
        <f t="shared" si="40"/>
        <v>0.86748186173761721</v>
      </c>
      <c r="AF1337" s="27" t="s">
        <v>117</v>
      </c>
      <c r="AG1337" s="41">
        <v>13.2</v>
      </c>
      <c r="AH1337" s="41">
        <v>1.004999999</v>
      </c>
      <c r="AI1337" s="26">
        <f t="shared" si="41"/>
        <v>1.1170713649588051</v>
      </c>
    </row>
    <row r="1338" spans="19:35" x14ac:dyDescent="0.25">
      <c r="S1338" s="27" t="s">
        <v>114</v>
      </c>
      <c r="T1338" s="26">
        <v>12</v>
      </c>
      <c r="U1338" s="26">
        <v>0.83499999899999999</v>
      </c>
      <c r="V1338" s="26">
        <f t="shared" si="40"/>
        <v>0.86748186173761721</v>
      </c>
      <c r="AF1338" s="27" t="s">
        <v>117</v>
      </c>
      <c r="AG1338" s="41">
        <v>13.2</v>
      </c>
      <c r="AH1338" s="41">
        <v>1.114999998</v>
      </c>
      <c r="AI1338" s="26">
        <f t="shared" si="41"/>
        <v>1.1170713649588051</v>
      </c>
    </row>
    <row r="1339" spans="19:35" x14ac:dyDescent="0.25">
      <c r="S1339" s="27" t="s">
        <v>114</v>
      </c>
      <c r="T1339" s="26">
        <v>12</v>
      </c>
      <c r="U1339" s="26">
        <v>0.89199999900000004</v>
      </c>
      <c r="V1339" s="26">
        <f t="shared" si="40"/>
        <v>0.86748186173761721</v>
      </c>
      <c r="AF1339" s="27" t="s">
        <v>117</v>
      </c>
      <c r="AG1339" s="41">
        <v>13.2</v>
      </c>
      <c r="AH1339" s="41">
        <v>1.0799999979999999</v>
      </c>
      <c r="AI1339" s="26">
        <f t="shared" si="41"/>
        <v>1.1170713649588051</v>
      </c>
    </row>
    <row r="1340" spans="19:35" x14ac:dyDescent="0.25">
      <c r="S1340" s="27" t="s">
        <v>114</v>
      </c>
      <c r="T1340" s="26">
        <v>12</v>
      </c>
      <c r="U1340" s="26">
        <v>0.89199999900000004</v>
      </c>
      <c r="V1340" s="26">
        <f t="shared" si="40"/>
        <v>0.86748186173761721</v>
      </c>
      <c r="AF1340" s="27" t="s">
        <v>117</v>
      </c>
      <c r="AG1340" s="41">
        <v>13.2</v>
      </c>
      <c r="AH1340" s="41">
        <v>1.18</v>
      </c>
      <c r="AI1340" s="26">
        <f t="shared" si="41"/>
        <v>1.1170713649588051</v>
      </c>
    </row>
    <row r="1341" spans="19:35" x14ac:dyDescent="0.25">
      <c r="S1341" s="27" t="s">
        <v>114</v>
      </c>
      <c r="T1341" s="26">
        <v>12</v>
      </c>
      <c r="U1341" s="26">
        <v>0.874</v>
      </c>
      <c r="V1341" s="26">
        <f t="shared" si="40"/>
        <v>0.86748186173761721</v>
      </c>
      <c r="AF1341" s="27" t="s">
        <v>117</v>
      </c>
      <c r="AG1341" s="41">
        <v>13.2</v>
      </c>
      <c r="AH1341" s="41">
        <v>1.0999999979999999</v>
      </c>
      <c r="AI1341" s="26">
        <f t="shared" si="41"/>
        <v>1.1170713649588051</v>
      </c>
    </row>
    <row r="1342" spans="19:35" x14ac:dyDescent="0.25">
      <c r="S1342" s="27" t="s">
        <v>114</v>
      </c>
      <c r="T1342" s="26">
        <v>12</v>
      </c>
      <c r="U1342" s="26">
        <v>0.94</v>
      </c>
      <c r="V1342" s="26">
        <f t="shared" si="40"/>
        <v>0.86748186173761721</v>
      </c>
      <c r="AF1342" s="27" t="s">
        <v>117</v>
      </c>
      <c r="AG1342" s="41">
        <v>13.2</v>
      </c>
      <c r="AH1342" s="41">
        <v>1.064999998</v>
      </c>
      <c r="AI1342" s="26">
        <f t="shared" si="41"/>
        <v>1.1170713649588051</v>
      </c>
    </row>
    <row r="1343" spans="19:35" x14ac:dyDescent="0.25">
      <c r="S1343" s="27" t="s">
        <v>114</v>
      </c>
      <c r="T1343" s="26">
        <v>12</v>
      </c>
      <c r="U1343" s="26">
        <v>0.85</v>
      </c>
      <c r="V1343" s="26">
        <f t="shared" si="40"/>
        <v>0.86748186173761721</v>
      </c>
      <c r="AF1343" s="27" t="s">
        <v>117</v>
      </c>
      <c r="AG1343" s="41">
        <v>13.2</v>
      </c>
      <c r="AH1343" s="41">
        <v>1.0539999980000001</v>
      </c>
      <c r="AI1343" s="26">
        <f t="shared" si="41"/>
        <v>1.1170713649588051</v>
      </c>
    </row>
    <row r="1344" spans="19:35" x14ac:dyDescent="0.25">
      <c r="S1344" s="27" t="s">
        <v>114</v>
      </c>
      <c r="T1344" s="26">
        <v>12</v>
      </c>
      <c r="U1344" s="26">
        <v>0.86999999900000002</v>
      </c>
      <c r="V1344" s="26">
        <f t="shared" si="40"/>
        <v>0.86748186173761721</v>
      </c>
      <c r="AF1344" s="27" t="s">
        <v>117</v>
      </c>
      <c r="AG1344" s="41">
        <v>13.2</v>
      </c>
      <c r="AH1344" s="41">
        <v>1.159999996</v>
      </c>
      <c r="AI1344" s="26">
        <f t="shared" si="41"/>
        <v>1.1170713649588051</v>
      </c>
    </row>
    <row r="1345" spans="19:35" x14ac:dyDescent="0.25">
      <c r="S1345" s="27" t="s">
        <v>114</v>
      </c>
      <c r="T1345" s="26">
        <v>12</v>
      </c>
      <c r="U1345" s="26">
        <v>0.88999999900000004</v>
      </c>
      <c r="V1345" s="26">
        <f t="shared" si="40"/>
        <v>0.86748186173761721</v>
      </c>
      <c r="AF1345" s="27" t="s">
        <v>117</v>
      </c>
      <c r="AG1345" s="41">
        <v>13.3</v>
      </c>
      <c r="AH1345" s="41">
        <v>1.2099999969999999</v>
      </c>
      <c r="AI1345" s="26">
        <f t="shared" si="41"/>
        <v>1.1422719735061759</v>
      </c>
    </row>
    <row r="1346" spans="19:35" x14ac:dyDescent="0.25">
      <c r="S1346" s="27" t="s">
        <v>114</v>
      </c>
      <c r="T1346" s="26">
        <v>12</v>
      </c>
      <c r="U1346" s="26">
        <v>0.87999999900000003</v>
      </c>
      <c r="V1346" s="26">
        <f t="shared" si="40"/>
        <v>0.86748186173761721</v>
      </c>
      <c r="AF1346" s="27" t="s">
        <v>117</v>
      </c>
      <c r="AG1346" s="41">
        <v>13.3</v>
      </c>
      <c r="AH1346" s="41">
        <v>1.0999999979999999</v>
      </c>
      <c r="AI1346" s="26">
        <f t="shared" si="41"/>
        <v>1.1422719735061759</v>
      </c>
    </row>
    <row r="1347" spans="19:35" x14ac:dyDescent="0.25">
      <c r="S1347" s="27" t="s">
        <v>114</v>
      </c>
      <c r="T1347" s="26">
        <v>12</v>
      </c>
      <c r="U1347" s="26">
        <v>0.92</v>
      </c>
      <c r="V1347" s="26">
        <f t="shared" si="40"/>
        <v>0.86748186173761721</v>
      </c>
      <c r="AF1347" s="27" t="s">
        <v>117</v>
      </c>
      <c r="AG1347" s="41">
        <v>13.3</v>
      </c>
      <c r="AH1347" s="41">
        <v>1.164999999</v>
      </c>
      <c r="AI1347" s="26">
        <f t="shared" si="41"/>
        <v>1.1422719735061759</v>
      </c>
    </row>
    <row r="1348" spans="19:35" x14ac:dyDescent="0.25">
      <c r="S1348" s="27" t="s">
        <v>114</v>
      </c>
      <c r="T1348" s="26">
        <v>12</v>
      </c>
      <c r="U1348" s="26">
        <v>0.85499999900000001</v>
      </c>
      <c r="V1348" s="26">
        <f t="shared" si="40"/>
        <v>0.86748186173761721</v>
      </c>
      <c r="AF1348" s="27" t="s">
        <v>117</v>
      </c>
      <c r="AG1348" s="41">
        <v>13.3</v>
      </c>
      <c r="AH1348" s="41">
        <v>1.18</v>
      </c>
      <c r="AI1348" s="26">
        <f t="shared" si="41"/>
        <v>1.1422719735061759</v>
      </c>
    </row>
    <row r="1349" spans="19:35" x14ac:dyDescent="0.25">
      <c r="S1349" s="27" t="s">
        <v>114</v>
      </c>
      <c r="T1349" s="26">
        <v>12.1</v>
      </c>
      <c r="U1349" s="26">
        <v>0.86099999999999999</v>
      </c>
      <c r="V1349" s="26">
        <f t="shared" si="40"/>
        <v>0.88772651290418836</v>
      </c>
      <c r="AF1349" s="27" t="s">
        <v>117</v>
      </c>
      <c r="AG1349" s="41">
        <v>13.3</v>
      </c>
      <c r="AH1349" s="41">
        <v>1.0249999990000001</v>
      </c>
      <c r="AI1349" s="26">
        <f t="shared" si="41"/>
        <v>1.1422719735061759</v>
      </c>
    </row>
    <row r="1350" spans="19:35" x14ac:dyDescent="0.25">
      <c r="S1350" s="27" t="s">
        <v>114</v>
      </c>
      <c r="T1350" s="26">
        <v>12.1</v>
      </c>
      <c r="U1350" s="26">
        <v>0.872</v>
      </c>
      <c r="V1350" s="26">
        <f t="shared" si="40"/>
        <v>0.88772651290418836</v>
      </c>
      <c r="AF1350" s="27" t="s">
        <v>117</v>
      </c>
      <c r="AG1350" s="41">
        <v>13.3</v>
      </c>
      <c r="AH1350" s="41">
        <v>1.1379999970000001</v>
      </c>
      <c r="AI1350" s="26">
        <f t="shared" si="41"/>
        <v>1.1422719735061759</v>
      </c>
    </row>
    <row r="1351" spans="19:35" x14ac:dyDescent="0.25">
      <c r="S1351" s="27" t="s">
        <v>114</v>
      </c>
      <c r="T1351" s="26">
        <v>12.1</v>
      </c>
      <c r="U1351" s="26">
        <v>0.93</v>
      </c>
      <c r="V1351" s="26">
        <f t="shared" ref="V1351:V1414" si="42">$AA$7*T1351^$AA$5</f>
        <v>0.88772651290418836</v>
      </c>
      <c r="AF1351" s="27" t="s">
        <v>117</v>
      </c>
      <c r="AG1351" s="41">
        <v>13.3</v>
      </c>
      <c r="AH1351" s="41">
        <v>1.159999996</v>
      </c>
      <c r="AI1351" s="26">
        <f t="shared" si="41"/>
        <v>1.1422719735061759</v>
      </c>
    </row>
    <row r="1352" spans="19:35" x14ac:dyDescent="0.25">
      <c r="S1352" s="27" t="s">
        <v>114</v>
      </c>
      <c r="T1352" s="26">
        <v>12.1</v>
      </c>
      <c r="U1352" s="26">
        <v>0.79999999899999996</v>
      </c>
      <c r="V1352" s="26">
        <f t="shared" si="42"/>
        <v>0.88772651290418836</v>
      </c>
      <c r="AF1352" s="27" t="s">
        <v>117</v>
      </c>
      <c r="AG1352" s="41">
        <v>13.3</v>
      </c>
      <c r="AH1352" s="41">
        <v>1.0949999989999999</v>
      </c>
      <c r="AI1352" s="26">
        <f t="shared" ref="AI1352:AI1415" si="43">$AN$7*AG1352^$AN$5</f>
        <v>1.1422719735061759</v>
      </c>
    </row>
    <row r="1353" spans="19:35" x14ac:dyDescent="0.25">
      <c r="S1353" s="27" t="s">
        <v>114</v>
      </c>
      <c r="T1353" s="26">
        <v>12.1</v>
      </c>
      <c r="U1353" s="26">
        <v>0.85499999900000001</v>
      </c>
      <c r="V1353" s="26">
        <f t="shared" si="42"/>
        <v>0.88772651290418836</v>
      </c>
      <c r="AF1353" s="27" t="s">
        <v>117</v>
      </c>
      <c r="AG1353" s="41">
        <v>13.3</v>
      </c>
      <c r="AH1353" s="41">
        <v>1.0919999970000001</v>
      </c>
      <c r="AI1353" s="26">
        <f t="shared" si="43"/>
        <v>1.1422719735061759</v>
      </c>
    </row>
    <row r="1354" spans="19:35" x14ac:dyDescent="0.25">
      <c r="S1354" s="27" t="s">
        <v>114</v>
      </c>
      <c r="T1354" s="26">
        <v>12.1</v>
      </c>
      <c r="U1354" s="26">
        <v>0.97599999999999998</v>
      </c>
      <c r="V1354" s="26">
        <f t="shared" si="42"/>
        <v>0.88772651290418836</v>
      </c>
      <c r="AF1354" s="27" t="s">
        <v>117</v>
      </c>
      <c r="AG1354" s="41">
        <v>13.3</v>
      </c>
      <c r="AH1354" s="41">
        <v>1.1659999969999999</v>
      </c>
      <c r="AI1354" s="26">
        <f t="shared" si="43"/>
        <v>1.1422719735061759</v>
      </c>
    </row>
    <row r="1355" spans="19:35" x14ac:dyDescent="0.25">
      <c r="S1355" s="27" t="s">
        <v>114</v>
      </c>
      <c r="T1355" s="26">
        <v>12.1</v>
      </c>
      <c r="U1355" s="26">
        <v>0.88999999900000004</v>
      </c>
      <c r="V1355" s="26">
        <f t="shared" si="42"/>
        <v>0.88772651290418836</v>
      </c>
      <c r="AF1355" s="27" t="s">
        <v>117</v>
      </c>
      <c r="AG1355" s="41">
        <v>13.3</v>
      </c>
      <c r="AH1355" s="41">
        <v>1.114999998</v>
      </c>
      <c r="AI1355" s="26">
        <f t="shared" si="43"/>
        <v>1.1422719735061759</v>
      </c>
    </row>
    <row r="1356" spans="19:35" x14ac:dyDescent="0.25">
      <c r="S1356" s="27" t="s">
        <v>114</v>
      </c>
      <c r="T1356" s="26">
        <v>12.1</v>
      </c>
      <c r="U1356" s="26">
        <v>0.92</v>
      </c>
      <c r="V1356" s="26">
        <f t="shared" si="42"/>
        <v>0.88772651290418836</v>
      </c>
      <c r="AF1356" s="27" t="s">
        <v>117</v>
      </c>
      <c r="AG1356" s="41">
        <v>13.3</v>
      </c>
      <c r="AH1356" s="41">
        <v>1.174999997</v>
      </c>
      <c r="AI1356" s="26">
        <f t="shared" si="43"/>
        <v>1.1422719735061759</v>
      </c>
    </row>
    <row r="1357" spans="19:35" x14ac:dyDescent="0.25">
      <c r="S1357" s="27" t="s">
        <v>114</v>
      </c>
      <c r="T1357" s="26">
        <v>12.1</v>
      </c>
      <c r="U1357" s="26">
        <v>0.90600000000000003</v>
      </c>
      <c r="V1357" s="26">
        <f t="shared" si="42"/>
        <v>0.88772651290418836</v>
      </c>
      <c r="AF1357" s="27" t="s">
        <v>117</v>
      </c>
      <c r="AG1357" s="41">
        <v>13.3</v>
      </c>
      <c r="AH1357" s="41">
        <v>1.1999999990000001</v>
      </c>
      <c r="AI1357" s="26">
        <f t="shared" si="43"/>
        <v>1.1422719735061759</v>
      </c>
    </row>
    <row r="1358" spans="19:35" x14ac:dyDescent="0.25">
      <c r="S1358" s="27" t="s">
        <v>114</v>
      </c>
      <c r="T1358" s="26">
        <v>12.1</v>
      </c>
      <c r="U1358" s="26">
        <v>0.88199999900000003</v>
      </c>
      <c r="V1358" s="26">
        <f t="shared" si="42"/>
        <v>0.88772651290418836</v>
      </c>
      <c r="AF1358" s="27" t="s">
        <v>117</v>
      </c>
      <c r="AG1358" s="41">
        <v>13.3</v>
      </c>
      <c r="AH1358" s="41">
        <v>1.114999998</v>
      </c>
      <c r="AI1358" s="26">
        <f t="shared" si="43"/>
        <v>1.1422719735061759</v>
      </c>
    </row>
    <row r="1359" spans="19:35" x14ac:dyDescent="0.25">
      <c r="S1359" s="27" t="s">
        <v>114</v>
      </c>
      <c r="T1359" s="26">
        <v>12.1</v>
      </c>
      <c r="U1359" s="26">
        <v>0.90999999799999998</v>
      </c>
      <c r="V1359" s="26">
        <f t="shared" si="42"/>
        <v>0.88772651290418836</v>
      </c>
      <c r="AF1359" s="27" t="s">
        <v>117</v>
      </c>
      <c r="AG1359" s="41">
        <v>13.3</v>
      </c>
      <c r="AH1359" s="41">
        <v>1.2449999970000001</v>
      </c>
      <c r="AI1359" s="26">
        <f t="shared" si="43"/>
        <v>1.1422719735061759</v>
      </c>
    </row>
    <row r="1360" spans="19:35" x14ac:dyDescent="0.25">
      <c r="S1360" s="27" t="s">
        <v>114</v>
      </c>
      <c r="T1360" s="26">
        <v>12.1</v>
      </c>
      <c r="U1360" s="26">
        <v>0.78999999899999995</v>
      </c>
      <c r="V1360" s="26">
        <f t="shared" si="42"/>
        <v>0.88772651290418836</v>
      </c>
      <c r="AF1360" s="27" t="s">
        <v>117</v>
      </c>
      <c r="AG1360" s="41">
        <v>13.3</v>
      </c>
      <c r="AH1360" s="41">
        <v>1.1499999990000001</v>
      </c>
      <c r="AI1360" s="26">
        <f t="shared" si="43"/>
        <v>1.1422719735061759</v>
      </c>
    </row>
    <row r="1361" spans="19:35" x14ac:dyDescent="0.25">
      <c r="S1361" s="27" t="s">
        <v>114</v>
      </c>
      <c r="T1361" s="26">
        <v>12.1</v>
      </c>
      <c r="U1361" s="26">
        <v>0.89999999900000005</v>
      </c>
      <c r="V1361" s="26">
        <f t="shared" si="42"/>
        <v>0.88772651290418836</v>
      </c>
      <c r="AF1361" s="27" t="s">
        <v>117</v>
      </c>
      <c r="AG1361" s="41">
        <v>13.3</v>
      </c>
      <c r="AH1361" s="41">
        <v>1.119999886</v>
      </c>
      <c r="AI1361" s="26">
        <f t="shared" si="43"/>
        <v>1.1422719735061759</v>
      </c>
    </row>
    <row r="1362" spans="19:35" x14ac:dyDescent="0.25">
      <c r="S1362" s="27" t="s">
        <v>114</v>
      </c>
      <c r="T1362" s="26">
        <v>12.1</v>
      </c>
      <c r="U1362" s="26">
        <v>0.89399999900000005</v>
      </c>
      <c r="V1362" s="26">
        <f t="shared" si="42"/>
        <v>0.88772651290418836</v>
      </c>
      <c r="AF1362" s="27" t="s">
        <v>117</v>
      </c>
      <c r="AG1362" s="41">
        <v>13.3</v>
      </c>
      <c r="AH1362" s="41">
        <v>1.1779999990000001</v>
      </c>
      <c r="AI1362" s="26">
        <f t="shared" si="43"/>
        <v>1.1422719735061759</v>
      </c>
    </row>
    <row r="1363" spans="19:35" x14ac:dyDescent="0.25">
      <c r="S1363" s="27" t="s">
        <v>114</v>
      </c>
      <c r="T1363" s="26">
        <v>12.1</v>
      </c>
      <c r="U1363" s="26">
        <v>0.69999999899999998</v>
      </c>
      <c r="V1363" s="26">
        <f t="shared" si="42"/>
        <v>0.88772651290418836</v>
      </c>
      <c r="AF1363" s="27" t="s">
        <v>117</v>
      </c>
      <c r="AG1363" s="41">
        <v>13.3</v>
      </c>
      <c r="AH1363" s="41">
        <v>1.189999998</v>
      </c>
      <c r="AI1363" s="26">
        <f t="shared" si="43"/>
        <v>1.1422719735061759</v>
      </c>
    </row>
    <row r="1364" spans="19:35" x14ac:dyDescent="0.25">
      <c r="S1364" s="27" t="s">
        <v>114</v>
      </c>
      <c r="T1364" s="26">
        <v>12.1</v>
      </c>
      <c r="U1364" s="26">
        <v>0.86599999900000002</v>
      </c>
      <c r="V1364" s="26">
        <f t="shared" si="42"/>
        <v>0.88772651290418836</v>
      </c>
      <c r="AF1364" s="27" t="s">
        <v>117</v>
      </c>
      <c r="AG1364" s="41">
        <v>13.3</v>
      </c>
      <c r="AH1364" s="41">
        <v>1.145</v>
      </c>
      <c r="AI1364" s="26">
        <f t="shared" si="43"/>
        <v>1.1422719735061759</v>
      </c>
    </row>
    <row r="1365" spans="19:35" x14ac:dyDescent="0.25">
      <c r="S1365" s="27" t="s">
        <v>114</v>
      </c>
      <c r="T1365" s="26">
        <v>12.1</v>
      </c>
      <c r="U1365" s="26">
        <v>0.82999999800000002</v>
      </c>
      <c r="V1365" s="26">
        <f t="shared" si="42"/>
        <v>0.88772651290418836</v>
      </c>
      <c r="AF1365" s="27" t="s">
        <v>117</v>
      </c>
      <c r="AG1365" s="41">
        <v>13.3</v>
      </c>
      <c r="AH1365" s="41">
        <v>1.129999999</v>
      </c>
      <c r="AI1365" s="26">
        <f t="shared" si="43"/>
        <v>1.1422719735061759</v>
      </c>
    </row>
    <row r="1366" spans="19:35" x14ac:dyDescent="0.25">
      <c r="S1366" s="27" t="s">
        <v>114</v>
      </c>
      <c r="T1366" s="26">
        <v>12.1</v>
      </c>
      <c r="U1366" s="26">
        <v>0.91199999899999995</v>
      </c>
      <c r="V1366" s="26">
        <f t="shared" si="42"/>
        <v>0.88772651290418836</v>
      </c>
      <c r="AF1366" s="27" t="s">
        <v>117</v>
      </c>
      <c r="AG1366" s="41">
        <v>13.3</v>
      </c>
      <c r="AH1366" s="41">
        <v>1.174999997</v>
      </c>
      <c r="AI1366" s="26">
        <f t="shared" si="43"/>
        <v>1.1422719735061759</v>
      </c>
    </row>
    <row r="1367" spans="19:35" x14ac:dyDescent="0.25">
      <c r="S1367" s="27" t="s">
        <v>114</v>
      </c>
      <c r="T1367" s="26">
        <v>12.2</v>
      </c>
      <c r="U1367" s="26">
        <v>0.92399999899999996</v>
      </c>
      <c r="V1367" s="26">
        <f t="shared" si="42"/>
        <v>0.90827114771840778</v>
      </c>
      <c r="AF1367" s="27" t="s">
        <v>117</v>
      </c>
      <c r="AG1367" s="41">
        <v>13.3</v>
      </c>
      <c r="AH1367" s="41">
        <v>1.159999996</v>
      </c>
      <c r="AI1367" s="26">
        <f t="shared" si="43"/>
        <v>1.1422719735061759</v>
      </c>
    </row>
    <row r="1368" spans="19:35" x14ac:dyDescent="0.25">
      <c r="S1368" s="27" t="s">
        <v>114</v>
      </c>
      <c r="T1368" s="26">
        <v>12.2</v>
      </c>
      <c r="U1368" s="26">
        <v>0.98599999999999999</v>
      </c>
      <c r="V1368" s="26">
        <f t="shared" si="42"/>
        <v>0.90827114771840778</v>
      </c>
      <c r="AF1368" s="27" t="s">
        <v>117</v>
      </c>
      <c r="AG1368" s="41">
        <v>13.3</v>
      </c>
      <c r="AH1368" s="41">
        <v>1.184999999</v>
      </c>
      <c r="AI1368" s="26">
        <f t="shared" si="43"/>
        <v>1.1422719735061759</v>
      </c>
    </row>
    <row r="1369" spans="19:35" x14ac:dyDescent="0.25">
      <c r="S1369" s="27" t="s">
        <v>114</v>
      </c>
      <c r="T1369" s="26">
        <v>12.2</v>
      </c>
      <c r="U1369" s="26">
        <v>0.97999999900000001</v>
      </c>
      <c r="V1369" s="26">
        <f t="shared" si="42"/>
        <v>0.90827114771840778</v>
      </c>
      <c r="AF1369" s="27" t="s">
        <v>117</v>
      </c>
      <c r="AG1369" s="41">
        <v>13.3</v>
      </c>
      <c r="AH1369" s="41">
        <v>1.159999996</v>
      </c>
      <c r="AI1369" s="26">
        <f t="shared" si="43"/>
        <v>1.1422719735061759</v>
      </c>
    </row>
    <row r="1370" spans="19:35" x14ac:dyDescent="0.25">
      <c r="S1370" s="27" t="s">
        <v>114</v>
      </c>
      <c r="T1370" s="26">
        <v>12.2</v>
      </c>
      <c r="U1370" s="26">
        <v>0.89999999900000005</v>
      </c>
      <c r="V1370" s="26">
        <f t="shared" si="42"/>
        <v>0.90827114771840778</v>
      </c>
      <c r="AF1370" s="27" t="s">
        <v>117</v>
      </c>
      <c r="AG1370" s="41">
        <v>13.3</v>
      </c>
      <c r="AH1370" s="41">
        <v>1.1199999970000001</v>
      </c>
      <c r="AI1370" s="26">
        <f t="shared" si="43"/>
        <v>1.1422719735061759</v>
      </c>
    </row>
    <row r="1371" spans="19:35" x14ac:dyDescent="0.25">
      <c r="S1371" s="27" t="s">
        <v>114</v>
      </c>
      <c r="T1371" s="26">
        <v>12.2</v>
      </c>
      <c r="U1371" s="26">
        <v>0.94999999899999998</v>
      </c>
      <c r="V1371" s="26">
        <f t="shared" si="42"/>
        <v>0.90827114771840778</v>
      </c>
      <c r="AF1371" s="27" t="s">
        <v>117</v>
      </c>
      <c r="AG1371" s="41">
        <v>13.4</v>
      </c>
      <c r="AH1371" s="41">
        <v>1.0999999979999999</v>
      </c>
      <c r="AI1371" s="26">
        <f t="shared" si="43"/>
        <v>1.1678459222494397</v>
      </c>
    </row>
    <row r="1372" spans="19:35" x14ac:dyDescent="0.25">
      <c r="S1372" s="27" t="s">
        <v>114</v>
      </c>
      <c r="T1372" s="26">
        <v>12.2</v>
      </c>
      <c r="U1372" s="26">
        <v>0.89999999900000005</v>
      </c>
      <c r="V1372" s="26">
        <f t="shared" si="42"/>
        <v>0.90827114771840778</v>
      </c>
      <c r="AF1372" s="27" t="s">
        <v>117</v>
      </c>
      <c r="AG1372" s="41">
        <v>13.4</v>
      </c>
      <c r="AH1372" s="41">
        <v>1.1199999970000001</v>
      </c>
      <c r="AI1372" s="26">
        <f t="shared" si="43"/>
        <v>1.1678459222494397</v>
      </c>
    </row>
    <row r="1373" spans="19:35" x14ac:dyDescent="0.25">
      <c r="S1373" s="27" t="s">
        <v>114</v>
      </c>
      <c r="T1373" s="26">
        <v>12.2</v>
      </c>
      <c r="U1373" s="26">
        <v>0.89999999900000005</v>
      </c>
      <c r="V1373" s="26">
        <f t="shared" si="42"/>
        <v>0.90827114771840778</v>
      </c>
      <c r="AF1373" s="27" t="s">
        <v>117</v>
      </c>
      <c r="AG1373" s="41">
        <v>13.4</v>
      </c>
      <c r="AH1373" s="41">
        <v>1.27</v>
      </c>
      <c r="AI1373" s="26">
        <f t="shared" si="43"/>
        <v>1.1678459222494397</v>
      </c>
    </row>
    <row r="1374" spans="19:35" x14ac:dyDescent="0.25">
      <c r="S1374" s="27" t="s">
        <v>114</v>
      </c>
      <c r="T1374" s="26">
        <v>12.2</v>
      </c>
      <c r="U1374" s="26">
        <v>0.89999999900000005</v>
      </c>
      <c r="V1374" s="26">
        <f t="shared" si="42"/>
        <v>0.90827114771840778</v>
      </c>
      <c r="AF1374" s="27" t="s">
        <v>117</v>
      </c>
      <c r="AG1374" s="41">
        <v>13.4</v>
      </c>
      <c r="AH1374" s="41">
        <v>1.27</v>
      </c>
      <c r="AI1374" s="26">
        <f t="shared" si="43"/>
        <v>1.1678459222494397</v>
      </c>
    </row>
    <row r="1375" spans="19:35" x14ac:dyDescent="0.25">
      <c r="S1375" s="27" t="s">
        <v>114</v>
      </c>
      <c r="T1375" s="26">
        <v>12.2</v>
      </c>
      <c r="U1375" s="26">
        <v>0.90999999799999998</v>
      </c>
      <c r="V1375" s="26">
        <f t="shared" si="42"/>
        <v>0.90827114771840778</v>
      </c>
      <c r="AF1375" s="27" t="s">
        <v>117</v>
      </c>
      <c r="AG1375" s="41">
        <v>13.4</v>
      </c>
      <c r="AH1375" s="41">
        <v>1.1999999990000001</v>
      </c>
      <c r="AI1375" s="26">
        <f t="shared" si="43"/>
        <v>1.1678459222494397</v>
      </c>
    </row>
    <row r="1376" spans="19:35" x14ac:dyDescent="0.25">
      <c r="S1376" s="27" t="s">
        <v>114</v>
      </c>
      <c r="T1376" s="26">
        <v>12.2</v>
      </c>
      <c r="U1376" s="26">
        <v>0.96399999999999997</v>
      </c>
      <c r="V1376" s="26">
        <f t="shared" si="42"/>
        <v>0.90827114771840778</v>
      </c>
      <c r="AF1376" s="27" t="s">
        <v>117</v>
      </c>
      <c r="AG1376" s="41">
        <v>13.4</v>
      </c>
      <c r="AH1376" s="41">
        <v>1.1999999990000001</v>
      </c>
      <c r="AI1376" s="26">
        <f t="shared" si="43"/>
        <v>1.1678459222494397</v>
      </c>
    </row>
    <row r="1377" spans="19:35" x14ac:dyDescent="0.25">
      <c r="S1377" s="27" t="s">
        <v>114</v>
      </c>
      <c r="T1377" s="26">
        <v>12.2</v>
      </c>
      <c r="U1377" s="26">
        <v>0.94499999800000001</v>
      </c>
      <c r="V1377" s="26">
        <f t="shared" si="42"/>
        <v>0.90827114771840778</v>
      </c>
      <c r="AF1377" s="27" t="s">
        <v>117</v>
      </c>
      <c r="AG1377" s="41">
        <v>13.4</v>
      </c>
      <c r="AH1377" s="41">
        <v>1.0949999989999999</v>
      </c>
      <c r="AI1377" s="26">
        <f t="shared" si="43"/>
        <v>1.1678459222494397</v>
      </c>
    </row>
    <row r="1378" spans="19:35" x14ac:dyDescent="0.25">
      <c r="S1378" s="27" t="s">
        <v>114</v>
      </c>
      <c r="T1378" s="26">
        <v>12.2</v>
      </c>
      <c r="U1378" s="26">
        <v>0.95999999899999999</v>
      </c>
      <c r="V1378" s="26">
        <f t="shared" si="42"/>
        <v>0.90827114771840778</v>
      </c>
      <c r="AF1378" s="27" t="s">
        <v>117</v>
      </c>
      <c r="AG1378" s="41">
        <v>13.4</v>
      </c>
      <c r="AH1378" s="41">
        <v>1.169</v>
      </c>
      <c r="AI1378" s="26">
        <f t="shared" si="43"/>
        <v>1.1678459222494397</v>
      </c>
    </row>
    <row r="1379" spans="19:35" x14ac:dyDescent="0.25">
      <c r="S1379" s="27" t="s">
        <v>114</v>
      </c>
      <c r="T1379" s="26">
        <v>12.2</v>
      </c>
      <c r="U1379" s="26">
        <v>0.79999999899999996</v>
      </c>
      <c r="V1379" s="26">
        <f t="shared" si="42"/>
        <v>0.90827114771840778</v>
      </c>
      <c r="AF1379" s="27" t="s">
        <v>117</v>
      </c>
      <c r="AG1379" s="41">
        <v>13.4</v>
      </c>
      <c r="AH1379" s="41">
        <v>1.174999997</v>
      </c>
      <c r="AI1379" s="26">
        <f t="shared" si="43"/>
        <v>1.1678459222494397</v>
      </c>
    </row>
    <row r="1380" spans="19:35" x14ac:dyDescent="0.25">
      <c r="S1380" s="27" t="s">
        <v>114</v>
      </c>
      <c r="T1380" s="26">
        <v>12.2</v>
      </c>
      <c r="U1380" s="26">
        <v>0.875</v>
      </c>
      <c r="V1380" s="26">
        <f t="shared" si="42"/>
        <v>0.90827114771840778</v>
      </c>
      <c r="AF1380" s="27" t="s">
        <v>117</v>
      </c>
      <c r="AG1380" s="41">
        <v>13.4</v>
      </c>
      <c r="AH1380" s="41">
        <v>1.2059999969999999</v>
      </c>
      <c r="AI1380" s="26">
        <f t="shared" si="43"/>
        <v>1.1678459222494397</v>
      </c>
    </row>
    <row r="1381" spans="19:35" x14ac:dyDescent="0.25">
      <c r="S1381" s="27" t="s">
        <v>114</v>
      </c>
      <c r="T1381" s="26">
        <v>12.2</v>
      </c>
      <c r="U1381" s="26">
        <v>0.92</v>
      </c>
      <c r="V1381" s="26">
        <f t="shared" si="42"/>
        <v>0.90827114771840778</v>
      </c>
      <c r="AF1381" s="27" t="s">
        <v>117</v>
      </c>
      <c r="AG1381" s="41">
        <v>13.4</v>
      </c>
      <c r="AH1381" s="41">
        <v>1.314999998</v>
      </c>
      <c r="AI1381" s="26">
        <f t="shared" si="43"/>
        <v>1.1678459222494397</v>
      </c>
    </row>
    <row r="1382" spans="19:35" x14ac:dyDescent="0.25">
      <c r="S1382" s="27" t="s">
        <v>114</v>
      </c>
      <c r="T1382" s="26">
        <v>12.2</v>
      </c>
      <c r="U1382" s="26">
        <v>0.875</v>
      </c>
      <c r="V1382" s="26">
        <f t="shared" si="42"/>
        <v>0.90827114771840778</v>
      </c>
      <c r="AF1382" s="27" t="s">
        <v>117</v>
      </c>
      <c r="AG1382" s="41">
        <v>13.4</v>
      </c>
      <c r="AH1382" s="41">
        <v>1.234999999</v>
      </c>
      <c r="AI1382" s="26">
        <f t="shared" si="43"/>
        <v>1.1678459222494397</v>
      </c>
    </row>
    <row r="1383" spans="19:35" x14ac:dyDescent="0.25">
      <c r="S1383" s="27" t="s">
        <v>114</v>
      </c>
      <c r="T1383" s="26">
        <v>12.2</v>
      </c>
      <c r="U1383" s="26">
        <v>0.90499999900000005</v>
      </c>
      <c r="V1383" s="26">
        <f t="shared" si="42"/>
        <v>0.90827114771840778</v>
      </c>
      <c r="AF1383" s="27" t="s">
        <v>117</v>
      </c>
      <c r="AG1383" s="41">
        <v>13.4</v>
      </c>
      <c r="AH1383" s="41">
        <v>1.039999999</v>
      </c>
      <c r="AI1383" s="26">
        <f t="shared" si="43"/>
        <v>1.1678459222494397</v>
      </c>
    </row>
    <row r="1384" spans="19:35" x14ac:dyDescent="0.25">
      <c r="S1384" s="27" t="s">
        <v>114</v>
      </c>
      <c r="T1384" s="26">
        <v>12.2</v>
      </c>
      <c r="U1384" s="26">
        <v>0.89999999900000005</v>
      </c>
      <c r="V1384" s="26">
        <f t="shared" si="42"/>
        <v>0.90827114771840778</v>
      </c>
      <c r="AF1384" s="27" t="s">
        <v>117</v>
      </c>
      <c r="AG1384" s="41">
        <v>13.4</v>
      </c>
      <c r="AH1384" s="41">
        <v>1.0799999979999999</v>
      </c>
      <c r="AI1384" s="26">
        <f t="shared" si="43"/>
        <v>1.1678459222494397</v>
      </c>
    </row>
    <row r="1385" spans="19:35" x14ac:dyDescent="0.25">
      <c r="S1385" s="27" t="s">
        <v>114</v>
      </c>
      <c r="T1385" s="26">
        <v>12.2</v>
      </c>
      <c r="U1385" s="26">
        <v>0.89999999900000005</v>
      </c>
      <c r="V1385" s="26">
        <f t="shared" si="42"/>
        <v>0.90827114771840778</v>
      </c>
      <c r="AF1385" s="27" t="s">
        <v>117</v>
      </c>
      <c r="AG1385" s="41">
        <v>13.4</v>
      </c>
      <c r="AH1385" s="41">
        <v>1.1499999990000001</v>
      </c>
      <c r="AI1385" s="26">
        <f t="shared" si="43"/>
        <v>1.1678459222494397</v>
      </c>
    </row>
    <row r="1386" spans="19:35" x14ac:dyDescent="0.25">
      <c r="S1386" s="27" t="s">
        <v>114</v>
      </c>
      <c r="T1386" s="26">
        <v>12.3</v>
      </c>
      <c r="U1386" s="26">
        <v>0.95999999899999999</v>
      </c>
      <c r="V1386" s="26">
        <f t="shared" si="42"/>
        <v>0.92911769774471498</v>
      </c>
      <c r="AF1386" s="27" t="s">
        <v>117</v>
      </c>
      <c r="AG1386" s="41">
        <v>13.4</v>
      </c>
      <c r="AH1386" s="41">
        <v>1.25</v>
      </c>
      <c r="AI1386" s="26">
        <f t="shared" si="43"/>
        <v>1.1678459222494397</v>
      </c>
    </row>
    <row r="1387" spans="19:35" x14ac:dyDescent="0.25">
      <c r="S1387" s="27" t="s">
        <v>114</v>
      </c>
      <c r="T1387" s="26">
        <v>12.3</v>
      </c>
      <c r="U1387" s="26">
        <v>0.97999999900000001</v>
      </c>
      <c r="V1387" s="26">
        <f t="shared" si="42"/>
        <v>0.92911769774471498</v>
      </c>
      <c r="AF1387" s="27" t="s">
        <v>117</v>
      </c>
      <c r="AG1387" s="41">
        <v>13.4</v>
      </c>
      <c r="AH1387" s="41">
        <v>1.145</v>
      </c>
      <c r="AI1387" s="26">
        <f t="shared" si="43"/>
        <v>1.1678459222494397</v>
      </c>
    </row>
    <row r="1388" spans="19:35" x14ac:dyDescent="0.25">
      <c r="S1388" s="27" t="s">
        <v>114</v>
      </c>
      <c r="T1388" s="26">
        <v>12.3</v>
      </c>
      <c r="U1388" s="26">
        <v>0.969999999</v>
      </c>
      <c r="V1388" s="26">
        <f t="shared" si="42"/>
        <v>0.92911769774471498</v>
      </c>
      <c r="AF1388" s="27" t="s">
        <v>117</v>
      </c>
      <c r="AG1388" s="41">
        <v>13.4</v>
      </c>
      <c r="AH1388" s="41">
        <v>1.174999997</v>
      </c>
      <c r="AI1388" s="26">
        <f t="shared" si="43"/>
        <v>1.1678459222494397</v>
      </c>
    </row>
    <row r="1389" spans="19:35" x14ac:dyDescent="0.25">
      <c r="S1389" s="27" t="s">
        <v>114</v>
      </c>
      <c r="T1389" s="26">
        <v>12.3</v>
      </c>
      <c r="U1389" s="26">
        <v>0.92</v>
      </c>
      <c r="V1389" s="26">
        <f t="shared" si="42"/>
        <v>0.92911769774471498</v>
      </c>
      <c r="AF1389" s="27" t="s">
        <v>117</v>
      </c>
      <c r="AG1389" s="41">
        <v>13.4</v>
      </c>
      <c r="AH1389" s="41">
        <v>1.239999998</v>
      </c>
      <c r="AI1389" s="26">
        <f t="shared" si="43"/>
        <v>1.1678459222494397</v>
      </c>
    </row>
    <row r="1390" spans="19:35" x14ac:dyDescent="0.25">
      <c r="S1390" s="27" t="s">
        <v>114</v>
      </c>
      <c r="T1390" s="26">
        <v>12.3</v>
      </c>
      <c r="U1390" s="26">
        <v>0.95999999899999999</v>
      </c>
      <c r="V1390" s="26">
        <f t="shared" si="42"/>
        <v>0.92911769774471498</v>
      </c>
      <c r="AF1390" s="27" t="s">
        <v>117</v>
      </c>
      <c r="AG1390" s="41">
        <v>13.4</v>
      </c>
      <c r="AH1390" s="41">
        <v>1.1199999970000001</v>
      </c>
      <c r="AI1390" s="26">
        <f t="shared" si="43"/>
        <v>1.1678459222494397</v>
      </c>
    </row>
    <row r="1391" spans="19:35" x14ac:dyDescent="0.25">
      <c r="S1391" s="27" t="s">
        <v>114</v>
      </c>
      <c r="T1391" s="26">
        <v>12.3</v>
      </c>
      <c r="U1391" s="26">
        <v>0.89999999900000005</v>
      </c>
      <c r="V1391" s="26">
        <f t="shared" si="42"/>
        <v>0.92911769774471498</v>
      </c>
      <c r="AF1391" s="27" t="s">
        <v>117</v>
      </c>
      <c r="AG1391" s="41">
        <v>13.5</v>
      </c>
      <c r="AH1391" s="41">
        <v>1.18</v>
      </c>
      <c r="AI1391" s="26">
        <f t="shared" si="43"/>
        <v>1.193795894040304</v>
      </c>
    </row>
    <row r="1392" spans="19:35" x14ac:dyDescent="0.25">
      <c r="S1392" s="27" t="s">
        <v>114</v>
      </c>
      <c r="T1392" s="26">
        <v>12.3</v>
      </c>
      <c r="U1392" s="26">
        <v>0.969999999</v>
      </c>
      <c r="V1392" s="26">
        <f t="shared" si="42"/>
        <v>0.92911769774471498</v>
      </c>
      <c r="AF1392" s="27" t="s">
        <v>117</v>
      </c>
      <c r="AG1392" s="41">
        <v>13.5</v>
      </c>
      <c r="AH1392" s="41">
        <v>1.25</v>
      </c>
      <c r="AI1392" s="26">
        <f t="shared" si="43"/>
        <v>1.193795894040304</v>
      </c>
    </row>
    <row r="1393" spans="19:35" x14ac:dyDescent="0.25">
      <c r="S1393" s="27" t="s">
        <v>114</v>
      </c>
      <c r="T1393" s="26">
        <v>12.3</v>
      </c>
      <c r="U1393" s="26">
        <v>0.95499999800000002</v>
      </c>
      <c r="V1393" s="26">
        <f t="shared" si="42"/>
        <v>0.92911769774471498</v>
      </c>
      <c r="AF1393" s="27" t="s">
        <v>117</v>
      </c>
      <c r="AG1393" s="41">
        <v>13.5</v>
      </c>
      <c r="AH1393" s="41">
        <v>1.159999996</v>
      </c>
      <c r="AI1393" s="26">
        <f t="shared" si="43"/>
        <v>1.193795894040304</v>
      </c>
    </row>
    <row r="1394" spans="19:35" x14ac:dyDescent="0.25">
      <c r="S1394" s="27" t="s">
        <v>114</v>
      </c>
      <c r="T1394" s="26">
        <v>12.4</v>
      </c>
      <c r="U1394" s="26">
        <v>1.049999997</v>
      </c>
      <c r="V1394" s="26">
        <f t="shared" si="42"/>
        <v>0.95026809106447696</v>
      </c>
      <c r="AF1394" s="27" t="s">
        <v>117</v>
      </c>
      <c r="AG1394" s="41">
        <v>13.5</v>
      </c>
      <c r="AH1394" s="41">
        <v>1.1999999990000001</v>
      </c>
      <c r="AI1394" s="26">
        <f t="shared" si="43"/>
        <v>1.193795894040304</v>
      </c>
    </row>
    <row r="1395" spans="19:35" x14ac:dyDescent="0.25">
      <c r="S1395" s="27" t="s">
        <v>114</v>
      </c>
      <c r="T1395" s="26">
        <v>12.4</v>
      </c>
      <c r="U1395" s="26">
        <v>0.98999999800000005</v>
      </c>
      <c r="V1395" s="26">
        <f t="shared" si="42"/>
        <v>0.95026809106447696</v>
      </c>
      <c r="AF1395" s="27" t="s">
        <v>117</v>
      </c>
      <c r="AG1395" s="41">
        <v>13.5</v>
      </c>
      <c r="AH1395" s="41">
        <v>1.204</v>
      </c>
      <c r="AI1395" s="26">
        <f t="shared" si="43"/>
        <v>1.193795894040304</v>
      </c>
    </row>
    <row r="1396" spans="19:35" x14ac:dyDescent="0.25">
      <c r="S1396" s="27" t="s">
        <v>114</v>
      </c>
      <c r="T1396" s="26">
        <v>12.4</v>
      </c>
      <c r="U1396" s="26">
        <v>0.85999999900000001</v>
      </c>
      <c r="V1396" s="26">
        <f t="shared" si="42"/>
        <v>0.95026809106447696</v>
      </c>
      <c r="AF1396" s="27" t="s">
        <v>117</v>
      </c>
      <c r="AG1396" s="41">
        <v>13.5</v>
      </c>
      <c r="AH1396" s="41">
        <v>1.6999999990000001</v>
      </c>
      <c r="AI1396" s="26">
        <f t="shared" si="43"/>
        <v>1.193795894040304</v>
      </c>
    </row>
    <row r="1397" spans="19:35" x14ac:dyDescent="0.25">
      <c r="S1397" s="27" t="s">
        <v>114</v>
      </c>
      <c r="T1397" s="26">
        <v>12.4</v>
      </c>
      <c r="U1397" s="26">
        <v>1.049999997</v>
      </c>
      <c r="V1397" s="26">
        <f t="shared" si="42"/>
        <v>0.95026809106447696</v>
      </c>
      <c r="AF1397" s="27" t="s">
        <v>117</v>
      </c>
      <c r="AG1397" s="41">
        <v>13.5</v>
      </c>
      <c r="AH1397" s="41">
        <v>1.3059999980000001</v>
      </c>
      <c r="AI1397" s="26">
        <f t="shared" si="43"/>
        <v>1.193795894040304</v>
      </c>
    </row>
    <row r="1398" spans="19:35" x14ac:dyDescent="0.25">
      <c r="S1398" s="27" t="s">
        <v>114</v>
      </c>
      <c r="T1398" s="26">
        <v>12.4</v>
      </c>
      <c r="U1398" s="26">
        <v>0.97999999900000001</v>
      </c>
      <c r="V1398" s="26">
        <f t="shared" si="42"/>
        <v>0.95026809106447696</v>
      </c>
      <c r="AF1398" s="27" t="s">
        <v>117</v>
      </c>
      <c r="AG1398" s="41">
        <v>13.5</v>
      </c>
      <c r="AH1398" s="41">
        <v>1.3049999999999999</v>
      </c>
      <c r="AI1398" s="26">
        <f t="shared" si="43"/>
        <v>1.193795894040304</v>
      </c>
    </row>
    <row r="1399" spans="19:35" x14ac:dyDescent="0.25">
      <c r="S1399" s="27" t="s">
        <v>114</v>
      </c>
      <c r="T1399" s="26">
        <v>12.4</v>
      </c>
      <c r="U1399" s="26">
        <v>1.0199995040000001</v>
      </c>
      <c r="V1399" s="26">
        <f t="shared" si="42"/>
        <v>0.95026809106447696</v>
      </c>
      <c r="AF1399" s="27" t="s">
        <v>117</v>
      </c>
      <c r="AG1399" s="41">
        <v>13.5</v>
      </c>
      <c r="AH1399" s="41">
        <v>1.2449999970000001</v>
      </c>
      <c r="AI1399" s="26">
        <f t="shared" si="43"/>
        <v>1.193795894040304</v>
      </c>
    </row>
    <row r="1400" spans="19:35" x14ac:dyDescent="0.25">
      <c r="S1400" s="27" t="s">
        <v>114</v>
      </c>
      <c r="T1400" s="26">
        <v>12.4</v>
      </c>
      <c r="U1400" s="26">
        <v>0.93</v>
      </c>
      <c r="V1400" s="26">
        <f t="shared" si="42"/>
        <v>0.95026809106447696</v>
      </c>
      <c r="AF1400" s="27" t="s">
        <v>117</v>
      </c>
      <c r="AG1400" s="41">
        <v>13.5</v>
      </c>
      <c r="AH1400" s="41">
        <v>1.159999996</v>
      </c>
      <c r="AI1400" s="26">
        <f t="shared" si="43"/>
        <v>1.193795894040304</v>
      </c>
    </row>
    <row r="1401" spans="19:35" x14ac:dyDescent="0.25">
      <c r="S1401" s="27" t="s">
        <v>114</v>
      </c>
      <c r="T1401" s="26">
        <v>12.4</v>
      </c>
      <c r="U1401" s="26">
        <v>0.85</v>
      </c>
      <c r="V1401" s="26">
        <f t="shared" si="42"/>
        <v>0.95026809106447696</v>
      </c>
      <c r="AF1401" s="27" t="s">
        <v>117</v>
      </c>
      <c r="AG1401" s="41">
        <v>13.5</v>
      </c>
      <c r="AH1401" s="41">
        <v>1.233999997</v>
      </c>
      <c r="AI1401" s="26">
        <f t="shared" si="43"/>
        <v>1.193795894040304</v>
      </c>
    </row>
    <row r="1402" spans="19:35" x14ac:dyDescent="0.25">
      <c r="S1402" s="27" t="s">
        <v>114</v>
      </c>
      <c r="T1402" s="26">
        <v>12.4</v>
      </c>
      <c r="U1402" s="26">
        <v>0.95999999899999999</v>
      </c>
      <c r="V1402" s="26">
        <f t="shared" si="42"/>
        <v>0.95026809106447696</v>
      </c>
      <c r="AF1402" s="27" t="s">
        <v>117</v>
      </c>
      <c r="AG1402" s="41">
        <v>13.5</v>
      </c>
      <c r="AH1402" s="41">
        <v>1.189999998</v>
      </c>
      <c r="AI1402" s="26">
        <f t="shared" si="43"/>
        <v>1.193795894040304</v>
      </c>
    </row>
    <row r="1403" spans="19:35" x14ac:dyDescent="0.25">
      <c r="S1403" s="27" t="s">
        <v>114</v>
      </c>
      <c r="T1403" s="26">
        <v>12.4</v>
      </c>
      <c r="U1403" s="26">
        <v>0.94999999899999998</v>
      </c>
      <c r="V1403" s="26">
        <f t="shared" si="42"/>
        <v>0.95026809106447696</v>
      </c>
      <c r="AF1403" s="27" t="s">
        <v>117</v>
      </c>
      <c r="AG1403" s="41">
        <v>13.5</v>
      </c>
      <c r="AH1403" s="41">
        <v>1.277999997</v>
      </c>
      <c r="AI1403" s="26">
        <f t="shared" si="43"/>
        <v>1.193795894040304</v>
      </c>
    </row>
    <row r="1404" spans="19:35" x14ac:dyDescent="0.25">
      <c r="S1404" s="27" t="s">
        <v>114</v>
      </c>
      <c r="T1404" s="26">
        <v>12.4</v>
      </c>
      <c r="U1404" s="26">
        <v>0.86999999900000002</v>
      </c>
      <c r="V1404" s="26">
        <f t="shared" si="42"/>
        <v>0.95026809106447696</v>
      </c>
      <c r="AF1404" s="27" t="s">
        <v>117</v>
      </c>
      <c r="AG1404" s="41">
        <v>13.5</v>
      </c>
      <c r="AH1404" s="41">
        <v>1.18</v>
      </c>
      <c r="AI1404" s="26">
        <f t="shared" si="43"/>
        <v>1.193795894040304</v>
      </c>
    </row>
    <row r="1405" spans="19:35" x14ac:dyDescent="0.25">
      <c r="S1405" s="27" t="s">
        <v>114</v>
      </c>
      <c r="T1405" s="26">
        <v>12.5</v>
      </c>
      <c r="U1405" s="26">
        <v>1.0299999980000001</v>
      </c>
      <c r="V1405" s="26">
        <f t="shared" si="42"/>
        <v>0.97172425231051407</v>
      </c>
      <c r="AF1405" s="27" t="s">
        <v>117</v>
      </c>
      <c r="AG1405" s="41">
        <v>13.5</v>
      </c>
      <c r="AH1405" s="41">
        <v>1.1499999990000001</v>
      </c>
      <c r="AI1405" s="26">
        <f t="shared" si="43"/>
        <v>1.193795894040304</v>
      </c>
    </row>
    <row r="1406" spans="19:35" x14ac:dyDescent="0.25">
      <c r="S1406" s="27" t="s">
        <v>114</v>
      </c>
      <c r="T1406" s="26">
        <v>12.5</v>
      </c>
      <c r="U1406" s="26">
        <v>0.97999999900000001</v>
      </c>
      <c r="V1406" s="26">
        <f t="shared" si="42"/>
        <v>0.97172425231051407</v>
      </c>
      <c r="AF1406" s="27" t="s">
        <v>117</v>
      </c>
      <c r="AG1406" s="41">
        <v>13.5</v>
      </c>
      <c r="AH1406" s="41">
        <v>1.145</v>
      </c>
      <c r="AI1406" s="26">
        <f t="shared" si="43"/>
        <v>1.193795894040304</v>
      </c>
    </row>
    <row r="1407" spans="19:35" x14ac:dyDescent="0.25">
      <c r="S1407" s="27" t="s">
        <v>114</v>
      </c>
      <c r="T1407" s="26">
        <v>12.5</v>
      </c>
      <c r="U1407" s="26">
        <v>0.999</v>
      </c>
      <c r="V1407" s="26">
        <f t="shared" si="42"/>
        <v>0.97172425231051407</v>
      </c>
      <c r="AF1407" s="27" t="s">
        <v>117</v>
      </c>
      <c r="AG1407" s="41">
        <v>13.5</v>
      </c>
      <c r="AH1407" s="41">
        <v>1.234999999</v>
      </c>
      <c r="AI1407" s="26">
        <f t="shared" si="43"/>
        <v>1.193795894040304</v>
      </c>
    </row>
    <row r="1408" spans="19:35" x14ac:dyDescent="0.25">
      <c r="S1408" s="27" t="s">
        <v>114</v>
      </c>
      <c r="T1408" s="26">
        <v>12.5</v>
      </c>
      <c r="U1408" s="26">
        <v>0.93</v>
      </c>
      <c r="V1408" s="26">
        <f t="shared" si="42"/>
        <v>0.97172425231051407</v>
      </c>
      <c r="AF1408" s="27" t="s">
        <v>117</v>
      </c>
      <c r="AG1408" s="41">
        <v>13.5</v>
      </c>
      <c r="AH1408" s="41">
        <v>1.069999997</v>
      </c>
      <c r="AI1408" s="26">
        <f t="shared" si="43"/>
        <v>1.193795894040304</v>
      </c>
    </row>
    <row r="1409" spans="19:35" x14ac:dyDescent="0.25">
      <c r="S1409" s="27" t="s">
        <v>114</v>
      </c>
      <c r="T1409" s="26">
        <v>12.5</v>
      </c>
      <c r="U1409" s="26">
        <v>0.98499999900000001</v>
      </c>
      <c r="V1409" s="26">
        <f t="shared" si="42"/>
        <v>0.97172425231051407</v>
      </c>
      <c r="AF1409" s="27" t="s">
        <v>117</v>
      </c>
      <c r="AG1409" s="41">
        <v>13.5</v>
      </c>
      <c r="AH1409" s="41">
        <v>1.2449999970000001</v>
      </c>
      <c r="AI1409" s="26">
        <f t="shared" si="43"/>
        <v>1.193795894040304</v>
      </c>
    </row>
    <row r="1410" spans="19:35" x14ac:dyDescent="0.25">
      <c r="S1410" s="27" t="s">
        <v>114</v>
      </c>
      <c r="T1410" s="26">
        <v>12.5</v>
      </c>
      <c r="U1410" s="26">
        <v>0.88500000000000001</v>
      </c>
      <c r="V1410" s="26">
        <f t="shared" si="42"/>
        <v>0.97172425231051407</v>
      </c>
      <c r="AF1410" s="27" t="s">
        <v>117</v>
      </c>
      <c r="AG1410" s="41">
        <v>13.6</v>
      </c>
      <c r="AH1410" s="41">
        <v>1.3499999979999999</v>
      </c>
      <c r="AI1410" s="26">
        <f t="shared" si="43"/>
        <v>1.2201245708477808</v>
      </c>
    </row>
    <row r="1411" spans="19:35" x14ac:dyDescent="0.25">
      <c r="S1411" s="27" t="s">
        <v>114</v>
      </c>
      <c r="T1411" s="26">
        <v>12.5</v>
      </c>
      <c r="U1411" s="26">
        <v>0.86499999800000005</v>
      </c>
      <c r="V1411" s="26">
        <f t="shared" si="42"/>
        <v>0.97172425231051407</v>
      </c>
      <c r="AF1411" s="27" t="s">
        <v>117</v>
      </c>
      <c r="AG1411" s="41">
        <v>13.6</v>
      </c>
      <c r="AH1411" s="41">
        <v>1.1999999990000001</v>
      </c>
      <c r="AI1411" s="26">
        <f t="shared" si="43"/>
        <v>1.2201245708477808</v>
      </c>
    </row>
    <row r="1412" spans="19:35" x14ac:dyDescent="0.25">
      <c r="S1412" s="27" t="s">
        <v>114</v>
      </c>
      <c r="T1412" s="26">
        <v>12.5</v>
      </c>
      <c r="U1412" s="26">
        <v>0.94</v>
      </c>
      <c r="V1412" s="26">
        <f t="shared" si="42"/>
        <v>0.97172425231051407</v>
      </c>
      <c r="AF1412" s="27" t="s">
        <v>117</v>
      </c>
      <c r="AG1412" s="41">
        <v>13.6</v>
      </c>
      <c r="AH1412" s="41">
        <v>1.1499999990000001</v>
      </c>
      <c r="AI1412" s="26">
        <f t="shared" si="43"/>
        <v>1.2201245708477808</v>
      </c>
    </row>
    <row r="1413" spans="19:35" x14ac:dyDescent="0.25">
      <c r="S1413" s="27" t="s">
        <v>114</v>
      </c>
      <c r="T1413" s="26">
        <v>12.5</v>
      </c>
      <c r="U1413" s="26">
        <v>1.02</v>
      </c>
      <c r="V1413" s="26">
        <f t="shared" si="42"/>
        <v>0.97172425231051407</v>
      </c>
      <c r="AF1413" s="27" t="s">
        <v>117</v>
      </c>
      <c r="AG1413" s="41">
        <v>13.6</v>
      </c>
      <c r="AH1413" s="41">
        <v>1.27</v>
      </c>
      <c r="AI1413" s="26">
        <f t="shared" si="43"/>
        <v>1.2201245708477808</v>
      </c>
    </row>
    <row r="1414" spans="19:35" x14ac:dyDescent="0.25">
      <c r="S1414" s="27" t="s">
        <v>114</v>
      </c>
      <c r="T1414" s="26">
        <v>12.5</v>
      </c>
      <c r="U1414" s="26">
        <v>0.92599999899999996</v>
      </c>
      <c r="V1414" s="26">
        <f t="shared" si="42"/>
        <v>0.97172425231051407</v>
      </c>
      <c r="AF1414" s="27" t="s">
        <v>117</v>
      </c>
      <c r="AG1414" s="41">
        <v>13.6</v>
      </c>
      <c r="AH1414" s="41">
        <v>1.239999998</v>
      </c>
      <c r="AI1414" s="26">
        <f t="shared" si="43"/>
        <v>1.2201245708477808</v>
      </c>
    </row>
    <row r="1415" spans="19:35" x14ac:dyDescent="0.25">
      <c r="S1415" s="27" t="s">
        <v>114</v>
      </c>
      <c r="T1415" s="26">
        <v>12.5</v>
      </c>
      <c r="U1415" s="26">
        <v>0.97999999900000001</v>
      </c>
      <c r="V1415" s="26">
        <f t="shared" ref="V1415:V1478" si="44">$AA$7*T1415^$AA$5</f>
        <v>0.97172425231051407</v>
      </c>
      <c r="AF1415" s="27" t="s">
        <v>117</v>
      </c>
      <c r="AG1415" s="41">
        <v>13.6</v>
      </c>
      <c r="AH1415" s="41">
        <v>1.289999999</v>
      </c>
      <c r="AI1415" s="26">
        <f t="shared" si="43"/>
        <v>1.2201245708477808</v>
      </c>
    </row>
    <row r="1416" spans="19:35" x14ac:dyDescent="0.25">
      <c r="S1416" s="27" t="s">
        <v>114</v>
      </c>
      <c r="T1416" s="26">
        <v>12.5</v>
      </c>
      <c r="U1416" s="26">
        <v>0.94</v>
      </c>
      <c r="V1416" s="26">
        <f t="shared" si="44"/>
        <v>0.97172425231051407</v>
      </c>
      <c r="AF1416" s="27" t="s">
        <v>117</v>
      </c>
      <c r="AG1416" s="41">
        <v>13.6</v>
      </c>
      <c r="AH1416" s="41">
        <v>1.239999998</v>
      </c>
      <c r="AI1416" s="26">
        <f t="shared" ref="AI1416:AI1479" si="45">$AN$7*AG1416^$AN$5</f>
        <v>1.2201245708477808</v>
      </c>
    </row>
    <row r="1417" spans="19:35" x14ac:dyDescent="0.25">
      <c r="S1417" s="27" t="s">
        <v>114</v>
      </c>
      <c r="T1417" s="26">
        <v>12.5</v>
      </c>
      <c r="U1417" s="26">
        <v>1.02</v>
      </c>
      <c r="V1417" s="26">
        <f t="shared" si="44"/>
        <v>0.97172425231051407</v>
      </c>
      <c r="AF1417" s="27" t="s">
        <v>117</v>
      </c>
      <c r="AG1417" s="41">
        <v>13.6</v>
      </c>
      <c r="AH1417" s="41">
        <v>1.1999999990000001</v>
      </c>
      <c r="AI1417" s="26">
        <f t="shared" si="45"/>
        <v>1.2201245708477808</v>
      </c>
    </row>
    <row r="1418" spans="19:35" x14ac:dyDescent="0.25">
      <c r="S1418" s="27" t="s">
        <v>114</v>
      </c>
      <c r="T1418" s="26">
        <v>12.6</v>
      </c>
      <c r="U1418" s="26">
        <v>0.97999999900000001</v>
      </c>
      <c r="V1418" s="26">
        <f t="shared" si="44"/>
        <v>0.99348810270099874</v>
      </c>
      <c r="AF1418" s="27" t="s">
        <v>117</v>
      </c>
      <c r="AG1418" s="41">
        <v>13.6</v>
      </c>
      <c r="AH1418" s="41">
        <v>1.239999998</v>
      </c>
      <c r="AI1418" s="26">
        <f t="shared" si="45"/>
        <v>1.2201245708477808</v>
      </c>
    </row>
    <row r="1419" spans="19:35" x14ac:dyDescent="0.25">
      <c r="S1419" s="27" t="s">
        <v>114</v>
      </c>
      <c r="T1419" s="26">
        <v>12.6</v>
      </c>
      <c r="U1419" s="26">
        <v>0.95999999899999999</v>
      </c>
      <c r="V1419" s="26">
        <f t="shared" si="44"/>
        <v>0.99348810270099874</v>
      </c>
      <c r="AF1419" s="27" t="s">
        <v>117</v>
      </c>
      <c r="AG1419" s="41">
        <v>13.6</v>
      </c>
      <c r="AH1419" s="41">
        <v>1.2269999979999999</v>
      </c>
      <c r="AI1419" s="26">
        <f t="shared" si="45"/>
        <v>1.2201245708477808</v>
      </c>
    </row>
    <row r="1420" spans="19:35" x14ac:dyDescent="0.25">
      <c r="S1420" s="27" t="s">
        <v>114</v>
      </c>
      <c r="T1420" s="26">
        <v>12.6</v>
      </c>
      <c r="U1420" s="26">
        <v>0.95999999899999999</v>
      </c>
      <c r="V1420" s="26">
        <f t="shared" si="44"/>
        <v>0.99348810270099874</v>
      </c>
      <c r="AF1420" s="27" t="s">
        <v>117</v>
      </c>
      <c r="AG1420" s="41">
        <v>13.6</v>
      </c>
      <c r="AH1420" s="41">
        <v>1.2799999980000001</v>
      </c>
      <c r="AI1420" s="26">
        <f t="shared" si="45"/>
        <v>1.2201245708477808</v>
      </c>
    </row>
    <row r="1421" spans="19:35" x14ac:dyDescent="0.25">
      <c r="S1421" s="27" t="s">
        <v>114</v>
      </c>
      <c r="T1421" s="26">
        <v>12.6</v>
      </c>
      <c r="U1421" s="26">
        <v>0.97999954199999995</v>
      </c>
      <c r="V1421" s="26">
        <f t="shared" si="44"/>
        <v>0.99348810270099874</v>
      </c>
      <c r="AF1421" s="27" t="s">
        <v>117</v>
      </c>
      <c r="AG1421" s="41">
        <v>13.6</v>
      </c>
      <c r="AH1421" s="41">
        <v>1.0999999979999999</v>
      </c>
      <c r="AI1421" s="26">
        <f t="shared" si="45"/>
        <v>1.2201245708477808</v>
      </c>
    </row>
    <row r="1422" spans="19:35" x14ac:dyDescent="0.25">
      <c r="S1422" s="27" t="s">
        <v>114</v>
      </c>
      <c r="T1422" s="26">
        <v>12.6</v>
      </c>
      <c r="U1422" s="26">
        <v>0.97999999900000001</v>
      </c>
      <c r="V1422" s="26">
        <f t="shared" si="44"/>
        <v>0.99348810270099874</v>
      </c>
      <c r="AF1422" s="27" t="s">
        <v>117</v>
      </c>
      <c r="AG1422" s="41">
        <v>13.6</v>
      </c>
      <c r="AH1422" s="41">
        <v>1.18</v>
      </c>
      <c r="AI1422" s="26">
        <f t="shared" si="45"/>
        <v>1.2201245708477808</v>
      </c>
    </row>
    <row r="1423" spans="19:35" x14ac:dyDescent="0.25">
      <c r="S1423" s="27" t="s">
        <v>114</v>
      </c>
      <c r="T1423" s="26">
        <v>12.6</v>
      </c>
      <c r="U1423" s="26">
        <v>1.039999999</v>
      </c>
      <c r="V1423" s="26">
        <f t="shared" si="44"/>
        <v>0.99348810270099874</v>
      </c>
      <c r="AF1423" s="27" t="s">
        <v>117</v>
      </c>
      <c r="AG1423" s="41">
        <v>13.6</v>
      </c>
      <c r="AH1423" s="41">
        <v>1.2799999980000001</v>
      </c>
      <c r="AI1423" s="26">
        <f t="shared" si="45"/>
        <v>1.2201245708477808</v>
      </c>
    </row>
    <row r="1424" spans="19:35" x14ac:dyDescent="0.25">
      <c r="S1424" s="27" t="s">
        <v>114</v>
      </c>
      <c r="T1424" s="26">
        <v>12.6</v>
      </c>
      <c r="U1424" s="26">
        <v>1</v>
      </c>
      <c r="V1424" s="26">
        <f t="shared" si="44"/>
        <v>0.99348810270099874</v>
      </c>
      <c r="AF1424" s="27" t="s">
        <v>117</v>
      </c>
      <c r="AG1424" s="41">
        <v>13.6</v>
      </c>
      <c r="AH1424" s="41">
        <v>1.239999998</v>
      </c>
      <c r="AI1424" s="26">
        <f t="shared" si="45"/>
        <v>1.2201245708477808</v>
      </c>
    </row>
    <row r="1425" spans="19:35" x14ac:dyDescent="0.25">
      <c r="S1425" s="27" t="s">
        <v>114</v>
      </c>
      <c r="T1425" s="26">
        <v>12.6</v>
      </c>
      <c r="U1425" s="26">
        <v>0.969999999</v>
      </c>
      <c r="V1425" s="26">
        <f t="shared" si="44"/>
        <v>0.99348810270099874</v>
      </c>
      <c r="AF1425" s="27" t="s">
        <v>117</v>
      </c>
      <c r="AG1425" s="41">
        <v>13.6</v>
      </c>
      <c r="AH1425" s="41">
        <v>1.299999997</v>
      </c>
      <c r="AI1425" s="26">
        <f t="shared" si="45"/>
        <v>1.2201245708477808</v>
      </c>
    </row>
    <row r="1426" spans="19:35" x14ac:dyDescent="0.25">
      <c r="S1426" s="27" t="s">
        <v>114</v>
      </c>
      <c r="T1426" s="26">
        <v>12.7</v>
      </c>
      <c r="U1426" s="26">
        <v>1.005999997</v>
      </c>
      <c r="V1426" s="26">
        <f t="shared" si="44"/>
        <v>1.0155615600727728</v>
      </c>
      <c r="AF1426" s="27" t="s">
        <v>117</v>
      </c>
      <c r="AG1426" s="41">
        <v>13.7</v>
      </c>
      <c r="AH1426" s="41">
        <v>1.2859999989999999</v>
      </c>
      <c r="AI1426" s="26">
        <f t="shared" si="45"/>
        <v>1.2468346337650182</v>
      </c>
    </row>
    <row r="1427" spans="19:35" x14ac:dyDescent="0.25">
      <c r="S1427" s="27" t="s">
        <v>114</v>
      </c>
      <c r="T1427" s="26">
        <v>12.7</v>
      </c>
      <c r="U1427" s="26">
        <v>1.0339999980000001</v>
      </c>
      <c r="V1427" s="26">
        <f t="shared" si="44"/>
        <v>1.0155615600727728</v>
      </c>
      <c r="AF1427" s="27" t="s">
        <v>117</v>
      </c>
      <c r="AG1427" s="41">
        <v>13.7</v>
      </c>
      <c r="AH1427" s="41">
        <v>1.294999998</v>
      </c>
      <c r="AI1427" s="26">
        <f t="shared" si="45"/>
        <v>1.2468346337650182</v>
      </c>
    </row>
    <row r="1428" spans="19:35" x14ac:dyDescent="0.25">
      <c r="S1428" s="27" t="s">
        <v>114</v>
      </c>
      <c r="T1428" s="26">
        <v>12.7</v>
      </c>
      <c r="U1428" s="26">
        <v>1.039999999</v>
      </c>
      <c r="V1428" s="26">
        <f t="shared" si="44"/>
        <v>1.0155615600727728</v>
      </c>
      <c r="AF1428" s="27" t="s">
        <v>117</v>
      </c>
      <c r="AG1428" s="41">
        <v>13.7</v>
      </c>
      <c r="AH1428" s="41">
        <v>1.314999998</v>
      </c>
      <c r="AI1428" s="26">
        <f t="shared" si="45"/>
        <v>1.2468346337650182</v>
      </c>
    </row>
    <row r="1429" spans="19:35" x14ac:dyDescent="0.25">
      <c r="S1429" s="27" t="s">
        <v>114</v>
      </c>
      <c r="T1429" s="26">
        <v>12.7</v>
      </c>
      <c r="U1429" s="26">
        <v>1.02</v>
      </c>
      <c r="V1429" s="26">
        <f t="shared" si="44"/>
        <v>1.0155615600727728</v>
      </c>
      <c r="AF1429" s="27" t="s">
        <v>117</v>
      </c>
      <c r="AG1429" s="41">
        <v>13.7</v>
      </c>
      <c r="AH1429" s="41">
        <v>1.284999996</v>
      </c>
      <c r="AI1429" s="26">
        <f t="shared" si="45"/>
        <v>1.2468346337650182</v>
      </c>
    </row>
    <row r="1430" spans="19:35" x14ac:dyDescent="0.25">
      <c r="S1430" s="27" t="s">
        <v>114</v>
      </c>
      <c r="T1430" s="26">
        <v>12.7</v>
      </c>
      <c r="U1430" s="26">
        <v>1.0799999979999999</v>
      </c>
      <c r="V1430" s="26">
        <f t="shared" si="44"/>
        <v>1.0155615600727728</v>
      </c>
      <c r="AF1430" s="27" t="s">
        <v>117</v>
      </c>
      <c r="AG1430" s="41">
        <v>13.7</v>
      </c>
      <c r="AH1430" s="41">
        <v>1.239999998</v>
      </c>
      <c r="AI1430" s="26">
        <f t="shared" si="45"/>
        <v>1.2468346337650182</v>
      </c>
    </row>
    <row r="1431" spans="19:35" x14ac:dyDescent="0.25">
      <c r="S1431" s="27" t="s">
        <v>114</v>
      </c>
      <c r="T1431" s="26">
        <v>12.7</v>
      </c>
      <c r="U1431" s="26">
        <v>1.039999999</v>
      </c>
      <c r="V1431" s="26">
        <f t="shared" si="44"/>
        <v>1.0155615600727728</v>
      </c>
      <c r="AF1431" s="27" t="s">
        <v>117</v>
      </c>
      <c r="AG1431" s="41">
        <v>13.7</v>
      </c>
      <c r="AH1431" s="41">
        <v>1.2099999969999999</v>
      </c>
      <c r="AI1431" s="26">
        <f t="shared" si="45"/>
        <v>1.2468346337650182</v>
      </c>
    </row>
    <row r="1432" spans="19:35" x14ac:dyDescent="0.25">
      <c r="S1432" s="27" t="s">
        <v>114</v>
      </c>
      <c r="T1432" s="26">
        <v>12.7</v>
      </c>
      <c r="U1432" s="26">
        <v>1.0149999970000001</v>
      </c>
      <c r="V1432" s="26">
        <f t="shared" si="44"/>
        <v>1.0155615600727728</v>
      </c>
      <c r="AF1432" s="27" t="s">
        <v>117</v>
      </c>
      <c r="AG1432" s="41">
        <v>13.7</v>
      </c>
      <c r="AH1432" s="41">
        <v>1.3499999979999999</v>
      </c>
      <c r="AI1432" s="26">
        <f t="shared" si="45"/>
        <v>1.2468346337650182</v>
      </c>
    </row>
    <row r="1433" spans="19:35" x14ac:dyDescent="0.25">
      <c r="S1433" s="27" t="s">
        <v>114</v>
      </c>
      <c r="T1433" s="26">
        <v>12.7</v>
      </c>
      <c r="U1433" s="26">
        <v>1.02</v>
      </c>
      <c r="V1433" s="26">
        <f t="shared" si="44"/>
        <v>1.0155615600727728</v>
      </c>
      <c r="AF1433" s="27" t="s">
        <v>117</v>
      </c>
      <c r="AG1433" s="41">
        <v>13.7</v>
      </c>
      <c r="AH1433" s="41">
        <v>1.2199999989999999</v>
      </c>
      <c r="AI1433" s="26">
        <f t="shared" si="45"/>
        <v>1.2468346337650182</v>
      </c>
    </row>
    <row r="1434" spans="19:35" x14ac:dyDescent="0.25">
      <c r="S1434" s="27" t="s">
        <v>114</v>
      </c>
      <c r="T1434" s="26">
        <v>12.7</v>
      </c>
      <c r="U1434" s="26">
        <v>1.039999962</v>
      </c>
      <c r="V1434" s="26">
        <f t="shared" si="44"/>
        <v>1.0155615600727728</v>
      </c>
      <c r="AF1434" s="27" t="s">
        <v>117</v>
      </c>
      <c r="AG1434" s="41">
        <v>13.7</v>
      </c>
      <c r="AH1434" s="41">
        <v>1.226</v>
      </c>
      <c r="AI1434" s="26">
        <f t="shared" si="45"/>
        <v>1.2468346337650182</v>
      </c>
    </row>
    <row r="1435" spans="19:35" x14ac:dyDescent="0.25">
      <c r="S1435" s="27" t="s">
        <v>114</v>
      </c>
      <c r="T1435" s="26">
        <v>12.8</v>
      </c>
      <c r="U1435" s="26">
        <v>1.049999997</v>
      </c>
      <c r="V1435" s="26">
        <f t="shared" si="44"/>
        <v>1.0379465389140496</v>
      </c>
      <c r="AF1435" s="27" t="s">
        <v>117</v>
      </c>
      <c r="AG1435" s="41">
        <v>13.7</v>
      </c>
      <c r="AH1435" s="41">
        <v>1.27</v>
      </c>
      <c r="AI1435" s="26">
        <f t="shared" si="45"/>
        <v>1.2468346337650182</v>
      </c>
    </row>
    <row r="1436" spans="19:35" x14ac:dyDescent="0.25">
      <c r="S1436" s="27" t="s">
        <v>114</v>
      </c>
      <c r="T1436" s="26">
        <v>12.8</v>
      </c>
      <c r="U1436" s="26">
        <v>1</v>
      </c>
      <c r="V1436" s="26">
        <f t="shared" si="44"/>
        <v>1.0379465389140496</v>
      </c>
      <c r="AF1436" s="27" t="s">
        <v>117</v>
      </c>
      <c r="AG1436" s="41">
        <v>13.7</v>
      </c>
      <c r="AH1436" s="41">
        <v>1.34</v>
      </c>
      <c r="AI1436" s="26">
        <f t="shared" si="45"/>
        <v>1.2468346337650182</v>
      </c>
    </row>
    <row r="1437" spans="19:35" x14ac:dyDescent="0.25">
      <c r="S1437" s="27" t="s">
        <v>114</v>
      </c>
      <c r="T1437" s="26">
        <v>12.9</v>
      </c>
      <c r="U1437" s="26">
        <v>1.1399993900000001</v>
      </c>
      <c r="V1437" s="26">
        <f t="shared" si="44"/>
        <v>1.0606449503965723</v>
      </c>
      <c r="AF1437" s="27" t="s">
        <v>117</v>
      </c>
      <c r="AG1437" s="41">
        <v>13.7</v>
      </c>
      <c r="AH1437" s="41">
        <v>1.2599999980000001</v>
      </c>
      <c r="AI1437" s="26">
        <f t="shared" si="45"/>
        <v>1.2468346337650182</v>
      </c>
    </row>
    <row r="1438" spans="19:35" x14ac:dyDescent="0.25">
      <c r="S1438" s="27" t="s">
        <v>114</v>
      </c>
      <c r="T1438" s="26">
        <v>12.9</v>
      </c>
      <c r="U1438" s="26">
        <v>1.1379999970000001</v>
      </c>
      <c r="V1438" s="26">
        <f t="shared" si="44"/>
        <v>1.0606449503965723</v>
      </c>
      <c r="AF1438" s="27" t="s">
        <v>117</v>
      </c>
      <c r="AG1438" s="41">
        <v>13.7</v>
      </c>
      <c r="AH1438" s="41">
        <v>1.289999999</v>
      </c>
      <c r="AI1438" s="26">
        <f t="shared" si="45"/>
        <v>1.2468346337650182</v>
      </c>
    </row>
    <row r="1439" spans="19:35" x14ac:dyDescent="0.25">
      <c r="S1439" s="27" t="s">
        <v>114</v>
      </c>
      <c r="T1439" s="26">
        <v>12.9</v>
      </c>
      <c r="U1439" s="26">
        <v>1.059999999</v>
      </c>
      <c r="V1439" s="26">
        <f t="shared" si="44"/>
        <v>1.0606449503965723</v>
      </c>
      <c r="AF1439" s="27" t="s">
        <v>117</v>
      </c>
      <c r="AG1439" s="41">
        <v>13.7</v>
      </c>
      <c r="AH1439" s="41">
        <v>1.27</v>
      </c>
      <c r="AI1439" s="26">
        <f t="shared" si="45"/>
        <v>1.2468346337650182</v>
      </c>
    </row>
    <row r="1440" spans="19:35" x14ac:dyDescent="0.25">
      <c r="S1440" s="27" t="s">
        <v>114</v>
      </c>
      <c r="T1440" s="26">
        <v>12.9</v>
      </c>
      <c r="U1440" s="26">
        <v>0.95499999800000002</v>
      </c>
      <c r="V1440" s="26">
        <f t="shared" si="44"/>
        <v>1.0606449503965723</v>
      </c>
      <c r="AF1440" s="27" t="s">
        <v>117</v>
      </c>
      <c r="AG1440" s="41">
        <v>13.7</v>
      </c>
      <c r="AH1440" s="41">
        <v>1.309999999</v>
      </c>
      <c r="AI1440" s="26">
        <f t="shared" si="45"/>
        <v>1.2468346337650182</v>
      </c>
    </row>
    <row r="1441" spans="19:35" x14ac:dyDescent="0.25">
      <c r="S1441" s="27" t="s">
        <v>114</v>
      </c>
      <c r="T1441" s="26">
        <v>12.9</v>
      </c>
      <c r="U1441" s="26">
        <v>1.109999999</v>
      </c>
      <c r="V1441" s="26">
        <f t="shared" si="44"/>
        <v>1.0606449503965723</v>
      </c>
      <c r="AF1441" s="27" t="s">
        <v>117</v>
      </c>
      <c r="AG1441" s="41">
        <v>13.7</v>
      </c>
      <c r="AH1441" s="41">
        <v>1.364999998</v>
      </c>
      <c r="AI1441" s="26">
        <f t="shared" si="45"/>
        <v>1.2468346337650182</v>
      </c>
    </row>
    <row r="1442" spans="19:35" x14ac:dyDescent="0.25">
      <c r="S1442" s="27" t="s">
        <v>114</v>
      </c>
      <c r="T1442" s="26">
        <v>12.9</v>
      </c>
      <c r="U1442" s="26">
        <v>0.94999999899999998</v>
      </c>
      <c r="V1442" s="26">
        <f t="shared" si="44"/>
        <v>1.0606449503965723</v>
      </c>
      <c r="AF1442" s="27" t="s">
        <v>117</v>
      </c>
      <c r="AG1442" s="41">
        <v>13.7</v>
      </c>
      <c r="AH1442" s="41">
        <v>1.147</v>
      </c>
      <c r="AI1442" s="26">
        <f t="shared" si="45"/>
        <v>1.2468346337650182</v>
      </c>
    </row>
    <row r="1443" spans="19:35" x14ac:dyDescent="0.25">
      <c r="S1443" s="27" t="s">
        <v>114</v>
      </c>
      <c r="T1443" s="26">
        <v>12.9</v>
      </c>
      <c r="U1443" s="26">
        <v>1.0949999989999999</v>
      </c>
      <c r="V1443" s="26">
        <f t="shared" si="44"/>
        <v>1.0606449503965723</v>
      </c>
      <c r="AF1443" s="27" t="s">
        <v>117</v>
      </c>
      <c r="AG1443" s="41">
        <v>13.7</v>
      </c>
      <c r="AH1443" s="41">
        <v>1.0799999979999999</v>
      </c>
      <c r="AI1443" s="26">
        <f t="shared" si="45"/>
        <v>1.2468346337650182</v>
      </c>
    </row>
    <row r="1444" spans="19:35" x14ac:dyDescent="0.25">
      <c r="S1444" s="27" t="s">
        <v>114</v>
      </c>
      <c r="T1444" s="26">
        <v>12.9</v>
      </c>
      <c r="U1444" s="26">
        <v>1.159999996</v>
      </c>
      <c r="V1444" s="26">
        <f t="shared" si="44"/>
        <v>1.0606449503965723</v>
      </c>
      <c r="AF1444" s="27" t="s">
        <v>117</v>
      </c>
      <c r="AG1444" s="41">
        <v>13.7</v>
      </c>
      <c r="AH1444" s="41">
        <v>1.2199999989999999</v>
      </c>
      <c r="AI1444" s="26">
        <f t="shared" si="45"/>
        <v>1.2468346337650182</v>
      </c>
    </row>
    <row r="1445" spans="19:35" x14ac:dyDescent="0.25">
      <c r="S1445" s="27" t="s">
        <v>114</v>
      </c>
      <c r="T1445" s="26">
        <v>12.9</v>
      </c>
      <c r="U1445" s="26">
        <v>1.113999996</v>
      </c>
      <c r="V1445" s="26">
        <f t="shared" si="44"/>
        <v>1.0606449503965723</v>
      </c>
      <c r="AF1445" s="27" t="s">
        <v>117</v>
      </c>
      <c r="AG1445" s="41">
        <v>13.7</v>
      </c>
      <c r="AH1445" s="41">
        <v>1.3249999990000001</v>
      </c>
      <c r="AI1445" s="26">
        <f t="shared" si="45"/>
        <v>1.2468346337650182</v>
      </c>
    </row>
    <row r="1446" spans="19:35" x14ac:dyDescent="0.25">
      <c r="S1446" s="27" t="s">
        <v>114</v>
      </c>
      <c r="T1446" s="26">
        <v>12.9</v>
      </c>
      <c r="U1446" s="26">
        <v>1.0799999979999999</v>
      </c>
      <c r="V1446" s="26">
        <f t="shared" si="44"/>
        <v>1.0606449503965723</v>
      </c>
      <c r="AF1446" s="27" t="s">
        <v>117</v>
      </c>
      <c r="AG1446" s="41">
        <v>13.7</v>
      </c>
      <c r="AH1446" s="41">
        <v>1.359999999</v>
      </c>
      <c r="AI1446" s="26">
        <f t="shared" si="45"/>
        <v>1.2468346337650182</v>
      </c>
    </row>
    <row r="1447" spans="19:35" x14ac:dyDescent="0.25">
      <c r="S1447" s="27" t="s">
        <v>114</v>
      </c>
      <c r="T1447" s="26">
        <v>12.9</v>
      </c>
      <c r="U1447" s="26">
        <v>1.0749999990000001</v>
      </c>
      <c r="V1447" s="26">
        <f t="shared" si="44"/>
        <v>1.0606449503965723</v>
      </c>
      <c r="AF1447" s="27" t="s">
        <v>117</v>
      </c>
      <c r="AG1447" s="41">
        <v>13.7</v>
      </c>
      <c r="AH1447" s="41">
        <v>1.1999999990000001</v>
      </c>
      <c r="AI1447" s="26">
        <f t="shared" si="45"/>
        <v>1.2468346337650182</v>
      </c>
    </row>
    <row r="1448" spans="19:35" x14ac:dyDescent="0.25">
      <c r="S1448" s="27" t="s">
        <v>114</v>
      </c>
      <c r="T1448" s="26">
        <v>12.9</v>
      </c>
      <c r="U1448" s="26">
        <v>0.92499999899999996</v>
      </c>
      <c r="V1448" s="26">
        <f t="shared" si="44"/>
        <v>1.0606449503965723</v>
      </c>
      <c r="AF1448" s="27" t="s">
        <v>117</v>
      </c>
      <c r="AG1448" s="41">
        <v>13.8</v>
      </c>
      <c r="AH1448" s="41">
        <v>1.34</v>
      </c>
      <c r="AI1448" s="26">
        <f t="shared" si="45"/>
        <v>1.273928763016027</v>
      </c>
    </row>
    <row r="1449" spans="19:35" x14ac:dyDescent="0.25">
      <c r="S1449" s="27" t="s">
        <v>114</v>
      </c>
      <c r="T1449" s="26">
        <v>13</v>
      </c>
      <c r="U1449" s="26">
        <v>1.1339999999999999</v>
      </c>
      <c r="V1449" s="26">
        <f t="shared" si="44"/>
        <v>1.0836587024071989</v>
      </c>
      <c r="AF1449" s="27" t="s">
        <v>117</v>
      </c>
      <c r="AG1449" s="41">
        <v>13.8</v>
      </c>
      <c r="AH1449" s="41">
        <v>1.395</v>
      </c>
      <c r="AI1449" s="26">
        <f t="shared" si="45"/>
        <v>1.273928763016027</v>
      </c>
    </row>
    <row r="1450" spans="19:35" x14ac:dyDescent="0.25">
      <c r="S1450" s="27" t="s">
        <v>114</v>
      </c>
      <c r="T1450" s="26">
        <v>13</v>
      </c>
      <c r="U1450" s="26">
        <v>1.129999999</v>
      </c>
      <c r="V1450" s="26">
        <f t="shared" si="44"/>
        <v>1.0836587024071989</v>
      </c>
      <c r="AF1450" s="27" t="s">
        <v>117</v>
      </c>
      <c r="AG1450" s="41">
        <v>13.8</v>
      </c>
      <c r="AH1450" s="41">
        <v>1.2199999989999999</v>
      </c>
      <c r="AI1450" s="26">
        <f t="shared" si="45"/>
        <v>1.273928763016027</v>
      </c>
    </row>
    <row r="1451" spans="19:35" x14ac:dyDescent="0.25">
      <c r="S1451" s="27" t="s">
        <v>114</v>
      </c>
      <c r="T1451" s="26">
        <v>13</v>
      </c>
      <c r="U1451" s="26">
        <v>1.0999999979999999</v>
      </c>
      <c r="V1451" s="26">
        <f t="shared" si="44"/>
        <v>1.0836587024071989</v>
      </c>
      <c r="AF1451" s="27" t="s">
        <v>117</v>
      </c>
      <c r="AG1451" s="41">
        <v>13.8</v>
      </c>
      <c r="AH1451" s="41">
        <v>1.239999998</v>
      </c>
      <c r="AI1451" s="26">
        <f t="shared" si="45"/>
        <v>1.273928763016027</v>
      </c>
    </row>
    <row r="1452" spans="19:35" x14ac:dyDescent="0.25">
      <c r="S1452" s="27" t="s">
        <v>114</v>
      </c>
      <c r="T1452" s="26">
        <v>13</v>
      </c>
      <c r="U1452" s="26">
        <v>1.0900000000000001</v>
      </c>
      <c r="V1452" s="26">
        <f t="shared" si="44"/>
        <v>1.0836587024071989</v>
      </c>
      <c r="AF1452" s="27" t="s">
        <v>117</v>
      </c>
      <c r="AG1452" s="41">
        <v>13.8</v>
      </c>
      <c r="AH1452" s="41">
        <v>1.27</v>
      </c>
      <c r="AI1452" s="26">
        <f t="shared" si="45"/>
        <v>1.273928763016027</v>
      </c>
    </row>
    <row r="1453" spans="19:35" x14ac:dyDescent="0.25">
      <c r="S1453" s="27" t="s">
        <v>114</v>
      </c>
      <c r="T1453" s="26">
        <v>13</v>
      </c>
      <c r="U1453" s="26">
        <v>1.049999997</v>
      </c>
      <c r="V1453" s="26">
        <f t="shared" si="44"/>
        <v>1.0836587024071989</v>
      </c>
      <c r="AF1453" s="27" t="s">
        <v>117</v>
      </c>
      <c r="AG1453" s="41">
        <v>13.8</v>
      </c>
      <c r="AH1453" s="41">
        <v>1.299999997</v>
      </c>
      <c r="AI1453" s="26">
        <f t="shared" si="45"/>
        <v>1.273928763016027</v>
      </c>
    </row>
    <row r="1454" spans="19:35" x14ac:dyDescent="0.25">
      <c r="S1454" s="27" t="s">
        <v>114</v>
      </c>
      <c r="T1454" s="26">
        <v>13.1</v>
      </c>
      <c r="U1454" s="26">
        <v>1.125</v>
      </c>
      <c r="V1454" s="26">
        <f t="shared" si="44"/>
        <v>1.1069896995789452</v>
      </c>
      <c r="AF1454" s="27" t="s">
        <v>117</v>
      </c>
      <c r="AG1454" s="41">
        <v>13.8</v>
      </c>
      <c r="AH1454" s="41">
        <v>1.354999997</v>
      </c>
      <c r="AI1454" s="26">
        <f t="shared" si="45"/>
        <v>1.273928763016027</v>
      </c>
    </row>
    <row r="1455" spans="19:35" x14ac:dyDescent="0.25">
      <c r="S1455" s="27" t="s">
        <v>114</v>
      </c>
      <c r="T1455" s="26">
        <v>13.1</v>
      </c>
      <c r="U1455" s="26">
        <v>1.069999997</v>
      </c>
      <c r="V1455" s="26">
        <f t="shared" si="44"/>
        <v>1.1069896995789452</v>
      </c>
      <c r="AF1455" s="27" t="s">
        <v>117</v>
      </c>
      <c r="AG1455" s="41">
        <v>13.8</v>
      </c>
      <c r="AH1455" s="41">
        <v>1.375</v>
      </c>
      <c r="AI1455" s="26">
        <f t="shared" si="45"/>
        <v>1.273928763016027</v>
      </c>
    </row>
    <row r="1456" spans="19:35" x14ac:dyDescent="0.25">
      <c r="S1456" s="27" t="s">
        <v>114</v>
      </c>
      <c r="T1456" s="26">
        <v>13.2</v>
      </c>
      <c r="U1456" s="26">
        <v>0.97999999900000001</v>
      </c>
      <c r="V1456" s="26">
        <f t="shared" si="44"/>
        <v>1.1306398433215079</v>
      </c>
      <c r="AF1456" s="27" t="s">
        <v>117</v>
      </c>
      <c r="AG1456" s="41">
        <v>13.8</v>
      </c>
      <c r="AH1456" s="41">
        <v>1.194999997</v>
      </c>
      <c r="AI1456" s="26">
        <f t="shared" si="45"/>
        <v>1.273928763016027</v>
      </c>
    </row>
    <row r="1457" spans="19:35" x14ac:dyDescent="0.25">
      <c r="S1457" s="27" t="s">
        <v>114</v>
      </c>
      <c r="T1457" s="26">
        <v>13.2</v>
      </c>
      <c r="U1457" s="26">
        <v>1.064999998</v>
      </c>
      <c r="V1457" s="26">
        <f t="shared" si="44"/>
        <v>1.1306398433215079</v>
      </c>
      <c r="AF1457" s="27" t="s">
        <v>117</v>
      </c>
      <c r="AG1457" s="41">
        <v>13.8</v>
      </c>
      <c r="AH1457" s="41">
        <v>1.25</v>
      </c>
      <c r="AI1457" s="26">
        <f t="shared" si="45"/>
        <v>1.273928763016027</v>
      </c>
    </row>
    <row r="1458" spans="19:35" x14ac:dyDescent="0.25">
      <c r="S1458" s="27" t="s">
        <v>114</v>
      </c>
      <c r="T1458" s="26">
        <v>13.3</v>
      </c>
      <c r="U1458" s="26">
        <v>1.159999996</v>
      </c>
      <c r="V1458" s="26">
        <f t="shared" si="44"/>
        <v>1.1546110318512581</v>
      </c>
      <c r="AF1458" s="27" t="s">
        <v>117</v>
      </c>
      <c r="AG1458" s="41">
        <v>13.8</v>
      </c>
      <c r="AH1458" s="41">
        <v>1.299999997</v>
      </c>
      <c r="AI1458" s="26">
        <f t="shared" si="45"/>
        <v>1.273928763016027</v>
      </c>
    </row>
    <row r="1459" spans="19:35" x14ac:dyDescent="0.25">
      <c r="S1459" s="27" t="s">
        <v>114</v>
      </c>
      <c r="T1459" s="26">
        <v>13.3</v>
      </c>
      <c r="U1459" s="26">
        <v>1.169999998</v>
      </c>
      <c r="V1459" s="26">
        <f t="shared" si="44"/>
        <v>1.1546110318512581</v>
      </c>
      <c r="AF1459" s="27" t="s">
        <v>117</v>
      </c>
      <c r="AG1459" s="41">
        <v>13.8</v>
      </c>
      <c r="AH1459" s="41">
        <v>1.130999997</v>
      </c>
      <c r="AI1459" s="26">
        <f t="shared" si="45"/>
        <v>1.273928763016027</v>
      </c>
    </row>
    <row r="1460" spans="19:35" x14ac:dyDescent="0.25">
      <c r="S1460" s="27" t="s">
        <v>114</v>
      </c>
      <c r="T1460" s="26">
        <v>13.3</v>
      </c>
      <c r="U1460" s="26">
        <v>1.18</v>
      </c>
      <c r="V1460" s="26">
        <f t="shared" si="44"/>
        <v>1.1546110318512581</v>
      </c>
      <c r="AF1460" s="27" t="s">
        <v>117</v>
      </c>
      <c r="AG1460" s="41">
        <v>13.8</v>
      </c>
      <c r="AH1460" s="41">
        <v>1.2099999969999999</v>
      </c>
      <c r="AI1460" s="26">
        <f t="shared" si="45"/>
        <v>1.273928763016027</v>
      </c>
    </row>
    <row r="1461" spans="19:35" x14ac:dyDescent="0.25">
      <c r="S1461" s="27" t="s">
        <v>114</v>
      </c>
      <c r="T1461" s="26">
        <v>13.3</v>
      </c>
      <c r="U1461" s="26">
        <v>1.2249999979999999</v>
      </c>
      <c r="V1461" s="26">
        <f t="shared" si="44"/>
        <v>1.1546110318512581</v>
      </c>
      <c r="AF1461" s="27" t="s">
        <v>117</v>
      </c>
      <c r="AG1461" s="41">
        <v>13.9</v>
      </c>
      <c r="AH1461" s="41">
        <v>1.333999999</v>
      </c>
      <c r="AI1461" s="26">
        <f t="shared" si="45"/>
        <v>1.3014096379622966</v>
      </c>
    </row>
    <row r="1462" spans="19:35" x14ac:dyDescent="0.25">
      <c r="S1462" s="27" t="s">
        <v>114</v>
      </c>
      <c r="T1462" s="26">
        <v>13.4</v>
      </c>
      <c r="U1462" s="26">
        <v>1.2099999969999999</v>
      </c>
      <c r="V1462" s="26">
        <f t="shared" si="44"/>
        <v>1.1789051602207372</v>
      </c>
      <c r="AF1462" s="27" t="s">
        <v>117</v>
      </c>
      <c r="AG1462" s="41">
        <v>13.9</v>
      </c>
      <c r="AH1462" s="41">
        <v>1.4599999969999999</v>
      </c>
      <c r="AI1462" s="26">
        <f t="shared" si="45"/>
        <v>1.3014096379622966</v>
      </c>
    </row>
    <row r="1463" spans="19:35" x14ac:dyDescent="0.25">
      <c r="S1463" s="27" t="s">
        <v>114</v>
      </c>
      <c r="T1463" s="26">
        <v>13.4</v>
      </c>
      <c r="U1463" s="26">
        <v>1.2799999980000001</v>
      </c>
      <c r="V1463" s="26">
        <f t="shared" si="44"/>
        <v>1.1789051602207372</v>
      </c>
      <c r="AF1463" s="27" t="s">
        <v>117</v>
      </c>
      <c r="AG1463" s="41">
        <v>13.9</v>
      </c>
      <c r="AH1463" s="41">
        <v>1.2799997329999999</v>
      </c>
      <c r="AI1463" s="26">
        <f t="shared" si="45"/>
        <v>1.3014096379622966</v>
      </c>
    </row>
    <row r="1464" spans="19:35" x14ac:dyDescent="0.25">
      <c r="S1464" s="27" t="s">
        <v>114</v>
      </c>
      <c r="T1464" s="26">
        <v>13.4</v>
      </c>
      <c r="U1464" s="26">
        <v>1.1179999970000001</v>
      </c>
      <c r="V1464" s="26">
        <f t="shared" si="44"/>
        <v>1.1789051602207372</v>
      </c>
      <c r="AF1464" s="27" t="s">
        <v>117</v>
      </c>
      <c r="AG1464" s="41">
        <v>13.9</v>
      </c>
      <c r="AH1464" s="41">
        <v>1.3299999979999999</v>
      </c>
      <c r="AI1464" s="26">
        <f t="shared" si="45"/>
        <v>1.3014096379622966</v>
      </c>
    </row>
    <row r="1465" spans="19:35" x14ac:dyDescent="0.25">
      <c r="S1465" s="27" t="s">
        <v>114</v>
      </c>
      <c r="T1465" s="26">
        <v>13.5</v>
      </c>
      <c r="U1465" s="26">
        <v>1.2799999980000001</v>
      </c>
      <c r="V1465" s="26">
        <f t="shared" si="44"/>
        <v>1.2035241203476632</v>
      </c>
      <c r="AF1465" s="27" t="s">
        <v>117</v>
      </c>
      <c r="AG1465" s="41">
        <v>13.9</v>
      </c>
      <c r="AH1465" s="41">
        <v>1.3479999970000001</v>
      </c>
      <c r="AI1465" s="26">
        <f t="shared" si="45"/>
        <v>1.3014096379622966</v>
      </c>
    </row>
    <row r="1466" spans="19:35" x14ac:dyDescent="0.25">
      <c r="S1466" s="27" t="s">
        <v>114</v>
      </c>
      <c r="T1466" s="26">
        <v>13.5</v>
      </c>
      <c r="U1466" s="26">
        <v>1.025999997</v>
      </c>
      <c r="V1466" s="26">
        <f t="shared" si="44"/>
        <v>1.2035241203476632</v>
      </c>
      <c r="AF1466" s="27" t="s">
        <v>117</v>
      </c>
      <c r="AG1466" s="41">
        <v>13.9</v>
      </c>
      <c r="AH1466" s="41">
        <v>1.309999999</v>
      </c>
      <c r="AI1466" s="26">
        <f t="shared" si="45"/>
        <v>1.3014096379622966</v>
      </c>
    </row>
    <row r="1467" spans="19:35" x14ac:dyDescent="0.25">
      <c r="S1467" s="27" t="s">
        <v>114</v>
      </c>
      <c r="T1467" s="26">
        <v>13.6</v>
      </c>
      <c r="U1467" s="26">
        <v>1.1999999990000001</v>
      </c>
      <c r="V1467" s="26">
        <f t="shared" si="44"/>
        <v>1.2284698010434514</v>
      </c>
      <c r="AF1467" s="27" t="s">
        <v>117</v>
      </c>
      <c r="AG1467" s="41">
        <v>13.9</v>
      </c>
      <c r="AH1467" s="41">
        <v>1.2449999970000001</v>
      </c>
      <c r="AI1467" s="26">
        <f t="shared" si="45"/>
        <v>1.3014096379622966</v>
      </c>
    </row>
    <row r="1468" spans="19:35" x14ac:dyDescent="0.25">
      <c r="S1468" s="27" t="s">
        <v>114</v>
      </c>
      <c r="T1468" s="26">
        <v>13.6</v>
      </c>
      <c r="U1468" s="26">
        <v>1.2599999980000001</v>
      </c>
      <c r="V1468" s="26">
        <f t="shared" si="44"/>
        <v>1.2284698010434514</v>
      </c>
      <c r="AF1468" s="27" t="s">
        <v>117</v>
      </c>
      <c r="AG1468" s="41">
        <v>13.9</v>
      </c>
      <c r="AH1468" s="41">
        <v>1.0999999979999999</v>
      </c>
      <c r="AI1468" s="26">
        <f t="shared" si="45"/>
        <v>1.3014096379622966</v>
      </c>
    </row>
    <row r="1469" spans="19:35" x14ac:dyDescent="0.25">
      <c r="S1469" s="27" t="s">
        <v>114</v>
      </c>
      <c r="T1469" s="26">
        <v>13.6</v>
      </c>
      <c r="U1469" s="26">
        <v>1</v>
      </c>
      <c r="V1469" s="26">
        <f t="shared" si="44"/>
        <v>1.2284698010434514</v>
      </c>
      <c r="AF1469" s="27" t="s">
        <v>117</v>
      </c>
      <c r="AG1469" s="41">
        <v>13.9</v>
      </c>
      <c r="AH1469" s="41">
        <v>1.364999998</v>
      </c>
      <c r="AI1469" s="26">
        <f t="shared" si="45"/>
        <v>1.3014096379622966</v>
      </c>
    </row>
    <row r="1470" spans="19:35" x14ac:dyDescent="0.25">
      <c r="S1470" s="27" t="s">
        <v>114</v>
      </c>
      <c r="T1470" s="26">
        <v>13.6</v>
      </c>
      <c r="U1470" s="26">
        <v>1.039999999</v>
      </c>
      <c r="V1470" s="26">
        <f t="shared" si="44"/>
        <v>1.2284698010434514</v>
      </c>
      <c r="AF1470" s="27" t="s">
        <v>117</v>
      </c>
      <c r="AG1470" s="41">
        <v>13.9</v>
      </c>
      <c r="AH1470" s="41">
        <v>1.5149999970000001</v>
      </c>
      <c r="AI1470" s="26">
        <f t="shared" si="45"/>
        <v>1.3014096379622966</v>
      </c>
    </row>
    <row r="1471" spans="19:35" x14ac:dyDescent="0.25">
      <c r="S1471" s="27" t="s">
        <v>114</v>
      </c>
      <c r="T1471" s="26">
        <v>13.7</v>
      </c>
      <c r="U1471" s="26">
        <v>1.229999997</v>
      </c>
      <c r="V1471" s="26">
        <f t="shared" si="44"/>
        <v>1.2537440880412694</v>
      </c>
      <c r="AF1471" s="27" t="s">
        <v>117</v>
      </c>
      <c r="AG1471" s="41">
        <v>13.9</v>
      </c>
      <c r="AH1471" s="41">
        <v>1.359999999</v>
      </c>
      <c r="AI1471" s="26">
        <f t="shared" si="45"/>
        <v>1.3014096379622966</v>
      </c>
    </row>
    <row r="1472" spans="19:35" x14ac:dyDescent="0.25">
      <c r="S1472" s="27" t="s">
        <v>114</v>
      </c>
      <c r="T1472" s="26">
        <v>13.7</v>
      </c>
      <c r="U1472" s="26">
        <v>1.359999999</v>
      </c>
      <c r="V1472" s="26">
        <f t="shared" si="44"/>
        <v>1.2537440880412694</v>
      </c>
      <c r="AF1472" s="27" t="s">
        <v>117</v>
      </c>
      <c r="AG1472" s="41">
        <v>13.9</v>
      </c>
      <c r="AH1472" s="41">
        <v>1.25</v>
      </c>
      <c r="AI1472" s="26">
        <f t="shared" si="45"/>
        <v>1.3014096379622966</v>
      </c>
    </row>
    <row r="1473" spans="19:35" x14ac:dyDescent="0.25">
      <c r="S1473" s="27" t="s">
        <v>114</v>
      </c>
      <c r="T1473" s="26">
        <v>13.8</v>
      </c>
      <c r="U1473" s="26">
        <v>1.27</v>
      </c>
      <c r="V1473" s="26">
        <f t="shared" si="44"/>
        <v>1.2793488640236321</v>
      </c>
      <c r="AF1473" s="27" t="s">
        <v>117</v>
      </c>
      <c r="AG1473" s="41">
        <v>13.9</v>
      </c>
      <c r="AH1473" s="41">
        <v>1.309999999</v>
      </c>
      <c r="AI1473" s="26">
        <f t="shared" si="45"/>
        <v>1.3014096379622966</v>
      </c>
    </row>
    <row r="1474" spans="19:35" x14ac:dyDescent="0.25">
      <c r="S1474" s="27" t="s">
        <v>114</v>
      </c>
      <c r="T1474" s="26">
        <v>13.8</v>
      </c>
      <c r="U1474" s="26">
        <v>1.359999999</v>
      </c>
      <c r="V1474" s="26">
        <f t="shared" si="44"/>
        <v>1.2793488640236321</v>
      </c>
      <c r="AF1474" s="27" t="s">
        <v>117</v>
      </c>
      <c r="AG1474" s="41">
        <v>13.9</v>
      </c>
      <c r="AH1474" s="41">
        <v>1.3999999990000001</v>
      </c>
      <c r="AI1474" s="26">
        <f t="shared" si="45"/>
        <v>1.3014096379622966</v>
      </c>
    </row>
    <row r="1475" spans="19:35" x14ac:dyDescent="0.25">
      <c r="S1475" s="27" t="s">
        <v>114</v>
      </c>
      <c r="T1475" s="26">
        <v>13.9</v>
      </c>
      <c r="U1475" s="26">
        <v>1.3499999979999999</v>
      </c>
      <c r="V1475" s="26">
        <f t="shared" si="44"/>
        <v>1.3052860086495535</v>
      </c>
      <c r="AF1475" s="27" t="s">
        <v>117</v>
      </c>
      <c r="AG1475" s="41">
        <v>13.9</v>
      </c>
      <c r="AH1475" s="41">
        <v>1.359999999</v>
      </c>
      <c r="AI1475" s="26">
        <f t="shared" si="45"/>
        <v>1.3014096379622966</v>
      </c>
    </row>
    <row r="1476" spans="19:35" x14ac:dyDescent="0.25">
      <c r="S1476" s="27" t="s">
        <v>114</v>
      </c>
      <c r="T1476" s="26">
        <v>13.9</v>
      </c>
      <c r="U1476" s="26">
        <v>1.772</v>
      </c>
      <c r="V1476" s="26">
        <f t="shared" si="44"/>
        <v>1.3052860086495535</v>
      </c>
      <c r="AF1476" s="27" t="s">
        <v>117</v>
      </c>
      <c r="AG1476" s="41">
        <v>13.9</v>
      </c>
      <c r="AH1476" s="41">
        <v>1.351</v>
      </c>
      <c r="AI1476" s="26">
        <f t="shared" si="45"/>
        <v>1.3014096379622966</v>
      </c>
    </row>
    <row r="1477" spans="19:35" x14ac:dyDescent="0.25">
      <c r="S1477" s="27" t="s">
        <v>114</v>
      </c>
      <c r="T1477" s="26">
        <v>14</v>
      </c>
      <c r="U1477" s="26">
        <v>1.194999997</v>
      </c>
      <c r="V1477" s="26">
        <f t="shared" si="44"/>
        <v>1.3315573985812605</v>
      </c>
      <c r="AF1477" s="27" t="s">
        <v>117</v>
      </c>
      <c r="AG1477" s="41">
        <v>14</v>
      </c>
      <c r="AH1477" s="41">
        <v>1.375</v>
      </c>
      <c r="AI1477" s="26">
        <f t="shared" si="45"/>
        <v>1.3292799371093251</v>
      </c>
    </row>
    <row r="1478" spans="19:35" x14ac:dyDescent="0.25">
      <c r="S1478" s="27" t="s">
        <v>114</v>
      </c>
      <c r="T1478" s="26">
        <v>14</v>
      </c>
      <c r="U1478" s="26">
        <v>1.289999999</v>
      </c>
      <c r="V1478" s="26">
        <f t="shared" si="44"/>
        <v>1.3315573985812605</v>
      </c>
      <c r="AF1478" s="27" t="s">
        <v>117</v>
      </c>
      <c r="AG1478" s="41">
        <v>14.1</v>
      </c>
      <c r="AH1478" s="41">
        <v>1.3299999979999999</v>
      </c>
      <c r="AI1478" s="26">
        <f t="shared" si="45"/>
        <v>1.3575423381130471</v>
      </c>
    </row>
    <row r="1479" spans="19:35" x14ac:dyDescent="0.25">
      <c r="S1479" s="27" t="s">
        <v>114</v>
      </c>
      <c r="T1479" s="26">
        <v>14.1</v>
      </c>
      <c r="U1479" s="26">
        <v>1.379999999</v>
      </c>
      <c r="V1479" s="26">
        <f t="shared" ref="V1479:V1506" si="46">$AA$7*T1479^$AA$5</f>
        <v>1.3581649075104787</v>
      </c>
      <c r="AF1479" s="27" t="s">
        <v>117</v>
      </c>
      <c r="AG1479" s="41">
        <v>14.2</v>
      </c>
      <c r="AH1479" s="41">
        <v>1.359999999</v>
      </c>
      <c r="AI1479" s="26">
        <f t="shared" si="45"/>
        <v>1.3861995177861652</v>
      </c>
    </row>
    <row r="1480" spans="19:35" x14ac:dyDescent="0.25">
      <c r="S1480" s="27" t="s">
        <v>114</v>
      </c>
      <c r="T1480" s="26">
        <v>14.1</v>
      </c>
      <c r="U1480" s="26">
        <v>1.323999997</v>
      </c>
      <c r="V1480" s="26">
        <f t="shared" si="46"/>
        <v>1.3581649075104787</v>
      </c>
      <c r="AF1480" s="27" t="s">
        <v>117</v>
      </c>
      <c r="AG1480" s="41">
        <v>14.2</v>
      </c>
      <c r="AH1480" s="41">
        <v>1.52</v>
      </c>
      <c r="AI1480" s="26">
        <f t="shared" ref="AI1480:AI1507" si="47">$AN$7*AG1480^$AN$5</f>
        <v>1.3861995177861652</v>
      </c>
    </row>
    <row r="1481" spans="19:35" x14ac:dyDescent="0.25">
      <c r="S1481" s="27" t="s">
        <v>114</v>
      </c>
      <c r="T1481" s="26">
        <v>14.1</v>
      </c>
      <c r="U1481" s="26">
        <v>1.3999999990000001</v>
      </c>
      <c r="V1481" s="26">
        <f t="shared" si="46"/>
        <v>1.3581649075104787</v>
      </c>
      <c r="AF1481" s="27" t="s">
        <v>117</v>
      </c>
      <c r="AG1481" s="41">
        <v>14.2</v>
      </c>
      <c r="AH1481" s="41">
        <v>1.434999999</v>
      </c>
      <c r="AI1481" s="26">
        <f t="shared" si="47"/>
        <v>1.3861995177861652</v>
      </c>
    </row>
    <row r="1482" spans="19:35" x14ac:dyDescent="0.25">
      <c r="S1482" s="27" t="s">
        <v>114</v>
      </c>
      <c r="T1482" s="26">
        <v>14.1</v>
      </c>
      <c r="U1482" s="26">
        <v>1.359999999</v>
      </c>
      <c r="V1482" s="26">
        <f t="shared" si="46"/>
        <v>1.3581649075104787</v>
      </c>
      <c r="AF1482" s="27" t="s">
        <v>117</v>
      </c>
      <c r="AG1482" s="41">
        <v>14.2</v>
      </c>
      <c r="AH1482" s="41">
        <v>1.239999998</v>
      </c>
      <c r="AI1482" s="26">
        <f t="shared" si="47"/>
        <v>1.3861995177861652</v>
      </c>
    </row>
    <row r="1483" spans="19:35" x14ac:dyDescent="0.25">
      <c r="S1483" s="27" t="s">
        <v>114</v>
      </c>
      <c r="T1483" s="26">
        <v>14.1</v>
      </c>
      <c r="U1483" s="26">
        <v>1.3999999990000001</v>
      </c>
      <c r="V1483" s="26">
        <f t="shared" si="46"/>
        <v>1.3581649075104787</v>
      </c>
      <c r="AF1483" s="27" t="s">
        <v>117</v>
      </c>
      <c r="AG1483" s="41">
        <v>14.4</v>
      </c>
      <c r="AH1483" s="41">
        <v>1.416999999</v>
      </c>
      <c r="AI1483" s="26">
        <f t="shared" si="47"/>
        <v>1.4447089162126396</v>
      </c>
    </row>
    <row r="1484" spans="19:35" x14ac:dyDescent="0.25">
      <c r="S1484" s="27" t="s">
        <v>114</v>
      </c>
      <c r="T1484" s="26">
        <v>14.2</v>
      </c>
      <c r="U1484" s="26">
        <v>1.439999998</v>
      </c>
      <c r="V1484" s="26">
        <f t="shared" si="46"/>
        <v>1.3851104061843005</v>
      </c>
      <c r="AF1484" s="27" t="s">
        <v>117</v>
      </c>
      <c r="AG1484" s="41">
        <v>14.4</v>
      </c>
      <c r="AH1484" s="41">
        <v>1.393999998</v>
      </c>
      <c r="AI1484" s="26">
        <f t="shared" si="47"/>
        <v>1.4447089162126396</v>
      </c>
    </row>
    <row r="1485" spans="19:35" x14ac:dyDescent="0.25">
      <c r="S1485" s="27" t="s">
        <v>114</v>
      </c>
      <c r="T1485" s="26">
        <v>14.2</v>
      </c>
      <c r="U1485" s="26">
        <v>1.359999999</v>
      </c>
      <c r="V1485" s="26">
        <f t="shared" si="46"/>
        <v>1.3851104061843005</v>
      </c>
      <c r="AF1485" s="27" t="s">
        <v>117</v>
      </c>
      <c r="AG1485" s="41">
        <v>14.4</v>
      </c>
      <c r="AH1485" s="41">
        <v>1.359999999</v>
      </c>
      <c r="AI1485" s="26">
        <f t="shared" si="47"/>
        <v>1.4447089162126396</v>
      </c>
    </row>
    <row r="1486" spans="19:35" x14ac:dyDescent="0.25">
      <c r="S1486" s="27" t="s">
        <v>114</v>
      </c>
      <c r="T1486" s="26">
        <v>14.3</v>
      </c>
      <c r="U1486" s="26">
        <v>1.5099999980000001</v>
      </c>
      <c r="V1486" s="26">
        <f t="shared" si="46"/>
        <v>1.4123957624306511</v>
      </c>
      <c r="AF1486" s="27" t="s">
        <v>117</v>
      </c>
      <c r="AG1486" s="41">
        <v>14.5</v>
      </c>
      <c r="AH1486" s="41">
        <v>1.489999998</v>
      </c>
      <c r="AI1486" s="26">
        <f t="shared" si="47"/>
        <v>1.4745664844310034</v>
      </c>
    </row>
    <row r="1487" spans="19:35" x14ac:dyDescent="0.25">
      <c r="S1487" s="27" t="s">
        <v>114</v>
      </c>
      <c r="T1487" s="26">
        <v>14.3</v>
      </c>
      <c r="U1487" s="26">
        <v>1.4499999990000001</v>
      </c>
      <c r="V1487" s="26">
        <f t="shared" si="46"/>
        <v>1.4123957624306511</v>
      </c>
      <c r="AF1487" s="27" t="s">
        <v>117</v>
      </c>
      <c r="AG1487" s="41">
        <v>14.5</v>
      </c>
      <c r="AH1487" s="41">
        <v>1.664999999</v>
      </c>
      <c r="AI1487" s="26">
        <f t="shared" si="47"/>
        <v>1.4745664844310034</v>
      </c>
    </row>
    <row r="1488" spans="19:35" x14ac:dyDescent="0.25">
      <c r="S1488" s="27" t="s">
        <v>114</v>
      </c>
      <c r="T1488" s="26">
        <v>14.3</v>
      </c>
      <c r="U1488" s="26">
        <v>1.439999998</v>
      </c>
      <c r="V1488" s="26">
        <f t="shared" si="46"/>
        <v>1.4123957624306511</v>
      </c>
      <c r="AF1488" s="27" t="s">
        <v>117</v>
      </c>
      <c r="AG1488" s="41">
        <v>14.6</v>
      </c>
      <c r="AH1488" s="41">
        <v>1.4599999969999999</v>
      </c>
      <c r="AI1488" s="26">
        <f t="shared" si="47"/>
        <v>1.5048295302608252</v>
      </c>
    </row>
    <row r="1489" spans="19:35" x14ac:dyDescent="0.25">
      <c r="S1489" s="27" t="s">
        <v>114</v>
      </c>
      <c r="T1489" s="26">
        <v>14.3</v>
      </c>
      <c r="U1489" s="26">
        <v>1.1799993520000001</v>
      </c>
      <c r="V1489" s="26">
        <f t="shared" si="46"/>
        <v>1.4123957624306511</v>
      </c>
      <c r="AF1489" s="27" t="s">
        <v>117</v>
      </c>
      <c r="AG1489" s="41">
        <v>14.9</v>
      </c>
      <c r="AH1489" s="41">
        <v>1.439999998</v>
      </c>
      <c r="AI1489" s="26">
        <f t="shared" si="47"/>
        <v>1.5980782562737672</v>
      </c>
    </row>
    <row r="1490" spans="19:35" x14ac:dyDescent="0.25">
      <c r="S1490" s="27" t="s">
        <v>114</v>
      </c>
      <c r="T1490" s="26">
        <v>14.4</v>
      </c>
      <c r="U1490" s="26">
        <v>1.379999999</v>
      </c>
      <c r="V1490" s="26">
        <f t="shared" si="46"/>
        <v>1.4400228411833573</v>
      </c>
      <c r="AF1490" s="27" t="s">
        <v>117</v>
      </c>
      <c r="AG1490" s="41">
        <v>14.9</v>
      </c>
      <c r="AH1490" s="41">
        <v>1.75</v>
      </c>
      <c r="AI1490" s="26">
        <f t="shared" si="47"/>
        <v>1.5980782562737672</v>
      </c>
    </row>
    <row r="1491" spans="19:35" x14ac:dyDescent="0.25">
      <c r="S1491" s="27" t="s">
        <v>114</v>
      </c>
      <c r="T1491" s="26">
        <v>14.4</v>
      </c>
      <c r="U1491" s="26">
        <v>1.4749999979999999</v>
      </c>
      <c r="V1491" s="26">
        <f t="shared" si="46"/>
        <v>1.4400228411833573</v>
      </c>
      <c r="AF1491" s="27" t="s">
        <v>117</v>
      </c>
      <c r="AG1491" s="41">
        <v>15</v>
      </c>
      <c r="AH1491" s="41">
        <v>1.7199999989999999</v>
      </c>
      <c r="AI1491" s="26">
        <f t="shared" si="47"/>
        <v>1.6299899313916082</v>
      </c>
    </row>
    <row r="1492" spans="19:35" x14ac:dyDescent="0.25">
      <c r="S1492" s="27" t="s">
        <v>114</v>
      </c>
      <c r="T1492" s="26">
        <v>14.5</v>
      </c>
      <c r="U1492" s="26">
        <v>1.479999997</v>
      </c>
      <c r="V1492" s="26">
        <f t="shared" si="46"/>
        <v>1.4679935045068171</v>
      </c>
      <c r="AF1492" s="27" t="s">
        <v>117</v>
      </c>
      <c r="AG1492" s="41">
        <v>15.1</v>
      </c>
      <c r="AH1492" s="41">
        <v>1.4599999969999999</v>
      </c>
      <c r="AI1492" s="26">
        <f t="shared" si="47"/>
        <v>1.6623204395492355</v>
      </c>
    </row>
    <row r="1493" spans="19:35" x14ac:dyDescent="0.25">
      <c r="S1493" s="27" t="s">
        <v>114</v>
      </c>
      <c r="T1493" s="26">
        <v>14.5</v>
      </c>
      <c r="U1493" s="26">
        <v>1.299999997</v>
      </c>
      <c r="V1493" s="26">
        <f t="shared" si="46"/>
        <v>1.4679935045068171</v>
      </c>
      <c r="AF1493" s="27" t="s">
        <v>117</v>
      </c>
      <c r="AG1493" s="41">
        <v>15.1</v>
      </c>
      <c r="AH1493" s="41">
        <v>1.715999998</v>
      </c>
      <c r="AI1493" s="26">
        <f t="shared" si="47"/>
        <v>1.6623204395492355</v>
      </c>
    </row>
    <row r="1494" spans="19:35" x14ac:dyDescent="0.25">
      <c r="S1494" s="27" t="s">
        <v>114</v>
      </c>
      <c r="T1494" s="26">
        <v>14.5</v>
      </c>
      <c r="U1494" s="26">
        <v>1.6199999970000001</v>
      </c>
      <c r="V1494" s="26">
        <f t="shared" si="46"/>
        <v>1.4679935045068171</v>
      </c>
      <c r="AF1494" s="27" t="s">
        <v>117</v>
      </c>
      <c r="AG1494" s="41">
        <v>15.2</v>
      </c>
      <c r="AH1494" s="41">
        <v>1.6199999970000001</v>
      </c>
      <c r="AI1494" s="26">
        <f t="shared" si="47"/>
        <v>1.6950724494562219</v>
      </c>
    </row>
    <row r="1495" spans="19:35" x14ac:dyDescent="0.25">
      <c r="S1495" s="27" t="s">
        <v>114</v>
      </c>
      <c r="T1495" s="26">
        <v>14.6</v>
      </c>
      <c r="U1495" s="26">
        <v>1.489999998</v>
      </c>
      <c r="V1495" s="26">
        <f t="shared" si="46"/>
        <v>1.4963096116202987</v>
      </c>
      <c r="AF1495" s="27" t="s">
        <v>117</v>
      </c>
      <c r="AG1495" s="41">
        <v>15.2</v>
      </c>
      <c r="AH1495" s="41">
        <v>1.647999998</v>
      </c>
      <c r="AI1495" s="26">
        <f t="shared" si="47"/>
        <v>1.6950724494562219</v>
      </c>
    </row>
    <row r="1496" spans="19:35" x14ac:dyDescent="0.25">
      <c r="S1496" s="27" t="s">
        <v>114</v>
      </c>
      <c r="T1496" s="26">
        <v>14.6</v>
      </c>
      <c r="U1496" s="26">
        <v>1.504999999</v>
      </c>
      <c r="V1496" s="26">
        <f t="shared" si="46"/>
        <v>1.4963096116202987</v>
      </c>
      <c r="AF1496" s="27" t="s">
        <v>117</v>
      </c>
      <c r="AG1496" s="41">
        <v>15.2</v>
      </c>
      <c r="AH1496" s="41">
        <v>1.729999997</v>
      </c>
      <c r="AI1496" s="26">
        <f t="shared" si="47"/>
        <v>1.6950724494562219</v>
      </c>
    </row>
    <row r="1497" spans="19:35" x14ac:dyDescent="0.25">
      <c r="S1497" s="27" t="s">
        <v>114</v>
      </c>
      <c r="T1497" s="26">
        <v>14.6</v>
      </c>
      <c r="U1497" s="26">
        <v>1.52</v>
      </c>
      <c r="V1497" s="26">
        <f t="shared" si="46"/>
        <v>1.4963096116202987</v>
      </c>
      <c r="AF1497" s="27" t="s">
        <v>117</v>
      </c>
      <c r="AG1497" s="41">
        <v>15.2</v>
      </c>
      <c r="AH1497" s="41">
        <v>1.544999998</v>
      </c>
      <c r="AI1497" s="26">
        <f t="shared" si="47"/>
        <v>1.6950724494562219</v>
      </c>
    </row>
    <row r="1498" spans="19:35" x14ac:dyDescent="0.25">
      <c r="S1498" s="27" t="s">
        <v>114</v>
      </c>
      <c r="T1498" s="26">
        <v>14.7</v>
      </c>
      <c r="U1498" s="26">
        <v>1.479999997</v>
      </c>
      <c r="V1498" s="26">
        <f t="shared" si="46"/>
        <v>1.5249730189218653</v>
      </c>
      <c r="AF1498" s="27" t="s">
        <v>117</v>
      </c>
      <c r="AG1498" s="41">
        <v>15.5</v>
      </c>
      <c r="AH1498" s="41">
        <v>2.015999995</v>
      </c>
      <c r="AI1498" s="26">
        <f t="shared" si="47"/>
        <v>1.7958841651132307</v>
      </c>
    </row>
    <row r="1499" spans="19:35" x14ac:dyDescent="0.25">
      <c r="S1499" s="27" t="s">
        <v>114</v>
      </c>
      <c r="T1499" s="26">
        <v>14.9</v>
      </c>
      <c r="U1499" s="26">
        <v>1.481999997</v>
      </c>
      <c r="V1499" s="26">
        <f t="shared" si="46"/>
        <v>1.5833491457165092</v>
      </c>
      <c r="AF1499" s="27" t="s">
        <v>117</v>
      </c>
      <c r="AG1499" s="41">
        <v>15.6</v>
      </c>
      <c r="AH1499" s="41">
        <v>1.799999997</v>
      </c>
      <c r="AI1499" s="26">
        <f t="shared" si="47"/>
        <v>1.8303488536093544</v>
      </c>
    </row>
    <row r="1500" spans="19:35" x14ac:dyDescent="0.25">
      <c r="S1500" s="27" t="s">
        <v>114</v>
      </c>
      <c r="T1500" s="26">
        <v>14.9</v>
      </c>
      <c r="U1500" s="26">
        <v>1.569999997</v>
      </c>
      <c r="V1500" s="26">
        <f t="shared" si="46"/>
        <v>1.5833491457165092</v>
      </c>
      <c r="AF1500" s="27" t="s">
        <v>117</v>
      </c>
      <c r="AG1500" s="41">
        <v>16.3</v>
      </c>
      <c r="AH1500" s="41">
        <v>2.089999996</v>
      </c>
      <c r="AI1500" s="26">
        <f t="shared" si="47"/>
        <v>2.0839261553583945</v>
      </c>
    </row>
    <row r="1501" spans="19:35" x14ac:dyDescent="0.25">
      <c r="S1501" s="27" t="s">
        <v>114</v>
      </c>
      <c r="T1501" s="26">
        <v>15</v>
      </c>
      <c r="U1501" s="26">
        <v>1.559999999</v>
      </c>
      <c r="V1501" s="26">
        <f t="shared" si="46"/>
        <v>1.613065564109974</v>
      </c>
      <c r="AF1501" s="27" t="s">
        <v>117</v>
      </c>
      <c r="AG1501" s="41">
        <v>17.3</v>
      </c>
      <c r="AH1501" s="41">
        <v>2.336999998</v>
      </c>
      <c r="AI1501" s="26">
        <f t="shared" si="47"/>
        <v>2.4849497848333408</v>
      </c>
    </row>
    <row r="1502" spans="19:35" x14ac:dyDescent="0.25">
      <c r="S1502" s="27" t="s">
        <v>114</v>
      </c>
      <c r="T1502" s="26">
        <v>15.2</v>
      </c>
      <c r="U1502" s="26">
        <v>1.6999999990000001</v>
      </c>
      <c r="V1502" s="26">
        <f t="shared" si="46"/>
        <v>1.6735643376380651</v>
      </c>
      <c r="AF1502" s="27" t="s">
        <v>117</v>
      </c>
      <c r="AG1502" s="41">
        <v>17.399999999999999</v>
      </c>
      <c r="AH1502" s="41">
        <v>2.289999999</v>
      </c>
      <c r="AI1502" s="26">
        <f t="shared" si="47"/>
        <v>2.5276484936621935</v>
      </c>
    </row>
    <row r="1503" spans="19:35" x14ac:dyDescent="0.25">
      <c r="S1503" s="27" t="s">
        <v>114</v>
      </c>
      <c r="T1503" s="26">
        <v>15.4</v>
      </c>
      <c r="U1503" s="26">
        <v>1.734999999</v>
      </c>
      <c r="V1503" s="26">
        <f t="shared" si="46"/>
        <v>1.7354966310072277</v>
      </c>
      <c r="AF1503" s="27" t="s">
        <v>117</v>
      </c>
      <c r="AG1503" s="41">
        <v>17.7</v>
      </c>
      <c r="AH1503" s="41">
        <v>2.3999999989999998</v>
      </c>
      <c r="AI1503" s="26">
        <f t="shared" si="47"/>
        <v>2.6586512877343504</v>
      </c>
    </row>
    <row r="1504" spans="19:35" x14ac:dyDescent="0.25">
      <c r="S1504" s="27" t="s">
        <v>114</v>
      </c>
      <c r="T1504" s="26">
        <v>15.5</v>
      </c>
      <c r="U1504" s="26">
        <v>1.739999998</v>
      </c>
      <c r="V1504" s="26">
        <f t="shared" si="46"/>
        <v>1.767004939213656</v>
      </c>
      <c r="AF1504" s="27" t="s">
        <v>117</v>
      </c>
      <c r="AG1504" s="41">
        <v>17.899999999999999</v>
      </c>
      <c r="AH1504" s="41">
        <v>2.8860000000000001</v>
      </c>
      <c r="AI1504" s="26">
        <f t="shared" si="47"/>
        <v>2.7484352119927595</v>
      </c>
    </row>
    <row r="1505" spans="19:35" x14ac:dyDescent="0.25">
      <c r="S1505" s="27" t="s">
        <v>114</v>
      </c>
      <c r="T1505" s="26">
        <v>16</v>
      </c>
      <c r="U1505" s="26">
        <v>2.75</v>
      </c>
      <c r="V1505" s="26">
        <f t="shared" si="46"/>
        <v>1.9300412990257938</v>
      </c>
      <c r="AF1505" s="27" t="s">
        <v>117</v>
      </c>
      <c r="AG1505" s="41">
        <v>18.2</v>
      </c>
      <c r="AH1505" s="41">
        <v>2.8999999989999998</v>
      </c>
      <c r="AI1505" s="26">
        <f t="shared" si="47"/>
        <v>2.8868371714347183</v>
      </c>
    </row>
    <row r="1506" spans="19:35" x14ac:dyDescent="0.25">
      <c r="S1506" s="27" t="s">
        <v>114</v>
      </c>
      <c r="T1506" s="26">
        <v>16.2</v>
      </c>
      <c r="U1506" s="26">
        <v>1.93</v>
      </c>
      <c r="V1506" s="26">
        <f t="shared" si="46"/>
        <v>1.9978541335080333</v>
      </c>
      <c r="AF1506" s="27" t="s">
        <v>117</v>
      </c>
      <c r="AG1506" s="41">
        <v>19.5</v>
      </c>
      <c r="AH1506" s="41">
        <v>3.7799999940000002</v>
      </c>
      <c r="AI1506" s="26">
        <f t="shared" si="47"/>
        <v>3.5398980994464648</v>
      </c>
    </row>
    <row r="1507" spans="19:35" x14ac:dyDescent="0.25">
      <c r="AF1507" s="27" t="s">
        <v>117</v>
      </c>
      <c r="AG1507" s="41">
        <v>19.899999999999999</v>
      </c>
      <c r="AH1507" s="41">
        <v>3.6499999989999998</v>
      </c>
      <c r="AI1507" s="26">
        <f t="shared" si="47"/>
        <v>3.7588700715022609</v>
      </c>
    </row>
  </sheetData>
  <sheetProtection algorithmName="SHA-512" hashValue="v7vTlhx7X0iMmxwSxRChjvPDBWhqPK7lUkF8rBUayBhVGr2hYaA7n55v/dULs1mPLKLi/xES0Ses0j3mxV8zsw==" saltValue="cERXZy/8ww8gCVMq8sMWUg==" spinCount="100000" sheet="1" objects="1" scenarios="1" selectLockedCells="1"/>
  <mergeCells count="1">
    <mergeCell ref="I38:P38"/>
  </mergeCells>
  <hyperlinks>
    <hyperlink ref="I38" r:id="rId1" xr:uid="{5D88C6B7-BCEF-4941-8BB9-A581190AA8AE}"/>
  </hyperlinks>
  <pageMargins left="0.7" right="0.7" top="0.75" bottom="0.75" header="0.3" footer="0.3"/>
  <ignoredErrors>
    <ignoredError sqref="Y2 AL2" formulaRange="1"/>
  </ignoredError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63B021-BFC5-416B-A1F8-6237ED6CE485}">
  <dimension ref="A1:AT574"/>
  <sheetViews>
    <sheetView showGridLines="0" zoomScaleNormal="100" workbookViewId="0">
      <selection activeCell="C4" sqref="C4"/>
    </sheetView>
  </sheetViews>
  <sheetFormatPr defaultRowHeight="15" x14ac:dyDescent="0.25"/>
  <cols>
    <col min="1" max="1" width="9.140625" style="1"/>
    <col min="2" max="2" width="15" style="1" customWidth="1"/>
    <col min="3" max="3" width="9.140625" style="1"/>
    <col min="4" max="4" width="5.42578125" style="1" customWidth="1"/>
    <col min="5" max="5" width="6.85546875" style="1" customWidth="1"/>
    <col min="6" max="6" width="12.85546875" style="1" customWidth="1"/>
    <col min="7" max="7" width="3.28515625" style="1" customWidth="1"/>
    <col min="8" max="8" width="15.85546875" style="1" customWidth="1"/>
    <col min="9" max="9" width="8.7109375" style="1" customWidth="1"/>
    <col min="10" max="10" width="4.42578125" style="1" customWidth="1"/>
    <col min="11" max="11" width="14.42578125" style="1" customWidth="1"/>
    <col min="12" max="12" width="9.140625" style="1"/>
    <col min="13" max="13" width="10.5703125" style="1" customWidth="1"/>
    <col min="14" max="14" width="6" style="1" customWidth="1"/>
    <col min="15" max="15" width="6.42578125" style="1" customWidth="1"/>
    <col min="16" max="16" width="8.7109375" style="26" customWidth="1"/>
    <col min="17" max="17" width="10.7109375" style="26" bestFit="1" customWidth="1"/>
    <col min="18" max="18" width="10.5703125" style="26" bestFit="1" customWidth="1"/>
    <col min="19" max="19" width="12.140625" style="26" bestFit="1" customWidth="1"/>
    <col min="20" max="20" width="6.5703125" style="26" bestFit="1" customWidth="1"/>
    <col min="21" max="21" width="5.85546875" style="26" bestFit="1" customWidth="1"/>
    <col min="22" max="22" width="8.5703125" style="26" bestFit="1" customWidth="1"/>
    <col min="23" max="23" width="20.5703125" style="26" bestFit="1" customWidth="1"/>
    <col min="24" max="24" width="16.42578125" style="26" bestFit="1" customWidth="1"/>
    <col min="25" max="25" width="14" style="26" bestFit="1" customWidth="1"/>
    <col min="26" max="26" width="8.140625" style="26" bestFit="1" customWidth="1"/>
    <col min="27" max="27" width="5.28515625" style="26" bestFit="1" customWidth="1"/>
    <col min="28" max="28" width="5.140625" style="26" bestFit="1" customWidth="1"/>
    <col min="29" max="30" width="9.140625" style="41"/>
    <col min="31" max="40" width="9.140625" style="26"/>
    <col min="41" max="46" width="9.140625" style="28"/>
    <col min="47" max="16384" width="9.140625" style="1"/>
  </cols>
  <sheetData>
    <row r="1" spans="1:33" ht="21" x14ac:dyDescent="0.35">
      <c r="C1" s="40"/>
      <c r="D1" s="40"/>
      <c r="E1" s="40"/>
      <c r="F1" s="40"/>
      <c r="G1" s="40"/>
      <c r="H1" s="40"/>
      <c r="I1" s="40"/>
      <c r="J1" s="40"/>
      <c r="K1" s="40"/>
      <c r="L1" s="40"/>
      <c r="M1" s="40"/>
      <c r="N1" s="40"/>
      <c r="O1" s="40"/>
      <c r="P1" s="98"/>
      <c r="Q1" s="26" t="s">
        <v>0</v>
      </c>
      <c r="R1" s="26" t="s">
        <v>1</v>
      </c>
      <c r="S1" s="26" t="s">
        <v>2</v>
      </c>
      <c r="T1" s="26" t="s">
        <v>5</v>
      </c>
      <c r="U1" s="26" t="s">
        <v>6</v>
      </c>
      <c r="V1" s="26" t="s">
        <v>58</v>
      </c>
      <c r="AC1" s="27"/>
      <c r="AD1" s="27"/>
      <c r="AE1" s="27"/>
      <c r="AF1" s="27"/>
      <c r="AG1" s="27"/>
    </row>
    <row r="2" spans="1:33" ht="21" x14ac:dyDescent="0.35">
      <c r="B2" s="124" t="s">
        <v>105</v>
      </c>
      <c r="C2" s="125"/>
      <c r="D2" s="125"/>
      <c r="E2" s="125"/>
      <c r="F2" s="125"/>
      <c r="G2" s="125"/>
      <c r="H2" s="126"/>
      <c r="Q2" s="26">
        <f>C4</f>
        <v>31</v>
      </c>
      <c r="T2" s="26">
        <v>0</v>
      </c>
      <c r="V2" s="26">
        <f>MAX(Q7:Q2500)</f>
        <v>46.8</v>
      </c>
      <c r="AC2" s="81"/>
      <c r="AE2" s="27"/>
      <c r="AF2" s="82"/>
      <c r="AG2" s="82"/>
    </row>
    <row r="3" spans="1:33" ht="18.75" x14ac:dyDescent="0.3">
      <c r="A3" s="2"/>
      <c r="Q3" s="26">
        <f>C4</f>
        <v>31</v>
      </c>
      <c r="T3" s="29">
        <f>C6</f>
        <v>0.42</v>
      </c>
      <c r="U3" s="26">
        <f>C6</f>
        <v>0.42</v>
      </c>
      <c r="X3" s="26" t="s">
        <v>10</v>
      </c>
      <c r="Y3" s="27" t="s">
        <v>16</v>
      </c>
      <c r="Z3" s="27" t="s">
        <v>17</v>
      </c>
      <c r="AA3" s="27" t="s">
        <v>19</v>
      </c>
      <c r="AB3" s="27"/>
      <c r="AC3" s="81"/>
      <c r="AF3" s="82"/>
      <c r="AG3" s="82"/>
    </row>
    <row r="4" spans="1:33" ht="18.75" x14ac:dyDescent="0.3">
      <c r="B4" s="3" t="s">
        <v>13</v>
      </c>
      <c r="C4" s="32">
        <v>31</v>
      </c>
      <c r="D4" s="2" t="s">
        <v>9</v>
      </c>
      <c r="E4" s="38" t="str">
        <f>IF(C4&gt;V2, "Warning: fish &gt; maximum length in model", "")</f>
        <v/>
      </c>
      <c r="Q4" s="26">
        <v>0</v>
      </c>
      <c r="U4" s="26">
        <f>C6</f>
        <v>0.42</v>
      </c>
      <c r="W4" s="30" t="s">
        <v>3</v>
      </c>
      <c r="X4" s="26">
        <v>-11.77378</v>
      </c>
      <c r="Y4" s="26">
        <v>0.98299999999999998</v>
      </c>
      <c r="Z4" s="27">
        <f>0.00000000000000022</f>
        <v>2.2E-16</v>
      </c>
      <c r="AA4" s="27">
        <v>568</v>
      </c>
      <c r="AC4" s="82"/>
      <c r="AF4" s="82"/>
      <c r="AG4" s="82"/>
    </row>
    <row r="5" spans="1:33" x14ac:dyDescent="0.25">
      <c r="Q5" s="26">
        <f>C4</f>
        <v>31</v>
      </c>
      <c r="W5" s="30" t="s">
        <v>4</v>
      </c>
      <c r="X5" s="27">
        <v>3.1766200000000002</v>
      </c>
      <c r="AC5" s="82"/>
    </row>
    <row r="6" spans="1:33" ht="18.75" x14ac:dyDescent="0.3">
      <c r="A6" s="2"/>
      <c r="B6" s="3" t="s">
        <v>11</v>
      </c>
      <c r="C6" s="4">
        <f>ROUND($X$7*C4^$X$5,2)</f>
        <v>0.42</v>
      </c>
      <c r="D6" s="2" t="s">
        <v>8</v>
      </c>
      <c r="E6" s="35" t="str">
        <f>X19</f>
        <v>0.33 - 0.53 kg confidence interval</v>
      </c>
      <c r="Q6" s="26">
        <v>0</v>
      </c>
      <c r="W6" s="30"/>
    </row>
    <row r="7" spans="1:33" x14ac:dyDescent="0.25">
      <c r="P7" s="41"/>
      <c r="Q7" s="41">
        <v>3</v>
      </c>
      <c r="R7" s="41">
        <v>3.8000000000000002E-4</v>
      </c>
      <c r="S7" s="26">
        <f t="shared" ref="S7:S70" si="0">$X$7*Q7^$X$5</f>
        <v>2.525487568204073E-4</v>
      </c>
      <c r="W7" s="30" t="s">
        <v>47</v>
      </c>
      <c r="X7" s="27">
        <f>EXP(X4)</f>
        <v>7.703929766561077E-6</v>
      </c>
    </row>
    <row r="8" spans="1:33" ht="18.75" x14ac:dyDescent="0.3">
      <c r="A8" s="10"/>
      <c r="B8" s="93" t="s">
        <v>12</v>
      </c>
      <c r="C8" s="97" t="s">
        <v>108</v>
      </c>
      <c r="D8" s="94"/>
      <c r="E8" s="95"/>
      <c r="F8" s="96"/>
      <c r="I8" s="43"/>
      <c r="P8" s="41"/>
      <c r="Q8" s="41">
        <v>4.8</v>
      </c>
      <c r="R8" s="41">
        <v>1.4E-3</v>
      </c>
      <c r="S8" s="26">
        <f t="shared" si="0"/>
        <v>1.1239755248001857E-3</v>
      </c>
    </row>
    <row r="9" spans="1:33" x14ac:dyDescent="0.25">
      <c r="I9" s="44"/>
      <c r="P9" s="41"/>
      <c r="Q9" s="41">
        <v>6.4</v>
      </c>
      <c r="R9" s="41">
        <v>3.2000000000000002E-3</v>
      </c>
      <c r="S9" s="26">
        <f t="shared" si="0"/>
        <v>2.8031074381191217E-3</v>
      </c>
    </row>
    <row r="10" spans="1:33" x14ac:dyDescent="0.25">
      <c r="B10" s="5"/>
      <c r="C10" s="6" t="s">
        <v>22</v>
      </c>
      <c r="D10" s="7">
        <v>30</v>
      </c>
      <c r="E10" s="8" t="s">
        <v>9</v>
      </c>
      <c r="F10" s="9"/>
      <c r="H10" s="1" t="s">
        <v>93</v>
      </c>
      <c r="I10" s="43"/>
      <c r="P10" s="41"/>
      <c r="Q10" s="41">
        <v>8.6</v>
      </c>
      <c r="R10" s="41">
        <v>6.6E-3</v>
      </c>
      <c r="S10" s="26">
        <f t="shared" si="0"/>
        <v>7.1657026903859207E-3</v>
      </c>
      <c r="W10" s="83" t="s">
        <v>44</v>
      </c>
    </row>
    <row r="11" spans="1:33" x14ac:dyDescent="0.25">
      <c r="B11" s="92" t="s">
        <v>106</v>
      </c>
      <c r="C11" s="15"/>
      <c r="D11" s="15"/>
      <c r="E11" s="15"/>
      <c r="F11" s="16"/>
      <c r="H11" s="1" t="s">
        <v>92</v>
      </c>
      <c r="I11" s="43"/>
      <c r="J11" s="43"/>
      <c r="P11" s="41"/>
      <c r="Q11" s="41">
        <v>8.6</v>
      </c>
      <c r="R11" s="41">
        <v>6.0000000000000001E-3</v>
      </c>
      <c r="S11" s="26">
        <f t="shared" si="0"/>
        <v>7.1657026903859207E-3</v>
      </c>
      <c r="X11" s="84" t="s">
        <v>40</v>
      </c>
      <c r="Y11" s="26" t="s">
        <v>41</v>
      </c>
    </row>
    <row r="12" spans="1:33" x14ac:dyDescent="0.25">
      <c r="B12" s="92" t="s">
        <v>107</v>
      </c>
      <c r="C12" s="15"/>
      <c r="D12" s="15"/>
      <c r="E12" s="15"/>
      <c r="F12" s="16"/>
      <c r="H12" s="123" t="s">
        <v>37</v>
      </c>
      <c r="I12" s="123"/>
      <c r="J12" s="123"/>
      <c r="K12" s="123"/>
      <c r="L12" s="123"/>
      <c r="M12" s="123"/>
      <c r="N12" s="123"/>
      <c r="O12" s="123"/>
      <c r="P12" s="41"/>
      <c r="Q12" s="41">
        <v>8.6999999999999993</v>
      </c>
      <c r="R12" s="41">
        <v>0.01</v>
      </c>
      <c r="S12" s="26">
        <f t="shared" si="0"/>
        <v>7.4337501986093506E-3</v>
      </c>
      <c r="W12" s="30" t="s">
        <v>42</v>
      </c>
      <c r="X12" s="26">
        <v>-11.887748</v>
      </c>
      <c r="Y12" s="26">
        <v>-11.659815999999999</v>
      </c>
    </row>
    <row r="13" spans="1:33" ht="15.75" x14ac:dyDescent="0.25">
      <c r="B13" s="22" t="str">
        <f>IF(C4&lt;D10, "  Warning, fish under minimum legal size!", "")</f>
        <v/>
      </c>
      <c r="C13" s="19"/>
      <c r="D13" s="19"/>
      <c r="E13" s="19"/>
      <c r="F13" s="20"/>
      <c r="P13" s="41"/>
      <c r="Q13" s="41">
        <v>9.1</v>
      </c>
      <c r="R13" s="41">
        <v>0.01</v>
      </c>
      <c r="S13" s="26">
        <f t="shared" si="0"/>
        <v>8.5747680786695014E-3</v>
      </c>
      <c r="W13" s="30" t="s">
        <v>43</v>
      </c>
      <c r="X13" s="26">
        <v>3.142109</v>
      </c>
      <c r="Y13" s="26">
        <v>3.2111350000000001</v>
      </c>
    </row>
    <row r="14" spans="1:33" x14ac:dyDescent="0.25">
      <c r="P14" s="41"/>
      <c r="Q14" s="41">
        <v>9.1</v>
      </c>
      <c r="R14" s="41">
        <v>8.5000000000000006E-3</v>
      </c>
      <c r="S14" s="26">
        <f t="shared" si="0"/>
        <v>8.5747680786695014E-3</v>
      </c>
    </row>
    <row r="15" spans="1:33" x14ac:dyDescent="0.25">
      <c r="P15" s="41"/>
      <c r="Q15" s="41">
        <v>9.9</v>
      </c>
      <c r="R15" s="41">
        <v>1.14E-2</v>
      </c>
      <c r="S15" s="26">
        <f t="shared" si="0"/>
        <v>1.1206422362848408E-2</v>
      </c>
      <c r="W15" s="30" t="s">
        <v>45</v>
      </c>
      <c r="X15" s="26">
        <f>EXP(X12)</f>
        <v>6.8741125938569214E-6</v>
      </c>
      <c r="Y15" s="26">
        <f>EXP(Y12)</f>
        <v>8.6338848303828952E-6</v>
      </c>
    </row>
    <row r="16" spans="1:33" x14ac:dyDescent="0.25">
      <c r="P16" s="41"/>
      <c r="Q16" s="41">
        <v>11</v>
      </c>
      <c r="R16" s="41">
        <v>1.37E-2</v>
      </c>
      <c r="S16" s="26">
        <f t="shared" si="0"/>
        <v>1.5661059746431193E-2</v>
      </c>
    </row>
    <row r="17" spans="16:27" ht="15.75" x14ac:dyDescent="0.25">
      <c r="P17" s="41"/>
      <c r="Q17" s="41">
        <v>11.1</v>
      </c>
      <c r="R17" s="41">
        <v>1.7500000000000002E-2</v>
      </c>
      <c r="S17" s="26">
        <f t="shared" si="0"/>
        <v>1.6117816079612868E-2</v>
      </c>
      <c r="W17" s="30" t="s">
        <v>46</v>
      </c>
      <c r="X17" s="34">
        <f>ROUND($X$15*C4^$X$13,2)</f>
        <v>0.33</v>
      </c>
      <c r="Y17" s="34">
        <f>ROUND($Y$15*C4^$Y$13,2)</f>
        <v>0.53</v>
      </c>
    </row>
    <row r="18" spans="16:27" x14ac:dyDescent="0.25">
      <c r="P18" s="41"/>
      <c r="Q18" s="41">
        <v>11.5</v>
      </c>
      <c r="R18" s="41">
        <v>2.1299999999999999E-2</v>
      </c>
      <c r="S18" s="26">
        <f t="shared" si="0"/>
        <v>1.8036251746762745E-2</v>
      </c>
    </row>
    <row r="19" spans="16:27" x14ac:dyDescent="0.25">
      <c r="P19" s="41"/>
      <c r="Q19" s="41">
        <v>12.2</v>
      </c>
      <c r="R19" s="41">
        <v>0.02</v>
      </c>
      <c r="S19" s="26">
        <f t="shared" si="0"/>
        <v>2.1760290062911851E-2</v>
      </c>
      <c r="X19" s="26" t="str">
        <f>X17&amp;" - "&amp;Y17&amp;" kg confidence interval"</f>
        <v>0.33 - 0.53 kg confidence interval</v>
      </c>
    </row>
    <row r="20" spans="16:27" x14ac:dyDescent="0.25">
      <c r="P20" s="41"/>
      <c r="Q20" s="41">
        <v>12.4</v>
      </c>
      <c r="R20" s="41">
        <v>0.02</v>
      </c>
      <c r="S20" s="26">
        <f t="shared" si="0"/>
        <v>2.2913820591786729E-2</v>
      </c>
    </row>
    <row r="21" spans="16:27" x14ac:dyDescent="0.25">
      <c r="P21" s="41"/>
      <c r="Q21" s="41">
        <v>12.5</v>
      </c>
      <c r="R21" s="41">
        <v>3.5000000000000003E-2</v>
      </c>
      <c r="S21" s="26">
        <f t="shared" si="0"/>
        <v>2.3505992886003402E-2</v>
      </c>
    </row>
    <row r="22" spans="16:27" x14ac:dyDescent="0.25">
      <c r="P22" s="41"/>
      <c r="Q22" s="41">
        <v>12.5</v>
      </c>
      <c r="R22" s="41">
        <v>3.3000000000000002E-2</v>
      </c>
      <c r="S22" s="26">
        <f t="shared" si="0"/>
        <v>2.3505992886003402E-2</v>
      </c>
      <c r="W22" s="83"/>
    </row>
    <row r="23" spans="16:27" x14ac:dyDescent="0.25">
      <c r="P23" s="41"/>
      <c r="Q23" s="41">
        <v>12.5</v>
      </c>
      <c r="R23" s="41">
        <v>3.3000000000000002E-2</v>
      </c>
      <c r="S23" s="26">
        <f t="shared" si="0"/>
        <v>2.3505992886003402E-2</v>
      </c>
    </row>
    <row r="24" spans="16:27" x14ac:dyDescent="0.25">
      <c r="P24" s="41"/>
      <c r="Q24" s="41">
        <v>12.8</v>
      </c>
      <c r="R24" s="41">
        <v>1.7999999999999999E-2</v>
      </c>
      <c r="S24" s="26">
        <f t="shared" si="0"/>
        <v>2.5345312402454221E-2</v>
      </c>
      <c r="W24" s="30"/>
      <c r="X24" s="41"/>
      <c r="Z24" s="27"/>
      <c r="AA24" s="27"/>
    </row>
    <row r="25" spans="16:27" x14ac:dyDescent="0.25">
      <c r="P25" s="41"/>
      <c r="Q25" s="41">
        <v>13.4</v>
      </c>
      <c r="R25" s="41">
        <v>0.03</v>
      </c>
      <c r="S25" s="26">
        <f t="shared" si="0"/>
        <v>2.9315409116524284E-2</v>
      </c>
      <c r="W25" s="30"/>
      <c r="X25" s="41"/>
      <c r="Z25" s="27"/>
    </row>
    <row r="26" spans="16:27" x14ac:dyDescent="0.25">
      <c r="P26" s="41"/>
      <c r="Q26" s="41">
        <v>13.4</v>
      </c>
      <c r="R26" s="41">
        <v>0.03</v>
      </c>
      <c r="S26" s="26">
        <f t="shared" si="0"/>
        <v>2.9315409116524284E-2</v>
      </c>
      <c r="W26" s="30"/>
      <c r="X26" s="41"/>
    </row>
    <row r="27" spans="16:27" x14ac:dyDescent="0.25">
      <c r="P27" s="41"/>
      <c r="Q27" s="41">
        <v>13.4</v>
      </c>
      <c r="R27" s="41">
        <v>2.8000000000000001E-2</v>
      </c>
      <c r="S27" s="26">
        <f t="shared" si="0"/>
        <v>2.9315409116524284E-2</v>
      </c>
    </row>
    <row r="28" spans="16:27" x14ac:dyDescent="0.25">
      <c r="P28" s="41"/>
      <c r="Q28" s="41">
        <v>13.4</v>
      </c>
      <c r="R28" s="41">
        <v>2.7400000000000001E-2</v>
      </c>
      <c r="S28" s="26">
        <f t="shared" si="0"/>
        <v>2.9315409116524284E-2</v>
      </c>
      <c r="W28" s="30"/>
      <c r="X28" s="85"/>
    </row>
    <row r="29" spans="16:27" x14ac:dyDescent="0.25">
      <c r="P29" s="41"/>
      <c r="Q29" s="41">
        <v>13.4</v>
      </c>
      <c r="R29" s="41">
        <v>0.04</v>
      </c>
      <c r="S29" s="26">
        <f t="shared" si="0"/>
        <v>2.9315409116524284E-2</v>
      </c>
    </row>
    <row r="30" spans="16:27" x14ac:dyDescent="0.25">
      <c r="P30" s="41"/>
      <c r="Q30" s="41">
        <v>14.3</v>
      </c>
      <c r="R30" s="41">
        <v>4.1000000000000002E-2</v>
      </c>
      <c r="S30" s="26">
        <f t="shared" si="0"/>
        <v>3.603926109788845E-2</v>
      </c>
      <c r="W30" s="30"/>
      <c r="X30" s="86"/>
    </row>
    <row r="31" spans="16:27" x14ac:dyDescent="0.25">
      <c r="P31" s="41"/>
      <c r="Q31" s="41">
        <v>14.4</v>
      </c>
      <c r="R31" s="41">
        <v>3.7999999999999999E-2</v>
      </c>
      <c r="S31" s="26">
        <f t="shared" si="0"/>
        <v>3.684595136328226E-2</v>
      </c>
    </row>
    <row r="32" spans="16:27" x14ac:dyDescent="0.25">
      <c r="P32" s="41"/>
      <c r="Q32" s="41">
        <v>14.4</v>
      </c>
      <c r="R32" s="41">
        <v>4.2000000000000003E-2</v>
      </c>
      <c r="S32" s="26">
        <f t="shared" si="0"/>
        <v>3.684595136328226E-2</v>
      </c>
      <c r="W32" s="30"/>
      <c r="X32" s="41"/>
    </row>
    <row r="33" spans="4:25" x14ac:dyDescent="0.25">
      <c r="P33" s="41"/>
      <c r="Q33" s="41">
        <v>14.4</v>
      </c>
      <c r="R33" s="41">
        <v>0.03</v>
      </c>
      <c r="S33" s="26">
        <f t="shared" si="0"/>
        <v>3.684595136328226E-2</v>
      </c>
    </row>
    <row r="34" spans="4:25" x14ac:dyDescent="0.25">
      <c r="P34" s="41"/>
      <c r="Q34" s="41">
        <v>14.4</v>
      </c>
      <c r="R34" s="41">
        <v>3.5000000000000003E-2</v>
      </c>
      <c r="S34" s="26">
        <f t="shared" si="0"/>
        <v>3.684595136328226E-2</v>
      </c>
      <c r="W34" s="30"/>
    </row>
    <row r="35" spans="4:25" x14ac:dyDescent="0.25">
      <c r="P35" s="41"/>
      <c r="Q35" s="41">
        <v>14.4</v>
      </c>
      <c r="R35" s="41">
        <v>0.03</v>
      </c>
      <c r="S35" s="26">
        <f t="shared" si="0"/>
        <v>3.684595136328226E-2</v>
      </c>
    </row>
    <row r="36" spans="4:25" x14ac:dyDescent="0.25">
      <c r="P36" s="41"/>
      <c r="Q36" s="41">
        <v>14.5</v>
      </c>
      <c r="R36" s="41">
        <v>3.4000000000000002E-2</v>
      </c>
      <c r="S36" s="26">
        <f t="shared" si="0"/>
        <v>3.7664927700059657E-2</v>
      </c>
      <c r="W36" s="30"/>
    </row>
    <row r="37" spans="4:25" x14ac:dyDescent="0.25">
      <c r="P37" s="41"/>
      <c r="Q37" s="41">
        <v>14.6</v>
      </c>
      <c r="R37" s="41">
        <v>3.6999999999999998E-2</v>
      </c>
      <c r="S37" s="26">
        <f t="shared" si="0"/>
        <v>3.8496290558674609E-2</v>
      </c>
    </row>
    <row r="38" spans="4:25" ht="15.75" x14ac:dyDescent="0.25">
      <c r="P38" s="41"/>
      <c r="Q38" s="41">
        <v>14.6</v>
      </c>
      <c r="R38" s="41">
        <v>3.6999999999999998E-2</v>
      </c>
      <c r="S38" s="26">
        <f t="shared" si="0"/>
        <v>3.8496290558674609E-2</v>
      </c>
      <c r="W38" s="30"/>
      <c r="X38" s="34"/>
      <c r="Y38" s="34"/>
    </row>
    <row r="39" spans="4:25" x14ac:dyDescent="0.25">
      <c r="P39" s="41"/>
      <c r="Q39" s="41">
        <v>14.6</v>
      </c>
      <c r="R39" s="41">
        <v>3.7999999999999999E-2</v>
      </c>
      <c r="S39" s="26">
        <f t="shared" si="0"/>
        <v>3.8496290558674609E-2</v>
      </c>
      <c r="X39" s="31"/>
    </row>
    <row r="40" spans="4:25" x14ac:dyDescent="0.25">
      <c r="P40" s="41"/>
      <c r="Q40" s="41">
        <v>14.9</v>
      </c>
      <c r="R40" s="41">
        <v>0.04</v>
      </c>
      <c r="S40" s="26">
        <f t="shared" si="0"/>
        <v>4.1065704602423453E-2</v>
      </c>
    </row>
    <row r="41" spans="4:25" x14ac:dyDescent="0.25">
      <c r="P41" s="41"/>
      <c r="Q41" s="41">
        <v>14.9</v>
      </c>
      <c r="R41" s="41">
        <v>4.8000000000000001E-2</v>
      </c>
      <c r="S41" s="26">
        <f t="shared" si="0"/>
        <v>4.1065704602423453E-2</v>
      </c>
    </row>
    <row r="42" spans="4:25" x14ac:dyDescent="0.25">
      <c r="P42" s="41"/>
      <c r="Q42" s="41">
        <v>14.9</v>
      </c>
      <c r="R42" s="41">
        <v>4.8000000000000001E-2</v>
      </c>
      <c r="S42" s="26">
        <f t="shared" si="0"/>
        <v>4.1065704602423453E-2</v>
      </c>
    </row>
    <row r="43" spans="4:25" x14ac:dyDescent="0.25">
      <c r="P43" s="41"/>
      <c r="Q43" s="41">
        <v>14.9</v>
      </c>
      <c r="R43" s="41">
        <v>4.2000000000000003E-2</v>
      </c>
      <c r="S43" s="26">
        <f t="shared" si="0"/>
        <v>4.1065704602423453E-2</v>
      </c>
    </row>
    <row r="44" spans="4:25" x14ac:dyDescent="0.25">
      <c r="P44" s="41"/>
      <c r="Q44" s="41">
        <v>15</v>
      </c>
      <c r="R44" s="41">
        <v>3.73E-2</v>
      </c>
      <c r="S44" s="26">
        <f t="shared" si="0"/>
        <v>4.1947620491251107E-2</v>
      </c>
    </row>
    <row r="45" spans="4:25" x14ac:dyDescent="0.25">
      <c r="P45" s="41"/>
      <c r="Q45" s="41">
        <v>15.2</v>
      </c>
      <c r="R45" s="41">
        <v>4.2999999999999997E-2</v>
      </c>
      <c r="S45" s="26">
        <f t="shared" si="0"/>
        <v>4.3750225234437647E-2</v>
      </c>
    </row>
    <row r="46" spans="4:25" x14ac:dyDescent="0.25">
      <c r="P46" s="41"/>
      <c r="Q46" s="41">
        <v>15.4</v>
      </c>
      <c r="R46" s="41">
        <v>3.5999999999999997E-2</v>
      </c>
      <c r="S46" s="26">
        <f t="shared" si="0"/>
        <v>4.5605202355418387E-2</v>
      </c>
    </row>
    <row r="47" spans="4:25" x14ac:dyDescent="0.25">
      <c r="P47" s="41"/>
      <c r="Q47" s="41">
        <v>15.4</v>
      </c>
      <c r="R47" s="41">
        <v>4.3999999999999997E-2</v>
      </c>
      <c r="S47" s="26">
        <f t="shared" si="0"/>
        <v>4.5605202355418387E-2</v>
      </c>
    </row>
    <row r="48" spans="4:25" x14ac:dyDescent="0.25">
      <c r="D48" s="23"/>
      <c r="P48" s="41"/>
      <c r="Q48" s="41">
        <v>15.4</v>
      </c>
      <c r="R48" s="41">
        <v>4.8000000000000001E-2</v>
      </c>
      <c r="S48" s="26">
        <f t="shared" si="0"/>
        <v>4.5605202355418387E-2</v>
      </c>
    </row>
    <row r="49" spans="4:19" x14ac:dyDescent="0.25">
      <c r="D49" s="23"/>
      <c r="E49" s="24"/>
      <c r="P49" s="41"/>
      <c r="Q49" s="41">
        <v>15.4</v>
      </c>
      <c r="R49" s="41">
        <v>0.05</v>
      </c>
      <c r="S49" s="26">
        <f t="shared" si="0"/>
        <v>4.5605202355418387E-2</v>
      </c>
    </row>
    <row r="50" spans="4:19" x14ac:dyDescent="0.25">
      <c r="P50" s="41"/>
      <c r="Q50" s="41">
        <v>15.4</v>
      </c>
      <c r="R50" s="41">
        <v>4.3999999999999997E-2</v>
      </c>
      <c r="S50" s="26">
        <f t="shared" si="0"/>
        <v>4.5605202355418387E-2</v>
      </c>
    </row>
    <row r="51" spans="4:19" x14ac:dyDescent="0.25">
      <c r="P51" s="41"/>
      <c r="Q51" s="41">
        <v>15.4</v>
      </c>
      <c r="R51" s="41">
        <v>3.73E-2</v>
      </c>
      <c r="S51" s="26">
        <f t="shared" si="0"/>
        <v>4.5605202355418387E-2</v>
      </c>
    </row>
    <row r="52" spans="4:19" x14ac:dyDescent="0.25">
      <c r="P52" s="41"/>
      <c r="Q52" s="41">
        <v>15.8</v>
      </c>
      <c r="R52" s="41">
        <v>4.8000000000000001E-2</v>
      </c>
      <c r="S52" s="26">
        <f t="shared" si="0"/>
        <v>4.947552261712404E-2</v>
      </c>
    </row>
    <row r="53" spans="4:19" x14ac:dyDescent="0.25">
      <c r="P53" s="41"/>
      <c r="Q53" s="41">
        <v>15.8</v>
      </c>
      <c r="R53" s="41">
        <v>4.2999999999999997E-2</v>
      </c>
      <c r="S53" s="26">
        <f t="shared" si="0"/>
        <v>4.947552261712404E-2</v>
      </c>
    </row>
    <row r="54" spans="4:19" x14ac:dyDescent="0.25">
      <c r="P54" s="41"/>
      <c r="Q54" s="41">
        <v>15.8</v>
      </c>
      <c r="R54" s="41">
        <v>3.7999999999999999E-2</v>
      </c>
      <c r="S54" s="26">
        <f t="shared" si="0"/>
        <v>4.947552261712404E-2</v>
      </c>
    </row>
    <row r="55" spans="4:19" x14ac:dyDescent="0.25">
      <c r="P55" s="41"/>
      <c r="Q55" s="41">
        <v>15.9</v>
      </c>
      <c r="R55" s="41">
        <v>4.3999999999999997E-2</v>
      </c>
      <c r="S55" s="26">
        <f t="shared" si="0"/>
        <v>5.0477106039279865E-2</v>
      </c>
    </row>
    <row r="56" spans="4:19" x14ac:dyDescent="0.25">
      <c r="P56" s="41"/>
      <c r="Q56" s="41">
        <v>15.9</v>
      </c>
      <c r="R56" s="41">
        <v>0.05</v>
      </c>
      <c r="S56" s="26">
        <f t="shared" si="0"/>
        <v>5.0477106039279865E-2</v>
      </c>
    </row>
    <row r="57" spans="4:19" x14ac:dyDescent="0.25">
      <c r="P57" s="41"/>
      <c r="Q57" s="41">
        <v>15.9</v>
      </c>
      <c r="R57" s="41">
        <v>4.8000000000000001E-2</v>
      </c>
      <c r="S57" s="26">
        <f t="shared" si="0"/>
        <v>5.0477106039279865E-2</v>
      </c>
    </row>
    <row r="58" spans="4:19" x14ac:dyDescent="0.25">
      <c r="P58" s="41"/>
      <c r="Q58" s="41">
        <v>16.2</v>
      </c>
      <c r="R58" s="41">
        <v>4.7E-2</v>
      </c>
      <c r="S58" s="26">
        <f t="shared" si="0"/>
        <v>5.3565097573383978E-2</v>
      </c>
    </row>
    <row r="59" spans="4:19" x14ac:dyDescent="0.25">
      <c r="P59" s="41"/>
      <c r="Q59" s="41">
        <v>16.399999999999999</v>
      </c>
      <c r="R59" s="41">
        <v>5.5E-2</v>
      </c>
      <c r="S59" s="26">
        <f t="shared" si="0"/>
        <v>5.5694149907701163E-2</v>
      </c>
    </row>
    <row r="60" spans="4:19" x14ac:dyDescent="0.25">
      <c r="P60" s="41"/>
      <c r="Q60" s="41">
        <v>16.399999999999999</v>
      </c>
      <c r="R60" s="41">
        <v>6.4000000000000001E-2</v>
      </c>
      <c r="S60" s="26">
        <f t="shared" si="0"/>
        <v>5.5694149907701163E-2</v>
      </c>
    </row>
    <row r="61" spans="4:19" x14ac:dyDescent="0.25">
      <c r="P61" s="41"/>
      <c r="Q61" s="41">
        <v>16.399999999999999</v>
      </c>
      <c r="R61" s="41">
        <v>5.1999999999999998E-2</v>
      </c>
      <c r="S61" s="26">
        <f t="shared" si="0"/>
        <v>5.5694149907701163E-2</v>
      </c>
    </row>
    <row r="62" spans="4:19" x14ac:dyDescent="0.25">
      <c r="P62" s="41"/>
      <c r="Q62" s="41">
        <v>16.399999999999999</v>
      </c>
      <c r="R62" s="41">
        <v>5.3999999999999999E-2</v>
      </c>
      <c r="S62" s="26">
        <f t="shared" si="0"/>
        <v>5.5694149907701163E-2</v>
      </c>
    </row>
    <row r="63" spans="4:19" x14ac:dyDescent="0.25">
      <c r="P63" s="41"/>
      <c r="Q63" s="41">
        <v>16.399999999999999</v>
      </c>
      <c r="R63" s="41">
        <v>5.6000000000000001E-2</v>
      </c>
      <c r="S63" s="26">
        <f t="shared" si="0"/>
        <v>5.5694149907701163E-2</v>
      </c>
    </row>
    <row r="64" spans="4:19" x14ac:dyDescent="0.25">
      <c r="P64" s="41"/>
      <c r="Q64" s="41">
        <v>16.399999999999999</v>
      </c>
      <c r="R64" s="41">
        <v>0.06</v>
      </c>
      <c r="S64" s="26">
        <f t="shared" si="0"/>
        <v>5.5694149907701163E-2</v>
      </c>
    </row>
    <row r="65" spans="16:19" x14ac:dyDescent="0.25">
      <c r="P65" s="41"/>
      <c r="Q65" s="41">
        <v>16.399999999999999</v>
      </c>
      <c r="R65" s="41">
        <v>5.1999999999999998E-2</v>
      </c>
      <c r="S65" s="26">
        <f t="shared" si="0"/>
        <v>5.5694149907701163E-2</v>
      </c>
    </row>
    <row r="66" spans="16:19" x14ac:dyDescent="0.25">
      <c r="P66" s="41"/>
      <c r="Q66" s="41">
        <v>16.399999999999999</v>
      </c>
      <c r="R66" s="41">
        <v>4.8000000000000001E-2</v>
      </c>
      <c r="S66" s="26">
        <f t="shared" si="0"/>
        <v>5.5694149907701163E-2</v>
      </c>
    </row>
    <row r="67" spans="16:19" x14ac:dyDescent="0.25">
      <c r="P67" s="41"/>
      <c r="Q67" s="41">
        <v>16.600000000000001</v>
      </c>
      <c r="R67" s="41">
        <v>6.2E-2</v>
      </c>
      <c r="S67" s="26">
        <f t="shared" si="0"/>
        <v>5.7880472728800883E-2</v>
      </c>
    </row>
    <row r="68" spans="16:19" x14ac:dyDescent="0.25">
      <c r="P68" s="41"/>
      <c r="Q68" s="41">
        <v>16.600000000000001</v>
      </c>
      <c r="R68" s="41">
        <v>4.4499999999999998E-2</v>
      </c>
      <c r="S68" s="26">
        <f t="shared" si="0"/>
        <v>5.7880472728800883E-2</v>
      </c>
    </row>
    <row r="69" spans="16:19" x14ac:dyDescent="0.25">
      <c r="P69" s="41"/>
      <c r="Q69" s="41">
        <v>17</v>
      </c>
      <c r="R69" s="41">
        <v>6.2E-2</v>
      </c>
      <c r="S69" s="26">
        <f t="shared" si="0"/>
        <v>6.242822220023149E-2</v>
      </c>
    </row>
    <row r="70" spans="16:19" x14ac:dyDescent="0.25">
      <c r="P70" s="41"/>
      <c r="Q70" s="41">
        <v>17</v>
      </c>
      <c r="R70" s="41">
        <v>0.06</v>
      </c>
      <c r="S70" s="26">
        <f t="shared" si="0"/>
        <v>6.242822220023149E-2</v>
      </c>
    </row>
    <row r="71" spans="16:19" x14ac:dyDescent="0.25">
      <c r="P71" s="41"/>
      <c r="Q71" s="41">
        <v>17</v>
      </c>
      <c r="R71" s="41">
        <v>6.5000000000000002E-2</v>
      </c>
      <c r="S71" s="26">
        <f t="shared" ref="S71:S134" si="1">$X$7*Q71^$X$5</f>
        <v>6.242822220023149E-2</v>
      </c>
    </row>
    <row r="72" spans="16:19" x14ac:dyDescent="0.25">
      <c r="P72" s="41"/>
      <c r="Q72" s="41">
        <v>17</v>
      </c>
      <c r="R72" s="41">
        <v>0.06</v>
      </c>
      <c r="S72" s="26">
        <f t="shared" si="1"/>
        <v>6.242822220023149E-2</v>
      </c>
    </row>
    <row r="73" spans="16:19" x14ac:dyDescent="0.25">
      <c r="P73" s="41"/>
      <c r="Q73" s="41">
        <v>17.2</v>
      </c>
      <c r="R73" s="41">
        <v>6.4000000000000001E-2</v>
      </c>
      <c r="S73" s="26">
        <f t="shared" si="1"/>
        <v>6.4791299399070662E-2</v>
      </c>
    </row>
    <row r="74" spans="16:19" x14ac:dyDescent="0.25">
      <c r="P74" s="41"/>
      <c r="Q74" s="41">
        <v>17.2</v>
      </c>
      <c r="R74" s="41">
        <v>5.3999999999999999E-2</v>
      </c>
      <c r="S74" s="26">
        <f t="shared" si="1"/>
        <v>6.4791299399070662E-2</v>
      </c>
    </row>
    <row r="75" spans="16:19" x14ac:dyDescent="0.25">
      <c r="P75" s="41"/>
      <c r="Q75" s="41">
        <v>17.3</v>
      </c>
      <c r="R75" s="41">
        <v>6.7000000000000004E-2</v>
      </c>
      <c r="S75" s="26">
        <f t="shared" si="1"/>
        <v>6.5995500521705608E-2</v>
      </c>
    </row>
    <row r="76" spans="16:19" x14ac:dyDescent="0.25">
      <c r="P76" s="41"/>
      <c r="Q76" s="41">
        <v>17.399999999999999</v>
      </c>
      <c r="R76" s="41">
        <v>6.6000000000000003E-2</v>
      </c>
      <c r="S76" s="26">
        <f t="shared" si="1"/>
        <v>6.7214948147682571E-2</v>
      </c>
    </row>
    <row r="77" spans="16:19" x14ac:dyDescent="0.25">
      <c r="P77" s="41"/>
      <c r="Q77" s="41">
        <v>17.5</v>
      </c>
      <c r="R77" s="41">
        <v>5.8000000000000003E-2</v>
      </c>
      <c r="S77" s="26">
        <f t="shared" si="1"/>
        <v>6.8449746025360456E-2</v>
      </c>
    </row>
    <row r="78" spans="16:19" x14ac:dyDescent="0.25">
      <c r="P78" s="41"/>
      <c r="Q78" s="41">
        <v>17.5</v>
      </c>
      <c r="R78" s="41">
        <v>6.6000000000000003E-2</v>
      </c>
      <c r="S78" s="26">
        <f t="shared" si="1"/>
        <v>6.8449746025360456E-2</v>
      </c>
    </row>
    <row r="79" spans="16:19" x14ac:dyDescent="0.25">
      <c r="P79" s="41"/>
      <c r="Q79" s="41">
        <v>17.5</v>
      </c>
      <c r="R79" s="41">
        <v>6.6000000000000003E-2</v>
      </c>
      <c r="S79" s="26">
        <f t="shared" si="1"/>
        <v>6.8449746025360456E-2</v>
      </c>
    </row>
    <row r="80" spans="16:19" x14ac:dyDescent="0.25">
      <c r="P80" s="41"/>
      <c r="Q80" s="41">
        <v>17.5</v>
      </c>
      <c r="R80" s="41">
        <v>8.4000000000000005E-2</v>
      </c>
      <c r="S80" s="26">
        <f t="shared" si="1"/>
        <v>6.8449746025360456E-2</v>
      </c>
    </row>
    <row r="81" spans="16:19" x14ac:dyDescent="0.25">
      <c r="P81" s="41"/>
      <c r="Q81" s="41">
        <v>17.5</v>
      </c>
      <c r="R81" s="41">
        <v>6.9000000000000006E-2</v>
      </c>
      <c r="S81" s="26">
        <f t="shared" si="1"/>
        <v>6.8449746025360456E-2</v>
      </c>
    </row>
    <row r="82" spans="16:19" x14ac:dyDescent="0.25">
      <c r="P82" s="41"/>
      <c r="Q82" s="41">
        <v>17.600000000000001</v>
      </c>
      <c r="R82" s="41">
        <v>6.88E-2</v>
      </c>
      <c r="S82" s="26">
        <f t="shared" si="1"/>
        <v>6.9699998008462508E-2</v>
      </c>
    </row>
    <row r="83" spans="16:19" x14ac:dyDescent="0.25">
      <c r="P83" s="41"/>
      <c r="Q83" s="41">
        <v>17.7</v>
      </c>
      <c r="R83" s="41">
        <v>6.2E-2</v>
      </c>
      <c r="S83" s="26">
        <f t="shared" si="1"/>
        <v>7.0965808055581239E-2</v>
      </c>
    </row>
    <row r="84" spans="16:19" x14ac:dyDescent="0.25">
      <c r="P84" s="41"/>
      <c r="Q84" s="41">
        <v>18</v>
      </c>
      <c r="R84" s="41">
        <v>6.4000000000000001E-2</v>
      </c>
      <c r="S84" s="26">
        <f t="shared" si="1"/>
        <v>7.485762772972597E-2</v>
      </c>
    </row>
    <row r="85" spans="16:19" x14ac:dyDescent="0.25">
      <c r="P85" s="41"/>
      <c r="Q85" s="41">
        <v>18</v>
      </c>
      <c r="R85" s="41">
        <v>6.8000000000000005E-2</v>
      </c>
      <c r="S85" s="26">
        <f t="shared" si="1"/>
        <v>7.485762772972597E-2</v>
      </c>
    </row>
    <row r="86" spans="16:19" x14ac:dyDescent="0.25">
      <c r="P86" s="41"/>
      <c r="Q86" s="41">
        <v>18</v>
      </c>
      <c r="R86" s="41">
        <v>6.5000000000000002E-2</v>
      </c>
      <c r="S86" s="26">
        <f t="shared" si="1"/>
        <v>7.485762772972597E-2</v>
      </c>
    </row>
    <row r="87" spans="16:19" x14ac:dyDescent="0.25">
      <c r="P87" s="41"/>
      <c r="Q87" s="41">
        <v>18</v>
      </c>
      <c r="R87" s="41">
        <v>7.4999999999999997E-2</v>
      </c>
      <c r="S87" s="26">
        <f t="shared" si="1"/>
        <v>7.485762772972597E-2</v>
      </c>
    </row>
    <row r="88" spans="16:19" x14ac:dyDescent="0.25">
      <c r="P88" s="41"/>
      <c r="Q88" s="41">
        <v>18</v>
      </c>
      <c r="R88" s="41">
        <v>6.5000000000000002E-2</v>
      </c>
      <c r="S88" s="26">
        <f t="shared" si="1"/>
        <v>7.485762772972597E-2</v>
      </c>
    </row>
    <row r="89" spans="16:19" x14ac:dyDescent="0.25">
      <c r="P89" s="41"/>
      <c r="Q89" s="41">
        <v>18</v>
      </c>
      <c r="R89" s="41">
        <v>8.5999999999999993E-2</v>
      </c>
      <c r="S89" s="26">
        <f t="shared" si="1"/>
        <v>7.485762772972597E-2</v>
      </c>
    </row>
    <row r="90" spans="16:19" x14ac:dyDescent="0.25">
      <c r="P90" s="41"/>
      <c r="Q90" s="41">
        <v>18.2</v>
      </c>
      <c r="R90" s="41">
        <v>9.8000000000000004E-2</v>
      </c>
      <c r="S90" s="26">
        <f t="shared" si="1"/>
        <v>7.7531875081569709E-2</v>
      </c>
    </row>
    <row r="91" spans="16:19" x14ac:dyDescent="0.25">
      <c r="P91" s="41"/>
      <c r="Q91" s="41">
        <v>18.3</v>
      </c>
      <c r="R91" s="41">
        <v>7.8E-2</v>
      </c>
      <c r="S91" s="26">
        <f t="shared" si="1"/>
        <v>7.8893222454679043E-2</v>
      </c>
    </row>
    <row r="92" spans="16:19" x14ac:dyDescent="0.25">
      <c r="P92" s="41"/>
      <c r="Q92" s="41">
        <v>18.399999999999999</v>
      </c>
      <c r="R92" s="41">
        <v>0.09</v>
      </c>
      <c r="S92" s="26">
        <f t="shared" si="1"/>
        <v>8.0270858497680148E-2</v>
      </c>
    </row>
    <row r="93" spans="16:19" x14ac:dyDescent="0.25">
      <c r="P93" s="41"/>
      <c r="Q93" s="41">
        <v>18.5</v>
      </c>
      <c r="R93" s="41">
        <v>6.6000000000000003E-2</v>
      </c>
      <c r="S93" s="26">
        <f t="shared" si="1"/>
        <v>8.1664887990861579E-2</v>
      </c>
    </row>
    <row r="94" spans="16:19" x14ac:dyDescent="0.25">
      <c r="P94" s="41"/>
      <c r="Q94" s="41">
        <v>18.5</v>
      </c>
      <c r="R94" s="41">
        <v>0.1</v>
      </c>
      <c r="S94" s="26">
        <f t="shared" si="1"/>
        <v>8.1664887990861579E-2</v>
      </c>
    </row>
    <row r="95" spans="16:19" x14ac:dyDescent="0.25">
      <c r="P95" s="41"/>
      <c r="Q95" s="41">
        <v>18.5</v>
      </c>
      <c r="R95" s="41">
        <v>0.08</v>
      </c>
      <c r="S95" s="26">
        <f t="shared" si="1"/>
        <v>8.1664887990861579E-2</v>
      </c>
    </row>
    <row r="96" spans="16:19" x14ac:dyDescent="0.25">
      <c r="P96" s="41"/>
      <c r="Q96" s="41">
        <v>18.5</v>
      </c>
      <c r="R96" s="41">
        <v>7.5999999999999998E-2</v>
      </c>
      <c r="S96" s="26">
        <f t="shared" si="1"/>
        <v>8.1664887990861579E-2</v>
      </c>
    </row>
    <row r="97" spans="16:19" x14ac:dyDescent="0.25">
      <c r="P97" s="41"/>
      <c r="Q97" s="41">
        <v>18.5</v>
      </c>
      <c r="R97" s="41">
        <v>8.4000000000000005E-2</v>
      </c>
      <c r="S97" s="26">
        <f t="shared" si="1"/>
        <v>8.1664887990861579E-2</v>
      </c>
    </row>
    <row r="98" spans="16:19" x14ac:dyDescent="0.25">
      <c r="P98" s="41"/>
      <c r="Q98" s="41">
        <v>18.5</v>
      </c>
      <c r="R98" s="41">
        <v>7.5999999999999998E-2</v>
      </c>
      <c r="S98" s="26">
        <f t="shared" si="1"/>
        <v>8.1664887990861579E-2</v>
      </c>
    </row>
    <row r="99" spans="16:19" x14ac:dyDescent="0.25">
      <c r="P99" s="41"/>
      <c r="Q99" s="41">
        <v>18.5</v>
      </c>
      <c r="R99" s="41">
        <v>0.10199999999999999</v>
      </c>
      <c r="S99" s="26">
        <f t="shared" si="1"/>
        <v>8.1664887990861579E-2</v>
      </c>
    </row>
    <row r="100" spans="16:19" x14ac:dyDescent="0.25">
      <c r="P100" s="41"/>
      <c r="Q100" s="41">
        <v>18.5</v>
      </c>
      <c r="R100" s="41">
        <v>7.0000000000000007E-2</v>
      </c>
      <c r="S100" s="26">
        <f t="shared" si="1"/>
        <v>8.1664887990861579E-2</v>
      </c>
    </row>
    <row r="101" spans="16:19" x14ac:dyDescent="0.25">
      <c r="P101" s="41"/>
      <c r="Q101" s="41">
        <v>18.5</v>
      </c>
      <c r="R101" s="41">
        <v>9.6000000000000002E-2</v>
      </c>
      <c r="S101" s="26">
        <f t="shared" si="1"/>
        <v>8.1664887990861579E-2</v>
      </c>
    </row>
    <row r="102" spans="16:19" x14ac:dyDescent="0.25">
      <c r="P102" s="41"/>
      <c r="Q102" s="41">
        <v>18.600000000000001</v>
      </c>
      <c r="R102" s="41">
        <v>8.7999999999999995E-2</v>
      </c>
      <c r="S102" s="26">
        <f t="shared" si="1"/>
        <v>8.3075415815138845E-2</v>
      </c>
    </row>
    <row r="103" spans="16:19" x14ac:dyDescent="0.25">
      <c r="P103" s="41"/>
      <c r="Q103" s="41">
        <v>18.600000000000001</v>
      </c>
      <c r="R103" s="41">
        <v>8.5999999999999993E-2</v>
      </c>
      <c r="S103" s="26">
        <f t="shared" si="1"/>
        <v>8.3075415815138845E-2</v>
      </c>
    </row>
    <row r="104" spans="16:19" x14ac:dyDescent="0.25">
      <c r="P104" s="41"/>
      <c r="Q104" s="41">
        <v>18.7</v>
      </c>
      <c r="R104" s="41">
        <v>6.8000000000000005E-2</v>
      </c>
      <c r="S104" s="26">
        <f t="shared" si="1"/>
        <v>8.4502546951606042E-2</v>
      </c>
    </row>
    <row r="105" spans="16:19" x14ac:dyDescent="0.25">
      <c r="P105" s="41"/>
      <c r="Q105" s="41">
        <v>18.7</v>
      </c>
      <c r="R105" s="41">
        <v>8.8999999999999996E-2</v>
      </c>
      <c r="S105" s="26">
        <f t="shared" si="1"/>
        <v>8.4502546951606042E-2</v>
      </c>
    </row>
    <row r="106" spans="16:19" x14ac:dyDescent="0.25">
      <c r="P106" s="41"/>
      <c r="Q106" s="41">
        <v>18.8</v>
      </c>
      <c r="R106" s="41">
        <v>0.10199999999999999</v>
      </c>
      <c r="S106" s="26">
        <f t="shared" si="1"/>
        <v>8.5946386481092527E-2</v>
      </c>
    </row>
    <row r="107" spans="16:19" x14ac:dyDescent="0.25">
      <c r="P107" s="41"/>
      <c r="Q107" s="41">
        <v>18.8</v>
      </c>
      <c r="R107" s="41">
        <v>8.9700000000000002E-2</v>
      </c>
      <c r="S107" s="26">
        <f t="shared" si="1"/>
        <v>8.5946386481092527E-2</v>
      </c>
    </row>
    <row r="108" spans="16:19" x14ac:dyDescent="0.25">
      <c r="P108" s="41"/>
      <c r="Q108" s="41">
        <v>18.899999999999999</v>
      </c>
      <c r="R108" s="41">
        <v>8.4000000000000005E-2</v>
      </c>
      <c r="S108" s="26">
        <f t="shared" si="1"/>
        <v>8.7407039583723228E-2</v>
      </c>
    </row>
    <row r="109" spans="16:19" x14ac:dyDescent="0.25">
      <c r="P109" s="41"/>
      <c r="Q109" s="41">
        <v>19</v>
      </c>
      <c r="R109" s="41">
        <v>0.08</v>
      </c>
      <c r="S109" s="26">
        <f t="shared" si="1"/>
        <v>8.8884611538483566E-2</v>
      </c>
    </row>
    <row r="110" spans="16:19" x14ac:dyDescent="0.25">
      <c r="P110" s="41"/>
      <c r="Q110" s="41">
        <v>19</v>
      </c>
      <c r="R110" s="41">
        <v>8.5000000000000006E-2</v>
      </c>
      <c r="S110" s="26">
        <f t="shared" si="1"/>
        <v>8.8884611538483566E-2</v>
      </c>
    </row>
    <row r="111" spans="16:19" x14ac:dyDescent="0.25">
      <c r="P111" s="41"/>
      <c r="Q111" s="41">
        <v>19</v>
      </c>
      <c r="R111" s="41">
        <v>6.4000000000000001E-2</v>
      </c>
      <c r="S111" s="26">
        <f t="shared" si="1"/>
        <v>8.8884611538483566E-2</v>
      </c>
    </row>
    <row r="112" spans="16:19" x14ac:dyDescent="0.25">
      <c r="P112" s="41"/>
      <c r="Q112" s="41">
        <v>19</v>
      </c>
      <c r="R112" s="41">
        <v>9.1999999999999998E-2</v>
      </c>
      <c r="S112" s="26">
        <f t="shared" si="1"/>
        <v>8.8884611538483566E-2</v>
      </c>
    </row>
    <row r="113" spans="16:19" x14ac:dyDescent="0.25">
      <c r="P113" s="41"/>
      <c r="Q113" s="41">
        <v>19</v>
      </c>
      <c r="R113" s="41">
        <v>0.08</v>
      </c>
      <c r="S113" s="26">
        <f t="shared" si="1"/>
        <v>8.8884611538483566E-2</v>
      </c>
    </row>
    <row r="114" spans="16:19" x14ac:dyDescent="0.25">
      <c r="P114" s="41"/>
      <c r="Q114" s="41">
        <v>19</v>
      </c>
      <c r="R114" s="41">
        <v>0.09</v>
      </c>
      <c r="S114" s="26">
        <f t="shared" si="1"/>
        <v>8.8884611538483566E-2</v>
      </c>
    </row>
    <row r="115" spans="16:19" x14ac:dyDescent="0.25">
      <c r="P115" s="41"/>
      <c r="Q115" s="41">
        <v>19</v>
      </c>
      <c r="R115" s="41">
        <v>0.09</v>
      </c>
      <c r="S115" s="26">
        <f t="shared" si="1"/>
        <v>8.8884611538483566E-2</v>
      </c>
    </row>
    <row r="116" spans="16:19" x14ac:dyDescent="0.25">
      <c r="P116" s="41"/>
      <c r="Q116" s="41">
        <v>19</v>
      </c>
      <c r="R116" s="41">
        <v>8.5000000000000006E-2</v>
      </c>
      <c r="S116" s="26">
        <f t="shared" si="1"/>
        <v>8.8884611538483566E-2</v>
      </c>
    </row>
    <row r="117" spans="16:19" x14ac:dyDescent="0.25">
      <c r="P117" s="41"/>
      <c r="Q117" s="41">
        <v>19</v>
      </c>
      <c r="R117" s="41">
        <v>0.09</v>
      </c>
      <c r="S117" s="26">
        <f t="shared" si="1"/>
        <v>8.8884611538483566E-2</v>
      </c>
    </row>
    <row r="118" spans="16:19" x14ac:dyDescent="0.25">
      <c r="P118" s="41"/>
      <c r="Q118" s="41">
        <v>19</v>
      </c>
      <c r="R118" s="41">
        <v>0.08</v>
      </c>
      <c r="S118" s="26">
        <f t="shared" si="1"/>
        <v>8.8884611538483566E-2</v>
      </c>
    </row>
    <row r="119" spans="16:19" x14ac:dyDescent="0.25">
      <c r="P119" s="41"/>
      <c r="Q119" s="41">
        <v>19</v>
      </c>
      <c r="R119" s="41">
        <v>7.8E-2</v>
      </c>
      <c r="S119" s="26">
        <f t="shared" si="1"/>
        <v>8.8884611538483566E-2</v>
      </c>
    </row>
    <row r="120" spans="16:19" x14ac:dyDescent="0.25">
      <c r="P120" s="41"/>
      <c r="Q120" s="41">
        <v>19</v>
      </c>
      <c r="R120" s="41">
        <v>0.10100000000000001</v>
      </c>
      <c r="S120" s="26">
        <f t="shared" si="1"/>
        <v>8.8884611538483566E-2</v>
      </c>
    </row>
    <row r="121" spans="16:19" x14ac:dyDescent="0.25">
      <c r="P121" s="41"/>
      <c r="Q121" s="41">
        <v>19.100000000000001</v>
      </c>
      <c r="R121" s="41">
        <v>8.5999999999999993E-2</v>
      </c>
      <c r="S121" s="26">
        <f t="shared" si="1"/>
        <v>9.0379207722789151E-2</v>
      </c>
    </row>
    <row r="122" spans="16:19" x14ac:dyDescent="0.25">
      <c r="P122" s="41"/>
      <c r="Q122" s="41">
        <v>19.2</v>
      </c>
      <c r="R122" s="41">
        <v>8.5000000000000006E-2</v>
      </c>
      <c r="S122" s="26">
        <f t="shared" si="1"/>
        <v>9.1890933612057996E-2</v>
      </c>
    </row>
    <row r="123" spans="16:19" x14ac:dyDescent="0.25">
      <c r="P123" s="41"/>
      <c r="Q123" s="41">
        <v>19.3</v>
      </c>
      <c r="R123" s="41">
        <v>9.1999999999999998E-2</v>
      </c>
      <c r="S123" s="26">
        <f t="shared" si="1"/>
        <v>9.341989477928854E-2</v>
      </c>
    </row>
    <row r="124" spans="16:19" x14ac:dyDescent="0.25">
      <c r="P124" s="41"/>
      <c r="Q124" s="41">
        <v>19.5</v>
      </c>
      <c r="R124" s="41">
        <v>0.1</v>
      </c>
      <c r="S124" s="26">
        <f t="shared" si="1"/>
        <v>9.6529945725022367E-2</v>
      </c>
    </row>
    <row r="125" spans="16:19" x14ac:dyDescent="0.25">
      <c r="P125" s="41"/>
      <c r="Q125" s="41">
        <v>19.5</v>
      </c>
      <c r="R125" s="41">
        <v>8.2000000000000003E-2</v>
      </c>
      <c r="S125" s="26">
        <f t="shared" si="1"/>
        <v>9.6529945725022367E-2</v>
      </c>
    </row>
    <row r="126" spans="16:19" x14ac:dyDescent="0.25">
      <c r="P126" s="41"/>
      <c r="Q126" s="41">
        <v>19.5</v>
      </c>
      <c r="R126" s="41">
        <v>8.4000000000000005E-2</v>
      </c>
      <c r="S126" s="26">
        <f t="shared" si="1"/>
        <v>9.6529945725022367E-2</v>
      </c>
    </row>
    <row r="127" spans="16:19" x14ac:dyDescent="0.25">
      <c r="P127" s="41"/>
      <c r="Q127" s="41">
        <v>19.5</v>
      </c>
      <c r="R127" s="41">
        <v>0.106</v>
      </c>
      <c r="S127" s="26">
        <f t="shared" si="1"/>
        <v>9.6529945725022367E-2</v>
      </c>
    </row>
    <row r="128" spans="16:19" x14ac:dyDescent="0.25">
      <c r="P128" s="41"/>
      <c r="Q128" s="41">
        <v>19.5</v>
      </c>
      <c r="R128" s="41">
        <v>0.10100000000000001</v>
      </c>
      <c r="S128" s="26">
        <f t="shared" si="1"/>
        <v>9.6529945725022367E-2</v>
      </c>
    </row>
    <row r="129" spans="16:19" x14ac:dyDescent="0.25">
      <c r="P129" s="41"/>
      <c r="Q129" s="41">
        <v>19.5</v>
      </c>
      <c r="R129" s="41">
        <v>0.11</v>
      </c>
      <c r="S129" s="26">
        <f t="shared" si="1"/>
        <v>9.6529945725022367E-2</v>
      </c>
    </row>
    <row r="130" spans="16:19" x14ac:dyDescent="0.25">
      <c r="P130" s="41"/>
      <c r="Q130" s="41">
        <v>19.7</v>
      </c>
      <c r="R130" s="41">
        <v>7.0000000000000007E-2</v>
      </c>
      <c r="S130" s="26">
        <f t="shared" si="1"/>
        <v>9.9710207079773544E-2</v>
      </c>
    </row>
    <row r="131" spans="16:19" x14ac:dyDescent="0.25">
      <c r="P131" s="41"/>
      <c r="Q131" s="41">
        <v>19.899999999999999</v>
      </c>
      <c r="R131" s="41">
        <v>0.122</v>
      </c>
      <c r="S131" s="26">
        <f t="shared" si="1"/>
        <v>0.10296152689822109</v>
      </c>
    </row>
    <row r="132" spans="16:19" x14ac:dyDescent="0.25">
      <c r="P132" s="41"/>
      <c r="Q132" s="41">
        <v>19.899999999999999</v>
      </c>
      <c r="R132" s="41">
        <v>8.8999999999999996E-2</v>
      </c>
      <c r="S132" s="26">
        <f t="shared" si="1"/>
        <v>0.10296152689822109</v>
      </c>
    </row>
    <row r="133" spans="16:19" x14ac:dyDescent="0.25">
      <c r="P133" s="41"/>
      <c r="Q133" s="41">
        <v>20</v>
      </c>
      <c r="R133" s="41">
        <v>9.4E-2</v>
      </c>
      <c r="S133" s="26">
        <f t="shared" si="1"/>
        <v>0.10461409916495065</v>
      </c>
    </row>
    <row r="134" spans="16:19" x14ac:dyDescent="0.25">
      <c r="P134" s="41"/>
      <c r="Q134" s="41">
        <v>20</v>
      </c>
      <c r="R134" s="41">
        <v>9.4E-2</v>
      </c>
      <c r="S134" s="26">
        <f t="shared" si="1"/>
        <v>0.10461409916495065</v>
      </c>
    </row>
    <row r="135" spans="16:19" x14ac:dyDescent="0.25">
      <c r="P135" s="41"/>
      <c r="Q135" s="41">
        <v>20</v>
      </c>
      <c r="R135" s="41">
        <v>0.115</v>
      </c>
      <c r="S135" s="26">
        <f t="shared" ref="S135:S198" si="2">$X$7*Q135^$X$5</f>
        <v>0.10461409916495065</v>
      </c>
    </row>
    <row r="136" spans="16:19" x14ac:dyDescent="0.25">
      <c r="P136" s="41"/>
      <c r="Q136" s="41">
        <v>20</v>
      </c>
      <c r="R136" s="41">
        <v>9.8000000000000004E-2</v>
      </c>
      <c r="S136" s="26">
        <f t="shared" si="2"/>
        <v>0.10461409916495065</v>
      </c>
    </row>
    <row r="137" spans="16:19" x14ac:dyDescent="0.25">
      <c r="P137" s="41"/>
      <c r="Q137" s="41">
        <v>20</v>
      </c>
      <c r="R137" s="41">
        <v>0.09</v>
      </c>
      <c r="S137" s="26">
        <f t="shared" si="2"/>
        <v>0.10461409916495065</v>
      </c>
    </row>
    <row r="138" spans="16:19" x14ac:dyDescent="0.25">
      <c r="P138" s="41"/>
      <c r="Q138" s="41">
        <v>20</v>
      </c>
      <c r="R138" s="41">
        <v>0.113</v>
      </c>
      <c r="S138" s="26">
        <f t="shared" si="2"/>
        <v>0.10461409916495065</v>
      </c>
    </row>
    <row r="139" spans="16:19" x14ac:dyDescent="0.25">
      <c r="P139" s="41"/>
      <c r="Q139" s="41">
        <v>20</v>
      </c>
      <c r="R139" s="41">
        <v>9.6000000000000002E-2</v>
      </c>
      <c r="S139" s="26">
        <f t="shared" si="2"/>
        <v>0.10461409916495065</v>
      </c>
    </row>
    <row r="140" spans="16:19" x14ac:dyDescent="0.25">
      <c r="P140" s="41"/>
      <c r="Q140" s="41">
        <v>20.3</v>
      </c>
      <c r="R140" s="41">
        <v>0.106</v>
      </c>
      <c r="S140" s="26">
        <f t="shared" si="2"/>
        <v>0.1096807417425794</v>
      </c>
    </row>
    <row r="141" spans="16:19" x14ac:dyDescent="0.25">
      <c r="P141" s="41"/>
      <c r="Q141" s="41">
        <v>20.3</v>
      </c>
      <c r="R141" s="41">
        <v>0.106</v>
      </c>
      <c r="S141" s="26">
        <f t="shared" si="2"/>
        <v>0.1096807417425794</v>
      </c>
    </row>
    <row r="142" spans="16:19" x14ac:dyDescent="0.25">
      <c r="P142" s="41"/>
      <c r="Q142" s="41">
        <v>20.5</v>
      </c>
      <c r="R142" s="41">
        <v>0.10299999999999999</v>
      </c>
      <c r="S142" s="26">
        <f t="shared" si="2"/>
        <v>0.11315034043791518</v>
      </c>
    </row>
    <row r="143" spans="16:19" x14ac:dyDescent="0.25">
      <c r="P143" s="41"/>
      <c r="Q143" s="41">
        <v>20.6</v>
      </c>
      <c r="R143" s="41">
        <v>0.12</v>
      </c>
      <c r="S143" s="26">
        <f t="shared" si="2"/>
        <v>0.11491301101540087</v>
      </c>
    </row>
    <row r="144" spans="16:19" x14ac:dyDescent="0.25">
      <c r="P144" s="41"/>
      <c r="Q144" s="41">
        <v>20.6</v>
      </c>
      <c r="R144" s="41">
        <v>0.111</v>
      </c>
      <c r="S144" s="26">
        <f t="shared" si="2"/>
        <v>0.11491301101540087</v>
      </c>
    </row>
    <row r="145" spans="16:19" x14ac:dyDescent="0.25">
      <c r="P145" s="41"/>
      <c r="Q145" s="41">
        <v>20.6</v>
      </c>
      <c r="R145" s="41">
        <v>0.11600000000000001</v>
      </c>
      <c r="S145" s="26">
        <f t="shared" si="2"/>
        <v>0.11491301101540087</v>
      </c>
    </row>
    <row r="146" spans="16:19" x14ac:dyDescent="0.25">
      <c r="P146" s="41"/>
      <c r="Q146" s="41">
        <v>20.6</v>
      </c>
      <c r="R146" s="41">
        <v>0.188</v>
      </c>
      <c r="S146" s="26">
        <f t="shared" si="2"/>
        <v>0.11491301101540087</v>
      </c>
    </row>
    <row r="147" spans="16:19" x14ac:dyDescent="0.25">
      <c r="P147" s="41"/>
      <c r="Q147" s="41">
        <v>20.6</v>
      </c>
      <c r="R147" s="41">
        <v>0.11799999999999999</v>
      </c>
      <c r="S147" s="26">
        <f t="shared" si="2"/>
        <v>0.11491301101540087</v>
      </c>
    </row>
    <row r="148" spans="16:19" x14ac:dyDescent="0.25">
      <c r="P148" s="41"/>
      <c r="Q148" s="41">
        <v>20.6</v>
      </c>
      <c r="R148" s="41">
        <v>0.108</v>
      </c>
      <c r="S148" s="26">
        <f t="shared" si="2"/>
        <v>0.11491301101540087</v>
      </c>
    </row>
    <row r="149" spans="16:19" x14ac:dyDescent="0.25">
      <c r="P149" s="41"/>
      <c r="Q149" s="41">
        <v>20.6</v>
      </c>
      <c r="R149" s="41">
        <v>0.125</v>
      </c>
      <c r="S149" s="26">
        <f t="shared" si="2"/>
        <v>0.11491301101540087</v>
      </c>
    </row>
    <row r="150" spans="16:19" x14ac:dyDescent="0.25">
      <c r="P150" s="41"/>
      <c r="Q150" s="41">
        <v>20.9</v>
      </c>
      <c r="R150" s="41">
        <v>0.126</v>
      </c>
      <c r="S150" s="26">
        <f t="shared" si="2"/>
        <v>0.12031379070375194</v>
      </c>
    </row>
    <row r="151" spans="16:19" x14ac:dyDescent="0.25">
      <c r="P151" s="41"/>
      <c r="Q151" s="41">
        <v>20.9</v>
      </c>
      <c r="R151" s="41">
        <v>0.11</v>
      </c>
      <c r="S151" s="26">
        <f t="shared" si="2"/>
        <v>0.12031379070375194</v>
      </c>
    </row>
    <row r="152" spans="16:19" x14ac:dyDescent="0.25">
      <c r="P152" s="41"/>
      <c r="Q152" s="41">
        <v>20.9</v>
      </c>
      <c r="R152" s="41">
        <v>0.106</v>
      </c>
      <c r="S152" s="26">
        <f t="shared" si="2"/>
        <v>0.12031379070375194</v>
      </c>
    </row>
    <row r="153" spans="16:19" x14ac:dyDescent="0.25">
      <c r="P153" s="41"/>
      <c r="Q153" s="41">
        <v>21.1</v>
      </c>
      <c r="R153" s="41">
        <v>0.15</v>
      </c>
      <c r="S153" s="26">
        <f t="shared" si="2"/>
        <v>0.12400935481775965</v>
      </c>
    </row>
    <row r="154" spans="16:19" x14ac:dyDescent="0.25">
      <c r="P154" s="41"/>
      <c r="Q154" s="41">
        <v>21.4</v>
      </c>
      <c r="R154" s="41">
        <v>0.127</v>
      </c>
      <c r="S154" s="26">
        <f t="shared" si="2"/>
        <v>0.12969741359919293</v>
      </c>
    </row>
    <row r="155" spans="16:19" x14ac:dyDescent="0.25">
      <c r="P155" s="41"/>
      <c r="Q155" s="41">
        <v>21.4</v>
      </c>
      <c r="R155" s="41">
        <v>0.127</v>
      </c>
      <c r="S155" s="26">
        <f t="shared" si="2"/>
        <v>0.12969741359919293</v>
      </c>
    </row>
    <row r="156" spans="16:19" x14ac:dyDescent="0.25">
      <c r="P156" s="41"/>
      <c r="Q156" s="41">
        <v>21.5</v>
      </c>
      <c r="R156" s="41">
        <v>0.186</v>
      </c>
      <c r="S156" s="26">
        <f t="shared" si="2"/>
        <v>0.13163245325710615</v>
      </c>
    </row>
    <row r="157" spans="16:19" x14ac:dyDescent="0.25">
      <c r="P157" s="41"/>
      <c r="Q157" s="41">
        <v>21.5</v>
      </c>
      <c r="R157" s="41">
        <v>0.126</v>
      </c>
      <c r="S157" s="26">
        <f t="shared" si="2"/>
        <v>0.13163245325710615</v>
      </c>
    </row>
    <row r="158" spans="16:19" x14ac:dyDescent="0.25">
      <c r="P158" s="41"/>
      <c r="Q158" s="41">
        <v>21.6</v>
      </c>
      <c r="R158" s="41">
        <v>0.154</v>
      </c>
      <c r="S158" s="26">
        <f t="shared" si="2"/>
        <v>0.13358718238835476</v>
      </c>
    </row>
    <row r="159" spans="16:19" x14ac:dyDescent="0.25">
      <c r="P159" s="41"/>
      <c r="Q159" s="41">
        <v>21.6</v>
      </c>
      <c r="R159" s="41">
        <v>0.14000000000000001</v>
      </c>
      <c r="S159" s="26">
        <f t="shared" si="2"/>
        <v>0.13358718238835476</v>
      </c>
    </row>
    <row r="160" spans="16:19" x14ac:dyDescent="0.25">
      <c r="P160" s="41"/>
      <c r="Q160" s="41">
        <v>21.6</v>
      </c>
      <c r="R160" s="41">
        <v>0.11799999999999999</v>
      </c>
      <c r="S160" s="26">
        <f t="shared" si="2"/>
        <v>0.13358718238835476</v>
      </c>
    </row>
    <row r="161" spans="16:19" x14ac:dyDescent="0.25">
      <c r="P161" s="41"/>
      <c r="Q161" s="41">
        <v>21.6</v>
      </c>
      <c r="R161" s="41">
        <v>0.13200000000000001</v>
      </c>
      <c r="S161" s="26">
        <f t="shared" si="2"/>
        <v>0.13358718238835476</v>
      </c>
    </row>
    <row r="162" spans="16:19" x14ac:dyDescent="0.25">
      <c r="P162" s="41"/>
      <c r="Q162" s="41">
        <v>21.6</v>
      </c>
      <c r="R162" s="41">
        <v>0.14499999999999999</v>
      </c>
      <c r="S162" s="26">
        <f t="shared" si="2"/>
        <v>0.13358718238835476</v>
      </c>
    </row>
    <row r="163" spans="16:19" x14ac:dyDescent="0.25">
      <c r="P163" s="41"/>
      <c r="Q163" s="41">
        <v>21.6</v>
      </c>
      <c r="R163" s="41">
        <v>0.13400000000000001</v>
      </c>
      <c r="S163" s="26">
        <f t="shared" si="2"/>
        <v>0.13358718238835476</v>
      </c>
    </row>
    <row r="164" spans="16:19" x14ac:dyDescent="0.25">
      <c r="P164" s="41"/>
      <c r="Q164" s="41">
        <v>21.6</v>
      </c>
      <c r="R164" s="41">
        <v>0.13400000000000001</v>
      </c>
      <c r="S164" s="26">
        <f t="shared" si="2"/>
        <v>0.13358718238835476</v>
      </c>
    </row>
    <row r="165" spans="16:19" x14ac:dyDescent="0.25">
      <c r="P165" s="41"/>
      <c r="Q165" s="41">
        <v>21.6</v>
      </c>
      <c r="R165" s="41">
        <v>0.13200000000000001</v>
      </c>
      <c r="S165" s="26">
        <f t="shared" si="2"/>
        <v>0.13358718238835476</v>
      </c>
    </row>
    <row r="166" spans="16:19" x14ac:dyDescent="0.25">
      <c r="P166" s="41"/>
      <c r="Q166" s="41">
        <v>21.7</v>
      </c>
      <c r="R166" s="41">
        <v>0.13600000000000001</v>
      </c>
      <c r="S166" s="26">
        <f t="shared" si="2"/>
        <v>0.13556170879069221</v>
      </c>
    </row>
    <row r="167" spans="16:19" x14ac:dyDescent="0.25">
      <c r="P167" s="41"/>
      <c r="Q167" s="41">
        <v>21.8</v>
      </c>
      <c r="R167" s="41">
        <v>0.14799999999999999</v>
      </c>
      <c r="S167" s="26">
        <f t="shared" si="2"/>
        <v>0.13755614035005348</v>
      </c>
    </row>
    <row r="168" spans="16:19" x14ac:dyDescent="0.25">
      <c r="P168" s="41"/>
      <c r="Q168" s="41">
        <v>21.9</v>
      </c>
      <c r="R168" s="41">
        <v>0.14000000000000001</v>
      </c>
      <c r="S168" s="26">
        <f t="shared" si="2"/>
        <v>0.13957058504021913</v>
      </c>
    </row>
    <row r="169" spans="16:19" x14ac:dyDescent="0.25">
      <c r="P169" s="41"/>
      <c r="Q169" s="41">
        <v>21.9</v>
      </c>
      <c r="R169" s="41">
        <v>0.125</v>
      </c>
      <c r="S169" s="26">
        <f t="shared" si="2"/>
        <v>0.13957058504021913</v>
      </c>
    </row>
    <row r="170" spans="16:19" x14ac:dyDescent="0.25">
      <c r="P170" s="41"/>
      <c r="Q170" s="41">
        <v>22</v>
      </c>
      <c r="R170" s="41">
        <v>0.14199999999999999</v>
      </c>
      <c r="S170" s="26">
        <f t="shared" si="2"/>
        <v>0.1416051509224853</v>
      </c>
    </row>
    <row r="171" spans="16:19" x14ac:dyDescent="0.25">
      <c r="P171" s="41"/>
      <c r="Q171" s="41">
        <v>22.1</v>
      </c>
      <c r="R171" s="41">
        <v>0.16800000000000001</v>
      </c>
      <c r="S171" s="26">
        <f t="shared" si="2"/>
        <v>0.14365994614533253</v>
      </c>
    </row>
    <row r="172" spans="16:19" x14ac:dyDescent="0.25">
      <c r="P172" s="41"/>
      <c r="Q172" s="41">
        <v>22.1</v>
      </c>
      <c r="R172" s="41">
        <v>0.15</v>
      </c>
      <c r="S172" s="26">
        <f t="shared" si="2"/>
        <v>0.14365994614533253</v>
      </c>
    </row>
    <row r="173" spans="16:19" x14ac:dyDescent="0.25">
      <c r="P173" s="41"/>
      <c r="Q173" s="41">
        <v>22.1</v>
      </c>
      <c r="R173" s="41">
        <v>0.108</v>
      </c>
      <c r="S173" s="26">
        <f t="shared" si="2"/>
        <v>0.14365994614533253</v>
      </c>
    </row>
    <row r="174" spans="16:19" x14ac:dyDescent="0.25">
      <c r="P174" s="41"/>
      <c r="Q174" s="41">
        <v>22.1</v>
      </c>
      <c r="R174" s="41">
        <v>0.16500000000000001</v>
      </c>
      <c r="S174" s="26">
        <f t="shared" si="2"/>
        <v>0.14365994614533253</v>
      </c>
    </row>
    <row r="175" spans="16:19" x14ac:dyDescent="0.25">
      <c r="P175" s="41"/>
      <c r="Q175" s="41">
        <v>22.1</v>
      </c>
      <c r="R175" s="41">
        <v>0.124</v>
      </c>
      <c r="S175" s="26">
        <f t="shared" si="2"/>
        <v>0.14365994614533253</v>
      </c>
    </row>
    <row r="176" spans="16:19" x14ac:dyDescent="0.25">
      <c r="P176" s="41"/>
      <c r="Q176" s="41">
        <v>22.2</v>
      </c>
      <c r="R176" s="41">
        <v>0.152</v>
      </c>
      <c r="S176" s="26">
        <f t="shared" si="2"/>
        <v>0.14573507894410162</v>
      </c>
    </row>
    <row r="177" spans="16:19" x14ac:dyDescent="0.25">
      <c r="P177" s="41"/>
      <c r="Q177" s="41">
        <v>22.4</v>
      </c>
      <c r="R177" s="41">
        <v>0.184</v>
      </c>
      <c r="S177" s="26">
        <f t="shared" si="2"/>
        <v>0.14994679064311847</v>
      </c>
    </row>
    <row r="178" spans="16:19" x14ac:dyDescent="0.25">
      <c r="P178" s="41"/>
      <c r="Q178" s="41">
        <v>22.6</v>
      </c>
      <c r="R178" s="41">
        <v>0.154</v>
      </c>
      <c r="S178" s="26">
        <f t="shared" si="2"/>
        <v>0.1542411536271994</v>
      </c>
    </row>
    <row r="179" spans="16:19" x14ac:dyDescent="0.25">
      <c r="P179" s="41"/>
      <c r="Q179" s="41">
        <v>22.8</v>
      </c>
      <c r="R179" s="41">
        <v>0.13</v>
      </c>
      <c r="S179" s="26">
        <f t="shared" si="2"/>
        <v>0.15861903687330398</v>
      </c>
    </row>
    <row r="180" spans="16:19" x14ac:dyDescent="0.25">
      <c r="P180" s="41"/>
      <c r="Q180" s="41">
        <v>23</v>
      </c>
      <c r="R180" s="41">
        <v>0.16800000000000001</v>
      </c>
      <c r="S180" s="26">
        <f t="shared" si="2"/>
        <v>0.16308131071770449</v>
      </c>
    </row>
    <row r="181" spans="16:19" x14ac:dyDescent="0.25">
      <c r="P181" s="41"/>
      <c r="Q181" s="41">
        <v>23.1</v>
      </c>
      <c r="R181" s="41">
        <v>0.17199999999999999</v>
      </c>
      <c r="S181" s="26">
        <f t="shared" si="2"/>
        <v>0.16534436646361567</v>
      </c>
    </row>
    <row r="182" spans="16:19" x14ac:dyDescent="0.25">
      <c r="P182" s="41"/>
      <c r="Q182" s="41">
        <v>23.1</v>
      </c>
      <c r="R182" s="41">
        <v>0.111</v>
      </c>
      <c r="S182" s="26">
        <f t="shared" si="2"/>
        <v>0.16534436646361567</v>
      </c>
    </row>
    <row r="183" spans="16:19" x14ac:dyDescent="0.25">
      <c r="P183" s="41"/>
      <c r="Q183" s="41">
        <v>23.2</v>
      </c>
      <c r="R183" s="41">
        <v>0.16800000000000001</v>
      </c>
      <c r="S183" s="26">
        <f t="shared" si="2"/>
        <v>0.16762884684615803</v>
      </c>
    </row>
    <row r="184" spans="16:19" x14ac:dyDescent="0.25">
      <c r="P184" s="41"/>
      <c r="Q184" s="41">
        <v>23.2</v>
      </c>
      <c r="R184" s="41">
        <v>0.183</v>
      </c>
      <c r="S184" s="26">
        <f t="shared" si="2"/>
        <v>0.16762884684615803</v>
      </c>
    </row>
    <row r="185" spans="16:19" x14ac:dyDescent="0.25">
      <c r="P185" s="41"/>
      <c r="Q185" s="41">
        <v>23.4</v>
      </c>
      <c r="R185" s="41">
        <v>0.14899999999999999</v>
      </c>
      <c r="S185" s="26">
        <f t="shared" si="2"/>
        <v>0.1722625182842373</v>
      </c>
    </row>
    <row r="186" spans="16:19" x14ac:dyDescent="0.25">
      <c r="P186" s="41"/>
      <c r="Q186" s="41">
        <v>23.5</v>
      </c>
      <c r="R186" s="41">
        <v>0.16</v>
      </c>
      <c r="S186" s="26">
        <f t="shared" si="2"/>
        <v>0.17461192792888894</v>
      </c>
    </row>
    <row r="187" spans="16:19" x14ac:dyDescent="0.25">
      <c r="P187" s="41"/>
      <c r="Q187" s="41">
        <v>23.6</v>
      </c>
      <c r="R187" s="41">
        <v>0.182</v>
      </c>
      <c r="S187" s="26">
        <f t="shared" si="2"/>
        <v>0.17698319938781359</v>
      </c>
    </row>
    <row r="188" spans="16:19" x14ac:dyDescent="0.25">
      <c r="P188" s="41"/>
      <c r="Q188" s="41">
        <v>23.6</v>
      </c>
      <c r="R188" s="41">
        <v>0.19800000000000001</v>
      </c>
      <c r="S188" s="26">
        <f t="shared" si="2"/>
        <v>0.17698319938781359</v>
      </c>
    </row>
    <row r="189" spans="16:19" x14ac:dyDescent="0.25">
      <c r="P189" s="41"/>
      <c r="Q189" s="41">
        <v>23.6</v>
      </c>
      <c r="R189" s="41">
        <v>0.17399999999999999</v>
      </c>
      <c r="S189" s="26">
        <f t="shared" si="2"/>
        <v>0.17698319938781359</v>
      </c>
    </row>
    <row r="190" spans="16:19" x14ac:dyDescent="0.25">
      <c r="P190" s="41"/>
      <c r="Q190" s="41">
        <v>23.7</v>
      </c>
      <c r="R190" s="41">
        <v>0.2</v>
      </c>
      <c r="S190" s="26">
        <f t="shared" si="2"/>
        <v>0.17937644216181725</v>
      </c>
    </row>
    <row r="191" spans="16:19" x14ac:dyDescent="0.25">
      <c r="P191" s="41"/>
      <c r="Q191" s="41">
        <v>24.1</v>
      </c>
      <c r="R191" s="41">
        <v>0.19800000000000001</v>
      </c>
      <c r="S191" s="26">
        <f t="shared" si="2"/>
        <v>0.18917131928808001</v>
      </c>
    </row>
    <row r="192" spans="16:19" x14ac:dyDescent="0.25">
      <c r="P192" s="41"/>
      <c r="Q192" s="41">
        <v>24.2</v>
      </c>
      <c r="R192" s="41">
        <v>0.20599999999999999</v>
      </c>
      <c r="S192" s="26">
        <f t="shared" si="2"/>
        <v>0.19167606400895076</v>
      </c>
    </row>
    <row r="193" spans="16:19" x14ac:dyDescent="0.25">
      <c r="P193" s="41"/>
      <c r="Q193" s="41">
        <v>24.2</v>
      </c>
      <c r="R193" s="41">
        <v>0.246</v>
      </c>
      <c r="S193" s="26">
        <f t="shared" si="2"/>
        <v>0.19167606400895076</v>
      </c>
    </row>
    <row r="194" spans="16:19" x14ac:dyDescent="0.25">
      <c r="P194" s="41"/>
      <c r="Q194" s="41">
        <v>24.2</v>
      </c>
      <c r="R194" s="41">
        <v>0.19</v>
      </c>
      <c r="S194" s="26">
        <f t="shared" si="2"/>
        <v>0.19167606400895076</v>
      </c>
    </row>
    <row r="195" spans="16:19" x14ac:dyDescent="0.25">
      <c r="P195" s="41"/>
      <c r="Q195" s="41">
        <v>24.2</v>
      </c>
      <c r="R195" s="41">
        <v>0.224</v>
      </c>
      <c r="S195" s="26">
        <f t="shared" si="2"/>
        <v>0.19167606400895076</v>
      </c>
    </row>
    <row r="196" spans="16:19" x14ac:dyDescent="0.25">
      <c r="P196" s="41"/>
      <c r="Q196" s="41">
        <v>24.2</v>
      </c>
      <c r="R196" s="41">
        <v>0.184</v>
      </c>
      <c r="S196" s="26">
        <f t="shared" si="2"/>
        <v>0.19167606400895076</v>
      </c>
    </row>
    <row r="197" spans="16:19" x14ac:dyDescent="0.25">
      <c r="P197" s="41"/>
      <c r="Q197" s="41">
        <v>24.2</v>
      </c>
      <c r="R197" s="41">
        <v>0.186</v>
      </c>
      <c r="S197" s="26">
        <f t="shared" si="2"/>
        <v>0.19167606400895076</v>
      </c>
    </row>
    <row r="198" spans="16:19" x14ac:dyDescent="0.25">
      <c r="P198" s="41"/>
      <c r="Q198" s="41">
        <v>24.2</v>
      </c>
      <c r="R198" s="41">
        <v>0.16</v>
      </c>
      <c r="S198" s="26">
        <f t="shared" si="2"/>
        <v>0.19167606400895076</v>
      </c>
    </row>
    <row r="199" spans="16:19" x14ac:dyDescent="0.25">
      <c r="P199" s="41"/>
      <c r="Q199" s="41">
        <v>24.4</v>
      </c>
      <c r="R199" s="41">
        <v>0.16400000000000001</v>
      </c>
      <c r="S199" s="26">
        <f t="shared" ref="S199:S262" si="3">$X$7*Q199^$X$5</f>
        <v>0.19675355361426711</v>
      </c>
    </row>
    <row r="200" spans="16:19" x14ac:dyDescent="0.25">
      <c r="P200" s="41"/>
      <c r="Q200" s="41">
        <v>24.5</v>
      </c>
      <c r="R200" s="41">
        <v>0.27500000000000002</v>
      </c>
      <c r="S200" s="26">
        <f t="shared" si="3"/>
        <v>0.199326518716265</v>
      </c>
    </row>
    <row r="201" spans="16:19" x14ac:dyDescent="0.25">
      <c r="P201" s="41"/>
      <c r="Q201" s="41">
        <v>24.5</v>
      </c>
      <c r="R201" s="41">
        <v>0.188</v>
      </c>
      <c r="S201" s="26">
        <f t="shared" si="3"/>
        <v>0.199326518716265</v>
      </c>
    </row>
    <row r="202" spans="16:19" x14ac:dyDescent="0.25">
      <c r="P202" s="41"/>
      <c r="Q202" s="41">
        <v>24.5</v>
      </c>
      <c r="R202" s="41">
        <v>0.182</v>
      </c>
      <c r="S202" s="26">
        <f t="shared" si="3"/>
        <v>0.199326518716265</v>
      </c>
    </row>
    <row r="203" spans="16:19" x14ac:dyDescent="0.25">
      <c r="P203" s="41"/>
      <c r="Q203" s="41">
        <v>24.6</v>
      </c>
      <c r="R203" s="41">
        <v>0.18</v>
      </c>
      <c r="S203" s="26">
        <f t="shared" si="3"/>
        <v>0.20192244429597173</v>
      </c>
    </row>
    <row r="204" spans="16:19" x14ac:dyDescent="0.25">
      <c r="P204" s="41"/>
      <c r="Q204" s="41">
        <v>24.7</v>
      </c>
      <c r="R204" s="41">
        <v>0.20499999999999999</v>
      </c>
      <c r="S204" s="26">
        <f t="shared" si="3"/>
        <v>0.20454144066143259</v>
      </c>
    </row>
    <row r="205" spans="16:19" x14ac:dyDescent="0.25">
      <c r="P205" s="41"/>
      <c r="Q205" s="41">
        <v>24.7</v>
      </c>
      <c r="R205" s="41">
        <v>0.24</v>
      </c>
      <c r="S205" s="26">
        <f t="shared" si="3"/>
        <v>0.20454144066143259</v>
      </c>
    </row>
    <row r="206" spans="16:19" x14ac:dyDescent="0.25">
      <c r="P206" s="41"/>
      <c r="Q206" s="41">
        <v>24.7</v>
      </c>
      <c r="R206" s="41">
        <v>0.23799999999999999</v>
      </c>
      <c r="S206" s="26">
        <f t="shared" si="3"/>
        <v>0.20454144066143259</v>
      </c>
    </row>
    <row r="207" spans="16:19" x14ac:dyDescent="0.25">
      <c r="P207" s="41"/>
      <c r="Q207" s="41">
        <v>24.7</v>
      </c>
      <c r="R207" s="41">
        <v>0.17100000000000001</v>
      </c>
      <c r="S207" s="26">
        <f t="shared" si="3"/>
        <v>0.20454144066143259</v>
      </c>
    </row>
    <row r="208" spans="16:19" x14ac:dyDescent="0.25">
      <c r="P208" s="41"/>
      <c r="Q208" s="41">
        <v>24.8</v>
      </c>
      <c r="R208" s="41">
        <v>0.20799999999999999</v>
      </c>
      <c r="S208" s="26">
        <f t="shared" si="3"/>
        <v>0.2071836181999184</v>
      </c>
    </row>
    <row r="209" spans="16:19" x14ac:dyDescent="0.25">
      <c r="P209" s="41"/>
      <c r="Q209" s="41">
        <v>24.9</v>
      </c>
      <c r="R209" s="41">
        <v>0.18</v>
      </c>
      <c r="S209" s="26">
        <f t="shared" si="3"/>
        <v>0.20984908737766236</v>
      </c>
    </row>
    <row r="210" spans="16:19" x14ac:dyDescent="0.25">
      <c r="P210" s="41"/>
      <c r="Q210" s="41">
        <v>24.9</v>
      </c>
      <c r="R210" s="41">
        <v>0.186</v>
      </c>
      <c r="S210" s="26">
        <f t="shared" si="3"/>
        <v>0.20984908737766236</v>
      </c>
    </row>
    <row r="211" spans="16:19" x14ac:dyDescent="0.25">
      <c r="P211" s="41"/>
      <c r="Q211" s="41">
        <v>25</v>
      </c>
      <c r="R211" s="41">
        <v>0.25800000000000001</v>
      </c>
      <c r="S211" s="26">
        <f t="shared" si="3"/>
        <v>0.21253795873959819</v>
      </c>
    </row>
    <row r="212" spans="16:19" x14ac:dyDescent="0.25">
      <c r="P212" s="41"/>
      <c r="Q212" s="41">
        <v>25</v>
      </c>
      <c r="R212" s="41">
        <v>0.224</v>
      </c>
      <c r="S212" s="26">
        <f t="shared" si="3"/>
        <v>0.21253795873959819</v>
      </c>
    </row>
    <row r="213" spans="16:19" x14ac:dyDescent="0.25">
      <c r="P213" s="41"/>
      <c r="Q213" s="41">
        <v>25.2</v>
      </c>
      <c r="R213" s="41">
        <v>0.215</v>
      </c>
      <c r="S213" s="26">
        <f t="shared" si="3"/>
        <v>0.21798635058771754</v>
      </c>
    </row>
    <row r="214" spans="16:19" x14ac:dyDescent="0.25">
      <c r="P214" s="41"/>
      <c r="Q214" s="41">
        <v>25.2</v>
      </c>
      <c r="R214" s="41">
        <v>0.20300000000000001</v>
      </c>
      <c r="S214" s="26">
        <f t="shared" si="3"/>
        <v>0.21798635058771754</v>
      </c>
    </row>
    <row r="215" spans="16:19" x14ac:dyDescent="0.25">
      <c r="P215" s="41"/>
      <c r="Q215" s="41">
        <v>25.2</v>
      </c>
      <c r="R215" s="41">
        <v>0.248</v>
      </c>
      <c r="S215" s="26">
        <f t="shared" si="3"/>
        <v>0.21798635058771754</v>
      </c>
    </row>
    <row r="216" spans="16:19" x14ac:dyDescent="0.25">
      <c r="P216" s="41"/>
      <c r="Q216" s="41">
        <v>25.2</v>
      </c>
      <c r="R216" s="41">
        <v>0.22500000000000001</v>
      </c>
      <c r="S216" s="26">
        <f t="shared" si="3"/>
        <v>0.21798635058771754</v>
      </c>
    </row>
    <row r="217" spans="16:19" x14ac:dyDescent="0.25">
      <c r="P217" s="41"/>
      <c r="Q217" s="41">
        <v>25.2</v>
      </c>
      <c r="R217" s="41">
        <v>0.19800000000000001</v>
      </c>
      <c r="S217" s="26">
        <f t="shared" si="3"/>
        <v>0.21798635058771754</v>
      </c>
    </row>
    <row r="218" spans="16:19" x14ac:dyDescent="0.25">
      <c r="P218" s="41"/>
      <c r="Q218" s="41">
        <v>25.2</v>
      </c>
      <c r="R218" s="41">
        <v>0.182</v>
      </c>
      <c r="S218" s="26">
        <f t="shared" si="3"/>
        <v>0.21798635058771754</v>
      </c>
    </row>
    <row r="219" spans="16:19" x14ac:dyDescent="0.25">
      <c r="P219" s="41"/>
      <c r="Q219" s="41">
        <v>25.3</v>
      </c>
      <c r="R219" s="41">
        <v>0.22500000000000001</v>
      </c>
      <c r="S219" s="26">
        <f t="shared" si="3"/>
        <v>0.22074609255493385</v>
      </c>
    </row>
    <row r="220" spans="16:19" x14ac:dyDescent="0.25">
      <c r="P220" s="41"/>
      <c r="Q220" s="41">
        <v>25.5</v>
      </c>
      <c r="R220" s="41">
        <v>0.26100000000000001</v>
      </c>
      <c r="S220" s="26">
        <f t="shared" si="3"/>
        <v>0.22633722286117036</v>
      </c>
    </row>
    <row r="221" spans="16:19" x14ac:dyDescent="0.25">
      <c r="P221" s="41"/>
      <c r="Q221" s="41">
        <v>25.6</v>
      </c>
      <c r="R221" s="41">
        <v>0.216</v>
      </c>
      <c r="S221" s="26">
        <f t="shared" si="3"/>
        <v>0.22916883314648812</v>
      </c>
    </row>
    <row r="222" spans="16:19" x14ac:dyDescent="0.25">
      <c r="P222" s="41"/>
      <c r="Q222" s="41">
        <v>25.7</v>
      </c>
      <c r="R222" s="41">
        <v>0.19600000000000001</v>
      </c>
      <c r="S222" s="26">
        <f t="shared" si="3"/>
        <v>0.23202462161249757</v>
      </c>
    </row>
    <row r="223" spans="16:19" x14ac:dyDescent="0.25">
      <c r="P223" s="41"/>
      <c r="Q223" s="41">
        <v>25.7</v>
      </c>
      <c r="R223" s="41">
        <v>0.26200000000000001</v>
      </c>
      <c r="S223" s="26">
        <f t="shared" si="3"/>
        <v>0.23202462161249757</v>
      </c>
    </row>
    <row r="224" spans="16:19" x14ac:dyDescent="0.25">
      <c r="P224" s="41"/>
      <c r="Q224" s="41">
        <v>25.7</v>
      </c>
      <c r="R224" s="41">
        <v>0.224</v>
      </c>
      <c r="S224" s="26">
        <f t="shared" si="3"/>
        <v>0.23202462161249757</v>
      </c>
    </row>
    <row r="225" spans="16:19" x14ac:dyDescent="0.25">
      <c r="P225" s="41"/>
      <c r="Q225" s="41">
        <v>25.7</v>
      </c>
      <c r="R225" s="41">
        <v>0.23200000000000001</v>
      </c>
      <c r="S225" s="26">
        <f t="shared" si="3"/>
        <v>0.23202462161249757</v>
      </c>
    </row>
    <row r="226" spans="16:19" x14ac:dyDescent="0.25">
      <c r="P226" s="41"/>
      <c r="Q226" s="41">
        <v>25.9</v>
      </c>
      <c r="R226" s="41">
        <v>0.248</v>
      </c>
      <c r="S226" s="26">
        <f t="shared" si="3"/>
        <v>0.23780917782428593</v>
      </c>
    </row>
    <row r="227" spans="16:19" x14ac:dyDescent="0.25">
      <c r="P227" s="41"/>
      <c r="Q227" s="41">
        <v>25.9</v>
      </c>
      <c r="R227" s="41">
        <v>0.114</v>
      </c>
      <c r="S227" s="26">
        <f t="shared" si="3"/>
        <v>0.23780917782428593</v>
      </c>
    </row>
    <row r="228" spans="16:19" x14ac:dyDescent="0.25">
      <c r="P228" s="41"/>
      <c r="Q228" s="41">
        <v>26</v>
      </c>
      <c r="R228" s="41">
        <v>0.4</v>
      </c>
      <c r="S228" s="26">
        <f t="shared" si="3"/>
        <v>0.24073816812972751</v>
      </c>
    </row>
    <row r="229" spans="16:19" x14ac:dyDescent="0.25">
      <c r="P229" s="41"/>
      <c r="Q229" s="41">
        <v>26</v>
      </c>
      <c r="R229" s="41">
        <v>0.224</v>
      </c>
      <c r="S229" s="26">
        <f t="shared" si="3"/>
        <v>0.24073816812972751</v>
      </c>
    </row>
    <row r="230" spans="16:19" x14ac:dyDescent="0.25">
      <c r="P230" s="41"/>
      <c r="Q230" s="41">
        <v>26</v>
      </c>
      <c r="R230" s="41">
        <v>0.22700000000000001</v>
      </c>
      <c r="S230" s="26">
        <f t="shared" si="3"/>
        <v>0.24073816812972751</v>
      </c>
    </row>
    <row r="231" spans="16:19" x14ac:dyDescent="0.25">
      <c r="P231" s="41"/>
      <c r="Q231" s="41">
        <v>26.2</v>
      </c>
      <c r="R231" s="41">
        <v>0.25</v>
      </c>
      <c r="S231" s="26">
        <f t="shared" si="3"/>
        <v>0.24667013010875399</v>
      </c>
    </row>
    <row r="232" spans="16:19" x14ac:dyDescent="0.25">
      <c r="P232" s="41"/>
      <c r="Q232" s="41">
        <v>26.2</v>
      </c>
      <c r="R232" s="41">
        <v>0.255</v>
      </c>
      <c r="S232" s="26">
        <f t="shared" si="3"/>
        <v>0.24667013010875399</v>
      </c>
    </row>
    <row r="233" spans="16:19" x14ac:dyDescent="0.25">
      <c r="P233" s="41"/>
      <c r="Q233" s="41">
        <v>26.3</v>
      </c>
      <c r="R233" s="41">
        <v>0.27</v>
      </c>
      <c r="S233" s="26">
        <f t="shared" si="3"/>
        <v>0.2496733247969069</v>
      </c>
    </row>
    <row r="234" spans="16:19" x14ac:dyDescent="0.25">
      <c r="P234" s="41"/>
      <c r="Q234" s="41">
        <v>26.3</v>
      </c>
      <c r="R234" s="41">
        <v>0.27100000000000002</v>
      </c>
      <c r="S234" s="26">
        <f t="shared" si="3"/>
        <v>0.2496733247969069</v>
      </c>
    </row>
    <row r="235" spans="16:19" x14ac:dyDescent="0.25">
      <c r="P235" s="41"/>
      <c r="Q235" s="41">
        <v>26.5</v>
      </c>
      <c r="R235" s="41">
        <v>0.23</v>
      </c>
      <c r="S235" s="26">
        <f t="shared" si="3"/>
        <v>0.25575469967142367</v>
      </c>
    </row>
    <row r="236" spans="16:19" x14ac:dyDescent="0.25">
      <c r="P236" s="41"/>
      <c r="Q236" s="41">
        <v>26.5</v>
      </c>
      <c r="R236" s="41">
        <v>0.27900000000000003</v>
      </c>
      <c r="S236" s="26">
        <f t="shared" si="3"/>
        <v>0.25575469967142367</v>
      </c>
    </row>
    <row r="237" spans="16:19" x14ac:dyDescent="0.25">
      <c r="P237" s="41"/>
      <c r="Q237" s="41">
        <v>26.7</v>
      </c>
      <c r="R237" s="41">
        <v>0.22</v>
      </c>
      <c r="S237" s="26">
        <f t="shared" si="3"/>
        <v>0.26193680021853316</v>
      </c>
    </row>
    <row r="238" spans="16:19" x14ac:dyDescent="0.25">
      <c r="P238" s="41"/>
      <c r="Q238" s="41">
        <v>26.7</v>
      </c>
      <c r="R238" s="41">
        <v>0.245</v>
      </c>
      <c r="S238" s="26">
        <f t="shared" si="3"/>
        <v>0.26193680021853316</v>
      </c>
    </row>
    <row r="239" spans="16:19" x14ac:dyDescent="0.25">
      <c r="P239" s="41"/>
      <c r="Q239" s="41">
        <v>26.7</v>
      </c>
      <c r="R239" s="41">
        <v>0.26500000000000001</v>
      </c>
      <c r="S239" s="26">
        <f t="shared" si="3"/>
        <v>0.26193680021853316</v>
      </c>
    </row>
    <row r="240" spans="16:19" x14ac:dyDescent="0.25">
      <c r="P240" s="41"/>
      <c r="Q240" s="41">
        <v>26.7</v>
      </c>
      <c r="R240" s="41">
        <v>0.26200000000000001</v>
      </c>
      <c r="S240" s="26">
        <f t="shared" si="3"/>
        <v>0.26193680021853316</v>
      </c>
    </row>
    <row r="241" spans="16:19" x14ac:dyDescent="0.25">
      <c r="P241" s="41"/>
      <c r="Q241" s="41">
        <v>26.7</v>
      </c>
      <c r="R241" s="41">
        <v>0.246</v>
      </c>
      <c r="S241" s="26">
        <f t="shared" si="3"/>
        <v>0.26193680021853316</v>
      </c>
    </row>
    <row r="242" spans="16:19" x14ac:dyDescent="0.25">
      <c r="P242" s="41"/>
      <c r="Q242" s="41">
        <v>26.7</v>
      </c>
      <c r="R242" s="41">
        <v>0.224</v>
      </c>
      <c r="S242" s="26">
        <f t="shared" si="3"/>
        <v>0.26193680021853316</v>
      </c>
    </row>
    <row r="243" spans="16:19" x14ac:dyDescent="0.25">
      <c r="P243" s="41"/>
      <c r="Q243" s="41">
        <v>26.8</v>
      </c>
      <c r="R243" s="41">
        <v>0.26800000000000002</v>
      </c>
      <c r="S243" s="26">
        <f t="shared" si="3"/>
        <v>0.26506590227687421</v>
      </c>
    </row>
    <row r="244" spans="16:19" x14ac:dyDescent="0.25">
      <c r="P244" s="41"/>
      <c r="Q244" s="41">
        <v>26.9</v>
      </c>
      <c r="R244" s="41">
        <v>0.26600000000000001</v>
      </c>
      <c r="S244" s="26">
        <f t="shared" si="3"/>
        <v>0.26822052149083392</v>
      </c>
    </row>
    <row r="245" spans="16:19" x14ac:dyDescent="0.25">
      <c r="P245" s="41"/>
      <c r="Q245" s="41">
        <v>27</v>
      </c>
      <c r="R245" s="41">
        <v>0.23</v>
      </c>
      <c r="S245" s="26">
        <f t="shared" si="3"/>
        <v>0.27140076992707823</v>
      </c>
    </row>
    <row r="246" spans="16:19" x14ac:dyDescent="0.25">
      <c r="P246" s="41"/>
      <c r="Q246" s="41">
        <v>27</v>
      </c>
      <c r="R246" s="41">
        <v>0.224</v>
      </c>
      <c r="S246" s="26">
        <f t="shared" si="3"/>
        <v>0.27140076992707823</v>
      </c>
    </row>
    <row r="247" spans="16:19" x14ac:dyDescent="0.25">
      <c r="P247" s="41"/>
      <c r="Q247" s="41">
        <v>27</v>
      </c>
      <c r="R247" s="41">
        <v>0.31</v>
      </c>
      <c r="S247" s="26">
        <f t="shared" si="3"/>
        <v>0.27140076992707823</v>
      </c>
    </row>
    <row r="248" spans="16:19" x14ac:dyDescent="0.25">
      <c r="P248" s="41"/>
      <c r="Q248" s="41">
        <v>27.1</v>
      </c>
      <c r="R248" s="41">
        <v>0.36</v>
      </c>
      <c r="S248" s="26">
        <f t="shared" si="3"/>
        <v>0.27460675972587856</v>
      </c>
    </row>
    <row r="249" spans="16:19" x14ac:dyDescent="0.25">
      <c r="P249" s="41"/>
      <c r="Q249" s="41">
        <v>27.1</v>
      </c>
      <c r="R249" s="41">
        <v>0.26300000000000001</v>
      </c>
      <c r="S249" s="26">
        <f t="shared" si="3"/>
        <v>0.27460675972587856</v>
      </c>
    </row>
    <row r="250" spans="16:19" x14ac:dyDescent="0.25">
      <c r="P250" s="41"/>
      <c r="Q250" s="41">
        <v>27.2</v>
      </c>
      <c r="R250" s="41">
        <v>0.29399999999999998</v>
      </c>
      <c r="S250" s="26">
        <f t="shared" si="3"/>
        <v>0.27783860310088776</v>
      </c>
    </row>
    <row r="251" spans="16:19" x14ac:dyDescent="0.25">
      <c r="P251" s="41"/>
      <c r="Q251" s="41">
        <v>27.2</v>
      </c>
      <c r="R251" s="41">
        <v>0.27500000000000002</v>
      </c>
      <c r="S251" s="26">
        <f t="shared" si="3"/>
        <v>0.27783860310088776</v>
      </c>
    </row>
    <row r="252" spans="16:19" x14ac:dyDescent="0.25">
      <c r="P252" s="41"/>
      <c r="Q252" s="41">
        <v>27.2</v>
      </c>
      <c r="R252" s="41">
        <v>0.4</v>
      </c>
      <c r="S252" s="26">
        <f t="shared" si="3"/>
        <v>0.27783860310088776</v>
      </c>
    </row>
    <row r="253" spans="16:19" x14ac:dyDescent="0.25">
      <c r="P253" s="41"/>
      <c r="Q253" s="41">
        <v>27.2</v>
      </c>
      <c r="R253" s="41">
        <v>0.27800000000000002</v>
      </c>
      <c r="S253" s="26">
        <f t="shared" si="3"/>
        <v>0.27783860310088776</v>
      </c>
    </row>
    <row r="254" spans="16:19" x14ac:dyDescent="0.25">
      <c r="P254" s="41"/>
      <c r="Q254" s="41">
        <v>27.2</v>
      </c>
      <c r="R254" s="41">
        <v>0.29899999999999999</v>
      </c>
      <c r="S254" s="26">
        <f t="shared" si="3"/>
        <v>0.27783860310088776</v>
      </c>
    </row>
    <row r="255" spans="16:19" x14ac:dyDescent="0.25">
      <c r="P255" s="41"/>
      <c r="Q255" s="41">
        <v>27.3</v>
      </c>
      <c r="R255" s="41">
        <v>0.32300000000000001</v>
      </c>
      <c r="S255" s="26">
        <f t="shared" si="3"/>
        <v>0.2810964123389153</v>
      </c>
    </row>
    <row r="256" spans="16:19" x14ac:dyDescent="0.25">
      <c r="P256" s="41"/>
      <c r="Q256" s="41">
        <v>27.4</v>
      </c>
      <c r="R256" s="41">
        <v>0.33</v>
      </c>
      <c r="S256" s="26">
        <f t="shared" si="3"/>
        <v>0.28438029979970669</v>
      </c>
    </row>
    <row r="257" spans="16:19" x14ac:dyDescent="0.25">
      <c r="P257" s="41"/>
      <c r="Q257" s="41">
        <v>27.4</v>
      </c>
      <c r="R257" s="41">
        <v>0.25</v>
      </c>
      <c r="S257" s="26">
        <f t="shared" si="3"/>
        <v>0.28438029979970669</v>
      </c>
    </row>
    <row r="258" spans="16:19" x14ac:dyDescent="0.25">
      <c r="P258" s="41"/>
      <c r="Q258" s="41">
        <v>27.5</v>
      </c>
      <c r="R258" s="41">
        <v>0.33800000000000002</v>
      </c>
      <c r="S258" s="26">
        <f t="shared" si="3"/>
        <v>0.28769037791572422</v>
      </c>
    </row>
    <row r="259" spans="16:19" x14ac:dyDescent="0.25">
      <c r="P259" s="41"/>
      <c r="Q259" s="41">
        <v>27.6</v>
      </c>
      <c r="R259" s="41">
        <v>0.29099999999999998</v>
      </c>
      <c r="S259" s="26">
        <f t="shared" si="3"/>
        <v>0.29102675919192789</v>
      </c>
    </row>
    <row r="260" spans="16:19" x14ac:dyDescent="0.25">
      <c r="P260" s="41"/>
      <c r="Q260" s="41">
        <v>27.7</v>
      </c>
      <c r="R260" s="41">
        <v>0.23</v>
      </c>
      <c r="S260" s="26">
        <f t="shared" si="3"/>
        <v>0.29438955620555562</v>
      </c>
    </row>
    <row r="261" spans="16:19" x14ac:dyDescent="0.25">
      <c r="P261" s="41"/>
      <c r="Q261" s="41">
        <v>27.8</v>
      </c>
      <c r="R261" s="41">
        <v>0.34</v>
      </c>
      <c r="S261" s="26">
        <f t="shared" si="3"/>
        <v>0.29777888160591398</v>
      </c>
    </row>
    <row r="262" spans="16:19" x14ac:dyDescent="0.25">
      <c r="P262" s="41"/>
      <c r="Q262" s="41">
        <v>27.8</v>
      </c>
      <c r="R262" s="41">
        <v>0.313</v>
      </c>
      <c r="S262" s="26">
        <f t="shared" si="3"/>
        <v>0.29777888160591398</v>
      </c>
    </row>
    <row r="263" spans="16:19" x14ac:dyDescent="0.25">
      <c r="P263" s="41"/>
      <c r="Q263" s="41">
        <v>27.8</v>
      </c>
      <c r="R263" s="41">
        <v>0.32800000000000001</v>
      </c>
      <c r="S263" s="26">
        <f t="shared" ref="S263:S326" si="4">$X$7*Q263^$X$5</f>
        <v>0.29777888160591398</v>
      </c>
    </row>
    <row r="264" spans="16:19" x14ac:dyDescent="0.25">
      <c r="P264" s="41"/>
      <c r="Q264" s="41">
        <v>27.8</v>
      </c>
      <c r="R264" s="41">
        <v>0.3</v>
      </c>
      <c r="S264" s="26">
        <f t="shared" si="4"/>
        <v>0.29777888160591398</v>
      </c>
    </row>
    <row r="265" spans="16:19" x14ac:dyDescent="0.25">
      <c r="P265" s="41"/>
      <c r="Q265" s="41">
        <v>27.8</v>
      </c>
      <c r="R265" s="41">
        <v>0.31</v>
      </c>
      <c r="S265" s="26">
        <f t="shared" si="4"/>
        <v>0.29777888160591398</v>
      </c>
    </row>
    <row r="266" spans="16:19" x14ac:dyDescent="0.25">
      <c r="P266" s="41"/>
      <c r="Q266" s="41">
        <v>27.8</v>
      </c>
      <c r="R266" s="41">
        <v>0.31</v>
      </c>
      <c r="S266" s="26">
        <f t="shared" si="4"/>
        <v>0.29777888160591398</v>
      </c>
    </row>
    <row r="267" spans="16:19" x14ac:dyDescent="0.25">
      <c r="P267" s="41"/>
      <c r="Q267" s="41">
        <v>27.9</v>
      </c>
      <c r="R267" s="41">
        <v>0.307</v>
      </c>
      <c r="S267" s="26">
        <f t="shared" si="4"/>
        <v>0.30119484811415553</v>
      </c>
    </row>
    <row r="268" spans="16:19" x14ac:dyDescent="0.25">
      <c r="P268" s="41"/>
      <c r="Q268" s="41">
        <v>27.9</v>
      </c>
      <c r="R268" s="41">
        <v>0.307</v>
      </c>
      <c r="S268" s="26">
        <f t="shared" si="4"/>
        <v>0.30119484811415553</v>
      </c>
    </row>
    <row r="269" spans="16:19" x14ac:dyDescent="0.25">
      <c r="P269" s="41"/>
      <c r="Q269" s="41">
        <v>27.9</v>
      </c>
      <c r="R269" s="41">
        <v>0.314</v>
      </c>
      <c r="S269" s="26">
        <f t="shared" si="4"/>
        <v>0.30119484811415553</v>
      </c>
    </row>
    <row r="270" spans="16:19" x14ac:dyDescent="0.25">
      <c r="P270" s="41"/>
      <c r="Q270" s="41">
        <v>27.9</v>
      </c>
      <c r="R270" s="41">
        <v>0.28799999999999998</v>
      </c>
      <c r="S270" s="26">
        <f t="shared" si="4"/>
        <v>0.30119484811415553</v>
      </c>
    </row>
    <row r="271" spans="16:19" x14ac:dyDescent="0.25">
      <c r="P271" s="41"/>
      <c r="Q271" s="41">
        <v>28</v>
      </c>
      <c r="R271" s="41">
        <v>0.26400000000000001</v>
      </c>
      <c r="S271" s="26">
        <f t="shared" si="4"/>
        <v>0.30463756852307372</v>
      </c>
    </row>
    <row r="272" spans="16:19" x14ac:dyDescent="0.25">
      <c r="P272" s="41"/>
      <c r="Q272" s="41">
        <v>28.1</v>
      </c>
      <c r="R272" s="41">
        <v>0.33200000000000002</v>
      </c>
      <c r="S272" s="26">
        <f t="shared" si="4"/>
        <v>0.30810715569688613</v>
      </c>
    </row>
    <row r="273" spans="16:19" x14ac:dyDescent="0.25">
      <c r="P273" s="41"/>
      <c r="Q273" s="41">
        <v>28.2</v>
      </c>
      <c r="R273" s="41">
        <v>0.33600000000000002</v>
      </c>
      <c r="S273" s="26">
        <f t="shared" si="4"/>
        <v>0.31160372257102631</v>
      </c>
    </row>
    <row r="274" spans="16:19" x14ac:dyDescent="0.25">
      <c r="P274" s="41"/>
      <c r="Q274" s="41">
        <v>28.2</v>
      </c>
      <c r="R274" s="41">
        <v>0.23699999999999999</v>
      </c>
      <c r="S274" s="26">
        <f t="shared" si="4"/>
        <v>0.31160372257102631</v>
      </c>
    </row>
    <row r="275" spans="16:19" x14ac:dyDescent="0.25">
      <c r="P275" s="41"/>
      <c r="Q275" s="41">
        <v>28.3</v>
      </c>
      <c r="R275" s="41">
        <v>0.26400000000000001</v>
      </c>
      <c r="S275" s="26">
        <f t="shared" si="4"/>
        <v>0.31512738215193614</v>
      </c>
    </row>
    <row r="276" spans="16:19" x14ac:dyDescent="0.25">
      <c r="P276" s="41"/>
      <c r="Q276" s="41">
        <v>28.3</v>
      </c>
      <c r="R276" s="41">
        <v>0.28999999999999998</v>
      </c>
      <c r="S276" s="26">
        <f t="shared" si="4"/>
        <v>0.31512738215193614</v>
      </c>
    </row>
    <row r="277" spans="16:19" x14ac:dyDescent="0.25">
      <c r="P277" s="41"/>
      <c r="Q277" s="41">
        <v>28.3</v>
      </c>
      <c r="R277" s="41">
        <v>0.32600000000000001</v>
      </c>
      <c r="S277" s="26">
        <f t="shared" si="4"/>
        <v>0.31512738215193614</v>
      </c>
    </row>
    <row r="278" spans="16:19" x14ac:dyDescent="0.25">
      <c r="P278" s="41"/>
      <c r="Q278" s="41">
        <v>28.3</v>
      </c>
      <c r="R278" s="41">
        <v>0.27400000000000002</v>
      </c>
      <c r="S278" s="26">
        <f t="shared" si="4"/>
        <v>0.31512738215193614</v>
      </c>
    </row>
    <row r="279" spans="16:19" x14ac:dyDescent="0.25">
      <c r="P279" s="41"/>
      <c r="Q279" s="41">
        <v>28.3</v>
      </c>
      <c r="R279" s="41">
        <v>0.36</v>
      </c>
      <c r="S279" s="26">
        <f t="shared" si="4"/>
        <v>0.31512738215193614</v>
      </c>
    </row>
    <row r="280" spans="16:19" x14ac:dyDescent="0.25">
      <c r="P280" s="41"/>
      <c r="Q280" s="41">
        <v>28.3</v>
      </c>
      <c r="R280" s="41">
        <v>0.29799999999999999</v>
      </c>
      <c r="S280" s="26">
        <f t="shared" si="4"/>
        <v>0.31512738215193614</v>
      </c>
    </row>
    <row r="281" spans="16:19" x14ac:dyDescent="0.25">
      <c r="P281" s="41"/>
      <c r="Q281" s="41">
        <v>28.4</v>
      </c>
      <c r="R281" s="41">
        <v>0.30599999999999999</v>
      </c>
      <c r="S281" s="26">
        <f t="shared" si="4"/>
        <v>0.3186782475168552</v>
      </c>
    </row>
    <row r="282" spans="16:19" x14ac:dyDescent="0.25">
      <c r="P282" s="41"/>
      <c r="Q282" s="41">
        <v>28.4</v>
      </c>
      <c r="R282" s="41">
        <v>0.29199999999999998</v>
      </c>
      <c r="S282" s="26">
        <f t="shared" si="4"/>
        <v>0.3186782475168552</v>
      </c>
    </row>
    <row r="283" spans="16:19" x14ac:dyDescent="0.25">
      <c r="P283" s="41"/>
      <c r="Q283" s="41">
        <v>28.4</v>
      </c>
      <c r="R283" s="41">
        <v>0.34599999999999997</v>
      </c>
      <c r="S283" s="26">
        <f t="shared" si="4"/>
        <v>0.3186782475168552</v>
      </c>
    </row>
    <row r="284" spans="16:19" x14ac:dyDescent="0.25">
      <c r="P284" s="41"/>
      <c r="Q284" s="41">
        <v>28.4</v>
      </c>
      <c r="R284" s="41">
        <v>0.318</v>
      </c>
      <c r="S284" s="26">
        <f t="shared" si="4"/>
        <v>0.3186782475168552</v>
      </c>
    </row>
    <row r="285" spans="16:19" x14ac:dyDescent="0.25">
      <c r="P285" s="41"/>
      <c r="Q285" s="41">
        <v>28.4</v>
      </c>
      <c r="R285" s="41">
        <v>0.28000000000000003</v>
      </c>
      <c r="S285" s="26">
        <f t="shared" si="4"/>
        <v>0.3186782475168552</v>
      </c>
    </row>
    <row r="286" spans="16:19" x14ac:dyDescent="0.25">
      <c r="P286" s="41"/>
      <c r="Q286" s="41">
        <v>28.4</v>
      </c>
      <c r="R286" s="41">
        <v>0.27900000000000003</v>
      </c>
      <c r="S286" s="26">
        <f t="shared" si="4"/>
        <v>0.3186782475168552</v>
      </c>
    </row>
    <row r="287" spans="16:19" x14ac:dyDescent="0.25">
      <c r="P287" s="41"/>
      <c r="Q287" s="41">
        <v>28.5</v>
      </c>
      <c r="R287" s="41">
        <v>0.30299999999999999</v>
      </c>
      <c r="S287" s="26">
        <f t="shared" si="4"/>
        <v>0.3222564318136189</v>
      </c>
    </row>
    <row r="288" spans="16:19" x14ac:dyDescent="0.25">
      <c r="P288" s="41"/>
      <c r="Q288" s="41">
        <v>28.5</v>
      </c>
      <c r="R288" s="41">
        <v>0.29799999999999999</v>
      </c>
      <c r="S288" s="26">
        <f t="shared" si="4"/>
        <v>0.3222564318136189</v>
      </c>
    </row>
    <row r="289" spans="16:19" x14ac:dyDescent="0.25">
      <c r="P289" s="41"/>
      <c r="Q289" s="41">
        <v>28.6</v>
      </c>
      <c r="R289" s="41">
        <v>0.45</v>
      </c>
      <c r="S289" s="26">
        <f t="shared" si="4"/>
        <v>0.32586204826044995</v>
      </c>
    </row>
    <row r="290" spans="16:19" x14ac:dyDescent="0.25">
      <c r="P290" s="41"/>
      <c r="Q290" s="41">
        <v>28.6</v>
      </c>
      <c r="R290" s="41">
        <v>0.33</v>
      </c>
      <c r="S290" s="26">
        <f t="shared" si="4"/>
        <v>0.32586204826044995</v>
      </c>
    </row>
    <row r="291" spans="16:19" x14ac:dyDescent="0.25">
      <c r="P291" s="41"/>
      <c r="Q291" s="41">
        <v>28.6</v>
      </c>
      <c r="R291" s="41">
        <v>0.29799999999999999</v>
      </c>
      <c r="S291" s="26">
        <f t="shared" si="4"/>
        <v>0.32586204826044995</v>
      </c>
    </row>
    <row r="292" spans="16:19" x14ac:dyDescent="0.25">
      <c r="P292" s="41"/>
      <c r="Q292" s="41">
        <v>28.7</v>
      </c>
      <c r="R292" s="41">
        <v>0.34200000000000003</v>
      </c>
      <c r="S292" s="26">
        <f t="shared" si="4"/>
        <v>0.32949521014575733</v>
      </c>
    </row>
    <row r="293" spans="16:19" x14ac:dyDescent="0.25">
      <c r="P293" s="41"/>
      <c r="Q293" s="41">
        <v>28.7</v>
      </c>
      <c r="R293" s="41">
        <v>0.375</v>
      </c>
      <c r="S293" s="26">
        <f t="shared" si="4"/>
        <v>0.32949521014575733</v>
      </c>
    </row>
    <row r="294" spans="16:19" x14ac:dyDescent="0.25">
      <c r="P294" s="41"/>
      <c r="Q294" s="41">
        <v>28.7</v>
      </c>
      <c r="R294" s="41">
        <v>0.38200000000000001</v>
      </c>
      <c r="S294" s="26">
        <f t="shared" si="4"/>
        <v>0.32949521014575733</v>
      </c>
    </row>
    <row r="295" spans="16:19" x14ac:dyDescent="0.25">
      <c r="P295" s="41"/>
      <c r="Q295" s="41">
        <v>28.8</v>
      </c>
      <c r="R295" s="41">
        <v>0.33</v>
      </c>
      <c r="S295" s="26">
        <f t="shared" si="4"/>
        <v>0.33315603082793316</v>
      </c>
    </row>
    <row r="296" spans="16:19" x14ac:dyDescent="0.25">
      <c r="P296" s="41"/>
      <c r="Q296" s="41">
        <v>28.8</v>
      </c>
      <c r="R296" s="41">
        <v>0.36</v>
      </c>
      <c r="S296" s="26">
        <f t="shared" si="4"/>
        <v>0.33315603082793316</v>
      </c>
    </row>
    <row r="297" spans="16:19" x14ac:dyDescent="0.25">
      <c r="P297" s="41"/>
      <c r="Q297" s="41">
        <v>28.8</v>
      </c>
      <c r="R297" s="41">
        <v>0.34100000000000003</v>
      </c>
      <c r="S297" s="26">
        <f t="shared" si="4"/>
        <v>0.33315603082793316</v>
      </c>
    </row>
    <row r="298" spans="16:19" x14ac:dyDescent="0.25">
      <c r="P298" s="41"/>
      <c r="Q298" s="41">
        <v>28.8</v>
      </c>
      <c r="R298" s="41">
        <v>0.34200000000000003</v>
      </c>
      <c r="S298" s="26">
        <f t="shared" si="4"/>
        <v>0.33315603082793316</v>
      </c>
    </row>
    <row r="299" spans="16:19" x14ac:dyDescent="0.25">
      <c r="P299" s="41"/>
      <c r="Q299" s="41">
        <v>29</v>
      </c>
      <c r="R299" s="41">
        <v>0.6</v>
      </c>
      <c r="S299" s="26">
        <f t="shared" si="4"/>
        <v>0.34056110236517284</v>
      </c>
    </row>
    <row r="300" spans="16:19" x14ac:dyDescent="0.25">
      <c r="P300" s="41"/>
      <c r="Q300" s="41">
        <v>29</v>
      </c>
      <c r="R300" s="41">
        <v>0.30499999999999999</v>
      </c>
      <c r="S300" s="26">
        <f t="shared" si="4"/>
        <v>0.34056110236517284</v>
      </c>
    </row>
    <row r="301" spans="16:19" x14ac:dyDescent="0.25">
      <c r="P301" s="41"/>
      <c r="Q301" s="41">
        <v>29.1</v>
      </c>
      <c r="R301" s="41">
        <v>0.35899999999999999</v>
      </c>
      <c r="S301" s="26">
        <f t="shared" si="4"/>
        <v>0.34430558028513719</v>
      </c>
    </row>
    <row r="302" spans="16:19" x14ac:dyDescent="0.25">
      <c r="P302" s="41"/>
      <c r="Q302" s="41">
        <v>29.1</v>
      </c>
      <c r="R302" s="41">
        <v>0.40300000000000002</v>
      </c>
      <c r="S302" s="26">
        <f t="shared" si="4"/>
        <v>0.34430558028513719</v>
      </c>
    </row>
    <row r="303" spans="16:19" x14ac:dyDescent="0.25">
      <c r="P303" s="41"/>
      <c r="Q303" s="41">
        <v>29.3</v>
      </c>
      <c r="R303" s="41">
        <v>0.35</v>
      </c>
      <c r="S303" s="26">
        <f t="shared" si="4"/>
        <v>0.35187898860920747</v>
      </c>
    </row>
    <row r="304" spans="16:19" x14ac:dyDescent="0.25">
      <c r="P304" s="41"/>
      <c r="Q304" s="41">
        <v>29.3</v>
      </c>
      <c r="R304" s="41">
        <v>0.34399999999999997</v>
      </c>
      <c r="S304" s="26">
        <f t="shared" si="4"/>
        <v>0.35187898860920747</v>
      </c>
    </row>
    <row r="305" spans="16:19" x14ac:dyDescent="0.25">
      <c r="P305" s="41"/>
      <c r="Q305" s="41">
        <v>29.4</v>
      </c>
      <c r="R305" s="41">
        <v>0.29899999999999999</v>
      </c>
      <c r="S305" s="26">
        <f t="shared" si="4"/>
        <v>0.35570814649275456</v>
      </c>
    </row>
    <row r="306" spans="16:19" x14ac:dyDescent="0.25">
      <c r="P306" s="41"/>
      <c r="Q306" s="41">
        <v>29.4</v>
      </c>
      <c r="R306" s="41">
        <v>0.308</v>
      </c>
      <c r="S306" s="26">
        <f t="shared" si="4"/>
        <v>0.35570814649275456</v>
      </c>
    </row>
    <row r="307" spans="16:19" x14ac:dyDescent="0.25">
      <c r="P307" s="41"/>
      <c r="Q307" s="41">
        <v>29.4</v>
      </c>
      <c r="R307" s="41">
        <v>0.41499999999999998</v>
      </c>
      <c r="S307" s="26">
        <f t="shared" si="4"/>
        <v>0.35570814649275456</v>
      </c>
    </row>
    <row r="308" spans="16:19" x14ac:dyDescent="0.25">
      <c r="P308" s="41"/>
      <c r="Q308" s="41">
        <v>29.4</v>
      </c>
      <c r="R308" s="41">
        <v>0.33700000000000002</v>
      </c>
      <c r="S308" s="26">
        <f t="shared" si="4"/>
        <v>0.35570814649275456</v>
      </c>
    </row>
    <row r="309" spans="16:19" x14ac:dyDescent="0.25">
      <c r="P309" s="41"/>
      <c r="Q309" s="41">
        <v>29.8</v>
      </c>
      <c r="R309" s="41">
        <v>0.32</v>
      </c>
      <c r="S309" s="26">
        <f t="shared" si="4"/>
        <v>0.3713104599635732</v>
      </c>
    </row>
    <row r="310" spans="16:19" x14ac:dyDescent="0.25">
      <c r="P310" s="41"/>
      <c r="Q310" s="41">
        <v>29.8</v>
      </c>
      <c r="R310" s="41">
        <v>0.38800000000000001</v>
      </c>
      <c r="S310" s="26">
        <f t="shared" si="4"/>
        <v>0.3713104599635732</v>
      </c>
    </row>
    <row r="311" spans="16:19" x14ac:dyDescent="0.25">
      <c r="P311" s="41"/>
      <c r="Q311" s="41">
        <v>29.8</v>
      </c>
      <c r="R311" s="41">
        <v>0.39800000000000002</v>
      </c>
      <c r="S311" s="26">
        <f t="shared" si="4"/>
        <v>0.3713104599635732</v>
      </c>
    </row>
    <row r="312" spans="16:19" x14ac:dyDescent="0.25">
      <c r="P312" s="41"/>
      <c r="Q312" s="41">
        <v>29.8</v>
      </c>
      <c r="R312" s="41">
        <v>0.45400000000000001</v>
      </c>
      <c r="S312" s="26">
        <f t="shared" si="4"/>
        <v>0.3713104599635732</v>
      </c>
    </row>
    <row r="313" spans="16:19" x14ac:dyDescent="0.25">
      <c r="P313" s="41"/>
      <c r="Q313" s="41">
        <v>29.8</v>
      </c>
      <c r="R313" s="41">
        <v>0.47599999999999998</v>
      </c>
      <c r="S313" s="26">
        <f t="shared" si="4"/>
        <v>0.3713104599635732</v>
      </c>
    </row>
    <row r="314" spans="16:19" x14ac:dyDescent="0.25">
      <c r="P314" s="41"/>
      <c r="Q314" s="41">
        <v>29.8</v>
      </c>
      <c r="R314" s="41">
        <v>0.36799999999999999</v>
      </c>
      <c r="S314" s="26">
        <f t="shared" si="4"/>
        <v>0.3713104599635732</v>
      </c>
    </row>
    <row r="315" spans="16:19" x14ac:dyDescent="0.25">
      <c r="P315" s="41"/>
      <c r="Q315" s="41">
        <v>29.8</v>
      </c>
      <c r="R315" s="41">
        <v>0.59099999999999997</v>
      </c>
      <c r="S315" s="26">
        <f t="shared" si="4"/>
        <v>0.3713104599635732</v>
      </c>
    </row>
    <row r="316" spans="16:19" x14ac:dyDescent="0.25">
      <c r="P316" s="41"/>
      <c r="Q316" s="41">
        <v>29.8</v>
      </c>
      <c r="R316" s="41">
        <v>0.34100000000000003</v>
      </c>
      <c r="S316" s="26">
        <f t="shared" si="4"/>
        <v>0.3713104599635732</v>
      </c>
    </row>
    <row r="317" spans="16:19" x14ac:dyDescent="0.25">
      <c r="P317" s="41"/>
      <c r="Q317" s="41">
        <v>29.8</v>
      </c>
      <c r="R317" s="41">
        <v>0.33500000000000002</v>
      </c>
      <c r="S317" s="26">
        <f t="shared" si="4"/>
        <v>0.3713104599635732</v>
      </c>
    </row>
    <row r="318" spans="16:19" x14ac:dyDescent="0.25">
      <c r="P318" s="41"/>
      <c r="Q318" s="41">
        <v>29.9</v>
      </c>
      <c r="R318" s="41">
        <v>0.35199999999999998</v>
      </c>
      <c r="S318" s="26">
        <f t="shared" si="4"/>
        <v>0.37528302888190845</v>
      </c>
    </row>
    <row r="319" spans="16:19" x14ac:dyDescent="0.25">
      <c r="P319" s="41"/>
      <c r="Q319" s="41">
        <v>30</v>
      </c>
      <c r="R319" s="41">
        <v>0.372</v>
      </c>
      <c r="S319" s="26">
        <f t="shared" si="4"/>
        <v>0.37928462228466686</v>
      </c>
    </row>
    <row r="320" spans="16:19" x14ac:dyDescent="0.25">
      <c r="P320" s="41"/>
      <c r="Q320" s="41">
        <v>30.1</v>
      </c>
      <c r="R320" s="41">
        <v>0.34200000000000003</v>
      </c>
      <c r="S320" s="26">
        <f t="shared" si="4"/>
        <v>0.38331535442219755</v>
      </c>
    </row>
    <row r="321" spans="16:19" x14ac:dyDescent="0.25">
      <c r="P321" s="41"/>
      <c r="Q321" s="41">
        <v>30.1</v>
      </c>
      <c r="R321" s="41">
        <v>0.33600000000000002</v>
      </c>
      <c r="S321" s="26">
        <f t="shared" si="4"/>
        <v>0.38331535442219755</v>
      </c>
    </row>
    <row r="322" spans="16:19" x14ac:dyDescent="0.25">
      <c r="P322" s="41"/>
      <c r="Q322" s="41">
        <v>30.3</v>
      </c>
      <c r="R322" s="41">
        <v>0.34399999999999997</v>
      </c>
      <c r="S322" s="26">
        <f t="shared" si="4"/>
        <v>0.39146469223921393</v>
      </c>
    </row>
    <row r="323" spans="16:19" x14ac:dyDescent="0.25">
      <c r="P323" s="41"/>
      <c r="Q323" s="41">
        <v>30.3</v>
      </c>
      <c r="R323" s="41">
        <v>0.40500000000000003</v>
      </c>
      <c r="S323" s="26">
        <f t="shared" si="4"/>
        <v>0.39146469223921393</v>
      </c>
    </row>
    <row r="324" spans="16:19" x14ac:dyDescent="0.25">
      <c r="P324" s="41"/>
      <c r="Q324" s="41">
        <v>30.3</v>
      </c>
      <c r="R324" s="41">
        <v>0.39100000000000001</v>
      </c>
      <c r="S324" s="26">
        <f t="shared" si="4"/>
        <v>0.39146469223921393</v>
      </c>
    </row>
    <row r="325" spans="16:19" x14ac:dyDescent="0.25">
      <c r="P325" s="41"/>
      <c r="Q325" s="41">
        <v>30.5</v>
      </c>
      <c r="R325" s="41">
        <v>0.40799999999999997</v>
      </c>
      <c r="S325" s="26">
        <f t="shared" si="4"/>
        <v>0.39973195767811737</v>
      </c>
    </row>
    <row r="326" spans="16:19" x14ac:dyDescent="0.25">
      <c r="P326" s="41"/>
      <c r="Q326" s="41">
        <v>30.5</v>
      </c>
      <c r="R326" s="41">
        <v>0.35399999999999998</v>
      </c>
      <c r="S326" s="26">
        <f t="shared" si="4"/>
        <v>0.39973195767811737</v>
      </c>
    </row>
    <row r="327" spans="16:19" x14ac:dyDescent="0.25">
      <c r="P327" s="41"/>
      <c r="Q327" s="41">
        <v>30.5</v>
      </c>
      <c r="R327" s="41">
        <v>0.39600000000000002</v>
      </c>
      <c r="S327" s="26">
        <f t="shared" ref="S327:S390" si="5">$X$7*Q327^$X$5</f>
        <v>0.39973195767811737</v>
      </c>
    </row>
    <row r="328" spans="16:19" x14ac:dyDescent="0.25">
      <c r="P328" s="41"/>
      <c r="Q328" s="41">
        <v>30.5</v>
      </c>
      <c r="R328" s="41">
        <v>0.36399999999999999</v>
      </c>
      <c r="S328" s="26">
        <f t="shared" si="5"/>
        <v>0.39973195767811737</v>
      </c>
    </row>
    <row r="329" spans="16:19" x14ac:dyDescent="0.25">
      <c r="P329" s="41"/>
      <c r="Q329" s="41">
        <v>30.6</v>
      </c>
      <c r="R329" s="41">
        <v>0.35199999999999998</v>
      </c>
      <c r="S329" s="26">
        <f t="shared" si="5"/>
        <v>0.40391009959326085</v>
      </c>
    </row>
    <row r="330" spans="16:19" x14ac:dyDescent="0.25">
      <c r="P330" s="41"/>
      <c r="Q330" s="41">
        <v>30.6</v>
      </c>
      <c r="R330" s="41">
        <v>0.33500000000000002</v>
      </c>
      <c r="S330" s="26">
        <f t="shared" si="5"/>
        <v>0.40391009959326085</v>
      </c>
    </row>
    <row r="331" spans="16:19" x14ac:dyDescent="0.25">
      <c r="P331" s="41"/>
      <c r="Q331" s="41">
        <v>30.7</v>
      </c>
      <c r="R331" s="41">
        <v>0.37</v>
      </c>
      <c r="S331" s="26">
        <f t="shared" si="5"/>
        <v>0.40811806715181942</v>
      </c>
    </row>
    <row r="332" spans="16:19" x14ac:dyDescent="0.25">
      <c r="P332" s="41"/>
      <c r="Q332" s="41">
        <v>30.7</v>
      </c>
      <c r="R332" s="41">
        <v>0.38600000000000001</v>
      </c>
      <c r="S332" s="26">
        <f t="shared" si="5"/>
        <v>0.40811806715181942</v>
      </c>
    </row>
    <row r="333" spans="16:19" x14ac:dyDescent="0.25">
      <c r="P333" s="41"/>
      <c r="Q333" s="41">
        <v>30.8</v>
      </c>
      <c r="R333" s="41">
        <v>0.44500000000000001</v>
      </c>
      <c r="S333" s="26">
        <f t="shared" si="5"/>
        <v>0.41235597507129923</v>
      </c>
    </row>
    <row r="334" spans="16:19" x14ac:dyDescent="0.25">
      <c r="P334" s="41"/>
      <c r="Q334" s="41">
        <v>30.8</v>
      </c>
      <c r="R334" s="41">
        <v>0.44800000000000001</v>
      </c>
      <c r="S334" s="26">
        <f t="shared" si="5"/>
        <v>0.41235597507129923</v>
      </c>
    </row>
    <row r="335" spans="16:19" x14ac:dyDescent="0.25">
      <c r="P335" s="41"/>
      <c r="Q335" s="41">
        <v>30.8</v>
      </c>
      <c r="R335" s="41">
        <v>0.45</v>
      </c>
      <c r="S335" s="26">
        <f t="shared" si="5"/>
        <v>0.41235597507129923</v>
      </c>
    </row>
    <row r="336" spans="16:19" x14ac:dyDescent="0.25">
      <c r="P336" s="41"/>
      <c r="Q336" s="41">
        <v>30.8</v>
      </c>
      <c r="R336" s="41">
        <v>0.29399999999999998</v>
      </c>
      <c r="S336" s="26">
        <f t="shared" si="5"/>
        <v>0.41235597507129923</v>
      </c>
    </row>
    <row r="337" spans="16:19" x14ac:dyDescent="0.25">
      <c r="P337" s="41"/>
      <c r="Q337" s="41">
        <v>30.8</v>
      </c>
      <c r="R337" s="41">
        <v>0.35199999999999998</v>
      </c>
      <c r="S337" s="26">
        <f t="shared" si="5"/>
        <v>0.41235597507129923</v>
      </c>
    </row>
    <row r="338" spans="16:19" x14ac:dyDescent="0.25">
      <c r="P338" s="41"/>
      <c r="Q338" s="41">
        <v>30.9</v>
      </c>
      <c r="R338" s="41">
        <v>0.42799999999999999</v>
      </c>
      <c r="S338" s="26">
        <f t="shared" si="5"/>
        <v>0.41662393813521847</v>
      </c>
    </row>
    <row r="339" spans="16:19" x14ac:dyDescent="0.25">
      <c r="P339" s="41"/>
      <c r="Q339" s="41">
        <v>30.9</v>
      </c>
      <c r="R339" s="41">
        <v>0.376</v>
      </c>
      <c r="S339" s="26">
        <f t="shared" si="5"/>
        <v>0.41662393813521847</v>
      </c>
    </row>
    <row r="340" spans="16:19" x14ac:dyDescent="0.25">
      <c r="P340" s="41"/>
      <c r="Q340" s="41">
        <v>31</v>
      </c>
      <c r="R340" s="41">
        <v>0.5</v>
      </c>
      <c r="S340" s="26">
        <f t="shared" si="5"/>
        <v>0.42092207119294267</v>
      </c>
    </row>
    <row r="341" spans="16:19" x14ac:dyDescent="0.25">
      <c r="P341" s="41"/>
      <c r="Q341" s="41">
        <v>31</v>
      </c>
      <c r="R341" s="41">
        <v>0.4</v>
      </c>
      <c r="S341" s="26">
        <f t="shared" si="5"/>
        <v>0.42092207119294267</v>
      </c>
    </row>
    <row r="342" spans="16:19" x14ac:dyDescent="0.25">
      <c r="P342" s="41"/>
      <c r="Q342" s="41">
        <v>31</v>
      </c>
      <c r="R342" s="41">
        <v>0.43099999999999999</v>
      </c>
      <c r="S342" s="26">
        <f t="shared" si="5"/>
        <v>0.42092207119294267</v>
      </c>
    </row>
    <row r="343" spans="16:19" x14ac:dyDescent="0.25">
      <c r="P343" s="41"/>
      <c r="Q343" s="41">
        <v>31.4</v>
      </c>
      <c r="R343" s="41">
        <v>0.38</v>
      </c>
      <c r="S343" s="26">
        <f t="shared" si="5"/>
        <v>0.43841860264373522</v>
      </c>
    </row>
    <row r="344" spans="16:19" x14ac:dyDescent="0.25">
      <c r="P344" s="41"/>
      <c r="Q344" s="41">
        <v>31.4</v>
      </c>
      <c r="R344" s="41">
        <v>0.432</v>
      </c>
      <c r="S344" s="26">
        <f t="shared" si="5"/>
        <v>0.43841860264373522</v>
      </c>
    </row>
    <row r="345" spans="16:19" x14ac:dyDescent="0.25">
      <c r="P345" s="41"/>
      <c r="Q345" s="41">
        <v>31.4</v>
      </c>
      <c r="R345" s="41">
        <v>0.52400000000000002</v>
      </c>
      <c r="S345" s="26">
        <f t="shared" si="5"/>
        <v>0.43841860264373522</v>
      </c>
    </row>
    <row r="346" spans="16:19" x14ac:dyDescent="0.25">
      <c r="P346" s="41"/>
      <c r="Q346" s="41">
        <v>31.4</v>
      </c>
      <c r="R346" s="41">
        <v>0.47499999999999998</v>
      </c>
      <c r="S346" s="26">
        <f t="shared" si="5"/>
        <v>0.43841860264373522</v>
      </c>
    </row>
    <row r="347" spans="16:19" x14ac:dyDescent="0.25">
      <c r="P347" s="41"/>
      <c r="Q347" s="41">
        <v>31.4</v>
      </c>
      <c r="R347" s="41">
        <v>0.38</v>
      </c>
      <c r="S347" s="26">
        <f t="shared" si="5"/>
        <v>0.43841860264373522</v>
      </c>
    </row>
    <row r="348" spans="16:19" x14ac:dyDescent="0.25">
      <c r="P348" s="41"/>
      <c r="Q348" s="41">
        <v>31.6</v>
      </c>
      <c r="R348" s="41">
        <v>0.432</v>
      </c>
      <c r="S348" s="26">
        <f t="shared" si="5"/>
        <v>0.44735087922534744</v>
      </c>
    </row>
    <row r="349" spans="16:19" x14ac:dyDescent="0.25">
      <c r="P349" s="41"/>
      <c r="Q349" s="41">
        <v>31.7</v>
      </c>
      <c r="R349" s="41">
        <v>0.39800000000000002</v>
      </c>
      <c r="S349" s="26">
        <f t="shared" si="5"/>
        <v>0.45186342351585529</v>
      </c>
    </row>
    <row r="350" spans="16:19" x14ac:dyDescent="0.25">
      <c r="P350" s="41"/>
      <c r="Q350" s="41">
        <v>31.8</v>
      </c>
      <c r="R350" s="41">
        <v>0.372</v>
      </c>
      <c r="S350" s="26">
        <f t="shared" si="5"/>
        <v>0.45640705894448436</v>
      </c>
    </row>
    <row r="351" spans="16:19" x14ac:dyDescent="0.25">
      <c r="P351" s="41"/>
      <c r="Q351" s="41">
        <v>31.9</v>
      </c>
      <c r="R351" s="41">
        <v>0.51400000000000001</v>
      </c>
      <c r="S351" s="26">
        <f t="shared" si="5"/>
        <v>0.46098190094538788</v>
      </c>
    </row>
    <row r="352" spans="16:19" x14ac:dyDescent="0.25">
      <c r="P352" s="41"/>
      <c r="Q352" s="41">
        <v>31.9</v>
      </c>
      <c r="R352" s="41">
        <v>0.49</v>
      </c>
      <c r="S352" s="26">
        <f t="shared" si="5"/>
        <v>0.46098190094538788</v>
      </c>
    </row>
    <row r="353" spans="16:19" x14ac:dyDescent="0.25">
      <c r="P353" s="41"/>
      <c r="Q353" s="41">
        <v>31.9</v>
      </c>
      <c r="R353" s="41">
        <v>0.48799999999999999</v>
      </c>
      <c r="S353" s="26">
        <f t="shared" si="5"/>
        <v>0.46098190094538788</v>
      </c>
    </row>
    <row r="354" spans="16:19" x14ac:dyDescent="0.25">
      <c r="P354" s="41"/>
      <c r="Q354" s="41">
        <v>31.9</v>
      </c>
      <c r="R354" s="41">
        <v>0.496</v>
      </c>
      <c r="S354" s="26">
        <f t="shared" si="5"/>
        <v>0.46098190094538788</v>
      </c>
    </row>
    <row r="355" spans="16:19" x14ac:dyDescent="0.25">
      <c r="P355" s="41"/>
      <c r="Q355" s="41">
        <v>31.9</v>
      </c>
      <c r="R355" s="41">
        <v>0.47599999999999998</v>
      </c>
      <c r="S355" s="26">
        <f t="shared" si="5"/>
        <v>0.46098190094538788</v>
      </c>
    </row>
    <row r="356" spans="16:19" x14ac:dyDescent="0.25">
      <c r="P356" s="41"/>
      <c r="Q356" s="41">
        <v>31.9</v>
      </c>
      <c r="R356" s="41">
        <v>0.373</v>
      </c>
      <c r="S356" s="26">
        <f t="shared" si="5"/>
        <v>0.46098190094538788</v>
      </c>
    </row>
    <row r="357" spans="16:19" x14ac:dyDescent="0.25">
      <c r="P357" s="41"/>
      <c r="Q357" s="41">
        <v>31.9</v>
      </c>
      <c r="R357" s="41">
        <v>0.34</v>
      </c>
      <c r="S357" s="26">
        <f t="shared" si="5"/>
        <v>0.46098190094538788</v>
      </c>
    </row>
    <row r="358" spans="16:19" x14ac:dyDescent="0.25">
      <c r="P358" s="41"/>
      <c r="Q358" s="41">
        <v>31.9</v>
      </c>
      <c r="R358" s="41">
        <v>0.40799999999999997</v>
      </c>
      <c r="S358" s="26">
        <f t="shared" si="5"/>
        <v>0.46098190094538788</v>
      </c>
    </row>
    <row r="359" spans="16:19" x14ac:dyDescent="0.25">
      <c r="P359" s="41"/>
      <c r="Q359" s="41">
        <v>31.9</v>
      </c>
      <c r="R359" s="41">
        <v>0.40400000000000003</v>
      </c>
      <c r="S359" s="26">
        <f t="shared" si="5"/>
        <v>0.46098190094538788</v>
      </c>
    </row>
    <row r="360" spans="16:19" x14ac:dyDescent="0.25">
      <c r="P360" s="41"/>
      <c r="Q360" s="41">
        <v>32</v>
      </c>
      <c r="R360" s="41">
        <v>0.6</v>
      </c>
      <c r="S360" s="26">
        <f t="shared" si="5"/>
        <v>0.46558806501684841</v>
      </c>
    </row>
    <row r="361" spans="16:19" x14ac:dyDescent="0.25">
      <c r="P361" s="41"/>
      <c r="Q361" s="41">
        <v>32.1</v>
      </c>
      <c r="R361" s="41">
        <v>0.56999999999999995</v>
      </c>
      <c r="S361" s="26">
        <f t="shared" si="5"/>
        <v>0.47022566672111832</v>
      </c>
    </row>
    <row r="362" spans="16:19" x14ac:dyDescent="0.25">
      <c r="P362" s="41"/>
      <c r="Q362" s="41">
        <v>32.1</v>
      </c>
      <c r="R362" s="41">
        <v>0.45200000000000001</v>
      </c>
      <c r="S362" s="26">
        <f t="shared" si="5"/>
        <v>0.47022566672111832</v>
      </c>
    </row>
    <row r="363" spans="16:19" x14ac:dyDescent="0.25">
      <c r="P363" s="41"/>
      <c r="Q363" s="41">
        <v>32.200000000000003</v>
      </c>
      <c r="R363" s="41">
        <v>0.51100000000000001</v>
      </c>
      <c r="S363" s="26">
        <f t="shared" si="5"/>
        <v>0.47489482168424707</v>
      </c>
    </row>
    <row r="364" spans="16:19" x14ac:dyDescent="0.25">
      <c r="P364" s="41"/>
      <c r="Q364" s="41">
        <v>32.200000000000003</v>
      </c>
      <c r="R364" s="41">
        <v>0.73199999999999998</v>
      </c>
      <c r="S364" s="26">
        <f t="shared" si="5"/>
        <v>0.47489482168424707</v>
      </c>
    </row>
    <row r="365" spans="16:19" x14ac:dyDescent="0.25">
      <c r="P365" s="41"/>
      <c r="Q365" s="41">
        <v>32.200000000000003</v>
      </c>
      <c r="R365" s="41">
        <v>0.48799999999999999</v>
      </c>
      <c r="S365" s="26">
        <f t="shared" si="5"/>
        <v>0.47489482168424707</v>
      </c>
    </row>
    <row r="366" spans="16:19" x14ac:dyDescent="0.25">
      <c r="P366" s="41"/>
      <c r="Q366" s="41">
        <v>32.4</v>
      </c>
      <c r="R366" s="41">
        <v>0.505</v>
      </c>
      <c r="S366" s="26">
        <f t="shared" si="5"/>
        <v>0.48432825420930775</v>
      </c>
    </row>
    <row r="367" spans="16:19" x14ac:dyDescent="0.25">
      <c r="P367" s="41"/>
      <c r="Q367" s="41">
        <v>32.4</v>
      </c>
      <c r="R367" s="41">
        <v>0.50700000000000001</v>
      </c>
      <c r="S367" s="26">
        <f t="shared" si="5"/>
        <v>0.48432825420930775</v>
      </c>
    </row>
    <row r="368" spans="16:19" x14ac:dyDescent="0.25">
      <c r="P368" s="41"/>
      <c r="Q368" s="41">
        <v>32.4</v>
      </c>
      <c r="R368" s="41">
        <v>0.441</v>
      </c>
      <c r="S368" s="26">
        <f t="shared" si="5"/>
        <v>0.48432825420930775</v>
      </c>
    </row>
    <row r="369" spans="16:19" x14ac:dyDescent="0.25">
      <c r="P369" s="41"/>
      <c r="Q369" s="41">
        <v>32.4</v>
      </c>
      <c r="R369" s="41">
        <v>0.38900000000000001</v>
      </c>
      <c r="S369" s="26">
        <f t="shared" si="5"/>
        <v>0.48432825420930775</v>
      </c>
    </row>
    <row r="370" spans="16:19" x14ac:dyDescent="0.25">
      <c r="P370" s="41"/>
      <c r="Q370" s="41">
        <v>32.4</v>
      </c>
      <c r="R370" s="41">
        <v>0.55200000000000005</v>
      </c>
      <c r="S370" s="26">
        <f t="shared" si="5"/>
        <v>0.48432825420930775</v>
      </c>
    </row>
    <row r="371" spans="16:19" x14ac:dyDescent="0.25">
      <c r="P371" s="41"/>
      <c r="Q371" s="41">
        <v>32.5</v>
      </c>
      <c r="R371" s="41">
        <v>0.41899999999999998</v>
      </c>
      <c r="S371" s="26">
        <f t="shared" si="5"/>
        <v>0.48909276334087837</v>
      </c>
    </row>
    <row r="372" spans="16:19" x14ac:dyDescent="0.25">
      <c r="P372" s="41"/>
      <c r="Q372" s="41">
        <v>32.6</v>
      </c>
      <c r="R372" s="41">
        <v>0.45</v>
      </c>
      <c r="S372" s="26">
        <f t="shared" si="5"/>
        <v>0.49388928887026007</v>
      </c>
    </row>
    <row r="373" spans="16:19" x14ac:dyDescent="0.25">
      <c r="P373" s="41"/>
      <c r="Q373" s="41">
        <v>32.6</v>
      </c>
      <c r="R373" s="41">
        <v>0.47</v>
      </c>
      <c r="S373" s="26">
        <f t="shared" si="5"/>
        <v>0.49388928887026007</v>
      </c>
    </row>
    <row r="374" spans="16:19" x14ac:dyDescent="0.25">
      <c r="P374" s="41"/>
      <c r="Q374" s="41">
        <v>32.700000000000003</v>
      </c>
      <c r="R374" s="41">
        <v>0.502</v>
      </c>
      <c r="S374" s="26">
        <f t="shared" si="5"/>
        <v>0.49871794674007297</v>
      </c>
    </row>
    <row r="375" spans="16:19" x14ac:dyDescent="0.25">
      <c r="P375" s="41"/>
      <c r="Q375" s="41">
        <v>32.799999999999997</v>
      </c>
      <c r="R375" s="41">
        <v>0.46200000000000002</v>
      </c>
      <c r="S375" s="26">
        <f t="shared" si="5"/>
        <v>0.50357885295576577</v>
      </c>
    </row>
    <row r="376" spans="16:19" x14ac:dyDescent="0.25">
      <c r="P376" s="41"/>
      <c r="Q376" s="41">
        <v>32.9</v>
      </c>
      <c r="R376" s="41">
        <v>0.56799999999999995</v>
      </c>
      <c r="S376" s="26">
        <f t="shared" si="5"/>
        <v>0.50847212358546534</v>
      </c>
    </row>
    <row r="377" spans="16:19" x14ac:dyDescent="0.25">
      <c r="P377" s="41"/>
      <c r="Q377" s="41">
        <v>32.9</v>
      </c>
      <c r="R377" s="41">
        <v>0.504</v>
      </c>
      <c r="S377" s="26">
        <f t="shared" si="5"/>
        <v>0.50847212358546534</v>
      </c>
    </row>
    <row r="378" spans="16:19" x14ac:dyDescent="0.25">
      <c r="P378" s="41"/>
      <c r="Q378" s="41">
        <v>32.9</v>
      </c>
      <c r="R378" s="41">
        <v>0.59399999999999997</v>
      </c>
      <c r="S378" s="26">
        <f t="shared" si="5"/>
        <v>0.50847212358546534</v>
      </c>
    </row>
    <row r="379" spans="16:19" x14ac:dyDescent="0.25">
      <c r="P379" s="41"/>
      <c r="Q379" s="41">
        <v>32.9</v>
      </c>
      <c r="R379" s="41">
        <v>0.496</v>
      </c>
      <c r="S379" s="26">
        <f t="shared" si="5"/>
        <v>0.50847212358546534</v>
      </c>
    </row>
    <row r="380" spans="16:19" x14ac:dyDescent="0.25">
      <c r="P380" s="41"/>
      <c r="Q380" s="41">
        <v>32.9</v>
      </c>
      <c r="R380" s="41">
        <v>0.6</v>
      </c>
      <c r="S380" s="26">
        <f t="shared" si="5"/>
        <v>0.50847212358546534</v>
      </c>
    </row>
    <row r="381" spans="16:19" x14ac:dyDescent="0.25">
      <c r="P381" s="41"/>
      <c r="Q381" s="41">
        <v>32.9</v>
      </c>
      <c r="R381" s="41">
        <v>0.34</v>
      </c>
      <c r="S381" s="26">
        <f t="shared" si="5"/>
        <v>0.50847212358546534</v>
      </c>
    </row>
    <row r="382" spans="16:19" x14ac:dyDescent="0.25">
      <c r="P382" s="41"/>
      <c r="Q382" s="41">
        <v>33</v>
      </c>
      <c r="R382" s="41">
        <v>0.65600000000000003</v>
      </c>
      <c r="S382" s="26">
        <f t="shared" si="5"/>
        <v>0.51339787475981291</v>
      </c>
    </row>
    <row r="383" spans="16:19" x14ac:dyDescent="0.25">
      <c r="P383" s="41"/>
      <c r="Q383" s="41">
        <v>33.1</v>
      </c>
      <c r="R383" s="41">
        <v>0.46600000000000003</v>
      </c>
      <c r="S383" s="26">
        <f t="shared" si="5"/>
        <v>0.51835622267181092</v>
      </c>
    </row>
    <row r="384" spans="16:19" x14ac:dyDescent="0.25">
      <c r="P384" s="41"/>
      <c r="Q384" s="41">
        <v>33.200000000000003</v>
      </c>
      <c r="R384" s="41">
        <v>0.51600000000000001</v>
      </c>
      <c r="S384" s="26">
        <f t="shared" si="5"/>
        <v>0.52334728357666704</v>
      </c>
    </row>
    <row r="385" spans="16:19" x14ac:dyDescent="0.25">
      <c r="P385" s="41"/>
      <c r="Q385" s="41">
        <v>33.4</v>
      </c>
      <c r="R385" s="41">
        <v>0.46800000000000003</v>
      </c>
      <c r="S385" s="26">
        <f t="shared" si="5"/>
        <v>0.53342800969587367</v>
      </c>
    </row>
    <row r="386" spans="16:19" x14ac:dyDescent="0.25">
      <c r="P386" s="41"/>
      <c r="Q386" s="41">
        <v>33.4</v>
      </c>
      <c r="R386" s="41">
        <v>0.46200000000000002</v>
      </c>
      <c r="S386" s="26">
        <f t="shared" si="5"/>
        <v>0.53342800969587367</v>
      </c>
    </row>
    <row r="387" spans="16:19" x14ac:dyDescent="0.25">
      <c r="P387" s="41"/>
      <c r="Q387" s="41">
        <v>33.4</v>
      </c>
      <c r="R387" s="41">
        <v>0.53200000000000003</v>
      </c>
      <c r="S387" s="26">
        <f t="shared" si="5"/>
        <v>0.53342800969587367</v>
      </c>
    </row>
    <row r="388" spans="16:19" x14ac:dyDescent="0.25">
      <c r="P388" s="41"/>
      <c r="Q388" s="41">
        <v>33.4</v>
      </c>
      <c r="R388" s="41">
        <v>0.59799999999999998</v>
      </c>
      <c r="S388" s="26">
        <f t="shared" si="5"/>
        <v>0.53342800969587367</v>
      </c>
    </row>
    <row r="389" spans="16:19" x14ac:dyDescent="0.25">
      <c r="P389" s="41"/>
      <c r="Q389" s="41">
        <v>33.4</v>
      </c>
      <c r="R389" s="41">
        <v>0.58799999999999997</v>
      </c>
      <c r="S389" s="26">
        <f t="shared" si="5"/>
        <v>0.53342800969587367</v>
      </c>
    </row>
    <row r="390" spans="16:19" x14ac:dyDescent="0.25">
      <c r="P390" s="41"/>
      <c r="Q390" s="41">
        <v>33.4</v>
      </c>
      <c r="R390" s="41">
        <v>0.62</v>
      </c>
      <c r="S390" s="26">
        <f t="shared" si="5"/>
        <v>0.53342800969587367</v>
      </c>
    </row>
    <row r="391" spans="16:19" x14ac:dyDescent="0.25">
      <c r="P391" s="41"/>
      <c r="Q391" s="41">
        <v>33.4</v>
      </c>
      <c r="R391" s="41">
        <v>0.34</v>
      </c>
      <c r="S391" s="26">
        <f t="shared" ref="S391:S454" si="6">$X$7*Q391^$X$5</f>
        <v>0.53342800969587367</v>
      </c>
    </row>
    <row r="392" spans="16:19" x14ac:dyDescent="0.25">
      <c r="P392" s="41"/>
      <c r="Q392" s="41">
        <v>33.4</v>
      </c>
      <c r="R392" s="41">
        <v>0.49</v>
      </c>
      <c r="S392" s="26">
        <f t="shared" si="6"/>
        <v>0.53342800969587367</v>
      </c>
    </row>
    <row r="393" spans="16:19" x14ac:dyDescent="0.25">
      <c r="P393" s="41"/>
      <c r="Q393" s="41">
        <v>33.4</v>
      </c>
      <c r="R393" s="41">
        <v>0.48399999999999999</v>
      </c>
      <c r="S393" s="26">
        <f t="shared" si="6"/>
        <v>0.53342800969587367</v>
      </c>
    </row>
    <row r="394" spans="16:19" x14ac:dyDescent="0.25">
      <c r="P394" s="41"/>
      <c r="Q394" s="41">
        <v>33.5</v>
      </c>
      <c r="R394" s="41">
        <v>0.58499999999999996</v>
      </c>
      <c r="S394" s="26">
        <f t="shared" si="6"/>
        <v>0.5385179077302743</v>
      </c>
    </row>
    <row r="395" spans="16:19" x14ac:dyDescent="0.25">
      <c r="P395" s="41"/>
      <c r="Q395" s="41">
        <v>33.6</v>
      </c>
      <c r="R395" s="41">
        <v>0.502</v>
      </c>
      <c r="S395" s="26">
        <f t="shared" si="6"/>
        <v>0.54364098439732567</v>
      </c>
    </row>
    <row r="396" spans="16:19" x14ac:dyDescent="0.25">
      <c r="P396" s="41"/>
      <c r="Q396" s="41">
        <v>33.6</v>
      </c>
      <c r="R396" s="41">
        <v>0.56000000000000005</v>
      </c>
      <c r="S396" s="26">
        <f t="shared" si="6"/>
        <v>0.54364098439732567</v>
      </c>
    </row>
    <row r="397" spans="16:19" x14ac:dyDescent="0.25">
      <c r="P397" s="41"/>
      <c r="Q397" s="41">
        <v>33.6</v>
      </c>
      <c r="R397" s="41">
        <v>0.50800000000000001</v>
      </c>
      <c r="S397" s="26">
        <f t="shared" si="6"/>
        <v>0.54364098439732567</v>
      </c>
    </row>
    <row r="398" spans="16:19" x14ac:dyDescent="0.25">
      <c r="P398" s="41"/>
      <c r="Q398" s="41">
        <v>33.9</v>
      </c>
      <c r="R398" s="41">
        <v>0.53200000000000003</v>
      </c>
      <c r="S398" s="26">
        <f t="shared" si="6"/>
        <v>0.5592104521399297</v>
      </c>
    </row>
    <row r="399" spans="16:19" x14ac:dyDescent="0.25">
      <c r="P399" s="41"/>
      <c r="Q399" s="41">
        <v>33.9</v>
      </c>
      <c r="R399" s="41">
        <v>0.56399999999999995</v>
      </c>
      <c r="S399" s="26">
        <f t="shared" si="6"/>
        <v>0.5592104521399297</v>
      </c>
    </row>
    <row r="400" spans="16:19" x14ac:dyDescent="0.25">
      <c r="P400" s="41"/>
      <c r="Q400" s="41">
        <v>33.9</v>
      </c>
      <c r="R400" s="41">
        <v>0.64600000000000002</v>
      </c>
      <c r="S400" s="26">
        <f t="shared" si="6"/>
        <v>0.5592104521399297</v>
      </c>
    </row>
    <row r="401" spans="16:19" x14ac:dyDescent="0.25">
      <c r="P401" s="41"/>
      <c r="Q401" s="41">
        <v>33.9</v>
      </c>
      <c r="R401" s="41">
        <v>0.62</v>
      </c>
      <c r="S401" s="26">
        <f t="shared" si="6"/>
        <v>0.5592104521399297</v>
      </c>
    </row>
    <row r="402" spans="16:19" x14ac:dyDescent="0.25">
      <c r="P402" s="41"/>
      <c r="Q402" s="41">
        <v>33.9</v>
      </c>
      <c r="R402" s="41">
        <v>0.6</v>
      </c>
      <c r="S402" s="26">
        <f t="shared" si="6"/>
        <v>0.5592104521399297</v>
      </c>
    </row>
    <row r="403" spans="16:19" x14ac:dyDescent="0.25">
      <c r="P403" s="41"/>
      <c r="Q403" s="41">
        <v>33.9</v>
      </c>
      <c r="R403" s="41">
        <v>0.62</v>
      </c>
      <c r="S403" s="26">
        <f t="shared" si="6"/>
        <v>0.5592104521399297</v>
      </c>
    </row>
    <row r="404" spans="16:19" x14ac:dyDescent="0.25">
      <c r="P404" s="41"/>
      <c r="Q404" s="41">
        <v>33.9</v>
      </c>
      <c r="R404" s="41">
        <v>0.7</v>
      </c>
      <c r="S404" s="26">
        <f t="shared" si="6"/>
        <v>0.5592104521399297</v>
      </c>
    </row>
    <row r="405" spans="16:19" x14ac:dyDescent="0.25">
      <c r="P405" s="41"/>
      <c r="Q405" s="41">
        <v>34</v>
      </c>
      <c r="R405" s="41">
        <v>0.9</v>
      </c>
      <c r="S405" s="26">
        <f t="shared" si="6"/>
        <v>0.56446740958897723</v>
      </c>
    </row>
    <row r="406" spans="16:19" x14ac:dyDescent="0.25">
      <c r="P406" s="41"/>
      <c r="Q406" s="41">
        <v>34</v>
      </c>
      <c r="R406" s="41">
        <v>0.7</v>
      </c>
      <c r="S406" s="26">
        <f t="shared" si="6"/>
        <v>0.56446740958897723</v>
      </c>
    </row>
    <row r="407" spans="16:19" x14ac:dyDescent="0.25">
      <c r="P407" s="41"/>
      <c r="Q407" s="41">
        <v>34</v>
      </c>
      <c r="R407" s="41">
        <v>0.625</v>
      </c>
      <c r="S407" s="26">
        <f t="shared" si="6"/>
        <v>0.56446740958897723</v>
      </c>
    </row>
    <row r="408" spans="16:19" x14ac:dyDescent="0.25">
      <c r="P408" s="41"/>
      <c r="Q408" s="41">
        <v>34</v>
      </c>
      <c r="R408" s="41">
        <v>0.51400000000000001</v>
      </c>
      <c r="S408" s="26">
        <f t="shared" si="6"/>
        <v>0.56446740958897723</v>
      </c>
    </row>
    <row r="409" spans="16:19" x14ac:dyDescent="0.25">
      <c r="P409" s="41"/>
      <c r="Q409" s="41">
        <v>34</v>
      </c>
      <c r="R409" s="41">
        <v>0.44800000000000001</v>
      </c>
      <c r="S409" s="26">
        <f t="shared" si="6"/>
        <v>0.56446740958897723</v>
      </c>
    </row>
    <row r="410" spans="16:19" x14ac:dyDescent="0.25">
      <c r="P410" s="41"/>
      <c r="Q410" s="41">
        <v>34</v>
      </c>
      <c r="R410" s="41">
        <v>0.53400000000000003</v>
      </c>
      <c r="S410" s="26">
        <f t="shared" si="6"/>
        <v>0.56446740958897723</v>
      </c>
    </row>
    <row r="411" spans="16:19" x14ac:dyDescent="0.25">
      <c r="P411" s="41"/>
      <c r="Q411" s="41">
        <v>34.1</v>
      </c>
      <c r="R411" s="41">
        <v>0.46200000000000002</v>
      </c>
      <c r="S411" s="26">
        <f t="shared" si="6"/>
        <v>0.56975812910169665</v>
      </c>
    </row>
    <row r="412" spans="16:19" x14ac:dyDescent="0.25">
      <c r="P412" s="41"/>
      <c r="Q412" s="41">
        <v>34.1</v>
      </c>
      <c r="R412" s="41">
        <v>0.66</v>
      </c>
      <c r="S412" s="26">
        <f t="shared" si="6"/>
        <v>0.56975812910169665</v>
      </c>
    </row>
    <row r="413" spans="16:19" x14ac:dyDescent="0.25">
      <c r="P413" s="41"/>
      <c r="Q413" s="41">
        <v>34.1</v>
      </c>
      <c r="R413" s="41">
        <v>0.52800000000000002</v>
      </c>
      <c r="S413" s="26">
        <f t="shared" si="6"/>
        <v>0.56975812910169665</v>
      </c>
    </row>
    <row r="414" spans="16:19" x14ac:dyDescent="0.25">
      <c r="P414" s="41"/>
      <c r="Q414" s="41">
        <v>34.200000000000003</v>
      </c>
      <c r="R414" s="41">
        <v>0.504</v>
      </c>
      <c r="S414" s="26">
        <f t="shared" si="6"/>
        <v>0.57508272754696743</v>
      </c>
    </row>
    <row r="415" spans="16:19" x14ac:dyDescent="0.25">
      <c r="P415" s="41"/>
      <c r="Q415" s="41">
        <v>34.4</v>
      </c>
      <c r="R415" s="41">
        <v>0.56399999999999995</v>
      </c>
      <c r="S415" s="26">
        <f t="shared" si="6"/>
        <v>0.58583402901327108</v>
      </c>
    </row>
    <row r="416" spans="16:19" x14ac:dyDescent="0.25">
      <c r="P416" s="41"/>
      <c r="Q416" s="41">
        <v>34.4</v>
      </c>
      <c r="R416" s="41">
        <v>0.49</v>
      </c>
      <c r="S416" s="26">
        <f t="shared" si="6"/>
        <v>0.58583402901327108</v>
      </c>
    </row>
    <row r="417" spans="16:19" x14ac:dyDescent="0.25">
      <c r="P417" s="41"/>
      <c r="Q417" s="41">
        <v>34.4</v>
      </c>
      <c r="R417" s="41">
        <v>0.57999999999999996</v>
      </c>
      <c r="S417" s="26">
        <f t="shared" si="6"/>
        <v>0.58583402901327108</v>
      </c>
    </row>
    <row r="418" spans="16:19" x14ac:dyDescent="0.25">
      <c r="P418" s="41"/>
      <c r="Q418" s="41">
        <v>34.4</v>
      </c>
      <c r="R418" s="41">
        <v>0.61099999999999999</v>
      </c>
      <c r="S418" s="26">
        <f t="shared" si="6"/>
        <v>0.58583402901327108</v>
      </c>
    </row>
    <row r="419" spans="16:19" x14ac:dyDescent="0.25">
      <c r="P419" s="41"/>
      <c r="Q419" s="41">
        <v>34.4</v>
      </c>
      <c r="R419" s="41">
        <v>0.55600000000000005</v>
      </c>
      <c r="S419" s="26">
        <f t="shared" si="6"/>
        <v>0.58583402901327108</v>
      </c>
    </row>
    <row r="420" spans="16:19" x14ac:dyDescent="0.25">
      <c r="P420" s="41"/>
      <c r="Q420" s="41">
        <v>34.5</v>
      </c>
      <c r="R420" s="41">
        <v>0.9</v>
      </c>
      <c r="S420" s="26">
        <f t="shared" si="6"/>
        <v>0.59126096607421874</v>
      </c>
    </row>
    <row r="421" spans="16:19" x14ac:dyDescent="0.25">
      <c r="P421" s="41"/>
      <c r="Q421" s="41">
        <v>34.5</v>
      </c>
      <c r="R421" s="41">
        <v>0.66800000000000004</v>
      </c>
      <c r="S421" s="26">
        <f t="shared" si="6"/>
        <v>0.59126096607421874</v>
      </c>
    </row>
    <row r="422" spans="16:19" x14ac:dyDescent="0.25">
      <c r="P422" s="41"/>
      <c r="Q422" s="41">
        <v>34.5</v>
      </c>
      <c r="R422" s="41">
        <v>0.56999999999999995</v>
      </c>
      <c r="S422" s="26">
        <f t="shared" si="6"/>
        <v>0.59126096607421874</v>
      </c>
    </row>
    <row r="423" spans="16:19" x14ac:dyDescent="0.25">
      <c r="P423" s="41"/>
      <c r="Q423" s="41">
        <v>34.6</v>
      </c>
      <c r="R423" s="41">
        <v>0.95</v>
      </c>
      <c r="S423" s="26">
        <f t="shared" si="6"/>
        <v>0.59672225014725833</v>
      </c>
    </row>
    <row r="424" spans="16:19" x14ac:dyDescent="0.25">
      <c r="P424" s="41"/>
      <c r="Q424" s="41">
        <v>34.6</v>
      </c>
      <c r="R424" s="41">
        <v>0.48699999999999999</v>
      </c>
      <c r="S424" s="26">
        <f t="shared" si="6"/>
        <v>0.59672225014725833</v>
      </c>
    </row>
    <row r="425" spans="16:19" x14ac:dyDescent="0.25">
      <c r="P425" s="41"/>
      <c r="Q425" s="41">
        <v>34.700000000000003</v>
      </c>
      <c r="R425" s="41">
        <v>0.56000000000000005</v>
      </c>
      <c r="S425" s="26">
        <f t="shared" si="6"/>
        <v>0.60221799840255641</v>
      </c>
    </row>
    <row r="426" spans="16:19" x14ac:dyDescent="0.25">
      <c r="P426" s="41"/>
      <c r="Q426" s="41">
        <v>34.700000000000003</v>
      </c>
      <c r="R426" s="41">
        <v>0.56000000000000005</v>
      </c>
      <c r="S426" s="26">
        <f t="shared" si="6"/>
        <v>0.60221799840255641</v>
      </c>
    </row>
    <row r="427" spans="16:19" x14ac:dyDescent="0.25">
      <c r="P427" s="41"/>
      <c r="Q427" s="41">
        <v>34.700000000000003</v>
      </c>
      <c r="R427" s="41">
        <v>0.59</v>
      </c>
      <c r="S427" s="26">
        <f t="shared" si="6"/>
        <v>0.60221799840255641</v>
      </c>
    </row>
    <row r="428" spans="16:19" x14ac:dyDescent="0.25">
      <c r="P428" s="41"/>
      <c r="Q428" s="41">
        <v>34.700000000000003</v>
      </c>
      <c r="R428" s="41">
        <v>0.626</v>
      </c>
      <c r="S428" s="26">
        <f t="shared" si="6"/>
        <v>0.60221799840255641</v>
      </c>
    </row>
    <row r="429" spans="16:19" x14ac:dyDescent="0.25">
      <c r="P429" s="41"/>
      <c r="Q429" s="41">
        <v>35</v>
      </c>
      <c r="R429" s="41">
        <v>0.57199999999999995</v>
      </c>
      <c r="S429" s="26">
        <f t="shared" si="6"/>
        <v>0.61891320086022461</v>
      </c>
    </row>
    <row r="430" spans="16:19" x14ac:dyDescent="0.25">
      <c r="P430" s="41"/>
      <c r="Q430" s="41">
        <v>35</v>
      </c>
      <c r="R430" s="41">
        <v>0.46100000000000002</v>
      </c>
      <c r="S430" s="26">
        <f t="shared" si="6"/>
        <v>0.61891320086022461</v>
      </c>
    </row>
    <row r="431" spans="16:19" x14ac:dyDescent="0.25">
      <c r="P431" s="41"/>
      <c r="Q431" s="41">
        <v>35</v>
      </c>
      <c r="R431" s="41">
        <v>0.52</v>
      </c>
      <c r="S431" s="26">
        <f t="shared" si="6"/>
        <v>0.61891320086022461</v>
      </c>
    </row>
    <row r="432" spans="16:19" x14ac:dyDescent="0.25">
      <c r="P432" s="41"/>
      <c r="Q432" s="41">
        <v>35</v>
      </c>
      <c r="R432" s="41">
        <v>0.77</v>
      </c>
      <c r="S432" s="26">
        <f t="shared" si="6"/>
        <v>0.61891320086022461</v>
      </c>
    </row>
    <row r="433" spans="16:19" x14ac:dyDescent="0.25">
      <c r="P433" s="41"/>
      <c r="Q433" s="41">
        <v>35</v>
      </c>
      <c r="R433" s="41">
        <v>0.68400000000000005</v>
      </c>
      <c r="S433" s="26">
        <f t="shared" si="6"/>
        <v>0.61891320086022461</v>
      </c>
    </row>
    <row r="434" spans="16:19" x14ac:dyDescent="0.25">
      <c r="P434" s="41"/>
      <c r="Q434" s="41">
        <v>35</v>
      </c>
      <c r="R434" s="41">
        <v>0.377</v>
      </c>
      <c r="S434" s="26">
        <f t="shared" si="6"/>
        <v>0.61891320086022461</v>
      </c>
    </row>
    <row r="435" spans="16:19" x14ac:dyDescent="0.25">
      <c r="P435" s="41"/>
      <c r="Q435" s="41">
        <v>35</v>
      </c>
      <c r="R435" s="41">
        <v>0.62</v>
      </c>
      <c r="S435" s="26">
        <f t="shared" si="6"/>
        <v>0.61891320086022461</v>
      </c>
    </row>
    <row r="436" spans="16:19" x14ac:dyDescent="0.25">
      <c r="P436" s="41"/>
      <c r="Q436" s="41">
        <v>35</v>
      </c>
      <c r="R436" s="41">
        <v>0.49</v>
      </c>
      <c r="S436" s="26">
        <f t="shared" si="6"/>
        <v>0.61891320086022461</v>
      </c>
    </row>
    <row r="437" spans="16:19" x14ac:dyDescent="0.25">
      <c r="P437" s="41"/>
      <c r="Q437" s="41">
        <v>35</v>
      </c>
      <c r="R437" s="41">
        <v>0.59599999999999997</v>
      </c>
      <c r="S437" s="26">
        <f t="shared" si="6"/>
        <v>0.61891320086022461</v>
      </c>
    </row>
    <row r="438" spans="16:19" x14ac:dyDescent="0.25">
      <c r="P438" s="41"/>
      <c r="Q438" s="41">
        <v>35.200000000000003</v>
      </c>
      <c r="R438" s="41">
        <v>0.38500000000000001</v>
      </c>
      <c r="S438" s="26">
        <f t="shared" si="6"/>
        <v>0.63021780754871182</v>
      </c>
    </row>
    <row r="439" spans="16:19" x14ac:dyDescent="0.25">
      <c r="P439" s="41"/>
      <c r="Q439" s="41">
        <v>35.200000000000003</v>
      </c>
      <c r="R439" s="41">
        <v>0.70199999999999996</v>
      </c>
      <c r="S439" s="26">
        <f t="shared" si="6"/>
        <v>0.63021780754871182</v>
      </c>
    </row>
    <row r="440" spans="16:19" x14ac:dyDescent="0.25">
      <c r="P440" s="41"/>
      <c r="Q440" s="41">
        <v>35.200000000000003</v>
      </c>
      <c r="R440" s="41">
        <v>0.69199999999999995</v>
      </c>
      <c r="S440" s="26">
        <f t="shared" si="6"/>
        <v>0.63021780754871182</v>
      </c>
    </row>
    <row r="441" spans="16:19" x14ac:dyDescent="0.25">
      <c r="P441" s="41"/>
      <c r="Q441" s="41">
        <v>35.299999999999997</v>
      </c>
      <c r="R441" s="41">
        <v>0.66200000000000003</v>
      </c>
      <c r="S441" s="26">
        <f t="shared" si="6"/>
        <v>0.63592280481146124</v>
      </c>
    </row>
    <row r="442" spans="16:19" x14ac:dyDescent="0.25">
      <c r="P442" s="41"/>
      <c r="Q442" s="41">
        <v>35.299999999999997</v>
      </c>
      <c r="R442" s="41">
        <v>0.497</v>
      </c>
      <c r="S442" s="26">
        <f t="shared" si="6"/>
        <v>0.63592280481146124</v>
      </c>
    </row>
    <row r="443" spans="16:19" x14ac:dyDescent="0.25">
      <c r="P443" s="41"/>
      <c r="Q443" s="41">
        <v>35.4</v>
      </c>
      <c r="R443" s="41">
        <v>0.64800000000000002</v>
      </c>
      <c r="S443" s="26">
        <f t="shared" si="6"/>
        <v>0.64166308811488115</v>
      </c>
    </row>
    <row r="444" spans="16:19" x14ac:dyDescent="0.25">
      <c r="P444" s="41"/>
      <c r="Q444" s="41">
        <v>35.5</v>
      </c>
      <c r="R444" s="41">
        <v>0.55000000000000004</v>
      </c>
      <c r="S444" s="26">
        <f t="shared" si="6"/>
        <v>0.64743877510381642</v>
      </c>
    </row>
    <row r="445" spans="16:19" x14ac:dyDescent="0.25">
      <c r="P445" s="41"/>
      <c r="Q445" s="41">
        <v>35.5</v>
      </c>
      <c r="R445" s="41">
        <v>0.78200000000000003</v>
      </c>
      <c r="S445" s="26">
        <f t="shared" si="6"/>
        <v>0.64743877510381642</v>
      </c>
    </row>
    <row r="446" spans="16:19" x14ac:dyDescent="0.25">
      <c r="P446" s="41"/>
      <c r="Q446" s="41">
        <v>35.5</v>
      </c>
      <c r="R446" s="41">
        <v>0.59399999999999997</v>
      </c>
      <c r="S446" s="26">
        <f t="shared" si="6"/>
        <v>0.64743877510381642</v>
      </c>
    </row>
    <row r="447" spans="16:19" x14ac:dyDescent="0.25">
      <c r="P447" s="41"/>
      <c r="Q447" s="41">
        <v>35.6</v>
      </c>
      <c r="R447" s="41">
        <v>0.74399999999999999</v>
      </c>
      <c r="S447" s="26">
        <f t="shared" si="6"/>
        <v>0.65324998348182128</v>
      </c>
    </row>
    <row r="448" spans="16:19" x14ac:dyDescent="0.25">
      <c r="P448" s="41"/>
      <c r="Q448" s="41">
        <v>35.6</v>
      </c>
      <c r="R448" s="41">
        <v>0.64900000000000002</v>
      </c>
      <c r="S448" s="26">
        <f t="shared" si="6"/>
        <v>0.65324998348182128</v>
      </c>
    </row>
    <row r="449" spans="16:19" x14ac:dyDescent="0.25">
      <c r="P449" s="41"/>
      <c r="Q449" s="41">
        <v>35.700000000000003</v>
      </c>
      <c r="R449" s="41">
        <v>0.60099999999999998</v>
      </c>
      <c r="S449" s="26">
        <f t="shared" si="6"/>
        <v>0.65909683101102423</v>
      </c>
    </row>
    <row r="450" spans="16:19" x14ac:dyDescent="0.25">
      <c r="P450" s="41"/>
      <c r="Q450" s="41">
        <v>35.799999999999997</v>
      </c>
      <c r="R450" s="41">
        <v>0.63200000000000001</v>
      </c>
      <c r="S450" s="26">
        <f t="shared" si="6"/>
        <v>0.6649794355119959</v>
      </c>
    </row>
    <row r="451" spans="16:19" x14ac:dyDescent="0.25">
      <c r="P451" s="41"/>
      <c r="Q451" s="41">
        <v>35.799999999999997</v>
      </c>
      <c r="R451" s="41">
        <v>0.53600000000000003</v>
      </c>
      <c r="S451" s="26">
        <f t="shared" si="6"/>
        <v>0.6649794355119959</v>
      </c>
    </row>
    <row r="452" spans="16:19" x14ac:dyDescent="0.25">
      <c r="P452" s="41"/>
      <c r="Q452" s="41">
        <v>35.799999999999997</v>
      </c>
      <c r="R452" s="41">
        <v>0.67600000000000005</v>
      </c>
      <c r="S452" s="26">
        <f t="shared" si="6"/>
        <v>0.6649794355119959</v>
      </c>
    </row>
    <row r="453" spans="16:19" x14ac:dyDescent="0.25">
      <c r="P453" s="41"/>
      <c r="Q453" s="41">
        <v>35.799999999999997</v>
      </c>
      <c r="R453" s="41">
        <v>0.58399999999999996</v>
      </c>
      <c r="S453" s="26">
        <f t="shared" si="6"/>
        <v>0.6649794355119959</v>
      </c>
    </row>
    <row r="454" spans="16:19" x14ac:dyDescent="0.25">
      <c r="P454" s="41"/>
      <c r="Q454" s="41">
        <v>35.9</v>
      </c>
      <c r="R454" s="41">
        <v>0.67600000000000005</v>
      </c>
      <c r="S454" s="26">
        <f t="shared" si="6"/>
        <v>0.67089791486360828</v>
      </c>
    </row>
    <row r="455" spans="16:19" x14ac:dyDescent="0.25">
      <c r="P455" s="41"/>
      <c r="Q455" s="41">
        <v>35.9</v>
      </c>
      <c r="R455" s="41">
        <v>0.623</v>
      </c>
      <c r="S455" s="26">
        <f t="shared" ref="S455:S518" si="7">$X$7*Q455^$X$5</f>
        <v>0.67089791486360828</v>
      </c>
    </row>
    <row r="456" spans="16:19" x14ac:dyDescent="0.25">
      <c r="P456" s="41"/>
      <c r="Q456" s="41">
        <v>36</v>
      </c>
      <c r="R456" s="41">
        <v>0.68</v>
      </c>
      <c r="S456" s="26">
        <f t="shared" si="7"/>
        <v>0.67685238700290584</v>
      </c>
    </row>
    <row r="457" spans="16:19" x14ac:dyDescent="0.25">
      <c r="P457" s="41"/>
      <c r="Q457" s="41">
        <v>36</v>
      </c>
      <c r="R457" s="41">
        <v>0.54600000000000004</v>
      </c>
      <c r="S457" s="26">
        <f t="shared" si="7"/>
        <v>0.67685238700290584</v>
      </c>
    </row>
    <row r="458" spans="16:19" x14ac:dyDescent="0.25">
      <c r="P458" s="41"/>
      <c r="Q458" s="41">
        <v>36</v>
      </c>
      <c r="R458" s="41">
        <v>0.73799999999999999</v>
      </c>
      <c r="S458" s="26">
        <f t="shared" si="7"/>
        <v>0.67685238700290584</v>
      </c>
    </row>
    <row r="459" spans="16:19" x14ac:dyDescent="0.25">
      <c r="P459" s="41"/>
      <c r="Q459" s="41">
        <v>36</v>
      </c>
      <c r="R459" s="41">
        <v>0.65800000000000003</v>
      </c>
      <c r="S459" s="26">
        <f t="shared" si="7"/>
        <v>0.67685238700290584</v>
      </c>
    </row>
    <row r="460" spans="16:19" x14ac:dyDescent="0.25">
      <c r="P460" s="41"/>
      <c r="Q460" s="41">
        <v>36</v>
      </c>
      <c r="R460" s="41">
        <v>0.65900000000000003</v>
      </c>
      <c r="S460" s="26">
        <f t="shared" si="7"/>
        <v>0.67685238700290584</v>
      </c>
    </row>
    <row r="461" spans="16:19" x14ac:dyDescent="0.25">
      <c r="P461" s="41"/>
      <c r="Q461" s="41">
        <v>36</v>
      </c>
      <c r="R461" s="41">
        <v>0.60099999999999998</v>
      </c>
      <c r="S461" s="26">
        <f t="shared" si="7"/>
        <v>0.67685238700290584</v>
      </c>
    </row>
    <row r="462" spans="16:19" x14ac:dyDescent="0.25">
      <c r="P462" s="41"/>
      <c r="Q462" s="41">
        <v>36.1</v>
      </c>
      <c r="R462" s="41">
        <v>0.57299999999999995</v>
      </c>
      <c r="S462" s="26">
        <f t="shared" si="7"/>
        <v>0.68284296992496762</v>
      </c>
    </row>
    <row r="463" spans="16:19" x14ac:dyDescent="0.25">
      <c r="P463" s="41"/>
      <c r="Q463" s="41">
        <v>36.1</v>
      </c>
      <c r="R463" s="41">
        <v>0.71599999999999997</v>
      </c>
      <c r="S463" s="26">
        <f t="shared" si="7"/>
        <v>0.68284296992496762</v>
      </c>
    </row>
    <row r="464" spans="16:19" x14ac:dyDescent="0.25">
      <c r="P464" s="41"/>
      <c r="Q464" s="41">
        <v>36.200000000000003</v>
      </c>
      <c r="R464" s="41">
        <v>0.68300000000000005</v>
      </c>
      <c r="S464" s="26">
        <f t="shared" si="7"/>
        <v>0.68886978168278012</v>
      </c>
    </row>
    <row r="465" spans="16:19" x14ac:dyDescent="0.25">
      <c r="P465" s="41"/>
      <c r="Q465" s="41">
        <v>36.200000000000003</v>
      </c>
      <c r="R465" s="41">
        <v>0.69699999999999995</v>
      </c>
      <c r="S465" s="26">
        <f t="shared" si="7"/>
        <v>0.68886978168278012</v>
      </c>
    </row>
    <row r="466" spans="16:19" x14ac:dyDescent="0.25">
      <c r="P466" s="41"/>
      <c r="Q466" s="41">
        <v>36.5</v>
      </c>
      <c r="R466" s="41">
        <v>0.8</v>
      </c>
      <c r="S466" s="26">
        <f t="shared" si="7"/>
        <v>0.70716877136634282</v>
      </c>
    </row>
    <row r="467" spans="16:19" x14ac:dyDescent="0.25">
      <c r="P467" s="41"/>
      <c r="Q467" s="41">
        <v>36.5</v>
      </c>
      <c r="R467" s="41">
        <v>0.72799999999999998</v>
      </c>
      <c r="S467" s="26">
        <f t="shared" si="7"/>
        <v>0.70716877136634282</v>
      </c>
    </row>
    <row r="468" spans="16:19" x14ac:dyDescent="0.25">
      <c r="P468" s="41"/>
      <c r="Q468" s="41">
        <v>36.5</v>
      </c>
      <c r="R468" s="41">
        <v>0.57299999999999995</v>
      </c>
      <c r="S468" s="26">
        <f t="shared" si="7"/>
        <v>0.70716877136634282</v>
      </c>
    </row>
    <row r="469" spans="16:19" x14ac:dyDescent="0.25">
      <c r="P469" s="41"/>
      <c r="Q469" s="41">
        <v>36.5</v>
      </c>
      <c r="R469" s="41">
        <v>0.69</v>
      </c>
      <c r="S469" s="26">
        <f t="shared" si="7"/>
        <v>0.70716877136634282</v>
      </c>
    </row>
    <row r="470" spans="16:19" x14ac:dyDescent="0.25">
      <c r="P470" s="41"/>
      <c r="Q470" s="41">
        <v>36.6</v>
      </c>
      <c r="R470" s="41">
        <v>0.80300000000000005</v>
      </c>
      <c r="S470" s="26">
        <f t="shared" si="7"/>
        <v>0.71334168015046373</v>
      </c>
    </row>
    <row r="471" spans="16:19" x14ac:dyDescent="0.25">
      <c r="P471" s="41"/>
      <c r="Q471" s="41">
        <v>36.700000000000003</v>
      </c>
      <c r="R471" s="41">
        <v>0.54800000000000004</v>
      </c>
      <c r="S471" s="26">
        <f t="shared" si="7"/>
        <v>0.71955140889921687</v>
      </c>
    </row>
    <row r="472" spans="16:19" x14ac:dyDescent="0.25">
      <c r="P472" s="41"/>
      <c r="Q472" s="41">
        <v>36.700000000000003</v>
      </c>
      <c r="R472" s="41">
        <v>0.82099999999999995</v>
      </c>
      <c r="S472" s="26">
        <f t="shared" si="7"/>
        <v>0.71955140889921687</v>
      </c>
    </row>
    <row r="473" spans="16:19" x14ac:dyDescent="0.25">
      <c r="P473" s="41"/>
      <c r="Q473" s="41">
        <v>36.700000000000003</v>
      </c>
      <c r="R473" s="41">
        <v>0.622</v>
      </c>
      <c r="S473" s="26">
        <f t="shared" si="7"/>
        <v>0.71955140889921687</v>
      </c>
    </row>
    <row r="474" spans="16:19" x14ac:dyDescent="0.25">
      <c r="P474" s="41"/>
      <c r="Q474" s="41">
        <v>36.700000000000003</v>
      </c>
      <c r="R474" s="41">
        <v>0.83699999999999997</v>
      </c>
      <c r="S474" s="26">
        <f t="shared" si="7"/>
        <v>0.71955140889921687</v>
      </c>
    </row>
    <row r="475" spans="16:19" x14ac:dyDescent="0.25">
      <c r="P475" s="41"/>
      <c r="Q475" s="41">
        <v>36.700000000000003</v>
      </c>
      <c r="R475" s="41">
        <v>0.73399999999999999</v>
      </c>
      <c r="S475" s="26">
        <f t="shared" si="7"/>
        <v>0.71955140889921687</v>
      </c>
    </row>
    <row r="476" spans="16:19" x14ac:dyDescent="0.25">
      <c r="P476" s="41"/>
      <c r="Q476" s="41">
        <v>36.9</v>
      </c>
      <c r="R476" s="41">
        <v>0.83</v>
      </c>
      <c r="S476" s="26">
        <f t="shared" si="7"/>
        <v>0.7320817999382373</v>
      </c>
    </row>
    <row r="477" spans="16:19" x14ac:dyDescent="0.25">
      <c r="P477" s="41"/>
      <c r="Q477" s="41">
        <v>36.9</v>
      </c>
      <c r="R477" s="41">
        <v>0.63200000000000001</v>
      </c>
      <c r="S477" s="26">
        <f t="shared" si="7"/>
        <v>0.7320817999382373</v>
      </c>
    </row>
    <row r="478" spans="16:19" x14ac:dyDescent="0.25">
      <c r="P478" s="41"/>
      <c r="Q478" s="41">
        <v>37</v>
      </c>
      <c r="R478" s="41">
        <v>0.66200000000000003</v>
      </c>
      <c r="S478" s="26">
        <f t="shared" si="7"/>
        <v>0.73840269919467083</v>
      </c>
    </row>
    <row r="479" spans="16:19" x14ac:dyDescent="0.25">
      <c r="P479" s="41"/>
      <c r="Q479" s="41">
        <v>37</v>
      </c>
      <c r="R479" s="41">
        <v>0.8</v>
      </c>
      <c r="S479" s="26">
        <f t="shared" si="7"/>
        <v>0.73840269919467083</v>
      </c>
    </row>
    <row r="480" spans="16:19" x14ac:dyDescent="0.25">
      <c r="P480" s="41"/>
      <c r="Q480" s="41">
        <v>37</v>
      </c>
      <c r="R480" s="41">
        <v>0.71</v>
      </c>
      <c r="S480" s="26">
        <f t="shared" si="7"/>
        <v>0.73840269919467083</v>
      </c>
    </row>
    <row r="481" spans="16:19" x14ac:dyDescent="0.25">
      <c r="P481" s="41"/>
      <c r="Q481" s="41">
        <v>37</v>
      </c>
      <c r="R481" s="41">
        <v>0.746</v>
      </c>
      <c r="S481" s="26">
        <f t="shared" si="7"/>
        <v>0.73840269919467083</v>
      </c>
    </row>
    <row r="482" spans="16:19" x14ac:dyDescent="0.25">
      <c r="P482" s="41"/>
      <c r="Q482" s="41">
        <v>37</v>
      </c>
      <c r="R482" s="41">
        <v>0.94399999999999995</v>
      </c>
      <c r="S482" s="26">
        <f t="shared" si="7"/>
        <v>0.73840269919467083</v>
      </c>
    </row>
    <row r="483" spans="16:19" x14ac:dyDescent="0.25">
      <c r="P483" s="41"/>
      <c r="Q483" s="41">
        <v>37</v>
      </c>
      <c r="R483" s="41">
        <v>0.86799999999999999</v>
      </c>
      <c r="S483" s="26">
        <f t="shared" si="7"/>
        <v>0.73840269919467083</v>
      </c>
    </row>
    <row r="484" spans="16:19" x14ac:dyDescent="0.25">
      <c r="P484" s="41"/>
      <c r="Q484" s="41">
        <v>37</v>
      </c>
      <c r="R484" s="41">
        <v>0.71</v>
      </c>
      <c r="S484" s="26">
        <f t="shared" si="7"/>
        <v>0.73840269919467083</v>
      </c>
    </row>
    <row r="485" spans="16:19" x14ac:dyDescent="0.25">
      <c r="P485" s="41"/>
      <c r="Q485" s="41">
        <v>37</v>
      </c>
      <c r="R485" s="41">
        <v>0.83099999999999996</v>
      </c>
      <c r="S485" s="26">
        <f t="shared" si="7"/>
        <v>0.73840269919467083</v>
      </c>
    </row>
    <row r="486" spans="16:19" x14ac:dyDescent="0.25">
      <c r="P486" s="41"/>
      <c r="Q486" s="41">
        <v>37.1</v>
      </c>
      <c r="R486" s="41">
        <v>0.74199999999999999</v>
      </c>
      <c r="S486" s="26">
        <f t="shared" si="7"/>
        <v>0.74476089234781528</v>
      </c>
    </row>
    <row r="487" spans="16:19" x14ac:dyDescent="0.25">
      <c r="P487" s="41"/>
      <c r="Q487" s="41">
        <v>37.200000000000003</v>
      </c>
      <c r="R487" s="41">
        <v>1.0409999999999999</v>
      </c>
      <c r="S487" s="26">
        <f t="shared" si="7"/>
        <v>0.75115649802253648</v>
      </c>
    </row>
    <row r="488" spans="16:19" x14ac:dyDescent="0.25">
      <c r="P488" s="41"/>
      <c r="Q488" s="41">
        <v>37.200000000000003</v>
      </c>
      <c r="R488" s="41">
        <v>0.53600000000000003</v>
      </c>
      <c r="S488" s="26">
        <f t="shared" si="7"/>
        <v>0.75115649802253648</v>
      </c>
    </row>
    <row r="489" spans="16:19" x14ac:dyDescent="0.25">
      <c r="P489" s="41"/>
      <c r="Q489" s="41">
        <v>37.200000000000003</v>
      </c>
      <c r="R489" s="41">
        <v>0.65800000000000003</v>
      </c>
      <c r="S489" s="26">
        <f t="shared" si="7"/>
        <v>0.75115649802253648</v>
      </c>
    </row>
    <row r="490" spans="16:19" x14ac:dyDescent="0.25">
      <c r="P490" s="41"/>
      <c r="Q490" s="41">
        <v>37.200000000000003</v>
      </c>
      <c r="R490" s="41">
        <v>0.78800000000000003</v>
      </c>
      <c r="S490" s="26">
        <f t="shared" si="7"/>
        <v>0.75115649802253648</v>
      </c>
    </row>
    <row r="491" spans="16:19" x14ac:dyDescent="0.25">
      <c r="P491" s="41"/>
      <c r="Q491" s="41">
        <v>37.299999999999997</v>
      </c>
      <c r="R491" s="41">
        <v>0.82</v>
      </c>
      <c r="S491" s="26">
        <f t="shared" si="7"/>
        <v>0.75758963490018605</v>
      </c>
    </row>
    <row r="492" spans="16:19" x14ac:dyDescent="0.25">
      <c r="P492" s="41"/>
      <c r="Q492" s="41">
        <v>37.4</v>
      </c>
      <c r="R492" s="41">
        <v>0.69299999999999995</v>
      </c>
      <c r="S492" s="26">
        <f t="shared" si="7"/>
        <v>0.76406042171848343</v>
      </c>
    </row>
    <row r="493" spans="16:19" x14ac:dyDescent="0.25">
      <c r="P493" s="41"/>
      <c r="Q493" s="41">
        <v>37.5</v>
      </c>
      <c r="R493" s="41">
        <v>0.63700000000000001</v>
      </c>
      <c r="S493" s="26">
        <f t="shared" si="7"/>
        <v>0.7705689772713773</v>
      </c>
    </row>
    <row r="494" spans="16:19" x14ac:dyDescent="0.25">
      <c r="P494" s="41"/>
      <c r="Q494" s="41">
        <v>37.5</v>
      </c>
      <c r="R494" s="41">
        <v>1</v>
      </c>
      <c r="S494" s="26">
        <f t="shared" si="7"/>
        <v>0.7705689772713773</v>
      </c>
    </row>
    <row r="495" spans="16:19" x14ac:dyDescent="0.25">
      <c r="P495" s="41"/>
      <c r="Q495" s="41">
        <v>37.6</v>
      </c>
      <c r="R495" s="41">
        <v>0.63700000000000001</v>
      </c>
      <c r="S495" s="26">
        <f t="shared" si="7"/>
        <v>0.77711542040893633</v>
      </c>
    </row>
    <row r="496" spans="16:19" x14ac:dyDescent="0.25">
      <c r="P496" s="41"/>
      <c r="Q496" s="41">
        <v>37.9</v>
      </c>
      <c r="R496" s="41">
        <v>0.7</v>
      </c>
      <c r="S496" s="26">
        <f t="shared" si="7"/>
        <v>0.79698326466937575</v>
      </c>
    </row>
    <row r="497" spans="16:19" x14ac:dyDescent="0.25">
      <c r="P497" s="41"/>
      <c r="Q497" s="41">
        <v>37.9</v>
      </c>
      <c r="R497" s="41">
        <v>0.85599999999999998</v>
      </c>
      <c r="S497" s="26">
        <f t="shared" si="7"/>
        <v>0.79698326466937575</v>
      </c>
    </row>
    <row r="498" spans="16:19" x14ac:dyDescent="0.25">
      <c r="P498" s="41"/>
      <c r="Q498" s="41">
        <v>38</v>
      </c>
      <c r="R498" s="41">
        <v>0.74</v>
      </c>
      <c r="S498" s="26">
        <f t="shared" si="7"/>
        <v>0.80368244776421616</v>
      </c>
    </row>
    <row r="499" spans="16:19" x14ac:dyDescent="0.25">
      <c r="P499" s="41"/>
      <c r="Q499" s="41">
        <v>38</v>
      </c>
      <c r="R499" s="41">
        <v>0.68500000000000005</v>
      </c>
      <c r="S499" s="26">
        <f t="shared" si="7"/>
        <v>0.80368244776421616</v>
      </c>
    </row>
    <row r="500" spans="16:19" x14ac:dyDescent="0.25">
      <c r="P500" s="41"/>
      <c r="Q500" s="41">
        <v>38</v>
      </c>
      <c r="R500" s="41">
        <v>0.68500000000000005</v>
      </c>
      <c r="S500" s="26">
        <f t="shared" si="7"/>
        <v>0.80368244776421616</v>
      </c>
    </row>
    <row r="501" spans="16:19" x14ac:dyDescent="0.25">
      <c r="P501" s="41"/>
      <c r="Q501" s="41">
        <v>38.200000000000003</v>
      </c>
      <c r="R501" s="41">
        <v>0.81399999999999995</v>
      </c>
      <c r="S501" s="26">
        <f t="shared" si="7"/>
        <v>0.81719638115527993</v>
      </c>
    </row>
    <row r="502" spans="16:19" x14ac:dyDescent="0.25">
      <c r="P502" s="41"/>
      <c r="Q502" s="41">
        <v>38.200000000000003</v>
      </c>
      <c r="R502" s="41">
        <v>0.83599999999999997</v>
      </c>
      <c r="S502" s="26">
        <f t="shared" si="7"/>
        <v>0.81719638115527993</v>
      </c>
    </row>
    <row r="503" spans="16:19" x14ac:dyDescent="0.25">
      <c r="P503" s="41"/>
      <c r="Q503" s="41">
        <v>38.6</v>
      </c>
      <c r="R503" s="41">
        <v>0.752</v>
      </c>
      <c r="S503" s="26">
        <f t="shared" si="7"/>
        <v>0.84468985583165102</v>
      </c>
    </row>
    <row r="504" spans="16:19" x14ac:dyDescent="0.25">
      <c r="P504" s="41"/>
      <c r="Q504" s="41">
        <v>38.6</v>
      </c>
      <c r="R504" s="41">
        <v>0.96199999999999997</v>
      </c>
      <c r="S504" s="26">
        <f t="shared" si="7"/>
        <v>0.84468985583165102</v>
      </c>
    </row>
    <row r="505" spans="16:19" x14ac:dyDescent="0.25">
      <c r="P505" s="41"/>
      <c r="Q505" s="41">
        <v>38.6</v>
      </c>
      <c r="R505" s="41">
        <v>0.82799999999999996</v>
      </c>
      <c r="S505" s="26">
        <f t="shared" si="7"/>
        <v>0.84468985583165102</v>
      </c>
    </row>
    <row r="506" spans="16:19" x14ac:dyDescent="0.25">
      <c r="P506" s="41"/>
      <c r="Q506" s="41">
        <v>38.6</v>
      </c>
      <c r="R506" s="41">
        <v>0.85399999999999998</v>
      </c>
      <c r="S506" s="26">
        <f t="shared" si="7"/>
        <v>0.84468985583165102</v>
      </c>
    </row>
    <row r="507" spans="16:19" x14ac:dyDescent="0.25">
      <c r="P507" s="41"/>
      <c r="Q507" s="41">
        <v>38.700000000000003</v>
      </c>
      <c r="R507" s="41">
        <v>0.79200000000000004</v>
      </c>
      <c r="S507" s="26">
        <f t="shared" si="7"/>
        <v>0.85166092243110292</v>
      </c>
    </row>
    <row r="508" spans="16:19" x14ac:dyDescent="0.25">
      <c r="P508" s="41"/>
      <c r="Q508" s="41">
        <v>38.799999999999997</v>
      </c>
      <c r="R508" s="41">
        <v>0.90300000000000002</v>
      </c>
      <c r="S508" s="26">
        <f t="shared" si="7"/>
        <v>0.85867130714858009</v>
      </c>
    </row>
    <row r="509" spans="16:19" x14ac:dyDescent="0.25">
      <c r="P509" s="41"/>
      <c r="Q509" s="41">
        <v>38.799999999999997</v>
      </c>
      <c r="R509" s="41">
        <v>0.95099999999999996</v>
      </c>
      <c r="S509" s="26">
        <f t="shared" si="7"/>
        <v>0.85867130714858009</v>
      </c>
    </row>
    <row r="510" spans="16:19" x14ac:dyDescent="0.25">
      <c r="P510" s="41"/>
      <c r="Q510" s="41">
        <v>38.9</v>
      </c>
      <c r="R510" s="41">
        <v>1.012</v>
      </c>
      <c r="S510" s="26">
        <f t="shared" si="7"/>
        <v>0.86572112955262237</v>
      </c>
    </row>
    <row r="511" spans="16:19" x14ac:dyDescent="0.25">
      <c r="P511" s="41"/>
      <c r="Q511" s="41">
        <v>39.1</v>
      </c>
      <c r="R511" s="41">
        <v>0.85</v>
      </c>
      <c r="S511" s="26">
        <f t="shared" si="7"/>
        <v>0.87993956596663891</v>
      </c>
    </row>
    <row r="512" spans="16:19" x14ac:dyDescent="0.25">
      <c r="P512" s="41"/>
      <c r="Q512" s="41">
        <v>39.1</v>
      </c>
      <c r="R512" s="41">
        <v>0.71799999999999997</v>
      </c>
      <c r="S512" s="26">
        <f t="shared" si="7"/>
        <v>0.87993956596663891</v>
      </c>
    </row>
    <row r="513" spans="16:19" x14ac:dyDescent="0.25">
      <c r="P513" s="41"/>
      <c r="Q513" s="41">
        <v>39.1</v>
      </c>
      <c r="R513" s="41">
        <v>1.0029999999999999</v>
      </c>
      <c r="S513" s="26">
        <f t="shared" si="7"/>
        <v>0.87993956596663891</v>
      </c>
    </row>
    <row r="514" spans="16:19" x14ac:dyDescent="0.25">
      <c r="P514" s="41"/>
      <c r="Q514" s="41">
        <v>39.1</v>
      </c>
      <c r="R514" s="41">
        <v>0.54600000000000004</v>
      </c>
      <c r="S514" s="26">
        <f t="shared" si="7"/>
        <v>0.87993956596663891</v>
      </c>
    </row>
    <row r="515" spans="16:19" x14ac:dyDescent="0.25">
      <c r="P515" s="41"/>
      <c r="Q515" s="41">
        <v>39.1</v>
      </c>
      <c r="R515" s="41">
        <v>0.82599999999999996</v>
      </c>
      <c r="S515" s="26">
        <f t="shared" si="7"/>
        <v>0.87993956596663891</v>
      </c>
    </row>
    <row r="516" spans="16:19" x14ac:dyDescent="0.25">
      <c r="P516" s="41"/>
      <c r="Q516" s="41">
        <v>39.1</v>
      </c>
      <c r="R516" s="41">
        <v>0.78800000000000003</v>
      </c>
      <c r="S516" s="26">
        <f t="shared" si="7"/>
        <v>0.87993956596663891</v>
      </c>
    </row>
    <row r="517" spans="16:19" x14ac:dyDescent="0.25">
      <c r="P517" s="41"/>
      <c r="Q517" s="41">
        <v>39.200000000000003</v>
      </c>
      <c r="R517" s="41">
        <v>0.91</v>
      </c>
      <c r="S517" s="26">
        <f t="shared" si="7"/>
        <v>0.88710841938543417</v>
      </c>
    </row>
    <row r="518" spans="16:19" x14ac:dyDescent="0.25">
      <c r="P518" s="41"/>
      <c r="Q518" s="41">
        <v>39.299999999999997</v>
      </c>
      <c r="R518" s="41">
        <v>0.95</v>
      </c>
      <c r="S518" s="26">
        <f t="shared" si="7"/>
        <v>0.89431718930820236</v>
      </c>
    </row>
    <row r="519" spans="16:19" x14ac:dyDescent="0.25">
      <c r="P519" s="41"/>
      <c r="Q519" s="41">
        <v>39.5</v>
      </c>
      <c r="R519" s="41">
        <v>0.98399999999999999</v>
      </c>
      <c r="S519" s="26">
        <f t="shared" ref="S519:S574" si="8">$X$7*Q519^$X$5</f>
        <v>0.9088549580779115</v>
      </c>
    </row>
    <row r="520" spans="16:19" x14ac:dyDescent="0.25">
      <c r="P520" s="41"/>
      <c r="Q520" s="41">
        <v>39.5</v>
      </c>
      <c r="R520" s="41">
        <v>0.85699999999999998</v>
      </c>
      <c r="S520" s="26">
        <f t="shared" si="8"/>
        <v>0.9088549580779115</v>
      </c>
    </row>
    <row r="521" spans="16:19" x14ac:dyDescent="0.25">
      <c r="P521" s="41"/>
      <c r="Q521" s="41">
        <v>39.6</v>
      </c>
      <c r="R521" s="41">
        <v>1.022</v>
      </c>
      <c r="S521" s="26">
        <f t="shared" si="8"/>
        <v>0.91618419676553897</v>
      </c>
    </row>
    <row r="522" spans="16:19" x14ac:dyDescent="0.25">
      <c r="P522" s="41"/>
      <c r="Q522" s="41">
        <v>39.6</v>
      </c>
      <c r="R522" s="41">
        <v>0.80400000000000005</v>
      </c>
      <c r="S522" s="26">
        <f t="shared" si="8"/>
        <v>0.91618419676553897</v>
      </c>
    </row>
    <row r="523" spans="16:19" x14ac:dyDescent="0.25">
      <c r="P523" s="41"/>
      <c r="Q523" s="41">
        <v>39.700000000000003</v>
      </c>
      <c r="R523" s="41">
        <v>1.046</v>
      </c>
      <c r="S523" s="26">
        <f t="shared" si="8"/>
        <v>0.92355383163829052</v>
      </c>
    </row>
    <row r="524" spans="16:19" x14ac:dyDescent="0.25">
      <c r="P524" s="41"/>
      <c r="Q524" s="41">
        <v>39.799999999999997</v>
      </c>
      <c r="R524" s="41">
        <v>0.85399999999999998</v>
      </c>
      <c r="S524" s="26">
        <f t="shared" si="8"/>
        <v>0.93096398275056191</v>
      </c>
    </row>
    <row r="525" spans="16:19" x14ac:dyDescent="0.25">
      <c r="P525" s="41"/>
      <c r="Q525" s="41">
        <v>40</v>
      </c>
      <c r="R525" s="41">
        <v>1.048</v>
      </c>
      <c r="S525" s="26">
        <f t="shared" si="8"/>
        <v>0.94590631417828697</v>
      </c>
    </row>
    <row r="526" spans="16:19" x14ac:dyDescent="0.25">
      <c r="P526" s="41"/>
      <c r="Q526" s="41">
        <v>40.1</v>
      </c>
      <c r="R526" s="41">
        <v>1.054</v>
      </c>
      <c r="S526" s="26">
        <f t="shared" si="8"/>
        <v>0.95343873486921171</v>
      </c>
    </row>
    <row r="527" spans="16:19" x14ac:dyDescent="0.25">
      <c r="P527" s="41"/>
      <c r="Q527" s="41">
        <v>40.1</v>
      </c>
      <c r="R527" s="41">
        <v>0.89</v>
      </c>
      <c r="S527" s="26">
        <f t="shared" si="8"/>
        <v>0.95343873486921171</v>
      </c>
    </row>
    <row r="528" spans="16:19" x14ac:dyDescent="0.25">
      <c r="P528" s="41"/>
      <c r="Q528" s="41">
        <v>40.6</v>
      </c>
      <c r="R528" s="41">
        <v>1.028</v>
      </c>
      <c r="S528" s="26">
        <f t="shared" si="8"/>
        <v>0.99171820037832081</v>
      </c>
    </row>
    <row r="529" spans="16:19" x14ac:dyDescent="0.25">
      <c r="P529" s="41"/>
      <c r="Q529" s="41">
        <v>40.6</v>
      </c>
      <c r="R529" s="41">
        <v>1.18</v>
      </c>
      <c r="S529" s="26">
        <f t="shared" si="8"/>
        <v>0.99171820037832081</v>
      </c>
    </row>
    <row r="530" spans="16:19" x14ac:dyDescent="0.25">
      <c r="P530" s="41"/>
      <c r="Q530" s="41">
        <v>40.6</v>
      </c>
      <c r="R530" s="41">
        <v>1.18</v>
      </c>
      <c r="S530" s="26">
        <f t="shared" si="8"/>
        <v>0.99171820037832081</v>
      </c>
    </row>
    <row r="531" spans="16:19" x14ac:dyDescent="0.25">
      <c r="P531" s="41"/>
      <c r="Q531" s="41">
        <v>40.6</v>
      </c>
      <c r="R531" s="41">
        <v>0.876</v>
      </c>
      <c r="S531" s="26">
        <f t="shared" si="8"/>
        <v>0.99171820037832081</v>
      </c>
    </row>
    <row r="532" spans="16:19" x14ac:dyDescent="0.25">
      <c r="P532" s="41"/>
      <c r="Q532" s="41">
        <v>40.799999999999997</v>
      </c>
      <c r="R532" s="41">
        <v>1.2949999999999999</v>
      </c>
      <c r="S532" s="26">
        <f t="shared" si="8"/>
        <v>1.0073203370710246</v>
      </c>
    </row>
    <row r="533" spans="16:19" x14ac:dyDescent="0.25">
      <c r="P533" s="41"/>
      <c r="Q533" s="41">
        <v>40.9</v>
      </c>
      <c r="R533" s="41">
        <v>1.1080000000000001</v>
      </c>
      <c r="S533" s="26">
        <f t="shared" si="8"/>
        <v>1.0151841056089761</v>
      </c>
    </row>
    <row r="534" spans="16:19" x14ac:dyDescent="0.25">
      <c r="P534" s="41"/>
      <c r="Q534" s="41">
        <v>41.1</v>
      </c>
      <c r="R534" s="41">
        <v>1.2</v>
      </c>
      <c r="S534" s="26">
        <f t="shared" si="8"/>
        <v>1.0310376465094033</v>
      </c>
    </row>
    <row r="535" spans="16:19" x14ac:dyDescent="0.25">
      <c r="P535" s="41"/>
      <c r="Q535" s="41">
        <v>41.1</v>
      </c>
      <c r="R535" s="41">
        <v>1.01</v>
      </c>
      <c r="S535" s="26">
        <f t="shared" si="8"/>
        <v>1.0310376465094033</v>
      </c>
    </row>
    <row r="536" spans="16:19" x14ac:dyDescent="0.25">
      <c r="P536" s="41"/>
      <c r="Q536" s="41">
        <v>41.1</v>
      </c>
      <c r="R536" s="41">
        <v>0.97</v>
      </c>
      <c r="S536" s="26">
        <f t="shared" si="8"/>
        <v>1.0310376465094033</v>
      </c>
    </row>
    <row r="537" spans="16:19" x14ac:dyDescent="0.25">
      <c r="P537" s="41"/>
      <c r="Q537" s="41">
        <v>41.1</v>
      </c>
      <c r="R537" s="41">
        <v>1.42</v>
      </c>
      <c r="S537" s="26">
        <f t="shared" si="8"/>
        <v>1.0310376465094033</v>
      </c>
    </row>
    <row r="538" spans="16:19" x14ac:dyDescent="0.25">
      <c r="P538" s="41"/>
      <c r="Q538" s="41">
        <v>41.1</v>
      </c>
      <c r="R538" s="41">
        <v>1.1000000000000001</v>
      </c>
      <c r="S538" s="26">
        <f t="shared" si="8"/>
        <v>1.0310376465094033</v>
      </c>
    </row>
    <row r="539" spans="16:19" x14ac:dyDescent="0.25">
      <c r="P539" s="41"/>
      <c r="Q539" s="41">
        <v>41.2</v>
      </c>
      <c r="R539" s="41">
        <v>1.268</v>
      </c>
      <c r="S539" s="26">
        <f t="shared" si="8"/>
        <v>1.0390276604047286</v>
      </c>
    </row>
    <row r="540" spans="16:19" x14ac:dyDescent="0.25">
      <c r="P540" s="41"/>
      <c r="Q540" s="41">
        <v>41.2</v>
      </c>
      <c r="R540" s="41">
        <v>0.998</v>
      </c>
      <c r="S540" s="26">
        <f t="shared" si="8"/>
        <v>1.0390276604047286</v>
      </c>
    </row>
    <row r="541" spans="16:19" x14ac:dyDescent="0.25">
      <c r="P541" s="41"/>
      <c r="Q541" s="41">
        <v>41.3</v>
      </c>
      <c r="R541" s="41">
        <v>1.1180000000000001</v>
      </c>
      <c r="S541" s="26">
        <f t="shared" si="8"/>
        <v>1.0470599977052981</v>
      </c>
    </row>
    <row r="542" spans="16:19" x14ac:dyDescent="0.25">
      <c r="P542" s="41"/>
      <c r="Q542" s="41">
        <v>41.6</v>
      </c>
      <c r="R542" s="41">
        <v>0.996</v>
      </c>
      <c r="S542" s="26">
        <f t="shared" si="8"/>
        <v>1.0714121592586714</v>
      </c>
    </row>
    <row r="543" spans="16:19" x14ac:dyDescent="0.25">
      <c r="P543" s="41"/>
      <c r="Q543" s="41">
        <v>41.6</v>
      </c>
      <c r="R543" s="41">
        <v>1.0920000000000001</v>
      </c>
      <c r="S543" s="26">
        <f t="shared" si="8"/>
        <v>1.0714121592586714</v>
      </c>
    </row>
    <row r="544" spans="16:19" x14ac:dyDescent="0.25">
      <c r="P544" s="41"/>
      <c r="Q544" s="41">
        <v>41.6</v>
      </c>
      <c r="R544" s="41">
        <v>1.08</v>
      </c>
      <c r="S544" s="26">
        <f t="shared" si="8"/>
        <v>1.0714121592586714</v>
      </c>
    </row>
    <row r="545" spans="16:19" x14ac:dyDescent="0.25">
      <c r="P545" s="41"/>
      <c r="Q545" s="41">
        <v>41.6</v>
      </c>
      <c r="R545" s="41">
        <v>1.1200000000000001</v>
      </c>
      <c r="S545" s="26">
        <f t="shared" si="8"/>
        <v>1.0714121592586714</v>
      </c>
    </row>
    <row r="546" spans="16:19" x14ac:dyDescent="0.25">
      <c r="P546" s="41"/>
      <c r="Q546" s="41">
        <v>41.6</v>
      </c>
      <c r="R546" s="41">
        <v>1.1970000000000001</v>
      </c>
      <c r="S546" s="26">
        <f t="shared" si="8"/>
        <v>1.0714121592586714</v>
      </c>
    </row>
    <row r="547" spans="16:19" x14ac:dyDescent="0.25">
      <c r="P547" s="41"/>
      <c r="Q547" s="41">
        <v>41.6</v>
      </c>
      <c r="R547" s="41">
        <v>1.278</v>
      </c>
      <c r="S547" s="26">
        <f t="shared" si="8"/>
        <v>1.0714121592586714</v>
      </c>
    </row>
    <row r="548" spans="16:19" x14ac:dyDescent="0.25">
      <c r="P548" s="41"/>
      <c r="Q548" s="41">
        <v>41.6</v>
      </c>
      <c r="R548" s="41">
        <v>1.046</v>
      </c>
      <c r="S548" s="26">
        <f t="shared" si="8"/>
        <v>1.0714121592586714</v>
      </c>
    </row>
    <row r="549" spans="16:19" x14ac:dyDescent="0.25">
      <c r="P549" s="41"/>
      <c r="Q549" s="41">
        <v>41.8</v>
      </c>
      <c r="R549" s="41">
        <v>1.3049999999999999</v>
      </c>
      <c r="S549" s="26">
        <f t="shared" si="8"/>
        <v>1.0878607684606709</v>
      </c>
    </row>
    <row r="550" spans="16:19" x14ac:dyDescent="0.25">
      <c r="P550" s="41"/>
      <c r="Q550" s="41">
        <v>41.9</v>
      </c>
      <c r="R550" s="41">
        <v>1.1299999999999999</v>
      </c>
      <c r="S550" s="26">
        <f t="shared" si="8"/>
        <v>1.096149586818699</v>
      </c>
    </row>
    <row r="551" spans="16:19" x14ac:dyDescent="0.25">
      <c r="P551" s="41"/>
      <c r="Q551" s="41">
        <v>42</v>
      </c>
      <c r="R551" s="41">
        <v>0.98</v>
      </c>
      <c r="S551" s="26">
        <f t="shared" si="8"/>
        <v>1.1044815759375646</v>
      </c>
    </row>
    <row r="552" spans="16:19" x14ac:dyDescent="0.25">
      <c r="P552" s="41"/>
      <c r="Q552" s="41">
        <v>42.1</v>
      </c>
      <c r="R552" s="41">
        <v>1.3859999999999999</v>
      </c>
      <c r="S552" s="26">
        <f t="shared" si="8"/>
        <v>1.1128568570732813</v>
      </c>
    </row>
    <row r="553" spans="16:19" x14ac:dyDescent="0.25">
      <c r="P553" s="41"/>
      <c r="Q553" s="41">
        <v>42.1</v>
      </c>
      <c r="R553" s="41">
        <v>1.1279999999999999</v>
      </c>
      <c r="S553" s="26">
        <f t="shared" si="8"/>
        <v>1.1128568570732813</v>
      </c>
    </row>
    <row r="554" spans="16:19" x14ac:dyDescent="0.25">
      <c r="P554" s="41"/>
      <c r="Q554" s="41">
        <v>42.7</v>
      </c>
      <c r="R554" s="41">
        <v>1.43</v>
      </c>
      <c r="S554" s="26">
        <f t="shared" si="8"/>
        <v>1.164024472992147</v>
      </c>
    </row>
    <row r="555" spans="16:19" x14ac:dyDescent="0.25">
      <c r="P555" s="41"/>
      <c r="Q555" s="41">
        <v>43.1</v>
      </c>
      <c r="R555" s="41">
        <v>1.3120000000000001</v>
      </c>
      <c r="S555" s="26">
        <f t="shared" si="8"/>
        <v>1.1990174420197239</v>
      </c>
    </row>
    <row r="556" spans="16:19" x14ac:dyDescent="0.25">
      <c r="P556" s="41"/>
      <c r="Q556" s="41">
        <v>43.2</v>
      </c>
      <c r="R556" s="41">
        <v>1.538</v>
      </c>
      <c r="S556" s="26">
        <f t="shared" si="8"/>
        <v>1.2078769527536759</v>
      </c>
    </row>
    <row r="557" spans="16:19" x14ac:dyDescent="0.25">
      <c r="P557" s="41"/>
      <c r="Q557" s="41">
        <v>43.4</v>
      </c>
      <c r="R557" s="41">
        <v>1.0580000000000001</v>
      </c>
      <c r="S557" s="26">
        <f t="shared" si="8"/>
        <v>1.2257303492498577</v>
      </c>
    </row>
    <row r="558" spans="16:19" x14ac:dyDescent="0.25">
      <c r="P558" s="41"/>
      <c r="Q558" s="41">
        <v>43.4</v>
      </c>
      <c r="R558" s="41">
        <v>1.1279999999999999</v>
      </c>
      <c r="S558" s="26">
        <f t="shared" si="8"/>
        <v>1.2257303492498577</v>
      </c>
    </row>
    <row r="559" spans="16:19" x14ac:dyDescent="0.25">
      <c r="P559" s="41"/>
      <c r="Q559" s="41">
        <v>44.2</v>
      </c>
      <c r="R559" s="41">
        <v>1.655</v>
      </c>
      <c r="S559" s="26">
        <f t="shared" si="8"/>
        <v>1.2989534989841045</v>
      </c>
    </row>
    <row r="560" spans="16:19" x14ac:dyDescent="0.25">
      <c r="P560" s="41"/>
      <c r="Q560" s="41">
        <v>44.2</v>
      </c>
      <c r="R560" s="41">
        <v>1.8320000000000001</v>
      </c>
      <c r="S560" s="26">
        <f t="shared" si="8"/>
        <v>1.2989534989841045</v>
      </c>
    </row>
    <row r="561" spans="16:19" x14ac:dyDescent="0.25">
      <c r="P561" s="41"/>
      <c r="Q561" s="41">
        <v>44.2</v>
      </c>
      <c r="R561" s="41">
        <v>1.37</v>
      </c>
      <c r="S561" s="26">
        <f t="shared" si="8"/>
        <v>1.2989534989841045</v>
      </c>
    </row>
    <row r="562" spans="16:19" x14ac:dyDescent="0.25">
      <c r="P562" s="41"/>
      <c r="Q562" s="41">
        <v>44.2</v>
      </c>
      <c r="R562" s="41">
        <v>1.5680000000000001</v>
      </c>
      <c r="S562" s="26">
        <f t="shared" si="8"/>
        <v>1.2989534989841045</v>
      </c>
    </row>
    <row r="563" spans="16:19" x14ac:dyDescent="0.25">
      <c r="P563" s="41"/>
      <c r="Q563" s="41">
        <v>44.7</v>
      </c>
      <c r="R563" s="41">
        <v>1.4419999999999999</v>
      </c>
      <c r="S563" s="26">
        <f t="shared" si="8"/>
        <v>1.346208098925288</v>
      </c>
    </row>
    <row r="564" spans="16:19" x14ac:dyDescent="0.25">
      <c r="P564" s="41"/>
      <c r="Q564" s="41">
        <v>45.1</v>
      </c>
      <c r="R564" s="41">
        <v>1.2</v>
      </c>
      <c r="S564" s="26">
        <f t="shared" si="8"/>
        <v>1.3848495726066485</v>
      </c>
    </row>
    <row r="565" spans="16:19" x14ac:dyDescent="0.25">
      <c r="P565" s="41"/>
      <c r="Q565" s="41">
        <v>45.2</v>
      </c>
      <c r="R565" s="41">
        <v>1.548</v>
      </c>
      <c r="S565" s="26">
        <f t="shared" si="8"/>
        <v>1.3946273235318543</v>
      </c>
    </row>
    <row r="566" spans="16:19" x14ac:dyDescent="0.25">
      <c r="P566" s="41"/>
      <c r="Q566" s="41">
        <v>45.2</v>
      </c>
      <c r="R566" s="41">
        <v>1.512</v>
      </c>
      <c r="S566" s="26">
        <f t="shared" si="8"/>
        <v>1.3946273235318543</v>
      </c>
    </row>
    <row r="567" spans="16:19" x14ac:dyDescent="0.25">
      <c r="P567" s="41"/>
      <c r="Q567" s="41">
        <v>45.4</v>
      </c>
      <c r="R567" s="41">
        <v>1.4239999999999999</v>
      </c>
      <c r="S567" s="26">
        <f t="shared" si="8"/>
        <v>1.4143245441039354</v>
      </c>
    </row>
    <row r="568" spans="16:19" x14ac:dyDescent="0.25">
      <c r="P568" s="41"/>
      <c r="Q568" s="41">
        <v>45.7</v>
      </c>
      <c r="R568" s="41">
        <v>1.4339999999999999</v>
      </c>
      <c r="S568" s="26">
        <f t="shared" si="8"/>
        <v>1.4442265158141372</v>
      </c>
    </row>
    <row r="569" spans="16:19" x14ac:dyDescent="0.25">
      <c r="P569" s="41"/>
      <c r="Q569" s="41">
        <v>46</v>
      </c>
      <c r="R569" s="41">
        <v>1.74</v>
      </c>
      <c r="S569" s="26">
        <f t="shared" si="8"/>
        <v>1.4745588096028852</v>
      </c>
    </row>
    <row r="570" spans="16:19" x14ac:dyDescent="0.25">
      <c r="P570" s="41"/>
      <c r="Q570" s="41">
        <v>46.3</v>
      </c>
      <c r="R570" s="41">
        <v>1.75</v>
      </c>
      <c r="S570" s="26">
        <f t="shared" si="8"/>
        <v>1.5053247511895753</v>
      </c>
    </row>
    <row r="571" spans="16:19" x14ac:dyDescent="0.25">
      <c r="P571" s="41"/>
      <c r="Q571" s="41">
        <v>46.3</v>
      </c>
      <c r="R571" s="41">
        <v>1.4</v>
      </c>
      <c r="S571" s="26">
        <f t="shared" si="8"/>
        <v>1.5053247511895753</v>
      </c>
    </row>
    <row r="572" spans="16:19" x14ac:dyDescent="0.25">
      <c r="P572" s="41"/>
      <c r="Q572" s="41">
        <v>46.3</v>
      </c>
      <c r="R572" s="41">
        <v>1.496</v>
      </c>
      <c r="S572" s="26">
        <f t="shared" si="8"/>
        <v>1.5053247511895753</v>
      </c>
    </row>
    <row r="573" spans="16:19" x14ac:dyDescent="0.25">
      <c r="P573" s="41"/>
      <c r="Q573" s="41">
        <v>46.4</v>
      </c>
      <c r="R573" s="41">
        <v>1.756</v>
      </c>
      <c r="S573" s="26">
        <f t="shared" si="8"/>
        <v>1.5156770065973013</v>
      </c>
    </row>
    <row r="574" spans="16:19" x14ac:dyDescent="0.25">
      <c r="P574" s="41"/>
      <c r="Q574" s="41">
        <v>46.8</v>
      </c>
      <c r="R574" s="41">
        <v>2.214</v>
      </c>
      <c r="S574" s="26">
        <f t="shared" si="8"/>
        <v>1.5575740272292562</v>
      </c>
    </row>
  </sheetData>
  <sheetProtection algorithmName="SHA-512" hashValue="m9GZHdcjET4Nle7nAxchvqywGFqJCBEgRjai3G7bQFBnqfUn//7QDMdCeLKyZlMFvecaGnYSqB4koBUvYtdhuQ==" saltValue="SB3357FTXD2H7hvCIjKNkw==" spinCount="100000" sheet="1" objects="1" scenarios="1" selectLockedCells="1"/>
  <mergeCells count="2">
    <mergeCell ref="B2:H2"/>
    <mergeCell ref="H12:O12"/>
  </mergeCells>
  <hyperlinks>
    <hyperlink ref="H12" r:id="rId1" xr:uid="{63779F82-AC16-4C32-9AA5-BEEA8CC288E5}"/>
  </hyperlinks>
  <pageMargins left="0.7" right="0.7" top="0.75" bottom="0.75" header="0.3" footer="0.3"/>
  <pageSetup paperSize="9" orientation="portrait" horizontalDpi="300" verticalDpi="300" r:id="rId2"/>
  <ignoredErrors>
    <ignoredError sqref="V2" formulaRange="1"/>
  </ignoredError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CA5953-73D0-429B-A122-9B03590E6499}">
  <dimension ref="A1:AT574"/>
  <sheetViews>
    <sheetView showGridLines="0" zoomScale="96" zoomScaleNormal="96" workbookViewId="0">
      <selection activeCell="C4" sqref="C4"/>
    </sheetView>
  </sheetViews>
  <sheetFormatPr defaultRowHeight="15" x14ac:dyDescent="0.25"/>
  <cols>
    <col min="1" max="1" width="9.140625" style="1"/>
    <col min="2" max="2" width="15" style="1" customWidth="1"/>
    <col min="3" max="3" width="9.140625" style="1"/>
    <col min="4" max="4" width="5.42578125" style="1" customWidth="1"/>
    <col min="5" max="5" width="6.85546875" style="1" customWidth="1"/>
    <col min="6" max="6" width="12.85546875" style="1" customWidth="1"/>
    <col min="7" max="7" width="3.28515625" style="1" customWidth="1"/>
    <col min="8" max="8" width="15.85546875" style="1" customWidth="1"/>
    <col min="9" max="9" width="8.7109375" style="1" customWidth="1"/>
    <col min="10" max="10" width="4.42578125" style="1" customWidth="1"/>
    <col min="11" max="11" width="14.42578125" style="1" customWidth="1"/>
    <col min="12" max="12" width="9.140625" style="1"/>
    <col min="13" max="13" width="10.5703125" style="1" customWidth="1"/>
    <col min="14" max="14" width="6" style="1" customWidth="1"/>
    <col min="15" max="15" width="6.42578125" style="1" customWidth="1"/>
    <col min="16" max="16" width="8.7109375" style="1" customWidth="1"/>
    <col min="17" max="17" width="10.7109375" style="26" bestFit="1" customWidth="1"/>
    <col min="18" max="18" width="10.5703125" style="26" bestFit="1" customWidth="1"/>
    <col min="19" max="19" width="12.140625" style="26" bestFit="1" customWidth="1"/>
    <col min="20" max="20" width="6.5703125" style="26" bestFit="1" customWidth="1"/>
    <col min="21" max="21" width="5.85546875" style="26" bestFit="1" customWidth="1"/>
    <col min="22" max="22" width="8.5703125" style="26" bestFit="1" customWidth="1"/>
    <col min="23" max="23" width="20.5703125" style="26" bestFit="1" customWidth="1"/>
    <col min="24" max="24" width="16.42578125" style="26" bestFit="1" customWidth="1"/>
    <col min="25" max="25" width="14" style="26" bestFit="1" customWidth="1"/>
    <col min="26" max="26" width="8.140625" style="26" bestFit="1" customWidth="1"/>
    <col min="27" max="27" width="5.28515625" style="26" bestFit="1" customWidth="1"/>
    <col min="28" max="28" width="5.140625" style="26" bestFit="1" customWidth="1"/>
    <col min="29" max="30" width="9.140625" style="41"/>
    <col min="31" max="33" width="9.140625" style="26"/>
    <col min="34" max="46" width="9.140625" style="28"/>
    <col min="47" max="16384" width="9.140625" style="1"/>
  </cols>
  <sheetData>
    <row r="1" spans="1:33" ht="21" x14ac:dyDescent="0.35">
      <c r="C1" s="40"/>
      <c r="D1" s="40"/>
      <c r="E1" s="40"/>
      <c r="F1" s="40"/>
      <c r="G1" s="40"/>
      <c r="H1" s="40"/>
      <c r="I1" s="40"/>
      <c r="J1" s="40"/>
      <c r="K1" s="40"/>
      <c r="L1" s="40"/>
      <c r="M1" s="40"/>
      <c r="N1" s="40"/>
      <c r="O1" s="40"/>
      <c r="P1" s="40"/>
      <c r="Q1" s="26" t="s">
        <v>0</v>
      </c>
      <c r="R1" s="26" t="s">
        <v>1</v>
      </c>
      <c r="S1" s="26" t="s">
        <v>2</v>
      </c>
      <c r="T1" s="26" t="s">
        <v>5</v>
      </c>
      <c r="U1" s="26" t="s">
        <v>6</v>
      </c>
      <c r="V1" s="26" t="s">
        <v>58</v>
      </c>
      <c r="AC1" s="27"/>
      <c r="AD1" s="27"/>
      <c r="AE1" s="27"/>
      <c r="AF1" s="27"/>
      <c r="AG1" s="27"/>
    </row>
    <row r="2" spans="1:33" ht="21" x14ac:dyDescent="0.35">
      <c r="B2" s="124" t="s">
        <v>109</v>
      </c>
      <c r="C2" s="125"/>
      <c r="D2" s="125"/>
      <c r="E2" s="125"/>
      <c r="F2" s="125"/>
      <c r="G2" s="125"/>
      <c r="H2" s="126"/>
      <c r="Q2" s="26">
        <f>C4</f>
        <v>31</v>
      </c>
      <c r="T2" s="26">
        <v>0</v>
      </c>
      <c r="V2" s="26">
        <f>MAX(Q7:Q2500)</f>
        <v>54</v>
      </c>
      <c r="AC2" s="81"/>
      <c r="AE2" s="27"/>
      <c r="AF2" s="82"/>
      <c r="AG2" s="82"/>
    </row>
    <row r="3" spans="1:33" ht="18.75" x14ac:dyDescent="0.3">
      <c r="A3" s="2"/>
      <c r="Q3" s="26">
        <f>C4</f>
        <v>31</v>
      </c>
      <c r="T3" s="29">
        <f>C6</f>
        <v>0.28999999999999998</v>
      </c>
      <c r="U3" s="26">
        <f>C6</f>
        <v>0.28999999999999998</v>
      </c>
      <c r="X3" s="26" t="s">
        <v>10</v>
      </c>
      <c r="Y3" s="27" t="s">
        <v>16</v>
      </c>
      <c r="Z3" s="27" t="s">
        <v>17</v>
      </c>
      <c r="AA3" s="27" t="s">
        <v>19</v>
      </c>
      <c r="AB3" s="27"/>
      <c r="AC3" s="81"/>
      <c r="AF3" s="82"/>
      <c r="AG3" s="82"/>
    </row>
    <row r="4" spans="1:33" ht="18.75" x14ac:dyDescent="0.3">
      <c r="B4" s="3" t="s">
        <v>13</v>
      </c>
      <c r="C4" s="32">
        <v>31</v>
      </c>
      <c r="D4" s="2" t="s">
        <v>9</v>
      </c>
      <c r="E4" s="38" t="str">
        <f>IF(C4&gt;V2, "Warning: fish &gt; maximum length in model", "")</f>
        <v/>
      </c>
      <c r="Q4" s="26">
        <v>0</v>
      </c>
      <c r="U4" s="26">
        <f>C6</f>
        <v>0.28999999999999998</v>
      </c>
      <c r="W4" s="30" t="s">
        <v>3</v>
      </c>
      <c r="X4" s="26">
        <v>-11.37138</v>
      </c>
      <c r="Y4" s="26">
        <v>0.97689999999999999</v>
      </c>
      <c r="Z4" s="27">
        <f>0.00000000000000022</f>
        <v>2.2E-16</v>
      </c>
      <c r="AA4" s="27">
        <v>420</v>
      </c>
      <c r="AC4" s="82"/>
      <c r="AF4" s="82"/>
      <c r="AG4" s="82"/>
    </row>
    <row r="5" spans="1:33" x14ac:dyDescent="0.25">
      <c r="Q5" s="26">
        <f>C4</f>
        <v>31</v>
      </c>
      <c r="W5" s="30" t="s">
        <v>4</v>
      </c>
      <c r="X5" s="27">
        <v>2.9477000000000002</v>
      </c>
      <c r="AC5" s="82"/>
    </row>
    <row r="6" spans="1:33" ht="18.75" x14ac:dyDescent="0.3">
      <c r="A6" s="2"/>
      <c r="B6" s="3" t="s">
        <v>11</v>
      </c>
      <c r="C6" s="4">
        <f>ROUND($X$7*C4^$X$5,2)</f>
        <v>0.28999999999999998</v>
      </c>
      <c r="D6" s="2" t="s">
        <v>8</v>
      </c>
      <c r="E6" s="35" t="str">
        <f>X19</f>
        <v>0.21 - 0.39 kg confidence interval</v>
      </c>
      <c r="Q6" s="26">
        <v>0</v>
      </c>
      <c r="W6" s="30"/>
    </row>
    <row r="7" spans="1:33" x14ac:dyDescent="0.25">
      <c r="P7"/>
      <c r="Q7" s="41">
        <v>2.7</v>
      </c>
      <c r="R7" s="60">
        <v>2.0000000000000001E-4</v>
      </c>
      <c r="S7" s="26">
        <f t="shared" ref="S7:S70" si="0">$X$7*Q7^$X$5</f>
        <v>2.1527984991717759E-4</v>
      </c>
      <c r="W7" s="30" t="s">
        <v>47</v>
      </c>
      <c r="X7" s="27">
        <f>EXP(X4)</f>
        <v>1.1520528811200847E-5</v>
      </c>
    </row>
    <row r="8" spans="1:33" ht="18.75" x14ac:dyDescent="0.3">
      <c r="A8" s="10"/>
      <c r="B8" s="93" t="s">
        <v>12</v>
      </c>
      <c r="C8" s="97" t="s">
        <v>108</v>
      </c>
      <c r="D8" s="94"/>
      <c r="E8" s="95"/>
      <c r="F8" s="96"/>
      <c r="I8" s="43"/>
      <c r="P8"/>
      <c r="Q8" s="41">
        <v>5.3</v>
      </c>
      <c r="R8" s="41">
        <v>1.6000000000000001E-3</v>
      </c>
      <c r="S8" s="26">
        <f t="shared" si="0"/>
        <v>1.5718836447628686E-3</v>
      </c>
    </row>
    <row r="9" spans="1:33" x14ac:dyDescent="0.25">
      <c r="I9" s="44"/>
      <c r="P9"/>
      <c r="Q9" s="41">
        <v>6.1</v>
      </c>
      <c r="R9" s="41">
        <v>2E-3</v>
      </c>
      <c r="S9" s="26">
        <f t="shared" si="0"/>
        <v>2.3789711154670054E-3</v>
      </c>
    </row>
    <row r="10" spans="1:33" x14ac:dyDescent="0.25">
      <c r="B10" s="5"/>
      <c r="C10" s="6" t="s">
        <v>22</v>
      </c>
      <c r="D10" s="7">
        <v>30</v>
      </c>
      <c r="E10" s="8" t="s">
        <v>9</v>
      </c>
      <c r="F10" s="9"/>
      <c r="H10" s="1" t="s">
        <v>93</v>
      </c>
      <c r="I10" s="43"/>
      <c r="P10"/>
      <c r="Q10" s="41">
        <v>6.7</v>
      </c>
      <c r="R10" s="41">
        <v>3.3999999999999998E-3</v>
      </c>
      <c r="S10" s="26">
        <f t="shared" si="0"/>
        <v>3.1368453664434625E-3</v>
      </c>
      <c r="W10" s="83" t="s">
        <v>44</v>
      </c>
    </row>
    <row r="11" spans="1:33" x14ac:dyDescent="0.25">
      <c r="B11" s="99" t="s">
        <v>110</v>
      </c>
      <c r="C11" s="15"/>
      <c r="D11" s="15"/>
      <c r="E11" s="15"/>
      <c r="F11" s="16"/>
      <c r="H11" s="1" t="s">
        <v>92</v>
      </c>
      <c r="I11" s="43"/>
      <c r="J11" s="43"/>
      <c r="P11"/>
      <c r="Q11" s="41">
        <v>7</v>
      </c>
      <c r="R11" s="41">
        <v>1.4999999999999999E-2</v>
      </c>
      <c r="S11" s="26">
        <f t="shared" si="0"/>
        <v>3.5691755307502189E-3</v>
      </c>
      <c r="X11" s="84" t="s">
        <v>40</v>
      </c>
      <c r="Y11" s="26" t="s">
        <v>41</v>
      </c>
    </row>
    <row r="12" spans="1:33" x14ac:dyDescent="0.25">
      <c r="B12" s="99" t="s">
        <v>111</v>
      </c>
      <c r="C12" s="15"/>
      <c r="D12" s="15"/>
      <c r="E12" s="15"/>
      <c r="F12" s="16"/>
      <c r="H12" s="123" t="s">
        <v>37</v>
      </c>
      <c r="I12" s="123"/>
      <c r="J12" s="123"/>
      <c r="K12" s="123"/>
      <c r="L12" s="123"/>
      <c r="M12" s="123"/>
      <c r="N12" s="123"/>
      <c r="O12" s="123"/>
      <c r="P12"/>
      <c r="Q12" s="41">
        <v>7</v>
      </c>
      <c r="R12" s="41">
        <v>2.8E-3</v>
      </c>
      <c r="S12" s="26">
        <f t="shared" si="0"/>
        <v>3.5691755307502189E-3</v>
      </c>
      <c r="W12" s="30" t="s">
        <v>42</v>
      </c>
      <c r="X12" s="26">
        <v>-11.523083</v>
      </c>
      <c r="Y12" s="26">
        <v>-11.219670000000001</v>
      </c>
    </row>
    <row r="13" spans="1:33" ht="15.75" x14ac:dyDescent="0.25">
      <c r="B13" s="22" t="str">
        <f>IF(C4&lt;D10, "  Warning, fish under minimum legal size!", "")</f>
        <v/>
      </c>
      <c r="C13" s="19"/>
      <c r="D13" s="19"/>
      <c r="E13" s="19"/>
      <c r="F13" s="20"/>
      <c r="P13"/>
      <c r="Q13" s="41">
        <v>7</v>
      </c>
      <c r="R13" s="41">
        <v>2.7000000000000001E-3</v>
      </c>
      <c r="S13" s="26">
        <f t="shared" si="0"/>
        <v>3.5691755307502189E-3</v>
      </c>
      <c r="W13" s="30" t="s">
        <v>43</v>
      </c>
      <c r="X13" s="26">
        <v>2.9041640000000002</v>
      </c>
      <c r="Y13" s="26">
        <v>2.9912399999999999</v>
      </c>
    </row>
    <row r="14" spans="1:33" x14ac:dyDescent="0.25">
      <c r="P14"/>
      <c r="Q14" s="41">
        <v>7.2</v>
      </c>
      <c r="R14" s="41">
        <v>1.2E-2</v>
      </c>
      <c r="S14" s="26">
        <f t="shared" si="0"/>
        <v>3.8782108237642829E-3</v>
      </c>
    </row>
    <row r="15" spans="1:33" x14ac:dyDescent="0.25">
      <c r="P15"/>
      <c r="Q15" s="41">
        <v>7.4</v>
      </c>
      <c r="R15" s="41">
        <v>1.2E-2</v>
      </c>
      <c r="S15" s="26">
        <f t="shared" si="0"/>
        <v>4.2044264021780155E-3</v>
      </c>
      <c r="W15" s="30" t="s">
        <v>45</v>
      </c>
      <c r="X15" s="26">
        <f>EXP(X12)</f>
        <v>9.8989387850366289E-6</v>
      </c>
      <c r="Y15" s="26">
        <f>EXP(Y12)</f>
        <v>1.34078527035318E-5</v>
      </c>
    </row>
    <row r="16" spans="1:33" x14ac:dyDescent="0.25">
      <c r="P16"/>
      <c r="Q16" s="41">
        <v>7.5</v>
      </c>
      <c r="R16" s="41">
        <v>1.4999999999999999E-2</v>
      </c>
      <c r="S16" s="26">
        <f t="shared" si="0"/>
        <v>4.3741180575152996E-3</v>
      </c>
    </row>
    <row r="17" spans="11:27" ht="15.75" x14ac:dyDescent="0.25">
      <c r="P17"/>
      <c r="Q17" s="41">
        <v>7.5</v>
      </c>
      <c r="R17" s="41">
        <v>3.8E-3</v>
      </c>
      <c r="S17" s="26">
        <f t="shared" si="0"/>
        <v>4.3741180575152996E-3</v>
      </c>
      <c r="W17" s="30" t="s">
        <v>46</v>
      </c>
      <c r="X17" s="34">
        <f>ROUND($X$15*C4^$X$13,2)</f>
        <v>0.21</v>
      </c>
      <c r="Y17" s="34">
        <f>ROUND($Y$15*C4^$Y$13,2)</f>
        <v>0.39</v>
      </c>
    </row>
    <row r="18" spans="11:27" x14ac:dyDescent="0.25">
      <c r="P18"/>
      <c r="Q18" s="41">
        <v>8</v>
      </c>
      <c r="R18" s="41">
        <v>4.0000000000000001E-3</v>
      </c>
      <c r="S18" s="26">
        <f t="shared" si="0"/>
        <v>5.2906711611818711E-3</v>
      </c>
    </row>
    <row r="19" spans="11:27" x14ac:dyDescent="0.25">
      <c r="P19"/>
      <c r="Q19" s="41">
        <v>9</v>
      </c>
      <c r="R19" s="41">
        <v>6.0000000000000001E-3</v>
      </c>
      <c r="S19" s="26">
        <f t="shared" si="0"/>
        <v>7.4867453141681363E-3</v>
      </c>
      <c r="X19" s="26" t="str">
        <f>X17&amp;" - "&amp;Y17&amp;" kg confidence interval"</f>
        <v>0.21 - 0.39 kg confidence interval</v>
      </c>
    </row>
    <row r="20" spans="11:27" x14ac:dyDescent="0.25">
      <c r="K20" s="80"/>
      <c r="P20"/>
      <c r="Q20" s="41">
        <v>9.6</v>
      </c>
      <c r="R20" s="41">
        <v>8.9300000000000004E-3</v>
      </c>
      <c r="S20" s="26">
        <f t="shared" si="0"/>
        <v>9.0555186220289512E-3</v>
      </c>
    </row>
    <row r="21" spans="11:27" x14ac:dyDescent="0.25">
      <c r="P21"/>
      <c r="Q21" s="41">
        <v>11</v>
      </c>
      <c r="R21" s="41">
        <v>0.01</v>
      </c>
      <c r="S21" s="26">
        <f t="shared" si="0"/>
        <v>1.3526506090941113E-2</v>
      </c>
    </row>
    <row r="22" spans="11:27" x14ac:dyDescent="0.25">
      <c r="P22"/>
      <c r="Q22" s="41">
        <v>11.6</v>
      </c>
      <c r="R22" s="41">
        <v>0.01</v>
      </c>
      <c r="S22" s="26">
        <f t="shared" si="0"/>
        <v>1.5818861702544262E-2</v>
      </c>
      <c r="W22" s="83"/>
    </row>
    <row r="23" spans="11:27" x14ac:dyDescent="0.25">
      <c r="P23"/>
      <c r="Q23" s="41">
        <v>13.9</v>
      </c>
      <c r="R23" s="41">
        <v>2.1999999999999999E-2</v>
      </c>
      <c r="S23" s="26">
        <f t="shared" si="0"/>
        <v>2.6961071061432761E-2</v>
      </c>
    </row>
    <row r="24" spans="11:27" x14ac:dyDescent="0.25">
      <c r="P24"/>
      <c r="Q24" s="41">
        <v>14.2</v>
      </c>
      <c r="R24" s="41">
        <v>2.4E-2</v>
      </c>
      <c r="S24" s="26">
        <f t="shared" si="0"/>
        <v>2.8712616286997724E-2</v>
      </c>
      <c r="W24" s="30"/>
      <c r="X24" s="41"/>
      <c r="Z24" s="27"/>
      <c r="AA24" s="27"/>
    </row>
    <row r="25" spans="11:27" x14ac:dyDescent="0.25">
      <c r="P25"/>
      <c r="Q25" s="41">
        <v>14.8</v>
      </c>
      <c r="R25" s="41">
        <v>2.98E-2</v>
      </c>
      <c r="S25" s="26">
        <f t="shared" si="0"/>
        <v>3.2437910622812038E-2</v>
      </c>
      <c r="W25" s="30"/>
      <c r="X25" s="41"/>
      <c r="Z25" s="27"/>
    </row>
    <row r="26" spans="11:27" x14ac:dyDescent="0.25">
      <c r="P26"/>
      <c r="Q26" s="41">
        <v>15</v>
      </c>
      <c r="R26" s="41">
        <v>0.02</v>
      </c>
      <c r="S26" s="26">
        <f t="shared" si="0"/>
        <v>3.3747112455056419E-2</v>
      </c>
      <c r="W26" s="30"/>
      <c r="X26" s="41"/>
    </row>
    <row r="27" spans="11:27" x14ac:dyDescent="0.25">
      <c r="P27"/>
      <c r="Q27" s="41">
        <v>15.5</v>
      </c>
      <c r="R27" s="41">
        <v>3.2000000000000001E-2</v>
      </c>
      <c r="S27" s="26">
        <f t="shared" si="0"/>
        <v>3.7171763133758536E-2</v>
      </c>
    </row>
    <row r="28" spans="11:27" x14ac:dyDescent="0.25">
      <c r="P28"/>
      <c r="Q28" s="41">
        <v>16</v>
      </c>
      <c r="R28" s="41">
        <v>8.7999999999999995E-2</v>
      </c>
      <c r="S28" s="26">
        <f t="shared" si="0"/>
        <v>4.0818485530440929E-2</v>
      </c>
      <c r="W28" s="30"/>
      <c r="X28" s="85"/>
    </row>
    <row r="29" spans="11:27" x14ac:dyDescent="0.25">
      <c r="P29"/>
      <c r="Q29" s="41">
        <v>16.5</v>
      </c>
      <c r="R29" s="41">
        <v>0.03</v>
      </c>
      <c r="S29" s="26">
        <f t="shared" si="0"/>
        <v>4.4694062989896949E-2</v>
      </c>
    </row>
    <row r="30" spans="11:27" x14ac:dyDescent="0.25">
      <c r="P30"/>
      <c r="Q30" s="41">
        <v>19</v>
      </c>
      <c r="R30" s="41">
        <v>6.8000000000000005E-2</v>
      </c>
      <c r="S30" s="26">
        <f t="shared" si="0"/>
        <v>6.7741436813249636E-2</v>
      </c>
      <c r="W30" s="30"/>
      <c r="X30" s="86"/>
    </row>
    <row r="31" spans="11:27" x14ac:dyDescent="0.25">
      <c r="P31"/>
      <c r="Q31" s="41">
        <v>19</v>
      </c>
      <c r="R31" s="41">
        <v>6.8000000000000005E-2</v>
      </c>
      <c r="S31" s="26">
        <f t="shared" si="0"/>
        <v>6.7741436813249636E-2</v>
      </c>
    </row>
    <row r="32" spans="11:27" x14ac:dyDescent="0.25">
      <c r="P32"/>
      <c r="Q32" s="41">
        <v>19.5</v>
      </c>
      <c r="R32" s="41">
        <v>6.5000000000000002E-2</v>
      </c>
      <c r="S32" s="26">
        <f t="shared" si="0"/>
        <v>7.3131997928586337E-2</v>
      </c>
      <c r="W32" s="30"/>
      <c r="X32" s="41"/>
    </row>
    <row r="33" spans="4:25" x14ac:dyDescent="0.25">
      <c r="P33"/>
      <c r="Q33" s="41">
        <v>19.7</v>
      </c>
      <c r="R33" s="41">
        <v>6.0999999999999999E-2</v>
      </c>
      <c r="S33" s="26">
        <f t="shared" si="0"/>
        <v>7.5365139824969812E-2</v>
      </c>
    </row>
    <row r="34" spans="4:25" x14ac:dyDescent="0.25">
      <c r="P34"/>
      <c r="Q34" s="41">
        <v>19.8</v>
      </c>
      <c r="R34" s="41">
        <v>5.7000000000000002E-2</v>
      </c>
      <c r="S34" s="26">
        <f t="shared" si="0"/>
        <v>7.6498407738638363E-2</v>
      </c>
      <c r="W34" s="30"/>
    </row>
    <row r="35" spans="4:25" x14ac:dyDescent="0.25">
      <c r="P35"/>
      <c r="Q35" s="41">
        <v>20</v>
      </c>
      <c r="R35" s="41">
        <v>7.5999999999999998E-2</v>
      </c>
      <c r="S35" s="26">
        <f t="shared" si="0"/>
        <v>7.8798605636360861E-2</v>
      </c>
    </row>
    <row r="36" spans="4:25" x14ac:dyDescent="0.25">
      <c r="P36"/>
      <c r="Q36" s="41">
        <v>20.5</v>
      </c>
      <c r="R36" s="41">
        <v>7.0000000000000007E-2</v>
      </c>
      <c r="S36" s="26">
        <f t="shared" si="0"/>
        <v>8.4747963448859057E-2</v>
      </c>
      <c r="W36" s="30"/>
    </row>
    <row r="37" spans="4:25" x14ac:dyDescent="0.25">
      <c r="P37"/>
      <c r="Q37" s="41">
        <v>21</v>
      </c>
      <c r="R37" s="41">
        <v>0.09</v>
      </c>
      <c r="S37" s="26">
        <f t="shared" si="0"/>
        <v>9.0986766117355636E-2</v>
      </c>
    </row>
    <row r="38" spans="4:25" ht="15.75" x14ac:dyDescent="0.25">
      <c r="P38"/>
      <c r="Q38" s="41">
        <v>21</v>
      </c>
      <c r="R38" s="41">
        <v>0.09</v>
      </c>
      <c r="S38" s="26">
        <f t="shared" si="0"/>
        <v>9.0986766117355636E-2</v>
      </c>
      <c r="W38" s="30"/>
      <c r="X38" s="34"/>
      <c r="Y38" s="34"/>
    </row>
    <row r="39" spans="4:25" x14ac:dyDescent="0.25">
      <c r="P39"/>
      <c r="Q39" s="41">
        <v>21</v>
      </c>
      <c r="R39" s="41">
        <v>0.08</v>
      </c>
      <c r="S39" s="26">
        <f t="shared" si="0"/>
        <v>9.0986766117355636E-2</v>
      </c>
      <c r="X39" s="31"/>
    </row>
    <row r="40" spans="4:25" x14ac:dyDescent="0.25">
      <c r="P40"/>
      <c r="Q40" s="41">
        <v>21</v>
      </c>
      <c r="R40" s="41">
        <v>7.4999999999999997E-2</v>
      </c>
      <c r="S40" s="26">
        <f t="shared" si="0"/>
        <v>9.0986766117355636E-2</v>
      </c>
    </row>
    <row r="41" spans="4:25" x14ac:dyDescent="0.25">
      <c r="P41"/>
      <c r="Q41" s="41">
        <v>21.5</v>
      </c>
      <c r="R41" s="41">
        <v>8.5000000000000006E-2</v>
      </c>
      <c r="S41" s="26">
        <f t="shared" si="0"/>
        <v>9.7521699856921024E-2</v>
      </c>
    </row>
    <row r="42" spans="4:25" x14ac:dyDescent="0.25">
      <c r="P42"/>
      <c r="Q42" s="41">
        <v>22</v>
      </c>
      <c r="R42" s="41">
        <v>0.105</v>
      </c>
      <c r="S42" s="26">
        <f t="shared" si="0"/>
        <v>0.10435944256024429</v>
      </c>
    </row>
    <row r="43" spans="4:25" x14ac:dyDescent="0.25">
      <c r="P43"/>
      <c r="Q43" s="41">
        <v>22</v>
      </c>
      <c r="R43" s="41">
        <v>7.4999999999999997E-2</v>
      </c>
      <c r="S43" s="26">
        <f t="shared" si="0"/>
        <v>0.10435944256024429</v>
      </c>
    </row>
    <row r="44" spans="4:25" x14ac:dyDescent="0.25">
      <c r="P44"/>
      <c r="Q44" s="41">
        <v>22</v>
      </c>
      <c r="R44" s="41">
        <v>0.09</v>
      </c>
      <c r="S44" s="26">
        <f t="shared" si="0"/>
        <v>0.10435944256024429</v>
      </c>
    </row>
    <row r="45" spans="4:25" x14ac:dyDescent="0.25">
      <c r="P45"/>
      <c r="Q45" s="41">
        <v>22</v>
      </c>
      <c r="R45" s="41">
        <v>0.09</v>
      </c>
      <c r="S45" s="26">
        <f t="shared" si="0"/>
        <v>0.10435944256024429</v>
      </c>
    </row>
    <row r="46" spans="4:25" x14ac:dyDescent="0.25">
      <c r="P46"/>
      <c r="Q46" s="41">
        <v>22.1</v>
      </c>
      <c r="R46" s="41">
        <v>0.10299999999999999</v>
      </c>
      <c r="S46" s="26">
        <f t="shared" si="0"/>
        <v>0.10576391525733803</v>
      </c>
    </row>
    <row r="47" spans="4:25" x14ac:dyDescent="0.25">
      <c r="P47"/>
      <c r="Q47" s="41">
        <v>22.2</v>
      </c>
      <c r="R47" s="41">
        <v>0.11</v>
      </c>
      <c r="S47" s="26">
        <f t="shared" si="0"/>
        <v>0.10718082044908459</v>
      </c>
    </row>
    <row r="48" spans="4:25" x14ac:dyDescent="0.25">
      <c r="D48" s="23"/>
      <c r="P48"/>
      <c r="Q48" s="41">
        <v>22.5</v>
      </c>
      <c r="R48" s="41">
        <v>9.2999999999999999E-2</v>
      </c>
      <c r="S48" s="26">
        <f t="shared" si="0"/>
        <v>0.11150666400124945</v>
      </c>
    </row>
    <row r="49" spans="4:19" x14ac:dyDescent="0.25">
      <c r="D49" s="23"/>
      <c r="E49" s="24"/>
      <c r="P49"/>
      <c r="Q49" s="41">
        <v>22.5</v>
      </c>
      <c r="R49" s="41">
        <v>0.1</v>
      </c>
      <c r="S49" s="26">
        <f t="shared" si="0"/>
        <v>0.11150666400124945</v>
      </c>
    </row>
    <row r="50" spans="4:19" x14ac:dyDescent="0.25">
      <c r="P50"/>
      <c r="Q50" s="41">
        <v>23</v>
      </c>
      <c r="R50" s="41">
        <v>9.9000000000000005E-2</v>
      </c>
      <c r="S50" s="26">
        <f t="shared" si="0"/>
        <v>0.11897002602921807</v>
      </c>
    </row>
    <row r="51" spans="4:19" x14ac:dyDescent="0.25">
      <c r="P51"/>
      <c r="Q51" s="41">
        <v>23.4</v>
      </c>
      <c r="R51" s="41">
        <v>0.114</v>
      </c>
      <c r="S51" s="26">
        <f t="shared" si="0"/>
        <v>0.12517280869154571</v>
      </c>
    </row>
    <row r="52" spans="4:19" x14ac:dyDescent="0.25">
      <c r="P52"/>
      <c r="Q52" s="41">
        <v>24</v>
      </c>
      <c r="R52" s="41">
        <v>0.125</v>
      </c>
      <c r="S52" s="26">
        <f t="shared" si="0"/>
        <v>0.13487178072329489</v>
      </c>
    </row>
    <row r="53" spans="4:19" x14ac:dyDescent="0.25">
      <c r="P53"/>
      <c r="Q53" s="41">
        <v>24</v>
      </c>
      <c r="R53" s="41">
        <v>0.125</v>
      </c>
      <c r="S53" s="26">
        <f t="shared" si="0"/>
        <v>0.13487178072329489</v>
      </c>
    </row>
    <row r="54" spans="4:19" x14ac:dyDescent="0.25">
      <c r="P54"/>
      <c r="Q54" s="41">
        <v>24</v>
      </c>
      <c r="R54" s="41">
        <v>0.125</v>
      </c>
      <c r="S54" s="26">
        <f t="shared" si="0"/>
        <v>0.13487178072329489</v>
      </c>
    </row>
    <row r="55" spans="4:19" x14ac:dyDescent="0.25">
      <c r="P55"/>
      <c r="Q55" s="41">
        <v>24</v>
      </c>
      <c r="R55" s="41">
        <v>0.123</v>
      </c>
      <c r="S55" s="26">
        <f t="shared" si="0"/>
        <v>0.13487178072329489</v>
      </c>
    </row>
    <row r="56" spans="4:19" x14ac:dyDescent="0.25">
      <c r="P56"/>
      <c r="Q56" s="41">
        <v>24.5</v>
      </c>
      <c r="R56" s="41">
        <v>0.13500000000000001</v>
      </c>
      <c r="S56" s="26">
        <f t="shared" si="0"/>
        <v>0.14332345909137317</v>
      </c>
    </row>
    <row r="57" spans="4:19" x14ac:dyDescent="0.25">
      <c r="P57"/>
      <c r="Q57" s="41">
        <v>24.5</v>
      </c>
      <c r="R57" s="41">
        <v>0.12</v>
      </c>
      <c r="S57" s="26">
        <f t="shared" si="0"/>
        <v>0.14332345909137317</v>
      </c>
    </row>
    <row r="58" spans="4:19" x14ac:dyDescent="0.25">
      <c r="P58"/>
      <c r="Q58" s="41">
        <v>24.5</v>
      </c>
      <c r="R58" s="41">
        <v>0.15</v>
      </c>
      <c r="S58" s="26">
        <f t="shared" si="0"/>
        <v>0.14332345909137317</v>
      </c>
    </row>
    <row r="59" spans="4:19" x14ac:dyDescent="0.25">
      <c r="P59"/>
      <c r="Q59" s="41">
        <v>24.7</v>
      </c>
      <c r="R59" s="41">
        <v>0.124</v>
      </c>
      <c r="S59" s="26">
        <f t="shared" si="0"/>
        <v>0.14679971874049208</v>
      </c>
    </row>
    <row r="60" spans="4:19" x14ac:dyDescent="0.25">
      <c r="P60"/>
      <c r="Q60" s="41">
        <v>24.8</v>
      </c>
      <c r="R60" s="41">
        <v>0.14000000000000001</v>
      </c>
      <c r="S60" s="26">
        <f t="shared" si="0"/>
        <v>0.14855854387990369</v>
      </c>
    </row>
    <row r="61" spans="4:19" x14ac:dyDescent="0.25">
      <c r="P61"/>
      <c r="Q61" s="41">
        <v>25</v>
      </c>
      <c r="R61" s="41">
        <v>0.13</v>
      </c>
      <c r="S61" s="26">
        <f t="shared" si="0"/>
        <v>0.15211784978166631</v>
      </c>
    </row>
    <row r="62" spans="4:19" x14ac:dyDescent="0.25">
      <c r="P62"/>
      <c r="Q62" s="41">
        <v>25</v>
      </c>
      <c r="R62" s="41">
        <v>0.13</v>
      </c>
      <c r="S62" s="26">
        <f t="shared" si="0"/>
        <v>0.15211784978166631</v>
      </c>
    </row>
    <row r="63" spans="4:19" x14ac:dyDescent="0.25">
      <c r="P63"/>
      <c r="Q63" s="41">
        <v>25</v>
      </c>
      <c r="R63" s="41">
        <v>0.13200000000000001</v>
      </c>
      <c r="S63" s="26">
        <f t="shared" si="0"/>
        <v>0.15211784978166631</v>
      </c>
    </row>
    <row r="64" spans="4:19" x14ac:dyDescent="0.25">
      <c r="P64"/>
      <c r="Q64" s="41">
        <v>25</v>
      </c>
      <c r="R64" s="41">
        <v>0.14000000000000001</v>
      </c>
      <c r="S64" s="26">
        <f t="shared" si="0"/>
        <v>0.15211784978166631</v>
      </c>
    </row>
    <row r="65" spans="16:19" x14ac:dyDescent="0.25">
      <c r="P65"/>
      <c r="Q65" s="41">
        <v>25</v>
      </c>
      <c r="R65" s="41">
        <v>0.13500000000000001</v>
      </c>
      <c r="S65" s="26">
        <f t="shared" si="0"/>
        <v>0.15211784978166631</v>
      </c>
    </row>
    <row r="66" spans="16:19" x14ac:dyDescent="0.25">
      <c r="P66"/>
      <c r="Q66" s="41">
        <v>25</v>
      </c>
      <c r="R66" s="41">
        <v>0.13</v>
      </c>
      <c r="S66" s="26">
        <f t="shared" si="0"/>
        <v>0.15211784978166631</v>
      </c>
    </row>
    <row r="67" spans="16:19" x14ac:dyDescent="0.25">
      <c r="P67"/>
      <c r="Q67" s="41">
        <v>25</v>
      </c>
      <c r="R67" s="41">
        <v>0.14000000000000001</v>
      </c>
      <c r="S67" s="26">
        <f t="shared" si="0"/>
        <v>0.15211784978166631</v>
      </c>
    </row>
    <row r="68" spans="16:19" x14ac:dyDescent="0.25">
      <c r="P68"/>
      <c r="Q68" s="41">
        <v>25.5</v>
      </c>
      <c r="R68" s="41">
        <v>0.13200000000000001</v>
      </c>
      <c r="S68" s="26">
        <f t="shared" si="0"/>
        <v>0.16126157764174459</v>
      </c>
    </row>
    <row r="69" spans="16:19" x14ac:dyDescent="0.25">
      <c r="P69"/>
      <c r="Q69" s="41">
        <v>25.5</v>
      </c>
      <c r="R69" s="41">
        <v>0.16500000000000001</v>
      </c>
      <c r="S69" s="26">
        <f t="shared" si="0"/>
        <v>0.16126157764174459</v>
      </c>
    </row>
    <row r="70" spans="16:19" x14ac:dyDescent="0.25">
      <c r="P70"/>
      <c r="Q70" s="41">
        <v>26</v>
      </c>
      <c r="R70" s="41">
        <v>0.12</v>
      </c>
      <c r="S70" s="26">
        <f t="shared" si="0"/>
        <v>0.17076126059224989</v>
      </c>
    </row>
    <row r="71" spans="16:19" x14ac:dyDescent="0.25">
      <c r="P71"/>
      <c r="Q71" s="41">
        <v>26</v>
      </c>
      <c r="R71" s="41">
        <v>0.15</v>
      </c>
      <c r="S71" s="26">
        <f t="shared" ref="S71:S134" si="1">$X$7*Q71^$X$5</f>
        <v>0.17076126059224989</v>
      </c>
    </row>
    <row r="72" spans="16:19" x14ac:dyDescent="0.25">
      <c r="P72"/>
      <c r="Q72" s="41">
        <v>26</v>
      </c>
      <c r="R72" s="41">
        <v>0.185</v>
      </c>
      <c r="S72" s="26">
        <f t="shared" si="1"/>
        <v>0.17076126059224989</v>
      </c>
    </row>
    <row r="73" spans="16:19" x14ac:dyDescent="0.25">
      <c r="P73"/>
      <c r="Q73" s="41">
        <v>26</v>
      </c>
      <c r="R73" s="41">
        <v>0.17</v>
      </c>
      <c r="S73" s="26">
        <f t="shared" si="1"/>
        <v>0.17076126059224989</v>
      </c>
    </row>
    <row r="74" spans="16:19" x14ac:dyDescent="0.25">
      <c r="P74"/>
      <c r="Q74" s="41">
        <v>26</v>
      </c>
      <c r="R74" s="41">
        <v>0.18</v>
      </c>
      <c r="S74" s="26">
        <f t="shared" si="1"/>
        <v>0.17076126059224989</v>
      </c>
    </row>
    <row r="75" spans="16:19" x14ac:dyDescent="0.25">
      <c r="P75"/>
      <c r="Q75" s="41">
        <v>26</v>
      </c>
      <c r="R75" s="41">
        <v>0.16</v>
      </c>
      <c r="S75" s="26">
        <f t="shared" si="1"/>
        <v>0.17076126059224989</v>
      </c>
    </row>
    <row r="76" spans="16:19" x14ac:dyDescent="0.25">
      <c r="P76"/>
      <c r="Q76" s="41">
        <v>26</v>
      </c>
      <c r="R76" s="41">
        <v>0.155</v>
      </c>
      <c r="S76" s="26">
        <f t="shared" si="1"/>
        <v>0.17076126059224989</v>
      </c>
    </row>
    <row r="77" spans="16:19" x14ac:dyDescent="0.25">
      <c r="P77"/>
      <c r="Q77" s="41">
        <v>26</v>
      </c>
      <c r="R77" s="41">
        <v>0.152</v>
      </c>
      <c r="S77" s="26">
        <f t="shared" si="1"/>
        <v>0.17076126059224989</v>
      </c>
    </row>
    <row r="78" spans="16:19" x14ac:dyDescent="0.25">
      <c r="P78"/>
      <c r="Q78" s="41">
        <v>26.2</v>
      </c>
      <c r="R78" s="41">
        <v>0.16800000000000001</v>
      </c>
      <c r="S78" s="26">
        <f t="shared" si="1"/>
        <v>0.17466228231714526</v>
      </c>
    </row>
    <row r="79" spans="16:19" x14ac:dyDescent="0.25">
      <c r="P79"/>
      <c r="Q79" s="41">
        <v>26.2</v>
      </c>
      <c r="R79" s="41">
        <v>0.153</v>
      </c>
      <c r="S79" s="26">
        <f t="shared" si="1"/>
        <v>0.17466228231714526</v>
      </c>
    </row>
    <row r="80" spans="16:19" x14ac:dyDescent="0.25">
      <c r="P80"/>
      <c r="Q80" s="41">
        <v>26.4</v>
      </c>
      <c r="R80" s="41">
        <v>0.14499999999999999</v>
      </c>
      <c r="S80" s="26">
        <f t="shared" si="1"/>
        <v>0.1786217375259708</v>
      </c>
    </row>
    <row r="81" spans="16:19" x14ac:dyDescent="0.25">
      <c r="P81"/>
      <c r="Q81" s="41">
        <v>26.4</v>
      </c>
      <c r="R81" s="41">
        <v>0.161</v>
      </c>
      <c r="S81" s="26">
        <f t="shared" si="1"/>
        <v>0.1786217375259708</v>
      </c>
    </row>
    <row r="82" spans="16:19" x14ac:dyDescent="0.25">
      <c r="P82"/>
      <c r="Q82" s="41">
        <v>26.5</v>
      </c>
      <c r="R82" s="41">
        <v>0.22</v>
      </c>
      <c r="S82" s="26">
        <f t="shared" si="1"/>
        <v>0.18062350976978672</v>
      </c>
    </row>
    <row r="83" spans="16:19" x14ac:dyDescent="0.25">
      <c r="P83"/>
      <c r="Q83" s="41">
        <v>26.5</v>
      </c>
      <c r="R83" s="41">
        <v>0.185</v>
      </c>
      <c r="S83" s="26">
        <f t="shared" si="1"/>
        <v>0.18062350976978672</v>
      </c>
    </row>
    <row r="84" spans="16:19" x14ac:dyDescent="0.25">
      <c r="P84"/>
      <c r="Q84" s="41">
        <v>26.5</v>
      </c>
      <c r="R84" s="41">
        <v>0.18</v>
      </c>
      <c r="S84" s="26">
        <f t="shared" si="1"/>
        <v>0.18062350976978672</v>
      </c>
    </row>
    <row r="85" spans="16:19" x14ac:dyDescent="0.25">
      <c r="P85"/>
      <c r="Q85" s="41">
        <v>26.5</v>
      </c>
      <c r="R85" s="41">
        <v>0.14299999999999999</v>
      </c>
      <c r="S85" s="26">
        <f t="shared" si="1"/>
        <v>0.18062350976978672</v>
      </c>
    </row>
    <row r="86" spans="16:19" x14ac:dyDescent="0.25">
      <c r="P86"/>
      <c r="Q86" s="41">
        <v>27</v>
      </c>
      <c r="R86" s="41">
        <v>0.185</v>
      </c>
      <c r="S86" s="26">
        <f t="shared" si="1"/>
        <v>0.19085492966417397</v>
      </c>
    </row>
    <row r="87" spans="16:19" x14ac:dyDescent="0.25">
      <c r="P87"/>
      <c r="Q87" s="41">
        <v>27</v>
      </c>
      <c r="R87" s="41">
        <v>0.19</v>
      </c>
      <c r="S87" s="26">
        <f t="shared" si="1"/>
        <v>0.19085492966417397</v>
      </c>
    </row>
    <row r="88" spans="16:19" x14ac:dyDescent="0.25">
      <c r="P88"/>
      <c r="Q88" s="41">
        <v>27</v>
      </c>
      <c r="R88" s="41">
        <v>0.185</v>
      </c>
      <c r="S88" s="26">
        <f t="shared" si="1"/>
        <v>0.19085492966417397</v>
      </c>
    </row>
    <row r="89" spans="16:19" x14ac:dyDescent="0.25">
      <c r="P89"/>
      <c r="Q89" s="41">
        <v>27</v>
      </c>
      <c r="R89" s="41">
        <v>0.19</v>
      </c>
      <c r="S89" s="26">
        <f t="shared" si="1"/>
        <v>0.19085492966417397</v>
      </c>
    </row>
    <row r="90" spans="16:19" x14ac:dyDescent="0.25">
      <c r="P90"/>
      <c r="Q90" s="41">
        <v>27.5</v>
      </c>
      <c r="R90" s="41">
        <v>0.18</v>
      </c>
      <c r="S90" s="26">
        <f t="shared" si="1"/>
        <v>0.20146211825038104</v>
      </c>
    </row>
    <row r="91" spans="16:19" x14ac:dyDescent="0.25">
      <c r="P91"/>
      <c r="Q91" s="41">
        <v>27.5</v>
      </c>
      <c r="R91" s="41">
        <v>0.185</v>
      </c>
      <c r="S91" s="26">
        <f t="shared" si="1"/>
        <v>0.20146211825038104</v>
      </c>
    </row>
    <row r="92" spans="16:19" x14ac:dyDescent="0.25">
      <c r="P92"/>
      <c r="Q92" s="41">
        <v>28</v>
      </c>
      <c r="R92" s="41">
        <v>0.182</v>
      </c>
      <c r="S92" s="26">
        <f t="shared" si="1"/>
        <v>0.21245166711545038</v>
      </c>
    </row>
    <row r="93" spans="16:19" x14ac:dyDescent="0.25">
      <c r="P93"/>
      <c r="Q93" s="41">
        <v>28</v>
      </c>
      <c r="R93" s="41">
        <v>0.23499999999999999</v>
      </c>
      <c r="S93" s="26">
        <f t="shared" si="1"/>
        <v>0.21245166711545038</v>
      </c>
    </row>
    <row r="94" spans="16:19" x14ac:dyDescent="0.25">
      <c r="P94"/>
      <c r="Q94" s="41">
        <v>28</v>
      </c>
      <c r="R94" s="41">
        <v>0.22</v>
      </c>
      <c r="S94" s="26">
        <f t="shared" si="1"/>
        <v>0.21245166711545038</v>
      </c>
    </row>
    <row r="95" spans="16:19" x14ac:dyDescent="0.25">
      <c r="P95"/>
      <c r="Q95" s="41">
        <v>28</v>
      </c>
      <c r="R95" s="41">
        <v>0.21</v>
      </c>
      <c r="S95" s="26">
        <f t="shared" si="1"/>
        <v>0.21245166711545038</v>
      </c>
    </row>
    <row r="96" spans="16:19" x14ac:dyDescent="0.25">
      <c r="P96"/>
      <c r="Q96" s="41">
        <v>28</v>
      </c>
      <c r="R96" s="41">
        <v>0.19</v>
      </c>
      <c r="S96" s="26">
        <f t="shared" si="1"/>
        <v>0.21245166711545038</v>
      </c>
    </row>
    <row r="97" spans="16:19" x14ac:dyDescent="0.25">
      <c r="P97"/>
      <c r="Q97" s="41">
        <v>28</v>
      </c>
      <c r="R97" s="41">
        <v>0.19500000000000001</v>
      </c>
      <c r="S97" s="26">
        <f t="shared" si="1"/>
        <v>0.21245166711545038</v>
      </c>
    </row>
    <row r="98" spans="16:19" x14ac:dyDescent="0.25">
      <c r="P98"/>
      <c r="Q98" s="41">
        <v>28</v>
      </c>
      <c r="R98" s="41">
        <v>0.20499999999999999</v>
      </c>
      <c r="S98" s="26">
        <f t="shared" si="1"/>
        <v>0.21245166711545038</v>
      </c>
    </row>
    <row r="99" spans="16:19" x14ac:dyDescent="0.25">
      <c r="P99"/>
      <c r="Q99" s="41">
        <v>28</v>
      </c>
      <c r="R99" s="41">
        <v>0.189</v>
      </c>
      <c r="S99" s="26">
        <f t="shared" si="1"/>
        <v>0.21245166711545038</v>
      </c>
    </row>
    <row r="100" spans="16:19" x14ac:dyDescent="0.25">
      <c r="P100"/>
      <c r="Q100" s="41">
        <v>28.5</v>
      </c>
      <c r="R100" s="41">
        <v>0.215</v>
      </c>
      <c r="S100" s="26">
        <f t="shared" si="1"/>
        <v>0.22383016158068736</v>
      </c>
    </row>
    <row r="101" spans="16:19" x14ac:dyDescent="0.25">
      <c r="P101"/>
      <c r="Q101" s="41">
        <v>28.5</v>
      </c>
      <c r="R101" s="41">
        <v>0.20499999999999999</v>
      </c>
      <c r="S101" s="26">
        <f t="shared" si="1"/>
        <v>0.22383016158068736</v>
      </c>
    </row>
    <row r="102" spans="16:19" x14ac:dyDescent="0.25">
      <c r="P102"/>
      <c r="Q102" s="41">
        <v>28.5</v>
      </c>
      <c r="R102" s="41">
        <v>0.23</v>
      </c>
      <c r="S102" s="26">
        <f t="shared" si="1"/>
        <v>0.22383016158068736</v>
      </c>
    </row>
    <row r="103" spans="16:19" x14ac:dyDescent="0.25">
      <c r="P103"/>
      <c r="Q103" s="41">
        <v>28.5</v>
      </c>
      <c r="R103" s="41">
        <v>0.23</v>
      </c>
      <c r="S103" s="26">
        <f t="shared" si="1"/>
        <v>0.22383016158068736</v>
      </c>
    </row>
    <row r="104" spans="16:19" x14ac:dyDescent="0.25">
      <c r="P104"/>
      <c r="Q104" s="41">
        <v>28.5</v>
      </c>
      <c r="R104" s="41">
        <v>0.22</v>
      </c>
      <c r="S104" s="26">
        <f t="shared" si="1"/>
        <v>0.22383016158068736</v>
      </c>
    </row>
    <row r="105" spans="16:19" x14ac:dyDescent="0.25">
      <c r="P105"/>
      <c r="Q105" s="41">
        <v>28.5</v>
      </c>
      <c r="R105" s="41">
        <v>0.215</v>
      </c>
      <c r="S105" s="26">
        <f t="shared" si="1"/>
        <v>0.22383016158068736</v>
      </c>
    </row>
    <row r="106" spans="16:19" x14ac:dyDescent="0.25">
      <c r="P106"/>
      <c r="Q106" s="41">
        <v>28.5</v>
      </c>
      <c r="R106" s="41">
        <v>0.19900000000000001</v>
      </c>
      <c r="S106" s="26">
        <f t="shared" si="1"/>
        <v>0.22383016158068736</v>
      </c>
    </row>
    <row r="107" spans="16:19" x14ac:dyDescent="0.25">
      <c r="P107"/>
      <c r="Q107" s="41">
        <v>29</v>
      </c>
      <c r="R107" s="41">
        <v>0.222</v>
      </c>
      <c r="S107" s="26">
        <f t="shared" si="1"/>
        <v>0.23560418081936957</v>
      </c>
    </row>
    <row r="108" spans="16:19" x14ac:dyDescent="0.25">
      <c r="P108"/>
      <c r="Q108" s="41">
        <v>29</v>
      </c>
      <c r="R108" s="41">
        <v>0.28000000000000003</v>
      </c>
      <c r="S108" s="26">
        <f t="shared" si="1"/>
        <v>0.23560418081936957</v>
      </c>
    </row>
    <row r="109" spans="16:19" x14ac:dyDescent="0.25">
      <c r="P109"/>
      <c r="Q109" s="41">
        <v>29</v>
      </c>
      <c r="R109" s="41">
        <v>0.22500000000000001</v>
      </c>
      <c r="S109" s="26">
        <f t="shared" si="1"/>
        <v>0.23560418081936957</v>
      </c>
    </row>
    <row r="110" spans="16:19" x14ac:dyDescent="0.25">
      <c r="P110"/>
      <c r="Q110" s="41">
        <v>29</v>
      </c>
      <c r="R110" s="41">
        <v>0.22</v>
      </c>
      <c r="S110" s="26">
        <f t="shared" si="1"/>
        <v>0.23560418081936957</v>
      </c>
    </row>
    <row r="111" spans="16:19" x14ac:dyDescent="0.25">
      <c r="P111"/>
      <c r="Q111" s="41">
        <v>29</v>
      </c>
      <c r="R111" s="41">
        <v>0.22500000000000001</v>
      </c>
      <c r="S111" s="26">
        <f t="shared" si="1"/>
        <v>0.23560418081936957</v>
      </c>
    </row>
    <row r="112" spans="16:19" x14ac:dyDescent="0.25">
      <c r="P112"/>
      <c r="Q112" s="41">
        <v>29.1</v>
      </c>
      <c r="R112" s="41">
        <v>0.22500000000000001</v>
      </c>
      <c r="S112" s="26">
        <f t="shared" si="1"/>
        <v>0.2380070261810891</v>
      </c>
    </row>
    <row r="113" spans="16:19" x14ac:dyDescent="0.25">
      <c r="P113"/>
      <c r="Q113" s="41">
        <v>29.5</v>
      </c>
      <c r="R113" s="41">
        <v>0.20499999999999999</v>
      </c>
      <c r="S113" s="26">
        <f t="shared" si="1"/>
        <v>0.24778029797021955</v>
      </c>
    </row>
    <row r="114" spans="16:19" x14ac:dyDescent="0.25">
      <c r="P114"/>
      <c r="Q114" s="41">
        <v>30</v>
      </c>
      <c r="R114" s="41">
        <v>0.2</v>
      </c>
      <c r="S114" s="26">
        <f t="shared" si="1"/>
        <v>0.26036508024686306</v>
      </c>
    </row>
    <row r="115" spans="16:19" x14ac:dyDescent="0.25">
      <c r="P115"/>
      <c r="Q115" s="41">
        <v>30</v>
      </c>
      <c r="R115" s="41">
        <v>0.17199999999999999</v>
      </c>
      <c r="S115" s="26">
        <f t="shared" si="1"/>
        <v>0.26036508024686306</v>
      </c>
    </row>
    <row r="116" spans="16:19" x14ac:dyDescent="0.25">
      <c r="P116"/>
      <c r="Q116" s="41">
        <v>30</v>
      </c>
      <c r="R116" s="41">
        <v>0.26</v>
      </c>
      <c r="S116" s="26">
        <f t="shared" si="1"/>
        <v>0.26036508024686306</v>
      </c>
    </row>
    <row r="117" spans="16:19" x14ac:dyDescent="0.25">
      <c r="P117"/>
      <c r="Q117" s="41">
        <v>30</v>
      </c>
      <c r="R117" s="41">
        <v>0.27</v>
      </c>
      <c r="S117" s="26">
        <f t="shared" si="1"/>
        <v>0.26036508024686306</v>
      </c>
    </row>
    <row r="118" spans="16:19" x14ac:dyDescent="0.25">
      <c r="P118"/>
      <c r="Q118" s="41">
        <v>30</v>
      </c>
      <c r="R118" s="41">
        <v>0.22</v>
      </c>
      <c r="S118" s="26">
        <f t="shared" si="1"/>
        <v>0.26036508024686306</v>
      </c>
    </row>
    <row r="119" spans="16:19" x14ac:dyDescent="0.25">
      <c r="P119"/>
      <c r="Q119" s="41">
        <v>30</v>
      </c>
      <c r="R119" s="41">
        <v>0.24</v>
      </c>
      <c r="S119" s="26">
        <f t="shared" si="1"/>
        <v>0.26036508024686306</v>
      </c>
    </row>
    <row r="120" spans="16:19" x14ac:dyDescent="0.25">
      <c r="P120"/>
      <c r="Q120" s="41">
        <v>30</v>
      </c>
      <c r="R120" s="41">
        <v>0.255</v>
      </c>
      <c r="S120" s="26">
        <f t="shared" si="1"/>
        <v>0.26036508024686306</v>
      </c>
    </row>
    <row r="121" spans="16:19" x14ac:dyDescent="0.25">
      <c r="P121"/>
      <c r="Q121" s="41">
        <v>30</v>
      </c>
      <c r="R121" s="41">
        <v>0.3</v>
      </c>
      <c r="S121" s="26">
        <f t="shared" si="1"/>
        <v>0.26036508024686306</v>
      </c>
    </row>
    <row r="122" spans="16:19" x14ac:dyDescent="0.25">
      <c r="P122"/>
      <c r="Q122" s="41">
        <v>30</v>
      </c>
      <c r="R122" s="41">
        <v>0.26</v>
      </c>
      <c r="S122" s="26">
        <f t="shared" si="1"/>
        <v>0.26036508024686306</v>
      </c>
    </row>
    <row r="123" spans="16:19" x14ac:dyDescent="0.25">
      <c r="P123"/>
      <c r="Q123" s="41">
        <v>30</v>
      </c>
      <c r="R123" s="41">
        <v>0.21</v>
      </c>
      <c r="S123" s="26">
        <f t="shared" si="1"/>
        <v>0.26036508024686306</v>
      </c>
    </row>
    <row r="124" spans="16:19" x14ac:dyDescent="0.25">
      <c r="P124"/>
      <c r="Q124" s="41">
        <v>30.1</v>
      </c>
      <c r="R124" s="41">
        <v>0.248</v>
      </c>
      <c r="S124" s="26">
        <f t="shared" si="1"/>
        <v>0.26293165402123597</v>
      </c>
    </row>
    <row r="125" spans="16:19" x14ac:dyDescent="0.25">
      <c r="P125"/>
      <c r="Q125" s="41">
        <v>30.1</v>
      </c>
      <c r="R125" s="41">
        <v>0.23200000000000001</v>
      </c>
      <c r="S125" s="26">
        <f t="shared" si="1"/>
        <v>0.26293165402123597</v>
      </c>
    </row>
    <row r="126" spans="16:19" x14ac:dyDescent="0.25">
      <c r="P126"/>
      <c r="Q126" s="41">
        <v>30.5</v>
      </c>
      <c r="R126" s="41">
        <v>0.27500000000000002</v>
      </c>
      <c r="S126" s="26">
        <f t="shared" si="1"/>
        <v>0.27336508904348228</v>
      </c>
    </row>
    <row r="127" spans="16:19" x14ac:dyDescent="0.25">
      <c r="P127"/>
      <c r="Q127" s="41">
        <v>30.5</v>
      </c>
      <c r="R127" s="41">
        <v>0.27</v>
      </c>
      <c r="S127" s="26">
        <f t="shared" si="1"/>
        <v>0.27336508904348228</v>
      </c>
    </row>
    <row r="128" spans="16:19" x14ac:dyDescent="0.25">
      <c r="P128"/>
      <c r="Q128" s="41">
        <v>30.5</v>
      </c>
      <c r="R128" s="41">
        <v>0.26500000000000001</v>
      </c>
      <c r="S128" s="26">
        <f t="shared" si="1"/>
        <v>0.27336508904348228</v>
      </c>
    </row>
    <row r="129" spans="16:19" x14ac:dyDescent="0.25">
      <c r="P129"/>
      <c r="Q129" s="41">
        <v>30.5</v>
      </c>
      <c r="R129" s="41">
        <v>0.26500000000000001</v>
      </c>
      <c r="S129" s="26">
        <f t="shared" si="1"/>
        <v>0.27336508904348228</v>
      </c>
    </row>
    <row r="130" spans="16:19" x14ac:dyDescent="0.25">
      <c r="P130"/>
      <c r="Q130" s="41">
        <v>31</v>
      </c>
      <c r="R130" s="41">
        <v>0.27</v>
      </c>
      <c r="S130" s="26">
        <f t="shared" si="1"/>
        <v>0.28678688003685204</v>
      </c>
    </row>
    <row r="131" spans="16:19" x14ac:dyDescent="0.25">
      <c r="P131"/>
      <c r="Q131" s="41">
        <v>31</v>
      </c>
      <c r="R131" s="41">
        <v>0.25</v>
      </c>
      <c r="S131" s="26">
        <f t="shared" si="1"/>
        <v>0.28678688003685204</v>
      </c>
    </row>
    <row r="132" spans="16:19" x14ac:dyDescent="0.25">
      <c r="P132"/>
      <c r="Q132" s="41">
        <v>31</v>
      </c>
      <c r="R132" s="41">
        <v>0.26500000000000001</v>
      </c>
      <c r="S132" s="26">
        <f t="shared" si="1"/>
        <v>0.28678688003685204</v>
      </c>
    </row>
    <row r="133" spans="16:19" x14ac:dyDescent="0.25">
      <c r="P133"/>
      <c r="Q133" s="41">
        <v>31</v>
      </c>
      <c r="R133" s="41">
        <v>0.315</v>
      </c>
      <c r="S133" s="26">
        <f t="shared" si="1"/>
        <v>0.28678688003685204</v>
      </c>
    </row>
    <row r="134" spans="16:19" x14ac:dyDescent="0.25">
      <c r="P134"/>
      <c r="Q134" s="41">
        <v>31</v>
      </c>
      <c r="R134" s="41">
        <v>0.27500000000000002</v>
      </c>
      <c r="S134" s="26">
        <f t="shared" si="1"/>
        <v>0.28678688003685204</v>
      </c>
    </row>
    <row r="135" spans="16:19" x14ac:dyDescent="0.25">
      <c r="P135"/>
      <c r="Q135" s="41">
        <v>31</v>
      </c>
      <c r="R135" s="41">
        <v>0.27</v>
      </c>
      <c r="S135" s="26">
        <f t="shared" ref="S135:S198" si="2">$X$7*Q135^$X$5</f>
        <v>0.28678688003685204</v>
      </c>
    </row>
    <row r="136" spans="16:19" x14ac:dyDescent="0.25">
      <c r="P136"/>
      <c r="Q136" s="41">
        <v>31</v>
      </c>
      <c r="R136" s="41">
        <v>0.26</v>
      </c>
      <c r="S136" s="26">
        <f t="shared" si="2"/>
        <v>0.28678688003685204</v>
      </c>
    </row>
    <row r="137" spans="16:19" x14ac:dyDescent="0.25">
      <c r="P137"/>
      <c r="Q137" s="41">
        <v>31.5</v>
      </c>
      <c r="R137" s="41">
        <v>0.28999999999999998</v>
      </c>
      <c r="S137" s="26">
        <f t="shared" si="2"/>
        <v>0.30063700328494641</v>
      </c>
    </row>
    <row r="138" spans="16:19" x14ac:dyDescent="0.25">
      <c r="P138"/>
      <c r="Q138" s="41">
        <v>31.5</v>
      </c>
      <c r="R138" s="41">
        <v>0.33</v>
      </c>
      <c r="S138" s="26">
        <f t="shared" si="2"/>
        <v>0.30063700328494641</v>
      </c>
    </row>
    <row r="139" spans="16:19" x14ac:dyDescent="0.25">
      <c r="P139"/>
      <c r="Q139" s="41">
        <v>31.5</v>
      </c>
      <c r="R139" s="41">
        <v>0.33</v>
      </c>
      <c r="S139" s="26">
        <f t="shared" si="2"/>
        <v>0.30063700328494641</v>
      </c>
    </row>
    <row r="140" spans="16:19" x14ac:dyDescent="0.25">
      <c r="P140"/>
      <c r="Q140" s="41">
        <v>31.9</v>
      </c>
      <c r="R140" s="41">
        <v>0.30399999999999999</v>
      </c>
      <c r="S140" s="26">
        <f t="shared" si="2"/>
        <v>0.31202989921723551</v>
      </c>
    </row>
    <row r="141" spans="16:19" x14ac:dyDescent="0.25">
      <c r="P141"/>
      <c r="Q141" s="41">
        <v>32</v>
      </c>
      <c r="R141" s="41">
        <v>0.28999999999999998</v>
      </c>
      <c r="S141" s="26">
        <f t="shared" si="2"/>
        <v>0.31492200332228087</v>
      </c>
    </row>
    <row r="142" spans="16:19" x14ac:dyDescent="0.25">
      <c r="P142"/>
      <c r="Q142" s="41">
        <v>32</v>
      </c>
      <c r="R142" s="41">
        <v>0.29499999999999998</v>
      </c>
      <c r="S142" s="26">
        <f t="shared" si="2"/>
        <v>0.31492200332228087</v>
      </c>
    </row>
    <row r="143" spans="16:19" x14ac:dyDescent="0.25">
      <c r="P143"/>
      <c r="Q143" s="41">
        <v>32</v>
      </c>
      <c r="R143" s="41">
        <v>0.29499999999999998</v>
      </c>
      <c r="S143" s="26">
        <f t="shared" si="2"/>
        <v>0.31492200332228087</v>
      </c>
    </row>
    <row r="144" spans="16:19" x14ac:dyDescent="0.25">
      <c r="P144"/>
      <c r="Q144" s="41">
        <v>32</v>
      </c>
      <c r="R144" s="41">
        <v>0.29499999999999998</v>
      </c>
      <c r="S144" s="26">
        <f t="shared" si="2"/>
        <v>0.31492200332228087</v>
      </c>
    </row>
    <row r="145" spans="16:19" x14ac:dyDescent="0.25">
      <c r="P145"/>
      <c r="Q145" s="41">
        <v>32</v>
      </c>
      <c r="R145" s="41">
        <v>0.33500000000000002</v>
      </c>
      <c r="S145" s="26">
        <f t="shared" si="2"/>
        <v>0.31492200332228087</v>
      </c>
    </row>
    <row r="146" spans="16:19" x14ac:dyDescent="0.25">
      <c r="P146"/>
      <c r="Q146" s="41">
        <v>32</v>
      </c>
      <c r="R146" s="41">
        <v>0.34</v>
      </c>
      <c r="S146" s="26">
        <f t="shared" si="2"/>
        <v>0.31492200332228087</v>
      </c>
    </row>
    <row r="147" spans="16:19" x14ac:dyDescent="0.25">
      <c r="P147"/>
      <c r="Q147" s="41">
        <v>32</v>
      </c>
      <c r="R147" s="41">
        <v>0.32500000000000001</v>
      </c>
      <c r="S147" s="26">
        <f t="shared" si="2"/>
        <v>0.31492200332228087</v>
      </c>
    </row>
    <row r="148" spans="16:19" x14ac:dyDescent="0.25">
      <c r="P148"/>
      <c r="Q148" s="41">
        <v>32</v>
      </c>
      <c r="R148" s="41">
        <v>0.36</v>
      </c>
      <c r="S148" s="26">
        <f t="shared" si="2"/>
        <v>0.31492200332228087</v>
      </c>
    </row>
    <row r="149" spans="16:19" x14ac:dyDescent="0.25">
      <c r="P149"/>
      <c r="Q149" s="41">
        <v>32.5</v>
      </c>
      <c r="R149" s="41">
        <v>0.34</v>
      </c>
      <c r="S149" s="26">
        <f t="shared" si="2"/>
        <v>0.32964841925214849</v>
      </c>
    </row>
    <row r="150" spans="16:19" x14ac:dyDescent="0.25">
      <c r="P150"/>
      <c r="Q150" s="41">
        <v>32.5</v>
      </c>
      <c r="R150" s="41">
        <v>0.35</v>
      </c>
      <c r="S150" s="26">
        <f t="shared" si="2"/>
        <v>0.32964841925214849</v>
      </c>
    </row>
    <row r="151" spans="16:19" x14ac:dyDescent="0.25">
      <c r="P151"/>
      <c r="Q151" s="41">
        <v>32.5</v>
      </c>
      <c r="R151" s="41">
        <v>0.31</v>
      </c>
      <c r="S151" s="26">
        <f t="shared" si="2"/>
        <v>0.32964841925214849</v>
      </c>
    </row>
    <row r="152" spans="16:19" x14ac:dyDescent="0.25">
      <c r="P152"/>
      <c r="Q152" s="41">
        <v>32.5</v>
      </c>
      <c r="R152" s="41">
        <v>0.34</v>
      </c>
      <c r="S152" s="26">
        <f t="shared" si="2"/>
        <v>0.32964841925214849</v>
      </c>
    </row>
    <row r="153" spans="16:19" x14ac:dyDescent="0.25">
      <c r="P153"/>
      <c r="Q153" s="41">
        <v>32.5</v>
      </c>
      <c r="R153" s="41">
        <v>0.38</v>
      </c>
      <c r="S153" s="26">
        <f t="shared" si="2"/>
        <v>0.32964841925214849</v>
      </c>
    </row>
    <row r="154" spans="16:19" x14ac:dyDescent="0.25">
      <c r="P154"/>
      <c r="Q154" s="41">
        <v>32.700000000000003</v>
      </c>
      <c r="R154" s="41">
        <v>0.34799999999999998</v>
      </c>
      <c r="S154" s="26">
        <f t="shared" si="2"/>
        <v>0.3356640458140448</v>
      </c>
    </row>
    <row r="155" spans="16:19" x14ac:dyDescent="0.25">
      <c r="P155"/>
      <c r="Q155" s="41">
        <v>33</v>
      </c>
      <c r="R155" s="41">
        <v>0.41</v>
      </c>
      <c r="S155" s="26">
        <f t="shared" si="2"/>
        <v>0.34482278483590062</v>
      </c>
    </row>
    <row r="156" spans="16:19" x14ac:dyDescent="0.25">
      <c r="P156"/>
      <c r="Q156" s="41">
        <v>33</v>
      </c>
      <c r="R156" s="41">
        <v>0.35499999999999998</v>
      </c>
      <c r="S156" s="26">
        <f t="shared" si="2"/>
        <v>0.34482278483590062</v>
      </c>
    </row>
    <row r="157" spans="16:19" x14ac:dyDescent="0.25">
      <c r="P157"/>
      <c r="Q157" s="41">
        <v>33</v>
      </c>
      <c r="R157" s="41">
        <v>0.33500000000000002</v>
      </c>
      <c r="S157" s="26">
        <f t="shared" si="2"/>
        <v>0.34482278483590062</v>
      </c>
    </row>
    <row r="158" spans="16:19" x14ac:dyDescent="0.25">
      <c r="P158"/>
      <c r="Q158" s="41">
        <v>33</v>
      </c>
      <c r="R158" s="41">
        <v>0.30499999999999999</v>
      </c>
      <c r="S158" s="26">
        <f t="shared" si="2"/>
        <v>0.34482278483590062</v>
      </c>
    </row>
    <row r="159" spans="16:19" x14ac:dyDescent="0.25">
      <c r="P159"/>
      <c r="Q159" s="41">
        <v>33</v>
      </c>
      <c r="R159" s="41">
        <v>0.34</v>
      </c>
      <c r="S159" s="26">
        <f t="shared" si="2"/>
        <v>0.34482278483590062</v>
      </c>
    </row>
    <row r="160" spans="16:19" x14ac:dyDescent="0.25">
      <c r="P160"/>
      <c r="Q160" s="41">
        <v>33</v>
      </c>
      <c r="R160" s="41">
        <v>0.38500000000000001</v>
      </c>
      <c r="S160" s="26">
        <f t="shared" si="2"/>
        <v>0.34482278483590062</v>
      </c>
    </row>
    <row r="161" spans="16:19" x14ac:dyDescent="0.25">
      <c r="P161"/>
      <c r="Q161" s="41">
        <v>33</v>
      </c>
      <c r="R161" s="41">
        <v>0.32500000000000001</v>
      </c>
      <c r="S161" s="26">
        <f t="shared" si="2"/>
        <v>0.34482278483590062</v>
      </c>
    </row>
    <row r="162" spans="16:19" x14ac:dyDescent="0.25">
      <c r="P162"/>
      <c r="Q162" s="41">
        <v>33</v>
      </c>
      <c r="R162" s="41">
        <v>0.33500000000000002</v>
      </c>
      <c r="S162" s="26">
        <f t="shared" si="2"/>
        <v>0.34482278483590062</v>
      </c>
    </row>
    <row r="163" spans="16:19" x14ac:dyDescent="0.25">
      <c r="P163"/>
      <c r="Q163" s="41">
        <v>33</v>
      </c>
      <c r="R163" s="41">
        <v>0.35</v>
      </c>
      <c r="S163" s="26">
        <f t="shared" si="2"/>
        <v>0.34482278483590062</v>
      </c>
    </row>
    <row r="164" spans="16:19" x14ac:dyDescent="0.25">
      <c r="P164"/>
      <c r="Q164" s="41">
        <v>33</v>
      </c>
      <c r="R164" s="41">
        <v>0.35</v>
      </c>
      <c r="S164" s="26">
        <f t="shared" si="2"/>
        <v>0.34482278483590062</v>
      </c>
    </row>
    <row r="165" spans="16:19" x14ac:dyDescent="0.25">
      <c r="P165"/>
      <c r="Q165" s="41">
        <v>33</v>
      </c>
      <c r="R165" s="41">
        <v>0.36499999999999999</v>
      </c>
      <c r="S165" s="26">
        <f t="shared" si="2"/>
        <v>0.34482278483590062</v>
      </c>
    </row>
    <row r="166" spans="16:19" x14ac:dyDescent="0.25">
      <c r="P166"/>
      <c r="Q166" s="41">
        <v>33</v>
      </c>
      <c r="R166" s="41">
        <v>0.30499999999999999</v>
      </c>
      <c r="S166" s="26">
        <f t="shared" si="2"/>
        <v>0.34482278483590062</v>
      </c>
    </row>
    <row r="167" spans="16:19" x14ac:dyDescent="0.25">
      <c r="P167"/>
      <c r="Q167" s="41">
        <v>33</v>
      </c>
      <c r="R167" s="41">
        <v>0.33</v>
      </c>
      <c r="S167" s="26">
        <f t="shared" si="2"/>
        <v>0.34482278483590062</v>
      </c>
    </row>
    <row r="168" spans="16:19" x14ac:dyDescent="0.25">
      <c r="P168"/>
      <c r="Q168" s="41">
        <v>33</v>
      </c>
      <c r="R168" s="41">
        <v>0.35</v>
      </c>
      <c r="S168" s="26">
        <f t="shared" si="2"/>
        <v>0.34482278483590062</v>
      </c>
    </row>
    <row r="169" spans="16:19" x14ac:dyDescent="0.25">
      <c r="P169"/>
      <c r="Q169" s="41">
        <v>33</v>
      </c>
      <c r="R169" s="41">
        <v>0.32500000000000001</v>
      </c>
      <c r="S169" s="26">
        <f t="shared" si="2"/>
        <v>0.34482278483590062</v>
      </c>
    </row>
    <row r="170" spans="16:19" x14ac:dyDescent="0.25">
      <c r="P170"/>
      <c r="Q170" s="41">
        <v>33</v>
      </c>
      <c r="R170" s="41">
        <v>0.30499999999999999</v>
      </c>
      <c r="S170" s="26">
        <f t="shared" si="2"/>
        <v>0.34482278483590062</v>
      </c>
    </row>
    <row r="171" spans="16:19" x14ac:dyDescent="0.25">
      <c r="P171"/>
      <c r="Q171" s="41">
        <v>33</v>
      </c>
      <c r="R171" s="41">
        <v>0.35499999999999998</v>
      </c>
      <c r="S171" s="26">
        <f t="shared" si="2"/>
        <v>0.34482278483590062</v>
      </c>
    </row>
    <row r="172" spans="16:19" x14ac:dyDescent="0.25">
      <c r="P172"/>
      <c r="Q172" s="41">
        <v>33.200000000000003</v>
      </c>
      <c r="R172" s="41">
        <v>0.314</v>
      </c>
      <c r="S172" s="26">
        <f t="shared" si="2"/>
        <v>0.35101941953245847</v>
      </c>
    </row>
    <row r="173" spans="16:19" x14ac:dyDescent="0.25">
      <c r="P173"/>
      <c r="Q173" s="41">
        <v>33.5</v>
      </c>
      <c r="R173" s="41">
        <v>0.33500000000000002</v>
      </c>
      <c r="S173" s="26">
        <f t="shared" si="2"/>
        <v>0.36045162857940727</v>
      </c>
    </row>
    <row r="174" spans="16:19" x14ac:dyDescent="0.25">
      <c r="P174"/>
      <c r="Q174" s="41">
        <v>33.5</v>
      </c>
      <c r="R174" s="41">
        <v>0.36</v>
      </c>
      <c r="S174" s="26">
        <f t="shared" si="2"/>
        <v>0.36045162857940727</v>
      </c>
    </row>
    <row r="175" spans="16:19" x14ac:dyDescent="0.25">
      <c r="P175"/>
      <c r="Q175" s="41">
        <v>33.5</v>
      </c>
      <c r="R175" s="41">
        <v>0.36499999999999999</v>
      </c>
      <c r="S175" s="26">
        <f t="shared" si="2"/>
        <v>0.36045162857940727</v>
      </c>
    </row>
    <row r="176" spans="16:19" x14ac:dyDescent="0.25">
      <c r="P176"/>
      <c r="Q176" s="41">
        <v>33.5</v>
      </c>
      <c r="R176" s="41">
        <v>0.38</v>
      </c>
      <c r="S176" s="26">
        <f t="shared" si="2"/>
        <v>0.36045162857940727</v>
      </c>
    </row>
    <row r="177" spans="16:19" x14ac:dyDescent="0.25">
      <c r="P177"/>
      <c r="Q177" s="41">
        <v>34</v>
      </c>
      <c r="R177" s="41">
        <v>0.37</v>
      </c>
      <c r="S177" s="26">
        <f t="shared" si="2"/>
        <v>0.37654147381682973</v>
      </c>
    </row>
    <row r="178" spans="16:19" x14ac:dyDescent="0.25">
      <c r="P178"/>
      <c r="Q178" s="41">
        <v>34</v>
      </c>
      <c r="R178" s="41">
        <v>0.36</v>
      </c>
      <c r="S178" s="26">
        <f t="shared" si="2"/>
        <v>0.37654147381682973</v>
      </c>
    </row>
    <row r="179" spans="16:19" x14ac:dyDescent="0.25">
      <c r="P179"/>
      <c r="Q179" s="41">
        <v>34</v>
      </c>
      <c r="R179" s="41">
        <v>0.41</v>
      </c>
      <c r="S179" s="26">
        <f t="shared" si="2"/>
        <v>0.37654147381682973</v>
      </c>
    </row>
    <row r="180" spans="16:19" x14ac:dyDescent="0.25">
      <c r="P180"/>
      <c r="Q180" s="41">
        <v>34</v>
      </c>
      <c r="R180" s="41">
        <v>0.4</v>
      </c>
      <c r="S180" s="26">
        <f t="shared" si="2"/>
        <v>0.37654147381682973</v>
      </c>
    </row>
    <row r="181" spans="16:19" x14ac:dyDescent="0.25">
      <c r="P181"/>
      <c r="Q181" s="41">
        <v>34</v>
      </c>
      <c r="R181" s="41">
        <v>0.43</v>
      </c>
      <c r="S181" s="26">
        <f t="shared" si="2"/>
        <v>0.37654147381682973</v>
      </c>
    </row>
    <row r="182" spans="16:19" x14ac:dyDescent="0.25">
      <c r="P182"/>
      <c r="Q182" s="41">
        <v>34</v>
      </c>
      <c r="R182" s="41">
        <v>0.36199999999999999</v>
      </c>
      <c r="S182" s="26">
        <f t="shared" si="2"/>
        <v>0.37654147381682973</v>
      </c>
    </row>
    <row r="183" spans="16:19" x14ac:dyDescent="0.25">
      <c r="P183"/>
      <c r="Q183" s="41">
        <v>34</v>
      </c>
      <c r="R183" s="41">
        <v>0.39500000000000002</v>
      </c>
      <c r="S183" s="26">
        <f t="shared" si="2"/>
        <v>0.37654147381682973</v>
      </c>
    </row>
    <row r="184" spans="16:19" x14ac:dyDescent="0.25">
      <c r="P184"/>
      <c r="Q184" s="41">
        <v>34</v>
      </c>
      <c r="R184" s="41">
        <v>0.42</v>
      </c>
      <c r="S184" s="26">
        <f t="shared" si="2"/>
        <v>0.37654147381682973</v>
      </c>
    </row>
    <row r="185" spans="16:19" x14ac:dyDescent="0.25">
      <c r="P185"/>
      <c r="Q185" s="41">
        <v>34</v>
      </c>
      <c r="R185" s="41">
        <v>0.35499999999999998</v>
      </c>
      <c r="S185" s="26">
        <f t="shared" si="2"/>
        <v>0.37654147381682973</v>
      </c>
    </row>
    <row r="186" spans="16:19" x14ac:dyDescent="0.25">
      <c r="P186"/>
      <c r="Q186" s="41">
        <v>34</v>
      </c>
      <c r="R186" s="41">
        <v>0.36499999999999999</v>
      </c>
      <c r="S186" s="26">
        <f t="shared" si="2"/>
        <v>0.37654147381682973</v>
      </c>
    </row>
    <row r="187" spans="16:19" x14ac:dyDescent="0.25">
      <c r="P187"/>
      <c r="Q187" s="41">
        <v>34</v>
      </c>
      <c r="R187" s="41">
        <v>0.375</v>
      </c>
      <c r="S187" s="26">
        <f t="shared" si="2"/>
        <v>0.37654147381682973</v>
      </c>
    </row>
    <row r="188" spans="16:19" x14ac:dyDescent="0.25">
      <c r="P188"/>
      <c r="Q188" s="41">
        <v>34</v>
      </c>
      <c r="R188" s="41">
        <v>0.37</v>
      </c>
      <c r="S188" s="26">
        <f t="shared" si="2"/>
        <v>0.37654147381682973</v>
      </c>
    </row>
    <row r="189" spans="16:19" x14ac:dyDescent="0.25">
      <c r="P189"/>
      <c r="Q189" s="41">
        <v>34</v>
      </c>
      <c r="R189" s="41">
        <v>0.33</v>
      </c>
      <c r="S189" s="26">
        <f t="shared" si="2"/>
        <v>0.37654147381682973</v>
      </c>
    </row>
    <row r="190" spans="16:19" x14ac:dyDescent="0.25">
      <c r="P190"/>
      <c r="Q190" s="41">
        <v>34</v>
      </c>
      <c r="R190" s="41">
        <v>0.35499999999999998</v>
      </c>
      <c r="S190" s="26">
        <f t="shared" si="2"/>
        <v>0.37654147381682973</v>
      </c>
    </row>
    <row r="191" spans="16:19" x14ac:dyDescent="0.25">
      <c r="P191"/>
      <c r="Q191" s="41">
        <v>34</v>
      </c>
      <c r="R191" s="41">
        <v>0.375</v>
      </c>
      <c r="S191" s="26">
        <f t="shared" si="2"/>
        <v>0.37654147381682973</v>
      </c>
    </row>
    <row r="192" spans="16:19" x14ac:dyDescent="0.25">
      <c r="P192"/>
      <c r="Q192" s="41">
        <v>34</v>
      </c>
      <c r="R192" s="41">
        <v>0.41499999999999998</v>
      </c>
      <c r="S192" s="26">
        <f t="shared" si="2"/>
        <v>0.37654147381682973</v>
      </c>
    </row>
    <row r="193" spans="16:19" x14ac:dyDescent="0.25">
      <c r="P193"/>
      <c r="Q193" s="41">
        <v>34</v>
      </c>
      <c r="R193" s="41">
        <v>0.35499999999999998</v>
      </c>
      <c r="S193" s="26">
        <f t="shared" si="2"/>
        <v>0.37654147381682973</v>
      </c>
    </row>
    <row r="194" spans="16:19" x14ac:dyDescent="0.25">
      <c r="P194"/>
      <c r="Q194" s="41">
        <v>34</v>
      </c>
      <c r="R194" s="41">
        <v>0.37</v>
      </c>
      <c r="S194" s="26">
        <f t="shared" si="2"/>
        <v>0.37654147381682973</v>
      </c>
    </row>
    <row r="195" spans="16:19" x14ac:dyDescent="0.25">
      <c r="P195"/>
      <c r="Q195" s="41">
        <v>34</v>
      </c>
      <c r="R195" s="41">
        <v>0.38</v>
      </c>
      <c r="S195" s="26">
        <f t="shared" si="2"/>
        <v>0.37654147381682973</v>
      </c>
    </row>
    <row r="196" spans="16:19" x14ac:dyDescent="0.25">
      <c r="P196"/>
      <c r="Q196" s="41">
        <v>34</v>
      </c>
      <c r="R196" s="41">
        <v>0.5</v>
      </c>
      <c r="S196" s="26">
        <f t="shared" si="2"/>
        <v>0.37654147381682973</v>
      </c>
    </row>
    <row r="197" spans="16:19" x14ac:dyDescent="0.25">
      <c r="P197"/>
      <c r="Q197" s="41">
        <v>34.200000000000003</v>
      </c>
      <c r="R197" s="41">
        <v>0.438</v>
      </c>
      <c r="S197" s="26">
        <f t="shared" si="2"/>
        <v>0.38310795258590197</v>
      </c>
    </row>
    <row r="198" spans="16:19" x14ac:dyDescent="0.25">
      <c r="P198"/>
      <c r="Q198" s="41">
        <v>34.5</v>
      </c>
      <c r="R198" s="41">
        <v>0.4</v>
      </c>
      <c r="S198" s="26">
        <f t="shared" si="2"/>
        <v>0.39309883879182861</v>
      </c>
    </row>
    <row r="199" spans="16:19" x14ac:dyDescent="0.25">
      <c r="P199"/>
      <c r="Q199" s="41">
        <v>34.5</v>
      </c>
      <c r="R199" s="41">
        <v>0.38500000000000001</v>
      </c>
      <c r="S199" s="26">
        <f t="shared" ref="S199:S262" si="3">$X$7*Q199^$X$5</f>
        <v>0.39309883879182861</v>
      </c>
    </row>
    <row r="200" spans="16:19" x14ac:dyDescent="0.25">
      <c r="P200"/>
      <c r="Q200" s="41">
        <v>34.5</v>
      </c>
      <c r="R200" s="41">
        <v>0.37</v>
      </c>
      <c r="S200" s="26">
        <f t="shared" si="3"/>
        <v>0.39309883879182861</v>
      </c>
    </row>
    <row r="201" spans="16:19" x14ac:dyDescent="0.25">
      <c r="P201"/>
      <c r="Q201" s="41">
        <v>35</v>
      </c>
      <c r="R201" s="41">
        <v>0.4</v>
      </c>
      <c r="S201" s="26">
        <f t="shared" si="3"/>
        <v>0.41013023673632065</v>
      </c>
    </row>
    <row r="202" spans="16:19" x14ac:dyDescent="0.25">
      <c r="P202"/>
      <c r="Q202" s="41">
        <v>35</v>
      </c>
      <c r="R202" s="41">
        <v>0.39</v>
      </c>
      <c r="S202" s="26">
        <f t="shared" si="3"/>
        <v>0.41013023673632065</v>
      </c>
    </row>
    <row r="203" spans="16:19" x14ac:dyDescent="0.25">
      <c r="P203"/>
      <c r="Q203" s="41">
        <v>35</v>
      </c>
      <c r="R203" s="41">
        <v>0.45</v>
      </c>
      <c r="S203" s="26">
        <f t="shared" si="3"/>
        <v>0.41013023673632065</v>
      </c>
    </row>
    <row r="204" spans="16:19" x14ac:dyDescent="0.25">
      <c r="P204"/>
      <c r="Q204" s="41">
        <v>35</v>
      </c>
      <c r="R204" s="41">
        <v>0.34</v>
      </c>
      <c r="S204" s="26">
        <f t="shared" si="3"/>
        <v>0.41013023673632065</v>
      </c>
    </row>
    <row r="205" spans="16:19" x14ac:dyDescent="0.25">
      <c r="P205"/>
      <c r="Q205" s="41">
        <v>35</v>
      </c>
      <c r="R205" s="41">
        <v>0.36499999999999999</v>
      </c>
      <c r="S205" s="26">
        <f t="shared" si="3"/>
        <v>0.41013023673632065</v>
      </c>
    </row>
    <row r="206" spans="16:19" x14ac:dyDescent="0.25">
      <c r="P206"/>
      <c r="Q206" s="41">
        <v>35</v>
      </c>
      <c r="R206" s="41">
        <v>0.38500000000000001</v>
      </c>
      <c r="S206" s="26">
        <f t="shared" si="3"/>
        <v>0.41013023673632065</v>
      </c>
    </row>
    <row r="207" spans="16:19" x14ac:dyDescent="0.25">
      <c r="P207"/>
      <c r="Q207" s="41">
        <v>35</v>
      </c>
      <c r="R207" s="41">
        <v>0.42499999999999999</v>
      </c>
      <c r="S207" s="26">
        <f t="shared" si="3"/>
        <v>0.41013023673632065</v>
      </c>
    </row>
    <row r="208" spans="16:19" x14ac:dyDescent="0.25">
      <c r="P208"/>
      <c r="Q208" s="41">
        <v>35</v>
      </c>
      <c r="R208" s="41">
        <v>0.44</v>
      </c>
      <c r="S208" s="26">
        <f t="shared" si="3"/>
        <v>0.41013023673632065</v>
      </c>
    </row>
    <row r="209" spans="16:19" x14ac:dyDescent="0.25">
      <c r="P209"/>
      <c r="Q209" s="41">
        <v>35</v>
      </c>
      <c r="R209" s="41">
        <v>0.40500000000000003</v>
      </c>
      <c r="S209" s="26">
        <f t="shared" si="3"/>
        <v>0.41013023673632065</v>
      </c>
    </row>
    <row r="210" spans="16:19" x14ac:dyDescent="0.25">
      <c r="P210"/>
      <c r="Q210" s="41">
        <v>35</v>
      </c>
      <c r="R210" s="41">
        <v>0.38500000000000001</v>
      </c>
      <c r="S210" s="26">
        <f t="shared" si="3"/>
        <v>0.41013023673632065</v>
      </c>
    </row>
    <row r="211" spans="16:19" x14ac:dyDescent="0.25">
      <c r="P211"/>
      <c r="Q211" s="41">
        <v>35</v>
      </c>
      <c r="R211" s="41">
        <v>0.4</v>
      </c>
      <c r="S211" s="26">
        <f t="shared" si="3"/>
        <v>0.41013023673632065</v>
      </c>
    </row>
    <row r="212" spans="16:19" x14ac:dyDescent="0.25">
      <c r="P212"/>
      <c r="Q212" s="41">
        <v>35</v>
      </c>
      <c r="R212" s="41">
        <v>0.42</v>
      </c>
      <c r="S212" s="26">
        <f t="shared" si="3"/>
        <v>0.41013023673632065</v>
      </c>
    </row>
    <row r="213" spans="16:19" x14ac:dyDescent="0.25">
      <c r="P213"/>
      <c r="Q213" s="41">
        <v>35</v>
      </c>
      <c r="R213" s="41">
        <v>0.36499999999999999</v>
      </c>
      <c r="S213" s="26">
        <f t="shared" si="3"/>
        <v>0.41013023673632065</v>
      </c>
    </row>
    <row r="214" spans="16:19" x14ac:dyDescent="0.25">
      <c r="P214"/>
      <c r="Q214" s="41">
        <v>35.5</v>
      </c>
      <c r="R214" s="41">
        <v>0.38</v>
      </c>
      <c r="S214" s="26">
        <f t="shared" si="3"/>
        <v>0.42764217594689258</v>
      </c>
    </row>
    <row r="215" spans="16:19" x14ac:dyDescent="0.25">
      <c r="P215"/>
      <c r="Q215" s="41">
        <v>35.5</v>
      </c>
      <c r="R215" s="41">
        <v>0.41499999999999998</v>
      </c>
      <c r="S215" s="26">
        <f t="shared" si="3"/>
        <v>0.42764217594689258</v>
      </c>
    </row>
    <row r="216" spans="16:19" x14ac:dyDescent="0.25">
      <c r="P216"/>
      <c r="Q216" s="41">
        <v>36</v>
      </c>
      <c r="R216" s="41">
        <v>0.41</v>
      </c>
      <c r="S216" s="26">
        <f t="shared" si="3"/>
        <v>0.44564115985897645</v>
      </c>
    </row>
    <row r="217" spans="16:19" x14ac:dyDescent="0.25">
      <c r="P217"/>
      <c r="Q217" s="41">
        <v>36</v>
      </c>
      <c r="R217" s="41">
        <v>0.48</v>
      </c>
      <c r="S217" s="26">
        <f t="shared" si="3"/>
        <v>0.44564115985897645</v>
      </c>
    </row>
    <row r="218" spans="16:19" x14ac:dyDescent="0.25">
      <c r="P218"/>
      <c r="Q218" s="41">
        <v>36</v>
      </c>
      <c r="R218" s="41">
        <v>0.51</v>
      </c>
      <c r="S218" s="26">
        <f t="shared" si="3"/>
        <v>0.44564115985897645</v>
      </c>
    </row>
    <row r="219" spans="16:19" x14ac:dyDescent="0.25">
      <c r="P219"/>
      <c r="Q219" s="41">
        <v>36</v>
      </c>
      <c r="R219" s="41">
        <v>0.44</v>
      </c>
      <c r="S219" s="26">
        <f t="shared" si="3"/>
        <v>0.44564115985897645</v>
      </c>
    </row>
    <row r="220" spans="16:19" x14ac:dyDescent="0.25">
      <c r="P220"/>
      <c r="Q220" s="41">
        <v>36</v>
      </c>
      <c r="R220" s="41">
        <v>0.44500000000000001</v>
      </c>
      <c r="S220" s="26">
        <f t="shared" si="3"/>
        <v>0.44564115985897645</v>
      </c>
    </row>
    <row r="221" spans="16:19" x14ac:dyDescent="0.25">
      <c r="P221"/>
      <c r="Q221" s="41">
        <v>36</v>
      </c>
      <c r="R221" s="41">
        <v>0.42</v>
      </c>
      <c r="S221" s="26">
        <f t="shared" si="3"/>
        <v>0.44564115985897645</v>
      </c>
    </row>
    <row r="222" spans="16:19" x14ac:dyDescent="0.25">
      <c r="P222"/>
      <c r="Q222" s="41">
        <v>36</v>
      </c>
      <c r="R222" s="41">
        <v>0.42499999999999999</v>
      </c>
      <c r="S222" s="26">
        <f t="shared" si="3"/>
        <v>0.44564115985897645</v>
      </c>
    </row>
    <row r="223" spans="16:19" x14ac:dyDescent="0.25">
      <c r="P223"/>
      <c r="Q223" s="41">
        <v>36</v>
      </c>
      <c r="R223" s="41">
        <v>0.44500000000000001</v>
      </c>
      <c r="S223" s="26">
        <f t="shared" si="3"/>
        <v>0.44564115985897645</v>
      </c>
    </row>
    <row r="224" spans="16:19" x14ac:dyDescent="0.25">
      <c r="P224"/>
      <c r="Q224" s="41">
        <v>36</v>
      </c>
      <c r="R224" s="41">
        <v>0.39500000000000002</v>
      </c>
      <c r="S224" s="26">
        <f t="shared" si="3"/>
        <v>0.44564115985897645</v>
      </c>
    </row>
    <row r="225" spans="16:19" x14ac:dyDescent="0.25">
      <c r="P225"/>
      <c r="Q225" s="41">
        <v>36</v>
      </c>
      <c r="R225" s="41">
        <v>0.42499999999999999</v>
      </c>
      <c r="S225" s="26">
        <f t="shared" si="3"/>
        <v>0.44564115985897645</v>
      </c>
    </row>
    <row r="226" spans="16:19" x14ac:dyDescent="0.25">
      <c r="P226"/>
      <c r="Q226" s="41">
        <v>36</v>
      </c>
      <c r="R226" s="41">
        <v>0.44</v>
      </c>
      <c r="S226" s="26">
        <f t="shared" si="3"/>
        <v>0.44564115985897645</v>
      </c>
    </row>
    <row r="227" spans="16:19" x14ac:dyDescent="0.25">
      <c r="P227"/>
      <c r="Q227" s="41">
        <v>36</v>
      </c>
      <c r="R227" s="41">
        <v>0.44500000000000001</v>
      </c>
      <c r="S227" s="26">
        <f t="shared" si="3"/>
        <v>0.44564115985897645</v>
      </c>
    </row>
    <row r="228" spans="16:19" x14ac:dyDescent="0.25">
      <c r="P228"/>
      <c r="Q228" s="41">
        <v>36</v>
      </c>
      <c r="R228" s="41">
        <v>0.39500000000000002</v>
      </c>
      <c r="S228" s="26">
        <f t="shared" si="3"/>
        <v>0.44564115985897645</v>
      </c>
    </row>
    <row r="229" spans="16:19" x14ac:dyDescent="0.25">
      <c r="P229"/>
      <c r="Q229" s="41">
        <v>36</v>
      </c>
      <c r="R229" s="41">
        <v>0.5</v>
      </c>
      <c r="S229" s="26">
        <f t="shared" si="3"/>
        <v>0.44564115985897645</v>
      </c>
    </row>
    <row r="230" spans="16:19" x14ac:dyDescent="0.25">
      <c r="P230"/>
      <c r="Q230" s="41">
        <v>36.4</v>
      </c>
      <c r="R230" s="41">
        <v>0.48799999999999999</v>
      </c>
      <c r="S230" s="26">
        <f t="shared" si="3"/>
        <v>0.46039538642316913</v>
      </c>
    </row>
    <row r="231" spans="16:19" x14ac:dyDescent="0.25">
      <c r="P231"/>
      <c r="Q231" s="41">
        <v>36.5</v>
      </c>
      <c r="R231" s="41">
        <v>0.435</v>
      </c>
      <c r="S231" s="26">
        <f t="shared" si="3"/>
        <v>0.46413368711888153</v>
      </c>
    </row>
    <row r="232" spans="16:19" x14ac:dyDescent="0.25">
      <c r="P232"/>
      <c r="Q232" s="41">
        <v>36.5</v>
      </c>
      <c r="R232" s="41">
        <v>0.42</v>
      </c>
      <c r="S232" s="26">
        <f t="shared" si="3"/>
        <v>0.46413368711888153</v>
      </c>
    </row>
    <row r="233" spans="16:19" x14ac:dyDescent="0.25">
      <c r="P233"/>
      <c r="Q233" s="41">
        <v>36.5</v>
      </c>
      <c r="R233" s="41">
        <v>0.41499999999999998</v>
      </c>
      <c r="S233" s="26">
        <f t="shared" si="3"/>
        <v>0.46413368711888153</v>
      </c>
    </row>
    <row r="234" spans="16:19" x14ac:dyDescent="0.25">
      <c r="P234"/>
      <c r="Q234" s="41">
        <v>36.5</v>
      </c>
      <c r="R234" s="41">
        <v>0.49</v>
      </c>
      <c r="S234" s="26">
        <f t="shared" si="3"/>
        <v>0.46413368711888153</v>
      </c>
    </row>
    <row r="235" spans="16:19" x14ac:dyDescent="0.25">
      <c r="P235"/>
      <c r="Q235" s="41">
        <v>36.5</v>
      </c>
      <c r="R235" s="41">
        <v>0.44500000000000001</v>
      </c>
      <c r="S235" s="26">
        <f t="shared" si="3"/>
        <v>0.46413368711888153</v>
      </c>
    </row>
    <row r="236" spans="16:19" x14ac:dyDescent="0.25">
      <c r="P236"/>
      <c r="Q236" s="41">
        <v>36.5</v>
      </c>
      <c r="R236" s="41">
        <v>0.53</v>
      </c>
      <c r="S236" s="26">
        <f t="shared" si="3"/>
        <v>0.46413368711888153</v>
      </c>
    </row>
    <row r="237" spans="16:19" x14ac:dyDescent="0.25">
      <c r="P237"/>
      <c r="Q237" s="41">
        <v>36.5</v>
      </c>
      <c r="R237" s="41">
        <v>0.49</v>
      </c>
      <c r="S237" s="26">
        <f t="shared" si="3"/>
        <v>0.46413368711888153</v>
      </c>
    </row>
    <row r="238" spans="16:19" x14ac:dyDescent="0.25">
      <c r="P238"/>
      <c r="Q238" s="41">
        <v>37</v>
      </c>
      <c r="R238" s="41">
        <v>0.44</v>
      </c>
      <c r="S238" s="26">
        <f t="shared" si="3"/>
        <v>0.4831262516537686</v>
      </c>
    </row>
    <row r="239" spans="16:19" x14ac:dyDescent="0.25">
      <c r="P239"/>
      <c r="Q239" s="41">
        <v>37</v>
      </c>
      <c r="R239" s="41">
        <v>0.53600000000000003</v>
      </c>
      <c r="S239" s="26">
        <f t="shared" si="3"/>
        <v>0.4831262516537686</v>
      </c>
    </row>
    <row r="240" spans="16:19" x14ac:dyDescent="0.25">
      <c r="P240"/>
      <c r="Q240" s="41">
        <v>37</v>
      </c>
      <c r="R240" s="41">
        <v>0.49</v>
      </c>
      <c r="S240" s="26">
        <f t="shared" si="3"/>
        <v>0.4831262516537686</v>
      </c>
    </row>
    <row r="241" spans="16:19" x14ac:dyDescent="0.25">
      <c r="P241"/>
      <c r="Q241" s="41">
        <v>37</v>
      </c>
      <c r="R241" s="41">
        <v>0.46500000000000002</v>
      </c>
      <c r="S241" s="26">
        <f t="shared" si="3"/>
        <v>0.4831262516537686</v>
      </c>
    </row>
    <row r="242" spans="16:19" x14ac:dyDescent="0.25">
      <c r="P242"/>
      <c r="Q242" s="41">
        <v>37</v>
      </c>
      <c r="R242" s="41">
        <v>0.43</v>
      </c>
      <c r="S242" s="26">
        <f t="shared" si="3"/>
        <v>0.4831262516537686</v>
      </c>
    </row>
    <row r="243" spans="16:19" x14ac:dyDescent="0.25">
      <c r="P243"/>
      <c r="Q243" s="41">
        <v>37</v>
      </c>
      <c r="R243" s="41">
        <v>0.51</v>
      </c>
      <c r="S243" s="26">
        <f t="shared" si="3"/>
        <v>0.4831262516537686</v>
      </c>
    </row>
    <row r="244" spans="16:19" x14ac:dyDescent="0.25">
      <c r="P244"/>
      <c r="Q244" s="41">
        <v>37</v>
      </c>
      <c r="R244" s="41">
        <v>0.48</v>
      </c>
      <c r="S244" s="26">
        <f t="shared" si="3"/>
        <v>0.4831262516537686</v>
      </c>
    </row>
    <row r="245" spans="16:19" x14ac:dyDescent="0.25">
      <c r="P245"/>
      <c r="Q245" s="41">
        <v>37</v>
      </c>
      <c r="R245" s="41">
        <v>0.56999999999999995</v>
      </c>
      <c r="S245" s="26">
        <f t="shared" si="3"/>
        <v>0.4831262516537686</v>
      </c>
    </row>
    <row r="246" spans="16:19" x14ac:dyDescent="0.25">
      <c r="P246"/>
      <c r="Q246" s="41">
        <v>37</v>
      </c>
      <c r="R246" s="41">
        <v>0.46500000000000002</v>
      </c>
      <c r="S246" s="26">
        <f t="shared" si="3"/>
        <v>0.4831262516537686</v>
      </c>
    </row>
    <row r="247" spans="16:19" x14ac:dyDescent="0.25">
      <c r="P247"/>
      <c r="Q247" s="41">
        <v>37</v>
      </c>
      <c r="R247" s="41">
        <v>0.55500000000000005</v>
      </c>
      <c r="S247" s="26">
        <f t="shared" si="3"/>
        <v>0.4831262516537686</v>
      </c>
    </row>
    <row r="248" spans="16:19" x14ac:dyDescent="0.25">
      <c r="P248"/>
      <c r="Q248" s="41">
        <v>37</v>
      </c>
      <c r="R248" s="41">
        <v>0.47</v>
      </c>
      <c r="S248" s="26">
        <f t="shared" si="3"/>
        <v>0.4831262516537686</v>
      </c>
    </row>
    <row r="249" spans="16:19" x14ac:dyDescent="0.25">
      <c r="P249"/>
      <c r="Q249" s="41">
        <v>37</v>
      </c>
      <c r="R249" s="41">
        <v>0.47499999999999998</v>
      </c>
      <c r="S249" s="26">
        <f t="shared" si="3"/>
        <v>0.4831262516537686</v>
      </c>
    </row>
    <row r="250" spans="16:19" x14ac:dyDescent="0.25">
      <c r="P250"/>
      <c r="Q250" s="41">
        <v>37</v>
      </c>
      <c r="R250" s="41">
        <v>0.52500000000000002</v>
      </c>
      <c r="S250" s="26">
        <f t="shared" si="3"/>
        <v>0.4831262516537686</v>
      </c>
    </row>
    <row r="251" spans="16:19" x14ac:dyDescent="0.25">
      <c r="P251"/>
      <c r="Q251" s="41">
        <v>37</v>
      </c>
      <c r="R251" s="41">
        <v>0.46</v>
      </c>
      <c r="S251" s="26">
        <f t="shared" si="3"/>
        <v>0.4831262516537686</v>
      </c>
    </row>
    <row r="252" spans="16:19" x14ac:dyDescent="0.25">
      <c r="P252"/>
      <c r="Q252" s="41">
        <v>37</v>
      </c>
      <c r="R252" s="41">
        <v>0.51</v>
      </c>
      <c r="S252" s="26">
        <f t="shared" si="3"/>
        <v>0.4831262516537686</v>
      </c>
    </row>
    <row r="253" spans="16:19" x14ac:dyDescent="0.25">
      <c r="P253"/>
      <c r="Q253" s="41">
        <v>37</v>
      </c>
      <c r="R253" s="41">
        <v>0.46</v>
      </c>
      <c r="S253" s="26">
        <f t="shared" si="3"/>
        <v>0.4831262516537686</v>
      </c>
    </row>
    <row r="254" spans="16:19" x14ac:dyDescent="0.25">
      <c r="P254"/>
      <c r="Q254" s="41">
        <v>37</v>
      </c>
      <c r="R254" s="41">
        <v>0.48</v>
      </c>
      <c r="S254" s="26">
        <f t="shared" si="3"/>
        <v>0.4831262516537686</v>
      </c>
    </row>
    <row r="255" spans="16:19" x14ac:dyDescent="0.25">
      <c r="P255"/>
      <c r="Q255" s="41">
        <v>37</v>
      </c>
      <c r="R255" s="41">
        <v>0.51500000000000001</v>
      </c>
      <c r="S255" s="26">
        <f t="shared" si="3"/>
        <v>0.4831262516537686</v>
      </c>
    </row>
    <row r="256" spans="16:19" x14ac:dyDescent="0.25">
      <c r="P256"/>
      <c r="Q256" s="41">
        <v>37</v>
      </c>
      <c r="R256" s="41">
        <v>0.52500000000000002</v>
      </c>
      <c r="S256" s="26">
        <f t="shared" si="3"/>
        <v>0.4831262516537686</v>
      </c>
    </row>
    <row r="257" spans="16:19" x14ac:dyDescent="0.25">
      <c r="P257"/>
      <c r="Q257" s="41">
        <v>37</v>
      </c>
      <c r="R257" s="41">
        <v>0.45</v>
      </c>
      <c r="S257" s="26">
        <f t="shared" si="3"/>
        <v>0.4831262516537686</v>
      </c>
    </row>
    <row r="258" spans="16:19" x14ac:dyDescent="0.25">
      <c r="P258"/>
      <c r="Q258" s="41">
        <v>37</v>
      </c>
      <c r="R258" s="41">
        <v>0.5</v>
      </c>
      <c r="S258" s="26">
        <f t="shared" si="3"/>
        <v>0.4831262516537686</v>
      </c>
    </row>
    <row r="259" spans="16:19" x14ac:dyDescent="0.25">
      <c r="P259"/>
      <c r="Q259" s="41">
        <v>37</v>
      </c>
      <c r="R259" s="41">
        <v>0.51</v>
      </c>
      <c r="S259" s="26">
        <f t="shared" si="3"/>
        <v>0.4831262516537686</v>
      </c>
    </row>
    <row r="260" spans="16:19" x14ac:dyDescent="0.25">
      <c r="P260"/>
      <c r="Q260" s="41">
        <v>37</v>
      </c>
      <c r="R260" s="41">
        <v>0.51500000000000001</v>
      </c>
      <c r="S260" s="26">
        <f t="shared" si="3"/>
        <v>0.4831262516537686</v>
      </c>
    </row>
    <row r="261" spans="16:19" x14ac:dyDescent="0.25">
      <c r="P261"/>
      <c r="Q261" s="41">
        <v>37</v>
      </c>
      <c r="R261" s="41">
        <v>0.51</v>
      </c>
      <c r="S261" s="26">
        <f t="shared" si="3"/>
        <v>0.4831262516537686</v>
      </c>
    </row>
    <row r="262" spans="16:19" x14ac:dyDescent="0.25">
      <c r="P262"/>
      <c r="Q262" s="41">
        <v>37</v>
      </c>
      <c r="R262" s="41">
        <v>0.47499999999999998</v>
      </c>
      <c r="S262" s="26">
        <f t="shared" si="3"/>
        <v>0.4831262516537686</v>
      </c>
    </row>
    <row r="263" spans="16:19" x14ac:dyDescent="0.25">
      <c r="P263"/>
      <c r="Q263" s="41">
        <v>37</v>
      </c>
      <c r="R263" s="41">
        <v>0.42499999999999999</v>
      </c>
      <c r="S263" s="26">
        <f t="shared" ref="S263:S326" si="4">$X$7*Q263^$X$5</f>
        <v>0.4831262516537686</v>
      </c>
    </row>
    <row r="264" spans="16:19" x14ac:dyDescent="0.25">
      <c r="P264"/>
      <c r="Q264" s="41">
        <v>37</v>
      </c>
      <c r="R264" s="41">
        <v>0.37</v>
      </c>
      <c r="S264" s="26">
        <f t="shared" si="4"/>
        <v>0.4831262516537686</v>
      </c>
    </row>
    <row r="265" spans="16:19" x14ac:dyDescent="0.25">
      <c r="P265"/>
      <c r="Q265" s="41">
        <v>37.200000000000003</v>
      </c>
      <c r="R265" s="41">
        <v>0.54600000000000004</v>
      </c>
      <c r="S265" s="26">
        <f t="shared" si="4"/>
        <v>0.49086474165730565</v>
      </c>
    </row>
    <row r="266" spans="16:19" x14ac:dyDescent="0.25">
      <c r="P266"/>
      <c r="Q266" s="41">
        <v>37.4</v>
      </c>
      <c r="R266" s="41">
        <v>0.54100000000000004</v>
      </c>
      <c r="S266" s="26">
        <f t="shared" si="4"/>
        <v>0.49868469106773755</v>
      </c>
    </row>
    <row r="267" spans="16:19" x14ac:dyDescent="0.25">
      <c r="P267"/>
      <c r="Q267" s="41">
        <v>37.5</v>
      </c>
      <c r="R267" s="41">
        <v>0.49</v>
      </c>
      <c r="S267" s="26">
        <f t="shared" si="4"/>
        <v>0.50262534273966797</v>
      </c>
    </row>
    <row r="268" spans="16:19" x14ac:dyDescent="0.25">
      <c r="P268"/>
      <c r="Q268" s="41">
        <v>37.5</v>
      </c>
      <c r="R268" s="41">
        <v>0.53500000000000003</v>
      </c>
      <c r="S268" s="26">
        <f t="shared" si="4"/>
        <v>0.50262534273966797</v>
      </c>
    </row>
    <row r="269" spans="16:19" x14ac:dyDescent="0.25">
      <c r="P269"/>
      <c r="Q269" s="41">
        <v>37.5</v>
      </c>
      <c r="R269" s="41">
        <v>0.61</v>
      </c>
      <c r="S269" s="26">
        <f t="shared" si="4"/>
        <v>0.50262534273966797</v>
      </c>
    </row>
    <row r="270" spans="16:19" x14ac:dyDescent="0.25">
      <c r="P270"/>
      <c r="Q270" s="41">
        <v>37.5</v>
      </c>
      <c r="R270" s="41">
        <v>0.55000000000000004</v>
      </c>
      <c r="S270" s="26">
        <f t="shared" si="4"/>
        <v>0.50262534273966797</v>
      </c>
    </row>
    <row r="271" spans="16:19" x14ac:dyDescent="0.25">
      <c r="P271"/>
      <c r="Q271" s="41">
        <v>37.5</v>
      </c>
      <c r="R271" s="41">
        <v>0.5</v>
      </c>
      <c r="S271" s="26">
        <f t="shared" si="4"/>
        <v>0.50262534273966797</v>
      </c>
    </row>
    <row r="272" spans="16:19" x14ac:dyDescent="0.25">
      <c r="P272"/>
      <c r="Q272" s="41">
        <v>37.5</v>
      </c>
      <c r="R272" s="41">
        <v>0.5</v>
      </c>
      <c r="S272" s="26">
        <f t="shared" si="4"/>
        <v>0.50262534273966797</v>
      </c>
    </row>
    <row r="273" spans="16:19" x14ac:dyDescent="0.25">
      <c r="P273"/>
      <c r="Q273" s="41">
        <v>37.5</v>
      </c>
      <c r="R273" s="41">
        <v>0.505</v>
      </c>
      <c r="S273" s="26">
        <f t="shared" si="4"/>
        <v>0.50262534273966797</v>
      </c>
    </row>
    <row r="274" spans="16:19" x14ac:dyDescent="0.25">
      <c r="P274"/>
      <c r="Q274" s="41">
        <v>37.5</v>
      </c>
      <c r="R274" s="41">
        <v>0.53</v>
      </c>
      <c r="S274" s="26">
        <f t="shared" si="4"/>
        <v>0.50262534273966797</v>
      </c>
    </row>
    <row r="275" spans="16:19" x14ac:dyDescent="0.25">
      <c r="P275"/>
      <c r="Q275" s="41">
        <v>37.5</v>
      </c>
      <c r="R275" s="41">
        <v>0.45500000000000002</v>
      </c>
      <c r="S275" s="26">
        <f t="shared" si="4"/>
        <v>0.50262534273966797</v>
      </c>
    </row>
    <row r="276" spans="16:19" x14ac:dyDescent="0.25">
      <c r="P276"/>
      <c r="Q276" s="41">
        <v>37.5</v>
      </c>
      <c r="R276" s="41">
        <v>0.51500000000000001</v>
      </c>
      <c r="S276" s="26">
        <f t="shared" si="4"/>
        <v>0.50262534273966797</v>
      </c>
    </row>
    <row r="277" spans="16:19" x14ac:dyDescent="0.25">
      <c r="P277"/>
      <c r="Q277" s="41">
        <v>37.799999999999997</v>
      </c>
      <c r="R277" s="41">
        <v>0.52400000000000002</v>
      </c>
      <c r="S277" s="26">
        <f t="shared" si="4"/>
        <v>0.51457062795595387</v>
      </c>
    </row>
    <row r="278" spans="16:19" x14ac:dyDescent="0.25">
      <c r="P278"/>
      <c r="Q278" s="41">
        <v>38</v>
      </c>
      <c r="R278" s="41">
        <v>0.54</v>
      </c>
      <c r="S278" s="26">
        <f t="shared" si="4"/>
        <v>0.52263744506759591</v>
      </c>
    </row>
    <row r="279" spans="16:19" x14ac:dyDescent="0.25">
      <c r="P279"/>
      <c r="Q279" s="41">
        <v>38</v>
      </c>
      <c r="R279" s="41">
        <v>0.61</v>
      </c>
      <c r="S279" s="26">
        <f t="shared" si="4"/>
        <v>0.52263744506759591</v>
      </c>
    </row>
    <row r="280" spans="16:19" x14ac:dyDescent="0.25">
      <c r="P280"/>
      <c r="Q280" s="41">
        <v>38</v>
      </c>
      <c r="R280" s="41">
        <v>0.56999999999999995</v>
      </c>
      <c r="S280" s="26">
        <f t="shared" si="4"/>
        <v>0.52263744506759591</v>
      </c>
    </row>
    <row r="281" spans="16:19" x14ac:dyDescent="0.25">
      <c r="P281"/>
      <c r="Q281" s="41">
        <v>38</v>
      </c>
      <c r="R281" s="41">
        <v>0.56499999999999995</v>
      </c>
      <c r="S281" s="26">
        <f t="shared" si="4"/>
        <v>0.52263744506759591</v>
      </c>
    </row>
    <row r="282" spans="16:19" x14ac:dyDescent="0.25">
      <c r="P282"/>
      <c r="Q282" s="41">
        <v>38</v>
      </c>
      <c r="R282" s="41">
        <v>0.59</v>
      </c>
      <c r="S282" s="26">
        <f t="shared" si="4"/>
        <v>0.52263744506759591</v>
      </c>
    </row>
    <row r="283" spans="16:19" x14ac:dyDescent="0.25">
      <c r="P283"/>
      <c r="Q283" s="41">
        <v>38</v>
      </c>
      <c r="R283" s="41">
        <v>0.56999999999999995</v>
      </c>
      <c r="S283" s="26">
        <f t="shared" si="4"/>
        <v>0.52263744506759591</v>
      </c>
    </row>
    <row r="284" spans="16:19" x14ac:dyDescent="0.25">
      <c r="P284"/>
      <c r="Q284" s="41">
        <v>38</v>
      </c>
      <c r="R284" s="41">
        <v>0.48499999999999999</v>
      </c>
      <c r="S284" s="26">
        <f t="shared" si="4"/>
        <v>0.52263744506759591</v>
      </c>
    </row>
    <row r="285" spans="16:19" x14ac:dyDescent="0.25">
      <c r="P285"/>
      <c r="Q285" s="41">
        <v>38</v>
      </c>
      <c r="R285" s="41">
        <v>0.53</v>
      </c>
      <c r="S285" s="26">
        <f t="shared" si="4"/>
        <v>0.52263744506759591</v>
      </c>
    </row>
    <row r="286" spans="16:19" x14ac:dyDescent="0.25">
      <c r="P286"/>
      <c r="Q286" s="41">
        <v>38</v>
      </c>
      <c r="R286" s="41">
        <v>0.56000000000000005</v>
      </c>
      <c r="S286" s="26">
        <f t="shared" si="4"/>
        <v>0.52263744506759591</v>
      </c>
    </row>
    <row r="287" spans="16:19" x14ac:dyDescent="0.25">
      <c r="P287"/>
      <c r="Q287" s="41">
        <v>38</v>
      </c>
      <c r="R287" s="41">
        <v>0.52</v>
      </c>
      <c r="S287" s="26">
        <f t="shared" si="4"/>
        <v>0.52263744506759591</v>
      </c>
    </row>
    <row r="288" spans="16:19" x14ac:dyDescent="0.25">
      <c r="P288"/>
      <c r="Q288" s="41">
        <v>38</v>
      </c>
      <c r="R288" s="41">
        <v>0.53</v>
      </c>
      <c r="S288" s="26">
        <f t="shared" si="4"/>
        <v>0.52263744506759591</v>
      </c>
    </row>
    <row r="289" spans="16:19" x14ac:dyDescent="0.25">
      <c r="P289"/>
      <c r="Q289" s="41">
        <v>38</v>
      </c>
      <c r="R289" s="41">
        <v>0.48499999999999999</v>
      </c>
      <c r="S289" s="26">
        <f t="shared" si="4"/>
        <v>0.52263744506759591</v>
      </c>
    </row>
    <row r="290" spans="16:19" x14ac:dyDescent="0.25">
      <c r="P290"/>
      <c r="Q290" s="41">
        <v>38</v>
      </c>
      <c r="R290" s="41">
        <v>0.505</v>
      </c>
      <c r="S290" s="26">
        <f t="shared" si="4"/>
        <v>0.52263744506759591</v>
      </c>
    </row>
    <row r="291" spans="16:19" x14ac:dyDescent="0.25">
      <c r="P291"/>
      <c r="Q291" s="41">
        <v>38</v>
      </c>
      <c r="R291" s="41">
        <v>0.55000000000000004</v>
      </c>
      <c r="S291" s="26">
        <f t="shared" si="4"/>
        <v>0.52263744506759591</v>
      </c>
    </row>
    <row r="292" spans="16:19" x14ac:dyDescent="0.25">
      <c r="P292"/>
      <c r="Q292" s="41">
        <v>38</v>
      </c>
      <c r="R292" s="41">
        <v>0.48</v>
      </c>
      <c r="S292" s="26">
        <f t="shared" si="4"/>
        <v>0.52263744506759591</v>
      </c>
    </row>
    <row r="293" spans="16:19" x14ac:dyDescent="0.25">
      <c r="P293"/>
      <c r="Q293" s="41">
        <v>38</v>
      </c>
      <c r="R293" s="41">
        <v>0.56000000000000005</v>
      </c>
      <c r="S293" s="26">
        <f t="shared" si="4"/>
        <v>0.52263744506759591</v>
      </c>
    </row>
    <row r="294" spans="16:19" x14ac:dyDescent="0.25">
      <c r="P294"/>
      <c r="Q294" s="41">
        <v>38</v>
      </c>
      <c r="R294" s="41">
        <v>0.53500000000000003</v>
      </c>
      <c r="S294" s="26">
        <f t="shared" si="4"/>
        <v>0.52263744506759591</v>
      </c>
    </row>
    <row r="295" spans="16:19" x14ac:dyDescent="0.25">
      <c r="P295"/>
      <c r="Q295" s="41">
        <v>38</v>
      </c>
      <c r="R295" s="41">
        <v>0.62</v>
      </c>
      <c r="S295" s="26">
        <f t="shared" si="4"/>
        <v>0.52263744506759591</v>
      </c>
    </row>
    <row r="296" spans="16:19" x14ac:dyDescent="0.25">
      <c r="P296"/>
      <c r="Q296" s="41">
        <v>38</v>
      </c>
      <c r="R296" s="41">
        <v>0.68</v>
      </c>
      <c r="S296" s="26">
        <f t="shared" si="4"/>
        <v>0.52263744506759591</v>
      </c>
    </row>
    <row r="297" spans="16:19" x14ac:dyDescent="0.25">
      <c r="P297"/>
      <c r="Q297" s="41">
        <v>38.1</v>
      </c>
      <c r="R297" s="41">
        <v>0.52900000000000003</v>
      </c>
      <c r="S297" s="26">
        <f t="shared" si="4"/>
        <v>0.5267019972160677</v>
      </c>
    </row>
    <row r="298" spans="16:19" x14ac:dyDescent="0.25">
      <c r="P298"/>
      <c r="Q298" s="41">
        <v>38.4</v>
      </c>
      <c r="R298" s="41">
        <v>0.53500000000000003</v>
      </c>
      <c r="S298" s="26">
        <f t="shared" si="4"/>
        <v>0.53902084984894805</v>
      </c>
    </row>
    <row r="299" spans="16:19" x14ac:dyDescent="0.25">
      <c r="P299"/>
      <c r="Q299" s="41">
        <v>38.5</v>
      </c>
      <c r="R299" s="41">
        <v>0.54</v>
      </c>
      <c r="S299" s="26">
        <f t="shared" si="4"/>
        <v>0.54316903880788159</v>
      </c>
    </row>
    <row r="300" spans="16:19" x14ac:dyDescent="0.25">
      <c r="P300"/>
      <c r="Q300" s="41">
        <v>38.5</v>
      </c>
      <c r="R300" s="41">
        <v>0.56000000000000005</v>
      </c>
      <c r="S300" s="26">
        <f t="shared" si="4"/>
        <v>0.54316903880788159</v>
      </c>
    </row>
    <row r="301" spans="16:19" x14ac:dyDescent="0.25">
      <c r="P301"/>
      <c r="Q301" s="41">
        <v>38.5</v>
      </c>
      <c r="R301" s="41">
        <v>0.5</v>
      </c>
      <c r="S301" s="26">
        <f t="shared" si="4"/>
        <v>0.54316903880788159</v>
      </c>
    </row>
    <row r="302" spans="16:19" x14ac:dyDescent="0.25">
      <c r="P302"/>
      <c r="Q302" s="41">
        <v>38.5</v>
      </c>
      <c r="R302" s="41">
        <v>0.53500000000000003</v>
      </c>
      <c r="S302" s="26">
        <f t="shared" si="4"/>
        <v>0.54316903880788159</v>
      </c>
    </row>
    <row r="303" spans="16:19" x14ac:dyDescent="0.25">
      <c r="P303"/>
      <c r="Q303" s="41">
        <v>38.5</v>
      </c>
      <c r="R303" s="41">
        <v>0.54</v>
      </c>
      <c r="S303" s="26">
        <f t="shared" si="4"/>
        <v>0.54316903880788159</v>
      </c>
    </row>
    <row r="304" spans="16:19" x14ac:dyDescent="0.25">
      <c r="P304"/>
      <c r="Q304" s="41">
        <v>38.5</v>
      </c>
      <c r="R304" s="41">
        <v>0.63500000000000001</v>
      </c>
      <c r="S304" s="26">
        <f t="shared" si="4"/>
        <v>0.54316903880788159</v>
      </c>
    </row>
    <row r="305" spans="16:19" x14ac:dyDescent="0.25">
      <c r="P305"/>
      <c r="Q305" s="41">
        <v>38.5</v>
      </c>
      <c r="R305" s="41">
        <v>0.52500000000000002</v>
      </c>
      <c r="S305" s="26">
        <f t="shared" si="4"/>
        <v>0.54316903880788159</v>
      </c>
    </row>
    <row r="306" spans="16:19" x14ac:dyDescent="0.25">
      <c r="P306"/>
      <c r="Q306" s="41">
        <v>38.5</v>
      </c>
      <c r="R306" s="41">
        <v>0.48499999999999999</v>
      </c>
      <c r="S306" s="26">
        <f t="shared" si="4"/>
        <v>0.54316903880788159</v>
      </c>
    </row>
    <row r="307" spans="16:19" x14ac:dyDescent="0.25">
      <c r="P307"/>
      <c r="Q307" s="41">
        <v>39</v>
      </c>
      <c r="R307" s="41">
        <v>0.53</v>
      </c>
      <c r="S307" s="26">
        <f t="shared" si="4"/>
        <v>0.56422659967273214</v>
      </c>
    </row>
    <row r="308" spans="16:19" x14ac:dyDescent="0.25">
      <c r="P308"/>
      <c r="Q308" s="41">
        <v>39</v>
      </c>
      <c r="R308" s="41">
        <v>0.59</v>
      </c>
      <c r="S308" s="26">
        <f t="shared" si="4"/>
        <v>0.56422659967273214</v>
      </c>
    </row>
    <row r="309" spans="16:19" x14ac:dyDescent="0.25">
      <c r="P309"/>
      <c r="Q309" s="41">
        <v>39</v>
      </c>
      <c r="R309" s="41">
        <v>0.57999999999999996</v>
      </c>
      <c r="S309" s="26">
        <f t="shared" si="4"/>
        <v>0.56422659967273214</v>
      </c>
    </row>
    <row r="310" spans="16:19" x14ac:dyDescent="0.25">
      <c r="P310"/>
      <c r="Q310" s="41">
        <v>39</v>
      </c>
      <c r="R310" s="41">
        <v>0.57999999999999996</v>
      </c>
      <c r="S310" s="26">
        <f t="shared" si="4"/>
        <v>0.56422659967273214</v>
      </c>
    </row>
    <row r="311" spans="16:19" x14ac:dyDescent="0.25">
      <c r="P311"/>
      <c r="Q311" s="41">
        <v>39</v>
      </c>
      <c r="R311" s="41">
        <v>0.60499999999999998</v>
      </c>
      <c r="S311" s="26">
        <f t="shared" si="4"/>
        <v>0.56422659967273214</v>
      </c>
    </row>
    <row r="312" spans="16:19" x14ac:dyDescent="0.25">
      <c r="P312"/>
      <c r="Q312" s="41">
        <v>39</v>
      </c>
      <c r="R312" s="41">
        <v>0.54</v>
      </c>
      <c r="S312" s="26">
        <f t="shared" si="4"/>
        <v>0.56422659967273214</v>
      </c>
    </row>
    <row r="313" spans="16:19" x14ac:dyDescent="0.25">
      <c r="P313"/>
      <c r="Q313" s="41">
        <v>39</v>
      </c>
      <c r="R313" s="41">
        <v>0.59</v>
      </c>
      <c r="S313" s="26">
        <f t="shared" si="4"/>
        <v>0.56422659967273214</v>
      </c>
    </row>
    <row r="314" spans="16:19" x14ac:dyDescent="0.25">
      <c r="P314"/>
      <c r="Q314" s="41">
        <v>39</v>
      </c>
      <c r="R314" s="41">
        <v>0.60499999999999998</v>
      </c>
      <c r="S314" s="26">
        <f t="shared" si="4"/>
        <v>0.56422659967273214</v>
      </c>
    </row>
    <row r="315" spans="16:19" x14ac:dyDescent="0.25">
      <c r="P315"/>
      <c r="Q315" s="41">
        <v>39</v>
      </c>
      <c r="R315" s="41">
        <v>0.57499999999999996</v>
      </c>
      <c r="S315" s="26">
        <f t="shared" si="4"/>
        <v>0.56422659967273214</v>
      </c>
    </row>
    <row r="316" spans="16:19" x14ac:dyDescent="0.25">
      <c r="P316"/>
      <c r="Q316" s="41">
        <v>39</v>
      </c>
      <c r="R316" s="41">
        <v>0.56000000000000005</v>
      </c>
      <c r="S316" s="26">
        <f t="shared" si="4"/>
        <v>0.56422659967273214</v>
      </c>
    </row>
    <row r="317" spans="16:19" x14ac:dyDescent="0.25">
      <c r="P317"/>
      <c r="Q317" s="41">
        <v>39</v>
      </c>
      <c r="R317" s="41">
        <v>0.55500000000000005</v>
      </c>
      <c r="S317" s="26">
        <f t="shared" si="4"/>
        <v>0.56422659967273214</v>
      </c>
    </row>
    <row r="318" spans="16:19" x14ac:dyDescent="0.25">
      <c r="P318"/>
      <c r="Q318" s="41">
        <v>39</v>
      </c>
      <c r="R318" s="41">
        <v>0.53500000000000003</v>
      </c>
      <c r="S318" s="26">
        <f t="shared" si="4"/>
        <v>0.56422659967273214</v>
      </c>
    </row>
    <row r="319" spans="16:19" x14ac:dyDescent="0.25">
      <c r="P319"/>
      <c r="Q319" s="41">
        <v>39</v>
      </c>
      <c r="R319" s="41">
        <v>0.6</v>
      </c>
      <c r="S319" s="26">
        <f t="shared" si="4"/>
        <v>0.56422659967273214</v>
      </c>
    </row>
    <row r="320" spans="16:19" x14ac:dyDescent="0.25">
      <c r="P320"/>
      <c r="Q320" s="41">
        <v>39</v>
      </c>
      <c r="R320" s="41">
        <v>0.55000000000000004</v>
      </c>
      <c r="S320" s="26">
        <f t="shared" si="4"/>
        <v>0.56422659967273214</v>
      </c>
    </row>
    <row r="321" spans="16:19" x14ac:dyDescent="0.25">
      <c r="P321"/>
      <c r="Q321" s="41">
        <v>39</v>
      </c>
      <c r="R321" s="41">
        <v>0.55000000000000004</v>
      </c>
      <c r="S321" s="26">
        <f t="shared" si="4"/>
        <v>0.56422659967273214</v>
      </c>
    </row>
    <row r="322" spans="16:19" x14ac:dyDescent="0.25">
      <c r="P322"/>
      <c r="Q322" s="41">
        <v>39</v>
      </c>
      <c r="R322" s="41">
        <v>0.505</v>
      </c>
      <c r="S322" s="26">
        <f t="shared" si="4"/>
        <v>0.56422659967273214</v>
      </c>
    </row>
    <row r="323" spans="16:19" x14ac:dyDescent="0.25">
      <c r="P323"/>
      <c r="Q323" s="41">
        <v>39</v>
      </c>
      <c r="R323" s="41">
        <v>0.58499999999999996</v>
      </c>
      <c r="S323" s="26">
        <f t="shared" si="4"/>
        <v>0.56422659967273214</v>
      </c>
    </row>
    <row r="324" spans="16:19" x14ac:dyDescent="0.25">
      <c r="P324"/>
      <c r="Q324" s="41">
        <v>39</v>
      </c>
      <c r="R324" s="41">
        <v>0.48499999999999999</v>
      </c>
      <c r="S324" s="26">
        <f t="shared" si="4"/>
        <v>0.56422659967273214</v>
      </c>
    </row>
    <row r="325" spans="16:19" x14ac:dyDescent="0.25">
      <c r="P325"/>
      <c r="Q325" s="41">
        <v>39</v>
      </c>
      <c r="R325" s="41">
        <v>0.56000000000000005</v>
      </c>
      <c r="S325" s="26">
        <f t="shared" si="4"/>
        <v>0.56422659967273214</v>
      </c>
    </row>
    <row r="326" spans="16:19" x14ac:dyDescent="0.25">
      <c r="P326"/>
      <c r="Q326" s="41">
        <v>39</v>
      </c>
      <c r="R326" s="41">
        <v>0.56499999999999995</v>
      </c>
      <c r="S326" s="26">
        <f t="shared" si="4"/>
        <v>0.56422659967273214</v>
      </c>
    </row>
    <row r="327" spans="16:19" x14ac:dyDescent="0.25">
      <c r="P327"/>
      <c r="Q327" s="41">
        <v>39</v>
      </c>
      <c r="R327" s="41">
        <v>0.54</v>
      </c>
      <c r="S327" s="26">
        <f t="shared" ref="S327:S390" si="5">$X$7*Q327^$X$5</f>
        <v>0.56422659967273214</v>
      </c>
    </row>
    <row r="328" spans="16:19" x14ac:dyDescent="0.25">
      <c r="P328"/>
      <c r="Q328" s="41">
        <v>39</v>
      </c>
      <c r="R328" s="41">
        <v>0.56000000000000005</v>
      </c>
      <c r="S328" s="26">
        <f t="shared" si="5"/>
        <v>0.56422659967273214</v>
      </c>
    </row>
    <row r="329" spans="16:19" x14ac:dyDescent="0.25">
      <c r="P329"/>
      <c r="Q329" s="41">
        <v>39</v>
      </c>
      <c r="R329" s="41">
        <v>0.75</v>
      </c>
      <c r="S329" s="26">
        <f t="shared" si="5"/>
        <v>0.56422659967273214</v>
      </c>
    </row>
    <row r="330" spans="16:19" x14ac:dyDescent="0.25">
      <c r="P330"/>
      <c r="Q330" s="41">
        <v>39.5</v>
      </c>
      <c r="R330" s="41">
        <v>0.59</v>
      </c>
      <c r="S330" s="26">
        <f t="shared" si="5"/>
        <v>0.5858165989771621</v>
      </c>
    </row>
    <row r="331" spans="16:19" x14ac:dyDescent="0.25">
      <c r="P331"/>
      <c r="Q331" s="41">
        <v>39.5</v>
      </c>
      <c r="R331" s="41">
        <v>0.55000000000000004</v>
      </c>
      <c r="S331" s="26">
        <f t="shared" si="5"/>
        <v>0.5858165989771621</v>
      </c>
    </row>
    <row r="332" spans="16:19" x14ac:dyDescent="0.25">
      <c r="P332"/>
      <c r="Q332" s="41">
        <v>39.5</v>
      </c>
      <c r="R332" s="41">
        <v>0.55000000000000004</v>
      </c>
      <c r="S332" s="26">
        <f t="shared" si="5"/>
        <v>0.5858165989771621</v>
      </c>
    </row>
    <row r="333" spans="16:19" x14ac:dyDescent="0.25">
      <c r="P333"/>
      <c r="Q333" s="41">
        <v>39.5</v>
      </c>
      <c r="R333" s="41">
        <v>0.65500000000000003</v>
      </c>
      <c r="S333" s="26">
        <f t="shared" si="5"/>
        <v>0.5858165989771621</v>
      </c>
    </row>
    <row r="334" spans="16:19" x14ac:dyDescent="0.25">
      <c r="P334"/>
      <c r="Q334" s="41">
        <v>39.5</v>
      </c>
      <c r="R334" s="41">
        <v>0.58499999999999996</v>
      </c>
      <c r="S334" s="26">
        <f t="shared" si="5"/>
        <v>0.5858165989771621</v>
      </c>
    </row>
    <row r="335" spans="16:19" x14ac:dyDescent="0.25">
      <c r="P335"/>
      <c r="Q335" s="41">
        <v>39.5</v>
      </c>
      <c r="R335" s="41">
        <v>0.55500000000000005</v>
      </c>
      <c r="S335" s="26">
        <f t="shared" si="5"/>
        <v>0.5858165989771621</v>
      </c>
    </row>
    <row r="336" spans="16:19" x14ac:dyDescent="0.25">
      <c r="P336"/>
      <c r="Q336" s="41">
        <v>39.5</v>
      </c>
      <c r="R336" s="41">
        <v>0.57999999999999996</v>
      </c>
      <c r="S336" s="26">
        <f t="shared" si="5"/>
        <v>0.5858165989771621</v>
      </c>
    </row>
    <row r="337" spans="16:19" x14ac:dyDescent="0.25">
      <c r="P337"/>
      <c r="Q337" s="41">
        <v>39.5</v>
      </c>
      <c r="R337" s="41">
        <v>0.58499999999999996</v>
      </c>
      <c r="S337" s="26">
        <f t="shared" si="5"/>
        <v>0.5858165989771621</v>
      </c>
    </row>
    <row r="338" spans="16:19" x14ac:dyDescent="0.25">
      <c r="P338"/>
      <c r="Q338" s="41">
        <v>40</v>
      </c>
      <c r="R338" s="41">
        <v>0.67500000000000004</v>
      </c>
      <c r="S338" s="26">
        <f t="shared" si="5"/>
        <v>0.6079455036982877</v>
      </c>
    </row>
    <row r="339" spans="16:19" x14ac:dyDescent="0.25">
      <c r="P339"/>
      <c r="Q339" s="41">
        <v>40</v>
      </c>
      <c r="R339" s="41">
        <v>0.59499999999999997</v>
      </c>
      <c r="S339" s="26">
        <f t="shared" si="5"/>
        <v>0.6079455036982877</v>
      </c>
    </row>
    <row r="340" spans="16:19" x14ac:dyDescent="0.25">
      <c r="P340"/>
      <c r="Q340" s="41">
        <v>40</v>
      </c>
      <c r="R340" s="41">
        <v>0.58499999999999996</v>
      </c>
      <c r="S340" s="26">
        <f t="shared" si="5"/>
        <v>0.6079455036982877</v>
      </c>
    </row>
    <row r="341" spans="16:19" x14ac:dyDescent="0.25">
      <c r="P341"/>
      <c r="Q341" s="41">
        <v>40</v>
      </c>
      <c r="R341" s="41">
        <v>0.57499999999999996</v>
      </c>
      <c r="S341" s="26">
        <f t="shared" si="5"/>
        <v>0.6079455036982877</v>
      </c>
    </row>
    <row r="342" spans="16:19" x14ac:dyDescent="0.25">
      <c r="P342"/>
      <c r="Q342" s="41">
        <v>40</v>
      </c>
      <c r="R342" s="41">
        <v>0.68</v>
      </c>
      <c r="S342" s="26">
        <f t="shared" si="5"/>
        <v>0.6079455036982877</v>
      </c>
    </row>
    <row r="343" spans="16:19" x14ac:dyDescent="0.25">
      <c r="P343"/>
      <c r="Q343" s="41">
        <v>40</v>
      </c>
      <c r="R343" s="41">
        <v>0.67</v>
      </c>
      <c r="S343" s="26">
        <f t="shared" si="5"/>
        <v>0.6079455036982877</v>
      </c>
    </row>
    <row r="344" spans="16:19" x14ac:dyDescent="0.25">
      <c r="P344"/>
      <c r="Q344" s="41">
        <v>40</v>
      </c>
      <c r="R344" s="41">
        <v>0.625</v>
      </c>
      <c r="S344" s="26">
        <f t="shared" si="5"/>
        <v>0.6079455036982877</v>
      </c>
    </row>
    <row r="345" spans="16:19" x14ac:dyDescent="0.25">
      <c r="P345"/>
      <c r="Q345" s="41">
        <v>40</v>
      </c>
      <c r="R345" s="41">
        <v>0.69</v>
      </c>
      <c r="S345" s="26">
        <f t="shared" si="5"/>
        <v>0.6079455036982877</v>
      </c>
    </row>
    <row r="346" spans="16:19" x14ac:dyDescent="0.25">
      <c r="P346"/>
      <c r="Q346" s="41">
        <v>40</v>
      </c>
      <c r="R346" s="41">
        <v>0.6</v>
      </c>
      <c r="S346" s="26">
        <f t="shared" si="5"/>
        <v>0.6079455036982877</v>
      </c>
    </row>
    <row r="347" spans="16:19" x14ac:dyDescent="0.25">
      <c r="P347"/>
      <c r="Q347" s="41">
        <v>40</v>
      </c>
      <c r="R347" s="41">
        <v>0.67500000000000004</v>
      </c>
      <c r="S347" s="26">
        <f t="shared" si="5"/>
        <v>0.6079455036982877</v>
      </c>
    </row>
    <row r="348" spans="16:19" x14ac:dyDescent="0.25">
      <c r="P348"/>
      <c r="Q348" s="41">
        <v>40</v>
      </c>
      <c r="R348" s="41">
        <v>0.68</v>
      </c>
      <c r="S348" s="26">
        <f t="shared" si="5"/>
        <v>0.6079455036982877</v>
      </c>
    </row>
    <row r="349" spans="16:19" x14ac:dyDescent="0.25">
      <c r="P349"/>
      <c r="Q349" s="41">
        <v>40</v>
      </c>
      <c r="R349" s="41">
        <v>0.61</v>
      </c>
      <c r="S349" s="26">
        <f t="shared" si="5"/>
        <v>0.6079455036982877</v>
      </c>
    </row>
    <row r="350" spans="16:19" x14ac:dyDescent="0.25">
      <c r="P350"/>
      <c r="Q350" s="41">
        <v>40</v>
      </c>
      <c r="R350" s="41">
        <v>0.59499999999999997</v>
      </c>
      <c r="S350" s="26">
        <f t="shared" si="5"/>
        <v>0.6079455036982877</v>
      </c>
    </row>
    <row r="351" spans="16:19" x14ac:dyDescent="0.25">
      <c r="P351"/>
      <c r="Q351" s="41">
        <v>40</v>
      </c>
      <c r="R351" s="41">
        <v>0.66500000000000004</v>
      </c>
      <c r="S351" s="26">
        <f t="shared" si="5"/>
        <v>0.6079455036982877</v>
      </c>
    </row>
    <row r="352" spans="16:19" x14ac:dyDescent="0.25">
      <c r="P352"/>
      <c r="Q352" s="41">
        <v>40</v>
      </c>
      <c r="R352" s="41">
        <v>0.505</v>
      </c>
      <c r="S352" s="26">
        <f t="shared" si="5"/>
        <v>0.6079455036982877</v>
      </c>
    </row>
    <row r="353" spans="16:19" x14ac:dyDescent="0.25">
      <c r="P353"/>
      <c r="Q353" s="41">
        <v>40</v>
      </c>
      <c r="R353" s="41">
        <v>0.63500000000000001</v>
      </c>
      <c r="S353" s="26">
        <f t="shared" si="5"/>
        <v>0.6079455036982877</v>
      </c>
    </row>
    <row r="354" spans="16:19" x14ac:dyDescent="0.25">
      <c r="P354"/>
      <c r="Q354" s="41">
        <v>40</v>
      </c>
      <c r="R354" s="41">
        <v>0.55000000000000004</v>
      </c>
      <c r="S354" s="26">
        <f t="shared" si="5"/>
        <v>0.6079455036982877</v>
      </c>
    </row>
    <row r="355" spans="16:19" x14ac:dyDescent="0.25">
      <c r="P355"/>
      <c r="Q355" s="41">
        <v>40</v>
      </c>
      <c r="R355" s="41">
        <v>0.6</v>
      </c>
      <c r="S355" s="26">
        <f t="shared" si="5"/>
        <v>0.6079455036982877</v>
      </c>
    </row>
    <row r="356" spans="16:19" x14ac:dyDescent="0.25">
      <c r="P356"/>
      <c r="Q356" s="41">
        <v>40</v>
      </c>
      <c r="R356" s="41">
        <v>0.56999999999999995</v>
      </c>
      <c r="S356" s="26">
        <f t="shared" si="5"/>
        <v>0.6079455036982877</v>
      </c>
    </row>
    <row r="357" spans="16:19" x14ac:dyDescent="0.25">
      <c r="P357"/>
      <c r="Q357" s="41">
        <v>40</v>
      </c>
      <c r="R357" s="41">
        <v>0.61</v>
      </c>
      <c r="S357" s="26">
        <f t="shared" si="5"/>
        <v>0.6079455036982877</v>
      </c>
    </row>
    <row r="358" spans="16:19" x14ac:dyDescent="0.25">
      <c r="P358"/>
      <c r="Q358" s="41">
        <v>40</v>
      </c>
      <c r="R358" s="41">
        <v>0.61</v>
      </c>
      <c r="S358" s="26">
        <f t="shared" si="5"/>
        <v>0.6079455036982877</v>
      </c>
    </row>
    <row r="359" spans="16:19" x14ac:dyDescent="0.25">
      <c r="P359"/>
      <c r="Q359" s="41">
        <v>40.4</v>
      </c>
      <c r="R359" s="41">
        <v>0.62</v>
      </c>
      <c r="S359" s="26">
        <f t="shared" si="5"/>
        <v>0.62604098244995632</v>
      </c>
    </row>
    <row r="360" spans="16:19" x14ac:dyDescent="0.25">
      <c r="P360"/>
      <c r="Q360" s="41">
        <v>40.4</v>
      </c>
      <c r="R360" s="41">
        <v>0.81599999999999995</v>
      </c>
      <c r="S360" s="26">
        <f t="shared" si="5"/>
        <v>0.62604098244995632</v>
      </c>
    </row>
    <row r="361" spans="16:19" x14ac:dyDescent="0.25">
      <c r="P361"/>
      <c r="Q361" s="41">
        <v>40.5</v>
      </c>
      <c r="R361" s="41">
        <v>0.59</v>
      </c>
      <c r="S361" s="26">
        <f t="shared" si="5"/>
        <v>0.63061977653310264</v>
      </c>
    </row>
    <row r="362" spans="16:19" x14ac:dyDescent="0.25">
      <c r="P362"/>
      <c r="Q362" s="41">
        <v>40.5</v>
      </c>
      <c r="R362" s="41">
        <v>0.56999999999999995</v>
      </c>
      <c r="S362" s="26">
        <f t="shared" si="5"/>
        <v>0.63061977653310264</v>
      </c>
    </row>
    <row r="363" spans="16:19" x14ac:dyDescent="0.25">
      <c r="P363"/>
      <c r="Q363" s="41">
        <v>40.5</v>
      </c>
      <c r="R363" s="41">
        <v>0.73</v>
      </c>
      <c r="S363" s="26">
        <f t="shared" si="5"/>
        <v>0.63061977653310264</v>
      </c>
    </row>
    <row r="364" spans="16:19" x14ac:dyDescent="0.25">
      <c r="P364"/>
      <c r="Q364" s="41">
        <v>40.5</v>
      </c>
      <c r="R364" s="41">
        <v>0.8</v>
      </c>
      <c r="S364" s="26">
        <f t="shared" si="5"/>
        <v>0.63061977653310264</v>
      </c>
    </row>
    <row r="365" spans="16:19" x14ac:dyDescent="0.25">
      <c r="P365"/>
      <c r="Q365" s="41">
        <v>41</v>
      </c>
      <c r="R365" s="41">
        <v>0.78</v>
      </c>
      <c r="S365" s="26">
        <f t="shared" si="5"/>
        <v>0.65384587595476806</v>
      </c>
    </row>
    <row r="366" spans="16:19" x14ac:dyDescent="0.25">
      <c r="P366"/>
      <c r="Q366" s="41">
        <v>41</v>
      </c>
      <c r="R366" s="41">
        <v>0.71</v>
      </c>
      <c r="S366" s="26">
        <f t="shared" si="5"/>
        <v>0.65384587595476806</v>
      </c>
    </row>
    <row r="367" spans="16:19" x14ac:dyDescent="0.25">
      <c r="P367"/>
      <c r="Q367" s="41">
        <v>41</v>
      </c>
      <c r="R367" s="41">
        <v>0.625</v>
      </c>
      <c r="S367" s="26">
        <f t="shared" si="5"/>
        <v>0.65384587595476806</v>
      </c>
    </row>
    <row r="368" spans="16:19" x14ac:dyDescent="0.25">
      <c r="P368"/>
      <c r="Q368" s="41">
        <v>41</v>
      </c>
      <c r="R368" s="41">
        <v>0.56999999999999995</v>
      </c>
      <c r="S368" s="26">
        <f t="shared" si="5"/>
        <v>0.65384587595476806</v>
      </c>
    </row>
    <row r="369" spans="16:19" x14ac:dyDescent="0.25">
      <c r="P369"/>
      <c r="Q369" s="41">
        <v>41</v>
      </c>
      <c r="R369" s="41">
        <v>0.63500000000000001</v>
      </c>
      <c r="S369" s="26">
        <f t="shared" si="5"/>
        <v>0.65384587595476806</v>
      </c>
    </row>
    <row r="370" spans="16:19" x14ac:dyDescent="0.25">
      <c r="P370"/>
      <c r="Q370" s="41">
        <v>41</v>
      </c>
      <c r="R370" s="41">
        <v>0.63500000000000001</v>
      </c>
      <c r="S370" s="26">
        <f t="shared" si="5"/>
        <v>0.65384587595476806</v>
      </c>
    </row>
    <row r="371" spans="16:19" x14ac:dyDescent="0.25">
      <c r="P371"/>
      <c r="Q371" s="41">
        <v>41</v>
      </c>
      <c r="R371" s="41">
        <v>0.73499999999999999</v>
      </c>
      <c r="S371" s="26">
        <f t="shared" si="5"/>
        <v>0.65384587595476806</v>
      </c>
    </row>
    <row r="372" spans="16:19" x14ac:dyDescent="0.25">
      <c r="P372"/>
      <c r="Q372" s="41">
        <v>41</v>
      </c>
      <c r="R372" s="41">
        <v>0.61</v>
      </c>
      <c r="S372" s="26">
        <f t="shared" si="5"/>
        <v>0.65384587595476806</v>
      </c>
    </row>
    <row r="373" spans="16:19" x14ac:dyDescent="0.25">
      <c r="P373"/>
      <c r="Q373" s="41">
        <v>41</v>
      </c>
      <c r="R373" s="41">
        <v>0.67500000000000004</v>
      </c>
      <c r="S373" s="26">
        <f t="shared" si="5"/>
        <v>0.65384587595476806</v>
      </c>
    </row>
    <row r="374" spans="16:19" x14ac:dyDescent="0.25">
      <c r="P374"/>
      <c r="Q374" s="41">
        <v>41</v>
      </c>
      <c r="R374" s="41">
        <v>0.67500000000000004</v>
      </c>
      <c r="S374" s="26">
        <f t="shared" si="5"/>
        <v>0.65384587595476806</v>
      </c>
    </row>
    <row r="375" spans="16:19" x14ac:dyDescent="0.25">
      <c r="P375"/>
      <c r="Q375" s="41">
        <v>41</v>
      </c>
      <c r="R375" s="41">
        <v>0.57999999999999996</v>
      </c>
      <c r="S375" s="26">
        <f t="shared" si="5"/>
        <v>0.65384587595476806</v>
      </c>
    </row>
    <row r="376" spans="16:19" x14ac:dyDescent="0.25">
      <c r="P376"/>
      <c r="Q376" s="41">
        <v>41.3</v>
      </c>
      <c r="R376" s="41">
        <v>0.71</v>
      </c>
      <c r="S376" s="26">
        <f t="shared" si="5"/>
        <v>0.66804909753181274</v>
      </c>
    </row>
    <row r="377" spans="16:19" x14ac:dyDescent="0.25">
      <c r="P377"/>
      <c r="Q377" s="41">
        <v>41.5</v>
      </c>
      <c r="R377" s="41">
        <v>0.70499999999999996</v>
      </c>
      <c r="S377" s="26">
        <f t="shared" si="5"/>
        <v>0.67763025626746509</v>
      </c>
    </row>
    <row r="378" spans="16:19" x14ac:dyDescent="0.25">
      <c r="P378"/>
      <c r="Q378" s="41">
        <v>42</v>
      </c>
      <c r="R378" s="41">
        <v>0.79</v>
      </c>
      <c r="S378" s="26">
        <f t="shared" si="5"/>
        <v>0.70197936765989533</v>
      </c>
    </row>
    <row r="379" spans="16:19" x14ac:dyDescent="0.25">
      <c r="P379"/>
      <c r="Q379" s="41">
        <v>42</v>
      </c>
      <c r="R379" s="41">
        <v>0.69499999999999995</v>
      </c>
      <c r="S379" s="26">
        <f t="shared" si="5"/>
        <v>0.70197936765989533</v>
      </c>
    </row>
    <row r="380" spans="16:19" x14ac:dyDescent="0.25">
      <c r="P380"/>
      <c r="Q380" s="41">
        <v>42</v>
      </c>
      <c r="R380" s="41">
        <v>0.72499999999999998</v>
      </c>
      <c r="S380" s="26">
        <f t="shared" si="5"/>
        <v>0.70197936765989533</v>
      </c>
    </row>
    <row r="381" spans="16:19" x14ac:dyDescent="0.25">
      <c r="P381"/>
      <c r="Q381" s="41">
        <v>42</v>
      </c>
      <c r="R381" s="41">
        <v>0.68</v>
      </c>
      <c r="S381" s="26">
        <f t="shared" si="5"/>
        <v>0.70197936765989533</v>
      </c>
    </row>
    <row r="382" spans="16:19" x14ac:dyDescent="0.25">
      <c r="P382"/>
      <c r="Q382" s="41">
        <v>42</v>
      </c>
      <c r="R382" s="41">
        <v>0.75</v>
      </c>
      <c r="S382" s="26">
        <f t="shared" si="5"/>
        <v>0.70197936765989533</v>
      </c>
    </row>
    <row r="383" spans="16:19" x14ac:dyDescent="0.25">
      <c r="P383"/>
      <c r="Q383" s="41">
        <v>42</v>
      </c>
      <c r="R383" s="41">
        <v>0.7</v>
      </c>
      <c r="S383" s="26">
        <f t="shared" si="5"/>
        <v>0.70197936765989533</v>
      </c>
    </row>
    <row r="384" spans="16:19" x14ac:dyDescent="0.25">
      <c r="P384"/>
      <c r="Q384" s="41">
        <v>42</v>
      </c>
      <c r="R384" s="41">
        <v>0.71499999999999997</v>
      </c>
      <c r="S384" s="26">
        <f t="shared" si="5"/>
        <v>0.70197936765989533</v>
      </c>
    </row>
    <row r="385" spans="16:19" x14ac:dyDescent="0.25">
      <c r="P385"/>
      <c r="Q385" s="41">
        <v>42</v>
      </c>
      <c r="R385" s="41">
        <v>0.71499999999999997</v>
      </c>
      <c r="S385" s="26">
        <f t="shared" si="5"/>
        <v>0.70197936765989533</v>
      </c>
    </row>
    <row r="386" spans="16:19" x14ac:dyDescent="0.25">
      <c r="P386"/>
      <c r="Q386" s="41">
        <v>42</v>
      </c>
      <c r="R386" s="41">
        <v>0.76900000000000002</v>
      </c>
      <c r="S386" s="26">
        <f t="shared" si="5"/>
        <v>0.70197936765989533</v>
      </c>
    </row>
    <row r="387" spans="16:19" x14ac:dyDescent="0.25">
      <c r="P387"/>
      <c r="Q387" s="41">
        <v>42</v>
      </c>
      <c r="R387" s="41">
        <v>0.98799999999999999</v>
      </c>
      <c r="S387" s="26">
        <f t="shared" si="5"/>
        <v>0.70197936765989533</v>
      </c>
    </row>
    <row r="388" spans="16:19" x14ac:dyDescent="0.25">
      <c r="P388"/>
      <c r="Q388" s="41">
        <v>42</v>
      </c>
      <c r="R388" s="41">
        <v>0.79</v>
      </c>
      <c r="S388" s="26">
        <f t="shared" si="5"/>
        <v>0.70197936765989533</v>
      </c>
    </row>
    <row r="389" spans="16:19" x14ac:dyDescent="0.25">
      <c r="P389"/>
      <c r="Q389" s="41">
        <v>42.1</v>
      </c>
      <c r="R389" s="41">
        <v>0.73099999999999998</v>
      </c>
      <c r="S389" s="26">
        <f t="shared" si="5"/>
        <v>0.70691752499791771</v>
      </c>
    </row>
    <row r="390" spans="16:19" x14ac:dyDescent="0.25">
      <c r="P390"/>
      <c r="Q390" s="41">
        <v>43</v>
      </c>
      <c r="R390" s="41">
        <v>0.85</v>
      </c>
      <c r="S390" s="26">
        <f t="shared" si="5"/>
        <v>0.75239756417302972</v>
      </c>
    </row>
    <row r="391" spans="16:19" x14ac:dyDescent="0.25">
      <c r="P391"/>
      <c r="Q391" s="41">
        <v>43</v>
      </c>
      <c r="R391" s="41">
        <v>0.78500000000000003</v>
      </c>
      <c r="S391" s="26">
        <f t="shared" ref="S391:S426" si="6">$X$7*Q391^$X$5</f>
        <v>0.75239756417302972</v>
      </c>
    </row>
    <row r="392" spans="16:19" x14ac:dyDescent="0.25">
      <c r="P392"/>
      <c r="Q392" s="41">
        <v>43</v>
      </c>
      <c r="R392" s="41">
        <v>0.69</v>
      </c>
      <c r="S392" s="26">
        <f t="shared" si="6"/>
        <v>0.75239756417302972</v>
      </c>
    </row>
    <row r="393" spans="16:19" x14ac:dyDescent="0.25">
      <c r="P393"/>
      <c r="Q393" s="41">
        <v>43.2</v>
      </c>
      <c r="R393" s="41">
        <v>1.04</v>
      </c>
      <c r="S393" s="26">
        <f t="shared" si="6"/>
        <v>0.76275990302600061</v>
      </c>
    </row>
    <row r="394" spans="16:19" x14ac:dyDescent="0.25">
      <c r="P394"/>
      <c r="Q394" s="41">
        <v>43.5</v>
      </c>
      <c r="R394" s="41">
        <v>0.79900000000000004</v>
      </c>
      <c r="S394" s="26">
        <f t="shared" si="6"/>
        <v>0.77847952955686939</v>
      </c>
    </row>
    <row r="395" spans="16:19" x14ac:dyDescent="0.25">
      <c r="P395"/>
      <c r="Q395" s="41">
        <v>43.7</v>
      </c>
      <c r="R395" s="41">
        <v>0.76</v>
      </c>
      <c r="S395" s="26">
        <f t="shared" si="6"/>
        <v>0.78907729320078701</v>
      </c>
    </row>
    <row r="396" spans="16:19" x14ac:dyDescent="0.25">
      <c r="P396"/>
      <c r="Q396" s="41">
        <v>44</v>
      </c>
      <c r="R396" s="41">
        <v>1.3</v>
      </c>
      <c r="S396" s="26">
        <f t="shared" si="6"/>
        <v>0.80515198664485121</v>
      </c>
    </row>
    <row r="397" spans="16:19" x14ac:dyDescent="0.25">
      <c r="P397"/>
      <c r="Q397" s="41">
        <v>44</v>
      </c>
      <c r="R397" s="41">
        <v>1</v>
      </c>
      <c r="S397" s="26">
        <f t="shared" si="6"/>
        <v>0.80515198664485121</v>
      </c>
    </row>
    <row r="398" spans="16:19" x14ac:dyDescent="0.25">
      <c r="P398"/>
      <c r="Q398" s="41">
        <v>44</v>
      </c>
      <c r="R398" s="41">
        <v>0.83499999999999996</v>
      </c>
      <c r="S398" s="26">
        <f t="shared" si="6"/>
        <v>0.80515198664485121</v>
      </c>
    </row>
    <row r="399" spans="16:19" x14ac:dyDescent="0.25">
      <c r="P399"/>
      <c r="Q399" s="41">
        <v>44.2</v>
      </c>
      <c r="R399" s="41">
        <v>0.86199999999999999</v>
      </c>
      <c r="S399" s="26">
        <f t="shared" si="6"/>
        <v>0.81598774768871496</v>
      </c>
    </row>
    <row r="400" spans="16:19" x14ac:dyDescent="0.25">
      <c r="P400"/>
      <c r="Q400" s="41">
        <v>44.4</v>
      </c>
      <c r="R400" s="41">
        <v>0.80500000000000005</v>
      </c>
      <c r="S400" s="26">
        <f t="shared" si="6"/>
        <v>0.82691942767889492</v>
      </c>
    </row>
    <row r="401" spans="16:19" x14ac:dyDescent="0.25">
      <c r="P401"/>
      <c r="Q401" s="41">
        <v>44.5</v>
      </c>
      <c r="R401" s="41">
        <v>0.995</v>
      </c>
      <c r="S401" s="26">
        <f t="shared" si="6"/>
        <v>0.83242136580592108</v>
      </c>
    </row>
    <row r="402" spans="16:19" x14ac:dyDescent="0.25">
      <c r="P402"/>
      <c r="Q402" s="41">
        <v>44.8</v>
      </c>
      <c r="R402" s="41">
        <v>0.82199999999999995</v>
      </c>
      <c r="S402" s="26">
        <f t="shared" si="6"/>
        <v>0.84907218949928931</v>
      </c>
    </row>
    <row r="403" spans="16:19" x14ac:dyDescent="0.25">
      <c r="P403"/>
      <c r="Q403" s="41">
        <v>44.9</v>
      </c>
      <c r="R403" s="41">
        <v>0.82899999999999996</v>
      </c>
      <c r="S403" s="26">
        <f t="shared" si="6"/>
        <v>0.85467097179502494</v>
      </c>
    </row>
    <row r="404" spans="16:19" x14ac:dyDescent="0.25">
      <c r="P404"/>
      <c r="Q404" s="41">
        <v>45</v>
      </c>
      <c r="R404" s="41">
        <v>0.86499999999999999</v>
      </c>
      <c r="S404" s="26">
        <f t="shared" si="6"/>
        <v>0.86029409358830433</v>
      </c>
    </row>
    <row r="405" spans="16:19" x14ac:dyDescent="0.25">
      <c r="P405"/>
      <c r="Q405" s="41">
        <v>45.4</v>
      </c>
      <c r="R405" s="41">
        <v>0.96299999999999997</v>
      </c>
      <c r="S405" s="26">
        <f t="shared" si="6"/>
        <v>0.88303100305051818</v>
      </c>
    </row>
    <row r="406" spans="16:19" x14ac:dyDescent="0.25">
      <c r="P406"/>
      <c r="Q406" s="41">
        <v>46</v>
      </c>
      <c r="R406" s="41">
        <v>1.02</v>
      </c>
      <c r="S406" s="26">
        <f t="shared" si="6"/>
        <v>0.91787528237627225</v>
      </c>
    </row>
    <row r="407" spans="16:19" x14ac:dyDescent="0.25">
      <c r="P407"/>
      <c r="Q407" s="41">
        <v>46</v>
      </c>
      <c r="R407" s="41">
        <v>1.1000000000000001</v>
      </c>
      <c r="S407" s="26">
        <f t="shared" si="6"/>
        <v>0.91787528237627225</v>
      </c>
    </row>
    <row r="408" spans="16:19" x14ac:dyDescent="0.25">
      <c r="P408"/>
      <c r="Q408" s="41">
        <v>46</v>
      </c>
      <c r="R408" s="41">
        <v>1.087</v>
      </c>
      <c r="S408" s="26">
        <f t="shared" si="6"/>
        <v>0.91787528237627225</v>
      </c>
    </row>
    <row r="409" spans="16:19" x14ac:dyDescent="0.25">
      <c r="P409"/>
      <c r="Q409" s="41">
        <v>46</v>
      </c>
      <c r="R409" s="41">
        <v>1.1950000000000001</v>
      </c>
      <c r="S409" s="26">
        <f t="shared" si="6"/>
        <v>0.91787528237627225</v>
      </c>
    </row>
    <row r="410" spans="16:19" x14ac:dyDescent="0.25">
      <c r="P410"/>
      <c r="Q410" s="41">
        <v>47</v>
      </c>
      <c r="R410" s="41">
        <v>0.99</v>
      </c>
      <c r="S410" s="26">
        <f t="shared" si="6"/>
        <v>0.97794689067095897</v>
      </c>
    </row>
    <row r="411" spans="16:19" x14ac:dyDescent="0.25">
      <c r="P411"/>
      <c r="Q411" s="41">
        <v>47</v>
      </c>
      <c r="R411" s="41">
        <v>1.1599999999999999</v>
      </c>
      <c r="S411" s="26">
        <f t="shared" si="6"/>
        <v>0.97794689067095897</v>
      </c>
    </row>
    <row r="412" spans="16:19" x14ac:dyDescent="0.25">
      <c r="P412"/>
      <c r="Q412" s="41">
        <v>47.5</v>
      </c>
      <c r="R412" s="41">
        <v>1.32</v>
      </c>
      <c r="S412" s="26">
        <f t="shared" si="6"/>
        <v>1.0089326291629299</v>
      </c>
    </row>
    <row r="413" spans="16:19" x14ac:dyDescent="0.25">
      <c r="P413"/>
      <c r="Q413" s="41">
        <v>48</v>
      </c>
      <c r="R413" s="41">
        <v>1.2070000000000001</v>
      </c>
      <c r="S413" s="26">
        <f t="shared" si="6"/>
        <v>1.0405601977895007</v>
      </c>
    </row>
    <row r="414" spans="16:19" x14ac:dyDescent="0.25">
      <c r="P414"/>
      <c r="Q414" s="41">
        <v>48</v>
      </c>
      <c r="R414" s="41">
        <v>1.08</v>
      </c>
      <c r="S414" s="26">
        <f t="shared" si="6"/>
        <v>1.0405601977895007</v>
      </c>
    </row>
    <row r="415" spans="16:19" x14ac:dyDescent="0.25">
      <c r="P415"/>
      <c r="Q415" s="41">
        <v>48</v>
      </c>
      <c r="R415" s="41">
        <v>1.0549999999999999</v>
      </c>
      <c r="S415" s="26">
        <f t="shared" si="6"/>
        <v>1.0405601977895007</v>
      </c>
    </row>
    <row r="416" spans="16:19" x14ac:dyDescent="0.25">
      <c r="P416"/>
      <c r="Q416" s="41">
        <v>48</v>
      </c>
      <c r="R416" s="41">
        <v>1.1000000000000001</v>
      </c>
      <c r="S416" s="26">
        <f t="shared" si="6"/>
        <v>1.0405601977895007</v>
      </c>
    </row>
    <row r="417" spans="16:19" x14ac:dyDescent="0.25">
      <c r="P417"/>
      <c r="Q417" s="41">
        <v>48.5</v>
      </c>
      <c r="R417" s="41">
        <v>1.2</v>
      </c>
      <c r="S417" s="26">
        <f t="shared" si="6"/>
        <v>1.0728359975631445</v>
      </c>
    </row>
    <row r="418" spans="16:19" x14ac:dyDescent="0.25">
      <c r="P418"/>
      <c r="Q418" s="41">
        <v>48.5</v>
      </c>
      <c r="R418" s="41">
        <v>1.0660000000000001</v>
      </c>
      <c r="S418" s="26">
        <f t="shared" si="6"/>
        <v>1.0728359975631445</v>
      </c>
    </row>
    <row r="419" spans="16:19" x14ac:dyDescent="0.25">
      <c r="P419"/>
      <c r="Q419" s="41">
        <v>49</v>
      </c>
      <c r="R419" s="41">
        <v>1.24</v>
      </c>
      <c r="S419" s="26">
        <f t="shared" si="6"/>
        <v>1.1057664260099402</v>
      </c>
    </row>
    <row r="420" spans="16:19" x14ac:dyDescent="0.25">
      <c r="P420"/>
      <c r="Q420" s="41">
        <v>49</v>
      </c>
      <c r="R420" s="41">
        <v>1.1279999999999999</v>
      </c>
      <c r="S420" s="26">
        <f t="shared" si="6"/>
        <v>1.1057664260099402</v>
      </c>
    </row>
    <row r="421" spans="16:19" x14ac:dyDescent="0.25">
      <c r="P421"/>
      <c r="Q421" s="41">
        <v>49.5</v>
      </c>
      <c r="R421" s="41">
        <v>1.2</v>
      </c>
      <c r="S421" s="26">
        <f t="shared" si="6"/>
        <v>1.1393578772073858</v>
      </c>
    </row>
    <row r="422" spans="16:19" x14ac:dyDescent="0.25">
      <c r="P422"/>
      <c r="Q422" s="41">
        <v>49.5</v>
      </c>
      <c r="R422" s="41">
        <v>1.268</v>
      </c>
      <c r="S422" s="26">
        <f t="shared" si="6"/>
        <v>1.1393578772073858</v>
      </c>
    </row>
    <row r="423" spans="16:19" x14ac:dyDescent="0.25">
      <c r="P423"/>
      <c r="Q423" s="41">
        <v>50</v>
      </c>
      <c r="R423" s="41">
        <v>1.2669999999999999</v>
      </c>
      <c r="S423" s="26">
        <f t="shared" si="6"/>
        <v>1.1736167418214043</v>
      </c>
    </row>
    <row r="424" spans="16:19" x14ac:dyDescent="0.25">
      <c r="P424"/>
      <c r="Q424" s="41">
        <v>50.1</v>
      </c>
      <c r="R424" s="41">
        <v>1.4179999999999999</v>
      </c>
      <c r="S424" s="26">
        <f t="shared" si="6"/>
        <v>1.1805491664947743</v>
      </c>
    </row>
    <row r="425" spans="16:19" x14ac:dyDescent="0.25">
      <c r="P425"/>
      <c r="Q425" s="41">
        <v>51</v>
      </c>
      <c r="R425" s="41">
        <v>1.3340000000000001</v>
      </c>
      <c r="S425" s="26">
        <f t="shared" si="6"/>
        <v>1.2441622571218691</v>
      </c>
    </row>
    <row r="426" spans="16:19" x14ac:dyDescent="0.25">
      <c r="P426"/>
      <c r="Q426" s="41">
        <v>54</v>
      </c>
      <c r="R426" s="41">
        <v>1.32</v>
      </c>
      <c r="S426" s="26">
        <f t="shared" si="6"/>
        <v>1.4724803238706912</v>
      </c>
    </row>
    <row r="427" spans="16:19" x14ac:dyDescent="0.25">
      <c r="P427"/>
      <c r="Q427" s="41"/>
      <c r="R427" s="41"/>
    </row>
    <row r="428" spans="16:19" x14ac:dyDescent="0.25">
      <c r="P428"/>
      <c r="Q428" s="41"/>
      <c r="R428" s="41"/>
    </row>
    <row r="429" spans="16:19" x14ac:dyDescent="0.25">
      <c r="P429"/>
      <c r="Q429" s="41"/>
      <c r="R429" s="41"/>
    </row>
    <row r="430" spans="16:19" x14ac:dyDescent="0.25">
      <c r="P430"/>
      <c r="Q430" s="41"/>
      <c r="R430" s="41"/>
    </row>
    <row r="431" spans="16:19" x14ac:dyDescent="0.25">
      <c r="P431"/>
      <c r="Q431" s="41"/>
      <c r="R431" s="41"/>
    </row>
    <row r="432" spans="16:19" x14ac:dyDescent="0.25">
      <c r="P432"/>
      <c r="Q432" s="41"/>
      <c r="R432" s="41"/>
    </row>
    <row r="433" spans="16:18" x14ac:dyDescent="0.25">
      <c r="P433"/>
      <c r="Q433" s="41"/>
      <c r="R433" s="41"/>
    </row>
    <row r="434" spans="16:18" x14ac:dyDescent="0.25">
      <c r="P434"/>
      <c r="Q434" s="41"/>
      <c r="R434" s="41"/>
    </row>
    <row r="435" spans="16:18" x14ac:dyDescent="0.25">
      <c r="P435"/>
      <c r="Q435" s="41"/>
      <c r="R435" s="41"/>
    </row>
    <row r="436" spans="16:18" x14ac:dyDescent="0.25">
      <c r="P436"/>
      <c r="Q436" s="41"/>
      <c r="R436" s="41"/>
    </row>
    <row r="437" spans="16:18" x14ac:dyDescent="0.25">
      <c r="P437"/>
      <c r="Q437" s="41"/>
      <c r="R437" s="41"/>
    </row>
    <row r="438" spans="16:18" x14ac:dyDescent="0.25">
      <c r="P438"/>
      <c r="Q438" s="41"/>
      <c r="R438" s="41"/>
    </row>
    <row r="439" spans="16:18" x14ac:dyDescent="0.25">
      <c r="P439"/>
      <c r="Q439" s="41"/>
      <c r="R439" s="41"/>
    </row>
    <row r="440" spans="16:18" x14ac:dyDescent="0.25">
      <c r="P440"/>
      <c r="Q440" s="41"/>
      <c r="R440" s="41"/>
    </row>
    <row r="441" spans="16:18" x14ac:dyDescent="0.25">
      <c r="P441"/>
      <c r="Q441" s="41"/>
      <c r="R441" s="41"/>
    </row>
    <row r="442" spans="16:18" x14ac:dyDescent="0.25">
      <c r="P442"/>
      <c r="Q442" s="41"/>
      <c r="R442" s="41"/>
    </row>
    <row r="443" spans="16:18" x14ac:dyDescent="0.25">
      <c r="P443"/>
      <c r="Q443" s="41"/>
      <c r="R443" s="41"/>
    </row>
    <row r="444" spans="16:18" x14ac:dyDescent="0.25">
      <c r="P444"/>
      <c r="Q444" s="41"/>
      <c r="R444" s="41"/>
    </row>
    <row r="445" spans="16:18" x14ac:dyDescent="0.25">
      <c r="P445"/>
      <c r="Q445" s="41"/>
      <c r="R445" s="41"/>
    </row>
    <row r="446" spans="16:18" x14ac:dyDescent="0.25">
      <c r="P446"/>
      <c r="Q446" s="41"/>
      <c r="R446" s="41"/>
    </row>
    <row r="447" spans="16:18" x14ac:dyDescent="0.25">
      <c r="P447"/>
      <c r="Q447" s="41"/>
      <c r="R447" s="41"/>
    </row>
    <row r="448" spans="16:18" x14ac:dyDescent="0.25">
      <c r="P448"/>
      <c r="Q448" s="41"/>
      <c r="R448" s="41"/>
    </row>
    <row r="449" spans="16:18" x14ac:dyDescent="0.25">
      <c r="P449"/>
      <c r="Q449" s="41"/>
      <c r="R449" s="41"/>
    </row>
    <row r="450" spans="16:18" x14ac:dyDescent="0.25">
      <c r="P450"/>
      <c r="Q450" s="41"/>
      <c r="R450" s="41"/>
    </row>
    <row r="451" spans="16:18" x14ac:dyDescent="0.25">
      <c r="P451"/>
      <c r="Q451" s="41"/>
      <c r="R451" s="41"/>
    </row>
    <row r="452" spans="16:18" x14ac:dyDescent="0.25">
      <c r="P452"/>
      <c r="Q452" s="41"/>
      <c r="R452" s="41"/>
    </row>
    <row r="453" spans="16:18" x14ac:dyDescent="0.25">
      <c r="P453"/>
      <c r="Q453" s="41"/>
      <c r="R453" s="41"/>
    </row>
    <row r="454" spans="16:18" x14ac:dyDescent="0.25">
      <c r="P454"/>
      <c r="Q454" s="41"/>
      <c r="R454" s="41"/>
    </row>
    <row r="455" spans="16:18" x14ac:dyDescent="0.25">
      <c r="P455"/>
      <c r="Q455" s="41"/>
      <c r="R455" s="41"/>
    </row>
    <row r="456" spans="16:18" x14ac:dyDescent="0.25">
      <c r="P456"/>
      <c r="Q456" s="41"/>
      <c r="R456" s="41"/>
    </row>
    <row r="457" spans="16:18" x14ac:dyDescent="0.25">
      <c r="P457"/>
      <c r="Q457" s="41"/>
      <c r="R457" s="41"/>
    </row>
    <row r="458" spans="16:18" x14ac:dyDescent="0.25">
      <c r="P458"/>
      <c r="Q458" s="41"/>
      <c r="R458" s="41"/>
    </row>
    <row r="459" spans="16:18" x14ac:dyDescent="0.25">
      <c r="P459"/>
      <c r="Q459" s="41"/>
      <c r="R459" s="41"/>
    </row>
    <row r="460" spans="16:18" x14ac:dyDescent="0.25">
      <c r="P460"/>
      <c r="Q460" s="41"/>
      <c r="R460" s="41"/>
    </row>
    <row r="461" spans="16:18" x14ac:dyDescent="0.25">
      <c r="P461"/>
      <c r="Q461" s="41"/>
      <c r="R461" s="41"/>
    </row>
    <row r="462" spans="16:18" x14ac:dyDescent="0.25">
      <c r="P462"/>
      <c r="Q462" s="41"/>
      <c r="R462" s="41"/>
    </row>
    <row r="463" spans="16:18" x14ac:dyDescent="0.25">
      <c r="P463"/>
      <c r="Q463" s="41"/>
      <c r="R463" s="41"/>
    </row>
    <row r="464" spans="16:18" x14ac:dyDescent="0.25">
      <c r="P464"/>
      <c r="Q464" s="41"/>
      <c r="R464" s="41"/>
    </row>
    <row r="465" spans="16:18" x14ac:dyDescent="0.25">
      <c r="P465"/>
      <c r="Q465" s="41"/>
      <c r="R465" s="41"/>
    </row>
    <row r="466" spans="16:18" x14ac:dyDescent="0.25">
      <c r="P466"/>
      <c r="Q466" s="41"/>
      <c r="R466" s="41"/>
    </row>
    <row r="467" spans="16:18" x14ac:dyDescent="0.25">
      <c r="P467"/>
      <c r="Q467" s="41"/>
      <c r="R467" s="41"/>
    </row>
    <row r="468" spans="16:18" x14ac:dyDescent="0.25">
      <c r="P468"/>
      <c r="Q468" s="41"/>
      <c r="R468" s="41"/>
    </row>
    <row r="469" spans="16:18" x14ac:dyDescent="0.25">
      <c r="P469"/>
      <c r="Q469" s="41"/>
      <c r="R469" s="41"/>
    </row>
    <row r="470" spans="16:18" x14ac:dyDescent="0.25">
      <c r="P470"/>
      <c r="Q470" s="41"/>
      <c r="R470" s="41"/>
    </row>
    <row r="471" spans="16:18" x14ac:dyDescent="0.25">
      <c r="P471"/>
      <c r="Q471" s="41"/>
      <c r="R471" s="41"/>
    </row>
    <row r="472" spans="16:18" x14ac:dyDescent="0.25">
      <c r="P472"/>
      <c r="Q472" s="41"/>
      <c r="R472" s="41"/>
    </row>
    <row r="473" spans="16:18" x14ac:dyDescent="0.25">
      <c r="P473"/>
      <c r="Q473" s="41"/>
      <c r="R473" s="41"/>
    </row>
    <row r="474" spans="16:18" x14ac:dyDescent="0.25">
      <c r="P474"/>
      <c r="Q474" s="41"/>
      <c r="R474" s="41"/>
    </row>
    <row r="475" spans="16:18" x14ac:dyDescent="0.25">
      <c r="P475"/>
      <c r="Q475" s="41"/>
      <c r="R475" s="41"/>
    </row>
    <row r="476" spans="16:18" x14ac:dyDescent="0.25">
      <c r="P476"/>
      <c r="Q476" s="41"/>
      <c r="R476" s="41"/>
    </row>
    <row r="477" spans="16:18" x14ac:dyDescent="0.25">
      <c r="P477"/>
      <c r="Q477" s="41"/>
      <c r="R477" s="41"/>
    </row>
    <row r="478" spans="16:18" x14ac:dyDescent="0.25">
      <c r="P478"/>
      <c r="Q478" s="41"/>
      <c r="R478" s="41"/>
    </row>
    <row r="479" spans="16:18" x14ac:dyDescent="0.25">
      <c r="P479"/>
      <c r="Q479" s="41"/>
      <c r="R479" s="41"/>
    </row>
    <row r="480" spans="16:18" x14ac:dyDescent="0.25">
      <c r="P480"/>
      <c r="Q480" s="41"/>
      <c r="R480" s="41"/>
    </row>
    <row r="481" spans="16:18" x14ac:dyDescent="0.25">
      <c r="P481"/>
      <c r="Q481" s="41"/>
      <c r="R481" s="41"/>
    </row>
    <row r="482" spans="16:18" x14ac:dyDescent="0.25">
      <c r="P482"/>
      <c r="Q482" s="41"/>
      <c r="R482" s="41"/>
    </row>
    <row r="483" spans="16:18" x14ac:dyDescent="0.25">
      <c r="P483"/>
      <c r="Q483" s="41"/>
      <c r="R483" s="41"/>
    </row>
    <row r="484" spans="16:18" x14ac:dyDescent="0.25">
      <c r="P484"/>
      <c r="Q484" s="41"/>
      <c r="R484" s="41"/>
    </row>
    <row r="485" spans="16:18" x14ac:dyDescent="0.25">
      <c r="P485"/>
      <c r="Q485" s="41"/>
      <c r="R485" s="41"/>
    </row>
    <row r="486" spans="16:18" x14ac:dyDescent="0.25">
      <c r="P486"/>
      <c r="Q486" s="41"/>
      <c r="R486" s="41"/>
    </row>
    <row r="487" spans="16:18" x14ac:dyDescent="0.25">
      <c r="P487"/>
      <c r="Q487" s="41"/>
      <c r="R487" s="41"/>
    </row>
    <row r="488" spans="16:18" x14ac:dyDescent="0.25">
      <c r="P488"/>
      <c r="Q488" s="41"/>
      <c r="R488" s="41"/>
    </row>
    <row r="489" spans="16:18" x14ac:dyDescent="0.25">
      <c r="P489"/>
      <c r="Q489" s="41"/>
      <c r="R489" s="41"/>
    </row>
    <row r="490" spans="16:18" x14ac:dyDescent="0.25">
      <c r="P490"/>
      <c r="Q490" s="41"/>
      <c r="R490" s="41"/>
    </row>
    <row r="491" spans="16:18" x14ac:dyDescent="0.25">
      <c r="P491"/>
      <c r="Q491" s="41"/>
      <c r="R491" s="41"/>
    </row>
    <row r="492" spans="16:18" x14ac:dyDescent="0.25">
      <c r="P492"/>
      <c r="Q492" s="41"/>
      <c r="R492" s="41"/>
    </row>
    <row r="493" spans="16:18" x14ac:dyDescent="0.25">
      <c r="P493"/>
      <c r="Q493" s="41"/>
      <c r="R493" s="41"/>
    </row>
    <row r="494" spans="16:18" x14ac:dyDescent="0.25">
      <c r="P494"/>
      <c r="Q494" s="41"/>
      <c r="R494" s="41"/>
    </row>
    <row r="495" spans="16:18" x14ac:dyDescent="0.25">
      <c r="P495"/>
      <c r="Q495" s="41"/>
      <c r="R495" s="41"/>
    </row>
    <row r="496" spans="16:18" x14ac:dyDescent="0.25">
      <c r="P496"/>
      <c r="Q496" s="41"/>
      <c r="R496" s="41"/>
    </row>
    <row r="497" spans="16:18" x14ac:dyDescent="0.25">
      <c r="P497"/>
      <c r="Q497" s="41"/>
      <c r="R497" s="41"/>
    </row>
    <row r="498" spans="16:18" x14ac:dyDescent="0.25">
      <c r="P498"/>
      <c r="Q498" s="41"/>
      <c r="R498" s="41"/>
    </row>
    <row r="499" spans="16:18" x14ac:dyDescent="0.25">
      <c r="P499"/>
      <c r="Q499" s="41"/>
      <c r="R499" s="41"/>
    </row>
    <row r="500" spans="16:18" x14ac:dyDescent="0.25">
      <c r="P500"/>
      <c r="Q500" s="41"/>
      <c r="R500" s="41"/>
    </row>
    <row r="501" spans="16:18" x14ac:dyDescent="0.25">
      <c r="P501"/>
      <c r="Q501" s="41"/>
      <c r="R501" s="41"/>
    </row>
    <row r="502" spans="16:18" x14ac:dyDescent="0.25">
      <c r="P502"/>
      <c r="Q502" s="41"/>
      <c r="R502" s="41"/>
    </row>
    <row r="503" spans="16:18" x14ac:dyDescent="0.25">
      <c r="P503"/>
      <c r="Q503" s="41"/>
      <c r="R503" s="41"/>
    </row>
    <row r="504" spans="16:18" x14ac:dyDescent="0.25">
      <c r="P504"/>
      <c r="Q504" s="41"/>
      <c r="R504" s="41"/>
    </row>
    <row r="505" spans="16:18" x14ac:dyDescent="0.25">
      <c r="P505"/>
      <c r="Q505" s="41"/>
      <c r="R505" s="41"/>
    </row>
    <row r="506" spans="16:18" x14ac:dyDescent="0.25">
      <c r="P506"/>
      <c r="Q506" s="41"/>
      <c r="R506" s="41"/>
    </row>
    <row r="507" spans="16:18" x14ac:dyDescent="0.25">
      <c r="P507"/>
      <c r="Q507" s="41"/>
      <c r="R507" s="41"/>
    </row>
    <row r="508" spans="16:18" x14ac:dyDescent="0.25">
      <c r="P508"/>
      <c r="Q508" s="41"/>
      <c r="R508" s="41"/>
    </row>
    <row r="509" spans="16:18" x14ac:dyDescent="0.25">
      <c r="P509"/>
      <c r="Q509" s="41"/>
      <c r="R509" s="41"/>
    </row>
    <row r="510" spans="16:18" x14ac:dyDescent="0.25">
      <c r="P510"/>
      <c r="Q510" s="41"/>
      <c r="R510" s="41"/>
    </row>
    <row r="511" spans="16:18" x14ac:dyDescent="0.25">
      <c r="P511"/>
      <c r="Q511" s="41"/>
      <c r="R511" s="41"/>
    </row>
    <row r="512" spans="16:18" x14ac:dyDescent="0.25">
      <c r="P512"/>
      <c r="Q512" s="41"/>
      <c r="R512" s="41"/>
    </row>
    <row r="513" spans="16:18" x14ac:dyDescent="0.25">
      <c r="P513"/>
      <c r="Q513" s="41"/>
      <c r="R513" s="41"/>
    </row>
    <row r="514" spans="16:18" x14ac:dyDescent="0.25">
      <c r="P514"/>
      <c r="Q514" s="41"/>
      <c r="R514" s="41"/>
    </row>
    <row r="515" spans="16:18" x14ac:dyDescent="0.25">
      <c r="P515"/>
      <c r="Q515" s="41"/>
      <c r="R515" s="41"/>
    </row>
    <row r="516" spans="16:18" x14ac:dyDescent="0.25">
      <c r="P516"/>
      <c r="Q516" s="41"/>
      <c r="R516" s="41"/>
    </row>
    <row r="517" spans="16:18" x14ac:dyDescent="0.25">
      <c r="P517"/>
      <c r="Q517" s="41"/>
      <c r="R517" s="41"/>
    </row>
    <row r="518" spans="16:18" x14ac:dyDescent="0.25">
      <c r="P518"/>
      <c r="Q518" s="41"/>
      <c r="R518" s="41"/>
    </row>
    <row r="519" spans="16:18" x14ac:dyDescent="0.25">
      <c r="P519"/>
      <c r="Q519" s="41"/>
      <c r="R519" s="41"/>
    </row>
    <row r="520" spans="16:18" x14ac:dyDescent="0.25">
      <c r="P520"/>
      <c r="Q520" s="41"/>
      <c r="R520" s="41"/>
    </row>
    <row r="521" spans="16:18" x14ac:dyDescent="0.25">
      <c r="P521"/>
      <c r="Q521" s="41"/>
      <c r="R521" s="41"/>
    </row>
    <row r="522" spans="16:18" x14ac:dyDescent="0.25">
      <c r="P522"/>
      <c r="Q522" s="41"/>
      <c r="R522" s="41"/>
    </row>
    <row r="523" spans="16:18" x14ac:dyDescent="0.25">
      <c r="P523"/>
      <c r="Q523" s="41"/>
      <c r="R523" s="41"/>
    </row>
    <row r="524" spans="16:18" x14ac:dyDescent="0.25">
      <c r="P524"/>
      <c r="Q524" s="41"/>
      <c r="R524" s="41"/>
    </row>
    <row r="525" spans="16:18" x14ac:dyDescent="0.25">
      <c r="P525"/>
      <c r="Q525" s="41"/>
      <c r="R525" s="41"/>
    </row>
    <row r="526" spans="16:18" x14ac:dyDescent="0.25">
      <c r="P526"/>
      <c r="Q526" s="41"/>
      <c r="R526" s="41"/>
    </row>
    <row r="527" spans="16:18" x14ac:dyDescent="0.25">
      <c r="P527"/>
      <c r="Q527" s="41"/>
      <c r="R527" s="41"/>
    </row>
    <row r="528" spans="16:18" x14ac:dyDescent="0.25">
      <c r="P528"/>
      <c r="Q528" s="41"/>
      <c r="R528" s="41"/>
    </row>
    <row r="529" spans="16:18" x14ac:dyDescent="0.25">
      <c r="P529"/>
      <c r="Q529" s="41"/>
      <c r="R529" s="41"/>
    </row>
    <row r="530" spans="16:18" x14ac:dyDescent="0.25">
      <c r="P530"/>
      <c r="Q530" s="41"/>
      <c r="R530" s="41"/>
    </row>
    <row r="531" spans="16:18" x14ac:dyDescent="0.25">
      <c r="P531"/>
      <c r="Q531" s="41"/>
      <c r="R531" s="41"/>
    </row>
    <row r="532" spans="16:18" x14ac:dyDescent="0.25">
      <c r="P532"/>
      <c r="Q532" s="41"/>
      <c r="R532" s="41"/>
    </row>
    <row r="533" spans="16:18" x14ac:dyDescent="0.25">
      <c r="P533"/>
      <c r="Q533" s="41"/>
      <c r="R533" s="41"/>
    </row>
    <row r="534" spans="16:18" x14ac:dyDescent="0.25">
      <c r="P534"/>
      <c r="Q534" s="41"/>
      <c r="R534" s="41"/>
    </row>
    <row r="535" spans="16:18" x14ac:dyDescent="0.25">
      <c r="P535"/>
      <c r="Q535" s="41"/>
      <c r="R535" s="41"/>
    </row>
    <row r="536" spans="16:18" x14ac:dyDescent="0.25">
      <c r="P536"/>
      <c r="Q536" s="41"/>
      <c r="R536" s="41"/>
    </row>
    <row r="537" spans="16:18" x14ac:dyDescent="0.25">
      <c r="P537"/>
      <c r="Q537" s="41"/>
      <c r="R537" s="41"/>
    </row>
    <row r="538" spans="16:18" x14ac:dyDescent="0.25">
      <c r="P538"/>
      <c r="Q538" s="41"/>
      <c r="R538" s="41"/>
    </row>
    <row r="539" spans="16:18" x14ac:dyDescent="0.25">
      <c r="P539"/>
      <c r="Q539" s="41"/>
      <c r="R539" s="41"/>
    </row>
    <row r="540" spans="16:18" x14ac:dyDescent="0.25">
      <c r="P540"/>
      <c r="Q540" s="41"/>
      <c r="R540" s="41"/>
    </row>
    <row r="541" spans="16:18" x14ac:dyDescent="0.25">
      <c r="P541"/>
      <c r="Q541" s="41"/>
      <c r="R541" s="41"/>
    </row>
    <row r="542" spans="16:18" x14ac:dyDescent="0.25">
      <c r="P542"/>
      <c r="Q542" s="41"/>
      <c r="R542" s="41"/>
    </row>
    <row r="543" spans="16:18" x14ac:dyDescent="0.25">
      <c r="P543"/>
      <c r="Q543" s="41"/>
      <c r="R543" s="41"/>
    </row>
    <row r="544" spans="16:18" x14ac:dyDescent="0.25">
      <c r="P544"/>
      <c r="Q544" s="41"/>
      <c r="R544" s="41"/>
    </row>
    <row r="545" spans="16:18" x14ac:dyDescent="0.25">
      <c r="P545"/>
      <c r="Q545" s="41"/>
      <c r="R545" s="41"/>
    </row>
    <row r="546" spans="16:18" x14ac:dyDescent="0.25">
      <c r="P546"/>
      <c r="Q546" s="41"/>
      <c r="R546" s="41"/>
    </row>
    <row r="547" spans="16:18" x14ac:dyDescent="0.25">
      <c r="P547"/>
      <c r="Q547" s="41"/>
      <c r="R547" s="41"/>
    </row>
    <row r="548" spans="16:18" x14ac:dyDescent="0.25">
      <c r="P548"/>
      <c r="Q548" s="41"/>
      <c r="R548" s="41"/>
    </row>
    <row r="549" spans="16:18" x14ac:dyDescent="0.25">
      <c r="P549"/>
      <c r="Q549" s="41"/>
      <c r="R549" s="41"/>
    </row>
    <row r="550" spans="16:18" x14ac:dyDescent="0.25">
      <c r="P550"/>
      <c r="Q550" s="41"/>
      <c r="R550" s="41"/>
    </row>
    <row r="551" spans="16:18" x14ac:dyDescent="0.25">
      <c r="P551"/>
      <c r="Q551" s="41"/>
      <c r="R551" s="41"/>
    </row>
    <row r="552" spans="16:18" x14ac:dyDescent="0.25">
      <c r="P552"/>
      <c r="Q552" s="41"/>
      <c r="R552" s="41"/>
    </row>
    <row r="553" spans="16:18" x14ac:dyDescent="0.25">
      <c r="P553"/>
      <c r="Q553" s="41"/>
      <c r="R553" s="41"/>
    </row>
    <row r="554" spans="16:18" x14ac:dyDescent="0.25">
      <c r="P554"/>
      <c r="Q554" s="41"/>
      <c r="R554" s="41"/>
    </row>
    <row r="555" spans="16:18" x14ac:dyDescent="0.25">
      <c r="P555"/>
      <c r="Q555" s="41"/>
      <c r="R555" s="41"/>
    </row>
    <row r="556" spans="16:18" x14ac:dyDescent="0.25">
      <c r="P556"/>
      <c r="Q556" s="41"/>
      <c r="R556" s="41"/>
    </row>
    <row r="557" spans="16:18" x14ac:dyDescent="0.25">
      <c r="P557"/>
      <c r="Q557" s="41"/>
      <c r="R557" s="41"/>
    </row>
    <row r="558" spans="16:18" x14ac:dyDescent="0.25">
      <c r="P558"/>
      <c r="Q558" s="41"/>
      <c r="R558" s="41"/>
    </row>
    <row r="559" spans="16:18" x14ac:dyDescent="0.25">
      <c r="P559"/>
      <c r="Q559" s="41"/>
      <c r="R559" s="41"/>
    </row>
    <row r="560" spans="16:18" x14ac:dyDescent="0.25">
      <c r="P560"/>
      <c r="Q560" s="41"/>
      <c r="R560" s="41"/>
    </row>
    <row r="561" spans="16:18" x14ac:dyDescent="0.25">
      <c r="P561"/>
      <c r="Q561" s="41"/>
      <c r="R561" s="41"/>
    </row>
    <row r="562" spans="16:18" x14ac:dyDescent="0.25">
      <c r="P562"/>
      <c r="Q562" s="41"/>
      <c r="R562" s="41"/>
    </row>
    <row r="563" spans="16:18" x14ac:dyDescent="0.25">
      <c r="P563"/>
      <c r="Q563" s="41"/>
      <c r="R563" s="41"/>
    </row>
    <row r="564" spans="16:18" x14ac:dyDescent="0.25">
      <c r="P564"/>
      <c r="Q564" s="41"/>
      <c r="R564" s="41"/>
    </row>
    <row r="565" spans="16:18" x14ac:dyDescent="0.25">
      <c r="P565"/>
      <c r="Q565" s="41"/>
      <c r="R565" s="41"/>
    </row>
    <row r="566" spans="16:18" x14ac:dyDescent="0.25">
      <c r="P566"/>
      <c r="Q566" s="41"/>
      <c r="R566" s="41"/>
    </row>
    <row r="567" spans="16:18" x14ac:dyDescent="0.25">
      <c r="P567"/>
      <c r="Q567" s="41"/>
      <c r="R567" s="41"/>
    </row>
    <row r="568" spans="16:18" x14ac:dyDescent="0.25">
      <c r="P568"/>
      <c r="Q568" s="41"/>
      <c r="R568" s="41"/>
    </row>
    <row r="569" spans="16:18" x14ac:dyDescent="0.25">
      <c r="P569"/>
      <c r="Q569" s="41"/>
      <c r="R569" s="41"/>
    </row>
    <row r="570" spans="16:18" x14ac:dyDescent="0.25">
      <c r="P570"/>
      <c r="Q570" s="41"/>
      <c r="R570" s="41"/>
    </row>
    <row r="571" spans="16:18" x14ac:dyDescent="0.25">
      <c r="P571"/>
      <c r="Q571" s="41"/>
      <c r="R571" s="41"/>
    </row>
    <row r="572" spans="16:18" x14ac:dyDescent="0.25">
      <c r="P572"/>
      <c r="Q572" s="41"/>
      <c r="R572" s="41"/>
    </row>
    <row r="573" spans="16:18" x14ac:dyDescent="0.25">
      <c r="P573"/>
      <c r="Q573" s="41"/>
      <c r="R573" s="41"/>
    </row>
    <row r="574" spans="16:18" x14ac:dyDescent="0.25">
      <c r="P574"/>
      <c r="Q574" s="41"/>
      <c r="R574" s="41"/>
    </row>
  </sheetData>
  <sheetProtection algorithmName="SHA-512" hashValue="8P51z7WTTS70xdxNI5Yk3dfK6QwlQl66F7ybdRVtiD4h/2seKyAZ3XSUw9uK8y17tb2wSl6XZyuKG8meJ2ODlg==" saltValue="23RU0HDXz69TjBY2AsslLA==" spinCount="100000" sheet="1" objects="1" scenarios="1" selectLockedCells="1"/>
  <mergeCells count="2">
    <mergeCell ref="B2:H2"/>
    <mergeCell ref="H12:O12"/>
  </mergeCells>
  <hyperlinks>
    <hyperlink ref="H12" r:id="rId1" xr:uid="{A71D4484-6D93-4432-B4A7-0433A86E1F71}"/>
  </hyperlinks>
  <pageMargins left="0.7" right="0.7" top="0.75" bottom="0.75" header="0.3" footer="0.3"/>
  <pageSetup paperSize="9" orientation="portrait" horizontalDpi="300" verticalDpi="300" r:id="rId2"/>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B49C43-682A-4186-9E29-69115B913962}">
  <sheetPr>
    <pageSetUpPr autoPageBreaks="0"/>
  </sheetPr>
  <dimension ref="A1:AK869"/>
  <sheetViews>
    <sheetView showGridLines="0" workbookViewId="0">
      <selection activeCell="C4" sqref="C4"/>
    </sheetView>
  </sheetViews>
  <sheetFormatPr defaultRowHeight="15" x14ac:dyDescent="0.25"/>
  <cols>
    <col min="1" max="1" width="8" style="1" customWidth="1"/>
    <col min="2" max="2" width="16.85546875" style="1" customWidth="1"/>
    <col min="3" max="3" width="9.140625" style="1"/>
    <col min="4" max="4" width="6" style="1" customWidth="1"/>
    <col min="5" max="5" width="5.42578125" style="1" customWidth="1"/>
    <col min="6" max="6" width="9.140625" style="1"/>
    <col min="7" max="7" width="3.140625" style="1" customWidth="1"/>
    <col min="8" max="8" width="12.28515625" style="1" customWidth="1"/>
    <col min="9" max="9" width="6.42578125" style="1" customWidth="1"/>
    <col min="10" max="10" width="12.7109375" style="1" customWidth="1"/>
    <col min="11" max="11" width="11.28515625" style="1" customWidth="1"/>
    <col min="12" max="12" width="9.140625" style="1"/>
    <col min="13" max="13" width="5.5703125" style="1" customWidth="1"/>
    <col min="14" max="14" width="4.7109375" style="1" customWidth="1"/>
    <col min="15" max="15" width="12" style="1" customWidth="1"/>
    <col min="16" max="16" width="6.28515625" style="1" customWidth="1"/>
    <col min="17" max="17" width="5.7109375" style="26" customWidth="1"/>
    <col min="18" max="18" width="10.42578125" style="26" bestFit="1" customWidth="1"/>
    <col min="19" max="19" width="12" style="26" bestFit="1" customWidth="1"/>
    <col min="20" max="21" width="9.140625" style="26"/>
    <col min="22" max="22" width="5" style="26" customWidth="1"/>
    <col min="23" max="23" width="20.5703125" style="26" bestFit="1" customWidth="1"/>
    <col min="24" max="24" width="15.7109375" style="26" customWidth="1"/>
    <col min="25" max="25" width="11" style="26" bestFit="1" customWidth="1"/>
    <col min="26" max="26" width="8" style="26" bestFit="1" customWidth="1"/>
    <col min="27" max="27" width="4" style="26" bestFit="1" customWidth="1"/>
    <col min="28" max="28" width="5.42578125" style="26" customWidth="1"/>
    <col min="29" max="29" width="5" style="27" bestFit="1" customWidth="1"/>
    <col min="30" max="30" width="4.140625" style="27" bestFit="1" customWidth="1"/>
    <col min="31" max="31" width="12.7109375" style="82" bestFit="1" customWidth="1"/>
    <col min="32" max="33" width="5.7109375" style="82" bestFit="1" customWidth="1"/>
    <col min="34" max="34" width="9.140625" style="41"/>
    <col min="35" max="35" width="9.140625" style="82"/>
    <col min="36" max="36" width="9.140625" style="78"/>
    <col min="37" max="37" width="9.140625" style="79"/>
    <col min="38" max="16384" width="9.140625" style="1"/>
  </cols>
  <sheetData>
    <row r="1" spans="1:34" ht="21" x14ac:dyDescent="0.35">
      <c r="B1" s="40"/>
      <c r="C1" s="40"/>
      <c r="D1" s="40"/>
      <c r="E1" s="40"/>
      <c r="F1" s="40"/>
      <c r="G1" s="40"/>
      <c r="H1" s="40"/>
      <c r="I1" s="40"/>
      <c r="J1" s="40"/>
      <c r="K1" s="40"/>
      <c r="L1" s="40"/>
      <c r="M1" s="40"/>
      <c r="N1" s="40"/>
      <c r="O1" s="40"/>
      <c r="Q1" s="26" t="s">
        <v>0</v>
      </c>
      <c r="R1" s="26" t="s">
        <v>1</v>
      </c>
      <c r="S1" s="26" t="s">
        <v>2</v>
      </c>
      <c r="T1" s="26" t="s">
        <v>5</v>
      </c>
      <c r="U1" s="26" t="s">
        <v>6</v>
      </c>
      <c r="V1" s="26" t="s">
        <v>58</v>
      </c>
      <c r="AC1" s="82" t="s">
        <v>84</v>
      </c>
      <c r="AD1" s="82" t="s">
        <v>85</v>
      </c>
      <c r="AE1" s="27" t="s">
        <v>86</v>
      </c>
      <c r="AF1" s="27" t="s">
        <v>5</v>
      </c>
      <c r="AG1" s="27" t="s">
        <v>6</v>
      </c>
      <c r="AH1" s="26"/>
    </row>
    <row r="2" spans="1:34" ht="21" x14ac:dyDescent="0.35">
      <c r="A2" s="39"/>
      <c r="B2" s="128" t="s">
        <v>56</v>
      </c>
      <c r="C2" s="129"/>
      <c r="D2" s="129"/>
      <c r="E2" s="129"/>
      <c r="F2" s="129"/>
      <c r="G2" s="129"/>
      <c r="H2" s="130"/>
      <c r="I2" s="40"/>
      <c r="J2" s="39"/>
      <c r="K2" s="39"/>
      <c r="L2" s="39"/>
      <c r="M2" s="39"/>
      <c r="N2" s="39"/>
      <c r="O2" s="39"/>
      <c r="Q2" s="26">
        <f>C4</f>
        <v>25</v>
      </c>
      <c r="T2" s="26">
        <v>0</v>
      </c>
      <c r="V2" s="26">
        <f>MAX(Q7:Q2500)</f>
        <v>96.5</v>
      </c>
      <c r="AC2" s="81">
        <f>C8</f>
        <v>1.1072690332426449</v>
      </c>
      <c r="AF2" s="82">
        <v>0</v>
      </c>
    </row>
    <row r="3" spans="1:34" x14ac:dyDescent="0.25">
      <c r="A3" s="39"/>
      <c r="B3" s="39"/>
      <c r="C3" s="39"/>
      <c r="D3" s="39"/>
      <c r="E3" s="39"/>
      <c r="F3" s="39"/>
      <c r="G3" s="39"/>
      <c r="H3" s="39"/>
      <c r="I3" s="39"/>
      <c r="J3" s="39"/>
      <c r="K3" s="39"/>
      <c r="L3" s="39"/>
      <c r="M3" s="39"/>
      <c r="N3" s="39"/>
      <c r="O3" s="39"/>
      <c r="Q3" s="26">
        <f>C4</f>
        <v>25</v>
      </c>
      <c r="T3" s="29">
        <f>C6</f>
        <v>0.09</v>
      </c>
      <c r="U3" s="26">
        <f>C6</f>
        <v>0.09</v>
      </c>
      <c r="X3" s="26" t="s">
        <v>10</v>
      </c>
      <c r="Y3" s="27" t="s">
        <v>16</v>
      </c>
      <c r="Z3" s="27" t="s">
        <v>17</v>
      </c>
      <c r="AA3" s="27" t="s">
        <v>19</v>
      </c>
      <c r="AC3" s="81">
        <f>C8</f>
        <v>1.1072690332426449</v>
      </c>
      <c r="AF3" s="82">
        <f>C4</f>
        <v>25</v>
      </c>
      <c r="AG3" s="82">
        <f>C4</f>
        <v>25</v>
      </c>
    </row>
    <row r="4" spans="1:34" ht="18.75" x14ac:dyDescent="0.3">
      <c r="A4" s="2"/>
      <c r="B4" s="3" t="s">
        <v>13</v>
      </c>
      <c r="C4" s="21">
        <v>25</v>
      </c>
      <c r="D4" s="2" t="s">
        <v>9</v>
      </c>
      <c r="E4" s="42" t="str">
        <f>IF(C4&gt;V2, "Warning : fish &gt; maximum length in model", "")</f>
        <v/>
      </c>
      <c r="J4" s="39"/>
      <c r="K4" s="39"/>
      <c r="L4" s="39"/>
      <c r="M4" s="39"/>
      <c r="N4" s="39"/>
      <c r="O4" s="39"/>
      <c r="Q4" s="26">
        <v>0</v>
      </c>
      <c r="U4" s="26">
        <f>C6</f>
        <v>0.09</v>
      </c>
      <c r="W4" s="27" t="s">
        <v>3</v>
      </c>
      <c r="X4" s="30">
        <v>-12.49569</v>
      </c>
      <c r="Y4" s="27">
        <v>0.98319999999999996</v>
      </c>
      <c r="Z4" s="61" t="s">
        <v>55</v>
      </c>
      <c r="AA4" s="27">
        <v>666</v>
      </c>
      <c r="AC4" s="82">
        <v>0</v>
      </c>
      <c r="AG4" s="82">
        <f>C4</f>
        <v>25</v>
      </c>
    </row>
    <row r="5" spans="1:34" x14ac:dyDescent="0.25">
      <c r="Q5" s="26">
        <f>C4</f>
        <v>25</v>
      </c>
      <c r="W5" s="27" t="s">
        <v>4</v>
      </c>
      <c r="X5" s="30">
        <v>3.13497</v>
      </c>
      <c r="AC5" s="82">
        <v>0</v>
      </c>
    </row>
    <row r="6" spans="1:34" ht="18.75" x14ac:dyDescent="0.3">
      <c r="A6" s="2"/>
      <c r="B6" s="3" t="s">
        <v>11</v>
      </c>
      <c r="C6" s="4">
        <f>ROUND($X$7*C4^$X$5,2)</f>
        <v>0.09</v>
      </c>
      <c r="D6" s="2" t="s">
        <v>8</v>
      </c>
      <c r="E6" s="36" t="str">
        <f>X19</f>
        <v>0.07 - 0.11 kg confidence interval</v>
      </c>
      <c r="Q6" s="26">
        <v>0</v>
      </c>
      <c r="X6" s="30"/>
      <c r="AC6" s="41">
        <v>0</v>
      </c>
      <c r="AD6" s="41">
        <v>10</v>
      </c>
      <c r="AE6" s="27">
        <f>$X$25*(1-EXP(-$X$24*(AC6-$X$26)))</f>
        <v>8.6735621541877528</v>
      </c>
    </row>
    <row r="7" spans="1:34" x14ac:dyDescent="0.25">
      <c r="Q7" s="41">
        <v>10</v>
      </c>
      <c r="R7" s="41">
        <v>6.0000000000000001E-3</v>
      </c>
      <c r="S7" s="26">
        <f t="shared" ref="S7:S70" si="0">$X$7*Q7^$X$5</f>
        <v>5.1069403521213285E-3</v>
      </c>
      <c r="W7" s="30" t="s">
        <v>47</v>
      </c>
      <c r="X7" s="30">
        <f>EXP(X4)</f>
        <v>3.7427497103727871E-6</v>
      </c>
      <c r="AC7" s="41">
        <v>0</v>
      </c>
      <c r="AD7" s="41">
        <v>12</v>
      </c>
      <c r="AE7" s="27">
        <f t="shared" ref="AE7:AE70" si="1">$X$25*(1-EXP(-$X$24*(AC7-$X$26)))</f>
        <v>8.6735621541877528</v>
      </c>
    </row>
    <row r="8" spans="1:34" ht="18.75" x14ac:dyDescent="0.3">
      <c r="A8" s="10"/>
      <c r="B8" s="11" t="s">
        <v>12</v>
      </c>
      <c r="C8" s="67">
        <f>IF(ISERROR(X30),"&gt; 10",IF(X28&gt;X34, "&gt; 10",IF(X30&lt;1,0,X28)))</f>
        <v>1.1072690332426449</v>
      </c>
      <c r="D8" s="10" t="s">
        <v>14</v>
      </c>
      <c r="F8" s="38" t="str">
        <f>IF(ISERROR(X28),"Warning: Outside model parameters",IF(X28&gt;X34,"Warning: Outside model parameters",""))</f>
        <v/>
      </c>
      <c r="Q8" s="41">
        <v>12</v>
      </c>
      <c r="R8" s="41">
        <v>0.01</v>
      </c>
      <c r="S8" s="26">
        <f t="shared" si="0"/>
        <v>9.0446468902805714E-3</v>
      </c>
      <c r="AC8" s="41">
        <v>0</v>
      </c>
      <c r="AD8" s="41">
        <v>12.4</v>
      </c>
      <c r="AE8" s="27">
        <f t="shared" si="1"/>
        <v>8.6735621541877528</v>
      </c>
    </row>
    <row r="9" spans="1:34" x14ac:dyDescent="0.25">
      <c r="Q9" s="41">
        <v>12.4</v>
      </c>
      <c r="R9" s="41">
        <v>0.01</v>
      </c>
      <c r="S9" s="26">
        <f t="shared" si="0"/>
        <v>1.0023859385613867E-2</v>
      </c>
      <c r="AC9" s="41">
        <v>0</v>
      </c>
      <c r="AD9" s="41">
        <v>13</v>
      </c>
      <c r="AE9" s="27">
        <f t="shared" si="1"/>
        <v>8.6735621541877528</v>
      </c>
    </row>
    <row r="10" spans="1:34" x14ac:dyDescent="0.25">
      <c r="B10" s="5"/>
      <c r="C10" s="6" t="s">
        <v>22</v>
      </c>
      <c r="D10" s="7">
        <v>30</v>
      </c>
      <c r="E10" s="8" t="s">
        <v>9</v>
      </c>
      <c r="F10" s="9"/>
      <c r="H10" s="1" t="s">
        <v>93</v>
      </c>
      <c r="Q10" s="41">
        <v>13</v>
      </c>
      <c r="R10" s="41">
        <v>1.4E-2</v>
      </c>
      <c r="S10" s="26">
        <f t="shared" si="0"/>
        <v>1.162437941210301E-2</v>
      </c>
      <c r="W10" s="83" t="s">
        <v>44</v>
      </c>
      <c r="AC10" s="41">
        <v>0</v>
      </c>
      <c r="AD10" s="41">
        <v>3</v>
      </c>
      <c r="AE10" s="27">
        <f t="shared" si="1"/>
        <v>8.6735621541877528</v>
      </c>
    </row>
    <row r="11" spans="1:34" x14ac:dyDescent="0.25">
      <c r="B11" s="12"/>
      <c r="C11" s="13" t="s">
        <v>23</v>
      </c>
      <c r="D11" s="14">
        <v>55</v>
      </c>
      <c r="E11" s="15" t="s">
        <v>57</v>
      </c>
      <c r="F11" s="16"/>
      <c r="H11" s="1" t="s">
        <v>92</v>
      </c>
      <c r="Q11" s="41">
        <v>14</v>
      </c>
      <c r="R11" s="41">
        <v>0.02</v>
      </c>
      <c r="S11" s="26">
        <f t="shared" si="0"/>
        <v>1.4664518015956552E-2</v>
      </c>
      <c r="X11" s="33" t="s">
        <v>40</v>
      </c>
      <c r="Y11" s="27" t="s">
        <v>41</v>
      </c>
      <c r="AC11" s="41">
        <v>0</v>
      </c>
      <c r="AD11" s="41">
        <v>6.9</v>
      </c>
      <c r="AE11" s="27">
        <f t="shared" si="1"/>
        <v>8.6735621541877528</v>
      </c>
    </row>
    <row r="12" spans="1:34" ht="15.75" x14ac:dyDescent="0.25">
      <c r="B12" s="17" t="str">
        <f>IF(C4&lt;D10, "  Warning, fish under minimum legal size!", "")</f>
        <v xml:space="preserve">  Warning, fish under minimum legal size!</v>
      </c>
      <c r="C12" s="15"/>
      <c r="D12" s="15"/>
      <c r="E12" s="15"/>
      <c r="F12" s="16"/>
      <c r="G12" s="132" t="s">
        <v>37</v>
      </c>
      <c r="H12" s="132"/>
      <c r="I12" s="132"/>
      <c r="J12" s="132"/>
      <c r="K12" s="132"/>
      <c r="L12" s="132"/>
      <c r="M12" s="132"/>
      <c r="N12" s="132"/>
      <c r="Q12" s="41">
        <v>15</v>
      </c>
      <c r="R12" s="41">
        <v>2.1999999999999999E-2</v>
      </c>
      <c r="S12" s="26">
        <f t="shared" si="0"/>
        <v>1.8205457612168123E-2</v>
      </c>
      <c r="W12" s="30" t="s">
        <v>42</v>
      </c>
      <c r="X12" s="26">
        <v>-12.612830000000001</v>
      </c>
      <c r="Y12" s="26">
        <v>-12.378543000000001</v>
      </c>
      <c r="AC12" s="41">
        <v>0</v>
      </c>
      <c r="AD12" s="41">
        <v>8.6999999999999993</v>
      </c>
      <c r="AE12" s="27">
        <f t="shared" si="1"/>
        <v>8.6735621541877528</v>
      </c>
    </row>
    <row r="13" spans="1:34" x14ac:dyDescent="0.25">
      <c r="B13" s="18" t="str">
        <f>IF(C4&gt;D11, "  Warning, fish over maximum legal size!", "")</f>
        <v/>
      </c>
      <c r="C13" s="19"/>
      <c r="D13" s="19"/>
      <c r="E13" s="19"/>
      <c r="F13" s="20"/>
      <c r="Q13" s="41">
        <v>15</v>
      </c>
      <c r="R13" s="41">
        <v>0.02</v>
      </c>
      <c r="S13" s="26">
        <f t="shared" si="0"/>
        <v>1.8205457612168123E-2</v>
      </c>
      <c r="W13" s="30" t="s">
        <v>43</v>
      </c>
      <c r="X13" s="26">
        <v>3.1037539999999999</v>
      </c>
      <c r="Y13" s="26">
        <v>3.1661820000000001</v>
      </c>
      <c r="AC13" s="41">
        <v>0</v>
      </c>
      <c r="AD13" s="41">
        <v>7.8</v>
      </c>
      <c r="AE13" s="27">
        <f t="shared" si="1"/>
        <v>8.6735621541877528</v>
      </c>
    </row>
    <row r="14" spans="1:34" x14ac:dyDescent="0.25">
      <c r="Q14" s="41">
        <v>16</v>
      </c>
      <c r="R14" s="41">
        <v>2.1000000000000001E-2</v>
      </c>
      <c r="S14" s="26">
        <f t="shared" si="0"/>
        <v>2.2287985033718545E-2</v>
      </c>
      <c r="AC14" s="41">
        <v>0</v>
      </c>
      <c r="AD14" s="41">
        <v>4.4000000000000004</v>
      </c>
      <c r="AE14" s="27">
        <f t="shared" si="1"/>
        <v>8.6735621541877528</v>
      </c>
    </row>
    <row r="15" spans="1:34" x14ac:dyDescent="0.25">
      <c r="Q15" s="41">
        <v>16</v>
      </c>
      <c r="R15" s="41">
        <v>2.7E-2</v>
      </c>
      <c r="S15" s="26">
        <f t="shared" si="0"/>
        <v>2.2287985033718545E-2</v>
      </c>
      <c r="W15" s="30" t="s">
        <v>45</v>
      </c>
      <c r="X15" s="26">
        <f>EXP(X12)</f>
        <v>3.3290286274304312E-6</v>
      </c>
      <c r="Y15" s="26">
        <f>EXP(Y12)</f>
        <v>4.2079161881161264E-6</v>
      </c>
      <c r="AC15" s="41">
        <v>0</v>
      </c>
      <c r="AD15" s="41">
        <v>4.3</v>
      </c>
      <c r="AE15" s="27">
        <f t="shared" si="1"/>
        <v>8.6735621541877528</v>
      </c>
    </row>
    <row r="16" spans="1:34" x14ac:dyDescent="0.25">
      <c r="Q16" s="41">
        <v>17</v>
      </c>
      <c r="R16" s="41">
        <v>0.03</v>
      </c>
      <c r="S16" s="26">
        <f t="shared" si="0"/>
        <v>2.6953256264525213E-2</v>
      </c>
      <c r="AC16" s="41">
        <v>0</v>
      </c>
      <c r="AD16" s="41">
        <v>6.2</v>
      </c>
      <c r="AE16" s="27">
        <f t="shared" si="1"/>
        <v>8.6735621541877528</v>
      </c>
    </row>
    <row r="17" spans="17:31" ht="15.75" x14ac:dyDescent="0.25">
      <c r="Q17" s="41">
        <v>17</v>
      </c>
      <c r="R17" s="41">
        <v>2.9000000000000001E-2</v>
      </c>
      <c r="S17" s="26">
        <f t="shared" si="0"/>
        <v>2.6953256264525213E-2</v>
      </c>
      <c r="W17" s="30" t="s">
        <v>46</v>
      </c>
      <c r="X17" s="34">
        <f>ROUND(X15*$C$4^X13,2)</f>
        <v>7.0000000000000007E-2</v>
      </c>
      <c r="Y17" s="34">
        <f>ROUND(Y15*$C$4^Y13,2)</f>
        <v>0.11</v>
      </c>
      <c r="AA17" s="27"/>
      <c r="AC17" s="41">
        <v>0</v>
      </c>
      <c r="AD17" s="41">
        <v>7</v>
      </c>
      <c r="AE17" s="27">
        <f t="shared" si="1"/>
        <v>8.6735621541877528</v>
      </c>
    </row>
    <row r="18" spans="17:31" x14ac:dyDescent="0.25">
      <c r="Q18" s="41">
        <v>18</v>
      </c>
      <c r="R18" s="41">
        <v>3.1E-2</v>
      </c>
      <c r="S18" s="26">
        <f t="shared" si="0"/>
        <v>3.2242776344476747E-2</v>
      </c>
      <c r="X18" s="31"/>
      <c r="AC18" s="41">
        <v>0</v>
      </c>
      <c r="AD18" s="41">
        <v>14</v>
      </c>
      <c r="AE18" s="27">
        <f t="shared" si="1"/>
        <v>8.6735621541877528</v>
      </c>
    </row>
    <row r="19" spans="17:31" x14ac:dyDescent="0.25">
      <c r="Q19" s="41">
        <v>19</v>
      </c>
      <c r="R19" s="41">
        <v>3.9E-2</v>
      </c>
      <c r="S19" s="26">
        <f t="shared" si="0"/>
        <v>3.8198381495972648E-2</v>
      </c>
      <c r="X19" s="26" t="str">
        <f>X17&amp;" - "&amp;Y17&amp;" kg confidence interval"</f>
        <v>0.07 - 0.11 kg confidence interval</v>
      </c>
      <c r="AC19" s="41">
        <v>0</v>
      </c>
      <c r="AD19" s="41">
        <v>6.4</v>
      </c>
      <c r="AE19" s="27">
        <f t="shared" si="1"/>
        <v>8.6735621541877528</v>
      </c>
    </row>
    <row r="20" spans="17:31" x14ac:dyDescent="0.25">
      <c r="Q20" s="41">
        <v>19</v>
      </c>
      <c r="R20" s="41">
        <v>0.04</v>
      </c>
      <c r="S20" s="26">
        <f t="shared" si="0"/>
        <v>3.8198381495972648E-2</v>
      </c>
      <c r="AC20" s="41">
        <v>0</v>
      </c>
      <c r="AD20" s="41">
        <v>2.1</v>
      </c>
      <c r="AE20" s="27">
        <f t="shared" si="1"/>
        <v>8.6735621541877528</v>
      </c>
    </row>
    <row r="21" spans="17:31" x14ac:dyDescent="0.25">
      <c r="Q21" s="41">
        <v>19</v>
      </c>
      <c r="R21" s="41">
        <v>4.9000000000000002E-2</v>
      </c>
      <c r="S21" s="26">
        <f t="shared" si="0"/>
        <v>3.8198381495972648E-2</v>
      </c>
      <c r="X21" s="27"/>
      <c r="AC21" s="41">
        <v>0</v>
      </c>
      <c r="AD21" s="41">
        <v>5.3</v>
      </c>
      <c r="AE21" s="27">
        <f t="shared" si="1"/>
        <v>8.6735621541877528</v>
      </c>
    </row>
    <row r="22" spans="17:31" x14ac:dyDescent="0.25">
      <c r="Q22" s="41">
        <v>19.8</v>
      </c>
      <c r="R22" s="41">
        <v>4.2999999999999997E-2</v>
      </c>
      <c r="S22" s="26">
        <f t="shared" si="0"/>
        <v>4.3470762392862856E-2</v>
      </c>
      <c r="W22" s="83" t="s">
        <v>63</v>
      </c>
      <c r="AC22" s="41">
        <v>0</v>
      </c>
      <c r="AD22" s="41">
        <v>12</v>
      </c>
      <c r="AE22" s="27">
        <f t="shared" si="1"/>
        <v>8.6735621541877528</v>
      </c>
    </row>
    <row r="23" spans="17:31" x14ac:dyDescent="0.25">
      <c r="Q23" s="41">
        <v>20</v>
      </c>
      <c r="R23" s="41">
        <v>0.04</v>
      </c>
      <c r="S23" s="26">
        <f t="shared" si="0"/>
        <v>4.4862223115424794E-2</v>
      </c>
      <c r="X23" s="26" t="s">
        <v>50</v>
      </c>
      <c r="AC23" s="41">
        <v>0</v>
      </c>
      <c r="AD23" s="41">
        <v>1.5</v>
      </c>
      <c r="AE23" s="27">
        <f t="shared" si="1"/>
        <v>8.6735621541877528</v>
      </c>
    </row>
    <row r="24" spans="17:31" x14ac:dyDescent="0.25">
      <c r="Q24" s="41">
        <v>20</v>
      </c>
      <c r="R24" s="41">
        <v>4.7E-2</v>
      </c>
      <c r="S24" s="26">
        <f t="shared" si="0"/>
        <v>4.4862223115424794E-2</v>
      </c>
      <c r="W24" s="30" t="s">
        <v>60</v>
      </c>
      <c r="X24" s="26">
        <v>0.38352770000000003</v>
      </c>
      <c r="AC24" s="41">
        <v>0</v>
      </c>
      <c r="AD24" s="41">
        <v>2.6</v>
      </c>
      <c r="AE24" s="27">
        <f t="shared" si="1"/>
        <v>8.6735621541877528</v>
      </c>
    </row>
    <row r="25" spans="17:31" x14ac:dyDescent="0.25">
      <c r="Q25" s="41">
        <v>21</v>
      </c>
      <c r="R25" s="41">
        <v>5.0999999999999997E-2</v>
      </c>
      <c r="S25" s="26">
        <f t="shared" si="0"/>
        <v>5.2276753346350922E-2</v>
      </c>
      <c r="W25" s="30" t="s">
        <v>59</v>
      </c>
      <c r="X25" s="26">
        <v>55.857977699999999</v>
      </c>
      <c r="AC25" s="41">
        <v>0</v>
      </c>
      <c r="AD25" s="41">
        <v>4.2</v>
      </c>
      <c r="AE25" s="27">
        <f t="shared" si="1"/>
        <v>8.6735621541877528</v>
      </c>
    </row>
    <row r="26" spans="17:31" x14ac:dyDescent="0.25">
      <c r="Q26" s="41">
        <v>23.3</v>
      </c>
      <c r="R26" s="41">
        <v>6.7000000000000004E-2</v>
      </c>
      <c r="S26" s="26">
        <f t="shared" si="0"/>
        <v>7.2412005739357924E-2</v>
      </c>
      <c r="W26" s="30" t="s">
        <v>61</v>
      </c>
      <c r="X26" s="26">
        <v>-0.43999090000000002</v>
      </c>
      <c r="AC26" s="41">
        <v>0</v>
      </c>
      <c r="AD26" s="41">
        <v>6.7</v>
      </c>
      <c r="AE26" s="27">
        <f t="shared" si="1"/>
        <v>8.6735621541877528</v>
      </c>
    </row>
    <row r="27" spans="17:31" x14ac:dyDescent="0.25">
      <c r="Q27" s="41">
        <v>23.6</v>
      </c>
      <c r="R27" s="41">
        <v>6.8000000000000005E-2</v>
      </c>
      <c r="S27" s="26">
        <f t="shared" si="0"/>
        <v>7.5375243367603637E-2</v>
      </c>
      <c r="AC27" s="41">
        <v>0</v>
      </c>
      <c r="AD27" s="41">
        <v>4.5999999999999996</v>
      </c>
      <c r="AE27" s="27">
        <f t="shared" si="1"/>
        <v>8.6735621541877528</v>
      </c>
    </row>
    <row r="28" spans="17:31" x14ac:dyDescent="0.25">
      <c r="Q28" s="41">
        <v>23.7</v>
      </c>
      <c r="R28" s="41">
        <v>7.0999999999999994E-2</v>
      </c>
      <c r="S28" s="26">
        <f t="shared" si="0"/>
        <v>7.6381047089569984E-2</v>
      </c>
      <c r="W28" s="30" t="s">
        <v>80</v>
      </c>
      <c r="X28" s="85">
        <f>X26+(LN(1-(C4/X25))/-X24)</f>
        <v>1.1072690332426449</v>
      </c>
      <c r="Y28" s="41"/>
      <c r="Z28" s="41"/>
      <c r="AC28" s="41">
        <v>0</v>
      </c>
      <c r="AD28" s="41">
        <v>7.3</v>
      </c>
      <c r="AE28" s="27">
        <f t="shared" si="1"/>
        <v>8.6735621541877528</v>
      </c>
    </row>
    <row r="29" spans="17:31" x14ac:dyDescent="0.25">
      <c r="Q29" s="41">
        <v>23.7</v>
      </c>
      <c r="R29" s="41">
        <v>7.1999999999999995E-2</v>
      </c>
      <c r="S29" s="26">
        <f t="shared" si="0"/>
        <v>7.6381047089569984E-2</v>
      </c>
      <c r="AC29" s="41">
        <v>0</v>
      </c>
      <c r="AD29" s="41">
        <v>8.5</v>
      </c>
      <c r="AE29" s="27">
        <f t="shared" si="1"/>
        <v>8.6735621541877528</v>
      </c>
    </row>
    <row r="30" spans="17:31" x14ac:dyDescent="0.25">
      <c r="Q30" s="41">
        <v>24.4</v>
      </c>
      <c r="R30" s="41">
        <v>8.5000000000000006E-2</v>
      </c>
      <c r="S30" s="26">
        <f t="shared" si="0"/>
        <v>8.3678959105046927E-2</v>
      </c>
      <c r="W30" s="30" t="s">
        <v>81</v>
      </c>
      <c r="X30" s="86">
        <f>ROUND(X28,1)</f>
        <v>1.1000000000000001</v>
      </c>
      <c r="Y30" s="41"/>
      <c r="Z30" s="41"/>
      <c r="AC30" s="41">
        <v>0</v>
      </c>
      <c r="AD30" s="41">
        <v>1.8</v>
      </c>
      <c r="AE30" s="27">
        <f t="shared" si="1"/>
        <v>8.6735621541877528</v>
      </c>
    </row>
    <row r="31" spans="17:31" x14ac:dyDescent="0.25">
      <c r="Q31" s="41">
        <v>24.4</v>
      </c>
      <c r="R31" s="41">
        <v>8.4000000000000005E-2</v>
      </c>
      <c r="S31" s="26">
        <f t="shared" si="0"/>
        <v>8.3678959105046927E-2</v>
      </c>
      <c r="AC31" s="41">
        <v>0</v>
      </c>
      <c r="AD31" s="41">
        <v>5.3</v>
      </c>
      <c r="AE31" s="27">
        <f t="shared" si="1"/>
        <v>8.6735621541877528</v>
      </c>
    </row>
    <row r="32" spans="17:31" x14ac:dyDescent="0.25">
      <c r="Q32" s="41">
        <v>24.8</v>
      </c>
      <c r="R32" s="41">
        <v>8.3000000000000004E-2</v>
      </c>
      <c r="S32" s="26">
        <f t="shared" si="0"/>
        <v>8.805519258674345E-2</v>
      </c>
      <c r="W32" s="30" t="s">
        <v>79</v>
      </c>
      <c r="X32" s="41">
        <f>X25*(1-EXP(-X24*(X28-X26)))</f>
        <v>24.999999999999996</v>
      </c>
      <c r="AC32" s="41">
        <v>0</v>
      </c>
      <c r="AD32" s="41">
        <v>6</v>
      </c>
      <c r="AE32" s="27">
        <f t="shared" si="1"/>
        <v>8.6735621541877528</v>
      </c>
    </row>
    <row r="33" spans="17:31" x14ac:dyDescent="0.25">
      <c r="Q33" s="41">
        <v>25</v>
      </c>
      <c r="R33" s="41">
        <v>0.18</v>
      </c>
      <c r="S33" s="26">
        <f t="shared" si="0"/>
        <v>9.0300628783326509E-2</v>
      </c>
      <c r="AC33" s="41">
        <v>0</v>
      </c>
      <c r="AD33" s="41">
        <v>2</v>
      </c>
      <c r="AE33" s="27">
        <f t="shared" si="1"/>
        <v>8.6735621541877528</v>
      </c>
    </row>
    <row r="34" spans="17:31" x14ac:dyDescent="0.25">
      <c r="Q34" s="41">
        <v>25</v>
      </c>
      <c r="R34" s="41">
        <v>8.2000000000000003E-2</v>
      </c>
      <c r="S34" s="26">
        <f t="shared" si="0"/>
        <v>9.0300628783326509E-2</v>
      </c>
      <c r="W34" s="30" t="s">
        <v>82</v>
      </c>
      <c r="X34" s="26">
        <v>15</v>
      </c>
      <c r="AC34" s="41">
        <v>0</v>
      </c>
      <c r="AD34" s="41">
        <v>6</v>
      </c>
      <c r="AE34" s="27">
        <f t="shared" si="1"/>
        <v>8.6735621541877528</v>
      </c>
    </row>
    <row r="35" spans="17:31" x14ac:dyDescent="0.25">
      <c r="Q35" s="41">
        <v>25.1</v>
      </c>
      <c r="R35" s="41">
        <v>8.1000000000000003E-2</v>
      </c>
      <c r="S35" s="26">
        <f t="shared" si="0"/>
        <v>9.1437830255310493E-2</v>
      </c>
      <c r="AC35" s="41">
        <v>0</v>
      </c>
      <c r="AD35" s="41">
        <v>4.0999999999999996</v>
      </c>
      <c r="AE35" s="27">
        <f t="shared" si="1"/>
        <v>8.6735621541877528</v>
      </c>
    </row>
    <row r="36" spans="17:31" x14ac:dyDescent="0.25">
      <c r="Q36" s="41">
        <v>25.3</v>
      </c>
      <c r="R36" s="41">
        <v>9.6000000000000002E-2</v>
      </c>
      <c r="S36" s="26">
        <f t="shared" si="0"/>
        <v>9.3741419513706806E-2</v>
      </c>
      <c r="AC36" s="41">
        <v>0</v>
      </c>
      <c r="AD36" s="41">
        <v>5.8</v>
      </c>
      <c r="AE36" s="27">
        <f t="shared" si="1"/>
        <v>8.6735621541877528</v>
      </c>
    </row>
    <row r="37" spans="17:31" x14ac:dyDescent="0.25">
      <c r="Q37" s="41">
        <v>25.3</v>
      </c>
      <c r="R37" s="41">
        <v>9.0999999999999998E-2</v>
      </c>
      <c r="S37" s="26">
        <f t="shared" si="0"/>
        <v>9.3741419513706806E-2</v>
      </c>
      <c r="AC37" s="41">
        <v>0</v>
      </c>
      <c r="AD37" s="41">
        <v>6.3</v>
      </c>
      <c r="AE37" s="27">
        <f t="shared" si="1"/>
        <v>8.6735621541877528</v>
      </c>
    </row>
    <row r="38" spans="17:31" x14ac:dyDescent="0.25">
      <c r="Q38" s="41">
        <v>25.3</v>
      </c>
      <c r="R38" s="41">
        <v>7.8E-2</v>
      </c>
      <c r="S38" s="26">
        <f t="shared" si="0"/>
        <v>9.3741419513706806E-2</v>
      </c>
      <c r="AC38" s="41">
        <v>0</v>
      </c>
      <c r="AD38" s="41">
        <v>6.2</v>
      </c>
      <c r="AE38" s="27">
        <f t="shared" si="1"/>
        <v>8.6735621541877528</v>
      </c>
    </row>
    <row r="39" spans="17:31" x14ac:dyDescent="0.25">
      <c r="Q39" s="41">
        <v>25.5</v>
      </c>
      <c r="R39" s="41">
        <v>9.8000000000000004E-2</v>
      </c>
      <c r="S39" s="26">
        <f t="shared" si="0"/>
        <v>9.6084216889255891E-2</v>
      </c>
      <c r="AC39" s="41">
        <v>0</v>
      </c>
      <c r="AD39" s="41">
        <v>6.1</v>
      </c>
      <c r="AE39" s="27">
        <f t="shared" si="1"/>
        <v>8.6735621541877528</v>
      </c>
    </row>
    <row r="40" spans="17:31" x14ac:dyDescent="0.25">
      <c r="Q40" s="41">
        <v>25.8</v>
      </c>
      <c r="R40" s="41">
        <v>0.1</v>
      </c>
      <c r="S40" s="26">
        <f t="shared" si="0"/>
        <v>9.9672698199199369E-2</v>
      </c>
      <c r="AC40" s="41">
        <v>0</v>
      </c>
      <c r="AD40" s="41">
        <v>11</v>
      </c>
      <c r="AE40" s="27">
        <f t="shared" si="1"/>
        <v>8.6735621541877528</v>
      </c>
    </row>
    <row r="41" spans="17:31" x14ac:dyDescent="0.25">
      <c r="Q41" s="41">
        <v>25.8</v>
      </c>
      <c r="R41" s="41">
        <v>9.6000000000000002E-2</v>
      </c>
      <c r="S41" s="26">
        <f t="shared" si="0"/>
        <v>9.9672698199199369E-2</v>
      </c>
      <c r="AC41" s="41">
        <v>0</v>
      </c>
      <c r="AD41" s="41">
        <v>4.8</v>
      </c>
      <c r="AE41" s="27">
        <f t="shared" si="1"/>
        <v>8.6735621541877528</v>
      </c>
    </row>
    <row r="42" spans="17:31" x14ac:dyDescent="0.25">
      <c r="Q42" s="41">
        <v>25.8</v>
      </c>
      <c r="R42" s="41">
        <v>0.28100000000000003</v>
      </c>
      <c r="S42" s="26">
        <f t="shared" si="0"/>
        <v>9.9672698199199369E-2</v>
      </c>
      <c r="AC42" s="41">
        <v>0</v>
      </c>
      <c r="AD42" s="41">
        <v>6.6</v>
      </c>
      <c r="AE42" s="27">
        <f t="shared" si="1"/>
        <v>8.6735621541877528</v>
      </c>
    </row>
    <row r="43" spans="17:31" x14ac:dyDescent="0.25">
      <c r="Q43" s="41">
        <v>26</v>
      </c>
      <c r="R43" s="41">
        <v>9.9000000000000005E-2</v>
      </c>
      <c r="S43" s="26">
        <f t="shared" si="0"/>
        <v>0.10211505653233195</v>
      </c>
      <c r="AC43" s="41">
        <v>0</v>
      </c>
      <c r="AD43" s="41">
        <v>14.4</v>
      </c>
      <c r="AE43" s="27">
        <f t="shared" si="1"/>
        <v>8.6735621541877528</v>
      </c>
    </row>
    <row r="44" spans="17:31" x14ac:dyDescent="0.25">
      <c r="Q44" s="41">
        <v>26</v>
      </c>
      <c r="R44" s="41">
        <v>0.09</v>
      </c>
      <c r="S44" s="26">
        <f t="shared" si="0"/>
        <v>0.10211505653233195</v>
      </c>
      <c r="AC44" s="41">
        <v>0</v>
      </c>
      <c r="AD44" s="41">
        <v>1.8</v>
      </c>
      <c r="AE44" s="27">
        <f t="shared" si="1"/>
        <v>8.6735621541877528</v>
      </c>
    </row>
    <row r="45" spans="17:31" x14ac:dyDescent="0.25">
      <c r="Q45" s="41">
        <v>26.1</v>
      </c>
      <c r="R45" s="41">
        <v>0.10299999999999999</v>
      </c>
      <c r="S45" s="26">
        <f t="shared" si="0"/>
        <v>0.10335137923719823</v>
      </c>
      <c r="AC45" s="41">
        <v>0</v>
      </c>
      <c r="AD45" s="41">
        <v>10.4</v>
      </c>
      <c r="AE45" s="27">
        <f t="shared" si="1"/>
        <v>8.6735621541877528</v>
      </c>
    </row>
    <row r="46" spans="17:31" x14ac:dyDescent="0.25">
      <c r="Q46" s="41">
        <v>26.2</v>
      </c>
      <c r="R46" s="41">
        <v>9.4E-2</v>
      </c>
      <c r="S46" s="26">
        <f t="shared" si="0"/>
        <v>0.10459785648802201</v>
      </c>
      <c r="AC46" s="41">
        <v>0</v>
      </c>
      <c r="AD46" s="41">
        <v>9.1999999999999993</v>
      </c>
      <c r="AE46" s="27">
        <f t="shared" si="1"/>
        <v>8.6735621541877528</v>
      </c>
    </row>
    <row r="47" spans="17:31" x14ac:dyDescent="0.25">
      <c r="Q47" s="41">
        <v>26.6</v>
      </c>
      <c r="R47" s="41">
        <v>0.11899999999999999</v>
      </c>
      <c r="S47" s="26">
        <f t="shared" si="0"/>
        <v>0.10968619466945463</v>
      </c>
      <c r="AC47" s="41">
        <v>0</v>
      </c>
      <c r="AD47" s="41">
        <v>5.2</v>
      </c>
      <c r="AE47" s="27">
        <f t="shared" si="1"/>
        <v>8.6735621541877528</v>
      </c>
    </row>
    <row r="48" spans="17:31" x14ac:dyDescent="0.25">
      <c r="Q48" s="41">
        <v>26.6</v>
      </c>
      <c r="R48" s="41">
        <v>0.1</v>
      </c>
      <c r="S48" s="26">
        <f t="shared" si="0"/>
        <v>0.10968619466945463</v>
      </c>
      <c r="AC48" s="41">
        <v>0</v>
      </c>
      <c r="AD48" s="41">
        <v>6.5</v>
      </c>
      <c r="AE48" s="27">
        <f t="shared" si="1"/>
        <v>8.6735621541877528</v>
      </c>
    </row>
    <row r="49" spans="17:31" x14ac:dyDescent="0.25">
      <c r="Q49" s="41">
        <v>26.7</v>
      </c>
      <c r="R49" s="41">
        <v>0.10199999999999999</v>
      </c>
      <c r="S49" s="26">
        <f t="shared" si="0"/>
        <v>0.11098410763735174</v>
      </c>
      <c r="AC49" s="41">
        <v>0</v>
      </c>
      <c r="AD49" s="41">
        <v>7.1</v>
      </c>
      <c r="AE49" s="27">
        <f t="shared" si="1"/>
        <v>8.6735621541877528</v>
      </c>
    </row>
    <row r="50" spans="17:31" x14ac:dyDescent="0.25">
      <c r="Q50" s="41">
        <v>26.7</v>
      </c>
      <c r="R50" s="41">
        <v>0.121</v>
      </c>
      <c r="S50" s="26">
        <f t="shared" si="0"/>
        <v>0.11098410763735174</v>
      </c>
      <c r="AC50" s="41">
        <v>0</v>
      </c>
      <c r="AD50" s="41">
        <v>2.1</v>
      </c>
      <c r="AE50" s="27">
        <f t="shared" si="1"/>
        <v>8.6735621541877528</v>
      </c>
    </row>
    <row r="51" spans="17:31" x14ac:dyDescent="0.25">
      <c r="Q51" s="41">
        <v>26.8</v>
      </c>
      <c r="R51" s="41">
        <v>9.2999999999999999E-2</v>
      </c>
      <c r="S51" s="26">
        <f t="shared" si="0"/>
        <v>0.11229244050439728</v>
      </c>
      <c r="AC51" s="41">
        <v>0</v>
      </c>
      <c r="AD51" s="41">
        <v>4.4000000000000004</v>
      </c>
      <c r="AE51" s="27">
        <f t="shared" si="1"/>
        <v>8.6735621541877528</v>
      </c>
    </row>
    <row r="52" spans="17:31" x14ac:dyDescent="0.25">
      <c r="Q52" s="41">
        <v>26.8</v>
      </c>
      <c r="R52" s="41">
        <v>0.10299999999999999</v>
      </c>
      <c r="S52" s="26">
        <f t="shared" si="0"/>
        <v>0.11229244050439728</v>
      </c>
      <c r="AC52" s="41">
        <v>0</v>
      </c>
      <c r="AD52" s="41">
        <v>1.9</v>
      </c>
      <c r="AE52" s="27">
        <f t="shared" si="1"/>
        <v>8.6735621541877528</v>
      </c>
    </row>
    <row r="53" spans="17:31" x14ac:dyDescent="0.25">
      <c r="Q53" s="41">
        <v>26.8</v>
      </c>
      <c r="R53" s="41">
        <v>9.9000000000000005E-2</v>
      </c>
      <c r="S53" s="26">
        <f t="shared" si="0"/>
        <v>0.11229244050439728</v>
      </c>
      <c r="AC53" s="41">
        <v>0</v>
      </c>
      <c r="AD53" s="41">
        <v>7.4</v>
      </c>
      <c r="AE53" s="27">
        <f t="shared" si="1"/>
        <v>8.6735621541877528</v>
      </c>
    </row>
    <row r="54" spans="17:31" x14ac:dyDescent="0.25">
      <c r="Q54" s="41">
        <v>26.8</v>
      </c>
      <c r="R54" s="41">
        <v>0.109</v>
      </c>
      <c r="S54" s="26">
        <f t="shared" si="0"/>
        <v>0.11229244050439728</v>
      </c>
      <c r="AC54" s="41">
        <v>0</v>
      </c>
      <c r="AD54" s="41">
        <v>2.1</v>
      </c>
      <c r="AE54" s="27">
        <f t="shared" si="1"/>
        <v>8.6735621541877528</v>
      </c>
    </row>
    <row r="55" spans="17:31" x14ac:dyDescent="0.25">
      <c r="Q55" s="41">
        <v>26.9</v>
      </c>
      <c r="R55" s="41">
        <v>0.109</v>
      </c>
      <c r="S55" s="26">
        <f t="shared" si="0"/>
        <v>0.11361123757491688</v>
      </c>
      <c r="AC55" s="41">
        <v>0</v>
      </c>
      <c r="AD55" s="41">
        <v>4</v>
      </c>
      <c r="AE55" s="27">
        <f t="shared" si="1"/>
        <v>8.6735621541877528</v>
      </c>
    </row>
    <row r="56" spans="17:31" x14ac:dyDescent="0.25">
      <c r="Q56" s="41">
        <v>26.9</v>
      </c>
      <c r="R56" s="41">
        <v>0.11700000000000001</v>
      </c>
      <c r="S56" s="26">
        <f t="shared" si="0"/>
        <v>0.11361123757491688</v>
      </c>
      <c r="AC56" s="41">
        <v>0</v>
      </c>
      <c r="AD56" s="41">
        <v>6.5</v>
      </c>
      <c r="AE56" s="27">
        <f t="shared" si="1"/>
        <v>8.6735621541877528</v>
      </c>
    </row>
    <row r="57" spans="17:31" x14ac:dyDescent="0.25">
      <c r="Q57" s="41">
        <v>27</v>
      </c>
      <c r="R57" s="41">
        <v>0.125</v>
      </c>
      <c r="S57" s="26">
        <f t="shared" si="0"/>
        <v>0.11494054317555553</v>
      </c>
      <c r="AC57" s="41">
        <v>0</v>
      </c>
      <c r="AD57" s="41">
        <v>2.6</v>
      </c>
      <c r="AE57" s="27">
        <f t="shared" si="1"/>
        <v>8.6735621541877528</v>
      </c>
    </row>
    <row r="58" spans="17:31" x14ac:dyDescent="0.25">
      <c r="Q58" s="41">
        <v>27.2</v>
      </c>
      <c r="R58" s="41">
        <v>0.112</v>
      </c>
      <c r="S58" s="26">
        <f t="shared" si="0"/>
        <v>0.11763085738492809</v>
      </c>
      <c r="AC58" s="41">
        <v>0</v>
      </c>
      <c r="AD58" s="41">
        <v>6.3</v>
      </c>
      <c r="AE58" s="27">
        <f t="shared" si="1"/>
        <v>8.6735621541877528</v>
      </c>
    </row>
    <row r="59" spans="17:31" x14ac:dyDescent="0.25">
      <c r="Q59" s="41">
        <v>27.4</v>
      </c>
      <c r="R59" s="41">
        <v>0.126</v>
      </c>
      <c r="S59" s="26">
        <f t="shared" si="0"/>
        <v>0.12036373818932022</v>
      </c>
      <c r="AC59" s="41">
        <v>0</v>
      </c>
      <c r="AD59" s="41">
        <v>6.7</v>
      </c>
      <c r="AE59" s="27">
        <f t="shared" si="1"/>
        <v>8.6735621541877528</v>
      </c>
    </row>
    <row r="60" spans="17:31" x14ac:dyDescent="0.25">
      <c r="Q60" s="41">
        <v>27.4</v>
      </c>
      <c r="R60" s="41">
        <v>0.112</v>
      </c>
      <c r="S60" s="26">
        <f t="shared" si="0"/>
        <v>0.12036373818932022</v>
      </c>
      <c r="AC60" s="41">
        <v>0</v>
      </c>
      <c r="AD60" s="41">
        <v>6.3</v>
      </c>
      <c r="AE60" s="27">
        <f t="shared" si="1"/>
        <v>8.6735621541877528</v>
      </c>
    </row>
    <row r="61" spans="17:31" x14ac:dyDescent="0.25">
      <c r="Q61" s="41">
        <v>27.6</v>
      </c>
      <c r="R61" s="41">
        <v>0.11600000000000001</v>
      </c>
      <c r="S61" s="26">
        <f t="shared" si="0"/>
        <v>0.12313954099808468</v>
      </c>
      <c r="AC61" s="41">
        <v>0</v>
      </c>
      <c r="AD61" s="41">
        <v>4.5999999999999996</v>
      </c>
      <c r="AE61" s="27">
        <f t="shared" si="1"/>
        <v>8.6735621541877528</v>
      </c>
    </row>
    <row r="62" spans="17:31" x14ac:dyDescent="0.25">
      <c r="Q62" s="41">
        <v>27.7</v>
      </c>
      <c r="R62" s="41">
        <v>0.126</v>
      </c>
      <c r="S62" s="26">
        <f t="shared" si="0"/>
        <v>0.12454364931538058</v>
      </c>
      <c r="AC62" s="41">
        <v>0</v>
      </c>
      <c r="AD62" s="41">
        <v>4.5</v>
      </c>
      <c r="AE62" s="27">
        <f t="shared" si="1"/>
        <v>8.6735621541877528</v>
      </c>
    </row>
    <row r="63" spans="17:31" x14ac:dyDescent="0.25">
      <c r="Q63" s="41">
        <v>27.7</v>
      </c>
      <c r="R63" s="41">
        <v>0.109</v>
      </c>
      <c r="S63" s="26">
        <f t="shared" si="0"/>
        <v>0.12454364931538058</v>
      </c>
      <c r="AC63" s="41">
        <v>0</v>
      </c>
      <c r="AD63" s="41">
        <v>20.7</v>
      </c>
      <c r="AE63" s="27">
        <f t="shared" si="1"/>
        <v>8.6735621541877528</v>
      </c>
    </row>
    <row r="64" spans="17:31" x14ac:dyDescent="0.25">
      <c r="Q64" s="41">
        <v>27.8</v>
      </c>
      <c r="R64" s="41">
        <v>0.124</v>
      </c>
      <c r="S64" s="26">
        <f t="shared" si="0"/>
        <v>0.12595862157089621</v>
      </c>
      <c r="AC64" s="41">
        <v>0</v>
      </c>
      <c r="AD64" s="41">
        <v>2.8</v>
      </c>
      <c r="AE64" s="27">
        <f t="shared" si="1"/>
        <v>8.6735621541877528</v>
      </c>
    </row>
    <row r="65" spans="17:31" x14ac:dyDescent="0.25">
      <c r="Q65" s="41">
        <v>27.8</v>
      </c>
      <c r="R65" s="41">
        <v>0.108</v>
      </c>
      <c r="S65" s="26">
        <f t="shared" si="0"/>
        <v>0.12595862157089621</v>
      </c>
      <c r="AC65" s="41">
        <v>0</v>
      </c>
      <c r="AD65" s="41">
        <v>17.600000000000001</v>
      </c>
      <c r="AE65" s="27">
        <f t="shared" si="1"/>
        <v>8.6735621541877528</v>
      </c>
    </row>
    <row r="66" spans="17:31" x14ac:dyDescent="0.25">
      <c r="Q66" s="41">
        <v>28</v>
      </c>
      <c r="R66" s="41">
        <v>0.11899999999999999</v>
      </c>
      <c r="S66" s="26">
        <f t="shared" si="0"/>
        <v>0.12882133601555346</v>
      </c>
      <c r="AC66" s="41">
        <v>0</v>
      </c>
      <c r="AD66" s="41">
        <v>3.8</v>
      </c>
      <c r="AE66" s="27">
        <f t="shared" si="1"/>
        <v>8.6735621541877528</v>
      </c>
    </row>
    <row r="67" spans="17:31" x14ac:dyDescent="0.25">
      <c r="Q67" s="41">
        <v>28</v>
      </c>
      <c r="R67" s="41">
        <v>0.11899999999999999</v>
      </c>
      <c r="S67" s="26">
        <f t="shared" si="0"/>
        <v>0.12882133601555346</v>
      </c>
      <c r="AC67" s="41">
        <v>0</v>
      </c>
      <c r="AD67" s="41">
        <v>2.7</v>
      </c>
      <c r="AE67" s="27">
        <f t="shared" si="1"/>
        <v>8.6735621541877528</v>
      </c>
    </row>
    <row r="68" spans="17:31" x14ac:dyDescent="0.25">
      <c r="Q68" s="41">
        <v>28</v>
      </c>
      <c r="R68" s="41">
        <v>0.19</v>
      </c>
      <c r="S68" s="26">
        <f t="shared" si="0"/>
        <v>0.12882133601555346</v>
      </c>
      <c r="AC68" s="41">
        <v>0</v>
      </c>
      <c r="AD68" s="41">
        <v>4.3</v>
      </c>
      <c r="AE68" s="27">
        <f t="shared" si="1"/>
        <v>8.6735621541877528</v>
      </c>
    </row>
    <row r="69" spans="17:31" x14ac:dyDescent="0.25">
      <c r="Q69" s="41">
        <v>28.3</v>
      </c>
      <c r="R69" s="41">
        <v>0.13500000000000001</v>
      </c>
      <c r="S69" s="26">
        <f t="shared" si="0"/>
        <v>0.1331980010289103</v>
      </c>
      <c r="AC69" s="41">
        <v>0</v>
      </c>
      <c r="AD69" s="41">
        <v>4</v>
      </c>
      <c r="AE69" s="27">
        <f t="shared" si="1"/>
        <v>8.6735621541877528</v>
      </c>
    </row>
    <row r="70" spans="17:31" x14ac:dyDescent="0.25">
      <c r="Q70" s="41">
        <v>28.3</v>
      </c>
      <c r="R70" s="41">
        <v>0.129</v>
      </c>
      <c r="S70" s="26">
        <f t="shared" si="0"/>
        <v>0.1331980010289103</v>
      </c>
      <c r="AC70" s="41">
        <v>0</v>
      </c>
      <c r="AD70" s="41">
        <v>4.8</v>
      </c>
      <c r="AE70" s="27">
        <f t="shared" si="1"/>
        <v>8.6735621541877528</v>
      </c>
    </row>
    <row r="71" spans="17:31" x14ac:dyDescent="0.25">
      <c r="Q71" s="41">
        <v>28.6</v>
      </c>
      <c r="R71" s="41">
        <v>0.13500000000000001</v>
      </c>
      <c r="S71" s="26">
        <f t="shared" ref="S71:S134" si="2">$X$7*Q71^$X$5</f>
        <v>0.13767484883513062</v>
      </c>
      <c r="AC71" s="41">
        <v>0</v>
      </c>
      <c r="AD71" s="41">
        <v>4.8</v>
      </c>
      <c r="AE71" s="27">
        <f t="shared" ref="AE71:AE134" si="3">$X$25*(1-EXP(-$X$24*(AC71-$X$26)))</f>
        <v>8.6735621541877528</v>
      </c>
    </row>
    <row r="72" spans="17:31" x14ac:dyDescent="0.25">
      <c r="Q72" s="41">
        <v>28.7</v>
      </c>
      <c r="R72" s="41">
        <v>0.13400000000000001</v>
      </c>
      <c r="S72" s="26">
        <f t="shared" si="2"/>
        <v>0.13918960271044198</v>
      </c>
      <c r="AC72" s="41">
        <v>0</v>
      </c>
      <c r="AD72" s="41">
        <v>3.3</v>
      </c>
      <c r="AE72" s="27">
        <f t="shared" si="3"/>
        <v>8.6735621541877528</v>
      </c>
    </row>
    <row r="73" spans="17:31" x14ac:dyDescent="0.25">
      <c r="Q73" s="41">
        <v>28.7</v>
      </c>
      <c r="R73" s="41">
        <v>0.17299999999999999</v>
      </c>
      <c r="S73" s="26">
        <f t="shared" si="2"/>
        <v>0.13918960271044198</v>
      </c>
      <c r="AC73" s="41">
        <v>0</v>
      </c>
      <c r="AD73" s="41">
        <v>4.5</v>
      </c>
      <c r="AE73" s="27">
        <f t="shared" si="3"/>
        <v>8.6735621541877528</v>
      </c>
    </row>
    <row r="74" spans="17:31" x14ac:dyDescent="0.25">
      <c r="Q74" s="41">
        <v>28.7</v>
      </c>
      <c r="R74" s="41">
        <v>0.13500000000000001</v>
      </c>
      <c r="S74" s="26">
        <f t="shared" si="2"/>
        <v>0.13918960271044198</v>
      </c>
      <c r="AC74" s="41">
        <v>0</v>
      </c>
      <c r="AD74" s="41">
        <v>3.4</v>
      </c>
      <c r="AE74" s="27">
        <f t="shared" si="3"/>
        <v>8.6735621541877528</v>
      </c>
    </row>
    <row r="75" spans="17:31" x14ac:dyDescent="0.25">
      <c r="Q75" s="41">
        <v>28.9</v>
      </c>
      <c r="R75" s="41">
        <v>0.14000000000000001</v>
      </c>
      <c r="S75" s="26">
        <f t="shared" si="2"/>
        <v>0.14225308563852782</v>
      </c>
      <c r="AC75" s="41">
        <v>0</v>
      </c>
      <c r="AD75" s="41">
        <v>3.1</v>
      </c>
      <c r="AE75" s="27">
        <f t="shared" si="3"/>
        <v>8.6735621541877528</v>
      </c>
    </row>
    <row r="76" spans="17:31" x14ac:dyDescent="0.25">
      <c r="Q76" s="41">
        <v>28.9</v>
      </c>
      <c r="R76" s="41">
        <v>0.129</v>
      </c>
      <c r="S76" s="26">
        <f t="shared" si="2"/>
        <v>0.14225308563852782</v>
      </c>
      <c r="AC76" s="41">
        <v>0</v>
      </c>
      <c r="AD76" s="41">
        <v>5.5</v>
      </c>
      <c r="AE76" s="27">
        <f t="shared" si="3"/>
        <v>8.6735621541877528</v>
      </c>
    </row>
    <row r="77" spans="17:31" x14ac:dyDescent="0.25">
      <c r="Q77" s="41">
        <v>29</v>
      </c>
      <c r="R77" s="41">
        <v>0.13700000000000001</v>
      </c>
      <c r="S77" s="26">
        <f t="shared" si="2"/>
        <v>0.14380190418745784</v>
      </c>
      <c r="AC77" s="41">
        <v>0</v>
      </c>
      <c r="AD77" s="41">
        <v>4.8</v>
      </c>
      <c r="AE77" s="27">
        <f t="shared" si="3"/>
        <v>8.6735621541877528</v>
      </c>
    </row>
    <row r="78" spans="17:31" x14ac:dyDescent="0.25">
      <c r="Q78" s="41">
        <v>29.1</v>
      </c>
      <c r="R78" s="41">
        <v>0.14099999999999999</v>
      </c>
      <c r="S78" s="26">
        <f t="shared" si="2"/>
        <v>0.14536216715863856</v>
      </c>
      <c r="AC78" s="41">
        <v>0</v>
      </c>
      <c r="AD78" s="41">
        <v>7.8</v>
      </c>
      <c r="AE78" s="27">
        <f t="shared" si="3"/>
        <v>8.6735621541877528</v>
      </c>
    </row>
    <row r="79" spans="17:31" x14ac:dyDescent="0.25">
      <c r="Q79" s="41">
        <v>29.1</v>
      </c>
      <c r="R79" s="41">
        <v>0.13100000000000001</v>
      </c>
      <c r="S79" s="26">
        <f t="shared" si="2"/>
        <v>0.14536216715863856</v>
      </c>
      <c r="AC79" s="41">
        <v>0</v>
      </c>
      <c r="AD79" s="41">
        <v>3.9</v>
      </c>
      <c r="AE79" s="27">
        <f t="shared" si="3"/>
        <v>8.6735621541877528</v>
      </c>
    </row>
    <row r="80" spans="17:31" x14ac:dyDescent="0.25">
      <c r="Q80" s="41">
        <v>29.2</v>
      </c>
      <c r="R80" s="41">
        <v>0.114</v>
      </c>
      <c r="S80" s="26">
        <f t="shared" si="2"/>
        <v>0.14693391935238764</v>
      </c>
      <c r="AC80" s="41">
        <v>0</v>
      </c>
      <c r="AD80" s="41">
        <v>6.5</v>
      </c>
      <c r="AE80" s="27">
        <f t="shared" si="3"/>
        <v>8.6735621541877528</v>
      </c>
    </row>
    <row r="81" spans="17:31" x14ac:dyDescent="0.25">
      <c r="Q81" s="41">
        <v>29.2</v>
      </c>
      <c r="R81" s="41">
        <v>0.13100000000000001</v>
      </c>
      <c r="S81" s="26">
        <f t="shared" si="2"/>
        <v>0.14693391935238764</v>
      </c>
      <c r="AC81" s="41">
        <v>0</v>
      </c>
      <c r="AD81" s="41">
        <v>4.3</v>
      </c>
      <c r="AE81" s="27">
        <f t="shared" si="3"/>
        <v>8.6735621541877528</v>
      </c>
    </row>
    <row r="82" spans="17:31" x14ac:dyDescent="0.25">
      <c r="Q82" s="41">
        <v>29.4</v>
      </c>
      <c r="R82" s="41">
        <v>0.13800000000000001</v>
      </c>
      <c r="S82" s="26">
        <f t="shared" si="2"/>
        <v>0.15011207071271998</v>
      </c>
      <c r="AC82" s="41">
        <v>0</v>
      </c>
      <c r="AD82" s="41">
        <v>5.9</v>
      </c>
      <c r="AE82" s="27">
        <f t="shared" si="3"/>
        <v>8.6735621541877528</v>
      </c>
    </row>
    <row r="83" spans="17:31" x14ac:dyDescent="0.25">
      <c r="Q83" s="41">
        <v>29.5</v>
      </c>
      <c r="R83" s="41">
        <v>0.14699999999999999</v>
      </c>
      <c r="S83" s="26">
        <f t="shared" si="2"/>
        <v>0.15171855958361188</v>
      </c>
      <c r="AC83" s="41">
        <v>0</v>
      </c>
      <c r="AD83" s="41">
        <v>4.2</v>
      </c>
      <c r="AE83" s="27">
        <f t="shared" si="3"/>
        <v>8.6735621541877528</v>
      </c>
    </row>
    <row r="84" spans="17:31" x14ac:dyDescent="0.25">
      <c r="Q84" s="41">
        <v>29.6</v>
      </c>
      <c r="R84" s="41">
        <v>0.155</v>
      </c>
      <c r="S84" s="26">
        <f t="shared" si="2"/>
        <v>0.15333671708556784</v>
      </c>
      <c r="AC84" s="41">
        <v>0</v>
      </c>
      <c r="AD84" s="41">
        <v>5.0999999999999996</v>
      </c>
      <c r="AE84" s="27">
        <f t="shared" si="3"/>
        <v>8.6735621541877528</v>
      </c>
    </row>
    <row r="85" spans="17:31" x14ac:dyDescent="0.25">
      <c r="Q85" s="41">
        <v>29.7</v>
      </c>
      <c r="R85" s="41">
        <v>0.15</v>
      </c>
      <c r="S85" s="26">
        <f t="shared" si="2"/>
        <v>0.15496658812221328</v>
      </c>
      <c r="AC85" s="41">
        <v>0</v>
      </c>
      <c r="AD85" s="41">
        <v>8.5</v>
      </c>
      <c r="AE85" s="27">
        <f t="shared" si="3"/>
        <v>8.6735621541877528</v>
      </c>
    </row>
    <row r="86" spans="17:31" x14ac:dyDescent="0.25">
      <c r="Q86" s="41">
        <v>29.9</v>
      </c>
      <c r="R86" s="41">
        <v>0.159</v>
      </c>
      <c r="S86" s="26">
        <f t="shared" si="2"/>
        <v>0.15826165051641336</v>
      </c>
      <c r="AC86" s="41">
        <v>0</v>
      </c>
      <c r="AD86" s="41">
        <v>9.5</v>
      </c>
      <c r="AE86" s="27">
        <f t="shared" si="3"/>
        <v>8.6735621541877528</v>
      </c>
    </row>
    <row r="87" spans="17:31" x14ac:dyDescent="0.25">
      <c r="Q87" s="41">
        <v>30.2</v>
      </c>
      <c r="R87" s="41">
        <v>0.17100000000000001</v>
      </c>
      <c r="S87" s="26">
        <f t="shared" si="2"/>
        <v>0.16329321938292699</v>
      </c>
      <c r="AC87" s="41">
        <v>0</v>
      </c>
      <c r="AD87" s="41">
        <v>18.5</v>
      </c>
      <c r="AE87" s="27">
        <f t="shared" si="3"/>
        <v>8.6735621541877528</v>
      </c>
    </row>
    <row r="88" spans="17:31" x14ac:dyDescent="0.25">
      <c r="Q88" s="41">
        <v>30.4</v>
      </c>
      <c r="R88" s="41">
        <v>0.154</v>
      </c>
      <c r="S88" s="26">
        <f t="shared" si="2"/>
        <v>0.16670744054037559</v>
      </c>
      <c r="AC88" s="41">
        <v>0</v>
      </c>
      <c r="AD88" s="41">
        <v>12.5</v>
      </c>
      <c r="AE88" s="27">
        <f t="shared" si="3"/>
        <v>8.6735621541877528</v>
      </c>
    </row>
    <row r="89" spans="17:31" x14ac:dyDescent="0.25">
      <c r="Q89" s="41">
        <v>30.7</v>
      </c>
      <c r="R89" s="41">
        <v>0.16200000000000001</v>
      </c>
      <c r="S89" s="26">
        <f t="shared" si="2"/>
        <v>0.17191943626110809</v>
      </c>
      <c r="AC89" s="41">
        <v>0</v>
      </c>
      <c r="AD89" s="41">
        <v>12</v>
      </c>
      <c r="AE89" s="27">
        <f t="shared" si="3"/>
        <v>8.6735621541877528</v>
      </c>
    </row>
    <row r="90" spans="17:31" x14ac:dyDescent="0.25">
      <c r="Q90" s="41">
        <v>30.7</v>
      </c>
      <c r="R90" s="41">
        <v>0.152</v>
      </c>
      <c r="S90" s="26">
        <f t="shared" si="2"/>
        <v>0.17191943626110809</v>
      </c>
      <c r="AC90" s="41">
        <v>0</v>
      </c>
      <c r="AD90" s="41">
        <v>13.5</v>
      </c>
      <c r="AE90" s="27">
        <f t="shared" si="3"/>
        <v>8.6735621541877528</v>
      </c>
    </row>
    <row r="91" spans="17:31" x14ac:dyDescent="0.25">
      <c r="Q91" s="41">
        <v>30.8</v>
      </c>
      <c r="R91" s="41">
        <v>0.18</v>
      </c>
      <c r="S91" s="26">
        <f t="shared" si="2"/>
        <v>0.17368112563366667</v>
      </c>
      <c r="AC91" s="41">
        <v>0</v>
      </c>
      <c r="AD91" s="41">
        <v>14</v>
      </c>
      <c r="AE91" s="27">
        <f t="shared" si="3"/>
        <v>8.6735621541877528</v>
      </c>
    </row>
    <row r="92" spans="17:31" x14ac:dyDescent="0.25">
      <c r="Q92" s="41">
        <v>30.8</v>
      </c>
      <c r="R92" s="41">
        <v>0.189</v>
      </c>
      <c r="S92" s="26">
        <f t="shared" si="2"/>
        <v>0.17368112563366667</v>
      </c>
      <c r="AC92" s="41">
        <v>1</v>
      </c>
      <c r="AD92" s="41">
        <v>33</v>
      </c>
      <c r="AE92" s="27">
        <f t="shared" si="3"/>
        <v>23.704006663812766</v>
      </c>
    </row>
    <row r="93" spans="17:31" x14ac:dyDescent="0.25">
      <c r="Q93" s="41">
        <v>30.8</v>
      </c>
      <c r="R93" s="41">
        <v>0.16700000000000001</v>
      </c>
      <c r="S93" s="26">
        <f t="shared" si="2"/>
        <v>0.17368112563366667</v>
      </c>
      <c r="AC93" s="41">
        <v>1</v>
      </c>
      <c r="AD93" s="41">
        <v>33</v>
      </c>
      <c r="AE93" s="27">
        <f t="shared" si="3"/>
        <v>23.704006663812766</v>
      </c>
    </row>
    <row r="94" spans="17:31" x14ac:dyDescent="0.25">
      <c r="Q94" s="41">
        <v>31</v>
      </c>
      <c r="R94" s="41">
        <v>0.17799999999999999</v>
      </c>
      <c r="S94" s="26">
        <f t="shared" si="2"/>
        <v>0.17724131142056429</v>
      </c>
      <c r="AC94" s="41">
        <v>1</v>
      </c>
      <c r="AD94" s="41">
        <v>31</v>
      </c>
      <c r="AE94" s="27">
        <f t="shared" si="3"/>
        <v>23.704006663812766</v>
      </c>
    </row>
    <row r="95" spans="17:31" x14ac:dyDescent="0.25">
      <c r="Q95" s="41">
        <v>31</v>
      </c>
      <c r="R95" s="41">
        <v>0.185</v>
      </c>
      <c r="S95" s="26">
        <f t="shared" si="2"/>
        <v>0.17724131142056429</v>
      </c>
      <c r="AC95" s="41">
        <v>1</v>
      </c>
      <c r="AD95" s="41">
        <v>29</v>
      </c>
      <c r="AE95" s="27">
        <f t="shared" si="3"/>
        <v>23.704006663812766</v>
      </c>
    </row>
    <row r="96" spans="17:31" x14ac:dyDescent="0.25">
      <c r="Q96" s="41">
        <v>31</v>
      </c>
      <c r="R96" s="41">
        <v>0.19800000000000001</v>
      </c>
      <c r="S96" s="26">
        <f t="shared" si="2"/>
        <v>0.17724131142056429</v>
      </c>
      <c r="AC96" s="41">
        <v>1</v>
      </c>
      <c r="AD96" s="41">
        <v>29</v>
      </c>
      <c r="AE96" s="27">
        <f t="shared" si="3"/>
        <v>23.704006663812766</v>
      </c>
    </row>
    <row r="97" spans="17:31" x14ac:dyDescent="0.25">
      <c r="Q97" s="41">
        <v>31</v>
      </c>
      <c r="R97" s="41">
        <v>0.16800000000000001</v>
      </c>
      <c r="S97" s="26">
        <f t="shared" si="2"/>
        <v>0.17724131142056429</v>
      </c>
      <c r="AC97" s="41">
        <v>1</v>
      </c>
      <c r="AD97" s="41">
        <v>18</v>
      </c>
      <c r="AE97" s="27">
        <f t="shared" si="3"/>
        <v>23.704006663812766</v>
      </c>
    </row>
    <row r="98" spans="17:31" x14ac:dyDescent="0.25">
      <c r="Q98" s="41">
        <v>31</v>
      </c>
      <c r="R98" s="41">
        <v>0.16</v>
      </c>
      <c r="S98" s="26">
        <f t="shared" si="2"/>
        <v>0.17724131142056429</v>
      </c>
      <c r="AC98" s="41">
        <v>1</v>
      </c>
      <c r="AD98" s="41">
        <v>23.9</v>
      </c>
      <c r="AE98" s="27">
        <f t="shared" si="3"/>
        <v>23.704006663812766</v>
      </c>
    </row>
    <row r="99" spans="17:31" x14ac:dyDescent="0.25">
      <c r="Q99" s="41">
        <v>31</v>
      </c>
      <c r="R99" s="41">
        <v>0.23</v>
      </c>
      <c r="S99" s="26">
        <f t="shared" si="2"/>
        <v>0.17724131142056429</v>
      </c>
      <c r="AC99" s="41">
        <v>1</v>
      </c>
      <c r="AD99" s="41">
        <v>23.4</v>
      </c>
      <c r="AE99" s="27">
        <f t="shared" si="3"/>
        <v>23.704006663812766</v>
      </c>
    </row>
    <row r="100" spans="17:31" x14ac:dyDescent="0.25">
      <c r="Q100" s="41">
        <v>31</v>
      </c>
      <c r="R100" s="41">
        <v>0.158</v>
      </c>
      <c r="S100" s="26">
        <f t="shared" si="2"/>
        <v>0.17724131142056429</v>
      </c>
      <c r="AC100" s="41">
        <v>1</v>
      </c>
      <c r="AD100" s="41">
        <v>27.3</v>
      </c>
      <c r="AE100" s="27">
        <f t="shared" si="3"/>
        <v>23.704006663812766</v>
      </c>
    </row>
    <row r="101" spans="17:31" x14ac:dyDescent="0.25">
      <c r="Q101" s="41">
        <v>31.1</v>
      </c>
      <c r="R101" s="41">
        <v>0.16700000000000001</v>
      </c>
      <c r="S101" s="26">
        <f t="shared" si="2"/>
        <v>0.17903989818526483</v>
      </c>
      <c r="AC101" s="41">
        <v>1</v>
      </c>
      <c r="AD101" s="41">
        <v>22.2</v>
      </c>
      <c r="AE101" s="27">
        <f t="shared" si="3"/>
        <v>23.704006663812766</v>
      </c>
    </row>
    <row r="102" spans="17:31" x14ac:dyDescent="0.25">
      <c r="Q102" s="41">
        <v>31.5</v>
      </c>
      <c r="R102" s="41">
        <v>0.18099999999999999</v>
      </c>
      <c r="S102" s="26">
        <f t="shared" si="2"/>
        <v>0.1863585927243952</v>
      </c>
      <c r="AC102" s="41">
        <v>1</v>
      </c>
      <c r="AD102" s="41">
        <v>24.8</v>
      </c>
      <c r="AE102" s="27">
        <f t="shared" si="3"/>
        <v>23.704006663812766</v>
      </c>
    </row>
    <row r="103" spans="17:31" x14ac:dyDescent="0.25">
      <c r="Q103" s="41">
        <v>31.8</v>
      </c>
      <c r="R103" s="41">
        <v>0.188</v>
      </c>
      <c r="S103" s="26">
        <f t="shared" si="2"/>
        <v>0.19197944585774304</v>
      </c>
      <c r="AC103" s="41">
        <v>1</v>
      </c>
      <c r="AD103" s="41">
        <v>24.7</v>
      </c>
      <c r="AE103" s="27">
        <f t="shared" si="3"/>
        <v>23.704006663812766</v>
      </c>
    </row>
    <row r="104" spans="17:31" x14ac:dyDescent="0.25">
      <c r="Q104" s="41">
        <v>31.8</v>
      </c>
      <c r="R104" s="41">
        <v>0.191</v>
      </c>
      <c r="S104" s="26">
        <f t="shared" si="2"/>
        <v>0.19197944585774304</v>
      </c>
      <c r="AC104" s="41">
        <v>1</v>
      </c>
      <c r="AD104" s="41">
        <v>18.8</v>
      </c>
      <c r="AE104" s="27">
        <f t="shared" si="3"/>
        <v>23.704006663812766</v>
      </c>
    </row>
    <row r="105" spans="17:31" x14ac:dyDescent="0.25">
      <c r="Q105" s="41">
        <v>32</v>
      </c>
      <c r="R105" s="41">
        <v>0.19900000000000001</v>
      </c>
      <c r="S105" s="26">
        <f t="shared" si="2"/>
        <v>0.19579013821075794</v>
      </c>
      <c r="AC105" s="41">
        <v>1</v>
      </c>
      <c r="AD105" s="41">
        <v>23.3</v>
      </c>
      <c r="AE105" s="27">
        <f t="shared" si="3"/>
        <v>23.704006663812766</v>
      </c>
    </row>
    <row r="106" spans="17:31" x14ac:dyDescent="0.25">
      <c r="Q106" s="41">
        <v>32</v>
      </c>
      <c r="R106" s="41">
        <v>0.31</v>
      </c>
      <c r="S106" s="26">
        <f t="shared" si="2"/>
        <v>0.19579013821075794</v>
      </c>
      <c r="AC106" s="41">
        <v>1</v>
      </c>
      <c r="AD106" s="41">
        <v>22.2</v>
      </c>
      <c r="AE106" s="27">
        <f t="shared" si="3"/>
        <v>23.704006663812766</v>
      </c>
    </row>
    <row r="107" spans="17:31" x14ac:dyDescent="0.25">
      <c r="Q107" s="41">
        <v>32</v>
      </c>
      <c r="R107" s="41">
        <v>0.2</v>
      </c>
      <c r="S107" s="26">
        <f t="shared" si="2"/>
        <v>0.19579013821075794</v>
      </c>
      <c r="AC107" s="41">
        <v>1</v>
      </c>
      <c r="AD107" s="41">
        <v>16</v>
      </c>
      <c r="AE107" s="27">
        <f t="shared" si="3"/>
        <v>23.704006663812766</v>
      </c>
    </row>
    <row r="108" spans="17:31" x14ac:dyDescent="0.25">
      <c r="Q108" s="41">
        <v>32</v>
      </c>
      <c r="R108" s="41">
        <v>0.20599999999999999</v>
      </c>
      <c r="S108" s="26">
        <f t="shared" si="2"/>
        <v>0.19579013821075794</v>
      </c>
      <c r="AC108" s="41">
        <v>1</v>
      </c>
      <c r="AD108" s="41">
        <v>15</v>
      </c>
      <c r="AE108" s="27">
        <f t="shared" si="3"/>
        <v>23.704006663812766</v>
      </c>
    </row>
    <row r="109" spans="17:31" x14ac:dyDescent="0.25">
      <c r="Q109" s="41">
        <v>32.1</v>
      </c>
      <c r="R109" s="41">
        <v>0.191</v>
      </c>
      <c r="S109" s="26">
        <f t="shared" si="2"/>
        <v>0.19771465754703477</v>
      </c>
      <c r="AC109" s="41">
        <v>1</v>
      </c>
      <c r="AD109" s="41">
        <v>14</v>
      </c>
      <c r="AE109" s="27">
        <f t="shared" si="3"/>
        <v>23.704006663812766</v>
      </c>
    </row>
    <row r="110" spans="17:31" x14ac:dyDescent="0.25">
      <c r="Q110" s="41">
        <v>32.200000000000003</v>
      </c>
      <c r="R110" s="41">
        <v>0.19900000000000001</v>
      </c>
      <c r="S110" s="26">
        <f t="shared" si="2"/>
        <v>0.19965201951482867</v>
      </c>
      <c r="AC110" s="41">
        <v>1</v>
      </c>
      <c r="AD110" s="41">
        <v>17</v>
      </c>
      <c r="AE110" s="27">
        <f t="shared" si="3"/>
        <v>23.704006663812766</v>
      </c>
    </row>
    <row r="111" spans="17:31" x14ac:dyDescent="0.25">
      <c r="Q111" s="41">
        <v>32.200000000000003</v>
      </c>
      <c r="R111" s="41">
        <v>0.185</v>
      </c>
      <c r="S111" s="26">
        <f t="shared" si="2"/>
        <v>0.19965201951482867</v>
      </c>
      <c r="AC111" s="41">
        <v>1</v>
      </c>
      <c r="AD111" s="41">
        <v>16</v>
      </c>
      <c r="AE111" s="27">
        <f t="shared" si="3"/>
        <v>23.704006663812766</v>
      </c>
    </row>
    <row r="112" spans="17:31" x14ac:dyDescent="0.25">
      <c r="Q112" s="41">
        <v>32.200000000000003</v>
      </c>
      <c r="R112" s="41">
        <v>0.20100000000000001</v>
      </c>
      <c r="S112" s="26">
        <f t="shared" si="2"/>
        <v>0.19965201951482867</v>
      </c>
      <c r="AC112" s="41">
        <v>1</v>
      </c>
      <c r="AD112" s="41">
        <v>15</v>
      </c>
      <c r="AE112" s="27">
        <f t="shared" si="3"/>
        <v>23.704006663812766</v>
      </c>
    </row>
    <row r="113" spans="17:31" x14ac:dyDescent="0.25">
      <c r="Q113" s="41">
        <v>32.299999999999997</v>
      </c>
      <c r="R113" s="41">
        <v>0.20899999999999999</v>
      </c>
      <c r="S113" s="26">
        <f t="shared" si="2"/>
        <v>0.20160226953177274</v>
      </c>
      <c r="AC113" s="41">
        <v>1</v>
      </c>
      <c r="AD113" s="41">
        <v>17</v>
      </c>
      <c r="AE113" s="27">
        <f t="shared" si="3"/>
        <v>23.704006663812766</v>
      </c>
    </row>
    <row r="114" spans="17:31" x14ac:dyDescent="0.25">
      <c r="Q114" s="41">
        <v>32.4</v>
      </c>
      <c r="R114" s="41">
        <v>0.20799999999999999</v>
      </c>
      <c r="S114" s="26">
        <f t="shared" si="2"/>
        <v>0.20356545303453955</v>
      </c>
      <c r="AC114" s="41">
        <v>1</v>
      </c>
      <c r="AD114" s="41">
        <v>19</v>
      </c>
      <c r="AE114" s="27">
        <f t="shared" si="3"/>
        <v>23.704006663812766</v>
      </c>
    </row>
    <row r="115" spans="17:31" x14ac:dyDescent="0.25">
      <c r="Q115" s="41">
        <v>32.4</v>
      </c>
      <c r="R115" s="41">
        <v>0.19600000000000001</v>
      </c>
      <c r="S115" s="26">
        <f t="shared" si="2"/>
        <v>0.20356545303453955</v>
      </c>
      <c r="AC115" s="41">
        <v>1</v>
      </c>
      <c r="AD115" s="41">
        <v>20</v>
      </c>
      <c r="AE115" s="27">
        <f t="shared" si="3"/>
        <v>23.704006663812766</v>
      </c>
    </row>
    <row r="116" spans="17:31" x14ac:dyDescent="0.25">
      <c r="Q116" s="41">
        <v>32.5</v>
      </c>
      <c r="R116" s="41">
        <v>0.187</v>
      </c>
      <c r="S116" s="26">
        <f t="shared" si="2"/>
        <v>0.20554161547879402</v>
      </c>
      <c r="AC116" s="41">
        <v>1</v>
      </c>
      <c r="AD116" s="41">
        <v>21</v>
      </c>
      <c r="AE116" s="27">
        <f t="shared" si="3"/>
        <v>23.704006663812766</v>
      </c>
    </row>
    <row r="117" spans="17:31" x14ac:dyDescent="0.25">
      <c r="Q117" s="41">
        <v>32.5</v>
      </c>
      <c r="R117" s="41">
        <v>0.19900000000000001</v>
      </c>
      <c r="S117" s="26">
        <f t="shared" si="2"/>
        <v>0.20554161547879402</v>
      </c>
      <c r="AC117" s="41">
        <v>1</v>
      </c>
      <c r="AD117" s="41">
        <v>20</v>
      </c>
      <c r="AE117" s="27">
        <f t="shared" si="3"/>
        <v>23.704006663812766</v>
      </c>
    </row>
    <row r="118" spans="17:31" x14ac:dyDescent="0.25">
      <c r="Q118" s="41">
        <v>32.5</v>
      </c>
      <c r="R118" s="41">
        <v>0.19800000000000001</v>
      </c>
      <c r="S118" s="26">
        <f t="shared" si="2"/>
        <v>0.20554161547879402</v>
      </c>
      <c r="AC118" s="41">
        <v>1</v>
      </c>
      <c r="AD118" s="41">
        <v>19</v>
      </c>
      <c r="AE118" s="27">
        <f t="shared" si="3"/>
        <v>23.704006663812766</v>
      </c>
    </row>
    <row r="119" spans="17:31" x14ac:dyDescent="0.25">
      <c r="Q119" s="41">
        <v>32.6</v>
      </c>
      <c r="R119" s="41">
        <v>0.19600000000000001</v>
      </c>
      <c r="S119" s="26">
        <f t="shared" si="2"/>
        <v>0.20753080233913901</v>
      </c>
      <c r="AC119" s="41">
        <v>1</v>
      </c>
      <c r="AD119" s="41">
        <v>18</v>
      </c>
      <c r="AE119" s="27">
        <f t="shared" si="3"/>
        <v>23.704006663812766</v>
      </c>
    </row>
    <row r="120" spans="17:31" x14ac:dyDescent="0.25">
      <c r="Q120" s="41">
        <v>32.799999999999997</v>
      </c>
      <c r="R120" s="41">
        <v>0.21</v>
      </c>
      <c r="S120" s="26">
        <f t="shared" si="2"/>
        <v>0.2115484313009113</v>
      </c>
      <c r="AC120" s="41">
        <v>1</v>
      </c>
      <c r="AD120" s="41">
        <v>19</v>
      </c>
      <c r="AE120" s="27">
        <f t="shared" si="3"/>
        <v>23.704006663812766</v>
      </c>
    </row>
    <row r="121" spans="17:31" x14ac:dyDescent="0.25">
      <c r="Q121" s="41">
        <v>33</v>
      </c>
      <c r="R121" s="41">
        <v>0.19900000000000001</v>
      </c>
      <c r="S121" s="26">
        <f t="shared" si="2"/>
        <v>0.21561870409356979</v>
      </c>
      <c r="AC121" s="41">
        <v>1</v>
      </c>
      <c r="AD121" s="41">
        <v>26</v>
      </c>
      <c r="AE121" s="27">
        <f t="shared" si="3"/>
        <v>23.704006663812766</v>
      </c>
    </row>
    <row r="122" spans="17:31" x14ac:dyDescent="0.25">
      <c r="Q122" s="41">
        <v>33</v>
      </c>
      <c r="R122" s="41">
        <v>0.34</v>
      </c>
      <c r="S122" s="26">
        <f t="shared" si="2"/>
        <v>0.21561870409356979</v>
      </c>
      <c r="AC122" s="41">
        <v>1</v>
      </c>
      <c r="AD122" s="41">
        <v>26</v>
      </c>
      <c r="AE122" s="27">
        <f t="shared" si="3"/>
        <v>23.704006663812766</v>
      </c>
    </row>
    <row r="123" spans="17:31" x14ac:dyDescent="0.25">
      <c r="Q123" s="41">
        <v>33</v>
      </c>
      <c r="R123" s="41">
        <v>0.25</v>
      </c>
      <c r="S123" s="26">
        <f t="shared" si="2"/>
        <v>0.21561870409356979</v>
      </c>
      <c r="AC123" s="41">
        <v>1</v>
      </c>
      <c r="AD123" s="41">
        <v>27</v>
      </c>
      <c r="AE123" s="27">
        <f t="shared" si="3"/>
        <v>23.704006663812766</v>
      </c>
    </row>
    <row r="124" spans="17:31" x14ac:dyDescent="0.25">
      <c r="Q124" s="41">
        <v>33</v>
      </c>
      <c r="R124" s="41">
        <v>0.20799999999999999</v>
      </c>
      <c r="S124" s="26">
        <f t="shared" si="2"/>
        <v>0.21561870409356979</v>
      </c>
      <c r="AC124" s="41">
        <v>1</v>
      </c>
      <c r="AD124" s="41">
        <v>26</v>
      </c>
      <c r="AE124" s="27">
        <f t="shared" si="3"/>
        <v>23.704006663812766</v>
      </c>
    </row>
    <row r="125" spans="17:31" x14ac:dyDescent="0.25">
      <c r="Q125" s="41">
        <v>33</v>
      </c>
      <c r="R125" s="41">
        <v>0.223</v>
      </c>
      <c r="S125" s="26">
        <f t="shared" si="2"/>
        <v>0.21561870409356979</v>
      </c>
      <c r="AC125" s="41">
        <v>1</v>
      </c>
      <c r="AD125" s="41">
        <v>31.5</v>
      </c>
      <c r="AE125" s="27">
        <f t="shared" si="3"/>
        <v>23.704006663812766</v>
      </c>
    </row>
    <row r="126" spans="17:31" x14ac:dyDescent="0.25">
      <c r="Q126" s="41">
        <v>33.1</v>
      </c>
      <c r="R126" s="41">
        <v>0.20899999999999999</v>
      </c>
      <c r="S126" s="26">
        <f t="shared" si="2"/>
        <v>0.21767369581279636</v>
      </c>
      <c r="AC126" s="41">
        <v>1</v>
      </c>
      <c r="AD126" s="41">
        <v>23.5</v>
      </c>
      <c r="AE126" s="27">
        <f t="shared" si="3"/>
        <v>23.704006663812766</v>
      </c>
    </row>
    <row r="127" spans="17:31" x14ac:dyDescent="0.25">
      <c r="Q127" s="41">
        <v>33.200000000000003</v>
      </c>
      <c r="R127" s="41">
        <v>0.21</v>
      </c>
      <c r="S127" s="26">
        <f t="shared" si="2"/>
        <v>0.21974198519066399</v>
      </c>
      <c r="AC127" s="41">
        <v>1</v>
      </c>
      <c r="AD127" s="41">
        <v>32</v>
      </c>
      <c r="AE127" s="27">
        <f t="shared" si="3"/>
        <v>23.704006663812766</v>
      </c>
    </row>
    <row r="128" spans="17:31" x14ac:dyDescent="0.25">
      <c r="Q128" s="41">
        <v>33.200000000000003</v>
      </c>
      <c r="R128" s="41">
        <v>0.20899999999999999</v>
      </c>
      <c r="S128" s="26">
        <f t="shared" si="2"/>
        <v>0.21974198519066399</v>
      </c>
      <c r="AC128" s="41">
        <v>1</v>
      </c>
      <c r="AD128" s="41">
        <v>35</v>
      </c>
      <c r="AE128" s="27">
        <f t="shared" si="3"/>
        <v>23.704006663812766</v>
      </c>
    </row>
    <row r="129" spans="17:31" x14ac:dyDescent="0.25">
      <c r="Q129" s="41">
        <v>33.200000000000003</v>
      </c>
      <c r="R129" s="41">
        <v>0.193</v>
      </c>
      <c r="S129" s="26">
        <f t="shared" si="2"/>
        <v>0.21974198519066399</v>
      </c>
      <c r="AC129" s="41">
        <v>1</v>
      </c>
      <c r="AD129" s="41">
        <v>23</v>
      </c>
      <c r="AE129" s="27">
        <f t="shared" si="3"/>
        <v>23.704006663812766</v>
      </c>
    </row>
    <row r="130" spans="17:31" x14ac:dyDescent="0.25">
      <c r="Q130" s="41">
        <v>33.299999999999997</v>
      </c>
      <c r="R130" s="41">
        <v>0.20300000000000001</v>
      </c>
      <c r="S130" s="26">
        <f t="shared" si="2"/>
        <v>0.22182361783295804</v>
      </c>
      <c r="AC130" s="41">
        <v>1</v>
      </c>
      <c r="AD130" s="41">
        <v>22.5</v>
      </c>
      <c r="AE130" s="27">
        <f t="shared" si="3"/>
        <v>23.704006663812766</v>
      </c>
    </row>
    <row r="131" spans="17:31" x14ac:dyDescent="0.25">
      <c r="Q131" s="41">
        <v>33.299999999999997</v>
      </c>
      <c r="R131" s="41">
        <v>0.24099999999999999</v>
      </c>
      <c r="S131" s="26">
        <f t="shared" si="2"/>
        <v>0.22182361783295804</v>
      </c>
      <c r="AC131" s="41">
        <v>1</v>
      </c>
      <c r="AD131" s="41">
        <v>13.5</v>
      </c>
      <c r="AE131" s="27">
        <f t="shared" si="3"/>
        <v>23.704006663812766</v>
      </c>
    </row>
    <row r="132" spans="17:31" x14ac:dyDescent="0.25">
      <c r="Q132" s="41">
        <v>33.299999999999997</v>
      </c>
      <c r="R132" s="41">
        <v>0.20100000000000001</v>
      </c>
      <c r="S132" s="26">
        <f t="shared" si="2"/>
        <v>0.22182361783295804</v>
      </c>
      <c r="AC132" s="41">
        <v>1</v>
      </c>
      <c r="AD132" s="41">
        <v>23.5</v>
      </c>
      <c r="AE132" s="27">
        <f t="shared" si="3"/>
        <v>23.704006663812766</v>
      </c>
    </row>
    <row r="133" spans="17:31" x14ac:dyDescent="0.25">
      <c r="Q133" s="41">
        <v>33.4</v>
      </c>
      <c r="R133" s="41">
        <v>0.20699999999999999</v>
      </c>
      <c r="S133" s="26">
        <f t="shared" si="2"/>
        <v>0.22391863936400813</v>
      </c>
      <c r="AC133" s="41">
        <v>1</v>
      </c>
      <c r="AD133" s="41">
        <v>22.5</v>
      </c>
      <c r="AE133" s="27">
        <f t="shared" si="3"/>
        <v>23.704006663812766</v>
      </c>
    </row>
    <row r="134" spans="17:31" x14ac:dyDescent="0.25">
      <c r="Q134" s="41">
        <v>33.4</v>
      </c>
      <c r="R134" s="41">
        <v>0.19700000000000001</v>
      </c>
      <c r="S134" s="26">
        <f t="shared" si="2"/>
        <v>0.22391863936400813</v>
      </c>
      <c r="AC134" s="41">
        <v>1</v>
      </c>
      <c r="AD134" s="41">
        <v>14.5</v>
      </c>
      <c r="AE134" s="27">
        <f t="shared" si="3"/>
        <v>23.704006663812766</v>
      </c>
    </row>
    <row r="135" spans="17:31" x14ac:dyDescent="0.25">
      <c r="Q135" s="41">
        <v>33.5</v>
      </c>
      <c r="R135" s="41">
        <v>0.21299999999999999</v>
      </c>
      <c r="S135" s="26">
        <f t="shared" ref="S135:S198" si="4">$X$7*Q135^$X$5</f>
        <v>0.22602709542664046</v>
      </c>
      <c r="AC135" s="41">
        <v>1</v>
      </c>
      <c r="AD135" s="41">
        <v>10</v>
      </c>
      <c r="AE135" s="27">
        <f t="shared" ref="AE135:AE198" si="5">$X$25*(1-EXP(-$X$24*(AC135-$X$26)))</f>
        <v>23.704006663812766</v>
      </c>
    </row>
    <row r="136" spans="17:31" x14ac:dyDescent="0.25">
      <c r="Q136" s="41">
        <v>33.5</v>
      </c>
      <c r="R136" s="41">
        <v>0.219</v>
      </c>
      <c r="S136" s="26">
        <f t="shared" si="4"/>
        <v>0.22602709542664046</v>
      </c>
      <c r="AC136" s="41">
        <v>1</v>
      </c>
      <c r="AD136" s="41">
        <v>14</v>
      </c>
      <c r="AE136" s="27">
        <f t="shared" si="5"/>
        <v>23.704006663812766</v>
      </c>
    </row>
    <row r="137" spans="17:31" x14ac:dyDescent="0.25">
      <c r="Q137" s="41">
        <v>33.5</v>
      </c>
      <c r="R137" s="41">
        <v>0.22900000000000001</v>
      </c>
      <c r="S137" s="26">
        <f t="shared" si="4"/>
        <v>0.22602709542664046</v>
      </c>
      <c r="AC137" s="41">
        <v>1</v>
      </c>
      <c r="AD137" s="41">
        <v>27</v>
      </c>
      <c r="AE137" s="27">
        <f t="shared" si="5"/>
        <v>23.704006663812766</v>
      </c>
    </row>
    <row r="138" spans="17:31" x14ac:dyDescent="0.25">
      <c r="Q138" s="41">
        <v>33.5</v>
      </c>
      <c r="R138" s="41">
        <v>0.20399999999999999</v>
      </c>
      <c r="S138" s="26">
        <f t="shared" si="4"/>
        <v>0.22602709542664046</v>
      </c>
      <c r="AC138" s="41">
        <v>1</v>
      </c>
      <c r="AD138" s="41">
        <v>18</v>
      </c>
      <c r="AE138" s="27">
        <f t="shared" si="5"/>
        <v>23.704006663812766</v>
      </c>
    </row>
    <row r="139" spans="17:31" x14ac:dyDescent="0.25">
      <c r="Q139" s="41">
        <v>33.5</v>
      </c>
      <c r="R139" s="41">
        <v>0.20599999999999999</v>
      </c>
      <c r="S139" s="26">
        <f t="shared" si="4"/>
        <v>0.22602709542664046</v>
      </c>
      <c r="AC139" s="41">
        <v>1</v>
      </c>
      <c r="AD139" s="41">
        <v>18.5</v>
      </c>
      <c r="AE139" s="27">
        <f t="shared" si="5"/>
        <v>23.704006663812766</v>
      </c>
    </row>
    <row r="140" spans="17:31" x14ac:dyDescent="0.25">
      <c r="Q140" s="41">
        <v>33.6</v>
      </c>
      <c r="R140" s="41">
        <v>0.218</v>
      </c>
      <c r="S140" s="26">
        <f t="shared" si="4"/>
        <v>0.22814903168212763</v>
      </c>
      <c r="AC140" s="41">
        <v>1</v>
      </c>
      <c r="AD140" s="41">
        <v>17.5</v>
      </c>
      <c r="AE140" s="27">
        <f t="shared" si="5"/>
        <v>23.704006663812766</v>
      </c>
    </row>
    <row r="141" spans="17:31" x14ac:dyDescent="0.25">
      <c r="Q141" s="41">
        <v>33.6</v>
      </c>
      <c r="R141" s="41">
        <v>0.25600000000000001</v>
      </c>
      <c r="S141" s="26">
        <f t="shared" si="4"/>
        <v>0.22814903168212763</v>
      </c>
      <c r="AC141" s="41">
        <v>1</v>
      </c>
      <c r="AD141" s="41">
        <v>20.5</v>
      </c>
      <c r="AE141" s="27">
        <f t="shared" si="5"/>
        <v>23.704006663812766</v>
      </c>
    </row>
    <row r="142" spans="17:31" x14ac:dyDescent="0.25">
      <c r="Q142" s="41">
        <v>33.700000000000003</v>
      </c>
      <c r="R142" s="41">
        <v>0.20899999999999999</v>
      </c>
      <c r="S142" s="26">
        <f t="shared" si="4"/>
        <v>0.23028449381014443</v>
      </c>
      <c r="AC142" s="41">
        <v>1</v>
      </c>
      <c r="AD142" s="41">
        <v>32</v>
      </c>
      <c r="AE142" s="27">
        <f t="shared" si="5"/>
        <v>23.704006663812766</v>
      </c>
    </row>
    <row r="143" spans="17:31" x14ac:dyDescent="0.25">
      <c r="Q143" s="41">
        <v>33.700000000000003</v>
      </c>
      <c r="R143" s="41">
        <v>0.20699999999999999</v>
      </c>
      <c r="S143" s="26">
        <f t="shared" si="4"/>
        <v>0.23028449381014443</v>
      </c>
      <c r="AC143" s="41">
        <v>1</v>
      </c>
      <c r="AD143" s="41">
        <v>23</v>
      </c>
      <c r="AE143" s="27">
        <f t="shared" si="5"/>
        <v>23.704006663812766</v>
      </c>
    </row>
    <row r="144" spans="17:31" x14ac:dyDescent="0.25">
      <c r="Q144" s="41">
        <v>33.9</v>
      </c>
      <c r="R144" s="41">
        <v>0.22500000000000001</v>
      </c>
      <c r="S144" s="26">
        <f t="shared" si="4"/>
        <v>0.23459617849418141</v>
      </c>
      <c r="AC144" s="41">
        <v>1</v>
      </c>
      <c r="AD144" s="41">
        <v>25.5</v>
      </c>
      <c r="AE144" s="27">
        <f t="shared" si="5"/>
        <v>23.704006663812766</v>
      </c>
    </row>
    <row r="145" spans="17:31" x14ac:dyDescent="0.25">
      <c r="Q145" s="41">
        <v>34</v>
      </c>
      <c r="R145" s="41">
        <v>0.23100000000000001</v>
      </c>
      <c r="S145" s="26">
        <f t="shared" si="4"/>
        <v>0.23677249250112758</v>
      </c>
      <c r="AC145" s="41">
        <v>1</v>
      </c>
      <c r="AD145" s="41">
        <v>28.5</v>
      </c>
      <c r="AE145" s="27">
        <f t="shared" si="5"/>
        <v>23.704006663812766</v>
      </c>
    </row>
    <row r="146" spans="17:31" x14ac:dyDescent="0.25">
      <c r="Q146" s="41">
        <v>34</v>
      </c>
      <c r="R146" s="41">
        <v>0.33</v>
      </c>
      <c r="S146" s="26">
        <f t="shared" si="4"/>
        <v>0.23677249250112758</v>
      </c>
      <c r="AC146" s="41">
        <v>1</v>
      </c>
      <c r="AD146" s="41">
        <v>28</v>
      </c>
      <c r="AE146" s="27">
        <f t="shared" si="5"/>
        <v>23.704006663812766</v>
      </c>
    </row>
    <row r="147" spans="17:31" x14ac:dyDescent="0.25">
      <c r="Q147" s="41">
        <v>34</v>
      </c>
      <c r="R147" s="41">
        <v>0.37</v>
      </c>
      <c r="S147" s="26">
        <f t="shared" si="4"/>
        <v>0.23677249250112758</v>
      </c>
      <c r="AC147" s="41">
        <v>1</v>
      </c>
      <c r="AD147" s="41">
        <v>30</v>
      </c>
      <c r="AE147" s="27">
        <f t="shared" si="5"/>
        <v>23.704006663812766</v>
      </c>
    </row>
    <row r="148" spans="17:31" x14ac:dyDescent="0.25">
      <c r="Q148" s="41">
        <v>34</v>
      </c>
      <c r="R148" s="41">
        <v>0.28000000000000003</v>
      </c>
      <c r="S148" s="26">
        <f t="shared" si="4"/>
        <v>0.23677249250112758</v>
      </c>
      <c r="AC148" s="41">
        <v>1</v>
      </c>
      <c r="AD148" s="41">
        <v>30</v>
      </c>
      <c r="AE148" s="27">
        <f t="shared" si="5"/>
        <v>23.704006663812766</v>
      </c>
    </row>
    <row r="149" spans="17:31" x14ac:dyDescent="0.25">
      <c r="Q149" s="41">
        <v>34</v>
      </c>
      <c r="R149" s="41">
        <v>0.25</v>
      </c>
      <c r="S149" s="26">
        <f t="shared" si="4"/>
        <v>0.23677249250112758</v>
      </c>
      <c r="AC149" s="41">
        <v>1</v>
      </c>
      <c r="AD149" s="41">
        <v>29.5</v>
      </c>
      <c r="AE149" s="27">
        <f t="shared" si="5"/>
        <v>23.704006663812766</v>
      </c>
    </row>
    <row r="150" spans="17:31" x14ac:dyDescent="0.25">
      <c r="Q150" s="41">
        <v>34</v>
      </c>
      <c r="R150" s="41">
        <v>0.217</v>
      </c>
      <c r="S150" s="26">
        <f t="shared" si="4"/>
        <v>0.23677249250112758</v>
      </c>
      <c r="AC150" s="41">
        <v>1</v>
      </c>
      <c r="AD150" s="41">
        <v>32</v>
      </c>
      <c r="AE150" s="27">
        <f t="shared" si="5"/>
        <v>23.704006663812766</v>
      </c>
    </row>
    <row r="151" spans="17:31" x14ac:dyDescent="0.25">
      <c r="Q151" s="41">
        <v>34</v>
      </c>
      <c r="R151" s="41">
        <v>0.246</v>
      </c>
      <c r="S151" s="26">
        <f t="shared" si="4"/>
        <v>0.23677249250112758</v>
      </c>
      <c r="AC151" s="41">
        <v>1</v>
      </c>
      <c r="AD151" s="41">
        <v>20</v>
      </c>
      <c r="AE151" s="27">
        <f t="shared" si="5"/>
        <v>23.704006663812766</v>
      </c>
    </row>
    <row r="152" spans="17:31" x14ac:dyDescent="0.25">
      <c r="Q152" s="41">
        <v>34.1</v>
      </c>
      <c r="R152" s="41">
        <v>0.26800000000000002</v>
      </c>
      <c r="S152" s="26">
        <f t="shared" si="4"/>
        <v>0.23896251528236065</v>
      </c>
      <c r="AC152" s="41">
        <v>1</v>
      </c>
      <c r="AD152" s="41">
        <v>21</v>
      </c>
      <c r="AE152" s="27">
        <f t="shared" si="5"/>
        <v>23.704006663812766</v>
      </c>
    </row>
    <row r="153" spans="17:31" x14ac:dyDescent="0.25">
      <c r="Q153" s="41">
        <v>34.1</v>
      </c>
      <c r="R153" s="41">
        <v>0.23100000000000001</v>
      </c>
      <c r="S153" s="26">
        <f t="shared" si="4"/>
        <v>0.23896251528236065</v>
      </c>
      <c r="AC153" s="41">
        <v>1</v>
      </c>
      <c r="AD153" s="41">
        <v>29.5</v>
      </c>
      <c r="AE153" s="27">
        <f t="shared" si="5"/>
        <v>23.704006663812766</v>
      </c>
    </row>
    <row r="154" spans="17:31" x14ac:dyDescent="0.25">
      <c r="Q154" s="41">
        <v>34.200000000000003</v>
      </c>
      <c r="R154" s="41">
        <v>0.22500000000000001</v>
      </c>
      <c r="S154" s="26">
        <f t="shared" si="4"/>
        <v>0.24116629260885222</v>
      </c>
      <c r="AC154" s="41">
        <v>1</v>
      </c>
      <c r="AD154" s="41">
        <v>23.5</v>
      </c>
      <c r="AE154" s="27">
        <f t="shared" si="5"/>
        <v>23.704006663812766</v>
      </c>
    </row>
    <row r="155" spans="17:31" x14ac:dyDescent="0.25">
      <c r="Q155" s="41">
        <v>34.299999999999997</v>
      </c>
      <c r="R155" s="41">
        <v>0.23</v>
      </c>
      <c r="S155" s="26">
        <f t="shared" si="4"/>
        <v>0.24338387026969288</v>
      </c>
      <c r="AC155" s="41">
        <v>1</v>
      </c>
      <c r="AD155" s="41">
        <v>21.5</v>
      </c>
      <c r="AE155" s="27">
        <f t="shared" si="5"/>
        <v>23.704006663812766</v>
      </c>
    </row>
    <row r="156" spans="17:31" x14ac:dyDescent="0.25">
      <c r="Q156" s="41">
        <v>34.299999999999997</v>
      </c>
      <c r="R156" s="41">
        <v>0.25700000000000001</v>
      </c>
      <c r="S156" s="26">
        <f t="shared" si="4"/>
        <v>0.24338387026969288</v>
      </c>
      <c r="AC156" s="41">
        <v>1</v>
      </c>
      <c r="AD156" s="41">
        <v>26.5</v>
      </c>
      <c r="AE156" s="27">
        <f t="shared" si="5"/>
        <v>23.704006663812766</v>
      </c>
    </row>
    <row r="157" spans="17:31" x14ac:dyDescent="0.25">
      <c r="Q157" s="41">
        <v>34.4</v>
      </c>
      <c r="R157" s="41">
        <v>0.20599999999999999</v>
      </c>
      <c r="S157" s="26">
        <f t="shared" si="4"/>
        <v>0.24561529407204818</v>
      </c>
      <c r="AC157" s="41">
        <v>1</v>
      </c>
      <c r="AD157" s="41">
        <v>22.5</v>
      </c>
      <c r="AE157" s="27">
        <f t="shared" si="5"/>
        <v>23.704006663812766</v>
      </c>
    </row>
    <row r="158" spans="17:31" x14ac:dyDescent="0.25">
      <c r="Q158" s="41">
        <v>34.4</v>
      </c>
      <c r="R158" s="41">
        <v>0.22500000000000001</v>
      </c>
      <c r="S158" s="26">
        <f t="shared" si="4"/>
        <v>0.24561529407204818</v>
      </c>
      <c r="AC158" s="41">
        <v>1</v>
      </c>
      <c r="AD158" s="41">
        <v>32</v>
      </c>
      <c r="AE158" s="27">
        <f t="shared" si="5"/>
        <v>23.704006663812766</v>
      </c>
    </row>
    <row r="159" spans="17:31" x14ac:dyDescent="0.25">
      <c r="Q159" s="41">
        <v>34.5</v>
      </c>
      <c r="R159" s="41">
        <v>0.314</v>
      </c>
      <c r="S159" s="26">
        <f t="shared" si="4"/>
        <v>0.24786060984111283</v>
      </c>
      <c r="AC159" s="41">
        <v>1</v>
      </c>
      <c r="AD159" s="41">
        <v>31</v>
      </c>
      <c r="AE159" s="27">
        <f t="shared" si="5"/>
        <v>23.704006663812766</v>
      </c>
    </row>
    <row r="160" spans="17:31" x14ac:dyDescent="0.25">
      <c r="Q160" s="41">
        <v>34.5</v>
      </c>
      <c r="R160" s="41">
        <v>0.249</v>
      </c>
      <c r="S160" s="26">
        <f t="shared" si="4"/>
        <v>0.24786060984111283</v>
      </c>
      <c r="AC160" s="41">
        <v>1</v>
      </c>
      <c r="AD160" s="41">
        <v>30.5</v>
      </c>
      <c r="AE160" s="27">
        <f t="shared" si="5"/>
        <v>23.704006663812766</v>
      </c>
    </row>
    <row r="161" spans="17:31" x14ac:dyDescent="0.25">
      <c r="Q161" s="41">
        <v>34.6</v>
      </c>
      <c r="R161" s="41">
        <v>0.23599999999999999</v>
      </c>
      <c r="S161" s="26">
        <f t="shared" si="4"/>
        <v>0.25011986342006309</v>
      </c>
      <c r="AC161" s="41">
        <v>1</v>
      </c>
      <c r="AD161" s="41">
        <v>31</v>
      </c>
      <c r="AE161" s="27">
        <f t="shared" si="5"/>
        <v>23.704006663812766</v>
      </c>
    </row>
    <row r="162" spans="17:31" x14ac:dyDescent="0.25">
      <c r="Q162" s="41">
        <v>34.6</v>
      </c>
      <c r="R162" s="41">
        <v>0.253</v>
      </c>
      <c r="S162" s="26">
        <f t="shared" si="4"/>
        <v>0.25011986342006309</v>
      </c>
      <c r="AC162" s="41">
        <v>1</v>
      </c>
      <c r="AD162" s="41">
        <v>32.5</v>
      </c>
      <c r="AE162" s="27">
        <f t="shared" si="5"/>
        <v>23.704006663812766</v>
      </c>
    </row>
    <row r="163" spans="17:31" x14ac:dyDescent="0.25">
      <c r="Q163" s="41">
        <v>34.700000000000003</v>
      </c>
      <c r="R163" s="41">
        <v>0.23599999999999999</v>
      </c>
      <c r="S163" s="26">
        <f t="shared" si="4"/>
        <v>0.25239310067001497</v>
      </c>
      <c r="AC163" s="41">
        <v>1</v>
      </c>
      <c r="AD163" s="41">
        <v>23.5</v>
      </c>
      <c r="AE163" s="27">
        <f t="shared" si="5"/>
        <v>23.704006663812766</v>
      </c>
    </row>
    <row r="164" spans="17:31" x14ac:dyDescent="0.25">
      <c r="Q164" s="41">
        <v>34.700000000000003</v>
      </c>
      <c r="R164" s="41">
        <v>0.24399999999999999</v>
      </c>
      <c r="S164" s="26">
        <f t="shared" si="4"/>
        <v>0.25239310067001497</v>
      </c>
      <c r="AC164" s="41">
        <v>1</v>
      </c>
      <c r="AD164" s="41">
        <v>21.5</v>
      </c>
      <c r="AE164" s="27">
        <f t="shared" si="5"/>
        <v>23.704006663812766</v>
      </c>
    </row>
    <row r="165" spans="17:31" x14ac:dyDescent="0.25">
      <c r="Q165" s="41">
        <v>34.700000000000003</v>
      </c>
      <c r="R165" s="41">
        <v>0.223</v>
      </c>
      <c r="S165" s="26">
        <f t="shared" si="4"/>
        <v>0.25239310067001497</v>
      </c>
      <c r="AC165" s="41">
        <v>1</v>
      </c>
      <c r="AD165" s="41">
        <v>24.5</v>
      </c>
      <c r="AE165" s="27">
        <f t="shared" si="5"/>
        <v>23.704006663812766</v>
      </c>
    </row>
    <row r="166" spans="17:31" x14ac:dyDescent="0.25">
      <c r="Q166" s="41">
        <v>34.799999999999997</v>
      </c>
      <c r="R166" s="41">
        <v>0.34799999999999998</v>
      </c>
      <c r="S166" s="26">
        <f t="shared" si="4"/>
        <v>0.25468036746997708</v>
      </c>
      <c r="AC166" s="41">
        <v>1</v>
      </c>
      <c r="AD166" s="41">
        <v>25</v>
      </c>
      <c r="AE166" s="27">
        <f t="shared" si="5"/>
        <v>23.704006663812766</v>
      </c>
    </row>
    <row r="167" spans="17:31" x14ac:dyDescent="0.25">
      <c r="Q167" s="41">
        <v>34.799999999999997</v>
      </c>
      <c r="R167" s="41">
        <v>0.26400000000000001</v>
      </c>
      <c r="S167" s="26">
        <f t="shared" si="4"/>
        <v>0.25468036746997708</v>
      </c>
      <c r="AC167" s="41">
        <v>1</v>
      </c>
      <c r="AD167" s="41">
        <v>37</v>
      </c>
      <c r="AE167" s="27">
        <f t="shared" si="5"/>
        <v>23.704006663812766</v>
      </c>
    </row>
    <row r="168" spans="17:31" x14ac:dyDescent="0.25">
      <c r="Q168" s="41">
        <v>34.799999999999997</v>
      </c>
      <c r="R168" s="41">
        <v>0.24099999999999999</v>
      </c>
      <c r="S168" s="26">
        <f t="shared" si="4"/>
        <v>0.25468036746997708</v>
      </c>
      <c r="AC168" s="41">
        <v>1</v>
      </c>
      <c r="AD168" s="41">
        <v>30</v>
      </c>
      <c r="AE168" s="27">
        <f t="shared" si="5"/>
        <v>23.704006663812766</v>
      </c>
    </row>
    <row r="169" spans="17:31" x14ac:dyDescent="0.25">
      <c r="Q169" s="41">
        <v>34.799999999999997</v>
      </c>
      <c r="R169" s="41">
        <v>0.245</v>
      </c>
      <c r="S169" s="26">
        <f t="shared" si="4"/>
        <v>0.25468036746997708</v>
      </c>
      <c r="AC169" s="41">
        <v>1</v>
      </c>
      <c r="AD169" s="41">
        <v>31</v>
      </c>
      <c r="AE169" s="27">
        <f t="shared" si="5"/>
        <v>23.704006663812766</v>
      </c>
    </row>
    <row r="170" spans="17:31" x14ac:dyDescent="0.25">
      <c r="Q170" s="41">
        <v>34.9</v>
      </c>
      <c r="R170" s="41">
        <v>0.24</v>
      </c>
      <c r="S170" s="26">
        <f t="shared" si="4"/>
        <v>0.25698170971680795</v>
      </c>
      <c r="AC170" s="41">
        <v>1</v>
      </c>
      <c r="AD170" s="41">
        <v>30</v>
      </c>
      <c r="AE170" s="27">
        <f t="shared" si="5"/>
        <v>23.704006663812766</v>
      </c>
    </row>
    <row r="171" spans="17:31" x14ac:dyDescent="0.25">
      <c r="Q171" s="41">
        <v>35</v>
      </c>
      <c r="R171" s="41">
        <v>0.24299999999999999</v>
      </c>
      <c r="S171" s="26">
        <f t="shared" si="4"/>
        <v>0.259297173325168</v>
      </c>
      <c r="AC171" s="41">
        <v>1</v>
      </c>
      <c r="AD171" s="41">
        <v>33</v>
      </c>
      <c r="AE171" s="27">
        <f t="shared" si="5"/>
        <v>23.704006663812766</v>
      </c>
    </row>
    <row r="172" spans="17:31" x14ac:dyDescent="0.25">
      <c r="Q172" s="41">
        <v>35</v>
      </c>
      <c r="R172" s="41">
        <v>0.22</v>
      </c>
      <c r="S172" s="26">
        <f t="shared" si="4"/>
        <v>0.259297173325168</v>
      </c>
      <c r="AC172" s="41">
        <v>1</v>
      </c>
      <c r="AD172" s="41">
        <v>33</v>
      </c>
      <c r="AE172" s="27">
        <f t="shared" si="5"/>
        <v>23.704006663812766</v>
      </c>
    </row>
    <row r="173" spans="17:31" x14ac:dyDescent="0.25">
      <c r="Q173" s="41">
        <v>35</v>
      </c>
      <c r="R173" s="41">
        <v>0.26400000000000001</v>
      </c>
      <c r="S173" s="26">
        <f t="shared" si="4"/>
        <v>0.259297173325168</v>
      </c>
      <c r="AC173" s="41">
        <v>1</v>
      </c>
      <c r="AD173" s="41">
        <v>36</v>
      </c>
      <c r="AE173" s="27">
        <f t="shared" si="5"/>
        <v>23.704006663812766</v>
      </c>
    </row>
    <row r="174" spans="17:31" x14ac:dyDescent="0.25">
      <c r="Q174" s="41">
        <v>35</v>
      </c>
      <c r="R174" s="41">
        <v>0.252</v>
      </c>
      <c r="S174" s="26">
        <f t="shared" si="4"/>
        <v>0.259297173325168</v>
      </c>
      <c r="AC174" s="41">
        <v>1</v>
      </c>
      <c r="AD174" s="41">
        <v>36.5</v>
      </c>
      <c r="AE174" s="27">
        <f t="shared" si="5"/>
        <v>23.704006663812766</v>
      </c>
    </row>
    <row r="175" spans="17:31" x14ac:dyDescent="0.25">
      <c r="Q175" s="41">
        <v>35</v>
      </c>
      <c r="R175" s="41">
        <v>0.33</v>
      </c>
      <c r="S175" s="26">
        <f t="shared" si="4"/>
        <v>0.259297173325168</v>
      </c>
      <c r="AC175" s="41">
        <v>1</v>
      </c>
      <c r="AD175" s="41">
        <v>35</v>
      </c>
      <c r="AE175" s="27">
        <f t="shared" si="5"/>
        <v>23.704006663812766</v>
      </c>
    </row>
    <row r="176" spans="17:31" x14ac:dyDescent="0.25">
      <c r="Q176" s="41">
        <v>35</v>
      </c>
      <c r="R176" s="41">
        <v>0.4</v>
      </c>
      <c r="S176" s="26">
        <f t="shared" si="4"/>
        <v>0.259297173325168</v>
      </c>
      <c r="AC176" s="41">
        <v>1</v>
      </c>
      <c r="AD176" s="41">
        <v>33</v>
      </c>
      <c r="AE176" s="27">
        <f t="shared" si="5"/>
        <v>23.704006663812766</v>
      </c>
    </row>
    <row r="177" spans="17:31" x14ac:dyDescent="0.25">
      <c r="Q177" s="41">
        <v>35</v>
      </c>
      <c r="R177" s="41">
        <v>0.35</v>
      </c>
      <c r="S177" s="26">
        <f t="shared" si="4"/>
        <v>0.259297173325168</v>
      </c>
      <c r="AC177" s="41">
        <v>1</v>
      </c>
      <c r="AD177" s="41">
        <v>30.5</v>
      </c>
      <c r="AE177" s="27">
        <f t="shared" si="5"/>
        <v>23.704006663812766</v>
      </c>
    </row>
    <row r="178" spans="17:31" x14ac:dyDescent="0.25">
      <c r="Q178" s="41">
        <v>35</v>
      </c>
      <c r="R178" s="41">
        <v>0.27800000000000002</v>
      </c>
      <c r="S178" s="26">
        <f t="shared" si="4"/>
        <v>0.259297173325168</v>
      </c>
      <c r="AC178" s="41">
        <v>1</v>
      </c>
      <c r="AD178" s="41">
        <v>34</v>
      </c>
      <c r="AE178" s="27">
        <f t="shared" si="5"/>
        <v>23.704006663812766</v>
      </c>
    </row>
    <row r="179" spans="17:31" x14ac:dyDescent="0.25">
      <c r="Q179" s="41">
        <v>35.1</v>
      </c>
      <c r="R179" s="41">
        <v>0.253</v>
      </c>
      <c r="S179" s="26">
        <f t="shared" si="4"/>
        <v>0.26162680422748008</v>
      </c>
      <c r="AC179" s="41">
        <v>1</v>
      </c>
      <c r="AD179" s="41">
        <v>37</v>
      </c>
      <c r="AE179" s="27">
        <f t="shared" si="5"/>
        <v>23.704006663812766</v>
      </c>
    </row>
    <row r="180" spans="17:31" x14ac:dyDescent="0.25">
      <c r="Q180" s="41">
        <v>35.1</v>
      </c>
      <c r="R180" s="41">
        <v>0.26100000000000001</v>
      </c>
      <c r="S180" s="26">
        <f t="shared" si="4"/>
        <v>0.26162680422748008</v>
      </c>
      <c r="AC180" s="41">
        <v>1</v>
      </c>
      <c r="AD180" s="41">
        <v>33</v>
      </c>
      <c r="AE180" s="27">
        <f t="shared" si="5"/>
        <v>23.704006663812766</v>
      </c>
    </row>
    <row r="181" spans="17:31" x14ac:dyDescent="0.25">
      <c r="Q181" s="41">
        <v>35.1</v>
      </c>
      <c r="R181" s="41">
        <v>0.23499999999999999</v>
      </c>
      <c r="S181" s="26">
        <f t="shared" si="4"/>
        <v>0.26162680422748008</v>
      </c>
      <c r="AC181" s="41">
        <v>1</v>
      </c>
      <c r="AD181" s="41">
        <v>22.5</v>
      </c>
      <c r="AE181" s="27">
        <f t="shared" si="5"/>
        <v>23.704006663812766</v>
      </c>
    </row>
    <row r="182" spans="17:31" x14ac:dyDescent="0.25">
      <c r="Q182" s="41">
        <v>35.200000000000003</v>
      </c>
      <c r="R182" s="41">
        <v>0.23899999999999999</v>
      </c>
      <c r="S182" s="26">
        <f t="shared" si="4"/>
        <v>0.26397064837388345</v>
      </c>
      <c r="AC182" s="41">
        <v>1</v>
      </c>
      <c r="AD182" s="41">
        <v>21.5</v>
      </c>
      <c r="AE182" s="27">
        <f t="shared" si="5"/>
        <v>23.704006663812766</v>
      </c>
    </row>
    <row r="183" spans="17:31" x14ac:dyDescent="0.25">
      <c r="Q183" s="41">
        <v>35.200000000000003</v>
      </c>
      <c r="R183" s="41">
        <v>0.24299999999999999</v>
      </c>
      <c r="S183" s="26">
        <f t="shared" si="4"/>
        <v>0.26397064837388345</v>
      </c>
      <c r="AC183" s="41">
        <v>1</v>
      </c>
      <c r="AD183" s="41">
        <v>33</v>
      </c>
      <c r="AE183" s="27">
        <f t="shared" si="5"/>
        <v>23.704006663812766</v>
      </c>
    </row>
    <row r="184" spans="17:31" x14ac:dyDescent="0.25">
      <c r="Q184" s="41">
        <v>35.200000000000003</v>
      </c>
      <c r="R184" s="41">
        <v>0.28299999999999997</v>
      </c>
      <c r="S184" s="26">
        <f t="shared" si="4"/>
        <v>0.26397064837388345</v>
      </c>
      <c r="AC184" s="41">
        <v>1</v>
      </c>
      <c r="AD184" s="41">
        <v>35</v>
      </c>
      <c r="AE184" s="27">
        <f t="shared" si="5"/>
        <v>23.704006663812766</v>
      </c>
    </row>
    <row r="185" spans="17:31" x14ac:dyDescent="0.25">
      <c r="Q185" s="41">
        <v>35.299999999999997</v>
      </c>
      <c r="R185" s="41">
        <v>0.26100000000000001</v>
      </c>
      <c r="S185" s="26">
        <f t="shared" si="4"/>
        <v>0.26632875173218812</v>
      </c>
      <c r="AC185" s="41">
        <v>1</v>
      </c>
      <c r="AD185" s="41">
        <v>36</v>
      </c>
      <c r="AE185" s="27">
        <f t="shared" si="5"/>
        <v>23.704006663812766</v>
      </c>
    </row>
    <row r="186" spans="17:31" x14ac:dyDescent="0.25">
      <c r="Q186" s="41">
        <v>35.299999999999997</v>
      </c>
      <c r="R186" s="41">
        <v>0.23799999999999999</v>
      </c>
      <c r="S186" s="26">
        <f t="shared" si="4"/>
        <v>0.26632875173218812</v>
      </c>
      <c r="AC186" s="41">
        <v>1</v>
      </c>
      <c r="AD186" s="41">
        <v>26</v>
      </c>
      <c r="AE186" s="27">
        <f t="shared" si="5"/>
        <v>23.704006663812766</v>
      </c>
    </row>
    <row r="187" spans="17:31" x14ac:dyDescent="0.25">
      <c r="Q187" s="41">
        <v>35.4</v>
      </c>
      <c r="R187" s="41">
        <v>0.25900000000000001</v>
      </c>
      <c r="S187" s="26">
        <f t="shared" si="4"/>
        <v>0.26870116028783469</v>
      </c>
      <c r="AC187" s="41">
        <v>1</v>
      </c>
      <c r="AD187" s="41">
        <v>25</v>
      </c>
      <c r="AE187" s="27">
        <f t="shared" si="5"/>
        <v>23.704006663812766</v>
      </c>
    </row>
    <row r="188" spans="17:31" x14ac:dyDescent="0.25">
      <c r="Q188" s="41">
        <v>35.4</v>
      </c>
      <c r="R188" s="41">
        <v>0.25800000000000001</v>
      </c>
      <c r="S188" s="26">
        <f t="shared" si="4"/>
        <v>0.26870116028783469</v>
      </c>
      <c r="AC188" s="41">
        <v>1</v>
      </c>
      <c r="AD188" s="41">
        <v>27</v>
      </c>
      <c r="AE188" s="27">
        <f t="shared" si="5"/>
        <v>23.704006663812766</v>
      </c>
    </row>
    <row r="189" spans="17:31" x14ac:dyDescent="0.25">
      <c r="Q189" s="41">
        <v>35.5</v>
      </c>
      <c r="R189" s="41">
        <v>0.254</v>
      </c>
      <c r="S189" s="26">
        <f t="shared" si="4"/>
        <v>0.27108792004384985</v>
      </c>
      <c r="AC189" s="41">
        <v>1</v>
      </c>
      <c r="AD189" s="41">
        <v>28</v>
      </c>
      <c r="AE189" s="27">
        <f t="shared" si="5"/>
        <v>23.704006663812766</v>
      </c>
    </row>
    <row r="190" spans="17:31" x14ac:dyDescent="0.25">
      <c r="Q190" s="41">
        <v>35.5</v>
      </c>
      <c r="R190" s="41">
        <v>0.245</v>
      </c>
      <c r="S190" s="26">
        <f t="shared" si="4"/>
        <v>0.27108792004384985</v>
      </c>
      <c r="AC190" s="41">
        <v>1</v>
      </c>
      <c r="AD190" s="41">
        <v>27</v>
      </c>
      <c r="AE190" s="27">
        <f t="shared" si="5"/>
        <v>23.704006663812766</v>
      </c>
    </row>
    <row r="191" spans="17:31" x14ac:dyDescent="0.25">
      <c r="Q191" s="41">
        <v>35.6</v>
      </c>
      <c r="R191" s="41">
        <v>0.26800000000000002</v>
      </c>
      <c r="S191" s="26">
        <f t="shared" si="4"/>
        <v>0.27348907702080255</v>
      </c>
      <c r="AC191" s="41">
        <v>1</v>
      </c>
      <c r="AD191" s="41">
        <v>25</v>
      </c>
      <c r="AE191" s="27">
        <f t="shared" si="5"/>
        <v>23.704006663812766</v>
      </c>
    </row>
    <row r="192" spans="17:31" x14ac:dyDescent="0.25">
      <c r="Q192" s="41">
        <v>35.700000000000003</v>
      </c>
      <c r="R192" s="41">
        <v>0.27200000000000002</v>
      </c>
      <c r="S192" s="26">
        <f t="shared" si="4"/>
        <v>0.27590467725676249</v>
      </c>
      <c r="AC192" s="41">
        <v>1</v>
      </c>
      <c r="AD192" s="41">
        <v>31</v>
      </c>
      <c r="AE192" s="27">
        <f t="shared" si="5"/>
        <v>23.704006663812766</v>
      </c>
    </row>
    <row r="193" spans="17:31" x14ac:dyDescent="0.25">
      <c r="Q193" s="41">
        <v>35.700000000000003</v>
      </c>
      <c r="R193" s="41">
        <v>0.27300000000000002</v>
      </c>
      <c r="S193" s="26">
        <f t="shared" si="4"/>
        <v>0.27590467725676249</v>
      </c>
      <c r="AC193" s="41">
        <v>1</v>
      </c>
      <c r="AD193" s="41">
        <v>30</v>
      </c>
      <c r="AE193" s="27">
        <f t="shared" si="5"/>
        <v>23.704006663812766</v>
      </c>
    </row>
    <row r="194" spans="17:31" x14ac:dyDescent="0.25">
      <c r="Q194" s="41">
        <v>35.799999999999997</v>
      </c>
      <c r="R194" s="41">
        <v>0.28799999999999998</v>
      </c>
      <c r="S194" s="26">
        <f t="shared" si="4"/>
        <v>0.27833476680725705</v>
      </c>
      <c r="AC194" s="41">
        <v>2</v>
      </c>
      <c r="AD194" s="41">
        <v>38</v>
      </c>
      <c r="AE194" s="27">
        <f t="shared" si="5"/>
        <v>33.946551195370397</v>
      </c>
    </row>
    <row r="195" spans="17:31" x14ac:dyDescent="0.25">
      <c r="Q195" s="41">
        <v>36</v>
      </c>
      <c r="R195" s="41">
        <v>0.29799999999999999</v>
      </c>
      <c r="S195" s="26">
        <f t="shared" si="4"/>
        <v>0.28323859816099412</v>
      </c>
      <c r="AC195" s="41">
        <v>2</v>
      </c>
      <c r="AD195" s="41">
        <v>37</v>
      </c>
      <c r="AE195" s="27">
        <f t="shared" si="5"/>
        <v>33.946551195370397</v>
      </c>
    </row>
    <row r="196" spans="17:31" x14ac:dyDescent="0.25">
      <c r="Q196" s="41">
        <v>36</v>
      </c>
      <c r="R196" s="41">
        <v>0.29499999999999998</v>
      </c>
      <c r="S196" s="26">
        <f t="shared" si="4"/>
        <v>0.28323859816099412</v>
      </c>
      <c r="AC196" s="41">
        <v>2</v>
      </c>
      <c r="AD196" s="41">
        <v>42</v>
      </c>
      <c r="AE196" s="27">
        <f t="shared" si="5"/>
        <v>33.946551195370397</v>
      </c>
    </row>
    <row r="197" spans="17:31" x14ac:dyDescent="0.25">
      <c r="Q197" s="41">
        <v>36</v>
      </c>
      <c r="R197" s="41">
        <v>0.27300000000000002</v>
      </c>
      <c r="S197" s="26">
        <f t="shared" si="4"/>
        <v>0.28323859816099412</v>
      </c>
      <c r="AC197" s="41">
        <v>2</v>
      </c>
      <c r="AD197" s="41">
        <v>36</v>
      </c>
      <c r="AE197" s="27">
        <f t="shared" si="5"/>
        <v>33.946551195370397</v>
      </c>
    </row>
    <row r="198" spans="17:31" x14ac:dyDescent="0.25">
      <c r="Q198" s="41">
        <v>36</v>
      </c>
      <c r="R198" s="41">
        <v>0.29499999999999998</v>
      </c>
      <c r="S198" s="26">
        <f t="shared" si="4"/>
        <v>0.28323859816099412</v>
      </c>
      <c r="AC198" s="41">
        <v>2</v>
      </c>
      <c r="AD198" s="41">
        <v>41</v>
      </c>
      <c r="AE198" s="27">
        <f t="shared" si="5"/>
        <v>33.946551195370397</v>
      </c>
    </row>
    <row r="199" spans="17:31" x14ac:dyDescent="0.25">
      <c r="Q199" s="41">
        <v>36</v>
      </c>
      <c r="R199" s="41">
        <v>0.255</v>
      </c>
      <c r="S199" s="26">
        <f t="shared" ref="S199:S262" si="6">$X$7*Q199^$X$5</f>
        <v>0.28323859816099412</v>
      </c>
      <c r="AC199" s="41">
        <v>2</v>
      </c>
      <c r="AD199" s="41">
        <v>41</v>
      </c>
      <c r="AE199" s="27">
        <f t="shared" ref="AE199:AE262" si="7">$X$25*(1-EXP(-$X$24*(AC199-$X$26)))</f>
        <v>33.946551195370397</v>
      </c>
    </row>
    <row r="200" spans="17:31" x14ac:dyDescent="0.25">
      <c r="Q200" s="41">
        <v>36</v>
      </c>
      <c r="R200" s="41">
        <v>0.37</v>
      </c>
      <c r="S200" s="26">
        <f t="shared" si="6"/>
        <v>0.28323859816099412</v>
      </c>
      <c r="AC200" s="41">
        <v>2</v>
      </c>
      <c r="AD200" s="41">
        <v>38</v>
      </c>
      <c r="AE200" s="27">
        <f t="shared" si="7"/>
        <v>33.946551195370397</v>
      </c>
    </row>
    <row r="201" spans="17:31" x14ac:dyDescent="0.25">
      <c r="Q201" s="41">
        <v>36</v>
      </c>
      <c r="R201" s="41">
        <v>0.37</v>
      </c>
      <c r="S201" s="26">
        <f t="shared" si="6"/>
        <v>0.28323859816099412</v>
      </c>
      <c r="AC201" s="41">
        <v>2</v>
      </c>
      <c r="AD201" s="41">
        <v>41</v>
      </c>
      <c r="AE201" s="27">
        <f t="shared" si="7"/>
        <v>33.946551195370397</v>
      </c>
    </row>
    <row r="202" spans="17:31" x14ac:dyDescent="0.25">
      <c r="Q202" s="41">
        <v>36</v>
      </c>
      <c r="R202" s="41">
        <v>0.25800000000000001</v>
      </c>
      <c r="S202" s="26">
        <f t="shared" si="6"/>
        <v>0.28323859816099412</v>
      </c>
      <c r="AC202" s="41">
        <v>2</v>
      </c>
      <c r="AD202" s="41">
        <v>37</v>
      </c>
      <c r="AE202" s="27">
        <f t="shared" si="7"/>
        <v>33.946551195370397</v>
      </c>
    </row>
    <row r="203" spans="17:31" x14ac:dyDescent="0.25">
      <c r="Q203" s="41">
        <v>36</v>
      </c>
      <c r="R203" s="41">
        <v>0.28999999999999998</v>
      </c>
      <c r="S203" s="26">
        <f t="shared" si="6"/>
        <v>0.28323859816099412</v>
      </c>
      <c r="AC203" s="41">
        <v>2</v>
      </c>
      <c r="AD203" s="41">
        <v>41</v>
      </c>
      <c r="AE203" s="27">
        <f t="shared" si="7"/>
        <v>33.946551195370397</v>
      </c>
    </row>
    <row r="204" spans="17:31" x14ac:dyDescent="0.25">
      <c r="Q204" s="41">
        <v>36</v>
      </c>
      <c r="R204" s="41">
        <v>0.29099999999999998</v>
      </c>
      <c r="S204" s="26">
        <f t="shared" si="6"/>
        <v>0.28323859816099412</v>
      </c>
      <c r="AC204" s="41">
        <v>2</v>
      </c>
      <c r="AD204" s="41">
        <v>39</v>
      </c>
      <c r="AE204" s="27">
        <f t="shared" si="7"/>
        <v>33.946551195370397</v>
      </c>
    </row>
    <row r="205" spans="17:31" x14ac:dyDescent="0.25">
      <c r="Q205" s="41">
        <v>36</v>
      </c>
      <c r="R205" s="41">
        <v>0.318</v>
      </c>
      <c r="S205" s="26">
        <f t="shared" si="6"/>
        <v>0.28323859816099412</v>
      </c>
      <c r="AC205" s="41">
        <v>2</v>
      </c>
      <c r="AD205" s="41">
        <v>35</v>
      </c>
      <c r="AE205" s="27">
        <f t="shared" si="7"/>
        <v>33.946551195370397</v>
      </c>
    </row>
    <row r="206" spans="17:31" x14ac:dyDescent="0.25">
      <c r="Q206" s="41">
        <v>36</v>
      </c>
      <c r="R206" s="41">
        <v>0.251</v>
      </c>
      <c r="S206" s="26">
        <f t="shared" si="6"/>
        <v>0.28323859816099412</v>
      </c>
      <c r="AC206" s="41">
        <v>2</v>
      </c>
      <c r="AD206" s="41">
        <v>34</v>
      </c>
      <c r="AE206" s="27">
        <f t="shared" si="7"/>
        <v>33.946551195370397</v>
      </c>
    </row>
    <row r="207" spans="17:31" x14ac:dyDescent="0.25">
      <c r="Q207" s="41">
        <v>36.1</v>
      </c>
      <c r="R207" s="41">
        <v>0.31</v>
      </c>
      <c r="S207" s="26">
        <f t="shared" si="6"/>
        <v>0.28571243216219971</v>
      </c>
      <c r="AC207" s="41">
        <v>2</v>
      </c>
      <c r="AD207" s="41">
        <v>35</v>
      </c>
      <c r="AE207" s="27">
        <f t="shared" si="7"/>
        <v>33.946551195370397</v>
      </c>
    </row>
    <row r="208" spans="17:31" x14ac:dyDescent="0.25">
      <c r="Q208" s="41">
        <v>36.1</v>
      </c>
      <c r="R208" s="41">
        <v>0.317</v>
      </c>
      <c r="S208" s="26">
        <f t="shared" si="6"/>
        <v>0.28571243216219971</v>
      </c>
      <c r="AC208" s="41">
        <v>2</v>
      </c>
      <c r="AD208" s="41">
        <v>38</v>
      </c>
      <c r="AE208" s="27">
        <f t="shared" si="7"/>
        <v>33.946551195370397</v>
      </c>
    </row>
    <row r="209" spans="17:31" x14ac:dyDescent="0.25">
      <c r="Q209" s="41">
        <v>36.1</v>
      </c>
      <c r="R209" s="41">
        <v>0.32800000000000001</v>
      </c>
      <c r="S209" s="26">
        <f t="shared" si="6"/>
        <v>0.28571243216219971</v>
      </c>
      <c r="AC209" s="41">
        <v>2</v>
      </c>
      <c r="AD209" s="41">
        <v>33</v>
      </c>
      <c r="AE209" s="27">
        <f t="shared" si="7"/>
        <v>33.946551195370397</v>
      </c>
    </row>
    <row r="210" spans="17:31" x14ac:dyDescent="0.25">
      <c r="Q210" s="41">
        <v>36.200000000000003</v>
      </c>
      <c r="R210" s="41">
        <v>0.28999999999999998</v>
      </c>
      <c r="S210" s="26">
        <f t="shared" si="6"/>
        <v>0.28820093987378431</v>
      </c>
      <c r="AC210" s="41">
        <v>2</v>
      </c>
      <c r="AD210" s="41">
        <v>33</v>
      </c>
      <c r="AE210" s="27">
        <f t="shared" si="7"/>
        <v>33.946551195370397</v>
      </c>
    </row>
    <row r="211" spans="17:31" x14ac:dyDescent="0.25">
      <c r="Q211" s="41">
        <v>36.200000000000003</v>
      </c>
      <c r="R211" s="41">
        <v>0.29099999999999998</v>
      </c>
      <c r="S211" s="26">
        <f t="shared" si="6"/>
        <v>0.28820093987378431</v>
      </c>
      <c r="AC211" s="41">
        <v>2</v>
      </c>
      <c r="AD211" s="41">
        <v>35</v>
      </c>
      <c r="AE211" s="27">
        <f t="shared" si="7"/>
        <v>33.946551195370397</v>
      </c>
    </row>
    <row r="212" spans="17:31" x14ac:dyDescent="0.25">
      <c r="Q212" s="41">
        <v>36.200000000000003</v>
      </c>
      <c r="R212" s="41">
        <v>0.27700000000000002</v>
      </c>
      <c r="S212" s="26">
        <f t="shared" si="6"/>
        <v>0.28820093987378431</v>
      </c>
      <c r="AC212" s="41">
        <v>2</v>
      </c>
      <c r="AD212" s="41">
        <v>35</v>
      </c>
      <c r="AE212" s="27">
        <f t="shared" si="7"/>
        <v>33.946551195370397</v>
      </c>
    </row>
    <row r="213" spans="17:31" x14ac:dyDescent="0.25">
      <c r="Q213" s="41">
        <v>36.200000000000003</v>
      </c>
      <c r="R213" s="41">
        <v>0.26</v>
      </c>
      <c r="S213" s="26">
        <f t="shared" si="6"/>
        <v>0.28820093987378431</v>
      </c>
      <c r="AC213" s="41">
        <v>2</v>
      </c>
      <c r="AD213" s="41">
        <v>33</v>
      </c>
      <c r="AE213" s="27">
        <f t="shared" si="7"/>
        <v>33.946551195370397</v>
      </c>
    </row>
    <row r="214" spans="17:31" x14ac:dyDescent="0.25">
      <c r="Q214" s="41">
        <v>36.299999999999997</v>
      </c>
      <c r="R214" s="41">
        <v>0.26300000000000001</v>
      </c>
      <c r="S214" s="26">
        <f t="shared" si="6"/>
        <v>0.29070416743793259</v>
      </c>
      <c r="AC214" s="41">
        <v>2</v>
      </c>
      <c r="AD214" s="41">
        <v>36</v>
      </c>
      <c r="AE214" s="27">
        <f t="shared" si="7"/>
        <v>33.946551195370397</v>
      </c>
    </row>
    <row r="215" spans="17:31" x14ac:dyDescent="0.25">
      <c r="Q215" s="41">
        <v>36.299999999999997</v>
      </c>
      <c r="R215" s="41">
        <v>0.28799999999999998</v>
      </c>
      <c r="S215" s="26">
        <f t="shared" si="6"/>
        <v>0.29070416743793259</v>
      </c>
      <c r="AC215" s="41">
        <v>2</v>
      </c>
      <c r="AD215" s="41">
        <v>37</v>
      </c>
      <c r="AE215" s="27">
        <f t="shared" si="7"/>
        <v>33.946551195370397</v>
      </c>
    </row>
    <row r="216" spans="17:31" x14ac:dyDescent="0.25">
      <c r="Q216" s="41">
        <v>36.299999999999997</v>
      </c>
      <c r="R216" s="41">
        <v>0.26100000000000001</v>
      </c>
      <c r="S216" s="26">
        <f t="shared" si="6"/>
        <v>0.29070416743793259</v>
      </c>
      <c r="AC216" s="41">
        <v>2</v>
      </c>
      <c r="AD216" s="41">
        <v>42</v>
      </c>
      <c r="AE216" s="27">
        <f t="shared" si="7"/>
        <v>33.946551195370397</v>
      </c>
    </row>
    <row r="217" spans="17:31" x14ac:dyDescent="0.25">
      <c r="Q217" s="41">
        <v>36.4</v>
      </c>
      <c r="R217" s="41">
        <v>0.30199999999999999</v>
      </c>
      <c r="S217" s="26">
        <f t="shared" si="6"/>
        <v>0.29322216101403764</v>
      </c>
      <c r="AC217" s="41">
        <v>2</v>
      </c>
      <c r="AD217" s="41">
        <v>40</v>
      </c>
      <c r="AE217" s="27">
        <f t="shared" si="7"/>
        <v>33.946551195370397</v>
      </c>
    </row>
    <row r="218" spans="17:31" x14ac:dyDescent="0.25">
      <c r="Q218" s="41">
        <v>36.4</v>
      </c>
      <c r="R218" s="41">
        <v>0.32</v>
      </c>
      <c r="S218" s="26">
        <f t="shared" si="6"/>
        <v>0.29322216101403764</v>
      </c>
      <c r="AC218" s="41">
        <v>2</v>
      </c>
      <c r="AD218" s="41">
        <v>46</v>
      </c>
      <c r="AE218" s="27">
        <f t="shared" si="7"/>
        <v>33.946551195370397</v>
      </c>
    </row>
    <row r="219" spans="17:31" x14ac:dyDescent="0.25">
      <c r="Q219" s="41">
        <v>36.4</v>
      </c>
      <c r="R219" s="41">
        <v>0.34499999999999997</v>
      </c>
      <c r="S219" s="26">
        <f t="shared" si="6"/>
        <v>0.29322216101403764</v>
      </c>
      <c r="AC219" s="41">
        <v>2</v>
      </c>
      <c r="AD219" s="41">
        <v>26</v>
      </c>
      <c r="AE219" s="27">
        <f t="shared" si="7"/>
        <v>33.946551195370397</v>
      </c>
    </row>
    <row r="220" spans="17:31" x14ac:dyDescent="0.25">
      <c r="Q220" s="41">
        <v>36.4</v>
      </c>
      <c r="R220" s="41">
        <v>0.27600000000000002</v>
      </c>
      <c r="S220" s="26">
        <f t="shared" si="6"/>
        <v>0.29322216101403764</v>
      </c>
      <c r="AC220" s="41">
        <v>2</v>
      </c>
      <c r="AD220" s="41">
        <v>40</v>
      </c>
      <c r="AE220" s="27">
        <f t="shared" si="7"/>
        <v>33.946551195370397</v>
      </c>
    </row>
    <row r="221" spans="17:31" x14ac:dyDescent="0.25">
      <c r="Q221" s="41">
        <v>36.4</v>
      </c>
      <c r="R221" s="41">
        <v>0.26</v>
      </c>
      <c r="S221" s="26">
        <f t="shared" si="6"/>
        <v>0.29322216101403764</v>
      </c>
      <c r="AC221" s="41">
        <v>2</v>
      </c>
      <c r="AD221" s="41">
        <v>41</v>
      </c>
      <c r="AE221" s="27">
        <f t="shared" si="7"/>
        <v>33.946551195370397</v>
      </c>
    </row>
    <row r="222" spans="17:31" x14ac:dyDescent="0.25">
      <c r="Q222" s="41">
        <v>36.5</v>
      </c>
      <c r="R222" s="41">
        <v>0.28799999999999998</v>
      </c>
      <c r="S222" s="26">
        <f t="shared" si="6"/>
        <v>0.29575496677865815</v>
      </c>
      <c r="AC222" s="41">
        <v>2</v>
      </c>
      <c r="AD222" s="41">
        <v>44</v>
      </c>
      <c r="AE222" s="27">
        <f t="shared" si="7"/>
        <v>33.946551195370397</v>
      </c>
    </row>
    <row r="223" spans="17:31" x14ac:dyDescent="0.25">
      <c r="Q223" s="41">
        <v>36.5</v>
      </c>
      <c r="R223" s="41">
        <v>0.30499999999999999</v>
      </c>
      <c r="S223" s="26">
        <f t="shared" si="6"/>
        <v>0.29575496677865815</v>
      </c>
      <c r="AC223" s="41">
        <v>2</v>
      </c>
      <c r="AD223" s="41">
        <v>42</v>
      </c>
      <c r="AE223" s="27">
        <f t="shared" si="7"/>
        <v>33.946551195370397</v>
      </c>
    </row>
    <row r="224" spans="17:31" x14ac:dyDescent="0.25">
      <c r="Q224" s="41">
        <v>36.5</v>
      </c>
      <c r="R224" s="41">
        <v>0.27100000000000002</v>
      </c>
      <c r="S224" s="26">
        <f t="shared" si="6"/>
        <v>0.29575496677865815</v>
      </c>
      <c r="AC224" s="41">
        <v>2</v>
      </c>
      <c r="AD224" s="41">
        <v>40</v>
      </c>
      <c r="AE224" s="27">
        <f t="shared" si="7"/>
        <v>33.946551195370397</v>
      </c>
    </row>
    <row r="225" spans="17:31" x14ac:dyDescent="0.25">
      <c r="Q225" s="41">
        <v>36.5</v>
      </c>
      <c r="R225" s="41">
        <v>0.26200000000000001</v>
      </c>
      <c r="S225" s="26">
        <f t="shared" si="6"/>
        <v>0.29575496677865815</v>
      </c>
      <c r="AC225" s="41">
        <v>2</v>
      </c>
      <c r="AD225" s="41">
        <v>39</v>
      </c>
      <c r="AE225" s="27">
        <f t="shared" si="7"/>
        <v>33.946551195370397</v>
      </c>
    </row>
    <row r="226" spans="17:31" x14ac:dyDescent="0.25">
      <c r="Q226" s="41">
        <v>36.6</v>
      </c>
      <c r="R226" s="41">
        <v>0.29199999999999998</v>
      </c>
      <c r="S226" s="26">
        <f t="shared" si="6"/>
        <v>0.29830263092547843</v>
      </c>
      <c r="AC226" s="41">
        <v>2</v>
      </c>
      <c r="AD226" s="41">
        <v>37</v>
      </c>
      <c r="AE226" s="27">
        <f t="shared" si="7"/>
        <v>33.946551195370397</v>
      </c>
    </row>
    <row r="227" spans="17:31" x14ac:dyDescent="0.25">
      <c r="Q227" s="41">
        <v>36.6</v>
      </c>
      <c r="R227" s="41">
        <v>0.25600000000000001</v>
      </c>
      <c r="S227" s="26">
        <f t="shared" si="6"/>
        <v>0.29830263092547843</v>
      </c>
      <c r="AC227" s="41">
        <v>2</v>
      </c>
      <c r="AD227" s="41">
        <v>41</v>
      </c>
      <c r="AE227" s="27">
        <f t="shared" si="7"/>
        <v>33.946551195370397</v>
      </c>
    </row>
    <row r="228" spans="17:31" x14ac:dyDescent="0.25">
      <c r="Q228" s="41">
        <v>36.700000000000003</v>
      </c>
      <c r="R228" s="41">
        <v>0.28000000000000003</v>
      </c>
      <c r="S228" s="26">
        <f t="shared" si="6"/>
        <v>0.30086519966526848</v>
      </c>
      <c r="AC228" s="41">
        <v>2</v>
      </c>
      <c r="AD228" s="41">
        <v>37</v>
      </c>
      <c r="AE228" s="27">
        <f t="shared" si="7"/>
        <v>33.946551195370397</v>
      </c>
    </row>
    <row r="229" spans="17:31" x14ac:dyDescent="0.25">
      <c r="Q229" s="41">
        <v>36.700000000000003</v>
      </c>
      <c r="R229" s="41">
        <v>0.29299999999999998</v>
      </c>
      <c r="S229" s="26">
        <f t="shared" si="6"/>
        <v>0.30086519966526848</v>
      </c>
      <c r="AC229" s="41">
        <v>2</v>
      </c>
      <c r="AD229" s="41">
        <v>38</v>
      </c>
      <c r="AE229" s="27">
        <f t="shared" si="7"/>
        <v>33.946551195370397</v>
      </c>
    </row>
    <row r="230" spans="17:31" x14ac:dyDescent="0.25">
      <c r="Q230" s="41">
        <v>36.700000000000003</v>
      </c>
      <c r="R230" s="41">
        <v>0.318</v>
      </c>
      <c r="S230" s="26">
        <f t="shared" si="6"/>
        <v>0.30086519966526848</v>
      </c>
      <c r="AC230" s="41">
        <v>2</v>
      </c>
      <c r="AD230" s="41">
        <v>42</v>
      </c>
      <c r="AE230" s="27">
        <f t="shared" si="7"/>
        <v>33.946551195370397</v>
      </c>
    </row>
    <row r="231" spans="17:31" x14ac:dyDescent="0.25">
      <c r="Q231" s="41">
        <v>36.700000000000003</v>
      </c>
      <c r="R231" s="41">
        <v>0.28599999999999998</v>
      </c>
      <c r="S231" s="26">
        <f t="shared" si="6"/>
        <v>0.30086519966526848</v>
      </c>
      <c r="AC231" s="41">
        <v>2</v>
      </c>
      <c r="AD231" s="41">
        <v>37</v>
      </c>
      <c r="AE231" s="27">
        <f t="shared" si="7"/>
        <v>33.946551195370397</v>
      </c>
    </row>
    <row r="232" spans="17:31" x14ac:dyDescent="0.25">
      <c r="Q232" s="41">
        <v>36.799999999999997</v>
      </c>
      <c r="R232" s="41">
        <v>0.27200000000000002</v>
      </c>
      <c r="S232" s="26">
        <f t="shared" si="6"/>
        <v>0.30344271922584054</v>
      </c>
      <c r="AC232" s="41">
        <v>2</v>
      </c>
      <c r="AD232" s="41">
        <v>41</v>
      </c>
      <c r="AE232" s="27">
        <f t="shared" si="7"/>
        <v>33.946551195370397</v>
      </c>
    </row>
    <row r="233" spans="17:31" x14ac:dyDescent="0.25">
      <c r="Q233" s="41">
        <v>37</v>
      </c>
      <c r="R233" s="41">
        <v>0.27800000000000002</v>
      </c>
      <c r="S233" s="26">
        <f t="shared" si="6"/>
        <v>0.30864279580556653</v>
      </c>
      <c r="AC233" s="41">
        <v>2</v>
      </c>
      <c r="AD233" s="41">
        <v>40</v>
      </c>
      <c r="AE233" s="27">
        <f t="shared" si="7"/>
        <v>33.946551195370397</v>
      </c>
    </row>
    <row r="234" spans="17:31" x14ac:dyDescent="0.25">
      <c r="Q234" s="41">
        <v>37</v>
      </c>
      <c r="R234" s="41">
        <v>0.27900000000000003</v>
      </c>
      <c r="S234" s="26">
        <f t="shared" si="6"/>
        <v>0.30864279580556653</v>
      </c>
      <c r="AC234" s="41">
        <v>2</v>
      </c>
      <c r="AD234" s="41">
        <v>38</v>
      </c>
      <c r="AE234" s="27">
        <f t="shared" si="7"/>
        <v>33.946551195370397</v>
      </c>
    </row>
    <row r="235" spans="17:31" x14ac:dyDescent="0.25">
      <c r="Q235" s="41">
        <v>37</v>
      </c>
      <c r="R235" s="41">
        <v>0.29299999999999998</v>
      </c>
      <c r="S235" s="26">
        <f t="shared" si="6"/>
        <v>0.30864279580556653</v>
      </c>
      <c r="AC235" s="41">
        <v>2</v>
      </c>
      <c r="AD235" s="41">
        <v>43</v>
      </c>
      <c r="AE235" s="27">
        <f t="shared" si="7"/>
        <v>33.946551195370397</v>
      </c>
    </row>
    <row r="236" spans="17:31" x14ac:dyDescent="0.25">
      <c r="Q236" s="41">
        <v>37</v>
      </c>
      <c r="R236" s="41">
        <v>0.28000000000000003</v>
      </c>
      <c r="S236" s="26">
        <f t="shared" si="6"/>
        <v>0.30864279580556653</v>
      </c>
      <c r="AC236" s="41">
        <v>2</v>
      </c>
      <c r="AD236" s="41">
        <v>42</v>
      </c>
      <c r="AE236" s="27">
        <f t="shared" si="7"/>
        <v>33.946551195370397</v>
      </c>
    </row>
    <row r="237" spans="17:31" x14ac:dyDescent="0.25">
      <c r="Q237" s="41">
        <v>37</v>
      </c>
      <c r="R237" s="41">
        <v>0.308</v>
      </c>
      <c r="S237" s="26">
        <f t="shared" si="6"/>
        <v>0.30864279580556653</v>
      </c>
      <c r="AC237" s="41">
        <v>2</v>
      </c>
      <c r="AD237" s="41">
        <v>41</v>
      </c>
      <c r="AE237" s="27">
        <f t="shared" si="7"/>
        <v>33.946551195370397</v>
      </c>
    </row>
    <row r="238" spans="17:31" x14ac:dyDescent="0.25">
      <c r="Q238" s="41">
        <v>37</v>
      </c>
      <c r="R238" s="41">
        <v>0.33100000000000002</v>
      </c>
      <c r="S238" s="26">
        <f t="shared" si="6"/>
        <v>0.30864279580556653</v>
      </c>
      <c r="AC238" s="41">
        <v>2</v>
      </c>
      <c r="AD238" s="41">
        <v>40</v>
      </c>
      <c r="AE238" s="27">
        <f t="shared" si="7"/>
        <v>33.946551195370397</v>
      </c>
    </row>
    <row r="239" spans="17:31" x14ac:dyDescent="0.25">
      <c r="Q239" s="41">
        <v>37</v>
      </c>
      <c r="R239" s="41">
        <v>0.37</v>
      </c>
      <c r="S239" s="26">
        <f t="shared" si="6"/>
        <v>0.30864279580556653</v>
      </c>
      <c r="AC239" s="41">
        <v>2</v>
      </c>
      <c r="AD239" s="41">
        <v>38</v>
      </c>
      <c r="AE239" s="27">
        <f t="shared" si="7"/>
        <v>33.946551195370397</v>
      </c>
    </row>
    <row r="240" spans="17:31" x14ac:dyDescent="0.25">
      <c r="Q240" s="41">
        <v>37</v>
      </c>
      <c r="R240" s="41">
        <v>0.39</v>
      </c>
      <c r="S240" s="26">
        <f t="shared" si="6"/>
        <v>0.30864279580556653</v>
      </c>
      <c r="AC240" s="41">
        <v>2</v>
      </c>
      <c r="AD240" s="41">
        <v>44</v>
      </c>
      <c r="AE240" s="27">
        <f t="shared" si="7"/>
        <v>33.946551195370397</v>
      </c>
    </row>
    <row r="241" spans="17:31" x14ac:dyDescent="0.25">
      <c r="Q241" s="41">
        <v>37</v>
      </c>
      <c r="R241" s="41">
        <v>0.38</v>
      </c>
      <c r="S241" s="26">
        <f t="shared" si="6"/>
        <v>0.30864279580556653</v>
      </c>
      <c r="AC241" s="41">
        <v>2</v>
      </c>
      <c r="AD241" s="41">
        <v>39</v>
      </c>
      <c r="AE241" s="27">
        <f t="shared" si="7"/>
        <v>33.946551195370397</v>
      </c>
    </row>
    <row r="242" spans="17:31" x14ac:dyDescent="0.25">
      <c r="Q242" s="41">
        <v>37</v>
      </c>
      <c r="R242" s="41">
        <v>0.27600000000000002</v>
      </c>
      <c r="S242" s="26">
        <f t="shared" si="6"/>
        <v>0.30864279580556653</v>
      </c>
      <c r="AC242" s="41">
        <v>2</v>
      </c>
      <c r="AD242" s="41">
        <v>38</v>
      </c>
      <c r="AE242" s="27">
        <f t="shared" si="7"/>
        <v>33.946551195370397</v>
      </c>
    </row>
    <row r="243" spans="17:31" x14ac:dyDescent="0.25">
      <c r="Q243" s="41">
        <v>37</v>
      </c>
      <c r="R243" s="41">
        <v>0.27200000000000002</v>
      </c>
      <c r="S243" s="26">
        <f t="shared" si="6"/>
        <v>0.30864279580556653</v>
      </c>
      <c r="AC243" s="41">
        <v>2</v>
      </c>
      <c r="AD243" s="41">
        <v>33</v>
      </c>
      <c r="AE243" s="27">
        <f t="shared" si="7"/>
        <v>33.946551195370397</v>
      </c>
    </row>
    <row r="244" spans="17:31" x14ac:dyDescent="0.25">
      <c r="Q244" s="41">
        <v>37.1</v>
      </c>
      <c r="R244" s="41">
        <v>0.28899999999999998</v>
      </c>
      <c r="S244" s="26">
        <f t="shared" si="6"/>
        <v>0.3112654453652085</v>
      </c>
      <c r="AC244" s="41">
        <v>2</v>
      </c>
      <c r="AD244" s="41">
        <v>40</v>
      </c>
      <c r="AE244" s="27">
        <f t="shared" si="7"/>
        <v>33.946551195370397</v>
      </c>
    </row>
    <row r="245" spans="17:31" x14ac:dyDescent="0.25">
      <c r="Q245" s="41">
        <v>37.1</v>
      </c>
      <c r="R245" s="41">
        <v>0.36499999999999999</v>
      </c>
      <c r="S245" s="26">
        <f t="shared" si="6"/>
        <v>0.3112654453652085</v>
      </c>
      <c r="AC245" s="41">
        <v>2</v>
      </c>
      <c r="AD245" s="41">
        <v>36</v>
      </c>
      <c r="AE245" s="27">
        <f t="shared" si="7"/>
        <v>33.946551195370397</v>
      </c>
    </row>
    <row r="246" spans="17:31" x14ac:dyDescent="0.25">
      <c r="Q246" s="41">
        <v>37.1</v>
      </c>
      <c r="R246" s="41">
        <v>0.28599999999999998</v>
      </c>
      <c r="S246" s="26">
        <f t="shared" si="6"/>
        <v>0.3112654453652085</v>
      </c>
      <c r="AC246" s="41">
        <v>2</v>
      </c>
      <c r="AD246" s="41">
        <v>28</v>
      </c>
      <c r="AE246" s="27">
        <f t="shared" si="7"/>
        <v>33.946551195370397</v>
      </c>
    </row>
    <row r="247" spans="17:31" x14ac:dyDescent="0.25">
      <c r="Q247" s="41">
        <v>37.1</v>
      </c>
      <c r="R247" s="41">
        <v>0.29599999999999999</v>
      </c>
      <c r="S247" s="26">
        <f t="shared" si="6"/>
        <v>0.3112654453652085</v>
      </c>
      <c r="AC247" s="41">
        <v>2</v>
      </c>
      <c r="AD247" s="41">
        <v>43</v>
      </c>
      <c r="AE247" s="27">
        <f t="shared" si="7"/>
        <v>33.946551195370397</v>
      </c>
    </row>
    <row r="248" spans="17:31" x14ac:dyDescent="0.25">
      <c r="Q248" s="41">
        <v>37.200000000000003</v>
      </c>
      <c r="R248" s="41">
        <v>0.30299999999999999</v>
      </c>
      <c r="S248" s="26">
        <f t="shared" si="6"/>
        <v>0.31390323082652988</v>
      </c>
      <c r="AC248" s="41">
        <v>2</v>
      </c>
      <c r="AD248" s="41">
        <v>40</v>
      </c>
      <c r="AE248" s="27">
        <f t="shared" si="7"/>
        <v>33.946551195370397</v>
      </c>
    </row>
    <row r="249" spans="17:31" x14ac:dyDescent="0.25">
      <c r="Q249" s="41">
        <v>37.299999999999997</v>
      </c>
      <c r="R249" s="41">
        <v>0.372</v>
      </c>
      <c r="S249" s="26">
        <f t="shared" si="6"/>
        <v>0.31655619850196509</v>
      </c>
      <c r="AC249" s="41">
        <v>2</v>
      </c>
      <c r="AD249" s="41">
        <v>41</v>
      </c>
      <c r="AE249" s="27">
        <f t="shared" si="7"/>
        <v>33.946551195370397</v>
      </c>
    </row>
    <row r="250" spans="17:31" x14ac:dyDescent="0.25">
      <c r="Q250" s="41">
        <v>37.299999999999997</v>
      </c>
      <c r="R250" s="41">
        <v>0.31</v>
      </c>
      <c r="S250" s="26">
        <f t="shared" si="6"/>
        <v>0.31655619850196509</v>
      </c>
      <c r="AC250" s="41">
        <v>2</v>
      </c>
      <c r="AD250" s="41">
        <v>38</v>
      </c>
      <c r="AE250" s="27">
        <f t="shared" si="7"/>
        <v>33.946551195370397</v>
      </c>
    </row>
    <row r="251" spans="17:31" x14ac:dyDescent="0.25">
      <c r="Q251" s="41">
        <v>37.4</v>
      </c>
      <c r="R251" s="41">
        <v>0.28299999999999997</v>
      </c>
      <c r="S251" s="26">
        <f t="shared" si="6"/>
        <v>0.31922439472075981</v>
      </c>
      <c r="AC251" s="41">
        <v>2</v>
      </c>
      <c r="AD251" s="41">
        <v>38</v>
      </c>
      <c r="AE251" s="27">
        <f t="shared" si="7"/>
        <v>33.946551195370397</v>
      </c>
    </row>
    <row r="252" spans="17:31" x14ac:dyDescent="0.25">
      <c r="Q252" s="41">
        <v>37.4</v>
      </c>
      <c r="R252" s="41">
        <v>0.29699999999999999</v>
      </c>
      <c r="S252" s="26">
        <f t="shared" si="6"/>
        <v>0.31922439472075981</v>
      </c>
      <c r="AC252" s="41">
        <v>2</v>
      </c>
      <c r="AD252" s="41">
        <v>34</v>
      </c>
      <c r="AE252" s="27">
        <f t="shared" si="7"/>
        <v>33.946551195370397</v>
      </c>
    </row>
    <row r="253" spans="17:31" x14ac:dyDescent="0.25">
      <c r="Q253" s="41">
        <v>37.4</v>
      </c>
      <c r="R253" s="41">
        <v>0.377</v>
      </c>
      <c r="S253" s="26">
        <f t="shared" si="6"/>
        <v>0.31922439472075981</v>
      </c>
      <c r="AC253" s="41">
        <v>2</v>
      </c>
      <c r="AD253" s="41">
        <v>34</v>
      </c>
      <c r="AE253" s="27">
        <f t="shared" si="7"/>
        <v>33.946551195370397</v>
      </c>
    </row>
    <row r="254" spans="17:31" x14ac:dyDescent="0.25">
      <c r="Q254" s="41">
        <v>37.4</v>
      </c>
      <c r="R254" s="41">
        <v>0.34499999999999997</v>
      </c>
      <c r="S254" s="26">
        <f t="shared" si="6"/>
        <v>0.31922439472075981</v>
      </c>
      <c r="AC254" s="41">
        <v>2</v>
      </c>
      <c r="AD254" s="41">
        <v>31</v>
      </c>
      <c r="AE254" s="27">
        <f t="shared" si="7"/>
        <v>33.946551195370397</v>
      </c>
    </row>
    <row r="255" spans="17:31" x14ac:dyDescent="0.25">
      <c r="Q255" s="41">
        <v>37.4</v>
      </c>
      <c r="R255" s="41">
        <v>0.28899999999999998</v>
      </c>
      <c r="S255" s="26">
        <f t="shared" si="6"/>
        <v>0.31922439472075981</v>
      </c>
      <c r="AC255" s="41">
        <v>2</v>
      </c>
      <c r="AD255" s="41">
        <v>34</v>
      </c>
      <c r="AE255" s="27">
        <f t="shared" si="7"/>
        <v>33.946551195370397</v>
      </c>
    </row>
    <row r="256" spans="17:31" x14ac:dyDescent="0.25">
      <c r="Q256" s="41">
        <v>37.5</v>
      </c>
      <c r="R256" s="41">
        <v>0.32500000000000001</v>
      </c>
      <c r="S256" s="26">
        <f t="shared" si="6"/>
        <v>0.32190786582892233</v>
      </c>
      <c r="AC256" s="41">
        <v>2</v>
      </c>
      <c r="AD256" s="41">
        <v>33</v>
      </c>
      <c r="AE256" s="27">
        <f t="shared" si="7"/>
        <v>33.946551195370397</v>
      </c>
    </row>
    <row r="257" spans="17:31" x14ac:dyDescent="0.25">
      <c r="Q257" s="41">
        <v>37.5</v>
      </c>
      <c r="R257" s="41">
        <v>0.308</v>
      </c>
      <c r="S257" s="26">
        <f t="shared" si="6"/>
        <v>0.32190786582892233</v>
      </c>
      <c r="AC257" s="41">
        <v>2</v>
      </c>
      <c r="AD257" s="41">
        <v>30</v>
      </c>
      <c r="AE257" s="27">
        <f t="shared" si="7"/>
        <v>33.946551195370397</v>
      </c>
    </row>
    <row r="258" spans="17:31" x14ac:dyDescent="0.25">
      <c r="Q258" s="41">
        <v>37.6</v>
      </c>
      <c r="R258" s="41">
        <v>0.29099999999999998</v>
      </c>
      <c r="S258" s="26">
        <f t="shared" si="6"/>
        <v>0.32460665818919088</v>
      </c>
      <c r="AC258" s="41">
        <v>2</v>
      </c>
      <c r="AD258" s="41">
        <v>29</v>
      </c>
      <c r="AE258" s="27">
        <f t="shared" si="7"/>
        <v>33.946551195370397</v>
      </c>
    </row>
    <row r="259" spans="17:31" x14ac:dyDescent="0.25">
      <c r="Q259" s="41">
        <v>37.700000000000003</v>
      </c>
      <c r="R259" s="41">
        <v>0.29599999999999999</v>
      </c>
      <c r="S259" s="26">
        <f t="shared" si="6"/>
        <v>0.32732081818099551</v>
      </c>
      <c r="AC259" s="41">
        <v>2</v>
      </c>
      <c r="AD259" s="41">
        <v>26</v>
      </c>
      <c r="AE259" s="27">
        <f t="shared" si="7"/>
        <v>33.946551195370397</v>
      </c>
    </row>
    <row r="260" spans="17:31" x14ac:dyDescent="0.25">
      <c r="Q260" s="41">
        <v>37.700000000000003</v>
      </c>
      <c r="R260" s="41">
        <v>0.317</v>
      </c>
      <c r="S260" s="26">
        <f t="shared" si="6"/>
        <v>0.32732081818099551</v>
      </c>
      <c r="AC260" s="41">
        <v>2</v>
      </c>
      <c r="AD260" s="41">
        <v>25</v>
      </c>
      <c r="AE260" s="27">
        <f t="shared" si="7"/>
        <v>33.946551195370397</v>
      </c>
    </row>
    <row r="261" spans="17:31" x14ac:dyDescent="0.25">
      <c r="Q261" s="41">
        <v>37.700000000000003</v>
      </c>
      <c r="R261" s="41">
        <v>0.311</v>
      </c>
      <c r="S261" s="26">
        <f t="shared" si="6"/>
        <v>0.32732081818099551</v>
      </c>
      <c r="AC261" s="41">
        <v>2</v>
      </c>
      <c r="AD261" s="41">
        <v>27</v>
      </c>
      <c r="AE261" s="27">
        <f t="shared" si="7"/>
        <v>33.946551195370397</v>
      </c>
    </row>
    <row r="262" spans="17:31" x14ac:dyDescent="0.25">
      <c r="Q262" s="41">
        <v>37.700000000000003</v>
      </c>
      <c r="R262" s="41">
        <v>0.30599999999999999</v>
      </c>
      <c r="S262" s="26">
        <f t="shared" si="6"/>
        <v>0.32732081818099551</v>
      </c>
      <c r="AC262" s="41">
        <v>2</v>
      </c>
      <c r="AD262" s="41">
        <v>32</v>
      </c>
      <c r="AE262" s="27">
        <f t="shared" si="7"/>
        <v>33.946551195370397</v>
      </c>
    </row>
    <row r="263" spans="17:31" x14ac:dyDescent="0.25">
      <c r="Q263" s="41">
        <v>37.9</v>
      </c>
      <c r="R263" s="41">
        <v>0.34499999999999997</v>
      </c>
      <c r="S263" s="26">
        <f t="shared" ref="S263:S326" si="8">$X$7*Q263^$X$5</f>
        <v>0.33279542666014267</v>
      </c>
      <c r="AC263" s="41">
        <v>2</v>
      </c>
      <c r="AD263" s="41">
        <v>29</v>
      </c>
      <c r="AE263" s="27">
        <f t="shared" ref="AE263:AE326" si="9">$X$25*(1-EXP(-$X$24*(AC263-$X$26)))</f>
        <v>33.946551195370397</v>
      </c>
    </row>
    <row r="264" spans="17:31" x14ac:dyDescent="0.25">
      <c r="Q264" s="41">
        <v>37.9</v>
      </c>
      <c r="R264" s="41">
        <v>0.33900000000000002</v>
      </c>
      <c r="S264" s="26">
        <f t="shared" si="8"/>
        <v>0.33279542666014267</v>
      </c>
      <c r="AC264" s="41">
        <v>2</v>
      </c>
      <c r="AD264" s="41">
        <v>27</v>
      </c>
      <c r="AE264" s="27">
        <f t="shared" si="9"/>
        <v>33.946551195370397</v>
      </c>
    </row>
    <row r="265" spans="17:31" x14ac:dyDescent="0.25">
      <c r="Q265" s="41">
        <v>38</v>
      </c>
      <c r="R265" s="41">
        <v>0.32</v>
      </c>
      <c r="S265" s="26">
        <f t="shared" si="8"/>
        <v>0.33555596798944742</v>
      </c>
      <c r="AC265" s="41">
        <v>2</v>
      </c>
      <c r="AD265" s="41">
        <v>30</v>
      </c>
      <c r="AE265" s="27">
        <f t="shared" si="9"/>
        <v>33.946551195370397</v>
      </c>
    </row>
    <row r="266" spans="17:31" x14ac:dyDescent="0.25">
      <c r="Q266" s="41">
        <v>38</v>
      </c>
      <c r="R266" s="41">
        <v>0.28199999999999997</v>
      </c>
      <c r="S266" s="26">
        <f t="shared" si="8"/>
        <v>0.33555596798944742</v>
      </c>
      <c r="AC266" s="41">
        <v>2</v>
      </c>
      <c r="AD266" s="41">
        <v>31</v>
      </c>
      <c r="AE266" s="27">
        <f t="shared" si="9"/>
        <v>33.946551195370397</v>
      </c>
    </row>
    <row r="267" spans="17:31" x14ac:dyDescent="0.25">
      <c r="Q267" s="41">
        <v>38</v>
      </c>
      <c r="R267" s="41">
        <v>0.308</v>
      </c>
      <c r="S267" s="26">
        <f t="shared" si="8"/>
        <v>0.33555596798944742</v>
      </c>
      <c r="AC267" s="41">
        <v>2</v>
      </c>
      <c r="AD267" s="41">
        <v>33</v>
      </c>
      <c r="AE267" s="27">
        <f t="shared" si="9"/>
        <v>33.946551195370397</v>
      </c>
    </row>
    <row r="268" spans="17:31" x14ac:dyDescent="0.25">
      <c r="Q268" s="41">
        <v>38</v>
      </c>
      <c r="R268" s="41">
        <v>0.35799999999999998</v>
      </c>
      <c r="S268" s="26">
        <f t="shared" si="8"/>
        <v>0.33555596798944742</v>
      </c>
      <c r="AC268" s="41">
        <v>2</v>
      </c>
      <c r="AD268" s="41">
        <v>29</v>
      </c>
      <c r="AE268" s="27">
        <f t="shared" si="9"/>
        <v>33.946551195370397</v>
      </c>
    </row>
    <row r="269" spans="17:31" x14ac:dyDescent="0.25">
      <c r="Q269" s="41">
        <v>38</v>
      </c>
      <c r="R269" s="41">
        <v>0.33100000000000002</v>
      </c>
      <c r="S269" s="26">
        <f t="shared" si="8"/>
        <v>0.33555596798944742</v>
      </c>
      <c r="AC269" s="41">
        <v>2</v>
      </c>
      <c r="AD269" s="41">
        <v>35</v>
      </c>
      <c r="AE269" s="27">
        <f t="shared" si="9"/>
        <v>33.946551195370397</v>
      </c>
    </row>
    <row r="270" spans="17:31" x14ac:dyDescent="0.25">
      <c r="Q270" s="41">
        <v>38</v>
      </c>
      <c r="R270" s="41">
        <v>0.34200000000000003</v>
      </c>
      <c r="S270" s="26">
        <f t="shared" si="8"/>
        <v>0.33555596798944742</v>
      </c>
      <c r="AC270" s="41">
        <v>2</v>
      </c>
      <c r="AD270" s="41">
        <v>37</v>
      </c>
      <c r="AE270" s="27">
        <f t="shared" si="9"/>
        <v>33.946551195370397</v>
      </c>
    </row>
    <row r="271" spans="17:31" x14ac:dyDescent="0.25">
      <c r="Q271" s="41">
        <v>38</v>
      </c>
      <c r="R271" s="41">
        <v>0.3</v>
      </c>
      <c r="S271" s="26">
        <f t="shared" si="8"/>
        <v>0.33555596798944742</v>
      </c>
      <c r="AC271" s="41">
        <v>2</v>
      </c>
      <c r="AD271" s="41">
        <v>34.700000000000003</v>
      </c>
      <c r="AE271" s="27">
        <f t="shared" si="9"/>
        <v>33.946551195370397</v>
      </c>
    </row>
    <row r="272" spans="17:31" x14ac:dyDescent="0.25">
      <c r="Q272" s="41">
        <v>38</v>
      </c>
      <c r="R272" s="41">
        <v>0.29599999999999999</v>
      </c>
      <c r="S272" s="26">
        <f t="shared" si="8"/>
        <v>0.33555596798944742</v>
      </c>
      <c r="AC272" s="41">
        <v>2</v>
      </c>
      <c r="AD272" s="41">
        <v>34.200000000000003</v>
      </c>
      <c r="AE272" s="27">
        <f t="shared" si="9"/>
        <v>33.946551195370397</v>
      </c>
    </row>
    <row r="273" spans="17:31" x14ac:dyDescent="0.25">
      <c r="Q273" s="41">
        <v>38</v>
      </c>
      <c r="R273" s="41">
        <v>0.36399999999999999</v>
      </c>
      <c r="S273" s="26">
        <f t="shared" si="8"/>
        <v>0.33555596798944742</v>
      </c>
      <c r="AC273" s="41">
        <v>2</v>
      </c>
      <c r="AD273" s="41">
        <v>34.4</v>
      </c>
      <c r="AE273" s="27">
        <f t="shared" si="9"/>
        <v>33.946551195370397</v>
      </c>
    </row>
    <row r="274" spans="17:31" x14ac:dyDescent="0.25">
      <c r="Q274" s="41">
        <v>38</v>
      </c>
      <c r="R274" s="41">
        <v>0.37</v>
      </c>
      <c r="S274" s="26">
        <f t="shared" si="8"/>
        <v>0.33555596798944742</v>
      </c>
      <c r="AC274" s="41">
        <v>2</v>
      </c>
      <c r="AD274" s="41">
        <v>31</v>
      </c>
      <c r="AE274" s="27">
        <f t="shared" si="9"/>
        <v>33.946551195370397</v>
      </c>
    </row>
    <row r="275" spans="17:31" x14ac:dyDescent="0.25">
      <c r="Q275" s="41">
        <v>38</v>
      </c>
      <c r="R275" s="41">
        <v>0.36</v>
      </c>
      <c r="S275" s="26">
        <f t="shared" si="8"/>
        <v>0.33555596798944742</v>
      </c>
      <c r="AC275" s="41">
        <v>2</v>
      </c>
      <c r="AD275" s="41">
        <v>32</v>
      </c>
      <c r="AE275" s="27">
        <f t="shared" si="9"/>
        <v>33.946551195370397</v>
      </c>
    </row>
    <row r="276" spans="17:31" x14ac:dyDescent="0.25">
      <c r="Q276" s="41">
        <v>38</v>
      </c>
      <c r="R276" s="41">
        <v>0.25</v>
      </c>
      <c r="S276" s="26">
        <f t="shared" si="8"/>
        <v>0.33555596798944742</v>
      </c>
      <c r="AC276" s="41">
        <v>2</v>
      </c>
      <c r="AD276" s="41">
        <v>31</v>
      </c>
      <c r="AE276" s="27">
        <f t="shared" si="9"/>
        <v>33.946551195370397</v>
      </c>
    </row>
    <row r="277" spans="17:31" x14ac:dyDescent="0.25">
      <c r="Q277" s="41">
        <v>38</v>
      </c>
      <c r="R277" s="41">
        <v>0.37</v>
      </c>
      <c r="S277" s="26">
        <f t="shared" si="8"/>
        <v>0.33555596798944742</v>
      </c>
      <c r="AC277" s="41">
        <v>2</v>
      </c>
      <c r="AD277" s="41">
        <v>31</v>
      </c>
      <c r="AE277" s="27">
        <f t="shared" si="9"/>
        <v>33.946551195370397</v>
      </c>
    </row>
    <row r="278" spans="17:31" x14ac:dyDescent="0.25">
      <c r="Q278" s="41">
        <v>38</v>
      </c>
      <c r="R278" s="41">
        <v>0.39500000000000002</v>
      </c>
      <c r="S278" s="26">
        <f t="shared" si="8"/>
        <v>0.33555596798944742</v>
      </c>
      <c r="AC278" s="41">
        <v>2</v>
      </c>
      <c r="AD278" s="41">
        <v>36</v>
      </c>
      <c r="AE278" s="27">
        <f t="shared" si="9"/>
        <v>33.946551195370397</v>
      </c>
    </row>
    <row r="279" spans="17:31" x14ac:dyDescent="0.25">
      <c r="Q279" s="41">
        <v>38</v>
      </c>
      <c r="R279" s="41">
        <v>0.313</v>
      </c>
      <c r="S279" s="26">
        <f t="shared" si="8"/>
        <v>0.33555596798944742</v>
      </c>
      <c r="AC279" s="41">
        <v>2</v>
      </c>
      <c r="AD279" s="41">
        <v>40</v>
      </c>
      <c r="AE279" s="27">
        <f t="shared" si="9"/>
        <v>33.946551195370397</v>
      </c>
    </row>
    <row r="280" spans="17:31" x14ac:dyDescent="0.25">
      <c r="Q280" s="41">
        <v>38</v>
      </c>
      <c r="R280" s="41">
        <v>0.33600000000000002</v>
      </c>
      <c r="S280" s="26">
        <f t="shared" si="8"/>
        <v>0.33555596798944742</v>
      </c>
      <c r="AC280" s="41">
        <v>2</v>
      </c>
      <c r="AD280" s="41">
        <v>33</v>
      </c>
      <c r="AE280" s="27">
        <f t="shared" si="9"/>
        <v>33.946551195370397</v>
      </c>
    </row>
    <row r="281" spans="17:31" x14ac:dyDescent="0.25">
      <c r="Q281" s="41">
        <v>38</v>
      </c>
      <c r="R281" s="41">
        <v>0.33300000000000002</v>
      </c>
      <c r="S281" s="26">
        <f t="shared" si="8"/>
        <v>0.33555596798944742</v>
      </c>
      <c r="AC281" s="41">
        <v>2</v>
      </c>
      <c r="AD281" s="41">
        <v>27</v>
      </c>
      <c r="AE281" s="27">
        <f t="shared" si="9"/>
        <v>33.946551195370397</v>
      </c>
    </row>
    <row r="282" spans="17:31" x14ac:dyDescent="0.25">
      <c r="Q282" s="41">
        <v>38.1</v>
      </c>
      <c r="R282" s="41">
        <v>0.28999999999999998</v>
      </c>
      <c r="S282" s="26">
        <f t="shared" si="8"/>
        <v>0.33833206263413484</v>
      </c>
      <c r="AC282" s="41">
        <v>2</v>
      </c>
      <c r="AD282" s="41">
        <v>31</v>
      </c>
      <c r="AE282" s="27">
        <f t="shared" si="9"/>
        <v>33.946551195370397</v>
      </c>
    </row>
    <row r="283" spans="17:31" x14ac:dyDescent="0.25">
      <c r="Q283" s="41">
        <v>38.1</v>
      </c>
      <c r="R283" s="41">
        <v>0.309</v>
      </c>
      <c r="S283" s="26">
        <f t="shared" si="8"/>
        <v>0.33833206263413484</v>
      </c>
      <c r="AC283" s="41">
        <v>2</v>
      </c>
      <c r="AD283" s="41">
        <v>34</v>
      </c>
      <c r="AE283" s="27">
        <f t="shared" si="9"/>
        <v>33.946551195370397</v>
      </c>
    </row>
    <row r="284" spans="17:31" x14ac:dyDescent="0.25">
      <c r="Q284" s="41">
        <v>38.1</v>
      </c>
      <c r="R284" s="41">
        <v>0.29699999999999999</v>
      </c>
      <c r="S284" s="26">
        <f t="shared" si="8"/>
        <v>0.33833206263413484</v>
      </c>
      <c r="AC284" s="41">
        <v>2</v>
      </c>
      <c r="AD284" s="41">
        <v>37</v>
      </c>
      <c r="AE284" s="27">
        <f t="shared" si="9"/>
        <v>33.946551195370397</v>
      </c>
    </row>
    <row r="285" spans="17:31" x14ac:dyDescent="0.25">
      <c r="Q285" s="41">
        <v>38.200000000000003</v>
      </c>
      <c r="R285" s="41">
        <v>0.32800000000000001</v>
      </c>
      <c r="S285" s="26">
        <f t="shared" si="8"/>
        <v>0.34112375705651121</v>
      </c>
      <c r="AC285" s="41">
        <v>2</v>
      </c>
      <c r="AD285" s="41">
        <v>41</v>
      </c>
      <c r="AE285" s="27">
        <f t="shared" si="9"/>
        <v>33.946551195370397</v>
      </c>
    </row>
    <row r="286" spans="17:31" x14ac:dyDescent="0.25">
      <c r="Q286" s="41">
        <v>38.4</v>
      </c>
      <c r="R286" s="41">
        <v>0.35699999999999998</v>
      </c>
      <c r="S286" s="26">
        <f t="shared" si="8"/>
        <v>0.34675413116582754</v>
      </c>
      <c r="AC286" s="41">
        <v>2</v>
      </c>
      <c r="AD286" s="41">
        <v>36</v>
      </c>
      <c r="AE286" s="27">
        <f t="shared" si="9"/>
        <v>33.946551195370397</v>
      </c>
    </row>
    <row r="287" spans="17:31" x14ac:dyDescent="0.25">
      <c r="Q287" s="41">
        <v>38.4</v>
      </c>
      <c r="R287" s="41">
        <v>0.377</v>
      </c>
      <c r="S287" s="26">
        <f t="shared" si="8"/>
        <v>0.34675413116582754</v>
      </c>
      <c r="AC287" s="41">
        <v>2</v>
      </c>
      <c r="AD287" s="41">
        <v>38</v>
      </c>
      <c r="AE287" s="27">
        <f t="shared" si="9"/>
        <v>33.946551195370397</v>
      </c>
    </row>
    <row r="288" spans="17:31" x14ac:dyDescent="0.25">
      <c r="Q288" s="41">
        <v>38.4</v>
      </c>
      <c r="R288" s="41">
        <v>0.33900000000000002</v>
      </c>
      <c r="S288" s="26">
        <f t="shared" si="8"/>
        <v>0.34675413116582754</v>
      </c>
      <c r="AC288" s="41">
        <v>2</v>
      </c>
      <c r="AD288" s="41">
        <v>33</v>
      </c>
      <c r="AE288" s="27">
        <f t="shared" si="9"/>
        <v>33.946551195370397</v>
      </c>
    </row>
    <row r="289" spans="17:31" x14ac:dyDescent="0.25">
      <c r="Q289" s="41">
        <v>38.6</v>
      </c>
      <c r="R289" s="41">
        <v>0.33600000000000002</v>
      </c>
      <c r="S289" s="26">
        <f t="shared" si="8"/>
        <v>0.35244746234441843</v>
      </c>
      <c r="AC289" s="41">
        <v>2</v>
      </c>
      <c r="AD289" s="41">
        <v>34</v>
      </c>
      <c r="AE289" s="27">
        <f t="shared" si="9"/>
        <v>33.946551195370397</v>
      </c>
    </row>
    <row r="290" spans="17:31" x14ac:dyDescent="0.25">
      <c r="Q290" s="41">
        <v>38.700000000000003</v>
      </c>
      <c r="R290" s="41">
        <v>0.32300000000000001</v>
      </c>
      <c r="S290" s="26">
        <f t="shared" si="8"/>
        <v>0.35531785316470438</v>
      </c>
      <c r="AC290" s="41">
        <v>2</v>
      </c>
      <c r="AD290" s="41">
        <v>32</v>
      </c>
      <c r="AE290" s="27">
        <f t="shared" si="9"/>
        <v>33.946551195370397</v>
      </c>
    </row>
    <row r="291" spans="17:31" x14ac:dyDescent="0.25">
      <c r="Q291" s="41">
        <v>38.700000000000003</v>
      </c>
      <c r="R291" s="41">
        <v>0.45600000000000002</v>
      </c>
      <c r="S291" s="26">
        <f t="shared" si="8"/>
        <v>0.35531785316470438</v>
      </c>
      <c r="AC291" s="41">
        <v>2</v>
      </c>
      <c r="AD291" s="41">
        <v>34</v>
      </c>
      <c r="AE291" s="27">
        <f t="shared" si="9"/>
        <v>33.946551195370397</v>
      </c>
    </row>
    <row r="292" spans="17:31" x14ac:dyDescent="0.25">
      <c r="Q292" s="41">
        <v>38.700000000000003</v>
      </c>
      <c r="R292" s="41">
        <v>0.318</v>
      </c>
      <c r="S292" s="26">
        <f t="shared" si="8"/>
        <v>0.35531785316470438</v>
      </c>
      <c r="AC292" s="41">
        <v>2</v>
      </c>
      <c r="AD292" s="41">
        <v>32</v>
      </c>
      <c r="AE292" s="27">
        <f t="shared" si="9"/>
        <v>33.946551195370397</v>
      </c>
    </row>
    <row r="293" spans="17:31" x14ac:dyDescent="0.25">
      <c r="Q293" s="41">
        <v>38.700000000000003</v>
      </c>
      <c r="R293" s="41">
        <v>0.32500000000000001</v>
      </c>
      <c r="S293" s="26">
        <f t="shared" si="8"/>
        <v>0.35531785316470438</v>
      </c>
      <c r="AC293" s="41">
        <v>2</v>
      </c>
      <c r="AD293" s="41">
        <v>36</v>
      </c>
      <c r="AE293" s="27">
        <f t="shared" si="9"/>
        <v>33.946551195370397</v>
      </c>
    </row>
    <row r="294" spans="17:31" x14ac:dyDescent="0.25">
      <c r="Q294" s="41">
        <v>38.9</v>
      </c>
      <c r="R294" s="41">
        <v>0.33600000000000002</v>
      </c>
      <c r="S294" s="26">
        <f t="shared" si="8"/>
        <v>0.36110631806984145</v>
      </c>
      <c r="AC294" s="41">
        <v>2</v>
      </c>
      <c r="AD294" s="41">
        <v>40</v>
      </c>
      <c r="AE294" s="27">
        <f t="shared" si="9"/>
        <v>33.946551195370397</v>
      </c>
    </row>
    <row r="295" spans="17:31" x14ac:dyDescent="0.25">
      <c r="Q295" s="41">
        <v>38.9</v>
      </c>
      <c r="R295" s="41">
        <v>0.34100000000000003</v>
      </c>
      <c r="S295" s="26">
        <f t="shared" si="8"/>
        <v>0.36110631806984145</v>
      </c>
      <c r="AC295" s="41">
        <v>2</v>
      </c>
      <c r="AD295" s="41">
        <v>36.5</v>
      </c>
      <c r="AE295" s="27">
        <f t="shared" si="9"/>
        <v>33.946551195370397</v>
      </c>
    </row>
    <row r="296" spans="17:31" x14ac:dyDescent="0.25">
      <c r="Q296" s="41">
        <v>39</v>
      </c>
      <c r="R296" s="41">
        <v>0.34399999999999997</v>
      </c>
      <c r="S296" s="26">
        <f t="shared" si="8"/>
        <v>0.36402448532442822</v>
      </c>
      <c r="AC296" s="41">
        <v>2</v>
      </c>
      <c r="AD296" s="41">
        <v>31</v>
      </c>
      <c r="AE296" s="27">
        <f t="shared" si="9"/>
        <v>33.946551195370397</v>
      </c>
    </row>
    <row r="297" spans="17:31" x14ac:dyDescent="0.25">
      <c r="Q297" s="41">
        <v>39</v>
      </c>
      <c r="R297" s="41">
        <v>0.36899999999999999</v>
      </c>
      <c r="S297" s="26">
        <f t="shared" si="8"/>
        <v>0.36402448532442822</v>
      </c>
      <c r="AC297" s="41">
        <v>2</v>
      </c>
      <c r="AD297" s="41">
        <v>35</v>
      </c>
      <c r="AE297" s="27">
        <f t="shared" si="9"/>
        <v>33.946551195370397</v>
      </c>
    </row>
    <row r="298" spans="17:31" x14ac:dyDescent="0.25">
      <c r="Q298" s="41">
        <v>39</v>
      </c>
      <c r="R298" s="41">
        <v>0.33600000000000002</v>
      </c>
      <c r="S298" s="26">
        <f t="shared" si="8"/>
        <v>0.36402448532442822</v>
      </c>
      <c r="AC298" s="41">
        <v>2</v>
      </c>
      <c r="AD298" s="41">
        <v>37</v>
      </c>
      <c r="AE298" s="27">
        <f t="shared" si="9"/>
        <v>33.946551195370397</v>
      </c>
    </row>
    <row r="299" spans="17:31" x14ac:dyDescent="0.25">
      <c r="Q299" s="41">
        <v>39</v>
      </c>
      <c r="R299" s="41">
        <v>0.38</v>
      </c>
      <c r="S299" s="26">
        <f t="shared" si="8"/>
        <v>0.36402448532442822</v>
      </c>
      <c r="AC299" s="41">
        <v>2</v>
      </c>
      <c r="AD299" s="41">
        <v>41</v>
      </c>
      <c r="AE299" s="27">
        <f t="shared" si="9"/>
        <v>33.946551195370397</v>
      </c>
    </row>
    <row r="300" spans="17:31" x14ac:dyDescent="0.25">
      <c r="Q300" s="41">
        <v>39</v>
      </c>
      <c r="R300" s="41">
        <v>0.36699999999999999</v>
      </c>
      <c r="S300" s="26">
        <f t="shared" si="8"/>
        <v>0.36402448532442822</v>
      </c>
      <c r="AC300" s="41">
        <v>2</v>
      </c>
      <c r="AD300" s="41">
        <v>38</v>
      </c>
      <c r="AE300" s="27">
        <f t="shared" si="9"/>
        <v>33.946551195370397</v>
      </c>
    </row>
    <row r="301" spans="17:31" x14ac:dyDescent="0.25">
      <c r="Q301" s="41">
        <v>39</v>
      </c>
      <c r="R301" s="41">
        <v>0.312</v>
      </c>
      <c r="S301" s="26">
        <f t="shared" si="8"/>
        <v>0.36402448532442822</v>
      </c>
      <c r="AC301" s="41">
        <v>2</v>
      </c>
      <c r="AD301" s="41">
        <v>32</v>
      </c>
      <c r="AE301" s="27">
        <f t="shared" si="9"/>
        <v>33.946551195370397</v>
      </c>
    </row>
    <row r="302" spans="17:31" x14ac:dyDescent="0.25">
      <c r="Q302" s="41">
        <v>39</v>
      </c>
      <c r="R302" s="41">
        <v>0.38700000000000001</v>
      </c>
      <c r="S302" s="26">
        <f t="shared" si="8"/>
        <v>0.36402448532442822</v>
      </c>
      <c r="AC302" s="41">
        <v>2</v>
      </c>
      <c r="AD302" s="41">
        <v>23.5</v>
      </c>
      <c r="AE302" s="27">
        <f t="shared" si="9"/>
        <v>33.946551195370397</v>
      </c>
    </row>
    <row r="303" spans="17:31" x14ac:dyDescent="0.25">
      <c r="Q303" s="41">
        <v>39</v>
      </c>
      <c r="R303" s="41">
        <v>0.312</v>
      </c>
      <c r="S303" s="26">
        <f t="shared" si="8"/>
        <v>0.36402448532442822</v>
      </c>
      <c r="AC303" s="41">
        <v>2</v>
      </c>
      <c r="AD303" s="41">
        <v>38</v>
      </c>
      <c r="AE303" s="27">
        <f t="shared" si="9"/>
        <v>33.946551195370397</v>
      </c>
    </row>
    <row r="304" spans="17:31" x14ac:dyDescent="0.25">
      <c r="Q304" s="41">
        <v>39</v>
      </c>
      <c r="R304" s="41">
        <v>0.316</v>
      </c>
      <c r="S304" s="26">
        <f t="shared" si="8"/>
        <v>0.36402448532442822</v>
      </c>
      <c r="AC304" s="41">
        <v>2</v>
      </c>
      <c r="AD304" s="41">
        <v>25</v>
      </c>
      <c r="AE304" s="27">
        <f t="shared" si="9"/>
        <v>33.946551195370397</v>
      </c>
    </row>
    <row r="305" spans="17:31" x14ac:dyDescent="0.25">
      <c r="Q305" s="41">
        <v>39</v>
      </c>
      <c r="R305" s="41">
        <v>0.32</v>
      </c>
      <c r="S305" s="26">
        <f t="shared" si="8"/>
        <v>0.36402448532442822</v>
      </c>
      <c r="AC305" s="41">
        <v>2</v>
      </c>
      <c r="AD305" s="41">
        <v>34</v>
      </c>
      <c r="AE305" s="27">
        <f t="shared" si="9"/>
        <v>33.946551195370397</v>
      </c>
    </row>
    <row r="306" spans="17:31" x14ac:dyDescent="0.25">
      <c r="Q306" s="41">
        <v>39</v>
      </c>
      <c r="R306" s="41">
        <v>0.34799999999999998</v>
      </c>
      <c r="S306" s="26">
        <f t="shared" si="8"/>
        <v>0.36402448532442822</v>
      </c>
      <c r="AC306" s="41">
        <v>2</v>
      </c>
      <c r="AD306" s="41">
        <v>35</v>
      </c>
      <c r="AE306" s="27">
        <f t="shared" si="9"/>
        <v>33.946551195370397</v>
      </c>
    </row>
    <row r="307" spans="17:31" x14ac:dyDescent="0.25">
      <c r="Q307" s="41">
        <v>39</v>
      </c>
      <c r="R307" s="41">
        <v>0.435</v>
      </c>
      <c r="S307" s="26">
        <f t="shared" si="8"/>
        <v>0.36402448532442822</v>
      </c>
      <c r="AC307" s="41">
        <v>2</v>
      </c>
      <c r="AD307" s="41">
        <v>31</v>
      </c>
      <c r="AE307" s="27">
        <f t="shared" si="9"/>
        <v>33.946551195370397</v>
      </c>
    </row>
    <row r="308" spans="17:31" x14ac:dyDescent="0.25">
      <c r="Q308" s="41">
        <v>39</v>
      </c>
      <c r="R308" s="41">
        <v>0.36899999999999999</v>
      </c>
      <c r="S308" s="26">
        <f t="shared" si="8"/>
        <v>0.36402448532442822</v>
      </c>
      <c r="AC308" s="41">
        <v>2</v>
      </c>
      <c r="AD308" s="41">
        <v>26.5</v>
      </c>
      <c r="AE308" s="27">
        <f t="shared" si="9"/>
        <v>33.946551195370397</v>
      </c>
    </row>
    <row r="309" spans="17:31" x14ac:dyDescent="0.25">
      <c r="Q309" s="41">
        <v>39</v>
      </c>
      <c r="R309" s="41">
        <v>0.36099999999999999</v>
      </c>
      <c r="S309" s="26">
        <f t="shared" si="8"/>
        <v>0.36402448532442822</v>
      </c>
      <c r="AC309" s="41">
        <v>2</v>
      </c>
      <c r="AD309" s="41">
        <v>29</v>
      </c>
      <c r="AE309" s="27">
        <f t="shared" si="9"/>
        <v>33.946551195370397</v>
      </c>
    </row>
    <row r="310" spans="17:31" x14ac:dyDescent="0.25">
      <c r="Q310" s="41">
        <v>39</v>
      </c>
      <c r="R310" s="41">
        <v>0.35199999999999998</v>
      </c>
      <c r="S310" s="26">
        <f t="shared" si="8"/>
        <v>0.36402448532442822</v>
      </c>
      <c r="AC310" s="41">
        <v>2</v>
      </c>
      <c r="AD310" s="41">
        <v>27</v>
      </c>
      <c r="AE310" s="27">
        <f t="shared" si="9"/>
        <v>33.946551195370397</v>
      </c>
    </row>
    <row r="311" spans="17:31" x14ac:dyDescent="0.25">
      <c r="Q311" s="41">
        <v>39</v>
      </c>
      <c r="R311" s="41">
        <v>0.35899999999999999</v>
      </c>
      <c r="S311" s="26">
        <f t="shared" si="8"/>
        <v>0.36402448532442822</v>
      </c>
      <c r="AC311" s="41">
        <v>2</v>
      </c>
      <c r="AD311" s="41">
        <v>23.5</v>
      </c>
      <c r="AE311" s="27">
        <f t="shared" si="9"/>
        <v>33.946551195370397</v>
      </c>
    </row>
    <row r="312" spans="17:31" x14ac:dyDescent="0.25">
      <c r="Q312" s="41">
        <v>39.1</v>
      </c>
      <c r="R312" s="41">
        <v>0.33300000000000002</v>
      </c>
      <c r="S312" s="26">
        <f t="shared" si="8"/>
        <v>0.36695867125382309</v>
      </c>
      <c r="AC312" s="41">
        <v>2</v>
      </c>
      <c r="AD312" s="41">
        <v>26.5</v>
      </c>
      <c r="AE312" s="27">
        <f t="shared" si="9"/>
        <v>33.946551195370397</v>
      </c>
    </row>
    <row r="313" spans="17:31" x14ac:dyDescent="0.25">
      <c r="Q313" s="41">
        <v>39.1</v>
      </c>
      <c r="R313" s="41">
        <v>0.377</v>
      </c>
      <c r="S313" s="26">
        <f t="shared" si="8"/>
        <v>0.36695867125382309</v>
      </c>
      <c r="AC313" s="41">
        <v>2</v>
      </c>
      <c r="AD313" s="41">
        <v>25</v>
      </c>
      <c r="AE313" s="27">
        <f t="shared" si="9"/>
        <v>33.946551195370397</v>
      </c>
    </row>
    <row r="314" spans="17:31" x14ac:dyDescent="0.25">
      <c r="Q314" s="41">
        <v>39.1</v>
      </c>
      <c r="R314" s="41">
        <v>0.45700000000000002</v>
      </c>
      <c r="S314" s="26">
        <f t="shared" si="8"/>
        <v>0.36695867125382309</v>
      </c>
      <c r="AC314" s="41">
        <v>2</v>
      </c>
      <c r="AD314" s="41">
        <v>24</v>
      </c>
      <c r="AE314" s="27">
        <f t="shared" si="9"/>
        <v>33.946551195370397</v>
      </c>
    </row>
    <row r="315" spans="17:31" x14ac:dyDescent="0.25">
      <c r="Q315" s="41">
        <v>39.200000000000003</v>
      </c>
      <c r="R315" s="41">
        <v>0.13800000000000001</v>
      </c>
      <c r="S315" s="26">
        <f t="shared" si="8"/>
        <v>0.36990892248329882</v>
      </c>
      <c r="AC315" s="41">
        <v>2</v>
      </c>
      <c r="AD315" s="41">
        <v>27.5</v>
      </c>
      <c r="AE315" s="27">
        <f t="shared" si="9"/>
        <v>33.946551195370397</v>
      </c>
    </row>
    <row r="316" spans="17:31" x14ac:dyDescent="0.25">
      <c r="Q316" s="41">
        <v>39.200000000000003</v>
      </c>
      <c r="R316" s="41">
        <v>0.35799999999999998</v>
      </c>
      <c r="S316" s="26">
        <f t="shared" si="8"/>
        <v>0.36990892248329882</v>
      </c>
      <c r="AC316" s="41">
        <v>2</v>
      </c>
      <c r="AD316" s="41">
        <v>30.5</v>
      </c>
      <c r="AE316" s="27">
        <f t="shared" si="9"/>
        <v>33.946551195370397</v>
      </c>
    </row>
    <row r="317" spans="17:31" x14ac:dyDescent="0.25">
      <c r="Q317" s="41">
        <v>39.200000000000003</v>
      </c>
      <c r="R317" s="41">
        <v>0.36799999999999999</v>
      </c>
      <c r="S317" s="26">
        <f t="shared" si="8"/>
        <v>0.36990892248329882</v>
      </c>
      <c r="AC317" s="41">
        <v>2</v>
      </c>
      <c r="AD317" s="41">
        <v>30.5</v>
      </c>
      <c r="AE317" s="27">
        <f t="shared" si="9"/>
        <v>33.946551195370397</v>
      </c>
    </row>
    <row r="318" spans="17:31" x14ac:dyDescent="0.25">
      <c r="Q318" s="41">
        <v>39.299999999999997</v>
      </c>
      <c r="R318" s="41">
        <v>0.34899999999999998</v>
      </c>
      <c r="S318" s="26">
        <f t="shared" si="8"/>
        <v>0.37287528565422506</v>
      </c>
      <c r="AC318" s="41">
        <v>2</v>
      </c>
      <c r="AD318" s="41">
        <v>28.5</v>
      </c>
      <c r="AE318" s="27">
        <f t="shared" si="9"/>
        <v>33.946551195370397</v>
      </c>
    </row>
    <row r="319" spans="17:31" x14ac:dyDescent="0.25">
      <c r="Q319" s="41">
        <v>39.299999999999997</v>
      </c>
      <c r="R319" s="41">
        <v>0.34</v>
      </c>
      <c r="S319" s="26">
        <f t="shared" si="8"/>
        <v>0.37287528565422506</v>
      </c>
      <c r="AC319" s="41">
        <v>2</v>
      </c>
      <c r="AD319" s="41">
        <v>28.5</v>
      </c>
      <c r="AE319" s="27">
        <f t="shared" si="9"/>
        <v>33.946551195370397</v>
      </c>
    </row>
    <row r="320" spans="17:31" x14ac:dyDescent="0.25">
      <c r="Q320" s="41">
        <v>39.4</v>
      </c>
      <c r="R320" s="41">
        <v>0.35399999999999998</v>
      </c>
      <c r="S320" s="26">
        <f t="shared" si="8"/>
        <v>0.37585780742403407</v>
      </c>
      <c r="AC320" s="41">
        <v>2</v>
      </c>
      <c r="AD320" s="41">
        <v>29</v>
      </c>
      <c r="AE320" s="27">
        <f t="shared" si="9"/>
        <v>33.946551195370397</v>
      </c>
    </row>
    <row r="321" spans="17:31" x14ac:dyDescent="0.25">
      <c r="Q321" s="41">
        <v>39.4</v>
      </c>
      <c r="R321" s="41">
        <v>0.40100000000000002</v>
      </c>
      <c r="S321" s="26">
        <f t="shared" si="8"/>
        <v>0.37585780742403407</v>
      </c>
      <c r="AC321" s="41">
        <v>2</v>
      </c>
      <c r="AD321" s="41">
        <v>29</v>
      </c>
      <c r="AE321" s="27">
        <f t="shared" si="9"/>
        <v>33.946551195370397</v>
      </c>
    </row>
    <row r="322" spans="17:31" x14ac:dyDescent="0.25">
      <c r="Q322" s="41">
        <v>39.4</v>
      </c>
      <c r="R322" s="41">
        <v>0.32400000000000001</v>
      </c>
      <c r="S322" s="26">
        <f t="shared" si="8"/>
        <v>0.37585780742403407</v>
      </c>
      <c r="AC322" s="41">
        <v>2</v>
      </c>
      <c r="AD322" s="41">
        <v>31</v>
      </c>
      <c r="AE322" s="27">
        <f t="shared" si="9"/>
        <v>33.946551195370397</v>
      </c>
    </row>
    <row r="323" spans="17:31" x14ac:dyDescent="0.25">
      <c r="Q323" s="41">
        <v>39.4</v>
      </c>
      <c r="R323" s="41">
        <v>0.35799999999999998</v>
      </c>
      <c r="S323" s="26">
        <f t="shared" si="8"/>
        <v>0.37585780742403407</v>
      </c>
      <c r="AC323" s="41">
        <v>2</v>
      </c>
      <c r="AD323" s="41">
        <v>40</v>
      </c>
      <c r="AE323" s="27">
        <f t="shared" si="9"/>
        <v>33.946551195370397</v>
      </c>
    </row>
    <row r="324" spans="17:31" x14ac:dyDescent="0.25">
      <c r="Q324" s="41">
        <v>39.5</v>
      </c>
      <c r="R324" s="41">
        <v>0.39</v>
      </c>
      <c r="S324" s="26">
        <f t="shared" si="8"/>
        <v>0.37885653446618495</v>
      </c>
      <c r="AC324" s="41">
        <v>2</v>
      </c>
      <c r="AD324" s="41">
        <v>38</v>
      </c>
      <c r="AE324" s="27">
        <f t="shared" si="9"/>
        <v>33.946551195370397</v>
      </c>
    </row>
    <row r="325" spans="17:31" x14ac:dyDescent="0.25">
      <c r="Q325" s="41">
        <v>39.5</v>
      </c>
      <c r="R325" s="41">
        <v>0.39</v>
      </c>
      <c r="S325" s="26">
        <f t="shared" si="8"/>
        <v>0.37885653446618495</v>
      </c>
      <c r="AC325" s="41">
        <v>2</v>
      </c>
      <c r="AD325" s="41">
        <v>43</v>
      </c>
      <c r="AE325" s="27">
        <f t="shared" si="9"/>
        <v>33.946551195370397</v>
      </c>
    </row>
    <row r="326" spans="17:31" x14ac:dyDescent="0.25">
      <c r="Q326" s="41">
        <v>39.5</v>
      </c>
      <c r="R326" s="41">
        <v>0.376</v>
      </c>
      <c r="S326" s="26">
        <f t="shared" si="8"/>
        <v>0.37885653446618495</v>
      </c>
      <c r="AC326" s="41">
        <v>2</v>
      </c>
      <c r="AD326" s="41">
        <v>42</v>
      </c>
      <c r="AE326" s="27">
        <f t="shared" si="9"/>
        <v>33.946551195370397</v>
      </c>
    </row>
    <row r="327" spans="17:31" x14ac:dyDescent="0.25">
      <c r="Q327" s="41">
        <v>39.5</v>
      </c>
      <c r="R327" s="41">
        <v>0.158</v>
      </c>
      <c r="S327" s="26">
        <f t="shared" ref="S327:S390" si="10">$X$7*Q327^$X$5</f>
        <v>0.37885653446618495</v>
      </c>
      <c r="AC327" s="41">
        <v>2</v>
      </c>
      <c r="AD327" s="41">
        <v>32</v>
      </c>
      <c r="AE327" s="27">
        <f t="shared" ref="AE327:AE390" si="11">$X$25*(1-EXP(-$X$24*(AC327-$X$26)))</f>
        <v>33.946551195370397</v>
      </c>
    </row>
    <row r="328" spans="17:31" x14ac:dyDescent="0.25">
      <c r="Q328" s="41">
        <v>39.5</v>
      </c>
      <c r="R328" s="41">
        <v>0.39100000000000001</v>
      </c>
      <c r="S328" s="26">
        <f t="shared" si="10"/>
        <v>0.37885653446618495</v>
      </c>
      <c r="AC328" s="41">
        <v>2</v>
      </c>
      <c r="AD328" s="41">
        <v>32</v>
      </c>
      <c r="AE328" s="27">
        <f t="shared" si="11"/>
        <v>33.946551195370397</v>
      </c>
    </row>
    <row r="329" spans="17:31" x14ac:dyDescent="0.25">
      <c r="Q329" s="41">
        <v>39.6</v>
      </c>
      <c r="R329" s="41">
        <v>0.379</v>
      </c>
      <c r="S329" s="26">
        <f t="shared" si="10"/>
        <v>0.38187151347012688</v>
      </c>
      <c r="AC329" s="41">
        <v>2</v>
      </c>
      <c r="AD329" s="41">
        <v>43</v>
      </c>
      <c r="AE329" s="27">
        <f t="shared" si="11"/>
        <v>33.946551195370397</v>
      </c>
    </row>
    <row r="330" spans="17:31" x14ac:dyDescent="0.25">
      <c r="Q330" s="41">
        <v>39.6</v>
      </c>
      <c r="R330" s="41">
        <v>0.48</v>
      </c>
      <c r="S330" s="26">
        <f t="shared" si="10"/>
        <v>0.38187151347012688</v>
      </c>
      <c r="AC330" s="41">
        <v>2</v>
      </c>
      <c r="AD330" s="41">
        <v>41.5</v>
      </c>
      <c r="AE330" s="27">
        <f t="shared" si="11"/>
        <v>33.946551195370397</v>
      </c>
    </row>
    <row r="331" spans="17:31" x14ac:dyDescent="0.25">
      <c r="Q331" s="41">
        <v>39.6</v>
      </c>
      <c r="R331" s="41">
        <v>0.318</v>
      </c>
      <c r="S331" s="26">
        <f t="shared" si="10"/>
        <v>0.38187151347012688</v>
      </c>
      <c r="AC331" s="41">
        <v>2</v>
      </c>
      <c r="AD331" s="41">
        <v>45.5</v>
      </c>
      <c r="AE331" s="27">
        <f t="shared" si="11"/>
        <v>33.946551195370397</v>
      </c>
    </row>
    <row r="332" spans="17:31" x14ac:dyDescent="0.25">
      <c r="Q332" s="41">
        <v>39.700000000000003</v>
      </c>
      <c r="R332" s="41">
        <v>0.40799999999999997</v>
      </c>
      <c r="S332" s="26">
        <f t="shared" si="10"/>
        <v>0.38490279114126624</v>
      </c>
      <c r="AC332" s="41">
        <v>2</v>
      </c>
      <c r="AD332" s="41">
        <v>37.5</v>
      </c>
      <c r="AE332" s="27">
        <f t="shared" si="11"/>
        <v>33.946551195370397</v>
      </c>
    </row>
    <row r="333" spans="17:31" x14ac:dyDescent="0.25">
      <c r="Q333" s="41">
        <v>39.700000000000003</v>
      </c>
      <c r="R333" s="41">
        <v>0.35099999999999998</v>
      </c>
      <c r="S333" s="26">
        <f t="shared" si="10"/>
        <v>0.38490279114126624</v>
      </c>
      <c r="AC333" s="41">
        <v>2</v>
      </c>
      <c r="AD333" s="41">
        <v>42</v>
      </c>
      <c r="AE333" s="27">
        <f t="shared" si="11"/>
        <v>33.946551195370397</v>
      </c>
    </row>
    <row r="334" spans="17:31" x14ac:dyDescent="0.25">
      <c r="Q334" s="41">
        <v>40</v>
      </c>
      <c r="R334" s="41">
        <v>0.36199999999999999</v>
      </c>
      <c r="S334" s="26">
        <f t="shared" si="10"/>
        <v>0.39409488345054861</v>
      </c>
      <c r="AC334" s="41">
        <v>2</v>
      </c>
      <c r="AD334" s="41">
        <v>38</v>
      </c>
      <c r="AE334" s="27">
        <f t="shared" si="11"/>
        <v>33.946551195370397</v>
      </c>
    </row>
    <row r="335" spans="17:31" x14ac:dyDescent="0.25">
      <c r="Q335" s="41">
        <v>40</v>
      </c>
      <c r="R335" s="41">
        <v>0.42099999999999999</v>
      </c>
      <c r="S335" s="26">
        <f t="shared" si="10"/>
        <v>0.39409488345054861</v>
      </c>
      <c r="AC335" s="41">
        <v>2</v>
      </c>
      <c r="AD335" s="41">
        <v>35</v>
      </c>
      <c r="AE335" s="27">
        <f t="shared" si="11"/>
        <v>33.946551195370397</v>
      </c>
    </row>
    <row r="336" spans="17:31" x14ac:dyDescent="0.25">
      <c r="Q336" s="41">
        <v>40</v>
      </c>
      <c r="R336" s="41">
        <v>0.36499999999999999</v>
      </c>
      <c r="S336" s="26">
        <f t="shared" si="10"/>
        <v>0.39409488345054861</v>
      </c>
      <c r="AC336" s="41">
        <v>2</v>
      </c>
      <c r="AD336" s="41">
        <v>40</v>
      </c>
      <c r="AE336" s="27">
        <f t="shared" si="11"/>
        <v>33.946551195370397</v>
      </c>
    </row>
    <row r="337" spans="17:31" x14ac:dyDescent="0.25">
      <c r="Q337" s="41">
        <v>40</v>
      </c>
      <c r="R337" s="41">
        <v>0.35799999999999998</v>
      </c>
      <c r="S337" s="26">
        <f t="shared" si="10"/>
        <v>0.39409488345054861</v>
      </c>
      <c r="AC337" s="41">
        <v>2</v>
      </c>
      <c r="AD337" s="41">
        <v>39</v>
      </c>
      <c r="AE337" s="27">
        <f t="shared" si="11"/>
        <v>33.946551195370397</v>
      </c>
    </row>
    <row r="338" spans="17:31" x14ac:dyDescent="0.25">
      <c r="Q338" s="41">
        <v>40</v>
      </c>
      <c r="R338" s="41">
        <v>0.39700000000000002</v>
      </c>
      <c r="S338" s="26">
        <f t="shared" si="10"/>
        <v>0.39409488345054861</v>
      </c>
      <c r="AC338" s="41">
        <v>2</v>
      </c>
      <c r="AD338" s="41">
        <v>29</v>
      </c>
      <c r="AE338" s="27">
        <f t="shared" si="11"/>
        <v>33.946551195370397</v>
      </c>
    </row>
    <row r="339" spans="17:31" x14ac:dyDescent="0.25">
      <c r="Q339" s="41">
        <v>40</v>
      </c>
      <c r="R339" s="41">
        <v>0.34200000000000003</v>
      </c>
      <c r="S339" s="26">
        <f t="shared" si="10"/>
        <v>0.39409488345054861</v>
      </c>
      <c r="AC339" s="41">
        <v>2</v>
      </c>
      <c r="AD339" s="41">
        <v>36</v>
      </c>
      <c r="AE339" s="27">
        <f t="shared" si="11"/>
        <v>33.946551195370397</v>
      </c>
    </row>
    <row r="340" spans="17:31" x14ac:dyDescent="0.25">
      <c r="Q340" s="41">
        <v>40</v>
      </c>
      <c r="R340" s="41">
        <v>0.35599999999999998</v>
      </c>
      <c r="S340" s="26">
        <f t="shared" si="10"/>
        <v>0.39409488345054861</v>
      </c>
      <c r="AC340" s="41">
        <v>2</v>
      </c>
      <c r="AD340" s="41">
        <v>38</v>
      </c>
      <c r="AE340" s="27">
        <f t="shared" si="11"/>
        <v>33.946551195370397</v>
      </c>
    </row>
    <row r="341" spans="17:31" x14ac:dyDescent="0.25">
      <c r="Q341" s="41">
        <v>40</v>
      </c>
      <c r="R341" s="41">
        <v>0.4</v>
      </c>
      <c r="S341" s="26">
        <f t="shared" si="10"/>
        <v>0.39409488345054861</v>
      </c>
      <c r="AC341" s="41">
        <v>2</v>
      </c>
      <c r="AD341" s="41">
        <v>38</v>
      </c>
      <c r="AE341" s="27">
        <f t="shared" si="11"/>
        <v>33.946551195370397</v>
      </c>
    </row>
    <row r="342" spans="17:31" x14ac:dyDescent="0.25">
      <c r="Q342" s="41">
        <v>40</v>
      </c>
      <c r="R342" s="41">
        <v>0.40899999999999997</v>
      </c>
      <c r="S342" s="26">
        <f t="shared" si="10"/>
        <v>0.39409488345054861</v>
      </c>
      <c r="AC342" s="41">
        <v>2</v>
      </c>
      <c r="AD342" s="41">
        <v>38</v>
      </c>
      <c r="AE342" s="27">
        <f t="shared" si="11"/>
        <v>33.946551195370397</v>
      </c>
    </row>
    <row r="343" spans="17:31" x14ac:dyDescent="0.25">
      <c r="Q343" s="41">
        <v>40</v>
      </c>
      <c r="R343" s="41">
        <v>0.44</v>
      </c>
      <c r="S343" s="26">
        <f t="shared" si="10"/>
        <v>0.39409488345054861</v>
      </c>
      <c r="AC343" s="41">
        <v>2</v>
      </c>
      <c r="AD343" s="41">
        <v>41</v>
      </c>
      <c r="AE343" s="27">
        <f t="shared" si="11"/>
        <v>33.946551195370397</v>
      </c>
    </row>
    <row r="344" spans="17:31" x14ac:dyDescent="0.25">
      <c r="Q344" s="41">
        <v>40</v>
      </c>
      <c r="R344" s="41">
        <v>0.433</v>
      </c>
      <c r="S344" s="26">
        <f t="shared" si="10"/>
        <v>0.39409488345054861</v>
      </c>
      <c r="AC344" s="41">
        <v>2</v>
      </c>
      <c r="AD344" s="41">
        <v>40</v>
      </c>
      <c r="AE344" s="27">
        <f t="shared" si="11"/>
        <v>33.946551195370397</v>
      </c>
    </row>
    <row r="345" spans="17:31" x14ac:dyDescent="0.25">
      <c r="Q345" s="41">
        <v>40</v>
      </c>
      <c r="R345" s="41">
        <v>0.44800000000000001</v>
      </c>
      <c r="S345" s="26">
        <f t="shared" si="10"/>
        <v>0.39409488345054861</v>
      </c>
      <c r="AC345" s="41">
        <v>2</v>
      </c>
      <c r="AD345" s="41">
        <v>37</v>
      </c>
      <c r="AE345" s="27">
        <f t="shared" si="11"/>
        <v>33.946551195370397</v>
      </c>
    </row>
    <row r="346" spans="17:31" x14ac:dyDescent="0.25">
      <c r="Q346" s="41">
        <v>40.1</v>
      </c>
      <c r="R346" s="41">
        <v>0.36899999999999999</v>
      </c>
      <c r="S346" s="26">
        <f t="shared" si="10"/>
        <v>0.39719182316245205</v>
      </c>
      <c r="AC346" s="41">
        <v>2</v>
      </c>
      <c r="AD346" s="41">
        <v>33</v>
      </c>
      <c r="AE346" s="27">
        <f t="shared" si="11"/>
        <v>33.946551195370397</v>
      </c>
    </row>
    <row r="347" spans="17:31" x14ac:dyDescent="0.25">
      <c r="Q347" s="41">
        <v>40.1</v>
      </c>
      <c r="R347" s="41">
        <v>0.35799999999999998</v>
      </c>
      <c r="S347" s="26">
        <f t="shared" si="10"/>
        <v>0.39719182316245205</v>
      </c>
      <c r="AC347" s="41">
        <v>2</v>
      </c>
      <c r="AD347" s="41">
        <v>39</v>
      </c>
      <c r="AE347" s="27">
        <f t="shared" si="11"/>
        <v>33.946551195370397</v>
      </c>
    </row>
    <row r="348" spans="17:31" x14ac:dyDescent="0.25">
      <c r="Q348" s="41">
        <v>40.200000000000003</v>
      </c>
      <c r="R348" s="41">
        <v>0.39900000000000002</v>
      </c>
      <c r="S348" s="26">
        <f t="shared" si="10"/>
        <v>0.40030529530671727</v>
      </c>
      <c r="AC348" s="41">
        <v>2</v>
      </c>
      <c r="AD348" s="41">
        <v>31</v>
      </c>
      <c r="AE348" s="27">
        <f t="shared" si="11"/>
        <v>33.946551195370397</v>
      </c>
    </row>
    <row r="349" spans="17:31" x14ac:dyDescent="0.25">
      <c r="Q349" s="41">
        <v>40.200000000000003</v>
      </c>
      <c r="R349" s="41">
        <v>0.435</v>
      </c>
      <c r="S349" s="26">
        <f t="shared" si="10"/>
        <v>0.40030529530671727</v>
      </c>
      <c r="AC349" s="41">
        <v>2</v>
      </c>
      <c r="AD349" s="41">
        <v>36</v>
      </c>
      <c r="AE349" s="27">
        <f t="shared" si="11"/>
        <v>33.946551195370397</v>
      </c>
    </row>
    <row r="350" spans="17:31" x14ac:dyDescent="0.25">
      <c r="Q350" s="41">
        <v>40.200000000000003</v>
      </c>
      <c r="R350" s="41">
        <v>0.34599999999999997</v>
      </c>
      <c r="S350" s="26">
        <f t="shared" si="10"/>
        <v>0.40030529530671727</v>
      </c>
      <c r="AC350" s="41">
        <v>2</v>
      </c>
      <c r="AD350" s="41">
        <v>32</v>
      </c>
      <c r="AE350" s="27">
        <f t="shared" si="11"/>
        <v>33.946551195370397</v>
      </c>
    </row>
    <row r="351" spans="17:31" x14ac:dyDescent="0.25">
      <c r="Q351" s="41">
        <v>40.200000000000003</v>
      </c>
      <c r="R351" s="41">
        <v>0.40500000000000003</v>
      </c>
      <c r="S351" s="26">
        <f t="shared" si="10"/>
        <v>0.40030529530671727</v>
      </c>
      <c r="AC351" s="41">
        <v>2</v>
      </c>
      <c r="AD351" s="41">
        <v>35</v>
      </c>
      <c r="AE351" s="27">
        <f t="shared" si="11"/>
        <v>33.946551195370397</v>
      </c>
    </row>
    <row r="352" spans="17:31" x14ac:dyDescent="0.25">
      <c r="Q352" s="41">
        <v>40.200000000000003</v>
      </c>
      <c r="R352" s="41">
        <v>0.36499999999999999</v>
      </c>
      <c r="S352" s="26">
        <f t="shared" si="10"/>
        <v>0.40030529530671727</v>
      </c>
      <c r="AC352" s="41">
        <v>2</v>
      </c>
      <c r="AD352" s="41">
        <v>33</v>
      </c>
      <c r="AE352" s="27">
        <f t="shared" si="11"/>
        <v>33.946551195370397</v>
      </c>
    </row>
    <row r="353" spans="17:31" x14ac:dyDescent="0.25">
      <c r="Q353" s="41">
        <v>40.299999999999997</v>
      </c>
      <c r="R353" s="41">
        <v>0.42299999999999999</v>
      </c>
      <c r="S353" s="26">
        <f t="shared" si="10"/>
        <v>0.40343534668375886</v>
      </c>
      <c r="AC353" s="41">
        <v>2</v>
      </c>
      <c r="AD353" s="41">
        <v>32</v>
      </c>
      <c r="AE353" s="27">
        <f t="shared" si="11"/>
        <v>33.946551195370397</v>
      </c>
    </row>
    <row r="354" spans="17:31" x14ac:dyDescent="0.25">
      <c r="Q354" s="41">
        <v>40.4</v>
      </c>
      <c r="R354" s="41">
        <v>0.53800000000000003</v>
      </c>
      <c r="S354" s="26">
        <f t="shared" si="10"/>
        <v>0.40658202410971384</v>
      </c>
      <c r="AC354" s="41">
        <v>2</v>
      </c>
      <c r="AD354" s="41">
        <v>36</v>
      </c>
      <c r="AE354" s="27">
        <f t="shared" si="11"/>
        <v>33.946551195370397</v>
      </c>
    </row>
    <row r="355" spans="17:31" x14ac:dyDescent="0.25">
      <c r="Q355" s="41">
        <v>40.4</v>
      </c>
      <c r="R355" s="41">
        <v>0.38600000000000001</v>
      </c>
      <c r="S355" s="26">
        <f t="shared" si="10"/>
        <v>0.40658202410971384</v>
      </c>
      <c r="AC355" s="41">
        <v>2</v>
      </c>
      <c r="AD355" s="41">
        <v>44</v>
      </c>
      <c r="AE355" s="27">
        <f t="shared" si="11"/>
        <v>33.946551195370397</v>
      </c>
    </row>
    <row r="356" spans="17:31" x14ac:dyDescent="0.25">
      <c r="Q356" s="41">
        <v>40.4</v>
      </c>
      <c r="R356" s="41">
        <v>0.40699999999999997</v>
      </c>
      <c r="S356" s="26">
        <f t="shared" si="10"/>
        <v>0.40658202410971384</v>
      </c>
      <c r="AC356" s="41">
        <v>2</v>
      </c>
      <c r="AD356" s="41">
        <v>34</v>
      </c>
      <c r="AE356" s="27">
        <f t="shared" si="11"/>
        <v>33.946551195370397</v>
      </c>
    </row>
    <row r="357" spans="17:31" x14ac:dyDescent="0.25">
      <c r="Q357" s="41">
        <v>40.4</v>
      </c>
      <c r="R357" s="41">
        <v>0.34699999999999998</v>
      </c>
      <c r="S357" s="26">
        <f t="shared" si="10"/>
        <v>0.40658202410971384</v>
      </c>
      <c r="AC357" s="41">
        <v>2</v>
      </c>
      <c r="AD357" s="41">
        <v>39</v>
      </c>
      <c r="AE357" s="27">
        <f t="shared" si="11"/>
        <v>33.946551195370397</v>
      </c>
    </row>
    <row r="358" spans="17:31" x14ac:dyDescent="0.25">
      <c r="Q358" s="41">
        <v>40.4</v>
      </c>
      <c r="R358" s="41">
        <v>0.53300000000000003</v>
      </c>
      <c r="S358" s="26">
        <f t="shared" si="10"/>
        <v>0.40658202410971384</v>
      </c>
      <c r="AC358" s="41">
        <v>2</v>
      </c>
      <c r="AD358" s="41">
        <v>42</v>
      </c>
      <c r="AE358" s="27">
        <f t="shared" si="11"/>
        <v>33.946551195370397</v>
      </c>
    </row>
    <row r="359" spans="17:31" x14ac:dyDescent="0.25">
      <c r="Q359" s="41">
        <v>40.4</v>
      </c>
      <c r="R359" s="41">
        <v>0.39400000000000002</v>
      </c>
      <c r="S359" s="26">
        <f t="shared" si="10"/>
        <v>0.40658202410971384</v>
      </c>
      <c r="AC359" s="41">
        <v>2</v>
      </c>
      <c r="AD359" s="41">
        <v>40</v>
      </c>
      <c r="AE359" s="27">
        <f t="shared" si="11"/>
        <v>33.946551195370397</v>
      </c>
    </row>
    <row r="360" spans="17:31" x14ac:dyDescent="0.25">
      <c r="Q360" s="41">
        <v>40.5</v>
      </c>
      <c r="R360" s="41">
        <v>0.35399999999999998</v>
      </c>
      <c r="S360" s="26">
        <f t="shared" si="10"/>
        <v>0.40974537441639625</v>
      </c>
      <c r="AC360" s="41">
        <v>2</v>
      </c>
      <c r="AD360" s="41">
        <v>38</v>
      </c>
      <c r="AE360" s="27">
        <f t="shared" si="11"/>
        <v>33.946551195370397</v>
      </c>
    </row>
    <row r="361" spans="17:31" x14ac:dyDescent="0.25">
      <c r="Q361" s="41">
        <v>40.5</v>
      </c>
      <c r="R361" s="41">
        <v>0.48699999999999999</v>
      </c>
      <c r="S361" s="26">
        <f t="shared" si="10"/>
        <v>0.40974537441639625</v>
      </c>
      <c r="AC361" s="41">
        <v>2</v>
      </c>
      <c r="AD361" s="41">
        <v>41</v>
      </c>
      <c r="AE361" s="27">
        <f t="shared" si="11"/>
        <v>33.946551195370397</v>
      </c>
    </row>
    <row r="362" spans="17:31" x14ac:dyDescent="0.25">
      <c r="Q362" s="41">
        <v>40.5</v>
      </c>
      <c r="R362" s="41">
        <v>0.38200000000000001</v>
      </c>
      <c r="S362" s="26">
        <f t="shared" si="10"/>
        <v>0.40974537441639625</v>
      </c>
      <c r="AC362" s="41">
        <v>2</v>
      </c>
      <c r="AD362" s="41">
        <v>34</v>
      </c>
      <c r="AE362" s="27">
        <f t="shared" si="11"/>
        <v>33.946551195370397</v>
      </c>
    </row>
    <row r="363" spans="17:31" x14ac:dyDescent="0.25">
      <c r="Q363" s="41">
        <v>40.6</v>
      </c>
      <c r="R363" s="41">
        <v>0.40699999999999997</v>
      </c>
      <c r="S363" s="26">
        <f t="shared" si="10"/>
        <v>0.41292544445127161</v>
      </c>
      <c r="AC363" s="41">
        <v>2</v>
      </c>
      <c r="AD363" s="41">
        <v>37</v>
      </c>
      <c r="AE363" s="27">
        <f t="shared" si="11"/>
        <v>33.946551195370397</v>
      </c>
    </row>
    <row r="364" spans="17:31" x14ac:dyDescent="0.25">
      <c r="Q364" s="41">
        <v>40.6</v>
      </c>
      <c r="R364" s="41">
        <v>0.39400000000000002</v>
      </c>
      <c r="S364" s="26">
        <f t="shared" si="10"/>
        <v>0.41292544445127161</v>
      </c>
      <c r="AC364" s="41">
        <v>2</v>
      </c>
      <c r="AD364" s="41">
        <v>46</v>
      </c>
      <c r="AE364" s="27">
        <f t="shared" si="11"/>
        <v>33.946551195370397</v>
      </c>
    </row>
    <row r="365" spans="17:31" x14ac:dyDescent="0.25">
      <c r="Q365" s="41">
        <v>40.799999999999997</v>
      </c>
      <c r="R365" s="41">
        <v>0.47399999999999998</v>
      </c>
      <c r="S365" s="26">
        <f t="shared" si="10"/>
        <v>0.41933593117349727</v>
      </c>
      <c r="AC365" s="41">
        <v>2</v>
      </c>
      <c r="AD365" s="41">
        <v>38</v>
      </c>
      <c r="AE365" s="27">
        <f t="shared" si="11"/>
        <v>33.946551195370397</v>
      </c>
    </row>
    <row r="366" spans="17:31" x14ac:dyDescent="0.25">
      <c r="Q366" s="41">
        <v>40.9</v>
      </c>
      <c r="R366" s="41">
        <v>0.433</v>
      </c>
      <c r="S366" s="26">
        <f t="shared" si="10"/>
        <v>0.42256644163371831</v>
      </c>
      <c r="AC366" s="41">
        <v>2</v>
      </c>
      <c r="AD366" s="41">
        <v>44</v>
      </c>
      <c r="AE366" s="27">
        <f t="shared" si="11"/>
        <v>33.946551195370397</v>
      </c>
    </row>
    <row r="367" spans="17:31" x14ac:dyDescent="0.25">
      <c r="Q367" s="41">
        <v>40.9</v>
      </c>
      <c r="R367" s="41">
        <v>0.46600000000000003</v>
      </c>
      <c r="S367" s="26">
        <f t="shared" si="10"/>
        <v>0.42256644163371831</v>
      </c>
      <c r="AC367" s="41">
        <v>2</v>
      </c>
      <c r="AD367" s="41">
        <v>40</v>
      </c>
      <c r="AE367" s="27">
        <f t="shared" si="11"/>
        <v>33.946551195370397</v>
      </c>
    </row>
    <row r="368" spans="17:31" x14ac:dyDescent="0.25">
      <c r="Q368" s="41">
        <v>40.9</v>
      </c>
      <c r="R368" s="41">
        <v>0.50700000000000001</v>
      </c>
      <c r="S368" s="26">
        <f t="shared" si="10"/>
        <v>0.42256644163371831</v>
      </c>
      <c r="AC368" s="41">
        <v>2</v>
      </c>
      <c r="AD368" s="41">
        <v>34</v>
      </c>
      <c r="AE368" s="27">
        <f t="shared" si="11"/>
        <v>33.946551195370397</v>
      </c>
    </row>
    <row r="369" spans="17:31" x14ac:dyDescent="0.25">
      <c r="Q369" s="41">
        <v>41</v>
      </c>
      <c r="R369" s="41">
        <v>0.39400000000000002</v>
      </c>
      <c r="S369" s="26">
        <f t="shared" si="10"/>
        <v>0.42581385936780625</v>
      </c>
      <c r="AC369" s="41">
        <v>2</v>
      </c>
      <c r="AD369" s="41">
        <v>37</v>
      </c>
      <c r="AE369" s="27">
        <f t="shared" si="11"/>
        <v>33.946551195370397</v>
      </c>
    </row>
    <row r="370" spans="17:31" x14ac:dyDescent="0.25">
      <c r="Q370" s="41">
        <v>41</v>
      </c>
      <c r="R370" s="41">
        <v>0.40400000000000003</v>
      </c>
      <c r="S370" s="26">
        <f t="shared" si="10"/>
        <v>0.42581385936780625</v>
      </c>
      <c r="AC370" s="41">
        <v>2</v>
      </c>
      <c r="AD370" s="41">
        <v>35</v>
      </c>
      <c r="AE370" s="27">
        <f t="shared" si="11"/>
        <v>33.946551195370397</v>
      </c>
    </row>
    <row r="371" spans="17:31" x14ac:dyDescent="0.25">
      <c r="Q371" s="41">
        <v>41</v>
      </c>
      <c r="R371" s="41">
        <v>0.38500000000000001</v>
      </c>
      <c r="S371" s="26">
        <f t="shared" si="10"/>
        <v>0.42581385936780625</v>
      </c>
      <c r="AC371" s="41">
        <v>2</v>
      </c>
      <c r="AD371" s="41">
        <v>47</v>
      </c>
      <c r="AE371" s="27">
        <f t="shared" si="11"/>
        <v>33.946551195370397</v>
      </c>
    </row>
    <row r="372" spans="17:31" x14ac:dyDescent="0.25">
      <c r="Q372" s="41">
        <v>41</v>
      </c>
      <c r="R372" s="41">
        <v>0.43099999999999999</v>
      </c>
      <c r="S372" s="26">
        <f t="shared" si="10"/>
        <v>0.42581385936780625</v>
      </c>
      <c r="AC372" s="41">
        <v>2</v>
      </c>
      <c r="AD372" s="41">
        <v>42</v>
      </c>
      <c r="AE372" s="27">
        <f t="shared" si="11"/>
        <v>33.946551195370397</v>
      </c>
    </row>
    <row r="373" spans="17:31" x14ac:dyDescent="0.25">
      <c r="Q373" s="41">
        <v>41</v>
      </c>
      <c r="R373" s="41">
        <v>0.38300000000000001</v>
      </c>
      <c r="S373" s="26">
        <f t="shared" si="10"/>
        <v>0.42581385936780625</v>
      </c>
      <c r="AC373" s="41">
        <v>2</v>
      </c>
      <c r="AD373" s="41">
        <v>46</v>
      </c>
      <c r="AE373" s="27">
        <f t="shared" si="11"/>
        <v>33.946551195370397</v>
      </c>
    </row>
    <row r="374" spans="17:31" x14ac:dyDescent="0.25">
      <c r="Q374" s="41">
        <v>41</v>
      </c>
      <c r="R374" s="41">
        <v>0.435</v>
      </c>
      <c r="S374" s="26">
        <f t="shared" si="10"/>
        <v>0.42581385936780625</v>
      </c>
      <c r="AC374" s="41">
        <v>2</v>
      </c>
      <c r="AD374" s="41">
        <v>42</v>
      </c>
      <c r="AE374" s="27">
        <f t="shared" si="11"/>
        <v>33.946551195370397</v>
      </c>
    </row>
    <row r="375" spans="17:31" x14ac:dyDescent="0.25">
      <c r="Q375" s="41">
        <v>41</v>
      </c>
      <c r="R375" s="41">
        <v>0.38</v>
      </c>
      <c r="S375" s="26">
        <f t="shared" si="10"/>
        <v>0.42581385936780625</v>
      </c>
      <c r="AC375" s="41">
        <v>2</v>
      </c>
      <c r="AD375" s="41">
        <v>38</v>
      </c>
      <c r="AE375" s="27">
        <f t="shared" si="11"/>
        <v>33.946551195370397</v>
      </c>
    </row>
    <row r="376" spans="17:31" x14ac:dyDescent="0.25">
      <c r="Q376" s="41">
        <v>41</v>
      </c>
      <c r="R376" s="41">
        <v>0.39100000000000001</v>
      </c>
      <c r="S376" s="26">
        <f t="shared" si="10"/>
        <v>0.42581385936780625</v>
      </c>
      <c r="AC376" s="41">
        <v>2</v>
      </c>
      <c r="AD376" s="41">
        <v>37</v>
      </c>
      <c r="AE376" s="27">
        <f t="shared" si="11"/>
        <v>33.946551195370397</v>
      </c>
    </row>
    <row r="377" spans="17:31" x14ac:dyDescent="0.25">
      <c r="Q377" s="41">
        <v>41</v>
      </c>
      <c r="R377" s="41">
        <v>0.42</v>
      </c>
      <c r="S377" s="26">
        <f t="shared" si="10"/>
        <v>0.42581385936780625</v>
      </c>
      <c r="AC377" s="41">
        <v>2</v>
      </c>
      <c r="AD377" s="41">
        <v>40</v>
      </c>
      <c r="AE377" s="27">
        <f t="shared" si="11"/>
        <v>33.946551195370397</v>
      </c>
    </row>
    <row r="378" spans="17:31" x14ac:dyDescent="0.25">
      <c r="Q378" s="41">
        <v>41</v>
      </c>
      <c r="R378" s="41">
        <v>0.4</v>
      </c>
      <c r="S378" s="26">
        <f t="shared" si="10"/>
        <v>0.42581385936780625</v>
      </c>
      <c r="AC378" s="41">
        <v>2</v>
      </c>
      <c r="AD378" s="41">
        <v>37</v>
      </c>
      <c r="AE378" s="27">
        <f t="shared" si="11"/>
        <v>33.946551195370397</v>
      </c>
    </row>
    <row r="379" spans="17:31" x14ac:dyDescent="0.25">
      <c r="Q379" s="41">
        <v>41</v>
      </c>
      <c r="R379" s="41">
        <v>0.4</v>
      </c>
      <c r="S379" s="26">
        <f t="shared" si="10"/>
        <v>0.42581385936780625</v>
      </c>
      <c r="AC379" s="41">
        <v>2</v>
      </c>
      <c r="AD379" s="41">
        <v>34</v>
      </c>
      <c r="AE379" s="27">
        <f t="shared" si="11"/>
        <v>33.946551195370397</v>
      </c>
    </row>
    <row r="380" spans="17:31" x14ac:dyDescent="0.25">
      <c r="Q380" s="41">
        <v>41.1</v>
      </c>
      <c r="R380" s="41">
        <v>0.44400000000000001</v>
      </c>
      <c r="S380" s="26">
        <f t="shared" si="10"/>
        <v>0.42907823130096967</v>
      </c>
      <c r="AC380" s="41">
        <v>2</v>
      </c>
      <c r="AD380" s="41">
        <v>34</v>
      </c>
      <c r="AE380" s="27">
        <f t="shared" si="11"/>
        <v>33.946551195370397</v>
      </c>
    </row>
    <row r="381" spans="17:31" x14ac:dyDescent="0.25">
      <c r="Q381" s="41">
        <v>41.2</v>
      </c>
      <c r="R381" s="41">
        <v>0.47399999999999998</v>
      </c>
      <c r="S381" s="26">
        <f t="shared" si="10"/>
        <v>0.43235960437386539</v>
      </c>
      <c r="AC381" s="41">
        <v>2</v>
      </c>
      <c r="AD381" s="41">
        <v>36</v>
      </c>
      <c r="AE381" s="27">
        <f t="shared" si="11"/>
        <v>33.946551195370397</v>
      </c>
    </row>
    <row r="382" spans="17:31" x14ac:dyDescent="0.25">
      <c r="Q382" s="41">
        <v>41.4</v>
      </c>
      <c r="R382" s="41">
        <v>0.46200000000000002</v>
      </c>
      <c r="S382" s="26">
        <f t="shared" si="10"/>
        <v>0.43897354177854492</v>
      </c>
      <c r="AC382" s="41">
        <v>3</v>
      </c>
      <c r="AD382" s="41">
        <v>38</v>
      </c>
      <c r="AE382" s="27">
        <f t="shared" si="11"/>
        <v>40.926365958251182</v>
      </c>
    </row>
    <row r="383" spans="17:31" x14ac:dyDescent="0.25">
      <c r="Q383" s="41">
        <v>41.5</v>
      </c>
      <c r="R383" s="41">
        <v>0.504</v>
      </c>
      <c r="S383" s="26">
        <f t="shared" si="10"/>
        <v>0.442306200068602</v>
      </c>
      <c r="AC383" s="41">
        <v>3</v>
      </c>
      <c r="AD383" s="41">
        <v>39</v>
      </c>
      <c r="AE383" s="27">
        <f t="shared" si="11"/>
        <v>40.926365958251182</v>
      </c>
    </row>
    <row r="384" spans="17:31" x14ac:dyDescent="0.25">
      <c r="Q384" s="41">
        <v>41.5</v>
      </c>
      <c r="R384" s="41">
        <v>0.43</v>
      </c>
      <c r="S384" s="26">
        <f t="shared" si="10"/>
        <v>0.442306200068602</v>
      </c>
      <c r="AC384" s="41">
        <v>3</v>
      </c>
      <c r="AD384" s="41">
        <v>44</v>
      </c>
      <c r="AE384" s="27">
        <f t="shared" si="11"/>
        <v>40.926365958251182</v>
      </c>
    </row>
    <row r="385" spans="17:31" x14ac:dyDescent="0.25">
      <c r="Q385" s="41">
        <v>41.7</v>
      </c>
      <c r="R385" s="41">
        <v>0.48399999999999999</v>
      </c>
      <c r="S385" s="26">
        <f t="shared" si="10"/>
        <v>0.44902313083479634</v>
      </c>
      <c r="AC385" s="41">
        <v>3</v>
      </c>
      <c r="AD385" s="41">
        <v>39</v>
      </c>
      <c r="AE385" s="27">
        <f t="shared" si="11"/>
        <v>40.926365958251182</v>
      </c>
    </row>
    <row r="386" spans="17:31" x14ac:dyDescent="0.25">
      <c r="Q386" s="41">
        <v>41.7</v>
      </c>
      <c r="R386" s="41">
        <v>0.40799999999999997</v>
      </c>
      <c r="S386" s="26">
        <f t="shared" si="10"/>
        <v>0.44902313083479634</v>
      </c>
      <c r="AC386" s="41">
        <v>3</v>
      </c>
      <c r="AD386" s="41">
        <v>48</v>
      </c>
      <c r="AE386" s="27">
        <f t="shared" si="11"/>
        <v>40.926365958251182</v>
      </c>
    </row>
    <row r="387" spans="17:31" x14ac:dyDescent="0.25">
      <c r="Q387" s="41">
        <v>41.8</v>
      </c>
      <c r="R387" s="41">
        <v>0.41299999999999998</v>
      </c>
      <c r="S387" s="26">
        <f t="shared" si="10"/>
        <v>0.45240749736103691</v>
      </c>
      <c r="AC387" s="41">
        <v>3</v>
      </c>
      <c r="AD387" s="41">
        <v>49</v>
      </c>
      <c r="AE387" s="27">
        <f t="shared" si="11"/>
        <v>40.926365958251182</v>
      </c>
    </row>
    <row r="388" spans="17:31" x14ac:dyDescent="0.25">
      <c r="Q388" s="41">
        <v>42</v>
      </c>
      <c r="R388" s="41">
        <v>0.44600000000000001</v>
      </c>
      <c r="S388" s="26">
        <f t="shared" si="10"/>
        <v>0.45922826793930555</v>
      </c>
      <c r="AC388" s="41">
        <v>3</v>
      </c>
      <c r="AD388" s="41">
        <v>44</v>
      </c>
      <c r="AE388" s="27">
        <f t="shared" si="11"/>
        <v>40.926365958251182</v>
      </c>
    </row>
    <row r="389" spans="17:31" x14ac:dyDescent="0.25">
      <c r="Q389" s="41">
        <v>42</v>
      </c>
      <c r="R389" s="41">
        <v>0.38700000000000001</v>
      </c>
      <c r="S389" s="26">
        <f t="shared" si="10"/>
        <v>0.45922826793930555</v>
      </c>
      <c r="AC389" s="41">
        <v>3</v>
      </c>
      <c r="AD389" s="41">
        <v>51</v>
      </c>
      <c r="AE389" s="27">
        <f t="shared" si="11"/>
        <v>40.926365958251182</v>
      </c>
    </row>
    <row r="390" spans="17:31" x14ac:dyDescent="0.25">
      <c r="Q390" s="41">
        <v>42</v>
      </c>
      <c r="R390" s="41">
        <v>0.46300000000000002</v>
      </c>
      <c r="S390" s="26">
        <f t="shared" si="10"/>
        <v>0.45922826793930555</v>
      </c>
      <c r="AC390" s="41">
        <v>3</v>
      </c>
      <c r="AD390" s="41">
        <v>43</v>
      </c>
      <c r="AE390" s="27">
        <f t="shared" si="11"/>
        <v>40.926365958251182</v>
      </c>
    </row>
    <row r="391" spans="17:31" x14ac:dyDescent="0.25">
      <c r="Q391" s="41">
        <v>42</v>
      </c>
      <c r="R391" s="41">
        <v>0.438</v>
      </c>
      <c r="S391" s="26">
        <f t="shared" ref="S391:S454" si="12">$X$7*Q391^$X$5</f>
        <v>0.45922826793930555</v>
      </c>
      <c r="AC391" s="41">
        <v>3</v>
      </c>
      <c r="AD391" s="41">
        <v>52</v>
      </c>
      <c r="AE391" s="27">
        <f t="shared" ref="AE391:AE454" si="13">$X$25*(1-EXP(-$X$24*(AC391-$X$26)))</f>
        <v>40.926365958251182</v>
      </c>
    </row>
    <row r="392" spans="17:31" x14ac:dyDescent="0.25">
      <c r="Q392" s="41">
        <v>42</v>
      </c>
      <c r="R392" s="41">
        <v>0.40200000000000002</v>
      </c>
      <c r="S392" s="26">
        <f t="shared" si="12"/>
        <v>0.45922826793930555</v>
      </c>
      <c r="AC392" s="41">
        <v>3</v>
      </c>
      <c r="AD392" s="41">
        <v>60</v>
      </c>
      <c r="AE392" s="27">
        <f t="shared" si="13"/>
        <v>40.926365958251182</v>
      </c>
    </row>
    <row r="393" spans="17:31" x14ac:dyDescent="0.25">
      <c r="Q393" s="41">
        <v>42</v>
      </c>
      <c r="R393" s="41">
        <v>0.48</v>
      </c>
      <c r="S393" s="26">
        <f t="shared" si="12"/>
        <v>0.45922826793930555</v>
      </c>
      <c r="AC393" s="41">
        <v>3</v>
      </c>
      <c r="AD393" s="41">
        <v>53</v>
      </c>
      <c r="AE393" s="27">
        <f t="shared" si="13"/>
        <v>40.926365958251182</v>
      </c>
    </row>
    <row r="394" spans="17:31" x14ac:dyDescent="0.25">
      <c r="Q394" s="41">
        <v>42</v>
      </c>
      <c r="R394" s="41">
        <v>0.505</v>
      </c>
      <c r="S394" s="26">
        <f t="shared" si="12"/>
        <v>0.45922826793930555</v>
      </c>
      <c r="AC394" s="41">
        <v>3</v>
      </c>
      <c r="AD394" s="41">
        <v>57</v>
      </c>
      <c r="AE394" s="27">
        <f t="shared" si="13"/>
        <v>40.926365958251182</v>
      </c>
    </row>
    <row r="395" spans="17:31" x14ac:dyDescent="0.25">
      <c r="Q395" s="41">
        <v>42</v>
      </c>
      <c r="R395" s="41">
        <v>0.43</v>
      </c>
      <c r="S395" s="26">
        <f t="shared" si="12"/>
        <v>0.45922826793930555</v>
      </c>
      <c r="AC395" s="41">
        <v>3</v>
      </c>
      <c r="AD395" s="41">
        <v>59</v>
      </c>
      <c r="AE395" s="27">
        <f t="shared" si="13"/>
        <v>40.926365958251182</v>
      </c>
    </row>
    <row r="396" spans="17:31" x14ac:dyDescent="0.25">
      <c r="Q396" s="41">
        <v>42</v>
      </c>
      <c r="R396" s="41">
        <v>0.45</v>
      </c>
      <c r="S396" s="26">
        <f t="shared" si="12"/>
        <v>0.45922826793930555</v>
      </c>
      <c r="AC396" s="41">
        <v>3</v>
      </c>
      <c r="AD396" s="41">
        <v>54</v>
      </c>
      <c r="AE396" s="27">
        <f t="shared" si="13"/>
        <v>40.926365958251182</v>
      </c>
    </row>
    <row r="397" spans="17:31" x14ac:dyDescent="0.25">
      <c r="Q397" s="41">
        <v>42</v>
      </c>
      <c r="R397" s="41">
        <v>0.44</v>
      </c>
      <c r="S397" s="26">
        <f t="shared" si="12"/>
        <v>0.45922826793930555</v>
      </c>
      <c r="AC397" s="41">
        <v>3</v>
      </c>
      <c r="AD397" s="41">
        <v>52</v>
      </c>
      <c r="AE397" s="27">
        <f t="shared" si="13"/>
        <v>40.926365958251182</v>
      </c>
    </row>
    <row r="398" spans="17:31" x14ac:dyDescent="0.25">
      <c r="Q398" s="41">
        <v>42</v>
      </c>
      <c r="R398" s="41">
        <v>0.44</v>
      </c>
      <c r="S398" s="26">
        <f t="shared" si="12"/>
        <v>0.45922826793930555</v>
      </c>
      <c r="AC398" s="41">
        <v>3</v>
      </c>
      <c r="AD398" s="41">
        <v>51</v>
      </c>
      <c r="AE398" s="27">
        <f t="shared" si="13"/>
        <v>40.926365958251182</v>
      </c>
    </row>
    <row r="399" spans="17:31" x14ac:dyDescent="0.25">
      <c r="Q399" s="41">
        <v>42</v>
      </c>
      <c r="R399" s="41">
        <v>0.46</v>
      </c>
      <c r="S399" s="26">
        <f t="shared" si="12"/>
        <v>0.45922826793930555</v>
      </c>
      <c r="AC399" s="41">
        <v>3</v>
      </c>
      <c r="AD399" s="41">
        <v>51</v>
      </c>
      <c r="AE399" s="27">
        <f t="shared" si="13"/>
        <v>40.926365958251182</v>
      </c>
    </row>
    <row r="400" spans="17:31" x14ac:dyDescent="0.25">
      <c r="Q400" s="41">
        <v>42</v>
      </c>
      <c r="R400" s="41">
        <v>0.4</v>
      </c>
      <c r="S400" s="26">
        <f t="shared" si="12"/>
        <v>0.45922826793930555</v>
      </c>
      <c r="AC400" s="41">
        <v>3</v>
      </c>
      <c r="AD400" s="41">
        <v>55</v>
      </c>
      <c r="AE400" s="27">
        <f t="shared" si="13"/>
        <v>40.926365958251182</v>
      </c>
    </row>
    <row r="401" spans="17:31" x14ac:dyDescent="0.25">
      <c r="Q401" s="41">
        <v>42</v>
      </c>
      <c r="R401" s="41">
        <v>0.48</v>
      </c>
      <c r="S401" s="26">
        <f t="shared" si="12"/>
        <v>0.45922826793930555</v>
      </c>
      <c r="AC401" s="41">
        <v>3</v>
      </c>
      <c r="AD401" s="41">
        <v>53</v>
      </c>
      <c r="AE401" s="27">
        <f t="shared" si="13"/>
        <v>40.926365958251182</v>
      </c>
    </row>
    <row r="402" spans="17:31" x14ac:dyDescent="0.25">
      <c r="Q402" s="41">
        <v>42</v>
      </c>
      <c r="R402" s="41">
        <v>0.4</v>
      </c>
      <c r="S402" s="26">
        <f t="shared" si="12"/>
        <v>0.45922826793930555</v>
      </c>
      <c r="AC402" s="41">
        <v>3</v>
      </c>
      <c r="AD402" s="41">
        <v>53</v>
      </c>
      <c r="AE402" s="27">
        <f t="shared" si="13"/>
        <v>40.926365958251182</v>
      </c>
    </row>
    <row r="403" spans="17:31" x14ac:dyDescent="0.25">
      <c r="Q403" s="41">
        <v>42</v>
      </c>
      <c r="R403" s="41">
        <v>0.45</v>
      </c>
      <c r="S403" s="26">
        <f t="shared" si="12"/>
        <v>0.45922826793930555</v>
      </c>
      <c r="AC403" s="41">
        <v>3</v>
      </c>
      <c r="AD403" s="41">
        <v>37</v>
      </c>
      <c r="AE403" s="27">
        <f t="shared" si="13"/>
        <v>40.926365958251182</v>
      </c>
    </row>
    <row r="404" spans="17:31" x14ac:dyDescent="0.25">
      <c r="Q404" s="41">
        <v>42</v>
      </c>
      <c r="R404" s="41">
        <v>0.44</v>
      </c>
      <c r="S404" s="26">
        <f t="shared" si="12"/>
        <v>0.45922826793930555</v>
      </c>
      <c r="AC404" s="41">
        <v>3</v>
      </c>
      <c r="AD404" s="41">
        <v>36</v>
      </c>
      <c r="AE404" s="27">
        <f t="shared" si="13"/>
        <v>40.926365958251182</v>
      </c>
    </row>
    <row r="405" spans="17:31" x14ac:dyDescent="0.25">
      <c r="Q405" s="41">
        <v>42</v>
      </c>
      <c r="R405" s="41">
        <v>0.44400000000000001</v>
      </c>
      <c r="S405" s="26">
        <f t="shared" si="12"/>
        <v>0.45922826793930555</v>
      </c>
      <c r="AC405" s="41">
        <v>3</v>
      </c>
      <c r="AD405" s="41">
        <v>37</v>
      </c>
      <c r="AE405" s="27">
        <f t="shared" si="13"/>
        <v>40.926365958251182</v>
      </c>
    </row>
    <row r="406" spans="17:31" x14ac:dyDescent="0.25">
      <c r="Q406" s="41">
        <v>42.1</v>
      </c>
      <c r="R406" s="41">
        <v>0.47499999999999998</v>
      </c>
      <c r="S406" s="26">
        <f t="shared" si="12"/>
        <v>0.46266476613269719</v>
      </c>
      <c r="AC406" s="41">
        <v>3</v>
      </c>
      <c r="AD406" s="41">
        <v>39</v>
      </c>
      <c r="AE406" s="27">
        <f t="shared" si="13"/>
        <v>40.926365958251182</v>
      </c>
    </row>
    <row r="407" spans="17:31" x14ac:dyDescent="0.25">
      <c r="Q407" s="41">
        <v>42.5</v>
      </c>
      <c r="R407" s="41">
        <v>0.54200000000000004</v>
      </c>
      <c r="S407" s="26">
        <f t="shared" si="12"/>
        <v>0.47658594395639836</v>
      </c>
      <c r="AC407" s="41">
        <v>3</v>
      </c>
      <c r="AD407" s="41">
        <v>39</v>
      </c>
      <c r="AE407" s="27">
        <f t="shared" si="13"/>
        <v>40.926365958251182</v>
      </c>
    </row>
    <row r="408" spans="17:31" x14ac:dyDescent="0.25">
      <c r="Q408" s="41">
        <v>42.5</v>
      </c>
      <c r="R408" s="41">
        <v>0.64200000000000002</v>
      </c>
      <c r="S408" s="26">
        <f t="shared" si="12"/>
        <v>0.47658594395639836</v>
      </c>
      <c r="AC408" s="41">
        <v>3</v>
      </c>
      <c r="AD408" s="41">
        <v>38</v>
      </c>
      <c r="AE408" s="27">
        <f t="shared" si="13"/>
        <v>40.926365958251182</v>
      </c>
    </row>
    <row r="409" spans="17:31" x14ac:dyDescent="0.25">
      <c r="Q409" s="41">
        <v>42.6</v>
      </c>
      <c r="R409" s="41">
        <v>0.51700000000000002</v>
      </c>
      <c r="S409" s="26">
        <f t="shared" si="12"/>
        <v>0.48011027033021236</v>
      </c>
      <c r="AC409" s="41">
        <v>3</v>
      </c>
      <c r="AD409" s="41">
        <v>38</v>
      </c>
      <c r="AE409" s="27">
        <f t="shared" si="13"/>
        <v>40.926365958251182</v>
      </c>
    </row>
    <row r="410" spans="17:31" x14ac:dyDescent="0.25">
      <c r="Q410" s="41">
        <v>42.6</v>
      </c>
      <c r="R410" s="41">
        <v>0.432</v>
      </c>
      <c r="S410" s="26">
        <f t="shared" si="12"/>
        <v>0.48011027033021236</v>
      </c>
      <c r="AC410" s="41">
        <v>3</v>
      </c>
      <c r="AD410" s="41">
        <v>40</v>
      </c>
      <c r="AE410" s="27">
        <f t="shared" si="13"/>
        <v>40.926365958251182</v>
      </c>
    </row>
    <row r="411" spans="17:31" x14ac:dyDescent="0.25">
      <c r="Q411" s="41">
        <v>42.6</v>
      </c>
      <c r="R411" s="41">
        <v>0.39600000000000002</v>
      </c>
      <c r="S411" s="26">
        <f t="shared" si="12"/>
        <v>0.48011027033021236</v>
      </c>
      <c r="AC411" s="41">
        <v>3</v>
      </c>
      <c r="AD411" s="41">
        <v>39</v>
      </c>
      <c r="AE411" s="27">
        <f t="shared" si="13"/>
        <v>40.926365958251182</v>
      </c>
    </row>
    <row r="412" spans="17:31" x14ac:dyDescent="0.25">
      <c r="Q412" s="41">
        <v>42.7</v>
      </c>
      <c r="R412" s="41">
        <v>0.499</v>
      </c>
      <c r="S412" s="26">
        <f t="shared" si="12"/>
        <v>0.48365230378587182</v>
      </c>
      <c r="AC412" s="41">
        <v>3</v>
      </c>
      <c r="AD412" s="41">
        <v>38</v>
      </c>
      <c r="AE412" s="27">
        <f t="shared" si="13"/>
        <v>40.926365958251182</v>
      </c>
    </row>
    <row r="413" spans="17:31" x14ac:dyDescent="0.25">
      <c r="Q413" s="41">
        <v>42.7</v>
      </c>
      <c r="R413" s="41">
        <v>0.44</v>
      </c>
      <c r="S413" s="26">
        <f t="shared" si="12"/>
        <v>0.48365230378587182</v>
      </c>
      <c r="AC413" s="41">
        <v>3</v>
      </c>
      <c r="AD413" s="41">
        <v>41</v>
      </c>
      <c r="AE413" s="27">
        <f t="shared" si="13"/>
        <v>40.926365958251182</v>
      </c>
    </row>
    <row r="414" spans="17:31" x14ac:dyDescent="0.25">
      <c r="Q414" s="41">
        <v>42.9</v>
      </c>
      <c r="R414" s="41">
        <v>0.54</v>
      </c>
      <c r="S414" s="26">
        <f t="shared" si="12"/>
        <v>0.49078968069178591</v>
      </c>
      <c r="AC414" s="41">
        <v>3</v>
      </c>
      <c r="AD414" s="41">
        <v>40</v>
      </c>
      <c r="AE414" s="27">
        <f t="shared" si="13"/>
        <v>40.926365958251182</v>
      </c>
    </row>
    <row r="415" spans="17:31" x14ac:dyDescent="0.25">
      <c r="Q415" s="41">
        <v>43</v>
      </c>
      <c r="R415" s="41">
        <v>0.45700000000000002</v>
      </c>
      <c r="S415" s="26">
        <f t="shared" si="12"/>
        <v>0.49438511855382855</v>
      </c>
      <c r="AC415" s="41">
        <v>3</v>
      </c>
      <c r="AD415" s="41">
        <v>38</v>
      </c>
      <c r="AE415" s="27">
        <f t="shared" si="13"/>
        <v>40.926365958251182</v>
      </c>
    </row>
    <row r="416" spans="17:31" x14ac:dyDescent="0.25">
      <c r="Q416" s="41">
        <v>43</v>
      </c>
      <c r="R416" s="41">
        <v>0.45</v>
      </c>
      <c r="S416" s="26">
        <f t="shared" si="12"/>
        <v>0.49438511855382855</v>
      </c>
      <c r="AC416" s="41">
        <v>3</v>
      </c>
      <c r="AD416" s="41">
        <v>44</v>
      </c>
      <c r="AE416" s="27">
        <f t="shared" si="13"/>
        <v>40.926365958251182</v>
      </c>
    </row>
    <row r="417" spans="17:31" x14ac:dyDescent="0.25">
      <c r="Q417" s="41">
        <v>43</v>
      </c>
      <c r="R417" s="41">
        <v>0.52800000000000002</v>
      </c>
      <c r="S417" s="26">
        <f t="shared" si="12"/>
        <v>0.49438511855382855</v>
      </c>
      <c r="AC417" s="41">
        <v>3</v>
      </c>
      <c r="AD417" s="41">
        <v>38</v>
      </c>
      <c r="AE417" s="27">
        <f t="shared" si="13"/>
        <v>40.926365958251182</v>
      </c>
    </row>
    <row r="418" spans="17:31" x14ac:dyDescent="0.25">
      <c r="Q418" s="41">
        <v>43</v>
      </c>
      <c r="R418" s="41">
        <v>0.52800000000000002</v>
      </c>
      <c r="S418" s="26">
        <f t="shared" si="12"/>
        <v>0.49438511855382855</v>
      </c>
      <c r="AC418" s="41">
        <v>3</v>
      </c>
      <c r="AD418" s="41">
        <v>44</v>
      </c>
      <c r="AE418" s="27">
        <f t="shared" si="13"/>
        <v>40.926365958251182</v>
      </c>
    </row>
    <row r="419" spans="17:31" x14ac:dyDescent="0.25">
      <c r="Q419" s="41">
        <v>43</v>
      </c>
      <c r="R419" s="41">
        <v>0.46400000000000002</v>
      </c>
      <c r="S419" s="26">
        <f t="shared" si="12"/>
        <v>0.49438511855382855</v>
      </c>
      <c r="AC419" s="41">
        <v>3</v>
      </c>
      <c r="AD419" s="41">
        <v>40</v>
      </c>
      <c r="AE419" s="27">
        <f t="shared" si="13"/>
        <v>40.926365958251182</v>
      </c>
    </row>
    <row r="420" spans="17:31" x14ac:dyDescent="0.25">
      <c r="Q420" s="41">
        <v>43</v>
      </c>
      <c r="R420" s="41">
        <v>0.43</v>
      </c>
      <c r="S420" s="26">
        <f t="shared" si="12"/>
        <v>0.49438511855382855</v>
      </c>
      <c r="AC420" s="41">
        <v>3</v>
      </c>
      <c r="AD420" s="41">
        <v>41</v>
      </c>
      <c r="AE420" s="27">
        <f t="shared" si="13"/>
        <v>40.926365958251182</v>
      </c>
    </row>
    <row r="421" spans="17:31" x14ac:dyDescent="0.25">
      <c r="Q421" s="41">
        <v>43</v>
      </c>
      <c r="R421" s="41">
        <v>0.40500000000000003</v>
      </c>
      <c r="S421" s="26">
        <f t="shared" si="12"/>
        <v>0.49438511855382855</v>
      </c>
      <c r="AC421" s="41">
        <v>3</v>
      </c>
      <c r="AD421" s="41">
        <v>44</v>
      </c>
      <c r="AE421" s="27">
        <f t="shared" si="13"/>
        <v>40.926365958251182</v>
      </c>
    </row>
    <row r="422" spans="17:31" x14ac:dyDescent="0.25">
      <c r="Q422" s="41">
        <v>43</v>
      </c>
      <c r="R422" s="41">
        <v>0.54</v>
      </c>
      <c r="S422" s="26">
        <f t="shared" si="12"/>
        <v>0.49438511855382855</v>
      </c>
      <c r="AC422" s="41">
        <v>3</v>
      </c>
      <c r="AD422" s="41">
        <v>42</v>
      </c>
      <c r="AE422" s="27">
        <f t="shared" si="13"/>
        <v>40.926365958251182</v>
      </c>
    </row>
    <row r="423" spans="17:31" x14ac:dyDescent="0.25">
      <c r="Q423" s="41">
        <v>43</v>
      </c>
      <c r="R423" s="41">
        <v>0.45</v>
      </c>
      <c r="S423" s="26">
        <f t="shared" si="12"/>
        <v>0.49438511855382855</v>
      </c>
      <c r="AC423" s="41">
        <v>3</v>
      </c>
      <c r="AD423" s="41">
        <v>39</v>
      </c>
      <c r="AE423" s="27">
        <f t="shared" si="13"/>
        <v>40.926365958251182</v>
      </c>
    </row>
    <row r="424" spans="17:31" x14ac:dyDescent="0.25">
      <c r="Q424" s="41">
        <v>43</v>
      </c>
      <c r="R424" s="41">
        <v>0.45</v>
      </c>
      <c r="S424" s="26">
        <f t="shared" si="12"/>
        <v>0.49438511855382855</v>
      </c>
      <c r="AC424" s="41">
        <v>3</v>
      </c>
      <c r="AD424" s="41">
        <v>43</v>
      </c>
      <c r="AE424" s="27">
        <f t="shared" si="13"/>
        <v>40.926365958251182</v>
      </c>
    </row>
    <row r="425" spans="17:31" x14ac:dyDescent="0.25">
      <c r="Q425" s="41">
        <v>43.3</v>
      </c>
      <c r="R425" s="41">
        <v>0.62</v>
      </c>
      <c r="S425" s="26">
        <f t="shared" si="12"/>
        <v>0.50527899655901831</v>
      </c>
      <c r="AC425" s="41">
        <v>3</v>
      </c>
      <c r="AD425" s="41">
        <v>41</v>
      </c>
      <c r="AE425" s="27">
        <f t="shared" si="13"/>
        <v>40.926365958251182</v>
      </c>
    </row>
    <row r="426" spans="17:31" x14ac:dyDescent="0.25">
      <c r="Q426" s="41">
        <v>43.4</v>
      </c>
      <c r="R426" s="41">
        <v>0.69899999999999995</v>
      </c>
      <c r="S426" s="26">
        <f t="shared" si="12"/>
        <v>0.50894630155979648</v>
      </c>
      <c r="AC426" s="41">
        <v>3</v>
      </c>
      <c r="AD426" s="41">
        <v>41</v>
      </c>
      <c r="AE426" s="27">
        <f t="shared" si="13"/>
        <v>40.926365958251182</v>
      </c>
    </row>
    <row r="427" spans="17:31" x14ac:dyDescent="0.25">
      <c r="Q427" s="41">
        <v>43.4</v>
      </c>
      <c r="R427" s="41">
        <v>0.64400000000000002</v>
      </c>
      <c r="S427" s="26">
        <f t="shared" si="12"/>
        <v>0.50894630155979648</v>
      </c>
      <c r="AC427" s="41">
        <v>3</v>
      </c>
      <c r="AD427" s="41">
        <v>33</v>
      </c>
      <c r="AE427" s="27">
        <f t="shared" si="13"/>
        <v>40.926365958251182</v>
      </c>
    </row>
    <row r="428" spans="17:31" x14ac:dyDescent="0.25">
      <c r="Q428" s="41">
        <v>43.6</v>
      </c>
      <c r="R428" s="41">
        <v>0.48599999999999999</v>
      </c>
      <c r="S428" s="26">
        <f t="shared" si="12"/>
        <v>0.51633521376170466</v>
      </c>
      <c r="AC428" s="41">
        <v>3</v>
      </c>
      <c r="AD428" s="41">
        <v>34</v>
      </c>
      <c r="AE428" s="27">
        <f t="shared" si="13"/>
        <v>40.926365958251182</v>
      </c>
    </row>
    <row r="429" spans="17:31" x14ac:dyDescent="0.25">
      <c r="Q429" s="41">
        <v>43.8</v>
      </c>
      <c r="R429" s="41">
        <v>0.63300000000000001</v>
      </c>
      <c r="S429" s="26">
        <f t="shared" si="12"/>
        <v>0.52379684431765128</v>
      </c>
      <c r="AC429" s="41">
        <v>3</v>
      </c>
      <c r="AD429" s="41">
        <v>34</v>
      </c>
      <c r="AE429" s="27">
        <f t="shared" si="13"/>
        <v>40.926365958251182</v>
      </c>
    </row>
    <row r="430" spans="17:31" x14ac:dyDescent="0.25">
      <c r="Q430" s="41">
        <v>43.8</v>
      </c>
      <c r="R430" s="41">
        <v>0.53700000000000003</v>
      </c>
      <c r="S430" s="26">
        <f t="shared" si="12"/>
        <v>0.52379684431765128</v>
      </c>
      <c r="AC430" s="41">
        <v>3</v>
      </c>
      <c r="AD430" s="41">
        <v>38</v>
      </c>
      <c r="AE430" s="27">
        <f t="shared" si="13"/>
        <v>40.926365958251182</v>
      </c>
    </row>
    <row r="431" spans="17:31" x14ac:dyDescent="0.25">
      <c r="Q431" s="41">
        <v>43.8</v>
      </c>
      <c r="R431" s="41">
        <v>0.53200000000000003</v>
      </c>
      <c r="S431" s="26">
        <f t="shared" si="12"/>
        <v>0.52379684431765128</v>
      </c>
      <c r="AC431" s="41">
        <v>3</v>
      </c>
      <c r="AD431" s="41">
        <v>34</v>
      </c>
      <c r="AE431" s="27">
        <f t="shared" si="13"/>
        <v>40.926365958251182</v>
      </c>
    </row>
    <row r="432" spans="17:31" x14ac:dyDescent="0.25">
      <c r="Q432" s="41">
        <v>43.8</v>
      </c>
      <c r="R432" s="41">
        <v>0.45900000000000002</v>
      </c>
      <c r="S432" s="26">
        <f t="shared" si="12"/>
        <v>0.52379684431765128</v>
      </c>
      <c r="AC432" s="41">
        <v>3</v>
      </c>
      <c r="AD432" s="41">
        <v>41</v>
      </c>
      <c r="AE432" s="27">
        <f t="shared" si="13"/>
        <v>40.926365958251182</v>
      </c>
    </row>
    <row r="433" spans="17:31" x14ac:dyDescent="0.25">
      <c r="Q433" s="41">
        <v>43.9</v>
      </c>
      <c r="R433" s="41">
        <v>0.50600000000000001</v>
      </c>
      <c r="S433" s="26">
        <f t="shared" si="12"/>
        <v>0.52755504731591307</v>
      </c>
      <c r="AC433" s="41">
        <v>3</v>
      </c>
      <c r="AD433" s="41">
        <v>42</v>
      </c>
      <c r="AE433" s="27">
        <f t="shared" si="13"/>
        <v>40.926365958251182</v>
      </c>
    </row>
    <row r="434" spans="17:31" x14ac:dyDescent="0.25">
      <c r="Q434" s="41">
        <v>44</v>
      </c>
      <c r="R434" s="41">
        <v>0.54700000000000004</v>
      </c>
      <c r="S434" s="26">
        <f t="shared" si="12"/>
        <v>0.5313315719369327</v>
      </c>
      <c r="AC434" s="41">
        <v>3</v>
      </c>
      <c r="AD434" s="41">
        <v>31</v>
      </c>
      <c r="AE434" s="27">
        <f t="shared" si="13"/>
        <v>40.926365958251182</v>
      </c>
    </row>
    <row r="435" spans="17:31" x14ac:dyDescent="0.25">
      <c r="Q435" s="41">
        <v>44</v>
      </c>
      <c r="R435" s="41">
        <v>0.51700000000000002</v>
      </c>
      <c r="S435" s="26">
        <f t="shared" si="12"/>
        <v>0.5313315719369327</v>
      </c>
      <c r="AC435" s="41">
        <v>3</v>
      </c>
      <c r="AD435" s="41">
        <v>41</v>
      </c>
      <c r="AE435" s="27">
        <f t="shared" si="13"/>
        <v>40.926365958251182</v>
      </c>
    </row>
    <row r="436" spans="17:31" x14ac:dyDescent="0.25">
      <c r="Q436" s="41">
        <v>44</v>
      </c>
      <c r="R436" s="41">
        <v>0.52100000000000002</v>
      </c>
      <c r="S436" s="26">
        <f t="shared" si="12"/>
        <v>0.5313315719369327</v>
      </c>
      <c r="AC436" s="41">
        <v>3</v>
      </c>
      <c r="AD436" s="41">
        <v>40</v>
      </c>
      <c r="AE436" s="27">
        <f t="shared" si="13"/>
        <v>40.926365958251182</v>
      </c>
    </row>
    <row r="437" spans="17:31" x14ac:dyDescent="0.25">
      <c r="Q437" s="41">
        <v>44</v>
      </c>
      <c r="R437" s="41">
        <v>0.54</v>
      </c>
      <c r="S437" s="26">
        <f t="shared" si="12"/>
        <v>0.5313315719369327</v>
      </c>
      <c r="AC437" s="41">
        <v>3</v>
      </c>
      <c r="AD437" s="41">
        <v>38</v>
      </c>
      <c r="AE437" s="27">
        <f t="shared" si="13"/>
        <v>40.926365958251182</v>
      </c>
    </row>
    <row r="438" spans="17:31" x14ac:dyDescent="0.25">
      <c r="Q438" s="41">
        <v>44</v>
      </c>
      <c r="R438" s="41">
        <v>0.498</v>
      </c>
      <c r="S438" s="26">
        <f t="shared" si="12"/>
        <v>0.5313315719369327</v>
      </c>
      <c r="AC438" s="41">
        <v>3</v>
      </c>
      <c r="AD438" s="41">
        <v>36</v>
      </c>
      <c r="AE438" s="27">
        <f t="shared" si="13"/>
        <v>40.926365958251182</v>
      </c>
    </row>
    <row r="439" spans="17:31" x14ac:dyDescent="0.25">
      <c r="Q439" s="41">
        <v>44</v>
      </c>
      <c r="R439" s="41">
        <v>0.52400000000000002</v>
      </c>
      <c r="S439" s="26">
        <f t="shared" si="12"/>
        <v>0.5313315719369327</v>
      </c>
      <c r="AC439" s="41">
        <v>3</v>
      </c>
      <c r="AD439" s="41">
        <v>35</v>
      </c>
      <c r="AE439" s="27">
        <f t="shared" si="13"/>
        <v>40.926365958251182</v>
      </c>
    </row>
    <row r="440" spans="17:31" x14ac:dyDescent="0.25">
      <c r="Q440" s="41">
        <v>44</v>
      </c>
      <c r="R440" s="41">
        <v>0.52700000000000002</v>
      </c>
      <c r="S440" s="26">
        <f t="shared" si="12"/>
        <v>0.5313315719369327</v>
      </c>
      <c r="AC440" s="41">
        <v>3</v>
      </c>
      <c r="AD440" s="41">
        <v>34</v>
      </c>
      <c r="AE440" s="27">
        <f t="shared" si="13"/>
        <v>40.926365958251182</v>
      </c>
    </row>
    <row r="441" spans="17:31" x14ac:dyDescent="0.25">
      <c r="Q441" s="41">
        <v>44</v>
      </c>
      <c r="R441" s="41">
        <v>0.42</v>
      </c>
      <c r="S441" s="26">
        <f t="shared" si="12"/>
        <v>0.5313315719369327</v>
      </c>
      <c r="AC441" s="41">
        <v>3</v>
      </c>
      <c r="AD441" s="41">
        <v>32</v>
      </c>
      <c r="AE441" s="27">
        <f t="shared" si="13"/>
        <v>40.926365958251182</v>
      </c>
    </row>
    <row r="442" spans="17:31" x14ac:dyDescent="0.25">
      <c r="Q442" s="41">
        <v>44</v>
      </c>
      <c r="R442" s="41">
        <v>0.48</v>
      </c>
      <c r="S442" s="26">
        <f t="shared" si="12"/>
        <v>0.5313315719369327</v>
      </c>
      <c r="AC442" s="41">
        <v>3</v>
      </c>
      <c r="AD442" s="41">
        <v>45</v>
      </c>
      <c r="AE442" s="27">
        <f t="shared" si="13"/>
        <v>40.926365958251182</v>
      </c>
    </row>
    <row r="443" spans="17:31" x14ac:dyDescent="0.25">
      <c r="Q443" s="41">
        <v>44</v>
      </c>
      <c r="R443" s="41">
        <v>0.48</v>
      </c>
      <c r="S443" s="26">
        <f t="shared" si="12"/>
        <v>0.5313315719369327</v>
      </c>
      <c r="AC443" s="41">
        <v>3</v>
      </c>
      <c r="AD443" s="41">
        <v>40</v>
      </c>
      <c r="AE443" s="27">
        <f t="shared" si="13"/>
        <v>40.926365958251182</v>
      </c>
    </row>
    <row r="444" spans="17:31" x14ac:dyDescent="0.25">
      <c r="Q444" s="41">
        <v>44</v>
      </c>
      <c r="R444" s="41">
        <v>0.48</v>
      </c>
      <c r="S444" s="26">
        <f t="shared" si="12"/>
        <v>0.5313315719369327</v>
      </c>
      <c r="AC444" s="41">
        <v>3</v>
      </c>
      <c r="AD444" s="41">
        <v>39</v>
      </c>
      <c r="AE444" s="27">
        <f t="shared" si="13"/>
        <v>40.926365958251182</v>
      </c>
    </row>
    <row r="445" spans="17:31" x14ac:dyDescent="0.25">
      <c r="Q445" s="41">
        <v>44</v>
      </c>
      <c r="R445" s="41">
        <v>0.46</v>
      </c>
      <c r="S445" s="26">
        <f t="shared" si="12"/>
        <v>0.5313315719369327</v>
      </c>
      <c r="AC445" s="41">
        <v>3</v>
      </c>
      <c r="AD445" s="41">
        <v>36</v>
      </c>
      <c r="AE445" s="27">
        <f t="shared" si="13"/>
        <v>40.926365958251182</v>
      </c>
    </row>
    <row r="446" spans="17:31" x14ac:dyDescent="0.25">
      <c r="Q446" s="41">
        <v>44</v>
      </c>
      <c r="R446" s="41">
        <v>0.47099999999999997</v>
      </c>
      <c r="S446" s="26">
        <f t="shared" si="12"/>
        <v>0.5313315719369327</v>
      </c>
      <c r="AC446" s="41">
        <v>3</v>
      </c>
      <c r="AD446" s="41">
        <v>34</v>
      </c>
      <c r="AE446" s="27">
        <f t="shared" si="13"/>
        <v>40.926365958251182</v>
      </c>
    </row>
    <row r="447" spans="17:31" x14ac:dyDescent="0.25">
      <c r="Q447" s="41">
        <v>44.5</v>
      </c>
      <c r="R447" s="41">
        <v>0.61799999999999999</v>
      </c>
      <c r="S447" s="26">
        <f t="shared" si="12"/>
        <v>0.55049067802123408</v>
      </c>
      <c r="AC447" s="41">
        <v>3</v>
      </c>
      <c r="AD447" s="41">
        <v>33</v>
      </c>
      <c r="AE447" s="27">
        <f t="shared" si="13"/>
        <v>40.926365958251182</v>
      </c>
    </row>
    <row r="448" spans="17:31" x14ac:dyDescent="0.25">
      <c r="Q448" s="41">
        <v>44.7</v>
      </c>
      <c r="R448" s="41">
        <v>0.66400000000000003</v>
      </c>
      <c r="S448" s="26">
        <f t="shared" si="12"/>
        <v>0.55828423106040159</v>
      </c>
      <c r="AC448" s="41">
        <v>3</v>
      </c>
      <c r="AD448" s="41">
        <v>32</v>
      </c>
      <c r="AE448" s="27">
        <f t="shared" si="13"/>
        <v>40.926365958251182</v>
      </c>
    </row>
    <row r="449" spans="17:31" x14ac:dyDescent="0.25">
      <c r="Q449" s="41">
        <v>44.7</v>
      </c>
      <c r="R449" s="41">
        <v>0.53600000000000003</v>
      </c>
      <c r="S449" s="26">
        <f t="shared" si="12"/>
        <v>0.55828423106040159</v>
      </c>
      <c r="AC449" s="41">
        <v>3</v>
      </c>
      <c r="AD449" s="41">
        <v>30</v>
      </c>
      <c r="AE449" s="27">
        <f t="shared" si="13"/>
        <v>40.926365958251182</v>
      </c>
    </row>
    <row r="450" spans="17:31" x14ac:dyDescent="0.25">
      <c r="Q450" s="41">
        <v>45</v>
      </c>
      <c r="R450" s="41">
        <v>0.51</v>
      </c>
      <c r="S450" s="26">
        <f t="shared" si="12"/>
        <v>0.57011493710064964</v>
      </c>
      <c r="AC450" s="41">
        <v>3</v>
      </c>
      <c r="AD450" s="41">
        <v>29</v>
      </c>
      <c r="AE450" s="27">
        <f t="shared" si="13"/>
        <v>40.926365958251182</v>
      </c>
    </row>
    <row r="451" spans="17:31" x14ac:dyDescent="0.25">
      <c r="Q451" s="41">
        <v>45</v>
      </c>
      <c r="R451" s="41">
        <v>0.55000000000000004</v>
      </c>
      <c r="S451" s="26">
        <f t="shared" si="12"/>
        <v>0.57011493710064964</v>
      </c>
      <c r="AC451" s="41">
        <v>3</v>
      </c>
      <c r="AD451" s="41">
        <v>40</v>
      </c>
      <c r="AE451" s="27">
        <f t="shared" si="13"/>
        <v>40.926365958251182</v>
      </c>
    </row>
    <row r="452" spans="17:31" x14ac:dyDescent="0.25">
      <c r="Q452" s="41">
        <v>45</v>
      </c>
      <c r="R452" s="41">
        <v>0.53200000000000003</v>
      </c>
      <c r="S452" s="26">
        <f t="shared" si="12"/>
        <v>0.57011493710064964</v>
      </c>
      <c r="AC452" s="41">
        <v>3</v>
      </c>
      <c r="AD452" s="41">
        <v>37</v>
      </c>
      <c r="AE452" s="27">
        <f t="shared" si="13"/>
        <v>40.926365958251182</v>
      </c>
    </row>
    <row r="453" spans="17:31" x14ac:dyDescent="0.25">
      <c r="Q453" s="41">
        <v>45</v>
      </c>
      <c r="R453" s="41">
        <v>0.54400000000000004</v>
      </c>
      <c r="S453" s="26">
        <f t="shared" si="12"/>
        <v>0.57011493710064964</v>
      </c>
      <c r="AC453" s="41">
        <v>3</v>
      </c>
      <c r="AD453" s="41">
        <v>35</v>
      </c>
      <c r="AE453" s="27">
        <f t="shared" si="13"/>
        <v>40.926365958251182</v>
      </c>
    </row>
    <row r="454" spans="17:31" x14ac:dyDescent="0.25">
      <c r="Q454" s="41">
        <v>45</v>
      </c>
      <c r="R454" s="41">
        <v>0.53500000000000003</v>
      </c>
      <c r="S454" s="26">
        <f t="shared" si="12"/>
        <v>0.57011493710064964</v>
      </c>
      <c r="AC454" s="41">
        <v>3</v>
      </c>
      <c r="AD454" s="41">
        <v>33</v>
      </c>
      <c r="AE454" s="27">
        <f t="shared" si="13"/>
        <v>40.926365958251182</v>
      </c>
    </row>
    <row r="455" spans="17:31" x14ac:dyDescent="0.25">
      <c r="Q455" s="41">
        <v>45</v>
      </c>
      <c r="R455" s="41">
        <v>0.58599999999999997</v>
      </c>
      <c r="S455" s="26">
        <f t="shared" ref="S455:S518" si="14">$X$7*Q455^$X$5</f>
        <v>0.57011493710064964</v>
      </c>
      <c r="AC455" s="41">
        <v>3</v>
      </c>
      <c r="AD455" s="41">
        <v>29</v>
      </c>
      <c r="AE455" s="27">
        <f t="shared" ref="AE455:AE518" si="15">$X$25*(1-EXP(-$X$24*(AC455-$X$26)))</f>
        <v>40.926365958251182</v>
      </c>
    </row>
    <row r="456" spans="17:31" x14ac:dyDescent="0.25">
      <c r="Q456" s="41">
        <v>45</v>
      </c>
      <c r="R456" s="41">
        <v>0.71799999999999997</v>
      </c>
      <c r="S456" s="26">
        <f t="shared" si="14"/>
        <v>0.57011493710064964</v>
      </c>
      <c r="AC456" s="41">
        <v>3</v>
      </c>
      <c r="AD456" s="41">
        <v>32</v>
      </c>
      <c r="AE456" s="27">
        <f t="shared" si="15"/>
        <v>40.926365958251182</v>
      </c>
    </row>
    <row r="457" spans="17:31" x14ac:dyDescent="0.25">
      <c r="Q457" s="41">
        <v>45</v>
      </c>
      <c r="R457" s="41">
        <v>0.56399999999999995</v>
      </c>
      <c r="S457" s="26">
        <f t="shared" si="14"/>
        <v>0.57011493710064964</v>
      </c>
      <c r="AC457" s="41">
        <v>3</v>
      </c>
      <c r="AD457" s="41">
        <v>29</v>
      </c>
      <c r="AE457" s="27">
        <f t="shared" si="15"/>
        <v>40.926365958251182</v>
      </c>
    </row>
    <row r="458" spans="17:31" x14ac:dyDescent="0.25">
      <c r="Q458" s="41">
        <v>45.1</v>
      </c>
      <c r="R458" s="41">
        <v>0.68799999999999994</v>
      </c>
      <c r="S458" s="26">
        <f t="shared" si="14"/>
        <v>0.57409612951450151</v>
      </c>
      <c r="AC458" s="41">
        <v>3</v>
      </c>
      <c r="AD458" s="41">
        <v>49</v>
      </c>
      <c r="AE458" s="27">
        <f t="shared" si="15"/>
        <v>40.926365958251182</v>
      </c>
    </row>
    <row r="459" spans="17:31" x14ac:dyDescent="0.25">
      <c r="Q459" s="41">
        <v>45.1</v>
      </c>
      <c r="R459" s="41">
        <v>0.64600000000000002</v>
      </c>
      <c r="S459" s="26">
        <f t="shared" si="14"/>
        <v>0.57409612951450151</v>
      </c>
      <c r="AC459" s="41">
        <v>3</v>
      </c>
      <c r="AD459" s="41">
        <v>40</v>
      </c>
      <c r="AE459" s="27">
        <f t="shared" si="15"/>
        <v>40.926365958251182</v>
      </c>
    </row>
    <row r="460" spans="17:31" x14ac:dyDescent="0.25">
      <c r="Q460" s="41">
        <v>45.2</v>
      </c>
      <c r="R460" s="41">
        <v>0.64400000000000002</v>
      </c>
      <c r="S460" s="26">
        <f t="shared" si="14"/>
        <v>0.57809621300579994</v>
      </c>
      <c r="AC460" s="41">
        <v>3</v>
      </c>
      <c r="AD460" s="41">
        <v>37</v>
      </c>
      <c r="AE460" s="27">
        <f t="shared" si="15"/>
        <v>40.926365958251182</v>
      </c>
    </row>
    <row r="461" spans="17:31" x14ac:dyDescent="0.25">
      <c r="Q461" s="41">
        <v>45.4</v>
      </c>
      <c r="R461" s="41">
        <v>0.69</v>
      </c>
      <c r="S461" s="26">
        <f t="shared" si="14"/>
        <v>0.5861532434257104</v>
      </c>
      <c r="AC461" s="41">
        <v>3</v>
      </c>
      <c r="AD461" s="41">
        <v>37</v>
      </c>
      <c r="AE461" s="27">
        <f t="shared" si="15"/>
        <v>40.926365958251182</v>
      </c>
    </row>
    <row r="462" spans="17:31" x14ac:dyDescent="0.25">
      <c r="Q462" s="41">
        <v>45.6</v>
      </c>
      <c r="R462" s="41">
        <v>0.77</v>
      </c>
      <c r="S462" s="26">
        <f t="shared" si="14"/>
        <v>0.59428640891217155</v>
      </c>
      <c r="AC462" s="41">
        <v>3</v>
      </c>
      <c r="AD462" s="41">
        <v>41</v>
      </c>
      <c r="AE462" s="27">
        <f t="shared" si="15"/>
        <v>40.926365958251182</v>
      </c>
    </row>
    <row r="463" spans="17:31" x14ac:dyDescent="0.25">
      <c r="Q463" s="41">
        <v>45.7</v>
      </c>
      <c r="R463" s="41">
        <v>0.63200000000000001</v>
      </c>
      <c r="S463" s="26">
        <f t="shared" si="14"/>
        <v>0.59838166128970693</v>
      </c>
      <c r="AC463" s="41">
        <v>3</v>
      </c>
      <c r="AD463" s="41">
        <v>35</v>
      </c>
      <c r="AE463" s="27">
        <f t="shared" si="15"/>
        <v>40.926365958251182</v>
      </c>
    </row>
    <row r="464" spans="17:31" x14ac:dyDescent="0.25">
      <c r="Q464" s="41">
        <v>45.8</v>
      </c>
      <c r="R464" s="41">
        <v>0.64800000000000002</v>
      </c>
      <c r="S464" s="26">
        <f t="shared" si="14"/>
        <v>0.60249609024331385</v>
      </c>
      <c r="AC464" s="41">
        <v>3</v>
      </c>
      <c r="AD464" s="41">
        <v>32</v>
      </c>
      <c r="AE464" s="27">
        <f t="shared" si="15"/>
        <v>40.926365958251182</v>
      </c>
    </row>
    <row r="465" spans="17:31" x14ac:dyDescent="0.25">
      <c r="Q465" s="41">
        <v>46</v>
      </c>
      <c r="R465" s="41">
        <v>0.53300000000000003</v>
      </c>
      <c r="S465" s="26">
        <f t="shared" si="14"/>
        <v>0.61078266842274709</v>
      </c>
      <c r="AC465" s="41">
        <v>3</v>
      </c>
      <c r="AD465" s="41">
        <v>41</v>
      </c>
      <c r="AE465" s="27">
        <f t="shared" si="15"/>
        <v>40.926365958251182</v>
      </c>
    </row>
    <row r="466" spans="17:31" x14ac:dyDescent="0.25">
      <c r="Q466" s="41">
        <v>46</v>
      </c>
      <c r="R466" s="41">
        <v>0.50700000000000001</v>
      </c>
      <c r="S466" s="26">
        <f t="shared" si="14"/>
        <v>0.61078266842274709</v>
      </c>
      <c r="AC466" s="41">
        <v>3</v>
      </c>
      <c r="AD466" s="41">
        <v>40</v>
      </c>
      <c r="AE466" s="27">
        <f t="shared" si="15"/>
        <v>40.926365958251182</v>
      </c>
    </row>
    <row r="467" spans="17:31" x14ac:dyDescent="0.25">
      <c r="Q467" s="41">
        <v>46</v>
      </c>
      <c r="R467" s="41">
        <v>0.45</v>
      </c>
      <c r="S467" s="26">
        <f t="shared" si="14"/>
        <v>0.61078266842274709</v>
      </c>
      <c r="AC467" s="41">
        <v>3</v>
      </c>
      <c r="AD467" s="41">
        <v>34</v>
      </c>
      <c r="AE467" s="27">
        <f t="shared" si="15"/>
        <v>40.926365958251182</v>
      </c>
    </row>
    <row r="468" spans="17:31" x14ac:dyDescent="0.25">
      <c r="Q468" s="41">
        <v>46</v>
      </c>
      <c r="R468" s="41">
        <v>0.61</v>
      </c>
      <c r="S468" s="26">
        <f t="shared" si="14"/>
        <v>0.61078266842274709</v>
      </c>
      <c r="AC468" s="41">
        <v>3</v>
      </c>
      <c r="AD468" s="41">
        <v>33</v>
      </c>
      <c r="AE468" s="27">
        <f t="shared" si="15"/>
        <v>40.926365958251182</v>
      </c>
    </row>
    <row r="469" spans="17:31" x14ac:dyDescent="0.25">
      <c r="Q469" s="41">
        <v>46.4</v>
      </c>
      <c r="R469" s="41">
        <v>0.82399999999999995</v>
      </c>
      <c r="S469" s="26">
        <f t="shared" si="14"/>
        <v>0.62758804046320371</v>
      </c>
      <c r="AC469" s="41">
        <v>3</v>
      </c>
      <c r="AD469" s="41">
        <v>36</v>
      </c>
      <c r="AE469" s="27">
        <f t="shared" si="15"/>
        <v>40.926365958251182</v>
      </c>
    </row>
    <row r="470" spans="17:31" x14ac:dyDescent="0.25">
      <c r="Q470" s="41">
        <v>46.4</v>
      </c>
      <c r="R470" s="41">
        <v>0.752</v>
      </c>
      <c r="S470" s="26">
        <f t="shared" si="14"/>
        <v>0.62758804046320371</v>
      </c>
      <c r="AC470" s="41">
        <v>3</v>
      </c>
      <c r="AD470" s="41">
        <v>36</v>
      </c>
      <c r="AE470" s="27">
        <f t="shared" si="15"/>
        <v>40.926365958251182</v>
      </c>
    </row>
    <row r="471" spans="17:31" x14ac:dyDescent="0.25">
      <c r="Q471" s="41">
        <v>46.8</v>
      </c>
      <c r="R471" s="41">
        <v>0.89</v>
      </c>
      <c r="S471" s="26">
        <f t="shared" si="14"/>
        <v>0.64470557753977786</v>
      </c>
      <c r="AC471" s="41">
        <v>3</v>
      </c>
      <c r="AD471" s="41">
        <v>39</v>
      </c>
      <c r="AE471" s="27">
        <f t="shared" si="15"/>
        <v>40.926365958251182</v>
      </c>
    </row>
    <row r="472" spans="17:31" x14ac:dyDescent="0.25">
      <c r="Q472" s="41">
        <v>47</v>
      </c>
      <c r="R472" s="41">
        <v>0.66600000000000004</v>
      </c>
      <c r="S472" s="26">
        <f t="shared" si="14"/>
        <v>0.65338236284728357</v>
      </c>
      <c r="AC472" s="41">
        <v>3</v>
      </c>
      <c r="AD472" s="41">
        <v>35</v>
      </c>
      <c r="AE472" s="27">
        <f t="shared" si="15"/>
        <v>40.926365958251182</v>
      </c>
    </row>
    <row r="473" spans="17:31" x14ac:dyDescent="0.25">
      <c r="Q473" s="41">
        <v>47</v>
      </c>
      <c r="R473" s="41">
        <v>0.61799999999999999</v>
      </c>
      <c r="S473" s="26">
        <f t="shared" si="14"/>
        <v>0.65338236284728357</v>
      </c>
      <c r="AC473" s="41">
        <v>3</v>
      </c>
      <c r="AD473" s="41">
        <v>47</v>
      </c>
      <c r="AE473" s="27">
        <f t="shared" si="15"/>
        <v>40.926365958251182</v>
      </c>
    </row>
    <row r="474" spans="17:31" x14ac:dyDescent="0.25">
      <c r="Q474" s="41">
        <v>47</v>
      </c>
      <c r="R474" s="41">
        <v>0.66</v>
      </c>
      <c r="S474" s="26">
        <f t="shared" si="14"/>
        <v>0.65338236284728357</v>
      </c>
      <c r="AC474" s="41">
        <v>3</v>
      </c>
      <c r="AD474" s="41">
        <v>33</v>
      </c>
      <c r="AE474" s="27">
        <f t="shared" si="15"/>
        <v>40.926365958251182</v>
      </c>
    </row>
    <row r="475" spans="17:31" x14ac:dyDescent="0.25">
      <c r="Q475" s="41">
        <v>47</v>
      </c>
      <c r="R475" s="41">
        <v>0.54400000000000004</v>
      </c>
      <c r="S475" s="26">
        <f t="shared" si="14"/>
        <v>0.65338236284728357</v>
      </c>
      <c r="AC475" s="41">
        <v>3</v>
      </c>
      <c r="AD475" s="41">
        <v>40</v>
      </c>
      <c r="AE475" s="27">
        <f t="shared" si="15"/>
        <v>40.926365958251182</v>
      </c>
    </row>
    <row r="476" spans="17:31" x14ac:dyDescent="0.25">
      <c r="Q476" s="41">
        <v>47</v>
      </c>
      <c r="R476" s="41">
        <v>0.57199999999999995</v>
      </c>
      <c r="S476" s="26">
        <f t="shared" si="14"/>
        <v>0.65338236284728357</v>
      </c>
      <c r="AC476" s="41">
        <v>3</v>
      </c>
      <c r="AD476" s="41">
        <v>38</v>
      </c>
      <c r="AE476" s="27">
        <f t="shared" si="15"/>
        <v>40.926365958251182</v>
      </c>
    </row>
    <row r="477" spans="17:31" x14ac:dyDescent="0.25">
      <c r="Q477" s="41">
        <v>47</v>
      </c>
      <c r="R477" s="41">
        <v>0.56999999999999995</v>
      </c>
      <c r="S477" s="26">
        <f t="shared" si="14"/>
        <v>0.65338236284728357</v>
      </c>
      <c r="AC477" s="41">
        <v>3</v>
      </c>
      <c r="AD477" s="41">
        <v>38</v>
      </c>
      <c r="AE477" s="27">
        <f t="shared" si="15"/>
        <v>40.926365958251182</v>
      </c>
    </row>
    <row r="478" spans="17:31" x14ac:dyDescent="0.25">
      <c r="Q478" s="41">
        <v>47</v>
      </c>
      <c r="R478" s="41">
        <v>0.85499999999999998</v>
      </c>
      <c r="S478" s="26">
        <f t="shared" si="14"/>
        <v>0.65338236284728357</v>
      </c>
      <c r="AC478" s="41">
        <v>3</v>
      </c>
      <c r="AD478" s="41">
        <v>37</v>
      </c>
      <c r="AE478" s="27">
        <f t="shared" si="15"/>
        <v>40.926365958251182</v>
      </c>
    </row>
    <row r="479" spans="17:31" x14ac:dyDescent="0.25">
      <c r="Q479" s="41">
        <v>47</v>
      </c>
      <c r="R479" s="41">
        <v>0.58899999999999997</v>
      </c>
      <c r="S479" s="26">
        <f t="shared" si="14"/>
        <v>0.65338236284728357</v>
      </c>
      <c r="AC479" s="41">
        <v>3</v>
      </c>
      <c r="AD479" s="41">
        <v>38</v>
      </c>
      <c r="AE479" s="27">
        <f t="shared" si="15"/>
        <v>40.926365958251182</v>
      </c>
    </row>
    <row r="480" spans="17:31" x14ac:dyDescent="0.25">
      <c r="Q480" s="41">
        <v>47.1</v>
      </c>
      <c r="R480" s="41">
        <v>0.78300000000000003</v>
      </c>
      <c r="S480" s="26">
        <f t="shared" si="14"/>
        <v>0.65775042693043162</v>
      </c>
      <c r="AC480" s="41">
        <v>3</v>
      </c>
      <c r="AD480" s="41">
        <v>32</v>
      </c>
      <c r="AE480" s="27">
        <f t="shared" si="15"/>
        <v>40.926365958251182</v>
      </c>
    </row>
    <row r="481" spans="17:31" x14ac:dyDescent="0.25">
      <c r="Q481" s="41">
        <v>47.2</v>
      </c>
      <c r="R481" s="41">
        <v>0.71799999999999997</v>
      </c>
      <c r="S481" s="26">
        <f t="shared" si="14"/>
        <v>0.66213833571255043</v>
      </c>
      <c r="AC481" s="41">
        <v>3</v>
      </c>
      <c r="AD481" s="41">
        <v>38</v>
      </c>
      <c r="AE481" s="27">
        <f t="shared" si="15"/>
        <v>40.926365958251182</v>
      </c>
    </row>
    <row r="482" spans="17:31" x14ac:dyDescent="0.25">
      <c r="Q482" s="41">
        <v>47.6</v>
      </c>
      <c r="R482" s="41">
        <v>0.85899999999999999</v>
      </c>
      <c r="S482" s="26">
        <f t="shared" si="14"/>
        <v>0.67988937456915077</v>
      </c>
      <c r="AC482" s="41">
        <v>3</v>
      </c>
      <c r="AD482" s="41">
        <v>41</v>
      </c>
      <c r="AE482" s="27">
        <f t="shared" si="15"/>
        <v>40.926365958251182</v>
      </c>
    </row>
    <row r="483" spans="17:31" x14ac:dyDescent="0.25">
      <c r="Q483" s="41">
        <v>47.7</v>
      </c>
      <c r="R483" s="41">
        <v>0.85899999999999999</v>
      </c>
      <c r="S483" s="26">
        <f t="shared" si="14"/>
        <v>0.68437722451935101</v>
      </c>
      <c r="AC483" s="41">
        <v>3</v>
      </c>
      <c r="AD483" s="41">
        <v>38</v>
      </c>
      <c r="AE483" s="27">
        <f t="shared" si="15"/>
        <v>40.926365958251182</v>
      </c>
    </row>
    <row r="484" spans="17:31" x14ac:dyDescent="0.25">
      <c r="Q484" s="41">
        <v>48</v>
      </c>
      <c r="R484" s="41">
        <v>0.53</v>
      </c>
      <c r="S484" s="26">
        <f t="shared" si="14"/>
        <v>0.69796175719888565</v>
      </c>
      <c r="AC484" s="41">
        <v>3</v>
      </c>
      <c r="AD484" s="41">
        <v>42</v>
      </c>
      <c r="AE484" s="27">
        <f t="shared" si="15"/>
        <v>40.926365958251182</v>
      </c>
    </row>
    <row r="485" spans="17:31" x14ac:dyDescent="0.25">
      <c r="Q485" s="41">
        <v>48</v>
      </c>
      <c r="R485" s="41">
        <v>0.68</v>
      </c>
      <c r="S485" s="26">
        <f t="shared" si="14"/>
        <v>0.69796175719888565</v>
      </c>
      <c r="AC485" s="41">
        <v>3</v>
      </c>
      <c r="AD485" s="41">
        <v>39</v>
      </c>
      <c r="AE485" s="27">
        <f t="shared" si="15"/>
        <v>40.926365958251182</v>
      </c>
    </row>
    <row r="486" spans="17:31" x14ac:dyDescent="0.25">
      <c r="Q486" s="41">
        <v>48</v>
      </c>
      <c r="R486" s="41">
        <v>0.61899999999999999</v>
      </c>
      <c r="S486" s="26">
        <f t="shared" si="14"/>
        <v>0.69796175719888565</v>
      </c>
      <c r="AC486" s="41">
        <v>3</v>
      </c>
      <c r="AD486" s="41">
        <v>37</v>
      </c>
      <c r="AE486" s="27">
        <f t="shared" si="15"/>
        <v>40.926365958251182</v>
      </c>
    </row>
    <row r="487" spans="17:31" x14ac:dyDescent="0.25">
      <c r="Q487" s="41">
        <v>48.2</v>
      </c>
      <c r="R487" s="41">
        <v>0.82899999999999996</v>
      </c>
      <c r="S487" s="26">
        <f t="shared" si="14"/>
        <v>0.70711941059529848</v>
      </c>
      <c r="AC487" s="41">
        <v>3</v>
      </c>
      <c r="AD487" s="41">
        <v>39</v>
      </c>
      <c r="AE487" s="27">
        <f t="shared" si="15"/>
        <v>40.926365958251182</v>
      </c>
    </row>
    <row r="488" spans="17:31" x14ac:dyDescent="0.25">
      <c r="Q488" s="41">
        <v>48.5</v>
      </c>
      <c r="R488" s="41">
        <v>0.79600000000000004</v>
      </c>
      <c r="S488" s="26">
        <f t="shared" si="14"/>
        <v>0.7210087972168715</v>
      </c>
      <c r="AC488" s="41">
        <v>3</v>
      </c>
      <c r="AD488" s="41">
        <v>40</v>
      </c>
      <c r="AE488" s="27">
        <f t="shared" si="15"/>
        <v>40.926365958251182</v>
      </c>
    </row>
    <row r="489" spans="17:31" x14ac:dyDescent="0.25">
      <c r="Q489" s="41">
        <v>48.6</v>
      </c>
      <c r="R489" s="41">
        <v>0.88300000000000001</v>
      </c>
      <c r="S489" s="26">
        <f t="shared" si="14"/>
        <v>0.72567955977451581</v>
      </c>
      <c r="AC489" s="41">
        <v>3</v>
      </c>
      <c r="AD489" s="41">
        <v>49.5</v>
      </c>
      <c r="AE489" s="27">
        <f t="shared" si="15"/>
        <v>40.926365958251182</v>
      </c>
    </row>
    <row r="490" spans="17:31" x14ac:dyDescent="0.25">
      <c r="Q490" s="41">
        <v>49</v>
      </c>
      <c r="R490" s="41">
        <v>0.68</v>
      </c>
      <c r="S490" s="26">
        <f t="shared" si="14"/>
        <v>0.74456872560378851</v>
      </c>
      <c r="AC490" s="41">
        <v>3</v>
      </c>
      <c r="AD490" s="41">
        <v>40.200000000000003</v>
      </c>
      <c r="AE490" s="27">
        <f t="shared" si="15"/>
        <v>40.926365958251182</v>
      </c>
    </row>
    <row r="491" spans="17:31" x14ac:dyDescent="0.25">
      <c r="Q491" s="41">
        <v>49</v>
      </c>
      <c r="R491" s="41">
        <v>0.69499999999999995</v>
      </c>
      <c r="S491" s="26">
        <f t="shared" si="14"/>
        <v>0.74456872560378851</v>
      </c>
      <c r="AC491" s="41">
        <v>3</v>
      </c>
      <c r="AD491" s="41">
        <v>37</v>
      </c>
      <c r="AE491" s="27">
        <f t="shared" si="15"/>
        <v>40.926365958251182</v>
      </c>
    </row>
    <row r="492" spans="17:31" x14ac:dyDescent="0.25">
      <c r="Q492" s="41">
        <v>49</v>
      </c>
      <c r="R492" s="41">
        <v>0.6</v>
      </c>
      <c r="S492" s="26">
        <f t="shared" si="14"/>
        <v>0.74456872560378851</v>
      </c>
      <c r="AC492" s="41">
        <v>3</v>
      </c>
      <c r="AD492" s="41">
        <v>39</v>
      </c>
      <c r="AE492" s="27">
        <f t="shared" si="15"/>
        <v>40.926365958251182</v>
      </c>
    </row>
    <row r="493" spans="17:31" x14ac:dyDescent="0.25">
      <c r="Q493" s="41">
        <v>49</v>
      </c>
      <c r="R493" s="41">
        <v>0.62</v>
      </c>
      <c r="S493" s="26">
        <f t="shared" si="14"/>
        <v>0.74456872560378851</v>
      </c>
      <c r="AC493" s="41">
        <v>3</v>
      </c>
      <c r="AD493" s="41">
        <v>31</v>
      </c>
      <c r="AE493" s="27">
        <f t="shared" si="15"/>
        <v>40.926365958251182</v>
      </c>
    </row>
    <row r="494" spans="17:31" x14ac:dyDescent="0.25">
      <c r="Q494" s="41">
        <v>49</v>
      </c>
      <c r="R494" s="41">
        <v>0.66</v>
      </c>
      <c r="S494" s="26">
        <f t="shared" si="14"/>
        <v>0.74456872560378851</v>
      </c>
      <c r="AC494" s="41">
        <v>3</v>
      </c>
      <c r="AD494" s="41">
        <v>31</v>
      </c>
      <c r="AE494" s="27">
        <f t="shared" si="15"/>
        <v>40.926365958251182</v>
      </c>
    </row>
    <row r="495" spans="17:31" x14ac:dyDescent="0.25">
      <c r="Q495" s="41">
        <v>49</v>
      </c>
      <c r="R495" s="41">
        <v>0.69</v>
      </c>
      <c r="S495" s="26">
        <f t="shared" si="14"/>
        <v>0.74456872560378851</v>
      </c>
      <c r="AC495" s="41">
        <v>3</v>
      </c>
      <c r="AD495" s="41">
        <v>28</v>
      </c>
      <c r="AE495" s="27">
        <f t="shared" si="15"/>
        <v>40.926365958251182</v>
      </c>
    </row>
    <row r="496" spans="17:31" x14ac:dyDescent="0.25">
      <c r="Q496" s="41">
        <v>49</v>
      </c>
      <c r="R496" s="41">
        <v>0.7</v>
      </c>
      <c r="S496" s="26">
        <f t="shared" si="14"/>
        <v>0.74456872560378851</v>
      </c>
      <c r="AC496" s="41">
        <v>3</v>
      </c>
      <c r="AD496" s="41">
        <v>33</v>
      </c>
      <c r="AE496" s="27">
        <f t="shared" si="15"/>
        <v>40.926365958251182</v>
      </c>
    </row>
    <row r="497" spans="17:31" x14ac:dyDescent="0.25">
      <c r="Q497" s="41">
        <v>49</v>
      </c>
      <c r="R497" s="41">
        <v>0.71699999999999997</v>
      </c>
      <c r="S497" s="26">
        <f t="shared" si="14"/>
        <v>0.74456872560378851</v>
      </c>
      <c r="AC497" s="41">
        <v>3</v>
      </c>
      <c r="AD497" s="41">
        <v>39</v>
      </c>
      <c r="AE497" s="27">
        <f t="shared" si="15"/>
        <v>40.926365958251182</v>
      </c>
    </row>
    <row r="498" spans="17:31" x14ac:dyDescent="0.25">
      <c r="Q498" s="41">
        <v>49.3</v>
      </c>
      <c r="R498" s="41">
        <v>0.96399999999999997</v>
      </c>
      <c r="S498" s="26">
        <f t="shared" si="14"/>
        <v>0.75895336691787729</v>
      </c>
      <c r="AC498" s="41">
        <v>3</v>
      </c>
      <c r="AD498" s="41">
        <v>38</v>
      </c>
      <c r="AE498" s="27">
        <f t="shared" si="15"/>
        <v>40.926365958251182</v>
      </c>
    </row>
    <row r="499" spans="17:31" x14ac:dyDescent="0.25">
      <c r="Q499" s="41">
        <v>49.4</v>
      </c>
      <c r="R499" s="41">
        <v>0.66700000000000004</v>
      </c>
      <c r="S499" s="26">
        <f t="shared" si="14"/>
        <v>0.76378998323028913</v>
      </c>
      <c r="AC499" s="41">
        <v>3</v>
      </c>
      <c r="AD499" s="41">
        <v>34</v>
      </c>
      <c r="AE499" s="27">
        <f t="shared" si="15"/>
        <v>40.926365958251182</v>
      </c>
    </row>
    <row r="500" spans="17:31" x14ac:dyDescent="0.25">
      <c r="Q500" s="41">
        <v>49.5</v>
      </c>
      <c r="R500" s="41">
        <v>0.97699999999999998</v>
      </c>
      <c r="S500" s="26">
        <f t="shared" si="14"/>
        <v>0.7686475476721697</v>
      </c>
      <c r="AC500" s="41">
        <v>3</v>
      </c>
      <c r="AD500" s="41">
        <v>43</v>
      </c>
      <c r="AE500" s="27">
        <f t="shared" si="15"/>
        <v>40.926365958251182</v>
      </c>
    </row>
    <row r="501" spans="17:31" x14ac:dyDescent="0.25">
      <c r="Q501" s="41">
        <v>49.5</v>
      </c>
      <c r="R501" s="41">
        <v>1.0249999999999999</v>
      </c>
      <c r="S501" s="26">
        <f t="shared" si="14"/>
        <v>0.7686475476721697</v>
      </c>
      <c r="AC501" s="41">
        <v>3</v>
      </c>
      <c r="AD501" s="41">
        <v>39</v>
      </c>
      <c r="AE501" s="27">
        <f t="shared" si="15"/>
        <v>40.926365958251182</v>
      </c>
    </row>
    <row r="502" spans="17:31" x14ac:dyDescent="0.25">
      <c r="Q502" s="41">
        <v>49.5</v>
      </c>
      <c r="R502" s="41">
        <v>0.94199999999999995</v>
      </c>
      <c r="S502" s="26">
        <f t="shared" si="14"/>
        <v>0.7686475476721697</v>
      </c>
      <c r="AC502" s="41">
        <v>3</v>
      </c>
      <c r="AD502" s="41">
        <v>41</v>
      </c>
      <c r="AE502" s="27">
        <f t="shared" si="15"/>
        <v>40.926365958251182</v>
      </c>
    </row>
    <row r="503" spans="17:31" x14ac:dyDescent="0.25">
      <c r="Q503" s="41">
        <v>49.9</v>
      </c>
      <c r="R503" s="41">
        <v>1.0009999999999999</v>
      </c>
      <c r="S503" s="26">
        <f t="shared" si="14"/>
        <v>0.78828824963328026</v>
      </c>
      <c r="AC503" s="41">
        <v>3</v>
      </c>
      <c r="AD503" s="41">
        <v>44</v>
      </c>
      <c r="AE503" s="27">
        <f t="shared" si="15"/>
        <v>40.926365958251182</v>
      </c>
    </row>
    <row r="504" spans="17:31" x14ac:dyDescent="0.25">
      <c r="Q504" s="41">
        <v>50</v>
      </c>
      <c r="R504" s="41">
        <v>0.69499999999999995</v>
      </c>
      <c r="S504" s="26">
        <f t="shared" si="14"/>
        <v>0.79325127701129394</v>
      </c>
      <c r="AC504" s="41">
        <v>3</v>
      </c>
      <c r="AD504" s="41">
        <v>43</v>
      </c>
      <c r="AE504" s="27">
        <f t="shared" si="15"/>
        <v>40.926365958251182</v>
      </c>
    </row>
    <row r="505" spans="17:31" x14ac:dyDescent="0.25">
      <c r="Q505" s="41">
        <v>50</v>
      </c>
      <c r="R505" s="41">
        <v>0.70399999999999996</v>
      </c>
      <c r="S505" s="26">
        <f t="shared" si="14"/>
        <v>0.79325127701129394</v>
      </c>
      <c r="AC505" s="41">
        <v>3</v>
      </c>
      <c r="AD505" s="41">
        <v>43</v>
      </c>
      <c r="AE505" s="27">
        <f t="shared" si="15"/>
        <v>40.926365958251182</v>
      </c>
    </row>
    <row r="506" spans="17:31" x14ac:dyDescent="0.25">
      <c r="Q506" s="41">
        <v>50</v>
      </c>
      <c r="R506" s="41">
        <v>0.76300000000000001</v>
      </c>
      <c r="S506" s="26">
        <f t="shared" si="14"/>
        <v>0.79325127701129394</v>
      </c>
      <c r="AC506" s="41">
        <v>3</v>
      </c>
      <c r="AD506" s="41">
        <v>43</v>
      </c>
      <c r="AE506" s="27">
        <f t="shared" si="15"/>
        <v>40.926365958251182</v>
      </c>
    </row>
    <row r="507" spans="17:31" x14ac:dyDescent="0.25">
      <c r="Q507" s="41">
        <v>50</v>
      </c>
      <c r="R507" s="41">
        <v>0.71799999999999997</v>
      </c>
      <c r="S507" s="26">
        <f t="shared" si="14"/>
        <v>0.79325127701129394</v>
      </c>
      <c r="AC507" s="41">
        <v>3</v>
      </c>
      <c r="AD507" s="41">
        <v>45</v>
      </c>
      <c r="AE507" s="27">
        <f t="shared" si="15"/>
        <v>40.926365958251182</v>
      </c>
    </row>
    <row r="508" spans="17:31" x14ac:dyDescent="0.25">
      <c r="Q508" s="41">
        <v>50</v>
      </c>
      <c r="R508" s="41">
        <v>0.65600000000000003</v>
      </c>
      <c r="S508" s="26">
        <f t="shared" si="14"/>
        <v>0.79325127701129394</v>
      </c>
      <c r="AC508" s="41">
        <v>3</v>
      </c>
      <c r="AD508" s="41">
        <v>37</v>
      </c>
      <c r="AE508" s="27">
        <f t="shared" si="15"/>
        <v>40.926365958251182</v>
      </c>
    </row>
    <row r="509" spans="17:31" x14ac:dyDescent="0.25">
      <c r="Q509" s="41">
        <v>50</v>
      </c>
      <c r="R509" s="41">
        <v>0.79</v>
      </c>
      <c r="S509" s="26">
        <f t="shared" si="14"/>
        <v>0.79325127701129394</v>
      </c>
      <c r="AC509" s="41">
        <v>3</v>
      </c>
      <c r="AD509" s="41">
        <v>40</v>
      </c>
      <c r="AE509" s="27">
        <f t="shared" si="15"/>
        <v>40.926365958251182</v>
      </c>
    </row>
    <row r="510" spans="17:31" x14ac:dyDescent="0.25">
      <c r="Q510" s="41">
        <v>50</v>
      </c>
      <c r="R510" s="41">
        <v>0.8</v>
      </c>
      <c r="S510" s="26">
        <f t="shared" si="14"/>
        <v>0.79325127701129394</v>
      </c>
      <c r="AC510" s="41">
        <v>3</v>
      </c>
      <c r="AD510" s="41">
        <v>37</v>
      </c>
      <c r="AE510" s="27">
        <f t="shared" si="15"/>
        <v>40.926365958251182</v>
      </c>
    </row>
    <row r="511" spans="17:31" x14ac:dyDescent="0.25">
      <c r="Q511" s="41">
        <v>50</v>
      </c>
      <c r="R511" s="41">
        <v>0.75</v>
      </c>
      <c r="S511" s="26">
        <f t="shared" si="14"/>
        <v>0.79325127701129394</v>
      </c>
      <c r="AC511" s="41">
        <v>3</v>
      </c>
      <c r="AD511" s="41">
        <v>44</v>
      </c>
      <c r="AE511" s="27">
        <f t="shared" si="15"/>
        <v>40.926365958251182</v>
      </c>
    </row>
    <row r="512" spans="17:31" x14ac:dyDescent="0.25">
      <c r="Q512" s="41">
        <v>50</v>
      </c>
      <c r="R512" s="41">
        <v>0.51</v>
      </c>
      <c r="S512" s="26">
        <f t="shared" si="14"/>
        <v>0.79325127701129394</v>
      </c>
      <c r="AC512" s="41">
        <v>3</v>
      </c>
      <c r="AD512" s="41">
        <v>45</v>
      </c>
      <c r="AE512" s="27">
        <f t="shared" si="15"/>
        <v>40.926365958251182</v>
      </c>
    </row>
    <row r="513" spans="17:31" x14ac:dyDescent="0.25">
      <c r="Q513" s="41">
        <v>50</v>
      </c>
      <c r="R513" s="41">
        <v>0.90300000000000002</v>
      </c>
      <c r="S513" s="26">
        <f t="shared" si="14"/>
        <v>0.79325127701129394</v>
      </c>
      <c r="AC513" s="41">
        <v>3</v>
      </c>
      <c r="AD513" s="41">
        <v>46</v>
      </c>
      <c r="AE513" s="27">
        <f t="shared" si="15"/>
        <v>40.926365958251182</v>
      </c>
    </row>
    <row r="514" spans="17:31" x14ac:dyDescent="0.25">
      <c r="Q514" s="41">
        <v>50.5</v>
      </c>
      <c r="R514" s="41">
        <v>1.0529999999999999</v>
      </c>
      <c r="S514" s="26">
        <f t="shared" si="14"/>
        <v>0.81838593541480875</v>
      </c>
      <c r="AC514" s="41">
        <v>3</v>
      </c>
      <c r="AD514" s="41">
        <v>36</v>
      </c>
      <c r="AE514" s="27">
        <f t="shared" si="15"/>
        <v>40.926365958251182</v>
      </c>
    </row>
    <row r="515" spans="17:31" x14ac:dyDescent="0.25">
      <c r="Q515" s="41">
        <v>51</v>
      </c>
      <c r="R515" s="41">
        <v>0.69</v>
      </c>
      <c r="S515" s="26">
        <f t="shared" si="14"/>
        <v>0.84405755280970718</v>
      </c>
      <c r="AC515" s="41">
        <v>3</v>
      </c>
      <c r="AD515" s="41">
        <v>34</v>
      </c>
      <c r="AE515" s="27">
        <f t="shared" si="15"/>
        <v>40.926365958251182</v>
      </c>
    </row>
    <row r="516" spans="17:31" x14ac:dyDescent="0.25">
      <c r="Q516" s="41">
        <v>51</v>
      </c>
      <c r="R516" s="41">
        <v>0.8</v>
      </c>
      <c r="S516" s="26">
        <f t="shared" si="14"/>
        <v>0.84405755280970718</v>
      </c>
      <c r="AC516" s="41">
        <v>3</v>
      </c>
      <c r="AD516" s="41">
        <v>38</v>
      </c>
      <c r="AE516" s="27">
        <f t="shared" si="15"/>
        <v>40.926365958251182</v>
      </c>
    </row>
    <row r="517" spans="17:31" x14ac:dyDescent="0.25">
      <c r="Q517" s="41">
        <v>51</v>
      </c>
      <c r="R517" s="41">
        <v>0.84</v>
      </c>
      <c r="S517" s="26">
        <f t="shared" si="14"/>
        <v>0.84405755280970718</v>
      </c>
      <c r="AC517" s="41">
        <v>3</v>
      </c>
      <c r="AD517" s="41">
        <v>37</v>
      </c>
      <c r="AE517" s="27">
        <f t="shared" si="15"/>
        <v>40.926365958251182</v>
      </c>
    </row>
    <row r="518" spans="17:31" x14ac:dyDescent="0.25">
      <c r="Q518" s="41">
        <v>51.3</v>
      </c>
      <c r="R518" s="41">
        <v>0.88600000000000001</v>
      </c>
      <c r="S518" s="26">
        <f t="shared" si="14"/>
        <v>0.85972077503322386</v>
      </c>
      <c r="AC518" s="41">
        <v>3</v>
      </c>
      <c r="AD518" s="41">
        <v>38</v>
      </c>
      <c r="AE518" s="27">
        <f t="shared" si="15"/>
        <v>40.926365958251182</v>
      </c>
    </row>
    <row r="519" spans="17:31" x14ac:dyDescent="0.25">
      <c r="Q519" s="41">
        <v>51.8</v>
      </c>
      <c r="R519" s="41">
        <v>0.76900000000000002</v>
      </c>
      <c r="S519" s="26">
        <f t="shared" ref="S519:S582" si="16">$X$7*Q519^$X$5</f>
        <v>0.8862640891636574</v>
      </c>
      <c r="AC519" s="41">
        <v>3</v>
      </c>
      <c r="AD519" s="41">
        <v>37</v>
      </c>
      <c r="AE519" s="27">
        <f t="shared" ref="AE519:AE582" si="17">$X$25*(1-EXP(-$X$24*(AC519-$X$26)))</f>
        <v>40.926365958251182</v>
      </c>
    </row>
    <row r="520" spans="17:31" x14ac:dyDescent="0.25">
      <c r="Q520" s="41">
        <v>52</v>
      </c>
      <c r="R520" s="41">
        <v>0.83599999999999997</v>
      </c>
      <c r="S520" s="26">
        <f t="shared" si="16"/>
        <v>0.89703582453137376</v>
      </c>
      <c r="AC520" s="41">
        <v>3</v>
      </c>
      <c r="AD520" s="41">
        <v>38</v>
      </c>
      <c r="AE520" s="27">
        <f t="shared" si="17"/>
        <v>40.926365958251182</v>
      </c>
    </row>
    <row r="521" spans="17:31" x14ac:dyDescent="0.25">
      <c r="Q521" s="41">
        <v>52</v>
      </c>
      <c r="R521" s="41">
        <v>0.90600000000000003</v>
      </c>
      <c r="S521" s="26">
        <f t="shared" si="16"/>
        <v>0.89703582453137376</v>
      </c>
      <c r="AC521" s="41">
        <v>3</v>
      </c>
      <c r="AD521" s="41">
        <v>35</v>
      </c>
      <c r="AE521" s="27">
        <f t="shared" si="17"/>
        <v>40.926365958251182</v>
      </c>
    </row>
    <row r="522" spans="17:31" x14ac:dyDescent="0.25">
      <c r="Q522" s="41">
        <v>52</v>
      </c>
      <c r="R522" s="41">
        <v>0.84899999999999998</v>
      </c>
      <c r="S522" s="26">
        <f t="shared" si="16"/>
        <v>0.89703582453137376</v>
      </c>
      <c r="AC522" s="41">
        <v>3</v>
      </c>
      <c r="AD522" s="41">
        <v>40</v>
      </c>
      <c r="AE522" s="27">
        <f t="shared" si="17"/>
        <v>40.926365958251182</v>
      </c>
    </row>
    <row r="523" spans="17:31" x14ac:dyDescent="0.25">
      <c r="Q523" s="41">
        <v>52</v>
      </c>
      <c r="R523" s="41">
        <v>0.93</v>
      </c>
      <c r="S523" s="26">
        <f t="shared" si="16"/>
        <v>0.89703582453137376</v>
      </c>
      <c r="AC523" s="41">
        <v>3</v>
      </c>
      <c r="AD523" s="41">
        <v>37</v>
      </c>
      <c r="AE523" s="27">
        <f t="shared" si="17"/>
        <v>40.926365958251182</v>
      </c>
    </row>
    <row r="524" spans="17:31" x14ac:dyDescent="0.25">
      <c r="Q524" s="41">
        <v>52.4</v>
      </c>
      <c r="R524" s="41">
        <v>1.1439999999999999</v>
      </c>
      <c r="S524" s="26">
        <f t="shared" si="16"/>
        <v>0.91884612930943288</v>
      </c>
      <c r="AC524" s="41">
        <v>3</v>
      </c>
      <c r="AD524" s="41">
        <v>34</v>
      </c>
      <c r="AE524" s="27">
        <f t="shared" si="17"/>
        <v>40.926365958251182</v>
      </c>
    </row>
    <row r="525" spans="17:31" x14ac:dyDescent="0.25">
      <c r="Q525" s="41">
        <v>52.5</v>
      </c>
      <c r="R525" s="41">
        <v>1.077</v>
      </c>
      <c r="S525" s="26">
        <f t="shared" si="16"/>
        <v>0.92435457875780669</v>
      </c>
      <c r="AC525" s="41">
        <v>3</v>
      </c>
      <c r="AD525" s="41">
        <v>38</v>
      </c>
      <c r="AE525" s="27">
        <f t="shared" si="17"/>
        <v>40.926365958251182</v>
      </c>
    </row>
    <row r="526" spans="17:31" x14ac:dyDescent="0.25">
      <c r="Q526" s="41">
        <v>52.7</v>
      </c>
      <c r="R526" s="41">
        <v>1.004</v>
      </c>
      <c r="S526" s="26">
        <f t="shared" si="16"/>
        <v>0.93543886515036634</v>
      </c>
      <c r="AC526" s="41">
        <v>3</v>
      </c>
      <c r="AD526" s="41">
        <v>34</v>
      </c>
      <c r="AE526" s="27">
        <f t="shared" si="17"/>
        <v>40.926365958251182</v>
      </c>
    </row>
    <row r="527" spans="17:31" x14ac:dyDescent="0.25">
      <c r="Q527" s="41">
        <v>52.8</v>
      </c>
      <c r="R527" s="41">
        <v>0.95699999999999996</v>
      </c>
      <c r="S527" s="26">
        <f t="shared" si="16"/>
        <v>0.94101479917052056</v>
      </c>
      <c r="AC527" s="41">
        <v>3</v>
      </c>
      <c r="AD527" s="41">
        <v>33</v>
      </c>
      <c r="AE527" s="27">
        <f t="shared" si="17"/>
        <v>40.926365958251182</v>
      </c>
    </row>
    <row r="528" spans="17:31" x14ac:dyDescent="0.25">
      <c r="Q528" s="41">
        <v>53</v>
      </c>
      <c r="R528" s="41">
        <v>0.95</v>
      </c>
      <c r="S528" s="26">
        <f t="shared" si="16"/>
        <v>0.95223449164177609</v>
      </c>
      <c r="AC528" s="41">
        <v>3</v>
      </c>
      <c r="AD528" s="41">
        <v>32</v>
      </c>
      <c r="AE528" s="27">
        <f t="shared" si="17"/>
        <v>40.926365958251182</v>
      </c>
    </row>
    <row r="529" spans="17:31" x14ac:dyDescent="0.25">
      <c r="Q529" s="41">
        <v>53</v>
      </c>
      <c r="R529" s="41">
        <v>0.89900000000000002</v>
      </c>
      <c r="S529" s="26">
        <f t="shared" si="16"/>
        <v>0.95223449164177609</v>
      </c>
      <c r="AC529" s="41">
        <v>3</v>
      </c>
      <c r="AD529" s="41">
        <v>43</v>
      </c>
      <c r="AE529" s="27">
        <f t="shared" si="17"/>
        <v>40.926365958251182</v>
      </c>
    </row>
    <row r="530" spans="17:31" x14ac:dyDescent="0.25">
      <c r="Q530" s="41">
        <v>53</v>
      </c>
      <c r="R530" s="41">
        <v>0.77</v>
      </c>
      <c r="S530" s="26">
        <f t="shared" si="16"/>
        <v>0.95223449164177609</v>
      </c>
      <c r="AC530" s="41">
        <v>3</v>
      </c>
      <c r="AD530" s="41">
        <v>46</v>
      </c>
      <c r="AE530" s="27">
        <f t="shared" si="17"/>
        <v>40.926365958251182</v>
      </c>
    </row>
    <row r="531" spans="17:31" x14ac:dyDescent="0.25">
      <c r="Q531" s="41">
        <v>53</v>
      </c>
      <c r="R531" s="41">
        <v>0.99199999999999999</v>
      </c>
      <c r="S531" s="26">
        <f t="shared" si="16"/>
        <v>0.95223449164177609</v>
      </c>
      <c r="AC531" s="41">
        <v>3</v>
      </c>
      <c r="AD531" s="41">
        <v>36</v>
      </c>
      <c r="AE531" s="27">
        <f t="shared" si="17"/>
        <v>40.926365958251182</v>
      </c>
    </row>
    <row r="532" spans="17:31" x14ac:dyDescent="0.25">
      <c r="Q532" s="41">
        <v>53.2</v>
      </c>
      <c r="R532" s="41">
        <v>0.999</v>
      </c>
      <c r="S532" s="26">
        <f t="shared" si="16"/>
        <v>0.96354494054331297</v>
      </c>
      <c r="AC532" s="41">
        <v>3</v>
      </c>
      <c r="AD532" s="41">
        <v>39</v>
      </c>
      <c r="AE532" s="27">
        <f t="shared" si="17"/>
        <v>40.926365958251182</v>
      </c>
    </row>
    <row r="533" spans="17:31" x14ac:dyDescent="0.25">
      <c r="Q533" s="41">
        <v>53.5</v>
      </c>
      <c r="R533" s="41">
        <v>1.0449999999999999</v>
      </c>
      <c r="S533" s="26">
        <f t="shared" si="16"/>
        <v>0.98068163275633669</v>
      </c>
      <c r="AC533" s="41">
        <v>3</v>
      </c>
      <c r="AD533" s="41">
        <v>41</v>
      </c>
      <c r="AE533" s="27">
        <f t="shared" si="17"/>
        <v>40.926365958251182</v>
      </c>
    </row>
    <row r="534" spans="17:31" x14ac:dyDescent="0.25">
      <c r="Q534" s="41">
        <v>53.5</v>
      </c>
      <c r="R534" s="41">
        <v>1.0509999999999999</v>
      </c>
      <c r="S534" s="26">
        <f t="shared" si="16"/>
        <v>0.98068163275633669</v>
      </c>
      <c r="AC534" s="41">
        <v>3</v>
      </c>
      <c r="AD534" s="41">
        <v>40.5</v>
      </c>
      <c r="AE534" s="27">
        <f t="shared" si="17"/>
        <v>40.926365958251182</v>
      </c>
    </row>
    <row r="535" spans="17:31" x14ac:dyDescent="0.25">
      <c r="Q535" s="41">
        <v>53.5</v>
      </c>
      <c r="R535" s="41">
        <v>1.075</v>
      </c>
      <c r="S535" s="26">
        <f t="shared" si="16"/>
        <v>0.98068163275633669</v>
      </c>
      <c r="AC535" s="41">
        <v>3</v>
      </c>
      <c r="AD535" s="41">
        <v>51.5</v>
      </c>
      <c r="AE535" s="27">
        <f t="shared" si="17"/>
        <v>40.926365958251182</v>
      </c>
    </row>
    <row r="536" spans="17:31" x14ac:dyDescent="0.25">
      <c r="Q536" s="41">
        <v>53.6</v>
      </c>
      <c r="R536" s="41">
        <v>0.50900000000000001</v>
      </c>
      <c r="S536" s="26">
        <f t="shared" si="16"/>
        <v>0.98643966303449804</v>
      </c>
      <c r="AC536" s="41">
        <v>3</v>
      </c>
      <c r="AD536" s="41">
        <v>42.5</v>
      </c>
      <c r="AE536" s="27">
        <f t="shared" si="17"/>
        <v>40.926365958251182</v>
      </c>
    </row>
    <row r="537" spans="17:31" x14ac:dyDescent="0.25">
      <c r="Q537" s="41">
        <v>54</v>
      </c>
      <c r="R537" s="41">
        <v>1.24</v>
      </c>
      <c r="S537" s="26">
        <f t="shared" si="16"/>
        <v>1.0097020794080724</v>
      </c>
      <c r="AC537" s="41">
        <v>3</v>
      </c>
      <c r="AD537" s="41">
        <v>43</v>
      </c>
      <c r="AE537" s="27">
        <f t="shared" si="17"/>
        <v>40.926365958251182</v>
      </c>
    </row>
    <row r="538" spans="17:31" x14ac:dyDescent="0.25">
      <c r="Q538" s="41">
        <v>54.1</v>
      </c>
      <c r="R538" s="41">
        <v>1.135</v>
      </c>
      <c r="S538" s="26">
        <f t="shared" si="16"/>
        <v>1.0155755007465916</v>
      </c>
      <c r="AC538" s="41">
        <v>3</v>
      </c>
      <c r="AD538" s="41">
        <v>42</v>
      </c>
      <c r="AE538" s="27">
        <f t="shared" si="17"/>
        <v>40.926365958251182</v>
      </c>
    </row>
    <row r="539" spans="17:31" x14ac:dyDescent="0.25">
      <c r="Q539" s="41">
        <v>54.2</v>
      </c>
      <c r="R539" s="41">
        <v>1.1399999999999999</v>
      </c>
      <c r="S539" s="26">
        <f t="shared" si="16"/>
        <v>1.0214721463978131</v>
      </c>
      <c r="AC539" s="41">
        <v>3</v>
      </c>
      <c r="AD539" s="41">
        <v>40</v>
      </c>
      <c r="AE539" s="27">
        <f t="shared" si="17"/>
        <v>40.926365958251182</v>
      </c>
    </row>
    <row r="540" spans="17:31" x14ac:dyDescent="0.25">
      <c r="Q540" s="41">
        <v>54.6</v>
      </c>
      <c r="R540" s="41">
        <v>1.044</v>
      </c>
      <c r="S540" s="26">
        <f t="shared" si="16"/>
        <v>1.0452919468840065</v>
      </c>
      <c r="AC540" s="41">
        <v>3</v>
      </c>
      <c r="AD540" s="41">
        <v>39</v>
      </c>
      <c r="AE540" s="27">
        <f t="shared" si="17"/>
        <v>40.926365958251182</v>
      </c>
    </row>
    <row r="541" spans="17:31" x14ac:dyDescent="0.25">
      <c r="Q541" s="41">
        <v>55</v>
      </c>
      <c r="R541" s="41">
        <v>0.95</v>
      </c>
      <c r="S541" s="26">
        <f t="shared" si="16"/>
        <v>1.069487236842745</v>
      </c>
      <c r="AC541" s="41">
        <v>3</v>
      </c>
      <c r="AD541" s="41">
        <v>40</v>
      </c>
      <c r="AE541" s="27">
        <f t="shared" si="17"/>
        <v>40.926365958251182</v>
      </c>
    </row>
    <row r="542" spans="17:31" x14ac:dyDescent="0.25">
      <c r="Q542" s="41">
        <v>56</v>
      </c>
      <c r="R542" s="41">
        <v>1.0580000000000001</v>
      </c>
      <c r="S542" s="26">
        <f t="shared" si="16"/>
        <v>1.1316387347183914</v>
      </c>
      <c r="AC542" s="41">
        <v>3</v>
      </c>
      <c r="AD542" s="41">
        <v>41</v>
      </c>
      <c r="AE542" s="27">
        <f t="shared" si="17"/>
        <v>40.926365958251182</v>
      </c>
    </row>
    <row r="543" spans="17:31" x14ac:dyDescent="0.25">
      <c r="Q543" s="41">
        <v>56</v>
      </c>
      <c r="R543" s="41">
        <v>0.9</v>
      </c>
      <c r="S543" s="26">
        <f t="shared" si="16"/>
        <v>1.1316387347183914</v>
      </c>
      <c r="AC543" s="41">
        <v>3</v>
      </c>
      <c r="AD543" s="41">
        <v>42</v>
      </c>
      <c r="AE543" s="27">
        <f t="shared" si="17"/>
        <v>40.926365958251182</v>
      </c>
    </row>
    <row r="544" spans="17:31" x14ac:dyDescent="0.25">
      <c r="Q544" s="41">
        <v>56</v>
      </c>
      <c r="R544" s="41">
        <v>1.129</v>
      </c>
      <c r="S544" s="26">
        <f t="shared" si="16"/>
        <v>1.1316387347183914</v>
      </c>
      <c r="AC544" s="41">
        <v>3</v>
      </c>
      <c r="AD544" s="41">
        <v>42</v>
      </c>
      <c r="AE544" s="27">
        <f t="shared" si="17"/>
        <v>40.926365958251182</v>
      </c>
    </row>
    <row r="545" spans="17:31" x14ac:dyDescent="0.25">
      <c r="Q545" s="41">
        <v>56.1</v>
      </c>
      <c r="R545" s="41">
        <v>1.2490000000000001</v>
      </c>
      <c r="S545" s="26">
        <f t="shared" si="16"/>
        <v>1.1379859144908135</v>
      </c>
      <c r="AC545" s="41">
        <v>3</v>
      </c>
      <c r="AD545" s="41">
        <v>36</v>
      </c>
      <c r="AE545" s="27">
        <f t="shared" si="17"/>
        <v>40.926365958251182</v>
      </c>
    </row>
    <row r="546" spans="17:31" x14ac:dyDescent="0.25">
      <c r="Q546" s="41">
        <v>56.2</v>
      </c>
      <c r="R546" s="41">
        <v>1.4279999999999999</v>
      </c>
      <c r="S546" s="26">
        <f t="shared" si="16"/>
        <v>1.1443572954324195</v>
      </c>
      <c r="AC546" s="41">
        <v>3</v>
      </c>
      <c r="AD546" s="41">
        <v>36</v>
      </c>
      <c r="AE546" s="27">
        <f t="shared" si="17"/>
        <v>40.926365958251182</v>
      </c>
    </row>
    <row r="547" spans="17:31" x14ac:dyDescent="0.25">
      <c r="Q547" s="41">
        <v>56.7</v>
      </c>
      <c r="R547" s="41">
        <v>1.512</v>
      </c>
      <c r="S547" s="26">
        <f t="shared" si="16"/>
        <v>1.1765789319603499</v>
      </c>
      <c r="AC547" s="41">
        <v>3</v>
      </c>
      <c r="AD547" s="41">
        <v>38</v>
      </c>
      <c r="AE547" s="27">
        <f t="shared" si="17"/>
        <v>40.926365958251182</v>
      </c>
    </row>
    <row r="548" spans="17:31" x14ac:dyDescent="0.25">
      <c r="Q548" s="41">
        <v>56.8</v>
      </c>
      <c r="R548" s="41">
        <v>1.3</v>
      </c>
      <c r="S548" s="26">
        <f t="shared" si="16"/>
        <v>1.1830965486506002</v>
      </c>
      <c r="AC548" s="41">
        <v>3</v>
      </c>
      <c r="AD548" s="41">
        <v>37.5</v>
      </c>
      <c r="AE548" s="27">
        <f t="shared" si="17"/>
        <v>40.926365958251182</v>
      </c>
    </row>
    <row r="549" spans="17:31" x14ac:dyDescent="0.25">
      <c r="Q549" s="41">
        <v>56.9</v>
      </c>
      <c r="R549" s="41">
        <v>1.456</v>
      </c>
      <c r="S549" s="26">
        <f t="shared" si="16"/>
        <v>1.1896387095305674</v>
      </c>
      <c r="AC549" s="41">
        <v>3</v>
      </c>
      <c r="AD549" s="41">
        <v>40.5</v>
      </c>
      <c r="AE549" s="27">
        <f t="shared" si="17"/>
        <v>40.926365958251182</v>
      </c>
    </row>
    <row r="550" spans="17:31" x14ac:dyDescent="0.25">
      <c r="Q550" s="41">
        <v>58</v>
      </c>
      <c r="R550" s="41">
        <v>1.2</v>
      </c>
      <c r="S550" s="26">
        <f t="shared" si="16"/>
        <v>1.2632364322408687</v>
      </c>
      <c r="AC550" s="41">
        <v>3</v>
      </c>
      <c r="AD550" s="41">
        <v>40</v>
      </c>
      <c r="AE550" s="27">
        <f t="shared" si="17"/>
        <v>40.926365958251182</v>
      </c>
    </row>
    <row r="551" spans="17:31" x14ac:dyDescent="0.25">
      <c r="Q551" s="41">
        <v>58</v>
      </c>
      <c r="R551" s="41">
        <v>1</v>
      </c>
      <c r="S551" s="26">
        <f t="shared" si="16"/>
        <v>1.2632364322408687</v>
      </c>
      <c r="AC551" s="41">
        <v>3</v>
      </c>
      <c r="AD551" s="41">
        <v>42</v>
      </c>
      <c r="AE551" s="27">
        <f t="shared" si="17"/>
        <v>40.926365958251182</v>
      </c>
    </row>
    <row r="552" spans="17:31" x14ac:dyDescent="0.25">
      <c r="Q552" s="41">
        <v>58.2</v>
      </c>
      <c r="R552" s="41">
        <v>1.046</v>
      </c>
      <c r="S552" s="26">
        <f t="shared" si="16"/>
        <v>1.2769426556751762</v>
      </c>
      <c r="AC552" s="41">
        <v>3</v>
      </c>
      <c r="AD552" s="41">
        <v>41</v>
      </c>
      <c r="AE552" s="27">
        <f t="shared" si="17"/>
        <v>40.926365958251182</v>
      </c>
    </row>
    <row r="553" spans="17:31" x14ac:dyDescent="0.25">
      <c r="Q553" s="41">
        <v>58.6</v>
      </c>
      <c r="R553" s="41">
        <v>1.232</v>
      </c>
      <c r="S553" s="26">
        <f t="shared" si="16"/>
        <v>1.3046582795668931</v>
      </c>
      <c r="AC553" s="41">
        <v>3</v>
      </c>
      <c r="AD553" s="41">
        <v>37</v>
      </c>
      <c r="AE553" s="27">
        <f t="shared" si="17"/>
        <v>40.926365958251182</v>
      </c>
    </row>
    <row r="554" spans="17:31" x14ac:dyDescent="0.25">
      <c r="Q554" s="41">
        <v>59.5</v>
      </c>
      <c r="R554" s="41">
        <v>1.5129999999999999</v>
      </c>
      <c r="S554" s="26">
        <f t="shared" si="16"/>
        <v>1.368510826330136</v>
      </c>
      <c r="AC554" s="41">
        <v>3</v>
      </c>
      <c r="AD554" s="41">
        <v>40</v>
      </c>
      <c r="AE554" s="27">
        <f t="shared" si="17"/>
        <v>40.926365958251182</v>
      </c>
    </row>
    <row r="555" spans="17:31" x14ac:dyDescent="0.25">
      <c r="Q555" s="41">
        <v>59.5</v>
      </c>
      <c r="R555" s="41">
        <v>1.4259999999999999</v>
      </c>
      <c r="S555" s="26">
        <f t="shared" si="16"/>
        <v>1.368510826330136</v>
      </c>
      <c r="AC555" s="41">
        <v>3</v>
      </c>
      <c r="AD555" s="41">
        <v>37</v>
      </c>
      <c r="AE555" s="27">
        <f t="shared" si="17"/>
        <v>40.926365958251182</v>
      </c>
    </row>
    <row r="556" spans="17:31" x14ac:dyDescent="0.25">
      <c r="Q556" s="41">
        <v>59.7</v>
      </c>
      <c r="R556" s="41">
        <v>1.9890000000000001</v>
      </c>
      <c r="S556" s="26">
        <f t="shared" si="16"/>
        <v>1.382983613353612</v>
      </c>
      <c r="AC556" s="41">
        <v>3</v>
      </c>
      <c r="AD556" s="41">
        <v>41.5</v>
      </c>
      <c r="AE556" s="27">
        <f t="shared" si="17"/>
        <v>40.926365958251182</v>
      </c>
    </row>
    <row r="557" spans="17:31" x14ac:dyDescent="0.25">
      <c r="Q557" s="41">
        <v>60</v>
      </c>
      <c r="R557" s="41">
        <v>1.3</v>
      </c>
      <c r="S557" s="26">
        <f t="shared" si="16"/>
        <v>1.4048877020564907</v>
      </c>
      <c r="AC557" s="41">
        <v>3</v>
      </c>
      <c r="AD557" s="41">
        <v>42.5</v>
      </c>
      <c r="AE557" s="27">
        <f t="shared" si="17"/>
        <v>40.926365958251182</v>
      </c>
    </row>
    <row r="558" spans="17:31" x14ac:dyDescent="0.25">
      <c r="Q558" s="41">
        <v>60.1</v>
      </c>
      <c r="R558" s="41">
        <v>1.95</v>
      </c>
      <c r="S558" s="26">
        <f t="shared" si="16"/>
        <v>1.4122412380229528</v>
      </c>
      <c r="AC558" s="41">
        <v>3</v>
      </c>
      <c r="AD558" s="41">
        <v>37</v>
      </c>
      <c r="AE558" s="27">
        <f t="shared" si="17"/>
        <v>40.926365958251182</v>
      </c>
    </row>
    <row r="559" spans="17:31" x14ac:dyDescent="0.25">
      <c r="Q559" s="41">
        <v>60.5</v>
      </c>
      <c r="R559" s="41">
        <v>1.7849999999999999</v>
      </c>
      <c r="S559" s="26">
        <f t="shared" si="16"/>
        <v>1.441917564985203</v>
      </c>
      <c r="AC559" s="41">
        <v>3</v>
      </c>
      <c r="AD559" s="41">
        <v>39</v>
      </c>
      <c r="AE559" s="27">
        <f t="shared" si="17"/>
        <v>40.926365958251182</v>
      </c>
    </row>
    <row r="560" spans="17:31" x14ac:dyDescent="0.25">
      <c r="Q560" s="41">
        <v>61</v>
      </c>
      <c r="R560" s="41">
        <v>1.3</v>
      </c>
      <c r="S560" s="26">
        <f t="shared" si="16"/>
        <v>1.4796065945789407</v>
      </c>
      <c r="AC560" s="41">
        <v>3</v>
      </c>
      <c r="AD560" s="41">
        <v>42</v>
      </c>
      <c r="AE560" s="27">
        <f t="shared" si="17"/>
        <v>40.926365958251182</v>
      </c>
    </row>
    <row r="561" spans="17:31" x14ac:dyDescent="0.25">
      <c r="Q561" s="41">
        <v>61.3</v>
      </c>
      <c r="R561" s="41">
        <v>1.5349999999999999</v>
      </c>
      <c r="S561" s="26">
        <f t="shared" si="16"/>
        <v>1.5025389855745408</v>
      </c>
      <c r="AC561" s="41">
        <v>3</v>
      </c>
      <c r="AD561" s="41">
        <v>47.5</v>
      </c>
      <c r="AE561" s="27">
        <f t="shared" si="17"/>
        <v>40.926365958251182</v>
      </c>
    </row>
    <row r="562" spans="17:31" x14ac:dyDescent="0.25">
      <c r="Q562" s="41">
        <v>61.4</v>
      </c>
      <c r="R562" s="41">
        <v>1.6220000000000001</v>
      </c>
      <c r="S562" s="26">
        <f t="shared" si="16"/>
        <v>1.5102365752559015</v>
      </c>
      <c r="AC562" s="41">
        <v>3</v>
      </c>
      <c r="AD562" s="41">
        <v>41.5</v>
      </c>
      <c r="AE562" s="27">
        <f t="shared" si="17"/>
        <v>40.926365958251182</v>
      </c>
    </row>
    <row r="563" spans="17:31" x14ac:dyDescent="0.25">
      <c r="Q563" s="41">
        <v>62</v>
      </c>
      <c r="R563" s="41">
        <v>1.4</v>
      </c>
      <c r="S563" s="26">
        <f t="shared" si="16"/>
        <v>1.5569869060477626</v>
      </c>
      <c r="AC563" s="41">
        <v>3</v>
      </c>
      <c r="AD563" s="41">
        <v>39</v>
      </c>
      <c r="AE563" s="27">
        <f t="shared" si="17"/>
        <v>40.926365958251182</v>
      </c>
    </row>
    <row r="564" spans="17:31" x14ac:dyDescent="0.25">
      <c r="Q564" s="41">
        <v>62.1</v>
      </c>
      <c r="R564" s="41">
        <v>1.3089999999999999</v>
      </c>
      <c r="S564" s="26">
        <f t="shared" si="16"/>
        <v>1.5648732228472184</v>
      </c>
      <c r="AC564" s="41">
        <v>3</v>
      </c>
      <c r="AD564" s="41">
        <v>40</v>
      </c>
      <c r="AE564" s="27">
        <f t="shared" si="17"/>
        <v>40.926365958251182</v>
      </c>
    </row>
    <row r="565" spans="17:31" x14ac:dyDescent="0.25">
      <c r="Q565" s="41">
        <v>62.1</v>
      </c>
      <c r="R565" s="41">
        <v>2.11</v>
      </c>
      <c r="S565" s="26">
        <f t="shared" si="16"/>
        <v>1.5648732228472184</v>
      </c>
      <c r="AC565" s="41">
        <v>3</v>
      </c>
      <c r="AD565" s="41">
        <v>53</v>
      </c>
      <c r="AE565" s="27">
        <f t="shared" si="17"/>
        <v>40.926365958251182</v>
      </c>
    </row>
    <row r="566" spans="17:31" x14ac:dyDescent="0.25">
      <c r="Q566" s="41">
        <v>62.4</v>
      </c>
      <c r="R566" s="41">
        <v>1.4650000000000001</v>
      </c>
      <c r="S566" s="26">
        <f t="shared" si="16"/>
        <v>1.5886953285929453</v>
      </c>
      <c r="AC566" s="41">
        <v>3</v>
      </c>
      <c r="AD566" s="41">
        <v>31</v>
      </c>
      <c r="AE566" s="27">
        <f t="shared" si="17"/>
        <v>40.926365958251182</v>
      </c>
    </row>
    <row r="567" spans="17:31" x14ac:dyDescent="0.25">
      <c r="Q567" s="41">
        <v>63</v>
      </c>
      <c r="R567" s="41">
        <v>1.859</v>
      </c>
      <c r="S567" s="26">
        <f t="shared" si="16"/>
        <v>1.6370782092267107</v>
      </c>
      <c r="AC567" s="41">
        <v>3</v>
      </c>
      <c r="AD567" s="41">
        <v>34</v>
      </c>
      <c r="AE567" s="27">
        <f t="shared" si="17"/>
        <v>40.926365958251182</v>
      </c>
    </row>
    <row r="568" spans="17:31" x14ac:dyDescent="0.25">
      <c r="Q568" s="41">
        <v>63.5</v>
      </c>
      <c r="R568" s="41">
        <v>1.629</v>
      </c>
      <c r="S568" s="26">
        <f t="shared" si="16"/>
        <v>1.6781560037799998</v>
      </c>
      <c r="AC568" s="41">
        <v>3</v>
      </c>
      <c r="AD568" s="41">
        <v>36</v>
      </c>
      <c r="AE568" s="27">
        <f t="shared" si="17"/>
        <v>40.926365958251182</v>
      </c>
    </row>
    <row r="569" spans="17:31" x14ac:dyDescent="0.25">
      <c r="Q569" s="41">
        <v>63.7</v>
      </c>
      <c r="R569" s="41">
        <v>1.776</v>
      </c>
      <c r="S569" s="26">
        <f t="shared" si="16"/>
        <v>1.6947817612965197</v>
      </c>
      <c r="AC569" s="41">
        <v>3</v>
      </c>
      <c r="AD569" s="41">
        <v>39</v>
      </c>
      <c r="AE569" s="27">
        <f t="shared" si="17"/>
        <v>40.926365958251182</v>
      </c>
    </row>
    <row r="570" spans="17:31" x14ac:dyDescent="0.25">
      <c r="Q570" s="41">
        <v>64</v>
      </c>
      <c r="R570" s="41">
        <v>1.55</v>
      </c>
      <c r="S570" s="26">
        <f t="shared" si="16"/>
        <v>1.7199301849222388</v>
      </c>
      <c r="AC570" s="41">
        <v>3</v>
      </c>
      <c r="AD570" s="41">
        <v>46</v>
      </c>
      <c r="AE570" s="27">
        <f t="shared" si="17"/>
        <v>40.926365958251182</v>
      </c>
    </row>
    <row r="571" spans="17:31" x14ac:dyDescent="0.25">
      <c r="Q571" s="41">
        <v>64</v>
      </c>
      <c r="R571" s="41">
        <v>1.6</v>
      </c>
      <c r="S571" s="26">
        <f t="shared" si="16"/>
        <v>1.7199301849222388</v>
      </c>
      <c r="AC571" s="41">
        <v>3</v>
      </c>
      <c r="AD571" s="41">
        <v>55</v>
      </c>
      <c r="AE571" s="27">
        <f t="shared" si="17"/>
        <v>40.926365958251182</v>
      </c>
    </row>
    <row r="572" spans="17:31" x14ac:dyDescent="0.25">
      <c r="Q572" s="41">
        <v>64</v>
      </c>
      <c r="R572" s="41">
        <v>1.5</v>
      </c>
      <c r="S572" s="26">
        <f t="shared" si="16"/>
        <v>1.7199301849222388</v>
      </c>
      <c r="AC572" s="41">
        <v>3</v>
      </c>
      <c r="AD572" s="41">
        <v>60</v>
      </c>
      <c r="AE572" s="27">
        <f t="shared" si="17"/>
        <v>40.926365958251182</v>
      </c>
    </row>
    <row r="573" spans="17:31" x14ac:dyDescent="0.25">
      <c r="Q573" s="41">
        <v>64.400000000000006</v>
      </c>
      <c r="R573" s="41">
        <v>2.1800000000000002</v>
      </c>
      <c r="S573" s="26">
        <f t="shared" si="16"/>
        <v>1.7538551123274628</v>
      </c>
      <c r="AC573" s="41">
        <v>4</v>
      </c>
      <c r="AD573" s="41">
        <v>44</v>
      </c>
      <c r="AE573" s="27">
        <f t="shared" si="17"/>
        <v>45.682783074528032</v>
      </c>
    </row>
    <row r="574" spans="17:31" x14ac:dyDescent="0.25">
      <c r="Q574" s="41">
        <v>64.5</v>
      </c>
      <c r="R574" s="41">
        <v>1.71</v>
      </c>
      <c r="S574" s="26">
        <f t="shared" si="16"/>
        <v>1.7624069793922292</v>
      </c>
      <c r="AC574" s="41">
        <v>4</v>
      </c>
      <c r="AD574" s="41">
        <v>44</v>
      </c>
      <c r="AE574" s="27">
        <f t="shared" si="17"/>
        <v>45.682783074528032</v>
      </c>
    </row>
    <row r="575" spans="17:31" x14ac:dyDescent="0.25">
      <c r="Q575" s="41">
        <v>65</v>
      </c>
      <c r="R575" s="41">
        <v>2.25</v>
      </c>
      <c r="S575" s="26">
        <f t="shared" si="16"/>
        <v>1.8055926204981525</v>
      </c>
      <c r="AC575" s="41">
        <v>4</v>
      </c>
      <c r="AD575" s="41">
        <v>43</v>
      </c>
      <c r="AE575" s="27">
        <f t="shared" si="17"/>
        <v>45.682783074528032</v>
      </c>
    </row>
    <row r="576" spans="17:31" x14ac:dyDescent="0.25">
      <c r="Q576" s="41">
        <v>65</v>
      </c>
      <c r="R576" s="41">
        <v>1.5649999999999999</v>
      </c>
      <c r="S576" s="26">
        <f t="shared" si="16"/>
        <v>1.8055926204981525</v>
      </c>
      <c r="AC576" s="41">
        <v>4</v>
      </c>
      <c r="AD576" s="41">
        <v>45</v>
      </c>
      <c r="AE576" s="27">
        <f t="shared" si="17"/>
        <v>45.682783074528032</v>
      </c>
    </row>
    <row r="577" spans="17:31" x14ac:dyDescent="0.25">
      <c r="Q577" s="41">
        <v>65</v>
      </c>
      <c r="R577" s="41">
        <v>1.9630000000000001</v>
      </c>
      <c r="S577" s="26">
        <f t="shared" si="16"/>
        <v>1.8055926204981525</v>
      </c>
      <c r="AC577" s="41">
        <v>4</v>
      </c>
      <c r="AD577" s="41">
        <v>46</v>
      </c>
      <c r="AE577" s="27">
        <f t="shared" si="17"/>
        <v>45.682783074528032</v>
      </c>
    </row>
    <row r="578" spans="17:31" x14ac:dyDescent="0.25">
      <c r="Q578" s="41">
        <v>65.5</v>
      </c>
      <c r="R578" s="41">
        <v>1.667</v>
      </c>
      <c r="S578" s="26">
        <f t="shared" si="16"/>
        <v>1.8494933480735034</v>
      </c>
      <c r="AC578" s="41">
        <v>4</v>
      </c>
      <c r="AD578" s="41">
        <v>48</v>
      </c>
      <c r="AE578" s="27">
        <f t="shared" si="17"/>
        <v>45.682783074528032</v>
      </c>
    </row>
    <row r="579" spans="17:31" x14ac:dyDescent="0.25">
      <c r="Q579" s="41">
        <v>66</v>
      </c>
      <c r="R579" s="41">
        <v>1.7</v>
      </c>
      <c r="S579" s="26">
        <f t="shared" si="16"/>
        <v>1.894115408433632</v>
      </c>
      <c r="AC579" s="41">
        <v>4</v>
      </c>
      <c r="AD579" s="41">
        <v>44</v>
      </c>
      <c r="AE579" s="27">
        <f t="shared" si="17"/>
        <v>45.682783074528032</v>
      </c>
    </row>
    <row r="580" spans="17:31" x14ac:dyDescent="0.25">
      <c r="Q580" s="41">
        <v>66</v>
      </c>
      <c r="R580" s="41">
        <v>1.81</v>
      </c>
      <c r="S580" s="26">
        <f t="shared" si="16"/>
        <v>1.894115408433632</v>
      </c>
      <c r="AC580" s="41">
        <v>4</v>
      </c>
      <c r="AD580" s="41">
        <v>49</v>
      </c>
      <c r="AE580" s="27">
        <f t="shared" si="17"/>
        <v>45.682783074528032</v>
      </c>
    </row>
    <row r="581" spans="17:31" x14ac:dyDescent="0.25">
      <c r="Q581" s="41">
        <v>66</v>
      </c>
      <c r="R581" s="41">
        <v>1.81</v>
      </c>
      <c r="S581" s="26">
        <f t="shared" si="16"/>
        <v>1.894115408433632</v>
      </c>
      <c r="AC581" s="41">
        <v>4</v>
      </c>
      <c r="AD581" s="41">
        <v>45</v>
      </c>
      <c r="AE581" s="27">
        <f t="shared" si="17"/>
        <v>45.682783074528032</v>
      </c>
    </row>
    <row r="582" spans="17:31" x14ac:dyDescent="0.25">
      <c r="Q582" s="41">
        <v>67.099999999999994</v>
      </c>
      <c r="R582" s="41">
        <v>2.488</v>
      </c>
      <c r="S582" s="26">
        <f t="shared" si="16"/>
        <v>1.9948538556566389</v>
      </c>
      <c r="AC582" s="41">
        <v>4</v>
      </c>
      <c r="AD582" s="41">
        <v>50</v>
      </c>
      <c r="AE582" s="27">
        <f t="shared" si="17"/>
        <v>45.682783074528032</v>
      </c>
    </row>
    <row r="583" spans="17:31" x14ac:dyDescent="0.25">
      <c r="Q583" s="41">
        <v>67.5</v>
      </c>
      <c r="R583" s="41">
        <v>2.04</v>
      </c>
      <c r="S583" s="26">
        <f t="shared" ref="S583:S646" si="18">$X$7*Q583^$X$5</f>
        <v>2.0323721457092097</v>
      </c>
      <c r="AC583" s="41">
        <v>4</v>
      </c>
      <c r="AD583" s="41">
        <v>56</v>
      </c>
      <c r="AE583" s="27">
        <f t="shared" ref="AE583:AE646" si="19">$X$25*(1-EXP(-$X$24*(AC583-$X$26)))</f>
        <v>45.682783074528032</v>
      </c>
    </row>
    <row r="584" spans="17:31" x14ac:dyDescent="0.25">
      <c r="Q584" s="41">
        <v>67.5</v>
      </c>
      <c r="R584" s="41">
        <v>2.04</v>
      </c>
      <c r="S584" s="26">
        <f t="shared" si="18"/>
        <v>2.0323721457092097</v>
      </c>
      <c r="AC584" s="41">
        <v>4</v>
      </c>
      <c r="AD584" s="41">
        <v>51</v>
      </c>
      <c r="AE584" s="27">
        <f t="shared" si="19"/>
        <v>45.682783074528032</v>
      </c>
    </row>
    <row r="585" spans="17:31" x14ac:dyDescent="0.25">
      <c r="Q585" s="41">
        <v>67.5</v>
      </c>
      <c r="R585" s="41">
        <v>1.84</v>
      </c>
      <c r="S585" s="26">
        <f t="shared" si="18"/>
        <v>2.0323721457092097</v>
      </c>
      <c r="AC585" s="41">
        <v>4</v>
      </c>
      <c r="AD585" s="41">
        <v>50</v>
      </c>
      <c r="AE585" s="27">
        <f t="shared" si="19"/>
        <v>45.682783074528032</v>
      </c>
    </row>
    <row r="586" spans="17:31" x14ac:dyDescent="0.25">
      <c r="Q586" s="41">
        <v>68</v>
      </c>
      <c r="R586" s="41">
        <v>1.7</v>
      </c>
      <c r="S586" s="26">
        <f t="shared" si="18"/>
        <v>2.0799421285131339</v>
      </c>
      <c r="AC586" s="41">
        <v>4</v>
      </c>
      <c r="AD586" s="41">
        <v>51</v>
      </c>
      <c r="AE586" s="27">
        <f t="shared" si="19"/>
        <v>45.682783074528032</v>
      </c>
    </row>
    <row r="587" spans="17:31" x14ac:dyDescent="0.25">
      <c r="Q587" s="41">
        <v>68</v>
      </c>
      <c r="R587" s="41">
        <v>1.85</v>
      </c>
      <c r="S587" s="26">
        <f t="shared" si="18"/>
        <v>2.0799421285131339</v>
      </c>
      <c r="AC587" s="41">
        <v>4</v>
      </c>
      <c r="AD587" s="41">
        <v>58</v>
      </c>
      <c r="AE587" s="27">
        <f t="shared" si="19"/>
        <v>45.682783074528032</v>
      </c>
    </row>
    <row r="588" spans="17:31" x14ac:dyDescent="0.25">
      <c r="Q588" s="41">
        <v>68.5</v>
      </c>
      <c r="R588" s="41">
        <v>2.04</v>
      </c>
      <c r="S588" s="26">
        <f t="shared" si="18"/>
        <v>2.1282647714286607</v>
      </c>
      <c r="AC588" s="41">
        <v>4</v>
      </c>
      <c r="AD588" s="41">
        <v>67</v>
      </c>
      <c r="AE588" s="27">
        <f t="shared" si="19"/>
        <v>45.682783074528032</v>
      </c>
    </row>
    <row r="589" spans="17:31" x14ac:dyDescent="0.25">
      <c r="Q589" s="41">
        <v>68.5</v>
      </c>
      <c r="R589" s="41">
        <v>2.27</v>
      </c>
      <c r="S589" s="26">
        <f t="shared" si="18"/>
        <v>2.1282647714286607</v>
      </c>
      <c r="AC589" s="41">
        <v>4</v>
      </c>
      <c r="AD589" s="41">
        <v>50</v>
      </c>
      <c r="AE589" s="27">
        <f t="shared" si="19"/>
        <v>45.682783074528032</v>
      </c>
    </row>
    <row r="590" spans="17:31" x14ac:dyDescent="0.25">
      <c r="Q590" s="41">
        <v>68.5</v>
      </c>
      <c r="R590" s="41">
        <v>2.2400000000000002</v>
      </c>
      <c r="S590" s="26">
        <f t="shared" si="18"/>
        <v>2.1282647714286607</v>
      </c>
      <c r="AC590" s="41">
        <v>4</v>
      </c>
      <c r="AD590" s="41">
        <v>55</v>
      </c>
      <c r="AE590" s="27">
        <f t="shared" si="19"/>
        <v>45.682783074528032</v>
      </c>
    </row>
    <row r="591" spans="17:31" x14ac:dyDescent="0.25">
      <c r="Q591" s="41">
        <v>68.5</v>
      </c>
      <c r="R591" s="41">
        <v>2.27</v>
      </c>
      <c r="S591" s="26">
        <f t="shared" si="18"/>
        <v>2.1282647714286607</v>
      </c>
      <c r="AC591" s="41">
        <v>4</v>
      </c>
      <c r="AD591" s="41">
        <v>53</v>
      </c>
      <c r="AE591" s="27">
        <f t="shared" si="19"/>
        <v>45.682783074528032</v>
      </c>
    </row>
    <row r="592" spans="17:31" x14ac:dyDescent="0.25">
      <c r="Q592" s="41">
        <v>68.7</v>
      </c>
      <c r="R592" s="41">
        <v>2.1349999999999998</v>
      </c>
      <c r="S592" s="26">
        <f t="shared" si="18"/>
        <v>2.1478059809070427</v>
      </c>
      <c r="AC592" s="41">
        <v>4</v>
      </c>
      <c r="AD592" s="41">
        <v>43</v>
      </c>
      <c r="AE592" s="27">
        <f t="shared" si="19"/>
        <v>45.682783074528032</v>
      </c>
    </row>
    <row r="593" spans="17:31" x14ac:dyDescent="0.25">
      <c r="Q593" s="41">
        <v>70</v>
      </c>
      <c r="R593" s="41">
        <v>2.27</v>
      </c>
      <c r="S593" s="26">
        <f t="shared" si="18"/>
        <v>2.2778115350575212</v>
      </c>
      <c r="AC593" s="41">
        <v>4</v>
      </c>
      <c r="AD593" s="41">
        <v>46</v>
      </c>
      <c r="AE593" s="27">
        <f t="shared" si="19"/>
        <v>45.682783074528032</v>
      </c>
    </row>
    <row r="594" spans="17:31" x14ac:dyDescent="0.25">
      <c r="Q594" s="41">
        <v>70</v>
      </c>
      <c r="R594" s="41">
        <v>2.27</v>
      </c>
      <c r="S594" s="26">
        <f t="shared" si="18"/>
        <v>2.2778115350575212</v>
      </c>
      <c r="AC594" s="41">
        <v>4</v>
      </c>
      <c r="AD594" s="41">
        <v>46</v>
      </c>
      <c r="AE594" s="27">
        <f t="shared" si="19"/>
        <v>45.682783074528032</v>
      </c>
    </row>
    <row r="595" spans="17:31" x14ac:dyDescent="0.25">
      <c r="Q595" s="41">
        <v>70</v>
      </c>
      <c r="R595" s="41">
        <v>3.1840000000000002</v>
      </c>
      <c r="S595" s="26">
        <f t="shared" si="18"/>
        <v>2.2778115350575212</v>
      </c>
      <c r="AC595" s="41">
        <v>4</v>
      </c>
      <c r="AD595" s="41">
        <v>48</v>
      </c>
      <c r="AE595" s="27">
        <f t="shared" si="19"/>
        <v>45.682783074528032</v>
      </c>
    </row>
    <row r="596" spans="17:31" x14ac:dyDescent="0.25">
      <c r="Q596" s="41">
        <v>71</v>
      </c>
      <c r="R596" s="41">
        <v>2.2999999999999998</v>
      </c>
      <c r="S596" s="26">
        <f t="shared" si="18"/>
        <v>2.3813880551496838</v>
      </c>
      <c r="AC596" s="41">
        <v>4</v>
      </c>
      <c r="AD596" s="41">
        <v>41</v>
      </c>
      <c r="AE596" s="27">
        <f t="shared" si="19"/>
        <v>45.682783074528032</v>
      </c>
    </row>
    <row r="597" spans="17:31" x14ac:dyDescent="0.25">
      <c r="Q597" s="41">
        <v>71</v>
      </c>
      <c r="R597" s="41">
        <v>2.2000000000000002</v>
      </c>
      <c r="S597" s="26">
        <f t="shared" si="18"/>
        <v>2.3813880551496838</v>
      </c>
      <c r="AC597" s="41">
        <v>4</v>
      </c>
      <c r="AD597" s="41">
        <v>41</v>
      </c>
      <c r="AE597" s="27">
        <f t="shared" si="19"/>
        <v>45.682783074528032</v>
      </c>
    </row>
    <row r="598" spans="17:31" x14ac:dyDescent="0.25">
      <c r="Q598" s="41">
        <v>71</v>
      </c>
      <c r="R598" s="41">
        <v>2.27</v>
      </c>
      <c r="S598" s="26">
        <f t="shared" si="18"/>
        <v>2.3813880551496838</v>
      </c>
      <c r="AC598" s="41">
        <v>4</v>
      </c>
      <c r="AD598" s="41">
        <v>42</v>
      </c>
      <c r="AE598" s="27">
        <f t="shared" si="19"/>
        <v>45.682783074528032</v>
      </c>
    </row>
    <row r="599" spans="17:31" x14ac:dyDescent="0.25">
      <c r="Q599" s="41">
        <v>71</v>
      </c>
      <c r="R599" s="41">
        <v>2.27</v>
      </c>
      <c r="S599" s="26">
        <f t="shared" si="18"/>
        <v>2.3813880551496838</v>
      </c>
      <c r="AC599" s="41">
        <v>4</v>
      </c>
      <c r="AD599" s="41">
        <v>44</v>
      </c>
      <c r="AE599" s="27">
        <f t="shared" si="19"/>
        <v>45.682783074528032</v>
      </c>
    </row>
    <row r="600" spans="17:31" x14ac:dyDescent="0.25">
      <c r="Q600" s="41">
        <v>71</v>
      </c>
      <c r="R600" s="41">
        <v>2.4900000000000002</v>
      </c>
      <c r="S600" s="26">
        <f t="shared" si="18"/>
        <v>2.3813880551496838</v>
      </c>
      <c r="AC600" s="41">
        <v>4</v>
      </c>
      <c r="AD600" s="41">
        <v>44</v>
      </c>
      <c r="AE600" s="27">
        <f t="shared" si="19"/>
        <v>45.682783074528032</v>
      </c>
    </row>
    <row r="601" spans="17:31" x14ac:dyDescent="0.25">
      <c r="Q601" s="41">
        <v>72</v>
      </c>
      <c r="R601" s="41">
        <v>2.7</v>
      </c>
      <c r="S601" s="26">
        <f t="shared" si="18"/>
        <v>2.4881264141494297</v>
      </c>
      <c r="AC601" s="41">
        <v>4</v>
      </c>
      <c r="AD601" s="41">
        <v>45</v>
      </c>
      <c r="AE601" s="27">
        <f t="shared" si="19"/>
        <v>45.682783074528032</v>
      </c>
    </row>
    <row r="602" spans="17:31" x14ac:dyDescent="0.25">
      <c r="Q602" s="41">
        <v>72</v>
      </c>
      <c r="R602" s="41">
        <v>2.7890000000000001</v>
      </c>
      <c r="S602" s="26">
        <f t="shared" si="18"/>
        <v>2.4881264141494297</v>
      </c>
      <c r="AC602" s="41">
        <v>4</v>
      </c>
      <c r="AD602" s="41">
        <v>46</v>
      </c>
      <c r="AE602" s="27">
        <f t="shared" si="19"/>
        <v>45.682783074528032</v>
      </c>
    </row>
    <row r="603" spans="17:31" x14ac:dyDescent="0.25">
      <c r="Q603" s="41">
        <v>72</v>
      </c>
      <c r="R603" s="41">
        <v>2.9630000000000001</v>
      </c>
      <c r="S603" s="26">
        <f t="shared" si="18"/>
        <v>2.4881264141494297</v>
      </c>
      <c r="AC603" s="41">
        <v>4</v>
      </c>
      <c r="AD603" s="41">
        <v>46</v>
      </c>
      <c r="AE603" s="27">
        <f t="shared" si="19"/>
        <v>45.682783074528032</v>
      </c>
    </row>
    <row r="604" spans="17:31" x14ac:dyDescent="0.25">
      <c r="Q604" s="41">
        <v>72.2</v>
      </c>
      <c r="R604" s="41">
        <v>2.4049999999999998</v>
      </c>
      <c r="S604" s="26">
        <f t="shared" si="18"/>
        <v>2.5098579569638186</v>
      </c>
      <c r="AC604" s="41">
        <v>4</v>
      </c>
      <c r="AD604" s="41">
        <v>44</v>
      </c>
      <c r="AE604" s="27">
        <f t="shared" si="19"/>
        <v>45.682783074528032</v>
      </c>
    </row>
    <row r="605" spans="17:31" x14ac:dyDescent="0.25">
      <c r="Q605" s="41">
        <v>72.5</v>
      </c>
      <c r="R605" s="41">
        <v>2.23</v>
      </c>
      <c r="S605" s="26">
        <f t="shared" si="18"/>
        <v>2.5426970892607388</v>
      </c>
      <c r="AC605" s="41">
        <v>4</v>
      </c>
      <c r="AD605" s="41">
        <v>42</v>
      </c>
      <c r="AE605" s="27">
        <f t="shared" si="19"/>
        <v>45.682783074528032</v>
      </c>
    </row>
    <row r="606" spans="17:31" x14ac:dyDescent="0.25">
      <c r="Q606" s="41">
        <v>72.5</v>
      </c>
      <c r="R606" s="41">
        <v>2.44</v>
      </c>
      <c r="S606" s="26">
        <f t="shared" si="18"/>
        <v>2.5426970892607388</v>
      </c>
      <c r="AC606" s="41">
        <v>4</v>
      </c>
      <c r="AD606" s="41">
        <v>41</v>
      </c>
      <c r="AE606" s="27">
        <f t="shared" si="19"/>
        <v>45.682783074528032</v>
      </c>
    </row>
    <row r="607" spans="17:31" x14ac:dyDescent="0.25">
      <c r="Q607" s="41">
        <v>72.5</v>
      </c>
      <c r="R607" s="41">
        <v>2.4900000000000002</v>
      </c>
      <c r="S607" s="26">
        <f t="shared" si="18"/>
        <v>2.5426970892607388</v>
      </c>
      <c r="AC607" s="41">
        <v>4</v>
      </c>
      <c r="AD607" s="41">
        <v>44</v>
      </c>
      <c r="AE607" s="27">
        <f t="shared" si="19"/>
        <v>45.682783074528032</v>
      </c>
    </row>
    <row r="608" spans="17:31" x14ac:dyDescent="0.25">
      <c r="Q608" s="41">
        <v>72.5</v>
      </c>
      <c r="R608" s="41">
        <v>2.4900000000000002</v>
      </c>
      <c r="S608" s="26">
        <f t="shared" si="18"/>
        <v>2.5426970892607388</v>
      </c>
      <c r="AC608" s="41">
        <v>4</v>
      </c>
      <c r="AD608" s="41">
        <v>48</v>
      </c>
      <c r="AE608" s="27">
        <f t="shared" si="19"/>
        <v>45.682783074528032</v>
      </c>
    </row>
    <row r="609" spans="17:31" x14ac:dyDescent="0.25">
      <c r="Q609" s="41">
        <v>72.5</v>
      </c>
      <c r="R609" s="41">
        <v>2.25</v>
      </c>
      <c r="S609" s="26">
        <f t="shared" si="18"/>
        <v>2.5426970892607388</v>
      </c>
      <c r="AC609" s="41">
        <v>4</v>
      </c>
      <c r="AD609" s="41">
        <v>46</v>
      </c>
      <c r="AE609" s="27">
        <f t="shared" si="19"/>
        <v>45.682783074528032</v>
      </c>
    </row>
    <row r="610" spans="17:31" x14ac:dyDescent="0.25">
      <c r="Q610" s="41">
        <v>72.5</v>
      </c>
      <c r="R610" s="41">
        <v>2.4900000000000002</v>
      </c>
      <c r="S610" s="26">
        <f t="shared" si="18"/>
        <v>2.5426970892607388</v>
      </c>
      <c r="AC610" s="41">
        <v>4</v>
      </c>
      <c r="AD610" s="41">
        <v>42</v>
      </c>
      <c r="AE610" s="27">
        <f t="shared" si="19"/>
        <v>45.682783074528032</v>
      </c>
    </row>
    <row r="611" spans="17:31" x14ac:dyDescent="0.25">
      <c r="Q611" s="41">
        <v>72.5</v>
      </c>
      <c r="R611" s="41">
        <v>2.21</v>
      </c>
      <c r="S611" s="26">
        <f t="shared" si="18"/>
        <v>2.5426970892607388</v>
      </c>
      <c r="AC611" s="41">
        <v>4</v>
      </c>
      <c r="AD611" s="41">
        <v>42</v>
      </c>
      <c r="AE611" s="27">
        <f t="shared" si="19"/>
        <v>45.682783074528032</v>
      </c>
    </row>
    <row r="612" spans="17:31" x14ac:dyDescent="0.25">
      <c r="Q612" s="41">
        <v>73.099999999999994</v>
      </c>
      <c r="R612" s="41">
        <v>2.798</v>
      </c>
      <c r="S612" s="26">
        <f t="shared" si="18"/>
        <v>2.6092509163953692</v>
      </c>
      <c r="AC612" s="41">
        <v>4</v>
      </c>
      <c r="AD612" s="41">
        <v>36</v>
      </c>
      <c r="AE612" s="27">
        <f t="shared" si="19"/>
        <v>45.682783074528032</v>
      </c>
    </row>
    <row r="613" spans="17:31" x14ac:dyDescent="0.25">
      <c r="Q613" s="41">
        <v>73.5</v>
      </c>
      <c r="R613" s="41">
        <v>2.8</v>
      </c>
      <c r="S613" s="26">
        <f t="shared" si="18"/>
        <v>2.6542730947885897</v>
      </c>
      <c r="AC613" s="41">
        <v>4</v>
      </c>
      <c r="AD613" s="41">
        <v>43</v>
      </c>
      <c r="AE613" s="27">
        <f t="shared" si="19"/>
        <v>45.682783074528032</v>
      </c>
    </row>
    <row r="614" spans="17:31" x14ac:dyDescent="0.25">
      <c r="Q614" s="41">
        <v>73.5</v>
      </c>
      <c r="R614" s="41">
        <v>2.69</v>
      </c>
      <c r="S614" s="26">
        <f t="shared" si="18"/>
        <v>2.6542730947885897</v>
      </c>
      <c r="AC614" s="41">
        <v>4</v>
      </c>
      <c r="AD614" s="41">
        <v>36</v>
      </c>
      <c r="AE614" s="27">
        <f t="shared" si="19"/>
        <v>45.682783074528032</v>
      </c>
    </row>
    <row r="615" spans="17:31" x14ac:dyDescent="0.25">
      <c r="Q615" s="41">
        <v>73.5</v>
      </c>
      <c r="R615" s="41">
        <v>2.81</v>
      </c>
      <c r="S615" s="26">
        <f t="shared" si="18"/>
        <v>2.6542730947885897</v>
      </c>
      <c r="AC615" s="41">
        <v>4</v>
      </c>
      <c r="AD615" s="41">
        <v>43</v>
      </c>
      <c r="AE615" s="27">
        <f t="shared" si="19"/>
        <v>45.682783074528032</v>
      </c>
    </row>
    <row r="616" spans="17:31" x14ac:dyDescent="0.25">
      <c r="Q616" s="41">
        <v>73.5</v>
      </c>
      <c r="R616" s="41">
        <v>2.4900000000000002</v>
      </c>
      <c r="S616" s="26">
        <f t="shared" si="18"/>
        <v>2.6542730947885897</v>
      </c>
      <c r="AC616" s="41">
        <v>4</v>
      </c>
      <c r="AD616" s="41">
        <v>35</v>
      </c>
      <c r="AE616" s="27">
        <f t="shared" si="19"/>
        <v>45.682783074528032</v>
      </c>
    </row>
    <row r="617" spans="17:31" x14ac:dyDescent="0.25">
      <c r="Q617" s="41">
        <v>73.5</v>
      </c>
      <c r="R617" s="41">
        <v>2.988</v>
      </c>
      <c r="S617" s="26">
        <f t="shared" si="18"/>
        <v>2.6542730947885897</v>
      </c>
      <c r="AC617" s="41">
        <v>4</v>
      </c>
      <c r="AD617" s="41">
        <v>39</v>
      </c>
      <c r="AE617" s="27">
        <f t="shared" si="19"/>
        <v>45.682783074528032</v>
      </c>
    </row>
    <row r="618" spans="17:31" x14ac:dyDescent="0.25">
      <c r="Q618" s="41">
        <v>74</v>
      </c>
      <c r="R618" s="41">
        <v>3</v>
      </c>
      <c r="S618" s="26">
        <f t="shared" si="18"/>
        <v>2.7112911085100753</v>
      </c>
      <c r="AC618" s="41">
        <v>4</v>
      </c>
      <c r="AD618" s="41">
        <v>37</v>
      </c>
      <c r="AE618" s="27">
        <f t="shared" si="19"/>
        <v>45.682783074528032</v>
      </c>
    </row>
    <row r="619" spans="17:31" x14ac:dyDescent="0.25">
      <c r="Q619" s="41">
        <v>74</v>
      </c>
      <c r="R619" s="41">
        <v>2.9</v>
      </c>
      <c r="S619" s="26">
        <f t="shared" si="18"/>
        <v>2.7112911085100753</v>
      </c>
      <c r="AC619" s="41">
        <v>4</v>
      </c>
      <c r="AD619" s="41">
        <v>44</v>
      </c>
      <c r="AE619" s="27">
        <f t="shared" si="19"/>
        <v>45.682783074528032</v>
      </c>
    </row>
    <row r="620" spans="17:31" x14ac:dyDescent="0.25">
      <c r="Q620" s="41">
        <v>74.099999999999994</v>
      </c>
      <c r="R620" s="41">
        <v>3.1749999999999998</v>
      </c>
      <c r="S620" s="26">
        <f t="shared" si="18"/>
        <v>2.7227939246483834</v>
      </c>
      <c r="AC620" s="41">
        <v>4</v>
      </c>
      <c r="AD620" s="41">
        <v>39</v>
      </c>
      <c r="AE620" s="27">
        <f t="shared" si="19"/>
        <v>45.682783074528032</v>
      </c>
    </row>
    <row r="621" spans="17:31" x14ac:dyDescent="0.25">
      <c r="Q621" s="41">
        <v>74.5</v>
      </c>
      <c r="R621" s="41">
        <v>2.69</v>
      </c>
      <c r="S621" s="26">
        <f t="shared" si="18"/>
        <v>2.7691375948097567</v>
      </c>
      <c r="AC621" s="41">
        <v>4</v>
      </c>
      <c r="AD621" s="41">
        <v>42</v>
      </c>
      <c r="AE621" s="27">
        <f t="shared" si="19"/>
        <v>45.682783074528032</v>
      </c>
    </row>
    <row r="622" spans="17:31" x14ac:dyDescent="0.25">
      <c r="Q622" s="41">
        <v>74.5</v>
      </c>
      <c r="R622" s="41">
        <v>3.29</v>
      </c>
      <c r="S622" s="26">
        <f t="shared" si="18"/>
        <v>2.7691375948097567</v>
      </c>
      <c r="AC622" s="41">
        <v>4</v>
      </c>
      <c r="AD622" s="41">
        <v>39</v>
      </c>
      <c r="AE622" s="27">
        <f t="shared" si="19"/>
        <v>45.682783074528032</v>
      </c>
    </row>
    <row r="623" spans="17:31" x14ac:dyDescent="0.25">
      <c r="Q623" s="41">
        <v>75</v>
      </c>
      <c r="R623" s="41">
        <v>3</v>
      </c>
      <c r="S623" s="26">
        <f t="shared" si="18"/>
        <v>2.8278189098935944</v>
      </c>
      <c r="AC623" s="41">
        <v>4</v>
      </c>
      <c r="AD623" s="41">
        <v>39</v>
      </c>
      <c r="AE623" s="27">
        <f t="shared" si="19"/>
        <v>45.682783074528032</v>
      </c>
    </row>
    <row r="624" spans="17:31" x14ac:dyDescent="0.25">
      <c r="Q624" s="41">
        <v>75</v>
      </c>
      <c r="R624" s="41">
        <v>2.84</v>
      </c>
      <c r="S624" s="26">
        <f t="shared" si="18"/>
        <v>2.8278189098935944</v>
      </c>
      <c r="AC624" s="41">
        <v>4</v>
      </c>
      <c r="AD624" s="41">
        <v>47</v>
      </c>
      <c r="AE624" s="27">
        <f t="shared" si="19"/>
        <v>45.682783074528032</v>
      </c>
    </row>
    <row r="625" spans="17:31" x14ac:dyDescent="0.25">
      <c r="Q625" s="41">
        <v>75</v>
      </c>
      <c r="R625" s="41">
        <v>2.84</v>
      </c>
      <c r="S625" s="26">
        <f t="shared" si="18"/>
        <v>2.8278189098935944</v>
      </c>
      <c r="AC625" s="41">
        <v>4</v>
      </c>
      <c r="AD625" s="41">
        <v>43</v>
      </c>
      <c r="AE625" s="27">
        <f t="shared" si="19"/>
        <v>45.682783074528032</v>
      </c>
    </row>
    <row r="626" spans="17:31" x14ac:dyDescent="0.25">
      <c r="Q626" s="41">
        <v>75</v>
      </c>
      <c r="R626" s="41">
        <v>3.38</v>
      </c>
      <c r="S626" s="26">
        <f t="shared" si="18"/>
        <v>2.8278189098935944</v>
      </c>
      <c r="AC626" s="41">
        <v>4</v>
      </c>
      <c r="AD626" s="41">
        <v>44</v>
      </c>
      <c r="AE626" s="27">
        <f t="shared" si="19"/>
        <v>45.682783074528032</v>
      </c>
    </row>
    <row r="627" spans="17:31" x14ac:dyDescent="0.25">
      <c r="Q627" s="41">
        <v>76</v>
      </c>
      <c r="R627" s="41">
        <v>2.86</v>
      </c>
      <c r="S627" s="26">
        <f t="shared" si="18"/>
        <v>2.9477114800062028</v>
      </c>
      <c r="AC627" s="41">
        <v>4</v>
      </c>
      <c r="AD627" s="41">
        <v>46</v>
      </c>
      <c r="AE627" s="27">
        <f t="shared" si="19"/>
        <v>45.682783074528032</v>
      </c>
    </row>
    <row r="628" spans="17:31" x14ac:dyDescent="0.25">
      <c r="Q628" s="41">
        <v>76</v>
      </c>
      <c r="R628" s="41">
        <v>2.78</v>
      </c>
      <c r="S628" s="26">
        <f t="shared" si="18"/>
        <v>2.9477114800062028</v>
      </c>
      <c r="AC628" s="41">
        <v>4</v>
      </c>
      <c r="AD628" s="41">
        <v>45</v>
      </c>
      <c r="AE628" s="27">
        <f t="shared" si="19"/>
        <v>45.682783074528032</v>
      </c>
    </row>
    <row r="629" spans="17:31" x14ac:dyDescent="0.25">
      <c r="Q629" s="41">
        <v>76</v>
      </c>
      <c r="R629" s="41">
        <v>2.72</v>
      </c>
      <c r="S629" s="26">
        <f t="shared" si="18"/>
        <v>2.9477114800062028</v>
      </c>
      <c r="AC629" s="41">
        <v>4</v>
      </c>
      <c r="AD629" s="41">
        <v>48</v>
      </c>
      <c r="AE629" s="27">
        <f t="shared" si="19"/>
        <v>45.682783074528032</v>
      </c>
    </row>
    <row r="630" spans="17:31" x14ac:dyDescent="0.25">
      <c r="Q630" s="41">
        <v>76</v>
      </c>
      <c r="R630" s="41">
        <v>3.18</v>
      </c>
      <c r="S630" s="26">
        <f t="shared" si="18"/>
        <v>2.9477114800062028</v>
      </c>
      <c r="AC630" s="41">
        <v>4</v>
      </c>
      <c r="AD630" s="41">
        <v>51</v>
      </c>
      <c r="AE630" s="27">
        <f t="shared" si="19"/>
        <v>45.682783074528032</v>
      </c>
    </row>
    <row r="631" spans="17:31" x14ac:dyDescent="0.25">
      <c r="Q631" s="41">
        <v>76.400000000000006</v>
      </c>
      <c r="R631" s="41">
        <v>3.5779999999999998</v>
      </c>
      <c r="S631" s="26">
        <f t="shared" si="18"/>
        <v>2.9966220562345858</v>
      </c>
      <c r="AC631" s="41">
        <v>4</v>
      </c>
      <c r="AD631" s="41">
        <v>45</v>
      </c>
      <c r="AE631" s="27">
        <f t="shared" si="19"/>
        <v>45.682783074528032</v>
      </c>
    </row>
    <row r="632" spans="17:31" x14ac:dyDescent="0.25">
      <c r="Q632" s="41">
        <v>77.5</v>
      </c>
      <c r="R632" s="41">
        <v>2.95</v>
      </c>
      <c r="S632" s="26">
        <f t="shared" si="18"/>
        <v>3.1339707856603787</v>
      </c>
      <c r="AC632" s="41">
        <v>4</v>
      </c>
      <c r="AD632" s="41">
        <v>50</v>
      </c>
      <c r="AE632" s="27">
        <f t="shared" si="19"/>
        <v>45.682783074528032</v>
      </c>
    </row>
    <row r="633" spans="17:31" x14ac:dyDescent="0.25">
      <c r="Q633" s="41">
        <v>78</v>
      </c>
      <c r="R633" s="41">
        <v>3.3</v>
      </c>
      <c r="S633" s="26">
        <f t="shared" si="18"/>
        <v>3.1977948740518642</v>
      </c>
      <c r="AC633" s="41">
        <v>4</v>
      </c>
      <c r="AD633" s="41">
        <v>48</v>
      </c>
      <c r="AE633" s="27">
        <f t="shared" si="19"/>
        <v>45.682783074528032</v>
      </c>
    </row>
    <row r="634" spans="17:31" x14ac:dyDescent="0.25">
      <c r="Q634" s="41">
        <v>79</v>
      </c>
      <c r="R634" s="41">
        <v>3.3</v>
      </c>
      <c r="S634" s="26">
        <f t="shared" si="18"/>
        <v>3.3280878972668391</v>
      </c>
      <c r="AC634" s="41">
        <v>4</v>
      </c>
      <c r="AD634" s="41">
        <v>50</v>
      </c>
      <c r="AE634" s="27">
        <f t="shared" si="19"/>
        <v>45.682783074528032</v>
      </c>
    </row>
    <row r="635" spans="17:31" x14ac:dyDescent="0.25">
      <c r="Q635" s="41">
        <v>79</v>
      </c>
      <c r="R635" s="41">
        <v>3.23</v>
      </c>
      <c r="S635" s="26">
        <f t="shared" si="18"/>
        <v>3.3280878972668391</v>
      </c>
      <c r="AC635" s="41">
        <v>4</v>
      </c>
      <c r="AD635" s="41">
        <v>46</v>
      </c>
      <c r="AE635" s="27">
        <f t="shared" si="19"/>
        <v>45.682783074528032</v>
      </c>
    </row>
    <row r="636" spans="17:31" x14ac:dyDescent="0.25">
      <c r="Q636" s="41">
        <v>79</v>
      </c>
      <c r="R636" s="41">
        <v>3.57</v>
      </c>
      <c r="S636" s="26">
        <f t="shared" si="18"/>
        <v>3.3280878972668391</v>
      </c>
      <c r="AC636" s="41">
        <v>4</v>
      </c>
      <c r="AD636" s="41">
        <v>44</v>
      </c>
      <c r="AE636" s="27">
        <f t="shared" si="19"/>
        <v>45.682783074528032</v>
      </c>
    </row>
    <row r="637" spans="17:31" x14ac:dyDescent="0.25">
      <c r="Q637" s="41">
        <v>79</v>
      </c>
      <c r="R637" s="41">
        <v>4.2</v>
      </c>
      <c r="S637" s="26">
        <f t="shared" si="18"/>
        <v>3.3280878972668391</v>
      </c>
      <c r="AC637" s="41">
        <v>4</v>
      </c>
      <c r="AD637" s="41">
        <v>38.299999999999997</v>
      </c>
      <c r="AE637" s="27">
        <f t="shared" si="19"/>
        <v>45.682783074528032</v>
      </c>
    </row>
    <row r="638" spans="17:31" x14ac:dyDescent="0.25">
      <c r="Q638" s="41">
        <v>79</v>
      </c>
      <c r="R638" s="41">
        <v>3.35</v>
      </c>
      <c r="S638" s="26">
        <f t="shared" si="18"/>
        <v>3.3280878972668391</v>
      </c>
      <c r="AC638" s="41">
        <v>4</v>
      </c>
      <c r="AD638" s="41">
        <v>44.2</v>
      </c>
      <c r="AE638" s="27">
        <f t="shared" si="19"/>
        <v>45.682783074528032</v>
      </c>
    </row>
    <row r="639" spans="17:31" x14ac:dyDescent="0.25">
      <c r="Q639" s="41">
        <v>79</v>
      </c>
      <c r="R639" s="41">
        <v>3.15</v>
      </c>
      <c r="S639" s="26">
        <f t="shared" si="18"/>
        <v>3.3280878972668391</v>
      </c>
      <c r="AC639" s="41">
        <v>4</v>
      </c>
      <c r="AD639" s="41">
        <v>48.5</v>
      </c>
      <c r="AE639" s="27">
        <f t="shared" si="19"/>
        <v>45.682783074528032</v>
      </c>
    </row>
    <row r="640" spans="17:31" x14ac:dyDescent="0.25">
      <c r="Q640" s="41">
        <v>79.5</v>
      </c>
      <c r="R640" s="41">
        <v>3.69</v>
      </c>
      <c r="S640" s="26">
        <f t="shared" si="18"/>
        <v>3.3945696403577172</v>
      </c>
      <c r="AC640" s="41">
        <v>4</v>
      </c>
      <c r="AD640" s="41">
        <v>44</v>
      </c>
      <c r="AE640" s="27">
        <f t="shared" si="19"/>
        <v>45.682783074528032</v>
      </c>
    </row>
    <row r="641" spans="17:31" x14ac:dyDescent="0.25">
      <c r="Q641" s="41">
        <v>80</v>
      </c>
      <c r="R641" s="41">
        <v>3.18</v>
      </c>
      <c r="S641" s="26">
        <f t="shared" si="18"/>
        <v>3.4619500857616061</v>
      </c>
      <c r="AC641" s="41">
        <v>4</v>
      </c>
      <c r="AD641" s="41">
        <v>43</v>
      </c>
      <c r="AE641" s="27">
        <f t="shared" si="19"/>
        <v>45.682783074528032</v>
      </c>
    </row>
    <row r="642" spans="17:31" x14ac:dyDescent="0.25">
      <c r="Q642" s="41">
        <v>80</v>
      </c>
      <c r="R642" s="41">
        <v>3.35</v>
      </c>
      <c r="S642" s="26">
        <f t="shared" si="18"/>
        <v>3.4619500857616061</v>
      </c>
      <c r="AC642" s="41">
        <v>4</v>
      </c>
      <c r="AD642" s="41">
        <v>49</v>
      </c>
      <c r="AE642" s="27">
        <f t="shared" si="19"/>
        <v>45.682783074528032</v>
      </c>
    </row>
    <row r="643" spans="17:31" x14ac:dyDescent="0.25">
      <c r="Q643" s="41">
        <v>81</v>
      </c>
      <c r="R643" s="41">
        <v>4.5</v>
      </c>
      <c r="S643" s="26">
        <f t="shared" si="18"/>
        <v>3.599432760154742</v>
      </c>
      <c r="AC643" s="41">
        <v>4</v>
      </c>
      <c r="AD643" s="41">
        <v>44</v>
      </c>
      <c r="AE643" s="27">
        <f t="shared" si="19"/>
        <v>45.682783074528032</v>
      </c>
    </row>
    <row r="644" spans="17:31" x14ac:dyDescent="0.25">
      <c r="Q644" s="41">
        <v>81.5</v>
      </c>
      <c r="R644" s="41">
        <v>4.42</v>
      </c>
      <c r="S644" s="26">
        <f t="shared" si="18"/>
        <v>3.6695478409784403</v>
      </c>
      <c r="AC644" s="41">
        <v>4</v>
      </c>
      <c r="AD644" s="41">
        <v>45</v>
      </c>
      <c r="AE644" s="27">
        <f t="shared" si="19"/>
        <v>45.682783074528032</v>
      </c>
    </row>
    <row r="645" spans="17:31" x14ac:dyDescent="0.25">
      <c r="Q645" s="41">
        <v>81.5</v>
      </c>
      <c r="R645" s="41">
        <v>3.4</v>
      </c>
      <c r="S645" s="26">
        <f t="shared" si="18"/>
        <v>3.6695478409784403</v>
      </c>
      <c r="AC645" s="41">
        <v>4</v>
      </c>
      <c r="AD645" s="41">
        <v>39</v>
      </c>
      <c r="AE645" s="27">
        <f t="shared" si="19"/>
        <v>45.682783074528032</v>
      </c>
    </row>
    <row r="646" spans="17:31" x14ac:dyDescent="0.25">
      <c r="Q646" s="41">
        <v>81.5</v>
      </c>
      <c r="R646" s="41">
        <v>3.74</v>
      </c>
      <c r="S646" s="26">
        <f t="shared" si="18"/>
        <v>3.6695478409784403</v>
      </c>
      <c r="AC646" s="41">
        <v>4</v>
      </c>
      <c r="AD646" s="41">
        <v>45</v>
      </c>
      <c r="AE646" s="27">
        <f t="shared" si="19"/>
        <v>45.682783074528032</v>
      </c>
    </row>
    <row r="647" spans="17:31" x14ac:dyDescent="0.25">
      <c r="Q647" s="41">
        <v>81.5</v>
      </c>
      <c r="R647" s="41">
        <v>3.4569999999999999</v>
      </c>
      <c r="S647" s="26">
        <f t="shared" ref="S647:S672" si="20">$X$7*Q647^$X$5</f>
        <v>3.6695478409784403</v>
      </c>
      <c r="AC647" s="41">
        <v>4</v>
      </c>
      <c r="AD647" s="41">
        <v>40</v>
      </c>
      <c r="AE647" s="27">
        <f t="shared" ref="AE647:AE710" si="21">$X$25*(1-EXP(-$X$24*(AC647-$X$26)))</f>
        <v>45.682783074528032</v>
      </c>
    </row>
    <row r="648" spans="17:31" x14ac:dyDescent="0.25">
      <c r="Q648" s="41">
        <v>82</v>
      </c>
      <c r="R648" s="41">
        <v>3.2</v>
      </c>
      <c r="S648" s="26">
        <f t="shared" si="20"/>
        <v>3.7405873277262107</v>
      </c>
      <c r="AC648" s="41">
        <v>4</v>
      </c>
      <c r="AD648" s="41">
        <v>47</v>
      </c>
      <c r="AE648" s="27">
        <f t="shared" si="21"/>
        <v>45.682783074528032</v>
      </c>
    </row>
    <row r="649" spans="17:31" x14ac:dyDescent="0.25">
      <c r="Q649" s="41">
        <v>82.5</v>
      </c>
      <c r="R649" s="41">
        <v>4.7300000000000004</v>
      </c>
      <c r="S649" s="26">
        <f t="shared" si="20"/>
        <v>3.8125576596969029</v>
      </c>
      <c r="AC649" s="41">
        <v>4</v>
      </c>
      <c r="AD649" s="41">
        <v>50</v>
      </c>
      <c r="AE649" s="27">
        <f t="shared" si="21"/>
        <v>45.682783074528032</v>
      </c>
    </row>
    <row r="650" spans="17:31" x14ac:dyDescent="0.25">
      <c r="Q650" s="41">
        <v>82.5</v>
      </c>
      <c r="R650" s="41">
        <v>3.86</v>
      </c>
      <c r="S650" s="26">
        <f t="shared" si="20"/>
        <v>3.8125576596969029</v>
      </c>
      <c r="AC650" s="41">
        <v>4</v>
      </c>
      <c r="AD650" s="41">
        <v>47</v>
      </c>
      <c r="AE650" s="27">
        <f t="shared" si="21"/>
        <v>45.682783074528032</v>
      </c>
    </row>
    <row r="651" spans="17:31" x14ac:dyDescent="0.25">
      <c r="Q651" s="41">
        <v>82.5</v>
      </c>
      <c r="R651" s="41">
        <v>4.05</v>
      </c>
      <c r="S651" s="26">
        <f t="shared" si="20"/>
        <v>3.8125576596969029</v>
      </c>
      <c r="AC651" s="41">
        <v>4</v>
      </c>
      <c r="AD651" s="41">
        <v>40</v>
      </c>
      <c r="AE651" s="27">
        <f t="shared" si="21"/>
        <v>45.682783074528032</v>
      </c>
    </row>
    <row r="652" spans="17:31" x14ac:dyDescent="0.25">
      <c r="Q652" s="41">
        <v>82.5</v>
      </c>
      <c r="R652" s="41">
        <v>3.77</v>
      </c>
      <c r="S652" s="26">
        <f t="shared" si="20"/>
        <v>3.8125576596969029</v>
      </c>
      <c r="AC652" s="41">
        <v>4</v>
      </c>
      <c r="AD652" s="41">
        <v>41</v>
      </c>
      <c r="AE652" s="27">
        <f t="shared" si="21"/>
        <v>45.682783074528032</v>
      </c>
    </row>
    <row r="653" spans="17:31" x14ac:dyDescent="0.25">
      <c r="Q653" s="41">
        <v>82.5</v>
      </c>
      <c r="R653" s="41">
        <v>4.45</v>
      </c>
      <c r="S653" s="26">
        <f t="shared" si="20"/>
        <v>3.8125576596969029</v>
      </c>
      <c r="AC653" s="41">
        <v>4</v>
      </c>
      <c r="AD653" s="41">
        <v>48</v>
      </c>
      <c r="AE653" s="27">
        <f t="shared" si="21"/>
        <v>45.682783074528032</v>
      </c>
    </row>
    <row r="654" spans="17:31" x14ac:dyDescent="0.25">
      <c r="Q654" s="41">
        <v>82.5</v>
      </c>
      <c r="R654" s="41">
        <v>4.3899999999999997</v>
      </c>
      <c r="S654" s="26">
        <f t="shared" si="20"/>
        <v>3.8125576596969029</v>
      </c>
      <c r="AC654" s="41">
        <v>4</v>
      </c>
      <c r="AD654" s="41">
        <v>48</v>
      </c>
      <c r="AE654" s="27">
        <f t="shared" si="21"/>
        <v>45.682783074528032</v>
      </c>
    </row>
    <row r="655" spans="17:31" x14ac:dyDescent="0.25">
      <c r="Q655" s="41">
        <v>82.5</v>
      </c>
      <c r="R655" s="41">
        <v>3.7</v>
      </c>
      <c r="S655" s="26">
        <f t="shared" si="20"/>
        <v>3.8125576596969029</v>
      </c>
      <c r="AC655" s="41">
        <v>4</v>
      </c>
      <c r="AD655" s="41">
        <v>43</v>
      </c>
      <c r="AE655" s="27">
        <f t="shared" si="21"/>
        <v>45.682783074528032</v>
      </c>
    </row>
    <row r="656" spans="17:31" x14ac:dyDescent="0.25">
      <c r="Q656" s="41">
        <v>84</v>
      </c>
      <c r="R656" s="41">
        <v>3.91</v>
      </c>
      <c r="S656" s="26">
        <f t="shared" si="20"/>
        <v>4.0341181992943289</v>
      </c>
      <c r="AC656" s="41">
        <v>4</v>
      </c>
      <c r="AD656" s="41">
        <v>51</v>
      </c>
      <c r="AE656" s="27">
        <f t="shared" si="21"/>
        <v>45.682783074528032</v>
      </c>
    </row>
    <row r="657" spans="17:31" x14ac:dyDescent="0.25">
      <c r="Q657" s="41">
        <v>85</v>
      </c>
      <c r="R657" s="41">
        <v>4.5449999999999999</v>
      </c>
      <c r="S657" s="26">
        <f t="shared" si="20"/>
        <v>4.1865977429256969</v>
      </c>
      <c r="AC657" s="41">
        <v>4</v>
      </c>
      <c r="AD657" s="41">
        <v>48</v>
      </c>
      <c r="AE657" s="27">
        <f t="shared" si="21"/>
        <v>45.682783074528032</v>
      </c>
    </row>
    <row r="658" spans="17:31" x14ac:dyDescent="0.25">
      <c r="Q658" s="41">
        <v>85</v>
      </c>
      <c r="R658" s="41">
        <v>3.6</v>
      </c>
      <c r="S658" s="26">
        <f t="shared" si="20"/>
        <v>4.1865977429256969</v>
      </c>
      <c r="AC658" s="41">
        <v>4</v>
      </c>
      <c r="AD658" s="41">
        <v>52</v>
      </c>
      <c r="AE658" s="27">
        <f t="shared" si="21"/>
        <v>45.682783074528032</v>
      </c>
    </row>
    <row r="659" spans="17:31" x14ac:dyDescent="0.25">
      <c r="Q659" s="41">
        <v>86.5</v>
      </c>
      <c r="R659" s="41">
        <v>3.91</v>
      </c>
      <c r="S659" s="26">
        <f t="shared" si="20"/>
        <v>4.4226051962110127</v>
      </c>
      <c r="AC659" s="41">
        <v>4</v>
      </c>
      <c r="AD659" s="41">
        <v>42</v>
      </c>
      <c r="AE659" s="27">
        <f t="shared" si="21"/>
        <v>45.682783074528032</v>
      </c>
    </row>
    <row r="660" spans="17:31" x14ac:dyDescent="0.25">
      <c r="Q660" s="41">
        <v>86.5</v>
      </c>
      <c r="R660" s="41">
        <v>4.45</v>
      </c>
      <c r="S660" s="26">
        <f t="shared" si="20"/>
        <v>4.4226051962110127</v>
      </c>
      <c r="AC660" s="41">
        <v>4</v>
      </c>
      <c r="AD660" s="41">
        <v>35</v>
      </c>
      <c r="AE660" s="27">
        <f t="shared" si="21"/>
        <v>45.682783074528032</v>
      </c>
    </row>
    <row r="661" spans="17:31" x14ac:dyDescent="0.25">
      <c r="Q661" s="41">
        <v>86.5</v>
      </c>
      <c r="R661" s="41">
        <v>4.22</v>
      </c>
      <c r="S661" s="26">
        <f t="shared" si="20"/>
        <v>4.4226051962110127</v>
      </c>
      <c r="AC661" s="41">
        <v>4</v>
      </c>
      <c r="AD661" s="41">
        <v>45</v>
      </c>
      <c r="AE661" s="27">
        <f t="shared" si="21"/>
        <v>45.682783074528032</v>
      </c>
    </row>
    <row r="662" spans="17:31" x14ac:dyDescent="0.25">
      <c r="Q662" s="41">
        <v>87.5</v>
      </c>
      <c r="R662" s="41">
        <v>4.42</v>
      </c>
      <c r="S662" s="26">
        <f t="shared" si="20"/>
        <v>4.5848778678756084</v>
      </c>
      <c r="AC662" s="41">
        <v>4</v>
      </c>
      <c r="AD662" s="41">
        <v>39</v>
      </c>
      <c r="AE662" s="27">
        <f t="shared" si="21"/>
        <v>45.682783074528032</v>
      </c>
    </row>
    <row r="663" spans="17:31" x14ac:dyDescent="0.25">
      <c r="Q663" s="41">
        <v>87.5</v>
      </c>
      <c r="R663" s="41">
        <v>4.6399999999999997</v>
      </c>
      <c r="S663" s="26">
        <f t="shared" si="20"/>
        <v>4.5848778678756084</v>
      </c>
      <c r="AC663" s="41">
        <v>4</v>
      </c>
      <c r="AD663" s="41">
        <v>42</v>
      </c>
      <c r="AE663" s="27">
        <f t="shared" si="21"/>
        <v>45.682783074528032</v>
      </c>
    </row>
    <row r="664" spans="17:31" x14ac:dyDescent="0.25">
      <c r="Q664" s="41">
        <v>87.5</v>
      </c>
      <c r="R664" s="41">
        <v>3.8</v>
      </c>
      <c r="S664" s="26">
        <f t="shared" si="20"/>
        <v>4.5848778678756084</v>
      </c>
      <c r="AC664" s="41">
        <v>4</v>
      </c>
      <c r="AD664" s="41">
        <v>38</v>
      </c>
      <c r="AE664" s="27">
        <f t="shared" si="21"/>
        <v>45.682783074528032</v>
      </c>
    </row>
    <row r="665" spans="17:31" x14ac:dyDescent="0.25">
      <c r="Q665" s="41">
        <v>87.5</v>
      </c>
      <c r="R665" s="41">
        <v>4.05</v>
      </c>
      <c r="S665" s="26">
        <f t="shared" si="20"/>
        <v>4.5848778678756084</v>
      </c>
      <c r="AC665" s="41">
        <v>4</v>
      </c>
      <c r="AD665" s="41">
        <v>39</v>
      </c>
      <c r="AE665" s="27">
        <f t="shared" si="21"/>
        <v>45.682783074528032</v>
      </c>
    </row>
    <row r="666" spans="17:31" x14ac:dyDescent="0.25">
      <c r="Q666" s="41">
        <v>88</v>
      </c>
      <c r="R666" s="41">
        <v>5</v>
      </c>
      <c r="S666" s="26">
        <f t="shared" si="20"/>
        <v>4.6675139878230247</v>
      </c>
      <c r="AC666" s="41">
        <v>4</v>
      </c>
      <c r="AD666" s="41">
        <v>45</v>
      </c>
      <c r="AE666" s="27">
        <f t="shared" si="21"/>
        <v>45.682783074528032</v>
      </c>
    </row>
    <row r="667" spans="17:31" x14ac:dyDescent="0.25">
      <c r="Q667" s="41">
        <v>89</v>
      </c>
      <c r="R667" s="41">
        <v>4.99</v>
      </c>
      <c r="S667" s="26">
        <f t="shared" si="20"/>
        <v>4.8358183016748502</v>
      </c>
      <c r="AC667" s="41">
        <v>4</v>
      </c>
      <c r="AD667" s="41">
        <v>44</v>
      </c>
      <c r="AE667" s="27">
        <f t="shared" si="21"/>
        <v>45.682783074528032</v>
      </c>
    </row>
    <row r="668" spans="17:31" x14ac:dyDescent="0.25">
      <c r="Q668" s="41">
        <v>89</v>
      </c>
      <c r="R668" s="41">
        <v>5.41</v>
      </c>
      <c r="S668" s="26">
        <f t="shared" si="20"/>
        <v>4.8358183016748502</v>
      </c>
      <c r="AC668" s="41">
        <v>4</v>
      </c>
      <c r="AD668" s="41">
        <v>44</v>
      </c>
      <c r="AE668" s="27">
        <f t="shared" si="21"/>
        <v>45.682783074528032</v>
      </c>
    </row>
    <row r="669" spans="17:31" x14ac:dyDescent="0.25">
      <c r="Q669" s="41">
        <v>89</v>
      </c>
      <c r="R669" s="41">
        <v>4.99</v>
      </c>
      <c r="S669" s="26">
        <f t="shared" si="20"/>
        <v>4.8358183016748502</v>
      </c>
      <c r="AC669" s="41">
        <v>4</v>
      </c>
      <c r="AD669" s="41">
        <v>36</v>
      </c>
      <c r="AE669" s="27">
        <f t="shared" si="21"/>
        <v>45.682783074528032</v>
      </c>
    </row>
    <row r="670" spans="17:31" x14ac:dyDescent="0.25">
      <c r="Q670" s="41">
        <v>91</v>
      </c>
      <c r="R670" s="41">
        <v>5.88</v>
      </c>
      <c r="S670" s="26">
        <f t="shared" si="20"/>
        <v>5.1847375702704008</v>
      </c>
      <c r="AC670" s="41">
        <v>4</v>
      </c>
      <c r="AD670" s="41">
        <v>41</v>
      </c>
      <c r="AE670" s="27">
        <f t="shared" si="21"/>
        <v>45.682783074528032</v>
      </c>
    </row>
    <row r="671" spans="17:31" x14ac:dyDescent="0.25">
      <c r="Q671" s="41">
        <v>91.5</v>
      </c>
      <c r="R671" s="41">
        <v>5.72</v>
      </c>
      <c r="S671" s="26">
        <f t="shared" si="20"/>
        <v>5.27457015022748</v>
      </c>
      <c r="AC671" s="41">
        <v>4</v>
      </c>
      <c r="AD671" s="41">
        <v>38</v>
      </c>
      <c r="AE671" s="27">
        <f t="shared" si="21"/>
        <v>45.682783074528032</v>
      </c>
    </row>
    <row r="672" spans="17:31" x14ac:dyDescent="0.25">
      <c r="Q672" s="41">
        <v>96.5</v>
      </c>
      <c r="R672" s="41">
        <v>6.72</v>
      </c>
      <c r="S672" s="26">
        <f t="shared" si="20"/>
        <v>6.2319559791938435</v>
      </c>
      <c r="AC672" s="41">
        <v>4</v>
      </c>
      <c r="AD672" s="41">
        <v>43.5</v>
      </c>
      <c r="AE672" s="27">
        <f t="shared" si="21"/>
        <v>45.682783074528032</v>
      </c>
    </row>
    <row r="673" spans="29:31" x14ac:dyDescent="0.25">
      <c r="AC673" s="41">
        <v>4</v>
      </c>
      <c r="AD673" s="41">
        <v>50</v>
      </c>
      <c r="AE673" s="27">
        <f t="shared" si="21"/>
        <v>45.682783074528032</v>
      </c>
    </row>
    <row r="674" spans="29:31" x14ac:dyDescent="0.25">
      <c r="AC674" s="41">
        <v>4</v>
      </c>
      <c r="AD674" s="41">
        <v>40</v>
      </c>
      <c r="AE674" s="27">
        <f t="shared" si="21"/>
        <v>45.682783074528032</v>
      </c>
    </row>
    <row r="675" spans="29:31" x14ac:dyDescent="0.25">
      <c r="AC675" s="41">
        <v>4</v>
      </c>
      <c r="AD675" s="41">
        <v>44</v>
      </c>
      <c r="AE675" s="27">
        <f t="shared" si="21"/>
        <v>45.682783074528032</v>
      </c>
    </row>
    <row r="676" spans="29:31" x14ac:dyDescent="0.25">
      <c r="AC676" s="41">
        <v>4</v>
      </c>
      <c r="AD676" s="41">
        <v>46</v>
      </c>
      <c r="AE676" s="27">
        <f t="shared" si="21"/>
        <v>45.682783074528032</v>
      </c>
    </row>
    <row r="677" spans="29:31" x14ac:dyDescent="0.25">
      <c r="AC677" s="41">
        <v>4</v>
      </c>
      <c r="AD677" s="41">
        <v>43</v>
      </c>
      <c r="AE677" s="27">
        <f t="shared" si="21"/>
        <v>45.682783074528032</v>
      </c>
    </row>
    <row r="678" spans="29:31" x14ac:dyDescent="0.25">
      <c r="AC678" s="41">
        <v>4</v>
      </c>
      <c r="AD678" s="41">
        <v>43</v>
      </c>
      <c r="AE678" s="27">
        <f t="shared" si="21"/>
        <v>45.682783074528032</v>
      </c>
    </row>
    <row r="679" spans="29:31" x14ac:dyDescent="0.25">
      <c r="AC679" s="41">
        <v>4</v>
      </c>
      <c r="AD679" s="41">
        <v>43</v>
      </c>
      <c r="AE679" s="27">
        <f t="shared" si="21"/>
        <v>45.682783074528032</v>
      </c>
    </row>
    <row r="680" spans="29:31" x14ac:dyDescent="0.25">
      <c r="AC680" s="41">
        <v>4</v>
      </c>
      <c r="AD680" s="41">
        <v>37.5</v>
      </c>
      <c r="AE680" s="27">
        <f t="shared" si="21"/>
        <v>45.682783074528032</v>
      </c>
    </row>
    <row r="681" spans="29:31" x14ac:dyDescent="0.25">
      <c r="AC681" s="41">
        <v>4</v>
      </c>
      <c r="AD681" s="41">
        <v>40</v>
      </c>
      <c r="AE681" s="27">
        <f t="shared" si="21"/>
        <v>45.682783074528032</v>
      </c>
    </row>
    <row r="682" spans="29:31" x14ac:dyDescent="0.25">
      <c r="AC682" s="41">
        <v>4</v>
      </c>
      <c r="AD682" s="41">
        <v>36.5</v>
      </c>
      <c r="AE682" s="27">
        <f t="shared" si="21"/>
        <v>45.682783074528032</v>
      </c>
    </row>
    <row r="683" spans="29:31" x14ac:dyDescent="0.25">
      <c r="AC683" s="41">
        <v>4</v>
      </c>
      <c r="AD683" s="41">
        <v>47</v>
      </c>
      <c r="AE683" s="27">
        <f t="shared" si="21"/>
        <v>45.682783074528032</v>
      </c>
    </row>
    <row r="684" spans="29:31" x14ac:dyDescent="0.25">
      <c r="AC684" s="41">
        <v>4</v>
      </c>
      <c r="AD684" s="41">
        <v>54</v>
      </c>
      <c r="AE684" s="27">
        <f t="shared" si="21"/>
        <v>45.682783074528032</v>
      </c>
    </row>
    <row r="685" spans="29:31" x14ac:dyDescent="0.25">
      <c r="AC685" s="41">
        <v>4</v>
      </c>
      <c r="AD685" s="41">
        <v>42</v>
      </c>
      <c r="AE685" s="27">
        <f t="shared" si="21"/>
        <v>45.682783074528032</v>
      </c>
    </row>
    <row r="686" spans="29:31" x14ac:dyDescent="0.25">
      <c r="AC686" s="41">
        <v>4</v>
      </c>
      <c r="AD686" s="41">
        <v>30</v>
      </c>
      <c r="AE686" s="27">
        <f t="shared" si="21"/>
        <v>45.682783074528032</v>
      </c>
    </row>
    <row r="687" spans="29:31" x14ac:dyDescent="0.25">
      <c r="AC687" s="41">
        <v>4</v>
      </c>
      <c r="AD687" s="41">
        <v>41.5</v>
      </c>
      <c r="AE687" s="27">
        <f t="shared" si="21"/>
        <v>45.682783074528032</v>
      </c>
    </row>
    <row r="688" spans="29:31" x14ac:dyDescent="0.25">
      <c r="AC688" s="41">
        <v>4</v>
      </c>
      <c r="AD688" s="41">
        <v>51</v>
      </c>
      <c r="AE688" s="27">
        <f t="shared" si="21"/>
        <v>45.682783074528032</v>
      </c>
    </row>
    <row r="689" spans="29:31" x14ac:dyDescent="0.25">
      <c r="AC689" s="41">
        <v>4</v>
      </c>
      <c r="AD689" s="41">
        <v>36</v>
      </c>
      <c r="AE689" s="27">
        <f t="shared" si="21"/>
        <v>45.682783074528032</v>
      </c>
    </row>
    <row r="690" spans="29:31" x14ac:dyDescent="0.25">
      <c r="AC690" s="41">
        <v>4</v>
      </c>
      <c r="AD690" s="41">
        <v>42.5</v>
      </c>
      <c r="AE690" s="27">
        <f t="shared" si="21"/>
        <v>45.682783074528032</v>
      </c>
    </row>
    <row r="691" spans="29:31" x14ac:dyDescent="0.25">
      <c r="AC691" s="41">
        <v>4</v>
      </c>
      <c r="AD691" s="41">
        <v>40.5</v>
      </c>
      <c r="AE691" s="27">
        <f t="shared" si="21"/>
        <v>45.682783074528032</v>
      </c>
    </row>
    <row r="692" spans="29:31" x14ac:dyDescent="0.25">
      <c r="AC692" s="41">
        <v>4</v>
      </c>
      <c r="AD692" s="41">
        <v>48.5</v>
      </c>
      <c r="AE692" s="27">
        <f t="shared" si="21"/>
        <v>45.682783074528032</v>
      </c>
    </row>
    <row r="693" spans="29:31" x14ac:dyDescent="0.25">
      <c r="AC693" s="41">
        <v>4</v>
      </c>
      <c r="AD693" s="41">
        <v>39</v>
      </c>
      <c r="AE693" s="27">
        <f t="shared" si="21"/>
        <v>45.682783074528032</v>
      </c>
    </row>
    <row r="694" spans="29:31" x14ac:dyDescent="0.25">
      <c r="AC694" s="41">
        <v>4</v>
      </c>
      <c r="AD694" s="41">
        <v>48.5</v>
      </c>
      <c r="AE694" s="27">
        <f t="shared" si="21"/>
        <v>45.682783074528032</v>
      </c>
    </row>
    <row r="695" spans="29:31" x14ac:dyDescent="0.25">
      <c r="AC695" s="41">
        <v>4</v>
      </c>
      <c r="AD695" s="41">
        <v>39</v>
      </c>
      <c r="AE695" s="27">
        <f t="shared" si="21"/>
        <v>45.682783074528032</v>
      </c>
    </row>
    <row r="696" spans="29:31" x14ac:dyDescent="0.25">
      <c r="AC696" s="41">
        <v>4</v>
      </c>
      <c r="AD696" s="41">
        <v>40</v>
      </c>
      <c r="AE696" s="27">
        <f t="shared" si="21"/>
        <v>45.682783074528032</v>
      </c>
    </row>
    <row r="697" spans="29:31" x14ac:dyDescent="0.25">
      <c r="AC697" s="41">
        <v>4</v>
      </c>
      <c r="AD697" s="41">
        <v>44.5</v>
      </c>
      <c r="AE697" s="27">
        <f t="shared" si="21"/>
        <v>45.682783074528032</v>
      </c>
    </row>
    <row r="698" spans="29:31" x14ac:dyDescent="0.25">
      <c r="AC698" s="41">
        <v>4</v>
      </c>
      <c r="AD698" s="41">
        <v>45.5</v>
      </c>
      <c r="AE698" s="27">
        <f t="shared" si="21"/>
        <v>45.682783074528032</v>
      </c>
    </row>
    <row r="699" spans="29:31" x14ac:dyDescent="0.25">
      <c r="AC699" s="41">
        <v>4</v>
      </c>
      <c r="AD699" s="41">
        <v>44</v>
      </c>
      <c r="AE699" s="27">
        <f t="shared" si="21"/>
        <v>45.682783074528032</v>
      </c>
    </row>
    <row r="700" spans="29:31" x14ac:dyDescent="0.25">
      <c r="AC700" s="41">
        <v>4</v>
      </c>
      <c r="AD700" s="41">
        <v>44.5</v>
      </c>
      <c r="AE700" s="27">
        <f t="shared" si="21"/>
        <v>45.682783074528032</v>
      </c>
    </row>
    <row r="701" spans="29:31" x14ac:dyDescent="0.25">
      <c r="AC701" s="41">
        <v>4</v>
      </c>
      <c r="AD701" s="41">
        <v>52.5</v>
      </c>
      <c r="AE701" s="27">
        <f t="shared" si="21"/>
        <v>45.682783074528032</v>
      </c>
    </row>
    <row r="702" spans="29:31" x14ac:dyDescent="0.25">
      <c r="AC702" s="41">
        <v>4</v>
      </c>
      <c r="AD702" s="41">
        <v>42</v>
      </c>
      <c r="AE702" s="27">
        <f t="shared" si="21"/>
        <v>45.682783074528032</v>
      </c>
    </row>
    <row r="703" spans="29:31" x14ac:dyDescent="0.25">
      <c r="AC703" s="41">
        <v>4</v>
      </c>
      <c r="AD703" s="41">
        <v>42</v>
      </c>
      <c r="AE703" s="27">
        <f t="shared" si="21"/>
        <v>45.682783074528032</v>
      </c>
    </row>
    <row r="704" spans="29:31" x14ac:dyDescent="0.25">
      <c r="AC704" s="41">
        <v>4</v>
      </c>
      <c r="AD704" s="41">
        <v>45</v>
      </c>
      <c r="AE704" s="27">
        <f t="shared" si="21"/>
        <v>45.682783074528032</v>
      </c>
    </row>
    <row r="705" spans="29:31" x14ac:dyDescent="0.25">
      <c r="AC705" s="41">
        <v>4</v>
      </c>
      <c r="AD705" s="41">
        <v>45</v>
      </c>
      <c r="AE705" s="27">
        <f t="shared" si="21"/>
        <v>45.682783074528032</v>
      </c>
    </row>
    <row r="706" spans="29:31" x14ac:dyDescent="0.25">
      <c r="AC706" s="41">
        <v>4</v>
      </c>
      <c r="AD706" s="41">
        <v>46</v>
      </c>
      <c r="AE706" s="27">
        <f t="shared" si="21"/>
        <v>45.682783074528032</v>
      </c>
    </row>
    <row r="707" spans="29:31" x14ac:dyDescent="0.25">
      <c r="AC707" s="41">
        <v>4</v>
      </c>
      <c r="AD707" s="41">
        <v>56</v>
      </c>
      <c r="AE707" s="27">
        <f t="shared" si="21"/>
        <v>45.682783074528032</v>
      </c>
    </row>
    <row r="708" spans="29:31" x14ac:dyDescent="0.25">
      <c r="AC708" s="41">
        <v>4</v>
      </c>
      <c r="AD708" s="41">
        <v>58</v>
      </c>
      <c r="AE708" s="27">
        <f t="shared" si="21"/>
        <v>45.682783074528032</v>
      </c>
    </row>
    <row r="709" spans="29:31" x14ac:dyDescent="0.25">
      <c r="AC709" s="41">
        <v>4</v>
      </c>
      <c r="AD709" s="41">
        <v>67</v>
      </c>
      <c r="AE709" s="27">
        <f t="shared" si="21"/>
        <v>45.682783074528032</v>
      </c>
    </row>
    <row r="710" spans="29:31" x14ac:dyDescent="0.25">
      <c r="AC710" s="41">
        <v>5</v>
      </c>
      <c r="AD710" s="41">
        <v>42</v>
      </c>
      <c r="AE710" s="27">
        <f t="shared" si="21"/>
        <v>48.924058746244278</v>
      </c>
    </row>
    <row r="711" spans="29:31" x14ac:dyDescent="0.25">
      <c r="AC711" s="41">
        <v>5</v>
      </c>
      <c r="AD711" s="41">
        <v>45</v>
      </c>
      <c r="AE711" s="27">
        <f t="shared" ref="AE711:AE774" si="22">$X$25*(1-EXP(-$X$24*(AC711-$X$26)))</f>
        <v>48.924058746244278</v>
      </c>
    </row>
    <row r="712" spans="29:31" x14ac:dyDescent="0.25">
      <c r="AC712" s="41">
        <v>5</v>
      </c>
      <c r="AD712" s="41">
        <v>52</v>
      </c>
      <c r="AE712" s="27">
        <f t="shared" si="22"/>
        <v>48.924058746244278</v>
      </c>
    </row>
    <row r="713" spans="29:31" x14ac:dyDescent="0.25">
      <c r="AC713" s="41">
        <v>5</v>
      </c>
      <c r="AD713" s="41">
        <v>59</v>
      </c>
      <c r="AE713" s="27">
        <f t="shared" si="22"/>
        <v>48.924058746244278</v>
      </c>
    </row>
    <row r="714" spans="29:31" x14ac:dyDescent="0.25">
      <c r="AC714" s="41">
        <v>5</v>
      </c>
      <c r="AD714" s="41">
        <v>56</v>
      </c>
      <c r="AE714" s="27">
        <f t="shared" si="22"/>
        <v>48.924058746244278</v>
      </c>
    </row>
    <row r="715" spans="29:31" x14ac:dyDescent="0.25">
      <c r="AC715" s="41">
        <v>5</v>
      </c>
      <c r="AD715" s="41">
        <v>56</v>
      </c>
      <c r="AE715" s="27">
        <f t="shared" si="22"/>
        <v>48.924058746244278</v>
      </c>
    </row>
    <row r="716" spans="29:31" x14ac:dyDescent="0.25">
      <c r="AC716" s="41">
        <v>5</v>
      </c>
      <c r="AD716" s="41">
        <v>45</v>
      </c>
      <c r="AE716" s="27">
        <f t="shared" si="22"/>
        <v>48.924058746244278</v>
      </c>
    </row>
    <row r="717" spans="29:31" x14ac:dyDescent="0.25">
      <c r="AC717" s="41">
        <v>5</v>
      </c>
      <c r="AD717" s="41">
        <v>39</v>
      </c>
      <c r="AE717" s="27">
        <f t="shared" si="22"/>
        <v>48.924058746244278</v>
      </c>
    </row>
    <row r="718" spans="29:31" x14ac:dyDescent="0.25">
      <c r="AC718" s="41">
        <v>5</v>
      </c>
      <c r="AD718" s="41">
        <v>53</v>
      </c>
      <c r="AE718" s="27">
        <f t="shared" si="22"/>
        <v>48.924058746244278</v>
      </c>
    </row>
    <row r="719" spans="29:31" x14ac:dyDescent="0.25">
      <c r="AC719" s="41">
        <v>5</v>
      </c>
      <c r="AD719" s="41">
        <v>52</v>
      </c>
      <c r="AE719" s="27">
        <f t="shared" si="22"/>
        <v>48.924058746244278</v>
      </c>
    </row>
    <row r="720" spans="29:31" x14ac:dyDescent="0.25">
      <c r="AC720" s="41">
        <v>5</v>
      </c>
      <c r="AD720" s="41">
        <v>42</v>
      </c>
      <c r="AE720" s="27">
        <f t="shared" si="22"/>
        <v>48.924058746244278</v>
      </c>
    </row>
    <row r="721" spans="29:31" x14ac:dyDescent="0.25">
      <c r="AC721" s="41">
        <v>5</v>
      </c>
      <c r="AD721" s="41">
        <v>43</v>
      </c>
      <c r="AE721" s="27">
        <f t="shared" si="22"/>
        <v>48.924058746244278</v>
      </c>
    </row>
    <row r="722" spans="29:31" x14ac:dyDescent="0.25">
      <c r="AC722" s="41">
        <v>5</v>
      </c>
      <c r="AD722" s="41">
        <v>49</v>
      </c>
      <c r="AE722" s="27">
        <f t="shared" si="22"/>
        <v>48.924058746244278</v>
      </c>
    </row>
    <row r="723" spans="29:31" x14ac:dyDescent="0.25">
      <c r="AC723" s="41">
        <v>5</v>
      </c>
      <c r="AD723" s="41">
        <v>44</v>
      </c>
      <c r="AE723" s="27">
        <f t="shared" si="22"/>
        <v>48.924058746244278</v>
      </c>
    </row>
    <row r="724" spans="29:31" x14ac:dyDescent="0.25">
      <c r="AC724" s="41">
        <v>5</v>
      </c>
      <c r="AD724" s="41">
        <v>44</v>
      </c>
      <c r="AE724" s="27">
        <f t="shared" si="22"/>
        <v>48.924058746244278</v>
      </c>
    </row>
    <row r="725" spans="29:31" x14ac:dyDescent="0.25">
      <c r="AC725" s="41">
        <v>5</v>
      </c>
      <c r="AD725" s="41">
        <v>42</v>
      </c>
      <c r="AE725" s="27">
        <f t="shared" si="22"/>
        <v>48.924058746244278</v>
      </c>
    </row>
    <row r="726" spans="29:31" x14ac:dyDescent="0.25">
      <c r="AC726" s="41">
        <v>5</v>
      </c>
      <c r="AD726" s="41">
        <v>41</v>
      </c>
      <c r="AE726" s="27">
        <f t="shared" si="22"/>
        <v>48.924058746244278</v>
      </c>
    </row>
    <row r="727" spans="29:31" x14ac:dyDescent="0.25">
      <c r="AC727" s="41">
        <v>5</v>
      </c>
      <c r="AD727" s="41">
        <v>42</v>
      </c>
      <c r="AE727" s="27">
        <f t="shared" si="22"/>
        <v>48.924058746244278</v>
      </c>
    </row>
    <row r="728" spans="29:31" x14ac:dyDescent="0.25">
      <c r="AC728" s="41">
        <v>5</v>
      </c>
      <c r="AD728" s="41">
        <v>41</v>
      </c>
      <c r="AE728" s="27">
        <f t="shared" si="22"/>
        <v>48.924058746244278</v>
      </c>
    </row>
    <row r="729" spans="29:31" x14ac:dyDescent="0.25">
      <c r="AC729" s="41">
        <v>5</v>
      </c>
      <c r="AD729" s="41">
        <v>49</v>
      </c>
      <c r="AE729" s="27">
        <f t="shared" si="22"/>
        <v>48.924058746244278</v>
      </c>
    </row>
    <row r="730" spans="29:31" x14ac:dyDescent="0.25">
      <c r="AC730" s="41">
        <v>5</v>
      </c>
      <c r="AD730" s="41">
        <v>48</v>
      </c>
      <c r="AE730" s="27">
        <f t="shared" si="22"/>
        <v>48.924058746244278</v>
      </c>
    </row>
    <row r="731" spans="29:31" x14ac:dyDescent="0.25">
      <c r="AC731" s="41">
        <v>5</v>
      </c>
      <c r="AD731" s="41">
        <v>47</v>
      </c>
      <c r="AE731" s="27">
        <f t="shared" si="22"/>
        <v>48.924058746244278</v>
      </c>
    </row>
    <row r="732" spans="29:31" x14ac:dyDescent="0.25">
      <c r="AC732" s="41">
        <v>5</v>
      </c>
      <c r="AD732" s="41">
        <v>43</v>
      </c>
      <c r="AE732" s="27">
        <f t="shared" si="22"/>
        <v>48.924058746244278</v>
      </c>
    </row>
    <row r="733" spans="29:31" x14ac:dyDescent="0.25">
      <c r="AC733" s="41">
        <v>5</v>
      </c>
      <c r="AD733" s="41">
        <v>44</v>
      </c>
      <c r="AE733" s="27">
        <f t="shared" si="22"/>
        <v>48.924058746244278</v>
      </c>
    </row>
    <row r="734" spans="29:31" x14ac:dyDescent="0.25">
      <c r="AC734" s="41">
        <v>5</v>
      </c>
      <c r="AD734" s="41">
        <v>49</v>
      </c>
      <c r="AE734" s="27">
        <f t="shared" si="22"/>
        <v>48.924058746244278</v>
      </c>
    </row>
    <row r="735" spans="29:31" x14ac:dyDescent="0.25">
      <c r="AC735" s="41">
        <v>5</v>
      </c>
      <c r="AD735" s="41">
        <v>46</v>
      </c>
      <c r="AE735" s="27">
        <f t="shared" si="22"/>
        <v>48.924058746244278</v>
      </c>
    </row>
    <row r="736" spans="29:31" x14ac:dyDescent="0.25">
      <c r="AC736" s="41">
        <v>5</v>
      </c>
      <c r="AD736" s="41">
        <v>42</v>
      </c>
      <c r="AE736" s="27">
        <f t="shared" si="22"/>
        <v>48.924058746244278</v>
      </c>
    </row>
    <row r="737" spans="29:31" x14ac:dyDescent="0.25">
      <c r="AC737" s="41">
        <v>5</v>
      </c>
      <c r="AD737" s="41">
        <v>43</v>
      </c>
      <c r="AE737" s="27">
        <f t="shared" si="22"/>
        <v>48.924058746244278</v>
      </c>
    </row>
    <row r="738" spans="29:31" x14ac:dyDescent="0.25">
      <c r="AC738" s="41">
        <v>5</v>
      </c>
      <c r="AD738" s="41">
        <v>53.7</v>
      </c>
      <c r="AE738" s="27">
        <f t="shared" si="22"/>
        <v>48.924058746244278</v>
      </c>
    </row>
    <row r="739" spans="29:31" x14ac:dyDescent="0.25">
      <c r="AC739" s="41">
        <v>5</v>
      </c>
      <c r="AD739" s="41">
        <v>57.6</v>
      </c>
      <c r="AE739" s="27">
        <f t="shared" si="22"/>
        <v>48.924058746244278</v>
      </c>
    </row>
    <row r="740" spans="29:31" x14ac:dyDescent="0.25">
      <c r="AC740" s="41">
        <v>5</v>
      </c>
      <c r="AD740" s="41">
        <v>59.3</v>
      </c>
      <c r="AE740" s="27">
        <f t="shared" si="22"/>
        <v>48.924058746244278</v>
      </c>
    </row>
    <row r="741" spans="29:31" x14ac:dyDescent="0.25">
      <c r="AC741" s="41">
        <v>5</v>
      </c>
      <c r="AD741" s="41">
        <v>42</v>
      </c>
      <c r="AE741" s="27">
        <f t="shared" si="22"/>
        <v>48.924058746244278</v>
      </c>
    </row>
    <row r="742" spans="29:31" x14ac:dyDescent="0.25">
      <c r="AC742" s="41">
        <v>5</v>
      </c>
      <c r="AD742" s="41">
        <v>39</v>
      </c>
      <c r="AE742" s="27">
        <f t="shared" si="22"/>
        <v>48.924058746244278</v>
      </c>
    </row>
    <row r="743" spans="29:31" x14ac:dyDescent="0.25">
      <c r="AC743" s="41">
        <v>5</v>
      </c>
      <c r="AD743" s="41">
        <v>50</v>
      </c>
      <c r="AE743" s="27">
        <f t="shared" si="22"/>
        <v>48.924058746244278</v>
      </c>
    </row>
    <row r="744" spans="29:31" x14ac:dyDescent="0.25">
      <c r="AC744" s="41">
        <v>5</v>
      </c>
      <c r="AD744" s="41">
        <v>41</v>
      </c>
      <c r="AE744" s="27">
        <f t="shared" si="22"/>
        <v>48.924058746244278</v>
      </c>
    </row>
    <row r="745" spans="29:31" x14ac:dyDescent="0.25">
      <c r="AC745" s="41">
        <v>5</v>
      </c>
      <c r="AD745" s="41">
        <v>43</v>
      </c>
      <c r="AE745" s="27">
        <f t="shared" si="22"/>
        <v>48.924058746244278</v>
      </c>
    </row>
    <row r="746" spans="29:31" x14ac:dyDescent="0.25">
      <c r="AC746" s="41">
        <v>5</v>
      </c>
      <c r="AD746" s="41">
        <v>47</v>
      </c>
      <c r="AE746" s="27">
        <f t="shared" si="22"/>
        <v>48.924058746244278</v>
      </c>
    </row>
    <row r="747" spans="29:31" x14ac:dyDescent="0.25">
      <c r="AC747" s="41">
        <v>5</v>
      </c>
      <c r="AD747" s="41">
        <v>49</v>
      </c>
      <c r="AE747" s="27">
        <f t="shared" si="22"/>
        <v>48.924058746244278</v>
      </c>
    </row>
    <row r="748" spans="29:31" x14ac:dyDescent="0.25">
      <c r="AC748" s="41">
        <v>5</v>
      </c>
      <c r="AD748" s="41">
        <v>53</v>
      </c>
      <c r="AE748" s="27">
        <f t="shared" si="22"/>
        <v>48.924058746244278</v>
      </c>
    </row>
    <row r="749" spans="29:31" x14ac:dyDescent="0.25">
      <c r="AC749" s="41">
        <v>5</v>
      </c>
      <c r="AD749" s="41">
        <v>44</v>
      </c>
      <c r="AE749" s="27">
        <f t="shared" si="22"/>
        <v>48.924058746244278</v>
      </c>
    </row>
    <row r="750" spans="29:31" x14ac:dyDescent="0.25">
      <c r="AC750" s="41">
        <v>5</v>
      </c>
      <c r="AD750" s="41">
        <v>43</v>
      </c>
      <c r="AE750" s="27">
        <f t="shared" si="22"/>
        <v>48.924058746244278</v>
      </c>
    </row>
    <row r="751" spans="29:31" x14ac:dyDescent="0.25">
      <c r="AC751" s="41">
        <v>5</v>
      </c>
      <c r="AD751" s="41">
        <v>43</v>
      </c>
      <c r="AE751" s="27">
        <f t="shared" si="22"/>
        <v>48.924058746244278</v>
      </c>
    </row>
    <row r="752" spans="29:31" x14ac:dyDescent="0.25">
      <c r="AC752" s="41">
        <v>5</v>
      </c>
      <c r="AD752" s="41">
        <v>45</v>
      </c>
      <c r="AE752" s="27">
        <f t="shared" si="22"/>
        <v>48.924058746244278</v>
      </c>
    </row>
    <row r="753" spans="29:31" x14ac:dyDescent="0.25">
      <c r="AC753" s="41">
        <v>5</v>
      </c>
      <c r="AD753" s="41">
        <v>43</v>
      </c>
      <c r="AE753" s="27">
        <f t="shared" si="22"/>
        <v>48.924058746244278</v>
      </c>
    </row>
    <row r="754" spans="29:31" x14ac:dyDescent="0.25">
      <c r="AC754" s="41">
        <v>5</v>
      </c>
      <c r="AD754" s="41">
        <v>44</v>
      </c>
      <c r="AE754" s="27">
        <f t="shared" si="22"/>
        <v>48.924058746244278</v>
      </c>
    </row>
    <row r="755" spans="29:31" x14ac:dyDescent="0.25">
      <c r="AC755" s="41">
        <v>5</v>
      </c>
      <c r="AD755" s="41">
        <v>43.5</v>
      </c>
      <c r="AE755" s="27">
        <f t="shared" si="22"/>
        <v>48.924058746244278</v>
      </c>
    </row>
    <row r="756" spans="29:31" x14ac:dyDescent="0.25">
      <c r="AC756" s="41">
        <v>5</v>
      </c>
      <c r="AD756" s="41">
        <v>44</v>
      </c>
      <c r="AE756" s="27">
        <f t="shared" si="22"/>
        <v>48.924058746244278</v>
      </c>
    </row>
    <row r="757" spans="29:31" x14ac:dyDescent="0.25">
      <c r="AC757" s="41">
        <v>5</v>
      </c>
      <c r="AD757" s="41">
        <v>47</v>
      </c>
      <c r="AE757" s="27">
        <f t="shared" si="22"/>
        <v>48.924058746244278</v>
      </c>
    </row>
    <row r="758" spans="29:31" x14ac:dyDescent="0.25">
      <c r="AC758" s="41">
        <v>5</v>
      </c>
      <c r="AD758" s="41">
        <v>46</v>
      </c>
      <c r="AE758" s="27">
        <f t="shared" si="22"/>
        <v>48.924058746244278</v>
      </c>
    </row>
    <row r="759" spans="29:31" x14ac:dyDescent="0.25">
      <c r="AC759" s="41">
        <v>5</v>
      </c>
      <c r="AD759" s="41">
        <v>41</v>
      </c>
      <c r="AE759" s="27">
        <f t="shared" si="22"/>
        <v>48.924058746244278</v>
      </c>
    </row>
    <row r="760" spans="29:31" x14ac:dyDescent="0.25">
      <c r="AC760" s="41">
        <v>5</v>
      </c>
      <c r="AD760" s="41">
        <v>60</v>
      </c>
      <c r="AE760" s="27">
        <f t="shared" si="22"/>
        <v>48.924058746244278</v>
      </c>
    </row>
    <row r="761" spans="29:31" x14ac:dyDescent="0.25">
      <c r="AC761" s="41">
        <v>5</v>
      </c>
      <c r="AD761" s="41">
        <v>44</v>
      </c>
      <c r="AE761" s="27">
        <f t="shared" si="22"/>
        <v>48.924058746244278</v>
      </c>
    </row>
    <row r="762" spans="29:31" x14ac:dyDescent="0.25">
      <c r="AC762" s="41">
        <v>5</v>
      </c>
      <c r="AD762" s="41">
        <v>44</v>
      </c>
      <c r="AE762" s="27">
        <f t="shared" si="22"/>
        <v>48.924058746244278</v>
      </c>
    </row>
    <row r="763" spans="29:31" x14ac:dyDescent="0.25">
      <c r="AC763" s="41">
        <v>5</v>
      </c>
      <c r="AD763" s="41">
        <v>47</v>
      </c>
      <c r="AE763" s="27">
        <f t="shared" si="22"/>
        <v>48.924058746244278</v>
      </c>
    </row>
    <row r="764" spans="29:31" x14ac:dyDescent="0.25">
      <c r="AC764" s="41">
        <v>5</v>
      </c>
      <c r="AD764" s="41">
        <v>41</v>
      </c>
      <c r="AE764" s="27">
        <f t="shared" si="22"/>
        <v>48.924058746244278</v>
      </c>
    </row>
    <row r="765" spans="29:31" x14ac:dyDescent="0.25">
      <c r="AC765" s="41">
        <v>5</v>
      </c>
      <c r="AD765" s="41">
        <v>47</v>
      </c>
      <c r="AE765" s="27">
        <f t="shared" si="22"/>
        <v>48.924058746244278</v>
      </c>
    </row>
    <row r="766" spans="29:31" x14ac:dyDescent="0.25">
      <c r="AC766" s="41">
        <v>5</v>
      </c>
      <c r="AD766" s="41">
        <v>54</v>
      </c>
      <c r="AE766" s="27">
        <f t="shared" si="22"/>
        <v>48.924058746244278</v>
      </c>
    </row>
    <row r="767" spans="29:31" x14ac:dyDescent="0.25">
      <c r="AC767" s="41">
        <v>5</v>
      </c>
      <c r="AD767" s="41">
        <v>46</v>
      </c>
      <c r="AE767" s="27">
        <f t="shared" si="22"/>
        <v>48.924058746244278</v>
      </c>
    </row>
    <row r="768" spans="29:31" x14ac:dyDescent="0.25">
      <c r="AC768" s="41">
        <v>5</v>
      </c>
      <c r="AD768" s="41">
        <v>44</v>
      </c>
      <c r="AE768" s="27">
        <f t="shared" si="22"/>
        <v>48.924058746244278</v>
      </c>
    </row>
    <row r="769" spans="29:31" x14ac:dyDescent="0.25">
      <c r="AC769" s="41">
        <v>5</v>
      </c>
      <c r="AD769" s="41">
        <v>45</v>
      </c>
      <c r="AE769" s="27">
        <f t="shared" si="22"/>
        <v>48.924058746244278</v>
      </c>
    </row>
    <row r="770" spans="29:31" x14ac:dyDescent="0.25">
      <c r="AC770" s="41">
        <v>5</v>
      </c>
      <c r="AD770" s="41">
        <v>46</v>
      </c>
      <c r="AE770" s="27">
        <f t="shared" si="22"/>
        <v>48.924058746244278</v>
      </c>
    </row>
    <row r="771" spans="29:31" x14ac:dyDescent="0.25">
      <c r="AC771" s="41">
        <v>5</v>
      </c>
      <c r="AD771" s="41">
        <v>43</v>
      </c>
      <c r="AE771" s="27">
        <f t="shared" si="22"/>
        <v>48.924058746244278</v>
      </c>
    </row>
    <row r="772" spans="29:31" x14ac:dyDescent="0.25">
      <c r="AC772" s="41">
        <v>5</v>
      </c>
      <c r="AD772" s="41">
        <v>41</v>
      </c>
      <c r="AE772" s="27">
        <f t="shared" si="22"/>
        <v>48.924058746244278</v>
      </c>
    </row>
    <row r="773" spans="29:31" x14ac:dyDescent="0.25">
      <c r="AC773" s="41">
        <v>5</v>
      </c>
      <c r="AD773" s="41">
        <v>46</v>
      </c>
      <c r="AE773" s="27">
        <f t="shared" si="22"/>
        <v>48.924058746244278</v>
      </c>
    </row>
    <row r="774" spans="29:31" x14ac:dyDescent="0.25">
      <c r="AC774" s="41">
        <v>5</v>
      </c>
      <c r="AD774" s="41">
        <v>42</v>
      </c>
      <c r="AE774" s="27">
        <f t="shared" si="22"/>
        <v>48.924058746244278</v>
      </c>
    </row>
    <row r="775" spans="29:31" x14ac:dyDescent="0.25">
      <c r="AC775" s="41">
        <v>5</v>
      </c>
      <c r="AD775" s="41">
        <v>37</v>
      </c>
      <c r="AE775" s="27">
        <f t="shared" ref="AE775:AE838" si="23">$X$25*(1-EXP(-$X$24*(AC775-$X$26)))</f>
        <v>48.924058746244278</v>
      </c>
    </row>
    <row r="776" spans="29:31" x14ac:dyDescent="0.25">
      <c r="AC776" s="41">
        <v>5</v>
      </c>
      <c r="AD776" s="41">
        <v>41</v>
      </c>
      <c r="AE776" s="27">
        <f t="shared" si="23"/>
        <v>48.924058746244278</v>
      </c>
    </row>
    <row r="777" spans="29:31" x14ac:dyDescent="0.25">
      <c r="AC777" s="41">
        <v>5</v>
      </c>
      <c r="AD777" s="41">
        <v>48</v>
      </c>
      <c r="AE777" s="27">
        <f t="shared" si="23"/>
        <v>48.924058746244278</v>
      </c>
    </row>
    <row r="778" spans="29:31" x14ac:dyDescent="0.25">
      <c r="AC778" s="41">
        <v>5</v>
      </c>
      <c r="AD778" s="41">
        <v>48</v>
      </c>
      <c r="AE778" s="27">
        <f t="shared" si="23"/>
        <v>48.924058746244278</v>
      </c>
    </row>
    <row r="779" spans="29:31" x14ac:dyDescent="0.25">
      <c r="AC779" s="41">
        <v>5</v>
      </c>
      <c r="AD779" s="41">
        <v>38</v>
      </c>
      <c r="AE779" s="27">
        <f t="shared" si="23"/>
        <v>48.924058746244278</v>
      </c>
    </row>
    <row r="780" spans="29:31" x14ac:dyDescent="0.25">
      <c r="AC780" s="41">
        <v>5</v>
      </c>
      <c r="AD780" s="41">
        <v>41</v>
      </c>
      <c r="AE780" s="27">
        <f t="shared" si="23"/>
        <v>48.924058746244278</v>
      </c>
    </row>
    <row r="781" spans="29:31" x14ac:dyDescent="0.25">
      <c r="AC781" s="41">
        <v>5</v>
      </c>
      <c r="AD781" s="41">
        <v>42</v>
      </c>
      <c r="AE781" s="27">
        <f t="shared" si="23"/>
        <v>48.924058746244278</v>
      </c>
    </row>
    <row r="782" spans="29:31" x14ac:dyDescent="0.25">
      <c r="AC782" s="41">
        <v>5</v>
      </c>
      <c r="AD782" s="41">
        <v>43</v>
      </c>
      <c r="AE782" s="27">
        <f t="shared" si="23"/>
        <v>48.924058746244278</v>
      </c>
    </row>
    <row r="783" spans="29:31" x14ac:dyDescent="0.25">
      <c r="AC783" s="41">
        <v>5</v>
      </c>
      <c r="AD783" s="41">
        <v>43.5</v>
      </c>
      <c r="AE783" s="27">
        <f t="shared" si="23"/>
        <v>48.924058746244278</v>
      </c>
    </row>
    <row r="784" spans="29:31" x14ac:dyDescent="0.25">
      <c r="AC784" s="41">
        <v>5</v>
      </c>
      <c r="AD784" s="41">
        <v>52</v>
      </c>
      <c r="AE784" s="27">
        <f t="shared" si="23"/>
        <v>48.924058746244278</v>
      </c>
    </row>
    <row r="785" spans="29:31" x14ac:dyDescent="0.25">
      <c r="AC785" s="41">
        <v>5</v>
      </c>
      <c r="AD785" s="41">
        <v>47</v>
      </c>
      <c r="AE785" s="27">
        <f t="shared" si="23"/>
        <v>48.924058746244278</v>
      </c>
    </row>
    <row r="786" spans="29:31" x14ac:dyDescent="0.25">
      <c r="AC786" s="41">
        <v>5</v>
      </c>
      <c r="AD786" s="41">
        <v>43</v>
      </c>
      <c r="AE786" s="27">
        <f t="shared" si="23"/>
        <v>48.924058746244278</v>
      </c>
    </row>
    <row r="787" spans="29:31" x14ac:dyDescent="0.25">
      <c r="AC787" s="41">
        <v>5</v>
      </c>
      <c r="AD787" s="41">
        <v>45</v>
      </c>
      <c r="AE787" s="27">
        <f t="shared" si="23"/>
        <v>48.924058746244278</v>
      </c>
    </row>
    <row r="788" spans="29:31" x14ac:dyDescent="0.25">
      <c r="AC788" s="41">
        <v>5</v>
      </c>
      <c r="AD788" s="41">
        <v>52</v>
      </c>
      <c r="AE788" s="27">
        <f t="shared" si="23"/>
        <v>48.924058746244278</v>
      </c>
    </row>
    <row r="789" spans="29:31" x14ac:dyDescent="0.25">
      <c r="AC789" s="41">
        <v>5</v>
      </c>
      <c r="AD789" s="41">
        <v>46</v>
      </c>
      <c r="AE789" s="27">
        <f t="shared" si="23"/>
        <v>48.924058746244278</v>
      </c>
    </row>
    <row r="790" spans="29:31" x14ac:dyDescent="0.25">
      <c r="AC790" s="41">
        <v>5</v>
      </c>
      <c r="AD790" s="41">
        <v>50</v>
      </c>
      <c r="AE790" s="27">
        <f t="shared" si="23"/>
        <v>48.924058746244278</v>
      </c>
    </row>
    <row r="791" spans="29:31" x14ac:dyDescent="0.25">
      <c r="AC791" s="41">
        <v>5</v>
      </c>
      <c r="AD791" s="41">
        <v>50</v>
      </c>
      <c r="AE791" s="27">
        <f t="shared" si="23"/>
        <v>48.924058746244278</v>
      </c>
    </row>
    <row r="792" spans="29:31" x14ac:dyDescent="0.25">
      <c r="AC792" s="41">
        <v>5</v>
      </c>
      <c r="AD792" s="41">
        <v>49</v>
      </c>
      <c r="AE792" s="27">
        <f t="shared" si="23"/>
        <v>48.924058746244278</v>
      </c>
    </row>
    <row r="793" spans="29:31" x14ac:dyDescent="0.25">
      <c r="AC793" s="41">
        <v>5</v>
      </c>
      <c r="AD793" s="41">
        <v>46</v>
      </c>
      <c r="AE793" s="27">
        <f t="shared" si="23"/>
        <v>48.924058746244278</v>
      </c>
    </row>
    <row r="794" spans="29:31" x14ac:dyDescent="0.25">
      <c r="AC794" s="41">
        <v>5</v>
      </c>
      <c r="AD794" s="41">
        <v>46</v>
      </c>
      <c r="AE794" s="27">
        <f t="shared" si="23"/>
        <v>48.924058746244278</v>
      </c>
    </row>
    <row r="795" spans="29:31" x14ac:dyDescent="0.25">
      <c r="AC795" s="41">
        <v>5</v>
      </c>
      <c r="AD795" s="41">
        <v>48</v>
      </c>
      <c r="AE795" s="27">
        <f t="shared" si="23"/>
        <v>48.924058746244278</v>
      </c>
    </row>
    <row r="796" spans="29:31" x14ac:dyDescent="0.25">
      <c r="AC796" s="41">
        <v>5</v>
      </c>
      <c r="AD796" s="41">
        <v>56</v>
      </c>
      <c r="AE796" s="27">
        <f t="shared" si="23"/>
        <v>48.924058746244278</v>
      </c>
    </row>
    <row r="797" spans="29:31" x14ac:dyDescent="0.25">
      <c r="AC797" s="41">
        <v>6</v>
      </c>
      <c r="AD797" s="41">
        <v>52</v>
      </c>
      <c r="AE797" s="27">
        <f t="shared" si="23"/>
        <v>51.132836429788405</v>
      </c>
    </row>
    <row r="798" spans="29:31" x14ac:dyDescent="0.25">
      <c r="AC798" s="41">
        <v>6</v>
      </c>
      <c r="AD798" s="41">
        <v>55</v>
      </c>
      <c r="AE798" s="27">
        <f t="shared" si="23"/>
        <v>51.132836429788405</v>
      </c>
    </row>
    <row r="799" spans="29:31" x14ac:dyDescent="0.25">
      <c r="AC799" s="41">
        <v>6</v>
      </c>
      <c r="AD799" s="41">
        <v>51</v>
      </c>
      <c r="AE799" s="27">
        <f t="shared" si="23"/>
        <v>51.132836429788405</v>
      </c>
    </row>
    <row r="800" spans="29:31" x14ac:dyDescent="0.25">
      <c r="AC800" s="41">
        <v>6</v>
      </c>
      <c r="AD800" s="41">
        <v>50</v>
      </c>
      <c r="AE800" s="27">
        <f t="shared" si="23"/>
        <v>51.132836429788405</v>
      </c>
    </row>
    <row r="801" spans="29:31" x14ac:dyDescent="0.25">
      <c r="AC801" s="41">
        <v>6</v>
      </c>
      <c r="AD801" s="41">
        <v>48</v>
      </c>
      <c r="AE801" s="27">
        <f t="shared" si="23"/>
        <v>51.132836429788405</v>
      </c>
    </row>
    <row r="802" spans="29:31" x14ac:dyDescent="0.25">
      <c r="AC802" s="41">
        <v>6</v>
      </c>
      <c r="AD802" s="41">
        <v>51</v>
      </c>
      <c r="AE802" s="27">
        <f t="shared" si="23"/>
        <v>51.132836429788405</v>
      </c>
    </row>
    <row r="803" spans="29:31" x14ac:dyDescent="0.25">
      <c r="AC803" s="41">
        <v>6</v>
      </c>
      <c r="AD803" s="41">
        <v>49</v>
      </c>
      <c r="AE803" s="27">
        <f t="shared" si="23"/>
        <v>51.132836429788405</v>
      </c>
    </row>
    <row r="804" spans="29:31" x14ac:dyDescent="0.25">
      <c r="AC804" s="41">
        <v>6</v>
      </c>
      <c r="AD804" s="41">
        <v>45</v>
      </c>
      <c r="AE804" s="27">
        <f t="shared" si="23"/>
        <v>51.132836429788405</v>
      </c>
    </row>
    <row r="805" spans="29:31" x14ac:dyDescent="0.25">
      <c r="AC805" s="41">
        <v>6</v>
      </c>
      <c r="AD805" s="41">
        <v>42</v>
      </c>
      <c r="AE805" s="27">
        <f t="shared" si="23"/>
        <v>51.132836429788405</v>
      </c>
    </row>
    <row r="806" spans="29:31" x14ac:dyDescent="0.25">
      <c r="AC806" s="41">
        <v>6</v>
      </c>
      <c r="AD806" s="41">
        <v>48</v>
      </c>
      <c r="AE806" s="27">
        <f t="shared" si="23"/>
        <v>51.132836429788405</v>
      </c>
    </row>
    <row r="807" spans="29:31" x14ac:dyDescent="0.25">
      <c r="AC807" s="41">
        <v>6</v>
      </c>
      <c r="AD807" s="41">
        <v>47</v>
      </c>
      <c r="AE807" s="27">
        <f t="shared" si="23"/>
        <v>51.132836429788405</v>
      </c>
    </row>
    <row r="808" spans="29:31" x14ac:dyDescent="0.25">
      <c r="AC808" s="41">
        <v>6</v>
      </c>
      <c r="AD808" s="41">
        <v>45</v>
      </c>
      <c r="AE808" s="27">
        <f t="shared" si="23"/>
        <v>51.132836429788405</v>
      </c>
    </row>
    <row r="809" spans="29:31" x14ac:dyDescent="0.25">
      <c r="AC809" s="41">
        <v>6</v>
      </c>
      <c r="AD809" s="41">
        <v>50</v>
      </c>
      <c r="AE809" s="27">
        <f t="shared" si="23"/>
        <v>51.132836429788405</v>
      </c>
    </row>
    <row r="810" spans="29:31" x14ac:dyDescent="0.25">
      <c r="AC810" s="41">
        <v>6</v>
      </c>
      <c r="AD810" s="41">
        <v>47</v>
      </c>
      <c r="AE810" s="27">
        <f t="shared" si="23"/>
        <v>51.132836429788405</v>
      </c>
    </row>
    <row r="811" spans="29:31" x14ac:dyDescent="0.25">
      <c r="AC811" s="41">
        <v>6</v>
      </c>
      <c r="AD811" s="41">
        <v>43</v>
      </c>
      <c r="AE811" s="27">
        <f t="shared" si="23"/>
        <v>51.132836429788405</v>
      </c>
    </row>
    <row r="812" spans="29:31" x14ac:dyDescent="0.25">
      <c r="AC812" s="41">
        <v>6</v>
      </c>
      <c r="AD812" s="41">
        <v>47</v>
      </c>
      <c r="AE812" s="27">
        <f t="shared" si="23"/>
        <v>51.132836429788405</v>
      </c>
    </row>
    <row r="813" spans="29:31" x14ac:dyDescent="0.25">
      <c r="AC813" s="41">
        <v>6</v>
      </c>
      <c r="AD813" s="41">
        <v>44</v>
      </c>
      <c r="AE813" s="27">
        <f t="shared" si="23"/>
        <v>51.132836429788405</v>
      </c>
    </row>
    <row r="814" spans="29:31" x14ac:dyDescent="0.25">
      <c r="AC814" s="41">
        <v>6</v>
      </c>
      <c r="AD814" s="41">
        <v>47</v>
      </c>
      <c r="AE814" s="27">
        <f t="shared" si="23"/>
        <v>51.132836429788405</v>
      </c>
    </row>
    <row r="815" spans="29:31" x14ac:dyDescent="0.25">
      <c r="AC815" s="41">
        <v>6</v>
      </c>
      <c r="AD815" s="41">
        <v>46</v>
      </c>
      <c r="AE815" s="27">
        <f t="shared" si="23"/>
        <v>51.132836429788405</v>
      </c>
    </row>
    <row r="816" spans="29:31" x14ac:dyDescent="0.25">
      <c r="AC816" s="41">
        <v>6</v>
      </c>
      <c r="AD816" s="41">
        <v>47</v>
      </c>
      <c r="AE816" s="27">
        <f t="shared" si="23"/>
        <v>51.132836429788405</v>
      </c>
    </row>
    <row r="817" spans="29:31" x14ac:dyDescent="0.25">
      <c r="AC817" s="41">
        <v>6</v>
      </c>
      <c r="AD817" s="41">
        <v>45</v>
      </c>
      <c r="AE817" s="27">
        <f t="shared" si="23"/>
        <v>51.132836429788405</v>
      </c>
    </row>
    <row r="818" spans="29:31" x14ac:dyDescent="0.25">
      <c r="AC818" s="41">
        <v>6</v>
      </c>
      <c r="AD818" s="41">
        <v>53</v>
      </c>
      <c r="AE818" s="27">
        <f t="shared" si="23"/>
        <v>51.132836429788405</v>
      </c>
    </row>
    <row r="819" spans="29:31" x14ac:dyDescent="0.25">
      <c r="AC819" s="41">
        <v>6</v>
      </c>
      <c r="AD819" s="41">
        <v>53</v>
      </c>
      <c r="AE819" s="27">
        <f t="shared" si="23"/>
        <v>51.132836429788405</v>
      </c>
    </row>
    <row r="820" spans="29:31" x14ac:dyDescent="0.25">
      <c r="AC820" s="41">
        <v>6</v>
      </c>
      <c r="AD820" s="41">
        <v>49</v>
      </c>
      <c r="AE820" s="27">
        <f t="shared" si="23"/>
        <v>51.132836429788405</v>
      </c>
    </row>
    <row r="821" spans="29:31" x14ac:dyDescent="0.25">
      <c r="AC821" s="41">
        <v>6</v>
      </c>
      <c r="AD821" s="41">
        <v>53</v>
      </c>
      <c r="AE821" s="27">
        <f t="shared" si="23"/>
        <v>51.132836429788405</v>
      </c>
    </row>
    <row r="822" spans="29:31" x14ac:dyDescent="0.25">
      <c r="AC822" s="41">
        <v>6</v>
      </c>
      <c r="AD822" s="41">
        <v>42</v>
      </c>
      <c r="AE822" s="27">
        <f t="shared" si="23"/>
        <v>51.132836429788405</v>
      </c>
    </row>
    <row r="823" spans="29:31" x14ac:dyDescent="0.25">
      <c r="AC823" s="41">
        <v>6</v>
      </c>
      <c r="AD823" s="41">
        <v>49</v>
      </c>
      <c r="AE823" s="27">
        <f t="shared" si="23"/>
        <v>51.132836429788405</v>
      </c>
    </row>
    <row r="824" spans="29:31" x14ac:dyDescent="0.25">
      <c r="AC824" s="41">
        <v>6</v>
      </c>
      <c r="AD824" s="41">
        <v>51</v>
      </c>
      <c r="AE824" s="27">
        <f t="shared" si="23"/>
        <v>51.132836429788405</v>
      </c>
    </row>
    <row r="825" spans="29:31" x14ac:dyDescent="0.25">
      <c r="AC825" s="41">
        <v>6</v>
      </c>
      <c r="AD825" s="41">
        <v>45</v>
      </c>
      <c r="AE825" s="27">
        <f t="shared" si="23"/>
        <v>51.132836429788405</v>
      </c>
    </row>
    <row r="826" spans="29:31" x14ac:dyDescent="0.25">
      <c r="AC826" s="41">
        <v>6</v>
      </c>
      <c r="AD826" s="41">
        <v>47</v>
      </c>
      <c r="AE826" s="27">
        <f t="shared" si="23"/>
        <v>51.132836429788405</v>
      </c>
    </row>
    <row r="827" spans="29:31" x14ac:dyDescent="0.25">
      <c r="AC827" s="41">
        <v>6</v>
      </c>
      <c r="AD827" s="41">
        <v>46</v>
      </c>
      <c r="AE827" s="27">
        <f t="shared" si="23"/>
        <v>51.132836429788405</v>
      </c>
    </row>
    <row r="828" spans="29:31" x14ac:dyDescent="0.25">
      <c r="AC828" s="41">
        <v>6</v>
      </c>
      <c r="AD828" s="41">
        <v>44</v>
      </c>
      <c r="AE828" s="27">
        <f t="shared" si="23"/>
        <v>51.132836429788405</v>
      </c>
    </row>
    <row r="829" spans="29:31" x14ac:dyDescent="0.25">
      <c r="AC829" s="41">
        <v>6</v>
      </c>
      <c r="AD829" s="41">
        <v>56</v>
      </c>
      <c r="AE829" s="27">
        <f t="shared" si="23"/>
        <v>51.132836429788405</v>
      </c>
    </row>
    <row r="830" spans="29:31" x14ac:dyDescent="0.25">
      <c r="AC830" s="41">
        <v>7</v>
      </c>
      <c r="AD830" s="41">
        <v>53</v>
      </c>
      <c r="AE830" s="27">
        <f t="shared" si="23"/>
        <v>52.638015053715591</v>
      </c>
    </row>
    <row r="831" spans="29:31" x14ac:dyDescent="0.25">
      <c r="AC831" s="41">
        <v>7</v>
      </c>
      <c r="AD831" s="41">
        <v>67</v>
      </c>
      <c r="AE831" s="27">
        <f t="shared" si="23"/>
        <v>52.638015053715591</v>
      </c>
    </row>
    <row r="832" spans="29:31" x14ac:dyDescent="0.25">
      <c r="AC832" s="41">
        <v>7</v>
      </c>
      <c r="AD832" s="41">
        <v>58</v>
      </c>
      <c r="AE832" s="27">
        <f t="shared" si="23"/>
        <v>52.638015053715591</v>
      </c>
    </row>
    <row r="833" spans="29:31" x14ac:dyDescent="0.25">
      <c r="AC833" s="41">
        <v>7</v>
      </c>
      <c r="AD833" s="41">
        <v>65</v>
      </c>
      <c r="AE833" s="27">
        <f t="shared" si="23"/>
        <v>52.638015053715591</v>
      </c>
    </row>
    <row r="834" spans="29:31" x14ac:dyDescent="0.25">
      <c r="AC834" s="41">
        <v>7</v>
      </c>
      <c r="AD834" s="41">
        <v>53.5</v>
      </c>
      <c r="AE834" s="27">
        <f t="shared" si="23"/>
        <v>52.638015053715591</v>
      </c>
    </row>
    <row r="835" spans="29:31" x14ac:dyDescent="0.25">
      <c r="AC835" s="41">
        <v>7</v>
      </c>
      <c r="AD835" s="41">
        <v>48</v>
      </c>
      <c r="AE835" s="27">
        <f t="shared" si="23"/>
        <v>52.638015053715591</v>
      </c>
    </row>
    <row r="836" spans="29:31" x14ac:dyDescent="0.25">
      <c r="AC836" s="41">
        <v>7</v>
      </c>
      <c r="AD836" s="41">
        <v>46</v>
      </c>
      <c r="AE836" s="27">
        <f t="shared" si="23"/>
        <v>52.638015053715591</v>
      </c>
    </row>
    <row r="837" spans="29:31" x14ac:dyDescent="0.25">
      <c r="AC837" s="41">
        <v>7</v>
      </c>
      <c r="AD837" s="41">
        <v>52</v>
      </c>
      <c r="AE837" s="27">
        <f t="shared" si="23"/>
        <v>52.638015053715591</v>
      </c>
    </row>
    <row r="838" spans="29:31" x14ac:dyDescent="0.25">
      <c r="AC838" s="41">
        <v>7</v>
      </c>
      <c r="AD838" s="41">
        <v>52</v>
      </c>
      <c r="AE838" s="27">
        <f t="shared" si="23"/>
        <v>52.638015053715591</v>
      </c>
    </row>
    <row r="839" spans="29:31" x14ac:dyDescent="0.25">
      <c r="AC839" s="41">
        <v>7</v>
      </c>
      <c r="AD839" s="41">
        <v>75</v>
      </c>
      <c r="AE839" s="27">
        <f t="shared" ref="AE839:AE869" si="24">$X$25*(1-EXP(-$X$24*(AC839-$X$26)))</f>
        <v>52.638015053715591</v>
      </c>
    </row>
    <row r="840" spans="29:31" x14ac:dyDescent="0.25">
      <c r="AC840" s="41">
        <v>7</v>
      </c>
      <c r="AD840" s="41">
        <v>58</v>
      </c>
      <c r="AE840" s="27">
        <f t="shared" si="24"/>
        <v>52.638015053715591</v>
      </c>
    </row>
    <row r="841" spans="29:31" x14ac:dyDescent="0.25">
      <c r="AC841" s="41">
        <v>7</v>
      </c>
      <c r="AD841" s="41">
        <v>58</v>
      </c>
      <c r="AE841" s="27">
        <f t="shared" si="24"/>
        <v>52.638015053715591</v>
      </c>
    </row>
    <row r="842" spans="29:31" x14ac:dyDescent="0.25">
      <c r="AC842" s="41">
        <v>7</v>
      </c>
      <c r="AD842" s="41">
        <v>70</v>
      </c>
      <c r="AE842" s="27">
        <f t="shared" si="24"/>
        <v>52.638015053715591</v>
      </c>
    </row>
    <row r="843" spans="29:31" x14ac:dyDescent="0.25">
      <c r="AC843" s="41">
        <v>7</v>
      </c>
      <c r="AD843" s="41">
        <v>51</v>
      </c>
      <c r="AE843" s="27">
        <f t="shared" si="24"/>
        <v>52.638015053715591</v>
      </c>
    </row>
    <row r="844" spans="29:31" x14ac:dyDescent="0.25">
      <c r="AC844" s="41">
        <v>7</v>
      </c>
      <c r="AD844" s="41">
        <v>48</v>
      </c>
      <c r="AE844" s="27">
        <f t="shared" si="24"/>
        <v>52.638015053715591</v>
      </c>
    </row>
    <row r="845" spans="29:31" x14ac:dyDescent="0.25">
      <c r="AC845" s="41">
        <v>8</v>
      </c>
      <c r="AD845" s="41">
        <v>50</v>
      </c>
      <c r="AE845" s="27">
        <f t="shared" si="24"/>
        <v>53.663723845870777</v>
      </c>
    </row>
    <row r="846" spans="29:31" x14ac:dyDescent="0.25">
      <c r="AC846" s="41">
        <v>8</v>
      </c>
      <c r="AD846" s="41">
        <v>47</v>
      </c>
      <c r="AE846" s="27">
        <f t="shared" si="24"/>
        <v>53.663723845870777</v>
      </c>
    </row>
    <row r="847" spans="29:31" x14ac:dyDescent="0.25">
      <c r="AC847" s="41">
        <v>8</v>
      </c>
      <c r="AD847" s="41">
        <v>54</v>
      </c>
      <c r="AE847" s="27">
        <f t="shared" si="24"/>
        <v>53.663723845870777</v>
      </c>
    </row>
    <row r="848" spans="29:31" x14ac:dyDescent="0.25">
      <c r="AC848" s="41">
        <v>8</v>
      </c>
      <c r="AD848" s="41">
        <v>57</v>
      </c>
      <c r="AE848" s="27">
        <f t="shared" si="24"/>
        <v>53.663723845870777</v>
      </c>
    </row>
    <row r="849" spans="29:31" x14ac:dyDescent="0.25">
      <c r="AC849" s="41">
        <v>8</v>
      </c>
      <c r="AD849" s="41">
        <v>70</v>
      </c>
      <c r="AE849" s="27">
        <f t="shared" si="24"/>
        <v>53.663723845870777</v>
      </c>
    </row>
    <row r="850" spans="29:31" x14ac:dyDescent="0.25">
      <c r="AC850" s="41">
        <v>8</v>
      </c>
      <c r="AD850" s="41">
        <v>60</v>
      </c>
      <c r="AE850" s="27">
        <f t="shared" si="24"/>
        <v>53.663723845870777</v>
      </c>
    </row>
    <row r="851" spans="29:31" x14ac:dyDescent="0.25">
      <c r="AC851" s="41">
        <v>8</v>
      </c>
      <c r="AD851" s="41">
        <v>50</v>
      </c>
      <c r="AE851" s="27">
        <f t="shared" si="24"/>
        <v>53.663723845870777</v>
      </c>
    </row>
    <row r="852" spans="29:31" x14ac:dyDescent="0.25">
      <c r="AC852" s="41">
        <v>8</v>
      </c>
      <c r="AD852" s="41">
        <v>51</v>
      </c>
      <c r="AE852" s="27">
        <f t="shared" si="24"/>
        <v>53.663723845870777</v>
      </c>
    </row>
    <row r="853" spans="29:31" x14ac:dyDescent="0.25">
      <c r="AC853" s="41">
        <v>8</v>
      </c>
      <c r="AD853" s="41">
        <v>52</v>
      </c>
      <c r="AE853" s="27">
        <f t="shared" si="24"/>
        <v>53.663723845870777</v>
      </c>
    </row>
    <row r="854" spans="29:31" x14ac:dyDescent="0.25">
      <c r="AC854" s="41">
        <v>8</v>
      </c>
      <c r="AD854" s="41">
        <v>48.5</v>
      </c>
      <c r="AE854" s="27">
        <f t="shared" si="24"/>
        <v>53.663723845870777</v>
      </c>
    </row>
    <row r="855" spans="29:31" x14ac:dyDescent="0.25">
      <c r="AC855" s="41">
        <v>8</v>
      </c>
      <c r="AD855" s="41">
        <v>74</v>
      </c>
      <c r="AE855" s="27">
        <f t="shared" si="24"/>
        <v>53.663723845870777</v>
      </c>
    </row>
    <row r="856" spans="29:31" x14ac:dyDescent="0.25">
      <c r="AC856" s="41">
        <v>8</v>
      </c>
      <c r="AD856" s="41">
        <v>49</v>
      </c>
      <c r="AE856" s="27">
        <f t="shared" si="24"/>
        <v>53.663723845870777</v>
      </c>
    </row>
    <row r="857" spans="29:31" x14ac:dyDescent="0.25">
      <c r="AC857" s="41">
        <v>9</v>
      </c>
      <c r="AD857" s="41">
        <v>76</v>
      </c>
      <c r="AE857" s="27">
        <f t="shared" si="24"/>
        <v>54.362696386126117</v>
      </c>
    </row>
    <row r="858" spans="29:31" x14ac:dyDescent="0.25">
      <c r="AC858" s="41">
        <v>9</v>
      </c>
      <c r="AD858" s="41">
        <v>59</v>
      </c>
      <c r="AE858" s="27">
        <f t="shared" si="24"/>
        <v>54.362696386126117</v>
      </c>
    </row>
    <row r="859" spans="29:31" x14ac:dyDescent="0.25">
      <c r="AC859" s="41">
        <v>9</v>
      </c>
      <c r="AD859" s="41">
        <v>51</v>
      </c>
      <c r="AE859" s="27">
        <f t="shared" si="24"/>
        <v>54.362696386126117</v>
      </c>
    </row>
    <row r="860" spans="29:31" x14ac:dyDescent="0.25">
      <c r="AC860" s="41">
        <v>9</v>
      </c>
      <c r="AD860" s="41">
        <v>56</v>
      </c>
      <c r="AE860" s="27">
        <f t="shared" si="24"/>
        <v>54.362696386126117</v>
      </c>
    </row>
    <row r="861" spans="29:31" x14ac:dyDescent="0.25">
      <c r="AC861" s="41">
        <v>9</v>
      </c>
      <c r="AD861" s="41">
        <v>47</v>
      </c>
      <c r="AE861" s="27">
        <f t="shared" si="24"/>
        <v>54.362696386126117</v>
      </c>
    </row>
    <row r="862" spans="29:31" x14ac:dyDescent="0.25">
      <c r="AC862" s="41">
        <v>9</v>
      </c>
      <c r="AD862" s="41">
        <v>57</v>
      </c>
      <c r="AE862" s="27">
        <f t="shared" si="24"/>
        <v>54.362696386126117</v>
      </c>
    </row>
    <row r="863" spans="29:31" x14ac:dyDescent="0.25">
      <c r="AC863" s="41">
        <v>9</v>
      </c>
      <c r="AD863" s="41">
        <v>69</v>
      </c>
      <c r="AE863" s="27">
        <f t="shared" si="24"/>
        <v>54.362696386126117</v>
      </c>
    </row>
    <row r="864" spans="29:31" x14ac:dyDescent="0.25">
      <c r="AC864" s="41">
        <v>10</v>
      </c>
      <c r="AD864" s="41">
        <v>82</v>
      </c>
      <c r="AE864" s="27">
        <f t="shared" si="24"/>
        <v>54.839013461467218</v>
      </c>
    </row>
    <row r="865" spans="29:31" x14ac:dyDescent="0.25">
      <c r="AC865" s="41">
        <v>12</v>
      </c>
      <c r="AD865" s="41">
        <v>76</v>
      </c>
      <c r="AE865" s="27">
        <f t="shared" si="24"/>
        <v>55.384792650123117</v>
      </c>
    </row>
    <row r="866" spans="29:31" x14ac:dyDescent="0.25">
      <c r="AC866" s="41">
        <v>13</v>
      </c>
      <c r="AD866" s="41">
        <v>91</v>
      </c>
      <c r="AE866" s="27">
        <f t="shared" si="24"/>
        <v>55.535524232843542</v>
      </c>
    </row>
    <row r="867" spans="29:31" x14ac:dyDescent="0.25">
      <c r="AC867" s="41">
        <v>15</v>
      </c>
      <c r="AD867" s="41">
        <v>65</v>
      </c>
      <c r="AE867" s="27">
        <f t="shared" si="24"/>
        <v>55.708237253604054</v>
      </c>
    </row>
    <row r="868" spans="29:31" x14ac:dyDescent="0.25">
      <c r="AC868" s="41">
        <v>15</v>
      </c>
      <c r="AD868" s="41">
        <v>85</v>
      </c>
      <c r="AE868" s="27">
        <f t="shared" si="24"/>
        <v>55.708237253604054</v>
      </c>
    </row>
    <row r="869" spans="29:31" x14ac:dyDescent="0.25">
      <c r="AC869" s="41">
        <v>15</v>
      </c>
      <c r="AD869" s="41">
        <v>95</v>
      </c>
      <c r="AE869" s="27">
        <f t="shared" si="24"/>
        <v>55.708237253604054</v>
      </c>
    </row>
  </sheetData>
  <sheetProtection algorithmName="SHA-512" hashValue="gru8+wtMU6G4GiX97Gn0pDoNIEqmLB22czYeN4EYgVgaogdMy7MRkYPWWzmrejUkS5r9rZJ/WxRJImPHuW7P/Q==" saltValue="jVzPTlYSto7yVSuxbpZb7Q==" spinCount="100000" sheet="1" objects="1" scenarios="1" selectLockedCells="1"/>
  <sortState xmlns:xlrd2="http://schemas.microsoft.com/office/spreadsheetml/2017/richdata2" ref="AC2:AE672">
    <sortCondition ref="AC2:AC672"/>
  </sortState>
  <mergeCells count="2">
    <mergeCell ref="G12:N12"/>
    <mergeCell ref="B2:H2"/>
  </mergeCells>
  <hyperlinks>
    <hyperlink ref="G12" r:id="rId1" xr:uid="{89E9FC94-1481-47E0-A1DB-120D1DCD177B}"/>
  </hyperlinks>
  <pageMargins left="0.7" right="0.7" top="0.75" bottom="0.75" header="0.3" footer="0.3"/>
  <pageSetup paperSize="9" orientation="portrait" horizontalDpi="300" verticalDpi="300" r:id="rId2"/>
  <ignoredErrors>
    <ignoredError sqref="V2" formulaRange="1"/>
  </ignoredErrors>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757F26-D281-4E56-B4D9-E14A58CDDC12}">
  <sheetPr>
    <pageSetUpPr autoPageBreaks="0"/>
  </sheetPr>
  <dimension ref="A1:AG1510"/>
  <sheetViews>
    <sheetView showGridLines="0" workbookViewId="0">
      <selection activeCell="C4" sqref="C4"/>
    </sheetView>
  </sheetViews>
  <sheetFormatPr defaultRowHeight="15" x14ac:dyDescent="0.25"/>
  <cols>
    <col min="1" max="1" width="14.28515625" customWidth="1"/>
    <col min="4" max="4" width="5.7109375" customWidth="1"/>
    <col min="6" max="6" width="10.85546875" customWidth="1"/>
    <col min="7" max="7" width="2.5703125" customWidth="1"/>
    <col min="10" max="10" width="12.7109375" customWidth="1"/>
    <col min="15" max="16" width="9.140625" style="46"/>
    <col min="17" max="17" width="10.5703125" style="26" bestFit="1" customWidth="1"/>
    <col min="18" max="18" width="10.42578125" style="26" bestFit="1" customWidth="1"/>
    <col min="19" max="19" width="12" style="26" bestFit="1" customWidth="1"/>
    <col min="20" max="21" width="9.140625" style="26"/>
    <col min="22" max="22" width="5" style="26" customWidth="1"/>
    <col min="23" max="23" width="20.5703125" style="26" bestFit="1" customWidth="1"/>
    <col min="24" max="24" width="19" style="26" bestFit="1" customWidth="1"/>
    <col min="25" max="25" width="12" style="26" bestFit="1" customWidth="1"/>
    <col min="26" max="26" width="8" style="26" bestFit="1" customWidth="1"/>
    <col min="27" max="27" width="5" style="26" bestFit="1" customWidth="1"/>
    <col min="28" max="28" width="9.140625" style="26"/>
    <col min="29" max="30" width="9.140625" style="41"/>
    <col min="31" max="33" width="9.140625" style="26"/>
  </cols>
  <sheetData>
    <row r="1" spans="1:33" ht="21" x14ac:dyDescent="0.35">
      <c r="A1" s="1"/>
      <c r="B1" s="40"/>
      <c r="C1" s="40"/>
      <c r="D1" s="40"/>
      <c r="E1" s="40"/>
      <c r="F1" s="40"/>
      <c r="G1" s="40"/>
      <c r="H1" s="40"/>
      <c r="I1" s="40"/>
      <c r="J1" s="40"/>
      <c r="K1" s="40"/>
      <c r="L1" s="40"/>
      <c r="M1" s="40"/>
      <c r="N1" s="40"/>
      <c r="O1" s="68"/>
      <c r="P1" s="28"/>
      <c r="Q1" s="26" t="s">
        <v>0</v>
      </c>
      <c r="R1" s="26" t="s">
        <v>1</v>
      </c>
      <c r="S1" s="26" t="s">
        <v>2</v>
      </c>
      <c r="T1" s="26" t="s">
        <v>5</v>
      </c>
      <c r="U1" s="26" t="s">
        <v>6</v>
      </c>
      <c r="V1" s="26" t="s">
        <v>58</v>
      </c>
      <c r="AC1" s="27" t="s">
        <v>84</v>
      </c>
      <c r="AD1" s="27" t="s">
        <v>85</v>
      </c>
      <c r="AE1" s="27" t="s">
        <v>87</v>
      </c>
      <c r="AF1" s="27" t="s">
        <v>5</v>
      </c>
      <c r="AG1" s="27" t="s">
        <v>6</v>
      </c>
    </row>
    <row r="2" spans="1:33" ht="21" x14ac:dyDescent="0.35">
      <c r="A2" s="1"/>
      <c r="B2" s="124" t="s">
        <v>64</v>
      </c>
      <c r="C2" s="125"/>
      <c r="D2" s="125"/>
      <c r="E2" s="125"/>
      <c r="F2" s="125"/>
      <c r="G2" s="125"/>
      <c r="H2" s="125"/>
      <c r="I2" s="126"/>
      <c r="J2" s="1"/>
      <c r="K2" s="1"/>
      <c r="L2" s="1"/>
      <c r="M2" s="1"/>
      <c r="N2" s="1"/>
      <c r="O2" s="28"/>
      <c r="P2" s="28"/>
      <c r="Q2" s="26">
        <f>C4</f>
        <v>25</v>
      </c>
      <c r="T2" s="26">
        <v>0</v>
      </c>
      <c r="V2" s="26">
        <f>MAX(Q7:Q2500)</f>
        <v>35.700000000000003</v>
      </c>
      <c r="AC2" s="81">
        <f>C8</f>
        <v>4.9852327080438386</v>
      </c>
      <c r="AE2" s="27"/>
      <c r="AF2" s="82">
        <v>0</v>
      </c>
      <c r="AG2" s="82"/>
    </row>
    <row r="3" spans="1:33" x14ac:dyDescent="0.25">
      <c r="A3" s="1"/>
      <c r="B3" s="1"/>
      <c r="C3" s="1"/>
      <c r="D3" s="1"/>
      <c r="E3" s="1"/>
      <c r="F3" s="1"/>
      <c r="G3" s="1"/>
      <c r="H3" s="1"/>
      <c r="I3" s="1"/>
      <c r="J3" s="1"/>
      <c r="K3" s="1"/>
      <c r="L3" s="1"/>
      <c r="M3" s="1"/>
      <c r="N3" s="1"/>
      <c r="O3" s="28"/>
      <c r="P3" s="28"/>
      <c r="Q3" s="26">
        <f>C4</f>
        <v>25</v>
      </c>
      <c r="T3" s="29">
        <f>C6</f>
        <v>0.11</v>
      </c>
      <c r="U3" s="26">
        <f>C6</f>
        <v>0.11</v>
      </c>
      <c r="X3" s="26" t="s">
        <v>10</v>
      </c>
      <c r="Y3" s="27" t="s">
        <v>16</v>
      </c>
      <c r="Z3" s="27" t="s">
        <v>17</v>
      </c>
      <c r="AA3" s="27" t="s">
        <v>19</v>
      </c>
      <c r="AC3" s="81">
        <f>C8</f>
        <v>4.9852327080438386</v>
      </c>
      <c r="AF3" s="82">
        <f>C4</f>
        <v>25</v>
      </c>
      <c r="AG3" s="82">
        <f>C4</f>
        <v>25</v>
      </c>
    </row>
    <row r="4" spans="1:33" ht="18.75" x14ac:dyDescent="0.3">
      <c r="A4" s="2"/>
      <c r="B4" s="3" t="s">
        <v>13</v>
      </c>
      <c r="C4" s="21">
        <v>25</v>
      </c>
      <c r="D4" s="2" t="s">
        <v>9</v>
      </c>
      <c r="E4" s="38" t="str">
        <f>IF(C4&gt;V2, "Warning : fish &gt; maximum length in model", "")</f>
        <v/>
      </c>
      <c r="F4" s="1"/>
      <c r="G4" s="1"/>
      <c r="H4" s="1"/>
      <c r="I4" s="1"/>
      <c r="J4" s="1"/>
      <c r="K4" s="1"/>
      <c r="L4" s="1"/>
      <c r="M4" s="1"/>
      <c r="N4" s="1"/>
      <c r="O4" s="28"/>
      <c r="P4" s="28"/>
      <c r="Q4" s="26">
        <v>0</v>
      </c>
      <c r="U4" s="26">
        <f>C6</f>
        <v>0.11</v>
      </c>
      <c r="W4" s="30" t="s">
        <v>3</v>
      </c>
      <c r="X4" s="27">
        <v>-12.86694</v>
      </c>
      <c r="Y4" s="27">
        <v>0.95640000000000003</v>
      </c>
      <c r="Z4" s="27" t="s">
        <v>55</v>
      </c>
      <c r="AA4" s="26">
        <v>779</v>
      </c>
      <c r="AC4" s="82">
        <v>0</v>
      </c>
      <c r="AF4" s="82"/>
      <c r="AG4" s="82">
        <f>C4</f>
        <v>25</v>
      </c>
    </row>
    <row r="5" spans="1:33" x14ac:dyDescent="0.25">
      <c r="A5" s="1"/>
      <c r="B5" s="1"/>
      <c r="C5" s="1"/>
      <c r="D5" s="1"/>
      <c r="E5" s="1"/>
      <c r="F5" s="1"/>
      <c r="G5" s="1"/>
      <c r="H5" s="1"/>
      <c r="I5" s="1"/>
      <c r="J5" s="1"/>
      <c r="K5" s="1"/>
      <c r="L5" s="1"/>
      <c r="M5" s="1"/>
      <c r="N5" s="1"/>
      <c r="O5" s="28"/>
      <c r="P5" s="28"/>
      <c r="Q5" s="26">
        <f>C4</f>
        <v>25</v>
      </c>
      <c r="W5" s="30" t="s">
        <v>4</v>
      </c>
      <c r="X5" s="27">
        <v>3.2990499999999998</v>
      </c>
      <c r="Y5" s="27"/>
      <c r="AC5" s="82">
        <v>0</v>
      </c>
    </row>
    <row r="6" spans="1:33" ht="18.75" x14ac:dyDescent="0.3">
      <c r="A6" s="2"/>
      <c r="B6" s="3" t="s">
        <v>11</v>
      </c>
      <c r="C6" s="4">
        <f>ROUND($X$7*C4^$X$5,2)</f>
        <v>0.11</v>
      </c>
      <c r="D6" s="2" t="s">
        <v>8</v>
      </c>
      <c r="E6" s="36" t="str">
        <f>X19</f>
        <v>0.08 - 0.14 kg confidence interval</v>
      </c>
      <c r="F6" s="1"/>
      <c r="G6" s="1"/>
      <c r="H6" s="1"/>
      <c r="I6" s="1"/>
      <c r="J6" s="1"/>
      <c r="K6" s="1"/>
      <c r="L6" s="1"/>
      <c r="M6" s="1"/>
      <c r="N6" s="1"/>
      <c r="O6" s="28"/>
      <c r="P6" s="28"/>
      <c r="Q6" s="26">
        <v>0</v>
      </c>
      <c r="W6" s="30"/>
      <c r="X6" s="27"/>
      <c r="Y6" s="27"/>
      <c r="AC6" s="41">
        <v>0</v>
      </c>
      <c r="AD6" s="41">
        <v>12.3</v>
      </c>
      <c r="AE6" s="26">
        <f>$X$25*(1-EXP(-$X$24*(AC6-$X$26)))</f>
        <v>14.821074499194124</v>
      </c>
    </row>
    <row r="7" spans="1:33" x14ac:dyDescent="0.25">
      <c r="A7" s="1"/>
      <c r="B7" s="1"/>
      <c r="C7" s="1"/>
      <c r="D7" s="1"/>
      <c r="E7" s="1"/>
      <c r="F7" s="1"/>
      <c r="G7" s="1"/>
      <c r="H7" s="1"/>
      <c r="I7" s="1"/>
      <c r="J7" s="1"/>
      <c r="K7" s="1"/>
      <c r="L7" s="1"/>
      <c r="M7" s="1"/>
      <c r="N7" s="1"/>
      <c r="O7" s="28"/>
      <c r="P7" s="28"/>
      <c r="Q7" s="41">
        <v>7.9</v>
      </c>
      <c r="R7" s="41">
        <v>4.0000000000000001E-3</v>
      </c>
      <c r="S7" s="26">
        <f t="shared" ref="S7:S70" si="0">$X$7*Q7^$X$5</f>
        <v>2.3619767293275658E-3</v>
      </c>
      <c r="W7" s="30" t="s">
        <v>47</v>
      </c>
      <c r="X7" s="27">
        <f>EXP(X4)</f>
        <v>2.5820161776745056E-6</v>
      </c>
      <c r="Y7" s="27"/>
      <c r="AC7" s="41">
        <v>0</v>
      </c>
      <c r="AD7" s="41">
        <v>11.8</v>
      </c>
      <c r="AE7" s="26">
        <f t="shared" ref="AE7:AE70" si="1">$X$25*(1-EXP(-$X$24*(AC7-$X$26)))</f>
        <v>14.821074499194124</v>
      </c>
    </row>
    <row r="8" spans="1:33" ht="18.75" x14ac:dyDescent="0.3">
      <c r="A8" s="10"/>
      <c r="B8" s="11" t="s">
        <v>12</v>
      </c>
      <c r="C8" s="67">
        <f>IF(ISERROR(X30),"&gt; 10",IF(X28&gt;X34, "&gt; 10",IF(X30&lt;1,0,X28)))</f>
        <v>4.9852327080438386</v>
      </c>
      <c r="D8" s="10" t="s">
        <v>62</v>
      </c>
      <c r="E8" s="1"/>
      <c r="F8" s="38" t="str">
        <f>IF(ISERROR(X28),"Warning: Outside model parameters",IF(X28&gt;X34,"Warning: Outside model parameters",""))</f>
        <v/>
      </c>
      <c r="G8" s="1"/>
      <c r="H8" s="1"/>
      <c r="I8" s="1"/>
      <c r="J8" s="1"/>
      <c r="K8" s="1"/>
      <c r="L8" s="1"/>
      <c r="M8" s="1"/>
      <c r="N8" s="1"/>
      <c r="O8" s="28"/>
      <c r="P8" s="28"/>
      <c r="Q8" s="41">
        <v>10.9</v>
      </c>
      <c r="R8" s="41">
        <v>1.2E-2</v>
      </c>
      <c r="S8" s="26">
        <f t="shared" si="0"/>
        <v>6.8309459195865195E-3</v>
      </c>
      <c r="W8" s="30"/>
      <c r="X8" s="27"/>
      <c r="Y8" s="27"/>
      <c r="AC8" s="41">
        <v>1</v>
      </c>
      <c r="AD8" s="41">
        <v>18.3</v>
      </c>
      <c r="AE8" s="26">
        <f t="shared" si="1"/>
        <v>19.437314636179547</v>
      </c>
    </row>
    <row r="9" spans="1:33" x14ac:dyDescent="0.25">
      <c r="A9" s="1"/>
      <c r="B9" s="1"/>
      <c r="C9" s="1"/>
      <c r="D9" s="1"/>
      <c r="E9" s="1"/>
      <c r="F9" s="1"/>
      <c r="G9" s="1"/>
      <c r="H9" s="1"/>
      <c r="I9" s="1"/>
      <c r="J9" s="1"/>
      <c r="K9" s="1"/>
      <c r="L9" s="1"/>
      <c r="M9" s="1"/>
      <c r="N9" s="1"/>
      <c r="O9" s="28"/>
      <c r="P9" s="28"/>
      <c r="Q9" s="41">
        <v>11.4</v>
      </c>
      <c r="R9" s="41">
        <v>1.4E-2</v>
      </c>
      <c r="S9" s="26">
        <f t="shared" si="0"/>
        <v>7.9202868144472964E-3</v>
      </c>
      <c r="W9" s="30"/>
      <c r="X9" s="27"/>
      <c r="Y9" s="27"/>
      <c r="AC9" s="41">
        <v>1</v>
      </c>
      <c r="AD9" s="41">
        <v>18.7</v>
      </c>
      <c r="AE9" s="26">
        <f t="shared" si="1"/>
        <v>19.437314636179547</v>
      </c>
    </row>
    <row r="10" spans="1:33" x14ac:dyDescent="0.25">
      <c r="A10" s="1"/>
      <c r="B10" s="5"/>
      <c r="C10" s="6" t="s">
        <v>22</v>
      </c>
      <c r="D10" s="7">
        <v>27</v>
      </c>
      <c r="E10" s="8" t="s">
        <v>9</v>
      </c>
      <c r="F10" s="9"/>
      <c r="G10" s="1"/>
      <c r="H10" s="1" t="s">
        <v>93</v>
      </c>
      <c r="I10" s="1"/>
      <c r="J10" s="1"/>
      <c r="K10" s="1"/>
      <c r="L10" s="1"/>
      <c r="M10" s="1"/>
      <c r="N10" s="1"/>
      <c r="O10" s="28"/>
      <c r="P10" s="28"/>
      <c r="Q10" s="41">
        <v>13.8</v>
      </c>
      <c r="R10" s="41">
        <v>1.2999999999999999E-2</v>
      </c>
      <c r="S10" s="26">
        <f t="shared" si="0"/>
        <v>1.4875687932986058E-2</v>
      </c>
      <c r="W10" s="59" t="s">
        <v>44</v>
      </c>
      <c r="X10" s="27"/>
      <c r="Y10" s="27"/>
      <c r="AC10" s="41">
        <v>1</v>
      </c>
      <c r="AD10" s="41">
        <v>15.1</v>
      </c>
      <c r="AE10" s="26">
        <f t="shared" si="1"/>
        <v>19.437314636179547</v>
      </c>
    </row>
    <row r="11" spans="1:33" ht="15.75" x14ac:dyDescent="0.25">
      <c r="A11" s="1"/>
      <c r="B11" s="22" t="str">
        <f>IF(C4&lt;D10, "  Warning, fish under minimum legal size!", "")</f>
        <v xml:space="preserve">  Warning, fish under minimum legal size!</v>
      </c>
      <c r="C11" s="19"/>
      <c r="D11" s="19"/>
      <c r="E11" s="19"/>
      <c r="F11" s="20"/>
      <c r="G11" s="1"/>
      <c r="H11" s="1" t="s">
        <v>92</v>
      </c>
      <c r="I11" s="1"/>
      <c r="J11" s="1"/>
      <c r="K11" s="1"/>
      <c r="L11" s="1"/>
      <c r="M11" s="1"/>
      <c r="N11" s="1"/>
      <c r="O11" s="28"/>
      <c r="P11" s="28"/>
      <c r="Q11" s="41">
        <v>14.5</v>
      </c>
      <c r="R11" s="41">
        <v>1.7000000000000001E-2</v>
      </c>
      <c r="S11" s="26">
        <f t="shared" si="0"/>
        <v>1.7513383864336918E-2</v>
      </c>
      <c r="W11" s="30"/>
      <c r="X11" s="33" t="s">
        <v>40</v>
      </c>
      <c r="Y11" s="27" t="s">
        <v>41</v>
      </c>
      <c r="AC11" s="41">
        <v>1</v>
      </c>
      <c r="AD11" s="41">
        <v>21.4</v>
      </c>
      <c r="AE11" s="26">
        <f t="shared" si="1"/>
        <v>19.437314636179547</v>
      </c>
    </row>
    <row r="12" spans="1:33" x14ac:dyDescent="0.25">
      <c r="A12" s="1"/>
      <c r="B12" s="1"/>
      <c r="C12" s="1"/>
      <c r="D12" s="1"/>
      <c r="E12" s="1"/>
      <c r="F12" s="1"/>
      <c r="G12" s="1"/>
      <c r="H12" s="127" t="s">
        <v>37</v>
      </c>
      <c r="I12" s="127"/>
      <c r="J12" s="127"/>
      <c r="K12" s="127"/>
      <c r="L12" s="127"/>
      <c r="M12" s="127"/>
      <c r="N12" s="127"/>
      <c r="O12" s="127"/>
      <c r="P12" s="28"/>
      <c r="Q12" s="41">
        <v>16</v>
      </c>
      <c r="R12" s="41">
        <v>2.5999999999999999E-2</v>
      </c>
      <c r="S12" s="26">
        <f t="shared" si="0"/>
        <v>2.4233212341834592E-2</v>
      </c>
      <c r="W12" s="30" t="s">
        <v>42</v>
      </c>
      <c r="X12" s="27">
        <v>-13.023826</v>
      </c>
      <c r="Y12" s="27">
        <v>-12.710054</v>
      </c>
      <c r="AC12" s="41">
        <v>1</v>
      </c>
      <c r="AD12" s="41">
        <v>18.2</v>
      </c>
      <c r="AE12" s="26">
        <f t="shared" si="1"/>
        <v>19.437314636179547</v>
      </c>
    </row>
    <row r="13" spans="1:33" x14ac:dyDescent="0.25">
      <c r="A13" s="1"/>
      <c r="B13" s="1"/>
      <c r="C13" s="1"/>
      <c r="D13" s="1"/>
      <c r="E13" s="1"/>
      <c r="F13" s="1"/>
      <c r="G13" s="1"/>
      <c r="H13" s="1"/>
      <c r="I13" s="1"/>
      <c r="J13" s="1"/>
      <c r="K13" s="1"/>
      <c r="L13" s="1"/>
      <c r="M13" s="1"/>
      <c r="N13" s="1"/>
      <c r="O13" s="28"/>
      <c r="P13" s="28"/>
      <c r="Q13" s="41">
        <v>16.7</v>
      </c>
      <c r="R13" s="41">
        <v>2.5999999999999999E-2</v>
      </c>
      <c r="S13" s="26">
        <f t="shared" si="0"/>
        <v>2.7910121890085175E-2</v>
      </c>
      <c r="W13" s="30" t="s">
        <v>43</v>
      </c>
      <c r="X13" s="27">
        <v>3.2494740000000002</v>
      </c>
      <c r="Y13" s="27">
        <v>3.348617</v>
      </c>
      <c r="AC13" s="41">
        <v>1</v>
      </c>
      <c r="AD13" s="41">
        <v>21.4</v>
      </c>
      <c r="AE13" s="26">
        <f t="shared" si="1"/>
        <v>19.437314636179547</v>
      </c>
    </row>
    <row r="14" spans="1:33" x14ac:dyDescent="0.25">
      <c r="A14" s="1"/>
      <c r="B14" s="1"/>
      <c r="C14" s="1"/>
      <c r="D14" s="1"/>
      <c r="E14" s="1"/>
      <c r="F14" s="1"/>
      <c r="G14" s="1"/>
      <c r="H14" s="1"/>
      <c r="I14" s="1"/>
      <c r="J14" s="1"/>
      <c r="K14" s="1"/>
      <c r="L14" s="1"/>
      <c r="M14" s="1"/>
      <c r="N14" s="1"/>
      <c r="O14" s="28"/>
      <c r="P14" s="28"/>
      <c r="Q14" s="41">
        <v>16.7</v>
      </c>
      <c r="R14" s="41">
        <v>3.1E-2</v>
      </c>
      <c r="S14" s="26">
        <f t="shared" si="0"/>
        <v>2.7910121890085175E-2</v>
      </c>
      <c r="W14" s="30"/>
      <c r="X14" s="27"/>
      <c r="Y14" s="27"/>
      <c r="AC14" s="41">
        <v>1</v>
      </c>
      <c r="AD14" s="41">
        <v>21.6</v>
      </c>
      <c r="AE14" s="26">
        <f t="shared" si="1"/>
        <v>19.437314636179547</v>
      </c>
    </row>
    <row r="15" spans="1:33" x14ac:dyDescent="0.25">
      <c r="A15" s="1"/>
      <c r="B15" s="1"/>
      <c r="C15" s="1"/>
      <c r="D15" s="1"/>
      <c r="E15" s="1"/>
      <c r="F15" s="1"/>
      <c r="G15" s="1"/>
      <c r="H15" s="1"/>
      <c r="I15" s="1"/>
      <c r="J15" s="1"/>
      <c r="K15" s="1"/>
      <c r="L15" s="1"/>
      <c r="M15" s="1"/>
      <c r="N15" s="1"/>
      <c r="O15" s="28"/>
      <c r="P15" s="28"/>
      <c r="Q15" s="41">
        <v>17.100000000000001</v>
      </c>
      <c r="R15" s="41">
        <v>2.9000000000000001E-2</v>
      </c>
      <c r="S15" s="26">
        <f t="shared" si="0"/>
        <v>3.0176910652068289E-2</v>
      </c>
      <c r="W15" s="30" t="s">
        <v>45</v>
      </c>
      <c r="X15" s="27">
        <f>EXP(X12)</f>
        <v>2.2071113033386413E-6</v>
      </c>
      <c r="Y15" s="27">
        <f>EXP(Y12)</f>
        <v>3.0206032345030148E-6</v>
      </c>
      <c r="AC15" s="41">
        <v>1</v>
      </c>
      <c r="AD15" s="41">
        <v>25.1</v>
      </c>
      <c r="AE15" s="26">
        <f t="shared" si="1"/>
        <v>19.437314636179547</v>
      </c>
    </row>
    <row r="16" spans="1:33" x14ac:dyDescent="0.25">
      <c r="Q16" s="41">
        <v>17.2</v>
      </c>
      <c r="R16" s="41">
        <v>3.1E-2</v>
      </c>
      <c r="S16" s="26">
        <f t="shared" si="0"/>
        <v>3.0763028072203977E-2</v>
      </c>
      <c r="W16" s="30"/>
      <c r="X16" s="27"/>
      <c r="Y16" s="27"/>
      <c r="AC16" s="41">
        <v>1</v>
      </c>
      <c r="AD16" s="41">
        <v>18.3</v>
      </c>
      <c r="AE16" s="26">
        <f t="shared" si="1"/>
        <v>19.437314636179547</v>
      </c>
    </row>
    <row r="17" spans="10:31" ht="15.75" x14ac:dyDescent="0.25">
      <c r="Q17" s="41">
        <v>17.399999999999999</v>
      </c>
      <c r="R17" s="41">
        <v>3.5999999999999997E-2</v>
      </c>
      <c r="S17" s="26">
        <f t="shared" si="0"/>
        <v>3.1958983429794967E-2</v>
      </c>
      <c r="W17" s="30" t="s">
        <v>46</v>
      </c>
      <c r="X17" s="34">
        <f>ROUND($X$15*C4^$X$13,2)</f>
        <v>0.08</v>
      </c>
      <c r="Y17" s="34">
        <f>ROUND($Y$15*C4^$Y$13,2)</f>
        <v>0.14000000000000001</v>
      </c>
      <c r="AC17" s="41">
        <v>1</v>
      </c>
      <c r="AD17" s="41">
        <v>16.8</v>
      </c>
      <c r="AE17" s="26">
        <f t="shared" si="1"/>
        <v>19.437314636179547</v>
      </c>
    </row>
    <row r="18" spans="10:31" x14ac:dyDescent="0.25">
      <c r="Q18" s="41">
        <v>17.5</v>
      </c>
      <c r="R18" s="41">
        <v>0.03</v>
      </c>
      <c r="S18" s="26">
        <f t="shared" si="0"/>
        <v>3.256894070808266E-2</v>
      </c>
      <c r="X18" s="31"/>
      <c r="AC18" s="41">
        <v>1</v>
      </c>
      <c r="AD18" s="41">
        <v>18.5</v>
      </c>
      <c r="AE18" s="26">
        <f t="shared" si="1"/>
        <v>19.437314636179547</v>
      </c>
    </row>
    <row r="19" spans="10:31" x14ac:dyDescent="0.25">
      <c r="Q19" s="41">
        <v>17.600000000000001</v>
      </c>
      <c r="R19" s="41">
        <v>3.1E-2</v>
      </c>
      <c r="S19" s="26">
        <f t="shared" si="0"/>
        <v>3.3186964118084035E-2</v>
      </c>
      <c r="X19" s="26" t="str">
        <f>X17&amp;" - "&amp;Y17&amp;" kg confidence interval"</f>
        <v>0.08 - 0.14 kg confidence interval</v>
      </c>
      <c r="AC19" s="41">
        <v>1</v>
      </c>
      <c r="AD19" s="41">
        <v>20.2</v>
      </c>
      <c r="AE19" s="26">
        <f t="shared" si="1"/>
        <v>19.437314636179547</v>
      </c>
    </row>
    <row r="20" spans="10:31" x14ac:dyDescent="0.25">
      <c r="Q20" s="41">
        <v>17.7</v>
      </c>
      <c r="R20" s="41">
        <v>2.8000000000000001E-2</v>
      </c>
      <c r="S20" s="26">
        <f t="shared" si="0"/>
        <v>3.3813113586841408E-2</v>
      </c>
      <c r="AC20" s="41">
        <v>1</v>
      </c>
      <c r="AD20" s="41">
        <v>19.899999999999999</v>
      </c>
      <c r="AE20" s="26">
        <f t="shared" si="1"/>
        <v>19.437314636179547</v>
      </c>
    </row>
    <row r="21" spans="10:31" x14ac:dyDescent="0.25">
      <c r="J21" s="80"/>
      <c r="Q21" s="41">
        <v>17.8</v>
      </c>
      <c r="R21" s="41">
        <v>3.9E-2</v>
      </c>
      <c r="S21" s="26">
        <f t="shared" si="0"/>
        <v>3.4447449143309467E-2</v>
      </c>
      <c r="AC21" s="41">
        <v>1</v>
      </c>
      <c r="AD21" s="41">
        <v>20.100000000000001</v>
      </c>
      <c r="AE21" s="26">
        <f t="shared" si="1"/>
        <v>19.437314636179547</v>
      </c>
    </row>
    <row r="22" spans="10:31" x14ac:dyDescent="0.25">
      <c r="Q22" s="41">
        <v>17.8</v>
      </c>
      <c r="R22" s="41">
        <v>3.5999999999999997E-2</v>
      </c>
      <c r="S22" s="26">
        <f t="shared" si="0"/>
        <v>3.4447449143309467E-2</v>
      </c>
      <c r="W22" s="83" t="s">
        <v>63</v>
      </c>
      <c r="AC22" s="41">
        <v>1</v>
      </c>
      <c r="AD22" s="41">
        <v>18.100000000000001</v>
      </c>
      <c r="AE22" s="26">
        <f t="shared" si="1"/>
        <v>19.437314636179547</v>
      </c>
    </row>
    <row r="23" spans="10:31" x14ac:dyDescent="0.25">
      <c r="Q23" s="41">
        <v>17.8</v>
      </c>
      <c r="R23" s="41">
        <v>3.1E-2</v>
      </c>
      <c r="S23" s="26">
        <f t="shared" si="0"/>
        <v>3.4447449143309467E-2</v>
      </c>
      <c r="X23" s="26" t="s">
        <v>50</v>
      </c>
      <c r="AC23" s="41">
        <v>1</v>
      </c>
      <c r="AD23" s="41">
        <v>17.2</v>
      </c>
      <c r="AE23" s="26">
        <f t="shared" si="1"/>
        <v>19.437314636179547</v>
      </c>
    </row>
    <row r="24" spans="10:31" x14ac:dyDescent="0.25">
      <c r="Q24" s="41">
        <v>17.899999999999999</v>
      </c>
      <c r="R24" s="41">
        <v>3.3000000000000002E-2</v>
      </c>
      <c r="S24" s="26">
        <f t="shared" si="0"/>
        <v>3.5090030917951147E-2</v>
      </c>
      <c r="W24" s="30" t="s">
        <v>60</v>
      </c>
      <c r="X24" s="26">
        <v>0.55285329999999999</v>
      </c>
      <c r="AC24" s="41">
        <v>1</v>
      </c>
      <c r="AD24" s="41">
        <v>17.399999999999999</v>
      </c>
      <c r="AE24" s="26">
        <f t="shared" si="1"/>
        <v>19.437314636179547</v>
      </c>
    </row>
    <row r="25" spans="10:31" x14ac:dyDescent="0.25">
      <c r="Q25" s="41">
        <v>17.899999999999999</v>
      </c>
      <c r="R25" s="41">
        <v>3.5999999999999997E-2</v>
      </c>
      <c r="S25" s="26">
        <f t="shared" si="0"/>
        <v>3.5090030917951147E-2</v>
      </c>
      <c r="W25" s="30" t="s">
        <v>59</v>
      </c>
      <c r="X25" s="26">
        <v>25.690640699999999</v>
      </c>
      <c r="AC25" s="41">
        <v>1</v>
      </c>
      <c r="AD25" s="41">
        <v>18.2</v>
      </c>
      <c r="AE25" s="26">
        <f t="shared" si="1"/>
        <v>19.437314636179547</v>
      </c>
    </row>
    <row r="26" spans="10:31" x14ac:dyDescent="0.25">
      <c r="Q26" s="41">
        <v>18</v>
      </c>
      <c r="R26" s="41">
        <v>3.3000000000000002E-2</v>
      </c>
      <c r="S26" s="26">
        <f t="shared" si="0"/>
        <v>3.5740919142337964E-2</v>
      </c>
      <c r="W26" s="30" t="s">
        <v>61</v>
      </c>
      <c r="X26" s="26">
        <v>-1.5558557</v>
      </c>
      <c r="AC26" s="41">
        <v>1</v>
      </c>
      <c r="AD26" s="41">
        <v>19.899999999999999</v>
      </c>
      <c r="AE26" s="26">
        <f t="shared" si="1"/>
        <v>19.437314636179547</v>
      </c>
    </row>
    <row r="27" spans="10:31" x14ac:dyDescent="0.25">
      <c r="Q27" s="41">
        <v>18</v>
      </c>
      <c r="R27" s="41">
        <v>3.5000000000000003E-2</v>
      </c>
      <c r="S27" s="26">
        <f t="shared" si="0"/>
        <v>3.5740919142337964E-2</v>
      </c>
      <c r="AC27" s="41">
        <v>1</v>
      </c>
      <c r="AD27" s="41">
        <v>21.4</v>
      </c>
      <c r="AE27" s="26">
        <f t="shared" si="1"/>
        <v>19.437314636179547</v>
      </c>
    </row>
    <row r="28" spans="10:31" x14ac:dyDescent="0.25">
      <c r="Q28" s="41">
        <v>18.2</v>
      </c>
      <c r="R28" s="41">
        <v>3.5000000000000003E-2</v>
      </c>
      <c r="S28" s="26">
        <f t="shared" si="0"/>
        <v>3.706785636979934E-2</v>
      </c>
      <c r="W28" s="30" t="s">
        <v>80</v>
      </c>
      <c r="X28" s="85">
        <f>X26+(LN(1-(C4/X25))/-X24)</f>
        <v>4.9852327080438386</v>
      </c>
      <c r="Y28" s="41"/>
      <c r="AC28" s="41">
        <v>1</v>
      </c>
      <c r="AD28" s="41">
        <v>17.8</v>
      </c>
      <c r="AE28" s="26">
        <f t="shared" si="1"/>
        <v>19.437314636179547</v>
      </c>
    </row>
    <row r="29" spans="10:31" x14ac:dyDescent="0.25">
      <c r="Q29" s="41">
        <v>18.2</v>
      </c>
      <c r="R29" s="41">
        <v>3.4000000000000002E-2</v>
      </c>
      <c r="S29" s="26">
        <f t="shared" si="0"/>
        <v>3.706785636979934E-2</v>
      </c>
      <c r="AC29" s="41">
        <v>1</v>
      </c>
      <c r="AD29" s="41">
        <v>19.2</v>
      </c>
      <c r="AE29" s="26">
        <f t="shared" si="1"/>
        <v>19.437314636179547</v>
      </c>
    </row>
    <row r="30" spans="10:31" x14ac:dyDescent="0.25">
      <c r="Q30" s="41">
        <v>18.2</v>
      </c>
      <c r="R30" s="41">
        <v>3.4000000000000002E-2</v>
      </c>
      <c r="S30" s="26">
        <f t="shared" si="0"/>
        <v>3.706785636979934E-2</v>
      </c>
      <c r="W30" s="30" t="s">
        <v>81</v>
      </c>
      <c r="X30" s="86">
        <f>ROUND(X28,1)</f>
        <v>5</v>
      </c>
      <c r="Y30" s="41"/>
      <c r="AC30" s="41">
        <v>1</v>
      </c>
      <c r="AD30" s="41">
        <v>19</v>
      </c>
      <c r="AE30" s="26">
        <f t="shared" si="1"/>
        <v>19.437314636179547</v>
      </c>
    </row>
    <row r="31" spans="10:31" x14ac:dyDescent="0.25">
      <c r="Q31" s="41">
        <v>18.3</v>
      </c>
      <c r="R31" s="41">
        <v>3.7999999999999999E-2</v>
      </c>
      <c r="S31" s="26">
        <f t="shared" si="0"/>
        <v>3.7744026338010266E-2</v>
      </c>
      <c r="AC31" s="41">
        <v>1</v>
      </c>
      <c r="AD31" s="41">
        <v>13.2</v>
      </c>
      <c r="AE31" s="26">
        <f t="shared" si="1"/>
        <v>19.437314636179547</v>
      </c>
    </row>
    <row r="32" spans="10:31" x14ac:dyDescent="0.25">
      <c r="Q32" s="41">
        <v>18.3</v>
      </c>
      <c r="R32" s="41">
        <v>3.2000000000000001E-2</v>
      </c>
      <c r="S32" s="26">
        <f t="shared" si="0"/>
        <v>3.7744026338010266E-2</v>
      </c>
      <c r="W32" s="30" t="s">
        <v>79</v>
      </c>
      <c r="X32" s="41">
        <f>X25*(1-EXP(-X24*(X28-X26)))</f>
        <v>25</v>
      </c>
      <c r="AC32" s="41">
        <v>1</v>
      </c>
      <c r="AD32" s="41">
        <v>14.1</v>
      </c>
      <c r="AE32" s="26">
        <f t="shared" si="1"/>
        <v>19.437314636179547</v>
      </c>
    </row>
    <row r="33" spans="17:31" x14ac:dyDescent="0.25">
      <c r="Q33" s="41">
        <v>18.3</v>
      </c>
      <c r="R33" s="41">
        <v>3.7999999999999999E-2</v>
      </c>
      <c r="S33" s="26">
        <f t="shared" si="0"/>
        <v>3.7744026338010266E-2</v>
      </c>
      <c r="AC33" s="41">
        <v>1</v>
      </c>
      <c r="AD33" s="41">
        <v>14.3</v>
      </c>
      <c r="AE33" s="26">
        <f t="shared" si="1"/>
        <v>19.437314636179547</v>
      </c>
    </row>
    <row r="34" spans="17:31" x14ac:dyDescent="0.25">
      <c r="Q34" s="41">
        <v>18.399999999999999</v>
      </c>
      <c r="R34" s="41">
        <v>4.2000000000000003E-2</v>
      </c>
      <c r="S34" s="26">
        <f t="shared" si="0"/>
        <v>3.8428744685464776E-2</v>
      </c>
      <c r="W34" s="30" t="s">
        <v>82</v>
      </c>
      <c r="X34" s="26">
        <v>23</v>
      </c>
      <c r="AC34" s="41">
        <v>1</v>
      </c>
      <c r="AD34" s="41">
        <v>18.3</v>
      </c>
      <c r="AE34" s="26">
        <f t="shared" si="1"/>
        <v>19.437314636179547</v>
      </c>
    </row>
    <row r="35" spans="17:31" x14ac:dyDescent="0.25">
      <c r="Q35" s="41">
        <v>18.399999999999999</v>
      </c>
      <c r="R35" s="41">
        <v>3.5999999999999997E-2</v>
      </c>
      <c r="S35" s="26">
        <f t="shared" si="0"/>
        <v>3.8428744685464776E-2</v>
      </c>
      <c r="AC35" s="41">
        <v>1</v>
      </c>
      <c r="AD35" s="41">
        <v>19.3</v>
      </c>
      <c r="AE35" s="26">
        <f t="shared" si="1"/>
        <v>19.437314636179547</v>
      </c>
    </row>
    <row r="36" spans="17:31" x14ac:dyDescent="0.25">
      <c r="Q36" s="41">
        <v>18.399999999999999</v>
      </c>
      <c r="R36" s="41">
        <v>3.7999999999999999E-2</v>
      </c>
      <c r="S36" s="26">
        <f t="shared" si="0"/>
        <v>3.8428744685464776E-2</v>
      </c>
      <c r="AC36" s="41">
        <v>1</v>
      </c>
      <c r="AD36" s="41">
        <v>19.399999999999999</v>
      </c>
      <c r="AE36" s="26">
        <f t="shared" si="1"/>
        <v>19.437314636179547</v>
      </c>
    </row>
    <row r="37" spans="17:31" x14ac:dyDescent="0.25">
      <c r="Q37" s="41">
        <v>18.399999999999999</v>
      </c>
      <c r="R37" s="41">
        <v>3.5999999999999997E-2</v>
      </c>
      <c r="S37" s="26">
        <f t="shared" si="0"/>
        <v>3.8428744685464776E-2</v>
      </c>
      <c r="AC37" s="41">
        <v>1</v>
      </c>
      <c r="AD37" s="41">
        <v>18.2</v>
      </c>
      <c r="AE37" s="26">
        <f t="shared" si="1"/>
        <v>19.437314636179547</v>
      </c>
    </row>
    <row r="38" spans="17:31" x14ac:dyDescent="0.25">
      <c r="Q38" s="41">
        <v>18.5</v>
      </c>
      <c r="R38" s="41">
        <v>3.6999999999999998E-2</v>
      </c>
      <c r="S38" s="26">
        <f t="shared" si="0"/>
        <v>3.912207214340567E-2</v>
      </c>
      <c r="AC38" s="41">
        <v>1</v>
      </c>
      <c r="AD38" s="41">
        <v>24.5</v>
      </c>
      <c r="AE38" s="26">
        <f t="shared" si="1"/>
        <v>19.437314636179547</v>
      </c>
    </row>
    <row r="39" spans="17:31" x14ac:dyDescent="0.25">
      <c r="Q39" s="41">
        <v>18.5</v>
      </c>
      <c r="R39" s="41">
        <v>4.3999999999999997E-2</v>
      </c>
      <c r="S39" s="26">
        <f t="shared" si="0"/>
        <v>3.912207214340567E-2</v>
      </c>
      <c r="AC39" s="41">
        <v>1</v>
      </c>
      <c r="AD39" s="41">
        <v>19.2</v>
      </c>
      <c r="AE39" s="26">
        <f t="shared" si="1"/>
        <v>19.437314636179547</v>
      </c>
    </row>
    <row r="40" spans="17:31" x14ac:dyDescent="0.25">
      <c r="Q40" s="41">
        <v>18.5</v>
      </c>
      <c r="R40" s="41">
        <v>3.5999999999999997E-2</v>
      </c>
      <c r="S40" s="26">
        <f t="shared" si="0"/>
        <v>3.912207214340567E-2</v>
      </c>
      <c r="AC40" s="41">
        <v>1</v>
      </c>
      <c r="AD40" s="41">
        <v>19.399999999999999</v>
      </c>
      <c r="AE40" s="26">
        <f t="shared" si="1"/>
        <v>19.437314636179547</v>
      </c>
    </row>
    <row r="41" spans="17:31" x14ac:dyDescent="0.25">
      <c r="Q41" s="41">
        <v>18.5</v>
      </c>
      <c r="R41" s="41">
        <v>3.5000000000000003E-2</v>
      </c>
      <c r="S41" s="26">
        <f t="shared" si="0"/>
        <v>3.912207214340567E-2</v>
      </c>
      <c r="AC41" s="41">
        <v>1</v>
      </c>
      <c r="AD41" s="41">
        <v>20.7</v>
      </c>
      <c r="AE41" s="26">
        <f t="shared" si="1"/>
        <v>19.437314636179547</v>
      </c>
    </row>
    <row r="42" spans="17:31" x14ac:dyDescent="0.25">
      <c r="Q42" s="41">
        <v>18.600000000000001</v>
      </c>
      <c r="R42" s="41">
        <v>0.04</v>
      </c>
      <c r="S42" s="26">
        <f t="shared" si="0"/>
        <v>3.9824069541861774E-2</v>
      </c>
      <c r="AC42" s="41">
        <v>1</v>
      </c>
      <c r="AD42" s="41">
        <v>19.2</v>
      </c>
      <c r="AE42" s="26">
        <f t="shared" si="1"/>
        <v>19.437314636179547</v>
      </c>
    </row>
    <row r="43" spans="17:31" x14ac:dyDescent="0.25">
      <c r="Q43" s="41">
        <v>18.7</v>
      </c>
      <c r="R43" s="41">
        <v>3.5000000000000003E-2</v>
      </c>
      <c r="S43" s="26">
        <f t="shared" si="0"/>
        <v>4.0534797809272619E-2</v>
      </c>
      <c r="AC43" s="41">
        <v>1</v>
      </c>
      <c r="AD43" s="41">
        <v>21.8</v>
      </c>
      <c r="AE43" s="26">
        <f t="shared" si="1"/>
        <v>19.437314636179547</v>
      </c>
    </row>
    <row r="44" spans="17:31" x14ac:dyDescent="0.25">
      <c r="Q44" s="41">
        <v>18.7</v>
      </c>
      <c r="R44" s="41">
        <v>3.7999999999999999E-2</v>
      </c>
      <c r="S44" s="26">
        <f t="shared" si="0"/>
        <v>4.0534797809272619E-2</v>
      </c>
      <c r="AC44" s="41">
        <v>1</v>
      </c>
      <c r="AD44" s="41">
        <v>24.2</v>
      </c>
      <c r="AE44" s="26">
        <f t="shared" si="1"/>
        <v>19.437314636179547</v>
      </c>
    </row>
    <row r="45" spans="17:31" x14ac:dyDescent="0.25">
      <c r="Q45" s="41">
        <v>18.7</v>
      </c>
      <c r="R45" s="41">
        <v>3.6999999999999998E-2</v>
      </c>
      <c r="S45" s="26">
        <f t="shared" si="0"/>
        <v>4.0534797809272619E-2</v>
      </c>
      <c r="AC45" s="41">
        <v>1</v>
      </c>
      <c r="AD45" s="41">
        <v>21.6</v>
      </c>
      <c r="AE45" s="26">
        <f t="shared" si="1"/>
        <v>19.437314636179547</v>
      </c>
    </row>
    <row r="46" spans="17:31" x14ac:dyDescent="0.25">
      <c r="Q46" s="41">
        <v>18.7</v>
      </c>
      <c r="R46" s="41">
        <v>0.04</v>
      </c>
      <c r="S46" s="26">
        <f t="shared" si="0"/>
        <v>4.0534797809272619E-2</v>
      </c>
      <c r="AC46" s="41">
        <v>1</v>
      </c>
      <c r="AD46" s="41">
        <v>17.8</v>
      </c>
      <c r="AE46" s="26">
        <f t="shared" si="1"/>
        <v>19.437314636179547</v>
      </c>
    </row>
    <row r="47" spans="17:31" x14ac:dyDescent="0.25">
      <c r="Q47" s="41">
        <v>18.8</v>
      </c>
      <c r="R47" s="41">
        <v>3.5999999999999997E-2</v>
      </c>
      <c r="S47" s="26">
        <f t="shared" si="0"/>
        <v>4.1254317972118204E-2</v>
      </c>
      <c r="AC47" s="41">
        <v>1</v>
      </c>
      <c r="AD47" s="41">
        <v>13.8</v>
      </c>
      <c r="AE47" s="26">
        <f t="shared" si="1"/>
        <v>19.437314636179547</v>
      </c>
    </row>
    <row r="48" spans="17:31" x14ac:dyDescent="0.25">
      <c r="Q48" s="41">
        <v>18.8</v>
      </c>
      <c r="R48" s="41">
        <v>3.9E-2</v>
      </c>
      <c r="S48" s="26">
        <f t="shared" si="0"/>
        <v>4.1254317972118204E-2</v>
      </c>
      <c r="AC48" s="41">
        <v>1</v>
      </c>
      <c r="AD48" s="41">
        <v>17.600000000000001</v>
      </c>
      <c r="AE48" s="26">
        <f t="shared" si="1"/>
        <v>19.437314636179547</v>
      </c>
    </row>
    <row r="49" spans="17:31" x14ac:dyDescent="0.25">
      <c r="Q49" s="41">
        <v>18.8</v>
      </c>
      <c r="R49" s="41">
        <v>0.04</v>
      </c>
      <c r="S49" s="26">
        <f t="shared" si="0"/>
        <v>4.1254317972118204E-2</v>
      </c>
      <c r="AC49" s="41">
        <v>1</v>
      </c>
      <c r="AD49" s="41">
        <v>14.7</v>
      </c>
      <c r="AE49" s="26">
        <f t="shared" si="1"/>
        <v>19.437314636179547</v>
      </c>
    </row>
    <row r="50" spans="17:31" x14ac:dyDescent="0.25">
      <c r="Q50" s="41">
        <v>18.899999999999999</v>
      </c>
      <c r="R50" s="41">
        <v>4.2000000000000003E-2</v>
      </c>
      <c r="S50" s="26">
        <f t="shared" si="0"/>
        <v>4.1982691154550347E-2</v>
      </c>
      <c r="AC50" s="41">
        <v>1</v>
      </c>
      <c r="AD50" s="41">
        <v>19.7</v>
      </c>
      <c r="AE50" s="26">
        <f t="shared" si="1"/>
        <v>19.437314636179547</v>
      </c>
    </row>
    <row r="51" spans="17:31" x14ac:dyDescent="0.25">
      <c r="Q51" s="41">
        <v>19</v>
      </c>
      <c r="R51" s="41">
        <v>4.9000000000000002E-2</v>
      </c>
      <c r="S51" s="26">
        <f t="shared" si="0"/>
        <v>4.2719978578029019E-2</v>
      </c>
      <c r="AC51" s="41">
        <v>1</v>
      </c>
      <c r="AD51" s="41">
        <v>11.6</v>
      </c>
      <c r="AE51" s="26">
        <f t="shared" si="1"/>
        <v>19.437314636179547</v>
      </c>
    </row>
    <row r="52" spans="17:31" x14ac:dyDescent="0.25">
      <c r="Q52" s="41">
        <v>19</v>
      </c>
      <c r="R52" s="41">
        <v>0.04</v>
      </c>
      <c r="S52" s="26">
        <f t="shared" si="0"/>
        <v>4.2719978578029019E-2</v>
      </c>
      <c r="AC52" s="41">
        <v>1</v>
      </c>
      <c r="AD52" s="41">
        <v>26.8</v>
      </c>
      <c r="AE52" s="26">
        <f t="shared" si="1"/>
        <v>19.437314636179547</v>
      </c>
    </row>
    <row r="53" spans="17:31" x14ac:dyDescent="0.25">
      <c r="Q53" s="41">
        <v>19.100000000000001</v>
      </c>
      <c r="R53" s="41">
        <v>3.7999999999999999E-2</v>
      </c>
      <c r="S53" s="26">
        <f t="shared" si="0"/>
        <v>4.3466241560960503E-2</v>
      </c>
      <c r="AC53" s="41">
        <v>1</v>
      </c>
      <c r="AD53" s="41">
        <v>19.899999999999999</v>
      </c>
      <c r="AE53" s="26">
        <f t="shared" si="1"/>
        <v>19.437314636179547</v>
      </c>
    </row>
    <row r="54" spans="17:31" x14ac:dyDescent="0.25">
      <c r="Q54" s="41">
        <v>19.100000000000001</v>
      </c>
      <c r="R54" s="41">
        <v>0.04</v>
      </c>
      <c r="S54" s="26">
        <f t="shared" si="0"/>
        <v>4.3466241560960503E-2</v>
      </c>
      <c r="AC54" s="41">
        <v>1</v>
      </c>
      <c r="AD54" s="41">
        <v>16.3</v>
      </c>
      <c r="AE54" s="26">
        <f t="shared" si="1"/>
        <v>19.437314636179547</v>
      </c>
    </row>
    <row r="55" spans="17:31" x14ac:dyDescent="0.25">
      <c r="Q55" s="41">
        <v>19.100000000000001</v>
      </c>
      <c r="R55" s="41">
        <v>4.7E-2</v>
      </c>
      <c r="S55" s="26">
        <f t="shared" si="0"/>
        <v>4.3466241560960503E-2</v>
      </c>
      <c r="AC55" s="41">
        <v>1</v>
      </c>
      <c r="AD55" s="41">
        <v>18.8</v>
      </c>
      <c r="AE55" s="26">
        <f t="shared" si="1"/>
        <v>19.437314636179547</v>
      </c>
    </row>
    <row r="56" spans="17:31" x14ac:dyDescent="0.25">
      <c r="Q56" s="41">
        <v>19.2</v>
      </c>
      <c r="R56" s="41">
        <v>4.4999999999999998E-2</v>
      </c>
      <c r="S56" s="26">
        <f t="shared" si="0"/>
        <v>4.4221541518339638E-2</v>
      </c>
      <c r="AC56" s="41">
        <v>1</v>
      </c>
      <c r="AD56" s="41">
        <v>21.8</v>
      </c>
      <c r="AE56" s="26">
        <f t="shared" si="1"/>
        <v>19.437314636179547</v>
      </c>
    </row>
    <row r="57" spans="17:31" x14ac:dyDescent="0.25">
      <c r="Q57" s="41">
        <v>19.2</v>
      </c>
      <c r="R57" s="41">
        <v>4.3999999999999997E-2</v>
      </c>
      <c r="S57" s="26">
        <f t="shared" si="0"/>
        <v>4.4221541518339638E-2</v>
      </c>
      <c r="AC57" s="41">
        <v>1</v>
      </c>
      <c r="AD57" s="41">
        <v>14.5</v>
      </c>
      <c r="AE57" s="26">
        <f t="shared" si="1"/>
        <v>19.437314636179547</v>
      </c>
    </row>
    <row r="58" spans="17:31" x14ac:dyDescent="0.25">
      <c r="Q58" s="41">
        <v>19.2</v>
      </c>
      <c r="R58" s="41">
        <v>4.4999999999999998E-2</v>
      </c>
      <c r="S58" s="26">
        <f t="shared" si="0"/>
        <v>4.4221541518339638E-2</v>
      </c>
      <c r="AC58" s="41">
        <v>1</v>
      </c>
      <c r="AD58" s="41">
        <v>19.3</v>
      </c>
      <c r="AE58" s="26">
        <f t="shared" si="1"/>
        <v>19.437314636179547</v>
      </c>
    </row>
    <row r="59" spans="17:31" x14ac:dyDescent="0.25">
      <c r="Q59" s="41">
        <v>19.2</v>
      </c>
      <c r="R59" s="41">
        <v>4.1000000000000002E-2</v>
      </c>
      <c r="S59" s="26">
        <f t="shared" si="0"/>
        <v>4.4221541518339638E-2</v>
      </c>
      <c r="AC59" s="41">
        <v>1</v>
      </c>
      <c r="AD59" s="41">
        <v>18.5</v>
      </c>
      <c r="AE59" s="26">
        <f t="shared" si="1"/>
        <v>19.437314636179547</v>
      </c>
    </row>
    <row r="60" spans="17:31" x14ac:dyDescent="0.25">
      <c r="Q60" s="41">
        <v>19.2</v>
      </c>
      <c r="R60" s="41">
        <v>4.2000000000000003E-2</v>
      </c>
      <c r="S60" s="26">
        <f t="shared" si="0"/>
        <v>4.4221541518339638E-2</v>
      </c>
      <c r="AC60" s="41">
        <v>1</v>
      </c>
      <c r="AD60" s="41">
        <v>20.2</v>
      </c>
      <c r="AE60" s="26">
        <f t="shared" si="1"/>
        <v>19.437314636179547</v>
      </c>
    </row>
    <row r="61" spans="17:31" x14ac:dyDescent="0.25">
      <c r="Q61" s="41">
        <v>19.2</v>
      </c>
      <c r="R61" s="41">
        <v>4.1000000000000002E-2</v>
      </c>
      <c r="S61" s="26">
        <f t="shared" si="0"/>
        <v>4.4221541518339638E-2</v>
      </c>
      <c r="AC61" s="41">
        <v>1</v>
      </c>
      <c r="AD61" s="41">
        <v>18.2</v>
      </c>
      <c r="AE61" s="26">
        <f t="shared" si="1"/>
        <v>19.437314636179547</v>
      </c>
    </row>
    <row r="62" spans="17:31" x14ac:dyDescent="0.25">
      <c r="Q62" s="41">
        <v>19.2</v>
      </c>
      <c r="R62" s="41">
        <v>4.3999999999999997E-2</v>
      </c>
      <c r="S62" s="26">
        <f t="shared" si="0"/>
        <v>4.4221541518339638E-2</v>
      </c>
      <c r="AC62" s="41">
        <v>1</v>
      </c>
      <c r="AD62" s="41">
        <v>17.600000000000001</v>
      </c>
      <c r="AE62" s="26">
        <f t="shared" si="1"/>
        <v>19.437314636179547</v>
      </c>
    </row>
    <row r="63" spans="17:31" x14ac:dyDescent="0.25">
      <c r="Q63" s="41">
        <v>19.3</v>
      </c>
      <c r="R63" s="41">
        <v>4.3999999999999997E-2</v>
      </c>
      <c r="S63" s="26">
        <f t="shared" si="0"/>
        <v>4.4985939961395417E-2</v>
      </c>
      <c r="AC63" s="41">
        <v>1</v>
      </c>
      <c r="AD63" s="41">
        <v>27.8</v>
      </c>
      <c r="AE63" s="26">
        <f t="shared" si="1"/>
        <v>19.437314636179547</v>
      </c>
    </row>
    <row r="64" spans="17:31" x14ac:dyDescent="0.25">
      <c r="Q64" s="41">
        <v>19.3</v>
      </c>
      <c r="R64" s="41">
        <v>4.9000000000000002E-2</v>
      </c>
      <c r="S64" s="26">
        <f t="shared" si="0"/>
        <v>4.4985939961395417E-2</v>
      </c>
      <c r="AC64" s="41">
        <v>1</v>
      </c>
      <c r="AD64" s="41">
        <v>19.5</v>
      </c>
      <c r="AE64" s="26">
        <f t="shared" si="1"/>
        <v>19.437314636179547</v>
      </c>
    </row>
    <row r="65" spans="17:31" x14ac:dyDescent="0.25">
      <c r="Q65" s="41">
        <v>19.3</v>
      </c>
      <c r="R65" s="41">
        <v>4.4999999999999998E-2</v>
      </c>
      <c r="S65" s="26">
        <f t="shared" si="0"/>
        <v>4.4985939961395417E-2</v>
      </c>
      <c r="AC65" s="41">
        <v>1</v>
      </c>
      <c r="AD65" s="41">
        <v>18.899999999999999</v>
      </c>
      <c r="AE65" s="26">
        <f t="shared" si="1"/>
        <v>19.437314636179547</v>
      </c>
    </row>
    <row r="66" spans="17:31" x14ac:dyDescent="0.25">
      <c r="Q66" s="41">
        <v>19.3</v>
      </c>
      <c r="R66" s="41">
        <v>4.4999999999999998E-2</v>
      </c>
      <c r="S66" s="26">
        <f t="shared" si="0"/>
        <v>4.4985939961395417E-2</v>
      </c>
      <c r="AC66" s="41">
        <v>1</v>
      </c>
      <c r="AD66" s="41">
        <v>19.7</v>
      </c>
      <c r="AE66" s="26">
        <f t="shared" si="1"/>
        <v>19.437314636179547</v>
      </c>
    </row>
    <row r="67" spans="17:31" x14ac:dyDescent="0.25">
      <c r="Q67" s="41">
        <v>19.3</v>
      </c>
      <c r="R67" s="41">
        <v>4.4999999999999998E-2</v>
      </c>
      <c r="S67" s="26">
        <f t="shared" si="0"/>
        <v>4.4985939961395417E-2</v>
      </c>
      <c r="AC67" s="41">
        <v>1</v>
      </c>
      <c r="AD67" s="41">
        <v>16.2</v>
      </c>
      <c r="AE67" s="26">
        <f t="shared" si="1"/>
        <v>19.437314636179547</v>
      </c>
    </row>
    <row r="68" spans="17:31" x14ac:dyDescent="0.25">
      <c r="Q68" s="41">
        <v>19.3</v>
      </c>
      <c r="R68" s="41">
        <v>0.04</v>
      </c>
      <c r="S68" s="26">
        <f t="shared" si="0"/>
        <v>4.4985939961395417E-2</v>
      </c>
      <c r="AC68" s="41">
        <v>1</v>
      </c>
      <c r="AD68" s="41">
        <v>15.6</v>
      </c>
      <c r="AE68" s="26">
        <f t="shared" si="1"/>
        <v>19.437314636179547</v>
      </c>
    </row>
    <row r="69" spans="17:31" x14ac:dyDescent="0.25">
      <c r="Q69" s="41">
        <v>19.3</v>
      </c>
      <c r="R69" s="41">
        <v>4.2000000000000003E-2</v>
      </c>
      <c r="S69" s="26">
        <f t="shared" si="0"/>
        <v>4.4985939961395417E-2</v>
      </c>
      <c r="AC69" s="41">
        <v>1</v>
      </c>
      <c r="AD69" s="41">
        <v>21.4</v>
      </c>
      <c r="AE69" s="26">
        <f t="shared" si="1"/>
        <v>19.437314636179547</v>
      </c>
    </row>
    <row r="70" spans="17:31" x14ac:dyDescent="0.25">
      <c r="Q70" s="41">
        <v>19.3</v>
      </c>
      <c r="R70" s="41">
        <v>4.5999999999999999E-2</v>
      </c>
      <c r="S70" s="26">
        <f t="shared" si="0"/>
        <v>4.4985939961395417E-2</v>
      </c>
      <c r="AC70" s="41">
        <v>1</v>
      </c>
      <c r="AD70" s="41">
        <v>20.399999999999999</v>
      </c>
      <c r="AE70" s="26">
        <f t="shared" si="1"/>
        <v>19.437314636179547</v>
      </c>
    </row>
    <row r="71" spans="17:31" x14ac:dyDescent="0.25">
      <c r="Q71" s="41">
        <v>19.399999999999999</v>
      </c>
      <c r="R71" s="41">
        <v>4.8000000000000001E-2</v>
      </c>
      <c r="S71" s="26">
        <f t="shared" ref="S71:S134" si="2">$X$7*Q71^$X$5</f>
        <v>4.5759498497238905E-2</v>
      </c>
      <c r="AC71" s="41">
        <v>1</v>
      </c>
      <c r="AD71" s="41">
        <v>17.2</v>
      </c>
      <c r="AE71" s="26">
        <f t="shared" ref="AE71:AE134" si="3">$X$25*(1-EXP(-$X$24*(AC71-$X$26)))</f>
        <v>19.437314636179547</v>
      </c>
    </row>
    <row r="72" spans="17:31" x14ac:dyDescent="0.25">
      <c r="Q72" s="41">
        <v>19.399999999999999</v>
      </c>
      <c r="R72" s="41">
        <v>4.2000000000000003E-2</v>
      </c>
      <c r="S72" s="26">
        <f t="shared" si="2"/>
        <v>4.5759498497238905E-2</v>
      </c>
      <c r="U72" s="41"/>
      <c r="AC72" s="41">
        <v>1</v>
      </c>
      <c r="AD72" s="41">
        <v>14.3</v>
      </c>
      <c r="AE72" s="26">
        <f t="shared" si="3"/>
        <v>19.437314636179547</v>
      </c>
    </row>
    <row r="73" spans="17:31" x14ac:dyDescent="0.25">
      <c r="Q73" s="41">
        <v>19.399999999999999</v>
      </c>
      <c r="R73" s="41">
        <v>4.2000000000000003E-2</v>
      </c>
      <c r="S73" s="26">
        <f t="shared" si="2"/>
        <v>4.5759498497238905E-2</v>
      </c>
      <c r="AC73" s="41">
        <v>1</v>
      </c>
      <c r="AD73" s="41">
        <v>19.3</v>
      </c>
      <c r="AE73" s="26">
        <f t="shared" si="3"/>
        <v>19.437314636179547</v>
      </c>
    </row>
    <row r="74" spans="17:31" x14ac:dyDescent="0.25">
      <c r="Q74" s="41">
        <v>19.399999999999999</v>
      </c>
      <c r="R74" s="41">
        <v>0.04</v>
      </c>
      <c r="S74" s="26">
        <f t="shared" si="2"/>
        <v>4.5759498497238905E-2</v>
      </c>
      <c r="AC74" s="41">
        <v>1</v>
      </c>
      <c r="AD74" s="41">
        <v>14.6</v>
      </c>
      <c r="AE74" s="26">
        <f t="shared" si="3"/>
        <v>19.437314636179547</v>
      </c>
    </row>
    <row r="75" spans="17:31" x14ac:dyDescent="0.25">
      <c r="Q75" s="41">
        <v>19.5</v>
      </c>
      <c r="R75" s="41">
        <v>4.9000000000000002E-2</v>
      </c>
      <c r="S75" s="26">
        <f t="shared" si="2"/>
        <v>4.6542278828515034E-2</v>
      </c>
      <c r="AC75" s="41">
        <v>1</v>
      </c>
      <c r="AD75" s="41">
        <v>20.9</v>
      </c>
      <c r="AE75" s="26">
        <f t="shared" si="3"/>
        <v>19.437314636179547</v>
      </c>
    </row>
    <row r="76" spans="17:31" x14ac:dyDescent="0.25">
      <c r="Q76" s="41">
        <v>19.5</v>
      </c>
      <c r="R76" s="41">
        <v>4.3999999999999997E-2</v>
      </c>
      <c r="S76" s="26">
        <f t="shared" si="2"/>
        <v>4.6542278828515034E-2</v>
      </c>
      <c r="AC76" s="41">
        <v>1</v>
      </c>
      <c r="AD76" s="41">
        <v>22.4</v>
      </c>
      <c r="AE76" s="26">
        <f t="shared" si="3"/>
        <v>19.437314636179547</v>
      </c>
    </row>
    <row r="77" spans="17:31" x14ac:dyDescent="0.25">
      <c r="Q77" s="41">
        <v>19.5</v>
      </c>
      <c r="R77" s="41">
        <v>4.9000000000000002E-2</v>
      </c>
      <c r="S77" s="26">
        <f t="shared" si="2"/>
        <v>4.6542278828515034E-2</v>
      </c>
      <c r="AC77" s="41">
        <v>1</v>
      </c>
      <c r="AD77" s="41">
        <v>19.8</v>
      </c>
      <c r="AE77" s="26">
        <f t="shared" si="3"/>
        <v>19.437314636179547</v>
      </c>
    </row>
    <row r="78" spans="17:31" x14ac:dyDescent="0.25">
      <c r="Q78" s="41">
        <v>19.5</v>
      </c>
      <c r="R78" s="41">
        <v>4.2999999999999997E-2</v>
      </c>
      <c r="S78" s="26">
        <f t="shared" si="2"/>
        <v>4.6542278828515034E-2</v>
      </c>
      <c r="AC78" s="41">
        <v>1</v>
      </c>
      <c r="AD78" s="41">
        <v>20.8</v>
      </c>
      <c r="AE78" s="26">
        <f t="shared" si="3"/>
        <v>19.437314636179547</v>
      </c>
    </row>
    <row r="79" spans="17:31" x14ac:dyDescent="0.25">
      <c r="Q79" s="41">
        <v>19.600000000000001</v>
      </c>
      <c r="R79" s="41">
        <v>4.4999999999999998E-2</v>
      </c>
      <c r="S79" s="26">
        <f t="shared" si="2"/>
        <v>4.7334342753056965E-2</v>
      </c>
      <c r="AC79" s="41">
        <v>1</v>
      </c>
      <c r="AD79" s="41">
        <v>19.2</v>
      </c>
      <c r="AE79" s="26">
        <f t="shared" si="3"/>
        <v>19.437314636179547</v>
      </c>
    </row>
    <row r="80" spans="17:31" x14ac:dyDescent="0.25">
      <c r="Q80" s="41">
        <v>19.600000000000001</v>
      </c>
      <c r="R80" s="41">
        <v>0.05</v>
      </c>
      <c r="S80" s="26">
        <f t="shared" si="2"/>
        <v>4.7334342753056965E-2</v>
      </c>
      <c r="AC80" s="41">
        <v>1</v>
      </c>
      <c r="AD80" s="41">
        <v>29.2</v>
      </c>
      <c r="AE80" s="26">
        <f t="shared" si="3"/>
        <v>19.437314636179547</v>
      </c>
    </row>
    <row r="81" spans="17:31" x14ac:dyDescent="0.25">
      <c r="Q81" s="41">
        <v>19.600000000000001</v>
      </c>
      <c r="R81" s="41">
        <v>4.7E-2</v>
      </c>
      <c r="S81" s="26">
        <f t="shared" si="2"/>
        <v>4.7334342753056965E-2</v>
      </c>
      <c r="AC81" s="41">
        <v>1</v>
      </c>
      <c r="AD81" s="41">
        <v>18.3</v>
      </c>
      <c r="AE81" s="26">
        <f t="shared" si="3"/>
        <v>19.437314636179547</v>
      </c>
    </row>
    <row r="82" spans="17:31" x14ac:dyDescent="0.25">
      <c r="Q82" s="41">
        <v>19.600000000000001</v>
      </c>
      <c r="R82" s="41">
        <v>4.4999999999999998E-2</v>
      </c>
      <c r="S82" s="26">
        <f t="shared" si="2"/>
        <v>4.7334342753056965E-2</v>
      </c>
      <c r="AC82" s="41">
        <v>1</v>
      </c>
      <c r="AD82" s="41">
        <v>20.2</v>
      </c>
      <c r="AE82" s="26">
        <f t="shared" si="3"/>
        <v>19.437314636179547</v>
      </c>
    </row>
    <row r="83" spans="17:31" x14ac:dyDescent="0.25">
      <c r="Q83" s="41">
        <v>19.7</v>
      </c>
      <c r="R83" s="41">
        <v>4.7E-2</v>
      </c>
      <c r="S83" s="26">
        <f t="shared" si="2"/>
        <v>4.8135752163543599E-2</v>
      </c>
      <c r="AC83" s="41">
        <v>1</v>
      </c>
      <c r="AD83" s="41">
        <v>19.3</v>
      </c>
      <c r="AE83" s="26">
        <f t="shared" si="3"/>
        <v>19.437314636179547</v>
      </c>
    </row>
    <row r="84" spans="17:31" x14ac:dyDescent="0.25">
      <c r="Q84" s="41">
        <v>19.7</v>
      </c>
      <c r="R84" s="41">
        <v>4.3999999999999997E-2</v>
      </c>
      <c r="S84" s="26">
        <f t="shared" si="2"/>
        <v>4.8135752163543599E-2</v>
      </c>
      <c r="AC84" s="41">
        <v>1</v>
      </c>
      <c r="AD84" s="41">
        <v>16.2</v>
      </c>
      <c r="AE84" s="26">
        <f t="shared" si="3"/>
        <v>19.437314636179547</v>
      </c>
    </row>
    <row r="85" spans="17:31" x14ac:dyDescent="0.25">
      <c r="Q85" s="41">
        <v>19.7</v>
      </c>
      <c r="R85" s="41">
        <v>4.5999999999999999E-2</v>
      </c>
      <c r="S85" s="26">
        <f t="shared" si="2"/>
        <v>4.8135752163543599E-2</v>
      </c>
      <c r="AC85" s="41">
        <v>2</v>
      </c>
      <c r="AD85" s="41">
        <v>20.7</v>
      </c>
      <c r="AE85" s="26">
        <f t="shared" si="3"/>
        <v>22.093065034325598</v>
      </c>
    </row>
    <row r="86" spans="17:31" x14ac:dyDescent="0.25">
      <c r="Q86" s="41">
        <v>19.7</v>
      </c>
      <c r="R86" s="41">
        <v>4.1000000000000002E-2</v>
      </c>
      <c r="S86" s="26">
        <f t="shared" si="2"/>
        <v>4.8135752163543599E-2</v>
      </c>
      <c r="AC86" s="41">
        <v>2</v>
      </c>
      <c r="AD86" s="41">
        <v>25.6</v>
      </c>
      <c r="AE86" s="26">
        <f t="shared" si="3"/>
        <v>22.093065034325598</v>
      </c>
    </row>
    <row r="87" spans="17:31" x14ac:dyDescent="0.25">
      <c r="Q87" s="41">
        <v>19.7</v>
      </c>
      <c r="R87" s="41">
        <v>4.5999999999999999E-2</v>
      </c>
      <c r="S87" s="26">
        <f t="shared" si="2"/>
        <v>4.8135752163543599E-2</v>
      </c>
      <c r="AC87" s="41">
        <v>2</v>
      </c>
      <c r="AD87" s="41">
        <v>20.2</v>
      </c>
      <c r="AE87" s="26">
        <f t="shared" si="3"/>
        <v>22.093065034325598</v>
      </c>
    </row>
    <row r="88" spans="17:31" x14ac:dyDescent="0.25">
      <c r="Q88" s="41">
        <v>19.7</v>
      </c>
      <c r="R88" s="41">
        <v>0.05</v>
      </c>
      <c r="S88" s="26">
        <f t="shared" si="2"/>
        <v>4.8135752163543599E-2</v>
      </c>
      <c r="AC88" s="41">
        <v>2</v>
      </c>
      <c r="AD88" s="41">
        <v>19.7</v>
      </c>
      <c r="AE88" s="26">
        <f t="shared" si="3"/>
        <v>22.093065034325598</v>
      </c>
    </row>
    <row r="89" spans="17:31" x14ac:dyDescent="0.25">
      <c r="Q89" s="41">
        <v>19.7</v>
      </c>
      <c r="R89" s="41">
        <v>4.2999999999999997E-2</v>
      </c>
      <c r="S89" s="26">
        <f t="shared" si="2"/>
        <v>4.8135752163543599E-2</v>
      </c>
      <c r="AC89" s="41">
        <v>2</v>
      </c>
      <c r="AD89" s="41">
        <v>22.3</v>
      </c>
      <c r="AE89" s="26">
        <f t="shared" si="3"/>
        <v>22.093065034325598</v>
      </c>
    </row>
    <row r="90" spans="17:31" x14ac:dyDescent="0.25">
      <c r="Q90" s="41">
        <v>19.8</v>
      </c>
      <c r="R90" s="41">
        <v>4.7E-2</v>
      </c>
      <c r="S90" s="26">
        <f t="shared" si="2"/>
        <v>4.894656904716068E-2</v>
      </c>
      <c r="AC90" s="41">
        <v>2</v>
      </c>
      <c r="AD90" s="41">
        <v>19</v>
      </c>
      <c r="AE90" s="26">
        <f t="shared" si="3"/>
        <v>22.093065034325598</v>
      </c>
    </row>
    <row r="91" spans="17:31" x14ac:dyDescent="0.25">
      <c r="Q91" s="41">
        <v>19.8</v>
      </c>
      <c r="R91" s="41">
        <v>4.2999999999999997E-2</v>
      </c>
      <c r="S91" s="26">
        <f t="shared" si="2"/>
        <v>4.894656904716068E-2</v>
      </c>
      <c r="AC91" s="41">
        <v>2</v>
      </c>
      <c r="AD91" s="41">
        <v>20.6</v>
      </c>
      <c r="AE91" s="26">
        <f t="shared" si="3"/>
        <v>22.093065034325598</v>
      </c>
    </row>
    <row r="92" spans="17:31" x14ac:dyDescent="0.25">
      <c r="Q92" s="41">
        <v>19.8</v>
      </c>
      <c r="R92" s="41">
        <v>4.2999999999999997E-2</v>
      </c>
      <c r="S92" s="26">
        <f t="shared" si="2"/>
        <v>4.894656904716068E-2</v>
      </c>
      <c r="AC92" s="41">
        <v>2</v>
      </c>
      <c r="AD92" s="41">
        <v>28.8</v>
      </c>
      <c r="AE92" s="26">
        <f t="shared" si="3"/>
        <v>22.093065034325598</v>
      </c>
    </row>
    <row r="93" spans="17:31" x14ac:dyDescent="0.25">
      <c r="Q93" s="41">
        <v>19.8</v>
      </c>
      <c r="R93" s="41">
        <v>4.7E-2</v>
      </c>
      <c r="S93" s="26">
        <f t="shared" si="2"/>
        <v>4.894656904716068E-2</v>
      </c>
      <c r="AC93" s="41">
        <v>2</v>
      </c>
      <c r="AD93" s="41">
        <v>21</v>
      </c>
      <c r="AE93" s="26">
        <f t="shared" si="3"/>
        <v>22.093065034325598</v>
      </c>
    </row>
    <row r="94" spans="17:31" x14ac:dyDescent="0.25">
      <c r="Q94" s="41">
        <v>19.8</v>
      </c>
      <c r="R94" s="41">
        <v>5.5E-2</v>
      </c>
      <c r="S94" s="26">
        <f t="shared" si="2"/>
        <v>4.894656904716068E-2</v>
      </c>
      <c r="AC94" s="41">
        <v>2</v>
      </c>
      <c r="AD94" s="41">
        <v>24.2</v>
      </c>
      <c r="AE94" s="26">
        <f t="shared" si="3"/>
        <v>22.093065034325598</v>
      </c>
    </row>
    <row r="95" spans="17:31" x14ac:dyDescent="0.25">
      <c r="Q95" s="41">
        <v>19.899999999999999</v>
      </c>
      <c r="R95" s="41">
        <v>4.8000000000000001E-2</v>
      </c>
      <c r="S95" s="26">
        <f t="shared" si="2"/>
        <v>4.9766855485263384E-2</v>
      </c>
      <c r="AC95" s="41">
        <v>2</v>
      </c>
      <c r="AD95" s="41">
        <v>20.6</v>
      </c>
      <c r="AE95" s="26">
        <f t="shared" si="3"/>
        <v>22.093065034325598</v>
      </c>
    </row>
    <row r="96" spans="17:31" x14ac:dyDescent="0.25">
      <c r="Q96" s="41">
        <v>19.899999999999999</v>
      </c>
      <c r="R96" s="41">
        <v>4.5999999999999999E-2</v>
      </c>
      <c r="S96" s="26">
        <f t="shared" si="2"/>
        <v>4.9766855485263384E-2</v>
      </c>
      <c r="AC96" s="41">
        <v>2</v>
      </c>
      <c r="AD96" s="41">
        <v>20.7</v>
      </c>
      <c r="AE96" s="26">
        <f t="shared" si="3"/>
        <v>22.093065034325598</v>
      </c>
    </row>
    <row r="97" spans="17:31" x14ac:dyDescent="0.25">
      <c r="Q97" s="41">
        <v>20</v>
      </c>
      <c r="R97" s="41">
        <v>4.5999999999999999E-2</v>
      </c>
      <c r="S97" s="26">
        <f t="shared" si="2"/>
        <v>5.0596673653043399E-2</v>
      </c>
      <c r="AC97" s="41">
        <v>2</v>
      </c>
      <c r="AD97" s="41">
        <v>22.4</v>
      </c>
      <c r="AE97" s="26">
        <f t="shared" si="3"/>
        <v>22.093065034325598</v>
      </c>
    </row>
    <row r="98" spans="17:31" x14ac:dyDescent="0.25">
      <c r="Q98" s="41">
        <v>20</v>
      </c>
      <c r="R98" s="41">
        <v>4.8000000000000001E-2</v>
      </c>
      <c r="S98" s="26">
        <f t="shared" si="2"/>
        <v>5.0596673653043399E-2</v>
      </c>
      <c r="AC98" s="41">
        <v>2</v>
      </c>
      <c r="AD98" s="41">
        <v>22.2</v>
      </c>
      <c r="AE98" s="26">
        <f t="shared" si="3"/>
        <v>22.093065034325598</v>
      </c>
    </row>
    <row r="99" spans="17:31" x14ac:dyDescent="0.25">
      <c r="Q99" s="41">
        <v>20</v>
      </c>
      <c r="R99" s="41">
        <v>0.05</v>
      </c>
      <c r="S99" s="26">
        <f t="shared" si="2"/>
        <v>5.0596673653043399E-2</v>
      </c>
      <c r="AC99" s="41">
        <v>2</v>
      </c>
      <c r="AD99" s="41">
        <v>23.1</v>
      </c>
      <c r="AE99" s="26">
        <f t="shared" si="3"/>
        <v>22.093065034325598</v>
      </c>
    </row>
    <row r="100" spans="17:31" x14ac:dyDescent="0.25">
      <c r="Q100" s="41">
        <v>20</v>
      </c>
      <c r="R100" s="41">
        <v>4.5999999999999999E-2</v>
      </c>
      <c r="S100" s="26">
        <f t="shared" si="2"/>
        <v>5.0596673653043399E-2</v>
      </c>
      <c r="AC100" s="41">
        <v>2</v>
      </c>
      <c r="AD100" s="41">
        <v>24.2</v>
      </c>
      <c r="AE100" s="26">
        <f t="shared" si="3"/>
        <v>22.093065034325598</v>
      </c>
    </row>
    <row r="101" spans="17:31" x14ac:dyDescent="0.25">
      <c r="Q101" s="41">
        <v>20</v>
      </c>
      <c r="R101" s="41">
        <v>4.9000000000000002E-2</v>
      </c>
      <c r="S101" s="26">
        <f t="shared" si="2"/>
        <v>5.0596673653043399E-2</v>
      </c>
      <c r="AC101" s="41">
        <v>2</v>
      </c>
      <c r="AD101" s="41">
        <v>20.3</v>
      </c>
      <c r="AE101" s="26">
        <f t="shared" si="3"/>
        <v>22.093065034325598</v>
      </c>
    </row>
    <row r="102" spans="17:31" x14ac:dyDescent="0.25">
      <c r="Q102" s="41">
        <v>20</v>
      </c>
      <c r="R102" s="41">
        <v>4.9000000000000002E-2</v>
      </c>
      <c r="S102" s="26">
        <f t="shared" si="2"/>
        <v>5.0596673653043399E-2</v>
      </c>
      <c r="AC102" s="41">
        <v>2</v>
      </c>
      <c r="AD102" s="41">
        <v>22.5</v>
      </c>
      <c r="AE102" s="26">
        <f t="shared" si="3"/>
        <v>22.093065034325598</v>
      </c>
    </row>
    <row r="103" spans="17:31" x14ac:dyDescent="0.25">
      <c r="Q103" s="41">
        <v>20</v>
      </c>
      <c r="R103" s="41">
        <v>4.4999999999999998E-2</v>
      </c>
      <c r="S103" s="26">
        <f t="shared" si="2"/>
        <v>5.0596673653043399E-2</v>
      </c>
      <c r="AC103" s="41">
        <v>2</v>
      </c>
      <c r="AD103" s="41">
        <v>21</v>
      </c>
      <c r="AE103" s="26">
        <f t="shared" si="3"/>
        <v>22.093065034325598</v>
      </c>
    </row>
    <row r="104" spans="17:31" x14ac:dyDescent="0.25">
      <c r="Q104" s="41">
        <v>20.100000000000001</v>
      </c>
      <c r="R104" s="41">
        <v>6.5000000000000002E-2</v>
      </c>
      <c r="S104" s="26">
        <f t="shared" si="2"/>
        <v>5.1436085819197876E-2</v>
      </c>
      <c r="AC104" s="41">
        <v>2</v>
      </c>
      <c r="AD104" s="41">
        <v>21.9</v>
      </c>
      <c r="AE104" s="26">
        <f t="shared" si="3"/>
        <v>22.093065034325598</v>
      </c>
    </row>
    <row r="105" spans="17:31" x14ac:dyDescent="0.25">
      <c r="Q105" s="41">
        <v>20.2</v>
      </c>
      <c r="R105" s="41">
        <v>0.05</v>
      </c>
      <c r="S105" s="26">
        <f t="shared" si="2"/>
        <v>5.2285154345601277E-2</v>
      </c>
      <c r="AC105" s="41">
        <v>2</v>
      </c>
      <c r="AD105" s="41">
        <v>24.2</v>
      </c>
      <c r="AE105" s="26">
        <f t="shared" si="3"/>
        <v>22.093065034325598</v>
      </c>
    </row>
    <row r="106" spans="17:31" x14ac:dyDescent="0.25">
      <c r="Q106" s="41">
        <v>20.2</v>
      </c>
      <c r="R106" s="41">
        <v>5.0999999999999997E-2</v>
      </c>
      <c r="S106" s="26">
        <f t="shared" si="2"/>
        <v>5.2285154345601277E-2</v>
      </c>
      <c r="AC106" s="41">
        <v>2</v>
      </c>
      <c r="AD106" s="41">
        <v>21.4</v>
      </c>
      <c r="AE106" s="26">
        <f t="shared" si="3"/>
        <v>22.093065034325598</v>
      </c>
    </row>
    <row r="107" spans="17:31" x14ac:dyDescent="0.25">
      <c r="Q107" s="41">
        <v>20.2</v>
      </c>
      <c r="R107" s="41">
        <v>4.9000000000000002E-2</v>
      </c>
      <c r="S107" s="26">
        <f t="shared" si="2"/>
        <v>5.2285154345601277E-2</v>
      </c>
      <c r="AC107" s="41">
        <v>2</v>
      </c>
      <c r="AD107" s="41">
        <v>20.6</v>
      </c>
      <c r="AE107" s="26">
        <f t="shared" si="3"/>
        <v>22.093065034325598</v>
      </c>
    </row>
    <row r="108" spans="17:31" x14ac:dyDescent="0.25">
      <c r="Q108" s="41">
        <v>20.2</v>
      </c>
      <c r="R108" s="41">
        <v>5.6000000000000001E-2</v>
      </c>
      <c r="S108" s="26">
        <f t="shared" si="2"/>
        <v>5.2285154345601277E-2</v>
      </c>
      <c r="AC108" s="41">
        <v>2</v>
      </c>
      <c r="AD108" s="41">
        <v>20.9</v>
      </c>
      <c r="AE108" s="26">
        <f t="shared" si="3"/>
        <v>22.093065034325598</v>
      </c>
    </row>
    <row r="109" spans="17:31" x14ac:dyDescent="0.25">
      <c r="Q109" s="41">
        <v>20.2</v>
      </c>
      <c r="R109" s="41">
        <v>4.5999999999999999E-2</v>
      </c>
      <c r="S109" s="26">
        <f t="shared" si="2"/>
        <v>5.2285154345601277E-2</v>
      </c>
      <c r="AC109" s="41">
        <v>2</v>
      </c>
      <c r="AD109" s="41">
        <v>24</v>
      </c>
      <c r="AE109" s="26">
        <f t="shared" si="3"/>
        <v>22.093065034325598</v>
      </c>
    </row>
    <row r="110" spans="17:31" x14ac:dyDescent="0.25">
      <c r="Q110" s="41">
        <v>20.2</v>
      </c>
      <c r="R110" s="41">
        <v>5.0999999999999997E-2</v>
      </c>
      <c r="S110" s="26">
        <f t="shared" si="2"/>
        <v>5.2285154345601277E-2</v>
      </c>
      <c r="AC110" s="41">
        <v>2</v>
      </c>
      <c r="AD110" s="41">
        <v>21.7</v>
      </c>
      <c r="AE110" s="26">
        <f t="shared" si="3"/>
        <v>22.093065034325598</v>
      </c>
    </row>
    <row r="111" spans="17:31" x14ac:dyDescent="0.25">
      <c r="Q111" s="41">
        <v>20.3</v>
      </c>
      <c r="R111" s="41">
        <v>5.0999999999999997E-2</v>
      </c>
      <c r="S111" s="26">
        <f t="shared" si="2"/>
        <v>5.3143941686980806E-2</v>
      </c>
      <c r="AC111" s="41">
        <v>2</v>
      </c>
      <c r="AD111" s="41">
        <v>24.5</v>
      </c>
      <c r="AE111" s="26">
        <f t="shared" si="3"/>
        <v>22.093065034325598</v>
      </c>
    </row>
    <row r="112" spans="17:31" x14ac:dyDescent="0.25">
      <c r="Q112" s="41">
        <v>20.3</v>
      </c>
      <c r="R112" s="41">
        <v>0.05</v>
      </c>
      <c r="S112" s="26">
        <f t="shared" si="2"/>
        <v>5.3143941686980806E-2</v>
      </c>
      <c r="AC112" s="41">
        <v>2</v>
      </c>
      <c r="AD112" s="41">
        <v>21.3</v>
      </c>
      <c r="AE112" s="26">
        <f t="shared" si="3"/>
        <v>22.093065034325598</v>
      </c>
    </row>
    <row r="113" spans="17:31" x14ac:dyDescent="0.25">
      <c r="Q113" s="41">
        <v>20.3</v>
      </c>
      <c r="R113" s="41">
        <v>4.4999999999999998E-2</v>
      </c>
      <c r="S113" s="26">
        <f t="shared" si="2"/>
        <v>5.3143941686980806E-2</v>
      </c>
      <c r="AC113" s="41">
        <v>2</v>
      </c>
      <c r="AD113" s="41">
        <v>21.4</v>
      </c>
      <c r="AE113" s="26">
        <f t="shared" si="3"/>
        <v>22.093065034325598</v>
      </c>
    </row>
    <row r="114" spans="17:31" x14ac:dyDescent="0.25">
      <c r="Q114" s="41">
        <v>20.3</v>
      </c>
      <c r="R114" s="41">
        <v>5.7000000000000002E-2</v>
      </c>
      <c r="S114" s="26">
        <f t="shared" si="2"/>
        <v>5.3143941686980806E-2</v>
      </c>
      <c r="AC114" s="41">
        <v>2</v>
      </c>
      <c r="AD114" s="41">
        <v>20.2</v>
      </c>
      <c r="AE114" s="26">
        <f t="shared" si="3"/>
        <v>22.093065034325598</v>
      </c>
    </row>
    <row r="115" spans="17:31" x14ac:dyDescent="0.25">
      <c r="Q115" s="41">
        <v>20.3</v>
      </c>
      <c r="R115" s="41">
        <v>4.9000000000000002E-2</v>
      </c>
      <c r="S115" s="26">
        <f t="shared" si="2"/>
        <v>5.3143941686980806E-2</v>
      </c>
      <c r="AC115" s="41">
        <v>2</v>
      </c>
      <c r="AD115" s="41">
        <v>20.6</v>
      </c>
      <c r="AE115" s="26">
        <f t="shared" si="3"/>
        <v>22.093065034325598</v>
      </c>
    </row>
    <row r="116" spans="17:31" x14ac:dyDescent="0.25">
      <c r="Q116" s="41">
        <v>20.399999999999999</v>
      </c>
      <c r="R116" s="41">
        <v>5.8000000000000003E-2</v>
      </c>
      <c r="S116" s="26">
        <f t="shared" si="2"/>
        <v>5.4012510390593023E-2</v>
      </c>
      <c r="AC116" s="41">
        <v>2</v>
      </c>
      <c r="AD116" s="41">
        <v>25.7</v>
      </c>
      <c r="AE116" s="26">
        <f t="shared" si="3"/>
        <v>22.093065034325598</v>
      </c>
    </row>
    <row r="117" spans="17:31" x14ac:dyDescent="0.25">
      <c r="Q117" s="41">
        <v>20.399999999999999</v>
      </c>
      <c r="R117" s="41">
        <v>4.4999999999999998E-2</v>
      </c>
      <c r="S117" s="26">
        <f t="shared" si="2"/>
        <v>5.4012510390593023E-2</v>
      </c>
      <c r="AC117" s="41">
        <v>2</v>
      </c>
      <c r="AD117" s="41">
        <v>21.3</v>
      </c>
      <c r="AE117" s="26">
        <f t="shared" si="3"/>
        <v>22.093065034325598</v>
      </c>
    </row>
    <row r="118" spans="17:31" x14ac:dyDescent="0.25">
      <c r="Q118" s="41">
        <v>20.399999999999999</v>
      </c>
      <c r="R118" s="41">
        <v>5.5E-2</v>
      </c>
      <c r="S118" s="26">
        <f t="shared" si="2"/>
        <v>5.4012510390593023E-2</v>
      </c>
      <c r="AC118" s="41">
        <v>2</v>
      </c>
      <c r="AD118" s="41">
        <v>21.8</v>
      </c>
      <c r="AE118" s="26">
        <f t="shared" si="3"/>
        <v>22.093065034325598</v>
      </c>
    </row>
    <row r="119" spans="17:31" x14ac:dyDescent="0.25">
      <c r="Q119" s="41">
        <v>20.399999999999999</v>
      </c>
      <c r="R119" s="41">
        <v>5.7000000000000002E-2</v>
      </c>
      <c r="S119" s="26">
        <f t="shared" si="2"/>
        <v>5.4012510390593023E-2</v>
      </c>
      <c r="AC119" s="41">
        <v>2</v>
      </c>
      <c r="AD119" s="41">
        <v>26.3</v>
      </c>
      <c r="AE119" s="26">
        <f t="shared" si="3"/>
        <v>22.093065034325598</v>
      </c>
    </row>
    <row r="120" spans="17:31" x14ac:dyDescent="0.25">
      <c r="Q120" s="41">
        <v>20.399999999999999</v>
      </c>
      <c r="R120" s="41">
        <v>6.5000000000000002E-2</v>
      </c>
      <c r="S120" s="26">
        <f t="shared" si="2"/>
        <v>5.4012510390593023E-2</v>
      </c>
      <c r="AC120" s="41">
        <v>2</v>
      </c>
      <c r="AD120" s="41">
        <v>23.4</v>
      </c>
      <c r="AE120" s="26">
        <f t="shared" si="3"/>
        <v>22.093065034325598</v>
      </c>
    </row>
    <row r="121" spans="17:31" x14ac:dyDescent="0.25">
      <c r="Q121" s="41">
        <v>20.399999999999999</v>
      </c>
      <c r="R121" s="41">
        <v>4.7E-2</v>
      </c>
      <c r="S121" s="26">
        <f t="shared" si="2"/>
        <v>5.4012510390593023E-2</v>
      </c>
      <c r="AC121" s="41">
        <v>2</v>
      </c>
      <c r="AD121" s="41">
        <v>21.2</v>
      </c>
      <c r="AE121" s="26">
        <f t="shared" si="3"/>
        <v>22.093065034325598</v>
      </c>
    </row>
    <row r="122" spans="17:31" x14ac:dyDescent="0.25">
      <c r="Q122" s="41">
        <v>20.5</v>
      </c>
      <c r="R122" s="41">
        <v>5.7000000000000002E-2</v>
      </c>
      <c r="S122" s="26">
        <f t="shared" si="2"/>
        <v>5.4890923095905209E-2</v>
      </c>
      <c r="AC122" s="41">
        <v>2</v>
      </c>
      <c r="AD122" s="41">
        <v>22.8</v>
      </c>
      <c r="AE122" s="26">
        <f t="shared" si="3"/>
        <v>22.093065034325598</v>
      </c>
    </row>
    <row r="123" spans="17:31" x14ac:dyDescent="0.25">
      <c r="Q123" s="41">
        <v>20.5</v>
      </c>
      <c r="R123" s="41">
        <v>5.0999999999999997E-2</v>
      </c>
      <c r="S123" s="26">
        <f t="shared" si="2"/>
        <v>5.4890923095905209E-2</v>
      </c>
      <c r="AC123" s="41">
        <v>2</v>
      </c>
      <c r="AD123" s="41">
        <v>21.1</v>
      </c>
      <c r="AE123" s="26">
        <f t="shared" si="3"/>
        <v>22.093065034325598</v>
      </c>
    </row>
    <row r="124" spans="17:31" x14ac:dyDescent="0.25">
      <c r="Q124" s="41">
        <v>20.5</v>
      </c>
      <c r="R124" s="41">
        <v>0.06</v>
      </c>
      <c r="S124" s="26">
        <f t="shared" si="2"/>
        <v>5.4890923095905209E-2</v>
      </c>
      <c r="AC124" s="41">
        <v>2</v>
      </c>
      <c r="AD124" s="41">
        <v>24.4</v>
      </c>
      <c r="AE124" s="26">
        <f t="shared" si="3"/>
        <v>22.093065034325598</v>
      </c>
    </row>
    <row r="125" spans="17:31" x14ac:dyDescent="0.25">
      <c r="Q125" s="41">
        <v>20.5</v>
      </c>
      <c r="R125" s="41">
        <v>4.8000000000000001E-2</v>
      </c>
      <c r="S125" s="26">
        <f t="shared" si="2"/>
        <v>5.4890923095905209E-2</v>
      </c>
      <c r="AC125" s="41">
        <v>2</v>
      </c>
      <c r="AD125" s="41">
        <v>20</v>
      </c>
      <c r="AE125" s="26">
        <f t="shared" si="3"/>
        <v>22.093065034325598</v>
      </c>
    </row>
    <row r="126" spans="17:31" x14ac:dyDescent="0.25">
      <c r="Q126" s="41">
        <v>20.5</v>
      </c>
      <c r="R126" s="41">
        <v>5.2999999999999999E-2</v>
      </c>
      <c r="S126" s="26">
        <f t="shared" si="2"/>
        <v>5.4890923095905209E-2</v>
      </c>
      <c r="AC126" s="41">
        <v>2</v>
      </c>
      <c r="AD126" s="41">
        <v>23.8</v>
      </c>
      <c r="AE126" s="26">
        <f t="shared" si="3"/>
        <v>22.093065034325598</v>
      </c>
    </row>
    <row r="127" spans="17:31" x14ac:dyDescent="0.25">
      <c r="Q127" s="41">
        <v>20.5</v>
      </c>
      <c r="R127" s="41">
        <v>5.8999999999999997E-2</v>
      </c>
      <c r="S127" s="26">
        <f t="shared" si="2"/>
        <v>5.4890923095905209E-2</v>
      </c>
      <c r="AC127" s="41">
        <v>2</v>
      </c>
      <c r="AD127" s="41">
        <v>25.4</v>
      </c>
      <c r="AE127" s="26">
        <f t="shared" si="3"/>
        <v>22.093065034325598</v>
      </c>
    </row>
    <row r="128" spans="17:31" x14ac:dyDescent="0.25">
      <c r="Q128" s="41">
        <v>20.5</v>
      </c>
      <c r="R128" s="41">
        <v>4.8000000000000001E-2</v>
      </c>
      <c r="S128" s="26">
        <f t="shared" si="2"/>
        <v>5.4890923095905209E-2</v>
      </c>
      <c r="AC128" s="41">
        <v>2</v>
      </c>
      <c r="AD128" s="41">
        <v>17.899999999999999</v>
      </c>
      <c r="AE128" s="26">
        <f t="shared" si="3"/>
        <v>22.093065034325598</v>
      </c>
    </row>
    <row r="129" spans="17:31" x14ac:dyDescent="0.25">
      <c r="Q129" s="41">
        <v>20.5</v>
      </c>
      <c r="R129" s="41">
        <v>5.8999999999999997E-2</v>
      </c>
      <c r="S129" s="26">
        <f t="shared" si="2"/>
        <v>5.4890923095905209E-2</v>
      </c>
      <c r="AC129" s="41">
        <v>2</v>
      </c>
      <c r="AD129" s="41">
        <v>21.4</v>
      </c>
      <c r="AE129" s="26">
        <f t="shared" si="3"/>
        <v>22.093065034325598</v>
      </c>
    </row>
    <row r="130" spans="17:31" x14ac:dyDescent="0.25">
      <c r="Q130" s="41">
        <v>20.5</v>
      </c>
      <c r="R130" s="41">
        <v>5.7000000000000002E-2</v>
      </c>
      <c r="S130" s="26">
        <f t="shared" si="2"/>
        <v>5.4890923095905209E-2</v>
      </c>
      <c r="AC130" s="41">
        <v>2</v>
      </c>
      <c r="AD130" s="41">
        <v>22.8</v>
      </c>
      <c r="AE130" s="26">
        <f t="shared" si="3"/>
        <v>22.093065034325598</v>
      </c>
    </row>
    <row r="131" spans="17:31" x14ac:dyDescent="0.25">
      <c r="Q131" s="41">
        <v>20.6</v>
      </c>
      <c r="R131" s="41">
        <v>5.1999999999999998E-2</v>
      </c>
      <c r="S131" s="26">
        <f t="shared" si="2"/>
        <v>5.5779242534277233E-2</v>
      </c>
      <c r="AC131" s="41">
        <v>2</v>
      </c>
      <c r="AD131" s="41">
        <v>19.2</v>
      </c>
      <c r="AE131" s="26">
        <f t="shared" si="3"/>
        <v>22.093065034325598</v>
      </c>
    </row>
    <row r="132" spans="17:31" x14ac:dyDescent="0.25">
      <c r="Q132" s="41">
        <v>20.6</v>
      </c>
      <c r="R132" s="41">
        <v>5.0999999999999997E-2</v>
      </c>
      <c r="S132" s="26">
        <f t="shared" si="2"/>
        <v>5.5779242534277233E-2</v>
      </c>
      <c r="AC132" s="41">
        <v>2</v>
      </c>
      <c r="AD132" s="41">
        <v>22</v>
      </c>
      <c r="AE132" s="26">
        <f t="shared" si="3"/>
        <v>22.093065034325598</v>
      </c>
    </row>
    <row r="133" spans="17:31" x14ac:dyDescent="0.25">
      <c r="Q133" s="41">
        <v>20.7</v>
      </c>
      <c r="R133" s="41">
        <v>6.3E-2</v>
      </c>
      <c r="S133" s="26">
        <f t="shared" si="2"/>
        <v>5.6677531528647775E-2</v>
      </c>
      <c r="AC133" s="41">
        <v>2</v>
      </c>
      <c r="AD133" s="41">
        <v>24.2</v>
      </c>
      <c r="AE133" s="26">
        <f t="shared" si="3"/>
        <v>22.093065034325598</v>
      </c>
    </row>
    <row r="134" spans="17:31" x14ac:dyDescent="0.25">
      <c r="Q134" s="41">
        <v>20.7</v>
      </c>
      <c r="R134" s="41">
        <v>4.4999999999999998E-2</v>
      </c>
      <c r="S134" s="26">
        <f t="shared" si="2"/>
        <v>5.6677531528647775E-2</v>
      </c>
      <c r="AC134" s="41">
        <v>2</v>
      </c>
      <c r="AD134" s="41">
        <v>17.600000000000001</v>
      </c>
      <c r="AE134" s="26">
        <f t="shared" si="3"/>
        <v>22.093065034325598</v>
      </c>
    </row>
    <row r="135" spans="17:31" x14ac:dyDescent="0.25">
      <c r="Q135" s="41">
        <v>20.7</v>
      </c>
      <c r="R135" s="41">
        <v>5.5E-2</v>
      </c>
      <c r="S135" s="26">
        <f t="shared" ref="S135:S198" si="4">$X$7*Q135^$X$5</f>
        <v>5.6677531528647775E-2</v>
      </c>
      <c r="AC135" s="41">
        <v>2</v>
      </c>
      <c r="AD135" s="41">
        <v>26.6</v>
      </c>
      <c r="AE135" s="26">
        <f t="shared" ref="AE135:AE198" si="5">$X$25*(1-EXP(-$X$24*(AC135-$X$26)))</f>
        <v>22.093065034325598</v>
      </c>
    </row>
    <row r="136" spans="17:31" x14ac:dyDescent="0.25">
      <c r="Q136" s="41">
        <v>20.7</v>
      </c>
      <c r="R136" s="41">
        <v>0.06</v>
      </c>
      <c r="S136" s="26">
        <f t="shared" si="4"/>
        <v>5.6677531528647775E-2</v>
      </c>
      <c r="AC136" s="41">
        <v>2</v>
      </c>
      <c r="AD136" s="41">
        <v>22.2</v>
      </c>
      <c r="AE136" s="26">
        <f t="shared" si="5"/>
        <v>22.093065034325598</v>
      </c>
    </row>
    <row r="137" spans="17:31" x14ac:dyDescent="0.25">
      <c r="Q137" s="41">
        <v>20.7</v>
      </c>
      <c r="R137" s="41">
        <v>5.8000000000000003E-2</v>
      </c>
      <c r="S137" s="26">
        <f t="shared" si="4"/>
        <v>5.6677531528647775E-2</v>
      </c>
      <c r="AC137" s="41">
        <v>2</v>
      </c>
      <c r="AD137" s="41">
        <v>23.4</v>
      </c>
      <c r="AE137" s="26">
        <f t="shared" si="5"/>
        <v>22.093065034325598</v>
      </c>
    </row>
    <row r="138" spans="17:31" x14ac:dyDescent="0.25">
      <c r="Q138" s="41">
        <v>20.8</v>
      </c>
      <c r="R138" s="41">
        <v>6.4000000000000001E-2</v>
      </c>
      <c r="S138" s="26">
        <f t="shared" si="4"/>
        <v>5.7585852993222351E-2</v>
      </c>
      <c r="AC138" s="41">
        <v>2</v>
      </c>
      <c r="AD138" s="41">
        <v>24.3</v>
      </c>
      <c r="AE138" s="26">
        <f t="shared" si="5"/>
        <v>22.093065034325598</v>
      </c>
    </row>
    <row r="139" spans="17:31" x14ac:dyDescent="0.25">
      <c r="Q139" s="41">
        <v>20.8</v>
      </c>
      <c r="R139" s="41">
        <v>5.3999999999999999E-2</v>
      </c>
      <c r="S139" s="26">
        <f t="shared" si="4"/>
        <v>5.7585852993222351E-2</v>
      </c>
      <c r="AC139" s="41">
        <v>2</v>
      </c>
      <c r="AD139" s="41">
        <v>22</v>
      </c>
      <c r="AE139" s="26">
        <f t="shared" si="5"/>
        <v>22.093065034325598</v>
      </c>
    </row>
    <row r="140" spans="17:31" x14ac:dyDescent="0.25">
      <c r="Q140" s="41">
        <v>20.8</v>
      </c>
      <c r="R140" s="41">
        <v>5.1999999999999998E-2</v>
      </c>
      <c r="S140" s="26">
        <f t="shared" si="4"/>
        <v>5.7585852993222351E-2</v>
      </c>
      <c r="AC140" s="41">
        <v>2</v>
      </c>
      <c r="AD140" s="41">
        <v>20.399999999999999</v>
      </c>
      <c r="AE140" s="26">
        <f t="shared" si="5"/>
        <v>22.093065034325598</v>
      </c>
    </row>
    <row r="141" spans="17:31" x14ac:dyDescent="0.25">
      <c r="Q141" s="41">
        <v>20.8</v>
      </c>
      <c r="R141" s="41">
        <v>5.3999999999999999E-2</v>
      </c>
      <c r="S141" s="26">
        <f t="shared" si="4"/>
        <v>5.7585852993222351E-2</v>
      </c>
      <c r="AC141" s="41">
        <v>2</v>
      </c>
      <c r="AD141" s="41">
        <v>18</v>
      </c>
      <c r="AE141" s="26">
        <f t="shared" si="5"/>
        <v>22.093065034325598</v>
      </c>
    </row>
    <row r="142" spans="17:31" x14ac:dyDescent="0.25">
      <c r="Q142" s="41">
        <v>20.8</v>
      </c>
      <c r="R142" s="41">
        <v>5.1999999999999998E-2</v>
      </c>
      <c r="S142" s="26">
        <f t="shared" si="4"/>
        <v>5.7585852993222351E-2</v>
      </c>
      <c r="AC142" s="41">
        <v>2</v>
      </c>
      <c r="AD142" s="41">
        <v>25.7</v>
      </c>
      <c r="AE142" s="26">
        <f t="shared" si="5"/>
        <v>22.093065034325598</v>
      </c>
    </row>
    <row r="143" spans="17:31" x14ac:dyDescent="0.25">
      <c r="Q143" s="41">
        <v>20.8</v>
      </c>
      <c r="R143" s="41">
        <v>6.0999999999999999E-2</v>
      </c>
      <c r="S143" s="26">
        <f t="shared" si="4"/>
        <v>5.7585852993222351E-2</v>
      </c>
      <c r="AC143" s="41">
        <v>2</v>
      </c>
      <c r="AD143" s="41">
        <v>21.6</v>
      </c>
      <c r="AE143" s="26">
        <f t="shared" si="5"/>
        <v>22.093065034325598</v>
      </c>
    </row>
    <row r="144" spans="17:31" x14ac:dyDescent="0.25">
      <c r="Q144" s="41">
        <v>20.9</v>
      </c>
      <c r="R144" s="41">
        <v>6.0999999999999999E-2</v>
      </c>
      <c r="S144" s="26">
        <f t="shared" si="4"/>
        <v>5.8504269933163731E-2</v>
      </c>
      <c r="AC144" s="41">
        <v>2</v>
      </c>
      <c r="AD144" s="41">
        <v>20.3</v>
      </c>
      <c r="AE144" s="26">
        <f t="shared" si="5"/>
        <v>22.093065034325598</v>
      </c>
    </row>
    <row r="145" spans="17:31" x14ac:dyDescent="0.25">
      <c r="Q145" s="41">
        <v>20.9</v>
      </c>
      <c r="R145" s="41">
        <v>5.8999999999999997E-2</v>
      </c>
      <c r="S145" s="26">
        <f t="shared" si="4"/>
        <v>5.8504269933163731E-2</v>
      </c>
      <c r="AC145" s="41">
        <v>2</v>
      </c>
      <c r="AD145" s="41">
        <v>25</v>
      </c>
      <c r="AE145" s="26">
        <f t="shared" si="5"/>
        <v>22.093065034325598</v>
      </c>
    </row>
    <row r="146" spans="17:31" x14ac:dyDescent="0.25">
      <c r="Q146" s="41">
        <v>20.9</v>
      </c>
      <c r="R146" s="41">
        <v>5.8000000000000003E-2</v>
      </c>
      <c r="S146" s="26">
        <f t="shared" si="4"/>
        <v>5.8504269933163731E-2</v>
      </c>
      <c r="AC146" s="41">
        <v>2</v>
      </c>
      <c r="AD146" s="41">
        <v>21.3</v>
      </c>
      <c r="AE146" s="26">
        <f t="shared" si="5"/>
        <v>22.093065034325598</v>
      </c>
    </row>
    <row r="147" spans="17:31" x14ac:dyDescent="0.25">
      <c r="Q147" s="41">
        <v>20.9</v>
      </c>
      <c r="R147" s="41">
        <v>0.06</v>
      </c>
      <c r="S147" s="26">
        <f t="shared" si="4"/>
        <v>5.8504269933163731E-2</v>
      </c>
      <c r="AC147" s="41">
        <v>2</v>
      </c>
      <c r="AD147" s="41">
        <v>26.4</v>
      </c>
      <c r="AE147" s="26">
        <f t="shared" si="5"/>
        <v>22.093065034325598</v>
      </c>
    </row>
    <row r="148" spans="17:31" x14ac:dyDescent="0.25">
      <c r="Q148" s="41">
        <v>20.9</v>
      </c>
      <c r="R148" s="41">
        <v>5.8999999999999997E-2</v>
      </c>
      <c r="S148" s="26">
        <f t="shared" si="4"/>
        <v>5.8504269933163731E-2</v>
      </c>
      <c r="AC148" s="41">
        <v>2</v>
      </c>
      <c r="AD148" s="41">
        <v>23.2</v>
      </c>
      <c r="AE148" s="26">
        <f t="shared" si="5"/>
        <v>22.093065034325598</v>
      </c>
    </row>
    <row r="149" spans="17:31" x14ac:dyDescent="0.25">
      <c r="Q149" s="41">
        <v>20.9</v>
      </c>
      <c r="R149" s="41">
        <v>5.8000000000000003E-2</v>
      </c>
      <c r="S149" s="26">
        <f t="shared" si="4"/>
        <v>5.8504269933163731E-2</v>
      </c>
      <c r="AC149" s="41">
        <v>2</v>
      </c>
      <c r="AD149" s="41">
        <v>20.399999999999999</v>
      </c>
      <c r="AE149" s="26">
        <f t="shared" si="5"/>
        <v>22.093065034325598</v>
      </c>
    </row>
    <row r="150" spans="17:31" x14ac:dyDescent="0.25">
      <c r="Q150" s="41">
        <v>20.9</v>
      </c>
      <c r="R150" s="41">
        <v>5.8999999999999997E-2</v>
      </c>
      <c r="S150" s="26">
        <f t="shared" si="4"/>
        <v>5.8504269933163731E-2</v>
      </c>
      <c r="AC150" s="41">
        <v>2</v>
      </c>
      <c r="AD150" s="41">
        <v>25.2</v>
      </c>
      <c r="AE150" s="26">
        <f t="shared" si="5"/>
        <v>22.093065034325598</v>
      </c>
    </row>
    <row r="151" spans="17:31" x14ac:dyDescent="0.25">
      <c r="Q151" s="41">
        <v>20.9</v>
      </c>
      <c r="R151" s="41">
        <v>5.3999999999999999E-2</v>
      </c>
      <c r="S151" s="26">
        <f t="shared" si="4"/>
        <v>5.8504269933163731E-2</v>
      </c>
      <c r="AC151" s="41">
        <v>2</v>
      </c>
      <c r="AD151" s="41">
        <v>19.5</v>
      </c>
      <c r="AE151" s="26">
        <f t="shared" si="5"/>
        <v>22.093065034325598</v>
      </c>
    </row>
    <row r="152" spans="17:31" x14ac:dyDescent="0.25">
      <c r="Q152" s="41">
        <v>21</v>
      </c>
      <c r="R152" s="41">
        <v>5.6000000000000001E-2</v>
      </c>
      <c r="S152" s="26">
        <f t="shared" si="4"/>
        <v>5.9432845444286009E-2</v>
      </c>
      <c r="AC152" s="41">
        <v>2</v>
      </c>
      <c r="AD152" s="41">
        <v>22.3</v>
      </c>
      <c r="AE152" s="26">
        <f t="shared" si="5"/>
        <v>22.093065034325598</v>
      </c>
    </row>
    <row r="153" spans="17:31" x14ac:dyDescent="0.25">
      <c r="Q153" s="41">
        <v>21</v>
      </c>
      <c r="R153" s="41">
        <v>5.8999999999999997E-2</v>
      </c>
      <c r="S153" s="26">
        <f t="shared" si="4"/>
        <v>5.9432845444286009E-2</v>
      </c>
      <c r="AC153" s="41">
        <v>2</v>
      </c>
      <c r="AD153" s="41">
        <v>25.1</v>
      </c>
      <c r="AE153" s="26">
        <f t="shared" si="5"/>
        <v>22.093065034325598</v>
      </c>
    </row>
    <row r="154" spans="17:31" x14ac:dyDescent="0.25">
      <c r="Q154" s="41">
        <v>21</v>
      </c>
      <c r="R154" s="41">
        <v>5.7000000000000002E-2</v>
      </c>
      <c r="S154" s="26">
        <f t="shared" si="4"/>
        <v>5.9432845444286009E-2</v>
      </c>
      <c r="AC154" s="41">
        <v>2</v>
      </c>
      <c r="AD154" s="41">
        <v>16.3</v>
      </c>
      <c r="AE154" s="26">
        <f t="shared" si="5"/>
        <v>22.093065034325598</v>
      </c>
    </row>
    <row r="155" spans="17:31" x14ac:dyDescent="0.25">
      <c r="Q155" s="41">
        <v>21</v>
      </c>
      <c r="R155" s="41">
        <v>6.5000000000000002E-2</v>
      </c>
      <c r="S155" s="26">
        <f t="shared" si="4"/>
        <v>5.9432845444286009E-2</v>
      </c>
      <c r="AC155" s="41">
        <v>2</v>
      </c>
      <c r="AD155" s="41">
        <v>21.4</v>
      </c>
      <c r="AE155" s="26">
        <f t="shared" si="5"/>
        <v>22.093065034325598</v>
      </c>
    </row>
    <row r="156" spans="17:31" x14ac:dyDescent="0.25">
      <c r="Q156" s="41">
        <v>21</v>
      </c>
      <c r="R156" s="41">
        <v>0.05</v>
      </c>
      <c r="S156" s="26">
        <f t="shared" si="4"/>
        <v>5.9432845444286009E-2</v>
      </c>
      <c r="AC156" s="41">
        <v>2</v>
      </c>
      <c r="AD156" s="41">
        <v>20.8</v>
      </c>
      <c r="AE156" s="26">
        <f t="shared" si="5"/>
        <v>22.093065034325598</v>
      </c>
    </row>
    <row r="157" spans="17:31" x14ac:dyDescent="0.25">
      <c r="Q157" s="41">
        <v>21</v>
      </c>
      <c r="R157" s="41">
        <v>5.5E-2</v>
      </c>
      <c r="S157" s="26">
        <f t="shared" si="4"/>
        <v>5.9432845444286009E-2</v>
      </c>
      <c r="AC157" s="41">
        <v>2</v>
      </c>
      <c r="AD157" s="41">
        <v>24.2</v>
      </c>
      <c r="AE157" s="26">
        <f t="shared" si="5"/>
        <v>22.093065034325598</v>
      </c>
    </row>
    <row r="158" spans="17:31" x14ac:dyDescent="0.25">
      <c r="Q158" s="41">
        <v>21</v>
      </c>
      <c r="R158" s="41">
        <v>5.2999999999999999E-2</v>
      </c>
      <c r="S158" s="26">
        <f t="shared" si="4"/>
        <v>5.9432845444286009E-2</v>
      </c>
      <c r="AC158" s="41">
        <v>2</v>
      </c>
      <c r="AD158" s="41">
        <v>22.4</v>
      </c>
      <c r="AE158" s="26">
        <f t="shared" si="5"/>
        <v>22.093065034325598</v>
      </c>
    </row>
    <row r="159" spans="17:31" x14ac:dyDescent="0.25">
      <c r="Q159" s="41">
        <v>21.1</v>
      </c>
      <c r="R159" s="41">
        <v>5.7000000000000002E-2</v>
      </c>
      <c r="S159" s="26">
        <f t="shared" si="4"/>
        <v>6.0371642712749231E-2</v>
      </c>
      <c r="AC159" s="41">
        <v>2</v>
      </c>
      <c r="AD159" s="41">
        <v>20.2</v>
      </c>
      <c r="AE159" s="26">
        <f t="shared" si="5"/>
        <v>22.093065034325598</v>
      </c>
    </row>
    <row r="160" spans="17:31" x14ac:dyDescent="0.25">
      <c r="Q160" s="41">
        <v>21.1</v>
      </c>
      <c r="R160" s="41">
        <v>5.3999999999999999E-2</v>
      </c>
      <c r="S160" s="26">
        <f t="shared" si="4"/>
        <v>6.0371642712749231E-2</v>
      </c>
      <c r="AC160" s="41">
        <v>2</v>
      </c>
      <c r="AD160" s="41">
        <v>25.8</v>
      </c>
      <c r="AE160" s="26">
        <f t="shared" si="5"/>
        <v>22.093065034325598</v>
      </c>
    </row>
    <row r="161" spans="17:31" x14ac:dyDescent="0.25">
      <c r="Q161" s="41">
        <v>21.1</v>
      </c>
      <c r="R161" s="41">
        <v>4.2999999999999997E-2</v>
      </c>
      <c r="S161" s="26">
        <f t="shared" si="4"/>
        <v>6.0371642712749231E-2</v>
      </c>
      <c r="AC161" s="41">
        <v>2</v>
      </c>
      <c r="AD161" s="41">
        <v>20.399999999999999</v>
      </c>
      <c r="AE161" s="26">
        <f t="shared" si="5"/>
        <v>22.093065034325598</v>
      </c>
    </row>
    <row r="162" spans="17:31" x14ac:dyDescent="0.25">
      <c r="Q162" s="41">
        <v>21.2</v>
      </c>
      <c r="R162" s="41">
        <v>6.8000000000000005E-2</v>
      </c>
      <c r="S162" s="26">
        <f t="shared" si="4"/>
        <v>6.1320725014758326E-2</v>
      </c>
      <c r="AC162" s="41">
        <v>2</v>
      </c>
      <c r="AD162" s="41">
        <v>20.6</v>
      </c>
      <c r="AE162" s="26">
        <f t="shared" si="5"/>
        <v>22.093065034325598</v>
      </c>
    </row>
    <row r="163" spans="17:31" x14ac:dyDescent="0.25">
      <c r="Q163" s="41">
        <v>21.2</v>
      </c>
      <c r="R163" s="41">
        <v>5.7000000000000002E-2</v>
      </c>
      <c r="S163" s="26">
        <f t="shared" si="4"/>
        <v>6.1320725014758326E-2</v>
      </c>
      <c r="AC163" s="41">
        <v>2</v>
      </c>
      <c r="AD163" s="41">
        <v>20.399999999999999</v>
      </c>
      <c r="AE163" s="26">
        <f t="shared" si="5"/>
        <v>22.093065034325598</v>
      </c>
    </row>
    <row r="164" spans="17:31" x14ac:dyDescent="0.25">
      <c r="Q164" s="41">
        <v>21.2</v>
      </c>
      <c r="R164" s="41">
        <v>7.0999999999999994E-2</v>
      </c>
      <c r="S164" s="26">
        <f t="shared" si="4"/>
        <v>6.1320725014758326E-2</v>
      </c>
      <c r="AC164" s="41">
        <v>2</v>
      </c>
      <c r="AD164" s="41">
        <v>21.4</v>
      </c>
      <c r="AE164" s="26">
        <f t="shared" si="5"/>
        <v>22.093065034325598</v>
      </c>
    </row>
    <row r="165" spans="17:31" x14ac:dyDescent="0.25">
      <c r="Q165" s="41">
        <v>21.2</v>
      </c>
      <c r="R165" s="41">
        <v>5.8000000000000003E-2</v>
      </c>
      <c r="S165" s="26">
        <f t="shared" si="4"/>
        <v>6.1320725014758326E-2</v>
      </c>
      <c r="AC165" s="41">
        <v>2</v>
      </c>
      <c r="AD165" s="41">
        <v>20.5</v>
      </c>
      <c r="AE165" s="26">
        <f t="shared" si="5"/>
        <v>22.093065034325598</v>
      </c>
    </row>
    <row r="166" spans="17:31" x14ac:dyDescent="0.25">
      <c r="Q166" s="41">
        <v>21.3</v>
      </c>
      <c r="R166" s="41">
        <v>6.2E-2</v>
      </c>
      <c r="S166" s="26">
        <f t="shared" si="4"/>
        <v>6.2280155716263719E-2</v>
      </c>
      <c r="AC166" s="41">
        <v>2</v>
      </c>
      <c r="AD166" s="41">
        <v>19.7</v>
      </c>
      <c r="AE166" s="26">
        <f t="shared" si="5"/>
        <v>22.093065034325598</v>
      </c>
    </row>
    <row r="167" spans="17:31" x14ac:dyDescent="0.25">
      <c r="Q167" s="41">
        <v>21.3</v>
      </c>
      <c r="R167" s="41">
        <v>5.8000000000000003E-2</v>
      </c>
      <c r="S167" s="26">
        <f t="shared" si="4"/>
        <v>6.2280155716263719E-2</v>
      </c>
      <c r="AC167" s="41">
        <v>2</v>
      </c>
      <c r="AD167" s="41">
        <v>18.2</v>
      </c>
      <c r="AE167" s="26">
        <f t="shared" si="5"/>
        <v>22.093065034325598</v>
      </c>
    </row>
    <row r="168" spans="17:31" x14ac:dyDescent="0.25">
      <c r="Q168" s="41">
        <v>21.3</v>
      </c>
      <c r="R168" s="41">
        <v>5.8999999999999997E-2</v>
      </c>
      <c r="S168" s="26">
        <f t="shared" si="4"/>
        <v>6.2280155716263719E-2</v>
      </c>
      <c r="AC168" s="41">
        <v>2</v>
      </c>
      <c r="AD168" s="41">
        <v>21.4</v>
      </c>
      <c r="AE168" s="26">
        <f t="shared" si="5"/>
        <v>22.093065034325598</v>
      </c>
    </row>
    <row r="169" spans="17:31" x14ac:dyDescent="0.25">
      <c r="Q169" s="41">
        <v>21.3</v>
      </c>
      <c r="R169" s="41">
        <v>6.0999999999999999E-2</v>
      </c>
      <c r="S169" s="26">
        <f t="shared" si="4"/>
        <v>6.2280155716263719E-2</v>
      </c>
      <c r="AC169" s="41">
        <v>2</v>
      </c>
      <c r="AD169" s="41">
        <v>27.5</v>
      </c>
      <c r="AE169" s="26">
        <f t="shared" si="5"/>
        <v>22.093065034325598</v>
      </c>
    </row>
    <row r="170" spans="17:31" x14ac:dyDescent="0.25">
      <c r="Q170" s="41">
        <v>21.3</v>
      </c>
      <c r="R170" s="41">
        <v>6.3E-2</v>
      </c>
      <c r="S170" s="26">
        <f t="shared" si="4"/>
        <v>6.2280155716263719E-2</v>
      </c>
      <c r="AC170" s="41">
        <v>2</v>
      </c>
      <c r="AD170" s="41">
        <v>19.899999999999999</v>
      </c>
      <c r="AE170" s="26">
        <f t="shared" si="5"/>
        <v>22.093065034325598</v>
      </c>
    </row>
    <row r="171" spans="17:31" x14ac:dyDescent="0.25">
      <c r="Q171" s="41">
        <v>21.3</v>
      </c>
      <c r="R171" s="41">
        <v>6.2E-2</v>
      </c>
      <c r="S171" s="26">
        <f t="shared" si="4"/>
        <v>6.2280155716263719E-2</v>
      </c>
      <c r="AC171" s="41">
        <v>2</v>
      </c>
      <c r="AD171" s="41">
        <v>23.1</v>
      </c>
      <c r="AE171" s="26">
        <f t="shared" si="5"/>
        <v>22.093065034325598</v>
      </c>
    </row>
    <row r="172" spans="17:31" x14ac:dyDescent="0.25">
      <c r="Q172" s="41">
        <v>21.3</v>
      </c>
      <c r="R172" s="41">
        <v>6.2E-2</v>
      </c>
      <c r="S172" s="26">
        <f t="shared" si="4"/>
        <v>6.2280155716263719E-2</v>
      </c>
      <c r="AC172" s="41">
        <v>2</v>
      </c>
      <c r="AD172" s="41">
        <v>18.899999999999999</v>
      </c>
      <c r="AE172" s="26">
        <f t="shared" si="5"/>
        <v>22.093065034325598</v>
      </c>
    </row>
    <row r="173" spans="17:31" x14ac:dyDescent="0.25">
      <c r="Q173" s="41">
        <v>21.3</v>
      </c>
      <c r="R173" s="41">
        <v>6.2E-2</v>
      </c>
      <c r="S173" s="26">
        <f t="shared" si="4"/>
        <v>6.2280155716263719E-2</v>
      </c>
      <c r="AC173" s="41">
        <v>2</v>
      </c>
      <c r="AD173" s="41">
        <v>20.2</v>
      </c>
      <c r="AE173" s="26">
        <f t="shared" si="5"/>
        <v>22.093065034325598</v>
      </c>
    </row>
    <row r="174" spans="17:31" x14ac:dyDescent="0.25">
      <c r="Q174" s="41">
        <v>21.3</v>
      </c>
      <c r="R174" s="41">
        <v>6.3E-2</v>
      </c>
      <c r="S174" s="26">
        <f t="shared" si="4"/>
        <v>6.2280155716263719E-2</v>
      </c>
      <c r="AC174" s="41">
        <v>2</v>
      </c>
      <c r="AD174" s="41">
        <v>26.2</v>
      </c>
      <c r="AE174" s="26">
        <f t="shared" si="5"/>
        <v>22.093065034325598</v>
      </c>
    </row>
    <row r="175" spans="17:31" x14ac:dyDescent="0.25">
      <c r="Q175" s="41">
        <v>21.4</v>
      </c>
      <c r="R175" s="41">
        <v>6.2E-2</v>
      </c>
      <c r="S175" s="26">
        <f t="shared" si="4"/>
        <v>6.3249998272664018E-2</v>
      </c>
      <c r="AC175" s="41">
        <v>2</v>
      </c>
      <c r="AD175" s="41">
        <v>25.2</v>
      </c>
      <c r="AE175" s="26">
        <f t="shared" si="5"/>
        <v>22.093065034325598</v>
      </c>
    </row>
    <row r="176" spans="17:31" x14ac:dyDescent="0.25">
      <c r="Q176" s="41">
        <v>21.4</v>
      </c>
      <c r="R176" s="41">
        <v>5.8000000000000003E-2</v>
      </c>
      <c r="S176" s="26">
        <f t="shared" si="4"/>
        <v>6.3249998272664018E-2</v>
      </c>
      <c r="AC176" s="41">
        <v>2</v>
      </c>
      <c r="AD176" s="41">
        <v>23.9</v>
      </c>
      <c r="AE176" s="26">
        <f t="shared" si="5"/>
        <v>22.093065034325598</v>
      </c>
    </row>
    <row r="177" spans="17:31" x14ac:dyDescent="0.25">
      <c r="Q177" s="41">
        <v>21.4</v>
      </c>
      <c r="R177" s="41">
        <v>7.2999999999999995E-2</v>
      </c>
      <c r="S177" s="26">
        <f t="shared" si="4"/>
        <v>6.3249998272664018E-2</v>
      </c>
      <c r="AC177" s="41">
        <v>2</v>
      </c>
      <c r="AD177" s="41">
        <v>24.5</v>
      </c>
      <c r="AE177" s="26">
        <f t="shared" si="5"/>
        <v>22.093065034325598</v>
      </c>
    </row>
    <row r="178" spans="17:31" x14ac:dyDescent="0.25">
      <c r="Q178" s="41">
        <v>21.4</v>
      </c>
      <c r="R178" s="41">
        <v>6.2E-2</v>
      </c>
      <c r="S178" s="26">
        <f t="shared" si="4"/>
        <v>6.3249998272664018E-2</v>
      </c>
      <c r="AC178" s="41">
        <v>2</v>
      </c>
      <c r="AD178" s="41">
        <v>20.100000000000001</v>
      </c>
      <c r="AE178" s="26">
        <f t="shared" si="5"/>
        <v>22.093065034325598</v>
      </c>
    </row>
    <row r="179" spans="17:31" x14ac:dyDescent="0.25">
      <c r="Q179" s="41">
        <v>21.4</v>
      </c>
      <c r="R179" s="41">
        <v>6.2E-2</v>
      </c>
      <c r="S179" s="26">
        <f t="shared" si="4"/>
        <v>6.3249998272664018E-2</v>
      </c>
      <c r="AC179" s="41">
        <v>2</v>
      </c>
      <c r="AD179" s="41">
        <v>20.5</v>
      </c>
      <c r="AE179" s="26">
        <f t="shared" si="5"/>
        <v>22.093065034325598</v>
      </c>
    </row>
    <row r="180" spans="17:31" x14ac:dyDescent="0.25">
      <c r="Q180" s="41">
        <v>21.4</v>
      </c>
      <c r="R180" s="41">
        <v>5.6000000000000001E-2</v>
      </c>
      <c r="S180" s="26">
        <f t="shared" si="4"/>
        <v>6.3249998272664018E-2</v>
      </c>
      <c r="AC180" s="41">
        <v>2</v>
      </c>
      <c r="AD180" s="41">
        <v>20.3</v>
      </c>
      <c r="AE180" s="26">
        <f t="shared" si="5"/>
        <v>22.093065034325598</v>
      </c>
    </row>
    <row r="181" spans="17:31" x14ac:dyDescent="0.25">
      <c r="Q181" s="41">
        <v>21.4</v>
      </c>
      <c r="R181" s="41">
        <v>5.8000000000000003E-2</v>
      </c>
      <c r="S181" s="26">
        <f t="shared" si="4"/>
        <v>6.3249998272664018E-2</v>
      </c>
      <c r="AC181" s="41">
        <v>2</v>
      </c>
      <c r="AD181" s="41">
        <v>21.3</v>
      </c>
      <c r="AE181" s="26">
        <f t="shared" si="5"/>
        <v>22.093065034325598</v>
      </c>
    </row>
    <row r="182" spans="17:31" x14ac:dyDescent="0.25">
      <c r="Q182" s="41">
        <v>21.4</v>
      </c>
      <c r="R182" s="41">
        <v>6.3E-2</v>
      </c>
      <c r="S182" s="26">
        <f t="shared" si="4"/>
        <v>6.3249998272664018E-2</v>
      </c>
      <c r="AC182" s="41">
        <v>2</v>
      </c>
      <c r="AD182" s="41">
        <v>20</v>
      </c>
      <c r="AE182" s="26">
        <f t="shared" si="5"/>
        <v>22.093065034325598</v>
      </c>
    </row>
    <row r="183" spans="17:31" x14ac:dyDescent="0.25">
      <c r="Q183" s="41">
        <v>21.4</v>
      </c>
      <c r="R183" s="41">
        <v>6.5000000000000002E-2</v>
      </c>
      <c r="S183" s="26">
        <f t="shared" si="4"/>
        <v>6.3249998272664018E-2</v>
      </c>
      <c r="AC183" s="41">
        <v>2</v>
      </c>
      <c r="AD183" s="41">
        <v>24.5</v>
      </c>
      <c r="AE183" s="26">
        <f t="shared" si="5"/>
        <v>22.093065034325598</v>
      </c>
    </row>
    <row r="184" spans="17:31" x14ac:dyDescent="0.25">
      <c r="Q184" s="41">
        <v>21.4</v>
      </c>
      <c r="R184" s="41">
        <v>6.9000000000000006E-2</v>
      </c>
      <c r="S184" s="26">
        <f t="shared" si="4"/>
        <v>6.3249998272664018E-2</v>
      </c>
      <c r="AC184" s="41">
        <v>2</v>
      </c>
      <c r="AD184" s="41">
        <v>18</v>
      </c>
      <c r="AE184" s="26">
        <f t="shared" si="5"/>
        <v>22.093065034325598</v>
      </c>
    </row>
    <row r="185" spans="17:31" x14ac:dyDescent="0.25">
      <c r="Q185" s="41">
        <v>21.5</v>
      </c>
      <c r="R185" s="41">
        <v>6.4000000000000001E-2</v>
      </c>
      <c r="S185" s="26">
        <f t="shared" si="4"/>
        <v>6.4230316228512066E-2</v>
      </c>
      <c r="AC185" s="41">
        <v>2</v>
      </c>
      <c r="AD185" s="41">
        <v>27.3</v>
      </c>
      <c r="AE185" s="26">
        <f t="shared" si="5"/>
        <v>22.093065034325598</v>
      </c>
    </row>
    <row r="186" spans="17:31" x14ac:dyDescent="0.25">
      <c r="Q186" s="41">
        <v>21.5</v>
      </c>
      <c r="R186" s="41">
        <v>6.4000000000000001E-2</v>
      </c>
      <c r="S186" s="26">
        <f t="shared" si="4"/>
        <v>6.4230316228512066E-2</v>
      </c>
      <c r="AC186" s="41">
        <v>2</v>
      </c>
      <c r="AD186" s="41">
        <v>22.4</v>
      </c>
      <c r="AE186" s="26">
        <f t="shared" si="5"/>
        <v>22.093065034325598</v>
      </c>
    </row>
    <row r="187" spans="17:31" x14ac:dyDescent="0.25">
      <c r="Q187" s="41">
        <v>21.5</v>
      </c>
      <c r="R187" s="41">
        <v>6.4000000000000001E-2</v>
      </c>
      <c r="S187" s="26">
        <f t="shared" si="4"/>
        <v>6.4230316228512066E-2</v>
      </c>
      <c r="AC187" s="41">
        <v>2</v>
      </c>
      <c r="AD187" s="41">
        <v>24.1</v>
      </c>
      <c r="AE187" s="26">
        <f t="shared" si="5"/>
        <v>22.093065034325598</v>
      </c>
    </row>
    <row r="188" spans="17:31" x14ac:dyDescent="0.25">
      <c r="Q188" s="41">
        <v>21.5</v>
      </c>
      <c r="R188" s="41">
        <v>7.6999999999999999E-2</v>
      </c>
      <c r="S188" s="26">
        <f t="shared" si="4"/>
        <v>6.4230316228512066E-2</v>
      </c>
      <c r="AC188" s="41">
        <v>2</v>
      </c>
      <c r="AD188" s="41">
        <v>26.6</v>
      </c>
      <c r="AE188" s="26">
        <f t="shared" si="5"/>
        <v>22.093065034325598</v>
      </c>
    </row>
    <row r="189" spans="17:31" x14ac:dyDescent="0.25">
      <c r="Q189" s="41">
        <v>21.5</v>
      </c>
      <c r="R189" s="41">
        <v>6.5000000000000002E-2</v>
      </c>
      <c r="S189" s="26">
        <f t="shared" si="4"/>
        <v>6.4230316228512066E-2</v>
      </c>
      <c r="AC189" s="41">
        <v>2</v>
      </c>
      <c r="AD189" s="41">
        <v>22.9</v>
      </c>
      <c r="AE189" s="26">
        <f t="shared" si="5"/>
        <v>22.093065034325598</v>
      </c>
    </row>
    <row r="190" spans="17:31" x14ac:dyDescent="0.25">
      <c r="Q190" s="41">
        <v>21.5</v>
      </c>
      <c r="R190" s="41">
        <v>0.05</v>
      </c>
      <c r="S190" s="26">
        <f t="shared" si="4"/>
        <v>6.4230316228512066E-2</v>
      </c>
      <c r="AC190" s="41">
        <v>2</v>
      </c>
      <c r="AD190" s="41">
        <v>21.2</v>
      </c>
      <c r="AE190" s="26">
        <f t="shared" si="5"/>
        <v>22.093065034325598</v>
      </c>
    </row>
    <row r="191" spans="17:31" x14ac:dyDescent="0.25">
      <c r="Q191" s="41">
        <v>21.5</v>
      </c>
      <c r="R191" s="41">
        <v>6.6000000000000003E-2</v>
      </c>
      <c r="S191" s="26">
        <f t="shared" si="4"/>
        <v>6.4230316228512066E-2</v>
      </c>
      <c r="AC191" s="41">
        <v>2</v>
      </c>
      <c r="AD191" s="41">
        <v>23.4</v>
      </c>
      <c r="AE191" s="26">
        <f t="shared" si="5"/>
        <v>22.093065034325598</v>
      </c>
    </row>
    <row r="192" spans="17:31" x14ac:dyDescent="0.25">
      <c r="Q192" s="41">
        <v>21.5</v>
      </c>
      <c r="R192" s="41">
        <v>7.4999999999999997E-2</v>
      </c>
      <c r="S192" s="26">
        <f t="shared" si="4"/>
        <v>6.4230316228512066E-2</v>
      </c>
      <c r="AC192" s="41">
        <v>2</v>
      </c>
      <c r="AD192" s="41">
        <v>27.5</v>
      </c>
      <c r="AE192" s="26">
        <f t="shared" si="5"/>
        <v>22.093065034325598</v>
      </c>
    </row>
    <row r="193" spans="17:31" x14ac:dyDescent="0.25">
      <c r="Q193" s="41">
        <v>21.6</v>
      </c>
      <c r="R193" s="41">
        <v>6.3E-2</v>
      </c>
      <c r="S193" s="26">
        <f t="shared" si="4"/>
        <v>6.5221173217222123E-2</v>
      </c>
      <c r="AC193" s="41">
        <v>2</v>
      </c>
      <c r="AD193" s="41">
        <v>20.5</v>
      </c>
      <c r="AE193" s="26">
        <f t="shared" si="5"/>
        <v>22.093065034325598</v>
      </c>
    </row>
    <row r="194" spans="17:31" x14ac:dyDescent="0.25">
      <c r="Q194" s="41">
        <v>21.6</v>
      </c>
      <c r="R194" s="41">
        <v>6.3E-2</v>
      </c>
      <c r="S194" s="26">
        <f t="shared" si="4"/>
        <v>6.5221173217222123E-2</v>
      </c>
      <c r="AC194" s="41">
        <v>2</v>
      </c>
      <c r="AD194" s="41">
        <v>20.5</v>
      </c>
      <c r="AE194" s="26">
        <f t="shared" si="5"/>
        <v>22.093065034325598</v>
      </c>
    </row>
    <row r="195" spans="17:31" x14ac:dyDescent="0.25">
      <c r="Q195" s="41">
        <v>21.6</v>
      </c>
      <c r="R195" s="41">
        <v>6.8000000000000005E-2</v>
      </c>
      <c r="S195" s="26">
        <f t="shared" si="4"/>
        <v>6.5221173217222123E-2</v>
      </c>
      <c r="AC195" s="41">
        <v>2</v>
      </c>
      <c r="AD195" s="41">
        <v>28.2</v>
      </c>
      <c r="AE195" s="26">
        <f t="shared" si="5"/>
        <v>22.093065034325598</v>
      </c>
    </row>
    <row r="196" spans="17:31" x14ac:dyDescent="0.25">
      <c r="Q196" s="41">
        <v>21.7</v>
      </c>
      <c r="R196" s="41">
        <v>7.0999999999999994E-2</v>
      </c>
      <c r="S196" s="26">
        <f t="shared" si="4"/>
        <v>6.6222632960780153E-2</v>
      </c>
      <c r="AC196" s="41">
        <v>2</v>
      </c>
      <c r="AD196" s="41">
        <v>24.2</v>
      </c>
      <c r="AE196" s="26">
        <f t="shared" si="5"/>
        <v>22.093065034325598</v>
      </c>
    </row>
    <row r="197" spans="17:31" x14ac:dyDescent="0.25">
      <c r="Q197" s="41">
        <v>21.7</v>
      </c>
      <c r="R197" s="41">
        <v>6.7000000000000004E-2</v>
      </c>
      <c r="S197" s="26">
        <f t="shared" si="4"/>
        <v>6.6222632960780153E-2</v>
      </c>
      <c r="AC197" s="41">
        <v>2</v>
      </c>
      <c r="AD197" s="41">
        <v>17.399999999999999</v>
      </c>
      <c r="AE197" s="26">
        <f t="shared" si="5"/>
        <v>22.093065034325598</v>
      </c>
    </row>
    <row r="198" spans="17:31" x14ac:dyDescent="0.25">
      <c r="Q198" s="41">
        <v>21.7</v>
      </c>
      <c r="R198" s="41">
        <v>7.0999999999999994E-2</v>
      </c>
      <c r="S198" s="26">
        <f t="shared" si="4"/>
        <v>6.6222632960780153E-2</v>
      </c>
      <c r="AC198" s="41">
        <v>2</v>
      </c>
      <c r="AD198" s="41">
        <v>19</v>
      </c>
      <c r="AE198" s="26">
        <f t="shared" si="5"/>
        <v>22.093065034325598</v>
      </c>
    </row>
    <row r="199" spans="17:31" x14ac:dyDescent="0.25">
      <c r="Q199" s="41">
        <v>21.7</v>
      </c>
      <c r="R199" s="41">
        <v>6.4000000000000001E-2</v>
      </c>
      <c r="S199" s="26">
        <f t="shared" ref="S199:S262" si="6">$X$7*Q199^$X$5</f>
        <v>6.6222632960780153E-2</v>
      </c>
      <c r="AC199" s="41">
        <v>2</v>
      </c>
      <c r="AD199" s="41">
        <v>17.5</v>
      </c>
      <c r="AE199" s="26">
        <f t="shared" ref="AE199:AE262" si="7">$X$25*(1-EXP(-$X$24*(AC199-$X$26)))</f>
        <v>22.093065034325598</v>
      </c>
    </row>
    <row r="200" spans="17:31" x14ac:dyDescent="0.25">
      <c r="Q200" s="41">
        <v>21.7</v>
      </c>
      <c r="R200" s="41">
        <v>8.3000000000000004E-2</v>
      </c>
      <c r="S200" s="26">
        <f t="shared" si="6"/>
        <v>6.6222632960780153E-2</v>
      </c>
      <c r="AC200" s="41">
        <v>2</v>
      </c>
      <c r="AD200" s="41">
        <v>17.5</v>
      </c>
      <c r="AE200" s="26">
        <f t="shared" si="7"/>
        <v>22.093065034325598</v>
      </c>
    </row>
    <row r="201" spans="17:31" x14ac:dyDescent="0.25">
      <c r="Q201" s="41">
        <v>21.7</v>
      </c>
      <c r="R201" s="41">
        <v>6.6000000000000003E-2</v>
      </c>
      <c r="S201" s="26">
        <f t="shared" si="6"/>
        <v>6.6222632960780153E-2</v>
      </c>
      <c r="AC201" s="41">
        <v>2</v>
      </c>
      <c r="AD201" s="41">
        <v>20.8</v>
      </c>
      <c r="AE201" s="26">
        <f t="shared" si="7"/>
        <v>22.093065034325598</v>
      </c>
    </row>
    <row r="202" spans="17:31" x14ac:dyDescent="0.25">
      <c r="Q202" s="41">
        <v>21.8</v>
      </c>
      <c r="R202" s="41">
        <v>7.0999999999999994E-2</v>
      </c>
      <c r="S202" s="26">
        <f t="shared" si="6"/>
        <v>6.7234759269456171E-2</v>
      </c>
      <c r="AC202" s="41">
        <v>2</v>
      </c>
      <c r="AD202" s="41">
        <v>25.2</v>
      </c>
      <c r="AE202" s="26">
        <f t="shared" si="7"/>
        <v>22.093065034325598</v>
      </c>
    </row>
    <row r="203" spans="17:31" x14ac:dyDescent="0.25">
      <c r="Q203" s="41">
        <v>21.8</v>
      </c>
      <c r="R203" s="41">
        <v>5.6000000000000001E-2</v>
      </c>
      <c r="S203" s="26">
        <f t="shared" si="6"/>
        <v>6.7234759269456171E-2</v>
      </c>
      <c r="AC203" s="41">
        <v>2</v>
      </c>
      <c r="AD203" s="41">
        <v>22.1</v>
      </c>
      <c r="AE203" s="26">
        <f t="shared" si="7"/>
        <v>22.093065034325598</v>
      </c>
    </row>
    <row r="204" spans="17:31" x14ac:dyDescent="0.25">
      <c r="Q204" s="41">
        <v>21.8</v>
      </c>
      <c r="R204" s="41">
        <v>5.8000000000000003E-2</v>
      </c>
      <c r="S204" s="26">
        <f t="shared" si="6"/>
        <v>6.7234759269456171E-2</v>
      </c>
      <c r="AC204" s="41">
        <v>2</v>
      </c>
      <c r="AD204" s="41">
        <v>20.6</v>
      </c>
      <c r="AE204" s="26">
        <f t="shared" si="7"/>
        <v>22.093065034325598</v>
      </c>
    </row>
    <row r="205" spans="17:31" x14ac:dyDescent="0.25">
      <c r="Q205" s="41">
        <v>21.9</v>
      </c>
      <c r="R205" s="41">
        <v>7.2999999999999995E-2</v>
      </c>
      <c r="S205" s="26">
        <f t="shared" si="6"/>
        <v>6.8257616041519142E-2</v>
      </c>
      <c r="AC205" s="41">
        <v>2</v>
      </c>
      <c r="AD205" s="41">
        <v>18.8</v>
      </c>
      <c r="AE205" s="26">
        <f t="shared" si="7"/>
        <v>22.093065034325598</v>
      </c>
    </row>
    <row r="206" spans="17:31" x14ac:dyDescent="0.25">
      <c r="Q206" s="41">
        <v>21.9</v>
      </c>
      <c r="R206" s="41">
        <v>6.8000000000000005E-2</v>
      </c>
      <c r="S206" s="26">
        <f t="shared" si="6"/>
        <v>6.8257616041519142E-2</v>
      </c>
      <c r="AC206" s="41">
        <v>2</v>
      </c>
      <c r="AD206" s="41">
        <v>24.5</v>
      </c>
      <c r="AE206" s="26">
        <f t="shared" si="7"/>
        <v>22.093065034325598</v>
      </c>
    </row>
    <row r="207" spans="17:31" x14ac:dyDescent="0.25">
      <c r="Q207" s="41">
        <v>21.9</v>
      </c>
      <c r="R207" s="41">
        <v>6.9000000000000006E-2</v>
      </c>
      <c r="S207" s="26">
        <f t="shared" si="6"/>
        <v>6.8257616041519142E-2</v>
      </c>
      <c r="AC207" s="41">
        <v>2</v>
      </c>
      <c r="AD207" s="41">
        <v>20.2</v>
      </c>
      <c r="AE207" s="26">
        <f t="shared" si="7"/>
        <v>22.093065034325598</v>
      </c>
    </row>
    <row r="208" spans="17:31" x14ac:dyDescent="0.25">
      <c r="Q208" s="41">
        <v>21.9</v>
      </c>
      <c r="R208" s="41">
        <v>6.7000000000000004E-2</v>
      </c>
      <c r="S208" s="26">
        <f t="shared" si="6"/>
        <v>6.8257616041519142E-2</v>
      </c>
      <c r="AC208" s="41">
        <v>2</v>
      </c>
      <c r="AD208" s="41">
        <v>20.8</v>
      </c>
      <c r="AE208" s="26">
        <f t="shared" si="7"/>
        <v>22.093065034325598</v>
      </c>
    </row>
    <row r="209" spans="17:31" x14ac:dyDescent="0.25">
      <c r="Q209" s="41">
        <v>21.9</v>
      </c>
      <c r="R209" s="41">
        <v>7.0000000000000007E-2</v>
      </c>
      <c r="S209" s="26">
        <f t="shared" si="6"/>
        <v>6.8257616041519142E-2</v>
      </c>
      <c r="AC209" s="41">
        <v>2</v>
      </c>
      <c r="AD209" s="41">
        <v>23</v>
      </c>
      <c r="AE209" s="26">
        <f t="shared" si="7"/>
        <v>22.093065034325598</v>
      </c>
    </row>
    <row r="210" spans="17:31" x14ac:dyDescent="0.25">
      <c r="Q210" s="41">
        <v>21.9</v>
      </c>
      <c r="R210" s="41">
        <v>0.06</v>
      </c>
      <c r="S210" s="26">
        <f t="shared" si="6"/>
        <v>6.8257616041519142E-2</v>
      </c>
      <c r="AC210" s="41">
        <v>2</v>
      </c>
      <c r="AD210" s="41">
        <v>22.2</v>
      </c>
      <c r="AE210" s="26">
        <f t="shared" si="7"/>
        <v>22.093065034325598</v>
      </c>
    </row>
    <row r="211" spans="17:31" x14ac:dyDescent="0.25">
      <c r="Q211" s="41">
        <v>21.9</v>
      </c>
      <c r="R211" s="41">
        <v>6.4000000000000001E-2</v>
      </c>
      <c r="S211" s="26">
        <f t="shared" si="6"/>
        <v>6.8257616041519142E-2</v>
      </c>
      <c r="AC211" s="41">
        <v>2</v>
      </c>
      <c r="AD211" s="41">
        <v>24.7</v>
      </c>
      <c r="AE211" s="26">
        <f t="shared" si="7"/>
        <v>22.093065034325598</v>
      </c>
    </row>
    <row r="212" spans="17:31" x14ac:dyDescent="0.25">
      <c r="Q212" s="41">
        <v>21.9</v>
      </c>
      <c r="R212" s="41">
        <v>6.8000000000000005E-2</v>
      </c>
      <c r="S212" s="26">
        <f t="shared" si="6"/>
        <v>6.8257616041519142E-2</v>
      </c>
      <c r="AC212" s="41">
        <v>2</v>
      </c>
      <c r="AD212" s="41">
        <v>24.5</v>
      </c>
      <c r="AE212" s="26">
        <f t="shared" si="7"/>
        <v>22.093065034325598</v>
      </c>
    </row>
    <row r="213" spans="17:31" x14ac:dyDescent="0.25">
      <c r="Q213" s="41">
        <v>21.9</v>
      </c>
      <c r="R213" s="41">
        <v>7.1999999999999995E-2</v>
      </c>
      <c r="S213" s="26">
        <f t="shared" si="6"/>
        <v>6.8257616041519142E-2</v>
      </c>
      <c r="AC213" s="41">
        <v>2</v>
      </c>
      <c r="AD213" s="41">
        <v>21.8</v>
      </c>
      <c r="AE213" s="26">
        <f t="shared" si="7"/>
        <v>22.093065034325598</v>
      </c>
    </row>
    <row r="214" spans="17:31" x14ac:dyDescent="0.25">
      <c r="Q214" s="41">
        <v>21.9</v>
      </c>
      <c r="R214" s="41">
        <v>6.7000000000000004E-2</v>
      </c>
      <c r="S214" s="26">
        <f t="shared" si="6"/>
        <v>6.8257616041519142E-2</v>
      </c>
      <c r="AC214" s="41">
        <v>2</v>
      </c>
      <c r="AD214" s="41">
        <v>20.8</v>
      </c>
      <c r="AE214" s="26">
        <f t="shared" si="7"/>
        <v>22.093065034325598</v>
      </c>
    </row>
    <row r="215" spans="17:31" x14ac:dyDescent="0.25">
      <c r="Q215" s="41">
        <v>21.9</v>
      </c>
      <c r="R215" s="41">
        <v>7.1999999999999995E-2</v>
      </c>
      <c r="S215" s="26">
        <f t="shared" si="6"/>
        <v>6.8257616041519142E-2</v>
      </c>
      <c r="AC215" s="41">
        <v>2</v>
      </c>
      <c r="AD215" s="41">
        <v>20.399999999999999</v>
      </c>
      <c r="AE215" s="26">
        <f t="shared" si="7"/>
        <v>22.093065034325598</v>
      </c>
    </row>
    <row r="216" spans="17:31" x14ac:dyDescent="0.25">
      <c r="Q216" s="41">
        <v>22</v>
      </c>
      <c r="R216" s="41">
        <v>6.7000000000000004E-2</v>
      </c>
      <c r="S216" s="26">
        <f t="shared" si="6"/>
        <v>6.9291267262953316E-2</v>
      </c>
      <c r="AC216" s="41">
        <v>2</v>
      </c>
      <c r="AD216" s="41">
        <v>22.7</v>
      </c>
      <c r="AE216" s="26">
        <f t="shared" si="7"/>
        <v>22.093065034325598</v>
      </c>
    </row>
    <row r="217" spans="17:31" x14ac:dyDescent="0.25">
      <c r="Q217" s="41">
        <v>22</v>
      </c>
      <c r="R217" s="41">
        <v>8.3000000000000004E-2</v>
      </c>
      <c r="S217" s="26">
        <f t="shared" si="6"/>
        <v>6.9291267262953316E-2</v>
      </c>
      <c r="AC217" s="41">
        <v>2</v>
      </c>
      <c r="AD217" s="41">
        <v>28.9</v>
      </c>
      <c r="AE217" s="26">
        <f t="shared" si="7"/>
        <v>22.093065034325598</v>
      </c>
    </row>
    <row r="218" spans="17:31" x14ac:dyDescent="0.25">
      <c r="Q218" s="41">
        <v>22</v>
      </c>
      <c r="R218" s="41">
        <v>5.8000000000000003E-2</v>
      </c>
      <c r="S218" s="26">
        <f t="shared" si="6"/>
        <v>6.9291267262953316E-2</v>
      </c>
      <c r="AC218" s="41">
        <v>2</v>
      </c>
      <c r="AD218" s="41">
        <v>23.7</v>
      </c>
      <c r="AE218" s="26">
        <f t="shared" si="7"/>
        <v>22.093065034325598</v>
      </c>
    </row>
    <row r="219" spans="17:31" x14ac:dyDescent="0.25">
      <c r="Q219" s="41">
        <v>22</v>
      </c>
      <c r="R219" s="41">
        <v>7.0000000000000007E-2</v>
      </c>
      <c r="S219" s="26">
        <f t="shared" si="6"/>
        <v>6.9291267262953316E-2</v>
      </c>
      <c r="AC219" s="41">
        <v>2</v>
      </c>
      <c r="AD219" s="41">
        <v>20.2</v>
      </c>
      <c r="AE219" s="26">
        <f t="shared" si="7"/>
        <v>22.093065034325598</v>
      </c>
    </row>
    <row r="220" spans="17:31" x14ac:dyDescent="0.25">
      <c r="Q220" s="41">
        <v>22</v>
      </c>
      <c r="R220" s="41">
        <v>7.3999999999999996E-2</v>
      </c>
      <c r="S220" s="26">
        <f t="shared" si="6"/>
        <v>6.9291267262953316E-2</v>
      </c>
      <c r="AC220" s="41">
        <v>2</v>
      </c>
      <c r="AD220" s="41">
        <v>20.3</v>
      </c>
      <c r="AE220" s="26">
        <f t="shared" si="7"/>
        <v>22.093065034325598</v>
      </c>
    </row>
    <row r="221" spans="17:31" x14ac:dyDescent="0.25">
      <c r="Q221" s="41">
        <v>22</v>
      </c>
      <c r="R221" s="41">
        <v>6.2E-2</v>
      </c>
      <c r="S221" s="26">
        <f t="shared" si="6"/>
        <v>6.9291267262953316E-2</v>
      </c>
      <c r="AC221" s="41">
        <v>2</v>
      </c>
      <c r="AD221" s="41">
        <v>21.6</v>
      </c>
      <c r="AE221" s="26">
        <f t="shared" si="7"/>
        <v>22.093065034325598</v>
      </c>
    </row>
    <row r="222" spans="17:31" x14ac:dyDescent="0.25">
      <c r="Q222" s="41">
        <v>22</v>
      </c>
      <c r="R222" s="41">
        <v>7.3999999999999996E-2</v>
      </c>
      <c r="S222" s="26">
        <f t="shared" si="6"/>
        <v>6.9291267262953316E-2</v>
      </c>
      <c r="AC222" s="41">
        <v>2</v>
      </c>
      <c r="AD222" s="41">
        <v>20.2</v>
      </c>
      <c r="AE222" s="26">
        <f t="shared" si="7"/>
        <v>22.093065034325598</v>
      </c>
    </row>
    <row r="223" spans="17:31" x14ac:dyDescent="0.25">
      <c r="Q223" s="41">
        <v>22</v>
      </c>
      <c r="R223" s="41">
        <v>7.8E-2</v>
      </c>
      <c r="S223" s="26">
        <f t="shared" si="6"/>
        <v>6.9291267262953316E-2</v>
      </c>
      <c r="AC223" s="41">
        <v>2</v>
      </c>
      <c r="AD223" s="41">
        <v>19.5</v>
      </c>
      <c r="AE223" s="26">
        <f t="shared" si="7"/>
        <v>22.093065034325598</v>
      </c>
    </row>
    <row r="224" spans="17:31" x14ac:dyDescent="0.25">
      <c r="Q224" s="41">
        <v>22</v>
      </c>
      <c r="R224" s="41">
        <v>6.8000000000000005E-2</v>
      </c>
      <c r="S224" s="26">
        <f t="shared" si="6"/>
        <v>6.9291267262953316E-2</v>
      </c>
      <c r="AC224" s="41">
        <v>2</v>
      </c>
      <c r="AD224" s="41">
        <v>20.3</v>
      </c>
      <c r="AE224" s="26">
        <f t="shared" si="7"/>
        <v>22.093065034325598</v>
      </c>
    </row>
    <row r="225" spans="17:31" x14ac:dyDescent="0.25">
      <c r="Q225" s="41">
        <v>22</v>
      </c>
      <c r="R225" s="41">
        <v>6.2E-2</v>
      </c>
      <c r="S225" s="26">
        <f t="shared" si="6"/>
        <v>6.9291267262953316E-2</v>
      </c>
      <c r="AC225" s="41">
        <v>2</v>
      </c>
      <c r="AD225" s="41">
        <v>20.3</v>
      </c>
      <c r="AE225" s="26">
        <f t="shared" si="7"/>
        <v>22.093065034325598</v>
      </c>
    </row>
    <row r="226" spans="17:31" x14ac:dyDescent="0.25">
      <c r="Q226" s="41">
        <v>22.1</v>
      </c>
      <c r="R226" s="41">
        <v>7.3999999999999996E-2</v>
      </c>
      <c r="S226" s="26">
        <f t="shared" si="6"/>
        <v>7.0335777007177636E-2</v>
      </c>
      <c r="AC226" s="41">
        <v>2</v>
      </c>
      <c r="AD226" s="41">
        <v>24</v>
      </c>
      <c r="AE226" s="26">
        <f t="shared" si="7"/>
        <v>22.093065034325598</v>
      </c>
    </row>
    <row r="227" spans="17:31" x14ac:dyDescent="0.25">
      <c r="Q227" s="41">
        <v>22.1</v>
      </c>
      <c r="R227" s="41">
        <v>6.9000000000000006E-2</v>
      </c>
      <c r="S227" s="26">
        <f t="shared" si="6"/>
        <v>7.0335777007177636E-2</v>
      </c>
      <c r="AC227" s="41">
        <v>2</v>
      </c>
      <c r="AD227" s="41">
        <v>24.3</v>
      </c>
      <c r="AE227" s="26">
        <f t="shared" si="7"/>
        <v>22.093065034325598</v>
      </c>
    </row>
    <row r="228" spans="17:31" x14ac:dyDescent="0.25">
      <c r="Q228" s="41">
        <v>22.2</v>
      </c>
      <c r="R228" s="41">
        <v>7.2999999999999995E-2</v>
      </c>
      <c r="S228" s="26">
        <f t="shared" si="6"/>
        <v>7.1391209434767081E-2</v>
      </c>
      <c r="AC228" s="41">
        <v>2</v>
      </c>
      <c r="AD228" s="41">
        <v>23.1</v>
      </c>
      <c r="AE228" s="26">
        <f t="shared" si="7"/>
        <v>22.093065034325598</v>
      </c>
    </row>
    <row r="229" spans="17:31" x14ac:dyDescent="0.25">
      <c r="Q229" s="41">
        <v>22.2</v>
      </c>
      <c r="R229" s="41">
        <v>7.2999999999999995E-2</v>
      </c>
      <c r="S229" s="26">
        <f t="shared" si="6"/>
        <v>7.1391209434767081E-2</v>
      </c>
      <c r="AC229" s="41">
        <v>2</v>
      </c>
      <c r="AD229" s="41">
        <v>20.5</v>
      </c>
      <c r="AE229" s="26">
        <f t="shared" si="7"/>
        <v>22.093065034325598</v>
      </c>
    </row>
    <row r="230" spans="17:31" x14ac:dyDescent="0.25">
      <c r="Q230" s="41">
        <v>22.2</v>
      </c>
      <c r="R230" s="41">
        <v>7.6999999999999999E-2</v>
      </c>
      <c r="S230" s="26">
        <f t="shared" si="6"/>
        <v>7.1391209434767081E-2</v>
      </c>
      <c r="AC230" s="41">
        <v>2</v>
      </c>
      <c r="AD230" s="41">
        <v>20.2</v>
      </c>
      <c r="AE230" s="26">
        <f t="shared" si="7"/>
        <v>22.093065034325598</v>
      </c>
    </row>
    <row r="231" spans="17:31" x14ac:dyDescent="0.25">
      <c r="Q231" s="41">
        <v>22.2</v>
      </c>
      <c r="R231" s="41">
        <v>6.7000000000000004E-2</v>
      </c>
      <c r="S231" s="26">
        <f t="shared" si="6"/>
        <v>7.1391209434767081E-2</v>
      </c>
      <c r="AC231" s="41">
        <v>2</v>
      </c>
      <c r="AD231" s="41">
        <v>24.3</v>
      </c>
      <c r="AE231" s="26">
        <f t="shared" si="7"/>
        <v>22.093065034325598</v>
      </c>
    </row>
    <row r="232" spans="17:31" x14ac:dyDescent="0.25">
      <c r="Q232" s="41">
        <v>22.2</v>
      </c>
      <c r="R232" s="41">
        <v>7.1999999999999995E-2</v>
      </c>
      <c r="S232" s="26">
        <f t="shared" si="6"/>
        <v>7.1391209434767081E-2</v>
      </c>
      <c r="AC232" s="41">
        <v>2</v>
      </c>
      <c r="AD232" s="41">
        <v>26.1</v>
      </c>
      <c r="AE232" s="26">
        <f t="shared" si="7"/>
        <v>22.093065034325598</v>
      </c>
    </row>
    <row r="233" spans="17:31" x14ac:dyDescent="0.25">
      <c r="Q233" s="41">
        <v>22.3</v>
      </c>
      <c r="R233" s="41">
        <v>7.4999999999999997E-2</v>
      </c>
      <c r="S233" s="26">
        <f t="shared" si="6"/>
        <v>7.2457628793175549E-2</v>
      </c>
      <c r="AC233" s="41">
        <v>2</v>
      </c>
      <c r="AD233" s="41">
        <v>24.5</v>
      </c>
      <c r="AE233" s="26">
        <f t="shared" si="7"/>
        <v>22.093065034325598</v>
      </c>
    </row>
    <row r="234" spans="17:31" x14ac:dyDescent="0.25">
      <c r="Q234" s="41">
        <v>22.3</v>
      </c>
      <c r="R234" s="41">
        <v>7.3999999999999996E-2</v>
      </c>
      <c r="S234" s="26">
        <f t="shared" si="6"/>
        <v>7.2457628793175549E-2</v>
      </c>
      <c r="AC234" s="41">
        <v>2</v>
      </c>
      <c r="AD234" s="41">
        <v>27</v>
      </c>
      <c r="AE234" s="26">
        <f t="shared" si="7"/>
        <v>22.093065034325598</v>
      </c>
    </row>
    <row r="235" spans="17:31" x14ac:dyDescent="0.25">
      <c r="Q235" s="41">
        <v>22.3</v>
      </c>
      <c r="R235" s="41">
        <v>7.6999999999999999E-2</v>
      </c>
      <c r="S235" s="26">
        <f t="shared" si="6"/>
        <v>7.2457628793175549E-2</v>
      </c>
      <c r="AC235" s="41">
        <v>2</v>
      </c>
      <c r="AD235" s="41">
        <v>24.8</v>
      </c>
      <c r="AE235" s="26">
        <f t="shared" si="7"/>
        <v>22.093065034325598</v>
      </c>
    </row>
    <row r="236" spans="17:31" x14ac:dyDescent="0.25">
      <c r="Q236" s="41">
        <v>22.3</v>
      </c>
      <c r="R236" s="41">
        <v>6.3E-2</v>
      </c>
      <c r="S236" s="26">
        <f t="shared" si="6"/>
        <v>7.2457628793175549E-2</v>
      </c>
      <c r="AC236" s="41">
        <v>2</v>
      </c>
      <c r="AD236" s="41">
        <v>27</v>
      </c>
      <c r="AE236" s="26">
        <f t="shared" si="7"/>
        <v>22.093065034325598</v>
      </c>
    </row>
    <row r="237" spans="17:31" x14ac:dyDescent="0.25">
      <c r="Q237" s="41">
        <v>22.3</v>
      </c>
      <c r="R237" s="41">
        <v>7.0999999999999994E-2</v>
      </c>
      <c r="S237" s="26">
        <f t="shared" si="6"/>
        <v>7.2457628793175549E-2</v>
      </c>
      <c r="AC237" s="41">
        <v>2</v>
      </c>
      <c r="AD237" s="41">
        <v>20.5</v>
      </c>
      <c r="AE237" s="26">
        <f t="shared" si="7"/>
        <v>22.093065034325598</v>
      </c>
    </row>
    <row r="238" spans="17:31" x14ac:dyDescent="0.25">
      <c r="Q238" s="41">
        <v>22.4</v>
      </c>
      <c r="R238" s="41">
        <v>6.2E-2</v>
      </c>
      <c r="S238" s="26">
        <f t="shared" si="6"/>
        <v>7.3535099416462121E-2</v>
      </c>
      <c r="AC238" s="41">
        <v>2</v>
      </c>
      <c r="AD238" s="41">
        <v>23.8</v>
      </c>
      <c r="AE238" s="26">
        <f t="shared" si="7"/>
        <v>22.093065034325598</v>
      </c>
    </row>
    <row r="239" spans="17:31" x14ac:dyDescent="0.25">
      <c r="Q239" s="41">
        <v>22.4</v>
      </c>
      <c r="R239" s="41">
        <v>7.8E-2</v>
      </c>
      <c r="S239" s="26">
        <f t="shared" si="6"/>
        <v>7.3535099416462121E-2</v>
      </c>
      <c r="AC239" s="41">
        <v>2</v>
      </c>
      <c r="AD239" s="41">
        <v>23.4</v>
      </c>
      <c r="AE239" s="26">
        <f t="shared" si="7"/>
        <v>22.093065034325598</v>
      </c>
    </row>
    <row r="240" spans="17:31" x14ac:dyDescent="0.25">
      <c r="Q240" s="41">
        <v>22.4</v>
      </c>
      <c r="R240" s="41">
        <v>7.2999999999999995E-2</v>
      </c>
      <c r="S240" s="26">
        <f t="shared" si="6"/>
        <v>7.3535099416462121E-2</v>
      </c>
      <c r="AC240" s="41">
        <v>2</v>
      </c>
      <c r="AD240" s="41">
        <v>18.7</v>
      </c>
      <c r="AE240" s="26">
        <f t="shared" si="7"/>
        <v>22.093065034325598</v>
      </c>
    </row>
    <row r="241" spans="17:31" x14ac:dyDescent="0.25">
      <c r="Q241" s="41">
        <v>22.4</v>
      </c>
      <c r="R241" s="41">
        <v>6.9000000000000006E-2</v>
      </c>
      <c r="S241" s="26">
        <f t="shared" si="6"/>
        <v>7.3535099416462121E-2</v>
      </c>
      <c r="AC241" s="41">
        <v>2</v>
      </c>
      <c r="AD241" s="41">
        <v>17.2</v>
      </c>
      <c r="AE241" s="26">
        <f t="shared" si="7"/>
        <v>22.093065034325598</v>
      </c>
    </row>
    <row r="242" spans="17:31" x14ac:dyDescent="0.25">
      <c r="Q242" s="41">
        <v>22.4</v>
      </c>
      <c r="R242" s="41">
        <v>6.7000000000000004E-2</v>
      </c>
      <c r="S242" s="26">
        <f t="shared" si="6"/>
        <v>7.3535099416462121E-2</v>
      </c>
      <c r="AC242" s="41">
        <v>2</v>
      </c>
      <c r="AD242" s="41">
        <v>20.2</v>
      </c>
      <c r="AE242" s="26">
        <f t="shared" si="7"/>
        <v>22.093065034325598</v>
      </c>
    </row>
    <row r="243" spans="17:31" x14ac:dyDescent="0.25">
      <c r="Q243" s="41">
        <v>22.4</v>
      </c>
      <c r="R243" s="41">
        <v>6.2E-2</v>
      </c>
      <c r="S243" s="26">
        <f t="shared" si="6"/>
        <v>7.3535099416462121E-2</v>
      </c>
      <c r="AC243" s="41">
        <v>2</v>
      </c>
      <c r="AD243" s="41">
        <v>24.7</v>
      </c>
      <c r="AE243" s="26">
        <f t="shared" si="7"/>
        <v>22.093065034325598</v>
      </c>
    </row>
    <row r="244" spans="17:31" x14ac:dyDescent="0.25">
      <c r="Q244" s="41">
        <v>22.4</v>
      </c>
      <c r="R244" s="41">
        <v>7.1999999999999995E-2</v>
      </c>
      <c r="S244" s="26">
        <f t="shared" si="6"/>
        <v>7.3535099416462121E-2</v>
      </c>
      <c r="AC244" s="41">
        <v>2</v>
      </c>
      <c r="AD244" s="41">
        <v>17.5</v>
      </c>
      <c r="AE244" s="26">
        <f t="shared" si="7"/>
        <v>22.093065034325598</v>
      </c>
    </row>
    <row r="245" spans="17:31" x14ac:dyDescent="0.25">
      <c r="Q245" s="41">
        <v>22.4</v>
      </c>
      <c r="R245" s="41">
        <v>7.8E-2</v>
      </c>
      <c r="S245" s="26">
        <f t="shared" si="6"/>
        <v>7.3535099416462121E-2</v>
      </c>
      <c r="AC245" s="41">
        <v>2</v>
      </c>
      <c r="AD245" s="41">
        <v>21.4</v>
      </c>
      <c r="AE245" s="26">
        <f t="shared" si="7"/>
        <v>22.093065034325598</v>
      </c>
    </row>
    <row r="246" spans="17:31" x14ac:dyDescent="0.25">
      <c r="Q246" s="41">
        <v>22.4</v>
      </c>
      <c r="R246" s="41">
        <v>7.0999999999999994E-2</v>
      </c>
      <c r="S246" s="26">
        <f t="shared" si="6"/>
        <v>7.3535099416462121E-2</v>
      </c>
      <c r="AC246" s="41">
        <v>2</v>
      </c>
      <c r="AD246" s="41">
        <v>21.6</v>
      </c>
      <c r="AE246" s="26">
        <f t="shared" si="7"/>
        <v>22.093065034325598</v>
      </c>
    </row>
    <row r="247" spans="17:31" x14ac:dyDescent="0.25">
      <c r="Q247" s="41">
        <v>22.5</v>
      </c>
      <c r="R247" s="41">
        <v>8.3000000000000004E-2</v>
      </c>
      <c r="S247" s="26">
        <f t="shared" si="6"/>
        <v>7.4623685725017749E-2</v>
      </c>
      <c r="AC247" s="41">
        <v>2</v>
      </c>
      <c r="AD247" s="41">
        <v>22.1</v>
      </c>
      <c r="AE247" s="26">
        <f t="shared" si="7"/>
        <v>22.093065034325598</v>
      </c>
    </row>
    <row r="248" spans="17:31" x14ac:dyDescent="0.25">
      <c r="Q248" s="41">
        <v>22.5</v>
      </c>
      <c r="R248" s="41">
        <v>7.0000000000000007E-2</v>
      </c>
      <c r="S248" s="26">
        <f t="shared" si="6"/>
        <v>7.4623685725017749E-2</v>
      </c>
      <c r="AC248" s="41">
        <v>2</v>
      </c>
      <c r="AD248" s="41">
        <v>21.3</v>
      </c>
      <c r="AE248" s="26">
        <f t="shared" si="7"/>
        <v>22.093065034325598</v>
      </c>
    </row>
    <row r="249" spans="17:31" x14ac:dyDescent="0.25">
      <c r="Q249" s="41">
        <v>22.5</v>
      </c>
      <c r="R249" s="41">
        <v>7.5999999999999998E-2</v>
      </c>
      <c r="S249" s="26">
        <f t="shared" si="6"/>
        <v>7.4623685725017749E-2</v>
      </c>
      <c r="AC249" s="41">
        <v>2</v>
      </c>
      <c r="AD249" s="41">
        <v>23</v>
      </c>
      <c r="AE249" s="26">
        <f t="shared" si="7"/>
        <v>22.093065034325598</v>
      </c>
    </row>
    <row r="250" spans="17:31" x14ac:dyDescent="0.25">
      <c r="Q250" s="41">
        <v>22.5</v>
      </c>
      <c r="R250" s="41">
        <v>0.08</v>
      </c>
      <c r="S250" s="26">
        <f t="shared" si="6"/>
        <v>7.4623685725017749E-2</v>
      </c>
      <c r="AC250" s="41">
        <v>2</v>
      </c>
      <c r="AD250" s="41">
        <v>23.7</v>
      </c>
      <c r="AE250" s="26">
        <f t="shared" si="7"/>
        <v>22.093065034325598</v>
      </c>
    </row>
    <row r="251" spans="17:31" x14ac:dyDescent="0.25">
      <c r="Q251" s="41">
        <v>22.5</v>
      </c>
      <c r="R251" s="41">
        <v>7.4999999999999997E-2</v>
      </c>
      <c r="S251" s="26">
        <f t="shared" si="6"/>
        <v>7.4623685725017749E-2</v>
      </c>
      <c r="AC251" s="41">
        <v>2</v>
      </c>
      <c r="AD251" s="41">
        <v>25</v>
      </c>
      <c r="AE251" s="26">
        <f t="shared" si="7"/>
        <v>22.093065034325598</v>
      </c>
    </row>
    <row r="252" spans="17:31" x14ac:dyDescent="0.25">
      <c r="Q252" s="41">
        <v>22.5</v>
      </c>
      <c r="R252" s="41">
        <v>6.4000000000000001E-2</v>
      </c>
      <c r="S252" s="26">
        <f t="shared" si="6"/>
        <v>7.4623685725017749E-2</v>
      </c>
      <c r="AC252" s="41">
        <v>2</v>
      </c>
      <c r="AD252" s="41">
        <v>20</v>
      </c>
      <c r="AE252" s="26">
        <f t="shared" si="7"/>
        <v>22.093065034325598</v>
      </c>
    </row>
    <row r="253" spans="17:31" x14ac:dyDescent="0.25">
      <c r="Q253" s="41">
        <v>22.5</v>
      </c>
      <c r="R253" s="41">
        <v>7.9000000000000001E-2</v>
      </c>
      <c r="S253" s="26">
        <f t="shared" si="6"/>
        <v>7.4623685725017749E-2</v>
      </c>
      <c r="AC253" s="41">
        <v>2</v>
      </c>
      <c r="AD253" s="41">
        <v>22.2</v>
      </c>
      <c r="AE253" s="26">
        <f t="shared" si="7"/>
        <v>22.093065034325598</v>
      </c>
    </row>
    <row r="254" spans="17:31" x14ac:dyDescent="0.25">
      <c r="Q254" s="41">
        <v>22.6</v>
      </c>
      <c r="R254" s="41">
        <v>7.4999999999999997E-2</v>
      </c>
      <c r="S254" s="26">
        <f t="shared" si="6"/>
        <v>7.5723452225295473E-2</v>
      </c>
      <c r="AC254" s="41">
        <v>2</v>
      </c>
      <c r="AD254" s="41">
        <v>23.4</v>
      </c>
      <c r="AE254" s="26">
        <f t="shared" si="7"/>
        <v>22.093065034325598</v>
      </c>
    </row>
    <row r="255" spans="17:31" x14ac:dyDescent="0.25">
      <c r="Q255" s="41">
        <v>22.6</v>
      </c>
      <c r="R255" s="41">
        <v>7.4999999999999997E-2</v>
      </c>
      <c r="S255" s="26">
        <f t="shared" si="6"/>
        <v>7.5723452225295473E-2</v>
      </c>
      <c r="AC255" s="41">
        <v>2</v>
      </c>
      <c r="AD255" s="41">
        <v>19.5</v>
      </c>
      <c r="AE255" s="26">
        <f t="shared" si="7"/>
        <v>22.093065034325598</v>
      </c>
    </row>
    <row r="256" spans="17:31" x14ac:dyDescent="0.25">
      <c r="Q256" s="41">
        <v>22.6</v>
      </c>
      <c r="R256" s="41">
        <v>7.1999999999999995E-2</v>
      </c>
      <c r="S256" s="26">
        <f t="shared" si="6"/>
        <v>7.5723452225295473E-2</v>
      </c>
      <c r="AC256" s="41">
        <v>2</v>
      </c>
      <c r="AD256" s="41">
        <v>20.5</v>
      </c>
      <c r="AE256" s="26">
        <f t="shared" si="7"/>
        <v>22.093065034325598</v>
      </c>
    </row>
    <row r="257" spans="17:31" x14ac:dyDescent="0.25">
      <c r="Q257" s="41">
        <v>22.6</v>
      </c>
      <c r="R257" s="41">
        <v>6.9000000000000006E-2</v>
      </c>
      <c r="S257" s="26">
        <f t="shared" si="6"/>
        <v>7.5723452225295473E-2</v>
      </c>
      <c r="AC257" s="41">
        <v>2</v>
      </c>
      <c r="AD257" s="41">
        <v>21.8</v>
      </c>
      <c r="AE257" s="26">
        <f t="shared" si="7"/>
        <v>22.093065034325598</v>
      </c>
    </row>
    <row r="258" spans="17:31" x14ac:dyDescent="0.25">
      <c r="Q258" s="41">
        <v>22.6</v>
      </c>
      <c r="R258" s="41">
        <v>6.9000000000000006E-2</v>
      </c>
      <c r="S258" s="26">
        <f t="shared" si="6"/>
        <v>7.5723452225295473E-2</v>
      </c>
      <c r="AC258" s="41">
        <v>2</v>
      </c>
      <c r="AD258" s="41">
        <v>20.5</v>
      </c>
      <c r="AE258" s="26">
        <f t="shared" si="7"/>
        <v>22.093065034325598</v>
      </c>
    </row>
    <row r="259" spans="17:31" x14ac:dyDescent="0.25">
      <c r="Q259" s="41">
        <v>22.7</v>
      </c>
      <c r="R259" s="41">
        <v>8.5000000000000006E-2</v>
      </c>
      <c r="S259" s="26">
        <f t="shared" si="6"/>
        <v>7.6834463509542109E-2</v>
      </c>
      <c r="AC259" s="41">
        <v>2</v>
      </c>
      <c r="AD259" s="41">
        <v>20.6</v>
      </c>
      <c r="AE259" s="26">
        <f t="shared" si="7"/>
        <v>22.093065034325598</v>
      </c>
    </row>
    <row r="260" spans="17:31" x14ac:dyDescent="0.25">
      <c r="Q260" s="41">
        <v>22.7</v>
      </c>
      <c r="R260" s="41">
        <v>0.09</v>
      </c>
      <c r="S260" s="26">
        <f t="shared" si="6"/>
        <v>7.6834463509542109E-2</v>
      </c>
      <c r="AC260" s="41">
        <v>2</v>
      </c>
      <c r="AD260" s="41">
        <v>26.3</v>
      </c>
      <c r="AE260" s="26">
        <f t="shared" si="7"/>
        <v>22.093065034325598</v>
      </c>
    </row>
    <row r="261" spans="17:31" x14ac:dyDescent="0.25">
      <c r="Q261" s="41">
        <v>22.7</v>
      </c>
      <c r="R261" s="41">
        <v>7.5999999999999998E-2</v>
      </c>
      <c r="S261" s="26">
        <f t="shared" si="6"/>
        <v>7.6834463509542109E-2</v>
      </c>
      <c r="AC261" s="41">
        <v>2</v>
      </c>
      <c r="AD261" s="41">
        <v>24.7</v>
      </c>
      <c r="AE261" s="26">
        <f t="shared" si="7"/>
        <v>22.093065034325598</v>
      </c>
    </row>
    <row r="262" spans="17:31" x14ac:dyDescent="0.25">
      <c r="Q262" s="41">
        <v>22.7</v>
      </c>
      <c r="R262" s="41">
        <v>8.2000000000000003E-2</v>
      </c>
      <c r="S262" s="26">
        <f t="shared" si="6"/>
        <v>7.6834463509542109E-2</v>
      </c>
      <c r="AC262" s="41">
        <v>2</v>
      </c>
      <c r="AD262" s="41">
        <v>18</v>
      </c>
      <c r="AE262" s="26">
        <f t="shared" si="7"/>
        <v>22.093065034325598</v>
      </c>
    </row>
    <row r="263" spans="17:31" x14ac:dyDescent="0.25">
      <c r="Q263" s="41">
        <v>22.7</v>
      </c>
      <c r="R263" s="41">
        <v>7.9000000000000001E-2</v>
      </c>
      <c r="S263" s="26">
        <f t="shared" ref="S263:S326" si="8">$X$7*Q263^$X$5</f>
        <v>7.6834463509542109E-2</v>
      </c>
      <c r="AC263" s="41">
        <v>2</v>
      </c>
      <c r="AD263" s="41">
        <v>24.7</v>
      </c>
      <c r="AE263" s="26">
        <f t="shared" ref="AE263:AE326" si="9">$X$25*(1-EXP(-$X$24*(AC263-$X$26)))</f>
        <v>22.093065034325598</v>
      </c>
    </row>
    <row r="264" spans="17:31" x14ac:dyDescent="0.25">
      <c r="Q264" s="41">
        <v>22.7</v>
      </c>
      <c r="R264" s="41">
        <v>7.3999999999999996E-2</v>
      </c>
      <c r="S264" s="26">
        <f t="shared" si="8"/>
        <v>7.6834463509542109E-2</v>
      </c>
      <c r="AC264" s="41">
        <v>2</v>
      </c>
      <c r="AD264" s="41">
        <v>20</v>
      </c>
      <c r="AE264" s="26">
        <f t="shared" si="9"/>
        <v>22.093065034325598</v>
      </c>
    </row>
    <row r="265" spans="17:31" x14ac:dyDescent="0.25">
      <c r="Q265" s="41">
        <v>22.7</v>
      </c>
      <c r="R265" s="41">
        <v>7.1999999999999995E-2</v>
      </c>
      <c r="S265" s="26">
        <f t="shared" si="8"/>
        <v>7.6834463509542109E-2</v>
      </c>
      <c r="AC265" s="41">
        <v>2</v>
      </c>
      <c r="AD265" s="41">
        <v>22.4</v>
      </c>
      <c r="AE265" s="26">
        <f t="shared" si="9"/>
        <v>22.093065034325598</v>
      </c>
    </row>
    <row r="266" spans="17:31" x14ac:dyDescent="0.25">
      <c r="Q266" s="41">
        <v>22.7</v>
      </c>
      <c r="R266" s="41">
        <v>8.2000000000000003E-2</v>
      </c>
      <c r="S266" s="26">
        <f t="shared" si="8"/>
        <v>7.6834463509542109E-2</v>
      </c>
      <c r="AC266" s="41">
        <v>2</v>
      </c>
      <c r="AD266" s="41">
        <v>22.4</v>
      </c>
      <c r="AE266" s="26">
        <f t="shared" si="9"/>
        <v>22.093065034325598</v>
      </c>
    </row>
    <row r="267" spans="17:31" x14ac:dyDescent="0.25">
      <c r="Q267" s="41">
        <v>22.7</v>
      </c>
      <c r="R267" s="41">
        <v>7.0999999999999994E-2</v>
      </c>
      <c r="S267" s="26">
        <f t="shared" si="8"/>
        <v>7.6834463509542109E-2</v>
      </c>
      <c r="AC267" s="41">
        <v>2</v>
      </c>
      <c r="AD267" s="41">
        <v>25</v>
      </c>
      <c r="AE267" s="26">
        <f t="shared" si="9"/>
        <v>22.093065034325598</v>
      </c>
    </row>
    <row r="268" spans="17:31" x14ac:dyDescent="0.25">
      <c r="Q268" s="41">
        <v>22.8</v>
      </c>
      <c r="R268" s="41">
        <v>7.8E-2</v>
      </c>
      <c r="S268" s="26">
        <f t="shared" si="8"/>
        <v>7.7956784255531847E-2</v>
      </c>
      <c r="AC268" s="41">
        <v>2</v>
      </c>
      <c r="AD268" s="41">
        <v>23.9</v>
      </c>
      <c r="AE268" s="26">
        <f t="shared" si="9"/>
        <v>22.093065034325598</v>
      </c>
    </row>
    <row r="269" spans="17:31" x14ac:dyDescent="0.25">
      <c r="Q269" s="41">
        <v>22.8</v>
      </c>
      <c r="R269" s="41">
        <v>0.08</v>
      </c>
      <c r="S269" s="26">
        <f t="shared" si="8"/>
        <v>7.7956784255531847E-2</v>
      </c>
      <c r="AC269" s="41">
        <v>2</v>
      </c>
      <c r="AD269" s="41">
        <v>20.9</v>
      </c>
      <c r="AE269" s="26">
        <f t="shared" si="9"/>
        <v>22.093065034325598</v>
      </c>
    </row>
    <row r="270" spans="17:31" x14ac:dyDescent="0.25">
      <c r="Q270" s="41">
        <v>22.8</v>
      </c>
      <c r="R270" s="41">
        <v>7.9000000000000001E-2</v>
      </c>
      <c r="S270" s="26">
        <f t="shared" si="8"/>
        <v>7.7956784255531847E-2</v>
      </c>
      <c r="AC270" s="41">
        <v>2</v>
      </c>
      <c r="AD270" s="41">
        <v>20.3</v>
      </c>
      <c r="AE270" s="26">
        <f t="shared" si="9"/>
        <v>22.093065034325598</v>
      </c>
    </row>
    <row r="271" spans="17:31" x14ac:dyDescent="0.25">
      <c r="Q271" s="41">
        <v>22.8</v>
      </c>
      <c r="R271" s="41">
        <v>7.8E-2</v>
      </c>
      <c r="S271" s="26">
        <f t="shared" si="8"/>
        <v>7.7956784255531847E-2</v>
      </c>
      <c r="AC271" s="41">
        <v>2</v>
      </c>
      <c r="AD271" s="41">
        <v>25.2</v>
      </c>
      <c r="AE271" s="26">
        <f t="shared" si="9"/>
        <v>22.093065034325598</v>
      </c>
    </row>
    <row r="272" spans="17:31" x14ac:dyDescent="0.25">
      <c r="Q272" s="41">
        <v>22.8</v>
      </c>
      <c r="R272" s="41">
        <v>8.6999999999999994E-2</v>
      </c>
      <c r="S272" s="26">
        <f t="shared" si="8"/>
        <v>7.7956784255531847E-2</v>
      </c>
      <c r="AC272" s="41">
        <v>2</v>
      </c>
      <c r="AD272" s="41">
        <v>18.7</v>
      </c>
      <c r="AE272" s="26">
        <f t="shared" si="9"/>
        <v>22.093065034325598</v>
      </c>
    </row>
    <row r="273" spans="17:31" x14ac:dyDescent="0.25">
      <c r="Q273" s="41">
        <v>22.8</v>
      </c>
      <c r="R273" s="41">
        <v>7.1999999999999995E-2</v>
      </c>
      <c r="S273" s="26">
        <f t="shared" si="8"/>
        <v>7.7956784255531847E-2</v>
      </c>
      <c r="AC273" s="41">
        <v>2</v>
      </c>
      <c r="AD273" s="41">
        <v>26</v>
      </c>
      <c r="AE273" s="26">
        <f t="shared" si="9"/>
        <v>22.093065034325598</v>
      </c>
    </row>
    <row r="274" spans="17:31" x14ac:dyDescent="0.25">
      <c r="Q274" s="41">
        <v>22.8</v>
      </c>
      <c r="R274" s="41">
        <v>7.4999999999999997E-2</v>
      </c>
      <c r="S274" s="26">
        <f t="shared" si="8"/>
        <v>7.7956784255531847E-2</v>
      </c>
      <c r="AC274" s="41">
        <v>2</v>
      </c>
      <c r="AD274" s="41">
        <v>20.6</v>
      </c>
      <c r="AE274" s="26">
        <f t="shared" si="9"/>
        <v>22.093065034325598</v>
      </c>
    </row>
    <row r="275" spans="17:31" x14ac:dyDescent="0.25">
      <c r="Q275" s="41">
        <v>22.8</v>
      </c>
      <c r="R275" s="41">
        <v>8.3000000000000004E-2</v>
      </c>
      <c r="S275" s="26">
        <f t="shared" si="8"/>
        <v>7.7956784255531847E-2</v>
      </c>
      <c r="AC275" s="41">
        <v>2</v>
      </c>
      <c r="AD275" s="41">
        <v>22.4</v>
      </c>
      <c r="AE275" s="26">
        <f t="shared" si="9"/>
        <v>22.093065034325598</v>
      </c>
    </row>
    <row r="276" spans="17:31" x14ac:dyDescent="0.25">
      <c r="Q276" s="41">
        <v>22.8</v>
      </c>
      <c r="R276" s="41">
        <v>7.4999999999999997E-2</v>
      </c>
      <c r="S276" s="26">
        <f t="shared" si="8"/>
        <v>7.7956784255531847E-2</v>
      </c>
      <c r="AC276" s="41">
        <v>2</v>
      </c>
      <c r="AD276" s="41">
        <v>25.1</v>
      </c>
      <c r="AE276" s="26">
        <f t="shared" si="9"/>
        <v>22.093065034325598</v>
      </c>
    </row>
    <row r="277" spans="17:31" x14ac:dyDescent="0.25">
      <c r="Q277" s="41">
        <v>22.8</v>
      </c>
      <c r="R277" s="41">
        <v>7.0000000000000007E-2</v>
      </c>
      <c r="S277" s="26">
        <f t="shared" si="8"/>
        <v>7.7956784255531847E-2</v>
      </c>
      <c r="AC277" s="41">
        <v>2</v>
      </c>
      <c r="AD277" s="41">
        <v>19.899999999999999</v>
      </c>
      <c r="AE277" s="26">
        <f t="shared" si="9"/>
        <v>22.093065034325598</v>
      </c>
    </row>
    <row r="278" spans="17:31" x14ac:dyDescent="0.25">
      <c r="Q278" s="41">
        <v>22.8</v>
      </c>
      <c r="R278" s="41">
        <v>7.3999999999999996E-2</v>
      </c>
      <c r="S278" s="26">
        <f t="shared" si="8"/>
        <v>7.7956784255531847E-2</v>
      </c>
      <c r="AC278" s="41">
        <v>2</v>
      </c>
      <c r="AD278" s="41">
        <v>28</v>
      </c>
      <c r="AE278" s="26">
        <f t="shared" si="9"/>
        <v>22.093065034325598</v>
      </c>
    </row>
    <row r="279" spans="17:31" x14ac:dyDescent="0.25">
      <c r="Q279" s="41">
        <v>22.8</v>
      </c>
      <c r="R279" s="41">
        <v>8.2000000000000003E-2</v>
      </c>
      <c r="S279" s="26">
        <f t="shared" si="8"/>
        <v>7.7956784255531847E-2</v>
      </c>
      <c r="AC279" s="41">
        <v>2</v>
      </c>
      <c r="AD279" s="41">
        <v>24.4</v>
      </c>
      <c r="AE279" s="26">
        <f t="shared" si="9"/>
        <v>22.093065034325598</v>
      </c>
    </row>
    <row r="280" spans="17:31" x14ac:dyDescent="0.25">
      <c r="Q280" s="41">
        <v>22.8</v>
      </c>
      <c r="R280" s="41">
        <v>7.6999999999999999E-2</v>
      </c>
      <c r="S280" s="26">
        <f t="shared" si="8"/>
        <v>7.7956784255531847E-2</v>
      </c>
      <c r="AC280" s="41">
        <v>2</v>
      </c>
      <c r="AD280" s="41">
        <v>19</v>
      </c>
      <c r="AE280" s="26">
        <f t="shared" si="9"/>
        <v>22.093065034325598</v>
      </c>
    </row>
    <row r="281" spans="17:31" x14ac:dyDescent="0.25">
      <c r="Q281" s="41">
        <v>22.9</v>
      </c>
      <c r="R281" s="41">
        <v>7.4999999999999997E-2</v>
      </c>
      <c r="S281" s="26">
        <f t="shared" si="8"/>
        <v>7.9090479226302024E-2</v>
      </c>
      <c r="AC281" s="41">
        <v>2</v>
      </c>
      <c r="AD281" s="41">
        <v>19.2</v>
      </c>
      <c r="AE281" s="26">
        <f t="shared" si="9"/>
        <v>22.093065034325598</v>
      </c>
    </row>
    <row r="282" spans="17:31" x14ac:dyDescent="0.25">
      <c r="Q282" s="41">
        <v>22.9</v>
      </c>
      <c r="R282" s="41">
        <v>8.1000000000000003E-2</v>
      </c>
      <c r="S282" s="26">
        <f t="shared" si="8"/>
        <v>7.9090479226302024E-2</v>
      </c>
      <c r="AC282" s="41">
        <v>2</v>
      </c>
      <c r="AD282" s="41">
        <v>19.5</v>
      </c>
      <c r="AE282" s="26">
        <f t="shared" si="9"/>
        <v>22.093065034325598</v>
      </c>
    </row>
    <row r="283" spans="17:31" x14ac:dyDescent="0.25">
      <c r="Q283" s="41">
        <v>22.9</v>
      </c>
      <c r="R283" s="41">
        <v>7.1999999999999995E-2</v>
      </c>
      <c r="S283" s="26">
        <f t="shared" si="8"/>
        <v>7.9090479226302024E-2</v>
      </c>
      <c r="AC283" s="41">
        <v>2</v>
      </c>
      <c r="AD283" s="41">
        <v>24.8</v>
      </c>
      <c r="AE283" s="26">
        <f t="shared" si="9"/>
        <v>22.093065034325598</v>
      </c>
    </row>
    <row r="284" spans="17:31" x14ac:dyDescent="0.25">
      <c r="Q284" s="41">
        <v>22.9</v>
      </c>
      <c r="R284" s="41">
        <v>8.6999999999999994E-2</v>
      </c>
      <c r="S284" s="26">
        <f t="shared" si="8"/>
        <v>7.9090479226302024E-2</v>
      </c>
      <c r="AC284" s="41">
        <v>2</v>
      </c>
      <c r="AD284" s="41">
        <v>20</v>
      </c>
      <c r="AE284" s="26">
        <f t="shared" si="9"/>
        <v>22.093065034325598</v>
      </c>
    </row>
    <row r="285" spans="17:31" x14ac:dyDescent="0.25">
      <c r="Q285" s="41">
        <v>22.9</v>
      </c>
      <c r="R285" s="41">
        <v>7.5999999999999998E-2</v>
      </c>
      <c r="S285" s="26">
        <f t="shared" si="8"/>
        <v>7.9090479226302024E-2</v>
      </c>
      <c r="AC285" s="41">
        <v>2</v>
      </c>
      <c r="AD285" s="41">
        <v>24.5</v>
      </c>
      <c r="AE285" s="26">
        <f t="shared" si="9"/>
        <v>22.093065034325598</v>
      </c>
    </row>
    <row r="286" spans="17:31" x14ac:dyDescent="0.25">
      <c r="Q286" s="41">
        <v>22.9</v>
      </c>
      <c r="R286" s="41">
        <v>8.1000000000000003E-2</v>
      </c>
      <c r="S286" s="26">
        <f t="shared" si="8"/>
        <v>7.9090479226302024E-2</v>
      </c>
      <c r="AC286" s="41">
        <v>2</v>
      </c>
      <c r="AD286" s="41">
        <v>23.5</v>
      </c>
      <c r="AE286" s="26">
        <f t="shared" si="9"/>
        <v>22.093065034325598</v>
      </c>
    </row>
    <row r="287" spans="17:31" x14ac:dyDescent="0.25">
      <c r="Q287" s="41">
        <v>22.9</v>
      </c>
      <c r="R287" s="41">
        <v>7.8E-2</v>
      </c>
      <c r="S287" s="26">
        <f t="shared" si="8"/>
        <v>7.9090479226302024E-2</v>
      </c>
      <c r="AC287" s="41">
        <v>2</v>
      </c>
      <c r="AD287" s="41">
        <v>21</v>
      </c>
      <c r="AE287" s="26">
        <f t="shared" si="9"/>
        <v>22.093065034325598</v>
      </c>
    </row>
    <row r="288" spans="17:31" x14ac:dyDescent="0.25">
      <c r="Q288" s="41">
        <v>22.9</v>
      </c>
      <c r="R288" s="41">
        <v>7.6999999999999999E-2</v>
      </c>
      <c r="S288" s="26">
        <f t="shared" si="8"/>
        <v>7.9090479226302024E-2</v>
      </c>
      <c r="AC288" s="41">
        <v>2</v>
      </c>
      <c r="AD288" s="41">
        <v>23.1</v>
      </c>
      <c r="AE288" s="26">
        <f t="shared" si="9"/>
        <v>22.093065034325598</v>
      </c>
    </row>
    <row r="289" spans="17:31" x14ac:dyDescent="0.25">
      <c r="Q289" s="41">
        <v>22.9</v>
      </c>
      <c r="R289" s="41">
        <v>5.8999999999999997E-2</v>
      </c>
      <c r="S289" s="26">
        <f t="shared" si="8"/>
        <v>7.9090479226302024E-2</v>
      </c>
      <c r="AC289" s="41">
        <v>2</v>
      </c>
      <c r="AD289" s="41">
        <v>20.9</v>
      </c>
      <c r="AE289" s="26">
        <f t="shared" si="9"/>
        <v>22.093065034325598</v>
      </c>
    </row>
    <row r="290" spans="17:31" x14ac:dyDescent="0.25">
      <c r="Q290" s="41">
        <v>22.9</v>
      </c>
      <c r="R290" s="41">
        <v>7.1999999999999995E-2</v>
      </c>
      <c r="S290" s="26">
        <f t="shared" si="8"/>
        <v>7.9090479226302024E-2</v>
      </c>
      <c r="AC290" s="41">
        <v>2</v>
      </c>
      <c r="AD290" s="41">
        <v>25.4</v>
      </c>
      <c r="AE290" s="26">
        <f t="shared" si="9"/>
        <v>22.093065034325598</v>
      </c>
    </row>
    <row r="291" spans="17:31" x14ac:dyDescent="0.25">
      <c r="Q291" s="41">
        <v>22.9</v>
      </c>
      <c r="R291" s="41">
        <v>9.0999999999999998E-2</v>
      </c>
      <c r="S291" s="26">
        <f t="shared" si="8"/>
        <v>7.9090479226302024E-2</v>
      </c>
      <c r="AC291" s="41">
        <v>2</v>
      </c>
      <c r="AD291" s="41">
        <v>21.2</v>
      </c>
      <c r="AE291" s="26">
        <f t="shared" si="9"/>
        <v>22.093065034325598</v>
      </c>
    </row>
    <row r="292" spans="17:31" x14ac:dyDescent="0.25">
      <c r="Q292" s="41">
        <v>23</v>
      </c>
      <c r="R292" s="41">
        <v>9.7000000000000003E-2</v>
      </c>
      <c r="S292" s="26">
        <f t="shared" si="8"/>
        <v>8.0235613269890746E-2</v>
      </c>
      <c r="AC292" s="41">
        <v>2</v>
      </c>
      <c r="AD292" s="41">
        <v>20.8</v>
      </c>
      <c r="AE292" s="26">
        <f t="shared" si="9"/>
        <v>22.093065034325598</v>
      </c>
    </row>
    <row r="293" spans="17:31" x14ac:dyDescent="0.25">
      <c r="Q293" s="41">
        <v>23</v>
      </c>
      <c r="R293" s="41">
        <v>8.2000000000000003E-2</v>
      </c>
      <c r="S293" s="26">
        <f t="shared" si="8"/>
        <v>8.0235613269890746E-2</v>
      </c>
      <c r="AC293" s="41">
        <v>2</v>
      </c>
      <c r="AD293" s="41">
        <v>20.3</v>
      </c>
      <c r="AE293" s="26">
        <f t="shared" si="9"/>
        <v>22.093065034325598</v>
      </c>
    </row>
    <row r="294" spans="17:31" x14ac:dyDescent="0.25">
      <c r="Q294" s="41">
        <v>23</v>
      </c>
      <c r="R294" s="41">
        <v>8.1000000000000003E-2</v>
      </c>
      <c r="S294" s="26">
        <f t="shared" si="8"/>
        <v>8.0235613269890746E-2</v>
      </c>
      <c r="AC294" s="41">
        <v>2</v>
      </c>
      <c r="AD294" s="41">
        <v>21.4</v>
      </c>
      <c r="AE294" s="26">
        <f t="shared" si="9"/>
        <v>22.093065034325598</v>
      </c>
    </row>
    <row r="295" spans="17:31" x14ac:dyDescent="0.25">
      <c r="Q295" s="41">
        <v>23</v>
      </c>
      <c r="R295" s="41">
        <v>7.0000000000000007E-2</v>
      </c>
      <c r="S295" s="26">
        <f t="shared" si="8"/>
        <v>8.0235613269890746E-2</v>
      </c>
      <c r="AC295" s="41">
        <v>2</v>
      </c>
      <c r="AD295" s="41">
        <v>21.9</v>
      </c>
      <c r="AE295" s="26">
        <f t="shared" si="9"/>
        <v>22.093065034325598</v>
      </c>
    </row>
    <row r="296" spans="17:31" x14ac:dyDescent="0.25">
      <c r="Q296" s="41">
        <v>23</v>
      </c>
      <c r="R296" s="41">
        <v>7.4999999999999997E-2</v>
      </c>
      <c r="S296" s="26">
        <f t="shared" si="8"/>
        <v>8.0235613269890746E-2</v>
      </c>
      <c r="AC296" s="41">
        <v>2</v>
      </c>
      <c r="AD296" s="41">
        <v>19.2</v>
      </c>
      <c r="AE296" s="26">
        <f t="shared" si="9"/>
        <v>22.093065034325598</v>
      </c>
    </row>
    <row r="297" spans="17:31" x14ac:dyDescent="0.25">
      <c r="Q297" s="41">
        <v>23</v>
      </c>
      <c r="R297" s="41">
        <v>8.8999999999999996E-2</v>
      </c>
      <c r="S297" s="26">
        <f t="shared" si="8"/>
        <v>8.0235613269890746E-2</v>
      </c>
      <c r="AC297" s="41">
        <v>2</v>
      </c>
      <c r="AD297" s="41">
        <v>20.399999999999999</v>
      </c>
      <c r="AE297" s="26">
        <f t="shared" si="9"/>
        <v>22.093065034325598</v>
      </c>
    </row>
    <row r="298" spans="17:31" x14ac:dyDescent="0.25">
      <c r="Q298" s="41">
        <v>23</v>
      </c>
      <c r="R298" s="41">
        <v>8.2000000000000003E-2</v>
      </c>
      <c r="S298" s="26">
        <f t="shared" si="8"/>
        <v>8.0235613269890746E-2</v>
      </c>
      <c r="AC298" s="41">
        <v>2</v>
      </c>
      <c r="AD298" s="41">
        <v>21.2</v>
      </c>
      <c r="AE298" s="26">
        <f t="shared" si="9"/>
        <v>22.093065034325598</v>
      </c>
    </row>
    <row r="299" spans="17:31" x14ac:dyDescent="0.25">
      <c r="Q299" s="41">
        <v>23</v>
      </c>
      <c r="R299" s="41">
        <v>9.4E-2</v>
      </c>
      <c r="S299" s="26">
        <f t="shared" si="8"/>
        <v>8.0235613269890746E-2</v>
      </c>
      <c r="AC299" s="41">
        <v>2</v>
      </c>
      <c r="AD299" s="41">
        <v>22.1</v>
      </c>
      <c r="AE299" s="26">
        <f t="shared" si="9"/>
        <v>22.093065034325598</v>
      </c>
    </row>
    <row r="300" spans="17:31" x14ac:dyDescent="0.25">
      <c r="Q300" s="41">
        <v>23</v>
      </c>
      <c r="R300" s="41">
        <v>7.4999999999999997E-2</v>
      </c>
      <c r="S300" s="26">
        <f t="shared" si="8"/>
        <v>8.0235613269890746E-2</v>
      </c>
      <c r="AC300" s="41">
        <v>2</v>
      </c>
      <c r="AD300" s="41">
        <v>20.3</v>
      </c>
      <c r="AE300" s="26">
        <f t="shared" si="9"/>
        <v>22.093065034325598</v>
      </c>
    </row>
    <row r="301" spans="17:31" x14ac:dyDescent="0.25">
      <c r="Q301" s="41">
        <v>23</v>
      </c>
      <c r="R301" s="41">
        <v>9.1999999999999998E-2</v>
      </c>
      <c r="S301" s="26">
        <f t="shared" si="8"/>
        <v>8.0235613269890746E-2</v>
      </c>
      <c r="AC301" s="41">
        <v>2</v>
      </c>
      <c r="AD301" s="41">
        <v>23.8</v>
      </c>
      <c r="AE301" s="26">
        <f t="shared" si="9"/>
        <v>22.093065034325598</v>
      </c>
    </row>
    <row r="302" spans="17:31" x14ac:dyDescent="0.25">
      <c r="Q302" s="41">
        <v>23.1</v>
      </c>
      <c r="R302" s="41">
        <v>0.08</v>
      </c>
      <c r="S302" s="26">
        <f t="shared" si="8"/>
        <v>8.1392251319076778E-2</v>
      </c>
      <c r="AC302" s="41">
        <v>2</v>
      </c>
      <c r="AD302" s="41">
        <v>16.8</v>
      </c>
      <c r="AE302" s="26">
        <f t="shared" si="9"/>
        <v>22.093065034325598</v>
      </c>
    </row>
    <row r="303" spans="17:31" x14ac:dyDescent="0.25">
      <c r="Q303" s="41">
        <v>23.1</v>
      </c>
      <c r="R303" s="41">
        <v>9.1999999999999998E-2</v>
      </c>
      <c r="S303" s="26">
        <f t="shared" si="8"/>
        <v>8.1392251319076778E-2</v>
      </c>
      <c r="AC303" s="41">
        <v>3</v>
      </c>
      <c r="AD303" s="41">
        <v>24</v>
      </c>
      <c r="AE303" s="26">
        <f t="shared" si="9"/>
        <v>23.620934028995958</v>
      </c>
    </row>
    <row r="304" spans="17:31" x14ac:dyDescent="0.25">
      <c r="Q304" s="41">
        <v>23.1</v>
      </c>
      <c r="R304" s="41">
        <v>8.7999999999999995E-2</v>
      </c>
      <c r="S304" s="26">
        <f t="shared" si="8"/>
        <v>8.1392251319076778E-2</v>
      </c>
      <c r="AC304" s="41">
        <v>3</v>
      </c>
      <c r="AD304" s="41">
        <v>24.2</v>
      </c>
      <c r="AE304" s="26">
        <f t="shared" si="9"/>
        <v>23.620934028995958</v>
      </c>
    </row>
    <row r="305" spans="17:31" x14ac:dyDescent="0.25">
      <c r="Q305" s="41">
        <v>23.1</v>
      </c>
      <c r="R305" s="41">
        <v>8.7999999999999995E-2</v>
      </c>
      <c r="S305" s="26">
        <f t="shared" si="8"/>
        <v>8.1392251319076778E-2</v>
      </c>
      <c r="AC305" s="41">
        <v>3</v>
      </c>
      <c r="AD305" s="41">
        <v>22</v>
      </c>
      <c r="AE305" s="26">
        <f t="shared" si="9"/>
        <v>23.620934028995958</v>
      </c>
    </row>
    <row r="306" spans="17:31" x14ac:dyDescent="0.25">
      <c r="Q306" s="41">
        <v>23.1</v>
      </c>
      <c r="R306" s="41">
        <v>7.0999999999999994E-2</v>
      </c>
      <c r="S306" s="26">
        <f t="shared" si="8"/>
        <v>8.1392251319076778E-2</v>
      </c>
      <c r="AC306" s="41">
        <v>3</v>
      </c>
      <c r="AD306" s="41">
        <v>21.1</v>
      </c>
      <c r="AE306" s="26">
        <f t="shared" si="9"/>
        <v>23.620934028995958</v>
      </c>
    </row>
    <row r="307" spans="17:31" x14ac:dyDescent="0.25">
      <c r="Q307" s="41">
        <v>23.1</v>
      </c>
      <c r="R307" s="41">
        <v>0.08</v>
      </c>
      <c r="S307" s="26">
        <f t="shared" si="8"/>
        <v>8.1392251319076778E-2</v>
      </c>
      <c r="AC307" s="41">
        <v>3</v>
      </c>
      <c r="AD307" s="41">
        <v>30.8</v>
      </c>
      <c r="AE307" s="26">
        <f t="shared" si="9"/>
        <v>23.620934028995958</v>
      </c>
    </row>
    <row r="308" spans="17:31" x14ac:dyDescent="0.25">
      <c r="Q308" s="41">
        <v>23.1</v>
      </c>
      <c r="R308" s="41">
        <v>0.08</v>
      </c>
      <c r="S308" s="26">
        <f t="shared" si="8"/>
        <v>8.1392251319076778E-2</v>
      </c>
      <c r="AC308" s="41">
        <v>3</v>
      </c>
      <c r="AD308" s="41">
        <v>18.3</v>
      </c>
      <c r="AE308" s="26">
        <f t="shared" si="9"/>
        <v>23.620934028995958</v>
      </c>
    </row>
    <row r="309" spans="17:31" x14ac:dyDescent="0.25">
      <c r="Q309" s="41">
        <v>23.2</v>
      </c>
      <c r="R309" s="41">
        <v>8.4000000000000005E-2</v>
      </c>
      <c r="S309" s="26">
        <f t="shared" si="8"/>
        <v>8.2560458391120736E-2</v>
      </c>
      <c r="AC309" s="41">
        <v>3</v>
      </c>
      <c r="AD309" s="41">
        <v>28.5</v>
      </c>
      <c r="AE309" s="26">
        <f t="shared" si="9"/>
        <v>23.620934028995958</v>
      </c>
    </row>
    <row r="310" spans="17:31" x14ac:dyDescent="0.25">
      <c r="Q310" s="41">
        <v>23.2</v>
      </c>
      <c r="R310" s="41">
        <v>9.4E-2</v>
      </c>
      <c r="S310" s="26">
        <f t="shared" si="8"/>
        <v>8.2560458391120736E-2</v>
      </c>
      <c r="AC310" s="41">
        <v>3</v>
      </c>
      <c r="AD310" s="41">
        <v>25.9</v>
      </c>
      <c r="AE310" s="26">
        <f t="shared" si="9"/>
        <v>23.620934028995958</v>
      </c>
    </row>
    <row r="311" spans="17:31" x14ac:dyDescent="0.25">
      <c r="Q311" s="41">
        <v>23.2</v>
      </c>
      <c r="R311" s="41">
        <v>8.6999999999999994E-2</v>
      </c>
      <c r="S311" s="26">
        <f t="shared" si="8"/>
        <v>8.2560458391120736E-2</v>
      </c>
      <c r="AC311" s="41">
        <v>3</v>
      </c>
      <c r="AD311" s="41">
        <v>20.399999999999999</v>
      </c>
      <c r="AE311" s="26">
        <f t="shared" si="9"/>
        <v>23.620934028995958</v>
      </c>
    </row>
    <row r="312" spans="17:31" x14ac:dyDescent="0.25">
      <c r="Q312" s="41">
        <v>23.2</v>
      </c>
      <c r="R312" s="41">
        <v>8.4000000000000005E-2</v>
      </c>
      <c r="S312" s="26">
        <f t="shared" si="8"/>
        <v>8.2560458391120736E-2</v>
      </c>
      <c r="AC312" s="41">
        <v>3</v>
      </c>
      <c r="AD312" s="41">
        <v>27.2</v>
      </c>
      <c r="AE312" s="26">
        <f t="shared" si="9"/>
        <v>23.620934028995958</v>
      </c>
    </row>
    <row r="313" spans="17:31" x14ac:dyDescent="0.25">
      <c r="Q313" s="41">
        <v>23.2</v>
      </c>
      <c r="R313" s="41">
        <v>7.9000000000000001E-2</v>
      </c>
      <c r="S313" s="26">
        <f t="shared" si="8"/>
        <v>8.2560458391120736E-2</v>
      </c>
      <c r="AC313" s="41">
        <v>3</v>
      </c>
      <c r="AD313" s="41">
        <v>27</v>
      </c>
      <c r="AE313" s="26">
        <f t="shared" si="9"/>
        <v>23.620934028995958</v>
      </c>
    </row>
    <row r="314" spans="17:31" x14ac:dyDescent="0.25">
      <c r="Q314" s="41">
        <v>23.2</v>
      </c>
      <c r="R314" s="41">
        <v>0.09</v>
      </c>
      <c r="S314" s="26">
        <f t="shared" si="8"/>
        <v>8.2560458391120736E-2</v>
      </c>
      <c r="AC314" s="41">
        <v>3</v>
      </c>
      <c r="AD314" s="41">
        <v>24.4</v>
      </c>
      <c r="AE314" s="26">
        <f t="shared" si="9"/>
        <v>23.620934028995958</v>
      </c>
    </row>
    <row r="315" spans="17:31" x14ac:dyDescent="0.25">
      <c r="Q315" s="41">
        <v>23.2</v>
      </c>
      <c r="R315" s="41">
        <v>9.8000000000000004E-2</v>
      </c>
      <c r="S315" s="26">
        <f t="shared" si="8"/>
        <v>8.2560458391120736E-2</v>
      </c>
      <c r="AC315" s="41">
        <v>3</v>
      </c>
      <c r="AD315" s="41">
        <v>21.9</v>
      </c>
      <c r="AE315" s="26">
        <f t="shared" si="9"/>
        <v>23.620934028995958</v>
      </c>
    </row>
    <row r="316" spans="17:31" x14ac:dyDescent="0.25">
      <c r="Q316" s="41">
        <v>23.2</v>
      </c>
      <c r="R316" s="41">
        <v>0.08</v>
      </c>
      <c r="S316" s="26">
        <f t="shared" si="8"/>
        <v>8.2560458391120736E-2</v>
      </c>
      <c r="AC316" s="41">
        <v>3</v>
      </c>
      <c r="AD316" s="41">
        <v>21.5</v>
      </c>
      <c r="AE316" s="26">
        <f t="shared" si="9"/>
        <v>23.620934028995958</v>
      </c>
    </row>
    <row r="317" spans="17:31" x14ac:dyDescent="0.25">
      <c r="Q317" s="41">
        <v>23.2</v>
      </c>
      <c r="R317" s="41">
        <v>7.4999999999999997E-2</v>
      </c>
      <c r="S317" s="26">
        <f t="shared" si="8"/>
        <v>8.2560458391120736E-2</v>
      </c>
      <c r="AC317" s="41">
        <v>3</v>
      </c>
      <c r="AD317" s="41">
        <v>20</v>
      </c>
      <c r="AE317" s="26">
        <f t="shared" si="9"/>
        <v>23.620934028995958</v>
      </c>
    </row>
    <row r="318" spans="17:31" x14ac:dyDescent="0.25">
      <c r="Q318" s="41">
        <v>23.2</v>
      </c>
      <c r="R318" s="41">
        <v>9.0999999999999998E-2</v>
      </c>
      <c r="S318" s="26">
        <f t="shared" si="8"/>
        <v>8.2560458391120736E-2</v>
      </c>
      <c r="AC318" s="41">
        <v>3</v>
      </c>
      <c r="AD318" s="41">
        <v>23</v>
      </c>
      <c r="AE318" s="26">
        <f t="shared" si="9"/>
        <v>23.620934028995958</v>
      </c>
    </row>
    <row r="319" spans="17:31" x14ac:dyDescent="0.25">
      <c r="Q319" s="41">
        <v>23.3</v>
      </c>
      <c r="R319" s="41">
        <v>8.2000000000000003E-2</v>
      </c>
      <c r="S319" s="26">
        <f t="shared" si="8"/>
        <v>8.3740299587508504E-2</v>
      </c>
      <c r="AC319" s="41">
        <v>3</v>
      </c>
      <c r="AD319" s="41">
        <v>21.1</v>
      </c>
      <c r="AE319" s="26">
        <f t="shared" si="9"/>
        <v>23.620934028995958</v>
      </c>
    </row>
    <row r="320" spans="17:31" x14ac:dyDescent="0.25">
      <c r="Q320" s="41">
        <v>23.3</v>
      </c>
      <c r="R320" s="41">
        <v>7.1999999999999995E-2</v>
      </c>
      <c r="S320" s="26">
        <f t="shared" si="8"/>
        <v>8.3740299587508504E-2</v>
      </c>
      <c r="AC320" s="41">
        <v>3</v>
      </c>
      <c r="AD320" s="41">
        <v>27</v>
      </c>
      <c r="AE320" s="26">
        <f t="shared" si="9"/>
        <v>23.620934028995958</v>
      </c>
    </row>
    <row r="321" spans="17:31" x14ac:dyDescent="0.25">
      <c r="Q321" s="41">
        <v>23.3</v>
      </c>
      <c r="R321" s="41">
        <v>8.6999999999999994E-2</v>
      </c>
      <c r="S321" s="26">
        <f t="shared" si="8"/>
        <v>8.3740299587508504E-2</v>
      </c>
      <c r="AC321" s="41">
        <v>3</v>
      </c>
      <c r="AD321" s="41">
        <v>21.1</v>
      </c>
      <c r="AE321" s="26">
        <f t="shared" si="9"/>
        <v>23.620934028995958</v>
      </c>
    </row>
    <row r="322" spans="17:31" x14ac:dyDescent="0.25">
      <c r="Q322" s="41">
        <v>23.3</v>
      </c>
      <c r="R322" s="41">
        <v>9.7000000000000003E-2</v>
      </c>
      <c r="S322" s="26">
        <f t="shared" si="8"/>
        <v>8.3740299587508504E-2</v>
      </c>
      <c r="AC322" s="41">
        <v>3</v>
      </c>
      <c r="AD322" s="41">
        <v>24.1</v>
      </c>
      <c r="AE322" s="26">
        <f t="shared" si="9"/>
        <v>23.620934028995958</v>
      </c>
    </row>
    <row r="323" spans="17:31" x14ac:dyDescent="0.25">
      <c r="Q323" s="41">
        <v>23.3</v>
      </c>
      <c r="R323" s="41">
        <v>8.3000000000000004E-2</v>
      </c>
      <c r="S323" s="26">
        <f t="shared" si="8"/>
        <v>8.3740299587508504E-2</v>
      </c>
      <c r="AC323" s="41">
        <v>3</v>
      </c>
      <c r="AD323" s="41">
        <v>27.7</v>
      </c>
      <c r="AE323" s="26">
        <f t="shared" si="9"/>
        <v>23.620934028995958</v>
      </c>
    </row>
    <row r="324" spans="17:31" x14ac:dyDescent="0.25">
      <c r="Q324" s="41">
        <v>23.3</v>
      </c>
      <c r="R324" s="41">
        <v>7.6999999999999999E-2</v>
      </c>
      <c r="S324" s="26">
        <f t="shared" si="8"/>
        <v>8.3740299587508504E-2</v>
      </c>
      <c r="AC324" s="41">
        <v>3</v>
      </c>
      <c r="AD324" s="41">
        <v>18.7</v>
      </c>
      <c r="AE324" s="26">
        <f t="shared" si="9"/>
        <v>23.620934028995958</v>
      </c>
    </row>
    <row r="325" spans="17:31" x14ac:dyDescent="0.25">
      <c r="Q325" s="41">
        <v>23.3</v>
      </c>
      <c r="R325" s="41">
        <v>9.4E-2</v>
      </c>
      <c r="S325" s="26">
        <f t="shared" si="8"/>
        <v>8.3740299587508504E-2</v>
      </c>
      <c r="AC325" s="41">
        <v>3</v>
      </c>
      <c r="AD325" s="41">
        <v>26.2</v>
      </c>
      <c r="AE325" s="26">
        <f t="shared" si="9"/>
        <v>23.620934028995958</v>
      </c>
    </row>
    <row r="326" spans="17:31" x14ac:dyDescent="0.25">
      <c r="Q326" s="41">
        <v>23.3</v>
      </c>
      <c r="R326" s="41">
        <v>0.08</v>
      </c>
      <c r="S326" s="26">
        <f t="shared" si="8"/>
        <v>8.3740299587508504E-2</v>
      </c>
      <c r="AC326" s="41">
        <v>3</v>
      </c>
      <c r="AD326" s="41">
        <v>27.8</v>
      </c>
      <c r="AE326" s="26">
        <f t="shared" si="9"/>
        <v>23.620934028995958</v>
      </c>
    </row>
    <row r="327" spans="17:31" x14ac:dyDescent="0.25">
      <c r="Q327" s="41">
        <v>23.3</v>
      </c>
      <c r="R327" s="41">
        <v>6.7000000000000004E-2</v>
      </c>
      <c r="S327" s="26">
        <f t="shared" ref="S327:S390" si="10">$X$7*Q327^$X$5</f>
        <v>8.3740299587508504E-2</v>
      </c>
      <c r="AC327" s="41">
        <v>3</v>
      </c>
      <c r="AD327" s="41">
        <v>24.4</v>
      </c>
      <c r="AE327" s="26">
        <f t="shared" ref="AE327:AE390" si="11">$X$25*(1-EXP(-$X$24*(AC327-$X$26)))</f>
        <v>23.620934028995958</v>
      </c>
    </row>
    <row r="328" spans="17:31" x14ac:dyDescent="0.25">
      <c r="Q328" s="41">
        <v>23.3</v>
      </c>
      <c r="R328" s="41">
        <v>8.4000000000000005E-2</v>
      </c>
      <c r="S328" s="26">
        <f t="shared" si="10"/>
        <v>8.3740299587508504E-2</v>
      </c>
      <c r="AC328" s="41">
        <v>3</v>
      </c>
      <c r="AD328" s="41">
        <v>22.9</v>
      </c>
      <c r="AE328" s="26">
        <f t="shared" si="11"/>
        <v>23.620934028995958</v>
      </c>
    </row>
    <row r="329" spans="17:31" x14ac:dyDescent="0.25">
      <c r="Q329" s="41">
        <v>23.3</v>
      </c>
      <c r="R329" s="41">
        <v>8.6999999999999994E-2</v>
      </c>
      <c r="S329" s="26">
        <f t="shared" si="10"/>
        <v>8.3740299587508504E-2</v>
      </c>
      <c r="AC329" s="41">
        <v>3</v>
      </c>
      <c r="AD329" s="41">
        <v>29</v>
      </c>
      <c r="AE329" s="26">
        <f t="shared" si="11"/>
        <v>23.620934028995958</v>
      </c>
    </row>
    <row r="330" spans="17:31" x14ac:dyDescent="0.25">
      <c r="Q330" s="41">
        <v>23.4</v>
      </c>
      <c r="R330" s="41">
        <v>0.1</v>
      </c>
      <c r="S330" s="26">
        <f t="shared" si="10"/>
        <v>8.4931840093697863E-2</v>
      </c>
      <c r="AC330" s="41">
        <v>3</v>
      </c>
      <c r="AD330" s="41">
        <v>28.5</v>
      </c>
      <c r="AE330" s="26">
        <f t="shared" si="11"/>
        <v>23.620934028995958</v>
      </c>
    </row>
    <row r="331" spans="17:31" x14ac:dyDescent="0.25">
      <c r="Q331" s="41">
        <v>23.4</v>
      </c>
      <c r="R331" s="41">
        <v>7.2999999999999995E-2</v>
      </c>
      <c r="S331" s="26">
        <f t="shared" si="10"/>
        <v>8.4931840093697863E-2</v>
      </c>
      <c r="AC331" s="41">
        <v>3</v>
      </c>
      <c r="AD331" s="41">
        <v>20</v>
      </c>
      <c r="AE331" s="26">
        <f t="shared" si="11"/>
        <v>23.620934028995958</v>
      </c>
    </row>
    <row r="332" spans="17:31" x14ac:dyDescent="0.25">
      <c r="Q332" s="41">
        <v>23.4</v>
      </c>
      <c r="R332" s="41">
        <v>8.6999999999999994E-2</v>
      </c>
      <c r="S332" s="26">
        <f t="shared" si="10"/>
        <v>8.4931840093697863E-2</v>
      </c>
      <c r="AC332" s="41">
        <v>3</v>
      </c>
      <c r="AD332" s="41">
        <v>20.5</v>
      </c>
      <c r="AE332" s="26">
        <f t="shared" si="11"/>
        <v>23.620934028995958</v>
      </c>
    </row>
    <row r="333" spans="17:31" x14ac:dyDescent="0.25">
      <c r="Q333" s="41">
        <v>23.4</v>
      </c>
      <c r="R333" s="41">
        <v>8.2000000000000003E-2</v>
      </c>
      <c r="S333" s="26">
        <f t="shared" si="10"/>
        <v>8.4931840093697863E-2</v>
      </c>
      <c r="AC333" s="41">
        <v>3</v>
      </c>
      <c r="AD333" s="41">
        <v>23</v>
      </c>
      <c r="AE333" s="26">
        <f t="shared" si="11"/>
        <v>23.620934028995958</v>
      </c>
    </row>
    <row r="334" spans="17:31" x14ac:dyDescent="0.25">
      <c r="Q334" s="41">
        <v>23.4</v>
      </c>
      <c r="R334" s="41">
        <v>9.1999999999999998E-2</v>
      </c>
      <c r="S334" s="26">
        <f t="shared" si="10"/>
        <v>8.4931840093697863E-2</v>
      </c>
      <c r="AC334" s="41">
        <v>3</v>
      </c>
      <c r="AD334" s="41">
        <v>21.2</v>
      </c>
      <c r="AE334" s="26">
        <f t="shared" si="11"/>
        <v>23.620934028995958</v>
      </c>
    </row>
    <row r="335" spans="17:31" x14ac:dyDescent="0.25">
      <c r="Q335" s="41">
        <v>23.4</v>
      </c>
      <c r="R335" s="41">
        <v>9.8000000000000004E-2</v>
      </c>
      <c r="S335" s="26">
        <f t="shared" si="10"/>
        <v>8.4931840093697863E-2</v>
      </c>
      <c r="AC335" s="41">
        <v>3</v>
      </c>
      <c r="AD335" s="41">
        <v>24.5</v>
      </c>
      <c r="AE335" s="26">
        <f t="shared" si="11"/>
        <v>23.620934028995958</v>
      </c>
    </row>
    <row r="336" spans="17:31" x14ac:dyDescent="0.25">
      <c r="Q336" s="41">
        <v>23.4</v>
      </c>
      <c r="R336" s="41">
        <v>8.4000000000000005E-2</v>
      </c>
      <c r="S336" s="26">
        <f t="shared" si="10"/>
        <v>8.4931840093697863E-2</v>
      </c>
      <c r="AC336" s="41">
        <v>3</v>
      </c>
      <c r="AD336" s="41">
        <v>22.1</v>
      </c>
      <c r="AE336" s="26">
        <f t="shared" si="11"/>
        <v>23.620934028995958</v>
      </c>
    </row>
    <row r="337" spans="17:31" x14ac:dyDescent="0.25">
      <c r="Q337" s="41">
        <v>23.4</v>
      </c>
      <c r="R337" s="41">
        <v>7.6999999999999999E-2</v>
      </c>
      <c r="S337" s="26">
        <f t="shared" si="10"/>
        <v>8.4931840093697863E-2</v>
      </c>
      <c r="AC337" s="41">
        <v>3</v>
      </c>
      <c r="AD337" s="41">
        <v>23.2</v>
      </c>
      <c r="AE337" s="26">
        <f t="shared" si="11"/>
        <v>23.620934028995958</v>
      </c>
    </row>
    <row r="338" spans="17:31" x14ac:dyDescent="0.25">
      <c r="Q338" s="41">
        <v>23.5</v>
      </c>
      <c r="R338" s="41">
        <v>9.7000000000000003E-2</v>
      </c>
      <c r="S338" s="26">
        <f t="shared" si="10"/>
        <v>8.6135145178863448E-2</v>
      </c>
      <c r="AC338" s="41">
        <v>3</v>
      </c>
      <c r="AD338" s="41">
        <v>29.1</v>
      </c>
      <c r="AE338" s="26">
        <f t="shared" si="11"/>
        <v>23.620934028995958</v>
      </c>
    </row>
    <row r="339" spans="17:31" x14ac:dyDescent="0.25">
      <c r="Q339" s="41">
        <v>23.5</v>
      </c>
      <c r="R339" s="41">
        <v>8.4000000000000005E-2</v>
      </c>
      <c r="S339" s="26">
        <f t="shared" si="10"/>
        <v>8.6135145178863448E-2</v>
      </c>
      <c r="AC339" s="41">
        <v>3</v>
      </c>
      <c r="AD339" s="41">
        <v>28.8</v>
      </c>
      <c r="AE339" s="26">
        <f t="shared" si="11"/>
        <v>23.620934028995958</v>
      </c>
    </row>
    <row r="340" spans="17:31" x14ac:dyDescent="0.25">
      <c r="Q340" s="41">
        <v>23.5</v>
      </c>
      <c r="R340" s="41">
        <v>8.8999999999999996E-2</v>
      </c>
      <c r="S340" s="26">
        <f t="shared" si="10"/>
        <v>8.6135145178863448E-2</v>
      </c>
      <c r="AC340" s="41">
        <v>3</v>
      </c>
      <c r="AD340" s="41">
        <v>26.2</v>
      </c>
      <c r="AE340" s="26">
        <f t="shared" si="11"/>
        <v>23.620934028995958</v>
      </c>
    </row>
    <row r="341" spans="17:31" x14ac:dyDescent="0.25">
      <c r="Q341" s="41">
        <v>23.5</v>
      </c>
      <c r="R341" s="41">
        <v>7.4999999999999997E-2</v>
      </c>
      <c r="S341" s="26">
        <f t="shared" si="10"/>
        <v>8.6135145178863448E-2</v>
      </c>
      <c r="AC341" s="41">
        <v>3</v>
      </c>
      <c r="AD341" s="41">
        <v>23.8</v>
      </c>
      <c r="AE341" s="26">
        <f t="shared" si="11"/>
        <v>23.620934028995958</v>
      </c>
    </row>
    <row r="342" spans="17:31" x14ac:dyDescent="0.25">
      <c r="Q342" s="41">
        <v>23.5</v>
      </c>
      <c r="R342" s="41">
        <v>7.8E-2</v>
      </c>
      <c r="S342" s="26">
        <f t="shared" si="10"/>
        <v>8.6135145178863448E-2</v>
      </c>
      <c r="AC342" s="41">
        <v>3</v>
      </c>
      <c r="AD342" s="41">
        <v>23.3</v>
      </c>
      <c r="AE342" s="26">
        <f t="shared" si="11"/>
        <v>23.620934028995958</v>
      </c>
    </row>
    <row r="343" spans="17:31" x14ac:dyDescent="0.25">
      <c r="Q343" s="41">
        <v>23.5</v>
      </c>
      <c r="R343" s="41">
        <v>8.1000000000000003E-2</v>
      </c>
      <c r="S343" s="26">
        <f t="shared" si="10"/>
        <v>8.6135145178863448E-2</v>
      </c>
      <c r="AC343" s="41">
        <v>3</v>
      </c>
      <c r="AD343" s="41">
        <v>23.1</v>
      </c>
      <c r="AE343" s="26">
        <f t="shared" si="11"/>
        <v>23.620934028995958</v>
      </c>
    </row>
    <row r="344" spans="17:31" x14ac:dyDescent="0.25">
      <c r="Q344" s="41">
        <v>23.6</v>
      </c>
      <c r="R344" s="41">
        <v>8.5999999999999993E-2</v>
      </c>
      <c r="S344" s="26">
        <f t="shared" si="10"/>
        <v>8.7350280195647764E-2</v>
      </c>
      <c r="AC344" s="41">
        <v>3</v>
      </c>
      <c r="AD344" s="41">
        <v>26.3</v>
      </c>
      <c r="AE344" s="26">
        <f t="shared" si="11"/>
        <v>23.620934028995958</v>
      </c>
    </row>
    <row r="345" spans="17:31" x14ac:dyDescent="0.25">
      <c r="Q345" s="41">
        <v>23.6</v>
      </c>
      <c r="R345" s="41">
        <v>9.6000000000000002E-2</v>
      </c>
      <c r="S345" s="26">
        <f t="shared" si="10"/>
        <v>8.7350280195647764E-2</v>
      </c>
      <c r="AC345" s="41">
        <v>3</v>
      </c>
      <c r="AD345" s="41">
        <v>23.7</v>
      </c>
      <c r="AE345" s="26">
        <f t="shared" si="11"/>
        <v>23.620934028995958</v>
      </c>
    </row>
    <row r="346" spans="17:31" x14ac:dyDescent="0.25">
      <c r="Q346" s="41">
        <v>23.6</v>
      </c>
      <c r="R346" s="41">
        <v>7.8E-2</v>
      </c>
      <c r="S346" s="26">
        <f t="shared" si="10"/>
        <v>8.7350280195647764E-2</v>
      </c>
      <c r="AC346" s="41">
        <v>3</v>
      </c>
      <c r="AD346" s="41">
        <v>28.1</v>
      </c>
      <c r="AE346" s="26">
        <f t="shared" si="11"/>
        <v>23.620934028995958</v>
      </c>
    </row>
    <row r="347" spans="17:31" x14ac:dyDescent="0.25">
      <c r="Q347" s="41">
        <v>23.6</v>
      </c>
      <c r="R347" s="41">
        <v>8.5000000000000006E-2</v>
      </c>
      <c r="S347" s="26">
        <f t="shared" si="10"/>
        <v>8.7350280195647764E-2</v>
      </c>
      <c r="AC347" s="41">
        <v>3</v>
      </c>
      <c r="AD347" s="41">
        <v>22.8</v>
      </c>
      <c r="AE347" s="26">
        <f t="shared" si="11"/>
        <v>23.620934028995958</v>
      </c>
    </row>
    <row r="348" spans="17:31" x14ac:dyDescent="0.25">
      <c r="Q348" s="41">
        <v>23.6</v>
      </c>
      <c r="R348" s="41">
        <v>8.5000000000000006E-2</v>
      </c>
      <c r="S348" s="26">
        <f t="shared" si="10"/>
        <v>8.7350280195647764E-2</v>
      </c>
      <c r="AC348" s="41">
        <v>3</v>
      </c>
      <c r="AD348" s="41">
        <v>25.1</v>
      </c>
      <c r="AE348" s="26">
        <f t="shared" si="11"/>
        <v>23.620934028995958</v>
      </c>
    </row>
    <row r="349" spans="17:31" x14ac:dyDescent="0.25">
      <c r="Q349" s="41">
        <v>23.7</v>
      </c>
      <c r="R349" s="41">
        <v>0.10199999999999999</v>
      </c>
      <c r="S349" s="26">
        <f t="shared" si="10"/>
        <v>8.8577310579911347E-2</v>
      </c>
      <c r="AC349" s="41">
        <v>3</v>
      </c>
      <c r="AD349" s="41">
        <v>20.2</v>
      </c>
      <c r="AE349" s="26">
        <f t="shared" si="11"/>
        <v>23.620934028995958</v>
      </c>
    </row>
    <row r="350" spans="17:31" x14ac:dyDescent="0.25">
      <c r="Q350" s="41">
        <v>23.7</v>
      </c>
      <c r="R350" s="41">
        <v>9.5000000000000001E-2</v>
      </c>
      <c r="S350" s="26">
        <f t="shared" si="10"/>
        <v>8.8577310579911347E-2</v>
      </c>
      <c r="AC350" s="41">
        <v>3</v>
      </c>
      <c r="AD350" s="41">
        <v>23.6</v>
      </c>
      <c r="AE350" s="26">
        <f t="shared" si="11"/>
        <v>23.620934028995958</v>
      </c>
    </row>
    <row r="351" spans="17:31" x14ac:dyDescent="0.25">
      <c r="Q351" s="41">
        <v>23.7</v>
      </c>
      <c r="R351" s="41">
        <v>8.8999999999999996E-2</v>
      </c>
      <c r="S351" s="26">
        <f t="shared" si="10"/>
        <v>8.8577310579911347E-2</v>
      </c>
      <c r="AC351" s="41">
        <v>3</v>
      </c>
      <c r="AD351" s="41">
        <v>25.7</v>
      </c>
      <c r="AE351" s="26">
        <f t="shared" si="11"/>
        <v>23.620934028995958</v>
      </c>
    </row>
    <row r="352" spans="17:31" x14ac:dyDescent="0.25">
      <c r="Q352" s="41">
        <v>23.7</v>
      </c>
      <c r="R352" s="41">
        <v>8.4000000000000005E-2</v>
      </c>
      <c r="S352" s="26">
        <f t="shared" si="10"/>
        <v>8.8577310579911347E-2</v>
      </c>
      <c r="AC352" s="41">
        <v>3</v>
      </c>
      <c r="AD352" s="41">
        <v>19.3</v>
      </c>
      <c r="AE352" s="26">
        <f t="shared" si="11"/>
        <v>23.620934028995958</v>
      </c>
    </row>
    <row r="353" spans="17:31" x14ac:dyDescent="0.25">
      <c r="Q353" s="41">
        <v>23.7</v>
      </c>
      <c r="R353" s="41">
        <v>8.5000000000000006E-2</v>
      </c>
      <c r="S353" s="26">
        <f t="shared" si="10"/>
        <v>8.8577310579911347E-2</v>
      </c>
      <c r="AC353" s="41">
        <v>3</v>
      </c>
      <c r="AD353" s="41">
        <v>23</v>
      </c>
      <c r="AE353" s="26">
        <f t="shared" si="11"/>
        <v>23.620934028995958</v>
      </c>
    </row>
    <row r="354" spans="17:31" x14ac:dyDescent="0.25">
      <c r="Q354" s="41">
        <v>23.7</v>
      </c>
      <c r="R354" s="41">
        <v>8.3000000000000004E-2</v>
      </c>
      <c r="S354" s="26">
        <f t="shared" si="10"/>
        <v>8.8577310579911347E-2</v>
      </c>
      <c r="AC354" s="41">
        <v>3</v>
      </c>
      <c r="AD354" s="41">
        <v>24.8</v>
      </c>
      <c r="AE354" s="26">
        <f t="shared" si="11"/>
        <v>23.620934028995958</v>
      </c>
    </row>
    <row r="355" spans="17:31" x14ac:dyDescent="0.25">
      <c r="Q355" s="41">
        <v>23.7</v>
      </c>
      <c r="R355" s="41">
        <v>8.5000000000000006E-2</v>
      </c>
      <c r="S355" s="26">
        <f t="shared" si="10"/>
        <v>8.8577310579911347E-2</v>
      </c>
      <c r="AC355" s="41">
        <v>3</v>
      </c>
      <c r="AD355" s="41">
        <v>20.399999999999999</v>
      </c>
      <c r="AE355" s="26">
        <f t="shared" si="11"/>
        <v>23.620934028995958</v>
      </c>
    </row>
    <row r="356" spans="17:31" x14ac:dyDescent="0.25">
      <c r="Q356" s="41">
        <v>23.7</v>
      </c>
      <c r="R356" s="41">
        <v>0.1</v>
      </c>
      <c r="S356" s="26">
        <f t="shared" si="10"/>
        <v>8.8577310579911347E-2</v>
      </c>
      <c r="AC356" s="41">
        <v>3</v>
      </c>
      <c r="AD356" s="41">
        <v>21.8</v>
      </c>
      <c r="AE356" s="26">
        <f t="shared" si="11"/>
        <v>23.620934028995958</v>
      </c>
    </row>
    <row r="357" spans="17:31" x14ac:dyDescent="0.25">
      <c r="Q357" s="41">
        <v>23.7</v>
      </c>
      <c r="R357" s="41">
        <v>8.5000000000000006E-2</v>
      </c>
      <c r="S357" s="26">
        <f t="shared" si="10"/>
        <v>8.8577310579911347E-2</v>
      </c>
      <c r="AC357" s="41">
        <v>3</v>
      </c>
      <c r="AD357" s="41">
        <v>22.9</v>
      </c>
      <c r="AE357" s="26">
        <f t="shared" si="11"/>
        <v>23.620934028995958</v>
      </c>
    </row>
    <row r="358" spans="17:31" x14ac:dyDescent="0.25">
      <c r="Q358" s="41">
        <v>23.7</v>
      </c>
      <c r="R358" s="41">
        <v>8.8999999999999996E-2</v>
      </c>
      <c r="S358" s="26">
        <f t="shared" si="10"/>
        <v>8.8577310579911347E-2</v>
      </c>
      <c r="AC358" s="41">
        <v>3</v>
      </c>
      <c r="AD358" s="41">
        <v>24.5</v>
      </c>
      <c r="AE358" s="26">
        <f t="shared" si="11"/>
        <v>23.620934028995958</v>
      </c>
    </row>
    <row r="359" spans="17:31" x14ac:dyDescent="0.25">
      <c r="Q359" s="41">
        <v>23.7</v>
      </c>
      <c r="R359" s="41">
        <v>0.115</v>
      </c>
      <c r="S359" s="26">
        <f t="shared" si="10"/>
        <v>8.8577310579911347E-2</v>
      </c>
      <c r="AC359" s="41">
        <v>3</v>
      </c>
      <c r="AD359" s="41">
        <v>25.2</v>
      </c>
      <c r="AE359" s="26">
        <f t="shared" si="11"/>
        <v>23.620934028995958</v>
      </c>
    </row>
    <row r="360" spans="17:31" x14ac:dyDescent="0.25">
      <c r="Q360" s="41">
        <v>23.7</v>
      </c>
      <c r="R360" s="41">
        <v>8.6999999999999994E-2</v>
      </c>
      <c r="S360" s="26">
        <f t="shared" si="10"/>
        <v>8.8577310579911347E-2</v>
      </c>
      <c r="AC360" s="41">
        <v>3</v>
      </c>
      <c r="AD360" s="41">
        <v>24</v>
      </c>
      <c r="AE360" s="26">
        <f t="shared" si="11"/>
        <v>23.620934028995958</v>
      </c>
    </row>
    <row r="361" spans="17:31" x14ac:dyDescent="0.25">
      <c r="Q361" s="41">
        <v>23.8</v>
      </c>
      <c r="R361" s="41">
        <v>9.8000000000000004E-2</v>
      </c>
      <c r="S361" s="26">
        <f t="shared" si="10"/>
        <v>8.9816301850485239E-2</v>
      </c>
      <c r="AC361" s="41">
        <v>3</v>
      </c>
      <c r="AD361" s="41">
        <v>26.6</v>
      </c>
      <c r="AE361" s="26">
        <f t="shared" si="11"/>
        <v>23.620934028995958</v>
      </c>
    </row>
    <row r="362" spans="17:31" x14ac:dyDescent="0.25">
      <c r="Q362" s="41">
        <v>23.8</v>
      </c>
      <c r="R362" s="41">
        <v>9.6000000000000002E-2</v>
      </c>
      <c r="S362" s="26">
        <f t="shared" si="10"/>
        <v>8.9816301850485239E-2</v>
      </c>
      <c r="AC362" s="41">
        <v>3</v>
      </c>
      <c r="AD362" s="41">
        <v>22.8</v>
      </c>
      <c r="AE362" s="26">
        <f t="shared" si="11"/>
        <v>23.620934028995958</v>
      </c>
    </row>
    <row r="363" spans="17:31" x14ac:dyDescent="0.25">
      <c r="Q363" s="41">
        <v>23.8</v>
      </c>
      <c r="R363" s="41">
        <v>0.1</v>
      </c>
      <c r="S363" s="26">
        <f t="shared" si="10"/>
        <v>8.9816301850485239E-2</v>
      </c>
      <c r="AC363" s="41">
        <v>3</v>
      </c>
      <c r="AD363" s="41">
        <v>25.2</v>
      </c>
      <c r="AE363" s="26">
        <f t="shared" si="11"/>
        <v>23.620934028995958</v>
      </c>
    </row>
    <row r="364" spans="17:31" x14ac:dyDescent="0.25">
      <c r="Q364" s="41">
        <v>23.8</v>
      </c>
      <c r="R364" s="41">
        <v>9.7000000000000003E-2</v>
      </c>
      <c r="S364" s="26">
        <f t="shared" si="10"/>
        <v>8.9816301850485239E-2</v>
      </c>
      <c r="AC364" s="41">
        <v>3</v>
      </c>
      <c r="AD364" s="41">
        <v>20.6</v>
      </c>
      <c r="AE364" s="26">
        <f t="shared" si="11"/>
        <v>23.620934028995958</v>
      </c>
    </row>
    <row r="365" spans="17:31" x14ac:dyDescent="0.25">
      <c r="Q365" s="41">
        <v>23.8</v>
      </c>
      <c r="R365" s="41">
        <v>9.0999999999999998E-2</v>
      </c>
      <c r="S365" s="26">
        <f t="shared" si="10"/>
        <v>8.9816301850485239E-2</v>
      </c>
      <c r="AC365" s="41">
        <v>3</v>
      </c>
      <c r="AD365" s="41">
        <v>21.2</v>
      </c>
      <c r="AE365" s="26">
        <f t="shared" si="11"/>
        <v>23.620934028995958</v>
      </c>
    </row>
    <row r="366" spans="17:31" x14ac:dyDescent="0.25">
      <c r="Q366" s="41">
        <v>23.8</v>
      </c>
      <c r="R366" s="41">
        <v>8.5999999999999993E-2</v>
      </c>
      <c r="S366" s="26">
        <f t="shared" si="10"/>
        <v>8.9816301850485239E-2</v>
      </c>
      <c r="AC366" s="41">
        <v>3</v>
      </c>
      <c r="AD366" s="41">
        <v>23</v>
      </c>
      <c r="AE366" s="26">
        <f t="shared" si="11"/>
        <v>23.620934028995958</v>
      </c>
    </row>
    <row r="367" spans="17:31" x14ac:dyDescent="0.25">
      <c r="Q367" s="41">
        <v>23.8</v>
      </c>
      <c r="R367" s="41">
        <v>0.09</v>
      </c>
      <c r="S367" s="26">
        <f t="shared" si="10"/>
        <v>8.9816301850485239E-2</v>
      </c>
      <c r="AC367" s="41">
        <v>3</v>
      </c>
      <c r="AD367" s="41">
        <v>21.8</v>
      </c>
      <c r="AE367" s="26">
        <f t="shared" si="11"/>
        <v>23.620934028995958</v>
      </c>
    </row>
    <row r="368" spans="17:31" x14ac:dyDescent="0.25">
      <c r="Q368" s="41">
        <v>23.8</v>
      </c>
      <c r="R368" s="41">
        <v>8.3000000000000004E-2</v>
      </c>
      <c r="S368" s="26">
        <f t="shared" si="10"/>
        <v>8.9816301850485239E-2</v>
      </c>
      <c r="AC368" s="41">
        <v>3</v>
      </c>
      <c r="AD368" s="41">
        <v>22.1</v>
      </c>
      <c r="AE368" s="26">
        <f t="shared" si="11"/>
        <v>23.620934028995958</v>
      </c>
    </row>
    <row r="369" spans="17:31" x14ac:dyDescent="0.25">
      <c r="Q369" s="41">
        <v>23.8</v>
      </c>
      <c r="R369" s="41">
        <v>9.1999999999999998E-2</v>
      </c>
      <c r="S369" s="26">
        <f t="shared" si="10"/>
        <v>8.9816301850485239E-2</v>
      </c>
      <c r="AC369" s="41">
        <v>3</v>
      </c>
      <c r="AD369" s="41">
        <v>25.8</v>
      </c>
      <c r="AE369" s="26">
        <f t="shared" si="11"/>
        <v>23.620934028995958</v>
      </c>
    </row>
    <row r="370" spans="17:31" x14ac:dyDescent="0.25">
      <c r="Q370" s="41">
        <v>23.9</v>
      </c>
      <c r="R370" s="41">
        <v>0.09</v>
      </c>
      <c r="S370" s="26">
        <f t="shared" si="10"/>
        <v>9.1067319608925779E-2</v>
      </c>
      <c r="AC370" s="41">
        <v>3</v>
      </c>
      <c r="AD370" s="41">
        <v>26.9</v>
      </c>
      <c r="AE370" s="26">
        <f t="shared" si="11"/>
        <v>23.620934028995958</v>
      </c>
    </row>
    <row r="371" spans="17:31" x14ac:dyDescent="0.25">
      <c r="Q371" s="41">
        <v>23.9</v>
      </c>
      <c r="R371" s="41">
        <v>0.1</v>
      </c>
      <c r="S371" s="26">
        <f t="shared" si="10"/>
        <v>9.1067319608925779E-2</v>
      </c>
      <c r="AC371" s="41">
        <v>3</v>
      </c>
      <c r="AD371" s="41">
        <v>21</v>
      </c>
      <c r="AE371" s="26">
        <f t="shared" si="11"/>
        <v>23.620934028995958</v>
      </c>
    </row>
    <row r="372" spans="17:31" x14ac:dyDescent="0.25">
      <c r="Q372" s="41">
        <v>23.9</v>
      </c>
      <c r="R372" s="41">
        <v>9.0999999999999998E-2</v>
      </c>
      <c r="S372" s="26">
        <f t="shared" si="10"/>
        <v>9.1067319608925779E-2</v>
      </c>
      <c r="AC372" s="41">
        <v>3</v>
      </c>
      <c r="AD372" s="41">
        <v>28.8</v>
      </c>
      <c r="AE372" s="26">
        <f t="shared" si="11"/>
        <v>23.620934028995958</v>
      </c>
    </row>
    <row r="373" spans="17:31" x14ac:dyDescent="0.25">
      <c r="Q373" s="41">
        <v>23.9</v>
      </c>
      <c r="R373" s="41">
        <v>9.9000000000000005E-2</v>
      </c>
      <c r="S373" s="26">
        <f t="shared" si="10"/>
        <v>9.1067319608925779E-2</v>
      </c>
      <c r="AC373" s="41">
        <v>3</v>
      </c>
      <c r="AD373" s="41">
        <v>21.8</v>
      </c>
      <c r="AE373" s="26">
        <f t="shared" si="11"/>
        <v>23.620934028995958</v>
      </c>
    </row>
    <row r="374" spans="17:31" x14ac:dyDescent="0.25">
      <c r="Q374" s="41">
        <v>23.9</v>
      </c>
      <c r="R374" s="41">
        <v>9.5000000000000001E-2</v>
      </c>
      <c r="S374" s="26">
        <f t="shared" si="10"/>
        <v>9.1067319608925779E-2</v>
      </c>
      <c r="AC374" s="41">
        <v>3</v>
      </c>
      <c r="AD374" s="41">
        <v>28.6</v>
      </c>
      <c r="AE374" s="26">
        <f t="shared" si="11"/>
        <v>23.620934028995958</v>
      </c>
    </row>
    <row r="375" spans="17:31" x14ac:dyDescent="0.25">
      <c r="Q375" s="41">
        <v>23.9</v>
      </c>
      <c r="R375" s="41">
        <v>8.5000000000000006E-2</v>
      </c>
      <c r="S375" s="26">
        <f t="shared" si="10"/>
        <v>9.1067319608925779E-2</v>
      </c>
      <c r="AC375" s="41">
        <v>3</v>
      </c>
      <c r="AD375" s="41">
        <v>20.7</v>
      </c>
      <c r="AE375" s="26">
        <f t="shared" si="11"/>
        <v>23.620934028995958</v>
      </c>
    </row>
    <row r="376" spans="17:31" x14ac:dyDescent="0.25">
      <c r="Q376" s="41">
        <v>23.9</v>
      </c>
      <c r="R376" s="41">
        <v>8.5999999999999993E-2</v>
      </c>
      <c r="S376" s="26">
        <f t="shared" si="10"/>
        <v>9.1067319608925779E-2</v>
      </c>
      <c r="AC376" s="41">
        <v>3</v>
      </c>
      <c r="AD376" s="41">
        <v>25.4</v>
      </c>
      <c r="AE376" s="26">
        <f t="shared" si="11"/>
        <v>23.620934028995958</v>
      </c>
    </row>
    <row r="377" spans="17:31" x14ac:dyDescent="0.25">
      <c r="Q377" s="41">
        <v>23.9</v>
      </c>
      <c r="R377" s="41">
        <v>8.3000000000000004E-2</v>
      </c>
      <c r="S377" s="26">
        <f t="shared" si="10"/>
        <v>9.1067319608925779E-2</v>
      </c>
      <c r="AC377" s="41">
        <v>3</v>
      </c>
      <c r="AD377" s="41">
        <v>20.7</v>
      </c>
      <c r="AE377" s="26">
        <f t="shared" si="11"/>
        <v>23.620934028995958</v>
      </c>
    </row>
    <row r="378" spans="17:31" x14ac:dyDescent="0.25">
      <c r="Q378" s="41">
        <v>24</v>
      </c>
      <c r="R378" s="41">
        <v>8.8999999999999996E-2</v>
      </c>
      <c r="S378" s="26">
        <f t="shared" si="10"/>
        <v>9.2330429539270537E-2</v>
      </c>
      <c r="AC378" s="41">
        <v>3</v>
      </c>
      <c r="AD378" s="41">
        <v>23</v>
      </c>
      <c r="AE378" s="26">
        <f t="shared" si="11"/>
        <v>23.620934028995958</v>
      </c>
    </row>
    <row r="379" spans="17:31" x14ac:dyDescent="0.25">
      <c r="Q379" s="41">
        <v>24</v>
      </c>
      <c r="R379" s="41">
        <v>9.4E-2</v>
      </c>
      <c r="S379" s="26">
        <f t="shared" si="10"/>
        <v>9.2330429539270537E-2</v>
      </c>
      <c r="AC379" s="41">
        <v>3</v>
      </c>
      <c r="AD379" s="41">
        <v>23.6</v>
      </c>
      <c r="AE379" s="26">
        <f t="shared" si="11"/>
        <v>23.620934028995958</v>
      </c>
    </row>
    <row r="380" spans="17:31" x14ac:dyDescent="0.25">
      <c r="Q380" s="41">
        <v>24</v>
      </c>
      <c r="R380" s="41">
        <v>9.2999999999999999E-2</v>
      </c>
      <c r="S380" s="26">
        <f t="shared" si="10"/>
        <v>9.2330429539270537E-2</v>
      </c>
      <c r="AC380" s="41">
        <v>3</v>
      </c>
      <c r="AD380" s="41">
        <v>23</v>
      </c>
      <c r="AE380" s="26">
        <f t="shared" si="11"/>
        <v>23.620934028995958</v>
      </c>
    </row>
    <row r="381" spans="17:31" x14ac:dyDescent="0.25">
      <c r="Q381" s="41">
        <v>24</v>
      </c>
      <c r="R381" s="41">
        <v>8.4000000000000005E-2</v>
      </c>
      <c r="S381" s="26">
        <f t="shared" si="10"/>
        <v>9.2330429539270537E-2</v>
      </c>
      <c r="AC381" s="41">
        <v>3</v>
      </c>
      <c r="AD381" s="41">
        <v>24.5</v>
      </c>
      <c r="AE381" s="26">
        <f t="shared" si="11"/>
        <v>23.620934028995958</v>
      </c>
    </row>
    <row r="382" spans="17:31" x14ac:dyDescent="0.25">
      <c r="Q382" s="41">
        <v>24</v>
      </c>
      <c r="R382" s="41">
        <v>0.1</v>
      </c>
      <c r="S382" s="26">
        <f t="shared" si="10"/>
        <v>9.2330429539270537E-2</v>
      </c>
      <c r="AC382" s="41">
        <v>3</v>
      </c>
      <c r="AD382" s="41">
        <v>20.5</v>
      </c>
      <c r="AE382" s="26">
        <f t="shared" si="11"/>
        <v>23.620934028995958</v>
      </c>
    </row>
    <row r="383" spans="17:31" x14ac:dyDescent="0.25">
      <c r="Q383" s="41">
        <v>24</v>
      </c>
      <c r="R383" s="41">
        <v>8.5999999999999993E-2</v>
      </c>
      <c r="S383" s="26">
        <f t="shared" si="10"/>
        <v>9.2330429539270537E-2</v>
      </c>
      <c r="AC383" s="41">
        <v>3</v>
      </c>
      <c r="AD383" s="41">
        <v>24</v>
      </c>
      <c r="AE383" s="26">
        <f t="shared" si="11"/>
        <v>23.620934028995958</v>
      </c>
    </row>
    <row r="384" spans="17:31" x14ac:dyDescent="0.25">
      <c r="Q384" s="41">
        <v>24</v>
      </c>
      <c r="R384" s="41">
        <v>8.8999999999999996E-2</v>
      </c>
      <c r="S384" s="26">
        <f t="shared" si="10"/>
        <v>9.2330429539270537E-2</v>
      </c>
      <c r="AC384" s="41">
        <v>3</v>
      </c>
      <c r="AD384" s="41">
        <v>20.2</v>
      </c>
      <c r="AE384" s="26">
        <f t="shared" si="11"/>
        <v>23.620934028995958</v>
      </c>
    </row>
    <row r="385" spans="17:31" x14ac:dyDescent="0.25">
      <c r="Q385" s="41">
        <v>24</v>
      </c>
      <c r="R385" s="41">
        <v>0.106</v>
      </c>
      <c r="S385" s="26">
        <f t="shared" si="10"/>
        <v>9.2330429539270537E-2</v>
      </c>
      <c r="AC385" s="41">
        <v>3</v>
      </c>
      <c r="AD385" s="41">
        <v>23.6</v>
      </c>
      <c r="AE385" s="26">
        <f t="shared" si="11"/>
        <v>23.620934028995958</v>
      </c>
    </row>
    <row r="386" spans="17:31" x14ac:dyDescent="0.25">
      <c r="Q386" s="41">
        <v>24</v>
      </c>
      <c r="R386" s="41">
        <v>8.7999999999999995E-2</v>
      </c>
      <c r="S386" s="26">
        <f t="shared" si="10"/>
        <v>9.2330429539270537E-2</v>
      </c>
      <c r="AC386" s="41">
        <v>3</v>
      </c>
      <c r="AD386" s="41">
        <v>24.9</v>
      </c>
      <c r="AE386" s="26">
        <f t="shared" si="11"/>
        <v>23.620934028995958</v>
      </c>
    </row>
    <row r="387" spans="17:31" x14ac:dyDescent="0.25">
      <c r="Q387" s="41">
        <v>24</v>
      </c>
      <c r="R387" s="41">
        <v>9.4E-2</v>
      </c>
      <c r="S387" s="26">
        <f t="shared" si="10"/>
        <v>9.2330429539270537E-2</v>
      </c>
      <c r="AC387" s="41">
        <v>3</v>
      </c>
      <c r="AD387" s="41">
        <v>24.8</v>
      </c>
      <c r="AE387" s="26">
        <f t="shared" si="11"/>
        <v>23.620934028995958</v>
      </c>
    </row>
    <row r="388" spans="17:31" x14ac:dyDescent="0.25">
      <c r="Q388" s="41">
        <v>24</v>
      </c>
      <c r="R388" s="41">
        <v>9.7000000000000003E-2</v>
      </c>
      <c r="S388" s="26">
        <f t="shared" si="10"/>
        <v>9.2330429539270537E-2</v>
      </c>
      <c r="AC388" s="41">
        <v>3</v>
      </c>
      <c r="AD388" s="41">
        <v>22.2</v>
      </c>
      <c r="AE388" s="26">
        <f t="shared" si="11"/>
        <v>23.620934028995958</v>
      </c>
    </row>
    <row r="389" spans="17:31" x14ac:dyDescent="0.25">
      <c r="Q389" s="41">
        <v>24</v>
      </c>
      <c r="R389" s="41">
        <v>0.08</v>
      </c>
      <c r="S389" s="26">
        <f t="shared" si="10"/>
        <v>9.2330429539270537E-2</v>
      </c>
      <c r="AC389" s="41">
        <v>3</v>
      </c>
      <c r="AD389" s="41">
        <v>22</v>
      </c>
      <c r="AE389" s="26">
        <f t="shared" si="11"/>
        <v>23.620934028995958</v>
      </c>
    </row>
    <row r="390" spans="17:31" x14ac:dyDescent="0.25">
      <c r="Q390" s="41">
        <v>24</v>
      </c>
      <c r="R390" s="41">
        <v>8.4000000000000005E-2</v>
      </c>
      <c r="S390" s="26">
        <f t="shared" si="10"/>
        <v>9.2330429539270537E-2</v>
      </c>
      <c r="AC390" s="41">
        <v>3</v>
      </c>
      <c r="AD390" s="41">
        <v>23.2</v>
      </c>
      <c r="AE390" s="26">
        <f t="shared" si="11"/>
        <v>23.620934028995958</v>
      </c>
    </row>
    <row r="391" spans="17:31" x14ac:dyDescent="0.25">
      <c r="Q391" s="41">
        <v>24</v>
      </c>
      <c r="R391" s="41">
        <v>8.4000000000000005E-2</v>
      </c>
      <c r="S391" s="26">
        <f t="shared" ref="S391:S454" si="12">$X$7*Q391^$X$5</f>
        <v>9.2330429539270537E-2</v>
      </c>
      <c r="AC391" s="41">
        <v>3</v>
      </c>
      <c r="AD391" s="41">
        <v>26.3</v>
      </c>
      <c r="AE391" s="26">
        <f t="shared" ref="AE391:AE454" si="13">$X$25*(1-EXP(-$X$24*(AC391-$X$26)))</f>
        <v>23.620934028995958</v>
      </c>
    </row>
    <row r="392" spans="17:31" x14ac:dyDescent="0.25">
      <c r="Q392" s="41">
        <v>24.1</v>
      </c>
      <c r="R392" s="41">
        <v>9.6000000000000002E-2</v>
      </c>
      <c r="S392" s="26">
        <f t="shared" si="12"/>
        <v>9.3605697407796645E-2</v>
      </c>
      <c r="AC392" s="41">
        <v>3</v>
      </c>
      <c r="AD392" s="41">
        <v>26.9</v>
      </c>
      <c r="AE392" s="26">
        <f t="shared" si="13"/>
        <v>23.620934028995958</v>
      </c>
    </row>
    <row r="393" spans="17:31" x14ac:dyDescent="0.25">
      <c r="Q393" s="41">
        <v>24.1</v>
      </c>
      <c r="R393" s="41">
        <v>9.7000000000000003E-2</v>
      </c>
      <c r="S393" s="26">
        <f t="shared" si="12"/>
        <v>9.3605697407796645E-2</v>
      </c>
      <c r="AC393" s="41">
        <v>3</v>
      </c>
      <c r="AD393" s="41">
        <v>20.5</v>
      </c>
      <c r="AE393" s="26">
        <f t="shared" si="13"/>
        <v>23.620934028995958</v>
      </c>
    </row>
    <row r="394" spans="17:31" x14ac:dyDescent="0.25">
      <c r="Q394" s="41">
        <v>24.1</v>
      </c>
      <c r="R394" s="41">
        <v>9.7000000000000003E-2</v>
      </c>
      <c r="S394" s="26">
        <f t="shared" si="12"/>
        <v>9.3605697407796645E-2</v>
      </c>
      <c r="AC394" s="41">
        <v>3</v>
      </c>
      <c r="AD394" s="41">
        <v>23.8</v>
      </c>
      <c r="AE394" s="26">
        <f t="shared" si="13"/>
        <v>23.620934028995958</v>
      </c>
    </row>
    <row r="395" spans="17:31" x14ac:dyDescent="0.25">
      <c r="Q395" s="41">
        <v>24.1</v>
      </c>
      <c r="R395" s="41">
        <v>9.2999999999999999E-2</v>
      </c>
      <c r="S395" s="26">
        <f t="shared" si="12"/>
        <v>9.3605697407796645E-2</v>
      </c>
      <c r="AC395" s="41">
        <v>3</v>
      </c>
      <c r="AD395" s="41">
        <v>22.8</v>
      </c>
      <c r="AE395" s="26">
        <f t="shared" si="13"/>
        <v>23.620934028995958</v>
      </c>
    </row>
    <row r="396" spans="17:31" x14ac:dyDescent="0.25">
      <c r="Q396" s="41">
        <v>24.1</v>
      </c>
      <c r="R396" s="41">
        <v>8.3000000000000004E-2</v>
      </c>
      <c r="S396" s="26">
        <f t="shared" si="12"/>
        <v>9.3605697407796645E-2</v>
      </c>
      <c r="AC396" s="41">
        <v>3</v>
      </c>
      <c r="AD396" s="41">
        <v>27</v>
      </c>
      <c r="AE396" s="26">
        <f t="shared" si="13"/>
        <v>23.620934028995958</v>
      </c>
    </row>
    <row r="397" spans="17:31" x14ac:dyDescent="0.25">
      <c r="Q397" s="41">
        <v>24.1</v>
      </c>
      <c r="R397" s="41">
        <v>8.2000000000000003E-2</v>
      </c>
      <c r="S397" s="26">
        <f t="shared" si="12"/>
        <v>9.3605697407796645E-2</v>
      </c>
      <c r="AC397" s="41">
        <v>3</v>
      </c>
      <c r="AD397" s="41">
        <v>26.6</v>
      </c>
      <c r="AE397" s="26">
        <f t="shared" si="13"/>
        <v>23.620934028995958</v>
      </c>
    </row>
    <row r="398" spans="17:31" x14ac:dyDescent="0.25">
      <c r="Q398" s="41">
        <v>24.1</v>
      </c>
      <c r="R398" s="41">
        <v>0.08</v>
      </c>
      <c r="S398" s="26">
        <f t="shared" si="12"/>
        <v>9.3605697407796645E-2</v>
      </c>
      <c r="AC398" s="41">
        <v>3</v>
      </c>
      <c r="AD398" s="41">
        <v>24.5</v>
      </c>
      <c r="AE398" s="26">
        <f t="shared" si="13"/>
        <v>23.620934028995958</v>
      </c>
    </row>
    <row r="399" spans="17:31" x14ac:dyDescent="0.25">
      <c r="Q399" s="41">
        <v>24.1</v>
      </c>
      <c r="R399" s="41">
        <v>9.7000000000000003E-2</v>
      </c>
      <c r="S399" s="26">
        <f t="shared" si="12"/>
        <v>9.3605697407796645E-2</v>
      </c>
      <c r="AC399" s="41">
        <v>3</v>
      </c>
      <c r="AD399" s="41">
        <v>25.2</v>
      </c>
      <c r="AE399" s="26">
        <f t="shared" si="13"/>
        <v>23.620934028995958</v>
      </c>
    </row>
    <row r="400" spans="17:31" x14ac:dyDescent="0.25">
      <c r="Q400" s="41">
        <v>24.1</v>
      </c>
      <c r="R400" s="41">
        <v>9.4E-2</v>
      </c>
      <c r="S400" s="26">
        <f t="shared" si="12"/>
        <v>9.3605697407796645E-2</v>
      </c>
      <c r="AC400" s="41">
        <v>3</v>
      </c>
      <c r="AD400" s="41">
        <v>25.9</v>
      </c>
      <c r="AE400" s="26">
        <f t="shared" si="13"/>
        <v>23.620934028995958</v>
      </c>
    </row>
    <row r="401" spans="17:31" x14ac:dyDescent="0.25">
      <c r="Q401" s="41">
        <v>24.2</v>
      </c>
      <c r="R401" s="41">
        <v>0.10299999999999999</v>
      </c>
      <c r="S401" s="26">
        <f t="shared" si="12"/>
        <v>9.4893189062779978E-2</v>
      </c>
      <c r="AC401" s="41">
        <v>3</v>
      </c>
      <c r="AD401" s="41">
        <v>23</v>
      </c>
      <c r="AE401" s="26">
        <f t="shared" si="13"/>
        <v>23.620934028995958</v>
      </c>
    </row>
    <row r="402" spans="17:31" x14ac:dyDescent="0.25">
      <c r="Q402" s="41">
        <v>24.2</v>
      </c>
      <c r="R402" s="41">
        <v>0.105</v>
      </c>
      <c r="S402" s="26">
        <f t="shared" si="12"/>
        <v>9.4893189062779978E-2</v>
      </c>
      <c r="AC402" s="41">
        <v>3</v>
      </c>
      <c r="AD402" s="41">
        <v>24.6</v>
      </c>
      <c r="AE402" s="26">
        <f t="shared" si="13"/>
        <v>23.620934028995958</v>
      </c>
    </row>
    <row r="403" spans="17:31" x14ac:dyDescent="0.25">
      <c r="Q403" s="41">
        <v>24.2</v>
      </c>
      <c r="R403" s="41">
        <v>9.5000000000000001E-2</v>
      </c>
      <c r="S403" s="26">
        <f t="shared" si="12"/>
        <v>9.4893189062779978E-2</v>
      </c>
      <c r="AC403" s="41">
        <v>3</v>
      </c>
      <c r="AD403" s="41">
        <v>28.6</v>
      </c>
      <c r="AE403" s="26">
        <f t="shared" si="13"/>
        <v>23.620934028995958</v>
      </c>
    </row>
    <row r="404" spans="17:31" x14ac:dyDescent="0.25">
      <c r="Q404" s="41">
        <v>24.2</v>
      </c>
      <c r="R404" s="41">
        <v>9.0999999999999998E-2</v>
      </c>
      <c r="S404" s="26">
        <f t="shared" si="12"/>
        <v>9.4893189062779978E-2</v>
      </c>
      <c r="AC404" s="41">
        <v>3</v>
      </c>
      <c r="AD404" s="41">
        <v>24.1</v>
      </c>
      <c r="AE404" s="26">
        <f t="shared" si="13"/>
        <v>23.620934028995958</v>
      </c>
    </row>
    <row r="405" spans="17:31" x14ac:dyDescent="0.25">
      <c r="Q405" s="41">
        <v>24.2</v>
      </c>
      <c r="R405" s="41">
        <v>0.10199999999999999</v>
      </c>
      <c r="S405" s="26">
        <f t="shared" si="12"/>
        <v>9.4893189062779978E-2</v>
      </c>
      <c r="AC405" s="41">
        <v>3</v>
      </c>
      <c r="AD405" s="41">
        <v>25.4</v>
      </c>
      <c r="AE405" s="26">
        <f t="shared" si="13"/>
        <v>23.620934028995958</v>
      </c>
    </row>
    <row r="406" spans="17:31" x14ac:dyDescent="0.25">
      <c r="Q406" s="41">
        <v>24.2</v>
      </c>
      <c r="R406" s="41">
        <v>0.109</v>
      </c>
      <c r="S406" s="26">
        <f t="shared" si="12"/>
        <v>9.4893189062779978E-2</v>
      </c>
      <c r="AC406" s="41">
        <v>3</v>
      </c>
      <c r="AD406" s="41">
        <v>21.8</v>
      </c>
      <c r="AE406" s="26">
        <f t="shared" si="13"/>
        <v>23.620934028995958</v>
      </c>
    </row>
    <row r="407" spans="17:31" x14ac:dyDescent="0.25">
      <c r="Q407" s="41">
        <v>24.2</v>
      </c>
      <c r="R407" s="41">
        <v>0.105</v>
      </c>
      <c r="S407" s="26">
        <f t="shared" si="12"/>
        <v>9.4893189062779978E-2</v>
      </c>
      <c r="AC407" s="41">
        <v>3</v>
      </c>
      <c r="AD407" s="41">
        <v>23.5</v>
      </c>
      <c r="AE407" s="26">
        <f t="shared" si="13"/>
        <v>23.620934028995958</v>
      </c>
    </row>
    <row r="408" spans="17:31" x14ac:dyDescent="0.25">
      <c r="Q408" s="41">
        <v>24.2</v>
      </c>
      <c r="R408" s="41">
        <v>8.1000000000000003E-2</v>
      </c>
      <c r="S408" s="26">
        <f t="shared" si="12"/>
        <v>9.4893189062779978E-2</v>
      </c>
      <c r="AC408" s="41">
        <v>3</v>
      </c>
      <c r="AD408" s="41">
        <v>25.6</v>
      </c>
      <c r="AE408" s="26">
        <f t="shared" si="13"/>
        <v>23.620934028995958</v>
      </c>
    </row>
    <row r="409" spans="17:31" x14ac:dyDescent="0.25">
      <c r="Q409" s="41">
        <v>24.2</v>
      </c>
      <c r="R409" s="41">
        <v>7.5999999999999998E-2</v>
      </c>
      <c r="S409" s="26">
        <f t="shared" si="12"/>
        <v>9.4893189062779978E-2</v>
      </c>
      <c r="AC409" s="41">
        <v>3</v>
      </c>
      <c r="AD409" s="41">
        <v>27.3</v>
      </c>
      <c r="AE409" s="26">
        <f t="shared" si="13"/>
        <v>23.620934028995958</v>
      </c>
    </row>
    <row r="410" spans="17:31" x14ac:dyDescent="0.25">
      <c r="Q410" s="41">
        <v>24.2</v>
      </c>
      <c r="R410" s="41">
        <v>9.2999999999999999E-2</v>
      </c>
      <c r="S410" s="26">
        <f t="shared" si="12"/>
        <v>9.4893189062779978E-2</v>
      </c>
      <c r="AC410" s="41">
        <v>3</v>
      </c>
      <c r="AD410" s="41">
        <v>23.5</v>
      </c>
      <c r="AE410" s="26">
        <f t="shared" si="13"/>
        <v>23.620934028995958</v>
      </c>
    </row>
    <row r="411" spans="17:31" x14ac:dyDescent="0.25">
      <c r="Q411" s="41">
        <v>24.2</v>
      </c>
      <c r="R411" s="41">
        <v>0.105</v>
      </c>
      <c r="S411" s="26">
        <f t="shared" si="12"/>
        <v>9.4893189062779978E-2</v>
      </c>
      <c r="AC411" s="41">
        <v>3</v>
      </c>
      <c r="AD411" s="41">
        <v>27.2</v>
      </c>
      <c r="AE411" s="26">
        <f t="shared" si="13"/>
        <v>23.620934028995958</v>
      </c>
    </row>
    <row r="412" spans="17:31" x14ac:dyDescent="0.25">
      <c r="Q412" s="41">
        <v>24.3</v>
      </c>
      <c r="R412" s="41">
        <v>9.4E-2</v>
      </c>
      <c r="S412" s="26">
        <f t="shared" si="12"/>
        <v>9.6192970434256495E-2</v>
      </c>
      <c r="AC412" s="41">
        <v>3</v>
      </c>
      <c r="AD412" s="41">
        <v>28.7</v>
      </c>
      <c r="AE412" s="26">
        <f t="shared" si="13"/>
        <v>23.620934028995958</v>
      </c>
    </row>
    <row r="413" spans="17:31" x14ac:dyDescent="0.25">
      <c r="Q413" s="41">
        <v>24.3</v>
      </c>
      <c r="R413" s="41">
        <v>0.09</v>
      </c>
      <c r="S413" s="26">
        <f t="shared" si="12"/>
        <v>9.6192970434256495E-2</v>
      </c>
      <c r="AC413" s="41">
        <v>3</v>
      </c>
      <c r="AD413" s="41">
        <v>24.7</v>
      </c>
      <c r="AE413" s="26">
        <f t="shared" si="13"/>
        <v>23.620934028995958</v>
      </c>
    </row>
    <row r="414" spans="17:31" x14ac:dyDescent="0.25">
      <c r="Q414" s="41">
        <v>24.3</v>
      </c>
      <c r="R414" s="41">
        <v>0.111</v>
      </c>
      <c r="S414" s="26">
        <f t="shared" si="12"/>
        <v>9.6192970434256495E-2</v>
      </c>
      <c r="AC414" s="41">
        <v>3</v>
      </c>
      <c r="AD414" s="41">
        <v>24.6</v>
      </c>
      <c r="AE414" s="26">
        <f t="shared" si="13"/>
        <v>23.620934028995958</v>
      </c>
    </row>
    <row r="415" spans="17:31" x14ac:dyDescent="0.25">
      <c r="Q415" s="41">
        <v>24.3</v>
      </c>
      <c r="R415" s="41">
        <v>9.9000000000000005E-2</v>
      </c>
      <c r="S415" s="26">
        <f t="shared" si="12"/>
        <v>9.6192970434256495E-2</v>
      </c>
      <c r="AC415" s="41">
        <v>3</v>
      </c>
      <c r="AD415" s="41">
        <v>20.8</v>
      </c>
      <c r="AE415" s="26">
        <f t="shared" si="13"/>
        <v>23.620934028995958</v>
      </c>
    </row>
    <row r="416" spans="17:31" x14ac:dyDescent="0.25">
      <c r="Q416" s="41">
        <v>24.3</v>
      </c>
      <c r="R416" s="41">
        <v>8.6999999999999994E-2</v>
      </c>
      <c r="S416" s="26">
        <f t="shared" si="12"/>
        <v>9.6192970434256495E-2</v>
      </c>
      <c r="AC416" s="41">
        <v>3</v>
      </c>
      <c r="AD416" s="41">
        <v>22.4</v>
      </c>
      <c r="AE416" s="26">
        <f t="shared" si="13"/>
        <v>23.620934028995958</v>
      </c>
    </row>
    <row r="417" spans="17:31" x14ac:dyDescent="0.25">
      <c r="Q417" s="41">
        <v>24.3</v>
      </c>
      <c r="R417" s="41">
        <v>8.8999999999999996E-2</v>
      </c>
      <c r="S417" s="26">
        <f t="shared" si="12"/>
        <v>9.6192970434256495E-2</v>
      </c>
      <c r="AC417" s="41">
        <v>3</v>
      </c>
      <c r="AD417" s="41">
        <v>21.5</v>
      </c>
      <c r="AE417" s="26">
        <f t="shared" si="13"/>
        <v>23.620934028995958</v>
      </c>
    </row>
    <row r="418" spans="17:31" x14ac:dyDescent="0.25">
      <c r="Q418" s="41">
        <v>24.3</v>
      </c>
      <c r="R418" s="41">
        <v>0.10199999999999999</v>
      </c>
      <c r="S418" s="26">
        <f t="shared" si="12"/>
        <v>9.6192970434256495E-2</v>
      </c>
      <c r="AC418" s="41">
        <v>3</v>
      </c>
      <c r="AD418" s="41">
        <v>25</v>
      </c>
      <c r="AE418" s="26">
        <f t="shared" si="13"/>
        <v>23.620934028995958</v>
      </c>
    </row>
    <row r="419" spans="17:31" x14ac:dyDescent="0.25">
      <c r="Q419" s="41">
        <v>24.3</v>
      </c>
      <c r="R419" s="41">
        <v>0.10100000000000001</v>
      </c>
      <c r="S419" s="26">
        <f t="shared" si="12"/>
        <v>9.6192970434256495E-2</v>
      </c>
      <c r="AC419" s="41">
        <v>3</v>
      </c>
      <c r="AD419" s="41">
        <v>22.2</v>
      </c>
      <c r="AE419" s="26">
        <f t="shared" si="13"/>
        <v>23.620934028995958</v>
      </c>
    </row>
    <row r="420" spans="17:31" x14ac:dyDescent="0.25">
      <c r="Q420" s="41">
        <v>24.3</v>
      </c>
      <c r="R420" s="41">
        <v>8.8999999999999996E-2</v>
      </c>
      <c r="S420" s="26">
        <f t="shared" si="12"/>
        <v>9.6192970434256495E-2</v>
      </c>
      <c r="AC420" s="41">
        <v>3</v>
      </c>
      <c r="AD420" s="41">
        <v>26.3</v>
      </c>
      <c r="AE420" s="26">
        <f t="shared" si="13"/>
        <v>23.620934028995958</v>
      </c>
    </row>
    <row r="421" spans="17:31" x14ac:dyDescent="0.25">
      <c r="Q421" s="41">
        <v>24.3</v>
      </c>
      <c r="R421" s="41">
        <v>0.106</v>
      </c>
      <c r="S421" s="26">
        <f t="shared" si="12"/>
        <v>9.6192970434256495E-2</v>
      </c>
      <c r="AC421" s="41">
        <v>3</v>
      </c>
      <c r="AD421" s="41">
        <v>17.600000000000001</v>
      </c>
      <c r="AE421" s="26">
        <f t="shared" si="13"/>
        <v>23.620934028995958</v>
      </c>
    </row>
    <row r="422" spans="17:31" x14ac:dyDescent="0.25">
      <c r="Q422" s="41">
        <v>24.3</v>
      </c>
      <c r="R422" s="41">
        <v>0.1</v>
      </c>
      <c r="S422" s="26">
        <f t="shared" si="12"/>
        <v>9.6192970434256495E-2</v>
      </c>
      <c r="AC422" s="41">
        <v>3</v>
      </c>
      <c r="AD422" s="41">
        <v>20.8</v>
      </c>
      <c r="AE422" s="26">
        <f t="shared" si="13"/>
        <v>23.620934028995958</v>
      </c>
    </row>
    <row r="423" spans="17:31" x14ac:dyDescent="0.25">
      <c r="Q423" s="41">
        <v>24.3</v>
      </c>
      <c r="R423" s="41">
        <v>0.1</v>
      </c>
      <c r="S423" s="26">
        <f t="shared" si="12"/>
        <v>9.6192970434256495E-2</v>
      </c>
      <c r="AC423" s="41">
        <v>3</v>
      </c>
      <c r="AD423" s="41">
        <v>23.2</v>
      </c>
      <c r="AE423" s="26">
        <f t="shared" si="13"/>
        <v>23.620934028995958</v>
      </c>
    </row>
    <row r="424" spans="17:31" x14ac:dyDescent="0.25">
      <c r="Q424" s="41">
        <v>24.4</v>
      </c>
      <c r="R424" s="41">
        <v>0.10100000000000001</v>
      </c>
      <c r="S424" s="26">
        <f t="shared" si="12"/>
        <v>9.7505107533786231E-2</v>
      </c>
      <c r="AC424" s="41">
        <v>3</v>
      </c>
      <c r="AD424" s="41">
        <v>24.8</v>
      </c>
      <c r="AE424" s="26">
        <f t="shared" si="13"/>
        <v>23.620934028995958</v>
      </c>
    </row>
    <row r="425" spans="17:31" x14ac:dyDescent="0.25">
      <c r="Q425" s="41">
        <v>24.4</v>
      </c>
      <c r="R425" s="41">
        <v>9.1999999999999998E-2</v>
      </c>
      <c r="S425" s="26">
        <f t="shared" si="12"/>
        <v>9.7505107533786231E-2</v>
      </c>
      <c r="AC425" s="41">
        <v>3</v>
      </c>
      <c r="AD425" s="41">
        <v>24.3</v>
      </c>
      <c r="AE425" s="26">
        <f t="shared" si="13"/>
        <v>23.620934028995958</v>
      </c>
    </row>
    <row r="426" spans="17:31" x14ac:dyDescent="0.25">
      <c r="Q426" s="41">
        <v>24.4</v>
      </c>
      <c r="R426" s="41">
        <v>9.4E-2</v>
      </c>
      <c r="S426" s="26">
        <f t="shared" si="12"/>
        <v>9.7505107533786231E-2</v>
      </c>
      <c r="AC426" s="41">
        <v>3</v>
      </c>
      <c r="AD426" s="41">
        <v>22.8</v>
      </c>
      <c r="AE426" s="26">
        <f t="shared" si="13"/>
        <v>23.620934028995958</v>
      </c>
    </row>
    <row r="427" spans="17:31" x14ac:dyDescent="0.25">
      <c r="Q427" s="41">
        <v>24.4</v>
      </c>
      <c r="R427" s="41">
        <v>0.10100000000000001</v>
      </c>
      <c r="S427" s="26">
        <f t="shared" si="12"/>
        <v>9.7505107533786231E-2</v>
      </c>
      <c r="AC427" s="41">
        <v>3</v>
      </c>
      <c r="AD427" s="41">
        <v>24.8</v>
      </c>
      <c r="AE427" s="26">
        <f t="shared" si="13"/>
        <v>23.620934028995958</v>
      </c>
    </row>
    <row r="428" spans="17:31" x14ac:dyDescent="0.25">
      <c r="Q428" s="41">
        <v>24.5</v>
      </c>
      <c r="R428" s="41">
        <v>9.8000000000000004E-2</v>
      </c>
      <c r="S428" s="26">
        <f t="shared" si="12"/>
        <v>9.8829666454216814E-2</v>
      </c>
      <c r="AC428" s="41">
        <v>3</v>
      </c>
      <c r="AD428" s="41">
        <v>29.2</v>
      </c>
      <c r="AE428" s="26">
        <f t="shared" si="13"/>
        <v>23.620934028995958</v>
      </c>
    </row>
    <row r="429" spans="17:31" x14ac:dyDescent="0.25">
      <c r="Q429" s="41">
        <v>24.5</v>
      </c>
      <c r="R429" s="41">
        <v>0.10199999999999999</v>
      </c>
      <c r="S429" s="26">
        <f t="shared" si="12"/>
        <v>9.8829666454216814E-2</v>
      </c>
      <c r="AC429" s="41">
        <v>3</v>
      </c>
      <c r="AD429" s="41">
        <v>21</v>
      </c>
      <c r="AE429" s="26">
        <f t="shared" si="13"/>
        <v>23.620934028995958</v>
      </c>
    </row>
    <row r="430" spans="17:31" x14ac:dyDescent="0.25">
      <c r="Q430" s="41">
        <v>24.5</v>
      </c>
      <c r="R430" s="41">
        <v>8.6999999999999994E-2</v>
      </c>
      <c r="S430" s="26">
        <f t="shared" si="12"/>
        <v>9.8829666454216814E-2</v>
      </c>
      <c r="AC430" s="41">
        <v>3</v>
      </c>
      <c r="AD430" s="41">
        <v>19.899999999999999</v>
      </c>
      <c r="AE430" s="26">
        <f t="shared" si="13"/>
        <v>23.620934028995958</v>
      </c>
    </row>
    <row r="431" spans="17:31" x14ac:dyDescent="0.25">
      <c r="Q431" s="41">
        <v>24.5</v>
      </c>
      <c r="R431" s="41">
        <v>0.1</v>
      </c>
      <c r="S431" s="26">
        <f t="shared" si="12"/>
        <v>9.8829666454216814E-2</v>
      </c>
      <c r="AC431" s="41">
        <v>3</v>
      </c>
      <c r="AD431" s="41">
        <v>23</v>
      </c>
      <c r="AE431" s="26">
        <f t="shared" si="13"/>
        <v>23.620934028995958</v>
      </c>
    </row>
    <row r="432" spans="17:31" x14ac:dyDescent="0.25">
      <c r="Q432" s="41">
        <v>24.5</v>
      </c>
      <c r="R432" s="41">
        <v>9.5000000000000001E-2</v>
      </c>
      <c r="S432" s="26">
        <f t="shared" si="12"/>
        <v>9.8829666454216814E-2</v>
      </c>
      <c r="AC432" s="41">
        <v>3</v>
      </c>
      <c r="AD432" s="41">
        <v>25.2</v>
      </c>
      <c r="AE432" s="26">
        <f t="shared" si="13"/>
        <v>23.620934028995958</v>
      </c>
    </row>
    <row r="433" spans="17:31" x14ac:dyDescent="0.25">
      <c r="Q433" s="41">
        <v>24.5</v>
      </c>
      <c r="R433" s="41">
        <v>0.105</v>
      </c>
      <c r="S433" s="26">
        <f t="shared" si="12"/>
        <v>9.8829666454216814E-2</v>
      </c>
      <c r="AC433" s="41">
        <v>3</v>
      </c>
      <c r="AD433" s="41">
        <v>24.3</v>
      </c>
      <c r="AE433" s="26">
        <f t="shared" si="13"/>
        <v>23.620934028995958</v>
      </c>
    </row>
    <row r="434" spans="17:31" x14ac:dyDescent="0.25">
      <c r="Q434" s="41">
        <v>24.5</v>
      </c>
      <c r="R434" s="41">
        <v>9.5000000000000001E-2</v>
      </c>
      <c r="S434" s="26">
        <f t="shared" si="12"/>
        <v>9.8829666454216814E-2</v>
      </c>
      <c r="AC434" s="41">
        <v>3</v>
      </c>
      <c r="AD434" s="41">
        <v>19.8</v>
      </c>
      <c r="AE434" s="26">
        <f t="shared" si="13"/>
        <v>23.620934028995958</v>
      </c>
    </row>
    <row r="435" spans="17:31" x14ac:dyDescent="0.25">
      <c r="Q435" s="41">
        <v>24.5</v>
      </c>
      <c r="R435" s="41">
        <v>0.10199999999999999</v>
      </c>
      <c r="S435" s="26">
        <f t="shared" si="12"/>
        <v>9.8829666454216814E-2</v>
      </c>
      <c r="AC435" s="41">
        <v>3</v>
      </c>
      <c r="AD435" s="41">
        <v>24.6</v>
      </c>
      <c r="AE435" s="26">
        <f t="shared" si="13"/>
        <v>23.620934028995958</v>
      </c>
    </row>
    <row r="436" spans="17:31" x14ac:dyDescent="0.25">
      <c r="Q436" s="41">
        <v>24.5</v>
      </c>
      <c r="R436" s="41">
        <v>0.10299999999999999</v>
      </c>
      <c r="S436" s="26">
        <f t="shared" si="12"/>
        <v>9.8829666454216814E-2</v>
      </c>
      <c r="AC436" s="41">
        <v>3</v>
      </c>
      <c r="AD436" s="41">
        <v>22</v>
      </c>
      <c r="AE436" s="26">
        <f t="shared" si="13"/>
        <v>23.620934028995958</v>
      </c>
    </row>
    <row r="437" spans="17:31" x14ac:dyDescent="0.25">
      <c r="Q437" s="41">
        <v>24.5</v>
      </c>
      <c r="R437" s="41">
        <v>9.0999999999999998E-2</v>
      </c>
      <c r="S437" s="26">
        <f t="shared" si="12"/>
        <v>9.8829666454216814E-2</v>
      </c>
      <c r="AC437" s="41">
        <v>3</v>
      </c>
      <c r="AD437" s="41">
        <v>23.5</v>
      </c>
      <c r="AE437" s="26">
        <f t="shared" si="13"/>
        <v>23.620934028995958</v>
      </c>
    </row>
    <row r="438" spans="17:31" x14ac:dyDescent="0.25">
      <c r="Q438" s="41">
        <v>24.5</v>
      </c>
      <c r="R438" s="41">
        <v>0.11</v>
      </c>
      <c r="S438" s="26">
        <f t="shared" si="12"/>
        <v>9.8829666454216814E-2</v>
      </c>
      <c r="AC438" s="41">
        <v>3</v>
      </c>
      <c r="AD438" s="41">
        <v>25.1</v>
      </c>
      <c r="AE438" s="26">
        <f t="shared" si="13"/>
        <v>23.620934028995958</v>
      </c>
    </row>
    <row r="439" spans="17:31" x14ac:dyDescent="0.25">
      <c r="Q439" s="41">
        <v>24.5</v>
      </c>
      <c r="R439" s="41">
        <v>9.8000000000000004E-2</v>
      </c>
      <c r="S439" s="26">
        <f t="shared" si="12"/>
        <v>9.8829666454216814E-2</v>
      </c>
      <c r="AC439" s="41">
        <v>3</v>
      </c>
      <c r="AD439" s="41">
        <v>25.2</v>
      </c>
      <c r="AE439" s="26">
        <f t="shared" si="13"/>
        <v>23.620934028995958</v>
      </c>
    </row>
    <row r="440" spans="17:31" x14ac:dyDescent="0.25">
      <c r="Q440" s="41">
        <v>24.5</v>
      </c>
      <c r="R440" s="41">
        <v>0.10299999999999999</v>
      </c>
      <c r="S440" s="26">
        <f t="shared" si="12"/>
        <v>9.8829666454216814E-2</v>
      </c>
      <c r="AC440" s="41">
        <v>3</v>
      </c>
      <c r="AD440" s="41">
        <v>23.7</v>
      </c>
      <c r="AE440" s="26">
        <f t="shared" si="13"/>
        <v>23.620934028995958</v>
      </c>
    </row>
    <row r="441" spans="17:31" x14ac:dyDescent="0.25">
      <c r="Q441" s="41">
        <v>24.5</v>
      </c>
      <c r="R441" s="41">
        <v>9.4E-2</v>
      </c>
      <c r="S441" s="26">
        <f t="shared" si="12"/>
        <v>9.8829666454216814E-2</v>
      </c>
      <c r="AC441" s="41">
        <v>3</v>
      </c>
      <c r="AD441" s="41">
        <v>22.5</v>
      </c>
      <c r="AE441" s="26">
        <f t="shared" si="13"/>
        <v>23.620934028995958</v>
      </c>
    </row>
    <row r="442" spans="17:31" x14ac:dyDescent="0.25">
      <c r="Q442" s="41">
        <v>24.5</v>
      </c>
      <c r="R442" s="41">
        <v>0.10100000000000001</v>
      </c>
      <c r="S442" s="26">
        <f t="shared" si="12"/>
        <v>9.8829666454216814E-2</v>
      </c>
      <c r="AC442" s="41">
        <v>3</v>
      </c>
      <c r="AD442" s="41">
        <v>22.7</v>
      </c>
      <c r="AE442" s="26">
        <f t="shared" si="13"/>
        <v>23.620934028995958</v>
      </c>
    </row>
    <row r="443" spans="17:31" x14ac:dyDescent="0.25">
      <c r="Q443" s="41">
        <v>24.5</v>
      </c>
      <c r="R443" s="41">
        <v>0.107</v>
      </c>
      <c r="S443" s="26">
        <f t="shared" si="12"/>
        <v>9.8829666454216814E-2</v>
      </c>
      <c r="AC443" s="41">
        <v>3</v>
      </c>
      <c r="AD443" s="41">
        <v>24.4</v>
      </c>
      <c r="AE443" s="26">
        <f t="shared" si="13"/>
        <v>23.620934028995958</v>
      </c>
    </row>
    <row r="444" spans="17:31" x14ac:dyDescent="0.25">
      <c r="Q444" s="41">
        <v>24.5</v>
      </c>
      <c r="R444" s="41">
        <v>0.108</v>
      </c>
      <c r="S444" s="26">
        <f t="shared" si="12"/>
        <v>9.8829666454216814E-2</v>
      </c>
      <c r="AC444" s="41">
        <v>3</v>
      </c>
      <c r="AD444" s="41">
        <v>20.2</v>
      </c>
      <c r="AE444" s="26">
        <f t="shared" si="13"/>
        <v>23.620934028995958</v>
      </c>
    </row>
    <row r="445" spans="17:31" x14ac:dyDescent="0.25">
      <c r="Q445" s="41">
        <v>24.5</v>
      </c>
      <c r="R445" s="41">
        <v>0.13400000000000001</v>
      </c>
      <c r="S445" s="26">
        <f t="shared" si="12"/>
        <v>9.8829666454216814E-2</v>
      </c>
      <c r="AC445" s="41">
        <v>3</v>
      </c>
      <c r="AD445" s="41">
        <v>25.8</v>
      </c>
      <c r="AE445" s="26">
        <f t="shared" si="13"/>
        <v>23.620934028995958</v>
      </c>
    </row>
    <row r="446" spans="17:31" x14ac:dyDescent="0.25">
      <c r="Q446" s="41">
        <v>24.5</v>
      </c>
      <c r="R446" s="41">
        <v>9.9000000000000005E-2</v>
      </c>
      <c r="S446" s="26">
        <f t="shared" si="12"/>
        <v>9.8829666454216814E-2</v>
      </c>
      <c r="AC446" s="41">
        <v>3</v>
      </c>
      <c r="AD446" s="41">
        <v>23.6</v>
      </c>
      <c r="AE446" s="26">
        <f t="shared" si="13"/>
        <v>23.620934028995958</v>
      </c>
    </row>
    <row r="447" spans="17:31" x14ac:dyDescent="0.25">
      <c r="Q447" s="41">
        <v>24.5</v>
      </c>
      <c r="R447" s="41">
        <v>9.8000000000000004E-2</v>
      </c>
      <c r="S447" s="26">
        <f t="shared" si="12"/>
        <v>9.8829666454216814E-2</v>
      </c>
      <c r="AC447" s="41">
        <v>3</v>
      </c>
      <c r="AD447" s="41">
        <v>27.9</v>
      </c>
      <c r="AE447" s="26">
        <f t="shared" si="13"/>
        <v>23.620934028995958</v>
      </c>
    </row>
    <row r="448" spans="17:31" x14ac:dyDescent="0.25">
      <c r="Q448" s="41">
        <v>24.5</v>
      </c>
      <c r="R448" s="41">
        <v>0.1</v>
      </c>
      <c r="S448" s="26">
        <f t="shared" si="12"/>
        <v>9.8829666454216814E-2</v>
      </c>
      <c r="AC448" s="41">
        <v>3</v>
      </c>
      <c r="AD448" s="41">
        <v>24.7</v>
      </c>
      <c r="AE448" s="26">
        <f t="shared" si="13"/>
        <v>23.620934028995958</v>
      </c>
    </row>
    <row r="449" spans="17:31" x14ac:dyDescent="0.25">
      <c r="Q449" s="41">
        <v>24.6</v>
      </c>
      <c r="R449" s="41">
        <v>8.8999999999999996E-2</v>
      </c>
      <c r="S449" s="26">
        <f t="shared" si="12"/>
        <v>0.10016671336944986</v>
      </c>
      <c r="AC449" s="41">
        <v>3</v>
      </c>
      <c r="AD449" s="41">
        <v>23.4</v>
      </c>
      <c r="AE449" s="26">
        <f t="shared" si="13"/>
        <v>23.620934028995958</v>
      </c>
    </row>
    <row r="450" spans="17:31" x14ac:dyDescent="0.25">
      <c r="Q450" s="41">
        <v>24.6</v>
      </c>
      <c r="R450" s="41">
        <v>9.9000000000000005E-2</v>
      </c>
      <c r="S450" s="26">
        <f t="shared" si="12"/>
        <v>0.10016671336944986</v>
      </c>
      <c r="AC450" s="41">
        <v>3</v>
      </c>
      <c r="AD450" s="41">
        <v>20.2</v>
      </c>
      <c r="AE450" s="26">
        <f t="shared" si="13"/>
        <v>23.620934028995958</v>
      </c>
    </row>
    <row r="451" spans="17:31" x14ac:dyDescent="0.25">
      <c r="Q451" s="41">
        <v>24.6</v>
      </c>
      <c r="R451" s="41">
        <v>0.112</v>
      </c>
      <c r="S451" s="26">
        <f t="shared" si="12"/>
        <v>0.10016671336944986</v>
      </c>
      <c r="AC451" s="41">
        <v>3</v>
      </c>
      <c r="AD451" s="41">
        <v>24.2</v>
      </c>
      <c r="AE451" s="26">
        <f t="shared" si="13"/>
        <v>23.620934028995958</v>
      </c>
    </row>
    <row r="452" spans="17:31" x14ac:dyDescent="0.25">
      <c r="Q452" s="41">
        <v>24.6</v>
      </c>
      <c r="R452" s="41">
        <v>0.109</v>
      </c>
      <c r="S452" s="26">
        <f t="shared" si="12"/>
        <v>0.10016671336944986</v>
      </c>
      <c r="AC452" s="41">
        <v>3</v>
      </c>
      <c r="AD452" s="41">
        <v>21</v>
      </c>
      <c r="AE452" s="26">
        <f t="shared" si="13"/>
        <v>23.620934028995958</v>
      </c>
    </row>
    <row r="453" spans="17:31" x14ac:dyDescent="0.25">
      <c r="Q453" s="41">
        <v>24.6</v>
      </c>
      <c r="R453" s="41">
        <v>8.5999999999999993E-2</v>
      </c>
      <c r="S453" s="26">
        <f t="shared" si="12"/>
        <v>0.10016671336944986</v>
      </c>
      <c r="AC453" s="41">
        <v>3</v>
      </c>
      <c r="AD453" s="41">
        <v>23.5</v>
      </c>
      <c r="AE453" s="26">
        <f t="shared" si="13"/>
        <v>23.620934028995958</v>
      </c>
    </row>
    <row r="454" spans="17:31" x14ac:dyDescent="0.25">
      <c r="Q454" s="41">
        <v>24.6</v>
      </c>
      <c r="R454" s="41">
        <v>0.121</v>
      </c>
      <c r="S454" s="26">
        <f t="shared" si="12"/>
        <v>0.10016671336944986</v>
      </c>
      <c r="AC454" s="41">
        <v>3</v>
      </c>
      <c r="AD454" s="41">
        <v>20.5</v>
      </c>
      <c r="AE454" s="26">
        <f t="shared" si="13"/>
        <v>23.620934028995958</v>
      </c>
    </row>
    <row r="455" spans="17:31" x14ac:dyDescent="0.25">
      <c r="Q455" s="41">
        <v>24.6</v>
      </c>
      <c r="R455" s="41">
        <v>0.11799999999999999</v>
      </c>
      <c r="S455" s="26">
        <f t="shared" ref="S455:S518" si="14">$X$7*Q455^$X$5</f>
        <v>0.10016671336944986</v>
      </c>
      <c r="AC455" s="41">
        <v>3</v>
      </c>
      <c r="AD455" s="41">
        <v>22.2</v>
      </c>
      <c r="AE455" s="26">
        <f t="shared" ref="AE455:AE518" si="15">$X$25*(1-EXP(-$X$24*(AC455-$X$26)))</f>
        <v>23.620934028995958</v>
      </c>
    </row>
    <row r="456" spans="17:31" x14ac:dyDescent="0.25">
      <c r="Q456" s="41">
        <v>24.7</v>
      </c>
      <c r="R456" s="41">
        <v>9.2999999999999999E-2</v>
      </c>
      <c r="S456" s="26">
        <f t="shared" si="14"/>
        <v>0.10151631453421031</v>
      </c>
      <c r="AC456" s="41">
        <v>3</v>
      </c>
      <c r="AD456" s="41">
        <v>20.2</v>
      </c>
      <c r="AE456" s="26">
        <f t="shared" si="15"/>
        <v>23.620934028995958</v>
      </c>
    </row>
    <row r="457" spans="17:31" x14ac:dyDescent="0.25">
      <c r="Q457" s="41">
        <v>24.7</v>
      </c>
      <c r="R457" s="41">
        <v>0.10100000000000001</v>
      </c>
      <c r="S457" s="26">
        <f t="shared" si="14"/>
        <v>0.10151631453421031</v>
      </c>
      <c r="AC457" s="41">
        <v>3</v>
      </c>
      <c r="AD457" s="41">
        <v>21.8</v>
      </c>
      <c r="AE457" s="26">
        <f t="shared" si="15"/>
        <v>23.620934028995958</v>
      </c>
    </row>
    <row r="458" spans="17:31" x14ac:dyDescent="0.25">
      <c r="Q458" s="41">
        <v>24.7</v>
      </c>
      <c r="R458" s="41">
        <v>8.1000000000000003E-2</v>
      </c>
      <c r="S458" s="26">
        <f t="shared" si="14"/>
        <v>0.10151631453421031</v>
      </c>
      <c r="AC458" s="41">
        <v>3</v>
      </c>
      <c r="AD458" s="41">
        <v>27.6</v>
      </c>
      <c r="AE458" s="26">
        <f t="shared" si="15"/>
        <v>23.620934028995958</v>
      </c>
    </row>
    <row r="459" spans="17:31" x14ac:dyDescent="0.25">
      <c r="Q459" s="41">
        <v>24.7</v>
      </c>
      <c r="R459" s="41">
        <v>0.09</v>
      </c>
      <c r="S459" s="26">
        <f t="shared" si="14"/>
        <v>0.10151631453421031</v>
      </c>
      <c r="AC459" s="41">
        <v>3</v>
      </c>
      <c r="AD459" s="41">
        <v>22.8</v>
      </c>
      <c r="AE459" s="26">
        <f t="shared" si="15"/>
        <v>23.620934028995958</v>
      </c>
    </row>
    <row r="460" spans="17:31" x14ac:dyDescent="0.25">
      <c r="Q460" s="41">
        <v>24.7</v>
      </c>
      <c r="R460" s="41">
        <v>0.10299999999999999</v>
      </c>
      <c r="S460" s="26">
        <f t="shared" si="14"/>
        <v>0.10151631453421031</v>
      </c>
      <c r="AC460" s="41">
        <v>3</v>
      </c>
      <c r="AD460" s="41">
        <v>18.3</v>
      </c>
      <c r="AE460" s="26">
        <f t="shared" si="15"/>
        <v>23.620934028995958</v>
      </c>
    </row>
    <row r="461" spans="17:31" x14ac:dyDescent="0.25">
      <c r="Q461" s="41">
        <v>24.7</v>
      </c>
      <c r="R461" s="41">
        <v>9.9000000000000005E-2</v>
      </c>
      <c r="S461" s="26">
        <f t="shared" si="14"/>
        <v>0.10151631453421031</v>
      </c>
      <c r="AC461" s="41">
        <v>3</v>
      </c>
      <c r="AD461" s="41">
        <v>28.4</v>
      </c>
      <c r="AE461" s="26">
        <f t="shared" si="15"/>
        <v>23.620934028995958</v>
      </c>
    </row>
    <row r="462" spans="17:31" x14ac:dyDescent="0.25">
      <c r="Q462" s="41">
        <v>24.7</v>
      </c>
      <c r="R462" s="41">
        <v>0.107</v>
      </c>
      <c r="S462" s="26">
        <f t="shared" si="14"/>
        <v>0.10151631453421031</v>
      </c>
      <c r="AC462" s="41">
        <v>3</v>
      </c>
      <c r="AD462" s="41">
        <v>20.2</v>
      </c>
      <c r="AE462" s="26">
        <f t="shared" si="15"/>
        <v>23.620934028995958</v>
      </c>
    </row>
    <row r="463" spans="17:31" x14ac:dyDescent="0.25">
      <c r="Q463" s="41">
        <v>24.7</v>
      </c>
      <c r="R463" s="41">
        <v>0.11700000000000001</v>
      </c>
      <c r="S463" s="26">
        <f t="shared" si="14"/>
        <v>0.10151631453421031</v>
      </c>
      <c r="AC463" s="41">
        <v>3</v>
      </c>
      <c r="AD463" s="41">
        <v>26.5</v>
      </c>
      <c r="AE463" s="26">
        <f t="shared" si="15"/>
        <v>23.620934028995958</v>
      </c>
    </row>
    <row r="464" spans="17:31" x14ac:dyDescent="0.25">
      <c r="Q464" s="41">
        <v>24.7</v>
      </c>
      <c r="R464" s="41">
        <v>8.7999999999999995E-2</v>
      </c>
      <c r="S464" s="26">
        <f t="shared" si="14"/>
        <v>0.10151631453421031</v>
      </c>
      <c r="AC464" s="41">
        <v>3</v>
      </c>
      <c r="AD464" s="41">
        <v>22.8</v>
      </c>
      <c r="AE464" s="26">
        <f t="shared" si="15"/>
        <v>23.620934028995958</v>
      </c>
    </row>
    <row r="465" spans="17:31" x14ac:dyDescent="0.25">
      <c r="Q465" s="41">
        <v>24.7</v>
      </c>
      <c r="R465" s="41">
        <v>0.109</v>
      </c>
      <c r="S465" s="26">
        <f t="shared" si="14"/>
        <v>0.10151631453421031</v>
      </c>
      <c r="AC465" s="41">
        <v>3</v>
      </c>
      <c r="AD465" s="41">
        <v>28.5</v>
      </c>
      <c r="AE465" s="26">
        <f t="shared" si="15"/>
        <v>23.620934028995958</v>
      </c>
    </row>
    <row r="466" spans="17:31" x14ac:dyDescent="0.25">
      <c r="Q466" s="41">
        <v>24.7</v>
      </c>
      <c r="R466" s="41">
        <v>0.108</v>
      </c>
      <c r="S466" s="26">
        <f t="shared" si="14"/>
        <v>0.10151631453421031</v>
      </c>
      <c r="AC466" s="41">
        <v>3</v>
      </c>
      <c r="AD466" s="41">
        <v>20.8</v>
      </c>
      <c r="AE466" s="26">
        <f t="shared" si="15"/>
        <v>23.620934028995958</v>
      </c>
    </row>
    <row r="467" spans="17:31" x14ac:dyDescent="0.25">
      <c r="Q467" s="41">
        <v>24.7</v>
      </c>
      <c r="R467" s="41">
        <v>9.4E-2</v>
      </c>
      <c r="S467" s="26">
        <f t="shared" si="14"/>
        <v>0.10151631453421031</v>
      </c>
      <c r="AC467" s="41">
        <v>3</v>
      </c>
      <c r="AD467" s="41">
        <v>22.2</v>
      </c>
      <c r="AE467" s="26">
        <f t="shared" si="15"/>
        <v>23.620934028995958</v>
      </c>
    </row>
    <row r="468" spans="17:31" x14ac:dyDescent="0.25">
      <c r="Q468" s="41">
        <v>24.8</v>
      </c>
      <c r="R468" s="41">
        <v>0.105</v>
      </c>
      <c r="S468" s="26">
        <f t="shared" si="14"/>
        <v>0.10287853628381399</v>
      </c>
      <c r="AC468" s="41">
        <v>3</v>
      </c>
      <c r="AD468" s="41">
        <v>23.3</v>
      </c>
      <c r="AE468" s="26">
        <f t="shared" si="15"/>
        <v>23.620934028995958</v>
      </c>
    </row>
    <row r="469" spans="17:31" x14ac:dyDescent="0.25">
      <c r="Q469" s="41">
        <v>24.8</v>
      </c>
      <c r="R469" s="41">
        <v>9.7000000000000003E-2</v>
      </c>
      <c r="S469" s="26">
        <f t="shared" si="14"/>
        <v>0.10287853628381399</v>
      </c>
      <c r="AC469" s="41">
        <v>3</v>
      </c>
      <c r="AD469" s="41">
        <v>22.8</v>
      </c>
      <c r="AE469" s="26">
        <f t="shared" si="15"/>
        <v>23.620934028995958</v>
      </c>
    </row>
    <row r="470" spans="17:31" x14ac:dyDescent="0.25">
      <c r="Q470" s="41">
        <v>24.8</v>
      </c>
      <c r="R470" s="41">
        <v>9.6000000000000002E-2</v>
      </c>
      <c r="S470" s="26">
        <f t="shared" si="14"/>
        <v>0.10287853628381399</v>
      </c>
      <c r="AC470" s="41">
        <v>3</v>
      </c>
      <c r="AD470" s="41">
        <v>24.8</v>
      </c>
      <c r="AE470" s="26">
        <f t="shared" si="15"/>
        <v>23.620934028995958</v>
      </c>
    </row>
    <row r="471" spans="17:31" x14ac:dyDescent="0.25">
      <c r="Q471" s="41">
        <v>24.8</v>
      </c>
      <c r="R471" s="41">
        <v>0.10299999999999999</v>
      </c>
      <c r="S471" s="26">
        <f t="shared" si="14"/>
        <v>0.10287853628381399</v>
      </c>
      <c r="AC471" s="41">
        <v>3</v>
      </c>
      <c r="AD471" s="41">
        <v>22.5</v>
      </c>
      <c r="AE471" s="26">
        <f t="shared" si="15"/>
        <v>23.620934028995958</v>
      </c>
    </row>
    <row r="472" spans="17:31" x14ac:dyDescent="0.25">
      <c r="Q472" s="41">
        <v>24.8</v>
      </c>
      <c r="R472" s="41">
        <v>0.11899999999999999</v>
      </c>
      <c r="S472" s="26">
        <f t="shared" si="14"/>
        <v>0.10287853628381399</v>
      </c>
      <c r="AC472" s="41">
        <v>3</v>
      </c>
      <c r="AD472" s="41">
        <v>21.3</v>
      </c>
      <c r="AE472" s="26">
        <f t="shared" si="15"/>
        <v>23.620934028995958</v>
      </c>
    </row>
    <row r="473" spans="17:31" x14ac:dyDescent="0.25">
      <c r="Q473" s="41">
        <v>24.8</v>
      </c>
      <c r="R473" s="41">
        <v>9.5000000000000001E-2</v>
      </c>
      <c r="S473" s="26">
        <f t="shared" si="14"/>
        <v>0.10287853628381399</v>
      </c>
      <c r="AC473" s="41">
        <v>3</v>
      </c>
      <c r="AD473" s="41">
        <v>26</v>
      </c>
      <c r="AE473" s="26">
        <f t="shared" si="15"/>
        <v>23.620934028995958</v>
      </c>
    </row>
    <row r="474" spans="17:31" x14ac:dyDescent="0.25">
      <c r="Q474" s="41">
        <v>24.8</v>
      </c>
      <c r="R474" s="41">
        <v>0.11600000000000001</v>
      </c>
      <c r="S474" s="26">
        <f t="shared" si="14"/>
        <v>0.10287853628381399</v>
      </c>
      <c r="AC474" s="41">
        <v>3</v>
      </c>
      <c r="AD474" s="41">
        <v>23.4</v>
      </c>
      <c r="AE474" s="26">
        <f t="shared" si="15"/>
        <v>23.620934028995958</v>
      </c>
    </row>
    <row r="475" spans="17:31" x14ac:dyDescent="0.25">
      <c r="Q475" s="41">
        <v>24.8</v>
      </c>
      <c r="R475" s="41">
        <v>9.4E-2</v>
      </c>
      <c r="S475" s="26">
        <f t="shared" si="14"/>
        <v>0.10287853628381399</v>
      </c>
      <c r="AC475" s="41">
        <v>3</v>
      </c>
      <c r="AD475" s="41">
        <v>28.8</v>
      </c>
      <c r="AE475" s="26">
        <f t="shared" si="15"/>
        <v>23.620934028995958</v>
      </c>
    </row>
    <row r="476" spans="17:31" x14ac:dyDescent="0.25">
      <c r="Q476" s="41">
        <v>24.8</v>
      </c>
      <c r="R476" s="41">
        <v>0.104</v>
      </c>
      <c r="S476" s="26">
        <f t="shared" si="14"/>
        <v>0.10287853628381399</v>
      </c>
      <c r="AC476" s="41">
        <v>3</v>
      </c>
      <c r="AD476" s="41">
        <v>25.9</v>
      </c>
      <c r="AE476" s="26">
        <f t="shared" si="15"/>
        <v>23.620934028995958</v>
      </c>
    </row>
    <row r="477" spans="17:31" x14ac:dyDescent="0.25">
      <c r="Q477" s="41">
        <v>24.8</v>
      </c>
      <c r="R477" s="41">
        <v>0.112</v>
      </c>
      <c r="S477" s="26">
        <f t="shared" si="14"/>
        <v>0.10287853628381399</v>
      </c>
      <c r="AC477" s="41">
        <v>3</v>
      </c>
      <c r="AD477" s="41">
        <v>26.8</v>
      </c>
      <c r="AE477" s="26">
        <f t="shared" si="15"/>
        <v>23.620934028995958</v>
      </c>
    </row>
    <row r="478" spans="17:31" x14ac:dyDescent="0.25">
      <c r="Q478" s="41">
        <v>24.8</v>
      </c>
      <c r="R478" s="41">
        <v>0.105</v>
      </c>
      <c r="S478" s="26">
        <f t="shared" si="14"/>
        <v>0.10287853628381399</v>
      </c>
      <c r="AC478" s="41">
        <v>3</v>
      </c>
      <c r="AD478" s="41">
        <v>22.7</v>
      </c>
      <c r="AE478" s="26">
        <f t="shared" si="15"/>
        <v>23.620934028995958</v>
      </c>
    </row>
    <row r="479" spans="17:31" x14ac:dyDescent="0.25">
      <c r="Q479" s="41">
        <v>24.8</v>
      </c>
      <c r="R479" s="41">
        <v>8.2000000000000003E-2</v>
      </c>
      <c r="S479" s="26">
        <f t="shared" si="14"/>
        <v>0.10287853628381399</v>
      </c>
      <c r="AC479" s="41">
        <v>3</v>
      </c>
      <c r="AD479" s="41">
        <v>24.4</v>
      </c>
      <c r="AE479" s="26">
        <f t="shared" si="15"/>
        <v>23.620934028995958</v>
      </c>
    </row>
    <row r="480" spans="17:31" x14ac:dyDescent="0.25">
      <c r="Q480" s="41">
        <v>24.8</v>
      </c>
      <c r="R480" s="41">
        <v>0.109</v>
      </c>
      <c r="S480" s="26">
        <f t="shared" si="14"/>
        <v>0.10287853628381399</v>
      </c>
      <c r="AC480" s="41">
        <v>3</v>
      </c>
      <c r="AD480" s="41">
        <v>21.3</v>
      </c>
      <c r="AE480" s="26">
        <f t="shared" si="15"/>
        <v>23.620934028995958</v>
      </c>
    </row>
    <row r="481" spans="17:31" x14ac:dyDescent="0.25">
      <c r="Q481" s="41">
        <v>24.8</v>
      </c>
      <c r="R481" s="41">
        <v>9.2999999999999999E-2</v>
      </c>
      <c r="S481" s="26">
        <f t="shared" si="14"/>
        <v>0.10287853628381399</v>
      </c>
      <c r="AC481" s="41">
        <v>3</v>
      </c>
      <c r="AD481" s="41">
        <v>25.8</v>
      </c>
      <c r="AE481" s="26">
        <f t="shared" si="15"/>
        <v>23.620934028995958</v>
      </c>
    </row>
    <row r="482" spans="17:31" x14ac:dyDescent="0.25">
      <c r="Q482" s="41">
        <v>24.8</v>
      </c>
      <c r="R482" s="41">
        <v>0.11700000000000001</v>
      </c>
      <c r="S482" s="26">
        <f t="shared" si="14"/>
        <v>0.10287853628381399</v>
      </c>
      <c r="AC482" s="41">
        <v>3</v>
      </c>
      <c r="AD482" s="41">
        <v>29.3</v>
      </c>
      <c r="AE482" s="26">
        <f t="shared" si="15"/>
        <v>23.620934028995958</v>
      </c>
    </row>
    <row r="483" spans="17:31" x14ac:dyDescent="0.25">
      <c r="Q483" s="41">
        <v>24.8</v>
      </c>
      <c r="R483" s="41">
        <v>0.114</v>
      </c>
      <c r="S483" s="26">
        <f t="shared" si="14"/>
        <v>0.10287853628381399</v>
      </c>
      <c r="AC483" s="41">
        <v>3</v>
      </c>
      <c r="AD483" s="41">
        <v>28.1</v>
      </c>
      <c r="AE483" s="26">
        <f t="shared" si="15"/>
        <v>23.620934028995958</v>
      </c>
    </row>
    <row r="484" spans="17:31" x14ac:dyDescent="0.25">
      <c r="Q484" s="41">
        <v>24.8</v>
      </c>
      <c r="R484" s="41">
        <v>0.10199999999999999</v>
      </c>
      <c r="S484" s="26">
        <f t="shared" si="14"/>
        <v>0.10287853628381399</v>
      </c>
      <c r="AC484" s="41">
        <v>3</v>
      </c>
      <c r="AD484" s="41">
        <v>28.4</v>
      </c>
      <c r="AE484" s="26">
        <f t="shared" si="15"/>
        <v>23.620934028995958</v>
      </c>
    </row>
    <row r="485" spans="17:31" x14ac:dyDescent="0.25">
      <c r="Q485" s="41">
        <v>24.9</v>
      </c>
      <c r="R485" s="41">
        <v>0.104</v>
      </c>
      <c r="S485" s="26">
        <f t="shared" si="14"/>
        <v>0.10425344503394042</v>
      </c>
      <c r="AC485" s="41">
        <v>3</v>
      </c>
      <c r="AD485" s="41">
        <v>21.5</v>
      </c>
      <c r="AE485" s="26">
        <f t="shared" si="15"/>
        <v>23.620934028995958</v>
      </c>
    </row>
    <row r="486" spans="17:31" x14ac:dyDescent="0.25">
      <c r="Q486" s="41">
        <v>24.9</v>
      </c>
      <c r="R486" s="41">
        <v>9.4E-2</v>
      </c>
      <c r="S486" s="26">
        <f t="shared" si="14"/>
        <v>0.10425344503394042</v>
      </c>
      <c r="AC486" s="41">
        <v>3</v>
      </c>
      <c r="AD486" s="41">
        <v>22</v>
      </c>
      <c r="AE486" s="26">
        <f t="shared" si="15"/>
        <v>23.620934028995958</v>
      </c>
    </row>
    <row r="487" spans="17:31" x14ac:dyDescent="0.25">
      <c r="Q487" s="41">
        <v>24.9</v>
      </c>
      <c r="R487" s="41">
        <v>0.1</v>
      </c>
      <c r="S487" s="26">
        <f t="shared" si="14"/>
        <v>0.10425344503394042</v>
      </c>
      <c r="AC487" s="41">
        <v>3</v>
      </c>
      <c r="AD487" s="41">
        <v>24.4</v>
      </c>
      <c r="AE487" s="26">
        <f t="shared" si="15"/>
        <v>23.620934028995958</v>
      </c>
    </row>
    <row r="488" spans="17:31" x14ac:dyDescent="0.25">
      <c r="Q488" s="41">
        <v>24.9</v>
      </c>
      <c r="R488" s="41">
        <v>8.5000000000000006E-2</v>
      </c>
      <c r="S488" s="26">
        <f t="shared" si="14"/>
        <v>0.10425344503394042</v>
      </c>
      <c r="AC488" s="41">
        <v>3</v>
      </c>
      <c r="AD488" s="41">
        <v>23</v>
      </c>
      <c r="AE488" s="26">
        <f t="shared" si="15"/>
        <v>23.620934028995958</v>
      </c>
    </row>
    <row r="489" spans="17:31" x14ac:dyDescent="0.25">
      <c r="Q489" s="41">
        <v>24.9</v>
      </c>
      <c r="R489" s="41">
        <v>0.105</v>
      </c>
      <c r="S489" s="26">
        <f t="shared" si="14"/>
        <v>0.10425344503394042</v>
      </c>
      <c r="AC489" s="41">
        <v>3</v>
      </c>
      <c r="AD489" s="41">
        <v>28.7</v>
      </c>
      <c r="AE489" s="26">
        <f t="shared" si="15"/>
        <v>23.620934028995958</v>
      </c>
    </row>
    <row r="490" spans="17:31" x14ac:dyDescent="0.25">
      <c r="Q490" s="41">
        <v>24.9</v>
      </c>
      <c r="R490" s="41">
        <v>0.114</v>
      </c>
      <c r="S490" s="26">
        <f t="shared" si="14"/>
        <v>0.10425344503394042</v>
      </c>
      <c r="AC490" s="41">
        <v>3</v>
      </c>
      <c r="AD490" s="41">
        <v>24.2</v>
      </c>
      <c r="AE490" s="26">
        <f t="shared" si="15"/>
        <v>23.620934028995958</v>
      </c>
    </row>
    <row r="491" spans="17:31" x14ac:dyDescent="0.25">
      <c r="Q491" s="41">
        <v>24.9</v>
      </c>
      <c r="R491" s="41">
        <v>0.125</v>
      </c>
      <c r="S491" s="26">
        <f t="shared" si="14"/>
        <v>0.10425344503394042</v>
      </c>
      <c r="AC491" s="41">
        <v>3</v>
      </c>
      <c r="AD491" s="41">
        <v>26.3</v>
      </c>
      <c r="AE491" s="26">
        <f t="shared" si="15"/>
        <v>23.620934028995958</v>
      </c>
    </row>
    <row r="492" spans="17:31" x14ac:dyDescent="0.25">
      <c r="Q492" s="41">
        <v>25</v>
      </c>
      <c r="R492" s="41">
        <v>0.109</v>
      </c>
      <c r="S492" s="26">
        <f t="shared" si="14"/>
        <v>0.10564110728040474</v>
      </c>
      <c r="AC492" s="41">
        <v>3</v>
      </c>
      <c r="AD492" s="41">
        <v>22.4</v>
      </c>
      <c r="AE492" s="26">
        <f t="shared" si="15"/>
        <v>23.620934028995958</v>
      </c>
    </row>
    <row r="493" spans="17:31" x14ac:dyDescent="0.25">
      <c r="Q493" s="41">
        <v>25</v>
      </c>
      <c r="R493" s="41">
        <v>0.108</v>
      </c>
      <c r="S493" s="26">
        <f t="shared" si="14"/>
        <v>0.10564110728040474</v>
      </c>
      <c r="AC493" s="41">
        <v>3</v>
      </c>
      <c r="AD493" s="41">
        <v>27.7</v>
      </c>
      <c r="AE493" s="26">
        <f t="shared" si="15"/>
        <v>23.620934028995958</v>
      </c>
    </row>
    <row r="494" spans="17:31" x14ac:dyDescent="0.25">
      <c r="Q494" s="41">
        <v>25</v>
      </c>
      <c r="R494" s="41">
        <v>0.107</v>
      </c>
      <c r="S494" s="26">
        <f t="shared" si="14"/>
        <v>0.10564110728040474</v>
      </c>
      <c r="AC494" s="41">
        <v>3</v>
      </c>
      <c r="AD494" s="41">
        <v>23.8</v>
      </c>
      <c r="AE494" s="26">
        <f t="shared" si="15"/>
        <v>23.620934028995958</v>
      </c>
    </row>
    <row r="495" spans="17:31" x14ac:dyDescent="0.25">
      <c r="Q495" s="41">
        <v>25</v>
      </c>
      <c r="R495" s="41">
        <v>0.16</v>
      </c>
      <c r="S495" s="26">
        <f t="shared" si="14"/>
        <v>0.10564110728040474</v>
      </c>
      <c r="AC495" s="41">
        <v>3</v>
      </c>
      <c r="AD495" s="41">
        <v>20.100000000000001</v>
      </c>
      <c r="AE495" s="26">
        <f t="shared" si="15"/>
        <v>23.620934028995958</v>
      </c>
    </row>
    <row r="496" spans="17:31" x14ac:dyDescent="0.25">
      <c r="Q496" s="41">
        <v>25</v>
      </c>
      <c r="R496" s="41">
        <v>0.108</v>
      </c>
      <c r="S496" s="26">
        <f t="shared" si="14"/>
        <v>0.10564110728040474</v>
      </c>
      <c r="AC496" s="41">
        <v>3</v>
      </c>
      <c r="AD496" s="41">
        <v>23.8</v>
      </c>
      <c r="AE496" s="26">
        <f t="shared" si="15"/>
        <v>23.620934028995958</v>
      </c>
    </row>
    <row r="497" spans="17:31" x14ac:dyDescent="0.25">
      <c r="Q497" s="41">
        <v>25</v>
      </c>
      <c r="R497" s="41">
        <v>0.11</v>
      </c>
      <c r="S497" s="26">
        <f t="shared" si="14"/>
        <v>0.10564110728040474</v>
      </c>
      <c r="AC497" s="41">
        <v>3</v>
      </c>
      <c r="AD497" s="41">
        <v>28.7</v>
      </c>
      <c r="AE497" s="26">
        <f t="shared" si="15"/>
        <v>23.620934028995958</v>
      </c>
    </row>
    <row r="498" spans="17:31" x14ac:dyDescent="0.25">
      <c r="Q498" s="41">
        <v>25</v>
      </c>
      <c r="R498" s="41">
        <v>0.112</v>
      </c>
      <c r="S498" s="26">
        <f t="shared" si="14"/>
        <v>0.10564110728040474</v>
      </c>
      <c r="AC498" s="41">
        <v>3</v>
      </c>
      <c r="AD498" s="41">
        <v>26.8</v>
      </c>
      <c r="AE498" s="26">
        <f t="shared" si="15"/>
        <v>23.620934028995958</v>
      </c>
    </row>
    <row r="499" spans="17:31" x14ac:dyDescent="0.25">
      <c r="Q499" s="41">
        <v>25</v>
      </c>
      <c r="R499" s="41">
        <v>0.11899999999999999</v>
      </c>
      <c r="S499" s="26">
        <f t="shared" si="14"/>
        <v>0.10564110728040474</v>
      </c>
      <c r="AC499" s="41">
        <v>3</v>
      </c>
      <c r="AD499" s="41">
        <v>24.2</v>
      </c>
      <c r="AE499" s="26">
        <f t="shared" si="15"/>
        <v>23.620934028995958</v>
      </c>
    </row>
    <row r="500" spans="17:31" x14ac:dyDescent="0.25">
      <c r="Q500" s="41">
        <v>25</v>
      </c>
      <c r="R500" s="41">
        <v>8.5999999999999993E-2</v>
      </c>
      <c r="S500" s="26">
        <f t="shared" si="14"/>
        <v>0.10564110728040474</v>
      </c>
      <c r="AC500" s="41">
        <v>3</v>
      </c>
      <c r="AD500" s="41">
        <v>24.4</v>
      </c>
      <c r="AE500" s="26">
        <f t="shared" si="15"/>
        <v>23.620934028995958</v>
      </c>
    </row>
    <row r="501" spans="17:31" x14ac:dyDescent="0.25">
      <c r="Q501" s="41">
        <v>25</v>
      </c>
      <c r="R501" s="41">
        <v>0.109</v>
      </c>
      <c r="S501" s="26">
        <f t="shared" si="14"/>
        <v>0.10564110728040474</v>
      </c>
      <c r="AC501" s="41">
        <v>3</v>
      </c>
      <c r="AD501" s="41">
        <v>26</v>
      </c>
      <c r="AE501" s="26">
        <f t="shared" si="15"/>
        <v>23.620934028995958</v>
      </c>
    </row>
    <row r="502" spans="17:31" x14ac:dyDescent="0.25">
      <c r="Q502" s="41">
        <v>25</v>
      </c>
      <c r="R502" s="41">
        <v>0.111</v>
      </c>
      <c r="S502" s="26">
        <f t="shared" si="14"/>
        <v>0.10564110728040474</v>
      </c>
      <c r="AC502" s="41">
        <v>3</v>
      </c>
      <c r="AD502" s="41">
        <v>23.1</v>
      </c>
      <c r="AE502" s="26">
        <f t="shared" si="15"/>
        <v>23.620934028995958</v>
      </c>
    </row>
    <row r="503" spans="17:31" x14ac:dyDescent="0.25">
      <c r="Q503" s="41">
        <v>25</v>
      </c>
      <c r="R503" s="41">
        <v>0.11700000000000001</v>
      </c>
      <c r="S503" s="26">
        <f t="shared" si="14"/>
        <v>0.10564110728040474</v>
      </c>
      <c r="AC503" s="41">
        <v>3</v>
      </c>
      <c r="AD503" s="41">
        <v>22.6</v>
      </c>
      <c r="AE503" s="26">
        <f t="shared" si="15"/>
        <v>23.620934028995958</v>
      </c>
    </row>
    <row r="504" spans="17:31" x14ac:dyDescent="0.25">
      <c r="Q504" s="41">
        <v>25</v>
      </c>
      <c r="R504" s="41">
        <v>0.11899999999999999</v>
      </c>
      <c r="S504" s="26">
        <f t="shared" si="14"/>
        <v>0.10564110728040474</v>
      </c>
      <c r="AC504" s="41">
        <v>3</v>
      </c>
      <c r="AD504" s="41">
        <v>28.6</v>
      </c>
      <c r="AE504" s="26">
        <f t="shared" si="15"/>
        <v>23.620934028995958</v>
      </c>
    </row>
    <row r="505" spans="17:31" x14ac:dyDescent="0.25">
      <c r="Q505" s="41">
        <v>25</v>
      </c>
      <c r="R505" s="41">
        <v>0.104</v>
      </c>
      <c r="S505" s="26">
        <f t="shared" si="14"/>
        <v>0.10564110728040474</v>
      </c>
      <c r="AC505" s="41">
        <v>3</v>
      </c>
      <c r="AD505" s="41">
        <v>20.5</v>
      </c>
      <c r="AE505" s="26">
        <f t="shared" si="15"/>
        <v>23.620934028995958</v>
      </c>
    </row>
    <row r="506" spans="17:31" x14ac:dyDescent="0.25">
      <c r="Q506" s="41">
        <v>25</v>
      </c>
      <c r="R506" s="41">
        <v>0.1</v>
      </c>
      <c r="S506" s="26">
        <f t="shared" si="14"/>
        <v>0.10564110728040474</v>
      </c>
      <c r="AC506" s="41">
        <v>3</v>
      </c>
      <c r="AD506" s="41">
        <v>23.2</v>
      </c>
      <c r="AE506" s="26">
        <f t="shared" si="15"/>
        <v>23.620934028995958</v>
      </c>
    </row>
    <row r="507" spans="17:31" x14ac:dyDescent="0.25">
      <c r="Q507" s="41">
        <v>25</v>
      </c>
      <c r="R507" s="41">
        <v>9.8000000000000004E-2</v>
      </c>
      <c r="S507" s="26">
        <f t="shared" si="14"/>
        <v>0.10564110728040474</v>
      </c>
      <c r="AC507" s="41">
        <v>3</v>
      </c>
      <c r="AD507" s="41">
        <v>25</v>
      </c>
      <c r="AE507" s="26">
        <f t="shared" si="15"/>
        <v>23.620934028995958</v>
      </c>
    </row>
    <row r="508" spans="17:31" x14ac:dyDescent="0.25">
      <c r="Q508" s="41">
        <v>25.1</v>
      </c>
      <c r="R508" s="41">
        <v>9.9000000000000005E-2</v>
      </c>
      <c r="S508" s="26">
        <f t="shared" si="14"/>
        <v>0.10704158959893212</v>
      </c>
      <c r="AC508" s="41">
        <v>3</v>
      </c>
      <c r="AD508" s="41">
        <v>24.1</v>
      </c>
      <c r="AE508" s="26">
        <f t="shared" si="15"/>
        <v>23.620934028995958</v>
      </c>
    </row>
    <row r="509" spans="17:31" x14ac:dyDescent="0.25">
      <c r="Q509" s="41">
        <v>25.1</v>
      </c>
      <c r="R509" s="41">
        <v>0.1</v>
      </c>
      <c r="S509" s="26">
        <f t="shared" si="14"/>
        <v>0.10704158959893212</v>
      </c>
      <c r="AC509" s="41">
        <v>3</v>
      </c>
      <c r="AD509" s="41">
        <v>19.600000000000001</v>
      </c>
      <c r="AE509" s="26">
        <f t="shared" si="15"/>
        <v>23.620934028995958</v>
      </c>
    </row>
    <row r="510" spans="17:31" x14ac:dyDescent="0.25">
      <c r="Q510" s="41">
        <v>25.1</v>
      </c>
      <c r="R510" s="41">
        <v>9.6000000000000002E-2</v>
      </c>
      <c r="S510" s="26">
        <f t="shared" si="14"/>
        <v>0.10704158959893212</v>
      </c>
      <c r="AC510" s="41">
        <v>3</v>
      </c>
      <c r="AD510" s="41">
        <v>28.1</v>
      </c>
      <c r="AE510" s="26">
        <f t="shared" si="15"/>
        <v>23.620934028995958</v>
      </c>
    </row>
    <row r="511" spans="17:31" x14ac:dyDescent="0.25">
      <c r="Q511" s="41">
        <v>25.1</v>
      </c>
      <c r="R511" s="41">
        <v>0.122</v>
      </c>
      <c r="S511" s="26">
        <f t="shared" si="14"/>
        <v>0.10704158959893212</v>
      </c>
      <c r="AC511" s="41">
        <v>3</v>
      </c>
      <c r="AD511" s="41">
        <v>26.4</v>
      </c>
      <c r="AE511" s="26">
        <f t="shared" si="15"/>
        <v>23.620934028995958</v>
      </c>
    </row>
    <row r="512" spans="17:31" x14ac:dyDescent="0.25">
      <c r="Q512" s="41">
        <v>25.1</v>
      </c>
      <c r="R512" s="41">
        <v>0.104</v>
      </c>
      <c r="S512" s="26">
        <f t="shared" si="14"/>
        <v>0.10704158959893212</v>
      </c>
      <c r="AC512" s="41">
        <v>3</v>
      </c>
      <c r="AD512" s="41">
        <v>26.3</v>
      </c>
      <c r="AE512" s="26">
        <f t="shared" si="15"/>
        <v>23.620934028995958</v>
      </c>
    </row>
    <row r="513" spans="17:31" x14ac:dyDescent="0.25">
      <c r="Q513" s="41">
        <v>25.1</v>
      </c>
      <c r="R513" s="41">
        <v>0.1</v>
      </c>
      <c r="S513" s="26">
        <f t="shared" si="14"/>
        <v>0.10704158959893212</v>
      </c>
      <c r="AC513" s="41">
        <v>3</v>
      </c>
      <c r="AD513" s="41">
        <v>24.7</v>
      </c>
      <c r="AE513" s="26">
        <f t="shared" si="15"/>
        <v>23.620934028995958</v>
      </c>
    </row>
    <row r="514" spans="17:31" x14ac:dyDescent="0.25">
      <c r="Q514" s="41">
        <v>25.1</v>
      </c>
      <c r="R514" s="41">
        <v>9.8000000000000004E-2</v>
      </c>
      <c r="S514" s="26">
        <f t="shared" si="14"/>
        <v>0.10704158959893212</v>
      </c>
      <c r="AC514" s="41">
        <v>3</v>
      </c>
      <c r="AD514" s="41">
        <v>24.4</v>
      </c>
      <c r="AE514" s="26">
        <f t="shared" si="15"/>
        <v>23.620934028995958</v>
      </c>
    </row>
    <row r="515" spans="17:31" x14ac:dyDescent="0.25">
      <c r="Q515" s="41">
        <v>25.1</v>
      </c>
      <c r="R515" s="41">
        <v>0.121</v>
      </c>
      <c r="S515" s="26">
        <f t="shared" si="14"/>
        <v>0.10704158959893212</v>
      </c>
      <c r="AC515" s="41">
        <v>3</v>
      </c>
      <c r="AD515" s="41">
        <v>28</v>
      </c>
      <c r="AE515" s="26">
        <f t="shared" si="15"/>
        <v>23.620934028995958</v>
      </c>
    </row>
    <row r="516" spans="17:31" x14ac:dyDescent="0.25">
      <c r="Q516" s="41">
        <v>25.1</v>
      </c>
      <c r="R516" s="41">
        <v>9.9000000000000005E-2</v>
      </c>
      <c r="S516" s="26">
        <f t="shared" si="14"/>
        <v>0.10704158959893212</v>
      </c>
      <c r="AC516" s="41">
        <v>3</v>
      </c>
      <c r="AD516" s="41">
        <v>22</v>
      </c>
      <c r="AE516" s="26">
        <f t="shared" si="15"/>
        <v>23.620934028995958</v>
      </c>
    </row>
    <row r="517" spans="17:31" x14ac:dyDescent="0.25">
      <c r="Q517" s="41">
        <v>25.1</v>
      </c>
      <c r="R517" s="41">
        <v>0.105</v>
      </c>
      <c r="S517" s="26">
        <f t="shared" si="14"/>
        <v>0.10704158959893212</v>
      </c>
      <c r="AC517" s="41">
        <v>4</v>
      </c>
      <c r="AD517" s="41">
        <v>23.4</v>
      </c>
      <c r="AE517" s="26">
        <f t="shared" si="15"/>
        <v>24.499926146065636</v>
      </c>
    </row>
    <row r="518" spans="17:31" x14ac:dyDescent="0.25">
      <c r="Q518" s="41">
        <v>25.2</v>
      </c>
      <c r="R518" s="41">
        <v>9.8000000000000004E-2</v>
      </c>
      <c r="S518" s="26">
        <f t="shared" si="14"/>
        <v>0.10845495864493326</v>
      </c>
      <c r="AC518" s="41">
        <v>4</v>
      </c>
      <c r="AD518" s="41">
        <v>20</v>
      </c>
      <c r="AE518" s="26">
        <f t="shared" si="15"/>
        <v>24.499926146065636</v>
      </c>
    </row>
    <row r="519" spans="17:31" x14ac:dyDescent="0.25">
      <c r="Q519" s="41">
        <v>25.2</v>
      </c>
      <c r="R519" s="41">
        <v>0.115</v>
      </c>
      <c r="S519" s="26">
        <f t="shared" ref="S519:S582" si="16">$X$7*Q519^$X$5</f>
        <v>0.10845495864493326</v>
      </c>
      <c r="AC519" s="41">
        <v>4</v>
      </c>
      <c r="AD519" s="41">
        <v>19.8</v>
      </c>
      <c r="AE519" s="26">
        <f t="shared" ref="AE519:AE582" si="17">$X$25*(1-EXP(-$X$24*(AC519-$X$26)))</f>
        <v>24.499926146065636</v>
      </c>
    </row>
    <row r="520" spans="17:31" x14ac:dyDescent="0.25">
      <c r="Q520" s="41">
        <v>25.2</v>
      </c>
      <c r="R520" s="41">
        <v>0.109</v>
      </c>
      <c r="S520" s="26">
        <f t="shared" si="16"/>
        <v>0.10845495864493326</v>
      </c>
      <c r="AC520" s="41">
        <v>4</v>
      </c>
      <c r="AD520" s="41">
        <v>24</v>
      </c>
      <c r="AE520" s="26">
        <f t="shared" si="17"/>
        <v>24.499926146065636</v>
      </c>
    </row>
    <row r="521" spans="17:31" x14ac:dyDescent="0.25">
      <c r="Q521" s="41">
        <v>25.2</v>
      </c>
      <c r="R521" s="41">
        <v>0.122</v>
      </c>
      <c r="S521" s="26">
        <f t="shared" si="16"/>
        <v>0.10845495864493326</v>
      </c>
      <c r="AC521" s="41">
        <v>4</v>
      </c>
      <c r="AD521" s="41">
        <v>23.8</v>
      </c>
      <c r="AE521" s="26">
        <f t="shared" si="17"/>
        <v>24.499926146065636</v>
      </c>
    </row>
    <row r="522" spans="17:31" x14ac:dyDescent="0.25">
      <c r="Q522" s="41">
        <v>25.2</v>
      </c>
      <c r="R522" s="41">
        <v>0.10199999999999999</v>
      </c>
      <c r="S522" s="26">
        <f t="shared" si="16"/>
        <v>0.10845495864493326</v>
      </c>
      <c r="AC522" s="41">
        <v>4</v>
      </c>
      <c r="AD522" s="41">
        <v>25</v>
      </c>
      <c r="AE522" s="26">
        <f t="shared" si="17"/>
        <v>24.499926146065636</v>
      </c>
    </row>
    <row r="523" spans="17:31" x14ac:dyDescent="0.25">
      <c r="Q523" s="41">
        <v>25.2</v>
      </c>
      <c r="R523" s="41">
        <v>0.106</v>
      </c>
      <c r="S523" s="26">
        <f t="shared" si="16"/>
        <v>0.10845495864493326</v>
      </c>
      <c r="AC523" s="41">
        <v>4</v>
      </c>
      <c r="AD523" s="41">
        <v>21.4</v>
      </c>
      <c r="AE523" s="26">
        <f t="shared" si="17"/>
        <v>24.499926146065636</v>
      </c>
    </row>
    <row r="524" spans="17:31" x14ac:dyDescent="0.25">
      <c r="Q524" s="41">
        <v>25.2</v>
      </c>
      <c r="R524" s="41">
        <v>0.111</v>
      </c>
      <c r="S524" s="26">
        <f t="shared" si="16"/>
        <v>0.10845495864493326</v>
      </c>
      <c r="AC524" s="41">
        <v>4</v>
      </c>
      <c r="AD524" s="41">
        <v>20.6</v>
      </c>
      <c r="AE524" s="26">
        <f t="shared" si="17"/>
        <v>24.499926146065636</v>
      </c>
    </row>
    <row r="525" spans="17:31" x14ac:dyDescent="0.25">
      <c r="Q525" s="41">
        <v>25.2</v>
      </c>
      <c r="R525" s="41">
        <v>0.109</v>
      </c>
      <c r="S525" s="26">
        <f t="shared" si="16"/>
        <v>0.10845495864493326</v>
      </c>
      <c r="AC525" s="41">
        <v>4</v>
      </c>
      <c r="AD525" s="41">
        <v>26</v>
      </c>
      <c r="AE525" s="26">
        <f t="shared" si="17"/>
        <v>24.499926146065636</v>
      </c>
    </row>
    <row r="526" spans="17:31" x14ac:dyDescent="0.25">
      <c r="Q526" s="41">
        <v>25.2</v>
      </c>
      <c r="R526" s="41">
        <v>0.10299999999999999</v>
      </c>
      <c r="S526" s="26">
        <f t="shared" si="16"/>
        <v>0.10845495864493326</v>
      </c>
      <c r="AC526" s="41">
        <v>4</v>
      </c>
      <c r="AD526" s="41">
        <v>23.6</v>
      </c>
      <c r="AE526" s="26">
        <f t="shared" si="17"/>
        <v>24.499926146065636</v>
      </c>
    </row>
    <row r="527" spans="17:31" x14ac:dyDescent="0.25">
      <c r="Q527" s="41">
        <v>25.2</v>
      </c>
      <c r="R527" s="41">
        <v>0.125</v>
      </c>
      <c r="S527" s="26">
        <f t="shared" si="16"/>
        <v>0.10845495864493326</v>
      </c>
      <c r="AC527" s="41">
        <v>4</v>
      </c>
      <c r="AD527" s="41">
        <v>24</v>
      </c>
      <c r="AE527" s="26">
        <f t="shared" si="17"/>
        <v>24.499926146065636</v>
      </c>
    </row>
    <row r="528" spans="17:31" x14ac:dyDescent="0.25">
      <c r="Q528" s="41">
        <v>25.2</v>
      </c>
      <c r="R528" s="41">
        <v>0.11</v>
      </c>
      <c r="S528" s="26">
        <f t="shared" si="16"/>
        <v>0.10845495864493326</v>
      </c>
      <c r="AC528" s="41">
        <v>4</v>
      </c>
      <c r="AD528" s="41">
        <v>26.2</v>
      </c>
      <c r="AE528" s="26">
        <f t="shared" si="17"/>
        <v>24.499926146065636</v>
      </c>
    </row>
    <row r="529" spans="17:31" x14ac:dyDescent="0.25">
      <c r="Q529" s="41">
        <v>25.2</v>
      </c>
      <c r="R529" s="41">
        <v>0.109</v>
      </c>
      <c r="S529" s="26">
        <f t="shared" si="16"/>
        <v>0.10845495864493326</v>
      </c>
      <c r="AC529" s="41">
        <v>4</v>
      </c>
      <c r="AD529" s="41">
        <v>23.7</v>
      </c>
      <c r="AE529" s="26">
        <f t="shared" si="17"/>
        <v>24.499926146065636</v>
      </c>
    </row>
    <row r="530" spans="17:31" x14ac:dyDescent="0.25">
      <c r="Q530" s="41">
        <v>25.2</v>
      </c>
      <c r="R530" s="41">
        <v>0.125</v>
      </c>
      <c r="S530" s="26">
        <f t="shared" si="16"/>
        <v>0.10845495864493326</v>
      </c>
      <c r="AC530" s="41">
        <v>4</v>
      </c>
      <c r="AD530" s="41">
        <v>22.6</v>
      </c>
      <c r="AE530" s="26">
        <f t="shared" si="17"/>
        <v>24.499926146065636</v>
      </c>
    </row>
    <row r="531" spans="17:31" x14ac:dyDescent="0.25">
      <c r="Q531" s="41">
        <v>25.2</v>
      </c>
      <c r="R531" s="41">
        <v>0.128</v>
      </c>
      <c r="S531" s="26">
        <f t="shared" si="16"/>
        <v>0.10845495864493326</v>
      </c>
      <c r="AC531" s="41">
        <v>4</v>
      </c>
      <c r="AD531" s="41">
        <v>23.4</v>
      </c>
      <c r="AE531" s="26">
        <f t="shared" si="17"/>
        <v>24.499926146065636</v>
      </c>
    </row>
    <row r="532" spans="17:31" x14ac:dyDescent="0.25">
      <c r="Q532" s="41">
        <v>25.2</v>
      </c>
      <c r="R532" s="41">
        <v>0.11600000000000001</v>
      </c>
      <c r="S532" s="26">
        <f t="shared" si="16"/>
        <v>0.10845495864493326</v>
      </c>
      <c r="AC532" s="41">
        <v>4</v>
      </c>
      <c r="AD532" s="41">
        <v>27.5</v>
      </c>
      <c r="AE532" s="26">
        <f t="shared" si="17"/>
        <v>24.499926146065636</v>
      </c>
    </row>
    <row r="533" spans="17:31" x14ac:dyDescent="0.25">
      <c r="Q533" s="41">
        <v>25.2</v>
      </c>
      <c r="R533" s="41">
        <v>0.13900000000000001</v>
      </c>
      <c r="S533" s="26">
        <f t="shared" si="16"/>
        <v>0.10845495864493326</v>
      </c>
      <c r="AC533" s="41">
        <v>4</v>
      </c>
      <c r="AD533" s="41">
        <v>26</v>
      </c>
      <c r="AE533" s="26">
        <f t="shared" si="17"/>
        <v>24.499926146065636</v>
      </c>
    </row>
    <row r="534" spans="17:31" x14ac:dyDescent="0.25">
      <c r="Q534" s="41">
        <v>25.3</v>
      </c>
      <c r="R534" s="41">
        <v>0.115</v>
      </c>
      <c r="S534" s="26">
        <f t="shared" si="16"/>
        <v>0.1098812811532829</v>
      </c>
      <c r="AC534" s="41">
        <v>4</v>
      </c>
      <c r="AD534" s="41">
        <v>24.4</v>
      </c>
      <c r="AE534" s="26">
        <f t="shared" si="17"/>
        <v>24.499926146065636</v>
      </c>
    </row>
    <row r="535" spans="17:31" x14ac:dyDescent="0.25">
      <c r="Q535" s="41">
        <v>25.3</v>
      </c>
      <c r="R535" s="41">
        <v>0.107</v>
      </c>
      <c r="S535" s="26">
        <f t="shared" si="16"/>
        <v>0.1098812811532829</v>
      </c>
      <c r="AC535" s="41">
        <v>4</v>
      </c>
      <c r="AD535" s="41">
        <v>23.1</v>
      </c>
      <c r="AE535" s="26">
        <f t="shared" si="17"/>
        <v>24.499926146065636</v>
      </c>
    </row>
    <row r="536" spans="17:31" x14ac:dyDescent="0.25">
      <c r="Q536" s="41">
        <v>25.3</v>
      </c>
      <c r="R536" s="41">
        <v>0.11600000000000001</v>
      </c>
      <c r="S536" s="26">
        <f t="shared" si="16"/>
        <v>0.1098812811532829</v>
      </c>
      <c r="AC536" s="41">
        <v>4</v>
      </c>
      <c r="AD536" s="41">
        <v>22.5</v>
      </c>
      <c r="AE536" s="26">
        <f t="shared" si="17"/>
        <v>24.499926146065636</v>
      </c>
    </row>
    <row r="537" spans="17:31" x14ac:dyDescent="0.25">
      <c r="Q537" s="41">
        <v>25.3</v>
      </c>
      <c r="R537" s="41">
        <v>0.111</v>
      </c>
      <c r="S537" s="26">
        <f t="shared" si="16"/>
        <v>0.1098812811532829</v>
      </c>
      <c r="AC537" s="41">
        <v>4</v>
      </c>
      <c r="AD537" s="41">
        <v>21.6</v>
      </c>
      <c r="AE537" s="26">
        <f t="shared" si="17"/>
        <v>24.499926146065636</v>
      </c>
    </row>
    <row r="538" spans="17:31" x14ac:dyDescent="0.25">
      <c r="Q538" s="41">
        <v>25.3</v>
      </c>
      <c r="R538" s="41">
        <v>0.112</v>
      </c>
      <c r="S538" s="26">
        <f t="shared" si="16"/>
        <v>0.1098812811532829</v>
      </c>
      <c r="AC538" s="41">
        <v>4</v>
      </c>
      <c r="AD538" s="41">
        <v>21.7</v>
      </c>
      <c r="AE538" s="26">
        <f t="shared" si="17"/>
        <v>24.499926146065636</v>
      </c>
    </row>
    <row r="539" spans="17:31" x14ac:dyDescent="0.25">
      <c r="Q539" s="41">
        <v>25.3</v>
      </c>
      <c r="R539" s="41">
        <v>0.108</v>
      </c>
      <c r="S539" s="26">
        <f t="shared" si="16"/>
        <v>0.1098812811532829</v>
      </c>
      <c r="AC539" s="41">
        <v>4</v>
      </c>
      <c r="AD539" s="41">
        <v>22.8</v>
      </c>
      <c r="AE539" s="26">
        <f t="shared" si="17"/>
        <v>24.499926146065636</v>
      </c>
    </row>
    <row r="540" spans="17:31" x14ac:dyDescent="0.25">
      <c r="Q540" s="41">
        <v>25.3</v>
      </c>
      <c r="R540" s="41">
        <v>0.10299999999999999</v>
      </c>
      <c r="S540" s="26">
        <f t="shared" si="16"/>
        <v>0.1098812811532829</v>
      </c>
      <c r="AC540" s="41">
        <v>4</v>
      </c>
      <c r="AD540" s="41">
        <v>21.9</v>
      </c>
      <c r="AE540" s="26">
        <f t="shared" si="17"/>
        <v>24.499926146065636</v>
      </c>
    </row>
    <row r="541" spans="17:31" x14ac:dyDescent="0.25">
      <c r="Q541" s="41">
        <v>25.3</v>
      </c>
      <c r="R541" s="41">
        <v>0.108</v>
      </c>
      <c r="S541" s="26">
        <f t="shared" si="16"/>
        <v>0.1098812811532829</v>
      </c>
      <c r="AC541" s="41">
        <v>4</v>
      </c>
      <c r="AD541" s="41">
        <v>25.6</v>
      </c>
      <c r="AE541" s="26">
        <f t="shared" si="17"/>
        <v>24.499926146065636</v>
      </c>
    </row>
    <row r="542" spans="17:31" x14ac:dyDescent="0.25">
      <c r="Q542" s="41">
        <v>25.3</v>
      </c>
      <c r="R542" s="41">
        <v>9.9000000000000005E-2</v>
      </c>
      <c r="S542" s="26">
        <f t="shared" si="16"/>
        <v>0.1098812811532829</v>
      </c>
      <c r="AC542" s="41">
        <v>4</v>
      </c>
      <c r="AD542" s="41">
        <v>23</v>
      </c>
      <c r="AE542" s="26">
        <f t="shared" si="17"/>
        <v>24.499926146065636</v>
      </c>
    </row>
    <row r="543" spans="17:31" x14ac:dyDescent="0.25">
      <c r="Q543" s="41">
        <v>25.4</v>
      </c>
      <c r="R543" s="41">
        <v>0.107</v>
      </c>
      <c r="S543" s="26">
        <f t="shared" si="16"/>
        <v>0.11132062393809695</v>
      </c>
      <c r="AC543" s="41">
        <v>4</v>
      </c>
      <c r="AD543" s="41">
        <v>24.1</v>
      </c>
      <c r="AE543" s="26">
        <f t="shared" si="17"/>
        <v>24.499926146065636</v>
      </c>
    </row>
    <row r="544" spans="17:31" x14ac:dyDescent="0.25">
      <c r="Q544" s="41">
        <v>25.4</v>
      </c>
      <c r="R544" s="41">
        <v>0.13200000000000001</v>
      </c>
      <c r="S544" s="26">
        <f t="shared" si="16"/>
        <v>0.11132062393809695</v>
      </c>
      <c r="AC544" s="41">
        <v>4</v>
      </c>
      <c r="AD544" s="41">
        <v>20.399999999999999</v>
      </c>
      <c r="AE544" s="26">
        <f t="shared" si="17"/>
        <v>24.499926146065636</v>
      </c>
    </row>
    <row r="545" spans="17:31" x14ac:dyDescent="0.25">
      <c r="Q545" s="41">
        <v>25.4</v>
      </c>
      <c r="R545" s="41">
        <v>0.10299999999999999</v>
      </c>
      <c r="S545" s="26">
        <f t="shared" si="16"/>
        <v>0.11132062393809695</v>
      </c>
      <c r="AC545" s="41">
        <v>4</v>
      </c>
      <c r="AD545" s="41">
        <v>28</v>
      </c>
      <c r="AE545" s="26">
        <f t="shared" si="17"/>
        <v>24.499926146065636</v>
      </c>
    </row>
    <row r="546" spans="17:31" x14ac:dyDescent="0.25">
      <c r="Q546" s="41">
        <v>25.4</v>
      </c>
      <c r="R546" s="41">
        <v>0.121</v>
      </c>
      <c r="S546" s="26">
        <f t="shared" si="16"/>
        <v>0.11132062393809695</v>
      </c>
      <c r="AC546" s="41">
        <v>4</v>
      </c>
      <c r="AD546" s="41">
        <v>23</v>
      </c>
      <c r="AE546" s="26">
        <f t="shared" si="17"/>
        <v>24.499926146065636</v>
      </c>
    </row>
    <row r="547" spans="17:31" x14ac:dyDescent="0.25">
      <c r="Q547" s="41">
        <v>25.4</v>
      </c>
      <c r="R547" s="41">
        <v>0.115</v>
      </c>
      <c r="S547" s="26">
        <f t="shared" si="16"/>
        <v>0.11132062393809695</v>
      </c>
      <c r="AC547" s="41">
        <v>4</v>
      </c>
      <c r="AD547" s="41">
        <v>23.5</v>
      </c>
      <c r="AE547" s="26">
        <f t="shared" si="17"/>
        <v>24.499926146065636</v>
      </c>
    </row>
    <row r="548" spans="17:31" x14ac:dyDescent="0.25">
      <c r="Q548" s="41">
        <v>25.4</v>
      </c>
      <c r="R548" s="41">
        <v>9.5000000000000001E-2</v>
      </c>
      <c r="S548" s="26">
        <f t="shared" si="16"/>
        <v>0.11132062393809695</v>
      </c>
      <c r="AC548" s="41">
        <v>4</v>
      </c>
      <c r="AD548" s="41">
        <v>22.7</v>
      </c>
      <c r="AE548" s="26">
        <f t="shared" si="17"/>
        <v>24.499926146065636</v>
      </c>
    </row>
    <row r="549" spans="17:31" x14ac:dyDescent="0.25">
      <c r="Q549" s="41">
        <v>25.4</v>
      </c>
      <c r="R549" s="41">
        <v>0.11</v>
      </c>
      <c r="S549" s="26">
        <f t="shared" si="16"/>
        <v>0.11132062393809695</v>
      </c>
      <c r="AC549" s="41">
        <v>4</v>
      </c>
      <c r="AD549" s="41">
        <v>22.4</v>
      </c>
      <c r="AE549" s="26">
        <f t="shared" si="17"/>
        <v>24.499926146065636</v>
      </c>
    </row>
    <row r="550" spans="17:31" x14ac:dyDescent="0.25">
      <c r="Q550" s="41">
        <v>25.4</v>
      </c>
      <c r="R550" s="41">
        <v>0.11700000000000001</v>
      </c>
      <c r="S550" s="26">
        <f t="shared" si="16"/>
        <v>0.11132062393809695</v>
      </c>
      <c r="AC550" s="41">
        <v>4</v>
      </c>
      <c r="AD550" s="41">
        <v>21</v>
      </c>
      <c r="AE550" s="26">
        <f t="shared" si="17"/>
        <v>24.499926146065636</v>
      </c>
    </row>
    <row r="551" spans="17:31" x14ac:dyDescent="0.25">
      <c r="Q551" s="41">
        <v>25.4</v>
      </c>
      <c r="R551" s="41">
        <v>0.114</v>
      </c>
      <c r="S551" s="26">
        <f t="shared" si="16"/>
        <v>0.11132062393809695</v>
      </c>
      <c r="AC551" s="41">
        <v>4</v>
      </c>
      <c r="AD551" s="41">
        <v>22</v>
      </c>
      <c r="AE551" s="26">
        <f t="shared" si="17"/>
        <v>24.499926146065636</v>
      </c>
    </row>
    <row r="552" spans="17:31" x14ac:dyDescent="0.25">
      <c r="Q552" s="41">
        <v>25.4</v>
      </c>
      <c r="R552" s="41">
        <v>0.11899999999999999</v>
      </c>
      <c r="S552" s="26">
        <f t="shared" si="16"/>
        <v>0.11132062393809695</v>
      </c>
      <c r="AC552" s="41">
        <v>4</v>
      </c>
      <c r="AD552" s="41">
        <v>24.7</v>
      </c>
      <c r="AE552" s="26">
        <f t="shared" si="17"/>
        <v>24.499926146065636</v>
      </c>
    </row>
    <row r="553" spans="17:31" x14ac:dyDescent="0.25">
      <c r="Q553" s="41">
        <v>25.4</v>
      </c>
      <c r="R553" s="41">
        <v>0.13300000000000001</v>
      </c>
      <c r="S553" s="26">
        <f t="shared" si="16"/>
        <v>0.11132062393809695</v>
      </c>
      <c r="AC553" s="41">
        <v>4</v>
      </c>
      <c r="AD553" s="41">
        <v>23.7</v>
      </c>
      <c r="AE553" s="26">
        <f t="shared" si="17"/>
        <v>24.499926146065636</v>
      </c>
    </row>
    <row r="554" spans="17:31" x14ac:dyDescent="0.25">
      <c r="Q554" s="41">
        <v>25.5</v>
      </c>
      <c r="R554" s="41">
        <v>0.11899999999999999</v>
      </c>
      <c r="S554" s="26">
        <f t="shared" si="16"/>
        <v>0.11277305389251413</v>
      </c>
      <c r="AC554" s="41">
        <v>4</v>
      </c>
      <c r="AD554" s="41">
        <v>23.2</v>
      </c>
      <c r="AE554" s="26">
        <f t="shared" si="17"/>
        <v>24.499926146065636</v>
      </c>
    </row>
    <row r="555" spans="17:31" x14ac:dyDescent="0.25">
      <c r="Q555" s="41">
        <v>25.5</v>
      </c>
      <c r="R555" s="41">
        <v>0.123</v>
      </c>
      <c r="S555" s="26">
        <f t="shared" si="16"/>
        <v>0.11277305389251413</v>
      </c>
      <c r="AC555" s="41">
        <v>4</v>
      </c>
      <c r="AD555" s="41">
        <v>24.1</v>
      </c>
      <c r="AE555" s="26">
        <f t="shared" si="17"/>
        <v>24.499926146065636</v>
      </c>
    </row>
    <row r="556" spans="17:31" x14ac:dyDescent="0.25">
      <c r="Q556" s="41">
        <v>25.5</v>
      </c>
      <c r="R556" s="41">
        <v>0.107</v>
      </c>
      <c r="S556" s="26">
        <f t="shared" si="16"/>
        <v>0.11277305389251413</v>
      </c>
      <c r="AC556" s="41">
        <v>4</v>
      </c>
      <c r="AD556" s="41">
        <v>22.3</v>
      </c>
      <c r="AE556" s="26">
        <f t="shared" si="17"/>
        <v>24.499926146065636</v>
      </c>
    </row>
    <row r="557" spans="17:31" x14ac:dyDescent="0.25">
      <c r="Q557" s="41">
        <v>25.5</v>
      </c>
      <c r="R557" s="41">
        <v>0.1</v>
      </c>
      <c r="S557" s="26">
        <f t="shared" si="16"/>
        <v>0.11277305389251413</v>
      </c>
      <c r="AC557" s="41">
        <v>4</v>
      </c>
      <c r="AD557" s="41">
        <v>22.3</v>
      </c>
      <c r="AE557" s="26">
        <f t="shared" si="17"/>
        <v>24.499926146065636</v>
      </c>
    </row>
    <row r="558" spans="17:31" x14ac:dyDescent="0.25">
      <c r="Q558" s="41">
        <v>25.5</v>
      </c>
      <c r="R558" s="41">
        <v>9.8000000000000004E-2</v>
      </c>
      <c r="S558" s="26">
        <f t="shared" si="16"/>
        <v>0.11277305389251413</v>
      </c>
      <c r="AC558" s="41">
        <v>4</v>
      </c>
      <c r="AD558" s="41">
        <v>23</v>
      </c>
      <c r="AE558" s="26">
        <f t="shared" si="17"/>
        <v>24.499926146065636</v>
      </c>
    </row>
    <row r="559" spans="17:31" x14ac:dyDescent="0.25">
      <c r="Q559" s="41">
        <v>25.5</v>
      </c>
      <c r="R559" s="41">
        <v>0.107</v>
      </c>
      <c r="S559" s="26">
        <f t="shared" si="16"/>
        <v>0.11277305389251413</v>
      </c>
      <c r="AC559" s="41">
        <v>4</v>
      </c>
      <c r="AD559" s="41">
        <v>27.3</v>
      </c>
      <c r="AE559" s="26">
        <f t="shared" si="17"/>
        <v>24.499926146065636</v>
      </c>
    </row>
    <row r="560" spans="17:31" x14ac:dyDescent="0.25">
      <c r="Q560" s="41">
        <v>25.5</v>
      </c>
      <c r="R560" s="41">
        <v>0.113</v>
      </c>
      <c r="S560" s="26">
        <f t="shared" si="16"/>
        <v>0.11277305389251413</v>
      </c>
      <c r="AC560" s="41">
        <v>4</v>
      </c>
      <c r="AD560" s="41">
        <v>22.4</v>
      </c>
      <c r="AE560" s="26">
        <f t="shared" si="17"/>
        <v>24.499926146065636</v>
      </c>
    </row>
    <row r="561" spans="17:31" x14ac:dyDescent="0.25">
      <c r="Q561" s="41">
        <v>25.5</v>
      </c>
      <c r="R561" s="41">
        <v>0.13100000000000001</v>
      </c>
      <c r="S561" s="26">
        <f t="shared" si="16"/>
        <v>0.11277305389251413</v>
      </c>
      <c r="AC561" s="41">
        <v>4</v>
      </c>
      <c r="AD561" s="41">
        <v>24.2</v>
      </c>
      <c r="AE561" s="26">
        <f t="shared" si="17"/>
        <v>24.499926146065636</v>
      </c>
    </row>
    <row r="562" spans="17:31" x14ac:dyDescent="0.25">
      <c r="Q562" s="41">
        <v>25.5</v>
      </c>
      <c r="R562" s="41">
        <v>0.114</v>
      </c>
      <c r="S562" s="26">
        <f t="shared" si="16"/>
        <v>0.11277305389251413</v>
      </c>
      <c r="AC562" s="41">
        <v>4</v>
      </c>
      <c r="AD562" s="41">
        <v>23</v>
      </c>
      <c r="AE562" s="26">
        <f t="shared" si="17"/>
        <v>24.499926146065636</v>
      </c>
    </row>
    <row r="563" spans="17:31" x14ac:dyDescent="0.25">
      <c r="Q563" s="41">
        <v>25.5</v>
      </c>
      <c r="R563" s="41">
        <v>0.11700000000000001</v>
      </c>
      <c r="S563" s="26">
        <f t="shared" si="16"/>
        <v>0.11277305389251413</v>
      </c>
      <c r="AC563" s="41">
        <v>4</v>
      </c>
      <c r="AD563" s="41">
        <v>26.2</v>
      </c>
      <c r="AE563" s="26">
        <f t="shared" si="17"/>
        <v>24.499926146065636</v>
      </c>
    </row>
    <row r="564" spans="17:31" x14ac:dyDescent="0.25">
      <c r="Q564" s="41">
        <v>25.5</v>
      </c>
      <c r="R564" s="41">
        <v>0.121</v>
      </c>
      <c r="S564" s="26">
        <f t="shared" si="16"/>
        <v>0.11277305389251413</v>
      </c>
      <c r="AC564" s="41">
        <v>4</v>
      </c>
      <c r="AD564" s="41">
        <v>21.3</v>
      </c>
      <c r="AE564" s="26">
        <f t="shared" si="17"/>
        <v>24.499926146065636</v>
      </c>
    </row>
    <row r="565" spans="17:31" x14ac:dyDescent="0.25">
      <c r="Q565" s="41">
        <v>25.5</v>
      </c>
      <c r="R565" s="41">
        <v>0.11700000000000001</v>
      </c>
      <c r="S565" s="26">
        <f t="shared" si="16"/>
        <v>0.11277305389251413</v>
      </c>
      <c r="AC565" s="41">
        <v>4</v>
      </c>
      <c r="AD565" s="41">
        <v>21.8</v>
      </c>
      <c r="AE565" s="26">
        <f t="shared" si="17"/>
        <v>24.499926146065636</v>
      </c>
    </row>
    <row r="566" spans="17:31" x14ac:dyDescent="0.25">
      <c r="Q566" s="41">
        <v>25.6</v>
      </c>
      <c r="R566" s="41">
        <v>0.11799999999999999</v>
      </c>
      <c r="S566" s="26">
        <f t="shared" si="16"/>
        <v>0.11423863798847728</v>
      </c>
      <c r="AC566" s="41">
        <v>4</v>
      </c>
      <c r="AD566" s="41">
        <v>20.5</v>
      </c>
      <c r="AE566" s="26">
        <f t="shared" si="17"/>
        <v>24.499926146065636</v>
      </c>
    </row>
    <row r="567" spans="17:31" x14ac:dyDescent="0.25">
      <c r="Q567" s="41">
        <v>25.6</v>
      </c>
      <c r="R567" s="41">
        <v>0.126</v>
      </c>
      <c r="S567" s="26">
        <f t="shared" si="16"/>
        <v>0.11423863798847728</v>
      </c>
      <c r="AC567" s="41">
        <v>4</v>
      </c>
      <c r="AD567" s="41">
        <v>28.6</v>
      </c>
      <c r="AE567" s="26">
        <f t="shared" si="17"/>
        <v>24.499926146065636</v>
      </c>
    </row>
    <row r="568" spans="17:31" x14ac:dyDescent="0.25">
      <c r="Q568" s="41">
        <v>25.6</v>
      </c>
      <c r="R568" s="41">
        <v>0.1</v>
      </c>
      <c r="S568" s="26">
        <f t="shared" si="16"/>
        <v>0.11423863798847728</v>
      </c>
      <c r="AC568" s="41">
        <v>4</v>
      </c>
      <c r="AD568" s="41">
        <v>27.2</v>
      </c>
      <c r="AE568" s="26">
        <f t="shared" si="17"/>
        <v>24.499926146065636</v>
      </c>
    </row>
    <row r="569" spans="17:31" x14ac:dyDescent="0.25">
      <c r="Q569" s="41">
        <v>25.6</v>
      </c>
      <c r="R569" s="41">
        <v>0.128</v>
      </c>
      <c r="S569" s="26">
        <f t="shared" si="16"/>
        <v>0.11423863798847728</v>
      </c>
      <c r="AC569" s="41">
        <v>4</v>
      </c>
      <c r="AD569" s="41">
        <v>19.5</v>
      </c>
      <c r="AE569" s="26">
        <f t="shared" si="17"/>
        <v>24.499926146065636</v>
      </c>
    </row>
    <row r="570" spans="17:31" x14ac:dyDescent="0.25">
      <c r="Q570" s="41">
        <v>25.6</v>
      </c>
      <c r="R570" s="41">
        <v>0.109</v>
      </c>
      <c r="S570" s="26">
        <f t="shared" si="16"/>
        <v>0.11423863798847728</v>
      </c>
      <c r="AC570" s="41">
        <v>4</v>
      </c>
      <c r="AD570" s="41">
        <v>28.2</v>
      </c>
      <c r="AE570" s="26">
        <f t="shared" si="17"/>
        <v>24.499926146065636</v>
      </c>
    </row>
    <row r="571" spans="17:31" x14ac:dyDescent="0.25">
      <c r="Q571" s="41">
        <v>25.7</v>
      </c>
      <c r="R571" s="41">
        <v>0.108</v>
      </c>
      <c r="S571" s="26">
        <f t="shared" si="16"/>
        <v>0.11571744327651637</v>
      </c>
      <c r="AC571" s="41">
        <v>4</v>
      </c>
      <c r="AD571" s="41">
        <v>26</v>
      </c>
      <c r="AE571" s="26">
        <f t="shared" si="17"/>
        <v>24.499926146065636</v>
      </c>
    </row>
    <row r="572" spans="17:31" x14ac:dyDescent="0.25">
      <c r="Q572" s="41">
        <v>25.7</v>
      </c>
      <c r="R572" s="41">
        <v>0.10199999999999999</v>
      </c>
      <c r="S572" s="26">
        <f t="shared" si="16"/>
        <v>0.11571744327651637</v>
      </c>
      <c r="AC572" s="41">
        <v>4</v>
      </c>
      <c r="AD572" s="41">
        <v>22.6</v>
      </c>
      <c r="AE572" s="26">
        <f t="shared" si="17"/>
        <v>24.499926146065636</v>
      </c>
    </row>
    <row r="573" spans="17:31" x14ac:dyDescent="0.25">
      <c r="Q573" s="41">
        <v>25.7</v>
      </c>
      <c r="R573" s="41">
        <v>0.128</v>
      </c>
      <c r="S573" s="26">
        <f t="shared" si="16"/>
        <v>0.11571744327651637</v>
      </c>
      <c r="AC573" s="41">
        <v>4</v>
      </c>
      <c r="AD573" s="41">
        <v>27</v>
      </c>
      <c r="AE573" s="26">
        <f t="shared" si="17"/>
        <v>24.499926146065636</v>
      </c>
    </row>
    <row r="574" spans="17:31" x14ac:dyDescent="0.25">
      <c r="Q574" s="41">
        <v>25.7</v>
      </c>
      <c r="R574" s="41">
        <v>0.121</v>
      </c>
      <c r="S574" s="26">
        <f t="shared" si="16"/>
        <v>0.11571744327651637</v>
      </c>
      <c r="AC574" s="41">
        <v>4</v>
      </c>
      <c r="AD574" s="41">
        <v>22.5</v>
      </c>
      <c r="AE574" s="26">
        <f t="shared" si="17"/>
        <v>24.499926146065636</v>
      </c>
    </row>
    <row r="575" spans="17:31" x14ac:dyDescent="0.25">
      <c r="Q575" s="41">
        <v>25.7</v>
      </c>
      <c r="R575" s="41">
        <v>0.113</v>
      </c>
      <c r="S575" s="26">
        <f t="shared" si="16"/>
        <v>0.11571744327651637</v>
      </c>
      <c r="AC575" s="41">
        <v>4</v>
      </c>
      <c r="AD575" s="41">
        <v>23.8</v>
      </c>
      <c r="AE575" s="26">
        <f t="shared" si="17"/>
        <v>24.499926146065636</v>
      </c>
    </row>
    <row r="576" spans="17:31" x14ac:dyDescent="0.25">
      <c r="Q576" s="41">
        <v>25.7</v>
      </c>
      <c r="R576" s="41">
        <v>0.123</v>
      </c>
      <c r="S576" s="26">
        <f t="shared" si="16"/>
        <v>0.11571744327651637</v>
      </c>
      <c r="AC576" s="41">
        <v>4</v>
      </c>
      <c r="AD576" s="41">
        <v>23.8</v>
      </c>
      <c r="AE576" s="26">
        <f t="shared" si="17"/>
        <v>24.499926146065636</v>
      </c>
    </row>
    <row r="577" spans="17:31" x14ac:dyDescent="0.25">
      <c r="Q577" s="41">
        <v>25.7</v>
      </c>
      <c r="R577" s="41">
        <v>0.123</v>
      </c>
      <c r="S577" s="26">
        <f t="shared" si="16"/>
        <v>0.11571744327651637</v>
      </c>
      <c r="AC577" s="41">
        <v>4</v>
      </c>
      <c r="AD577" s="41">
        <v>26.8</v>
      </c>
      <c r="AE577" s="26">
        <f t="shared" si="17"/>
        <v>24.499926146065636</v>
      </c>
    </row>
    <row r="578" spans="17:31" x14ac:dyDescent="0.25">
      <c r="Q578" s="41">
        <v>25.7</v>
      </c>
      <c r="R578" s="41">
        <v>0.11</v>
      </c>
      <c r="S578" s="26">
        <f t="shared" si="16"/>
        <v>0.11571744327651637</v>
      </c>
      <c r="AC578" s="41">
        <v>4</v>
      </c>
      <c r="AD578" s="41">
        <v>20.399999999999999</v>
      </c>
      <c r="AE578" s="26">
        <f t="shared" si="17"/>
        <v>24.499926146065636</v>
      </c>
    </row>
    <row r="579" spans="17:31" x14ac:dyDescent="0.25">
      <c r="Q579" s="41">
        <v>25.7</v>
      </c>
      <c r="R579" s="41">
        <v>0.127</v>
      </c>
      <c r="S579" s="26">
        <f t="shared" si="16"/>
        <v>0.11571744327651637</v>
      </c>
      <c r="AC579" s="41">
        <v>4</v>
      </c>
      <c r="AD579" s="41">
        <v>22.1</v>
      </c>
      <c r="AE579" s="26">
        <f t="shared" si="17"/>
        <v>24.499926146065636</v>
      </c>
    </row>
    <row r="580" spans="17:31" x14ac:dyDescent="0.25">
      <c r="Q580" s="41">
        <v>25.7</v>
      </c>
      <c r="R580" s="41">
        <v>0.125</v>
      </c>
      <c r="S580" s="26">
        <f t="shared" si="16"/>
        <v>0.11571744327651637</v>
      </c>
      <c r="AC580" s="41">
        <v>4</v>
      </c>
      <c r="AD580" s="41">
        <v>26.7</v>
      </c>
      <c r="AE580" s="26">
        <f t="shared" si="17"/>
        <v>24.499926146065636</v>
      </c>
    </row>
    <row r="581" spans="17:31" x14ac:dyDescent="0.25">
      <c r="Q581" s="41">
        <v>25.7</v>
      </c>
      <c r="R581" s="41">
        <v>0.115</v>
      </c>
      <c r="S581" s="26">
        <f t="shared" si="16"/>
        <v>0.11571744327651637</v>
      </c>
      <c r="AC581" s="41">
        <v>4</v>
      </c>
      <c r="AD581" s="41">
        <v>25.4</v>
      </c>
      <c r="AE581" s="26">
        <f t="shared" si="17"/>
        <v>24.499926146065636</v>
      </c>
    </row>
    <row r="582" spans="17:31" x14ac:dyDescent="0.25">
      <c r="Q582" s="41">
        <v>25.7</v>
      </c>
      <c r="R582" s="41">
        <v>0.115</v>
      </c>
      <c r="S582" s="26">
        <f t="shared" si="16"/>
        <v>0.11571744327651637</v>
      </c>
      <c r="AC582" s="41">
        <v>4</v>
      </c>
      <c r="AD582" s="41">
        <v>22.1</v>
      </c>
      <c r="AE582" s="26">
        <f t="shared" si="17"/>
        <v>24.499926146065636</v>
      </c>
    </row>
    <row r="583" spans="17:31" x14ac:dyDescent="0.25">
      <c r="Q583" s="41">
        <v>25.7</v>
      </c>
      <c r="R583" s="41">
        <v>0.111</v>
      </c>
      <c r="S583" s="26">
        <f t="shared" ref="S583:S646" si="18">$X$7*Q583^$X$5</f>
        <v>0.11571744327651637</v>
      </c>
      <c r="AC583" s="41">
        <v>4</v>
      </c>
      <c r="AD583" s="41">
        <v>22.1</v>
      </c>
      <c r="AE583" s="26">
        <f t="shared" ref="AE583:AE646" si="19">$X$25*(1-EXP(-$X$24*(AC583-$X$26)))</f>
        <v>24.499926146065636</v>
      </c>
    </row>
    <row r="584" spans="17:31" x14ac:dyDescent="0.25">
      <c r="Q584" s="41">
        <v>25.7</v>
      </c>
      <c r="R584" s="41">
        <v>0.121</v>
      </c>
      <c r="S584" s="26">
        <f t="shared" si="18"/>
        <v>0.11571744327651637</v>
      </c>
      <c r="AC584" s="41">
        <v>4</v>
      </c>
      <c r="AD584" s="41">
        <v>22.4</v>
      </c>
      <c r="AE584" s="26">
        <f t="shared" si="19"/>
        <v>24.499926146065636</v>
      </c>
    </row>
    <row r="585" spans="17:31" x14ac:dyDescent="0.25">
      <c r="Q585" s="41">
        <v>25.7</v>
      </c>
      <c r="R585" s="41">
        <v>0.127</v>
      </c>
      <c r="S585" s="26">
        <f t="shared" si="18"/>
        <v>0.11571744327651637</v>
      </c>
      <c r="AC585" s="41">
        <v>4</v>
      </c>
      <c r="AD585" s="41">
        <v>22.8</v>
      </c>
      <c r="AE585" s="26">
        <f t="shared" si="19"/>
        <v>24.499926146065636</v>
      </c>
    </row>
    <row r="586" spans="17:31" x14ac:dyDescent="0.25">
      <c r="Q586" s="41">
        <v>25.7</v>
      </c>
      <c r="R586" s="41">
        <v>0.107</v>
      </c>
      <c r="S586" s="26">
        <f t="shared" si="18"/>
        <v>0.11571744327651637</v>
      </c>
      <c r="AC586" s="41">
        <v>4</v>
      </c>
      <c r="AD586" s="41">
        <v>28.7</v>
      </c>
      <c r="AE586" s="26">
        <f t="shared" si="19"/>
        <v>24.499926146065636</v>
      </c>
    </row>
    <row r="587" spans="17:31" x14ac:dyDescent="0.25">
      <c r="Q587" s="41">
        <v>25.7</v>
      </c>
      <c r="R587" s="41">
        <v>0.123</v>
      </c>
      <c r="S587" s="26">
        <f t="shared" si="18"/>
        <v>0.11571744327651637</v>
      </c>
      <c r="AC587" s="41">
        <v>4</v>
      </c>
      <c r="AD587" s="41">
        <v>21.9</v>
      </c>
      <c r="AE587" s="26">
        <f t="shared" si="19"/>
        <v>24.499926146065636</v>
      </c>
    </row>
    <row r="588" spans="17:31" x14ac:dyDescent="0.25">
      <c r="Q588" s="41">
        <v>25.8</v>
      </c>
      <c r="R588" s="41">
        <v>0.111</v>
      </c>
      <c r="S588" s="26">
        <f t="shared" si="18"/>
        <v>0.11720953688553387</v>
      </c>
      <c r="AC588" s="41">
        <v>4</v>
      </c>
      <c r="AD588" s="41">
        <v>23.5</v>
      </c>
      <c r="AE588" s="26">
        <f t="shared" si="19"/>
        <v>24.499926146065636</v>
      </c>
    </row>
    <row r="589" spans="17:31" x14ac:dyDescent="0.25">
      <c r="Q589" s="41">
        <v>25.8</v>
      </c>
      <c r="R589" s="41">
        <v>0.121</v>
      </c>
      <c r="S589" s="26">
        <f t="shared" si="18"/>
        <v>0.11720953688553387</v>
      </c>
      <c r="AC589" s="41">
        <v>4</v>
      </c>
      <c r="AD589" s="41">
        <v>27</v>
      </c>
      <c r="AE589" s="26">
        <f t="shared" si="19"/>
        <v>24.499926146065636</v>
      </c>
    </row>
    <row r="590" spans="17:31" x14ac:dyDescent="0.25">
      <c r="Q590" s="41">
        <v>25.8</v>
      </c>
      <c r="R590" s="41">
        <v>0.115</v>
      </c>
      <c r="S590" s="26">
        <f t="shared" si="18"/>
        <v>0.11720953688553387</v>
      </c>
      <c r="AC590" s="41">
        <v>4</v>
      </c>
      <c r="AD590" s="41">
        <v>22.9</v>
      </c>
      <c r="AE590" s="26">
        <f t="shared" si="19"/>
        <v>24.499926146065636</v>
      </c>
    </row>
    <row r="591" spans="17:31" x14ac:dyDescent="0.25">
      <c r="Q591" s="41">
        <v>25.8</v>
      </c>
      <c r="R591" s="41">
        <v>0.11799999999999999</v>
      </c>
      <c r="S591" s="26">
        <f t="shared" si="18"/>
        <v>0.11720953688553387</v>
      </c>
      <c r="AC591" s="41">
        <v>4</v>
      </c>
      <c r="AD591" s="41">
        <v>24.7</v>
      </c>
      <c r="AE591" s="26">
        <f t="shared" si="19"/>
        <v>24.499926146065636</v>
      </c>
    </row>
    <row r="592" spans="17:31" x14ac:dyDescent="0.25">
      <c r="Q592" s="41">
        <v>25.8</v>
      </c>
      <c r="R592" s="41">
        <v>0.11799999999999999</v>
      </c>
      <c r="S592" s="26">
        <f t="shared" si="18"/>
        <v>0.11720953688553387</v>
      </c>
      <c r="AC592" s="41">
        <v>4</v>
      </c>
      <c r="AD592" s="41">
        <v>30.5</v>
      </c>
      <c r="AE592" s="26">
        <f t="shared" si="19"/>
        <v>24.499926146065636</v>
      </c>
    </row>
    <row r="593" spans="17:31" x14ac:dyDescent="0.25">
      <c r="Q593" s="41">
        <v>25.8</v>
      </c>
      <c r="R593" s="41">
        <v>0.13900000000000001</v>
      </c>
      <c r="S593" s="26">
        <f t="shared" si="18"/>
        <v>0.11720953688553387</v>
      </c>
      <c r="AC593" s="41">
        <v>4</v>
      </c>
      <c r="AD593" s="41">
        <v>26.1</v>
      </c>
      <c r="AE593" s="26">
        <f t="shared" si="19"/>
        <v>24.499926146065636</v>
      </c>
    </row>
    <row r="594" spans="17:31" x14ac:dyDescent="0.25">
      <c r="Q594" s="41">
        <v>25.8</v>
      </c>
      <c r="R594" s="41">
        <v>0.11899999999999999</v>
      </c>
      <c r="S594" s="26">
        <f t="shared" si="18"/>
        <v>0.11720953688553387</v>
      </c>
      <c r="AC594" s="41">
        <v>4</v>
      </c>
      <c r="AD594" s="41">
        <v>26</v>
      </c>
      <c r="AE594" s="26">
        <f t="shared" si="19"/>
        <v>24.499926146065636</v>
      </c>
    </row>
    <row r="595" spans="17:31" x14ac:dyDescent="0.25">
      <c r="Q595" s="41">
        <v>25.8</v>
      </c>
      <c r="R595" s="41">
        <v>0.11899999999999999</v>
      </c>
      <c r="S595" s="26">
        <f t="shared" si="18"/>
        <v>0.11720953688553387</v>
      </c>
      <c r="AC595" s="41">
        <v>4</v>
      </c>
      <c r="AD595" s="41">
        <v>25.2</v>
      </c>
      <c r="AE595" s="26">
        <f t="shared" si="19"/>
        <v>24.499926146065636</v>
      </c>
    </row>
    <row r="596" spans="17:31" x14ac:dyDescent="0.25">
      <c r="Q596" s="41">
        <v>25.8</v>
      </c>
      <c r="R596" s="41">
        <v>0.12</v>
      </c>
      <c r="S596" s="26">
        <f t="shared" si="18"/>
        <v>0.11720953688553387</v>
      </c>
      <c r="AC596" s="41">
        <v>4</v>
      </c>
      <c r="AD596" s="41">
        <v>21</v>
      </c>
      <c r="AE596" s="26">
        <f t="shared" si="19"/>
        <v>24.499926146065636</v>
      </c>
    </row>
    <row r="597" spans="17:31" x14ac:dyDescent="0.25">
      <c r="Q597" s="41">
        <v>25.8</v>
      </c>
      <c r="R597" s="41">
        <v>0.104</v>
      </c>
      <c r="S597" s="26">
        <f t="shared" si="18"/>
        <v>0.11720953688553387</v>
      </c>
      <c r="AC597" s="41">
        <v>4</v>
      </c>
      <c r="AD597" s="41">
        <v>24.8</v>
      </c>
      <c r="AE597" s="26">
        <f t="shared" si="19"/>
        <v>24.499926146065636</v>
      </c>
    </row>
    <row r="598" spans="17:31" x14ac:dyDescent="0.25">
      <c r="Q598" s="41">
        <v>25.8</v>
      </c>
      <c r="R598" s="41">
        <v>0.12</v>
      </c>
      <c r="S598" s="26">
        <f t="shared" si="18"/>
        <v>0.11720953688553387</v>
      </c>
      <c r="AC598" s="41">
        <v>4</v>
      </c>
      <c r="AD598" s="41">
        <v>20</v>
      </c>
      <c r="AE598" s="26">
        <f t="shared" si="19"/>
        <v>24.499926146065636</v>
      </c>
    </row>
    <row r="599" spans="17:31" x14ac:dyDescent="0.25">
      <c r="Q599" s="41">
        <v>25.8</v>
      </c>
      <c r="R599" s="41">
        <v>0.111</v>
      </c>
      <c r="S599" s="26">
        <f t="shared" si="18"/>
        <v>0.11720953688553387</v>
      </c>
      <c r="AC599" s="41">
        <v>4</v>
      </c>
      <c r="AD599" s="41">
        <v>23.6</v>
      </c>
      <c r="AE599" s="26">
        <f t="shared" si="19"/>
        <v>24.499926146065636</v>
      </c>
    </row>
    <row r="600" spans="17:31" x14ac:dyDescent="0.25">
      <c r="Q600" s="41">
        <v>25.8</v>
      </c>
      <c r="R600" s="41">
        <v>0.123</v>
      </c>
      <c r="S600" s="26">
        <f t="shared" si="18"/>
        <v>0.11720953688553387</v>
      </c>
      <c r="AC600" s="41">
        <v>4</v>
      </c>
      <c r="AD600" s="41">
        <v>23</v>
      </c>
      <c r="AE600" s="26">
        <f t="shared" si="19"/>
        <v>24.499926146065636</v>
      </c>
    </row>
    <row r="601" spans="17:31" x14ac:dyDescent="0.25">
      <c r="Q601" s="41">
        <v>25.8</v>
      </c>
      <c r="R601" s="41">
        <v>0.11600000000000001</v>
      </c>
      <c r="S601" s="26">
        <f t="shared" si="18"/>
        <v>0.11720953688553387</v>
      </c>
      <c r="AC601" s="41">
        <v>4</v>
      </c>
      <c r="AD601" s="41">
        <v>23.6</v>
      </c>
      <c r="AE601" s="26">
        <f t="shared" si="19"/>
        <v>24.499926146065636</v>
      </c>
    </row>
    <row r="602" spans="17:31" x14ac:dyDescent="0.25">
      <c r="Q602" s="41">
        <v>25.8</v>
      </c>
      <c r="R602" s="41">
        <v>0.122</v>
      </c>
      <c r="S602" s="26">
        <f t="shared" si="18"/>
        <v>0.11720953688553387</v>
      </c>
      <c r="AC602" s="41">
        <v>4</v>
      </c>
      <c r="AD602" s="41">
        <v>31</v>
      </c>
      <c r="AE602" s="26">
        <f t="shared" si="19"/>
        <v>24.499926146065636</v>
      </c>
    </row>
    <row r="603" spans="17:31" x14ac:dyDescent="0.25">
      <c r="Q603" s="41">
        <v>25.9</v>
      </c>
      <c r="R603" s="41">
        <v>0.113</v>
      </c>
      <c r="S603" s="26">
        <f t="shared" si="18"/>
        <v>0.11871498602258983</v>
      </c>
      <c r="AC603" s="41">
        <v>4</v>
      </c>
      <c r="AD603" s="41">
        <v>23</v>
      </c>
      <c r="AE603" s="26">
        <f t="shared" si="19"/>
        <v>24.499926146065636</v>
      </c>
    </row>
    <row r="604" spans="17:31" x14ac:dyDescent="0.25">
      <c r="Q604" s="41">
        <v>25.9</v>
      </c>
      <c r="R604" s="41">
        <v>0.113</v>
      </c>
      <c r="S604" s="26">
        <f t="shared" si="18"/>
        <v>0.11871498602258983</v>
      </c>
      <c r="AC604" s="41">
        <v>4</v>
      </c>
      <c r="AD604" s="41">
        <v>26</v>
      </c>
      <c r="AE604" s="26">
        <f t="shared" si="19"/>
        <v>24.499926146065636</v>
      </c>
    </row>
    <row r="605" spans="17:31" x14ac:dyDescent="0.25">
      <c r="Q605" s="41">
        <v>25.9</v>
      </c>
      <c r="R605" s="41">
        <v>0.115</v>
      </c>
      <c r="S605" s="26">
        <f t="shared" si="18"/>
        <v>0.11871498602258983</v>
      </c>
      <c r="AC605" s="41">
        <v>4</v>
      </c>
      <c r="AD605" s="41">
        <v>22.8</v>
      </c>
      <c r="AE605" s="26">
        <f t="shared" si="19"/>
        <v>24.499926146065636</v>
      </c>
    </row>
    <row r="606" spans="17:31" x14ac:dyDescent="0.25">
      <c r="Q606" s="41">
        <v>25.9</v>
      </c>
      <c r="R606" s="41">
        <v>0.11</v>
      </c>
      <c r="S606" s="26">
        <f t="shared" si="18"/>
        <v>0.11871498602258983</v>
      </c>
      <c r="AC606" s="41">
        <v>4</v>
      </c>
      <c r="AD606" s="41">
        <v>21.2</v>
      </c>
      <c r="AE606" s="26">
        <f t="shared" si="19"/>
        <v>24.499926146065636</v>
      </c>
    </row>
    <row r="607" spans="17:31" x14ac:dyDescent="0.25">
      <c r="Q607" s="41">
        <v>25.9</v>
      </c>
      <c r="R607" s="41">
        <v>0.13700000000000001</v>
      </c>
      <c r="S607" s="26">
        <f t="shared" si="18"/>
        <v>0.11871498602258983</v>
      </c>
      <c r="AC607" s="41">
        <v>4</v>
      </c>
      <c r="AD607" s="41">
        <v>22.4</v>
      </c>
      <c r="AE607" s="26">
        <f t="shared" si="19"/>
        <v>24.499926146065636</v>
      </c>
    </row>
    <row r="608" spans="17:31" x14ac:dyDescent="0.25">
      <c r="Q608" s="41">
        <v>25.9</v>
      </c>
      <c r="R608" s="41">
        <v>0.109</v>
      </c>
      <c r="S608" s="26">
        <f t="shared" si="18"/>
        <v>0.11871498602258983</v>
      </c>
      <c r="AC608" s="41">
        <v>4</v>
      </c>
      <c r="AD608" s="41">
        <v>24.2</v>
      </c>
      <c r="AE608" s="26">
        <f t="shared" si="19"/>
        <v>24.499926146065636</v>
      </c>
    </row>
    <row r="609" spans="17:31" x14ac:dyDescent="0.25">
      <c r="Q609" s="41">
        <v>25.9</v>
      </c>
      <c r="R609" s="41">
        <v>0.106</v>
      </c>
      <c r="S609" s="26">
        <f t="shared" si="18"/>
        <v>0.11871498602258983</v>
      </c>
      <c r="AC609" s="41">
        <v>4</v>
      </c>
      <c r="AD609" s="41">
        <v>22.2</v>
      </c>
      <c r="AE609" s="26">
        <f t="shared" si="19"/>
        <v>24.499926146065636</v>
      </c>
    </row>
    <row r="610" spans="17:31" x14ac:dyDescent="0.25">
      <c r="Q610" s="41">
        <v>25.9</v>
      </c>
      <c r="R610" s="41">
        <v>0.13600000000000001</v>
      </c>
      <c r="S610" s="26">
        <f t="shared" si="18"/>
        <v>0.11871498602258983</v>
      </c>
      <c r="AC610" s="41">
        <v>4</v>
      </c>
      <c r="AD610" s="41">
        <v>22</v>
      </c>
      <c r="AE610" s="26">
        <f t="shared" si="19"/>
        <v>24.499926146065636</v>
      </c>
    </row>
    <row r="611" spans="17:31" x14ac:dyDescent="0.25">
      <c r="Q611" s="41">
        <v>25.9</v>
      </c>
      <c r="R611" s="41">
        <v>0.124</v>
      </c>
      <c r="S611" s="26">
        <f t="shared" si="18"/>
        <v>0.11871498602258983</v>
      </c>
      <c r="AC611" s="41">
        <v>4</v>
      </c>
      <c r="AD611" s="41">
        <v>22.6</v>
      </c>
      <c r="AE611" s="26">
        <f t="shared" si="19"/>
        <v>24.499926146065636</v>
      </c>
    </row>
    <row r="612" spans="17:31" x14ac:dyDescent="0.25">
      <c r="Q612" s="41">
        <v>26</v>
      </c>
      <c r="R612" s="41">
        <v>0.12</v>
      </c>
      <c r="S612" s="26">
        <f t="shared" si="18"/>
        <v>0.12023385797269104</v>
      </c>
      <c r="AC612" s="41">
        <v>4</v>
      </c>
      <c r="AD612" s="41">
        <v>25.5</v>
      </c>
      <c r="AE612" s="26">
        <f t="shared" si="19"/>
        <v>24.499926146065636</v>
      </c>
    </row>
    <row r="613" spans="17:31" x14ac:dyDescent="0.25">
      <c r="Q613" s="41">
        <v>26</v>
      </c>
      <c r="R613" s="41">
        <v>0.11600000000000001</v>
      </c>
      <c r="S613" s="26">
        <f t="shared" si="18"/>
        <v>0.12023385797269104</v>
      </c>
      <c r="AC613" s="41">
        <v>4</v>
      </c>
      <c r="AD613" s="41">
        <v>21</v>
      </c>
      <c r="AE613" s="26">
        <f t="shared" si="19"/>
        <v>24.499926146065636</v>
      </c>
    </row>
    <row r="614" spans="17:31" x14ac:dyDescent="0.25">
      <c r="Q614" s="41">
        <v>26</v>
      </c>
      <c r="R614" s="41">
        <v>0.108</v>
      </c>
      <c r="S614" s="26">
        <f t="shared" si="18"/>
        <v>0.12023385797269104</v>
      </c>
      <c r="AC614" s="41">
        <v>4</v>
      </c>
      <c r="AD614" s="41">
        <v>23.2</v>
      </c>
      <c r="AE614" s="26">
        <f t="shared" si="19"/>
        <v>24.499926146065636</v>
      </c>
    </row>
    <row r="615" spans="17:31" x14ac:dyDescent="0.25">
      <c r="Q615" s="41">
        <v>26</v>
      </c>
      <c r="R615" s="41">
        <v>0.125</v>
      </c>
      <c r="S615" s="26">
        <f t="shared" si="18"/>
        <v>0.12023385797269104</v>
      </c>
      <c r="AC615" s="41">
        <v>4</v>
      </c>
      <c r="AD615" s="41">
        <v>24.1</v>
      </c>
      <c r="AE615" s="26">
        <f t="shared" si="19"/>
        <v>24.499926146065636</v>
      </c>
    </row>
    <row r="616" spans="17:31" x14ac:dyDescent="0.25">
      <c r="Q616" s="41">
        <v>26</v>
      </c>
      <c r="R616" s="41">
        <v>0.12</v>
      </c>
      <c r="S616" s="26">
        <f t="shared" si="18"/>
        <v>0.12023385797269104</v>
      </c>
      <c r="AC616" s="41">
        <v>4</v>
      </c>
      <c r="AD616" s="41">
        <v>21.5</v>
      </c>
      <c r="AE616" s="26">
        <f t="shared" si="19"/>
        <v>24.499926146065636</v>
      </c>
    </row>
    <row r="617" spans="17:31" x14ac:dyDescent="0.25">
      <c r="Q617" s="41">
        <v>26</v>
      </c>
      <c r="R617" s="41">
        <v>0.121</v>
      </c>
      <c r="S617" s="26">
        <f t="shared" si="18"/>
        <v>0.12023385797269104</v>
      </c>
      <c r="AC617" s="41">
        <v>4</v>
      </c>
      <c r="AD617" s="41">
        <v>28</v>
      </c>
      <c r="AE617" s="26">
        <f t="shared" si="19"/>
        <v>24.499926146065636</v>
      </c>
    </row>
    <row r="618" spans="17:31" x14ac:dyDescent="0.25">
      <c r="Q618" s="41">
        <v>26</v>
      </c>
      <c r="R618" s="41">
        <v>9.6000000000000002E-2</v>
      </c>
      <c r="S618" s="26">
        <f t="shared" si="18"/>
        <v>0.12023385797269104</v>
      </c>
      <c r="AC618" s="41">
        <v>4</v>
      </c>
      <c r="AD618" s="41">
        <v>22.8</v>
      </c>
      <c r="AE618" s="26">
        <f t="shared" si="19"/>
        <v>24.499926146065636</v>
      </c>
    </row>
    <row r="619" spans="17:31" x14ac:dyDescent="0.25">
      <c r="Q619" s="41">
        <v>26</v>
      </c>
      <c r="R619" s="41">
        <v>0.11700000000000001</v>
      </c>
      <c r="S619" s="26">
        <f t="shared" si="18"/>
        <v>0.12023385797269104</v>
      </c>
      <c r="AC619" s="41">
        <v>4</v>
      </c>
      <c r="AD619" s="41">
        <v>22.2</v>
      </c>
      <c r="AE619" s="26">
        <f t="shared" si="19"/>
        <v>24.499926146065636</v>
      </c>
    </row>
    <row r="620" spans="17:31" x14ac:dyDescent="0.25">
      <c r="Q620" s="41">
        <v>26</v>
      </c>
      <c r="R620" s="41">
        <v>0.12</v>
      </c>
      <c r="S620" s="26">
        <f t="shared" si="18"/>
        <v>0.12023385797269104</v>
      </c>
      <c r="AC620" s="41">
        <v>4</v>
      </c>
      <c r="AD620" s="41">
        <v>21</v>
      </c>
      <c r="AE620" s="26">
        <f t="shared" si="19"/>
        <v>24.499926146065636</v>
      </c>
    </row>
    <row r="621" spans="17:31" x14ac:dyDescent="0.25">
      <c r="Q621" s="41">
        <v>26</v>
      </c>
      <c r="R621" s="41">
        <v>0.12</v>
      </c>
      <c r="S621" s="26">
        <f t="shared" si="18"/>
        <v>0.12023385797269104</v>
      </c>
      <c r="AC621" s="41">
        <v>4</v>
      </c>
      <c r="AD621" s="41">
        <v>22.3</v>
      </c>
      <c r="AE621" s="26">
        <f t="shared" si="19"/>
        <v>24.499926146065636</v>
      </c>
    </row>
    <row r="622" spans="17:31" x14ac:dyDescent="0.25">
      <c r="Q622" s="41">
        <v>26.1</v>
      </c>
      <c r="R622" s="41">
        <v>0.121</v>
      </c>
      <c r="S622" s="26">
        <f t="shared" si="18"/>
        <v>0.12176622009857788</v>
      </c>
      <c r="AC622" s="41">
        <v>4</v>
      </c>
      <c r="AD622" s="41">
        <v>21.8</v>
      </c>
      <c r="AE622" s="26">
        <f t="shared" si="19"/>
        <v>24.499926146065636</v>
      </c>
    </row>
    <row r="623" spans="17:31" x14ac:dyDescent="0.25">
      <c r="Q623" s="41">
        <v>26.2</v>
      </c>
      <c r="R623" s="41">
        <v>0.12</v>
      </c>
      <c r="S623" s="26">
        <f t="shared" si="18"/>
        <v>0.12331213984051634</v>
      </c>
      <c r="AC623" s="41">
        <v>4</v>
      </c>
      <c r="AD623" s="41">
        <v>20.7</v>
      </c>
      <c r="AE623" s="26">
        <f t="shared" si="19"/>
        <v>24.499926146065636</v>
      </c>
    </row>
    <row r="624" spans="17:31" x14ac:dyDescent="0.25">
      <c r="Q624" s="41">
        <v>26.2</v>
      </c>
      <c r="R624" s="41">
        <v>0.126</v>
      </c>
      <c r="S624" s="26">
        <f t="shared" si="18"/>
        <v>0.12331213984051634</v>
      </c>
      <c r="AC624" s="41">
        <v>4</v>
      </c>
      <c r="AD624" s="41">
        <v>22.2</v>
      </c>
      <c r="AE624" s="26">
        <f t="shared" si="19"/>
        <v>24.499926146065636</v>
      </c>
    </row>
    <row r="625" spans="17:31" x14ac:dyDescent="0.25">
      <c r="Q625" s="41">
        <v>26.2</v>
      </c>
      <c r="R625" s="41">
        <v>0.11799999999999999</v>
      </c>
      <c r="S625" s="26">
        <f t="shared" si="18"/>
        <v>0.12331213984051634</v>
      </c>
      <c r="AC625" s="41">
        <v>4</v>
      </c>
      <c r="AD625" s="41">
        <v>24.5</v>
      </c>
      <c r="AE625" s="26">
        <f t="shared" si="19"/>
        <v>24.499926146065636</v>
      </c>
    </row>
    <row r="626" spans="17:31" x14ac:dyDescent="0.25">
      <c r="Q626" s="41">
        <v>26.2</v>
      </c>
      <c r="R626" s="41">
        <v>0.10100000000000001</v>
      </c>
      <c r="S626" s="26">
        <f t="shared" si="18"/>
        <v>0.12331213984051634</v>
      </c>
      <c r="AC626" s="41">
        <v>4</v>
      </c>
      <c r="AD626" s="41">
        <v>22</v>
      </c>
      <c r="AE626" s="26">
        <f t="shared" si="19"/>
        <v>24.499926146065636</v>
      </c>
    </row>
    <row r="627" spans="17:31" x14ac:dyDescent="0.25">
      <c r="Q627" s="41">
        <v>26.2</v>
      </c>
      <c r="R627" s="41">
        <v>0.10100000000000001</v>
      </c>
      <c r="S627" s="26">
        <f t="shared" si="18"/>
        <v>0.12331213984051634</v>
      </c>
      <c r="AC627" s="41">
        <v>4</v>
      </c>
      <c r="AD627" s="41">
        <v>20.3</v>
      </c>
      <c r="AE627" s="26">
        <f t="shared" si="19"/>
        <v>24.499926146065636</v>
      </c>
    </row>
    <row r="628" spans="17:31" x14ac:dyDescent="0.25">
      <c r="Q628" s="41">
        <v>26.2</v>
      </c>
      <c r="R628" s="41">
        <v>0.11899999999999999</v>
      </c>
      <c r="S628" s="26">
        <f t="shared" si="18"/>
        <v>0.12331213984051634</v>
      </c>
      <c r="AC628" s="41">
        <v>4</v>
      </c>
      <c r="AD628" s="41">
        <v>24.6</v>
      </c>
      <c r="AE628" s="26">
        <f t="shared" si="19"/>
        <v>24.499926146065636</v>
      </c>
    </row>
    <row r="629" spans="17:31" x14ac:dyDescent="0.25">
      <c r="Q629" s="41">
        <v>26.2</v>
      </c>
      <c r="R629" s="41">
        <v>0.12</v>
      </c>
      <c r="S629" s="26">
        <f t="shared" si="18"/>
        <v>0.12331213984051634</v>
      </c>
      <c r="AC629" s="41">
        <v>4</v>
      </c>
      <c r="AD629" s="41">
        <v>29.3</v>
      </c>
      <c r="AE629" s="26">
        <f t="shared" si="19"/>
        <v>24.499926146065636</v>
      </c>
    </row>
    <row r="630" spans="17:31" x14ac:dyDescent="0.25">
      <c r="Q630" s="41">
        <v>26.3</v>
      </c>
      <c r="R630" s="41">
        <v>0.14599999999999999</v>
      </c>
      <c r="S630" s="26">
        <f t="shared" si="18"/>
        <v>0.12487168471608905</v>
      </c>
      <c r="AC630" s="41">
        <v>4</v>
      </c>
      <c r="AD630" s="41">
        <v>22</v>
      </c>
      <c r="AE630" s="26">
        <f t="shared" si="19"/>
        <v>24.499926146065636</v>
      </c>
    </row>
    <row r="631" spans="17:31" x14ac:dyDescent="0.25">
      <c r="Q631" s="41">
        <v>26.3</v>
      </c>
      <c r="R631" s="41">
        <v>0.123</v>
      </c>
      <c r="S631" s="26">
        <f t="shared" si="18"/>
        <v>0.12487168471608905</v>
      </c>
      <c r="AC631" s="41">
        <v>4</v>
      </c>
      <c r="AD631" s="41">
        <v>20.399999999999999</v>
      </c>
      <c r="AE631" s="26">
        <f t="shared" si="19"/>
        <v>24.499926146065636</v>
      </c>
    </row>
    <row r="632" spans="17:31" x14ac:dyDescent="0.25">
      <c r="Q632" s="41">
        <v>26.3</v>
      </c>
      <c r="R632" s="41">
        <v>0.111</v>
      </c>
      <c r="S632" s="26">
        <f t="shared" si="18"/>
        <v>0.12487168471608905</v>
      </c>
      <c r="AC632" s="41">
        <v>4</v>
      </c>
      <c r="AD632" s="41">
        <v>25</v>
      </c>
      <c r="AE632" s="26">
        <f t="shared" si="19"/>
        <v>24.499926146065636</v>
      </c>
    </row>
    <row r="633" spans="17:31" x14ac:dyDescent="0.25">
      <c r="Q633" s="41">
        <v>26.3</v>
      </c>
      <c r="R633" s="41">
        <v>0.129</v>
      </c>
      <c r="S633" s="26">
        <f t="shared" si="18"/>
        <v>0.12487168471608905</v>
      </c>
      <c r="AC633" s="41">
        <v>4</v>
      </c>
      <c r="AD633" s="41">
        <v>30</v>
      </c>
      <c r="AE633" s="26">
        <f t="shared" si="19"/>
        <v>24.499926146065636</v>
      </c>
    </row>
    <row r="634" spans="17:31" x14ac:dyDescent="0.25">
      <c r="Q634" s="41">
        <v>26.3</v>
      </c>
      <c r="R634" s="41">
        <v>0.13</v>
      </c>
      <c r="S634" s="26">
        <f t="shared" si="18"/>
        <v>0.12487168471608905</v>
      </c>
      <c r="AC634" s="41">
        <v>4</v>
      </c>
      <c r="AD634" s="41">
        <v>25.5</v>
      </c>
      <c r="AE634" s="26">
        <f t="shared" si="19"/>
        <v>24.499926146065636</v>
      </c>
    </row>
    <row r="635" spans="17:31" x14ac:dyDescent="0.25">
      <c r="Q635" s="41">
        <v>26.3</v>
      </c>
      <c r="R635" s="41">
        <v>0.124</v>
      </c>
      <c r="S635" s="26">
        <f t="shared" si="18"/>
        <v>0.12487168471608905</v>
      </c>
      <c r="AC635" s="41">
        <v>4</v>
      </c>
      <c r="AD635" s="41">
        <v>24.6</v>
      </c>
      <c r="AE635" s="26">
        <f t="shared" si="19"/>
        <v>24.499926146065636</v>
      </c>
    </row>
    <row r="636" spans="17:31" x14ac:dyDescent="0.25">
      <c r="Q636" s="41">
        <v>26.3</v>
      </c>
      <c r="R636" s="41">
        <v>0.111</v>
      </c>
      <c r="S636" s="26">
        <f t="shared" si="18"/>
        <v>0.12487168471608905</v>
      </c>
      <c r="AC636" s="41">
        <v>4</v>
      </c>
      <c r="AD636" s="41">
        <v>20.8</v>
      </c>
      <c r="AE636" s="26">
        <f t="shared" si="19"/>
        <v>24.499926146065636</v>
      </c>
    </row>
    <row r="637" spans="17:31" x14ac:dyDescent="0.25">
      <c r="Q637" s="41">
        <v>26.4</v>
      </c>
      <c r="R637" s="41">
        <v>0.123</v>
      </c>
      <c r="S637" s="26">
        <f t="shared" si="18"/>
        <v>0.12644492231998838</v>
      </c>
      <c r="AC637" s="41">
        <v>4</v>
      </c>
      <c r="AD637" s="41">
        <v>20.8</v>
      </c>
      <c r="AE637" s="26">
        <f t="shared" si="19"/>
        <v>24.499926146065636</v>
      </c>
    </row>
    <row r="638" spans="17:31" x14ac:dyDescent="0.25">
      <c r="Q638" s="41">
        <v>26.4</v>
      </c>
      <c r="R638" s="41">
        <v>0.124</v>
      </c>
      <c r="S638" s="26">
        <f t="shared" si="18"/>
        <v>0.12644492231998838</v>
      </c>
      <c r="AC638" s="41">
        <v>4</v>
      </c>
      <c r="AD638" s="41">
        <v>21.5</v>
      </c>
      <c r="AE638" s="26">
        <f t="shared" si="19"/>
        <v>24.499926146065636</v>
      </c>
    </row>
    <row r="639" spans="17:31" x14ac:dyDescent="0.25">
      <c r="Q639" s="41">
        <v>26.4</v>
      </c>
      <c r="R639" s="41">
        <v>0.122</v>
      </c>
      <c r="S639" s="26">
        <f t="shared" si="18"/>
        <v>0.12644492231998838</v>
      </c>
      <c r="AC639" s="41">
        <v>4</v>
      </c>
      <c r="AD639" s="41">
        <v>21.2</v>
      </c>
      <c r="AE639" s="26">
        <f t="shared" si="19"/>
        <v>24.499926146065636</v>
      </c>
    </row>
    <row r="640" spans="17:31" x14ac:dyDescent="0.25">
      <c r="Q640" s="41">
        <v>26.4</v>
      </c>
      <c r="R640" s="41">
        <v>0.16400000000000001</v>
      </c>
      <c r="S640" s="26">
        <f t="shared" si="18"/>
        <v>0.12644492231998838</v>
      </c>
      <c r="AC640" s="41">
        <v>4</v>
      </c>
      <c r="AD640" s="41">
        <v>24.6</v>
      </c>
      <c r="AE640" s="26">
        <f t="shared" si="19"/>
        <v>24.499926146065636</v>
      </c>
    </row>
    <row r="641" spans="17:31" x14ac:dyDescent="0.25">
      <c r="Q641" s="41">
        <v>26.4</v>
      </c>
      <c r="R641" s="41">
        <v>0.105</v>
      </c>
      <c r="S641" s="26">
        <f t="shared" si="18"/>
        <v>0.12644492231998838</v>
      </c>
      <c r="AC641" s="41">
        <v>4</v>
      </c>
      <c r="AD641" s="41">
        <v>27</v>
      </c>
      <c r="AE641" s="26">
        <f t="shared" si="19"/>
        <v>24.499926146065636</v>
      </c>
    </row>
    <row r="642" spans="17:31" x14ac:dyDescent="0.25">
      <c r="Q642" s="41">
        <v>26.5</v>
      </c>
      <c r="R642" s="41">
        <v>0.13600000000000001</v>
      </c>
      <c r="S642" s="26">
        <f t="shared" si="18"/>
        <v>0.12803192032381025</v>
      </c>
      <c r="AC642" s="41">
        <v>4</v>
      </c>
      <c r="AD642" s="41">
        <v>20.399999999999999</v>
      </c>
      <c r="AE642" s="26">
        <f t="shared" si="19"/>
        <v>24.499926146065636</v>
      </c>
    </row>
    <row r="643" spans="17:31" x14ac:dyDescent="0.25">
      <c r="Q643" s="41">
        <v>26.5</v>
      </c>
      <c r="R643" s="41">
        <v>0.11</v>
      </c>
      <c r="S643" s="26">
        <f t="shared" si="18"/>
        <v>0.12803192032381025</v>
      </c>
      <c r="AC643" s="41">
        <v>4</v>
      </c>
      <c r="AD643" s="41">
        <v>19.5</v>
      </c>
      <c r="AE643" s="26">
        <f t="shared" si="19"/>
        <v>24.499926146065636</v>
      </c>
    </row>
    <row r="644" spans="17:31" x14ac:dyDescent="0.25">
      <c r="Q644" s="41">
        <v>26.5</v>
      </c>
      <c r="R644" s="41">
        <v>0.14499999999999999</v>
      </c>
      <c r="S644" s="26">
        <f t="shared" si="18"/>
        <v>0.12803192032381025</v>
      </c>
      <c r="AC644" s="41">
        <v>4</v>
      </c>
      <c r="AD644" s="41">
        <v>22.3</v>
      </c>
      <c r="AE644" s="26">
        <f t="shared" si="19"/>
        <v>24.499926146065636</v>
      </c>
    </row>
    <row r="645" spans="17:31" x14ac:dyDescent="0.25">
      <c r="Q645" s="41">
        <v>26.5</v>
      </c>
      <c r="R645" s="41">
        <v>0.11600000000000001</v>
      </c>
      <c r="S645" s="26">
        <f t="shared" si="18"/>
        <v>0.12803192032381025</v>
      </c>
      <c r="AC645" s="41">
        <v>4</v>
      </c>
      <c r="AD645" s="41">
        <v>27.2</v>
      </c>
      <c r="AE645" s="26">
        <f t="shared" si="19"/>
        <v>24.499926146065636</v>
      </c>
    </row>
    <row r="646" spans="17:31" x14ac:dyDescent="0.25">
      <c r="Q646" s="41">
        <v>26.5</v>
      </c>
      <c r="R646" s="41">
        <v>0.13400000000000001</v>
      </c>
      <c r="S646" s="26">
        <f t="shared" si="18"/>
        <v>0.12803192032381025</v>
      </c>
      <c r="AC646" s="41">
        <v>4</v>
      </c>
      <c r="AD646" s="41">
        <v>23</v>
      </c>
      <c r="AE646" s="26">
        <f t="shared" si="19"/>
        <v>24.499926146065636</v>
      </c>
    </row>
    <row r="647" spans="17:31" x14ac:dyDescent="0.25">
      <c r="Q647" s="41">
        <v>26.5</v>
      </c>
      <c r="R647" s="41">
        <v>0.13600000000000001</v>
      </c>
      <c r="S647" s="26">
        <f t="shared" ref="S647:S710" si="20">$X$7*Q647^$X$5</f>
        <v>0.12803192032381025</v>
      </c>
      <c r="AC647" s="41">
        <v>4</v>
      </c>
      <c r="AD647" s="41">
        <v>25.5</v>
      </c>
      <c r="AE647" s="26">
        <f t="shared" ref="AE647:AE710" si="21">$X$25*(1-EXP(-$X$24*(AC647-$X$26)))</f>
        <v>24.499926146065636</v>
      </c>
    </row>
    <row r="648" spans="17:31" x14ac:dyDescent="0.25">
      <c r="Q648" s="41">
        <v>26.5</v>
      </c>
      <c r="R648" s="41">
        <v>0.109</v>
      </c>
      <c r="S648" s="26">
        <f t="shared" si="20"/>
        <v>0.12803192032381025</v>
      </c>
      <c r="AC648" s="41">
        <v>4</v>
      </c>
      <c r="AD648" s="41">
        <v>25.8</v>
      </c>
      <c r="AE648" s="26">
        <f t="shared" si="21"/>
        <v>24.499926146065636</v>
      </c>
    </row>
    <row r="649" spans="17:31" x14ac:dyDescent="0.25">
      <c r="Q649" s="41">
        <v>26.5</v>
      </c>
      <c r="R649" s="41">
        <v>0.124</v>
      </c>
      <c r="S649" s="26">
        <f t="shared" si="20"/>
        <v>0.12803192032381025</v>
      </c>
      <c r="AC649" s="41">
        <v>4</v>
      </c>
      <c r="AD649" s="41">
        <v>24</v>
      </c>
      <c r="AE649" s="26">
        <f t="shared" si="21"/>
        <v>24.499926146065636</v>
      </c>
    </row>
    <row r="650" spans="17:31" x14ac:dyDescent="0.25">
      <c r="Q650" s="41">
        <v>26.5</v>
      </c>
      <c r="R650" s="41">
        <v>0.114</v>
      </c>
      <c r="S650" s="26">
        <f t="shared" si="20"/>
        <v>0.12803192032381025</v>
      </c>
      <c r="AC650" s="41">
        <v>4</v>
      </c>
      <c r="AD650" s="41">
        <v>24.8</v>
      </c>
      <c r="AE650" s="26">
        <f t="shared" si="21"/>
        <v>24.499926146065636</v>
      </c>
    </row>
    <row r="651" spans="17:31" x14ac:dyDescent="0.25">
      <c r="Q651" s="41">
        <v>26.6</v>
      </c>
      <c r="R651" s="41">
        <v>0.11899999999999999</v>
      </c>
      <c r="S651" s="26">
        <f t="shared" si="20"/>
        <v>0.1296327464758508</v>
      </c>
      <c r="AC651" s="41">
        <v>4</v>
      </c>
      <c r="AD651" s="41">
        <v>25.2</v>
      </c>
      <c r="AE651" s="26">
        <f t="shared" si="21"/>
        <v>24.499926146065636</v>
      </c>
    </row>
    <row r="652" spans="17:31" x14ac:dyDescent="0.25">
      <c r="Q652" s="41">
        <v>26.6</v>
      </c>
      <c r="R652" s="41">
        <v>0.126</v>
      </c>
      <c r="S652" s="26">
        <f t="shared" si="20"/>
        <v>0.1296327464758508</v>
      </c>
      <c r="AC652" s="41">
        <v>4</v>
      </c>
      <c r="AD652" s="41">
        <v>24</v>
      </c>
      <c r="AE652" s="26">
        <f t="shared" si="21"/>
        <v>24.499926146065636</v>
      </c>
    </row>
    <row r="653" spans="17:31" x14ac:dyDescent="0.25">
      <c r="Q653" s="41">
        <v>26.6</v>
      </c>
      <c r="R653" s="41">
        <v>0.128</v>
      </c>
      <c r="S653" s="26">
        <f t="shared" si="20"/>
        <v>0.1296327464758508</v>
      </c>
      <c r="AC653" s="41">
        <v>4</v>
      </c>
      <c r="AD653" s="41">
        <v>22.2</v>
      </c>
      <c r="AE653" s="26">
        <f t="shared" si="21"/>
        <v>24.499926146065636</v>
      </c>
    </row>
    <row r="654" spans="17:31" x14ac:dyDescent="0.25">
      <c r="Q654" s="41">
        <v>26.6</v>
      </c>
      <c r="R654" s="41">
        <v>0.129</v>
      </c>
      <c r="S654" s="26">
        <f t="shared" si="20"/>
        <v>0.1296327464758508</v>
      </c>
      <c r="AC654" s="41">
        <v>4</v>
      </c>
      <c r="AD654" s="41">
        <v>21.2</v>
      </c>
      <c r="AE654" s="26">
        <f t="shared" si="21"/>
        <v>24.499926146065636</v>
      </c>
    </row>
    <row r="655" spans="17:31" x14ac:dyDescent="0.25">
      <c r="Q655" s="41">
        <v>26.6</v>
      </c>
      <c r="R655" s="41">
        <v>0.127</v>
      </c>
      <c r="S655" s="26">
        <f t="shared" si="20"/>
        <v>0.1296327464758508</v>
      </c>
      <c r="AC655" s="41">
        <v>4</v>
      </c>
      <c r="AD655" s="41">
        <v>22.9</v>
      </c>
      <c r="AE655" s="26">
        <f t="shared" si="21"/>
        <v>24.499926146065636</v>
      </c>
    </row>
    <row r="656" spans="17:31" x14ac:dyDescent="0.25">
      <c r="Q656" s="41">
        <v>26.6</v>
      </c>
      <c r="R656" s="41">
        <v>0.11799999999999999</v>
      </c>
      <c r="S656" s="26">
        <f t="shared" si="20"/>
        <v>0.1296327464758508</v>
      </c>
      <c r="AC656" s="41">
        <v>4</v>
      </c>
      <c r="AD656" s="41">
        <v>22.7</v>
      </c>
      <c r="AE656" s="26">
        <f t="shared" si="21"/>
        <v>24.499926146065636</v>
      </c>
    </row>
    <row r="657" spans="17:31" x14ac:dyDescent="0.25">
      <c r="Q657" s="41">
        <v>26.7</v>
      </c>
      <c r="R657" s="41">
        <v>0.11700000000000001</v>
      </c>
      <c r="S657" s="26">
        <f t="shared" si="20"/>
        <v>0.13124746860090258</v>
      </c>
      <c r="AC657" s="41">
        <v>4</v>
      </c>
      <c r="AD657" s="41">
        <v>24</v>
      </c>
      <c r="AE657" s="26">
        <f t="shared" si="21"/>
        <v>24.499926146065636</v>
      </c>
    </row>
    <row r="658" spans="17:31" x14ac:dyDescent="0.25">
      <c r="Q658" s="41">
        <v>26.7</v>
      </c>
      <c r="R658" s="41">
        <v>0.14499999999999999</v>
      </c>
      <c r="S658" s="26">
        <f t="shared" si="20"/>
        <v>0.13124746860090258</v>
      </c>
      <c r="AC658" s="41">
        <v>4</v>
      </c>
      <c r="AD658" s="41">
        <v>21.1</v>
      </c>
      <c r="AE658" s="26">
        <f t="shared" si="21"/>
        <v>24.499926146065636</v>
      </c>
    </row>
    <row r="659" spans="17:31" x14ac:dyDescent="0.25">
      <c r="Q659" s="41">
        <v>26.7</v>
      </c>
      <c r="R659" s="41">
        <v>0.13500000000000001</v>
      </c>
      <c r="S659" s="26">
        <f t="shared" si="20"/>
        <v>0.13124746860090258</v>
      </c>
      <c r="AC659" s="41">
        <v>4</v>
      </c>
      <c r="AD659" s="41">
        <v>28</v>
      </c>
      <c r="AE659" s="26">
        <f t="shared" si="21"/>
        <v>24.499926146065636</v>
      </c>
    </row>
    <row r="660" spans="17:31" x14ac:dyDescent="0.25">
      <c r="Q660" s="41">
        <v>26.7</v>
      </c>
      <c r="R660" s="41">
        <v>0.13100000000000001</v>
      </c>
      <c r="S660" s="26">
        <f t="shared" si="20"/>
        <v>0.13124746860090258</v>
      </c>
      <c r="AC660" s="41">
        <v>4</v>
      </c>
      <c r="AD660" s="41">
        <v>19.399999999999999</v>
      </c>
      <c r="AE660" s="26">
        <f t="shared" si="21"/>
        <v>24.499926146065636</v>
      </c>
    </row>
    <row r="661" spans="17:31" x14ac:dyDescent="0.25">
      <c r="Q661" s="41">
        <v>26.7</v>
      </c>
      <c r="R661" s="41">
        <v>0.159</v>
      </c>
      <c r="S661" s="26">
        <f t="shared" si="20"/>
        <v>0.13124746860090258</v>
      </c>
      <c r="AC661" s="41">
        <v>4</v>
      </c>
      <c r="AD661" s="41">
        <v>28</v>
      </c>
      <c r="AE661" s="26">
        <f t="shared" si="21"/>
        <v>24.499926146065636</v>
      </c>
    </row>
    <row r="662" spans="17:31" x14ac:dyDescent="0.25">
      <c r="Q662" s="41">
        <v>26.8</v>
      </c>
      <c r="R662" s="41">
        <v>0.109</v>
      </c>
      <c r="S662" s="26">
        <f t="shared" si="20"/>
        <v>0.13287615460005381</v>
      </c>
      <c r="AC662" s="41">
        <v>4</v>
      </c>
      <c r="AD662" s="41">
        <v>25.2</v>
      </c>
      <c r="AE662" s="26">
        <f t="shared" si="21"/>
        <v>24.499926146065636</v>
      </c>
    </row>
    <row r="663" spans="17:31" x14ac:dyDescent="0.25">
      <c r="Q663" s="41">
        <v>26.8</v>
      </c>
      <c r="R663" s="41">
        <v>0.154</v>
      </c>
      <c r="S663" s="26">
        <f t="shared" si="20"/>
        <v>0.13287615460005381</v>
      </c>
      <c r="AC663" s="41">
        <v>4</v>
      </c>
      <c r="AD663" s="41">
        <v>26.6</v>
      </c>
      <c r="AE663" s="26">
        <f t="shared" si="21"/>
        <v>24.499926146065636</v>
      </c>
    </row>
    <row r="664" spans="17:31" x14ac:dyDescent="0.25">
      <c r="Q664" s="41">
        <v>26.8</v>
      </c>
      <c r="R664" s="41">
        <v>0.129</v>
      </c>
      <c r="S664" s="26">
        <f t="shared" si="20"/>
        <v>0.13287615460005381</v>
      </c>
      <c r="AC664" s="41">
        <v>4</v>
      </c>
      <c r="AD664" s="41">
        <v>28.7</v>
      </c>
      <c r="AE664" s="26">
        <f t="shared" si="21"/>
        <v>24.499926146065636</v>
      </c>
    </row>
    <row r="665" spans="17:31" x14ac:dyDescent="0.25">
      <c r="Q665" s="41">
        <v>26.8</v>
      </c>
      <c r="R665" s="41">
        <v>0.158</v>
      </c>
      <c r="S665" s="26">
        <f t="shared" si="20"/>
        <v>0.13287615460005381</v>
      </c>
      <c r="AC665" s="41">
        <v>4</v>
      </c>
      <c r="AD665" s="41">
        <v>27.5</v>
      </c>
      <c r="AE665" s="26">
        <f t="shared" si="21"/>
        <v>24.499926146065636</v>
      </c>
    </row>
    <row r="666" spans="17:31" x14ac:dyDescent="0.25">
      <c r="Q666" s="41">
        <v>26.8</v>
      </c>
      <c r="R666" s="41">
        <v>0.14299999999999999</v>
      </c>
      <c r="S666" s="26">
        <f t="shared" si="20"/>
        <v>0.13287615460005381</v>
      </c>
      <c r="AC666" s="41">
        <v>4</v>
      </c>
      <c r="AD666" s="41">
        <v>21.3</v>
      </c>
      <c r="AE666" s="26">
        <f t="shared" si="21"/>
        <v>24.499926146065636</v>
      </c>
    </row>
    <row r="667" spans="17:31" x14ac:dyDescent="0.25">
      <c r="Q667" s="41">
        <v>26.8</v>
      </c>
      <c r="R667" s="41">
        <v>0.14099999999999999</v>
      </c>
      <c r="S667" s="26">
        <f t="shared" si="20"/>
        <v>0.13287615460005381</v>
      </c>
      <c r="AC667" s="41">
        <v>4</v>
      </c>
      <c r="AD667" s="41">
        <v>25.8</v>
      </c>
      <c r="AE667" s="26">
        <f t="shared" si="21"/>
        <v>24.499926146065636</v>
      </c>
    </row>
    <row r="668" spans="17:31" x14ac:dyDescent="0.25">
      <c r="Q668" s="41">
        <v>26.8</v>
      </c>
      <c r="R668" s="41">
        <v>0.13600000000000001</v>
      </c>
      <c r="S668" s="26">
        <f t="shared" si="20"/>
        <v>0.13287615460005381</v>
      </c>
      <c r="AC668" s="41">
        <v>4</v>
      </c>
      <c r="AD668" s="41">
        <v>25.4</v>
      </c>
      <c r="AE668" s="26">
        <f t="shared" si="21"/>
        <v>24.499926146065636</v>
      </c>
    </row>
    <row r="669" spans="17:31" x14ac:dyDescent="0.25">
      <c r="Q669" s="41">
        <v>26.8</v>
      </c>
      <c r="R669" s="41">
        <v>0.13500000000000001</v>
      </c>
      <c r="S669" s="26">
        <f t="shared" si="20"/>
        <v>0.13287615460005381</v>
      </c>
      <c r="AC669" s="41">
        <v>4</v>
      </c>
      <c r="AD669" s="41">
        <v>23.4</v>
      </c>
      <c r="AE669" s="26">
        <f t="shared" si="21"/>
        <v>24.499926146065636</v>
      </c>
    </row>
    <row r="670" spans="17:31" x14ac:dyDescent="0.25">
      <c r="Q670" s="41">
        <v>26.8</v>
      </c>
      <c r="R670" s="41">
        <v>0.157</v>
      </c>
      <c r="S670" s="26">
        <f t="shared" si="20"/>
        <v>0.13287615460005381</v>
      </c>
      <c r="AC670" s="41">
        <v>4</v>
      </c>
      <c r="AD670" s="41">
        <v>26.2</v>
      </c>
      <c r="AE670" s="26">
        <f t="shared" si="21"/>
        <v>24.499926146065636</v>
      </c>
    </row>
    <row r="671" spans="17:31" x14ac:dyDescent="0.25">
      <c r="Q671" s="41">
        <v>26.9</v>
      </c>
      <c r="R671" s="41">
        <v>0.13500000000000001</v>
      </c>
      <c r="S671" s="26">
        <f t="shared" si="20"/>
        <v>0.13451887245048627</v>
      </c>
      <c r="AC671" s="41">
        <v>4</v>
      </c>
      <c r="AD671" s="41">
        <v>25.7</v>
      </c>
      <c r="AE671" s="26">
        <f t="shared" si="21"/>
        <v>24.499926146065636</v>
      </c>
    </row>
    <row r="672" spans="17:31" x14ac:dyDescent="0.25">
      <c r="Q672" s="41">
        <v>26.9</v>
      </c>
      <c r="R672" s="41">
        <v>0.11799999999999999</v>
      </c>
      <c r="S672" s="26">
        <f t="shared" si="20"/>
        <v>0.13451887245048627</v>
      </c>
      <c r="AC672" s="41">
        <v>4</v>
      </c>
      <c r="AD672" s="41">
        <v>22.1</v>
      </c>
      <c r="AE672" s="26">
        <f t="shared" si="21"/>
        <v>24.499926146065636</v>
      </c>
    </row>
    <row r="673" spans="17:31" x14ac:dyDescent="0.25">
      <c r="Q673" s="41">
        <v>26.9</v>
      </c>
      <c r="R673" s="41">
        <v>0.13</v>
      </c>
      <c r="S673" s="26">
        <f t="shared" si="20"/>
        <v>0.13451887245048627</v>
      </c>
      <c r="AC673" s="41">
        <v>4</v>
      </c>
      <c r="AD673" s="41">
        <v>22.5</v>
      </c>
      <c r="AE673" s="26">
        <f t="shared" si="21"/>
        <v>24.499926146065636</v>
      </c>
    </row>
    <row r="674" spans="17:31" x14ac:dyDescent="0.25">
      <c r="Q674" s="41">
        <v>26.9</v>
      </c>
      <c r="R674" s="41">
        <v>0.192</v>
      </c>
      <c r="S674" s="26">
        <f t="shared" si="20"/>
        <v>0.13451887245048627</v>
      </c>
      <c r="AC674" s="41">
        <v>4</v>
      </c>
      <c r="AD674" s="41">
        <v>25</v>
      </c>
      <c r="AE674" s="26">
        <f t="shared" si="21"/>
        <v>24.499926146065636</v>
      </c>
    </row>
    <row r="675" spans="17:31" x14ac:dyDescent="0.25">
      <c r="Q675" s="41">
        <v>27</v>
      </c>
      <c r="R675" s="41">
        <v>0.14299999999999999</v>
      </c>
      <c r="S675" s="26">
        <f t="shared" si="20"/>
        <v>0.13617569020527864</v>
      </c>
      <c r="AC675" s="41">
        <v>4</v>
      </c>
      <c r="AD675" s="41">
        <v>22.8</v>
      </c>
      <c r="AE675" s="26">
        <f t="shared" si="21"/>
        <v>24.499926146065636</v>
      </c>
    </row>
    <row r="676" spans="17:31" x14ac:dyDescent="0.25">
      <c r="Q676" s="41">
        <v>27</v>
      </c>
      <c r="R676" s="41">
        <v>0.13800000000000001</v>
      </c>
      <c r="S676" s="26">
        <f t="shared" si="20"/>
        <v>0.13617569020527864</v>
      </c>
      <c r="AC676" s="41">
        <v>4</v>
      </c>
      <c r="AD676" s="41">
        <v>22.2</v>
      </c>
      <c r="AE676" s="26">
        <f t="shared" si="21"/>
        <v>24.499926146065636</v>
      </c>
    </row>
    <row r="677" spans="17:31" x14ac:dyDescent="0.25">
      <c r="Q677" s="41">
        <v>27</v>
      </c>
      <c r="R677" s="41">
        <v>0.13200000000000001</v>
      </c>
      <c r="S677" s="26">
        <f t="shared" si="20"/>
        <v>0.13617569020527864</v>
      </c>
      <c r="AC677" s="41">
        <v>4</v>
      </c>
      <c r="AD677" s="41">
        <v>23</v>
      </c>
      <c r="AE677" s="26">
        <f t="shared" si="21"/>
        <v>24.499926146065636</v>
      </c>
    </row>
    <row r="678" spans="17:31" x14ac:dyDescent="0.25">
      <c r="Q678" s="41">
        <v>27</v>
      </c>
      <c r="R678" s="41">
        <v>0.13500000000000001</v>
      </c>
      <c r="S678" s="26">
        <f t="shared" si="20"/>
        <v>0.13617569020527864</v>
      </c>
      <c r="AC678" s="41">
        <v>4</v>
      </c>
      <c r="AD678" s="41">
        <v>23</v>
      </c>
      <c r="AE678" s="26">
        <f t="shared" si="21"/>
        <v>24.499926146065636</v>
      </c>
    </row>
    <row r="679" spans="17:31" x14ac:dyDescent="0.25">
      <c r="Q679" s="41">
        <v>27</v>
      </c>
      <c r="R679" s="41">
        <v>0.16900000000000001</v>
      </c>
      <c r="S679" s="26">
        <f t="shared" si="20"/>
        <v>0.13617569020527864</v>
      </c>
      <c r="AC679" s="41">
        <v>4</v>
      </c>
      <c r="AD679" s="41">
        <v>20.100000000000001</v>
      </c>
      <c r="AE679" s="26">
        <f t="shared" si="21"/>
        <v>24.499926146065636</v>
      </c>
    </row>
    <row r="680" spans="17:31" x14ac:dyDescent="0.25">
      <c r="Q680" s="41">
        <v>27</v>
      </c>
      <c r="R680" s="41">
        <v>0.127</v>
      </c>
      <c r="S680" s="26">
        <f t="shared" si="20"/>
        <v>0.13617569020527864</v>
      </c>
      <c r="AC680" s="41">
        <v>4</v>
      </c>
      <c r="AD680" s="41">
        <v>21.6</v>
      </c>
      <c r="AE680" s="26">
        <f t="shared" si="21"/>
        <v>24.499926146065636</v>
      </c>
    </row>
    <row r="681" spans="17:31" x14ac:dyDescent="0.25">
      <c r="Q681" s="41">
        <v>27</v>
      </c>
      <c r="R681" s="41">
        <v>0.13700000000000001</v>
      </c>
      <c r="S681" s="26">
        <f t="shared" si="20"/>
        <v>0.13617569020527864</v>
      </c>
      <c r="AC681" s="41">
        <v>4</v>
      </c>
      <c r="AD681" s="41">
        <v>21.3</v>
      </c>
      <c r="AE681" s="26">
        <f t="shared" si="21"/>
        <v>24.499926146065636</v>
      </c>
    </row>
    <row r="682" spans="17:31" x14ac:dyDescent="0.25">
      <c r="Q682" s="41">
        <v>27</v>
      </c>
      <c r="R682" s="41">
        <v>0.14000000000000001</v>
      </c>
      <c r="S682" s="26">
        <f t="shared" si="20"/>
        <v>0.13617569020527864</v>
      </c>
      <c r="AC682" s="41">
        <v>4</v>
      </c>
      <c r="AD682" s="41">
        <v>25.2</v>
      </c>
      <c r="AE682" s="26">
        <f t="shared" si="21"/>
        <v>24.499926146065636</v>
      </c>
    </row>
    <row r="683" spans="17:31" x14ac:dyDescent="0.25">
      <c r="Q683" s="41">
        <v>27</v>
      </c>
      <c r="R683" s="41">
        <v>0.126</v>
      </c>
      <c r="S683" s="26">
        <f t="shared" si="20"/>
        <v>0.13617569020527864</v>
      </c>
      <c r="AC683" s="41">
        <v>4</v>
      </c>
      <c r="AD683" s="41">
        <v>22.7</v>
      </c>
      <c r="AE683" s="26">
        <f t="shared" si="21"/>
        <v>24.499926146065636</v>
      </c>
    </row>
    <row r="684" spans="17:31" x14ac:dyDescent="0.25">
      <c r="Q684" s="41">
        <v>27</v>
      </c>
      <c r="R684" s="41">
        <v>0.126</v>
      </c>
      <c r="S684" s="26">
        <f t="shared" si="20"/>
        <v>0.13617569020527864</v>
      </c>
      <c r="AC684" s="41">
        <v>4</v>
      </c>
      <c r="AD684" s="41">
        <v>26.8</v>
      </c>
      <c r="AE684" s="26">
        <f t="shared" si="21"/>
        <v>24.499926146065636</v>
      </c>
    </row>
    <row r="685" spans="17:31" x14ac:dyDescent="0.25">
      <c r="Q685" s="41">
        <v>27</v>
      </c>
      <c r="R685" s="41">
        <v>0.158</v>
      </c>
      <c r="S685" s="26">
        <f t="shared" si="20"/>
        <v>0.13617569020527864</v>
      </c>
      <c r="AC685" s="41">
        <v>4</v>
      </c>
      <c r="AD685" s="41">
        <v>23</v>
      </c>
      <c r="AE685" s="26">
        <f t="shared" si="21"/>
        <v>24.499926146065636</v>
      </c>
    </row>
    <row r="686" spans="17:31" x14ac:dyDescent="0.25">
      <c r="Q686" s="41">
        <v>27.1</v>
      </c>
      <c r="R686" s="41">
        <v>0.14499999999999999</v>
      </c>
      <c r="S686" s="26">
        <f t="shared" si="20"/>
        <v>0.13784667599320599</v>
      </c>
      <c r="AC686" s="41">
        <v>4</v>
      </c>
      <c r="AD686" s="41">
        <v>23.2</v>
      </c>
      <c r="AE686" s="26">
        <f t="shared" si="21"/>
        <v>24.499926146065636</v>
      </c>
    </row>
    <row r="687" spans="17:31" x14ac:dyDescent="0.25">
      <c r="Q687" s="41">
        <v>27.1</v>
      </c>
      <c r="R687" s="41">
        <v>0.13600000000000001</v>
      </c>
      <c r="S687" s="26">
        <f t="shared" si="20"/>
        <v>0.13784667599320599</v>
      </c>
      <c r="AC687" s="41">
        <v>4</v>
      </c>
      <c r="AD687" s="41">
        <v>21</v>
      </c>
      <c r="AE687" s="26">
        <f t="shared" si="21"/>
        <v>24.499926146065636</v>
      </c>
    </row>
    <row r="688" spans="17:31" x14ac:dyDescent="0.25">
      <c r="Q688" s="41">
        <v>27.1</v>
      </c>
      <c r="R688" s="41">
        <v>0.16</v>
      </c>
      <c r="S688" s="26">
        <f t="shared" si="20"/>
        <v>0.13784667599320599</v>
      </c>
      <c r="AC688" s="41">
        <v>4</v>
      </c>
      <c r="AD688" s="41">
        <v>26.3</v>
      </c>
      <c r="AE688" s="26">
        <f t="shared" si="21"/>
        <v>24.499926146065636</v>
      </c>
    </row>
    <row r="689" spans="17:31" x14ac:dyDescent="0.25">
      <c r="Q689" s="41">
        <v>27.2</v>
      </c>
      <c r="R689" s="41">
        <v>0.13500000000000001</v>
      </c>
      <c r="S689" s="26">
        <f t="shared" si="20"/>
        <v>0.1395318980185451</v>
      </c>
      <c r="AC689" s="41">
        <v>4</v>
      </c>
      <c r="AD689" s="41">
        <v>21.8</v>
      </c>
      <c r="AE689" s="26">
        <f t="shared" si="21"/>
        <v>24.499926146065636</v>
      </c>
    </row>
    <row r="690" spans="17:31" x14ac:dyDescent="0.25">
      <c r="Q690" s="41">
        <v>27.2</v>
      </c>
      <c r="R690" s="41">
        <v>0.14000000000000001</v>
      </c>
      <c r="S690" s="26">
        <f t="shared" si="20"/>
        <v>0.1395318980185451</v>
      </c>
      <c r="AC690" s="41">
        <v>4</v>
      </c>
      <c r="AD690" s="41">
        <v>20.9</v>
      </c>
      <c r="AE690" s="26">
        <f t="shared" si="21"/>
        <v>24.499926146065636</v>
      </c>
    </row>
    <row r="691" spans="17:31" x14ac:dyDescent="0.25">
      <c r="Q691" s="41">
        <v>27.3</v>
      </c>
      <c r="R691" s="41">
        <v>0.14000000000000001</v>
      </c>
      <c r="S691" s="26">
        <f t="shared" si="20"/>
        <v>0.14123142456087839</v>
      </c>
      <c r="AC691" s="41">
        <v>4</v>
      </c>
      <c r="AD691" s="41">
        <v>22.2</v>
      </c>
      <c r="AE691" s="26">
        <f t="shared" si="21"/>
        <v>24.499926146065636</v>
      </c>
    </row>
    <row r="692" spans="17:31" x14ac:dyDescent="0.25">
      <c r="Q692" s="41">
        <v>27.3</v>
      </c>
      <c r="R692" s="41">
        <v>0.152</v>
      </c>
      <c r="S692" s="26">
        <f t="shared" si="20"/>
        <v>0.14123142456087839</v>
      </c>
      <c r="AC692" s="41">
        <v>4</v>
      </c>
      <c r="AD692" s="41">
        <v>21</v>
      </c>
      <c r="AE692" s="26">
        <f t="shared" si="21"/>
        <v>24.499926146065636</v>
      </c>
    </row>
    <row r="693" spans="17:31" x14ac:dyDescent="0.25">
      <c r="Q693" s="41">
        <v>27.3</v>
      </c>
      <c r="R693" s="41">
        <v>0.13700000000000001</v>
      </c>
      <c r="S693" s="26">
        <f t="shared" si="20"/>
        <v>0.14123142456087839</v>
      </c>
      <c r="AC693" s="41">
        <v>4</v>
      </c>
      <c r="AD693" s="41">
        <v>20.399999999999999</v>
      </c>
      <c r="AE693" s="26">
        <f t="shared" si="21"/>
        <v>24.499926146065636</v>
      </c>
    </row>
    <row r="694" spans="17:31" x14ac:dyDescent="0.25">
      <c r="Q694" s="41">
        <v>27.3</v>
      </c>
      <c r="R694" s="41">
        <v>0.158</v>
      </c>
      <c r="S694" s="26">
        <f t="shared" si="20"/>
        <v>0.14123142456087839</v>
      </c>
      <c r="AC694" s="41">
        <v>4</v>
      </c>
      <c r="AD694" s="41">
        <v>21</v>
      </c>
      <c r="AE694" s="26">
        <f t="shared" si="21"/>
        <v>24.499926146065636</v>
      </c>
    </row>
    <row r="695" spans="17:31" x14ac:dyDescent="0.25">
      <c r="Q695" s="41">
        <v>27.3</v>
      </c>
      <c r="R695" s="41">
        <v>0.14799999999999999</v>
      </c>
      <c r="S695" s="26">
        <f t="shared" si="20"/>
        <v>0.14123142456087839</v>
      </c>
      <c r="AC695" s="41">
        <v>4</v>
      </c>
      <c r="AD695" s="41">
        <v>26.1</v>
      </c>
      <c r="AE695" s="26">
        <f t="shared" si="21"/>
        <v>24.499926146065636</v>
      </c>
    </row>
    <row r="696" spans="17:31" x14ac:dyDescent="0.25">
      <c r="Q696" s="41">
        <v>27.3</v>
      </c>
      <c r="R696" s="41">
        <v>0.14599999999999999</v>
      </c>
      <c r="S696" s="26">
        <f t="shared" si="20"/>
        <v>0.14123142456087839</v>
      </c>
      <c r="AC696" s="41">
        <v>4</v>
      </c>
      <c r="AD696" s="41">
        <v>19.600000000000001</v>
      </c>
      <c r="AE696" s="26">
        <f t="shared" si="21"/>
        <v>24.499926146065636</v>
      </c>
    </row>
    <row r="697" spans="17:31" x14ac:dyDescent="0.25">
      <c r="Q697" s="41">
        <v>27.3</v>
      </c>
      <c r="R697" s="41">
        <v>0.14099999999999999</v>
      </c>
      <c r="S697" s="26">
        <f t="shared" si="20"/>
        <v>0.14123142456087839</v>
      </c>
      <c r="AC697" s="41">
        <v>4</v>
      </c>
      <c r="AD697" s="41">
        <v>22.5</v>
      </c>
      <c r="AE697" s="26">
        <f t="shared" si="21"/>
        <v>24.499926146065636</v>
      </c>
    </row>
    <row r="698" spans="17:31" x14ac:dyDescent="0.25">
      <c r="Q698" s="41">
        <v>27.3</v>
      </c>
      <c r="R698" s="41">
        <v>0.13400000000000001</v>
      </c>
      <c r="S698" s="26">
        <f t="shared" si="20"/>
        <v>0.14123142456087839</v>
      </c>
      <c r="AC698" s="41">
        <v>4</v>
      </c>
      <c r="AD698" s="41">
        <v>21.8</v>
      </c>
      <c r="AE698" s="26">
        <f t="shared" si="21"/>
        <v>24.499926146065636</v>
      </c>
    </row>
    <row r="699" spans="17:31" x14ac:dyDescent="0.25">
      <c r="Q699" s="41">
        <v>27.4</v>
      </c>
      <c r="R699" s="41">
        <v>0.16</v>
      </c>
      <c r="S699" s="26">
        <f t="shared" si="20"/>
        <v>0.14294532397489906</v>
      </c>
      <c r="AC699" s="41">
        <v>4</v>
      </c>
      <c r="AD699" s="41">
        <v>29</v>
      </c>
      <c r="AE699" s="26">
        <f t="shared" si="21"/>
        <v>24.499926146065636</v>
      </c>
    </row>
    <row r="700" spans="17:31" x14ac:dyDescent="0.25">
      <c r="Q700" s="41">
        <v>27.4</v>
      </c>
      <c r="R700" s="41">
        <v>0.14000000000000001</v>
      </c>
      <c r="S700" s="26">
        <f t="shared" si="20"/>
        <v>0.14294532397489906</v>
      </c>
      <c r="AC700" s="41">
        <v>4</v>
      </c>
      <c r="AD700" s="41">
        <v>23.6</v>
      </c>
      <c r="AE700" s="26">
        <f t="shared" si="21"/>
        <v>24.499926146065636</v>
      </c>
    </row>
    <row r="701" spans="17:31" x14ac:dyDescent="0.25">
      <c r="Q701" s="41">
        <v>27.4</v>
      </c>
      <c r="R701" s="41">
        <v>0.14000000000000001</v>
      </c>
      <c r="S701" s="26">
        <f t="shared" si="20"/>
        <v>0.14294532397489906</v>
      </c>
      <c r="AC701" s="41">
        <v>4</v>
      </c>
      <c r="AD701" s="41">
        <v>25.2</v>
      </c>
      <c r="AE701" s="26">
        <f t="shared" si="21"/>
        <v>24.499926146065636</v>
      </c>
    </row>
    <row r="702" spans="17:31" x14ac:dyDescent="0.25">
      <c r="Q702" s="41">
        <v>27.5</v>
      </c>
      <c r="R702" s="41">
        <v>0.14299999999999999</v>
      </c>
      <c r="S702" s="26">
        <f t="shared" si="20"/>
        <v>0.14467366469021917</v>
      </c>
      <c r="AC702" s="41">
        <v>4</v>
      </c>
      <c r="AD702" s="41">
        <v>30.4</v>
      </c>
      <c r="AE702" s="26">
        <f t="shared" si="21"/>
        <v>24.499926146065636</v>
      </c>
    </row>
    <row r="703" spans="17:31" x14ac:dyDescent="0.25">
      <c r="Q703" s="41">
        <v>27.5</v>
      </c>
      <c r="R703" s="41">
        <v>0.14899999999999999</v>
      </c>
      <c r="S703" s="26">
        <f t="shared" si="20"/>
        <v>0.14467366469021917</v>
      </c>
      <c r="AC703" s="41">
        <v>4</v>
      </c>
      <c r="AD703" s="41">
        <v>29</v>
      </c>
      <c r="AE703" s="26">
        <f t="shared" si="21"/>
        <v>24.499926146065636</v>
      </c>
    </row>
    <row r="704" spans="17:31" x14ac:dyDescent="0.25">
      <c r="Q704" s="41">
        <v>27.5</v>
      </c>
      <c r="R704" s="41">
        <v>0.14299999999999999</v>
      </c>
      <c r="S704" s="26">
        <f t="shared" si="20"/>
        <v>0.14467366469021917</v>
      </c>
      <c r="AC704" s="41">
        <v>4</v>
      </c>
      <c r="AD704" s="41">
        <v>20.9</v>
      </c>
      <c r="AE704" s="26">
        <f t="shared" si="21"/>
        <v>24.499926146065636</v>
      </c>
    </row>
    <row r="705" spans="17:31" x14ac:dyDescent="0.25">
      <c r="Q705" s="41">
        <v>27.5</v>
      </c>
      <c r="R705" s="41">
        <v>0.14699999999999999</v>
      </c>
      <c r="S705" s="26">
        <f t="shared" si="20"/>
        <v>0.14467366469021917</v>
      </c>
      <c r="AC705" s="41">
        <v>4</v>
      </c>
      <c r="AD705" s="41">
        <v>23.4</v>
      </c>
      <c r="AE705" s="26">
        <f t="shared" si="21"/>
        <v>24.499926146065636</v>
      </c>
    </row>
    <row r="706" spans="17:31" x14ac:dyDescent="0.25">
      <c r="Q706" s="41">
        <v>27.5</v>
      </c>
      <c r="R706" s="41">
        <v>0.16700000000000001</v>
      </c>
      <c r="S706" s="26">
        <f t="shared" si="20"/>
        <v>0.14467366469021917</v>
      </c>
      <c r="AC706" s="41">
        <v>4</v>
      </c>
      <c r="AD706" s="41">
        <v>24.6</v>
      </c>
      <c r="AE706" s="26">
        <f t="shared" si="21"/>
        <v>24.499926146065636</v>
      </c>
    </row>
    <row r="707" spans="17:31" x14ac:dyDescent="0.25">
      <c r="Q707" s="41">
        <v>27.6</v>
      </c>
      <c r="R707" s="41">
        <v>0.153</v>
      </c>
      <c r="S707" s="26">
        <f t="shared" si="20"/>
        <v>0.14641651521117768</v>
      </c>
      <c r="AC707" s="41">
        <v>4</v>
      </c>
      <c r="AD707" s="41">
        <v>25.5</v>
      </c>
      <c r="AE707" s="26">
        <f t="shared" si="21"/>
        <v>24.499926146065636</v>
      </c>
    </row>
    <row r="708" spans="17:31" x14ac:dyDescent="0.25">
      <c r="Q708" s="41">
        <v>27.7</v>
      </c>
      <c r="R708" s="41">
        <v>0.191</v>
      </c>
      <c r="S708" s="26">
        <f t="shared" si="20"/>
        <v>0.14817394411664928</v>
      </c>
      <c r="AC708" s="41">
        <v>4</v>
      </c>
      <c r="AD708" s="41">
        <v>25</v>
      </c>
      <c r="AE708" s="26">
        <f t="shared" si="21"/>
        <v>24.499926146065636</v>
      </c>
    </row>
    <row r="709" spans="17:31" x14ac:dyDescent="0.25">
      <c r="Q709" s="41">
        <v>27.7</v>
      </c>
      <c r="R709" s="41">
        <v>0.126</v>
      </c>
      <c r="S709" s="26">
        <f t="shared" si="20"/>
        <v>0.14817394411664928</v>
      </c>
      <c r="AC709" s="41">
        <v>4</v>
      </c>
      <c r="AD709" s="41">
        <v>27.5</v>
      </c>
      <c r="AE709" s="26">
        <f t="shared" si="21"/>
        <v>24.499926146065636</v>
      </c>
    </row>
    <row r="710" spans="17:31" x14ac:dyDescent="0.25">
      <c r="Q710" s="41">
        <v>27.7</v>
      </c>
      <c r="R710" s="41">
        <v>0.14299999999999999</v>
      </c>
      <c r="S710" s="26">
        <f t="shared" si="20"/>
        <v>0.14817394411664928</v>
      </c>
      <c r="AC710" s="41">
        <v>5</v>
      </c>
      <c r="AD710" s="41">
        <v>26.7</v>
      </c>
      <c r="AE710" s="26">
        <f t="shared" si="21"/>
        <v>25.005615537345754</v>
      </c>
    </row>
    <row r="711" spans="17:31" x14ac:dyDescent="0.25">
      <c r="Q711" s="41">
        <v>27.8</v>
      </c>
      <c r="R711" s="41">
        <v>0.14199999999999999</v>
      </c>
      <c r="S711" s="26">
        <f t="shared" ref="S711:S774" si="22">$X$7*Q711^$X$5</f>
        <v>0.14994602005985638</v>
      </c>
      <c r="AC711" s="41">
        <v>5</v>
      </c>
      <c r="AD711" s="41">
        <v>25</v>
      </c>
      <c r="AE711" s="26">
        <f t="shared" ref="AE711:AE774" si="23">$X$25*(1-EXP(-$X$24*(AC711-$X$26)))</f>
        <v>25.005615537345754</v>
      </c>
    </row>
    <row r="712" spans="17:31" x14ac:dyDescent="0.25">
      <c r="Q712" s="41">
        <v>27.8</v>
      </c>
      <c r="R712" s="41">
        <v>0.14099999999999999</v>
      </c>
      <c r="S712" s="26">
        <f t="shared" si="22"/>
        <v>0.14994602005985638</v>
      </c>
      <c r="AC712" s="41">
        <v>5</v>
      </c>
      <c r="AD712" s="41">
        <v>24.2</v>
      </c>
      <c r="AE712" s="26">
        <f t="shared" si="23"/>
        <v>25.005615537345754</v>
      </c>
    </row>
    <row r="713" spans="17:31" x14ac:dyDescent="0.25">
      <c r="Q713" s="41">
        <v>27.8</v>
      </c>
      <c r="R713" s="41">
        <v>0.153</v>
      </c>
      <c r="S713" s="26">
        <f t="shared" si="22"/>
        <v>0.14994602005985638</v>
      </c>
      <c r="AC713" s="41">
        <v>5</v>
      </c>
      <c r="AD713" s="41">
        <v>27.4</v>
      </c>
      <c r="AE713" s="26">
        <f t="shared" si="23"/>
        <v>25.005615537345754</v>
      </c>
    </row>
    <row r="714" spans="17:31" x14ac:dyDescent="0.25">
      <c r="Q714" s="41">
        <v>27.9</v>
      </c>
      <c r="R714" s="41">
        <v>0.13600000000000001</v>
      </c>
      <c r="S714" s="26">
        <f t="shared" si="22"/>
        <v>0.1517328117681781</v>
      </c>
      <c r="AC714" s="41">
        <v>5</v>
      </c>
      <c r="AD714" s="41">
        <v>25.6</v>
      </c>
      <c r="AE714" s="26">
        <f t="shared" si="23"/>
        <v>25.005615537345754</v>
      </c>
    </row>
    <row r="715" spans="17:31" x14ac:dyDescent="0.25">
      <c r="Q715" s="41">
        <v>27.9</v>
      </c>
      <c r="R715" s="41">
        <v>0.13600000000000001</v>
      </c>
      <c r="S715" s="26">
        <f t="shared" si="22"/>
        <v>0.1517328117681781</v>
      </c>
      <c r="AC715" s="41">
        <v>5</v>
      </c>
      <c r="AD715" s="41">
        <v>22.4</v>
      </c>
      <c r="AE715" s="26">
        <f t="shared" si="23"/>
        <v>25.005615537345754</v>
      </c>
    </row>
    <row r="716" spans="17:31" x14ac:dyDescent="0.25">
      <c r="Q716" s="41">
        <v>27.9</v>
      </c>
      <c r="R716" s="41">
        <v>0.152</v>
      </c>
      <c r="S716" s="26">
        <f t="shared" si="22"/>
        <v>0.1517328117681781</v>
      </c>
      <c r="AC716" s="41">
        <v>5</v>
      </c>
      <c r="AD716" s="41">
        <v>23</v>
      </c>
      <c r="AE716" s="26">
        <f t="shared" si="23"/>
        <v>25.005615537345754</v>
      </c>
    </row>
    <row r="717" spans="17:31" x14ac:dyDescent="0.25">
      <c r="Q717" s="41">
        <v>27.9</v>
      </c>
      <c r="R717" s="41">
        <v>0.20499999999999999</v>
      </c>
      <c r="S717" s="26">
        <f t="shared" si="22"/>
        <v>0.1517328117681781</v>
      </c>
      <c r="AC717" s="41">
        <v>5</v>
      </c>
      <c r="AD717" s="41">
        <v>26.3</v>
      </c>
      <c r="AE717" s="26">
        <f t="shared" si="23"/>
        <v>25.005615537345754</v>
      </c>
    </row>
    <row r="718" spans="17:31" x14ac:dyDescent="0.25">
      <c r="Q718" s="41">
        <v>28</v>
      </c>
      <c r="R718" s="41">
        <v>0.16900000000000001</v>
      </c>
      <c r="S718" s="26">
        <f t="shared" si="22"/>
        <v>0.15353438804296646</v>
      </c>
      <c r="AC718" s="41">
        <v>5</v>
      </c>
      <c r="AD718" s="41">
        <v>23</v>
      </c>
      <c r="AE718" s="26">
        <f t="shared" si="23"/>
        <v>25.005615537345754</v>
      </c>
    </row>
    <row r="719" spans="17:31" x14ac:dyDescent="0.25">
      <c r="Q719" s="41">
        <v>28</v>
      </c>
      <c r="R719" s="41">
        <v>0.14899999999999999</v>
      </c>
      <c r="S719" s="26">
        <f t="shared" si="22"/>
        <v>0.15353438804296646</v>
      </c>
      <c r="AC719" s="41">
        <v>5</v>
      </c>
      <c r="AD719" s="41">
        <v>27</v>
      </c>
      <c r="AE719" s="26">
        <f t="shared" si="23"/>
        <v>25.005615537345754</v>
      </c>
    </row>
    <row r="720" spans="17:31" x14ac:dyDescent="0.25">
      <c r="Q720" s="41">
        <v>28</v>
      </c>
      <c r="R720" s="41">
        <v>0.152</v>
      </c>
      <c r="S720" s="26">
        <f t="shared" si="22"/>
        <v>0.15353438804296646</v>
      </c>
      <c r="AC720" s="41">
        <v>5</v>
      </c>
      <c r="AD720" s="41">
        <v>20.5</v>
      </c>
      <c r="AE720" s="26">
        <f t="shared" si="23"/>
        <v>25.005615537345754</v>
      </c>
    </row>
    <row r="721" spans="17:31" x14ac:dyDescent="0.25">
      <c r="Q721" s="41">
        <v>28.1</v>
      </c>
      <c r="R721" s="41">
        <v>0.13500000000000001</v>
      </c>
      <c r="S721" s="26">
        <f t="shared" si="22"/>
        <v>0.15535081775935869</v>
      </c>
      <c r="AC721" s="41">
        <v>5</v>
      </c>
      <c r="AD721" s="41">
        <v>23.4</v>
      </c>
      <c r="AE721" s="26">
        <f t="shared" si="23"/>
        <v>25.005615537345754</v>
      </c>
    </row>
    <row r="722" spans="17:31" x14ac:dyDescent="0.25">
      <c r="Q722" s="41">
        <v>28.1</v>
      </c>
      <c r="R722" s="41">
        <v>0.16800000000000001</v>
      </c>
      <c r="S722" s="26">
        <f t="shared" si="22"/>
        <v>0.15535081775935869</v>
      </c>
      <c r="AC722" s="41">
        <v>5</v>
      </c>
      <c r="AD722" s="41">
        <v>26.6</v>
      </c>
      <c r="AE722" s="26">
        <f t="shared" si="23"/>
        <v>25.005615537345754</v>
      </c>
    </row>
    <row r="723" spans="17:31" x14ac:dyDescent="0.25">
      <c r="Q723" s="41">
        <v>28.1</v>
      </c>
      <c r="R723" s="41">
        <v>0.13700000000000001</v>
      </c>
      <c r="S723" s="26">
        <f t="shared" si="22"/>
        <v>0.15535081775935869</v>
      </c>
      <c r="AC723" s="41">
        <v>5</v>
      </c>
      <c r="AD723" s="41">
        <v>32.299999999999997</v>
      </c>
      <c r="AE723" s="26">
        <f t="shared" si="23"/>
        <v>25.005615537345754</v>
      </c>
    </row>
    <row r="724" spans="17:31" x14ac:dyDescent="0.25">
      <c r="Q724" s="41">
        <v>28.1</v>
      </c>
      <c r="R724" s="41">
        <v>0.19400000000000001</v>
      </c>
      <c r="S724" s="26">
        <f t="shared" si="22"/>
        <v>0.15535081775935869</v>
      </c>
      <c r="AC724" s="41">
        <v>5</v>
      </c>
      <c r="AD724" s="41">
        <v>26.2</v>
      </c>
      <c r="AE724" s="26">
        <f t="shared" si="23"/>
        <v>25.005615537345754</v>
      </c>
    </row>
    <row r="725" spans="17:31" x14ac:dyDescent="0.25">
      <c r="Q725" s="41">
        <v>28.2</v>
      </c>
      <c r="R725" s="41">
        <v>0.14899999999999999</v>
      </c>
      <c r="S725" s="26">
        <f t="shared" si="22"/>
        <v>0.15718216986609204</v>
      </c>
      <c r="AC725" s="41">
        <v>5</v>
      </c>
      <c r="AD725" s="41">
        <v>23.5</v>
      </c>
      <c r="AE725" s="26">
        <f t="shared" si="23"/>
        <v>25.005615537345754</v>
      </c>
    </row>
    <row r="726" spans="17:31" x14ac:dyDescent="0.25">
      <c r="Q726" s="41">
        <v>28.2</v>
      </c>
      <c r="R726" s="41">
        <v>0.159</v>
      </c>
      <c r="S726" s="26">
        <f t="shared" si="22"/>
        <v>0.15718216986609204</v>
      </c>
      <c r="AC726" s="41">
        <v>5</v>
      </c>
      <c r="AD726" s="41">
        <v>23.8</v>
      </c>
      <c r="AE726" s="26">
        <f t="shared" si="23"/>
        <v>25.005615537345754</v>
      </c>
    </row>
    <row r="727" spans="17:31" x14ac:dyDescent="0.25">
      <c r="Q727" s="41">
        <v>28.2</v>
      </c>
      <c r="R727" s="41">
        <v>0.14099999999999999</v>
      </c>
      <c r="S727" s="26">
        <f t="shared" si="22"/>
        <v>0.15718216986609204</v>
      </c>
      <c r="AC727" s="41">
        <v>5</v>
      </c>
      <c r="AD727" s="41">
        <v>28.2</v>
      </c>
      <c r="AE727" s="26">
        <f t="shared" si="23"/>
        <v>25.005615537345754</v>
      </c>
    </row>
    <row r="728" spans="17:31" x14ac:dyDescent="0.25">
      <c r="Q728" s="41">
        <v>28.3</v>
      </c>
      <c r="R728" s="41">
        <v>0.16500000000000001</v>
      </c>
      <c r="S728" s="26">
        <f t="shared" si="22"/>
        <v>0.15902851338532117</v>
      </c>
      <c r="AC728" s="41">
        <v>5</v>
      </c>
      <c r="AD728" s="41">
        <v>26.2</v>
      </c>
      <c r="AE728" s="26">
        <f t="shared" si="23"/>
        <v>25.005615537345754</v>
      </c>
    </row>
    <row r="729" spans="17:31" x14ac:dyDescent="0.25">
      <c r="Q729" s="41">
        <v>28.3</v>
      </c>
      <c r="R729" s="41">
        <v>0.13400000000000001</v>
      </c>
      <c r="S729" s="26">
        <f t="shared" si="22"/>
        <v>0.15902851338532117</v>
      </c>
      <c r="AC729" s="41">
        <v>5</v>
      </c>
      <c r="AD729" s="41">
        <v>26.2</v>
      </c>
      <c r="AE729" s="26">
        <f t="shared" si="23"/>
        <v>25.005615537345754</v>
      </c>
    </row>
    <row r="730" spans="17:31" x14ac:dyDescent="0.25">
      <c r="Q730" s="41">
        <v>28.3</v>
      </c>
      <c r="R730" s="41">
        <v>0.17100000000000001</v>
      </c>
      <c r="S730" s="26">
        <f t="shared" si="22"/>
        <v>0.15902851338532117</v>
      </c>
      <c r="AC730" s="41">
        <v>5</v>
      </c>
      <c r="AD730" s="41">
        <v>24.5</v>
      </c>
      <c r="AE730" s="26">
        <f t="shared" si="23"/>
        <v>25.005615537345754</v>
      </c>
    </row>
    <row r="731" spans="17:31" x14ac:dyDescent="0.25">
      <c r="Q731" s="41">
        <v>28.4</v>
      </c>
      <c r="R731" s="41">
        <v>0.161</v>
      </c>
      <c r="S731" s="26">
        <f t="shared" si="22"/>
        <v>0.16088991741243505</v>
      </c>
      <c r="AC731" s="41">
        <v>5</v>
      </c>
      <c r="AD731" s="41">
        <v>23.4</v>
      </c>
      <c r="AE731" s="26">
        <f t="shared" si="23"/>
        <v>25.005615537345754</v>
      </c>
    </row>
    <row r="732" spans="17:31" x14ac:dyDescent="0.25">
      <c r="Q732" s="41">
        <v>28.4</v>
      </c>
      <c r="R732" s="41">
        <v>0.14799999999999999</v>
      </c>
      <c r="S732" s="26">
        <f t="shared" si="22"/>
        <v>0.16088991741243505</v>
      </c>
      <c r="AC732" s="41">
        <v>5</v>
      </c>
      <c r="AD732" s="41">
        <v>30.2</v>
      </c>
      <c r="AE732" s="26">
        <f t="shared" si="23"/>
        <v>25.005615537345754</v>
      </c>
    </row>
    <row r="733" spans="17:31" x14ac:dyDescent="0.25">
      <c r="Q733" s="41">
        <v>28.4</v>
      </c>
      <c r="R733" s="41">
        <v>0.16800000000000001</v>
      </c>
      <c r="S733" s="26">
        <f t="shared" si="22"/>
        <v>0.16088991741243505</v>
      </c>
      <c r="AC733" s="41">
        <v>5</v>
      </c>
      <c r="AD733" s="41">
        <v>24.3</v>
      </c>
      <c r="AE733" s="26">
        <f t="shared" si="23"/>
        <v>25.005615537345754</v>
      </c>
    </row>
    <row r="734" spans="17:31" x14ac:dyDescent="0.25">
      <c r="Q734" s="41">
        <v>28.5</v>
      </c>
      <c r="R734" s="41">
        <v>0.14899999999999999</v>
      </c>
      <c r="S734" s="26">
        <f t="shared" si="22"/>
        <v>0.16276645111587573</v>
      </c>
      <c r="AC734" s="41">
        <v>5</v>
      </c>
      <c r="AD734" s="41">
        <v>29.5</v>
      </c>
      <c r="AE734" s="26">
        <f t="shared" si="23"/>
        <v>25.005615537345754</v>
      </c>
    </row>
    <row r="735" spans="17:31" x14ac:dyDescent="0.25">
      <c r="Q735" s="41">
        <v>28.5</v>
      </c>
      <c r="R735" s="41">
        <v>0.152</v>
      </c>
      <c r="S735" s="26">
        <f t="shared" si="22"/>
        <v>0.16276645111587573</v>
      </c>
      <c r="AC735" s="41">
        <v>5</v>
      </c>
      <c r="AD735" s="41">
        <v>27.8</v>
      </c>
      <c r="AE735" s="26">
        <f t="shared" si="23"/>
        <v>25.005615537345754</v>
      </c>
    </row>
    <row r="736" spans="17:31" x14ac:dyDescent="0.25">
      <c r="Q736" s="41">
        <v>28.5</v>
      </c>
      <c r="R736" s="41">
        <v>0.156</v>
      </c>
      <c r="S736" s="26">
        <f t="shared" si="22"/>
        <v>0.16276645111587573</v>
      </c>
      <c r="AC736" s="41">
        <v>5</v>
      </c>
      <c r="AD736" s="41">
        <v>22.8</v>
      </c>
      <c r="AE736" s="26">
        <f t="shared" si="23"/>
        <v>25.005615537345754</v>
      </c>
    </row>
    <row r="737" spans="17:31" x14ac:dyDescent="0.25">
      <c r="Q737" s="41">
        <v>28.6</v>
      </c>
      <c r="R737" s="41">
        <v>0.14599999999999999</v>
      </c>
      <c r="S737" s="26">
        <f t="shared" si="22"/>
        <v>0.16465818373695737</v>
      </c>
      <c r="AC737" s="41">
        <v>5</v>
      </c>
      <c r="AD737" s="41">
        <v>22.4</v>
      </c>
      <c r="AE737" s="26">
        <f t="shared" si="23"/>
        <v>25.005615537345754</v>
      </c>
    </row>
    <row r="738" spans="17:31" x14ac:dyDescent="0.25">
      <c r="Q738" s="41">
        <v>28.6</v>
      </c>
      <c r="R738" s="41">
        <v>0.153</v>
      </c>
      <c r="S738" s="26">
        <f t="shared" si="22"/>
        <v>0.16465818373695737</v>
      </c>
      <c r="AC738" s="41">
        <v>5</v>
      </c>
      <c r="AD738" s="41">
        <v>26.2</v>
      </c>
      <c r="AE738" s="26">
        <f t="shared" si="23"/>
        <v>25.005615537345754</v>
      </c>
    </row>
    <row r="739" spans="17:31" x14ac:dyDescent="0.25">
      <c r="Q739" s="41">
        <v>28.6</v>
      </c>
      <c r="R739" s="41">
        <v>0.157</v>
      </c>
      <c r="S739" s="26">
        <f t="shared" si="22"/>
        <v>0.16465818373695737</v>
      </c>
      <c r="AC739" s="41">
        <v>5</v>
      </c>
      <c r="AD739" s="41">
        <v>22.8</v>
      </c>
      <c r="AE739" s="26">
        <f t="shared" si="23"/>
        <v>25.005615537345754</v>
      </c>
    </row>
    <row r="740" spans="17:31" x14ac:dyDescent="0.25">
      <c r="Q740" s="41">
        <v>28.7</v>
      </c>
      <c r="R740" s="41">
        <v>0.16900000000000001</v>
      </c>
      <c r="S740" s="26">
        <f t="shared" si="22"/>
        <v>0.16656518458968755</v>
      </c>
      <c r="AC740" s="41">
        <v>5</v>
      </c>
      <c r="AD740" s="41">
        <v>24.2</v>
      </c>
      <c r="AE740" s="26">
        <f t="shared" si="23"/>
        <v>25.005615537345754</v>
      </c>
    </row>
    <row r="741" spans="17:31" x14ac:dyDescent="0.25">
      <c r="Q741" s="41">
        <v>28.7</v>
      </c>
      <c r="R741" s="41">
        <v>0.16200000000000001</v>
      </c>
      <c r="S741" s="26">
        <f t="shared" si="22"/>
        <v>0.16656518458968755</v>
      </c>
      <c r="AC741" s="41">
        <v>5</v>
      </c>
      <c r="AD741" s="41">
        <v>26.7</v>
      </c>
      <c r="AE741" s="26">
        <f t="shared" si="23"/>
        <v>25.005615537345754</v>
      </c>
    </row>
    <row r="742" spans="17:31" x14ac:dyDescent="0.25">
      <c r="Q742" s="41">
        <v>28.7</v>
      </c>
      <c r="R742" s="41">
        <v>0.18099999999999999</v>
      </c>
      <c r="S742" s="26">
        <f t="shared" si="22"/>
        <v>0.16656518458968755</v>
      </c>
      <c r="AC742" s="41">
        <v>5</v>
      </c>
      <c r="AD742" s="41">
        <v>24.9</v>
      </c>
      <c r="AE742" s="26">
        <f t="shared" si="23"/>
        <v>25.005615537345754</v>
      </c>
    </row>
    <row r="743" spans="17:31" x14ac:dyDescent="0.25">
      <c r="Q743" s="41">
        <v>28.8</v>
      </c>
      <c r="R743" s="41">
        <v>0.182</v>
      </c>
      <c r="S743" s="26">
        <f t="shared" si="22"/>
        <v>0.16848752306058817</v>
      </c>
      <c r="AC743" s="41">
        <v>5</v>
      </c>
      <c r="AD743" s="41">
        <v>24</v>
      </c>
      <c r="AE743" s="26">
        <f t="shared" si="23"/>
        <v>25.005615537345754</v>
      </c>
    </row>
    <row r="744" spans="17:31" x14ac:dyDescent="0.25">
      <c r="Q744" s="41">
        <v>28.8</v>
      </c>
      <c r="R744" s="41">
        <v>0.19</v>
      </c>
      <c r="S744" s="26">
        <f t="shared" si="22"/>
        <v>0.16848752306058817</v>
      </c>
      <c r="AC744" s="41">
        <v>5</v>
      </c>
      <c r="AD744" s="41">
        <v>23.2</v>
      </c>
      <c r="AE744" s="26">
        <f t="shared" si="23"/>
        <v>25.005615537345754</v>
      </c>
    </row>
    <row r="745" spans="17:31" x14ac:dyDescent="0.25">
      <c r="Q745" s="41">
        <v>28.8</v>
      </c>
      <c r="R745" s="41">
        <v>0.16900000000000001</v>
      </c>
      <c r="S745" s="26">
        <f t="shared" si="22"/>
        <v>0.16848752306058817</v>
      </c>
      <c r="AC745" s="41">
        <v>5</v>
      </c>
      <c r="AD745" s="41">
        <v>28.1</v>
      </c>
      <c r="AE745" s="26">
        <f t="shared" si="23"/>
        <v>25.005615537345754</v>
      </c>
    </row>
    <row r="746" spans="17:31" x14ac:dyDescent="0.25">
      <c r="Q746" s="41">
        <v>28.8</v>
      </c>
      <c r="R746" s="41">
        <v>0.14799999999999999</v>
      </c>
      <c r="S746" s="26">
        <f t="shared" si="22"/>
        <v>0.16848752306058817</v>
      </c>
      <c r="AC746" s="41">
        <v>5</v>
      </c>
      <c r="AD746" s="41">
        <v>23.1</v>
      </c>
      <c r="AE746" s="26">
        <f t="shared" si="23"/>
        <v>25.005615537345754</v>
      </c>
    </row>
    <row r="747" spans="17:31" x14ac:dyDescent="0.25">
      <c r="Q747" s="41">
        <v>28.8</v>
      </c>
      <c r="R747" s="41">
        <v>0.218</v>
      </c>
      <c r="S747" s="26">
        <f t="shared" si="22"/>
        <v>0.16848752306058817</v>
      </c>
      <c r="AC747" s="41">
        <v>5</v>
      </c>
      <c r="AD747" s="41">
        <v>24.5</v>
      </c>
      <c r="AE747" s="26">
        <f t="shared" si="23"/>
        <v>25.005615537345754</v>
      </c>
    </row>
    <row r="748" spans="17:31" x14ac:dyDescent="0.25">
      <c r="Q748" s="41">
        <v>28.9</v>
      </c>
      <c r="R748" s="41">
        <v>0.17599999999999999</v>
      </c>
      <c r="S748" s="26">
        <f t="shared" si="22"/>
        <v>0.17042526860851984</v>
      </c>
      <c r="AC748" s="41">
        <v>5</v>
      </c>
      <c r="AD748" s="41">
        <v>24.1</v>
      </c>
      <c r="AE748" s="26">
        <f t="shared" si="23"/>
        <v>25.005615537345754</v>
      </c>
    </row>
    <row r="749" spans="17:31" x14ac:dyDescent="0.25">
      <c r="Q749" s="41">
        <v>28.9</v>
      </c>
      <c r="R749" s="41">
        <v>0.17100000000000001</v>
      </c>
      <c r="S749" s="26">
        <f t="shared" si="22"/>
        <v>0.17042526860851984</v>
      </c>
      <c r="AC749" s="41">
        <v>5</v>
      </c>
      <c r="AD749" s="41">
        <v>29.6</v>
      </c>
      <c r="AE749" s="26">
        <f t="shared" si="23"/>
        <v>25.005615537345754</v>
      </c>
    </row>
    <row r="750" spans="17:31" x14ac:dyDescent="0.25">
      <c r="Q750" s="41">
        <v>28.9</v>
      </c>
      <c r="R750" s="41">
        <v>0.21099999999999999</v>
      </c>
      <c r="S750" s="26">
        <f t="shared" si="22"/>
        <v>0.17042526860851984</v>
      </c>
      <c r="AC750" s="41">
        <v>5</v>
      </c>
      <c r="AD750" s="41">
        <v>23.2</v>
      </c>
      <c r="AE750" s="26">
        <f t="shared" si="23"/>
        <v>25.005615537345754</v>
      </c>
    </row>
    <row r="751" spans="17:31" x14ac:dyDescent="0.25">
      <c r="Q751" s="41">
        <v>29</v>
      </c>
      <c r="R751" s="41">
        <v>0.17</v>
      </c>
      <c r="S751" s="26">
        <f t="shared" si="22"/>
        <v>0.17237849076450426</v>
      </c>
      <c r="AC751" s="41">
        <v>5</v>
      </c>
      <c r="AD751" s="41">
        <v>20.2</v>
      </c>
      <c r="AE751" s="26">
        <f t="shared" si="23"/>
        <v>25.005615537345754</v>
      </c>
    </row>
    <row r="752" spans="17:31" x14ac:dyDescent="0.25">
      <c r="Q752" s="41">
        <v>29</v>
      </c>
      <c r="R752" s="41">
        <v>0.16400000000000001</v>
      </c>
      <c r="S752" s="26">
        <f t="shared" si="22"/>
        <v>0.17237849076450426</v>
      </c>
      <c r="AC752" s="41">
        <v>5</v>
      </c>
      <c r="AD752" s="41">
        <v>20</v>
      </c>
      <c r="AE752" s="26">
        <f t="shared" si="23"/>
        <v>25.005615537345754</v>
      </c>
    </row>
    <row r="753" spans="17:31" x14ac:dyDescent="0.25">
      <c r="Q753" s="41">
        <v>29.1</v>
      </c>
      <c r="R753" s="41">
        <v>0.192</v>
      </c>
      <c r="S753" s="26">
        <f t="shared" si="22"/>
        <v>0.17434725913154875</v>
      </c>
      <c r="AC753" s="41">
        <v>5</v>
      </c>
      <c r="AD753" s="41">
        <v>29.2</v>
      </c>
      <c r="AE753" s="26">
        <f t="shared" si="23"/>
        <v>25.005615537345754</v>
      </c>
    </row>
    <row r="754" spans="17:31" x14ac:dyDescent="0.25">
      <c r="Q754" s="41">
        <v>29.2</v>
      </c>
      <c r="R754" s="41">
        <v>0.187</v>
      </c>
      <c r="S754" s="26">
        <f t="shared" si="22"/>
        <v>0.17633164338447388</v>
      </c>
      <c r="AC754" s="41">
        <v>5</v>
      </c>
      <c r="AD754" s="41">
        <v>19.8</v>
      </c>
      <c r="AE754" s="26">
        <f t="shared" si="23"/>
        <v>25.005615537345754</v>
      </c>
    </row>
    <row r="755" spans="17:31" x14ac:dyDescent="0.25">
      <c r="Q755" s="41">
        <v>29.2</v>
      </c>
      <c r="R755" s="41">
        <v>0.17699999999999999</v>
      </c>
      <c r="S755" s="26">
        <f t="shared" si="22"/>
        <v>0.17633164338447388</v>
      </c>
      <c r="AC755" s="41">
        <v>5</v>
      </c>
      <c r="AD755" s="41">
        <v>26</v>
      </c>
      <c r="AE755" s="26">
        <f t="shared" si="23"/>
        <v>25.005615537345754</v>
      </c>
    </row>
    <row r="756" spans="17:31" x14ac:dyDescent="0.25">
      <c r="Q756" s="41">
        <v>29.2</v>
      </c>
      <c r="R756" s="41">
        <v>0.155</v>
      </c>
      <c r="S756" s="26">
        <f t="shared" si="22"/>
        <v>0.17633164338447388</v>
      </c>
      <c r="AC756" s="41">
        <v>5</v>
      </c>
      <c r="AD756" s="41">
        <v>22.3</v>
      </c>
      <c r="AE756" s="26">
        <f t="shared" si="23"/>
        <v>25.005615537345754</v>
      </c>
    </row>
    <row r="757" spans="17:31" x14ac:dyDescent="0.25">
      <c r="Q757" s="41">
        <v>29.3</v>
      </c>
      <c r="R757" s="41">
        <v>0.17599999999999999</v>
      </c>
      <c r="S757" s="26">
        <f t="shared" si="22"/>
        <v>0.17833171326974037</v>
      </c>
      <c r="AC757" s="41">
        <v>5</v>
      </c>
      <c r="AD757" s="41">
        <v>26</v>
      </c>
      <c r="AE757" s="26">
        <f t="shared" si="23"/>
        <v>25.005615537345754</v>
      </c>
    </row>
    <row r="758" spans="17:31" x14ac:dyDescent="0.25">
      <c r="Q758" s="41">
        <v>29.3</v>
      </c>
      <c r="R758" s="41">
        <v>0.2</v>
      </c>
      <c r="S758" s="26">
        <f t="shared" si="22"/>
        <v>0.17833171326974037</v>
      </c>
      <c r="AC758" s="41">
        <v>5</v>
      </c>
      <c r="AD758" s="41">
        <v>25.3</v>
      </c>
      <c r="AE758" s="26">
        <f t="shared" si="23"/>
        <v>25.005615537345754</v>
      </c>
    </row>
    <row r="759" spans="17:31" x14ac:dyDescent="0.25">
      <c r="Q759" s="41">
        <v>29.3</v>
      </c>
      <c r="R759" s="41">
        <v>0.193</v>
      </c>
      <c r="S759" s="26">
        <f t="shared" si="22"/>
        <v>0.17833171326974037</v>
      </c>
      <c r="AC759" s="41">
        <v>5</v>
      </c>
      <c r="AD759" s="41">
        <v>23.5</v>
      </c>
      <c r="AE759" s="26">
        <f t="shared" si="23"/>
        <v>25.005615537345754</v>
      </c>
    </row>
    <row r="760" spans="17:31" x14ac:dyDescent="0.25">
      <c r="Q760" s="41">
        <v>29.4</v>
      </c>
      <c r="R760" s="41">
        <v>0.17100000000000001</v>
      </c>
      <c r="S760" s="26">
        <f t="shared" si="22"/>
        <v>0.18034753860527361</v>
      </c>
      <c r="AC760" s="41">
        <v>5</v>
      </c>
      <c r="AD760" s="41">
        <v>25.7</v>
      </c>
      <c r="AE760" s="26">
        <f t="shared" si="23"/>
        <v>25.005615537345754</v>
      </c>
    </row>
    <row r="761" spans="17:31" x14ac:dyDescent="0.25">
      <c r="Q761" s="41">
        <v>29.4</v>
      </c>
      <c r="R761" s="41">
        <v>0.189</v>
      </c>
      <c r="S761" s="26">
        <f t="shared" si="22"/>
        <v>0.18034753860527361</v>
      </c>
      <c r="AC761" s="41">
        <v>5</v>
      </c>
      <c r="AD761" s="41">
        <v>28.8</v>
      </c>
      <c r="AE761" s="26">
        <f t="shared" si="23"/>
        <v>25.005615537345754</v>
      </c>
    </row>
    <row r="762" spans="17:31" x14ac:dyDescent="0.25">
      <c r="Q762" s="41">
        <v>29.4</v>
      </c>
      <c r="R762" s="41">
        <v>0.23499999999999999</v>
      </c>
      <c r="S762" s="26">
        <f t="shared" si="22"/>
        <v>0.18034753860527361</v>
      </c>
      <c r="AC762" s="41">
        <v>5</v>
      </c>
      <c r="AD762" s="41">
        <v>23.4</v>
      </c>
      <c r="AE762" s="26">
        <f t="shared" si="23"/>
        <v>25.005615537345754</v>
      </c>
    </row>
    <row r="763" spans="17:31" x14ac:dyDescent="0.25">
      <c r="Q763" s="41">
        <v>29.5</v>
      </c>
      <c r="R763" s="41">
        <v>0.19</v>
      </c>
      <c r="S763" s="26">
        <f t="shared" si="22"/>
        <v>0.18237918928029739</v>
      </c>
      <c r="AC763" s="41">
        <v>5</v>
      </c>
      <c r="AD763" s="41">
        <v>22.2</v>
      </c>
      <c r="AE763" s="26">
        <f t="shared" si="23"/>
        <v>25.005615537345754</v>
      </c>
    </row>
    <row r="764" spans="17:31" x14ac:dyDescent="0.25">
      <c r="Q764" s="41">
        <v>29.7</v>
      </c>
      <c r="R764" s="41">
        <v>0.18</v>
      </c>
      <c r="S764" s="26">
        <f t="shared" si="22"/>
        <v>0.18649024656116958</v>
      </c>
      <c r="AC764" s="41">
        <v>5</v>
      </c>
      <c r="AD764" s="41">
        <v>21</v>
      </c>
      <c r="AE764" s="26">
        <f t="shared" si="23"/>
        <v>25.005615537345754</v>
      </c>
    </row>
    <row r="765" spans="17:31" x14ac:dyDescent="0.25">
      <c r="Q765" s="41">
        <v>29.7</v>
      </c>
      <c r="R765" s="41">
        <v>0.20200000000000001</v>
      </c>
      <c r="S765" s="26">
        <f t="shared" si="22"/>
        <v>0.18649024656116958</v>
      </c>
      <c r="AC765" s="41">
        <v>5</v>
      </c>
      <c r="AD765" s="41">
        <v>25.7</v>
      </c>
      <c r="AE765" s="26">
        <f t="shared" si="23"/>
        <v>25.005615537345754</v>
      </c>
    </row>
    <row r="766" spans="17:31" x14ac:dyDescent="0.25">
      <c r="Q766" s="41">
        <v>29.8</v>
      </c>
      <c r="R766" s="41">
        <v>0.17699999999999999</v>
      </c>
      <c r="S766" s="26">
        <f t="shared" si="22"/>
        <v>0.18856979330041915</v>
      </c>
      <c r="AC766" s="41">
        <v>5</v>
      </c>
      <c r="AD766" s="41">
        <v>25.2</v>
      </c>
      <c r="AE766" s="26">
        <f t="shared" si="23"/>
        <v>25.005615537345754</v>
      </c>
    </row>
    <row r="767" spans="17:31" x14ac:dyDescent="0.25">
      <c r="Q767" s="41">
        <v>29.8</v>
      </c>
      <c r="R767" s="41">
        <v>0.184</v>
      </c>
      <c r="S767" s="26">
        <f t="shared" si="22"/>
        <v>0.18856979330041915</v>
      </c>
      <c r="AC767" s="41">
        <v>5</v>
      </c>
      <c r="AD767" s="41">
        <v>21</v>
      </c>
      <c r="AE767" s="26">
        <f t="shared" si="23"/>
        <v>25.005615537345754</v>
      </c>
    </row>
    <row r="768" spans="17:31" x14ac:dyDescent="0.25">
      <c r="Q768" s="41">
        <v>29.8</v>
      </c>
      <c r="R768" s="41">
        <v>0.21</v>
      </c>
      <c r="S768" s="26">
        <f t="shared" si="22"/>
        <v>0.18856979330041915</v>
      </c>
      <c r="AC768" s="41">
        <v>5</v>
      </c>
      <c r="AD768" s="41">
        <v>22.4</v>
      </c>
      <c r="AE768" s="26">
        <f t="shared" si="23"/>
        <v>25.005615537345754</v>
      </c>
    </row>
    <row r="769" spans="17:31" x14ac:dyDescent="0.25">
      <c r="Q769" s="41">
        <v>30</v>
      </c>
      <c r="R769" s="41">
        <v>0.16300000000000001</v>
      </c>
      <c r="S769" s="26">
        <f t="shared" si="22"/>
        <v>0.19277727383996185</v>
      </c>
      <c r="AC769" s="41">
        <v>5</v>
      </c>
      <c r="AD769" s="41">
        <v>25</v>
      </c>
      <c r="AE769" s="26">
        <f t="shared" si="23"/>
        <v>25.005615537345754</v>
      </c>
    </row>
    <row r="770" spans="17:31" x14ac:dyDescent="0.25">
      <c r="Q770" s="41">
        <v>30</v>
      </c>
      <c r="R770" s="41">
        <v>0.187</v>
      </c>
      <c r="S770" s="26">
        <f t="shared" si="22"/>
        <v>0.19277727383996185</v>
      </c>
      <c r="AC770" s="41">
        <v>5</v>
      </c>
      <c r="AD770" s="41">
        <v>27.4</v>
      </c>
      <c r="AE770" s="26">
        <f t="shared" si="23"/>
        <v>25.005615537345754</v>
      </c>
    </row>
    <row r="771" spans="17:31" x14ac:dyDescent="0.25">
      <c r="Q771" s="41">
        <v>30</v>
      </c>
      <c r="R771" s="41">
        <v>0.182</v>
      </c>
      <c r="S771" s="26">
        <f t="shared" si="22"/>
        <v>0.19277727383996185</v>
      </c>
      <c r="AC771" s="41">
        <v>5</v>
      </c>
      <c r="AD771" s="41">
        <v>24.1</v>
      </c>
      <c r="AE771" s="26">
        <f t="shared" si="23"/>
        <v>25.005615537345754</v>
      </c>
    </row>
    <row r="772" spans="17:31" x14ac:dyDescent="0.25">
      <c r="Q772" s="41">
        <v>30</v>
      </c>
      <c r="R772" s="41">
        <v>0.20300000000000001</v>
      </c>
      <c r="S772" s="26">
        <f t="shared" si="22"/>
        <v>0.19277727383996185</v>
      </c>
      <c r="AC772" s="41">
        <v>5</v>
      </c>
      <c r="AD772" s="41">
        <v>25.4</v>
      </c>
      <c r="AE772" s="26">
        <f t="shared" si="23"/>
        <v>25.005615537345754</v>
      </c>
    </row>
    <row r="773" spans="17:31" x14ac:dyDescent="0.25">
      <c r="Q773" s="41">
        <v>30</v>
      </c>
      <c r="R773" s="41">
        <v>0.20699999999999999</v>
      </c>
      <c r="S773" s="26">
        <f t="shared" si="22"/>
        <v>0.19277727383996185</v>
      </c>
      <c r="AC773" s="41">
        <v>5</v>
      </c>
      <c r="AD773" s="41">
        <v>33.200000000000003</v>
      </c>
      <c r="AE773" s="26">
        <f t="shared" si="23"/>
        <v>25.005615537345754</v>
      </c>
    </row>
    <row r="774" spans="17:31" x14ac:dyDescent="0.25">
      <c r="Q774" s="41">
        <v>30.3</v>
      </c>
      <c r="R774" s="41">
        <v>0.217</v>
      </c>
      <c r="S774" s="26">
        <f t="shared" si="22"/>
        <v>0.19921051700283807</v>
      </c>
      <c r="AC774" s="41">
        <v>5</v>
      </c>
      <c r="AD774" s="41">
        <v>24.3</v>
      </c>
      <c r="AE774" s="26">
        <f t="shared" si="23"/>
        <v>25.005615537345754</v>
      </c>
    </row>
    <row r="775" spans="17:31" x14ac:dyDescent="0.25">
      <c r="Q775" s="41">
        <v>30.3</v>
      </c>
      <c r="R775" s="41">
        <v>0.20599999999999999</v>
      </c>
      <c r="S775" s="26">
        <f t="shared" ref="S775:S785" si="24">$X$7*Q775^$X$5</f>
        <v>0.19921051700283807</v>
      </c>
      <c r="AC775" s="41">
        <v>5</v>
      </c>
      <c r="AD775" s="41">
        <v>32.5</v>
      </c>
      <c r="AE775" s="26">
        <f t="shared" ref="AE775:AE838" si="25">$X$25*(1-EXP(-$X$24*(AC775-$X$26)))</f>
        <v>25.005615537345754</v>
      </c>
    </row>
    <row r="776" spans="17:31" x14ac:dyDescent="0.25">
      <c r="Q776" s="41">
        <v>30.4</v>
      </c>
      <c r="R776" s="41">
        <v>0.2</v>
      </c>
      <c r="S776" s="26">
        <f t="shared" si="24"/>
        <v>0.20138775242876028</v>
      </c>
      <c r="AC776" s="41">
        <v>5</v>
      </c>
      <c r="AD776" s="41">
        <v>23.5</v>
      </c>
      <c r="AE776" s="26">
        <f t="shared" si="25"/>
        <v>25.005615537345754</v>
      </c>
    </row>
    <row r="777" spans="17:31" x14ac:dyDescent="0.25">
      <c r="Q777" s="41">
        <v>30.9</v>
      </c>
      <c r="R777" s="41">
        <v>0.20200000000000001</v>
      </c>
      <c r="S777" s="26">
        <f t="shared" si="24"/>
        <v>0.21252326558762261</v>
      </c>
      <c r="AC777" s="41">
        <v>5</v>
      </c>
      <c r="AD777" s="41">
        <v>26.2</v>
      </c>
      <c r="AE777" s="26">
        <f t="shared" si="25"/>
        <v>25.005615537345754</v>
      </c>
    </row>
    <row r="778" spans="17:31" x14ac:dyDescent="0.25">
      <c r="Q778" s="41">
        <v>31</v>
      </c>
      <c r="R778" s="41">
        <v>0.22</v>
      </c>
      <c r="S778" s="26">
        <f t="shared" si="24"/>
        <v>0.21480073103097519</v>
      </c>
      <c r="AC778" s="41">
        <v>5</v>
      </c>
      <c r="AD778" s="41">
        <v>23</v>
      </c>
      <c r="AE778" s="26">
        <f t="shared" si="25"/>
        <v>25.005615537345754</v>
      </c>
    </row>
    <row r="779" spans="17:31" x14ac:dyDescent="0.25">
      <c r="Q779" s="41">
        <v>31</v>
      </c>
      <c r="R779" s="41">
        <v>0.222</v>
      </c>
      <c r="S779" s="26">
        <f t="shared" si="24"/>
        <v>0.21480073103097519</v>
      </c>
      <c r="AC779" s="41">
        <v>5</v>
      </c>
      <c r="AD779" s="41">
        <v>22.8</v>
      </c>
      <c r="AE779" s="26">
        <f t="shared" si="25"/>
        <v>25.005615537345754</v>
      </c>
    </row>
    <row r="780" spans="17:31" x14ac:dyDescent="0.25">
      <c r="Q780" s="41">
        <v>31.2</v>
      </c>
      <c r="R780" s="41">
        <v>0.28199999999999997</v>
      </c>
      <c r="S780" s="26">
        <f t="shared" si="24"/>
        <v>0.21940659237614629</v>
      </c>
      <c r="AC780" s="41">
        <v>5</v>
      </c>
      <c r="AD780" s="41">
        <v>20.5</v>
      </c>
      <c r="AE780" s="26">
        <f t="shared" si="25"/>
        <v>25.005615537345754</v>
      </c>
    </row>
    <row r="781" spans="17:31" x14ac:dyDescent="0.25">
      <c r="Q781" s="41">
        <v>31.4</v>
      </c>
      <c r="R781" s="41">
        <v>0.23699999999999999</v>
      </c>
      <c r="S781" s="26">
        <f t="shared" si="24"/>
        <v>0.22408083518108193</v>
      </c>
      <c r="AC781" s="41">
        <v>5</v>
      </c>
      <c r="AD781" s="41">
        <v>24</v>
      </c>
      <c r="AE781" s="26">
        <f t="shared" si="25"/>
        <v>25.005615537345754</v>
      </c>
    </row>
    <row r="782" spans="17:31" x14ac:dyDescent="0.25">
      <c r="Q782" s="41">
        <v>32</v>
      </c>
      <c r="R782" s="41">
        <v>0.26800000000000002</v>
      </c>
      <c r="S782" s="26">
        <f t="shared" si="24"/>
        <v>0.23851955751210016</v>
      </c>
      <c r="AC782" s="41">
        <v>5</v>
      </c>
      <c r="AD782" s="41">
        <v>25.9</v>
      </c>
      <c r="AE782" s="26">
        <f t="shared" si="25"/>
        <v>25.005615537345754</v>
      </c>
    </row>
    <row r="783" spans="17:31" x14ac:dyDescent="0.25">
      <c r="Q783" s="41">
        <v>32.5</v>
      </c>
      <c r="R783" s="41">
        <v>0.26200000000000001</v>
      </c>
      <c r="S783" s="26">
        <f t="shared" si="24"/>
        <v>0.2510370143288258</v>
      </c>
      <c r="AC783" s="41">
        <v>5</v>
      </c>
      <c r="AD783" s="41">
        <v>26</v>
      </c>
      <c r="AE783" s="26">
        <f t="shared" si="25"/>
        <v>25.005615537345754</v>
      </c>
    </row>
    <row r="784" spans="17:31" x14ac:dyDescent="0.25">
      <c r="Q784" s="41">
        <v>32.5</v>
      </c>
      <c r="R784" s="41">
        <v>0.255</v>
      </c>
      <c r="S784" s="26">
        <f t="shared" si="24"/>
        <v>0.2510370143288258</v>
      </c>
      <c r="AC784" s="41">
        <v>5</v>
      </c>
      <c r="AD784" s="41">
        <v>23.8</v>
      </c>
      <c r="AE784" s="26">
        <f t="shared" si="25"/>
        <v>25.005615537345754</v>
      </c>
    </row>
    <row r="785" spans="17:31" x14ac:dyDescent="0.25">
      <c r="Q785" s="41">
        <v>35.700000000000003</v>
      </c>
      <c r="R785" s="41">
        <v>0.32500000000000001</v>
      </c>
      <c r="S785" s="26">
        <f t="shared" si="24"/>
        <v>0.34220711693133588</v>
      </c>
      <c r="AC785" s="41">
        <v>5</v>
      </c>
      <c r="AD785" s="41">
        <v>25.8</v>
      </c>
      <c r="AE785" s="26">
        <f t="shared" si="25"/>
        <v>25.005615537345754</v>
      </c>
    </row>
    <row r="786" spans="17:31" x14ac:dyDescent="0.25">
      <c r="AC786" s="41">
        <v>5</v>
      </c>
      <c r="AD786" s="41">
        <v>28.5</v>
      </c>
      <c r="AE786" s="26">
        <f t="shared" si="25"/>
        <v>25.005615537345754</v>
      </c>
    </row>
    <row r="787" spans="17:31" x14ac:dyDescent="0.25">
      <c r="AC787" s="41">
        <v>5</v>
      </c>
      <c r="AD787" s="41">
        <v>20.7</v>
      </c>
      <c r="AE787" s="26">
        <f t="shared" si="25"/>
        <v>25.005615537345754</v>
      </c>
    </row>
    <row r="788" spans="17:31" x14ac:dyDescent="0.25">
      <c r="AC788" s="41">
        <v>5</v>
      </c>
      <c r="AD788" s="41">
        <v>23.4</v>
      </c>
      <c r="AE788" s="26">
        <f t="shared" si="25"/>
        <v>25.005615537345754</v>
      </c>
    </row>
    <row r="789" spans="17:31" x14ac:dyDescent="0.25">
      <c r="AC789" s="41">
        <v>5</v>
      </c>
      <c r="AD789" s="41">
        <v>24.5</v>
      </c>
      <c r="AE789" s="26">
        <f t="shared" si="25"/>
        <v>25.005615537345754</v>
      </c>
    </row>
    <row r="790" spans="17:31" x14ac:dyDescent="0.25">
      <c r="AC790" s="41">
        <v>5</v>
      </c>
      <c r="AD790" s="41">
        <v>25.8</v>
      </c>
      <c r="AE790" s="26">
        <f t="shared" si="25"/>
        <v>25.005615537345754</v>
      </c>
    </row>
    <row r="791" spans="17:31" x14ac:dyDescent="0.25">
      <c r="AC791" s="41">
        <v>5</v>
      </c>
      <c r="AD791" s="41">
        <v>25.5</v>
      </c>
      <c r="AE791" s="26">
        <f t="shared" si="25"/>
        <v>25.005615537345754</v>
      </c>
    </row>
    <row r="792" spans="17:31" x14ac:dyDescent="0.25">
      <c r="AC792" s="41">
        <v>5</v>
      </c>
      <c r="AD792" s="41">
        <v>27.6</v>
      </c>
      <c r="AE792" s="26">
        <f t="shared" si="25"/>
        <v>25.005615537345754</v>
      </c>
    </row>
    <row r="793" spans="17:31" x14ac:dyDescent="0.25">
      <c r="AC793" s="41">
        <v>5</v>
      </c>
      <c r="AD793" s="41">
        <v>28</v>
      </c>
      <c r="AE793" s="26">
        <f t="shared" si="25"/>
        <v>25.005615537345754</v>
      </c>
    </row>
    <row r="794" spans="17:31" x14ac:dyDescent="0.25">
      <c r="AC794" s="41">
        <v>5</v>
      </c>
      <c r="AD794" s="41">
        <v>20.5</v>
      </c>
      <c r="AE794" s="26">
        <f t="shared" si="25"/>
        <v>25.005615537345754</v>
      </c>
    </row>
    <row r="795" spans="17:31" x14ac:dyDescent="0.25">
      <c r="AC795" s="41">
        <v>5</v>
      </c>
      <c r="AD795" s="41">
        <v>25.5</v>
      </c>
      <c r="AE795" s="26">
        <f t="shared" si="25"/>
        <v>25.005615537345754</v>
      </c>
    </row>
    <row r="796" spans="17:31" x14ac:dyDescent="0.25">
      <c r="AC796" s="41">
        <v>5</v>
      </c>
      <c r="AD796" s="41">
        <v>23.7</v>
      </c>
      <c r="AE796" s="26">
        <f t="shared" si="25"/>
        <v>25.005615537345754</v>
      </c>
    </row>
    <row r="797" spans="17:31" x14ac:dyDescent="0.25">
      <c r="AC797" s="41">
        <v>5</v>
      </c>
      <c r="AD797" s="41">
        <v>27.6</v>
      </c>
      <c r="AE797" s="26">
        <f t="shared" si="25"/>
        <v>25.005615537345754</v>
      </c>
    </row>
    <row r="798" spans="17:31" x14ac:dyDescent="0.25">
      <c r="AC798" s="41">
        <v>5</v>
      </c>
      <c r="AD798" s="41">
        <v>26.8</v>
      </c>
      <c r="AE798" s="26">
        <f t="shared" si="25"/>
        <v>25.005615537345754</v>
      </c>
    </row>
    <row r="799" spans="17:31" x14ac:dyDescent="0.25">
      <c r="AC799" s="41">
        <v>5</v>
      </c>
      <c r="AD799" s="41">
        <v>23</v>
      </c>
      <c r="AE799" s="26">
        <f t="shared" si="25"/>
        <v>25.005615537345754</v>
      </c>
    </row>
    <row r="800" spans="17:31" x14ac:dyDescent="0.25">
      <c r="AC800" s="41">
        <v>5</v>
      </c>
      <c r="AD800" s="41">
        <v>22.5</v>
      </c>
      <c r="AE800" s="26">
        <f t="shared" si="25"/>
        <v>25.005615537345754</v>
      </c>
    </row>
    <row r="801" spans="29:31" x14ac:dyDescent="0.25">
      <c r="AC801" s="41">
        <v>5</v>
      </c>
      <c r="AD801" s="41">
        <v>25.3</v>
      </c>
      <c r="AE801" s="26">
        <f t="shared" si="25"/>
        <v>25.005615537345754</v>
      </c>
    </row>
    <row r="802" spans="29:31" x14ac:dyDescent="0.25">
      <c r="AC802" s="41">
        <v>5</v>
      </c>
      <c r="AD802" s="41">
        <v>27.2</v>
      </c>
      <c r="AE802" s="26">
        <f t="shared" si="25"/>
        <v>25.005615537345754</v>
      </c>
    </row>
    <row r="803" spans="29:31" x14ac:dyDescent="0.25">
      <c r="AC803" s="41">
        <v>5</v>
      </c>
      <c r="AD803" s="41">
        <v>23.4</v>
      </c>
      <c r="AE803" s="26">
        <f t="shared" si="25"/>
        <v>25.005615537345754</v>
      </c>
    </row>
    <row r="804" spans="29:31" x14ac:dyDescent="0.25">
      <c r="AC804" s="41">
        <v>5</v>
      </c>
      <c r="AD804" s="41">
        <v>22.8</v>
      </c>
      <c r="AE804" s="26">
        <f t="shared" si="25"/>
        <v>25.005615537345754</v>
      </c>
    </row>
    <row r="805" spans="29:31" x14ac:dyDescent="0.25">
      <c r="AC805" s="41">
        <v>5</v>
      </c>
      <c r="AD805" s="41">
        <v>28</v>
      </c>
      <c r="AE805" s="26">
        <f t="shared" si="25"/>
        <v>25.005615537345754</v>
      </c>
    </row>
    <row r="806" spans="29:31" x14ac:dyDescent="0.25">
      <c r="AC806" s="41">
        <v>5</v>
      </c>
      <c r="AD806" s="41">
        <v>29.7</v>
      </c>
      <c r="AE806" s="26">
        <f t="shared" si="25"/>
        <v>25.005615537345754</v>
      </c>
    </row>
    <row r="807" spans="29:31" x14ac:dyDescent="0.25">
      <c r="AC807" s="41">
        <v>5</v>
      </c>
      <c r="AD807" s="41">
        <v>19.399999999999999</v>
      </c>
      <c r="AE807" s="26">
        <f t="shared" si="25"/>
        <v>25.005615537345754</v>
      </c>
    </row>
    <row r="808" spans="29:31" x14ac:dyDescent="0.25">
      <c r="AC808" s="41">
        <v>5</v>
      </c>
      <c r="AD808" s="41">
        <v>28.4</v>
      </c>
      <c r="AE808" s="26">
        <f t="shared" si="25"/>
        <v>25.005615537345754</v>
      </c>
    </row>
    <row r="809" spans="29:31" x14ac:dyDescent="0.25">
      <c r="AC809" s="41">
        <v>5</v>
      </c>
      <c r="AD809" s="41">
        <v>25.6</v>
      </c>
      <c r="AE809" s="26">
        <f t="shared" si="25"/>
        <v>25.005615537345754</v>
      </c>
    </row>
    <row r="810" spans="29:31" x14ac:dyDescent="0.25">
      <c r="AC810" s="41">
        <v>5</v>
      </c>
      <c r="AD810" s="41">
        <v>27</v>
      </c>
      <c r="AE810" s="26">
        <f t="shared" si="25"/>
        <v>25.005615537345754</v>
      </c>
    </row>
    <row r="811" spans="29:31" x14ac:dyDescent="0.25">
      <c r="AC811" s="41">
        <v>5</v>
      </c>
      <c r="AD811" s="41">
        <v>26.5</v>
      </c>
      <c r="AE811" s="26">
        <f t="shared" si="25"/>
        <v>25.005615537345754</v>
      </c>
    </row>
    <row r="812" spans="29:31" x14ac:dyDescent="0.25">
      <c r="AC812" s="41">
        <v>5</v>
      </c>
      <c r="AD812" s="41">
        <v>25.1</v>
      </c>
      <c r="AE812" s="26">
        <f t="shared" si="25"/>
        <v>25.005615537345754</v>
      </c>
    </row>
    <row r="813" spans="29:31" x14ac:dyDescent="0.25">
      <c r="AC813" s="41">
        <v>5</v>
      </c>
      <c r="AD813" s="41">
        <v>27.5</v>
      </c>
      <c r="AE813" s="26">
        <f t="shared" si="25"/>
        <v>25.005615537345754</v>
      </c>
    </row>
    <row r="814" spans="29:31" x14ac:dyDescent="0.25">
      <c r="AC814" s="41">
        <v>5</v>
      </c>
      <c r="AD814" s="41">
        <v>25</v>
      </c>
      <c r="AE814" s="26">
        <f t="shared" si="25"/>
        <v>25.005615537345754</v>
      </c>
    </row>
    <row r="815" spans="29:31" x14ac:dyDescent="0.25">
      <c r="AC815" s="41">
        <v>5</v>
      </c>
      <c r="AD815" s="41">
        <v>25.4</v>
      </c>
      <c r="AE815" s="26">
        <f t="shared" si="25"/>
        <v>25.005615537345754</v>
      </c>
    </row>
    <row r="816" spans="29:31" x14ac:dyDescent="0.25">
      <c r="AC816" s="41">
        <v>5</v>
      </c>
      <c r="AD816" s="41">
        <v>27.6</v>
      </c>
      <c r="AE816" s="26">
        <f t="shared" si="25"/>
        <v>25.005615537345754</v>
      </c>
    </row>
    <row r="817" spans="29:31" x14ac:dyDescent="0.25">
      <c r="AC817" s="41">
        <v>5</v>
      </c>
      <c r="AD817" s="41">
        <v>28.1</v>
      </c>
      <c r="AE817" s="26">
        <f t="shared" si="25"/>
        <v>25.005615537345754</v>
      </c>
    </row>
    <row r="818" spans="29:31" x14ac:dyDescent="0.25">
      <c r="AC818" s="41">
        <v>5</v>
      </c>
      <c r="AD818" s="41">
        <v>23.7</v>
      </c>
      <c r="AE818" s="26">
        <f t="shared" si="25"/>
        <v>25.005615537345754</v>
      </c>
    </row>
    <row r="819" spans="29:31" x14ac:dyDescent="0.25">
      <c r="AC819" s="41">
        <v>5</v>
      </c>
      <c r="AD819" s="41">
        <v>24.2</v>
      </c>
      <c r="AE819" s="26">
        <f t="shared" si="25"/>
        <v>25.005615537345754</v>
      </c>
    </row>
    <row r="820" spans="29:31" x14ac:dyDescent="0.25">
      <c r="AC820" s="41">
        <v>5</v>
      </c>
      <c r="AD820" s="41">
        <v>22.1</v>
      </c>
      <c r="AE820" s="26">
        <f t="shared" si="25"/>
        <v>25.005615537345754</v>
      </c>
    </row>
    <row r="821" spans="29:31" x14ac:dyDescent="0.25">
      <c r="AC821" s="41">
        <v>5</v>
      </c>
      <c r="AD821" s="41">
        <v>25.9</v>
      </c>
      <c r="AE821" s="26">
        <f t="shared" si="25"/>
        <v>25.005615537345754</v>
      </c>
    </row>
    <row r="822" spans="29:31" x14ac:dyDescent="0.25">
      <c r="AC822" s="41">
        <v>5</v>
      </c>
      <c r="AD822" s="41">
        <v>25.2</v>
      </c>
      <c r="AE822" s="26">
        <f t="shared" si="25"/>
        <v>25.005615537345754</v>
      </c>
    </row>
    <row r="823" spans="29:31" x14ac:dyDescent="0.25">
      <c r="AC823" s="41">
        <v>5</v>
      </c>
      <c r="AD823" s="41">
        <v>26</v>
      </c>
      <c r="AE823" s="26">
        <f t="shared" si="25"/>
        <v>25.005615537345754</v>
      </c>
    </row>
    <row r="824" spans="29:31" x14ac:dyDescent="0.25">
      <c r="AC824" s="41">
        <v>5</v>
      </c>
      <c r="AD824" s="41">
        <v>28.4</v>
      </c>
      <c r="AE824" s="26">
        <f t="shared" si="25"/>
        <v>25.005615537345754</v>
      </c>
    </row>
    <row r="825" spans="29:31" x14ac:dyDescent="0.25">
      <c r="AC825" s="41">
        <v>5</v>
      </c>
      <c r="AD825" s="41">
        <v>24.6</v>
      </c>
      <c r="AE825" s="26">
        <f t="shared" si="25"/>
        <v>25.005615537345754</v>
      </c>
    </row>
    <row r="826" spans="29:31" x14ac:dyDescent="0.25">
      <c r="AC826" s="41">
        <v>5</v>
      </c>
      <c r="AD826" s="41">
        <v>27.8</v>
      </c>
      <c r="AE826" s="26">
        <f t="shared" si="25"/>
        <v>25.005615537345754</v>
      </c>
    </row>
    <row r="827" spans="29:31" x14ac:dyDescent="0.25">
      <c r="AC827" s="41">
        <v>5</v>
      </c>
      <c r="AD827" s="41">
        <v>23.8</v>
      </c>
      <c r="AE827" s="26">
        <f t="shared" si="25"/>
        <v>25.005615537345754</v>
      </c>
    </row>
    <row r="828" spans="29:31" x14ac:dyDescent="0.25">
      <c r="AC828" s="41">
        <v>5</v>
      </c>
      <c r="AD828" s="41">
        <v>24.5</v>
      </c>
      <c r="AE828" s="26">
        <f t="shared" si="25"/>
        <v>25.005615537345754</v>
      </c>
    </row>
    <row r="829" spans="29:31" x14ac:dyDescent="0.25">
      <c r="AC829" s="41">
        <v>5</v>
      </c>
      <c r="AD829" s="41">
        <v>24.5</v>
      </c>
      <c r="AE829" s="26">
        <f t="shared" si="25"/>
        <v>25.005615537345754</v>
      </c>
    </row>
    <row r="830" spans="29:31" x14ac:dyDescent="0.25">
      <c r="AC830" s="41">
        <v>5</v>
      </c>
      <c r="AD830" s="41">
        <v>21.4</v>
      </c>
      <c r="AE830" s="26">
        <f t="shared" si="25"/>
        <v>25.005615537345754</v>
      </c>
    </row>
    <row r="831" spans="29:31" x14ac:dyDescent="0.25">
      <c r="AC831" s="41">
        <v>5</v>
      </c>
      <c r="AD831" s="41">
        <v>28.3</v>
      </c>
      <c r="AE831" s="26">
        <f t="shared" si="25"/>
        <v>25.005615537345754</v>
      </c>
    </row>
    <row r="832" spans="29:31" x14ac:dyDescent="0.25">
      <c r="AC832" s="41">
        <v>5</v>
      </c>
      <c r="AD832" s="41">
        <v>27.7</v>
      </c>
      <c r="AE832" s="26">
        <f t="shared" si="25"/>
        <v>25.005615537345754</v>
      </c>
    </row>
    <row r="833" spans="29:31" x14ac:dyDescent="0.25">
      <c r="AC833" s="41">
        <v>5</v>
      </c>
      <c r="AD833" s="41">
        <v>24.5</v>
      </c>
      <c r="AE833" s="26">
        <f t="shared" si="25"/>
        <v>25.005615537345754</v>
      </c>
    </row>
    <row r="834" spans="29:31" x14ac:dyDescent="0.25">
      <c r="AC834" s="41">
        <v>5</v>
      </c>
      <c r="AD834" s="41">
        <v>24.8</v>
      </c>
      <c r="AE834" s="26">
        <f t="shared" si="25"/>
        <v>25.005615537345754</v>
      </c>
    </row>
    <row r="835" spans="29:31" x14ac:dyDescent="0.25">
      <c r="AC835" s="41">
        <v>5</v>
      </c>
      <c r="AD835" s="41">
        <v>23.2</v>
      </c>
      <c r="AE835" s="26">
        <f t="shared" si="25"/>
        <v>25.005615537345754</v>
      </c>
    </row>
    <row r="836" spans="29:31" x14ac:dyDescent="0.25">
      <c r="AC836" s="41">
        <v>5</v>
      </c>
      <c r="AD836" s="41">
        <v>24</v>
      </c>
      <c r="AE836" s="26">
        <f t="shared" si="25"/>
        <v>25.005615537345754</v>
      </c>
    </row>
    <row r="837" spans="29:31" x14ac:dyDescent="0.25">
      <c r="AC837" s="41">
        <v>5</v>
      </c>
      <c r="AD837" s="41">
        <v>21.7</v>
      </c>
      <c r="AE837" s="26">
        <f t="shared" si="25"/>
        <v>25.005615537345754</v>
      </c>
    </row>
    <row r="838" spans="29:31" x14ac:dyDescent="0.25">
      <c r="AC838" s="41">
        <v>5</v>
      </c>
      <c r="AD838" s="41">
        <v>24.2</v>
      </c>
      <c r="AE838" s="26">
        <f t="shared" si="25"/>
        <v>25.005615537345754</v>
      </c>
    </row>
    <row r="839" spans="29:31" x14ac:dyDescent="0.25">
      <c r="AC839" s="41">
        <v>5</v>
      </c>
      <c r="AD839" s="41">
        <v>23</v>
      </c>
      <c r="AE839" s="26">
        <f t="shared" ref="AE839:AE902" si="26">$X$25*(1-EXP(-$X$24*(AC839-$X$26)))</f>
        <v>25.005615537345754</v>
      </c>
    </row>
    <row r="840" spans="29:31" x14ac:dyDescent="0.25">
      <c r="AC840" s="41">
        <v>5</v>
      </c>
      <c r="AD840" s="41">
        <v>25.2</v>
      </c>
      <c r="AE840" s="26">
        <f t="shared" si="26"/>
        <v>25.005615537345754</v>
      </c>
    </row>
    <row r="841" spans="29:31" x14ac:dyDescent="0.25">
      <c r="AC841" s="41">
        <v>5</v>
      </c>
      <c r="AD841" s="41">
        <v>21.6</v>
      </c>
      <c r="AE841" s="26">
        <f t="shared" si="26"/>
        <v>25.005615537345754</v>
      </c>
    </row>
    <row r="842" spans="29:31" x14ac:dyDescent="0.25">
      <c r="AC842" s="41">
        <v>5</v>
      </c>
      <c r="AD842" s="41">
        <v>29.4</v>
      </c>
      <c r="AE842" s="26">
        <f t="shared" si="26"/>
        <v>25.005615537345754</v>
      </c>
    </row>
    <row r="843" spans="29:31" x14ac:dyDescent="0.25">
      <c r="AC843" s="41">
        <v>5</v>
      </c>
      <c r="AD843" s="41">
        <v>26</v>
      </c>
      <c r="AE843" s="26">
        <f t="shared" si="26"/>
        <v>25.005615537345754</v>
      </c>
    </row>
    <row r="844" spans="29:31" x14ac:dyDescent="0.25">
      <c r="AC844" s="41">
        <v>5</v>
      </c>
      <c r="AD844" s="41">
        <v>23.3</v>
      </c>
      <c r="AE844" s="26">
        <f t="shared" si="26"/>
        <v>25.005615537345754</v>
      </c>
    </row>
    <row r="845" spans="29:31" x14ac:dyDescent="0.25">
      <c r="AC845" s="41">
        <v>5</v>
      </c>
      <c r="AD845" s="41">
        <v>27</v>
      </c>
      <c r="AE845" s="26">
        <f t="shared" si="26"/>
        <v>25.005615537345754</v>
      </c>
    </row>
    <row r="846" spans="29:31" x14ac:dyDescent="0.25">
      <c r="AC846" s="41">
        <v>5</v>
      </c>
      <c r="AD846" s="41">
        <v>27.8</v>
      </c>
      <c r="AE846" s="26">
        <f t="shared" si="26"/>
        <v>25.005615537345754</v>
      </c>
    </row>
    <row r="847" spans="29:31" x14ac:dyDescent="0.25">
      <c r="AC847" s="41">
        <v>5</v>
      </c>
      <c r="AD847" s="41">
        <v>21.2</v>
      </c>
      <c r="AE847" s="26">
        <f t="shared" si="26"/>
        <v>25.005615537345754</v>
      </c>
    </row>
    <row r="848" spans="29:31" x14ac:dyDescent="0.25">
      <c r="AC848" s="41">
        <v>5</v>
      </c>
      <c r="AD848" s="41">
        <v>22</v>
      </c>
      <c r="AE848" s="26">
        <f t="shared" si="26"/>
        <v>25.005615537345754</v>
      </c>
    </row>
    <row r="849" spans="29:31" x14ac:dyDescent="0.25">
      <c r="AC849" s="41">
        <v>5</v>
      </c>
      <c r="AD849" s="41">
        <v>28.5</v>
      </c>
      <c r="AE849" s="26">
        <f t="shared" si="26"/>
        <v>25.005615537345754</v>
      </c>
    </row>
    <row r="850" spans="29:31" x14ac:dyDescent="0.25">
      <c r="AC850" s="41">
        <v>5</v>
      </c>
      <c r="AD850" s="41">
        <v>22.8</v>
      </c>
      <c r="AE850" s="26">
        <f t="shared" si="26"/>
        <v>25.005615537345754</v>
      </c>
    </row>
    <row r="851" spans="29:31" x14ac:dyDescent="0.25">
      <c r="AC851" s="41">
        <v>5</v>
      </c>
      <c r="AD851" s="41">
        <v>35</v>
      </c>
      <c r="AE851" s="26">
        <f t="shared" si="26"/>
        <v>25.005615537345754</v>
      </c>
    </row>
    <row r="852" spans="29:31" x14ac:dyDescent="0.25">
      <c r="AC852" s="41">
        <v>5</v>
      </c>
      <c r="AD852" s="41">
        <v>27.3</v>
      </c>
      <c r="AE852" s="26">
        <f t="shared" si="26"/>
        <v>25.005615537345754</v>
      </c>
    </row>
    <row r="853" spans="29:31" x14ac:dyDescent="0.25">
      <c r="AC853" s="41">
        <v>5</v>
      </c>
      <c r="AD853" s="41">
        <v>24.2</v>
      </c>
      <c r="AE853" s="26">
        <f t="shared" si="26"/>
        <v>25.005615537345754</v>
      </c>
    </row>
    <row r="854" spans="29:31" x14ac:dyDescent="0.25">
      <c r="AC854" s="41">
        <v>5</v>
      </c>
      <c r="AD854" s="41">
        <v>22</v>
      </c>
      <c r="AE854" s="26">
        <f t="shared" si="26"/>
        <v>25.005615537345754</v>
      </c>
    </row>
    <row r="855" spans="29:31" x14ac:dyDescent="0.25">
      <c r="AC855" s="41">
        <v>5</v>
      </c>
      <c r="AD855" s="41">
        <v>23.1</v>
      </c>
      <c r="AE855" s="26">
        <f t="shared" si="26"/>
        <v>25.005615537345754</v>
      </c>
    </row>
    <row r="856" spans="29:31" x14ac:dyDescent="0.25">
      <c r="AC856" s="41">
        <v>5</v>
      </c>
      <c r="AD856" s="41">
        <v>25.1</v>
      </c>
      <c r="AE856" s="26">
        <f t="shared" si="26"/>
        <v>25.005615537345754</v>
      </c>
    </row>
    <row r="857" spans="29:31" x14ac:dyDescent="0.25">
      <c r="AC857" s="41">
        <v>5</v>
      </c>
      <c r="AD857" s="41">
        <v>20.5</v>
      </c>
      <c r="AE857" s="26">
        <f t="shared" si="26"/>
        <v>25.005615537345754</v>
      </c>
    </row>
    <row r="858" spans="29:31" x14ac:dyDescent="0.25">
      <c r="AC858" s="41">
        <v>5</v>
      </c>
      <c r="AD858" s="41">
        <v>21.3</v>
      </c>
      <c r="AE858" s="26">
        <f t="shared" si="26"/>
        <v>25.005615537345754</v>
      </c>
    </row>
    <row r="859" spans="29:31" x14ac:dyDescent="0.25">
      <c r="AC859" s="41">
        <v>5</v>
      </c>
      <c r="AD859" s="41">
        <v>25.5</v>
      </c>
      <c r="AE859" s="26">
        <f t="shared" si="26"/>
        <v>25.005615537345754</v>
      </c>
    </row>
    <row r="860" spans="29:31" x14ac:dyDescent="0.25">
      <c r="AC860" s="41">
        <v>5</v>
      </c>
      <c r="AD860" s="41">
        <v>22.6</v>
      </c>
      <c r="AE860" s="26">
        <f t="shared" si="26"/>
        <v>25.005615537345754</v>
      </c>
    </row>
    <row r="861" spans="29:31" x14ac:dyDescent="0.25">
      <c r="AC861" s="41">
        <v>5</v>
      </c>
      <c r="AD861" s="41">
        <v>23.7</v>
      </c>
      <c r="AE861" s="26">
        <f t="shared" si="26"/>
        <v>25.005615537345754</v>
      </c>
    </row>
    <row r="862" spans="29:31" x14ac:dyDescent="0.25">
      <c r="AC862" s="41">
        <v>5</v>
      </c>
      <c r="AD862" s="41">
        <v>23</v>
      </c>
      <c r="AE862" s="26">
        <f t="shared" si="26"/>
        <v>25.005615537345754</v>
      </c>
    </row>
    <row r="863" spans="29:31" x14ac:dyDescent="0.25">
      <c r="AC863" s="41">
        <v>5</v>
      </c>
      <c r="AD863" s="41">
        <v>27</v>
      </c>
      <c r="AE863" s="26">
        <f t="shared" si="26"/>
        <v>25.005615537345754</v>
      </c>
    </row>
    <row r="864" spans="29:31" x14ac:dyDescent="0.25">
      <c r="AC864" s="41">
        <v>5</v>
      </c>
      <c r="AD864" s="41">
        <v>22.9</v>
      </c>
      <c r="AE864" s="26">
        <f t="shared" si="26"/>
        <v>25.005615537345754</v>
      </c>
    </row>
    <row r="865" spans="29:31" x14ac:dyDescent="0.25">
      <c r="AC865" s="41">
        <v>5</v>
      </c>
      <c r="AD865" s="41">
        <v>26.4</v>
      </c>
      <c r="AE865" s="26">
        <f t="shared" si="26"/>
        <v>25.005615537345754</v>
      </c>
    </row>
    <row r="866" spans="29:31" x14ac:dyDescent="0.25">
      <c r="AC866" s="41">
        <v>5</v>
      </c>
      <c r="AD866" s="41">
        <v>24.4</v>
      </c>
      <c r="AE866" s="26">
        <f t="shared" si="26"/>
        <v>25.005615537345754</v>
      </c>
    </row>
    <row r="867" spans="29:31" x14ac:dyDescent="0.25">
      <c r="AC867" s="41">
        <v>5</v>
      </c>
      <c r="AD867" s="41">
        <v>25.4</v>
      </c>
      <c r="AE867" s="26">
        <f t="shared" si="26"/>
        <v>25.005615537345754</v>
      </c>
    </row>
    <row r="868" spans="29:31" x14ac:dyDescent="0.25">
      <c r="AC868" s="41">
        <v>5</v>
      </c>
      <c r="AD868" s="41">
        <v>27.8</v>
      </c>
      <c r="AE868" s="26">
        <f t="shared" si="26"/>
        <v>25.005615537345754</v>
      </c>
    </row>
    <row r="869" spans="29:31" x14ac:dyDescent="0.25">
      <c r="AC869" s="41">
        <v>5</v>
      </c>
      <c r="AD869" s="41">
        <v>23.6</v>
      </c>
      <c r="AE869" s="26">
        <f t="shared" si="26"/>
        <v>25.005615537345754</v>
      </c>
    </row>
    <row r="870" spans="29:31" x14ac:dyDescent="0.25">
      <c r="AC870" s="41">
        <v>5</v>
      </c>
      <c r="AD870" s="41">
        <v>23.8</v>
      </c>
      <c r="AE870" s="26">
        <f t="shared" si="26"/>
        <v>25.005615537345754</v>
      </c>
    </row>
    <row r="871" spans="29:31" x14ac:dyDescent="0.25">
      <c r="AC871" s="41">
        <v>5</v>
      </c>
      <c r="AD871" s="41">
        <v>27.4</v>
      </c>
      <c r="AE871" s="26">
        <f t="shared" si="26"/>
        <v>25.005615537345754</v>
      </c>
    </row>
    <row r="872" spans="29:31" x14ac:dyDescent="0.25">
      <c r="AC872" s="41">
        <v>6</v>
      </c>
      <c r="AD872" s="41">
        <v>30.3</v>
      </c>
      <c r="AE872" s="26">
        <f t="shared" si="26"/>
        <v>25.2965416508879</v>
      </c>
    </row>
    <row r="873" spans="29:31" x14ac:dyDescent="0.25">
      <c r="AC873" s="41">
        <v>6</v>
      </c>
      <c r="AD873" s="41">
        <v>21.8</v>
      </c>
      <c r="AE873" s="26">
        <f t="shared" si="26"/>
        <v>25.2965416508879</v>
      </c>
    </row>
    <row r="874" spans="29:31" x14ac:dyDescent="0.25">
      <c r="AC874" s="41">
        <v>6</v>
      </c>
      <c r="AD874" s="41">
        <v>22.9</v>
      </c>
      <c r="AE874" s="26">
        <f t="shared" si="26"/>
        <v>25.2965416508879</v>
      </c>
    </row>
    <row r="875" spans="29:31" x14ac:dyDescent="0.25">
      <c r="AC875" s="41">
        <v>6</v>
      </c>
      <c r="AD875" s="41">
        <v>27.3</v>
      </c>
      <c r="AE875" s="26">
        <f t="shared" si="26"/>
        <v>25.2965416508879</v>
      </c>
    </row>
    <row r="876" spans="29:31" x14ac:dyDescent="0.25">
      <c r="AC876" s="41">
        <v>6</v>
      </c>
      <c r="AD876" s="41">
        <v>31.4</v>
      </c>
      <c r="AE876" s="26">
        <f t="shared" si="26"/>
        <v>25.2965416508879</v>
      </c>
    </row>
    <row r="877" spans="29:31" x14ac:dyDescent="0.25">
      <c r="AC877" s="41">
        <v>6</v>
      </c>
      <c r="AD877" s="41">
        <v>21.9</v>
      </c>
      <c r="AE877" s="26">
        <f t="shared" si="26"/>
        <v>25.2965416508879</v>
      </c>
    </row>
    <row r="878" spans="29:31" x14ac:dyDescent="0.25">
      <c r="AC878" s="41">
        <v>6</v>
      </c>
      <c r="AD878" s="41">
        <v>22.3</v>
      </c>
      <c r="AE878" s="26">
        <f t="shared" si="26"/>
        <v>25.2965416508879</v>
      </c>
    </row>
    <row r="879" spans="29:31" x14ac:dyDescent="0.25">
      <c r="AC879" s="41">
        <v>6</v>
      </c>
      <c r="AD879" s="41">
        <v>27.2</v>
      </c>
      <c r="AE879" s="26">
        <f t="shared" si="26"/>
        <v>25.2965416508879</v>
      </c>
    </row>
    <row r="880" spans="29:31" x14ac:dyDescent="0.25">
      <c r="AC880" s="41">
        <v>6</v>
      </c>
      <c r="AD880" s="41">
        <v>25.3</v>
      </c>
      <c r="AE880" s="26">
        <f t="shared" si="26"/>
        <v>25.2965416508879</v>
      </c>
    </row>
    <row r="881" spans="29:31" x14ac:dyDescent="0.25">
      <c r="AC881" s="41">
        <v>6</v>
      </c>
      <c r="AD881" s="41">
        <v>24.8</v>
      </c>
      <c r="AE881" s="26">
        <f t="shared" si="26"/>
        <v>25.2965416508879</v>
      </c>
    </row>
    <row r="882" spans="29:31" x14ac:dyDescent="0.25">
      <c r="AC882" s="41">
        <v>6</v>
      </c>
      <c r="AD882" s="41">
        <v>21.5</v>
      </c>
      <c r="AE882" s="26">
        <f t="shared" si="26"/>
        <v>25.2965416508879</v>
      </c>
    </row>
    <row r="883" spans="29:31" x14ac:dyDescent="0.25">
      <c r="AC883" s="41">
        <v>6</v>
      </c>
      <c r="AD883" s="41">
        <v>24</v>
      </c>
      <c r="AE883" s="26">
        <f t="shared" si="26"/>
        <v>25.2965416508879</v>
      </c>
    </row>
    <row r="884" spans="29:31" x14ac:dyDescent="0.25">
      <c r="AC884" s="41">
        <v>6</v>
      </c>
      <c r="AD884" s="41">
        <v>22.7</v>
      </c>
      <c r="AE884" s="26">
        <f t="shared" si="26"/>
        <v>25.2965416508879</v>
      </c>
    </row>
    <row r="885" spans="29:31" x14ac:dyDescent="0.25">
      <c r="AC885" s="41">
        <v>6</v>
      </c>
      <c r="AD885" s="41">
        <v>27.2</v>
      </c>
      <c r="AE885" s="26">
        <f t="shared" si="26"/>
        <v>25.2965416508879</v>
      </c>
    </row>
    <row r="886" spans="29:31" x14ac:dyDescent="0.25">
      <c r="AC886" s="41">
        <v>6</v>
      </c>
      <c r="AD886" s="41">
        <v>24.7</v>
      </c>
      <c r="AE886" s="26">
        <f t="shared" si="26"/>
        <v>25.2965416508879</v>
      </c>
    </row>
    <row r="887" spans="29:31" x14ac:dyDescent="0.25">
      <c r="AC887" s="41">
        <v>6</v>
      </c>
      <c r="AD887" s="41">
        <v>25.8</v>
      </c>
      <c r="AE887" s="26">
        <f t="shared" si="26"/>
        <v>25.2965416508879</v>
      </c>
    </row>
    <row r="888" spans="29:31" x14ac:dyDescent="0.25">
      <c r="AC888" s="41">
        <v>6</v>
      </c>
      <c r="AD888" s="41">
        <v>24.1</v>
      </c>
      <c r="AE888" s="26">
        <f t="shared" si="26"/>
        <v>25.2965416508879</v>
      </c>
    </row>
    <row r="889" spans="29:31" x14ac:dyDescent="0.25">
      <c r="AC889" s="41">
        <v>6</v>
      </c>
      <c r="AD889" s="41">
        <v>29.3</v>
      </c>
      <c r="AE889" s="26">
        <f t="shared" si="26"/>
        <v>25.2965416508879</v>
      </c>
    </row>
    <row r="890" spans="29:31" x14ac:dyDescent="0.25">
      <c r="AC890" s="41">
        <v>6</v>
      </c>
      <c r="AD890" s="41">
        <v>26</v>
      </c>
      <c r="AE890" s="26">
        <f t="shared" si="26"/>
        <v>25.2965416508879</v>
      </c>
    </row>
    <row r="891" spans="29:31" x14ac:dyDescent="0.25">
      <c r="AC891" s="41">
        <v>6</v>
      </c>
      <c r="AD891" s="41">
        <v>29.8</v>
      </c>
      <c r="AE891" s="26">
        <f t="shared" si="26"/>
        <v>25.2965416508879</v>
      </c>
    </row>
    <row r="892" spans="29:31" x14ac:dyDescent="0.25">
      <c r="AC892" s="41">
        <v>6</v>
      </c>
      <c r="AD892" s="41">
        <v>27.7</v>
      </c>
      <c r="AE892" s="26">
        <f t="shared" si="26"/>
        <v>25.2965416508879</v>
      </c>
    </row>
    <row r="893" spans="29:31" x14ac:dyDescent="0.25">
      <c r="AC893" s="41">
        <v>6</v>
      </c>
      <c r="AD893" s="41">
        <v>25.1</v>
      </c>
      <c r="AE893" s="26">
        <f t="shared" si="26"/>
        <v>25.2965416508879</v>
      </c>
    </row>
    <row r="894" spans="29:31" x14ac:dyDescent="0.25">
      <c r="AC894" s="41">
        <v>6</v>
      </c>
      <c r="AD894" s="41">
        <v>22.6</v>
      </c>
      <c r="AE894" s="26">
        <f t="shared" si="26"/>
        <v>25.2965416508879</v>
      </c>
    </row>
    <row r="895" spans="29:31" x14ac:dyDescent="0.25">
      <c r="AC895" s="41">
        <v>6</v>
      </c>
      <c r="AD895" s="41">
        <v>25.8</v>
      </c>
      <c r="AE895" s="26">
        <f t="shared" si="26"/>
        <v>25.2965416508879</v>
      </c>
    </row>
    <row r="896" spans="29:31" x14ac:dyDescent="0.25">
      <c r="AC896" s="41">
        <v>6</v>
      </c>
      <c r="AD896" s="41">
        <v>24.2</v>
      </c>
      <c r="AE896" s="26">
        <f t="shared" si="26"/>
        <v>25.2965416508879</v>
      </c>
    </row>
    <row r="897" spans="29:31" x14ac:dyDescent="0.25">
      <c r="AC897" s="41">
        <v>6</v>
      </c>
      <c r="AD897" s="41">
        <v>27.6</v>
      </c>
      <c r="AE897" s="26">
        <f t="shared" si="26"/>
        <v>25.2965416508879</v>
      </c>
    </row>
    <row r="898" spans="29:31" x14ac:dyDescent="0.25">
      <c r="AC898" s="41">
        <v>6</v>
      </c>
      <c r="AD898" s="41">
        <v>23.8</v>
      </c>
      <c r="AE898" s="26">
        <f t="shared" si="26"/>
        <v>25.2965416508879</v>
      </c>
    </row>
    <row r="899" spans="29:31" x14ac:dyDescent="0.25">
      <c r="AC899" s="41">
        <v>6</v>
      </c>
      <c r="AD899" s="41">
        <v>25.7</v>
      </c>
      <c r="AE899" s="26">
        <f t="shared" si="26"/>
        <v>25.2965416508879</v>
      </c>
    </row>
    <row r="900" spans="29:31" x14ac:dyDescent="0.25">
      <c r="AC900" s="41">
        <v>6</v>
      </c>
      <c r="AD900" s="41">
        <v>22.6</v>
      </c>
      <c r="AE900" s="26">
        <f t="shared" si="26"/>
        <v>25.2965416508879</v>
      </c>
    </row>
    <row r="901" spans="29:31" x14ac:dyDescent="0.25">
      <c r="AC901" s="41">
        <v>6</v>
      </c>
      <c r="AD901" s="41">
        <v>26.5</v>
      </c>
      <c r="AE901" s="26">
        <f t="shared" si="26"/>
        <v>25.2965416508879</v>
      </c>
    </row>
    <row r="902" spans="29:31" x14ac:dyDescent="0.25">
      <c r="AC902" s="41">
        <v>6</v>
      </c>
      <c r="AD902" s="41">
        <v>29.2</v>
      </c>
      <c r="AE902" s="26">
        <f t="shared" si="26"/>
        <v>25.2965416508879</v>
      </c>
    </row>
    <row r="903" spans="29:31" x14ac:dyDescent="0.25">
      <c r="AC903" s="41">
        <v>6</v>
      </c>
      <c r="AD903" s="41">
        <v>25.2</v>
      </c>
      <c r="AE903" s="26">
        <f t="shared" ref="AE903:AE966" si="27">$X$25*(1-EXP(-$X$24*(AC903-$X$26)))</f>
        <v>25.2965416508879</v>
      </c>
    </row>
    <row r="904" spans="29:31" x14ac:dyDescent="0.25">
      <c r="AC904" s="41">
        <v>6</v>
      </c>
      <c r="AD904" s="41">
        <v>25.7</v>
      </c>
      <c r="AE904" s="26">
        <f t="shared" si="27"/>
        <v>25.2965416508879</v>
      </c>
    </row>
    <row r="905" spans="29:31" x14ac:dyDescent="0.25">
      <c r="AC905" s="41">
        <v>6</v>
      </c>
      <c r="AD905" s="41">
        <v>25.2</v>
      </c>
      <c r="AE905" s="26">
        <f t="shared" si="27"/>
        <v>25.2965416508879</v>
      </c>
    </row>
    <row r="906" spans="29:31" x14ac:dyDescent="0.25">
      <c r="AC906" s="41">
        <v>6</v>
      </c>
      <c r="AD906" s="41">
        <v>23.2</v>
      </c>
      <c r="AE906" s="26">
        <f t="shared" si="27"/>
        <v>25.2965416508879</v>
      </c>
    </row>
    <row r="907" spans="29:31" x14ac:dyDescent="0.25">
      <c r="AC907" s="41">
        <v>6</v>
      </c>
      <c r="AD907" s="41">
        <v>25.9</v>
      </c>
      <c r="AE907" s="26">
        <f t="shared" si="27"/>
        <v>25.2965416508879</v>
      </c>
    </row>
    <row r="908" spans="29:31" x14ac:dyDescent="0.25">
      <c r="AC908" s="41">
        <v>6</v>
      </c>
      <c r="AD908" s="41">
        <v>23.4</v>
      </c>
      <c r="AE908" s="26">
        <f t="shared" si="27"/>
        <v>25.2965416508879</v>
      </c>
    </row>
    <row r="909" spans="29:31" x14ac:dyDescent="0.25">
      <c r="AC909" s="41">
        <v>6</v>
      </c>
      <c r="AD909" s="41">
        <v>26.8</v>
      </c>
      <c r="AE909" s="26">
        <f t="shared" si="27"/>
        <v>25.2965416508879</v>
      </c>
    </row>
    <row r="910" spans="29:31" x14ac:dyDescent="0.25">
      <c r="AC910" s="41">
        <v>6</v>
      </c>
      <c r="AD910" s="41">
        <v>25.2</v>
      </c>
      <c r="AE910" s="26">
        <f t="shared" si="27"/>
        <v>25.2965416508879</v>
      </c>
    </row>
    <row r="911" spans="29:31" x14ac:dyDescent="0.25">
      <c r="AC911" s="41">
        <v>6</v>
      </c>
      <c r="AD911" s="41">
        <v>28.7</v>
      </c>
      <c r="AE911" s="26">
        <f t="shared" si="27"/>
        <v>25.2965416508879</v>
      </c>
    </row>
    <row r="912" spans="29:31" x14ac:dyDescent="0.25">
      <c r="AC912" s="41">
        <v>6</v>
      </c>
      <c r="AD912" s="41">
        <v>23.8</v>
      </c>
      <c r="AE912" s="26">
        <f t="shared" si="27"/>
        <v>25.2965416508879</v>
      </c>
    </row>
    <row r="913" spans="29:31" x14ac:dyDescent="0.25">
      <c r="AC913" s="41">
        <v>6</v>
      </c>
      <c r="AD913" s="41">
        <v>27.8</v>
      </c>
      <c r="AE913" s="26">
        <f t="shared" si="27"/>
        <v>25.2965416508879</v>
      </c>
    </row>
    <row r="914" spans="29:31" x14ac:dyDescent="0.25">
      <c r="AC914" s="41">
        <v>6</v>
      </c>
      <c r="AD914" s="41">
        <v>24.7</v>
      </c>
      <c r="AE914" s="26">
        <f t="shared" si="27"/>
        <v>25.2965416508879</v>
      </c>
    </row>
    <row r="915" spans="29:31" x14ac:dyDescent="0.25">
      <c r="AC915" s="41">
        <v>6</v>
      </c>
      <c r="AD915" s="41">
        <v>27.4</v>
      </c>
      <c r="AE915" s="26">
        <f t="shared" si="27"/>
        <v>25.2965416508879</v>
      </c>
    </row>
    <row r="916" spans="29:31" x14ac:dyDescent="0.25">
      <c r="AC916" s="41">
        <v>6</v>
      </c>
      <c r="AD916" s="41">
        <v>24.7</v>
      </c>
      <c r="AE916" s="26">
        <f t="shared" si="27"/>
        <v>25.2965416508879</v>
      </c>
    </row>
    <row r="917" spans="29:31" x14ac:dyDescent="0.25">
      <c r="AC917" s="41">
        <v>6</v>
      </c>
      <c r="AD917" s="41">
        <v>26.7</v>
      </c>
      <c r="AE917" s="26">
        <f t="shared" si="27"/>
        <v>25.2965416508879</v>
      </c>
    </row>
    <row r="918" spans="29:31" x14ac:dyDescent="0.25">
      <c r="AC918" s="41">
        <v>6</v>
      </c>
      <c r="AD918" s="41">
        <v>26</v>
      </c>
      <c r="AE918" s="26">
        <f t="shared" si="27"/>
        <v>25.2965416508879</v>
      </c>
    </row>
    <row r="919" spans="29:31" x14ac:dyDescent="0.25">
      <c r="AC919" s="41">
        <v>6</v>
      </c>
      <c r="AD919" s="41">
        <v>23.2</v>
      </c>
      <c r="AE919" s="26">
        <f t="shared" si="27"/>
        <v>25.2965416508879</v>
      </c>
    </row>
    <row r="920" spans="29:31" x14ac:dyDescent="0.25">
      <c r="AC920" s="41">
        <v>6</v>
      </c>
      <c r="AD920" s="41">
        <v>31</v>
      </c>
      <c r="AE920" s="26">
        <f t="shared" si="27"/>
        <v>25.2965416508879</v>
      </c>
    </row>
    <row r="921" spans="29:31" x14ac:dyDescent="0.25">
      <c r="AC921" s="41">
        <v>6</v>
      </c>
      <c r="AD921" s="41">
        <v>23.1</v>
      </c>
      <c r="AE921" s="26">
        <f t="shared" si="27"/>
        <v>25.2965416508879</v>
      </c>
    </row>
    <row r="922" spans="29:31" x14ac:dyDescent="0.25">
      <c r="AC922" s="41">
        <v>6</v>
      </c>
      <c r="AD922" s="41">
        <v>24.8</v>
      </c>
      <c r="AE922" s="26">
        <f t="shared" si="27"/>
        <v>25.2965416508879</v>
      </c>
    </row>
    <row r="923" spans="29:31" x14ac:dyDescent="0.25">
      <c r="AC923" s="41">
        <v>6</v>
      </c>
      <c r="AD923" s="41">
        <v>22.9</v>
      </c>
      <c r="AE923" s="26">
        <f t="shared" si="27"/>
        <v>25.2965416508879</v>
      </c>
    </row>
    <row r="924" spans="29:31" x14ac:dyDescent="0.25">
      <c r="AC924" s="41">
        <v>6</v>
      </c>
      <c r="AD924" s="41">
        <v>21.2</v>
      </c>
      <c r="AE924" s="26">
        <f t="shared" si="27"/>
        <v>25.2965416508879</v>
      </c>
    </row>
    <row r="925" spans="29:31" x14ac:dyDescent="0.25">
      <c r="AC925" s="41">
        <v>6</v>
      </c>
      <c r="AD925" s="41">
        <v>26.7</v>
      </c>
      <c r="AE925" s="26">
        <f t="shared" si="27"/>
        <v>25.2965416508879</v>
      </c>
    </row>
    <row r="926" spans="29:31" x14ac:dyDescent="0.25">
      <c r="AC926" s="41">
        <v>6</v>
      </c>
      <c r="AD926" s="41">
        <v>26.4</v>
      </c>
      <c r="AE926" s="26">
        <f t="shared" si="27"/>
        <v>25.2965416508879</v>
      </c>
    </row>
    <row r="927" spans="29:31" x14ac:dyDescent="0.25">
      <c r="AC927" s="41">
        <v>6</v>
      </c>
      <c r="AD927" s="41">
        <v>26.5</v>
      </c>
      <c r="AE927" s="26">
        <f t="shared" si="27"/>
        <v>25.2965416508879</v>
      </c>
    </row>
    <row r="928" spans="29:31" x14ac:dyDescent="0.25">
      <c r="AC928" s="41">
        <v>6</v>
      </c>
      <c r="AD928" s="41">
        <v>27.2</v>
      </c>
      <c r="AE928" s="26">
        <f t="shared" si="27"/>
        <v>25.2965416508879</v>
      </c>
    </row>
    <row r="929" spans="29:31" x14ac:dyDescent="0.25">
      <c r="AC929" s="41">
        <v>6</v>
      </c>
      <c r="AD929" s="41">
        <v>23.8</v>
      </c>
      <c r="AE929" s="26">
        <f t="shared" si="27"/>
        <v>25.2965416508879</v>
      </c>
    </row>
    <row r="930" spans="29:31" x14ac:dyDescent="0.25">
      <c r="AC930" s="41">
        <v>6</v>
      </c>
      <c r="AD930" s="41">
        <v>23.4</v>
      </c>
      <c r="AE930" s="26">
        <f t="shared" si="27"/>
        <v>25.2965416508879</v>
      </c>
    </row>
    <row r="931" spans="29:31" x14ac:dyDescent="0.25">
      <c r="AC931" s="41">
        <v>6</v>
      </c>
      <c r="AD931" s="41">
        <v>24</v>
      </c>
      <c r="AE931" s="26">
        <f t="shared" si="27"/>
        <v>25.2965416508879</v>
      </c>
    </row>
    <row r="932" spans="29:31" x14ac:dyDescent="0.25">
      <c r="AC932" s="41">
        <v>6</v>
      </c>
      <c r="AD932" s="41">
        <v>34.200000000000003</v>
      </c>
      <c r="AE932" s="26">
        <f t="shared" si="27"/>
        <v>25.2965416508879</v>
      </c>
    </row>
    <row r="933" spans="29:31" x14ac:dyDescent="0.25">
      <c r="AC933" s="41">
        <v>6</v>
      </c>
      <c r="AD933" s="41">
        <v>28.6</v>
      </c>
      <c r="AE933" s="26">
        <f t="shared" si="27"/>
        <v>25.2965416508879</v>
      </c>
    </row>
    <row r="934" spans="29:31" x14ac:dyDescent="0.25">
      <c r="AC934" s="41">
        <v>6</v>
      </c>
      <c r="AD934" s="41">
        <v>24.3</v>
      </c>
      <c r="AE934" s="26">
        <f t="shared" si="27"/>
        <v>25.2965416508879</v>
      </c>
    </row>
    <row r="935" spans="29:31" x14ac:dyDescent="0.25">
      <c r="AC935" s="41">
        <v>6</v>
      </c>
      <c r="AD935" s="41">
        <v>27.4</v>
      </c>
      <c r="AE935" s="26">
        <f t="shared" si="27"/>
        <v>25.2965416508879</v>
      </c>
    </row>
    <row r="936" spans="29:31" x14ac:dyDescent="0.25">
      <c r="AC936" s="41">
        <v>6</v>
      </c>
      <c r="AD936" s="41">
        <v>24</v>
      </c>
      <c r="AE936" s="26">
        <f t="shared" si="27"/>
        <v>25.2965416508879</v>
      </c>
    </row>
    <row r="937" spans="29:31" x14ac:dyDescent="0.25">
      <c r="AC937" s="41">
        <v>6</v>
      </c>
      <c r="AD937" s="41">
        <v>28.3</v>
      </c>
      <c r="AE937" s="26">
        <f t="shared" si="27"/>
        <v>25.2965416508879</v>
      </c>
    </row>
    <row r="938" spans="29:31" x14ac:dyDescent="0.25">
      <c r="AC938" s="41">
        <v>6</v>
      </c>
      <c r="AD938" s="41">
        <v>29.6</v>
      </c>
      <c r="AE938" s="26">
        <f t="shared" si="27"/>
        <v>25.2965416508879</v>
      </c>
    </row>
    <row r="939" spans="29:31" x14ac:dyDescent="0.25">
      <c r="AC939" s="41">
        <v>6</v>
      </c>
      <c r="AD939" s="41">
        <v>23</v>
      </c>
      <c r="AE939" s="26">
        <f t="shared" si="27"/>
        <v>25.2965416508879</v>
      </c>
    </row>
    <row r="940" spans="29:31" x14ac:dyDescent="0.25">
      <c r="AC940" s="41">
        <v>6</v>
      </c>
      <c r="AD940" s="41">
        <v>23.2</v>
      </c>
      <c r="AE940" s="26">
        <f t="shared" si="27"/>
        <v>25.2965416508879</v>
      </c>
    </row>
    <row r="941" spans="29:31" x14ac:dyDescent="0.25">
      <c r="AC941" s="41">
        <v>6</v>
      </c>
      <c r="AD941" s="41">
        <v>23.6</v>
      </c>
      <c r="AE941" s="26">
        <f t="shared" si="27"/>
        <v>25.2965416508879</v>
      </c>
    </row>
    <row r="942" spans="29:31" x14ac:dyDescent="0.25">
      <c r="AC942" s="41">
        <v>6</v>
      </c>
      <c r="AD942" s="41">
        <v>27.2</v>
      </c>
      <c r="AE942" s="26">
        <f t="shared" si="27"/>
        <v>25.2965416508879</v>
      </c>
    </row>
    <row r="943" spans="29:31" x14ac:dyDescent="0.25">
      <c r="AC943" s="41">
        <v>6</v>
      </c>
      <c r="AD943" s="41">
        <v>28</v>
      </c>
      <c r="AE943" s="26">
        <f t="shared" si="27"/>
        <v>25.2965416508879</v>
      </c>
    </row>
    <row r="944" spans="29:31" x14ac:dyDescent="0.25">
      <c r="AC944" s="41">
        <v>6</v>
      </c>
      <c r="AD944" s="41">
        <v>24.6</v>
      </c>
      <c r="AE944" s="26">
        <f t="shared" si="27"/>
        <v>25.2965416508879</v>
      </c>
    </row>
    <row r="945" spans="29:31" x14ac:dyDescent="0.25">
      <c r="AC945" s="41">
        <v>6</v>
      </c>
      <c r="AD945" s="41">
        <v>25.4</v>
      </c>
      <c r="AE945" s="26">
        <f t="shared" si="27"/>
        <v>25.2965416508879</v>
      </c>
    </row>
    <row r="946" spans="29:31" x14ac:dyDescent="0.25">
      <c r="AC946" s="41">
        <v>6</v>
      </c>
      <c r="AD946" s="41">
        <v>25.8</v>
      </c>
      <c r="AE946" s="26">
        <f t="shared" si="27"/>
        <v>25.2965416508879</v>
      </c>
    </row>
    <row r="947" spans="29:31" x14ac:dyDescent="0.25">
      <c r="AC947" s="41">
        <v>6</v>
      </c>
      <c r="AD947" s="41">
        <v>22.6</v>
      </c>
      <c r="AE947" s="26">
        <f t="shared" si="27"/>
        <v>25.2965416508879</v>
      </c>
    </row>
    <row r="948" spans="29:31" x14ac:dyDescent="0.25">
      <c r="AC948" s="41">
        <v>6</v>
      </c>
      <c r="AD948" s="41">
        <v>29.3</v>
      </c>
      <c r="AE948" s="26">
        <f t="shared" si="27"/>
        <v>25.2965416508879</v>
      </c>
    </row>
    <row r="949" spans="29:31" x14ac:dyDescent="0.25">
      <c r="AC949" s="41">
        <v>6</v>
      </c>
      <c r="AD949" s="41">
        <v>27.7</v>
      </c>
      <c r="AE949" s="26">
        <f t="shared" si="27"/>
        <v>25.2965416508879</v>
      </c>
    </row>
    <row r="950" spans="29:31" x14ac:dyDescent="0.25">
      <c r="AC950" s="41">
        <v>6</v>
      </c>
      <c r="AD950" s="41">
        <v>23.5</v>
      </c>
      <c r="AE950" s="26">
        <f t="shared" si="27"/>
        <v>25.2965416508879</v>
      </c>
    </row>
    <row r="951" spans="29:31" x14ac:dyDescent="0.25">
      <c r="AC951" s="41">
        <v>6</v>
      </c>
      <c r="AD951" s="41">
        <v>25</v>
      </c>
      <c r="AE951" s="26">
        <f t="shared" si="27"/>
        <v>25.2965416508879</v>
      </c>
    </row>
    <row r="952" spans="29:31" x14ac:dyDescent="0.25">
      <c r="AC952" s="41">
        <v>6</v>
      </c>
      <c r="AD952" s="41">
        <v>25</v>
      </c>
      <c r="AE952" s="26">
        <f t="shared" si="27"/>
        <v>25.2965416508879</v>
      </c>
    </row>
    <row r="953" spans="29:31" x14ac:dyDescent="0.25">
      <c r="AC953" s="41">
        <v>6</v>
      </c>
      <c r="AD953" s="41">
        <v>25</v>
      </c>
      <c r="AE953" s="26">
        <f t="shared" si="27"/>
        <v>25.2965416508879</v>
      </c>
    </row>
    <row r="954" spans="29:31" x14ac:dyDescent="0.25">
      <c r="AC954" s="41">
        <v>6</v>
      </c>
      <c r="AD954" s="41">
        <v>23.6</v>
      </c>
      <c r="AE954" s="26">
        <f t="shared" si="27"/>
        <v>25.2965416508879</v>
      </c>
    </row>
    <row r="955" spans="29:31" x14ac:dyDescent="0.25">
      <c r="AC955" s="41">
        <v>6</v>
      </c>
      <c r="AD955" s="41">
        <v>27.7</v>
      </c>
      <c r="AE955" s="26">
        <f t="shared" si="27"/>
        <v>25.2965416508879</v>
      </c>
    </row>
    <row r="956" spans="29:31" x14ac:dyDescent="0.25">
      <c r="AC956" s="41">
        <v>6</v>
      </c>
      <c r="AD956" s="41">
        <v>25.2</v>
      </c>
      <c r="AE956" s="26">
        <f t="shared" si="27"/>
        <v>25.2965416508879</v>
      </c>
    </row>
    <row r="957" spans="29:31" x14ac:dyDescent="0.25">
      <c r="AC957" s="41">
        <v>6</v>
      </c>
      <c r="AD957" s="41">
        <v>24</v>
      </c>
      <c r="AE957" s="26">
        <f t="shared" si="27"/>
        <v>25.2965416508879</v>
      </c>
    </row>
    <row r="958" spans="29:31" x14ac:dyDescent="0.25">
      <c r="AC958" s="41">
        <v>6</v>
      </c>
      <c r="AD958" s="41">
        <v>27</v>
      </c>
      <c r="AE958" s="26">
        <f t="shared" si="27"/>
        <v>25.2965416508879</v>
      </c>
    </row>
    <row r="959" spans="29:31" x14ac:dyDescent="0.25">
      <c r="AC959" s="41">
        <v>6</v>
      </c>
      <c r="AD959" s="41">
        <v>25.2</v>
      </c>
      <c r="AE959" s="26">
        <f t="shared" si="27"/>
        <v>25.2965416508879</v>
      </c>
    </row>
    <row r="960" spans="29:31" x14ac:dyDescent="0.25">
      <c r="AC960" s="41">
        <v>6</v>
      </c>
      <c r="AD960" s="41">
        <v>27</v>
      </c>
      <c r="AE960" s="26">
        <f t="shared" si="27"/>
        <v>25.2965416508879</v>
      </c>
    </row>
    <row r="961" spans="29:31" x14ac:dyDescent="0.25">
      <c r="AC961" s="41">
        <v>6</v>
      </c>
      <c r="AD961" s="41">
        <v>24</v>
      </c>
      <c r="AE961" s="26">
        <f t="shared" si="27"/>
        <v>25.2965416508879</v>
      </c>
    </row>
    <row r="962" spans="29:31" x14ac:dyDescent="0.25">
      <c r="AC962" s="41">
        <v>6</v>
      </c>
      <c r="AD962" s="41">
        <v>26.7</v>
      </c>
      <c r="AE962" s="26">
        <f t="shared" si="27"/>
        <v>25.2965416508879</v>
      </c>
    </row>
    <row r="963" spans="29:31" x14ac:dyDescent="0.25">
      <c r="AC963" s="41">
        <v>6</v>
      </c>
      <c r="AD963" s="41">
        <v>21.7</v>
      </c>
      <c r="AE963" s="26">
        <f t="shared" si="27"/>
        <v>25.2965416508879</v>
      </c>
    </row>
    <row r="964" spans="29:31" x14ac:dyDescent="0.25">
      <c r="AC964" s="41">
        <v>6</v>
      </c>
      <c r="AD964" s="41">
        <v>23</v>
      </c>
      <c r="AE964" s="26">
        <f t="shared" si="27"/>
        <v>25.2965416508879</v>
      </c>
    </row>
    <row r="965" spans="29:31" x14ac:dyDescent="0.25">
      <c r="AC965" s="41">
        <v>6</v>
      </c>
      <c r="AD965" s="41">
        <v>24.3</v>
      </c>
      <c r="AE965" s="26">
        <f t="shared" si="27"/>
        <v>25.2965416508879</v>
      </c>
    </row>
    <row r="966" spans="29:31" x14ac:dyDescent="0.25">
      <c r="AC966" s="41">
        <v>6</v>
      </c>
      <c r="AD966" s="41">
        <v>26.6</v>
      </c>
      <c r="AE966" s="26">
        <f t="shared" si="27"/>
        <v>25.2965416508879</v>
      </c>
    </row>
    <row r="967" spans="29:31" x14ac:dyDescent="0.25">
      <c r="AC967" s="41">
        <v>6</v>
      </c>
      <c r="AD967" s="41">
        <v>23.2</v>
      </c>
      <c r="AE967" s="26">
        <f t="shared" ref="AE967:AE1030" si="28">$X$25*(1-EXP(-$X$24*(AC967-$X$26)))</f>
        <v>25.2965416508879</v>
      </c>
    </row>
    <row r="968" spans="29:31" x14ac:dyDescent="0.25">
      <c r="AC968" s="41">
        <v>6</v>
      </c>
      <c r="AD968" s="41">
        <v>21.5</v>
      </c>
      <c r="AE968" s="26">
        <f t="shared" si="28"/>
        <v>25.2965416508879</v>
      </c>
    </row>
    <row r="969" spans="29:31" x14ac:dyDescent="0.25">
      <c r="AC969" s="41">
        <v>6</v>
      </c>
      <c r="AD969" s="41">
        <v>22</v>
      </c>
      <c r="AE969" s="26">
        <f t="shared" si="28"/>
        <v>25.2965416508879</v>
      </c>
    </row>
    <row r="970" spans="29:31" x14ac:dyDescent="0.25">
      <c r="AC970" s="41">
        <v>6</v>
      </c>
      <c r="AD970" s="41">
        <v>27</v>
      </c>
      <c r="AE970" s="26">
        <f t="shared" si="28"/>
        <v>25.2965416508879</v>
      </c>
    </row>
    <row r="971" spans="29:31" x14ac:dyDescent="0.25">
      <c r="AC971" s="41">
        <v>6</v>
      </c>
      <c r="AD971" s="41">
        <v>27.2</v>
      </c>
      <c r="AE971" s="26">
        <f t="shared" si="28"/>
        <v>25.2965416508879</v>
      </c>
    </row>
    <row r="972" spans="29:31" x14ac:dyDescent="0.25">
      <c r="AC972" s="41">
        <v>6</v>
      </c>
      <c r="AD972" s="41">
        <v>28.7</v>
      </c>
      <c r="AE972" s="26">
        <f t="shared" si="28"/>
        <v>25.2965416508879</v>
      </c>
    </row>
    <row r="973" spans="29:31" x14ac:dyDescent="0.25">
      <c r="AC973" s="41">
        <v>6</v>
      </c>
      <c r="AD973" s="41">
        <v>25</v>
      </c>
      <c r="AE973" s="26">
        <f t="shared" si="28"/>
        <v>25.2965416508879</v>
      </c>
    </row>
    <row r="974" spans="29:31" x14ac:dyDescent="0.25">
      <c r="AC974" s="41">
        <v>6</v>
      </c>
      <c r="AD974" s="41">
        <v>24.2</v>
      </c>
      <c r="AE974" s="26">
        <f t="shared" si="28"/>
        <v>25.2965416508879</v>
      </c>
    </row>
    <row r="975" spans="29:31" x14ac:dyDescent="0.25">
      <c r="AC975" s="41">
        <v>6</v>
      </c>
      <c r="AD975" s="41">
        <v>25.6</v>
      </c>
      <c r="AE975" s="26">
        <f t="shared" si="28"/>
        <v>25.2965416508879</v>
      </c>
    </row>
    <row r="976" spans="29:31" x14ac:dyDescent="0.25">
      <c r="AC976" s="41">
        <v>6</v>
      </c>
      <c r="AD976" s="41">
        <v>27.5</v>
      </c>
      <c r="AE976" s="26">
        <f t="shared" si="28"/>
        <v>25.2965416508879</v>
      </c>
    </row>
    <row r="977" spans="29:31" x14ac:dyDescent="0.25">
      <c r="AC977" s="41">
        <v>6</v>
      </c>
      <c r="AD977" s="41">
        <v>23.3</v>
      </c>
      <c r="AE977" s="26">
        <f t="shared" si="28"/>
        <v>25.2965416508879</v>
      </c>
    </row>
    <row r="978" spans="29:31" x14ac:dyDescent="0.25">
      <c r="AC978" s="41">
        <v>6</v>
      </c>
      <c r="AD978" s="41">
        <v>26.8</v>
      </c>
      <c r="AE978" s="26">
        <f t="shared" si="28"/>
        <v>25.2965416508879</v>
      </c>
    </row>
    <row r="979" spans="29:31" x14ac:dyDescent="0.25">
      <c r="AC979" s="41">
        <v>6</v>
      </c>
      <c r="AD979" s="41">
        <v>21.5</v>
      </c>
      <c r="AE979" s="26">
        <f t="shared" si="28"/>
        <v>25.2965416508879</v>
      </c>
    </row>
    <row r="980" spans="29:31" x14ac:dyDescent="0.25">
      <c r="AC980" s="41">
        <v>6</v>
      </c>
      <c r="AD980" s="41">
        <v>24.1</v>
      </c>
      <c r="AE980" s="26">
        <f t="shared" si="28"/>
        <v>25.2965416508879</v>
      </c>
    </row>
    <row r="981" spans="29:31" x14ac:dyDescent="0.25">
      <c r="AC981" s="41">
        <v>6</v>
      </c>
      <c r="AD981" s="41">
        <v>23</v>
      </c>
      <c r="AE981" s="26">
        <f t="shared" si="28"/>
        <v>25.2965416508879</v>
      </c>
    </row>
    <row r="982" spans="29:31" x14ac:dyDescent="0.25">
      <c r="AC982" s="41">
        <v>6</v>
      </c>
      <c r="AD982" s="41">
        <v>26.3</v>
      </c>
      <c r="AE982" s="26">
        <f t="shared" si="28"/>
        <v>25.2965416508879</v>
      </c>
    </row>
    <row r="983" spans="29:31" x14ac:dyDescent="0.25">
      <c r="AC983" s="41">
        <v>6</v>
      </c>
      <c r="AD983" s="41">
        <v>21.6</v>
      </c>
      <c r="AE983" s="26">
        <f t="shared" si="28"/>
        <v>25.2965416508879</v>
      </c>
    </row>
    <row r="984" spans="29:31" x14ac:dyDescent="0.25">
      <c r="AC984" s="41">
        <v>7</v>
      </c>
      <c r="AD984" s="41">
        <v>24.3</v>
      </c>
      <c r="AE984" s="26">
        <f t="shared" si="28"/>
        <v>25.463913173803338</v>
      </c>
    </row>
    <row r="985" spans="29:31" x14ac:dyDescent="0.25">
      <c r="AC985" s="41">
        <v>7</v>
      </c>
      <c r="AD985" s="41">
        <v>25.3</v>
      </c>
      <c r="AE985" s="26">
        <f t="shared" si="28"/>
        <v>25.463913173803338</v>
      </c>
    </row>
    <row r="986" spans="29:31" x14ac:dyDescent="0.25">
      <c r="AC986" s="41">
        <v>7</v>
      </c>
      <c r="AD986" s="41">
        <v>31.8</v>
      </c>
      <c r="AE986" s="26">
        <f t="shared" si="28"/>
        <v>25.463913173803338</v>
      </c>
    </row>
    <row r="987" spans="29:31" x14ac:dyDescent="0.25">
      <c r="AC987" s="41">
        <v>7</v>
      </c>
      <c r="AD987" s="41">
        <v>23.4</v>
      </c>
      <c r="AE987" s="26">
        <f t="shared" si="28"/>
        <v>25.463913173803338</v>
      </c>
    </row>
    <row r="988" spans="29:31" x14ac:dyDescent="0.25">
      <c r="AC988" s="41">
        <v>7</v>
      </c>
      <c r="AD988" s="41">
        <v>27.6</v>
      </c>
      <c r="AE988" s="26">
        <f t="shared" si="28"/>
        <v>25.463913173803338</v>
      </c>
    </row>
    <row r="989" spans="29:31" x14ac:dyDescent="0.25">
      <c r="AC989" s="41">
        <v>7</v>
      </c>
      <c r="AD989" s="41">
        <v>24</v>
      </c>
      <c r="AE989" s="26">
        <f t="shared" si="28"/>
        <v>25.463913173803338</v>
      </c>
    </row>
    <row r="990" spans="29:31" x14ac:dyDescent="0.25">
      <c r="AC990" s="41">
        <v>7</v>
      </c>
      <c r="AD990" s="41">
        <v>25</v>
      </c>
      <c r="AE990" s="26">
        <f t="shared" si="28"/>
        <v>25.463913173803338</v>
      </c>
    </row>
    <row r="991" spans="29:31" x14ac:dyDescent="0.25">
      <c r="AC991" s="41">
        <v>7</v>
      </c>
      <c r="AD991" s="41">
        <v>25.2</v>
      </c>
      <c r="AE991" s="26">
        <f t="shared" si="28"/>
        <v>25.463913173803338</v>
      </c>
    </row>
    <row r="992" spans="29:31" x14ac:dyDescent="0.25">
      <c r="AC992" s="41">
        <v>7</v>
      </c>
      <c r="AD992" s="41">
        <v>26</v>
      </c>
      <c r="AE992" s="26">
        <f t="shared" si="28"/>
        <v>25.463913173803338</v>
      </c>
    </row>
    <row r="993" spans="29:31" x14ac:dyDescent="0.25">
      <c r="AC993" s="41">
        <v>7</v>
      </c>
      <c r="AD993" s="41">
        <v>24</v>
      </c>
      <c r="AE993" s="26">
        <f t="shared" si="28"/>
        <v>25.463913173803338</v>
      </c>
    </row>
    <row r="994" spans="29:31" x14ac:dyDescent="0.25">
      <c r="AC994" s="41">
        <v>7</v>
      </c>
      <c r="AD994" s="41">
        <v>23.8</v>
      </c>
      <c r="AE994" s="26">
        <f t="shared" si="28"/>
        <v>25.463913173803338</v>
      </c>
    </row>
    <row r="995" spans="29:31" x14ac:dyDescent="0.25">
      <c r="AC995" s="41">
        <v>7</v>
      </c>
      <c r="AD995" s="41">
        <v>25.6</v>
      </c>
      <c r="AE995" s="26">
        <f t="shared" si="28"/>
        <v>25.463913173803338</v>
      </c>
    </row>
    <row r="996" spans="29:31" x14ac:dyDescent="0.25">
      <c r="AC996" s="41">
        <v>7</v>
      </c>
      <c r="AD996" s="41">
        <v>25.2</v>
      </c>
      <c r="AE996" s="26">
        <f t="shared" si="28"/>
        <v>25.463913173803338</v>
      </c>
    </row>
    <row r="997" spans="29:31" x14ac:dyDescent="0.25">
      <c r="AC997" s="41">
        <v>7</v>
      </c>
      <c r="AD997" s="41">
        <v>27</v>
      </c>
      <c r="AE997" s="26">
        <f t="shared" si="28"/>
        <v>25.463913173803338</v>
      </c>
    </row>
    <row r="998" spans="29:31" x14ac:dyDescent="0.25">
      <c r="AC998" s="41">
        <v>7</v>
      </c>
      <c r="AD998" s="41">
        <v>27.2</v>
      </c>
      <c r="AE998" s="26">
        <f t="shared" si="28"/>
        <v>25.463913173803338</v>
      </c>
    </row>
    <row r="999" spans="29:31" x14ac:dyDescent="0.25">
      <c r="AC999" s="41">
        <v>7</v>
      </c>
      <c r="AD999" s="41">
        <v>25.3</v>
      </c>
      <c r="AE999" s="26">
        <f t="shared" si="28"/>
        <v>25.463913173803338</v>
      </c>
    </row>
    <row r="1000" spans="29:31" x14ac:dyDescent="0.25">
      <c r="AC1000" s="41">
        <v>7</v>
      </c>
      <c r="AD1000" s="41">
        <v>25.5</v>
      </c>
      <c r="AE1000" s="26">
        <f t="shared" si="28"/>
        <v>25.463913173803338</v>
      </c>
    </row>
    <row r="1001" spans="29:31" x14ac:dyDescent="0.25">
      <c r="AC1001" s="41">
        <v>7</v>
      </c>
      <c r="AD1001" s="41">
        <v>23.2</v>
      </c>
      <c r="AE1001" s="26">
        <f t="shared" si="28"/>
        <v>25.463913173803338</v>
      </c>
    </row>
    <row r="1002" spans="29:31" x14ac:dyDescent="0.25">
      <c r="AC1002" s="41">
        <v>7</v>
      </c>
      <c r="AD1002" s="41">
        <v>26.8</v>
      </c>
      <c r="AE1002" s="26">
        <f t="shared" si="28"/>
        <v>25.463913173803338</v>
      </c>
    </row>
    <row r="1003" spans="29:31" x14ac:dyDescent="0.25">
      <c r="AC1003" s="41">
        <v>7</v>
      </c>
      <c r="AD1003" s="41">
        <v>25.6</v>
      </c>
      <c r="AE1003" s="26">
        <f t="shared" si="28"/>
        <v>25.463913173803338</v>
      </c>
    </row>
    <row r="1004" spans="29:31" x14ac:dyDescent="0.25">
      <c r="AC1004" s="41">
        <v>7</v>
      </c>
      <c r="AD1004" s="41">
        <v>25.5</v>
      </c>
      <c r="AE1004" s="26">
        <f t="shared" si="28"/>
        <v>25.463913173803338</v>
      </c>
    </row>
    <row r="1005" spans="29:31" x14ac:dyDescent="0.25">
      <c r="AC1005" s="41">
        <v>7</v>
      </c>
      <c r="AD1005" s="41">
        <v>25</v>
      </c>
      <c r="AE1005" s="26">
        <f t="shared" si="28"/>
        <v>25.463913173803338</v>
      </c>
    </row>
    <row r="1006" spans="29:31" x14ac:dyDescent="0.25">
      <c r="AC1006" s="41">
        <v>7</v>
      </c>
      <c r="AD1006" s="41">
        <v>25.4</v>
      </c>
      <c r="AE1006" s="26">
        <f t="shared" si="28"/>
        <v>25.463913173803338</v>
      </c>
    </row>
    <row r="1007" spans="29:31" x14ac:dyDescent="0.25">
      <c r="AC1007" s="41">
        <v>7</v>
      </c>
      <c r="AD1007" s="41">
        <v>26.5</v>
      </c>
      <c r="AE1007" s="26">
        <f t="shared" si="28"/>
        <v>25.463913173803338</v>
      </c>
    </row>
    <row r="1008" spans="29:31" x14ac:dyDescent="0.25">
      <c r="AC1008" s="41">
        <v>7</v>
      </c>
      <c r="AD1008" s="41">
        <v>24.3</v>
      </c>
      <c r="AE1008" s="26">
        <f t="shared" si="28"/>
        <v>25.463913173803338</v>
      </c>
    </row>
    <row r="1009" spans="29:31" x14ac:dyDescent="0.25">
      <c r="AC1009" s="41">
        <v>7</v>
      </c>
      <c r="AD1009" s="41">
        <v>22.9</v>
      </c>
      <c r="AE1009" s="26">
        <f t="shared" si="28"/>
        <v>25.463913173803338</v>
      </c>
    </row>
    <row r="1010" spans="29:31" x14ac:dyDescent="0.25">
      <c r="AC1010" s="41">
        <v>7</v>
      </c>
      <c r="AD1010" s="41">
        <v>24.3</v>
      </c>
      <c r="AE1010" s="26">
        <f t="shared" si="28"/>
        <v>25.463913173803338</v>
      </c>
    </row>
    <row r="1011" spans="29:31" x14ac:dyDescent="0.25">
      <c r="AC1011" s="41">
        <v>7</v>
      </c>
      <c r="AD1011" s="41">
        <v>23.7</v>
      </c>
      <c r="AE1011" s="26">
        <f t="shared" si="28"/>
        <v>25.463913173803338</v>
      </c>
    </row>
    <row r="1012" spans="29:31" x14ac:dyDescent="0.25">
      <c r="AC1012" s="41">
        <v>7</v>
      </c>
      <c r="AD1012" s="41">
        <v>29.4</v>
      </c>
      <c r="AE1012" s="26">
        <f t="shared" si="28"/>
        <v>25.463913173803338</v>
      </c>
    </row>
    <row r="1013" spans="29:31" x14ac:dyDescent="0.25">
      <c r="AC1013" s="41">
        <v>7</v>
      </c>
      <c r="AD1013" s="41">
        <v>27.6</v>
      </c>
      <c r="AE1013" s="26">
        <f t="shared" si="28"/>
        <v>25.463913173803338</v>
      </c>
    </row>
    <row r="1014" spans="29:31" x14ac:dyDescent="0.25">
      <c r="AC1014" s="41">
        <v>7</v>
      </c>
      <c r="AD1014" s="41">
        <v>35.799999999999997</v>
      </c>
      <c r="AE1014" s="26">
        <f t="shared" si="28"/>
        <v>25.463913173803338</v>
      </c>
    </row>
    <row r="1015" spans="29:31" x14ac:dyDescent="0.25">
      <c r="AC1015" s="41">
        <v>7</v>
      </c>
      <c r="AD1015" s="41">
        <v>25.4</v>
      </c>
      <c r="AE1015" s="26">
        <f t="shared" si="28"/>
        <v>25.463913173803338</v>
      </c>
    </row>
    <row r="1016" spans="29:31" x14ac:dyDescent="0.25">
      <c r="AC1016" s="41">
        <v>7</v>
      </c>
      <c r="AD1016" s="41">
        <v>27.8</v>
      </c>
      <c r="AE1016" s="26">
        <f t="shared" si="28"/>
        <v>25.463913173803338</v>
      </c>
    </row>
    <row r="1017" spans="29:31" x14ac:dyDescent="0.25">
      <c r="AC1017" s="41">
        <v>7</v>
      </c>
      <c r="AD1017" s="41">
        <v>23.2</v>
      </c>
      <c r="AE1017" s="26">
        <f t="shared" si="28"/>
        <v>25.463913173803338</v>
      </c>
    </row>
    <row r="1018" spans="29:31" x14ac:dyDescent="0.25">
      <c r="AC1018" s="41">
        <v>7</v>
      </c>
      <c r="AD1018" s="41">
        <v>24.5</v>
      </c>
      <c r="AE1018" s="26">
        <f t="shared" si="28"/>
        <v>25.463913173803338</v>
      </c>
    </row>
    <row r="1019" spans="29:31" x14ac:dyDescent="0.25">
      <c r="AC1019" s="41">
        <v>7</v>
      </c>
      <c r="AD1019" s="41">
        <v>27.6</v>
      </c>
      <c r="AE1019" s="26">
        <f t="shared" si="28"/>
        <v>25.463913173803338</v>
      </c>
    </row>
    <row r="1020" spans="29:31" x14ac:dyDescent="0.25">
      <c r="AC1020" s="41">
        <v>7</v>
      </c>
      <c r="AD1020" s="41">
        <v>26.9</v>
      </c>
      <c r="AE1020" s="26">
        <f t="shared" si="28"/>
        <v>25.463913173803338</v>
      </c>
    </row>
    <row r="1021" spans="29:31" x14ac:dyDescent="0.25">
      <c r="AC1021" s="41">
        <v>7</v>
      </c>
      <c r="AD1021" s="41">
        <v>27.4</v>
      </c>
      <c r="AE1021" s="26">
        <f t="shared" si="28"/>
        <v>25.463913173803338</v>
      </c>
    </row>
    <row r="1022" spans="29:31" x14ac:dyDescent="0.25">
      <c r="AC1022" s="41">
        <v>7</v>
      </c>
      <c r="AD1022" s="41">
        <v>29.3</v>
      </c>
      <c r="AE1022" s="26">
        <f t="shared" si="28"/>
        <v>25.463913173803338</v>
      </c>
    </row>
    <row r="1023" spans="29:31" x14ac:dyDescent="0.25">
      <c r="AC1023" s="41">
        <v>7</v>
      </c>
      <c r="AD1023" s="41">
        <v>30.8</v>
      </c>
      <c r="AE1023" s="26">
        <f t="shared" si="28"/>
        <v>25.463913173803338</v>
      </c>
    </row>
    <row r="1024" spans="29:31" x14ac:dyDescent="0.25">
      <c r="AC1024" s="41">
        <v>7</v>
      </c>
      <c r="AD1024" s="41">
        <v>27.5</v>
      </c>
      <c r="AE1024" s="26">
        <f t="shared" si="28"/>
        <v>25.463913173803338</v>
      </c>
    </row>
    <row r="1025" spans="29:31" x14ac:dyDescent="0.25">
      <c r="AC1025" s="41">
        <v>7</v>
      </c>
      <c r="AD1025" s="41">
        <v>24.5</v>
      </c>
      <c r="AE1025" s="26">
        <f t="shared" si="28"/>
        <v>25.463913173803338</v>
      </c>
    </row>
    <row r="1026" spans="29:31" x14ac:dyDescent="0.25">
      <c r="AC1026" s="41">
        <v>7</v>
      </c>
      <c r="AD1026" s="41">
        <v>25.5</v>
      </c>
      <c r="AE1026" s="26">
        <f t="shared" si="28"/>
        <v>25.463913173803338</v>
      </c>
    </row>
    <row r="1027" spans="29:31" x14ac:dyDescent="0.25">
      <c r="AC1027" s="41">
        <v>7</v>
      </c>
      <c r="AD1027" s="41">
        <v>28.8</v>
      </c>
      <c r="AE1027" s="26">
        <f t="shared" si="28"/>
        <v>25.463913173803338</v>
      </c>
    </row>
    <row r="1028" spans="29:31" x14ac:dyDescent="0.25">
      <c r="AC1028" s="41">
        <v>7</v>
      </c>
      <c r="AD1028" s="41">
        <v>24</v>
      </c>
      <c r="AE1028" s="26">
        <f t="shared" si="28"/>
        <v>25.463913173803338</v>
      </c>
    </row>
    <row r="1029" spans="29:31" x14ac:dyDescent="0.25">
      <c r="AC1029" s="41">
        <v>7</v>
      </c>
      <c r="AD1029" s="41">
        <v>24.5</v>
      </c>
      <c r="AE1029" s="26">
        <f t="shared" si="28"/>
        <v>25.463913173803338</v>
      </c>
    </row>
    <row r="1030" spans="29:31" x14ac:dyDescent="0.25">
      <c r="AC1030" s="41">
        <v>7</v>
      </c>
      <c r="AD1030" s="41">
        <v>23.7</v>
      </c>
      <c r="AE1030" s="26">
        <f t="shared" si="28"/>
        <v>25.463913173803338</v>
      </c>
    </row>
    <row r="1031" spans="29:31" x14ac:dyDescent="0.25">
      <c r="AC1031" s="41">
        <v>7</v>
      </c>
      <c r="AD1031" s="41">
        <v>24.3</v>
      </c>
      <c r="AE1031" s="26">
        <f t="shared" ref="AE1031:AE1094" si="29">$X$25*(1-EXP(-$X$24*(AC1031-$X$26)))</f>
        <v>25.463913173803338</v>
      </c>
    </row>
    <row r="1032" spans="29:31" x14ac:dyDescent="0.25">
      <c r="AC1032" s="41">
        <v>7</v>
      </c>
      <c r="AD1032" s="41">
        <v>24.2</v>
      </c>
      <c r="AE1032" s="26">
        <f t="shared" si="29"/>
        <v>25.463913173803338</v>
      </c>
    </row>
    <row r="1033" spans="29:31" x14ac:dyDescent="0.25">
      <c r="AC1033" s="41">
        <v>7</v>
      </c>
      <c r="AD1033" s="41">
        <v>22.7</v>
      </c>
      <c r="AE1033" s="26">
        <f t="shared" si="29"/>
        <v>25.463913173803338</v>
      </c>
    </row>
    <row r="1034" spans="29:31" x14ac:dyDescent="0.25">
      <c r="AC1034" s="41">
        <v>7</v>
      </c>
      <c r="AD1034" s="41">
        <v>24.6</v>
      </c>
      <c r="AE1034" s="26">
        <f t="shared" si="29"/>
        <v>25.463913173803338</v>
      </c>
    </row>
    <row r="1035" spans="29:31" x14ac:dyDescent="0.25">
      <c r="AC1035" s="41">
        <v>7</v>
      </c>
      <c r="AD1035" s="41">
        <v>22.9</v>
      </c>
      <c r="AE1035" s="26">
        <f t="shared" si="29"/>
        <v>25.463913173803338</v>
      </c>
    </row>
    <row r="1036" spans="29:31" x14ac:dyDescent="0.25">
      <c r="AC1036" s="41">
        <v>7</v>
      </c>
      <c r="AD1036" s="41">
        <v>24</v>
      </c>
      <c r="AE1036" s="26">
        <f t="shared" si="29"/>
        <v>25.463913173803338</v>
      </c>
    </row>
    <row r="1037" spans="29:31" x14ac:dyDescent="0.25">
      <c r="AC1037" s="41">
        <v>7</v>
      </c>
      <c r="AD1037" s="41">
        <v>24.8</v>
      </c>
      <c r="AE1037" s="26">
        <f t="shared" si="29"/>
        <v>25.463913173803338</v>
      </c>
    </row>
    <row r="1038" spans="29:31" x14ac:dyDescent="0.25">
      <c r="AC1038" s="41">
        <v>7</v>
      </c>
      <c r="AD1038" s="41">
        <v>26.3</v>
      </c>
      <c r="AE1038" s="26">
        <f t="shared" si="29"/>
        <v>25.463913173803338</v>
      </c>
    </row>
    <row r="1039" spans="29:31" x14ac:dyDescent="0.25">
      <c r="AC1039" s="41">
        <v>7</v>
      </c>
      <c r="AD1039" s="41">
        <v>23.5</v>
      </c>
      <c r="AE1039" s="26">
        <f t="shared" si="29"/>
        <v>25.463913173803338</v>
      </c>
    </row>
    <row r="1040" spans="29:31" x14ac:dyDescent="0.25">
      <c r="AC1040" s="41">
        <v>7</v>
      </c>
      <c r="AD1040" s="41">
        <v>26</v>
      </c>
      <c r="AE1040" s="26">
        <f t="shared" si="29"/>
        <v>25.463913173803338</v>
      </c>
    </row>
    <row r="1041" spans="29:31" x14ac:dyDescent="0.25">
      <c r="AC1041" s="41">
        <v>7</v>
      </c>
      <c r="AD1041" s="41">
        <v>27.3</v>
      </c>
      <c r="AE1041" s="26">
        <f t="shared" si="29"/>
        <v>25.463913173803338</v>
      </c>
    </row>
    <row r="1042" spans="29:31" x14ac:dyDescent="0.25">
      <c r="AC1042" s="41">
        <v>7</v>
      </c>
      <c r="AD1042" s="41">
        <v>20</v>
      </c>
      <c r="AE1042" s="26">
        <f t="shared" si="29"/>
        <v>25.463913173803338</v>
      </c>
    </row>
    <row r="1043" spans="29:31" x14ac:dyDescent="0.25">
      <c r="AC1043" s="41">
        <v>7</v>
      </c>
      <c r="AD1043" s="41">
        <v>28.3</v>
      </c>
      <c r="AE1043" s="26">
        <f t="shared" si="29"/>
        <v>25.463913173803338</v>
      </c>
    </row>
    <row r="1044" spans="29:31" x14ac:dyDescent="0.25">
      <c r="AC1044" s="41">
        <v>7</v>
      </c>
      <c r="AD1044" s="41">
        <v>22.5</v>
      </c>
      <c r="AE1044" s="26">
        <f t="shared" si="29"/>
        <v>25.463913173803338</v>
      </c>
    </row>
    <row r="1045" spans="29:31" x14ac:dyDescent="0.25">
      <c r="AC1045" s="41">
        <v>7</v>
      </c>
      <c r="AD1045" s="41">
        <v>22</v>
      </c>
      <c r="AE1045" s="26">
        <f t="shared" si="29"/>
        <v>25.463913173803338</v>
      </c>
    </row>
    <row r="1046" spans="29:31" x14ac:dyDescent="0.25">
      <c r="AC1046" s="41">
        <v>7</v>
      </c>
      <c r="AD1046" s="41">
        <v>22.7</v>
      </c>
      <c r="AE1046" s="26">
        <f t="shared" si="29"/>
        <v>25.463913173803338</v>
      </c>
    </row>
    <row r="1047" spans="29:31" x14ac:dyDescent="0.25">
      <c r="AC1047" s="41">
        <v>7</v>
      </c>
      <c r="AD1047" s="41">
        <v>26.4</v>
      </c>
      <c r="AE1047" s="26">
        <f t="shared" si="29"/>
        <v>25.463913173803338</v>
      </c>
    </row>
    <row r="1048" spans="29:31" x14ac:dyDescent="0.25">
      <c r="AC1048" s="41">
        <v>7</v>
      </c>
      <c r="AD1048" s="41">
        <v>24.3</v>
      </c>
      <c r="AE1048" s="26">
        <f t="shared" si="29"/>
        <v>25.463913173803338</v>
      </c>
    </row>
    <row r="1049" spans="29:31" x14ac:dyDescent="0.25">
      <c r="AC1049" s="41">
        <v>7</v>
      </c>
      <c r="AD1049" s="41">
        <v>26.3</v>
      </c>
      <c r="AE1049" s="26">
        <f t="shared" si="29"/>
        <v>25.463913173803338</v>
      </c>
    </row>
    <row r="1050" spans="29:31" x14ac:dyDescent="0.25">
      <c r="AC1050" s="41">
        <v>7</v>
      </c>
      <c r="AD1050" s="41">
        <v>26.3</v>
      </c>
      <c r="AE1050" s="26">
        <f t="shared" si="29"/>
        <v>25.463913173803338</v>
      </c>
    </row>
    <row r="1051" spans="29:31" x14ac:dyDescent="0.25">
      <c r="AC1051" s="41">
        <v>7</v>
      </c>
      <c r="AD1051" s="41">
        <v>23.9</v>
      </c>
      <c r="AE1051" s="26">
        <f t="shared" si="29"/>
        <v>25.463913173803338</v>
      </c>
    </row>
    <row r="1052" spans="29:31" x14ac:dyDescent="0.25">
      <c r="AC1052" s="41">
        <v>7</v>
      </c>
      <c r="AD1052" s="41">
        <v>30.8</v>
      </c>
      <c r="AE1052" s="26">
        <f t="shared" si="29"/>
        <v>25.463913173803338</v>
      </c>
    </row>
    <row r="1053" spans="29:31" x14ac:dyDescent="0.25">
      <c r="AC1053" s="41">
        <v>7</v>
      </c>
      <c r="AD1053" s="41">
        <v>25.2</v>
      </c>
      <c r="AE1053" s="26">
        <f t="shared" si="29"/>
        <v>25.463913173803338</v>
      </c>
    </row>
    <row r="1054" spans="29:31" x14ac:dyDescent="0.25">
      <c r="AC1054" s="41">
        <v>7</v>
      </c>
      <c r="AD1054" s="41">
        <v>25.4</v>
      </c>
      <c r="AE1054" s="26">
        <f t="shared" si="29"/>
        <v>25.463913173803338</v>
      </c>
    </row>
    <row r="1055" spans="29:31" x14ac:dyDescent="0.25">
      <c r="AC1055" s="41">
        <v>7</v>
      </c>
      <c r="AD1055" s="41">
        <v>25.2</v>
      </c>
      <c r="AE1055" s="26">
        <f t="shared" si="29"/>
        <v>25.463913173803338</v>
      </c>
    </row>
    <row r="1056" spans="29:31" x14ac:dyDescent="0.25">
      <c r="AC1056" s="41">
        <v>7</v>
      </c>
      <c r="AD1056" s="41">
        <v>27.4</v>
      </c>
      <c r="AE1056" s="26">
        <f t="shared" si="29"/>
        <v>25.463913173803338</v>
      </c>
    </row>
    <row r="1057" spans="29:31" x14ac:dyDescent="0.25">
      <c r="AC1057" s="41">
        <v>7</v>
      </c>
      <c r="AD1057" s="41">
        <v>24.4</v>
      </c>
      <c r="AE1057" s="26">
        <f t="shared" si="29"/>
        <v>25.463913173803338</v>
      </c>
    </row>
    <row r="1058" spans="29:31" x14ac:dyDescent="0.25">
      <c r="AC1058" s="41">
        <v>7</v>
      </c>
      <c r="AD1058" s="41">
        <v>24</v>
      </c>
      <c r="AE1058" s="26">
        <f t="shared" si="29"/>
        <v>25.463913173803338</v>
      </c>
    </row>
    <row r="1059" spans="29:31" x14ac:dyDescent="0.25">
      <c r="AC1059" s="41">
        <v>7</v>
      </c>
      <c r="AD1059" s="41">
        <v>29.2</v>
      </c>
      <c r="AE1059" s="26">
        <f t="shared" si="29"/>
        <v>25.463913173803338</v>
      </c>
    </row>
    <row r="1060" spans="29:31" x14ac:dyDescent="0.25">
      <c r="AC1060" s="41">
        <v>7</v>
      </c>
      <c r="AD1060" s="41">
        <v>24.2</v>
      </c>
      <c r="AE1060" s="26">
        <f t="shared" si="29"/>
        <v>25.463913173803338</v>
      </c>
    </row>
    <row r="1061" spans="29:31" x14ac:dyDescent="0.25">
      <c r="AC1061" s="41">
        <v>7</v>
      </c>
      <c r="AD1061" s="41">
        <v>23.2</v>
      </c>
      <c r="AE1061" s="26">
        <f t="shared" si="29"/>
        <v>25.463913173803338</v>
      </c>
    </row>
    <row r="1062" spans="29:31" x14ac:dyDescent="0.25">
      <c r="AC1062" s="41">
        <v>7</v>
      </c>
      <c r="AD1062" s="41">
        <v>28.6</v>
      </c>
      <c r="AE1062" s="26">
        <f t="shared" si="29"/>
        <v>25.463913173803338</v>
      </c>
    </row>
    <row r="1063" spans="29:31" x14ac:dyDescent="0.25">
      <c r="AC1063" s="41">
        <v>7</v>
      </c>
      <c r="AD1063" s="41">
        <v>26.5</v>
      </c>
      <c r="AE1063" s="26">
        <f t="shared" si="29"/>
        <v>25.463913173803338</v>
      </c>
    </row>
    <row r="1064" spans="29:31" x14ac:dyDescent="0.25">
      <c r="AC1064" s="41">
        <v>7</v>
      </c>
      <c r="AD1064" s="41">
        <v>27.5</v>
      </c>
      <c r="AE1064" s="26">
        <f t="shared" si="29"/>
        <v>25.463913173803338</v>
      </c>
    </row>
    <row r="1065" spans="29:31" x14ac:dyDescent="0.25">
      <c r="AC1065" s="41">
        <v>7</v>
      </c>
      <c r="AD1065" s="41">
        <v>23.1</v>
      </c>
      <c r="AE1065" s="26">
        <f t="shared" si="29"/>
        <v>25.463913173803338</v>
      </c>
    </row>
    <row r="1066" spans="29:31" x14ac:dyDescent="0.25">
      <c r="AC1066" s="41">
        <v>7</v>
      </c>
      <c r="AD1066" s="41">
        <v>30.4</v>
      </c>
      <c r="AE1066" s="26">
        <f t="shared" si="29"/>
        <v>25.463913173803338</v>
      </c>
    </row>
    <row r="1067" spans="29:31" x14ac:dyDescent="0.25">
      <c r="AC1067" s="41">
        <v>7</v>
      </c>
      <c r="AD1067" s="41">
        <v>23.2</v>
      </c>
      <c r="AE1067" s="26">
        <f t="shared" si="29"/>
        <v>25.463913173803338</v>
      </c>
    </row>
    <row r="1068" spans="29:31" x14ac:dyDescent="0.25">
      <c r="AC1068" s="41">
        <v>7</v>
      </c>
      <c r="AD1068" s="41">
        <v>26</v>
      </c>
      <c r="AE1068" s="26">
        <f t="shared" si="29"/>
        <v>25.463913173803338</v>
      </c>
    </row>
    <row r="1069" spans="29:31" x14ac:dyDescent="0.25">
      <c r="AC1069" s="41">
        <v>7</v>
      </c>
      <c r="AD1069" s="41">
        <v>22.3</v>
      </c>
      <c r="AE1069" s="26">
        <f t="shared" si="29"/>
        <v>25.463913173803338</v>
      </c>
    </row>
    <row r="1070" spans="29:31" x14ac:dyDescent="0.25">
      <c r="AC1070" s="41">
        <v>7</v>
      </c>
      <c r="AD1070" s="41">
        <v>28.1</v>
      </c>
      <c r="AE1070" s="26">
        <f t="shared" si="29"/>
        <v>25.463913173803338</v>
      </c>
    </row>
    <row r="1071" spans="29:31" x14ac:dyDescent="0.25">
      <c r="AC1071" s="41">
        <v>7</v>
      </c>
      <c r="AD1071" s="41">
        <v>25.6</v>
      </c>
      <c r="AE1071" s="26">
        <f t="shared" si="29"/>
        <v>25.463913173803338</v>
      </c>
    </row>
    <row r="1072" spans="29:31" x14ac:dyDescent="0.25">
      <c r="AC1072" s="41">
        <v>7</v>
      </c>
      <c r="AD1072" s="41">
        <v>23.4</v>
      </c>
      <c r="AE1072" s="26">
        <f t="shared" si="29"/>
        <v>25.463913173803338</v>
      </c>
    </row>
    <row r="1073" spans="29:31" x14ac:dyDescent="0.25">
      <c r="AC1073" s="41">
        <v>7</v>
      </c>
      <c r="AD1073" s="41">
        <v>24.4</v>
      </c>
      <c r="AE1073" s="26">
        <f t="shared" si="29"/>
        <v>25.463913173803338</v>
      </c>
    </row>
    <row r="1074" spans="29:31" x14ac:dyDescent="0.25">
      <c r="AC1074" s="41">
        <v>7</v>
      </c>
      <c r="AD1074" s="41">
        <v>26.1</v>
      </c>
      <c r="AE1074" s="26">
        <f t="shared" si="29"/>
        <v>25.463913173803338</v>
      </c>
    </row>
    <row r="1075" spans="29:31" x14ac:dyDescent="0.25">
      <c r="AC1075" s="41">
        <v>7</v>
      </c>
      <c r="AD1075" s="41">
        <v>21.6</v>
      </c>
      <c r="AE1075" s="26">
        <f t="shared" si="29"/>
        <v>25.463913173803338</v>
      </c>
    </row>
    <row r="1076" spans="29:31" x14ac:dyDescent="0.25">
      <c r="AC1076" s="41">
        <v>7</v>
      </c>
      <c r="AD1076" s="41">
        <v>27.6</v>
      </c>
      <c r="AE1076" s="26">
        <f t="shared" si="29"/>
        <v>25.463913173803338</v>
      </c>
    </row>
    <row r="1077" spans="29:31" x14ac:dyDescent="0.25">
      <c r="AC1077" s="41">
        <v>7</v>
      </c>
      <c r="AD1077" s="41">
        <v>22.2</v>
      </c>
      <c r="AE1077" s="26">
        <f t="shared" si="29"/>
        <v>25.463913173803338</v>
      </c>
    </row>
    <row r="1078" spans="29:31" x14ac:dyDescent="0.25">
      <c r="AC1078" s="41">
        <v>7</v>
      </c>
      <c r="AD1078" s="41">
        <v>26</v>
      </c>
      <c r="AE1078" s="26">
        <f t="shared" si="29"/>
        <v>25.463913173803338</v>
      </c>
    </row>
    <row r="1079" spans="29:31" x14ac:dyDescent="0.25">
      <c r="AC1079" s="41">
        <v>7</v>
      </c>
      <c r="AD1079" s="41">
        <v>28.8</v>
      </c>
      <c r="AE1079" s="26">
        <f t="shared" si="29"/>
        <v>25.463913173803338</v>
      </c>
    </row>
    <row r="1080" spans="29:31" x14ac:dyDescent="0.25">
      <c r="AC1080" s="41">
        <v>7</v>
      </c>
      <c r="AD1080" s="41">
        <v>24.4</v>
      </c>
      <c r="AE1080" s="26">
        <f t="shared" si="29"/>
        <v>25.463913173803338</v>
      </c>
    </row>
    <row r="1081" spans="29:31" x14ac:dyDescent="0.25">
      <c r="AC1081" s="41">
        <v>7</v>
      </c>
      <c r="AD1081" s="41">
        <v>23.1</v>
      </c>
      <c r="AE1081" s="26">
        <f t="shared" si="29"/>
        <v>25.463913173803338</v>
      </c>
    </row>
    <row r="1082" spans="29:31" x14ac:dyDescent="0.25">
      <c r="AC1082" s="41">
        <v>8</v>
      </c>
      <c r="AD1082" s="41">
        <v>27.1</v>
      </c>
      <c r="AE1082" s="26">
        <f t="shared" si="29"/>
        <v>25.560203006097737</v>
      </c>
    </row>
    <row r="1083" spans="29:31" x14ac:dyDescent="0.25">
      <c r="AC1083" s="41">
        <v>8</v>
      </c>
      <c r="AD1083" s="41">
        <v>25</v>
      </c>
      <c r="AE1083" s="26">
        <f t="shared" si="29"/>
        <v>25.560203006097737</v>
      </c>
    </row>
    <row r="1084" spans="29:31" x14ac:dyDescent="0.25">
      <c r="AC1084" s="41">
        <v>8</v>
      </c>
      <c r="AD1084" s="41">
        <v>25</v>
      </c>
      <c r="AE1084" s="26">
        <f t="shared" si="29"/>
        <v>25.560203006097737</v>
      </c>
    </row>
    <row r="1085" spans="29:31" x14ac:dyDescent="0.25">
      <c r="AC1085" s="41">
        <v>8</v>
      </c>
      <c r="AD1085" s="41">
        <v>27</v>
      </c>
      <c r="AE1085" s="26">
        <f t="shared" si="29"/>
        <v>25.560203006097737</v>
      </c>
    </row>
    <row r="1086" spans="29:31" x14ac:dyDescent="0.25">
      <c r="AC1086" s="41">
        <v>8</v>
      </c>
      <c r="AD1086" s="41">
        <v>24.1</v>
      </c>
      <c r="AE1086" s="26">
        <f t="shared" si="29"/>
        <v>25.560203006097737</v>
      </c>
    </row>
    <row r="1087" spans="29:31" x14ac:dyDescent="0.25">
      <c r="AC1087" s="41">
        <v>8</v>
      </c>
      <c r="AD1087" s="41">
        <v>25.2</v>
      </c>
      <c r="AE1087" s="26">
        <f t="shared" si="29"/>
        <v>25.560203006097737</v>
      </c>
    </row>
    <row r="1088" spans="29:31" x14ac:dyDescent="0.25">
      <c r="AC1088" s="41">
        <v>8</v>
      </c>
      <c r="AD1088" s="41">
        <v>25</v>
      </c>
      <c r="AE1088" s="26">
        <f t="shared" si="29"/>
        <v>25.560203006097737</v>
      </c>
    </row>
    <row r="1089" spans="29:31" x14ac:dyDescent="0.25">
      <c r="AC1089" s="41">
        <v>8</v>
      </c>
      <c r="AD1089" s="41">
        <v>20.8</v>
      </c>
      <c r="AE1089" s="26">
        <f t="shared" si="29"/>
        <v>25.560203006097737</v>
      </c>
    </row>
    <row r="1090" spans="29:31" x14ac:dyDescent="0.25">
      <c r="AC1090" s="41">
        <v>8</v>
      </c>
      <c r="AD1090" s="41">
        <v>23</v>
      </c>
      <c r="AE1090" s="26">
        <f t="shared" si="29"/>
        <v>25.560203006097737</v>
      </c>
    </row>
    <row r="1091" spans="29:31" x14ac:dyDescent="0.25">
      <c r="AC1091" s="41">
        <v>8</v>
      </c>
      <c r="AD1091" s="41">
        <v>20</v>
      </c>
      <c r="AE1091" s="26">
        <f t="shared" si="29"/>
        <v>25.560203006097737</v>
      </c>
    </row>
    <row r="1092" spans="29:31" x14ac:dyDescent="0.25">
      <c r="AC1092" s="41">
        <v>8</v>
      </c>
      <c r="AD1092" s="41">
        <v>24.2</v>
      </c>
      <c r="AE1092" s="26">
        <f t="shared" si="29"/>
        <v>25.560203006097737</v>
      </c>
    </row>
    <row r="1093" spans="29:31" x14ac:dyDescent="0.25">
      <c r="AC1093" s="41">
        <v>8</v>
      </c>
      <c r="AD1093" s="41">
        <v>24.2</v>
      </c>
      <c r="AE1093" s="26">
        <f t="shared" si="29"/>
        <v>25.560203006097737</v>
      </c>
    </row>
    <row r="1094" spans="29:31" x14ac:dyDescent="0.25">
      <c r="AC1094" s="41">
        <v>8</v>
      </c>
      <c r="AD1094" s="41">
        <v>24</v>
      </c>
      <c r="AE1094" s="26">
        <f t="shared" si="29"/>
        <v>25.560203006097737</v>
      </c>
    </row>
    <row r="1095" spans="29:31" x14ac:dyDescent="0.25">
      <c r="AC1095" s="41">
        <v>8</v>
      </c>
      <c r="AD1095" s="41">
        <v>25.8</v>
      </c>
      <c r="AE1095" s="26">
        <f t="shared" ref="AE1095:AE1158" si="30">$X$25*(1-EXP(-$X$24*(AC1095-$X$26)))</f>
        <v>25.560203006097737</v>
      </c>
    </row>
    <row r="1096" spans="29:31" x14ac:dyDescent="0.25">
      <c r="AC1096" s="41">
        <v>8</v>
      </c>
      <c r="AD1096" s="41">
        <v>28.3</v>
      </c>
      <c r="AE1096" s="26">
        <f t="shared" si="30"/>
        <v>25.560203006097737</v>
      </c>
    </row>
    <row r="1097" spans="29:31" x14ac:dyDescent="0.25">
      <c r="AC1097" s="41">
        <v>8</v>
      </c>
      <c r="AD1097" s="41">
        <v>23.3</v>
      </c>
      <c r="AE1097" s="26">
        <f t="shared" si="30"/>
        <v>25.560203006097737</v>
      </c>
    </row>
    <row r="1098" spans="29:31" x14ac:dyDescent="0.25">
      <c r="AC1098" s="41">
        <v>8</v>
      </c>
      <c r="AD1098" s="41">
        <v>23.8</v>
      </c>
      <c r="AE1098" s="26">
        <f t="shared" si="30"/>
        <v>25.560203006097737</v>
      </c>
    </row>
    <row r="1099" spans="29:31" x14ac:dyDescent="0.25">
      <c r="AC1099" s="41">
        <v>8</v>
      </c>
      <c r="AD1099" s="41">
        <v>24.8</v>
      </c>
      <c r="AE1099" s="26">
        <f t="shared" si="30"/>
        <v>25.560203006097737</v>
      </c>
    </row>
    <row r="1100" spans="29:31" x14ac:dyDescent="0.25">
      <c r="AC1100" s="41">
        <v>8</v>
      </c>
      <c r="AD1100" s="41">
        <v>28.3</v>
      </c>
      <c r="AE1100" s="26">
        <f t="shared" si="30"/>
        <v>25.560203006097737</v>
      </c>
    </row>
    <row r="1101" spans="29:31" x14ac:dyDescent="0.25">
      <c r="AC1101" s="41">
        <v>8</v>
      </c>
      <c r="AD1101" s="41">
        <v>24.2</v>
      </c>
      <c r="AE1101" s="26">
        <f t="shared" si="30"/>
        <v>25.560203006097737</v>
      </c>
    </row>
    <row r="1102" spans="29:31" x14ac:dyDescent="0.25">
      <c r="AC1102" s="41">
        <v>8</v>
      </c>
      <c r="AD1102" s="41">
        <v>28.4</v>
      </c>
      <c r="AE1102" s="26">
        <f t="shared" si="30"/>
        <v>25.560203006097737</v>
      </c>
    </row>
    <row r="1103" spans="29:31" x14ac:dyDescent="0.25">
      <c r="AC1103" s="41">
        <v>8</v>
      </c>
      <c r="AD1103" s="41">
        <v>24.5</v>
      </c>
      <c r="AE1103" s="26">
        <f t="shared" si="30"/>
        <v>25.560203006097737</v>
      </c>
    </row>
    <row r="1104" spans="29:31" x14ac:dyDescent="0.25">
      <c r="AC1104" s="41">
        <v>8</v>
      </c>
      <c r="AD1104" s="41">
        <v>22.2</v>
      </c>
      <c r="AE1104" s="26">
        <f t="shared" si="30"/>
        <v>25.560203006097737</v>
      </c>
    </row>
    <row r="1105" spans="29:31" x14ac:dyDescent="0.25">
      <c r="AC1105" s="41">
        <v>8</v>
      </c>
      <c r="AD1105" s="41">
        <v>26.7</v>
      </c>
      <c r="AE1105" s="26">
        <f t="shared" si="30"/>
        <v>25.560203006097737</v>
      </c>
    </row>
    <row r="1106" spans="29:31" x14ac:dyDescent="0.25">
      <c r="AC1106" s="41">
        <v>8</v>
      </c>
      <c r="AD1106" s="41">
        <v>23.8</v>
      </c>
      <c r="AE1106" s="26">
        <f t="shared" si="30"/>
        <v>25.560203006097737</v>
      </c>
    </row>
    <row r="1107" spans="29:31" x14ac:dyDescent="0.25">
      <c r="AC1107" s="41">
        <v>8</v>
      </c>
      <c r="AD1107" s="41">
        <v>28.8</v>
      </c>
      <c r="AE1107" s="26">
        <f t="shared" si="30"/>
        <v>25.560203006097737</v>
      </c>
    </row>
    <row r="1108" spans="29:31" x14ac:dyDescent="0.25">
      <c r="AC1108" s="41">
        <v>8</v>
      </c>
      <c r="AD1108" s="41">
        <v>25.5</v>
      </c>
      <c r="AE1108" s="26">
        <f t="shared" si="30"/>
        <v>25.560203006097737</v>
      </c>
    </row>
    <row r="1109" spans="29:31" x14ac:dyDescent="0.25">
      <c r="AC1109" s="41">
        <v>8</v>
      </c>
      <c r="AD1109" s="41">
        <v>28.8</v>
      </c>
      <c r="AE1109" s="26">
        <f t="shared" si="30"/>
        <v>25.560203006097737</v>
      </c>
    </row>
    <row r="1110" spans="29:31" x14ac:dyDescent="0.25">
      <c r="AC1110" s="41">
        <v>8</v>
      </c>
      <c r="AD1110" s="41">
        <v>28.6</v>
      </c>
      <c r="AE1110" s="26">
        <f t="shared" si="30"/>
        <v>25.560203006097737</v>
      </c>
    </row>
    <row r="1111" spans="29:31" x14ac:dyDescent="0.25">
      <c r="AC1111" s="41">
        <v>8</v>
      </c>
      <c r="AD1111" s="41">
        <v>23.2</v>
      </c>
      <c r="AE1111" s="26">
        <f t="shared" si="30"/>
        <v>25.560203006097737</v>
      </c>
    </row>
    <row r="1112" spans="29:31" x14ac:dyDescent="0.25">
      <c r="AC1112" s="41">
        <v>8</v>
      </c>
      <c r="AD1112" s="41">
        <v>29.8</v>
      </c>
      <c r="AE1112" s="26">
        <f t="shared" si="30"/>
        <v>25.560203006097737</v>
      </c>
    </row>
    <row r="1113" spans="29:31" x14ac:dyDescent="0.25">
      <c r="AC1113" s="41">
        <v>8</v>
      </c>
      <c r="AD1113" s="41">
        <v>25.7</v>
      </c>
      <c r="AE1113" s="26">
        <f t="shared" si="30"/>
        <v>25.560203006097737</v>
      </c>
    </row>
    <row r="1114" spans="29:31" x14ac:dyDescent="0.25">
      <c r="AC1114" s="41">
        <v>8</v>
      </c>
      <c r="AD1114" s="41">
        <v>24</v>
      </c>
      <c r="AE1114" s="26">
        <f t="shared" si="30"/>
        <v>25.560203006097737</v>
      </c>
    </row>
    <row r="1115" spans="29:31" x14ac:dyDescent="0.25">
      <c r="AC1115" s="41">
        <v>8</v>
      </c>
      <c r="AD1115" s="41">
        <v>22.8</v>
      </c>
      <c r="AE1115" s="26">
        <f t="shared" si="30"/>
        <v>25.560203006097737</v>
      </c>
    </row>
    <row r="1116" spans="29:31" x14ac:dyDescent="0.25">
      <c r="AC1116" s="41">
        <v>8</v>
      </c>
      <c r="AD1116" s="41">
        <v>25</v>
      </c>
      <c r="AE1116" s="26">
        <f t="shared" si="30"/>
        <v>25.560203006097737</v>
      </c>
    </row>
    <row r="1117" spans="29:31" x14ac:dyDescent="0.25">
      <c r="AC1117" s="41">
        <v>8</v>
      </c>
      <c r="AD1117" s="41">
        <v>24.3</v>
      </c>
      <c r="AE1117" s="26">
        <f t="shared" si="30"/>
        <v>25.560203006097737</v>
      </c>
    </row>
    <row r="1118" spans="29:31" x14ac:dyDescent="0.25">
      <c r="AC1118" s="41">
        <v>8</v>
      </c>
      <c r="AD1118" s="41">
        <v>27.6</v>
      </c>
      <c r="AE1118" s="26">
        <f t="shared" si="30"/>
        <v>25.560203006097737</v>
      </c>
    </row>
    <row r="1119" spans="29:31" x14ac:dyDescent="0.25">
      <c r="AC1119" s="41">
        <v>8</v>
      </c>
      <c r="AD1119" s="41">
        <v>26.4</v>
      </c>
      <c r="AE1119" s="26">
        <f t="shared" si="30"/>
        <v>25.560203006097737</v>
      </c>
    </row>
    <row r="1120" spans="29:31" x14ac:dyDescent="0.25">
      <c r="AC1120" s="41">
        <v>8</v>
      </c>
      <c r="AD1120" s="41">
        <v>27.7</v>
      </c>
      <c r="AE1120" s="26">
        <f t="shared" si="30"/>
        <v>25.560203006097737</v>
      </c>
    </row>
    <row r="1121" spans="29:31" x14ac:dyDescent="0.25">
      <c r="AC1121" s="41">
        <v>8</v>
      </c>
      <c r="AD1121" s="41">
        <v>27</v>
      </c>
      <c r="AE1121" s="26">
        <f t="shared" si="30"/>
        <v>25.560203006097737</v>
      </c>
    </row>
    <row r="1122" spans="29:31" x14ac:dyDescent="0.25">
      <c r="AC1122" s="41">
        <v>8</v>
      </c>
      <c r="AD1122" s="41">
        <v>22.5</v>
      </c>
      <c r="AE1122" s="26">
        <f t="shared" si="30"/>
        <v>25.560203006097737</v>
      </c>
    </row>
    <row r="1123" spans="29:31" x14ac:dyDescent="0.25">
      <c r="AC1123" s="41">
        <v>8</v>
      </c>
      <c r="AD1123" s="41">
        <v>22.9</v>
      </c>
      <c r="AE1123" s="26">
        <f t="shared" si="30"/>
        <v>25.560203006097737</v>
      </c>
    </row>
    <row r="1124" spans="29:31" x14ac:dyDescent="0.25">
      <c r="AC1124" s="41">
        <v>8</v>
      </c>
      <c r="AD1124" s="41">
        <v>23</v>
      </c>
      <c r="AE1124" s="26">
        <f t="shared" si="30"/>
        <v>25.560203006097737</v>
      </c>
    </row>
    <row r="1125" spans="29:31" x14ac:dyDescent="0.25">
      <c r="AC1125" s="41">
        <v>8</v>
      </c>
      <c r="AD1125" s="41">
        <v>25.1</v>
      </c>
      <c r="AE1125" s="26">
        <f t="shared" si="30"/>
        <v>25.560203006097737</v>
      </c>
    </row>
    <row r="1126" spans="29:31" x14ac:dyDescent="0.25">
      <c r="AC1126" s="41">
        <v>8</v>
      </c>
      <c r="AD1126" s="41">
        <v>26.8</v>
      </c>
      <c r="AE1126" s="26">
        <f t="shared" si="30"/>
        <v>25.560203006097737</v>
      </c>
    </row>
    <row r="1127" spans="29:31" x14ac:dyDescent="0.25">
      <c r="AC1127" s="41">
        <v>8</v>
      </c>
      <c r="AD1127" s="41">
        <v>27</v>
      </c>
      <c r="AE1127" s="26">
        <f t="shared" si="30"/>
        <v>25.560203006097737</v>
      </c>
    </row>
    <row r="1128" spans="29:31" x14ac:dyDescent="0.25">
      <c r="AC1128" s="41">
        <v>8</v>
      </c>
      <c r="AD1128" s="41">
        <v>24</v>
      </c>
      <c r="AE1128" s="26">
        <f t="shared" si="30"/>
        <v>25.560203006097737</v>
      </c>
    </row>
    <row r="1129" spans="29:31" x14ac:dyDescent="0.25">
      <c r="AC1129" s="41">
        <v>8</v>
      </c>
      <c r="AD1129" s="41">
        <v>22</v>
      </c>
      <c r="AE1129" s="26">
        <f t="shared" si="30"/>
        <v>25.560203006097737</v>
      </c>
    </row>
    <row r="1130" spans="29:31" x14ac:dyDescent="0.25">
      <c r="AC1130" s="41">
        <v>8</v>
      </c>
      <c r="AD1130" s="41">
        <v>25.2</v>
      </c>
      <c r="AE1130" s="26">
        <f t="shared" si="30"/>
        <v>25.560203006097737</v>
      </c>
    </row>
    <row r="1131" spans="29:31" x14ac:dyDescent="0.25">
      <c r="AC1131" s="41">
        <v>8</v>
      </c>
      <c r="AD1131" s="41">
        <v>29.5</v>
      </c>
      <c r="AE1131" s="26">
        <f t="shared" si="30"/>
        <v>25.560203006097737</v>
      </c>
    </row>
    <row r="1132" spans="29:31" x14ac:dyDescent="0.25">
      <c r="AC1132" s="41">
        <v>8</v>
      </c>
      <c r="AD1132" s="41">
        <v>23.5</v>
      </c>
      <c r="AE1132" s="26">
        <f t="shared" si="30"/>
        <v>25.560203006097737</v>
      </c>
    </row>
    <row r="1133" spans="29:31" x14ac:dyDescent="0.25">
      <c r="AC1133" s="41">
        <v>8</v>
      </c>
      <c r="AD1133" s="41">
        <v>25.2</v>
      </c>
      <c r="AE1133" s="26">
        <f t="shared" si="30"/>
        <v>25.560203006097737</v>
      </c>
    </row>
    <row r="1134" spans="29:31" x14ac:dyDescent="0.25">
      <c r="AC1134" s="41">
        <v>8</v>
      </c>
      <c r="AD1134" s="41">
        <v>21.4</v>
      </c>
      <c r="AE1134" s="26">
        <f t="shared" si="30"/>
        <v>25.560203006097737</v>
      </c>
    </row>
    <row r="1135" spans="29:31" x14ac:dyDescent="0.25">
      <c r="AC1135" s="41">
        <v>8</v>
      </c>
      <c r="AD1135" s="41">
        <v>24</v>
      </c>
      <c r="AE1135" s="26">
        <f t="shared" si="30"/>
        <v>25.560203006097737</v>
      </c>
    </row>
    <row r="1136" spans="29:31" x14ac:dyDescent="0.25">
      <c r="AC1136" s="41">
        <v>8</v>
      </c>
      <c r="AD1136" s="41">
        <v>34</v>
      </c>
      <c r="AE1136" s="26">
        <f t="shared" si="30"/>
        <v>25.560203006097737</v>
      </c>
    </row>
    <row r="1137" spans="29:31" x14ac:dyDescent="0.25">
      <c r="AC1137" s="41">
        <v>8</v>
      </c>
      <c r="AD1137" s="41">
        <v>25.5</v>
      </c>
      <c r="AE1137" s="26">
        <f t="shared" si="30"/>
        <v>25.560203006097737</v>
      </c>
    </row>
    <row r="1138" spans="29:31" x14ac:dyDescent="0.25">
      <c r="AC1138" s="41">
        <v>8</v>
      </c>
      <c r="AD1138" s="41">
        <v>23.1</v>
      </c>
      <c r="AE1138" s="26">
        <f t="shared" si="30"/>
        <v>25.560203006097737</v>
      </c>
    </row>
    <row r="1139" spans="29:31" x14ac:dyDescent="0.25">
      <c r="AC1139" s="41">
        <v>8</v>
      </c>
      <c r="AD1139" s="41">
        <v>22.5</v>
      </c>
      <c r="AE1139" s="26">
        <f t="shared" si="30"/>
        <v>25.560203006097737</v>
      </c>
    </row>
    <row r="1140" spans="29:31" x14ac:dyDescent="0.25">
      <c r="AC1140" s="41">
        <v>8</v>
      </c>
      <c r="AD1140" s="41">
        <v>25.8</v>
      </c>
      <c r="AE1140" s="26">
        <f t="shared" si="30"/>
        <v>25.560203006097737</v>
      </c>
    </row>
    <row r="1141" spans="29:31" x14ac:dyDescent="0.25">
      <c r="AC1141" s="41">
        <v>8</v>
      </c>
      <c r="AD1141" s="41">
        <v>26.5</v>
      </c>
      <c r="AE1141" s="26">
        <f t="shared" si="30"/>
        <v>25.560203006097737</v>
      </c>
    </row>
    <row r="1142" spans="29:31" x14ac:dyDescent="0.25">
      <c r="AC1142" s="41">
        <v>8</v>
      </c>
      <c r="AD1142" s="41">
        <v>26.5</v>
      </c>
      <c r="AE1142" s="26">
        <f t="shared" si="30"/>
        <v>25.560203006097737</v>
      </c>
    </row>
    <row r="1143" spans="29:31" x14ac:dyDescent="0.25">
      <c r="AC1143" s="41">
        <v>8</v>
      </c>
      <c r="AD1143" s="41">
        <v>25</v>
      </c>
      <c r="AE1143" s="26">
        <f t="shared" si="30"/>
        <v>25.560203006097737</v>
      </c>
    </row>
    <row r="1144" spans="29:31" x14ac:dyDescent="0.25">
      <c r="AC1144" s="41">
        <v>8</v>
      </c>
      <c r="AD1144" s="41">
        <v>36.200000000000003</v>
      </c>
      <c r="AE1144" s="26">
        <f t="shared" si="30"/>
        <v>25.560203006097737</v>
      </c>
    </row>
    <row r="1145" spans="29:31" x14ac:dyDescent="0.25">
      <c r="AC1145" s="41">
        <v>9</v>
      </c>
      <c r="AD1145" s="41">
        <v>26.9</v>
      </c>
      <c r="AE1145" s="26">
        <f t="shared" si="30"/>
        <v>25.615599119138825</v>
      </c>
    </row>
    <row r="1146" spans="29:31" x14ac:dyDescent="0.25">
      <c r="AC1146" s="41">
        <v>9</v>
      </c>
      <c r="AD1146" s="41">
        <v>26</v>
      </c>
      <c r="AE1146" s="26">
        <f t="shared" si="30"/>
        <v>25.615599119138825</v>
      </c>
    </row>
    <row r="1147" spans="29:31" x14ac:dyDescent="0.25">
      <c r="AC1147" s="41">
        <v>9</v>
      </c>
      <c r="AD1147" s="41">
        <v>23.2</v>
      </c>
      <c r="AE1147" s="26">
        <f t="shared" si="30"/>
        <v>25.615599119138825</v>
      </c>
    </row>
    <row r="1148" spans="29:31" x14ac:dyDescent="0.25">
      <c r="AC1148" s="41">
        <v>9</v>
      </c>
      <c r="AD1148" s="41">
        <v>21.9</v>
      </c>
      <c r="AE1148" s="26">
        <f t="shared" si="30"/>
        <v>25.615599119138825</v>
      </c>
    </row>
    <row r="1149" spans="29:31" x14ac:dyDescent="0.25">
      <c r="AC1149" s="41">
        <v>9</v>
      </c>
      <c r="AD1149" s="41">
        <v>25</v>
      </c>
      <c r="AE1149" s="26">
        <f t="shared" si="30"/>
        <v>25.615599119138825</v>
      </c>
    </row>
    <row r="1150" spans="29:31" x14ac:dyDescent="0.25">
      <c r="AC1150" s="41">
        <v>9</v>
      </c>
      <c r="AD1150" s="41">
        <v>28</v>
      </c>
      <c r="AE1150" s="26">
        <f t="shared" si="30"/>
        <v>25.615599119138825</v>
      </c>
    </row>
    <row r="1151" spans="29:31" x14ac:dyDescent="0.25">
      <c r="AC1151" s="41">
        <v>9</v>
      </c>
      <c r="AD1151" s="41">
        <v>23.7</v>
      </c>
      <c r="AE1151" s="26">
        <f t="shared" si="30"/>
        <v>25.615599119138825</v>
      </c>
    </row>
    <row r="1152" spans="29:31" x14ac:dyDescent="0.25">
      <c r="AC1152" s="41">
        <v>9</v>
      </c>
      <c r="AD1152" s="41">
        <v>21.8</v>
      </c>
      <c r="AE1152" s="26">
        <f t="shared" si="30"/>
        <v>25.615599119138825</v>
      </c>
    </row>
    <row r="1153" spans="29:31" x14ac:dyDescent="0.25">
      <c r="AC1153" s="41">
        <v>9</v>
      </c>
      <c r="AD1153" s="41">
        <v>26.3</v>
      </c>
      <c r="AE1153" s="26">
        <f t="shared" si="30"/>
        <v>25.615599119138825</v>
      </c>
    </row>
    <row r="1154" spans="29:31" x14ac:dyDescent="0.25">
      <c r="AC1154" s="41">
        <v>9</v>
      </c>
      <c r="AD1154" s="41">
        <v>27.2</v>
      </c>
      <c r="AE1154" s="26">
        <f t="shared" si="30"/>
        <v>25.615599119138825</v>
      </c>
    </row>
    <row r="1155" spans="29:31" x14ac:dyDescent="0.25">
      <c r="AC1155" s="41">
        <v>9</v>
      </c>
      <c r="AD1155" s="41">
        <v>21.6</v>
      </c>
      <c r="AE1155" s="26">
        <f t="shared" si="30"/>
        <v>25.615599119138825</v>
      </c>
    </row>
    <row r="1156" spans="29:31" x14ac:dyDescent="0.25">
      <c r="AC1156" s="41">
        <v>9</v>
      </c>
      <c r="AD1156" s="41">
        <v>26</v>
      </c>
      <c r="AE1156" s="26">
        <f t="shared" si="30"/>
        <v>25.615599119138825</v>
      </c>
    </row>
    <row r="1157" spans="29:31" x14ac:dyDescent="0.25">
      <c r="AC1157" s="41">
        <v>9</v>
      </c>
      <c r="AD1157" s="41">
        <v>28.4</v>
      </c>
      <c r="AE1157" s="26">
        <f t="shared" si="30"/>
        <v>25.615599119138825</v>
      </c>
    </row>
    <row r="1158" spans="29:31" x14ac:dyDescent="0.25">
      <c r="AC1158" s="41">
        <v>9</v>
      </c>
      <c r="AD1158" s="41">
        <v>29</v>
      </c>
      <c r="AE1158" s="26">
        <f t="shared" si="30"/>
        <v>25.615599119138825</v>
      </c>
    </row>
    <row r="1159" spans="29:31" x14ac:dyDescent="0.25">
      <c r="AC1159" s="41">
        <v>9</v>
      </c>
      <c r="AD1159" s="41">
        <v>25.8</v>
      </c>
      <c r="AE1159" s="26">
        <f t="shared" ref="AE1159:AE1222" si="31">$X$25*(1-EXP(-$X$24*(AC1159-$X$26)))</f>
        <v>25.615599119138825</v>
      </c>
    </row>
    <row r="1160" spans="29:31" x14ac:dyDescent="0.25">
      <c r="AC1160" s="41">
        <v>9</v>
      </c>
      <c r="AD1160" s="41">
        <v>27.2</v>
      </c>
      <c r="AE1160" s="26">
        <f t="shared" si="31"/>
        <v>25.615599119138825</v>
      </c>
    </row>
    <row r="1161" spans="29:31" x14ac:dyDescent="0.25">
      <c r="AC1161" s="41">
        <v>9</v>
      </c>
      <c r="AD1161" s="41">
        <v>25</v>
      </c>
      <c r="AE1161" s="26">
        <f t="shared" si="31"/>
        <v>25.615599119138825</v>
      </c>
    </row>
    <row r="1162" spans="29:31" x14ac:dyDescent="0.25">
      <c r="AC1162" s="41">
        <v>9</v>
      </c>
      <c r="AD1162" s="41">
        <v>25</v>
      </c>
      <c r="AE1162" s="26">
        <f t="shared" si="31"/>
        <v>25.615599119138825</v>
      </c>
    </row>
    <row r="1163" spans="29:31" x14ac:dyDescent="0.25">
      <c r="AC1163" s="41">
        <v>9</v>
      </c>
      <c r="AD1163" s="41">
        <v>22</v>
      </c>
      <c r="AE1163" s="26">
        <f t="shared" si="31"/>
        <v>25.615599119138825</v>
      </c>
    </row>
    <row r="1164" spans="29:31" x14ac:dyDescent="0.25">
      <c r="AC1164" s="41">
        <v>9</v>
      </c>
      <c r="AD1164" s="41">
        <v>21.2</v>
      </c>
      <c r="AE1164" s="26">
        <f t="shared" si="31"/>
        <v>25.615599119138825</v>
      </c>
    </row>
    <row r="1165" spans="29:31" x14ac:dyDescent="0.25">
      <c r="AC1165" s="41">
        <v>9</v>
      </c>
      <c r="AD1165" s="41">
        <v>26.6</v>
      </c>
      <c r="AE1165" s="26">
        <f t="shared" si="31"/>
        <v>25.615599119138825</v>
      </c>
    </row>
    <row r="1166" spans="29:31" x14ac:dyDescent="0.25">
      <c r="AC1166" s="41">
        <v>9</v>
      </c>
      <c r="AD1166" s="41">
        <v>25</v>
      </c>
      <c r="AE1166" s="26">
        <f t="shared" si="31"/>
        <v>25.615599119138825</v>
      </c>
    </row>
    <row r="1167" spans="29:31" x14ac:dyDescent="0.25">
      <c r="AC1167" s="41">
        <v>9</v>
      </c>
      <c r="AD1167" s="41">
        <v>24.3</v>
      </c>
      <c r="AE1167" s="26">
        <f t="shared" si="31"/>
        <v>25.615599119138825</v>
      </c>
    </row>
    <row r="1168" spans="29:31" x14ac:dyDescent="0.25">
      <c r="AC1168" s="41">
        <v>9</v>
      </c>
      <c r="AD1168" s="41">
        <v>27.1</v>
      </c>
      <c r="AE1168" s="26">
        <f t="shared" si="31"/>
        <v>25.615599119138825</v>
      </c>
    </row>
    <row r="1169" spans="29:31" x14ac:dyDescent="0.25">
      <c r="AC1169" s="41">
        <v>9</v>
      </c>
      <c r="AD1169" s="41">
        <v>24</v>
      </c>
      <c r="AE1169" s="26">
        <f t="shared" si="31"/>
        <v>25.615599119138825</v>
      </c>
    </row>
    <row r="1170" spans="29:31" x14ac:dyDescent="0.25">
      <c r="AC1170" s="41">
        <v>9</v>
      </c>
      <c r="AD1170" s="41">
        <v>25.1</v>
      </c>
      <c r="AE1170" s="26">
        <f t="shared" si="31"/>
        <v>25.615599119138825</v>
      </c>
    </row>
    <row r="1171" spans="29:31" x14ac:dyDescent="0.25">
      <c r="AC1171" s="41">
        <v>9</v>
      </c>
      <c r="AD1171" s="41">
        <v>24.7</v>
      </c>
      <c r="AE1171" s="26">
        <f t="shared" si="31"/>
        <v>25.615599119138825</v>
      </c>
    </row>
    <row r="1172" spans="29:31" x14ac:dyDescent="0.25">
      <c r="AC1172" s="41">
        <v>9</v>
      </c>
      <c r="AD1172" s="41">
        <v>24.2</v>
      </c>
      <c r="AE1172" s="26">
        <f t="shared" si="31"/>
        <v>25.615599119138825</v>
      </c>
    </row>
    <row r="1173" spans="29:31" x14ac:dyDescent="0.25">
      <c r="AC1173" s="41">
        <v>9</v>
      </c>
      <c r="AD1173" s="41">
        <v>27.1</v>
      </c>
      <c r="AE1173" s="26">
        <f t="shared" si="31"/>
        <v>25.615599119138825</v>
      </c>
    </row>
    <row r="1174" spans="29:31" x14ac:dyDescent="0.25">
      <c r="AC1174" s="41">
        <v>9</v>
      </c>
      <c r="AD1174" s="41">
        <v>24</v>
      </c>
      <c r="AE1174" s="26">
        <f t="shared" si="31"/>
        <v>25.615599119138825</v>
      </c>
    </row>
    <row r="1175" spans="29:31" x14ac:dyDescent="0.25">
      <c r="AC1175" s="41">
        <v>9</v>
      </c>
      <c r="AD1175" s="41">
        <v>22.5</v>
      </c>
      <c r="AE1175" s="26">
        <f t="shared" si="31"/>
        <v>25.615599119138825</v>
      </c>
    </row>
    <row r="1176" spans="29:31" x14ac:dyDescent="0.25">
      <c r="AC1176" s="41">
        <v>9</v>
      </c>
      <c r="AD1176" s="41">
        <v>26</v>
      </c>
      <c r="AE1176" s="26">
        <f t="shared" si="31"/>
        <v>25.615599119138825</v>
      </c>
    </row>
    <row r="1177" spans="29:31" x14ac:dyDescent="0.25">
      <c r="AC1177" s="41">
        <v>9</v>
      </c>
      <c r="AD1177" s="41">
        <v>26</v>
      </c>
      <c r="AE1177" s="26">
        <f t="shared" si="31"/>
        <v>25.615599119138825</v>
      </c>
    </row>
    <row r="1178" spans="29:31" x14ac:dyDescent="0.25">
      <c r="AC1178" s="41">
        <v>9</v>
      </c>
      <c r="AD1178" s="41">
        <v>22</v>
      </c>
      <c r="AE1178" s="26">
        <f t="shared" si="31"/>
        <v>25.615599119138825</v>
      </c>
    </row>
    <row r="1179" spans="29:31" x14ac:dyDescent="0.25">
      <c r="AC1179" s="41">
        <v>9</v>
      </c>
      <c r="AD1179" s="41">
        <v>30.4</v>
      </c>
      <c r="AE1179" s="26">
        <f t="shared" si="31"/>
        <v>25.615599119138825</v>
      </c>
    </row>
    <row r="1180" spans="29:31" x14ac:dyDescent="0.25">
      <c r="AC1180" s="41">
        <v>9</v>
      </c>
      <c r="AD1180" s="41">
        <v>24</v>
      </c>
      <c r="AE1180" s="26">
        <f t="shared" si="31"/>
        <v>25.615599119138825</v>
      </c>
    </row>
    <row r="1181" spans="29:31" x14ac:dyDescent="0.25">
      <c r="AC1181" s="41">
        <v>9</v>
      </c>
      <c r="AD1181" s="41">
        <v>25.2</v>
      </c>
      <c r="AE1181" s="26">
        <f t="shared" si="31"/>
        <v>25.615599119138825</v>
      </c>
    </row>
    <row r="1182" spans="29:31" x14ac:dyDescent="0.25">
      <c r="AC1182" s="41">
        <v>9</v>
      </c>
      <c r="AD1182" s="41">
        <v>25.7</v>
      </c>
      <c r="AE1182" s="26">
        <f t="shared" si="31"/>
        <v>25.615599119138825</v>
      </c>
    </row>
    <row r="1183" spans="29:31" x14ac:dyDescent="0.25">
      <c r="AC1183" s="41">
        <v>9</v>
      </c>
      <c r="AD1183" s="41">
        <v>23</v>
      </c>
      <c r="AE1183" s="26">
        <f t="shared" si="31"/>
        <v>25.615599119138825</v>
      </c>
    </row>
    <row r="1184" spans="29:31" x14ac:dyDescent="0.25">
      <c r="AC1184" s="41">
        <v>9</v>
      </c>
      <c r="AD1184" s="41">
        <v>27.4</v>
      </c>
      <c r="AE1184" s="26">
        <f t="shared" si="31"/>
        <v>25.615599119138825</v>
      </c>
    </row>
    <row r="1185" spans="29:31" x14ac:dyDescent="0.25">
      <c r="AC1185" s="41">
        <v>9</v>
      </c>
      <c r="AD1185" s="41">
        <v>26.8</v>
      </c>
      <c r="AE1185" s="26">
        <f t="shared" si="31"/>
        <v>25.615599119138825</v>
      </c>
    </row>
    <row r="1186" spans="29:31" x14ac:dyDescent="0.25">
      <c r="AC1186" s="41">
        <v>9</v>
      </c>
      <c r="AD1186" s="41">
        <v>29.6</v>
      </c>
      <c r="AE1186" s="26">
        <f t="shared" si="31"/>
        <v>25.615599119138825</v>
      </c>
    </row>
    <row r="1187" spans="29:31" x14ac:dyDescent="0.25">
      <c r="AC1187" s="41">
        <v>9</v>
      </c>
      <c r="AD1187" s="41">
        <v>25.2</v>
      </c>
      <c r="AE1187" s="26">
        <f t="shared" si="31"/>
        <v>25.615599119138825</v>
      </c>
    </row>
    <row r="1188" spans="29:31" x14ac:dyDescent="0.25">
      <c r="AC1188" s="41">
        <v>9</v>
      </c>
      <c r="AD1188" s="41">
        <v>25.2</v>
      </c>
      <c r="AE1188" s="26">
        <f t="shared" si="31"/>
        <v>25.615599119138825</v>
      </c>
    </row>
    <row r="1189" spans="29:31" x14ac:dyDescent="0.25">
      <c r="AC1189" s="41">
        <v>9</v>
      </c>
      <c r="AD1189" s="41">
        <v>26</v>
      </c>
      <c r="AE1189" s="26">
        <f t="shared" si="31"/>
        <v>25.615599119138825</v>
      </c>
    </row>
    <row r="1190" spans="29:31" x14ac:dyDescent="0.25">
      <c r="AC1190" s="41">
        <v>9</v>
      </c>
      <c r="AD1190" s="41">
        <v>26.7</v>
      </c>
      <c r="AE1190" s="26">
        <f t="shared" si="31"/>
        <v>25.615599119138825</v>
      </c>
    </row>
    <row r="1191" spans="29:31" x14ac:dyDescent="0.25">
      <c r="AC1191" s="41">
        <v>9</v>
      </c>
      <c r="AD1191" s="41">
        <v>28</v>
      </c>
      <c r="AE1191" s="26">
        <f t="shared" si="31"/>
        <v>25.615599119138825</v>
      </c>
    </row>
    <row r="1192" spans="29:31" x14ac:dyDescent="0.25">
      <c r="AC1192" s="41">
        <v>9</v>
      </c>
      <c r="AD1192" s="41">
        <v>26.3</v>
      </c>
      <c r="AE1192" s="26">
        <f t="shared" si="31"/>
        <v>25.615599119138825</v>
      </c>
    </row>
    <row r="1193" spans="29:31" x14ac:dyDescent="0.25">
      <c r="AC1193" s="41">
        <v>9</v>
      </c>
      <c r="AD1193" s="41">
        <v>24.2</v>
      </c>
      <c r="AE1193" s="26">
        <f t="shared" si="31"/>
        <v>25.615599119138825</v>
      </c>
    </row>
    <row r="1194" spans="29:31" x14ac:dyDescent="0.25">
      <c r="AC1194" s="41">
        <v>9</v>
      </c>
      <c r="AD1194" s="41">
        <v>26.3</v>
      </c>
      <c r="AE1194" s="26">
        <f t="shared" si="31"/>
        <v>25.615599119138825</v>
      </c>
    </row>
    <row r="1195" spans="29:31" x14ac:dyDescent="0.25">
      <c r="AC1195" s="41">
        <v>9</v>
      </c>
      <c r="AD1195" s="41">
        <v>28.2</v>
      </c>
      <c r="AE1195" s="26">
        <f t="shared" si="31"/>
        <v>25.615599119138825</v>
      </c>
    </row>
    <row r="1196" spans="29:31" x14ac:dyDescent="0.25">
      <c r="AC1196" s="41">
        <v>9</v>
      </c>
      <c r="AD1196" s="41">
        <v>23.4</v>
      </c>
      <c r="AE1196" s="26">
        <f t="shared" si="31"/>
        <v>25.615599119138825</v>
      </c>
    </row>
    <row r="1197" spans="29:31" x14ac:dyDescent="0.25">
      <c r="AC1197" s="41">
        <v>9</v>
      </c>
      <c r="AD1197" s="41">
        <v>26.8</v>
      </c>
      <c r="AE1197" s="26">
        <f t="shared" si="31"/>
        <v>25.615599119138825</v>
      </c>
    </row>
    <row r="1198" spans="29:31" x14ac:dyDescent="0.25">
      <c r="AC1198" s="41">
        <v>9</v>
      </c>
      <c r="AD1198" s="41">
        <v>26.1</v>
      </c>
      <c r="AE1198" s="26">
        <f t="shared" si="31"/>
        <v>25.615599119138825</v>
      </c>
    </row>
    <row r="1199" spans="29:31" x14ac:dyDescent="0.25">
      <c r="AC1199" s="41">
        <v>9</v>
      </c>
      <c r="AD1199" s="41">
        <v>25.6</v>
      </c>
      <c r="AE1199" s="26">
        <f t="shared" si="31"/>
        <v>25.615599119138825</v>
      </c>
    </row>
    <row r="1200" spans="29:31" x14ac:dyDescent="0.25">
      <c r="AC1200" s="41">
        <v>9</v>
      </c>
      <c r="AD1200" s="41">
        <v>24</v>
      </c>
      <c r="AE1200" s="26">
        <f t="shared" si="31"/>
        <v>25.615599119138825</v>
      </c>
    </row>
    <row r="1201" spans="29:31" x14ac:dyDescent="0.25">
      <c r="AC1201" s="41">
        <v>9</v>
      </c>
      <c r="AD1201" s="41">
        <v>22.7</v>
      </c>
      <c r="AE1201" s="26">
        <f t="shared" si="31"/>
        <v>25.615599119138825</v>
      </c>
    </row>
    <row r="1202" spans="29:31" x14ac:dyDescent="0.25">
      <c r="AC1202" s="41">
        <v>9</v>
      </c>
      <c r="AD1202" s="41">
        <v>27</v>
      </c>
      <c r="AE1202" s="26">
        <f t="shared" si="31"/>
        <v>25.615599119138825</v>
      </c>
    </row>
    <row r="1203" spans="29:31" x14ac:dyDescent="0.25">
      <c r="AC1203" s="41">
        <v>9</v>
      </c>
      <c r="AD1203" s="41">
        <v>22.6</v>
      </c>
      <c r="AE1203" s="26">
        <f t="shared" si="31"/>
        <v>25.615599119138825</v>
      </c>
    </row>
    <row r="1204" spans="29:31" x14ac:dyDescent="0.25">
      <c r="AC1204" s="41">
        <v>9</v>
      </c>
      <c r="AD1204" s="41">
        <v>25.2</v>
      </c>
      <c r="AE1204" s="26">
        <f t="shared" si="31"/>
        <v>25.615599119138825</v>
      </c>
    </row>
    <row r="1205" spans="29:31" x14ac:dyDescent="0.25">
      <c r="AC1205" s="41">
        <v>9</v>
      </c>
      <c r="AD1205" s="41">
        <v>24</v>
      </c>
      <c r="AE1205" s="26">
        <f t="shared" si="31"/>
        <v>25.615599119138825</v>
      </c>
    </row>
    <row r="1206" spans="29:31" x14ac:dyDescent="0.25">
      <c r="AC1206" s="41">
        <v>9</v>
      </c>
      <c r="AD1206" s="41">
        <v>24.5</v>
      </c>
      <c r="AE1206" s="26">
        <f t="shared" si="31"/>
        <v>25.615599119138825</v>
      </c>
    </row>
    <row r="1207" spans="29:31" x14ac:dyDescent="0.25">
      <c r="AC1207" s="41">
        <v>9</v>
      </c>
      <c r="AD1207" s="41">
        <v>27.2</v>
      </c>
      <c r="AE1207" s="26">
        <f t="shared" si="31"/>
        <v>25.615599119138825</v>
      </c>
    </row>
    <row r="1208" spans="29:31" x14ac:dyDescent="0.25">
      <c r="AC1208" s="41">
        <v>9</v>
      </c>
      <c r="AD1208" s="41">
        <v>24.8</v>
      </c>
      <c r="AE1208" s="26">
        <f t="shared" si="31"/>
        <v>25.615599119138825</v>
      </c>
    </row>
    <row r="1209" spans="29:31" x14ac:dyDescent="0.25">
      <c r="AC1209" s="41">
        <v>9</v>
      </c>
      <c r="AD1209" s="41">
        <v>23</v>
      </c>
      <c r="AE1209" s="26">
        <f t="shared" si="31"/>
        <v>25.615599119138825</v>
      </c>
    </row>
    <row r="1210" spans="29:31" x14ac:dyDescent="0.25">
      <c r="AC1210" s="41">
        <v>10</v>
      </c>
      <c r="AD1210" s="41">
        <v>24.8</v>
      </c>
      <c r="AE1210" s="26">
        <f t="shared" si="31"/>
        <v>25.647468832346746</v>
      </c>
    </row>
    <row r="1211" spans="29:31" x14ac:dyDescent="0.25">
      <c r="AC1211" s="41">
        <v>10</v>
      </c>
      <c r="AD1211" s="41">
        <v>24.5</v>
      </c>
      <c r="AE1211" s="26">
        <f t="shared" si="31"/>
        <v>25.647468832346746</v>
      </c>
    </row>
    <row r="1212" spans="29:31" x14ac:dyDescent="0.25">
      <c r="AC1212" s="41">
        <v>10</v>
      </c>
      <c r="AD1212" s="41">
        <v>25.5</v>
      </c>
      <c r="AE1212" s="26">
        <f t="shared" si="31"/>
        <v>25.647468832346746</v>
      </c>
    </row>
    <row r="1213" spans="29:31" x14ac:dyDescent="0.25">
      <c r="AC1213" s="41">
        <v>10</v>
      </c>
      <c r="AD1213" s="41">
        <v>27.2</v>
      </c>
      <c r="AE1213" s="26">
        <f t="shared" si="31"/>
        <v>25.647468832346746</v>
      </c>
    </row>
    <row r="1214" spans="29:31" x14ac:dyDescent="0.25">
      <c r="AC1214" s="41">
        <v>10</v>
      </c>
      <c r="AD1214" s="41">
        <v>28.2</v>
      </c>
      <c r="AE1214" s="26">
        <f t="shared" si="31"/>
        <v>25.647468832346746</v>
      </c>
    </row>
    <row r="1215" spans="29:31" x14ac:dyDescent="0.25">
      <c r="AC1215" s="41">
        <v>10</v>
      </c>
      <c r="AD1215" s="41">
        <v>26.9</v>
      </c>
      <c r="AE1215" s="26">
        <f t="shared" si="31"/>
        <v>25.647468832346746</v>
      </c>
    </row>
    <row r="1216" spans="29:31" x14ac:dyDescent="0.25">
      <c r="AC1216" s="41">
        <v>10</v>
      </c>
      <c r="AD1216" s="41">
        <v>25.3</v>
      </c>
      <c r="AE1216" s="26">
        <f t="shared" si="31"/>
        <v>25.647468832346746</v>
      </c>
    </row>
    <row r="1217" spans="29:31" x14ac:dyDescent="0.25">
      <c r="AC1217" s="41">
        <v>10</v>
      </c>
      <c r="AD1217" s="41">
        <v>23.6</v>
      </c>
      <c r="AE1217" s="26">
        <f t="shared" si="31"/>
        <v>25.647468832346746</v>
      </c>
    </row>
    <row r="1218" spans="29:31" x14ac:dyDescent="0.25">
      <c r="AC1218" s="41">
        <v>10</v>
      </c>
      <c r="AD1218" s="41">
        <v>24.7</v>
      </c>
      <c r="AE1218" s="26">
        <f t="shared" si="31"/>
        <v>25.647468832346746</v>
      </c>
    </row>
    <row r="1219" spans="29:31" x14ac:dyDescent="0.25">
      <c r="AC1219" s="41">
        <v>10</v>
      </c>
      <c r="AD1219" s="41">
        <v>26.5</v>
      </c>
      <c r="AE1219" s="26">
        <f t="shared" si="31"/>
        <v>25.647468832346746</v>
      </c>
    </row>
    <row r="1220" spans="29:31" x14ac:dyDescent="0.25">
      <c r="AC1220" s="41">
        <v>10</v>
      </c>
      <c r="AD1220" s="41">
        <v>29</v>
      </c>
      <c r="AE1220" s="26">
        <f t="shared" si="31"/>
        <v>25.647468832346746</v>
      </c>
    </row>
    <row r="1221" spans="29:31" x14ac:dyDescent="0.25">
      <c r="AC1221" s="41">
        <v>10</v>
      </c>
      <c r="AD1221" s="41">
        <v>23.2</v>
      </c>
      <c r="AE1221" s="26">
        <f t="shared" si="31"/>
        <v>25.647468832346746</v>
      </c>
    </row>
    <row r="1222" spans="29:31" x14ac:dyDescent="0.25">
      <c r="AC1222" s="41">
        <v>10</v>
      </c>
      <c r="AD1222" s="41">
        <v>27.4</v>
      </c>
      <c r="AE1222" s="26">
        <f t="shared" si="31"/>
        <v>25.647468832346746</v>
      </c>
    </row>
    <row r="1223" spans="29:31" x14ac:dyDescent="0.25">
      <c r="AC1223" s="41">
        <v>10</v>
      </c>
      <c r="AD1223" s="41">
        <v>24.1</v>
      </c>
      <c r="AE1223" s="26">
        <f t="shared" ref="AE1223:AE1286" si="32">$X$25*(1-EXP(-$X$24*(AC1223-$X$26)))</f>
        <v>25.647468832346746</v>
      </c>
    </row>
    <row r="1224" spans="29:31" x14ac:dyDescent="0.25">
      <c r="AC1224" s="41">
        <v>10</v>
      </c>
      <c r="AD1224" s="41">
        <v>23.5</v>
      </c>
      <c r="AE1224" s="26">
        <f t="shared" si="32"/>
        <v>25.647468832346746</v>
      </c>
    </row>
    <row r="1225" spans="29:31" x14ac:dyDescent="0.25">
      <c r="AC1225" s="41">
        <v>10</v>
      </c>
      <c r="AD1225" s="41">
        <v>26.8</v>
      </c>
      <c r="AE1225" s="26">
        <f t="shared" si="32"/>
        <v>25.647468832346746</v>
      </c>
    </row>
    <row r="1226" spans="29:31" x14ac:dyDescent="0.25">
      <c r="AC1226" s="41">
        <v>10</v>
      </c>
      <c r="AD1226" s="41">
        <v>21.6</v>
      </c>
      <c r="AE1226" s="26">
        <f t="shared" si="32"/>
        <v>25.647468832346746</v>
      </c>
    </row>
    <row r="1227" spans="29:31" x14ac:dyDescent="0.25">
      <c r="AC1227" s="41">
        <v>10</v>
      </c>
      <c r="AD1227" s="41">
        <v>24.2</v>
      </c>
      <c r="AE1227" s="26">
        <f t="shared" si="32"/>
        <v>25.647468832346746</v>
      </c>
    </row>
    <row r="1228" spans="29:31" x14ac:dyDescent="0.25">
      <c r="AC1228" s="41">
        <v>10</v>
      </c>
      <c r="AD1228" s="41">
        <v>28.4</v>
      </c>
      <c r="AE1228" s="26">
        <f t="shared" si="32"/>
        <v>25.647468832346746</v>
      </c>
    </row>
    <row r="1229" spans="29:31" x14ac:dyDescent="0.25">
      <c r="AC1229" s="41">
        <v>10</v>
      </c>
      <c r="AD1229" s="41">
        <v>23.4</v>
      </c>
      <c r="AE1229" s="26">
        <f t="shared" si="32"/>
        <v>25.647468832346746</v>
      </c>
    </row>
    <row r="1230" spans="29:31" x14ac:dyDescent="0.25">
      <c r="AC1230" s="41">
        <v>10</v>
      </c>
      <c r="AD1230" s="41">
        <v>23</v>
      </c>
      <c r="AE1230" s="26">
        <f t="shared" si="32"/>
        <v>25.647468832346746</v>
      </c>
    </row>
    <row r="1231" spans="29:31" x14ac:dyDescent="0.25">
      <c r="AC1231" s="41">
        <v>10</v>
      </c>
      <c r="AD1231" s="41">
        <v>26.2</v>
      </c>
      <c r="AE1231" s="26">
        <f t="shared" si="32"/>
        <v>25.647468832346746</v>
      </c>
    </row>
    <row r="1232" spans="29:31" x14ac:dyDescent="0.25">
      <c r="AC1232" s="41">
        <v>10</v>
      </c>
      <c r="AD1232" s="41">
        <v>26.3</v>
      </c>
      <c r="AE1232" s="26">
        <f t="shared" si="32"/>
        <v>25.647468832346746</v>
      </c>
    </row>
    <row r="1233" spans="29:31" x14ac:dyDescent="0.25">
      <c r="AC1233" s="41">
        <v>10</v>
      </c>
      <c r="AD1233" s="41">
        <v>33.4</v>
      </c>
      <c r="AE1233" s="26">
        <f t="shared" si="32"/>
        <v>25.647468832346746</v>
      </c>
    </row>
    <row r="1234" spans="29:31" x14ac:dyDescent="0.25">
      <c r="AC1234" s="41">
        <v>10</v>
      </c>
      <c r="AD1234" s="41">
        <v>25.5</v>
      </c>
      <c r="AE1234" s="26">
        <f t="shared" si="32"/>
        <v>25.647468832346746</v>
      </c>
    </row>
    <row r="1235" spans="29:31" x14ac:dyDescent="0.25">
      <c r="AC1235" s="41">
        <v>10</v>
      </c>
      <c r="AD1235" s="41">
        <v>24.8</v>
      </c>
      <c r="AE1235" s="26">
        <f t="shared" si="32"/>
        <v>25.647468832346746</v>
      </c>
    </row>
    <row r="1236" spans="29:31" x14ac:dyDescent="0.25">
      <c r="AC1236" s="41">
        <v>10</v>
      </c>
      <c r="AD1236" s="41">
        <v>24.3</v>
      </c>
      <c r="AE1236" s="26">
        <f t="shared" si="32"/>
        <v>25.647468832346746</v>
      </c>
    </row>
    <row r="1237" spans="29:31" x14ac:dyDescent="0.25">
      <c r="AC1237" s="41">
        <v>10</v>
      </c>
      <c r="AD1237" s="41">
        <v>25.6</v>
      </c>
      <c r="AE1237" s="26">
        <f t="shared" si="32"/>
        <v>25.647468832346746</v>
      </c>
    </row>
    <row r="1238" spans="29:31" x14ac:dyDescent="0.25">
      <c r="AC1238" s="41">
        <v>10</v>
      </c>
      <c r="AD1238" s="41">
        <v>26.9</v>
      </c>
      <c r="AE1238" s="26">
        <f t="shared" si="32"/>
        <v>25.647468832346746</v>
      </c>
    </row>
    <row r="1239" spans="29:31" x14ac:dyDescent="0.25">
      <c r="AC1239" s="41">
        <v>10</v>
      </c>
      <c r="AD1239" s="41">
        <v>24.9</v>
      </c>
      <c r="AE1239" s="26">
        <f t="shared" si="32"/>
        <v>25.647468832346746</v>
      </c>
    </row>
    <row r="1240" spans="29:31" x14ac:dyDescent="0.25">
      <c r="AC1240" s="41">
        <v>10</v>
      </c>
      <c r="AD1240" s="41">
        <v>23.9</v>
      </c>
      <c r="AE1240" s="26">
        <f t="shared" si="32"/>
        <v>25.647468832346746</v>
      </c>
    </row>
    <row r="1241" spans="29:31" x14ac:dyDescent="0.25">
      <c r="AC1241" s="41">
        <v>10</v>
      </c>
      <c r="AD1241" s="41">
        <v>26.5</v>
      </c>
      <c r="AE1241" s="26">
        <f t="shared" si="32"/>
        <v>25.647468832346746</v>
      </c>
    </row>
    <row r="1242" spans="29:31" x14ac:dyDescent="0.25">
      <c r="AC1242" s="41">
        <v>10</v>
      </c>
      <c r="AD1242" s="41">
        <v>28.9</v>
      </c>
      <c r="AE1242" s="26">
        <f t="shared" si="32"/>
        <v>25.647468832346746</v>
      </c>
    </row>
    <row r="1243" spans="29:31" x14ac:dyDescent="0.25">
      <c r="AC1243" s="41">
        <v>10</v>
      </c>
      <c r="AD1243" s="41">
        <v>21.8</v>
      </c>
      <c r="AE1243" s="26">
        <f t="shared" si="32"/>
        <v>25.647468832346746</v>
      </c>
    </row>
    <row r="1244" spans="29:31" x14ac:dyDescent="0.25">
      <c r="AC1244" s="41">
        <v>10</v>
      </c>
      <c r="AD1244" s="41">
        <v>23.7</v>
      </c>
      <c r="AE1244" s="26">
        <f t="shared" si="32"/>
        <v>25.647468832346746</v>
      </c>
    </row>
    <row r="1245" spans="29:31" x14ac:dyDescent="0.25">
      <c r="AC1245" s="41">
        <v>10</v>
      </c>
      <c r="AD1245" s="41">
        <v>24</v>
      </c>
      <c r="AE1245" s="26">
        <f t="shared" si="32"/>
        <v>25.647468832346746</v>
      </c>
    </row>
    <row r="1246" spans="29:31" x14ac:dyDescent="0.25">
      <c r="AC1246" s="41">
        <v>10</v>
      </c>
      <c r="AD1246" s="41">
        <v>25.4</v>
      </c>
      <c r="AE1246" s="26">
        <f t="shared" si="32"/>
        <v>25.647468832346746</v>
      </c>
    </row>
    <row r="1247" spans="29:31" x14ac:dyDescent="0.25">
      <c r="AC1247" s="41">
        <v>10</v>
      </c>
      <c r="AD1247" s="41">
        <v>24.6</v>
      </c>
      <c r="AE1247" s="26">
        <f t="shared" si="32"/>
        <v>25.647468832346746</v>
      </c>
    </row>
    <row r="1248" spans="29:31" x14ac:dyDescent="0.25">
      <c r="AC1248" s="41">
        <v>10</v>
      </c>
      <c r="AD1248" s="41">
        <v>24.8</v>
      </c>
      <c r="AE1248" s="26">
        <f t="shared" si="32"/>
        <v>25.647468832346746</v>
      </c>
    </row>
    <row r="1249" spans="29:31" x14ac:dyDescent="0.25">
      <c r="AC1249" s="41">
        <v>10</v>
      </c>
      <c r="AD1249" s="41">
        <v>28.9</v>
      </c>
      <c r="AE1249" s="26">
        <f t="shared" si="32"/>
        <v>25.647468832346746</v>
      </c>
    </row>
    <row r="1250" spans="29:31" x14ac:dyDescent="0.25">
      <c r="AC1250" s="41">
        <v>10</v>
      </c>
      <c r="AD1250" s="41">
        <v>24.5</v>
      </c>
      <c r="AE1250" s="26">
        <f t="shared" si="32"/>
        <v>25.647468832346746</v>
      </c>
    </row>
    <row r="1251" spans="29:31" x14ac:dyDescent="0.25">
      <c r="AC1251" s="41">
        <v>10</v>
      </c>
      <c r="AD1251" s="41">
        <v>30</v>
      </c>
      <c r="AE1251" s="26">
        <f t="shared" si="32"/>
        <v>25.647468832346746</v>
      </c>
    </row>
    <row r="1252" spans="29:31" x14ac:dyDescent="0.25">
      <c r="AC1252" s="41">
        <v>10</v>
      </c>
      <c r="AD1252" s="41">
        <v>31.6</v>
      </c>
      <c r="AE1252" s="26">
        <f t="shared" si="32"/>
        <v>25.647468832346746</v>
      </c>
    </row>
    <row r="1253" spans="29:31" x14ac:dyDescent="0.25">
      <c r="AC1253" s="41">
        <v>10</v>
      </c>
      <c r="AD1253" s="41">
        <v>32.5</v>
      </c>
      <c r="AE1253" s="26">
        <f t="shared" si="32"/>
        <v>25.647468832346746</v>
      </c>
    </row>
    <row r="1254" spans="29:31" x14ac:dyDescent="0.25">
      <c r="AC1254" s="41">
        <v>11</v>
      </c>
      <c r="AD1254" s="41">
        <v>26</v>
      </c>
      <c r="AE1254" s="26">
        <f t="shared" si="32"/>
        <v>25.665803667846877</v>
      </c>
    </row>
    <row r="1255" spans="29:31" x14ac:dyDescent="0.25">
      <c r="AC1255" s="41">
        <v>11</v>
      </c>
      <c r="AD1255" s="41">
        <v>24.6</v>
      </c>
      <c r="AE1255" s="26">
        <f t="shared" si="32"/>
        <v>25.665803667846877</v>
      </c>
    </row>
    <row r="1256" spans="29:31" x14ac:dyDescent="0.25">
      <c r="AC1256" s="41">
        <v>11</v>
      </c>
      <c r="AD1256" s="41">
        <v>23.8</v>
      </c>
      <c r="AE1256" s="26">
        <f t="shared" si="32"/>
        <v>25.665803667846877</v>
      </c>
    </row>
    <row r="1257" spans="29:31" x14ac:dyDescent="0.25">
      <c r="AC1257" s="41">
        <v>11</v>
      </c>
      <c r="AD1257" s="41">
        <v>24.1</v>
      </c>
      <c r="AE1257" s="26">
        <f t="shared" si="32"/>
        <v>25.665803667846877</v>
      </c>
    </row>
    <row r="1258" spans="29:31" x14ac:dyDescent="0.25">
      <c r="AC1258" s="41">
        <v>11</v>
      </c>
      <c r="AD1258" s="41">
        <v>29.6</v>
      </c>
      <c r="AE1258" s="26">
        <f t="shared" si="32"/>
        <v>25.665803667846877</v>
      </c>
    </row>
    <row r="1259" spans="29:31" x14ac:dyDescent="0.25">
      <c r="AC1259" s="41">
        <v>11</v>
      </c>
      <c r="AD1259" s="41">
        <v>25.6</v>
      </c>
      <c r="AE1259" s="26">
        <f t="shared" si="32"/>
        <v>25.665803667846877</v>
      </c>
    </row>
    <row r="1260" spans="29:31" x14ac:dyDescent="0.25">
      <c r="AC1260" s="41">
        <v>11</v>
      </c>
      <c r="AD1260" s="41">
        <v>24.5</v>
      </c>
      <c r="AE1260" s="26">
        <f t="shared" si="32"/>
        <v>25.665803667846877</v>
      </c>
    </row>
    <row r="1261" spans="29:31" x14ac:dyDescent="0.25">
      <c r="AC1261" s="41">
        <v>11</v>
      </c>
      <c r="AD1261" s="41">
        <v>21.8</v>
      </c>
      <c r="AE1261" s="26">
        <f t="shared" si="32"/>
        <v>25.665803667846877</v>
      </c>
    </row>
    <row r="1262" spans="29:31" x14ac:dyDescent="0.25">
      <c r="AC1262" s="41">
        <v>11</v>
      </c>
      <c r="AD1262" s="41">
        <v>26.2</v>
      </c>
      <c r="AE1262" s="26">
        <f t="shared" si="32"/>
        <v>25.665803667846877</v>
      </c>
    </row>
    <row r="1263" spans="29:31" x14ac:dyDescent="0.25">
      <c r="AC1263" s="41">
        <v>11</v>
      </c>
      <c r="AD1263" s="41">
        <v>27.2</v>
      </c>
      <c r="AE1263" s="26">
        <f t="shared" si="32"/>
        <v>25.665803667846877</v>
      </c>
    </row>
    <row r="1264" spans="29:31" x14ac:dyDescent="0.25">
      <c r="AC1264" s="41">
        <v>11</v>
      </c>
      <c r="AD1264" s="41">
        <v>27.9</v>
      </c>
      <c r="AE1264" s="26">
        <f t="shared" si="32"/>
        <v>25.665803667846877</v>
      </c>
    </row>
    <row r="1265" spans="29:31" x14ac:dyDescent="0.25">
      <c r="AC1265" s="41">
        <v>11</v>
      </c>
      <c r="AD1265" s="41">
        <v>23.6</v>
      </c>
      <c r="AE1265" s="26">
        <f t="shared" si="32"/>
        <v>25.665803667846877</v>
      </c>
    </row>
    <row r="1266" spans="29:31" x14ac:dyDescent="0.25">
      <c r="AC1266" s="41">
        <v>11</v>
      </c>
      <c r="AD1266" s="41">
        <v>29.5</v>
      </c>
      <c r="AE1266" s="26">
        <f t="shared" si="32"/>
        <v>25.665803667846877</v>
      </c>
    </row>
    <row r="1267" spans="29:31" x14ac:dyDescent="0.25">
      <c r="AC1267" s="41">
        <v>11</v>
      </c>
      <c r="AD1267" s="41">
        <v>24</v>
      </c>
      <c r="AE1267" s="26">
        <f t="shared" si="32"/>
        <v>25.665803667846877</v>
      </c>
    </row>
    <row r="1268" spans="29:31" x14ac:dyDescent="0.25">
      <c r="AC1268" s="41">
        <v>11</v>
      </c>
      <c r="AD1268" s="41">
        <v>25.8</v>
      </c>
      <c r="AE1268" s="26">
        <f t="shared" si="32"/>
        <v>25.665803667846877</v>
      </c>
    </row>
    <row r="1269" spans="29:31" x14ac:dyDescent="0.25">
      <c r="AC1269" s="41">
        <v>11</v>
      </c>
      <c r="AD1269" s="41">
        <v>23.5</v>
      </c>
      <c r="AE1269" s="26">
        <f t="shared" si="32"/>
        <v>25.665803667846877</v>
      </c>
    </row>
    <row r="1270" spans="29:31" x14ac:dyDescent="0.25">
      <c r="AC1270" s="41">
        <v>11</v>
      </c>
      <c r="AD1270" s="41">
        <v>24.8</v>
      </c>
      <c r="AE1270" s="26">
        <f t="shared" si="32"/>
        <v>25.665803667846877</v>
      </c>
    </row>
    <row r="1271" spans="29:31" x14ac:dyDescent="0.25">
      <c r="AC1271" s="41">
        <v>11</v>
      </c>
      <c r="AD1271" s="41">
        <v>22.6</v>
      </c>
      <c r="AE1271" s="26">
        <f t="shared" si="32"/>
        <v>25.665803667846877</v>
      </c>
    </row>
    <row r="1272" spans="29:31" x14ac:dyDescent="0.25">
      <c r="AC1272" s="41">
        <v>11</v>
      </c>
      <c r="AD1272" s="41">
        <v>22</v>
      </c>
      <c r="AE1272" s="26">
        <f t="shared" si="32"/>
        <v>25.665803667846877</v>
      </c>
    </row>
    <row r="1273" spans="29:31" x14ac:dyDescent="0.25">
      <c r="AC1273" s="41">
        <v>11</v>
      </c>
      <c r="AD1273" s="41">
        <v>23</v>
      </c>
      <c r="AE1273" s="26">
        <f t="shared" si="32"/>
        <v>25.665803667846877</v>
      </c>
    </row>
    <row r="1274" spans="29:31" x14ac:dyDescent="0.25">
      <c r="AC1274" s="41">
        <v>11</v>
      </c>
      <c r="AD1274" s="41">
        <v>25.5</v>
      </c>
      <c r="AE1274" s="26">
        <f t="shared" si="32"/>
        <v>25.665803667846877</v>
      </c>
    </row>
    <row r="1275" spans="29:31" x14ac:dyDescent="0.25">
      <c r="AC1275" s="41">
        <v>11</v>
      </c>
      <c r="AD1275" s="41">
        <v>26.4</v>
      </c>
      <c r="AE1275" s="26">
        <f t="shared" si="32"/>
        <v>25.665803667846877</v>
      </c>
    </row>
    <row r="1276" spans="29:31" x14ac:dyDescent="0.25">
      <c r="AC1276" s="41">
        <v>11</v>
      </c>
      <c r="AD1276" s="41">
        <v>29.2</v>
      </c>
      <c r="AE1276" s="26">
        <f t="shared" si="32"/>
        <v>25.665803667846877</v>
      </c>
    </row>
    <row r="1277" spans="29:31" x14ac:dyDescent="0.25">
      <c r="AC1277" s="41">
        <v>11</v>
      </c>
      <c r="AD1277" s="41">
        <v>25.3</v>
      </c>
      <c r="AE1277" s="26">
        <f t="shared" si="32"/>
        <v>25.665803667846877</v>
      </c>
    </row>
    <row r="1278" spans="29:31" x14ac:dyDescent="0.25">
      <c r="AC1278" s="41">
        <v>11</v>
      </c>
      <c r="AD1278" s="41">
        <v>22</v>
      </c>
      <c r="AE1278" s="26">
        <f t="shared" si="32"/>
        <v>25.665803667846877</v>
      </c>
    </row>
    <row r="1279" spans="29:31" x14ac:dyDescent="0.25">
      <c r="AC1279" s="41">
        <v>11</v>
      </c>
      <c r="AD1279" s="41">
        <v>24.2</v>
      </c>
      <c r="AE1279" s="26">
        <f t="shared" si="32"/>
        <v>25.665803667846877</v>
      </c>
    </row>
    <row r="1280" spans="29:31" x14ac:dyDescent="0.25">
      <c r="AC1280" s="41">
        <v>11</v>
      </c>
      <c r="AD1280" s="41">
        <v>24.7</v>
      </c>
      <c r="AE1280" s="26">
        <f t="shared" si="32"/>
        <v>25.665803667846877</v>
      </c>
    </row>
    <row r="1281" spans="29:31" x14ac:dyDescent="0.25">
      <c r="AC1281" s="41">
        <v>11</v>
      </c>
      <c r="AD1281" s="41">
        <v>27.5</v>
      </c>
      <c r="AE1281" s="26">
        <f t="shared" si="32"/>
        <v>25.665803667846877</v>
      </c>
    </row>
    <row r="1282" spans="29:31" x14ac:dyDescent="0.25">
      <c r="AC1282" s="41">
        <v>11</v>
      </c>
      <c r="AD1282" s="41">
        <v>27.9</v>
      </c>
      <c r="AE1282" s="26">
        <f t="shared" si="32"/>
        <v>25.665803667846877</v>
      </c>
    </row>
    <row r="1283" spans="29:31" x14ac:dyDescent="0.25">
      <c r="AC1283" s="41">
        <v>11</v>
      </c>
      <c r="AD1283" s="41">
        <v>23.6</v>
      </c>
      <c r="AE1283" s="26">
        <f t="shared" si="32"/>
        <v>25.665803667846877</v>
      </c>
    </row>
    <row r="1284" spans="29:31" x14ac:dyDescent="0.25">
      <c r="AC1284" s="41">
        <v>11</v>
      </c>
      <c r="AD1284" s="41">
        <v>29.2</v>
      </c>
      <c r="AE1284" s="26">
        <f t="shared" si="32"/>
        <v>25.665803667846877</v>
      </c>
    </row>
    <row r="1285" spans="29:31" x14ac:dyDescent="0.25">
      <c r="AC1285" s="41">
        <v>11</v>
      </c>
      <c r="AD1285" s="41">
        <v>26.8</v>
      </c>
      <c r="AE1285" s="26">
        <f t="shared" si="32"/>
        <v>25.665803667846877</v>
      </c>
    </row>
    <row r="1286" spans="29:31" x14ac:dyDescent="0.25">
      <c r="AC1286" s="41">
        <v>11</v>
      </c>
      <c r="AD1286" s="41">
        <v>24.5</v>
      </c>
      <c r="AE1286" s="26">
        <f t="shared" si="32"/>
        <v>25.665803667846877</v>
      </c>
    </row>
    <row r="1287" spans="29:31" x14ac:dyDescent="0.25">
      <c r="AC1287" s="41">
        <v>11</v>
      </c>
      <c r="AD1287" s="41">
        <v>23.6</v>
      </c>
      <c r="AE1287" s="26">
        <f t="shared" ref="AE1287:AE1350" si="33">$X$25*(1-EXP(-$X$24*(AC1287-$X$26)))</f>
        <v>25.665803667846877</v>
      </c>
    </row>
    <row r="1288" spans="29:31" x14ac:dyDescent="0.25">
      <c r="AC1288" s="41">
        <v>11</v>
      </c>
      <c r="AD1288" s="41">
        <v>24.4</v>
      </c>
      <c r="AE1288" s="26">
        <f t="shared" si="33"/>
        <v>25.665803667846877</v>
      </c>
    </row>
    <row r="1289" spans="29:31" x14ac:dyDescent="0.25">
      <c r="AC1289" s="41">
        <v>11</v>
      </c>
      <c r="AD1289" s="41">
        <v>26.4</v>
      </c>
      <c r="AE1289" s="26">
        <f t="shared" si="33"/>
        <v>25.665803667846877</v>
      </c>
    </row>
    <row r="1290" spans="29:31" x14ac:dyDescent="0.25">
      <c r="AC1290" s="41">
        <v>11</v>
      </c>
      <c r="AD1290" s="41">
        <v>27.7</v>
      </c>
      <c r="AE1290" s="26">
        <f t="shared" si="33"/>
        <v>25.665803667846877</v>
      </c>
    </row>
    <row r="1291" spans="29:31" x14ac:dyDescent="0.25">
      <c r="AC1291" s="41">
        <v>11</v>
      </c>
      <c r="AD1291" s="41">
        <v>33.4</v>
      </c>
      <c r="AE1291" s="26">
        <f t="shared" si="33"/>
        <v>25.665803667846877</v>
      </c>
    </row>
    <row r="1292" spans="29:31" x14ac:dyDescent="0.25">
      <c r="AC1292" s="41">
        <v>11</v>
      </c>
      <c r="AD1292" s="41">
        <v>24.8</v>
      </c>
      <c r="AE1292" s="26">
        <f t="shared" si="33"/>
        <v>25.665803667846877</v>
      </c>
    </row>
    <row r="1293" spans="29:31" x14ac:dyDescent="0.25">
      <c r="AC1293" s="41">
        <v>11</v>
      </c>
      <c r="AD1293" s="41">
        <v>23.9</v>
      </c>
      <c r="AE1293" s="26">
        <f t="shared" si="33"/>
        <v>25.665803667846877</v>
      </c>
    </row>
    <row r="1294" spans="29:31" x14ac:dyDescent="0.25">
      <c r="AC1294" s="41">
        <v>11</v>
      </c>
      <c r="AD1294" s="41">
        <v>29.6</v>
      </c>
      <c r="AE1294" s="26">
        <f t="shared" si="33"/>
        <v>25.665803667846877</v>
      </c>
    </row>
    <row r="1295" spans="29:31" x14ac:dyDescent="0.25">
      <c r="AC1295" s="41">
        <v>11</v>
      </c>
      <c r="AD1295" s="41">
        <v>20</v>
      </c>
      <c r="AE1295" s="26">
        <f t="shared" si="33"/>
        <v>25.665803667846877</v>
      </c>
    </row>
    <row r="1296" spans="29:31" x14ac:dyDescent="0.25">
      <c r="AC1296" s="41">
        <v>11</v>
      </c>
      <c r="AD1296" s="41">
        <v>30.6</v>
      </c>
      <c r="AE1296" s="26">
        <f t="shared" si="33"/>
        <v>25.665803667846877</v>
      </c>
    </row>
    <row r="1297" spans="29:31" x14ac:dyDescent="0.25">
      <c r="AC1297" s="41">
        <v>11</v>
      </c>
      <c r="AD1297" s="41">
        <v>24.2</v>
      </c>
      <c r="AE1297" s="26">
        <f t="shared" si="33"/>
        <v>25.665803667846877</v>
      </c>
    </row>
    <row r="1298" spans="29:31" x14ac:dyDescent="0.25">
      <c r="AC1298" s="41">
        <v>11</v>
      </c>
      <c r="AD1298" s="41">
        <v>27.2</v>
      </c>
      <c r="AE1298" s="26">
        <f t="shared" si="33"/>
        <v>25.665803667846877</v>
      </c>
    </row>
    <row r="1299" spans="29:31" x14ac:dyDescent="0.25">
      <c r="AC1299" s="41">
        <v>11</v>
      </c>
      <c r="AD1299" s="41">
        <v>24.8</v>
      </c>
      <c r="AE1299" s="26">
        <f t="shared" si="33"/>
        <v>25.665803667846877</v>
      </c>
    </row>
    <row r="1300" spans="29:31" x14ac:dyDescent="0.25">
      <c r="AC1300" s="41">
        <v>11</v>
      </c>
      <c r="AD1300" s="41">
        <v>34.799999999999997</v>
      </c>
      <c r="AE1300" s="26">
        <f t="shared" si="33"/>
        <v>25.665803667846877</v>
      </c>
    </row>
    <row r="1301" spans="29:31" x14ac:dyDescent="0.25">
      <c r="AC1301" s="41">
        <v>11</v>
      </c>
      <c r="AD1301" s="41">
        <v>24.6</v>
      </c>
      <c r="AE1301" s="26">
        <f t="shared" si="33"/>
        <v>25.665803667846877</v>
      </c>
    </row>
    <row r="1302" spans="29:31" x14ac:dyDescent="0.25">
      <c r="AC1302" s="41">
        <v>11</v>
      </c>
      <c r="AD1302" s="41">
        <v>27.3</v>
      </c>
      <c r="AE1302" s="26">
        <f t="shared" si="33"/>
        <v>25.665803667846877</v>
      </c>
    </row>
    <row r="1303" spans="29:31" x14ac:dyDescent="0.25">
      <c r="AC1303" s="41">
        <v>11</v>
      </c>
      <c r="AD1303" s="41">
        <v>22.9</v>
      </c>
      <c r="AE1303" s="26">
        <f t="shared" si="33"/>
        <v>25.665803667846877</v>
      </c>
    </row>
    <row r="1304" spans="29:31" x14ac:dyDescent="0.25">
      <c r="AC1304" s="41">
        <v>11</v>
      </c>
      <c r="AD1304" s="41">
        <v>25</v>
      </c>
      <c r="AE1304" s="26">
        <f t="shared" si="33"/>
        <v>25.665803667846877</v>
      </c>
    </row>
    <row r="1305" spans="29:31" x14ac:dyDescent="0.25">
      <c r="AC1305" s="41">
        <v>11</v>
      </c>
      <c r="AD1305" s="41">
        <v>23.4</v>
      </c>
      <c r="AE1305" s="26">
        <f t="shared" si="33"/>
        <v>25.665803667846877</v>
      </c>
    </row>
    <row r="1306" spans="29:31" x14ac:dyDescent="0.25">
      <c r="AC1306" s="41">
        <v>11</v>
      </c>
      <c r="AD1306" s="41">
        <v>28.2</v>
      </c>
      <c r="AE1306" s="26">
        <f t="shared" si="33"/>
        <v>25.665803667846877</v>
      </c>
    </row>
    <row r="1307" spans="29:31" x14ac:dyDescent="0.25">
      <c r="AC1307" s="41">
        <v>12</v>
      </c>
      <c r="AD1307" s="41">
        <v>26.7</v>
      </c>
      <c r="AE1307" s="26">
        <f t="shared" si="33"/>
        <v>25.676351807725755</v>
      </c>
    </row>
    <row r="1308" spans="29:31" x14ac:dyDescent="0.25">
      <c r="AC1308" s="41">
        <v>12</v>
      </c>
      <c r="AD1308" s="41">
        <v>26.1</v>
      </c>
      <c r="AE1308" s="26">
        <f t="shared" si="33"/>
        <v>25.676351807725755</v>
      </c>
    </row>
    <row r="1309" spans="29:31" x14ac:dyDescent="0.25">
      <c r="AC1309" s="41">
        <v>12</v>
      </c>
      <c r="AD1309" s="41">
        <v>23.7</v>
      </c>
      <c r="AE1309" s="26">
        <f t="shared" si="33"/>
        <v>25.676351807725755</v>
      </c>
    </row>
    <row r="1310" spans="29:31" x14ac:dyDescent="0.25">
      <c r="AC1310" s="41">
        <v>12</v>
      </c>
      <c r="AD1310" s="41">
        <v>25.9</v>
      </c>
      <c r="AE1310" s="26">
        <f t="shared" si="33"/>
        <v>25.676351807725755</v>
      </c>
    </row>
    <row r="1311" spans="29:31" x14ac:dyDescent="0.25">
      <c r="AC1311" s="41">
        <v>12</v>
      </c>
      <c r="AD1311" s="41">
        <v>23.9</v>
      </c>
      <c r="AE1311" s="26">
        <f t="shared" si="33"/>
        <v>25.676351807725755</v>
      </c>
    </row>
    <row r="1312" spans="29:31" x14ac:dyDescent="0.25">
      <c r="AC1312" s="41">
        <v>12</v>
      </c>
      <c r="AD1312" s="41">
        <v>26.2</v>
      </c>
      <c r="AE1312" s="26">
        <f t="shared" si="33"/>
        <v>25.676351807725755</v>
      </c>
    </row>
    <row r="1313" spans="29:31" x14ac:dyDescent="0.25">
      <c r="AC1313" s="41">
        <v>12</v>
      </c>
      <c r="AD1313" s="41">
        <v>26</v>
      </c>
      <c r="AE1313" s="26">
        <f t="shared" si="33"/>
        <v>25.676351807725755</v>
      </c>
    </row>
    <row r="1314" spans="29:31" x14ac:dyDescent="0.25">
      <c r="AC1314" s="41">
        <v>12</v>
      </c>
      <c r="AD1314" s="41">
        <v>25.7</v>
      </c>
      <c r="AE1314" s="26">
        <f t="shared" si="33"/>
        <v>25.676351807725755</v>
      </c>
    </row>
    <row r="1315" spans="29:31" x14ac:dyDescent="0.25">
      <c r="AC1315" s="41">
        <v>12</v>
      </c>
      <c r="AD1315" s="41">
        <v>25.2</v>
      </c>
      <c r="AE1315" s="26">
        <f t="shared" si="33"/>
        <v>25.676351807725755</v>
      </c>
    </row>
    <row r="1316" spans="29:31" x14ac:dyDescent="0.25">
      <c r="AC1316" s="41">
        <v>12</v>
      </c>
      <c r="AD1316" s="41">
        <v>27.4</v>
      </c>
      <c r="AE1316" s="26">
        <f t="shared" si="33"/>
        <v>25.676351807725755</v>
      </c>
    </row>
    <row r="1317" spans="29:31" x14ac:dyDescent="0.25">
      <c r="AC1317" s="41">
        <v>12</v>
      </c>
      <c r="AD1317" s="41">
        <v>28.5</v>
      </c>
      <c r="AE1317" s="26">
        <f t="shared" si="33"/>
        <v>25.676351807725755</v>
      </c>
    </row>
    <row r="1318" spans="29:31" x14ac:dyDescent="0.25">
      <c r="AC1318" s="41">
        <v>12</v>
      </c>
      <c r="AD1318" s="41">
        <v>29.3</v>
      </c>
      <c r="AE1318" s="26">
        <f t="shared" si="33"/>
        <v>25.676351807725755</v>
      </c>
    </row>
    <row r="1319" spans="29:31" x14ac:dyDescent="0.25">
      <c r="AC1319" s="41">
        <v>12</v>
      </c>
      <c r="AD1319" s="41">
        <v>26.1</v>
      </c>
      <c r="AE1319" s="26">
        <f t="shared" si="33"/>
        <v>25.676351807725755</v>
      </c>
    </row>
    <row r="1320" spans="29:31" x14ac:dyDescent="0.25">
      <c r="AC1320" s="41">
        <v>12</v>
      </c>
      <c r="AD1320" s="41">
        <v>22</v>
      </c>
      <c r="AE1320" s="26">
        <f t="shared" si="33"/>
        <v>25.676351807725755</v>
      </c>
    </row>
    <row r="1321" spans="29:31" x14ac:dyDescent="0.25">
      <c r="AC1321" s="41">
        <v>12</v>
      </c>
      <c r="AD1321" s="41">
        <v>28</v>
      </c>
      <c r="AE1321" s="26">
        <f t="shared" si="33"/>
        <v>25.676351807725755</v>
      </c>
    </row>
    <row r="1322" spans="29:31" x14ac:dyDescent="0.25">
      <c r="AC1322" s="41">
        <v>12</v>
      </c>
      <c r="AD1322" s="41">
        <v>27.7</v>
      </c>
      <c r="AE1322" s="26">
        <f t="shared" si="33"/>
        <v>25.676351807725755</v>
      </c>
    </row>
    <row r="1323" spans="29:31" x14ac:dyDescent="0.25">
      <c r="AC1323" s="41">
        <v>12</v>
      </c>
      <c r="AD1323" s="41">
        <v>21.7</v>
      </c>
      <c r="AE1323" s="26">
        <f t="shared" si="33"/>
        <v>25.676351807725755</v>
      </c>
    </row>
    <row r="1324" spans="29:31" x14ac:dyDescent="0.25">
      <c r="AC1324" s="41">
        <v>12</v>
      </c>
      <c r="AD1324" s="41">
        <v>29.1</v>
      </c>
      <c r="AE1324" s="26">
        <f t="shared" si="33"/>
        <v>25.676351807725755</v>
      </c>
    </row>
    <row r="1325" spans="29:31" x14ac:dyDescent="0.25">
      <c r="AC1325" s="41">
        <v>12</v>
      </c>
      <c r="AD1325" s="41">
        <v>24.9</v>
      </c>
      <c r="AE1325" s="26">
        <f t="shared" si="33"/>
        <v>25.676351807725755</v>
      </c>
    </row>
    <row r="1326" spans="29:31" x14ac:dyDescent="0.25">
      <c r="AC1326" s="41">
        <v>12</v>
      </c>
      <c r="AD1326" s="41">
        <v>26.3</v>
      </c>
      <c r="AE1326" s="26">
        <f t="shared" si="33"/>
        <v>25.676351807725755</v>
      </c>
    </row>
    <row r="1327" spans="29:31" x14ac:dyDescent="0.25">
      <c r="AC1327" s="41">
        <v>12</v>
      </c>
      <c r="AD1327" s="41">
        <v>27</v>
      </c>
      <c r="AE1327" s="26">
        <f t="shared" si="33"/>
        <v>25.676351807725755</v>
      </c>
    </row>
    <row r="1328" spans="29:31" x14ac:dyDescent="0.25">
      <c r="AC1328" s="41">
        <v>12</v>
      </c>
      <c r="AD1328" s="41">
        <v>23.6</v>
      </c>
      <c r="AE1328" s="26">
        <f t="shared" si="33"/>
        <v>25.676351807725755</v>
      </c>
    </row>
    <row r="1329" spans="29:31" x14ac:dyDescent="0.25">
      <c r="AC1329" s="41">
        <v>12</v>
      </c>
      <c r="AD1329" s="41">
        <v>24.6</v>
      </c>
      <c r="AE1329" s="26">
        <f t="shared" si="33"/>
        <v>25.676351807725755</v>
      </c>
    </row>
    <row r="1330" spans="29:31" x14ac:dyDescent="0.25">
      <c r="AC1330" s="41">
        <v>12</v>
      </c>
      <c r="AD1330" s="41">
        <v>24.1</v>
      </c>
      <c r="AE1330" s="26">
        <f t="shared" si="33"/>
        <v>25.676351807725755</v>
      </c>
    </row>
    <row r="1331" spans="29:31" x14ac:dyDescent="0.25">
      <c r="AC1331" s="41">
        <v>12</v>
      </c>
      <c r="AD1331" s="41">
        <v>30.5</v>
      </c>
      <c r="AE1331" s="26">
        <f t="shared" si="33"/>
        <v>25.676351807725755</v>
      </c>
    </row>
    <row r="1332" spans="29:31" x14ac:dyDescent="0.25">
      <c r="AC1332" s="41">
        <v>12</v>
      </c>
      <c r="AD1332" s="41">
        <v>27.5</v>
      </c>
      <c r="AE1332" s="26">
        <f t="shared" si="33"/>
        <v>25.676351807725755</v>
      </c>
    </row>
    <row r="1333" spans="29:31" x14ac:dyDescent="0.25">
      <c r="AC1333" s="41">
        <v>12</v>
      </c>
      <c r="AD1333" s="41">
        <v>27.8</v>
      </c>
      <c r="AE1333" s="26">
        <f t="shared" si="33"/>
        <v>25.676351807725755</v>
      </c>
    </row>
    <row r="1334" spans="29:31" x14ac:dyDescent="0.25">
      <c r="AC1334" s="41">
        <v>12</v>
      </c>
      <c r="AD1334" s="41">
        <v>23.7</v>
      </c>
      <c r="AE1334" s="26">
        <f t="shared" si="33"/>
        <v>25.676351807725755</v>
      </c>
    </row>
    <row r="1335" spans="29:31" x14ac:dyDescent="0.25">
      <c r="AC1335" s="41">
        <v>12</v>
      </c>
      <c r="AD1335" s="41">
        <v>24.6</v>
      </c>
      <c r="AE1335" s="26">
        <f t="shared" si="33"/>
        <v>25.676351807725755</v>
      </c>
    </row>
    <row r="1336" spans="29:31" x14ac:dyDescent="0.25">
      <c r="AC1336" s="41">
        <v>12</v>
      </c>
      <c r="AD1336" s="41">
        <v>24.3</v>
      </c>
      <c r="AE1336" s="26">
        <f t="shared" si="33"/>
        <v>25.676351807725755</v>
      </c>
    </row>
    <row r="1337" spans="29:31" x14ac:dyDescent="0.25">
      <c r="AC1337" s="41">
        <v>12</v>
      </c>
      <c r="AD1337" s="41">
        <v>24</v>
      </c>
      <c r="AE1337" s="26">
        <f t="shared" si="33"/>
        <v>25.676351807725755</v>
      </c>
    </row>
    <row r="1338" spans="29:31" x14ac:dyDescent="0.25">
      <c r="AC1338" s="41">
        <v>12</v>
      </c>
      <c r="AD1338" s="41">
        <v>24.3</v>
      </c>
      <c r="AE1338" s="26">
        <f t="shared" si="33"/>
        <v>25.676351807725755</v>
      </c>
    </row>
    <row r="1339" spans="29:31" x14ac:dyDescent="0.25">
      <c r="AC1339" s="41">
        <v>12</v>
      </c>
      <c r="AD1339" s="41">
        <v>24.5</v>
      </c>
      <c r="AE1339" s="26">
        <f t="shared" si="33"/>
        <v>25.676351807725755</v>
      </c>
    </row>
    <row r="1340" spans="29:31" x14ac:dyDescent="0.25">
      <c r="AC1340" s="41">
        <v>12</v>
      </c>
      <c r="AD1340" s="41">
        <v>28</v>
      </c>
      <c r="AE1340" s="26">
        <f t="shared" si="33"/>
        <v>25.676351807725755</v>
      </c>
    </row>
    <row r="1341" spans="29:31" x14ac:dyDescent="0.25">
      <c r="AC1341" s="41">
        <v>12</v>
      </c>
      <c r="AD1341" s="41">
        <v>25.2</v>
      </c>
      <c r="AE1341" s="26">
        <f t="shared" si="33"/>
        <v>25.676351807725755</v>
      </c>
    </row>
    <row r="1342" spans="29:31" x14ac:dyDescent="0.25">
      <c r="AC1342" s="41">
        <v>12</v>
      </c>
      <c r="AD1342" s="41">
        <v>25.7</v>
      </c>
      <c r="AE1342" s="26">
        <f t="shared" si="33"/>
        <v>25.676351807725755</v>
      </c>
    </row>
    <row r="1343" spans="29:31" x14ac:dyDescent="0.25">
      <c r="AC1343" s="41">
        <v>12</v>
      </c>
      <c r="AD1343" s="41">
        <v>27</v>
      </c>
      <c r="AE1343" s="26">
        <f t="shared" si="33"/>
        <v>25.676351807725755</v>
      </c>
    </row>
    <row r="1344" spans="29:31" x14ac:dyDescent="0.25">
      <c r="AC1344" s="41">
        <v>12</v>
      </c>
      <c r="AD1344" s="41">
        <v>25.4</v>
      </c>
      <c r="AE1344" s="26">
        <f t="shared" si="33"/>
        <v>25.676351807725755</v>
      </c>
    </row>
    <row r="1345" spans="29:31" x14ac:dyDescent="0.25">
      <c r="AC1345" s="41">
        <v>12</v>
      </c>
      <c r="AD1345" s="41">
        <v>25.9</v>
      </c>
      <c r="AE1345" s="26">
        <f t="shared" si="33"/>
        <v>25.676351807725755</v>
      </c>
    </row>
    <row r="1346" spans="29:31" x14ac:dyDescent="0.25">
      <c r="AC1346" s="41">
        <v>12</v>
      </c>
      <c r="AD1346" s="41">
        <v>27</v>
      </c>
      <c r="AE1346" s="26">
        <f t="shared" si="33"/>
        <v>25.676351807725755</v>
      </c>
    </row>
    <row r="1347" spans="29:31" x14ac:dyDescent="0.25">
      <c r="AC1347" s="41">
        <v>12</v>
      </c>
      <c r="AD1347" s="41">
        <v>25.5</v>
      </c>
      <c r="AE1347" s="26">
        <f t="shared" si="33"/>
        <v>25.676351807725755</v>
      </c>
    </row>
    <row r="1348" spans="29:31" x14ac:dyDescent="0.25">
      <c r="AC1348" s="41">
        <v>12</v>
      </c>
      <c r="AD1348" s="41">
        <v>27.2</v>
      </c>
      <c r="AE1348" s="26">
        <f t="shared" si="33"/>
        <v>25.676351807725755</v>
      </c>
    </row>
    <row r="1349" spans="29:31" x14ac:dyDescent="0.25">
      <c r="AC1349" s="41">
        <v>12</v>
      </c>
      <c r="AD1349" s="41">
        <v>22.5</v>
      </c>
      <c r="AE1349" s="26">
        <f t="shared" si="33"/>
        <v>25.676351807725755</v>
      </c>
    </row>
    <row r="1350" spans="29:31" x14ac:dyDescent="0.25">
      <c r="AC1350" s="41">
        <v>12</v>
      </c>
      <c r="AD1350" s="41">
        <v>24.1</v>
      </c>
      <c r="AE1350" s="26">
        <f t="shared" si="33"/>
        <v>25.676351807725755</v>
      </c>
    </row>
    <row r="1351" spans="29:31" x14ac:dyDescent="0.25">
      <c r="AC1351" s="41">
        <v>12</v>
      </c>
      <c r="AD1351" s="41">
        <v>27</v>
      </c>
      <c r="AE1351" s="26">
        <f t="shared" ref="AE1351:AE1414" si="34">$X$25*(1-EXP(-$X$24*(AC1351-$X$26)))</f>
        <v>25.676351807725755</v>
      </c>
    </row>
    <row r="1352" spans="29:31" x14ac:dyDescent="0.25">
      <c r="AC1352" s="41">
        <v>12</v>
      </c>
      <c r="AD1352" s="41">
        <v>25.9</v>
      </c>
      <c r="AE1352" s="26">
        <f t="shared" si="34"/>
        <v>25.676351807725755</v>
      </c>
    </row>
    <row r="1353" spans="29:31" x14ac:dyDescent="0.25">
      <c r="AC1353" s="41">
        <v>12</v>
      </c>
      <c r="AD1353" s="41">
        <v>22</v>
      </c>
      <c r="AE1353" s="26">
        <f t="shared" si="34"/>
        <v>25.676351807725755</v>
      </c>
    </row>
    <row r="1354" spans="29:31" x14ac:dyDescent="0.25">
      <c r="AC1354" s="41">
        <v>12</v>
      </c>
      <c r="AD1354" s="41">
        <v>26.1</v>
      </c>
      <c r="AE1354" s="26">
        <f t="shared" si="34"/>
        <v>25.676351807725755</v>
      </c>
    </row>
    <row r="1355" spans="29:31" x14ac:dyDescent="0.25">
      <c r="AC1355" s="41">
        <v>12</v>
      </c>
      <c r="AD1355" s="41">
        <v>24</v>
      </c>
      <c r="AE1355" s="26">
        <f t="shared" si="34"/>
        <v>25.676351807725755</v>
      </c>
    </row>
    <row r="1356" spans="29:31" x14ac:dyDescent="0.25">
      <c r="AC1356" s="41">
        <v>12</v>
      </c>
      <c r="AD1356" s="41">
        <v>23</v>
      </c>
      <c r="AE1356" s="26">
        <f t="shared" si="34"/>
        <v>25.676351807725755</v>
      </c>
    </row>
    <row r="1357" spans="29:31" x14ac:dyDescent="0.25">
      <c r="AC1357" s="41">
        <v>12</v>
      </c>
      <c r="AD1357" s="41">
        <v>25.2</v>
      </c>
      <c r="AE1357" s="26">
        <f t="shared" si="34"/>
        <v>25.676351807725755</v>
      </c>
    </row>
    <row r="1358" spans="29:31" x14ac:dyDescent="0.25">
      <c r="AC1358" s="41">
        <v>12</v>
      </c>
      <c r="AD1358" s="41">
        <v>24</v>
      </c>
      <c r="AE1358" s="26">
        <f t="shared" si="34"/>
        <v>25.676351807725755</v>
      </c>
    </row>
    <row r="1359" spans="29:31" x14ac:dyDescent="0.25">
      <c r="AC1359" s="41">
        <v>12</v>
      </c>
      <c r="AD1359" s="41">
        <v>28</v>
      </c>
      <c r="AE1359" s="26">
        <f t="shared" si="34"/>
        <v>25.676351807725755</v>
      </c>
    </row>
    <row r="1360" spans="29:31" x14ac:dyDescent="0.25">
      <c r="AC1360" s="41">
        <v>12</v>
      </c>
      <c r="AD1360" s="41">
        <v>23.8</v>
      </c>
      <c r="AE1360" s="26">
        <f t="shared" si="34"/>
        <v>25.676351807725755</v>
      </c>
    </row>
    <row r="1361" spans="29:31" x14ac:dyDescent="0.25">
      <c r="AC1361" s="41">
        <v>12</v>
      </c>
      <c r="AD1361" s="41">
        <v>23.2</v>
      </c>
      <c r="AE1361" s="26">
        <f t="shared" si="34"/>
        <v>25.676351807725755</v>
      </c>
    </row>
    <row r="1362" spans="29:31" x14ac:dyDescent="0.25">
      <c r="AC1362" s="41">
        <v>13</v>
      </c>
      <c r="AD1362" s="41">
        <v>27.1</v>
      </c>
      <c r="AE1362" s="26">
        <f t="shared" si="34"/>
        <v>25.682420215315428</v>
      </c>
    </row>
    <row r="1363" spans="29:31" x14ac:dyDescent="0.25">
      <c r="AC1363" s="41">
        <v>13</v>
      </c>
      <c r="AD1363" s="41">
        <v>25.6</v>
      </c>
      <c r="AE1363" s="26">
        <f t="shared" si="34"/>
        <v>25.682420215315428</v>
      </c>
    </row>
    <row r="1364" spans="29:31" x14ac:dyDescent="0.25">
      <c r="AC1364" s="41">
        <v>13</v>
      </c>
      <c r="AD1364" s="41">
        <v>26</v>
      </c>
      <c r="AE1364" s="26">
        <f t="shared" si="34"/>
        <v>25.682420215315428</v>
      </c>
    </row>
    <row r="1365" spans="29:31" x14ac:dyDescent="0.25">
      <c r="AC1365" s="41">
        <v>13</v>
      </c>
      <c r="AD1365" s="41">
        <v>27.2</v>
      </c>
      <c r="AE1365" s="26">
        <f t="shared" si="34"/>
        <v>25.682420215315428</v>
      </c>
    </row>
    <row r="1366" spans="29:31" x14ac:dyDescent="0.25">
      <c r="AC1366" s="41">
        <v>13</v>
      </c>
      <c r="AD1366" s="41">
        <v>23.7</v>
      </c>
      <c r="AE1366" s="26">
        <f t="shared" si="34"/>
        <v>25.682420215315428</v>
      </c>
    </row>
    <row r="1367" spans="29:31" x14ac:dyDescent="0.25">
      <c r="AC1367" s="41">
        <v>13</v>
      </c>
      <c r="AD1367" s="41">
        <v>24.5</v>
      </c>
      <c r="AE1367" s="26">
        <f t="shared" si="34"/>
        <v>25.682420215315428</v>
      </c>
    </row>
    <row r="1368" spans="29:31" x14ac:dyDescent="0.25">
      <c r="AC1368" s="41">
        <v>13</v>
      </c>
      <c r="AD1368" s="41">
        <v>23.3</v>
      </c>
      <c r="AE1368" s="26">
        <f t="shared" si="34"/>
        <v>25.682420215315428</v>
      </c>
    </row>
    <row r="1369" spans="29:31" x14ac:dyDescent="0.25">
      <c r="AC1369" s="41">
        <v>13</v>
      </c>
      <c r="AD1369" s="41">
        <v>26</v>
      </c>
      <c r="AE1369" s="26">
        <f t="shared" si="34"/>
        <v>25.682420215315428</v>
      </c>
    </row>
    <row r="1370" spans="29:31" x14ac:dyDescent="0.25">
      <c r="AC1370" s="41">
        <v>13</v>
      </c>
      <c r="AD1370" s="41">
        <v>25.3</v>
      </c>
      <c r="AE1370" s="26">
        <f t="shared" si="34"/>
        <v>25.682420215315428</v>
      </c>
    </row>
    <row r="1371" spans="29:31" x14ac:dyDescent="0.25">
      <c r="AC1371" s="41">
        <v>13</v>
      </c>
      <c r="AD1371" s="41">
        <v>26.2</v>
      </c>
      <c r="AE1371" s="26">
        <f t="shared" si="34"/>
        <v>25.682420215315428</v>
      </c>
    </row>
    <row r="1372" spans="29:31" x14ac:dyDescent="0.25">
      <c r="AC1372" s="41">
        <v>13</v>
      </c>
      <c r="AD1372" s="41">
        <v>28.5</v>
      </c>
      <c r="AE1372" s="26">
        <f t="shared" si="34"/>
        <v>25.682420215315428</v>
      </c>
    </row>
    <row r="1373" spans="29:31" x14ac:dyDescent="0.25">
      <c r="AC1373" s="41">
        <v>13</v>
      </c>
      <c r="AD1373" s="41">
        <v>25.4</v>
      </c>
      <c r="AE1373" s="26">
        <f t="shared" si="34"/>
        <v>25.682420215315428</v>
      </c>
    </row>
    <row r="1374" spans="29:31" x14ac:dyDescent="0.25">
      <c r="AC1374" s="41">
        <v>13</v>
      </c>
      <c r="AD1374" s="41">
        <v>26.3</v>
      </c>
      <c r="AE1374" s="26">
        <f t="shared" si="34"/>
        <v>25.682420215315428</v>
      </c>
    </row>
    <row r="1375" spans="29:31" x14ac:dyDescent="0.25">
      <c r="AC1375" s="41">
        <v>13</v>
      </c>
      <c r="AD1375" s="41">
        <v>24.7</v>
      </c>
      <c r="AE1375" s="26">
        <f t="shared" si="34"/>
        <v>25.682420215315428</v>
      </c>
    </row>
    <row r="1376" spans="29:31" x14ac:dyDescent="0.25">
      <c r="AC1376" s="41">
        <v>13</v>
      </c>
      <c r="AD1376" s="41">
        <v>23</v>
      </c>
      <c r="AE1376" s="26">
        <f t="shared" si="34"/>
        <v>25.682420215315428</v>
      </c>
    </row>
    <row r="1377" spans="29:31" x14ac:dyDescent="0.25">
      <c r="AC1377" s="41">
        <v>13</v>
      </c>
      <c r="AD1377" s="41">
        <v>24.7</v>
      </c>
      <c r="AE1377" s="26">
        <f t="shared" si="34"/>
        <v>25.682420215315428</v>
      </c>
    </row>
    <row r="1378" spans="29:31" x14ac:dyDescent="0.25">
      <c r="AC1378" s="41">
        <v>13</v>
      </c>
      <c r="AD1378" s="41">
        <v>24.5</v>
      </c>
      <c r="AE1378" s="26">
        <f t="shared" si="34"/>
        <v>25.682420215315428</v>
      </c>
    </row>
    <row r="1379" spans="29:31" x14ac:dyDescent="0.25">
      <c r="AC1379" s="41">
        <v>13</v>
      </c>
      <c r="AD1379" s="41">
        <v>27.1</v>
      </c>
      <c r="AE1379" s="26">
        <f t="shared" si="34"/>
        <v>25.682420215315428</v>
      </c>
    </row>
    <row r="1380" spans="29:31" x14ac:dyDescent="0.25">
      <c r="AC1380" s="41">
        <v>13</v>
      </c>
      <c r="AD1380" s="41">
        <v>23.6</v>
      </c>
      <c r="AE1380" s="26">
        <f t="shared" si="34"/>
        <v>25.682420215315428</v>
      </c>
    </row>
    <row r="1381" spans="29:31" x14ac:dyDescent="0.25">
      <c r="AC1381" s="41">
        <v>13</v>
      </c>
      <c r="AD1381" s="41">
        <v>26.8</v>
      </c>
      <c r="AE1381" s="26">
        <f t="shared" si="34"/>
        <v>25.682420215315428</v>
      </c>
    </row>
    <row r="1382" spans="29:31" x14ac:dyDescent="0.25">
      <c r="AC1382" s="41">
        <v>13</v>
      </c>
      <c r="AD1382" s="41">
        <v>25.4</v>
      </c>
      <c r="AE1382" s="26">
        <f t="shared" si="34"/>
        <v>25.682420215315428</v>
      </c>
    </row>
    <row r="1383" spans="29:31" x14ac:dyDescent="0.25">
      <c r="AC1383" s="41">
        <v>13</v>
      </c>
      <c r="AD1383" s="41">
        <v>25.5</v>
      </c>
      <c r="AE1383" s="26">
        <f t="shared" si="34"/>
        <v>25.682420215315428</v>
      </c>
    </row>
    <row r="1384" spans="29:31" x14ac:dyDescent="0.25">
      <c r="AC1384" s="41">
        <v>13</v>
      </c>
      <c r="AD1384" s="41">
        <v>24.2</v>
      </c>
      <c r="AE1384" s="26">
        <f t="shared" si="34"/>
        <v>25.682420215315428</v>
      </c>
    </row>
    <row r="1385" spans="29:31" x14ac:dyDescent="0.25">
      <c r="AC1385" s="41">
        <v>13</v>
      </c>
      <c r="AD1385" s="41">
        <v>28.1</v>
      </c>
      <c r="AE1385" s="26">
        <f t="shared" si="34"/>
        <v>25.682420215315428</v>
      </c>
    </row>
    <row r="1386" spans="29:31" x14ac:dyDescent="0.25">
      <c r="AC1386" s="41">
        <v>13</v>
      </c>
      <c r="AD1386" s="41">
        <v>25.7</v>
      </c>
      <c r="AE1386" s="26">
        <f t="shared" si="34"/>
        <v>25.682420215315428</v>
      </c>
    </row>
    <row r="1387" spans="29:31" x14ac:dyDescent="0.25">
      <c r="AC1387" s="41">
        <v>13</v>
      </c>
      <c r="AD1387" s="41">
        <v>26.6</v>
      </c>
      <c r="AE1387" s="26">
        <f t="shared" si="34"/>
        <v>25.682420215315428</v>
      </c>
    </row>
    <row r="1388" spans="29:31" x14ac:dyDescent="0.25">
      <c r="AC1388" s="41">
        <v>13</v>
      </c>
      <c r="AD1388" s="41">
        <v>25.3</v>
      </c>
      <c r="AE1388" s="26">
        <f t="shared" si="34"/>
        <v>25.682420215315428</v>
      </c>
    </row>
    <row r="1389" spans="29:31" x14ac:dyDescent="0.25">
      <c r="AC1389" s="41">
        <v>13</v>
      </c>
      <c r="AD1389" s="41">
        <v>23.9</v>
      </c>
      <c r="AE1389" s="26">
        <f t="shared" si="34"/>
        <v>25.682420215315428</v>
      </c>
    </row>
    <row r="1390" spans="29:31" x14ac:dyDescent="0.25">
      <c r="AC1390" s="41">
        <v>13</v>
      </c>
      <c r="AD1390" s="41">
        <v>24.1</v>
      </c>
      <c r="AE1390" s="26">
        <f t="shared" si="34"/>
        <v>25.682420215315428</v>
      </c>
    </row>
    <row r="1391" spans="29:31" x14ac:dyDescent="0.25">
      <c r="AC1391" s="41">
        <v>13</v>
      </c>
      <c r="AD1391" s="41">
        <v>23.5</v>
      </c>
      <c r="AE1391" s="26">
        <f t="shared" si="34"/>
        <v>25.682420215315428</v>
      </c>
    </row>
    <row r="1392" spans="29:31" x14ac:dyDescent="0.25">
      <c r="AC1392" s="41">
        <v>13</v>
      </c>
      <c r="AD1392" s="41">
        <v>25.8</v>
      </c>
      <c r="AE1392" s="26">
        <f t="shared" si="34"/>
        <v>25.682420215315428</v>
      </c>
    </row>
    <row r="1393" spans="29:31" x14ac:dyDescent="0.25">
      <c r="AC1393" s="41">
        <v>13</v>
      </c>
      <c r="AD1393" s="41">
        <v>23.1</v>
      </c>
      <c r="AE1393" s="26">
        <f t="shared" si="34"/>
        <v>25.682420215315428</v>
      </c>
    </row>
    <row r="1394" spans="29:31" x14ac:dyDescent="0.25">
      <c r="AC1394" s="41">
        <v>13</v>
      </c>
      <c r="AD1394" s="41">
        <v>22.2</v>
      </c>
      <c r="AE1394" s="26">
        <f t="shared" si="34"/>
        <v>25.682420215315428</v>
      </c>
    </row>
    <row r="1395" spans="29:31" x14ac:dyDescent="0.25">
      <c r="AC1395" s="41">
        <v>13</v>
      </c>
      <c r="AD1395" s="41">
        <v>25.8</v>
      </c>
      <c r="AE1395" s="26">
        <f t="shared" si="34"/>
        <v>25.682420215315428</v>
      </c>
    </row>
    <row r="1396" spans="29:31" x14ac:dyDescent="0.25">
      <c r="AC1396" s="41">
        <v>13</v>
      </c>
      <c r="AD1396" s="41">
        <v>27.2</v>
      </c>
      <c r="AE1396" s="26">
        <f t="shared" si="34"/>
        <v>25.682420215315428</v>
      </c>
    </row>
    <row r="1397" spans="29:31" x14ac:dyDescent="0.25">
      <c r="AC1397" s="41">
        <v>13</v>
      </c>
      <c r="AD1397" s="41">
        <v>25.8</v>
      </c>
      <c r="AE1397" s="26">
        <f t="shared" si="34"/>
        <v>25.682420215315428</v>
      </c>
    </row>
    <row r="1398" spans="29:31" x14ac:dyDescent="0.25">
      <c r="AC1398" s="41">
        <v>13</v>
      </c>
      <c r="AD1398" s="41">
        <v>23</v>
      </c>
      <c r="AE1398" s="26">
        <f t="shared" si="34"/>
        <v>25.682420215315428</v>
      </c>
    </row>
    <row r="1399" spans="29:31" x14ac:dyDescent="0.25">
      <c r="AC1399" s="41">
        <v>13</v>
      </c>
      <c r="AD1399" s="41">
        <v>24.5</v>
      </c>
      <c r="AE1399" s="26">
        <f t="shared" si="34"/>
        <v>25.682420215315428</v>
      </c>
    </row>
    <row r="1400" spans="29:31" x14ac:dyDescent="0.25">
      <c r="AC1400" s="41">
        <v>13</v>
      </c>
      <c r="AD1400" s="41">
        <v>26.2</v>
      </c>
      <c r="AE1400" s="26">
        <f t="shared" si="34"/>
        <v>25.682420215315428</v>
      </c>
    </row>
    <row r="1401" spans="29:31" x14ac:dyDescent="0.25">
      <c r="AC1401" s="41">
        <v>13</v>
      </c>
      <c r="AD1401" s="41">
        <v>24.8</v>
      </c>
      <c r="AE1401" s="26">
        <f t="shared" si="34"/>
        <v>25.682420215315428</v>
      </c>
    </row>
    <row r="1402" spans="29:31" x14ac:dyDescent="0.25">
      <c r="AC1402" s="41">
        <v>13</v>
      </c>
      <c r="AD1402" s="41">
        <v>26.4</v>
      </c>
      <c r="AE1402" s="26">
        <f t="shared" si="34"/>
        <v>25.682420215315428</v>
      </c>
    </row>
    <row r="1403" spans="29:31" x14ac:dyDescent="0.25">
      <c r="AC1403" s="41">
        <v>13</v>
      </c>
      <c r="AD1403" s="41">
        <v>27.2</v>
      </c>
      <c r="AE1403" s="26">
        <f t="shared" si="34"/>
        <v>25.682420215315428</v>
      </c>
    </row>
    <row r="1404" spans="29:31" x14ac:dyDescent="0.25">
      <c r="AC1404" s="41">
        <v>13</v>
      </c>
      <c r="AD1404" s="41">
        <v>29</v>
      </c>
      <c r="AE1404" s="26">
        <f t="shared" si="34"/>
        <v>25.682420215315428</v>
      </c>
    </row>
    <row r="1405" spans="29:31" x14ac:dyDescent="0.25">
      <c r="AC1405" s="41">
        <v>14</v>
      </c>
      <c r="AD1405" s="41">
        <v>26.6</v>
      </c>
      <c r="AE1405" s="26">
        <f t="shared" si="34"/>
        <v>25.685911406283434</v>
      </c>
    </row>
    <row r="1406" spans="29:31" x14ac:dyDescent="0.25">
      <c r="AC1406" s="41">
        <v>14</v>
      </c>
      <c r="AD1406" s="41">
        <v>27.2</v>
      </c>
      <c r="AE1406" s="26">
        <f t="shared" si="34"/>
        <v>25.685911406283434</v>
      </c>
    </row>
    <row r="1407" spans="29:31" x14ac:dyDescent="0.25">
      <c r="AC1407" s="41">
        <v>14</v>
      </c>
      <c r="AD1407" s="41">
        <v>27.1</v>
      </c>
      <c r="AE1407" s="26">
        <f t="shared" si="34"/>
        <v>25.685911406283434</v>
      </c>
    </row>
    <row r="1408" spans="29:31" x14ac:dyDescent="0.25">
      <c r="AC1408" s="41">
        <v>14</v>
      </c>
      <c r="AD1408" s="41">
        <v>22.9</v>
      </c>
      <c r="AE1408" s="26">
        <f t="shared" si="34"/>
        <v>25.685911406283434</v>
      </c>
    </row>
    <row r="1409" spans="29:31" x14ac:dyDescent="0.25">
      <c r="AC1409" s="41">
        <v>14</v>
      </c>
      <c r="AD1409" s="41">
        <v>25.4</v>
      </c>
      <c r="AE1409" s="26">
        <f t="shared" si="34"/>
        <v>25.685911406283434</v>
      </c>
    </row>
    <row r="1410" spans="29:31" x14ac:dyDescent="0.25">
      <c r="AC1410" s="41">
        <v>14</v>
      </c>
      <c r="AD1410" s="41">
        <v>23</v>
      </c>
      <c r="AE1410" s="26">
        <f t="shared" si="34"/>
        <v>25.685911406283434</v>
      </c>
    </row>
    <row r="1411" spans="29:31" x14ac:dyDescent="0.25">
      <c r="AC1411" s="41">
        <v>14</v>
      </c>
      <c r="AD1411" s="41">
        <v>27.6</v>
      </c>
      <c r="AE1411" s="26">
        <f t="shared" si="34"/>
        <v>25.685911406283434</v>
      </c>
    </row>
    <row r="1412" spans="29:31" x14ac:dyDescent="0.25">
      <c r="AC1412" s="41">
        <v>14</v>
      </c>
      <c r="AD1412" s="41">
        <v>26.8</v>
      </c>
      <c r="AE1412" s="26">
        <f t="shared" si="34"/>
        <v>25.685911406283434</v>
      </c>
    </row>
    <row r="1413" spans="29:31" x14ac:dyDescent="0.25">
      <c r="AC1413" s="41">
        <v>14</v>
      </c>
      <c r="AD1413" s="41">
        <v>24.8</v>
      </c>
      <c r="AE1413" s="26">
        <f t="shared" si="34"/>
        <v>25.685911406283434</v>
      </c>
    </row>
    <row r="1414" spans="29:31" x14ac:dyDescent="0.25">
      <c r="AC1414" s="41">
        <v>14</v>
      </c>
      <c r="AD1414" s="41">
        <v>27.1</v>
      </c>
      <c r="AE1414" s="26">
        <f t="shared" si="34"/>
        <v>25.685911406283434</v>
      </c>
    </row>
    <row r="1415" spans="29:31" x14ac:dyDescent="0.25">
      <c r="AC1415" s="41">
        <v>14</v>
      </c>
      <c r="AD1415" s="41">
        <v>24.2</v>
      </c>
      <c r="AE1415" s="26">
        <f t="shared" ref="AE1415:AE1478" si="35">$X$25*(1-EXP(-$X$24*(AC1415-$X$26)))</f>
        <v>25.685911406283434</v>
      </c>
    </row>
    <row r="1416" spans="29:31" x14ac:dyDescent="0.25">
      <c r="AC1416" s="41">
        <v>14</v>
      </c>
      <c r="AD1416" s="41">
        <v>26.5</v>
      </c>
      <c r="AE1416" s="26">
        <f t="shared" si="35"/>
        <v>25.685911406283434</v>
      </c>
    </row>
    <row r="1417" spans="29:31" x14ac:dyDescent="0.25">
      <c r="AC1417" s="41">
        <v>14</v>
      </c>
      <c r="AD1417" s="41">
        <v>25.4</v>
      </c>
      <c r="AE1417" s="26">
        <f t="shared" si="35"/>
        <v>25.685911406283434</v>
      </c>
    </row>
    <row r="1418" spans="29:31" x14ac:dyDescent="0.25">
      <c r="AC1418" s="41">
        <v>14</v>
      </c>
      <c r="AD1418" s="41">
        <v>26</v>
      </c>
      <c r="AE1418" s="26">
        <f t="shared" si="35"/>
        <v>25.685911406283434</v>
      </c>
    </row>
    <row r="1419" spans="29:31" x14ac:dyDescent="0.25">
      <c r="AC1419" s="41">
        <v>14</v>
      </c>
      <c r="AD1419" s="41">
        <v>25.6</v>
      </c>
      <c r="AE1419" s="26">
        <f t="shared" si="35"/>
        <v>25.685911406283434</v>
      </c>
    </row>
    <row r="1420" spans="29:31" x14ac:dyDescent="0.25">
      <c r="AC1420" s="41">
        <v>14</v>
      </c>
      <c r="AD1420" s="41">
        <v>26.8</v>
      </c>
      <c r="AE1420" s="26">
        <f t="shared" si="35"/>
        <v>25.685911406283434</v>
      </c>
    </row>
    <row r="1421" spans="29:31" x14ac:dyDescent="0.25">
      <c r="AC1421" s="41">
        <v>14</v>
      </c>
      <c r="AD1421" s="41">
        <v>24.3</v>
      </c>
      <c r="AE1421" s="26">
        <f t="shared" si="35"/>
        <v>25.685911406283434</v>
      </c>
    </row>
    <row r="1422" spans="29:31" x14ac:dyDescent="0.25">
      <c r="AC1422" s="41">
        <v>14</v>
      </c>
      <c r="AD1422" s="41">
        <v>24.5</v>
      </c>
      <c r="AE1422" s="26">
        <f t="shared" si="35"/>
        <v>25.685911406283434</v>
      </c>
    </row>
    <row r="1423" spans="29:31" x14ac:dyDescent="0.25">
      <c r="AC1423" s="41">
        <v>14</v>
      </c>
      <c r="AD1423" s="41">
        <v>27.3</v>
      </c>
      <c r="AE1423" s="26">
        <f t="shared" si="35"/>
        <v>25.685911406283434</v>
      </c>
    </row>
    <row r="1424" spans="29:31" x14ac:dyDescent="0.25">
      <c r="AC1424" s="41">
        <v>14</v>
      </c>
      <c r="AD1424" s="41">
        <v>24.2</v>
      </c>
      <c r="AE1424" s="26">
        <f t="shared" si="35"/>
        <v>25.685911406283434</v>
      </c>
    </row>
    <row r="1425" spans="29:31" x14ac:dyDescent="0.25">
      <c r="AC1425" s="41">
        <v>14</v>
      </c>
      <c r="AD1425" s="41">
        <v>25.8</v>
      </c>
      <c r="AE1425" s="26">
        <f t="shared" si="35"/>
        <v>25.685911406283434</v>
      </c>
    </row>
    <row r="1426" spans="29:31" x14ac:dyDescent="0.25">
      <c r="AC1426" s="41">
        <v>14</v>
      </c>
      <c r="AD1426" s="41">
        <v>26.9</v>
      </c>
      <c r="AE1426" s="26">
        <f t="shared" si="35"/>
        <v>25.685911406283434</v>
      </c>
    </row>
    <row r="1427" spans="29:31" x14ac:dyDescent="0.25">
      <c r="AC1427" s="41">
        <v>14</v>
      </c>
      <c r="AD1427" s="41">
        <v>25.4</v>
      </c>
      <c r="AE1427" s="26">
        <f t="shared" si="35"/>
        <v>25.685911406283434</v>
      </c>
    </row>
    <row r="1428" spans="29:31" x14ac:dyDescent="0.25">
      <c r="AC1428" s="41">
        <v>15</v>
      </c>
      <c r="AD1428" s="41">
        <v>27.5</v>
      </c>
      <c r="AE1428" s="26">
        <f t="shared" si="35"/>
        <v>25.687919909205323</v>
      </c>
    </row>
    <row r="1429" spans="29:31" x14ac:dyDescent="0.25">
      <c r="AC1429" s="41">
        <v>15</v>
      </c>
      <c r="AD1429" s="41">
        <v>30.8</v>
      </c>
      <c r="AE1429" s="26">
        <f t="shared" si="35"/>
        <v>25.687919909205323</v>
      </c>
    </row>
    <row r="1430" spans="29:31" x14ac:dyDescent="0.25">
      <c r="AC1430" s="41">
        <v>15</v>
      </c>
      <c r="AD1430" s="41">
        <v>24.9</v>
      </c>
      <c r="AE1430" s="26">
        <f t="shared" si="35"/>
        <v>25.687919909205323</v>
      </c>
    </row>
    <row r="1431" spans="29:31" x14ac:dyDescent="0.25">
      <c r="AC1431" s="41">
        <v>15</v>
      </c>
      <c r="AD1431" s="41">
        <v>24.1</v>
      </c>
      <c r="AE1431" s="26">
        <f t="shared" si="35"/>
        <v>25.687919909205323</v>
      </c>
    </row>
    <row r="1432" spans="29:31" x14ac:dyDescent="0.25">
      <c r="AC1432" s="41">
        <v>15</v>
      </c>
      <c r="AD1432" s="41">
        <v>31.2</v>
      </c>
      <c r="AE1432" s="26">
        <f t="shared" si="35"/>
        <v>25.687919909205323</v>
      </c>
    </row>
    <row r="1433" spans="29:31" x14ac:dyDescent="0.25">
      <c r="AC1433" s="41">
        <v>15</v>
      </c>
      <c r="AD1433" s="41">
        <v>26</v>
      </c>
      <c r="AE1433" s="26">
        <f t="shared" si="35"/>
        <v>25.687919909205323</v>
      </c>
    </row>
    <row r="1434" spans="29:31" x14ac:dyDescent="0.25">
      <c r="AC1434" s="41">
        <v>15</v>
      </c>
      <c r="AD1434" s="41">
        <v>25.5</v>
      </c>
      <c r="AE1434" s="26">
        <f t="shared" si="35"/>
        <v>25.687919909205323</v>
      </c>
    </row>
    <row r="1435" spans="29:31" x14ac:dyDescent="0.25">
      <c r="AC1435" s="41">
        <v>15</v>
      </c>
      <c r="AD1435" s="41">
        <v>26.8</v>
      </c>
      <c r="AE1435" s="26">
        <f t="shared" si="35"/>
        <v>25.687919909205323</v>
      </c>
    </row>
    <row r="1436" spans="29:31" x14ac:dyDescent="0.25">
      <c r="AC1436" s="41">
        <v>15</v>
      </c>
      <c r="AD1436" s="41">
        <v>27.6</v>
      </c>
      <c r="AE1436" s="26">
        <f t="shared" si="35"/>
        <v>25.687919909205323</v>
      </c>
    </row>
    <row r="1437" spans="29:31" x14ac:dyDescent="0.25">
      <c r="AC1437" s="41">
        <v>15</v>
      </c>
      <c r="AD1437" s="41">
        <v>26.3</v>
      </c>
      <c r="AE1437" s="26">
        <f t="shared" si="35"/>
        <v>25.687919909205323</v>
      </c>
    </row>
    <row r="1438" spans="29:31" x14ac:dyDescent="0.25">
      <c r="AC1438" s="41">
        <v>15</v>
      </c>
      <c r="AD1438" s="41">
        <v>25.1</v>
      </c>
      <c r="AE1438" s="26">
        <f t="shared" si="35"/>
        <v>25.687919909205323</v>
      </c>
    </row>
    <row r="1439" spans="29:31" x14ac:dyDescent="0.25">
      <c r="AC1439" s="41">
        <v>15</v>
      </c>
      <c r="AD1439" s="41">
        <v>26.1</v>
      </c>
      <c r="AE1439" s="26">
        <f t="shared" si="35"/>
        <v>25.687919909205323</v>
      </c>
    </row>
    <row r="1440" spans="29:31" x14ac:dyDescent="0.25">
      <c r="AC1440" s="41">
        <v>15</v>
      </c>
      <c r="AD1440" s="41">
        <v>24.4</v>
      </c>
      <c r="AE1440" s="26">
        <f t="shared" si="35"/>
        <v>25.687919909205323</v>
      </c>
    </row>
    <row r="1441" spans="29:31" x14ac:dyDescent="0.25">
      <c r="AC1441" s="41">
        <v>15</v>
      </c>
      <c r="AD1441" s="41">
        <v>25.4</v>
      </c>
      <c r="AE1441" s="26">
        <f t="shared" si="35"/>
        <v>25.687919909205323</v>
      </c>
    </row>
    <row r="1442" spans="29:31" x14ac:dyDescent="0.25">
      <c r="AC1442" s="41">
        <v>15</v>
      </c>
      <c r="AD1442" s="41">
        <v>26.2</v>
      </c>
      <c r="AE1442" s="26">
        <f t="shared" si="35"/>
        <v>25.687919909205323</v>
      </c>
    </row>
    <row r="1443" spans="29:31" x14ac:dyDescent="0.25">
      <c r="AC1443" s="41">
        <v>15</v>
      </c>
      <c r="AD1443" s="41">
        <v>23.1</v>
      </c>
      <c r="AE1443" s="26">
        <f t="shared" si="35"/>
        <v>25.687919909205323</v>
      </c>
    </row>
    <row r="1444" spans="29:31" x14ac:dyDescent="0.25">
      <c r="AC1444" s="41">
        <v>15</v>
      </c>
      <c r="AD1444" s="41">
        <v>30.1</v>
      </c>
      <c r="AE1444" s="26">
        <f t="shared" si="35"/>
        <v>25.687919909205323</v>
      </c>
    </row>
    <row r="1445" spans="29:31" x14ac:dyDescent="0.25">
      <c r="AC1445" s="41">
        <v>15</v>
      </c>
      <c r="AD1445" s="41">
        <v>25.2</v>
      </c>
      <c r="AE1445" s="26">
        <f t="shared" si="35"/>
        <v>25.687919909205323</v>
      </c>
    </row>
    <row r="1446" spans="29:31" x14ac:dyDescent="0.25">
      <c r="AC1446" s="41">
        <v>15</v>
      </c>
      <c r="AD1446" s="41">
        <v>24.5</v>
      </c>
      <c r="AE1446" s="26">
        <f t="shared" si="35"/>
        <v>25.687919909205323</v>
      </c>
    </row>
    <row r="1447" spans="29:31" x14ac:dyDescent="0.25">
      <c r="AC1447" s="41">
        <v>15</v>
      </c>
      <c r="AD1447" s="41">
        <v>31.8</v>
      </c>
      <c r="AE1447" s="26">
        <f t="shared" si="35"/>
        <v>25.687919909205323</v>
      </c>
    </row>
    <row r="1448" spans="29:31" x14ac:dyDescent="0.25">
      <c r="AC1448" s="41">
        <v>16</v>
      </c>
      <c r="AD1448" s="41">
        <v>25</v>
      </c>
      <c r="AE1448" s="26">
        <f t="shared" si="35"/>
        <v>25.689075412878488</v>
      </c>
    </row>
    <row r="1449" spans="29:31" x14ac:dyDescent="0.25">
      <c r="AC1449" s="41">
        <v>16</v>
      </c>
      <c r="AD1449" s="41">
        <v>26.2</v>
      </c>
      <c r="AE1449" s="26">
        <f t="shared" si="35"/>
        <v>25.689075412878488</v>
      </c>
    </row>
    <row r="1450" spans="29:31" x14ac:dyDescent="0.25">
      <c r="AC1450" s="41">
        <v>16</v>
      </c>
      <c r="AD1450" s="41">
        <v>24.5</v>
      </c>
      <c r="AE1450" s="26">
        <f t="shared" si="35"/>
        <v>25.689075412878488</v>
      </c>
    </row>
    <row r="1451" spans="29:31" x14ac:dyDescent="0.25">
      <c r="AC1451" s="41">
        <v>16</v>
      </c>
      <c r="AD1451" s="41">
        <v>27</v>
      </c>
      <c r="AE1451" s="26">
        <f t="shared" si="35"/>
        <v>25.689075412878488</v>
      </c>
    </row>
    <row r="1452" spans="29:31" x14ac:dyDescent="0.25">
      <c r="AC1452" s="41">
        <v>16</v>
      </c>
      <c r="AD1452" s="41">
        <v>24.1</v>
      </c>
      <c r="AE1452" s="26">
        <f t="shared" si="35"/>
        <v>25.689075412878488</v>
      </c>
    </row>
    <row r="1453" spans="29:31" x14ac:dyDescent="0.25">
      <c r="AC1453" s="41">
        <v>16</v>
      </c>
      <c r="AD1453" s="41">
        <v>25.5</v>
      </c>
      <c r="AE1453" s="26">
        <f t="shared" si="35"/>
        <v>25.689075412878488</v>
      </c>
    </row>
    <row r="1454" spans="29:31" x14ac:dyDescent="0.25">
      <c r="AC1454" s="41">
        <v>16</v>
      </c>
      <c r="AD1454" s="41">
        <v>29</v>
      </c>
      <c r="AE1454" s="26">
        <f t="shared" si="35"/>
        <v>25.689075412878488</v>
      </c>
    </row>
    <row r="1455" spans="29:31" x14ac:dyDescent="0.25">
      <c r="AC1455" s="41">
        <v>16</v>
      </c>
      <c r="AD1455" s="41">
        <v>28</v>
      </c>
      <c r="AE1455" s="26">
        <f t="shared" si="35"/>
        <v>25.689075412878488</v>
      </c>
    </row>
    <row r="1456" spans="29:31" x14ac:dyDescent="0.25">
      <c r="AC1456" s="41">
        <v>16</v>
      </c>
      <c r="AD1456" s="41">
        <v>31</v>
      </c>
      <c r="AE1456" s="26">
        <f t="shared" si="35"/>
        <v>25.689075412878488</v>
      </c>
    </row>
    <row r="1457" spans="29:31" x14ac:dyDescent="0.25">
      <c r="AC1457" s="41">
        <v>16</v>
      </c>
      <c r="AD1457" s="41">
        <v>23.2</v>
      </c>
      <c r="AE1457" s="26">
        <f t="shared" si="35"/>
        <v>25.689075412878488</v>
      </c>
    </row>
    <row r="1458" spans="29:31" x14ac:dyDescent="0.25">
      <c r="AC1458" s="41">
        <v>16</v>
      </c>
      <c r="AD1458" s="41">
        <v>25</v>
      </c>
      <c r="AE1458" s="26">
        <f t="shared" si="35"/>
        <v>25.689075412878488</v>
      </c>
    </row>
    <row r="1459" spans="29:31" x14ac:dyDescent="0.25">
      <c r="AC1459" s="41">
        <v>16</v>
      </c>
      <c r="AD1459" s="41">
        <v>25.5</v>
      </c>
      <c r="AE1459" s="26">
        <f t="shared" si="35"/>
        <v>25.689075412878488</v>
      </c>
    </row>
    <row r="1460" spans="29:31" x14ac:dyDescent="0.25">
      <c r="AC1460" s="41">
        <v>16</v>
      </c>
      <c r="AD1460" s="41">
        <v>27</v>
      </c>
      <c r="AE1460" s="26">
        <f t="shared" si="35"/>
        <v>25.689075412878488</v>
      </c>
    </row>
    <row r="1461" spans="29:31" x14ac:dyDescent="0.25">
      <c r="AC1461" s="41">
        <v>16</v>
      </c>
      <c r="AD1461" s="41">
        <v>22.8</v>
      </c>
      <c r="AE1461" s="26">
        <f t="shared" si="35"/>
        <v>25.689075412878488</v>
      </c>
    </row>
    <row r="1462" spans="29:31" x14ac:dyDescent="0.25">
      <c r="AC1462" s="41">
        <v>16</v>
      </c>
      <c r="AD1462" s="41">
        <v>28</v>
      </c>
      <c r="AE1462" s="26">
        <f t="shared" si="35"/>
        <v>25.689075412878488</v>
      </c>
    </row>
    <row r="1463" spans="29:31" x14ac:dyDescent="0.25">
      <c r="AC1463" s="41">
        <v>16</v>
      </c>
      <c r="AD1463" s="41">
        <v>27.5</v>
      </c>
      <c r="AE1463" s="26">
        <f t="shared" si="35"/>
        <v>25.689075412878488</v>
      </c>
    </row>
    <row r="1464" spans="29:31" x14ac:dyDescent="0.25">
      <c r="AC1464" s="41">
        <v>16</v>
      </c>
      <c r="AD1464" s="41">
        <v>24</v>
      </c>
      <c r="AE1464" s="26">
        <f t="shared" si="35"/>
        <v>25.689075412878488</v>
      </c>
    </row>
    <row r="1465" spans="29:31" x14ac:dyDescent="0.25">
      <c r="AC1465" s="41">
        <v>16</v>
      </c>
      <c r="AD1465" s="41">
        <v>26</v>
      </c>
      <c r="AE1465" s="26">
        <f t="shared" si="35"/>
        <v>25.689075412878488</v>
      </c>
    </row>
    <row r="1466" spans="29:31" x14ac:dyDescent="0.25">
      <c r="AC1466" s="41">
        <v>16</v>
      </c>
      <c r="AD1466" s="41">
        <v>20.9</v>
      </c>
      <c r="AE1466" s="26">
        <f t="shared" si="35"/>
        <v>25.689075412878488</v>
      </c>
    </row>
    <row r="1467" spans="29:31" x14ac:dyDescent="0.25">
      <c r="AC1467" s="41">
        <v>16</v>
      </c>
      <c r="AD1467" s="41">
        <v>32</v>
      </c>
      <c r="AE1467" s="26">
        <f t="shared" si="35"/>
        <v>25.689075412878488</v>
      </c>
    </row>
    <row r="1468" spans="29:31" x14ac:dyDescent="0.25">
      <c r="AC1468" s="41">
        <v>16</v>
      </c>
      <c r="AD1468" s="41">
        <v>26.2</v>
      </c>
      <c r="AE1468" s="26">
        <f t="shared" si="35"/>
        <v>25.689075412878488</v>
      </c>
    </row>
    <row r="1469" spans="29:31" x14ac:dyDescent="0.25">
      <c r="AC1469" s="41">
        <v>16</v>
      </c>
      <c r="AD1469" s="41">
        <v>24.2</v>
      </c>
      <c r="AE1469" s="26">
        <f t="shared" si="35"/>
        <v>25.689075412878488</v>
      </c>
    </row>
    <row r="1470" spans="29:31" x14ac:dyDescent="0.25">
      <c r="AC1470" s="41">
        <v>16</v>
      </c>
      <c r="AD1470" s="41">
        <v>25</v>
      </c>
      <c r="AE1470" s="26">
        <f t="shared" si="35"/>
        <v>25.689075412878488</v>
      </c>
    </row>
    <row r="1471" spans="29:31" x14ac:dyDescent="0.25">
      <c r="AC1471" s="41">
        <v>16</v>
      </c>
      <c r="AD1471" s="41">
        <v>25.8</v>
      </c>
      <c r="AE1471" s="26">
        <f t="shared" si="35"/>
        <v>25.689075412878488</v>
      </c>
    </row>
    <row r="1472" spans="29:31" x14ac:dyDescent="0.25">
      <c r="AC1472" s="41">
        <v>16</v>
      </c>
      <c r="AD1472" s="41">
        <v>28</v>
      </c>
      <c r="AE1472" s="26">
        <f t="shared" si="35"/>
        <v>25.689075412878488</v>
      </c>
    </row>
    <row r="1473" spans="29:31" x14ac:dyDescent="0.25">
      <c r="AC1473" s="41">
        <v>16</v>
      </c>
      <c r="AD1473" s="41">
        <v>25</v>
      </c>
      <c r="AE1473" s="26">
        <f t="shared" si="35"/>
        <v>25.689075412878488</v>
      </c>
    </row>
    <row r="1474" spans="29:31" x14ac:dyDescent="0.25">
      <c r="AC1474" s="41">
        <v>17</v>
      </c>
      <c r="AD1474" s="41">
        <v>27</v>
      </c>
      <c r="AE1474" s="26">
        <f t="shared" si="35"/>
        <v>25.689740181012077</v>
      </c>
    </row>
    <row r="1475" spans="29:31" x14ac:dyDescent="0.25">
      <c r="AC1475" s="41">
        <v>17</v>
      </c>
      <c r="AD1475" s="41">
        <v>24.9</v>
      </c>
      <c r="AE1475" s="26">
        <f t="shared" si="35"/>
        <v>25.689740181012077</v>
      </c>
    </row>
    <row r="1476" spans="29:31" x14ac:dyDescent="0.25">
      <c r="AC1476" s="41">
        <v>17</v>
      </c>
      <c r="AD1476" s="41">
        <v>27</v>
      </c>
      <c r="AE1476" s="26">
        <f t="shared" si="35"/>
        <v>25.689740181012077</v>
      </c>
    </row>
    <row r="1477" spans="29:31" x14ac:dyDescent="0.25">
      <c r="AC1477" s="41">
        <v>17</v>
      </c>
      <c r="AD1477" s="41">
        <v>28.7</v>
      </c>
      <c r="AE1477" s="26">
        <f t="shared" si="35"/>
        <v>25.689740181012077</v>
      </c>
    </row>
    <row r="1478" spans="29:31" x14ac:dyDescent="0.25">
      <c r="AC1478" s="41">
        <v>17</v>
      </c>
      <c r="AD1478" s="41">
        <v>26.6</v>
      </c>
      <c r="AE1478" s="26">
        <f t="shared" si="35"/>
        <v>25.689740181012077</v>
      </c>
    </row>
    <row r="1479" spans="29:31" x14ac:dyDescent="0.25">
      <c r="AC1479" s="41">
        <v>17</v>
      </c>
      <c r="AD1479" s="41">
        <v>25.8</v>
      </c>
      <c r="AE1479" s="26">
        <f t="shared" ref="AE1479:AE1510" si="36">$X$25*(1-EXP(-$X$24*(AC1479-$X$26)))</f>
        <v>25.689740181012077</v>
      </c>
    </row>
    <row r="1480" spans="29:31" x14ac:dyDescent="0.25">
      <c r="AC1480" s="41">
        <v>17</v>
      </c>
      <c r="AD1480" s="41">
        <v>29.1</v>
      </c>
      <c r="AE1480" s="26">
        <f t="shared" si="36"/>
        <v>25.689740181012077</v>
      </c>
    </row>
    <row r="1481" spans="29:31" x14ac:dyDescent="0.25">
      <c r="AC1481" s="41">
        <v>17</v>
      </c>
      <c r="AD1481" s="41">
        <v>24.7</v>
      </c>
      <c r="AE1481" s="26">
        <f t="shared" si="36"/>
        <v>25.689740181012077</v>
      </c>
    </row>
    <row r="1482" spans="29:31" x14ac:dyDescent="0.25">
      <c r="AC1482" s="41">
        <v>17</v>
      </c>
      <c r="AD1482" s="41">
        <v>27</v>
      </c>
      <c r="AE1482" s="26">
        <f t="shared" si="36"/>
        <v>25.689740181012077</v>
      </c>
    </row>
    <row r="1483" spans="29:31" x14ac:dyDescent="0.25">
      <c r="AC1483" s="41">
        <v>17</v>
      </c>
      <c r="AD1483" s="41">
        <v>27</v>
      </c>
      <c r="AE1483" s="26">
        <f t="shared" si="36"/>
        <v>25.689740181012077</v>
      </c>
    </row>
    <row r="1484" spans="29:31" x14ac:dyDescent="0.25">
      <c r="AC1484" s="41">
        <v>17</v>
      </c>
      <c r="AD1484" s="41">
        <v>31</v>
      </c>
      <c r="AE1484" s="26">
        <f t="shared" si="36"/>
        <v>25.689740181012077</v>
      </c>
    </row>
    <row r="1485" spans="29:31" x14ac:dyDescent="0.25">
      <c r="AC1485" s="41">
        <v>17</v>
      </c>
      <c r="AD1485" s="41">
        <v>24.2</v>
      </c>
      <c r="AE1485" s="26">
        <f t="shared" si="36"/>
        <v>25.689740181012077</v>
      </c>
    </row>
    <row r="1486" spans="29:31" x14ac:dyDescent="0.25">
      <c r="AC1486" s="41">
        <v>17</v>
      </c>
      <c r="AD1486" s="41">
        <v>25.5</v>
      </c>
      <c r="AE1486" s="26">
        <f t="shared" si="36"/>
        <v>25.689740181012077</v>
      </c>
    </row>
    <row r="1487" spans="29:31" x14ac:dyDescent="0.25">
      <c r="AC1487" s="41">
        <v>17</v>
      </c>
      <c r="AD1487" s="41">
        <v>28.5</v>
      </c>
      <c r="AE1487" s="26">
        <f t="shared" si="36"/>
        <v>25.689740181012077</v>
      </c>
    </row>
    <row r="1488" spans="29:31" x14ac:dyDescent="0.25">
      <c r="AC1488" s="41">
        <v>17</v>
      </c>
      <c r="AD1488" s="41">
        <v>25.5</v>
      </c>
      <c r="AE1488" s="26">
        <f t="shared" si="36"/>
        <v>25.689740181012077</v>
      </c>
    </row>
    <row r="1489" spans="29:31" x14ac:dyDescent="0.25">
      <c r="AC1489" s="41">
        <v>17</v>
      </c>
      <c r="AD1489" s="41">
        <v>26.2</v>
      </c>
      <c r="AE1489" s="26">
        <f t="shared" si="36"/>
        <v>25.689740181012077</v>
      </c>
    </row>
    <row r="1490" spans="29:31" x14ac:dyDescent="0.25">
      <c r="AC1490" s="41">
        <v>17</v>
      </c>
      <c r="AD1490" s="41">
        <v>30.7</v>
      </c>
      <c r="AE1490" s="26">
        <f t="shared" si="36"/>
        <v>25.689740181012077</v>
      </c>
    </row>
    <row r="1491" spans="29:31" x14ac:dyDescent="0.25">
      <c r="AC1491" s="41">
        <v>18</v>
      </c>
      <c r="AD1491" s="41">
        <v>26.3</v>
      </c>
      <c r="AE1491" s="26">
        <f t="shared" si="36"/>
        <v>25.690122626071922</v>
      </c>
    </row>
    <row r="1492" spans="29:31" x14ac:dyDescent="0.25">
      <c r="AC1492" s="41">
        <v>18</v>
      </c>
      <c r="AD1492" s="41">
        <v>27.2</v>
      </c>
      <c r="AE1492" s="26">
        <f t="shared" si="36"/>
        <v>25.690122626071922</v>
      </c>
    </row>
    <row r="1493" spans="29:31" x14ac:dyDescent="0.25">
      <c r="AC1493" s="41">
        <v>18</v>
      </c>
      <c r="AD1493" s="41">
        <v>25.7</v>
      </c>
      <c r="AE1493" s="26">
        <f t="shared" si="36"/>
        <v>25.690122626071922</v>
      </c>
    </row>
    <row r="1494" spans="29:31" x14ac:dyDescent="0.25">
      <c r="AC1494" s="41">
        <v>18</v>
      </c>
      <c r="AD1494" s="41">
        <v>25.6</v>
      </c>
      <c r="AE1494" s="26">
        <f t="shared" si="36"/>
        <v>25.690122626071922</v>
      </c>
    </row>
    <row r="1495" spans="29:31" x14ac:dyDescent="0.25">
      <c r="AC1495" s="41">
        <v>18</v>
      </c>
      <c r="AD1495" s="41">
        <v>24.7</v>
      </c>
      <c r="AE1495" s="26">
        <f t="shared" si="36"/>
        <v>25.690122626071922</v>
      </c>
    </row>
    <row r="1496" spans="29:31" x14ac:dyDescent="0.25">
      <c r="AC1496" s="41">
        <v>19</v>
      </c>
      <c r="AD1496" s="41">
        <v>27.7</v>
      </c>
      <c r="AE1496" s="26">
        <f t="shared" si="36"/>
        <v>25.690342648988803</v>
      </c>
    </row>
    <row r="1497" spans="29:31" x14ac:dyDescent="0.25">
      <c r="AC1497" s="41">
        <v>19</v>
      </c>
      <c r="AD1497" s="41">
        <v>26</v>
      </c>
      <c r="AE1497" s="26">
        <f t="shared" si="36"/>
        <v>25.690342648988803</v>
      </c>
    </row>
    <row r="1498" spans="29:31" x14ac:dyDescent="0.25">
      <c r="AC1498" s="41">
        <v>19</v>
      </c>
      <c r="AD1498" s="41">
        <v>26.9</v>
      </c>
      <c r="AE1498" s="26">
        <f t="shared" si="36"/>
        <v>25.690342648988803</v>
      </c>
    </row>
    <row r="1499" spans="29:31" x14ac:dyDescent="0.25">
      <c r="AC1499" s="41">
        <v>19</v>
      </c>
      <c r="AD1499" s="41">
        <v>26.3</v>
      </c>
      <c r="AE1499" s="26">
        <f t="shared" si="36"/>
        <v>25.690342648988803</v>
      </c>
    </row>
    <row r="1500" spans="29:31" x14ac:dyDescent="0.25">
      <c r="AC1500" s="41">
        <v>19</v>
      </c>
      <c r="AD1500" s="41">
        <v>28.5</v>
      </c>
      <c r="AE1500" s="26">
        <f t="shared" si="36"/>
        <v>25.690342648988803</v>
      </c>
    </row>
    <row r="1501" spans="29:31" x14ac:dyDescent="0.25">
      <c r="AC1501" s="41">
        <v>20</v>
      </c>
      <c r="AD1501" s="41">
        <v>25.4</v>
      </c>
      <c r="AE1501" s="26">
        <f t="shared" si="36"/>
        <v>25.690469229481099</v>
      </c>
    </row>
    <row r="1502" spans="29:31" x14ac:dyDescent="0.25">
      <c r="AC1502" s="41">
        <v>20</v>
      </c>
      <c r="AD1502" s="41">
        <v>24.5</v>
      </c>
      <c r="AE1502" s="26">
        <f t="shared" si="36"/>
        <v>25.690469229481099</v>
      </c>
    </row>
    <row r="1503" spans="29:31" x14ac:dyDescent="0.25">
      <c r="AC1503" s="41">
        <v>20</v>
      </c>
      <c r="AD1503" s="41">
        <v>31.2</v>
      </c>
      <c r="AE1503" s="26">
        <f t="shared" si="36"/>
        <v>25.690469229481099</v>
      </c>
    </row>
    <row r="1504" spans="29:31" x14ac:dyDescent="0.25">
      <c r="AC1504" s="41">
        <v>22</v>
      </c>
      <c r="AD1504" s="41">
        <v>29.4</v>
      </c>
      <c r="AE1504" s="26">
        <f t="shared" si="36"/>
        <v>25.690583947213845</v>
      </c>
    </row>
    <row r="1505" spans="29:31" x14ac:dyDescent="0.25">
      <c r="AC1505" s="41">
        <v>23</v>
      </c>
      <c r="AD1505" s="41">
        <v>29.4</v>
      </c>
      <c r="AE1505" s="26">
        <f t="shared" si="36"/>
        <v>25.690608049784686</v>
      </c>
    </row>
    <row r="1506" spans="29:31" x14ac:dyDescent="0.25">
      <c r="AC1506" s="41">
        <v>23</v>
      </c>
      <c r="AD1506" s="41">
        <v>28</v>
      </c>
      <c r="AE1506" s="26">
        <f t="shared" si="36"/>
        <v>25.690608049784686</v>
      </c>
    </row>
    <row r="1507" spans="29:31" x14ac:dyDescent="0.25">
      <c r="AC1507" s="41">
        <v>23</v>
      </c>
      <c r="AD1507" s="41">
        <v>27.2</v>
      </c>
      <c r="AE1507" s="26">
        <f t="shared" si="36"/>
        <v>25.690608049784686</v>
      </c>
    </row>
    <row r="1508" spans="29:31" x14ac:dyDescent="0.25">
      <c r="AC1508" s="41">
        <v>23</v>
      </c>
      <c r="AD1508" s="41">
        <v>28</v>
      </c>
      <c r="AE1508" s="26">
        <f t="shared" si="36"/>
        <v>25.690608049784686</v>
      </c>
    </row>
    <row r="1509" spans="29:31" x14ac:dyDescent="0.25">
      <c r="AC1509" s="41">
        <v>23</v>
      </c>
      <c r="AD1509" s="41">
        <v>26.8</v>
      </c>
      <c r="AE1509" s="26">
        <f t="shared" si="36"/>
        <v>25.690608049784686</v>
      </c>
    </row>
    <row r="1510" spans="29:31" x14ac:dyDescent="0.25">
      <c r="AC1510" s="41">
        <v>23</v>
      </c>
      <c r="AD1510" s="41">
        <v>29.4</v>
      </c>
      <c r="AE1510" s="26">
        <f t="shared" si="36"/>
        <v>25.690608049784686</v>
      </c>
    </row>
  </sheetData>
  <sheetProtection algorithmName="SHA-512" hashValue="m0Bxb6d+D7OOcYeu1Qq5UZZYxREAOz2GRqd8LbfxjvuGeqagn+fW8phurbddSXLJj1Z3fCpEZffbgqGeLbxjjw==" saltValue="BURtsl6nf5RSsUyjpn40eg==" spinCount="100000" sheet="1" objects="1" scenarios="1" selectLockedCells="1"/>
  <mergeCells count="2">
    <mergeCell ref="B2:I2"/>
    <mergeCell ref="H12:O12"/>
  </mergeCells>
  <hyperlinks>
    <hyperlink ref="H12" r:id="rId1" xr:uid="{5816D776-750C-46B8-B2D1-B63475517D28}"/>
  </hyperlinks>
  <pageMargins left="0.7" right="0.7" top="0.75" bottom="0.75" header="0.3" footer="0.3"/>
  <pageSetup paperSize="9" orientation="portrait" horizontalDpi="300" verticalDpi="300" r:id="rId2"/>
  <ignoredErrors>
    <ignoredError sqref="V2" formulaRange="1"/>
  </ignoredErrors>
  <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949B9F-BBE1-47FB-95A5-4F0AF45E6D8B}">
  <sheetPr>
    <pageSetUpPr autoPageBreaks="0"/>
  </sheetPr>
  <dimension ref="A1:AI1999"/>
  <sheetViews>
    <sheetView showGridLines="0" workbookViewId="0">
      <selection activeCell="B11" sqref="B11"/>
    </sheetView>
  </sheetViews>
  <sheetFormatPr defaultRowHeight="15" x14ac:dyDescent="0.25"/>
  <cols>
    <col min="1" max="1" width="10.140625" style="1" customWidth="1"/>
    <col min="2" max="2" width="13.85546875" style="1" customWidth="1"/>
    <col min="3" max="3" width="9.140625" style="1"/>
    <col min="4" max="4" width="4.85546875" style="1" customWidth="1"/>
    <col min="5" max="6" width="9.140625" style="1"/>
    <col min="7" max="7" width="2.42578125" style="1" customWidth="1"/>
    <col min="8" max="8" width="6.140625" style="1" customWidth="1"/>
    <col min="9" max="9" width="10.140625" style="1" customWidth="1"/>
    <col min="10" max="10" width="13.42578125" style="1" customWidth="1"/>
    <col min="11" max="11" width="9.140625" style="1"/>
    <col min="12" max="12" width="10.5703125" style="1" customWidth="1"/>
    <col min="13" max="13" width="6" style="1" customWidth="1"/>
    <col min="14" max="14" width="9.140625" style="1"/>
    <col min="15" max="15" width="8.7109375" style="1" customWidth="1"/>
    <col min="16" max="16" width="9.140625" style="28"/>
    <col min="17" max="17" width="10.5703125" style="26" bestFit="1" customWidth="1"/>
    <col min="18" max="18" width="10.42578125" style="26" bestFit="1" customWidth="1"/>
    <col min="19" max="19" width="12" style="26" bestFit="1" customWidth="1"/>
    <col min="20" max="21" width="9.140625" style="26"/>
    <col min="22" max="22" width="5" style="26" customWidth="1"/>
    <col min="23" max="23" width="20.5703125" style="26" bestFit="1" customWidth="1"/>
    <col min="24" max="24" width="19" style="26" bestFit="1" customWidth="1"/>
    <col min="25" max="25" width="12" style="26" bestFit="1" customWidth="1"/>
    <col min="26" max="26" width="8" style="26" bestFit="1" customWidth="1"/>
    <col min="27" max="27" width="5" style="26" bestFit="1" customWidth="1"/>
    <col min="28" max="28" width="9.140625" style="26"/>
    <col min="29" max="29" width="5" style="27" bestFit="1" customWidth="1"/>
    <col min="30" max="30" width="4.140625" style="27" bestFit="1" customWidth="1"/>
    <col min="31" max="31" width="12.7109375" style="82" bestFit="1" customWidth="1"/>
    <col min="32" max="33" width="5.7109375" style="82" bestFit="1" customWidth="1"/>
    <col min="34" max="35" width="9.140625" style="26"/>
    <col min="36" max="16384" width="9.140625" style="1"/>
  </cols>
  <sheetData>
    <row r="1" spans="1:33" ht="21" x14ac:dyDescent="0.35">
      <c r="B1" s="40"/>
      <c r="C1" s="40"/>
      <c r="D1" s="40"/>
      <c r="E1" s="40"/>
      <c r="F1" s="40"/>
      <c r="G1" s="40"/>
      <c r="H1" s="40"/>
      <c r="I1" s="40"/>
      <c r="J1" s="40"/>
      <c r="K1" s="40"/>
      <c r="L1" s="40"/>
      <c r="M1" s="40"/>
      <c r="N1" s="40"/>
      <c r="O1" s="40"/>
      <c r="Q1" s="26" t="s">
        <v>0</v>
      </c>
      <c r="R1" s="26" t="s">
        <v>1</v>
      </c>
      <c r="S1" s="26" t="s">
        <v>2</v>
      </c>
      <c r="T1" s="26" t="s">
        <v>5</v>
      </c>
      <c r="U1" s="26" t="s">
        <v>6</v>
      </c>
      <c r="V1" s="26" t="s">
        <v>58</v>
      </c>
      <c r="AC1" s="82" t="s">
        <v>84</v>
      </c>
      <c r="AD1" s="82" t="s">
        <v>85</v>
      </c>
      <c r="AE1" s="27" t="s">
        <v>86</v>
      </c>
      <c r="AF1" s="27" t="s">
        <v>5</v>
      </c>
      <c r="AG1" s="27" t="s">
        <v>6</v>
      </c>
    </row>
    <row r="2" spans="1:33" ht="21" x14ac:dyDescent="0.35">
      <c r="B2" s="124" t="s">
        <v>65</v>
      </c>
      <c r="C2" s="125"/>
      <c r="D2" s="125"/>
      <c r="E2" s="125"/>
      <c r="F2" s="125"/>
      <c r="G2" s="125"/>
      <c r="H2" s="125"/>
      <c r="I2" s="126"/>
      <c r="Q2" s="26">
        <f>C4</f>
        <v>26</v>
      </c>
      <c r="T2" s="26">
        <v>0</v>
      </c>
      <c r="V2" s="26">
        <f>MAX(Q7:Q2500)</f>
        <v>102.1095</v>
      </c>
      <c r="AC2" s="81">
        <f>C8</f>
        <v>2.1859017545507218</v>
      </c>
      <c r="AF2" s="82">
        <v>0</v>
      </c>
    </row>
    <row r="3" spans="1:33" x14ac:dyDescent="0.25">
      <c r="Q3" s="26">
        <f>C4</f>
        <v>26</v>
      </c>
      <c r="T3" s="29">
        <f>C6</f>
        <v>0.24</v>
      </c>
      <c r="U3" s="26">
        <f>C6</f>
        <v>0.24</v>
      </c>
      <c r="X3" s="26" t="s">
        <v>10</v>
      </c>
      <c r="Y3" s="27" t="s">
        <v>16</v>
      </c>
      <c r="Z3" s="27" t="s">
        <v>17</v>
      </c>
      <c r="AA3" s="27" t="s">
        <v>19</v>
      </c>
      <c r="AC3" s="81">
        <f>C8</f>
        <v>2.1859017545507218</v>
      </c>
      <c r="AF3" s="82">
        <f>C4</f>
        <v>26</v>
      </c>
      <c r="AG3" s="82">
        <f>C4</f>
        <v>26</v>
      </c>
    </row>
    <row r="4" spans="1:33" ht="18.75" x14ac:dyDescent="0.3">
      <c r="A4" s="2"/>
      <c r="B4" s="3" t="s">
        <v>13</v>
      </c>
      <c r="C4" s="21">
        <v>26</v>
      </c>
      <c r="D4" s="2" t="s">
        <v>9</v>
      </c>
      <c r="E4" s="38" t="str">
        <f>IF(C4&gt;V2, "Warning : fish &gt; maximum length in model", "")</f>
        <v/>
      </c>
      <c r="Q4" s="26">
        <v>0</v>
      </c>
      <c r="U4" s="26">
        <f>C6</f>
        <v>0.24</v>
      </c>
      <c r="W4" s="30" t="s">
        <v>3</v>
      </c>
      <c r="X4" s="27">
        <v>-10.84868</v>
      </c>
      <c r="Y4" s="27">
        <v>0.98519999999999996</v>
      </c>
      <c r="Z4" s="27" t="s">
        <v>55</v>
      </c>
      <c r="AA4" s="26">
        <v>1998</v>
      </c>
      <c r="AC4" s="82">
        <v>0</v>
      </c>
      <c r="AG4" s="82">
        <f>C4</f>
        <v>26</v>
      </c>
    </row>
    <row r="5" spans="1:33" x14ac:dyDescent="0.25">
      <c r="Q5" s="26">
        <f>C4</f>
        <v>26</v>
      </c>
      <c r="W5" s="30" t="s">
        <v>4</v>
      </c>
      <c r="X5" s="27">
        <v>2.88869</v>
      </c>
      <c r="Y5" s="27"/>
      <c r="AC5" s="82">
        <v>0</v>
      </c>
    </row>
    <row r="6" spans="1:33" ht="18.75" x14ac:dyDescent="0.3">
      <c r="A6" s="2"/>
      <c r="B6" s="3" t="s">
        <v>11</v>
      </c>
      <c r="C6" s="4">
        <f>ROUND($X$7*C4^$X$5,2)</f>
        <v>0.24</v>
      </c>
      <c r="D6" s="2" t="s">
        <v>8</v>
      </c>
      <c r="E6" s="36" t="str">
        <f>X19</f>
        <v>0.21 - 0.27 kg confidence interval</v>
      </c>
      <c r="Q6" s="26">
        <v>0</v>
      </c>
      <c r="W6" s="30"/>
      <c r="X6" s="27"/>
      <c r="Y6" s="27"/>
      <c r="AC6" s="41">
        <v>0</v>
      </c>
      <c r="AD6" s="41">
        <v>11.28</v>
      </c>
      <c r="AE6" s="27">
        <f>$X$25*(1-EXP(-$X$24*(AC6-$X$26)))</f>
        <v>8.7591994140058436</v>
      </c>
    </row>
    <row r="7" spans="1:33" x14ac:dyDescent="0.25">
      <c r="Q7" s="41">
        <v>17.74258</v>
      </c>
      <c r="R7" s="41">
        <v>7.6999999999999999E-2</v>
      </c>
      <c r="S7" s="26">
        <f t="shared" ref="S7:S70" si="0">$X$7*Q7^$X$5</f>
        <v>7.8795315624839199E-2</v>
      </c>
      <c r="W7" s="30" t="s">
        <v>47</v>
      </c>
      <c r="X7" s="27">
        <f>EXP(X4)</f>
        <v>1.9430238885059295E-5</v>
      </c>
      <c r="Y7" s="27"/>
      <c r="AC7" s="41">
        <v>0</v>
      </c>
      <c r="AD7" s="41">
        <v>8.58</v>
      </c>
      <c r="AE7" s="27">
        <f t="shared" ref="AE7:AE70" si="1">$X$25*(1-EXP(-$X$24*(AC7-$X$26)))</f>
        <v>8.7591994140058436</v>
      </c>
    </row>
    <row r="8" spans="1:33" ht="18.75" x14ac:dyDescent="0.3">
      <c r="A8" s="10"/>
      <c r="B8" s="11" t="s">
        <v>12</v>
      </c>
      <c r="C8" s="67">
        <f>IF(ISERROR(X30),"&gt; 28",IF(X28&gt;X34, "&gt; 28",IF(X30&lt;1,0,X28)))</f>
        <v>2.1859017545507218</v>
      </c>
      <c r="D8" s="10" t="s">
        <v>62</v>
      </c>
      <c r="F8" s="38" t="str">
        <f>IF(ISERROR(X28),"Warning: Outside model parameters",IF(X28&gt;X34,"Warning: Outside model parameters",""))</f>
        <v/>
      </c>
      <c r="Q8" s="41">
        <v>18.080950000000001</v>
      </c>
      <c r="R8" s="41">
        <v>0.08</v>
      </c>
      <c r="S8" s="26">
        <f t="shared" si="0"/>
        <v>8.3214800993236859E-2</v>
      </c>
      <c r="W8" s="30"/>
      <c r="X8" s="27"/>
      <c r="Y8" s="27"/>
      <c r="AC8" s="41">
        <v>0</v>
      </c>
      <c r="AD8" s="41">
        <v>13.6866797084736</v>
      </c>
      <c r="AE8" s="27">
        <f t="shared" si="1"/>
        <v>8.7591994140058436</v>
      </c>
    </row>
    <row r="9" spans="1:33" x14ac:dyDescent="0.25">
      <c r="Q9" s="41">
        <v>18.193739999999998</v>
      </c>
      <c r="R9" s="41">
        <v>8.5000000000000006E-2</v>
      </c>
      <c r="S9" s="26">
        <f t="shared" si="0"/>
        <v>8.4723165960981686E-2</v>
      </c>
      <c r="W9" s="30"/>
      <c r="X9" s="27"/>
      <c r="Y9" s="27"/>
      <c r="AC9" s="41">
        <v>0</v>
      </c>
      <c r="AD9" s="41">
        <v>9.1425000000000001</v>
      </c>
      <c r="AE9" s="27">
        <f t="shared" si="1"/>
        <v>8.7591994140058436</v>
      </c>
    </row>
    <row r="10" spans="1:33" x14ac:dyDescent="0.25">
      <c r="B10" s="5"/>
      <c r="C10" s="6" t="s">
        <v>22</v>
      </c>
      <c r="D10" s="7">
        <v>28</v>
      </c>
      <c r="E10" s="8" t="s">
        <v>9</v>
      </c>
      <c r="F10" s="9"/>
      <c r="H10" s="1" t="s">
        <v>93</v>
      </c>
      <c r="Q10" s="41">
        <v>18.306529999999999</v>
      </c>
      <c r="R10" s="41">
        <v>8.3000000000000004E-2</v>
      </c>
      <c r="S10" s="26">
        <f t="shared" si="0"/>
        <v>8.6249295751642654E-2</v>
      </c>
      <c r="W10" s="59" t="s">
        <v>44</v>
      </c>
      <c r="X10" s="27"/>
      <c r="Y10" s="27"/>
      <c r="AC10" s="41">
        <v>0</v>
      </c>
      <c r="AD10" s="41">
        <v>10.38</v>
      </c>
      <c r="AE10" s="27">
        <f t="shared" si="1"/>
        <v>8.7591994140058436</v>
      </c>
    </row>
    <row r="11" spans="1:33" ht="15.75" x14ac:dyDescent="0.25">
      <c r="B11" s="22" t="str">
        <f>IF(C4&lt;D10, "  Warning, fish under minimum legal size!", "")</f>
        <v xml:space="preserve">  Warning, fish under minimum legal size!</v>
      </c>
      <c r="C11" s="19"/>
      <c r="D11" s="19"/>
      <c r="E11" s="19"/>
      <c r="F11" s="20"/>
      <c r="H11" s="1" t="s">
        <v>92</v>
      </c>
      <c r="Q11" s="41">
        <v>18.419319999999999</v>
      </c>
      <c r="R11" s="41">
        <v>9.1999999999999998E-2</v>
      </c>
      <c r="S11" s="26">
        <f t="shared" si="0"/>
        <v>8.7793288203896355E-2</v>
      </c>
      <c r="W11" s="30"/>
      <c r="X11" s="33" t="s">
        <v>40</v>
      </c>
      <c r="Y11" s="27" t="s">
        <v>41</v>
      </c>
      <c r="AC11" s="41">
        <v>0</v>
      </c>
      <c r="AD11" s="41">
        <v>11.055</v>
      </c>
      <c r="AE11" s="27">
        <f t="shared" si="1"/>
        <v>8.7591994140058436</v>
      </c>
    </row>
    <row r="12" spans="1:33" x14ac:dyDescent="0.25">
      <c r="H12" s="127" t="s">
        <v>37</v>
      </c>
      <c r="I12" s="127"/>
      <c r="J12" s="127"/>
      <c r="K12" s="127"/>
      <c r="L12" s="127"/>
      <c r="M12" s="127"/>
      <c r="N12" s="127"/>
      <c r="O12" s="127"/>
      <c r="Q12" s="41">
        <v>18.6449</v>
      </c>
      <c r="R12" s="41">
        <v>8.5999999999999993E-2</v>
      </c>
      <c r="S12" s="26">
        <f t="shared" si="0"/>
        <v>9.093525211296706E-2</v>
      </c>
      <c r="W12" s="30" t="s">
        <v>42</v>
      </c>
      <c r="X12" s="27">
        <v>-10.910634999999999</v>
      </c>
      <c r="Y12" s="27">
        <v>-10.786709999999999</v>
      </c>
      <c r="AC12" s="41">
        <v>0</v>
      </c>
      <c r="AD12" s="41">
        <v>10.605</v>
      </c>
      <c r="AE12" s="27">
        <f t="shared" si="1"/>
        <v>8.7591994140058436</v>
      </c>
    </row>
    <row r="13" spans="1:33" x14ac:dyDescent="0.25">
      <c r="Q13" s="41">
        <v>18.870480000000001</v>
      </c>
      <c r="R13" s="41">
        <v>9.6000000000000002E-2</v>
      </c>
      <c r="S13" s="26">
        <f t="shared" si="0"/>
        <v>9.4149839064264731E-2</v>
      </c>
      <c r="W13" s="30" t="s">
        <v>43</v>
      </c>
      <c r="X13" s="27">
        <v>2.8724940000000001</v>
      </c>
      <c r="Y13" s="27">
        <v>2.90489</v>
      </c>
      <c r="AC13" s="41">
        <v>0</v>
      </c>
      <c r="AD13" s="41">
        <v>10.9029188720999</v>
      </c>
      <c r="AE13" s="27">
        <f t="shared" si="1"/>
        <v>8.7591994140058436</v>
      </c>
    </row>
    <row r="14" spans="1:33" x14ac:dyDescent="0.25">
      <c r="Q14" s="41">
        <v>18.870480000000001</v>
      </c>
      <c r="R14" s="41">
        <v>9.0999999999999998E-2</v>
      </c>
      <c r="S14" s="26">
        <f t="shared" si="0"/>
        <v>9.4149839064264731E-2</v>
      </c>
      <c r="W14" s="30"/>
      <c r="X14" s="27"/>
      <c r="Y14" s="27"/>
      <c r="AC14" s="41">
        <v>0</v>
      </c>
      <c r="AD14" s="41">
        <v>10.605</v>
      </c>
      <c r="AE14" s="27">
        <f t="shared" si="1"/>
        <v>8.7591994140058436</v>
      </c>
    </row>
    <row r="15" spans="1:33" x14ac:dyDescent="0.25">
      <c r="Q15" s="41">
        <v>18.870480000000001</v>
      </c>
      <c r="R15" s="41">
        <v>9.2999999999999999E-2</v>
      </c>
      <c r="S15" s="26">
        <f t="shared" si="0"/>
        <v>9.4149839064264731E-2</v>
      </c>
      <c r="W15" s="30" t="s">
        <v>45</v>
      </c>
      <c r="X15" s="27">
        <f>EXP(X12)</f>
        <v>1.8262970829526361E-5</v>
      </c>
      <c r="Y15" s="27">
        <f>EXP(Y12)</f>
        <v>2.0672422340800605E-5</v>
      </c>
      <c r="AC15" s="41">
        <v>0</v>
      </c>
      <c r="AD15" s="41">
        <v>8.6925000000000008</v>
      </c>
      <c r="AE15" s="27">
        <f t="shared" si="1"/>
        <v>8.7591994140058436</v>
      </c>
    </row>
    <row r="16" spans="1:33" x14ac:dyDescent="0.25">
      <c r="Q16" s="41">
        <v>18.870480000000001</v>
      </c>
      <c r="R16" s="41">
        <v>8.7999999999999995E-2</v>
      </c>
      <c r="S16" s="26">
        <f t="shared" si="0"/>
        <v>9.4149839064264731E-2</v>
      </c>
      <c r="W16" s="30"/>
      <c r="X16" s="27"/>
      <c r="Y16" s="27"/>
      <c r="AC16" s="41">
        <v>0</v>
      </c>
      <c r="AD16" s="41">
        <v>8.6925000000000008</v>
      </c>
      <c r="AE16" s="27">
        <f t="shared" si="1"/>
        <v>8.7591994140058436</v>
      </c>
    </row>
    <row r="17" spans="17:31" ht="15.75" x14ac:dyDescent="0.25">
      <c r="Q17" s="41">
        <v>19.096060000000001</v>
      </c>
      <c r="R17" s="41">
        <v>9.1999999999999998E-2</v>
      </c>
      <c r="S17" s="26">
        <f t="shared" si="0"/>
        <v>9.7437829382224145E-2</v>
      </c>
      <c r="W17" s="30" t="s">
        <v>46</v>
      </c>
      <c r="X17" s="34">
        <f>ROUND($X$15*C4^$X$13,2)</f>
        <v>0.21</v>
      </c>
      <c r="Y17" s="34">
        <f>ROUND($Y$15*C4^$Y$13,2)</f>
        <v>0.27</v>
      </c>
      <c r="AC17" s="41">
        <v>0</v>
      </c>
      <c r="AD17" s="41">
        <v>9.48</v>
      </c>
      <c r="AE17" s="27">
        <f t="shared" si="1"/>
        <v>8.7591994140058436</v>
      </c>
    </row>
    <row r="18" spans="17:31" x14ac:dyDescent="0.25">
      <c r="Q18" s="41">
        <v>19.096060000000001</v>
      </c>
      <c r="R18" s="41">
        <v>9.5000000000000001E-2</v>
      </c>
      <c r="S18" s="26">
        <f t="shared" si="0"/>
        <v>9.7437829382224145E-2</v>
      </c>
      <c r="X18" s="31"/>
      <c r="AC18" s="41">
        <v>0</v>
      </c>
      <c r="AD18" s="41">
        <v>12.1926096591678</v>
      </c>
      <c r="AE18" s="27">
        <f t="shared" si="1"/>
        <v>8.7591994140058436</v>
      </c>
    </row>
    <row r="19" spans="17:31" x14ac:dyDescent="0.25">
      <c r="Q19" s="41">
        <v>19.096060000000001</v>
      </c>
      <c r="R19" s="41">
        <v>9.7000000000000003E-2</v>
      </c>
      <c r="S19" s="26">
        <f t="shared" si="0"/>
        <v>9.7437829382224145E-2</v>
      </c>
      <c r="X19" s="26" t="str">
        <f>X17&amp;" - "&amp;Y17&amp;" kg confidence interval"</f>
        <v>0.21 - 0.27 kg confidence interval</v>
      </c>
      <c r="AC19" s="41">
        <v>0</v>
      </c>
      <c r="AD19" s="41">
        <v>10.605</v>
      </c>
      <c r="AE19" s="27">
        <f t="shared" si="1"/>
        <v>8.7591994140058436</v>
      </c>
    </row>
    <row r="20" spans="17:31" x14ac:dyDescent="0.25">
      <c r="Q20" s="41">
        <v>19.208850000000002</v>
      </c>
      <c r="R20" s="41">
        <v>9.4E-2</v>
      </c>
      <c r="S20" s="26">
        <f t="shared" si="0"/>
        <v>9.9109594370974663E-2</v>
      </c>
      <c r="AC20" s="41">
        <v>0</v>
      </c>
      <c r="AD20" s="41">
        <v>8.9175000000000004</v>
      </c>
      <c r="AE20" s="27">
        <f t="shared" si="1"/>
        <v>8.7591994140058436</v>
      </c>
    </row>
    <row r="21" spans="17:31" x14ac:dyDescent="0.25">
      <c r="Q21" s="41">
        <v>19.208850000000002</v>
      </c>
      <c r="R21" s="41">
        <v>9.9000000000000005E-2</v>
      </c>
      <c r="S21" s="26">
        <f t="shared" si="0"/>
        <v>9.9109594370974663E-2</v>
      </c>
      <c r="AC21" s="41">
        <v>0</v>
      </c>
      <c r="AD21" s="41">
        <v>9.3954172038211006</v>
      </c>
      <c r="AE21" s="27">
        <f t="shared" si="1"/>
        <v>8.7591994140058436</v>
      </c>
    </row>
    <row r="22" spans="17:31" x14ac:dyDescent="0.25">
      <c r="Q22" s="41">
        <v>19.321639999999999</v>
      </c>
      <c r="R22" s="41">
        <v>0.104</v>
      </c>
      <c r="S22" s="26">
        <f t="shared" si="0"/>
        <v>0.10080000235360728</v>
      </c>
      <c r="W22" s="83" t="s">
        <v>63</v>
      </c>
      <c r="AC22" s="41">
        <v>0</v>
      </c>
      <c r="AD22" s="41">
        <v>12.288405668719699</v>
      </c>
      <c r="AE22" s="27">
        <f t="shared" si="1"/>
        <v>8.7591994140058436</v>
      </c>
    </row>
    <row r="23" spans="17:31" x14ac:dyDescent="0.25">
      <c r="Q23" s="41">
        <v>19.321639999999999</v>
      </c>
      <c r="R23" s="41">
        <v>0.104</v>
      </c>
      <c r="S23" s="26">
        <f t="shared" si="0"/>
        <v>0.10080000235360728</v>
      </c>
      <c r="X23" s="26" t="s">
        <v>50</v>
      </c>
      <c r="AC23" s="41">
        <v>0</v>
      </c>
      <c r="AD23" s="41">
        <v>10.4925</v>
      </c>
      <c r="AE23" s="27">
        <f t="shared" si="1"/>
        <v>8.7591994140058436</v>
      </c>
    </row>
    <row r="24" spans="17:31" x14ac:dyDescent="0.25">
      <c r="Q24" s="41">
        <v>19.321639999999999</v>
      </c>
      <c r="R24" s="41">
        <v>9.9000000000000005E-2</v>
      </c>
      <c r="S24" s="26">
        <f t="shared" si="0"/>
        <v>0.10080000235360728</v>
      </c>
      <c r="W24" s="30" t="s">
        <v>60</v>
      </c>
      <c r="X24" s="26">
        <v>9.5094620000000005E-2</v>
      </c>
      <c r="AC24" s="41">
        <v>0</v>
      </c>
      <c r="AD24" s="41">
        <v>12.3446956158862</v>
      </c>
      <c r="AE24" s="27">
        <f t="shared" si="1"/>
        <v>8.7591994140058436</v>
      </c>
    </row>
    <row r="25" spans="17:31" x14ac:dyDescent="0.25">
      <c r="Q25" s="41">
        <v>19.321639999999999</v>
      </c>
      <c r="R25" s="41">
        <v>9.9000000000000005E-2</v>
      </c>
      <c r="S25" s="26">
        <f t="shared" si="0"/>
        <v>0.10080000235360728</v>
      </c>
      <c r="W25" s="30" t="s">
        <v>59</v>
      </c>
      <c r="X25" s="26">
        <v>100.6193359</v>
      </c>
      <c r="AC25" s="41">
        <v>0</v>
      </c>
      <c r="AD25" s="41">
        <v>11.28</v>
      </c>
      <c r="AE25" s="27">
        <f t="shared" si="1"/>
        <v>8.7591994140058436</v>
      </c>
    </row>
    <row r="26" spans="17:31" x14ac:dyDescent="0.25">
      <c r="Q26" s="41">
        <v>19.321639999999999</v>
      </c>
      <c r="R26" s="41">
        <v>9.2999999999999999E-2</v>
      </c>
      <c r="S26" s="26">
        <f t="shared" si="0"/>
        <v>0.10080000235360728</v>
      </c>
      <c r="W26" s="30" t="s">
        <v>61</v>
      </c>
      <c r="X26" s="26">
        <v>-0.95775429000000001</v>
      </c>
      <c r="AC26" s="41">
        <v>0</v>
      </c>
      <c r="AD26" s="41">
        <v>8.9175000000000004</v>
      </c>
      <c r="AE26" s="27">
        <f t="shared" si="1"/>
        <v>8.7591994140058436</v>
      </c>
    </row>
    <row r="27" spans="17:31" x14ac:dyDescent="0.25">
      <c r="Q27" s="41">
        <v>19.434429999999999</v>
      </c>
      <c r="R27" s="41">
        <v>0.1</v>
      </c>
      <c r="S27" s="26">
        <f t="shared" si="0"/>
        <v>0.10250915058106454</v>
      </c>
      <c r="AC27" s="41">
        <v>0</v>
      </c>
      <c r="AD27" s="41">
        <v>12.5355446925726</v>
      </c>
      <c r="AE27" s="27">
        <f t="shared" si="1"/>
        <v>8.7591994140058436</v>
      </c>
    </row>
    <row r="28" spans="17:31" x14ac:dyDescent="0.25">
      <c r="Q28" s="41">
        <v>19.434429999999999</v>
      </c>
      <c r="R28" s="41">
        <v>9.9000000000000005E-2</v>
      </c>
      <c r="S28" s="26">
        <f t="shared" si="0"/>
        <v>0.10250915058106454</v>
      </c>
      <c r="W28" s="30" t="s">
        <v>80</v>
      </c>
      <c r="X28" s="85">
        <f>X26+(LN(1-(C4/X25))/-X24)</f>
        <v>2.1859017545507218</v>
      </c>
      <c r="Y28" s="41"/>
      <c r="AC28" s="41">
        <v>0</v>
      </c>
      <c r="AD28" s="41">
        <v>11.3925</v>
      </c>
      <c r="AE28" s="27">
        <f t="shared" si="1"/>
        <v>8.7591994140058436</v>
      </c>
    </row>
    <row r="29" spans="17:31" x14ac:dyDescent="0.25">
      <c r="Q29" s="41">
        <v>19.547219999999999</v>
      </c>
      <c r="R29" s="41">
        <v>0.105</v>
      </c>
      <c r="S29" s="26">
        <f t="shared" si="0"/>
        <v>0.10423713624111763</v>
      </c>
      <c r="AC29" s="41">
        <v>0</v>
      </c>
      <c r="AD29" s="41">
        <v>10.38</v>
      </c>
      <c r="AE29" s="27">
        <f t="shared" si="1"/>
        <v>8.7591994140058436</v>
      </c>
    </row>
    <row r="30" spans="17:31" x14ac:dyDescent="0.25">
      <c r="Q30" s="41">
        <v>19.547219999999999</v>
      </c>
      <c r="R30" s="41">
        <v>0.105</v>
      </c>
      <c r="S30" s="26">
        <f t="shared" si="0"/>
        <v>0.10423713624111763</v>
      </c>
      <c r="W30" s="30" t="s">
        <v>81</v>
      </c>
      <c r="X30" s="86">
        <f>ROUND(X28,1)</f>
        <v>2.2000000000000002</v>
      </c>
      <c r="Y30" s="41"/>
      <c r="AC30" s="41">
        <v>0</v>
      </c>
      <c r="AD30" s="41">
        <v>11.955</v>
      </c>
      <c r="AE30" s="27">
        <f t="shared" si="1"/>
        <v>8.7591994140058436</v>
      </c>
    </row>
    <row r="31" spans="17:31" x14ac:dyDescent="0.25">
      <c r="Q31" s="41">
        <v>19.547219999999999</v>
      </c>
      <c r="R31" s="41">
        <v>0.104</v>
      </c>
      <c r="S31" s="26">
        <f t="shared" si="0"/>
        <v>0.10423713624111763</v>
      </c>
      <c r="AC31" s="41">
        <v>0</v>
      </c>
      <c r="AD31" s="41">
        <v>11.4952760733149</v>
      </c>
      <c r="AE31" s="27">
        <f t="shared" si="1"/>
        <v>8.7591994140058436</v>
      </c>
    </row>
    <row r="32" spans="17:31" x14ac:dyDescent="0.25">
      <c r="Q32" s="41">
        <v>19.547219999999999</v>
      </c>
      <c r="R32" s="41">
        <v>0.106</v>
      </c>
      <c r="S32" s="26">
        <f t="shared" si="0"/>
        <v>0.10423713624111763</v>
      </c>
      <c r="W32" s="30" t="s">
        <v>79</v>
      </c>
      <c r="X32" s="41">
        <f>X25*(1-EXP(-X24*(X28-X26)))</f>
        <v>26</v>
      </c>
      <c r="AC32" s="41">
        <v>0</v>
      </c>
      <c r="AD32" s="41">
        <v>10.766524462994401</v>
      </c>
      <c r="AE32" s="27">
        <f t="shared" si="1"/>
        <v>8.7591994140058436</v>
      </c>
    </row>
    <row r="33" spans="4:31" x14ac:dyDescent="0.25">
      <c r="Q33" s="41">
        <v>19.547219999999999</v>
      </c>
      <c r="R33" s="41">
        <v>0.11</v>
      </c>
      <c r="S33" s="26">
        <f t="shared" si="0"/>
        <v>0.10423713624111763</v>
      </c>
      <c r="AC33" s="41">
        <v>0</v>
      </c>
      <c r="AD33" s="41">
        <v>8.9175000000000004</v>
      </c>
      <c r="AE33" s="27">
        <f t="shared" si="1"/>
        <v>8.7591994140058436</v>
      </c>
    </row>
    <row r="34" spans="4:31" x14ac:dyDescent="0.25">
      <c r="Q34" s="41">
        <v>19.547219999999999</v>
      </c>
      <c r="R34" s="41">
        <v>0.10100000000000001</v>
      </c>
      <c r="S34" s="26">
        <f t="shared" si="0"/>
        <v>0.10423713624111763</v>
      </c>
      <c r="W34" s="30" t="s">
        <v>82</v>
      </c>
      <c r="X34" s="26">
        <v>28</v>
      </c>
      <c r="AC34" s="41">
        <v>0</v>
      </c>
      <c r="AD34" s="41">
        <v>8.8049999999999997</v>
      </c>
      <c r="AE34" s="27">
        <f t="shared" si="1"/>
        <v>8.7591994140058436</v>
      </c>
    </row>
    <row r="35" spans="4:31" x14ac:dyDescent="0.25">
      <c r="Q35" s="41">
        <v>19.7728</v>
      </c>
      <c r="R35" s="41">
        <v>0.10100000000000001</v>
      </c>
      <c r="S35" s="26">
        <f t="shared" si="0"/>
        <v>0.10775000829667949</v>
      </c>
      <c r="AC35" s="41">
        <v>0</v>
      </c>
      <c r="AD35" s="41">
        <v>10.2028644710742</v>
      </c>
      <c r="AE35" s="27">
        <f t="shared" si="1"/>
        <v>8.7591994140058436</v>
      </c>
    </row>
    <row r="36" spans="4:31" x14ac:dyDescent="0.25">
      <c r="Q36" s="41">
        <v>19.7728</v>
      </c>
      <c r="R36" s="41">
        <v>0.09</v>
      </c>
      <c r="S36" s="26">
        <f t="shared" si="0"/>
        <v>0.10775000829667949</v>
      </c>
      <c r="AC36" s="41">
        <v>0</v>
      </c>
      <c r="AD36" s="41">
        <v>9.9105535598985508</v>
      </c>
      <c r="AE36" s="27">
        <f t="shared" si="1"/>
        <v>8.7591994140058436</v>
      </c>
    </row>
    <row r="37" spans="4:31" x14ac:dyDescent="0.25">
      <c r="Q37" s="41">
        <v>19.7728</v>
      </c>
      <c r="R37" s="41">
        <v>0.10199999999999999</v>
      </c>
      <c r="S37" s="26">
        <f t="shared" si="0"/>
        <v>0.10775000829667949</v>
      </c>
      <c r="AC37" s="41">
        <v>0</v>
      </c>
      <c r="AD37" s="41">
        <v>10.326815993176499</v>
      </c>
      <c r="AE37" s="27">
        <f t="shared" si="1"/>
        <v>8.7591994140058436</v>
      </c>
    </row>
    <row r="38" spans="4:31" x14ac:dyDescent="0.25">
      <c r="Q38" s="41">
        <v>19.885590000000001</v>
      </c>
      <c r="R38" s="41">
        <v>0.109</v>
      </c>
      <c r="S38" s="26">
        <f t="shared" si="0"/>
        <v>0.1095350887555164</v>
      </c>
      <c r="AC38" s="41">
        <v>0</v>
      </c>
      <c r="AD38" s="41">
        <v>9.0299999999999994</v>
      </c>
      <c r="AE38" s="27">
        <f t="shared" si="1"/>
        <v>8.7591994140058436</v>
      </c>
    </row>
    <row r="39" spans="4:31" x14ac:dyDescent="0.25">
      <c r="Q39" s="41">
        <v>19.998380000000001</v>
      </c>
      <c r="R39" s="41">
        <v>0.108</v>
      </c>
      <c r="S39" s="26">
        <f t="shared" si="0"/>
        <v>0.11133939477439489</v>
      </c>
      <c r="AC39" s="41">
        <v>0</v>
      </c>
      <c r="AD39" s="41">
        <v>12.2925</v>
      </c>
      <c r="AE39" s="27">
        <f t="shared" si="1"/>
        <v>8.7591994140058436</v>
      </c>
    </row>
    <row r="40" spans="4:31" x14ac:dyDescent="0.25">
      <c r="Q40" s="41">
        <v>19.998380000000001</v>
      </c>
      <c r="R40" s="41">
        <v>0.115</v>
      </c>
      <c r="S40" s="26">
        <f t="shared" si="0"/>
        <v>0.11133939477439489</v>
      </c>
      <c r="AC40" s="41">
        <v>1</v>
      </c>
      <c r="AD40" s="41">
        <v>17.355</v>
      </c>
      <c r="AE40" s="27">
        <f t="shared" si="1"/>
        <v>17.092117742380385</v>
      </c>
    </row>
    <row r="41" spans="4:31" x14ac:dyDescent="0.25">
      <c r="Q41" s="41">
        <v>19.998380000000001</v>
      </c>
      <c r="R41" s="41">
        <v>0.11600000000000001</v>
      </c>
      <c r="S41" s="26">
        <f t="shared" si="0"/>
        <v>0.11133939477439489</v>
      </c>
      <c r="AC41" s="41">
        <v>1</v>
      </c>
      <c r="AD41" s="41">
        <v>16.23</v>
      </c>
      <c r="AE41" s="27">
        <f t="shared" si="1"/>
        <v>17.092117742380385</v>
      </c>
    </row>
    <row r="42" spans="4:31" x14ac:dyDescent="0.25">
      <c r="Q42" s="41">
        <v>20.223960000000002</v>
      </c>
      <c r="R42" s="41">
        <v>0.111</v>
      </c>
      <c r="S42" s="26">
        <f t="shared" si="0"/>
        <v>0.11500607094318567</v>
      </c>
      <c r="AC42" s="41">
        <v>1</v>
      </c>
      <c r="AD42" s="41">
        <v>18.254999999999999</v>
      </c>
      <c r="AE42" s="27">
        <f t="shared" si="1"/>
        <v>17.092117742380385</v>
      </c>
    </row>
    <row r="43" spans="4:31" x14ac:dyDescent="0.25">
      <c r="D43" s="23"/>
      <c r="Q43" s="41">
        <v>20.223960000000002</v>
      </c>
      <c r="R43" s="41">
        <v>0.112</v>
      </c>
      <c r="S43" s="26">
        <f t="shared" si="0"/>
        <v>0.11500607094318567</v>
      </c>
      <c r="AC43" s="41">
        <v>1</v>
      </c>
      <c r="AD43" s="41">
        <v>21.126945937657698</v>
      </c>
      <c r="AE43" s="27">
        <f t="shared" si="1"/>
        <v>17.092117742380385</v>
      </c>
    </row>
    <row r="44" spans="4:31" x14ac:dyDescent="0.25">
      <c r="D44" s="23"/>
      <c r="E44" s="24"/>
      <c r="Q44" s="41">
        <v>20.223960000000002</v>
      </c>
      <c r="R44" s="41">
        <v>0.11799999999999999</v>
      </c>
      <c r="S44" s="26">
        <f t="shared" si="0"/>
        <v>0.11500607094318567</v>
      </c>
      <c r="AC44" s="41">
        <v>1</v>
      </c>
      <c r="AD44" s="41">
        <v>20.506051672742998</v>
      </c>
      <c r="AE44" s="27">
        <f t="shared" si="1"/>
        <v>17.092117742380385</v>
      </c>
    </row>
    <row r="45" spans="4:31" x14ac:dyDescent="0.25">
      <c r="Q45" s="41">
        <v>20.223960000000002</v>
      </c>
      <c r="R45" s="41">
        <v>0.11600000000000001</v>
      </c>
      <c r="S45" s="26">
        <f t="shared" si="0"/>
        <v>0.11500607094318567</v>
      </c>
      <c r="AC45" s="41">
        <v>1</v>
      </c>
      <c r="AD45" s="41">
        <v>17.692499999999999</v>
      </c>
      <c r="AE45" s="27">
        <f t="shared" si="1"/>
        <v>17.092117742380385</v>
      </c>
    </row>
    <row r="46" spans="4:31" x14ac:dyDescent="0.25">
      <c r="Q46" s="41">
        <v>20.223960000000002</v>
      </c>
      <c r="R46" s="41">
        <v>0.112</v>
      </c>
      <c r="S46" s="26">
        <f t="shared" si="0"/>
        <v>0.11500607094318567</v>
      </c>
      <c r="AC46" s="41">
        <v>1</v>
      </c>
      <c r="AD46" s="41">
        <v>16.1175</v>
      </c>
      <c r="AE46" s="27">
        <f t="shared" si="1"/>
        <v>17.092117742380385</v>
      </c>
    </row>
    <row r="47" spans="4:31" x14ac:dyDescent="0.25">
      <c r="Q47" s="41">
        <v>20.336749999999999</v>
      </c>
      <c r="R47" s="41">
        <v>0.11600000000000001</v>
      </c>
      <c r="S47" s="26">
        <f t="shared" si="0"/>
        <v>0.11686863466693116</v>
      </c>
      <c r="AC47" s="41">
        <v>1</v>
      </c>
      <c r="AD47" s="41">
        <v>20.092213227985798</v>
      </c>
      <c r="AE47" s="27">
        <f t="shared" si="1"/>
        <v>17.092117742380385</v>
      </c>
    </row>
    <row r="48" spans="4:31" x14ac:dyDescent="0.25">
      <c r="Q48" s="41">
        <v>20.336749999999999</v>
      </c>
      <c r="R48" s="41">
        <v>0.115</v>
      </c>
      <c r="S48" s="26">
        <f t="shared" si="0"/>
        <v>0.11686863466693116</v>
      </c>
      <c r="AC48" s="41">
        <v>1</v>
      </c>
      <c r="AD48" s="41">
        <v>19.155000000000001</v>
      </c>
      <c r="AE48" s="27">
        <f t="shared" si="1"/>
        <v>17.092117742380385</v>
      </c>
    </row>
    <row r="49" spans="17:31" x14ac:dyDescent="0.25">
      <c r="Q49" s="41">
        <v>20.336749999999999</v>
      </c>
      <c r="R49" s="41">
        <v>0.112</v>
      </c>
      <c r="S49" s="26">
        <f t="shared" si="0"/>
        <v>0.11686863466693116</v>
      </c>
      <c r="AC49" s="41">
        <v>1</v>
      </c>
      <c r="AD49" s="41">
        <v>19.4925</v>
      </c>
      <c r="AE49" s="27">
        <f t="shared" si="1"/>
        <v>17.092117742380385</v>
      </c>
    </row>
    <row r="50" spans="17:31" x14ac:dyDescent="0.25">
      <c r="Q50" s="41">
        <v>20.449539999999999</v>
      </c>
      <c r="R50" s="41">
        <v>0.124</v>
      </c>
      <c r="S50" s="26">
        <f t="shared" si="0"/>
        <v>0.11875081109913813</v>
      </c>
      <c r="AC50" s="41">
        <v>1</v>
      </c>
      <c r="AD50" s="41">
        <v>18.406864534166399</v>
      </c>
      <c r="AE50" s="27">
        <f t="shared" si="1"/>
        <v>17.092117742380385</v>
      </c>
    </row>
    <row r="51" spans="17:31" x14ac:dyDescent="0.25">
      <c r="Q51" s="41">
        <v>20.562329999999999</v>
      </c>
      <c r="R51" s="41">
        <v>0.111</v>
      </c>
      <c r="S51" s="26">
        <f t="shared" si="0"/>
        <v>0.12065269687678896</v>
      </c>
      <c r="AC51" s="41">
        <v>1</v>
      </c>
      <c r="AD51" s="41">
        <v>17.9175</v>
      </c>
      <c r="AE51" s="27">
        <f t="shared" si="1"/>
        <v>17.092117742380385</v>
      </c>
    </row>
    <row r="52" spans="17:31" x14ac:dyDescent="0.25">
      <c r="Q52" s="41">
        <v>20.67512</v>
      </c>
      <c r="R52" s="41">
        <v>0.111</v>
      </c>
      <c r="S52" s="26">
        <f t="shared" si="0"/>
        <v>0.12257438857755533</v>
      </c>
      <c r="AC52" s="41">
        <v>1</v>
      </c>
      <c r="AD52" s="41">
        <v>21.618955098491401</v>
      </c>
      <c r="AE52" s="27">
        <f t="shared" si="1"/>
        <v>17.092117742380385</v>
      </c>
    </row>
    <row r="53" spans="17:31" x14ac:dyDescent="0.25">
      <c r="Q53" s="41">
        <v>20.67512</v>
      </c>
      <c r="R53" s="41">
        <v>0.11700000000000001</v>
      </c>
      <c r="S53" s="26">
        <f t="shared" si="0"/>
        <v>0.12257438857755533</v>
      </c>
      <c r="AC53" s="41">
        <v>1</v>
      </c>
      <c r="AD53" s="41">
        <v>17.579999999999998</v>
      </c>
      <c r="AE53" s="27">
        <f t="shared" si="1"/>
        <v>17.092117742380385</v>
      </c>
    </row>
    <row r="54" spans="17:31" x14ac:dyDescent="0.25">
      <c r="Q54" s="41">
        <v>20.67512</v>
      </c>
      <c r="R54" s="41">
        <v>0.11899999999999999</v>
      </c>
      <c r="S54" s="26">
        <f t="shared" si="0"/>
        <v>0.12257438857755533</v>
      </c>
      <c r="AC54" s="41">
        <v>1</v>
      </c>
      <c r="AD54" s="41">
        <v>19.4925</v>
      </c>
      <c r="AE54" s="27">
        <f t="shared" si="1"/>
        <v>17.092117742380385</v>
      </c>
    </row>
    <row r="55" spans="17:31" x14ac:dyDescent="0.25">
      <c r="Q55" s="41">
        <v>20.900700000000001</v>
      </c>
      <c r="R55" s="41">
        <v>0.123</v>
      </c>
      <c r="S55" s="26">
        <f t="shared" si="0"/>
        <v>0.1264775757647279</v>
      </c>
      <c r="AC55" s="41">
        <v>1</v>
      </c>
      <c r="AD55" s="41">
        <v>17.355</v>
      </c>
      <c r="AE55" s="27">
        <f t="shared" si="1"/>
        <v>17.092117742380385</v>
      </c>
    </row>
    <row r="56" spans="17:31" x14ac:dyDescent="0.25">
      <c r="Q56" s="41">
        <v>21.013490000000001</v>
      </c>
      <c r="R56" s="41">
        <v>0.129</v>
      </c>
      <c r="S56" s="26">
        <f t="shared" si="0"/>
        <v>0.128459264113154</v>
      </c>
      <c r="AC56" s="41">
        <v>1</v>
      </c>
      <c r="AD56" s="41">
        <v>16.7925</v>
      </c>
      <c r="AE56" s="27">
        <f t="shared" si="1"/>
        <v>17.092117742380385</v>
      </c>
    </row>
    <row r="57" spans="17:31" x14ac:dyDescent="0.25">
      <c r="Q57" s="41">
        <v>21.239070000000002</v>
      </c>
      <c r="R57" s="41">
        <v>0.128</v>
      </c>
      <c r="S57" s="26">
        <f t="shared" si="0"/>
        <v>0.13248331204003091</v>
      </c>
      <c r="AC57" s="41">
        <v>1</v>
      </c>
      <c r="AD57" s="41">
        <v>18.592500000000001</v>
      </c>
      <c r="AE57" s="27">
        <f t="shared" si="1"/>
        <v>17.092117742380385</v>
      </c>
    </row>
    <row r="58" spans="17:31" x14ac:dyDescent="0.25">
      <c r="Q58" s="41">
        <v>21.239070000000002</v>
      </c>
      <c r="R58" s="41">
        <v>0.13100000000000001</v>
      </c>
      <c r="S58" s="26">
        <f t="shared" si="0"/>
        <v>0.13248331204003091</v>
      </c>
      <c r="AC58" s="41">
        <v>1</v>
      </c>
      <c r="AD58" s="41">
        <v>17.692499999999999</v>
      </c>
      <c r="AE58" s="27">
        <f t="shared" si="1"/>
        <v>17.092117742380385</v>
      </c>
    </row>
    <row r="59" spans="17:31" x14ac:dyDescent="0.25">
      <c r="Q59" s="41">
        <v>21.351859999999999</v>
      </c>
      <c r="R59" s="41">
        <v>0.126</v>
      </c>
      <c r="S59" s="26">
        <f t="shared" si="0"/>
        <v>0.13452586413418918</v>
      </c>
      <c r="AC59" s="41">
        <v>1</v>
      </c>
      <c r="AD59" s="41">
        <v>16.004999999999999</v>
      </c>
      <c r="AE59" s="27">
        <f t="shared" si="1"/>
        <v>17.092117742380385</v>
      </c>
    </row>
    <row r="60" spans="17:31" x14ac:dyDescent="0.25">
      <c r="Q60" s="41">
        <v>21.351859999999999</v>
      </c>
      <c r="R60" s="41">
        <v>0.13100000000000001</v>
      </c>
      <c r="S60" s="26">
        <f t="shared" si="0"/>
        <v>0.13452586413418918</v>
      </c>
      <c r="AC60" s="41">
        <v>1</v>
      </c>
      <c r="AD60" s="41">
        <v>16.567499999999999</v>
      </c>
      <c r="AE60" s="27">
        <f t="shared" si="1"/>
        <v>17.092117742380385</v>
      </c>
    </row>
    <row r="61" spans="17:31" x14ac:dyDescent="0.25">
      <c r="Q61" s="41">
        <v>21.464649999999999</v>
      </c>
      <c r="R61" s="41">
        <v>0.129</v>
      </c>
      <c r="S61" s="26">
        <f t="shared" si="0"/>
        <v>0.13658889656429721</v>
      </c>
      <c r="AC61" s="41">
        <v>1</v>
      </c>
      <c r="AD61" s="41">
        <v>18.828435818790201</v>
      </c>
      <c r="AE61" s="27">
        <f t="shared" si="1"/>
        <v>17.092117742380385</v>
      </c>
    </row>
    <row r="62" spans="17:31" x14ac:dyDescent="0.25">
      <c r="Q62" s="41">
        <v>21.464649999999999</v>
      </c>
      <c r="R62" s="41">
        <v>0.13100000000000001</v>
      </c>
      <c r="S62" s="26">
        <f t="shared" si="0"/>
        <v>0.13658889656429721</v>
      </c>
      <c r="AC62" s="41">
        <v>1</v>
      </c>
      <c r="AD62" s="41">
        <v>19.38</v>
      </c>
      <c r="AE62" s="27">
        <f t="shared" si="1"/>
        <v>17.092117742380385</v>
      </c>
    </row>
    <row r="63" spans="17:31" x14ac:dyDescent="0.25">
      <c r="Q63" s="41">
        <v>21.464649999999999</v>
      </c>
      <c r="R63" s="41">
        <v>0.14399999999999999</v>
      </c>
      <c r="S63" s="26">
        <f t="shared" si="0"/>
        <v>0.13658889656429721</v>
      </c>
      <c r="AC63" s="41">
        <v>1</v>
      </c>
      <c r="AD63" s="41">
        <v>17.355</v>
      </c>
      <c r="AE63" s="27">
        <f t="shared" si="1"/>
        <v>17.092117742380385</v>
      </c>
    </row>
    <row r="64" spans="17:31" x14ac:dyDescent="0.25">
      <c r="Q64" s="41">
        <v>21.69023</v>
      </c>
      <c r="R64" s="41">
        <v>0.13500000000000001</v>
      </c>
      <c r="S64" s="26">
        <f t="shared" si="0"/>
        <v>0.14077678683957506</v>
      </c>
      <c r="AC64" s="41">
        <v>1</v>
      </c>
      <c r="AD64" s="41">
        <v>17.355</v>
      </c>
      <c r="AE64" s="27">
        <f t="shared" si="1"/>
        <v>17.092117742380385</v>
      </c>
    </row>
    <row r="65" spans="17:31" x14ac:dyDescent="0.25">
      <c r="Q65" s="41">
        <v>22.141390000000001</v>
      </c>
      <c r="R65" s="41">
        <v>0.14199999999999999</v>
      </c>
      <c r="S65" s="26">
        <f t="shared" si="0"/>
        <v>0.14940255677171907</v>
      </c>
      <c r="AC65" s="41">
        <v>1</v>
      </c>
      <c r="AD65" s="41">
        <v>16.905000000000001</v>
      </c>
      <c r="AE65" s="27">
        <f t="shared" si="1"/>
        <v>17.092117742380385</v>
      </c>
    </row>
    <row r="66" spans="17:31" x14ac:dyDescent="0.25">
      <c r="Q66" s="41">
        <v>22.254180000000002</v>
      </c>
      <c r="R66" s="41">
        <v>0.15</v>
      </c>
      <c r="S66" s="26">
        <f t="shared" si="0"/>
        <v>0.151611639672703</v>
      </c>
      <c r="AC66" s="41">
        <v>1</v>
      </c>
      <c r="AD66" s="41">
        <v>19.0425</v>
      </c>
      <c r="AE66" s="27">
        <f t="shared" si="1"/>
        <v>17.092117742380385</v>
      </c>
    </row>
    <row r="67" spans="17:31" x14ac:dyDescent="0.25">
      <c r="Q67" s="41">
        <v>22.254180000000002</v>
      </c>
      <c r="R67" s="41">
        <v>0.13800000000000001</v>
      </c>
      <c r="S67" s="26">
        <f t="shared" si="0"/>
        <v>0.151611639672703</v>
      </c>
      <c r="AC67" s="41">
        <v>1</v>
      </c>
      <c r="AD67" s="41">
        <v>20.73</v>
      </c>
      <c r="AE67" s="27">
        <f t="shared" si="1"/>
        <v>17.092117742380385</v>
      </c>
    </row>
    <row r="68" spans="17:31" x14ac:dyDescent="0.25">
      <c r="Q68" s="41">
        <v>22.366969999999998</v>
      </c>
      <c r="R68" s="41">
        <v>0.161</v>
      </c>
      <c r="S68" s="26">
        <f t="shared" si="0"/>
        <v>0.15384197028083474</v>
      </c>
      <c r="AC68" s="41">
        <v>1</v>
      </c>
      <c r="AD68" s="41">
        <v>17.13</v>
      </c>
      <c r="AE68" s="27">
        <f t="shared" si="1"/>
        <v>17.092117742380385</v>
      </c>
    </row>
    <row r="69" spans="17:31" x14ac:dyDescent="0.25">
      <c r="Q69" s="41">
        <v>22.479759999999999</v>
      </c>
      <c r="R69" s="41">
        <v>0.13500000000000001</v>
      </c>
      <c r="S69" s="26">
        <f t="shared" si="0"/>
        <v>0.15609364427129294</v>
      </c>
      <c r="AC69" s="41">
        <v>1</v>
      </c>
      <c r="AD69" s="41">
        <v>18.704999999999998</v>
      </c>
      <c r="AE69" s="27">
        <f t="shared" si="1"/>
        <v>17.092117742380385</v>
      </c>
    </row>
    <row r="70" spans="17:31" x14ac:dyDescent="0.25">
      <c r="Q70" s="41">
        <v>22.479759999999999</v>
      </c>
      <c r="R70" s="41">
        <v>0.15</v>
      </c>
      <c r="S70" s="26">
        <f t="shared" si="0"/>
        <v>0.15609364427129294</v>
      </c>
      <c r="AC70" s="41">
        <v>1</v>
      </c>
      <c r="AD70" s="41">
        <v>18.351681106768002</v>
      </c>
      <c r="AE70" s="27">
        <f t="shared" si="1"/>
        <v>17.092117742380385</v>
      </c>
    </row>
    <row r="71" spans="17:31" x14ac:dyDescent="0.25">
      <c r="Q71" s="41">
        <v>22.592549999999999</v>
      </c>
      <c r="R71" s="41">
        <v>0.153</v>
      </c>
      <c r="S71" s="26">
        <f t="shared" ref="S71:S134" si="2">$X$7*Q71^$X$5</f>
        <v>0.15836675726556732</v>
      </c>
      <c r="AC71" s="41">
        <v>1</v>
      </c>
      <c r="AD71" s="41">
        <v>21.0212941662069</v>
      </c>
      <c r="AE71" s="27">
        <f t="shared" ref="AE71:AE134" si="3">$X$25*(1-EXP(-$X$24*(AC71-$X$26)))</f>
        <v>17.092117742380385</v>
      </c>
    </row>
    <row r="72" spans="17:31" x14ac:dyDescent="0.25">
      <c r="Q72" s="41">
        <v>22.592549999999999</v>
      </c>
      <c r="R72" s="41">
        <v>0.157</v>
      </c>
      <c r="S72" s="26">
        <f t="shared" si="2"/>
        <v>0.15836675726556732</v>
      </c>
      <c r="AC72" s="41">
        <v>1</v>
      </c>
      <c r="AD72" s="41">
        <v>16.905000000000001</v>
      </c>
      <c r="AE72" s="27">
        <f t="shared" si="3"/>
        <v>17.092117742380385</v>
      </c>
    </row>
    <row r="73" spans="17:31" x14ac:dyDescent="0.25">
      <c r="Q73" s="41">
        <v>22.592549999999999</v>
      </c>
      <c r="R73" s="41">
        <v>0.16</v>
      </c>
      <c r="S73" s="26">
        <f t="shared" si="2"/>
        <v>0.15836675726556732</v>
      </c>
      <c r="AC73" s="41">
        <v>1</v>
      </c>
      <c r="AD73" s="41">
        <v>19.267499999999998</v>
      </c>
      <c r="AE73" s="27">
        <f t="shared" si="3"/>
        <v>17.092117742380385</v>
      </c>
    </row>
    <row r="74" spans="17:31" x14ac:dyDescent="0.25">
      <c r="Q74" s="41">
        <v>22.592549999999999</v>
      </c>
      <c r="R74" s="41">
        <v>0.13600000000000001</v>
      </c>
      <c r="S74" s="26">
        <f t="shared" si="2"/>
        <v>0.15836675726556732</v>
      </c>
      <c r="AC74" s="41">
        <v>1</v>
      </c>
      <c r="AD74" s="41">
        <v>22.896676567028599</v>
      </c>
      <c r="AE74" s="27">
        <f t="shared" si="3"/>
        <v>17.092117742380385</v>
      </c>
    </row>
    <row r="75" spans="17:31" x14ac:dyDescent="0.25">
      <c r="Q75" s="41">
        <v>22.81813</v>
      </c>
      <c r="R75" s="41">
        <v>0.186</v>
      </c>
      <c r="S75" s="26">
        <f t="shared" si="2"/>
        <v>0.16297768248487787</v>
      </c>
      <c r="AC75" s="41">
        <v>1</v>
      </c>
      <c r="AD75" s="41">
        <v>18.142499999999998</v>
      </c>
      <c r="AE75" s="27">
        <f t="shared" si="3"/>
        <v>17.092117742380385</v>
      </c>
    </row>
    <row r="76" spans="17:31" x14ac:dyDescent="0.25">
      <c r="Q76" s="41">
        <v>22.81813</v>
      </c>
      <c r="R76" s="41">
        <v>0.159</v>
      </c>
      <c r="S76" s="26">
        <f t="shared" si="2"/>
        <v>0.16297768248487787</v>
      </c>
      <c r="AC76" s="41">
        <v>1</v>
      </c>
      <c r="AD76" s="41">
        <v>19.267499999999998</v>
      </c>
      <c r="AE76" s="27">
        <f t="shared" si="3"/>
        <v>17.092117742380385</v>
      </c>
    </row>
    <row r="77" spans="17:31" x14ac:dyDescent="0.25">
      <c r="Q77" s="41">
        <v>22.81813</v>
      </c>
      <c r="R77" s="41">
        <v>0.161</v>
      </c>
      <c r="S77" s="26">
        <f t="shared" si="2"/>
        <v>0.16297768248487787</v>
      </c>
      <c r="AC77" s="41">
        <v>1</v>
      </c>
      <c r="AD77" s="41">
        <v>18.48</v>
      </c>
      <c r="AE77" s="27">
        <f t="shared" si="3"/>
        <v>17.092117742380385</v>
      </c>
    </row>
    <row r="78" spans="17:31" x14ac:dyDescent="0.25">
      <c r="Q78" s="41">
        <v>23.043710000000001</v>
      </c>
      <c r="R78" s="41">
        <v>0.161</v>
      </c>
      <c r="S78" s="26">
        <f t="shared" si="2"/>
        <v>0.16767550984821783</v>
      </c>
      <c r="AC78" s="41">
        <v>1</v>
      </c>
      <c r="AD78" s="41">
        <v>19.155000000000001</v>
      </c>
      <c r="AE78" s="27">
        <f t="shared" si="3"/>
        <v>17.092117742380385</v>
      </c>
    </row>
    <row r="79" spans="17:31" x14ac:dyDescent="0.25">
      <c r="Q79" s="41">
        <v>23.156500000000001</v>
      </c>
      <c r="R79" s="41">
        <v>0.156</v>
      </c>
      <c r="S79" s="26">
        <f t="shared" si="2"/>
        <v>0.17005725032561411</v>
      </c>
      <c r="AC79" s="41">
        <v>1</v>
      </c>
      <c r="AD79" s="41">
        <v>18.03</v>
      </c>
      <c r="AE79" s="27">
        <f t="shared" si="3"/>
        <v>17.092117742380385</v>
      </c>
    </row>
    <row r="80" spans="17:31" x14ac:dyDescent="0.25">
      <c r="Q80" s="41">
        <v>23.269290000000002</v>
      </c>
      <c r="R80" s="41">
        <v>0.17799999999999999</v>
      </c>
      <c r="S80" s="26">
        <f t="shared" si="2"/>
        <v>0.17246100242485751</v>
      </c>
      <c r="AC80" s="41">
        <v>1</v>
      </c>
      <c r="AD80" s="41">
        <v>19.953072633059801</v>
      </c>
      <c r="AE80" s="27">
        <f t="shared" si="3"/>
        <v>17.092117742380385</v>
      </c>
    </row>
    <row r="81" spans="17:31" x14ac:dyDescent="0.25">
      <c r="Q81" s="41">
        <v>23.382079999999998</v>
      </c>
      <c r="R81" s="41">
        <v>0.16300000000000001</v>
      </c>
      <c r="S81" s="26">
        <f t="shared" si="2"/>
        <v>0.1748868613998262</v>
      </c>
      <c r="AC81" s="41">
        <v>1</v>
      </c>
      <c r="AD81" s="41">
        <v>18.817499999999999</v>
      </c>
      <c r="AE81" s="27">
        <f t="shared" si="3"/>
        <v>17.092117742380385</v>
      </c>
    </row>
    <row r="82" spans="17:31" x14ac:dyDescent="0.25">
      <c r="Q82" s="41">
        <v>23.382079999999998</v>
      </c>
      <c r="R82" s="41">
        <v>0.2</v>
      </c>
      <c r="S82" s="26">
        <f t="shared" si="2"/>
        <v>0.1748868613998262</v>
      </c>
      <c r="AC82" s="41">
        <v>1</v>
      </c>
      <c r="AD82" s="41">
        <v>19.0425</v>
      </c>
      <c r="AE82" s="27">
        <f t="shared" si="3"/>
        <v>17.092117742380385</v>
      </c>
    </row>
    <row r="83" spans="17:31" x14ac:dyDescent="0.25">
      <c r="Q83" s="41">
        <v>23.382079999999998</v>
      </c>
      <c r="R83" s="41">
        <v>0.16300000000000001</v>
      </c>
      <c r="S83" s="26">
        <f t="shared" si="2"/>
        <v>0.1748868613998262</v>
      </c>
      <c r="AC83" s="41">
        <v>1</v>
      </c>
      <c r="AD83" s="41">
        <v>21.5804005112551</v>
      </c>
      <c r="AE83" s="27">
        <f t="shared" si="3"/>
        <v>17.092117742380385</v>
      </c>
    </row>
    <row r="84" spans="17:31" x14ac:dyDescent="0.25">
      <c r="Q84" s="41">
        <v>23.382079999999998</v>
      </c>
      <c r="R84" s="41">
        <v>0.17100000000000001</v>
      </c>
      <c r="S84" s="26">
        <f t="shared" si="2"/>
        <v>0.1748868613998262</v>
      </c>
      <c r="AC84" s="41">
        <v>1</v>
      </c>
      <c r="AD84" s="41">
        <v>18.48</v>
      </c>
      <c r="AE84" s="27">
        <f t="shared" si="3"/>
        <v>17.092117742380385</v>
      </c>
    </row>
    <row r="85" spans="17:31" x14ac:dyDescent="0.25">
      <c r="Q85" s="41">
        <v>23.494869999999999</v>
      </c>
      <c r="R85" s="41">
        <v>0.18099999999999999</v>
      </c>
      <c r="S85" s="26">
        <f t="shared" si="2"/>
        <v>0.17733492245302057</v>
      </c>
      <c r="AC85" s="41">
        <v>1</v>
      </c>
      <c r="AD85" s="41">
        <v>16.68</v>
      </c>
      <c r="AE85" s="27">
        <f t="shared" si="3"/>
        <v>17.092117742380385</v>
      </c>
    </row>
    <row r="86" spans="17:31" x14ac:dyDescent="0.25">
      <c r="Q86" s="41">
        <v>23.607659999999999</v>
      </c>
      <c r="R86" s="41">
        <v>0.17199999999999999</v>
      </c>
      <c r="S86" s="26">
        <f t="shared" si="2"/>
        <v>0.17980528073583621</v>
      </c>
      <c r="AC86" s="41">
        <v>1</v>
      </c>
      <c r="AD86" s="41">
        <v>19.38</v>
      </c>
      <c r="AE86" s="27">
        <f t="shared" si="3"/>
        <v>17.092117742380385</v>
      </c>
    </row>
    <row r="87" spans="17:31" x14ac:dyDescent="0.25">
      <c r="Q87" s="41">
        <v>23.607659999999999</v>
      </c>
      <c r="R87" s="41">
        <v>0.17299999999999999</v>
      </c>
      <c r="S87" s="26">
        <f t="shared" si="2"/>
        <v>0.17980528073583621</v>
      </c>
      <c r="AC87" s="41">
        <v>1</v>
      </c>
      <c r="AD87" s="41">
        <v>20.547485648057901</v>
      </c>
      <c r="AE87" s="27">
        <f t="shared" si="3"/>
        <v>17.092117742380385</v>
      </c>
    </row>
    <row r="88" spans="17:31" x14ac:dyDescent="0.25">
      <c r="Q88" s="41">
        <v>23.607659999999999</v>
      </c>
      <c r="R88" s="41">
        <v>0.18099999999999999</v>
      </c>
      <c r="S88" s="26">
        <f t="shared" si="2"/>
        <v>0.17980528073583621</v>
      </c>
      <c r="AC88" s="41">
        <v>1</v>
      </c>
      <c r="AD88" s="41">
        <v>18.3675</v>
      </c>
      <c r="AE88" s="27">
        <f t="shared" si="3"/>
        <v>17.092117742380385</v>
      </c>
    </row>
    <row r="89" spans="17:31" x14ac:dyDescent="0.25">
      <c r="Q89" s="41">
        <v>23.72045</v>
      </c>
      <c r="R89" s="41">
        <v>0.15</v>
      </c>
      <c r="S89" s="26">
        <f t="shared" si="2"/>
        <v>0.1822980313488364</v>
      </c>
      <c r="AC89" s="41">
        <v>1</v>
      </c>
      <c r="AD89" s="41">
        <v>18.3885620229883</v>
      </c>
      <c r="AE89" s="27">
        <f t="shared" si="3"/>
        <v>17.092117742380385</v>
      </c>
    </row>
    <row r="90" spans="17:31" x14ac:dyDescent="0.25">
      <c r="Q90" s="41">
        <v>23.72045</v>
      </c>
      <c r="R90" s="41">
        <v>0.17799999999999999</v>
      </c>
      <c r="S90" s="26">
        <f t="shared" si="2"/>
        <v>0.1822980313488364</v>
      </c>
      <c r="AC90" s="41">
        <v>1</v>
      </c>
      <c r="AD90" s="41">
        <v>19.9543534855251</v>
      </c>
      <c r="AE90" s="27">
        <f t="shared" si="3"/>
        <v>17.092117742380385</v>
      </c>
    </row>
    <row r="91" spans="17:31" x14ac:dyDescent="0.25">
      <c r="Q91" s="41">
        <v>23.72045</v>
      </c>
      <c r="R91" s="41">
        <v>0.20100000000000001</v>
      </c>
      <c r="S91" s="26">
        <f t="shared" si="2"/>
        <v>0.1822980313488364</v>
      </c>
      <c r="AC91" s="41">
        <v>1</v>
      </c>
      <c r="AD91" s="41">
        <v>17.227630629907502</v>
      </c>
      <c r="AE91" s="27">
        <f t="shared" si="3"/>
        <v>17.092117742380385</v>
      </c>
    </row>
    <row r="92" spans="17:31" x14ac:dyDescent="0.25">
      <c r="Q92" s="41">
        <v>23.72045</v>
      </c>
      <c r="R92" s="41">
        <v>0.186</v>
      </c>
      <c r="S92" s="26">
        <f t="shared" si="2"/>
        <v>0.1822980313488364</v>
      </c>
      <c r="AC92" s="41">
        <v>1</v>
      </c>
      <c r="AD92" s="41">
        <v>15.7608001681528</v>
      </c>
      <c r="AE92" s="27">
        <f t="shared" si="3"/>
        <v>17.092117742380385</v>
      </c>
    </row>
    <row r="93" spans="17:31" x14ac:dyDescent="0.25">
      <c r="Q93" s="41">
        <v>23.83324</v>
      </c>
      <c r="R93" s="41">
        <v>0.17599999999999999</v>
      </c>
      <c r="S93" s="26">
        <f t="shared" si="2"/>
        <v>0.18481326934202308</v>
      </c>
      <c r="AC93" s="41">
        <v>1</v>
      </c>
      <c r="AD93" s="41">
        <v>18.817499999999999</v>
      </c>
      <c r="AE93" s="27">
        <f t="shared" si="3"/>
        <v>17.092117742380385</v>
      </c>
    </row>
    <row r="94" spans="17:31" x14ac:dyDescent="0.25">
      <c r="Q94" s="41">
        <v>23.83324</v>
      </c>
      <c r="R94" s="41">
        <v>0.186</v>
      </c>
      <c r="S94" s="26">
        <f t="shared" si="2"/>
        <v>0.18481326934202308</v>
      </c>
      <c r="AC94" s="41">
        <v>1</v>
      </c>
      <c r="AD94" s="41">
        <v>19.717500000000001</v>
      </c>
      <c r="AE94" s="27">
        <f t="shared" si="3"/>
        <v>17.092117742380385</v>
      </c>
    </row>
    <row r="95" spans="17:31" x14ac:dyDescent="0.25">
      <c r="Q95" s="41">
        <v>23.83324</v>
      </c>
      <c r="R95" s="41">
        <v>0.18</v>
      </c>
      <c r="S95" s="26">
        <f t="shared" si="2"/>
        <v>0.18481326934202308</v>
      </c>
      <c r="AC95" s="41">
        <v>1</v>
      </c>
      <c r="AD95" s="41">
        <v>18.817499999999999</v>
      </c>
      <c r="AE95" s="27">
        <f t="shared" si="3"/>
        <v>17.092117742380385</v>
      </c>
    </row>
    <row r="96" spans="17:31" x14ac:dyDescent="0.25">
      <c r="Q96" s="41">
        <v>23.94603</v>
      </c>
      <c r="R96" s="41">
        <v>0.182</v>
      </c>
      <c r="S96" s="26">
        <f t="shared" si="2"/>
        <v>0.18735108971510345</v>
      </c>
      <c r="AC96" s="41">
        <v>1</v>
      </c>
      <c r="AD96" s="41">
        <v>20.28</v>
      </c>
      <c r="AE96" s="27">
        <f t="shared" si="3"/>
        <v>17.092117742380385</v>
      </c>
    </row>
    <row r="97" spans="17:31" x14ac:dyDescent="0.25">
      <c r="Q97" s="41">
        <v>24.171610000000001</v>
      </c>
      <c r="R97" s="41">
        <v>0.20100000000000001</v>
      </c>
      <c r="S97" s="26">
        <f t="shared" si="2"/>
        <v>0.19249485734988386</v>
      </c>
      <c r="AC97" s="41">
        <v>1</v>
      </c>
      <c r="AD97" s="41">
        <v>19.717500000000001</v>
      </c>
      <c r="AE97" s="27">
        <f t="shared" si="3"/>
        <v>17.092117742380385</v>
      </c>
    </row>
    <row r="98" spans="17:31" x14ac:dyDescent="0.25">
      <c r="Q98" s="41">
        <v>24.284400000000002</v>
      </c>
      <c r="R98" s="41">
        <v>0.22500000000000001</v>
      </c>
      <c r="S98" s="26">
        <f t="shared" si="2"/>
        <v>0.19510099436189141</v>
      </c>
      <c r="AC98" s="41">
        <v>1</v>
      </c>
      <c r="AD98" s="41">
        <v>20.055</v>
      </c>
      <c r="AE98" s="27">
        <f t="shared" si="3"/>
        <v>17.092117742380385</v>
      </c>
    </row>
    <row r="99" spans="17:31" x14ac:dyDescent="0.25">
      <c r="Q99" s="41">
        <v>24.284400000000002</v>
      </c>
      <c r="R99" s="41">
        <v>0.22800000000000001</v>
      </c>
      <c r="S99" s="26">
        <f t="shared" si="2"/>
        <v>0.19510099436189141</v>
      </c>
      <c r="AC99" s="41">
        <v>1</v>
      </c>
      <c r="AD99" s="41">
        <v>18.03</v>
      </c>
      <c r="AE99" s="27">
        <f t="shared" si="3"/>
        <v>17.092117742380385</v>
      </c>
    </row>
    <row r="100" spans="17:31" x14ac:dyDescent="0.25">
      <c r="Q100" s="41">
        <v>24.284400000000002</v>
      </c>
      <c r="R100" s="41">
        <v>0.19900000000000001</v>
      </c>
      <c r="S100" s="26">
        <f t="shared" si="2"/>
        <v>0.19510099436189141</v>
      </c>
      <c r="AC100" s="41">
        <v>1</v>
      </c>
      <c r="AD100" s="41">
        <v>17.692499999999999</v>
      </c>
      <c r="AE100" s="27">
        <f t="shared" si="3"/>
        <v>17.092117742380385</v>
      </c>
    </row>
    <row r="101" spans="17:31" x14ac:dyDescent="0.25">
      <c r="Q101" s="41">
        <v>24.284400000000002</v>
      </c>
      <c r="R101" s="41">
        <v>0.19400000000000001</v>
      </c>
      <c r="S101" s="26">
        <f t="shared" si="2"/>
        <v>0.19510099436189141</v>
      </c>
      <c r="AC101" s="41">
        <v>1</v>
      </c>
      <c r="AD101" s="41">
        <v>16.567499999999999</v>
      </c>
      <c r="AE101" s="27">
        <f t="shared" si="3"/>
        <v>17.092117742380385</v>
      </c>
    </row>
    <row r="102" spans="17:31" x14ac:dyDescent="0.25">
      <c r="Q102" s="41">
        <v>24.284400000000002</v>
      </c>
      <c r="R102" s="41">
        <v>0.21299999999999999</v>
      </c>
      <c r="S102" s="26">
        <f t="shared" si="2"/>
        <v>0.19510099436189141</v>
      </c>
      <c r="AC102" s="41">
        <v>1</v>
      </c>
      <c r="AD102" s="41">
        <v>18.142499999999998</v>
      </c>
      <c r="AE102" s="27">
        <f t="shared" si="3"/>
        <v>17.092117742380385</v>
      </c>
    </row>
    <row r="103" spans="17:31" x14ac:dyDescent="0.25">
      <c r="Q103" s="41">
        <v>24.284400000000002</v>
      </c>
      <c r="R103" s="41">
        <v>0.19900000000000001</v>
      </c>
      <c r="S103" s="26">
        <f t="shared" si="2"/>
        <v>0.19510099436189141</v>
      </c>
      <c r="AC103" s="41">
        <v>1</v>
      </c>
      <c r="AD103" s="41">
        <v>18.592500000000001</v>
      </c>
      <c r="AE103" s="27">
        <f t="shared" si="3"/>
        <v>17.092117742380385</v>
      </c>
    </row>
    <row r="104" spans="17:31" x14ac:dyDescent="0.25">
      <c r="Q104" s="41">
        <v>24.284400000000002</v>
      </c>
      <c r="R104" s="41">
        <v>0.19600000000000001</v>
      </c>
      <c r="S104" s="26">
        <f t="shared" si="2"/>
        <v>0.19510099436189141</v>
      </c>
      <c r="AC104" s="41">
        <v>1</v>
      </c>
      <c r="AD104" s="41">
        <v>19.942499999999999</v>
      </c>
      <c r="AE104" s="27">
        <f t="shared" si="3"/>
        <v>17.092117742380385</v>
      </c>
    </row>
    <row r="105" spans="17:31" x14ac:dyDescent="0.25">
      <c r="Q105" s="41">
        <v>24.622769999999999</v>
      </c>
      <c r="R105" s="41">
        <v>0.193</v>
      </c>
      <c r="S105" s="26">
        <f t="shared" si="2"/>
        <v>0.20305755564390615</v>
      </c>
      <c r="AC105" s="41">
        <v>1</v>
      </c>
      <c r="AD105" s="41">
        <v>18.93</v>
      </c>
      <c r="AE105" s="27">
        <f t="shared" si="3"/>
        <v>17.092117742380385</v>
      </c>
    </row>
    <row r="106" spans="17:31" x14ac:dyDescent="0.25">
      <c r="Q106" s="41">
        <v>24.84835</v>
      </c>
      <c r="R106" s="41">
        <v>0.20200000000000001</v>
      </c>
      <c r="S106" s="26">
        <f t="shared" si="2"/>
        <v>0.20847800195054803</v>
      </c>
      <c r="AC106" s="41">
        <v>1</v>
      </c>
      <c r="AD106" s="41">
        <v>19.160932329647402</v>
      </c>
      <c r="AE106" s="27">
        <f t="shared" si="3"/>
        <v>17.092117742380385</v>
      </c>
    </row>
    <row r="107" spans="17:31" x14ac:dyDescent="0.25">
      <c r="Q107" s="41">
        <v>24.84835</v>
      </c>
      <c r="R107" s="41">
        <v>0.20300000000000001</v>
      </c>
      <c r="S107" s="26">
        <f t="shared" si="2"/>
        <v>0.20847800195054803</v>
      </c>
      <c r="AC107" s="41">
        <v>1</v>
      </c>
      <c r="AD107" s="41">
        <v>18.48</v>
      </c>
      <c r="AE107" s="27">
        <f t="shared" si="3"/>
        <v>17.092117742380385</v>
      </c>
    </row>
    <row r="108" spans="17:31" x14ac:dyDescent="0.25">
      <c r="Q108" s="41">
        <v>24.84835</v>
      </c>
      <c r="R108" s="41">
        <v>0.17499999999999999</v>
      </c>
      <c r="S108" s="26">
        <f t="shared" si="2"/>
        <v>0.20847800195054803</v>
      </c>
      <c r="AC108" s="41">
        <v>1</v>
      </c>
      <c r="AD108" s="41">
        <v>29.055</v>
      </c>
      <c r="AE108" s="27">
        <f t="shared" si="3"/>
        <v>17.092117742380385</v>
      </c>
    </row>
    <row r="109" spans="17:31" x14ac:dyDescent="0.25">
      <c r="Q109" s="41">
        <v>24.84835</v>
      </c>
      <c r="R109" s="41">
        <v>0.22600000000000001</v>
      </c>
      <c r="S109" s="26">
        <f t="shared" si="2"/>
        <v>0.20847800195054803</v>
      </c>
      <c r="AC109" s="41">
        <v>1</v>
      </c>
      <c r="AD109" s="41">
        <v>18.254999999999999</v>
      </c>
      <c r="AE109" s="27">
        <f t="shared" si="3"/>
        <v>17.092117742380385</v>
      </c>
    </row>
    <row r="110" spans="17:31" x14ac:dyDescent="0.25">
      <c r="Q110" s="41">
        <v>24.84835</v>
      </c>
      <c r="R110" s="41">
        <v>0.20499999999999999</v>
      </c>
      <c r="S110" s="26">
        <f t="shared" si="2"/>
        <v>0.20847800195054803</v>
      </c>
      <c r="AC110" s="41">
        <v>1</v>
      </c>
      <c r="AD110" s="41">
        <v>18.888971361599701</v>
      </c>
      <c r="AE110" s="27">
        <f t="shared" si="3"/>
        <v>17.092117742380385</v>
      </c>
    </row>
    <row r="111" spans="17:31" x14ac:dyDescent="0.25">
      <c r="Q111" s="41">
        <v>24.96114</v>
      </c>
      <c r="R111" s="41">
        <v>0.214</v>
      </c>
      <c r="S111" s="26">
        <f t="shared" si="2"/>
        <v>0.21122333055971243</v>
      </c>
      <c r="AC111" s="41">
        <v>1</v>
      </c>
      <c r="AD111" s="41">
        <v>19.38</v>
      </c>
      <c r="AE111" s="27">
        <f t="shared" si="3"/>
        <v>17.092117742380385</v>
      </c>
    </row>
    <row r="112" spans="17:31" x14ac:dyDescent="0.25">
      <c r="Q112" s="41">
        <v>25.186720000000001</v>
      </c>
      <c r="R112" s="41">
        <v>0.222</v>
      </c>
      <c r="S112" s="26">
        <f t="shared" si="2"/>
        <v>0.21678467124437961</v>
      </c>
      <c r="AC112" s="41">
        <v>1</v>
      </c>
      <c r="AD112" s="41">
        <v>18.254999999999999</v>
      </c>
      <c r="AE112" s="27">
        <f t="shared" si="3"/>
        <v>17.092117742380385</v>
      </c>
    </row>
    <row r="113" spans="17:31" x14ac:dyDescent="0.25">
      <c r="Q113" s="41">
        <v>25.412299999999998</v>
      </c>
      <c r="R113" s="41">
        <v>0.23200000000000001</v>
      </c>
      <c r="S113" s="26">
        <f t="shared" si="2"/>
        <v>0.22244088607035609</v>
      </c>
      <c r="AC113" s="41">
        <v>1</v>
      </c>
      <c r="AD113" s="41">
        <v>17.805</v>
      </c>
      <c r="AE113" s="27">
        <f t="shared" si="3"/>
        <v>17.092117742380385</v>
      </c>
    </row>
    <row r="114" spans="17:31" x14ac:dyDescent="0.25">
      <c r="Q114" s="41">
        <v>25.412299999999998</v>
      </c>
      <c r="R114" s="41">
        <v>0.221</v>
      </c>
      <c r="S114" s="26">
        <f t="shared" si="2"/>
        <v>0.22244088607035609</v>
      </c>
      <c r="AC114" s="41">
        <v>1</v>
      </c>
      <c r="AD114" s="41">
        <v>20.018794644448501</v>
      </c>
      <c r="AE114" s="27">
        <f t="shared" si="3"/>
        <v>17.092117742380385</v>
      </c>
    </row>
    <row r="115" spans="17:31" x14ac:dyDescent="0.25">
      <c r="Q115" s="41">
        <v>25.412299999999998</v>
      </c>
      <c r="R115" s="41">
        <v>0.22700000000000001</v>
      </c>
      <c r="S115" s="26">
        <f t="shared" si="2"/>
        <v>0.22244088607035609</v>
      </c>
      <c r="AC115" s="41">
        <v>1</v>
      </c>
      <c r="AD115" s="41">
        <v>19.156578940150801</v>
      </c>
      <c r="AE115" s="27">
        <f t="shared" si="3"/>
        <v>17.092117742380385</v>
      </c>
    </row>
    <row r="116" spans="17:31" x14ac:dyDescent="0.25">
      <c r="Q116" s="41">
        <v>25.412299999999998</v>
      </c>
      <c r="R116" s="41">
        <v>0.23</v>
      </c>
      <c r="S116" s="26">
        <f t="shared" si="2"/>
        <v>0.22244088607035609</v>
      </c>
      <c r="AC116" s="41">
        <v>1</v>
      </c>
      <c r="AD116" s="41">
        <v>20.73</v>
      </c>
      <c r="AE116" s="27">
        <f t="shared" si="3"/>
        <v>17.092117742380385</v>
      </c>
    </row>
    <row r="117" spans="17:31" x14ac:dyDescent="0.25">
      <c r="Q117" s="41">
        <v>25.412299999999998</v>
      </c>
      <c r="R117" s="41">
        <v>0.21299999999999999</v>
      </c>
      <c r="S117" s="26">
        <f t="shared" si="2"/>
        <v>0.22244088607035609</v>
      </c>
      <c r="AC117" s="41">
        <v>2</v>
      </c>
      <c r="AD117" s="41">
        <v>23.336277186304201</v>
      </c>
      <c r="AE117" s="27">
        <f t="shared" si="3"/>
        <v>24.669131164409094</v>
      </c>
    </row>
    <row r="118" spans="17:31" x14ac:dyDescent="0.25">
      <c r="Q118" s="41">
        <v>25.412299999999998</v>
      </c>
      <c r="R118" s="41">
        <v>0.21299999999999999</v>
      </c>
      <c r="S118" s="26">
        <f t="shared" si="2"/>
        <v>0.22244088607035609</v>
      </c>
      <c r="AC118" s="41">
        <v>2</v>
      </c>
      <c r="AD118" s="41">
        <v>18.3675</v>
      </c>
      <c r="AE118" s="27">
        <f t="shared" si="3"/>
        <v>24.669131164409094</v>
      </c>
    </row>
    <row r="119" spans="17:31" x14ac:dyDescent="0.25">
      <c r="Q119" s="41">
        <v>25.412299999999998</v>
      </c>
      <c r="R119" s="41">
        <v>0.22700000000000001</v>
      </c>
      <c r="S119" s="26">
        <f t="shared" si="2"/>
        <v>0.22244088607035609</v>
      </c>
      <c r="AC119" s="41">
        <v>2</v>
      </c>
      <c r="AD119" s="41">
        <v>30.535625799664999</v>
      </c>
      <c r="AE119" s="27">
        <f t="shared" si="3"/>
        <v>24.669131164409094</v>
      </c>
    </row>
    <row r="120" spans="17:31" x14ac:dyDescent="0.25">
      <c r="Q120" s="41">
        <v>25.637879999999999</v>
      </c>
      <c r="R120" s="41">
        <v>0.23899999999999999</v>
      </c>
      <c r="S120" s="26">
        <f t="shared" si="2"/>
        <v>0.22819272980299179</v>
      </c>
      <c r="AC120" s="41">
        <v>2</v>
      </c>
      <c r="AD120" s="41">
        <v>29.382888302785702</v>
      </c>
      <c r="AE120" s="27">
        <f t="shared" si="3"/>
        <v>24.669131164409094</v>
      </c>
    </row>
    <row r="121" spans="17:31" x14ac:dyDescent="0.25">
      <c r="Q121" s="41">
        <v>25.75067</v>
      </c>
      <c r="R121" s="41">
        <v>0.23899999999999999</v>
      </c>
      <c r="S121" s="26">
        <f t="shared" si="2"/>
        <v>0.23110474816945317</v>
      </c>
      <c r="AC121" s="41">
        <v>2</v>
      </c>
      <c r="AD121" s="41">
        <v>28.765133212923399</v>
      </c>
      <c r="AE121" s="27">
        <f t="shared" si="3"/>
        <v>24.669131164409094</v>
      </c>
    </row>
    <row r="122" spans="17:31" x14ac:dyDescent="0.25">
      <c r="Q122" s="41">
        <v>25.75067</v>
      </c>
      <c r="R122" s="41">
        <v>0.216</v>
      </c>
      <c r="S122" s="26">
        <f t="shared" si="2"/>
        <v>0.23110474816945317</v>
      </c>
      <c r="AC122" s="41">
        <v>2</v>
      </c>
      <c r="AD122" s="41">
        <v>29.054509753687601</v>
      </c>
      <c r="AE122" s="27">
        <f t="shared" si="3"/>
        <v>24.669131164409094</v>
      </c>
    </row>
    <row r="123" spans="17:31" x14ac:dyDescent="0.25">
      <c r="Q123" s="41">
        <v>25.86346</v>
      </c>
      <c r="R123" s="41">
        <v>0.21299999999999999</v>
      </c>
      <c r="S123" s="26">
        <f t="shared" si="2"/>
        <v>0.23404095646221745</v>
      </c>
      <c r="AC123" s="41">
        <v>2</v>
      </c>
      <c r="AD123" s="41">
        <v>21.517499999999998</v>
      </c>
      <c r="AE123" s="27">
        <f t="shared" si="3"/>
        <v>24.669131164409094</v>
      </c>
    </row>
    <row r="124" spans="17:31" x14ac:dyDescent="0.25">
      <c r="Q124" s="41">
        <v>25.97625</v>
      </c>
      <c r="R124" s="41">
        <v>0.26200000000000001</v>
      </c>
      <c r="S124" s="26">
        <f t="shared" si="2"/>
        <v>0.23700144881849983</v>
      </c>
      <c r="AC124" s="41">
        <v>2</v>
      </c>
      <c r="AD124" s="41">
        <v>29.328177193477501</v>
      </c>
      <c r="AE124" s="27">
        <f t="shared" si="3"/>
        <v>24.669131164409094</v>
      </c>
    </row>
    <row r="125" spans="17:31" x14ac:dyDescent="0.25">
      <c r="Q125" s="41">
        <v>25.97625</v>
      </c>
      <c r="R125" s="41">
        <v>0.25800000000000001</v>
      </c>
      <c r="S125" s="26">
        <f t="shared" si="2"/>
        <v>0.23700144881849983</v>
      </c>
      <c r="AC125" s="41">
        <v>2</v>
      </c>
      <c r="AD125" s="41">
        <v>25.078724209212901</v>
      </c>
      <c r="AE125" s="27">
        <f t="shared" si="3"/>
        <v>24.669131164409094</v>
      </c>
    </row>
    <row r="126" spans="17:31" x14ac:dyDescent="0.25">
      <c r="Q126" s="41">
        <v>25.97625</v>
      </c>
      <c r="R126" s="41">
        <v>0.26400000000000001</v>
      </c>
      <c r="S126" s="26">
        <f t="shared" si="2"/>
        <v>0.23700144881849983</v>
      </c>
      <c r="AC126" s="41">
        <v>2</v>
      </c>
      <c r="AD126" s="41">
        <v>22.53</v>
      </c>
      <c r="AE126" s="27">
        <f t="shared" si="3"/>
        <v>24.669131164409094</v>
      </c>
    </row>
    <row r="127" spans="17:31" x14ac:dyDescent="0.25">
      <c r="Q127" s="41">
        <v>26.089040000000001</v>
      </c>
      <c r="R127" s="41">
        <v>0.25600000000000001</v>
      </c>
      <c r="S127" s="26">
        <f t="shared" si="2"/>
        <v>0.23998631932982981</v>
      </c>
      <c r="AC127" s="41">
        <v>2</v>
      </c>
      <c r="AD127" s="41">
        <v>27.7850718549082</v>
      </c>
      <c r="AE127" s="27">
        <f t="shared" si="3"/>
        <v>24.669131164409094</v>
      </c>
    </row>
    <row r="128" spans="17:31" x14ac:dyDescent="0.25">
      <c r="Q128" s="41">
        <v>26.089040000000001</v>
      </c>
      <c r="R128" s="41">
        <v>0.249</v>
      </c>
      <c r="S128" s="26">
        <f t="shared" si="2"/>
        <v>0.23998631932982981</v>
      </c>
      <c r="AC128" s="41">
        <v>2</v>
      </c>
      <c r="AD128" s="41">
        <v>27.728616813279402</v>
      </c>
      <c r="AE128" s="27">
        <f t="shared" si="3"/>
        <v>24.669131164409094</v>
      </c>
    </row>
    <row r="129" spans="17:31" x14ac:dyDescent="0.25">
      <c r="Q129" s="41">
        <v>26.089040000000001</v>
      </c>
      <c r="R129" s="41">
        <v>0.26800000000000002</v>
      </c>
      <c r="S129" s="26">
        <f t="shared" si="2"/>
        <v>0.23998631932982981</v>
      </c>
      <c r="AC129" s="41">
        <v>2</v>
      </c>
      <c r="AD129" s="41">
        <v>28.029344252289199</v>
      </c>
      <c r="AE129" s="27">
        <f t="shared" si="3"/>
        <v>24.669131164409094</v>
      </c>
    </row>
    <row r="130" spans="17:31" x14ac:dyDescent="0.25">
      <c r="Q130" s="41">
        <v>26.427409999999998</v>
      </c>
      <c r="R130" s="41">
        <v>0.254</v>
      </c>
      <c r="S130" s="26">
        <f t="shared" si="2"/>
        <v>0.24908814002873383</v>
      </c>
      <c r="AC130" s="41">
        <v>2</v>
      </c>
      <c r="AD130" s="41">
        <v>28.915393335055299</v>
      </c>
      <c r="AE130" s="27">
        <f t="shared" si="3"/>
        <v>24.669131164409094</v>
      </c>
    </row>
    <row r="131" spans="17:31" x14ac:dyDescent="0.25">
      <c r="Q131" s="41">
        <v>26.540199999999999</v>
      </c>
      <c r="R131" s="41">
        <v>0.254</v>
      </c>
      <c r="S131" s="26">
        <f t="shared" si="2"/>
        <v>0.2521714631695135</v>
      </c>
      <c r="AC131" s="41">
        <v>2</v>
      </c>
      <c r="AD131" s="41">
        <v>19.605</v>
      </c>
      <c r="AE131" s="27">
        <f t="shared" si="3"/>
        <v>24.669131164409094</v>
      </c>
    </row>
    <row r="132" spans="17:31" x14ac:dyDescent="0.25">
      <c r="Q132" s="41">
        <v>26.540199999999999</v>
      </c>
      <c r="R132" s="41">
        <v>0.24</v>
      </c>
      <c r="S132" s="26">
        <f t="shared" si="2"/>
        <v>0.2521714631695135</v>
      </c>
      <c r="AC132" s="41">
        <v>2</v>
      </c>
      <c r="AD132" s="41">
        <v>21.067499999999999</v>
      </c>
      <c r="AE132" s="27">
        <f t="shared" si="3"/>
        <v>24.669131164409094</v>
      </c>
    </row>
    <row r="133" spans="17:31" x14ac:dyDescent="0.25">
      <c r="Q133" s="41">
        <v>26.540199999999999</v>
      </c>
      <c r="R133" s="41">
        <v>0.24299999999999999</v>
      </c>
      <c r="S133" s="26">
        <f t="shared" si="2"/>
        <v>0.2521714631695135</v>
      </c>
      <c r="AC133" s="41">
        <v>2</v>
      </c>
      <c r="AD133" s="41">
        <v>18.704999999999998</v>
      </c>
      <c r="AE133" s="27">
        <f t="shared" si="3"/>
        <v>24.669131164409094</v>
      </c>
    </row>
    <row r="134" spans="17:31" x14ac:dyDescent="0.25">
      <c r="Q134" s="41">
        <v>26.540199999999999</v>
      </c>
      <c r="R134" s="41">
        <v>0.25</v>
      </c>
      <c r="S134" s="26">
        <f t="shared" si="2"/>
        <v>0.2521714631695135</v>
      </c>
      <c r="AC134" s="41">
        <v>2</v>
      </c>
      <c r="AD134" s="41">
        <v>28.124544769946802</v>
      </c>
      <c r="AE134" s="27">
        <f t="shared" si="3"/>
        <v>24.669131164409094</v>
      </c>
    </row>
    <row r="135" spans="17:31" x14ac:dyDescent="0.25">
      <c r="Q135" s="41">
        <v>26.652989999999999</v>
      </c>
      <c r="R135" s="41">
        <v>0.28799999999999998</v>
      </c>
      <c r="S135" s="26">
        <f t="shared" ref="S135:S198" si="4">$X$7*Q135^$X$5</f>
        <v>0.25527963424535205</v>
      </c>
      <c r="AC135" s="41">
        <v>2</v>
      </c>
      <c r="AD135" s="41">
        <v>27.757575056118501</v>
      </c>
      <c r="AE135" s="27">
        <f t="shared" ref="AE135:AE198" si="5">$X$25*(1-EXP(-$X$24*(AC135-$X$26)))</f>
        <v>24.669131164409094</v>
      </c>
    </row>
    <row r="136" spans="17:31" x14ac:dyDescent="0.25">
      <c r="Q136" s="41">
        <v>26.765779999999999</v>
      </c>
      <c r="R136" s="41">
        <v>0.27200000000000002</v>
      </c>
      <c r="S136" s="26">
        <f t="shared" si="4"/>
        <v>0.25841274707822537</v>
      </c>
      <c r="AC136" s="41">
        <v>2</v>
      </c>
      <c r="AD136" s="41">
        <v>29.498787706115799</v>
      </c>
      <c r="AE136" s="27">
        <f t="shared" si="5"/>
        <v>24.669131164409094</v>
      </c>
    </row>
    <row r="137" spans="17:31" x14ac:dyDescent="0.25">
      <c r="Q137" s="41">
        <v>26.765779999999999</v>
      </c>
      <c r="R137" s="41">
        <v>0.248</v>
      </c>
      <c r="S137" s="26">
        <f t="shared" si="4"/>
        <v>0.25841274707822537</v>
      </c>
      <c r="AC137" s="41">
        <v>2</v>
      </c>
      <c r="AD137" s="41">
        <v>29.8527561211875</v>
      </c>
      <c r="AE137" s="27">
        <f t="shared" si="5"/>
        <v>24.669131164409094</v>
      </c>
    </row>
    <row r="138" spans="17:31" x14ac:dyDescent="0.25">
      <c r="Q138" s="41">
        <v>26.99136</v>
      </c>
      <c r="R138" s="41">
        <v>0.27600000000000002</v>
      </c>
      <c r="S138" s="26">
        <f t="shared" si="4"/>
        <v>0.26475417308226951</v>
      </c>
      <c r="AC138" s="41">
        <v>2</v>
      </c>
      <c r="AD138" s="41">
        <v>22.642499999999998</v>
      </c>
      <c r="AE138" s="27">
        <f t="shared" si="5"/>
        <v>24.669131164409094</v>
      </c>
    </row>
    <row r="139" spans="17:31" x14ac:dyDescent="0.25">
      <c r="Q139" s="41">
        <v>27.216940000000001</v>
      </c>
      <c r="R139" s="41">
        <v>0.30099999999999999</v>
      </c>
      <c r="S139" s="26">
        <f t="shared" si="4"/>
        <v>0.27119649087748759</v>
      </c>
      <c r="AC139" s="41">
        <v>2</v>
      </c>
      <c r="AD139" s="41">
        <v>31.0518</v>
      </c>
      <c r="AE139" s="27">
        <f t="shared" si="5"/>
        <v>24.669131164409094</v>
      </c>
    </row>
    <row r="140" spans="17:31" x14ac:dyDescent="0.25">
      <c r="Q140" s="41">
        <v>27.442519999999998</v>
      </c>
      <c r="R140" s="41">
        <v>0.30199999999999999</v>
      </c>
      <c r="S140" s="26">
        <f t="shared" si="4"/>
        <v>0.27774044946260934</v>
      </c>
      <c r="AC140" s="41">
        <v>2</v>
      </c>
      <c r="AD140" s="41">
        <v>24.9620372252962</v>
      </c>
      <c r="AE140" s="27">
        <f t="shared" si="5"/>
        <v>24.669131164409094</v>
      </c>
    </row>
    <row r="141" spans="17:31" x14ac:dyDescent="0.25">
      <c r="Q141" s="41">
        <v>27.668099999999999</v>
      </c>
      <c r="R141" s="41">
        <v>0.27500000000000002</v>
      </c>
      <c r="S141" s="26">
        <f t="shared" si="4"/>
        <v>0.28438679714566567</v>
      </c>
      <c r="AC141" s="41">
        <v>2</v>
      </c>
      <c r="AD141" s="41">
        <v>28.263529654691599</v>
      </c>
      <c r="AE141" s="27">
        <f t="shared" si="5"/>
        <v>24.669131164409094</v>
      </c>
    </row>
    <row r="142" spans="17:31" x14ac:dyDescent="0.25">
      <c r="Q142" s="41">
        <v>27.668099999999999</v>
      </c>
      <c r="R142" s="41">
        <v>0.28499999999999998</v>
      </c>
      <c r="S142" s="26">
        <f t="shared" si="4"/>
        <v>0.28438679714566567</v>
      </c>
      <c r="AC142" s="41">
        <v>2</v>
      </c>
      <c r="AD142" s="41">
        <v>28.543734248119801</v>
      </c>
      <c r="AE142" s="27">
        <f t="shared" si="5"/>
        <v>24.669131164409094</v>
      </c>
    </row>
    <row r="143" spans="17:31" x14ac:dyDescent="0.25">
      <c r="Q143" s="41">
        <v>27.668099999999999</v>
      </c>
      <c r="R143" s="41">
        <v>0.25800000000000001</v>
      </c>
      <c r="S143" s="26">
        <f t="shared" si="4"/>
        <v>0.28438679714566567</v>
      </c>
      <c r="AC143" s="41">
        <v>2</v>
      </c>
      <c r="AD143" s="41">
        <v>20.73</v>
      </c>
      <c r="AE143" s="27">
        <f t="shared" si="5"/>
        <v>24.669131164409094</v>
      </c>
    </row>
    <row r="144" spans="17:31" x14ac:dyDescent="0.25">
      <c r="Q144" s="41">
        <v>27.668099999999999</v>
      </c>
      <c r="R144" s="41">
        <v>0.318</v>
      </c>
      <c r="S144" s="26">
        <f t="shared" si="4"/>
        <v>0.28438679714566567</v>
      </c>
      <c r="AC144" s="41">
        <v>2</v>
      </c>
      <c r="AD144" s="41">
        <v>28.045432065562899</v>
      </c>
      <c r="AE144" s="27">
        <f t="shared" si="5"/>
        <v>24.669131164409094</v>
      </c>
    </row>
    <row r="145" spans="17:31" x14ac:dyDescent="0.25">
      <c r="Q145" s="41">
        <v>27.668099999999999</v>
      </c>
      <c r="R145" s="41">
        <v>0.33</v>
      </c>
      <c r="S145" s="26">
        <f t="shared" si="4"/>
        <v>0.28438679714566567</v>
      </c>
      <c r="AC145" s="41">
        <v>2</v>
      </c>
      <c r="AD145" s="41">
        <v>27.637650688733</v>
      </c>
      <c r="AE145" s="27">
        <f t="shared" si="5"/>
        <v>24.669131164409094</v>
      </c>
    </row>
    <row r="146" spans="17:31" x14ac:dyDescent="0.25">
      <c r="Q146" s="41">
        <v>27.89368</v>
      </c>
      <c r="R146" s="41">
        <v>0.33200000000000002</v>
      </c>
      <c r="S146" s="26">
        <f t="shared" si="4"/>
        <v>0.29113628155030075</v>
      </c>
      <c r="AC146" s="41">
        <v>2</v>
      </c>
      <c r="AD146" s="41">
        <v>23.317499999999999</v>
      </c>
      <c r="AE146" s="27">
        <f t="shared" si="5"/>
        <v>24.669131164409094</v>
      </c>
    </row>
    <row r="147" spans="17:31" x14ac:dyDescent="0.25">
      <c r="Q147" s="41">
        <v>27.89368</v>
      </c>
      <c r="R147" s="41">
        <v>0.31</v>
      </c>
      <c r="S147" s="26">
        <f t="shared" si="4"/>
        <v>0.29113628155030075</v>
      </c>
      <c r="AC147" s="41">
        <v>2</v>
      </c>
      <c r="AD147" s="41">
        <v>29.358188781772501</v>
      </c>
      <c r="AE147" s="27">
        <f t="shared" si="5"/>
        <v>24.669131164409094</v>
      </c>
    </row>
    <row r="148" spans="17:31" x14ac:dyDescent="0.25">
      <c r="Q148" s="41">
        <v>27.89368</v>
      </c>
      <c r="R148" s="41">
        <v>0.307</v>
      </c>
      <c r="S148" s="26">
        <f t="shared" si="4"/>
        <v>0.29113628155030075</v>
      </c>
      <c r="AC148" s="41">
        <v>2</v>
      </c>
      <c r="AD148" s="41">
        <v>32.179699999999997</v>
      </c>
      <c r="AE148" s="27">
        <f t="shared" si="5"/>
        <v>24.669131164409094</v>
      </c>
    </row>
    <row r="149" spans="17:31" x14ac:dyDescent="0.25">
      <c r="Q149" s="41">
        <v>27.89368</v>
      </c>
      <c r="R149" s="41">
        <v>0.29899999999999999</v>
      </c>
      <c r="S149" s="26">
        <f t="shared" si="4"/>
        <v>0.29113628155030075</v>
      </c>
      <c r="AC149" s="41">
        <v>2</v>
      </c>
      <c r="AD149" s="41">
        <v>30.151888378777802</v>
      </c>
      <c r="AE149" s="27">
        <f t="shared" si="5"/>
        <v>24.669131164409094</v>
      </c>
    </row>
    <row r="150" spans="17:31" x14ac:dyDescent="0.25">
      <c r="Q150" s="41">
        <v>28.232050000000001</v>
      </c>
      <c r="R150" s="41">
        <v>0.33700000000000002</v>
      </c>
      <c r="S150" s="26">
        <f t="shared" si="4"/>
        <v>0.30145552326944791</v>
      </c>
      <c r="AC150" s="41">
        <v>2</v>
      </c>
      <c r="AD150" s="41">
        <v>27.854272093618899</v>
      </c>
      <c r="AE150" s="27">
        <f t="shared" si="5"/>
        <v>24.669131164409094</v>
      </c>
    </row>
    <row r="151" spans="17:31" x14ac:dyDescent="0.25">
      <c r="Q151" s="41">
        <v>28.232050000000001</v>
      </c>
      <c r="R151" s="41">
        <v>0.32</v>
      </c>
      <c r="S151" s="26">
        <f t="shared" si="4"/>
        <v>0.30145552326944791</v>
      </c>
      <c r="AC151" s="41">
        <v>2</v>
      </c>
      <c r="AD151" s="41">
        <v>30.979429367764101</v>
      </c>
      <c r="AE151" s="27">
        <f t="shared" si="5"/>
        <v>24.669131164409094</v>
      </c>
    </row>
    <row r="152" spans="17:31" x14ac:dyDescent="0.25">
      <c r="Q152" s="41">
        <v>28.457630000000002</v>
      </c>
      <c r="R152" s="41">
        <v>0.27900000000000003</v>
      </c>
      <c r="S152" s="26">
        <f t="shared" si="4"/>
        <v>0.30846611589580836</v>
      </c>
      <c r="AC152" s="41">
        <v>2</v>
      </c>
      <c r="AD152" s="41">
        <v>29.094034982296101</v>
      </c>
      <c r="AE152" s="27">
        <f t="shared" si="5"/>
        <v>24.669131164409094</v>
      </c>
    </row>
    <row r="153" spans="17:31" x14ac:dyDescent="0.25">
      <c r="Q153" s="41">
        <v>28.570419999999999</v>
      </c>
      <c r="R153" s="41">
        <v>0.31900000000000001</v>
      </c>
      <c r="S153" s="26">
        <f t="shared" si="4"/>
        <v>0.31201102119369695</v>
      </c>
      <c r="AC153" s="41">
        <v>2</v>
      </c>
      <c r="AD153" s="41">
        <v>24.087444483034599</v>
      </c>
      <c r="AE153" s="27">
        <f t="shared" si="5"/>
        <v>24.669131164409094</v>
      </c>
    </row>
    <row r="154" spans="17:31" x14ac:dyDescent="0.25">
      <c r="Q154" s="41">
        <v>28.795999999999999</v>
      </c>
      <c r="R154" s="41">
        <v>0.3</v>
      </c>
      <c r="S154" s="26">
        <f t="shared" si="4"/>
        <v>0.31918051524803442</v>
      </c>
      <c r="AC154" s="41">
        <v>2</v>
      </c>
      <c r="AD154" s="41">
        <v>21.929662877765399</v>
      </c>
      <c r="AE154" s="27">
        <f t="shared" si="5"/>
        <v>24.669131164409094</v>
      </c>
    </row>
    <row r="155" spans="17:31" x14ac:dyDescent="0.25">
      <c r="Q155" s="41">
        <v>28.795999999999999</v>
      </c>
      <c r="R155" s="41">
        <v>0.3</v>
      </c>
      <c r="S155" s="26">
        <f t="shared" si="4"/>
        <v>0.31918051524803442</v>
      </c>
      <c r="AC155" s="41">
        <v>2</v>
      </c>
      <c r="AD155" s="41">
        <v>28.215039913899101</v>
      </c>
      <c r="AE155" s="27">
        <f t="shared" si="5"/>
        <v>24.669131164409094</v>
      </c>
    </row>
    <row r="156" spans="17:31" x14ac:dyDescent="0.25">
      <c r="Q156" s="41">
        <v>28.795999999999999</v>
      </c>
      <c r="R156" s="41">
        <v>0.33</v>
      </c>
      <c r="S156" s="26">
        <f t="shared" si="4"/>
        <v>0.31918051524803442</v>
      </c>
      <c r="AC156" s="41">
        <v>2</v>
      </c>
      <c r="AD156" s="41">
        <v>29.125399874870901</v>
      </c>
      <c r="AE156" s="27">
        <f t="shared" si="5"/>
        <v>24.669131164409094</v>
      </c>
    </row>
    <row r="157" spans="17:31" x14ac:dyDescent="0.25">
      <c r="Q157" s="41">
        <v>28.795999999999999</v>
      </c>
      <c r="R157" s="41">
        <v>0.27800000000000002</v>
      </c>
      <c r="S157" s="26">
        <f t="shared" si="4"/>
        <v>0.31918051524803442</v>
      </c>
      <c r="AC157" s="41">
        <v>2</v>
      </c>
      <c r="AD157" s="41">
        <v>24.5473939617188</v>
      </c>
      <c r="AE157" s="27">
        <f t="shared" si="5"/>
        <v>24.669131164409094</v>
      </c>
    </row>
    <row r="158" spans="17:31" x14ac:dyDescent="0.25">
      <c r="Q158" s="41">
        <v>28.795999999999999</v>
      </c>
      <c r="R158" s="41">
        <v>0.28000000000000003</v>
      </c>
      <c r="S158" s="26">
        <f t="shared" si="4"/>
        <v>0.31918051524803442</v>
      </c>
      <c r="AC158" s="41">
        <v>2</v>
      </c>
      <c r="AD158" s="41">
        <v>28.770059738146301</v>
      </c>
      <c r="AE158" s="27">
        <f t="shared" si="5"/>
        <v>24.669131164409094</v>
      </c>
    </row>
    <row r="159" spans="17:31" x14ac:dyDescent="0.25">
      <c r="Q159" s="41">
        <v>28.795999999999999</v>
      </c>
      <c r="R159" s="41">
        <v>0.3</v>
      </c>
      <c r="S159" s="26">
        <f t="shared" si="4"/>
        <v>0.31918051524803442</v>
      </c>
      <c r="AC159" s="41">
        <v>2</v>
      </c>
      <c r="AD159" s="41">
        <v>27.051858936715199</v>
      </c>
      <c r="AE159" s="27">
        <f t="shared" si="5"/>
        <v>24.669131164409094</v>
      </c>
    </row>
    <row r="160" spans="17:31" x14ac:dyDescent="0.25">
      <c r="Q160" s="41">
        <v>28.795999999999999</v>
      </c>
      <c r="R160" s="41">
        <v>0.28799999999999998</v>
      </c>
      <c r="S160" s="26">
        <f t="shared" si="4"/>
        <v>0.31918051524803442</v>
      </c>
      <c r="AC160" s="41">
        <v>2</v>
      </c>
      <c r="AD160" s="41">
        <v>26.692499999999999</v>
      </c>
      <c r="AE160" s="27">
        <f t="shared" si="5"/>
        <v>24.669131164409094</v>
      </c>
    </row>
    <row r="161" spans="17:31" x14ac:dyDescent="0.25">
      <c r="Q161" s="41">
        <v>28.795999999999999</v>
      </c>
      <c r="R161" s="41">
        <v>0.26</v>
      </c>
      <c r="S161" s="26">
        <f t="shared" si="4"/>
        <v>0.31918051524803442</v>
      </c>
      <c r="AC161" s="41">
        <v>2</v>
      </c>
      <c r="AD161" s="41">
        <v>28.795999999999999</v>
      </c>
      <c r="AE161" s="27">
        <f t="shared" si="5"/>
        <v>24.669131164409094</v>
      </c>
    </row>
    <row r="162" spans="17:31" x14ac:dyDescent="0.25">
      <c r="Q162" s="41">
        <v>28.795999999999999</v>
      </c>
      <c r="R162" s="41">
        <v>0.28999999999999998</v>
      </c>
      <c r="S162" s="26">
        <f t="shared" si="4"/>
        <v>0.31918051524803442</v>
      </c>
      <c r="AC162" s="41">
        <v>2</v>
      </c>
      <c r="AD162" s="41">
        <v>21.967500000000001</v>
      </c>
      <c r="AE162" s="27">
        <f t="shared" si="5"/>
        <v>24.669131164409094</v>
      </c>
    </row>
    <row r="163" spans="17:31" x14ac:dyDescent="0.25">
      <c r="Q163" s="41">
        <v>28.795999999999999</v>
      </c>
      <c r="R163" s="41">
        <v>0.32</v>
      </c>
      <c r="S163" s="26">
        <f t="shared" si="4"/>
        <v>0.31918051524803442</v>
      </c>
      <c r="AC163" s="41">
        <v>2</v>
      </c>
      <c r="AD163" s="41">
        <v>27.536167900419098</v>
      </c>
      <c r="AE163" s="27">
        <f t="shared" si="5"/>
        <v>24.669131164409094</v>
      </c>
    </row>
    <row r="164" spans="17:31" x14ac:dyDescent="0.25">
      <c r="Q164" s="41">
        <v>28.795999999999999</v>
      </c>
      <c r="R164" s="41">
        <v>0.3</v>
      </c>
      <c r="S164" s="26">
        <f t="shared" si="4"/>
        <v>0.31918051524803442</v>
      </c>
      <c r="AC164" s="41">
        <v>2</v>
      </c>
      <c r="AD164" s="41">
        <v>24.635617416806699</v>
      </c>
      <c r="AE164" s="27">
        <f t="shared" si="5"/>
        <v>24.669131164409094</v>
      </c>
    </row>
    <row r="165" spans="17:31" x14ac:dyDescent="0.25">
      <c r="Q165" s="41">
        <v>28.795999999999999</v>
      </c>
      <c r="R165" s="41">
        <v>0.25800000000000001</v>
      </c>
      <c r="S165" s="26">
        <f t="shared" si="4"/>
        <v>0.31918051524803442</v>
      </c>
      <c r="AC165" s="41">
        <v>2</v>
      </c>
      <c r="AD165" s="41">
        <v>27.469292637579201</v>
      </c>
      <c r="AE165" s="27">
        <f t="shared" si="5"/>
        <v>24.669131164409094</v>
      </c>
    </row>
    <row r="166" spans="17:31" x14ac:dyDescent="0.25">
      <c r="Q166" s="41">
        <v>28.795999999999999</v>
      </c>
      <c r="R166" s="41">
        <v>0.3</v>
      </c>
      <c r="S166" s="26">
        <f t="shared" si="4"/>
        <v>0.31918051524803442</v>
      </c>
      <c r="AC166" s="41">
        <v>2</v>
      </c>
      <c r="AD166" s="41">
        <v>23.7568959999297</v>
      </c>
      <c r="AE166" s="27">
        <f t="shared" si="5"/>
        <v>24.669131164409094</v>
      </c>
    </row>
    <row r="167" spans="17:31" x14ac:dyDescent="0.25">
      <c r="Q167" s="41">
        <v>28.795999999999999</v>
      </c>
      <c r="R167" s="41">
        <v>0.35</v>
      </c>
      <c r="S167" s="26">
        <f t="shared" si="4"/>
        <v>0.31918051524803442</v>
      </c>
      <c r="AC167" s="41">
        <v>2</v>
      </c>
      <c r="AD167" s="41">
        <v>21.4003353597789</v>
      </c>
      <c r="AE167" s="27">
        <f t="shared" si="5"/>
        <v>24.669131164409094</v>
      </c>
    </row>
    <row r="168" spans="17:31" x14ac:dyDescent="0.25">
      <c r="Q168" s="41">
        <v>28.795999999999999</v>
      </c>
      <c r="R168" s="41">
        <v>0.27500000000000002</v>
      </c>
      <c r="S168" s="26">
        <f t="shared" si="4"/>
        <v>0.31918051524803442</v>
      </c>
      <c r="AC168" s="41">
        <v>2</v>
      </c>
      <c r="AD168" s="41">
        <v>27.958090355961499</v>
      </c>
      <c r="AE168" s="27">
        <f t="shared" si="5"/>
        <v>24.669131164409094</v>
      </c>
    </row>
    <row r="169" spans="17:31" x14ac:dyDescent="0.25">
      <c r="Q169" s="41">
        <v>28.795999999999999</v>
      </c>
      <c r="R169" s="41">
        <v>0.34399999999999997</v>
      </c>
      <c r="S169" s="26">
        <f t="shared" si="4"/>
        <v>0.31918051524803442</v>
      </c>
      <c r="AC169" s="41">
        <v>2</v>
      </c>
      <c r="AD169" s="41">
        <v>32.327624383069796</v>
      </c>
      <c r="AE169" s="27">
        <f t="shared" si="5"/>
        <v>24.669131164409094</v>
      </c>
    </row>
    <row r="170" spans="17:31" x14ac:dyDescent="0.25">
      <c r="Q170" s="41">
        <v>28.795999999999999</v>
      </c>
      <c r="R170" s="41">
        <v>0.36</v>
      </c>
      <c r="S170" s="26">
        <f t="shared" si="4"/>
        <v>0.31918051524803442</v>
      </c>
      <c r="AC170" s="41">
        <v>2</v>
      </c>
      <c r="AD170" s="41">
        <v>29.535790233786798</v>
      </c>
      <c r="AE170" s="27">
        <f t="shared" si="5"/>
        <v>24.669131164409094</v>
      </c>
    </row>
    <row r="171" spans="17:31" x14ac:dyDescent="0.25">
      <c r="Q171" s="41">
        <v>28.795999999999999</v>
      </c>
      <c r="R171" s="41">
        <v>0.36499999999999999</v>
      </c>
      <c r="S171" s="26">
        <f t="shared" si="4"/>
        <v>0.31918051524803442</v>
      </c>
      <c r="AC171" s="41">
        <v>2</v>
      </c>
      <c r="AD171" s="41">
        <v>29.137624982035302</v>
      </c>
      <c r="AE171" s="27">
        <f t="shared" si="5"/>
        <v>24.669131164409094</v>
      </c>
    </row>
    <row r="172" spans="17:31" x14ac:dyDescent="0.25">
      <c r="Q172" s="41">
        <v>28.795999999999999</v>
      </c>
      <c r="R172" s="41">
        <v>0.3</v>
      </c>
      <c r="S172" s="26">
        <f t="shared" si="4"/>
        <v>0.31918051524803442</v>
      </c>
      <c r="AC172" s="41">
        <v>2</v>
      </c>
      <c r="AD172" s="41">
        <v>20.954999999999998</v>
      </c>
      <c r="AE172" s="27">
        <f t="shared" si="5"/>
        <v>24.669131164409094</v>
      </c>
    </row>
    <row r="173" spans="17:31" x14ac:dyDescent="0.25">
      <c r="Q173" s="41">
        <v>28.795999999999999</v>
      </c>
      <c r="R173" s="41">
        <v>0.3</v>
      </c>
      <c r="S173" s="26">
        <f t="shared" si="4"/>
        <v>0.31918051524803442</v>
      </c>
      <c r="AC173" s="41">
        <v>2</v>
      </c>
      <c r="AD173" s="41">
        <v>22.371200059442099</v>
      </c>
      <c r="AE173" s="27">
        <f t="shared" si="5"/>
        <v>24.669131164409094</v>
      </c>
    </row>
    <row r="174" spans="17:31" x14ac:dyDescent="0.25">
      <c r="Q174" s="41">
        <v>28.90879</v>
      </c>
      <c r="R174" s="41">
        <v>0.33500000000000002</v>
      </c>
      <c r="S174" s="26">
        <f t="shared" si="4"/>
        <v>0.32280529007754344</v>
      </c>
      <c r="AC174" s="41">
        <v>2</v>
      </c>
      <c r="AD174" s="41">
        <v>24.542375690154699</v>
      </c>
      <c r="AE174" s="27">
        <f t="shared" si="5"/>
        <v>24.669131164409094</v>
      </c>
    </row>
    <row r="175" spans="17:31" x14ac:dyDescent="0.25">
      <c r="Q175" s="41">
        <v>28.90879</v>
      </c>
      <c r="R175" s="41">
        <v>0.34799999999999998</v>
      </c>
      <c r="S175" s="26">
        <f t="shared" si="4"/>
        <v>0.32280529007754344</v>
      </c>
      <c r="AC175" s="41">
        <v>2</v>
      </c>
      <c r="AD175" s="41">
        <v>18.704999999999998</v>
      </c>
      <c r="AE175" s="27">
        <f t="shared" si="5"/>
        <v>24.669131164409094</v>
      </c>
    </row>
    <row r="176" spans="17:31" x14ac:dyDescent="0.25">
      <c r="Q176" s="41">
        <v>29.02158</v>
      </c>
      <c r="R176" s="41">
        <v>0.34300000000000003</v>
      </c>
      <c r="S176" s="26">
        <f t="shared" si="4"/>
        <v>0.32645687408962554</v>
      </c>
      <c r="AC176" s="41">
        <v>2</v>
      </c>
      <c r="AD176" s="41">
        <v>24.275635879928899</v>
      </c>
      <c r="AE176" s="27">
        <f t="shared" si="5"/>
        <v>24.669131164409094</v>
      </c>
    </row>
    <row r="177" spans="17:31" x14ac:dyDescent="0.25">
      <c r="Q177" s="41">
        <v>29.02158</v>
      </c>
      <c r="R177" s="41">
        <v>0.35399999999999998</v>
      </c>
      <c r="S177" s="26">
        <f t="shared" si="4"/>
        <v>0.32645687408962554</v>
      </c>
      <c r="AC177" s="41">
        <v>2</v>
      </c>
      <c r="AD177" s="41">
        <v>28.971678696467301</v>
      </c>
      <c r="AE177" s="27">
        <f t="shared" si="5"/>
        <v>24.669131164409094</v>
      </c>
    </row>
    <row r="178" spans="17:31" x14ac:dyDescent="0.25">
      <c r="Q178" s="41">
        <v>29.134370000000001</v>
      </c>
      <c r="R178" s="41">
        <v>0.32300000000000001</v>
      </c>
      <c r="S178" s="26">
        <f t="shared" si="4"/>
        <v>0.33013536021953599</v>
      </c>
      <c r="AC178" s="41">
        <v>2</v>
      </c>
      <c r="AD178" s="41">
        <v>29.9239</v>
      </c>
      <c r="AE178" s="27">
        <f t="shared" si="5"/>
        <v>24.669131164409094</v>
      </c>
    </row>
    <row r="179" spans="17:31" x14ac:dyDescent="0.25">
      <c r="Q179" s="41">
        <v>29.134370000000001</v>
      </c>
      <c r="R179" s="41">
        <v>0.32800000000000001</v>
      </c>
      <c r="S179" s="26">
        <f t="shared" si="4"/>
        <v>0.33013536021953599</v>
      </c>
      <c r="AC179" s="41">
        <v>2</v>
      </c>
      <c r="AD179" s="41">
        <v>24.3585324167138</v>
      </c>
      <c r="AE179" s="27">
        <f t="shared" si="5"/>
        <v>24.669131164409094</v>
      </c>
    </row>
    <row r="180" spans="17:31" x14ac:dyDescent="0.25">
      <c r="Q180" s="41">
        <v>29.134370000000001</v>
      </c>
      <c r="R180" s="41">
        <v>0.32700000000000001</v>
      </c>
      <c r="S180" s="26">
        <f t="shared" si="4"/>
        <v>0.33013536021953599</v>
      </c>
      <c r="AC180" s="41">
        <v>2</v>
      </c>
      <c r="AD180" s="41">
        <v>29.3826027056279</v>
      </c>
      <c r="AE180" s="27">
        <f t="shared" si="5"/>
        <v>24.669131164409094</v>
      </c>
    </row>
    <row r="181" spans="17:31" x14ac:dyDescent="0.25">
      <c r="Q181" s="41">
        <v>29.247160000000001</v>
      </c>
      <c r="R181" s="41">
        <v>0.35599999999999998</v>
      </c>
      <c r="S181" s="26">
        <f t="shared" si="4"/>
        <v>0.33384084136233289</v>
      </c>
      <c r="AC181" s="41">
        <v>2</v>
      </c>
      <c r="AD181" s="41">
        <v>26.816649384181101</v>
      </c>
      <c r="AE181" s="27">
        <f t="shared" si="5"/>
        <v>24.669131164409094</v>
      </c>
    </row>
    <row r="182" spans="17:31" x14ac:dyDescent="0.25">
      <c r="Q182" s="41">
        <v>29.247160000000001</v>
      </c>
      <c r="R182" s="41">
        <v>0.35499999999999998</v>
      </c>
      <c r="S182" s="26">
        <f t="shared" si="4"/>
        <v>0.33384084136233289</v>
      </c>
      <c r="AC182" s="41">
        <v>2</v>
      </c>
      <c r="AD182" s="41">
        <v>23.0193400463146</v>
      </c>
      <c r="AE182" s="27">
        <f t="shared" si="5"/>
        <v>24.669131164409094</v>
      </c>
    </row>
    <row r="183" spans="17:31" x14ac:dyDescent="0.25">
      <c r="Q183" s="41">
        <v>29.247160000000001</v>
      </c>
      <c r="R183" s="41">
        <v>0.314</v>
      </c>
      <c r="S183" s="26">
        <f t="shared" si="4"/>
        <v>0.33384084136233289</v>
      </c>
      <c r="AC183" s="41">
        <v>2</v>
      </c>
      <c r="AD183" s="41">
        <v>27.6823397868535</v>
      </c>
      <c r="AE183" s="27">
        <f t="shared" si="5"/>
        <v>24.669131164409094</v>
      </c>
    </row>
    <row r="184" spans="17:31" x14ac:dyDescent="0.25">
      <c r="Q184" s="41">
        <v>29.359950000000001</v>
      </c>
      <c r="R184" s="41">
        <v>0.36399999999999999</v>
      </c>
      <c r="S184" s="26">
        <f t="shared" si="4"/>
        <v>0.33757341037305483</v>
      </c>
      <c r="AC184" s="41">
        <v>2</v>
      </c>
      <c r="AD184" s="41">
        <v>21.521930766714899</v>
      </c>
      <c r="AE184" s="27">
        <f t="shared" si="5"/>
        <v>24.669131164409094</v>
      </c>
    </row>
    <row r="185" spans="17:31" x14ac:dyDescent="0.25">
      <c r="Q185" s="41">
        <v>29.811109999999999</v>
      </c>
      <c r="R185" s="41">
        <v>0.32400000000000001</v>
      </c>
      <c r="S185" s="26">
        <f t="shared" si="4"/>
        <v>0.35277642080472238</v>
      </c>
      <c r="AC185" s="41">
        <v>2</v>
      </c>
      <c r="AD185" s="41">
        <v>23.649523301406798</v>
      </c>
      <c r="AE185" s="27">
        <f t="shared" si="5"/>
        <v>24.669131164409094</v>
      </c>
    </row>
    <row r="186" spans="17:31" x14ac:dyDescent="0.25">
      <c r="Q186" s="41">
        <v>29.9239</v>
      </c>
      <c r="R186" s="41">
        <v>0.38600000000000001</v>
      </c>
      <c r="S186" s="26">
        <f t="shared" si="4"/>
        <v>0.35664582059177663</v>
      </c>
      <c r="AC186" s="41">
        <v>2</v>
      </c>
      <c r="AD186" s="41">
        <v>27.668099999999999</v>
      </c>
      <c r="AE186" s="27">
        <f t="shared" si="5"/>
        <v>24.669131164409094</v>
      </c>
    </row>
    <row r="187" spans="17:31" x14ac:dyDescent="0.25">
      <c r="Q187" s="41">
        <v>29.9239</v>
      </c>
      <c r="R187" s="41">
        <v>0.35</v>
      </c>
      <c r="S187" s="26">
        <f t="shared" si="4"/>
        <v>0.35664582059177663</v>
      </c>
      <c r="AC187" s="41">
        <v>2</v>
      </c>
      <c r="AD187" s="41">
        <v>24.373270501216499</v>
      </c>
      <c r="AE187" s="27">
        <f t="shared" si="5"/>
        <v>24.669131164409094</v>
      </c>
    </row>
    <row r="188" spans="17:31" x14ac:dyDescent="0.25">
      <c r="Q188" s="41">
        <v>29.9239</v>
      </c>
      <c r="R188" s="41">
        <v>0.35899999999999999</v>
      </c>
      <c r="S188" s="26">
        <f t="shared" si="4"/>
        <v>0.35664582059177663</v>
      </c>
      <c r="AC188" s="41">
        <v>2</v>
      </c>
      <c r="AD188" s="41">
        <v>28.365944016142802</v>
      </c>
      <c r="AE188" s="27">
        <f t="shared" si="5"/>
        <v>24.669131164409094</v>
      </c>
    </row>
    <row r="189" spans="17:31" x14ac:dyDescent="0.25">
      <c r="Q189" s="41">
        <v>29.9239</v>
      </c>
      <c r="R189" s="41">
        <v>0.35</v>
      </c>
      <c r="S189" s="26">
        <f t="shared" si="4"/>
        <v>0.35664582059177663</v>
      </c>
      <c r="AC189" s="41">
        <v>2</v>
      </c>
      <c r="AD189" s="41">
        <v>25.538485236531699</v>
      </c>
      <c r="AE189" s="27">
        <f t="shared" si="5"/>
        <v>24.669131164409094</v>
      </c>
    </row>
    <row r="190" spans="17:31" x14ac:dyDescent="0.25">
      <c r="Q190" s="41">
        <v>29.9239</v>
      </c>
      <c r="R190" s="41">
        <v>0.35599999999999998</v>
      </c>
      <c r="S190" s="26">
        <f t="shared" si="4"/>
        <v>0.35664582059177663</v>
      </c>
      <c r="AC190" s="41">
        <v>2</v>
      </c>
      <c r="AD190" s="41">
        <v>27.407864688193602</v>
      </c>
      <c r="AE190" s="27">
        <f t="shared" si="5"/>
        <v>24.669131164409094</v>
      </c>
    </row>
    <row r="191" spans="17:31" x14ac:dyDescent="0.25">
      <c r="Q191" s="41">
        <v>29.9239</v>
      </c>
      <c r="R191" s="41">
        <v>0.31</v>
      </c>
      <c r="S191" s="26">
        <f t="shared" si="4"/>
        <v>0.35664582059177663</v>
      </c>
      <c r="AC191" s="41">
        <v>2</v>
      </c>
      <c r="AD191" s="41">
        <v>29.366667110095001</v>
      </c>
      <c r="AE191" s="27">
        <f t="shared" si="5"/>
        <v>24.669131164409094</v>
      </c>
    </row>
    <row r="192" spans="17:31" x14ac:dyDescent="0.25">
      <c r="Q192" s="41">
        <v>29.9239</v>
      </c>
      <c r="R192" s="41">
        <v>0.30499999999999999</v>
      </c>
      <c r="S192" s="26">
        <f t="shared" si="4"/>
        <v>0.35664582059177663</v>
      </c>
      <c r="AC192" s="41">
        <v>2</v>
      </c>
      <c r="AD192" s="41">
        <v>25.4264681867927</v>
      </c>
      <c r="AE192" s="27">
        <f t="shared" si="5"/>
        <v>24.669131164409094</v>
      </c>
    </row>
    <row r="193" spans="17:31" x14ac:dyDescent="0.25">
      <c r="Q193" s="41">
        <v>29.9239</v>
      </c>
      <c r="R193" s="41">
        <v>0.37</v>
      </c>
      <c r="S193" s="26">
        <f t="shared" si="4"/>
        <v>0.35664582059177663</v>
      </c>
      <c r="AC193" s="41">
        <v>2</v>
      </c>
      <c r="AD193" s="41">
        <v>26.8308793722796</v>
      </c>
      <c r="AE193" s="27">
        <f t="shared" si="5"/>
        <v>24.669131164409094</v>
      </c>
    </row>
    <row r="194" spans="17:31" x14ac:dyDescent="0.25">
      <c r="Q194" s="41">
        <v>29.9239</v>
      </c>
      <c r="R194" s="41">
        <v>0.308</v>
      </c>
      <c r="S194" s="26">
        <f t="shared" si="4"/>
        <v>0.35664582059177663</v>
      </c>
      <c r="AC194" s="41">
        <v>2</v>
      </c>
      <c r="AD194" s="41">
        <v>27.9893214206263</v>
      </c>
      <c r="AE194" s="27">
        <f t="shared" si="5"/>
        <v>24.669131164409094</v>
      </c>
    </row>
    <row r="195" spans="17:31" x14ac:dyDescent="0.25">
      <c r="Q195" s="41">
        <v>29.9239</v>
      </c>
      <c r="R195" s="41">
        <v>0.35</v>
      </c>
      <c r="S195" s="26">
        <f t="shared" si="4"/>
        <v>0.35664582059177663</v>
      </c>
      <c r="AC195" s="41">
        <v>2</v>
      </c>
      <c r="AD195" s="41">
        <v>28.7768542824227</v>
      </c>
      <c r="AE195" s="27">
        <f t="shared" si="5"/>
        <v>24.669131164409094</v>
      </c>
    </row>
    <row r="196" spans="17:31" x14ac:dyDescent="0.25">
      <c r="Q196" s="41">
        <v>29.9239</v>
      </c>
      <c r="R196" s="41">
        <v>0.35</v>
      </c>
      <c r="S196" s="26">
        <f t="shared" si="4"/>
        <v>0.35664582059177663</v>
      </c>
      <c r="AC196" s="41">
        <v>2</v>
      </c>
      <c r="AD196" s="41">
        <v>19.155000000000001</v>
      </c>
      <c r="AE196" s="27">
        <f t="shared" si="5"/>
        <v>24.669131164409094</v>
      </c>
    </row>
    <row r="197" spans="17:31" x14ac:dyDescent="0.25">
      <c r="Q197" s="41">
        <v>29.9239</v>
      </c>
      <c r="R197" s="41">
        <v>0.35</v>
      </c>
      <c r="S197" s="26">
        <f t="shared" si="4"/>
        <v>0.35664582059177663</v>
      </c>
      <c r="AC197" s="41">
        <v>2</v>
      </c>
      <c r="AD197" s="41">
        <v>19.829999999999998</v>
      </c>
      <c r="AE197" s="27">
        <f t="shared" si="5"/>
        <v>24.669131164409094</v>
      </c>
    </row>
    <row r="198" spans="17:31" x14ac:dyDescent="0.25">
      <c r="Q198" s="41">
        <v>29.9239</v>
      </c>
      <c r="R198" s="41">
        <v>0.34</v>
      </c>
      <c r="S198" s="26">
        <f t="shared" si="4"/>
        <v>0.35664582059177663</v>
      </c>
      <c r="AC198" s="41">
        <v>2</v>
      </c>
      <c r="AD198" s="41">
        <v>27.375234489673598</v>
      </c>
      <c r="AE198" s="27">
        <f t="shared" si="5"/>
        <v>24.669131164409094</v>
      </c>
    </row>
    <row r="199" spans="17:31" x14ac:dyDescent="0.25">
      <c r="Q199" s="41">
        <v>29.9239</v>
      </c>
      <c r="R199" s="41">
        <v>0.39</v>
      </c>
      <c r="S199" s="26">
        <f t="shared" ref="S199:S262" si="6">$X$7*Q199^$X$5</f>
        <v>0.35664582059177663</v>
      </c>
      <c r="AC199" s="41">
        <v>2</v>
      </c>
      <c r="AD199" s="41">
        <v>23.317499999999999</v>
      </c>
      <c r="AE199" s="27">
        <f t="shared" ref="AE199:AE262" si="7">$X$25*(1-EXP(-$X$24*(AC199-$X$26)))</f>
        <v>24.669131164409094</v>
      </c>
    </row>
    <row r="200" spans="17:31" x14ac:dyDescent="0.25">
      <c r="Q200" s="41">
        <v>29.9239</v>
      </c>
      <c r="R200" s="41">
        <v>0.34</v>
      </c>
      <c r="S200" s="26">
        <f t="shared" si="6"/>
        <v>0.35664582059177663</v>
      </c>
      <c r="AC200" s="41">
        <v>2</v>
      </c>
      <c r="AD200" s="41">
        <v>28.390329484118698</v>
      </c>
      <c r="AE200" s="27">
        <f t="shared" si="7"/>
        <v>24.669131164409094</v>
      </c>
    </row>
    <row r="201" spans="17:31" x14ac:dyDescent="0.25">
      <c r="Q201" s="41">
        <v>29.9239</v>
      </c>
      <c r="R201" s="41">
        <v>0.4</v>
      </c>
      <c r="S201" s="26">
        <f t="shared" si="6"/>
        <v>0.35664582059177663</v>
      </c>
      <c r="AC201" s="41">
        <v>2</v>
      </c>
      <c r="AD201" s="41">
        <v>30.202984482848802</v>
      </c>
      <c r="AE201" s="27">
        <f t="shared" si="7"/>
        <v>24.669131164409094</v>
      </c>
    </row>
    <row r="202" spans="17:31" x14ac:dyDescent="0.25">
      <c r="Q202" s="41">
        <v>29.9239</v>
      </c>
      <c r="R202" s="41">
        <v>0.4</v>
      </c>
      <c r="S202" s="26">
        <f t="shared" si="6"/>
        <v>0.35664582059177663</v>
      </c>
      <c r="AC202" s="41">
        <v>2</v>
      </c>
      <c r="AD202" s="41">
        <v>26.440032012701099</v>
      </c>
      <c r="AE202" s="27">
        <f t="shared" si="7"/>
        <v>24.669131164409094</v>
      </c>
    </row>
    <row r="203" spans="17:31" x14ac:dyDescent="0.25">
      <c r="Q203" s="41">
        <v>29.9239</v>
      </c>
      <c r="R203" s="41">
        <v>0.3</v>
      </c>
      <c r="S203" s="26">
        <f t="shared" si="6"/>
        <v>0.35664582059177663</v>
      </c>
      <c r="AC203" s="41">
        <v>2</v>
      </c>
      <c r="AD203" s="41">
        <v>22.173282425317701</v>
      </c>
      <c r="AE203" s="27">
        <f t="shared" si="7"/>
        <v>24.669131164409094</v>
      </c>
    </row>
    <row r="204" spans="17:31" x14ac:dyDescent="0.25">
      <c r="Q204" s="41">
        <v>29.9239</v>
      </c>
      <c r="R204" s="41">
        <v>0.28799999999999998</v>
      </c>
      <c r="S204" s="26">
        <f t="shared" si="6"/>
        <v>0.35664582059177663</v>
      </c>
      <c r="AC204" s="41">
        <v>2</v>
      </c>
      <c r="AD204" s="41">
        <v>30.2925</v>
      </c>
      <c r="AE204" s="27">
        <f t="shared" si="7"/>
        <v>24.669131164409094</v>
      </c>
    </row>
    <row r="205" spans="17:31" x14ac:dyDescent="0.25">
      <c r="Q205" s="41">
        <v>29.9239</v>
      </c>
      <c r="R205" s="41">
        <v>0.43</v>
      </c>
      <c r="S205" s="26">
        <f t="shared" si="6"/>
        <v>0.35664582059177663</v>
      </c>
      <c r="AC205" s="41">
        <v>2</v>
      </c>
      <c r="AD205" s="41">
        <v>24.945734785041498</v>
      </c>
      <c r="AE205" s="27">
        <f t="shared" si="7"/>
        <v>24.669131164409094</v>
      </c>
    </row>
    <row r="206" spans="17:31" x14ac:dyDescent="0.25">
      <c r="Q206" s="41">
        <v>29.9239</v>
      </c>
      <c r="R206" s="41">
        <v>0.3</v>
      </c>
      <c r="S206" s="26">
        <f t="shared" si="6"/>
        <v>0.35664582059177663</v>
      </c>
      <c r="AC206" s="41">
        <v>2</v>
      </c>
      <c r="AD206" s="41">
        <v>19.155000000000001</v>
      </c>
      <c r="AE206" s="27">
        <f t="shared" si="7"/>
        <v>24.669131164409094</v>
      </c>
    </row>
    <row r="207" spans="17:31" x14ac:dyDescent="0.25">
      <c r="Q207" s="41">
        <v>30.03669</v>
      </c>
      <c r="R207" s="41">
        <v>0.375</v>
      </c>
      <c r="S207" s="26">
        <f t="shared" si="6"/>
        <v>0.36054286454602086</v>
      </c>
      <c r="AC207" s="41">
        <v>2</v>
      </c>
      <c r="AD207" s="41">
        <v>28.252698237562399</v>
      </c>
      <c r="AE207" s="27">
        <f t="shared" si="7"/>
        <v>24.669131164409094</v>
      </c>
    </row>
    <row r="208" spans="17:31" x14ac:dyDescent="0.25">
      <c r="Q208" s="41">
        <v>30.149480000000001</v>
      </c>
      <c r="R208" s="41">
        <v>0.37</v>
      </c>
      <c r="S208" s="26">
        <f t="shared" si="6"/>
        <v>0.3644676452470606</v>
      </c>
      <c r="AC208" s="41">
        <v>2</v>
      </c>
      <c r="AD208" s="41">
        <v>32.179699999999997</v>
      </c>
      <c r="AE208" s="27">
        <f t="shared" si="7"/>
        <v>24.669131164409094</v>
      </c>
    </row>
    <row r="209" spans="17:31" x14ac:dyDescent="0.25">
      <c r="Q209" s="41">
        <v>30.262270000000001</v>
      </c>
      <c r="R209" s="41">
        <v>0.371</v>
      </c>
      <c r="S209" s="26">
        <f t="shared" si="6"/>
        <v>0.36842025523581629</v>
      </c>
      <c r="AC209" s="41">
        <v>2</v>
      </c>
      <c r="AD209" s="41">
        <v>28.710344769736199</v>
      </c>
      <c r="AE209" s="27">
        <f t="shared" si="7"/>
        <v>24.669131164409094</v>
      </c>
    </row>
    <row r="210" spans="17:31" x14ac:dyDescent="0.25">
      <c r="Q210" s="41">
        <v>30.375060000000001</v>
      </c>
      <c r="R210" s="41">
        <v>0.32700000000000001</v>
      </c>
      <c r="S210" s="26">
        <f t="shared" si="6"/>
        <v>0.3724007870146781</v>
      </c>
      <c r="AC210" s="41">
        <v>2</v>
      </c>
      <c r="AD210" s="41">
        <v>26.13</v>
      </c>
      <c r="AE210" s="27">
        <f t="shared" si="7"/>
        <v>24.669131164409094</v>
      </c>
    </row>
    <row r="211" spans="17:31" x14ac:dyDescent="0.25">
      <c r="Q211" s="41">
        <v>30.487850000000002</v>
      </c>
      <c r="R211" s="41">
        <v>0.36499999999999999</v>
      </c>
      <c r="S211" s="26">
        <f t="shared" si="6"/>
        <v>0.37640933304766994</v>
      </c>
      <c r="AC211" s="41">
        <v>2</v>
      </c>
      <c r="AD211" s="41">
        <v>27.1990704757708</v>
      </c>
      <c r="AE211" s="27">
        <f t="shared" si="7"/>
        <v>24.669131164409094</v>
      </c>
    </row>
    <row r="212" spans="17:31" x14ac:dyDescent="0.25">
      <c r="Q212" s="41">
        <v>30.600639999999999</v>
      </c>
      <c r="R212" s="41">
        <v>0.42</v>
      </c>
      <c r="S212" s="26">
        <f t="shared" si="6"/>
        <v>0.38044598576060545</v>
      </c>
      <c r="AC212" s="41">
        <v>2</v>
      </c>
      <c r="AD212" s="41">
        <v>25.588912234594002</v>
      </c>
      <c r="AE212" s="27">
        <f t="shared" si="7"/>
        <v>24.669131164409094</v>
      </c>
    </row>
    <row r="213" spans="17:31" x14ac:dyDescent="0.25">
      <c r="Q213" s="41">
        <v>30.713429999999999</v>
      </c>
      <c r="R213" s="41">
        <v>0.379</v>
      </c>
      <c r="S213" s="26">
        <f t="shared" si="6"/>
        <v>0.3845108375412451</v>
      </c>
      <c r="AC213" s="41">
        <v>2</v>
      </c>
      <c r="AD213" s="41">
        <v>26.2928172382905</v>
      </c>
      <c r="AE213" s="27">
        <f t="shared" si="7"/>
        <v>24.669131164409094</v>
      </c>
    </row>
    <row r="214" spans="17:31" x14ac:dyDescent="0.25">
      <c r="Q214" s="41">
        <v>30.713429999999999</v>
      </c>
      <c r="R214" s="41">
        <v>0.41</v>
      </c>
      <c r="S214" s="26">
        <f t="shared" si="6"/>
        <v>0.3845108375412451</v>
      </c>
      <c r="AC214" s="41">
        <v>3</v>
      </c>
      <c r="AD214" s="41">
        <v>29.522991786941098</v>
      </c>
      <c r="AE214" s="27">
        <f t="shared" si="7"/>
        <v>31.558810162235314</v>
      </c>
    </row>
    <row r="215" spans="17:31" x14ac:dyDescent="0.25">
      <c r="Q215" s="41">
        <v>30.826219999999999</v>
      </c>
      <c r="R215" s="41">
        <v>0.39300000000000002</v>
      </c>
      <c r="S215" s="26">
        <f t="shared" si="6"/>
        <v>0.38860398073945457</v>
      </c>
      <c r="AC215" s="41">
        <v>3</v>
      </c>
      <c r="AD215" s="41">
        <v>33.307600000000001</v>
      </c>
      <c r="AE215" s="27">
        <f t="shared" si="7"/>
        <v>31.558810162235314</v>
      </c>
    </row>
    <row r="216" spans="17:31" x14ac:dyDescent="0.25">
      <c r="Q216" s="41">
        <v>30.826219999999999</v>
      </c>
      <c r="R216" s="41">
        <v>0.39500000000000002</v>
      </c>
      <c r="S216" s="26">
        <f t="shared" si="6"/>
        <v>0.38860398073945457</v>
      </c>
      <c r="AC216" s="41">
        <v>3</v>
      </c>
      <c r="AD216" s="41">
        <v>27.4544409150209</v>
      </c>
      <c r="AE216" s="27">
        <f t="shared" si="7"/>
        <v>31.558810162235314</v>
      </c>
    </row>
    <row r="217" spans="17:31" x14ac:dyDescent="0.25">
      <c r="Q217" s="41">
        <v>30.93901</v>
      </c>
      <c r="R217" s="41">
        <v>0.4</v>
      </c>
      <c r="S217" s="26">
        <f t="shared" si="6"/>
        <v>0.39272550766735503</v>
      </c>
      <c r="AC217" s="41">
        <v>3</v>
      </c>
      <c r="AD217" s="41">
        <v>26.158067446744099</v>
      </c>
      <c r="AE217" s="27">
        <f t="shared" si="7"/>
        <v>31.558810162235314</v>
      </c>
    </row>
    <row r="218" spans="17:31" x14ac:dyDescent="0.25">
      <c r="Q218" s="41">
        <v>31.0518</v>
      </c>
      <c r="R218" s="41">
        <v>0.377</v>
      </c>
      <c r="S218" s="26">
        <f t="shared" si="6"/>
        <v>0.39687551059948084</v>
      </c>
      <c r="AC218" s="41">
        <v>3</v>
      </c>
      <c r="AD218" s="41">
        <v>33.0188584098455</v>
      </c>
      <c r="AE218" s="27">
        <f t="shared" si="7"/>
        <v>31.558810162235314</v>
      </c>
    </row>
    <row r="219" spans="17:31" x14ac:dyDescent="0.25">
      <c r="Q219" s="41">
        <v>31.0518</v>
      </c>
      <c r="R219" s="41">
        <v>0.35</v>
      </c>
      <c r="S219" s="26">
        <f t="shared" si="6"/>
        <v>0.39687551059948084</v>
      </c>
      <c r="AC219" s="41">
        <v>3</v>
      </c>
      <c r="AD219" s="41">
        <v>29.541852122360002</v>
      </c>
      <c r="AE219" s="27">
        <f t="shared" si="7"/>
        <v>31.558810162235314</v>
      </c>
    </row>
    <row r="220" spans="17:31" x14ac:dyDescent="0.25">
      <c r="Q220" s="41">
        <v>31.0518</v>
      </c>
      <c r="R220" s="41">
        <v>0.5</v>
      </c>
      <c r="S220" s="26">
        <f t="shared" si="6"/>
        <v>0.39687551059948084</v>
      </c>
      <c r="AC220" s="41">
        <v>3</v>
      </c>
      <c r="AD220" s="41">
        <v>33.183194915288297</v>
      </c>
      <c r="AE220" s="27">
        <f t="shared" si="7"/>
        <v>31.558810162235314</v>
      </c>
    </row>
    <row r="221" spans="17:31" x14ac:dyDescent="0.25">
      <c r="Q221" s="41">
        <v>31.0518</v>
      </c>
      <c r="R221" s="41">
        <v>0.32500000000000001</v>
      </c>
      <c r="S221" s="26">
        <f t="shared" si="6"/>
        <v>0.39687551059948084</v>
      </c>
      <c r="AC221" s="41">
        <v>3</v>
      </c>
      <c r="AD221" s="41">
        <v>30.3675739513141</v>
      </c>
      <c r="AE221" s="27">
        <f t="shared" si="7"/>
        <v>31.558810162235314</v>
      </c>
    </row>
    <row r="222" spans="17:31" x14ac:dyDescent="0.25">
      <c r="Q222" s="41">
        <v>31.0518</v>
      </c>
      <c r="R222" s="41">
        <v>0.32500000000000001</v>
      </c>
      <c r="S222" s="26">
        <f t="shared" si="6"/>
        <v>0.39687551059948084</v>
      </c>
      <c r="AC222" s="41">
        <v>3</v>
      </c>
      <c r="AD222" s="41">
        <v>31.877208831465701</v>
      </c>
      <c r="AE222" s="27">
        <f t="shared" si="7"/>
        <v>31.558810162235314</v>
      </c>
    </row>
    <row r="223" spans="17:31" x14ac:dyDescent="0.25">
      <c r="Q223" s="41">
        <v>31.0518</v>
      </c>
      <c r="R223" s="41">
        <v>0.435</v>
      </c>
      <c r="S223" s="26">
        <f t="shared" si="6"/>
        <v>0.39687551059948084</v>
      </c>
      <c r="AC223" s="41">
        <v>3</v>
      </c>
      <c r="AD223" s="41">
        <v>31.327703969267802</v>
      </c>
      <c r="AE223" s="27">
        <f t="shared" si="7"/>
        <v>31.558810162235314</v>
      </c>
    </row>
    <row r="224" spans="17:31" x14ac:dyDescent="0.25">
      <c r="Q224" s="41">
        <v>31.0518</v>
      </c>
      <c r="R224" s="41">
        <v>0.4</v>
      </c>
      <c r="S224" s="26">
        <f t="shared" si="6"/>
        <v>0.39687551059948084</v>
      </c>
      <c r="AC224" s="41">
        <v>3</v>
      </c>
      <c r="AD224" s="41">
        <v>30.972846873582601</v>
      </c>
      <c r="AE224" s="27">
        <f t="shared" si="7"/>
        <v>31.558810162235314</v>
      </c>
    </row>
    <row r="225" spans="17:31" x14ac:dyDescent="0.25">
      <c r="Q225" s="41">
        <v>31.0518</v>
      </c>
      <c r="R225" s="41">
        <v>0.505</v>
      </c>
      <c r="S225" s="26">
        <f t="shared" si="6"/>
        <v>0.39687551059948084</v>
      </c>
      <c r="AC225" s="41">
        <v>3</v>
      </c>
      <c r="AD225" s="41">
        <v>33.180922550977897</v>
      </c>
      <c r="AE225" s="27">
        <f t="shared" si="7"/>
        <v>31.558810162235314</v>
      </c>
    </row>
    <row r="226" spans="17:31" x14ac:dyDescent="0.25">
      <c r="Q226" s="41">
        <v>31.0518</v>
      </c>
      <c r="R226" s="41">
        <v>0.36599999999999999</v>
      </c>
      <c r="S226" s="26">
        <f t="shared" si="6"/>
        <v>0.39687551059948084</v>
      </c>
      <c r="AC226" s="41">
        <v>3</v>
      </c>
      <c r="AD226" s="41">
        <v>25.675538922186899</v>
      </c>
      <c r="AE226" s="27">
        <f t="shared" si="7"/>
        <v>31.558810162235314</v>
      </c>
    </row>
    <row r="227" spans="17:31" x14ac:dyDescent="0.25">
      <c r="Q227" s="41">
        <v>31.0518</v>
      </c>
      <c r="R227" s="41">
        <v>0.35</v>
      </c>
      <c r="S227" s="26">
        <f t="shared" si="6"/>
        <v>0.39687551059948084</v>
      </c>
      <c r="AC227" s="41">
        <v>3</v>
      </c>
      <c r="AD227" s="41">
        <v>24.442499999999999</v>
      </c>
      <c r="AE227" s="27">
        <f t="shared" si="7"/>
        <v>31.558810162235314</v>
      </c>
    </row>
    <row r="228" spans="17:31" x14ac:dyDescent="0.25">
      <c r="Q228" s="41">
        <v>31.0518</v>
      </c>
      <c r="R228" s="41">
        <v>0.312</v>
      </c>
      <c r="S228" s="26">
        <f t="shared" si="6"/>
        <v>0.39687551059948084</v>
      </c>
      <c r="AC228" s="41">
        <v>3</v>
      </c>
      <c r="AD228" s="41">
        <v>29.323703042454198</v>
      </c>
      <c r="AE228" s="27">
        <f t="shared" si="7"/>
        <v>31.558810162235314</v>
      </c>
    </row>
    <row r="229" spans="17:31" x14ac:dyDescent="0.25">
      <c r="Q229" s="41">
        <v>31.0518</v>
      </c>
      <c r="R229" s="41">
        <v>0.53</v>
      </c>
      <c r="S229" s="26">
        <f t="shared" si="6"/>
        <v>0.39687551059948084</v>
      </c>
      <c r="AC229" s="41">
        <v>3</v>
      </c>
      <c r="AD229" s="41">
        <v>31.192499999999999</v>
      </c>
      <c r="AE229" s="27">
        <f t="shared" si="7"/>
        <v>31.558810162235314</v>
      </c>
    </row>
    <row r="230" spans="17:31" x14ac:dyDescent="0.25">
      <c r="Q230" s="41">
        <v>31.0518</v>
      </c>
      <c r="R230" s="41">
        <v>0.34</v>
      </c>
      <c r="S230" s="26">
        <f t="shared" si="6"/>
        <v>0.39687551059948084</v>
      </c>
      <c r="AC230" s="41">
        <v>3</v>
      </c>
      <c r="AD230" s="41">
        <v>31.703089017303402</v>
      </c>
      <c r="AE230" s="27">
        <f t="shared" si="7"/>
        <v>31.558810162235314</v>
      </c>
    </row>
    <row r="231" spans="17:31" x14ac:dyDescent="0.25">
      <c r="Q231" s="41">
        <v>31.0518</v>
      </c>
      <c r="R231" s="41">
        <v>0.41</v>
      </c>
      <c r="S231" s="26">
        <f t="shared" si="6"/>
        <v>0.39687551059948084</v>
      </c>
      <c r="AC231" s="41">
        <v>3</v>
      </c>
      <c r="AD231" s="41">
        <v>26.692001617557601</v>
      </c>
      <c r="AE231" s="27">
        <f t="shared" si="7"/>
        <v>31.558810162235314</v>
      </c>
    </row>
    <row r="232" spans="17:31" x14ac:dyDescent="0.25">
      <c r="Q232" s="41">
        <v>31.0518</v>
      </c>
      <c r="R232" s="41">
        <v>0.35</v>
      </c>
      <c r="S232" s="26">
        <f t="shared" si="6"/>
        <v>0.39687551059948084</v>
      </c>
      <c r="AC232" s="41">
        <v>3</v>
      </c>
      <c r="AD232" s="41">
        <v>26.409898688267599</v>
      </c>
      <c r="AE232" s="27">
        <f t="shared" si="7"/>
        <v>31.558810162235314</v>
      </c>
    </row>
    <row r="233" spans="17:31" x14ac:dyDescent="0.25">
      <c r="Q233" s="41">
        <v>31.0518</v>
      </c>
      <c r="R233" s="41">
        <v>0.27500000000000002</v>
      </c>
      <c r="S233" s="26">
        <f t="shared" si="6"/>
        <v>0.39687551059948084</v>
      </c>
      <c r="AC233" s="41">
        <v>3</v>
      </c>
      <c r="AD233" s="41">
        <v>33.013143732811301</v>
      </c>
      <c r="AE233" s="27">
        <f t="shared" si="7"/>
        <v>31.558810162235314</v>
      </c>
    </row>
    <row r="234" spans="17:31" x14ac:dyDescent="0.25">
      <c r="Q234" s="41">
        <v>31.0518</v>
      </c>
      <c r="R234" s="41">
        <v>0.40500000000000003</v>
      </c>
      <c r="S234" s="26">
        <f t="shared" si="6"/>
        <v>0.39687551059948084</v>
      </c>
      <c r="AC234" s="41">
        <v>3</v>
      </c>
      <c r="AD234" s="41">
        <v>24.3577800001963</v>
      </c>
      <c r="AE234" s="27">
        <f t="shared" si="7"/>
        <v>31.558810162235314</v>
      </c>
    </row>
    <row r="235" spans="17:31" x14ac:dyDescent="0.25">
      <c r="Q235" s="41">
        <v>31.0518</v>
      </c>
      <c r="R235" s="41">
        <v>0.45</v>
      </c>
      <c r="S235" s="26">
        <f t="shared" si="6"/>
        <v>0.39687551059948084</v>
      </c>
      <c r="AC235" s="41">
        <v>3</v>
      </c>
      <c r="AD235" s="41">
        <v>32.802524046623397</v>
      </c>
      <c r="AE235" s="27">
        <f t="shared" si="7"/>
        <v>31.558810162235314</v>
      </c>
    </row>
    <row r="236" spans="17:31" x14ac:dyDescent="0.25">
      <c r="Q236" s="41">
        <v>31.16459</v>
      </c>
      <c r="R236" s="41">
        <v>0.36399999999999999</v>
      </c>
      <c r="S236" s="26">
        <f t="shared" si="6"/>
        <v>0.40105408177292795</v>
      </c>
      <c r="AC236" s="41">
        <v>3</v>
      </c>
      <c r="AD236" s="41">
        <v>25.125662428335598</v>
      </c>
      <c r="AE236" s="27">
        <f t="shared" si="7"/>
        <v>31.558810162235314</v>
      </c>
    </row>
    <row r="237" spans="17:31" x14ac:dyDescent="0.25">
      <c r="Q237" s="41">
        <v>31.390170000000001</v>
      </c>
      <c r="R237" s="41">
        <v>0.42399999999999999</v>
      </c>
      <c r="S237" s="26">
        <f t="shared" si="6"/>
        <v>0.40949729760590275</v>
      </c>
      <c r="AC237" s="41">
        <v>3</v>
      </c>
      <c r="AD237" s="41">
        <v>26.425387235095499</v>
      </c>
      <c r="AE237" s="27">
        <f t="shared" si="7"/>
        <v>31.558810162235314</v>
      </c>
    </row>
    <row r="238" spans="17:31" x14ac:dyDescent="0.25">
      <c r="Q238" s="41">
        <v>31.502960000000002</v>
      </c>
      <c r="R238" s="41">
        <v>0.40100000000000002</v>
      </c>
      <c r="S238" s="26">
        <f t="shared" si="6"/>
        <v>0.41376212655379579</v>
      </c>
      <c r="AC238" s="41">
        <v>3</v>
      </c>
      <c r="AD238" s="41">
        <v>32.268599575999701</v>
      </c>
      <c r="AE238" s="27">
        <f t="shared" si="7"/>
        <v>31.558810162235314</v>
      </c>
    </row>
    <row r="239" spans="17:31" x14ac:dyDescent="0.25">
      <c r="Q239" s="41">
        <v>31.615749999999998</v>
      </c>
      <c r="R239" s="41">
        <v>0.41</v>
      </c>
      <c r="S239" s="26">
        <f t="shared" si="6"/>
        <v>0.41805589232004153</v>
      </c>
      <c r="AC239" s="41">
        <v>3</v>
      </c>
      <c r="AD239" s="41">
        <v>34.176287474706101</v>
      </c>
      <c r="AE239" s="27">
        <f t="shared" si="7"/>
        <v>31.558810162235314</v>
      </c>
    </row>
    <row r="240" spans="17:31" x14ac:dyDescent="0.25">
      <c r="Q240" s="41">
        <v>31.728539999999999</v>
      </c>
      <c r="R240" s="41">
        <v>0.41299999999999998</v>
      </c>
      <c r="S240" s="26">
        <f t="shared" si="6"/>
        <v>0.42237868695679631</v>
      </c>
      <c r="AC240" s="41">
        <v>3</v>
      </c>
      <c r="AD240" s="41">
        <v>28.0425</v>
      </c>
      <c r="AE240" s="27">
        <f t="shared" si="7"/>
        <v>31.558810162235314</v>
      </c>
    </row>
    <row r="241" spans="17:31" x14ac:dyDescent="0.25">
      <c r="Q241" s="41">
        <v>31.728539999999999</v>
      </c>
      <c r="R241" s="41">
        <v>0.44600000000000001</v>
      </c>
      <c r="S241" s="26">
        <f t="shared" si="6"/>
        <v>0.42237868695679631</v>
      </c>
      <c r="AC241" s="41">
        <v>3</v>
      </c>
      <c r="AD241" s="41">
        <v>34.259402217361099</v>
      </c>
      <c r="AE241" s="27">
        <f t="shared" si="7"/>
        <v>31.558810162235314</v>
      </c>
    </row>
    <row r="242" spans="17:31" x14ac:dyDescent="0.25">
      <c r="Q242" s="41">
        <v>31.841329999999999</v>
      </c>
      <c r="R242" s="41">
        <v>0.4</v>
      </c>
      <c r="S242" s="26">
        <f t="shared" si="6"/>
        <v>0.42673060247967293</v>
      </c>
      <c r="AC242" s="41">
        <v>3</v>
      </c>
      <c r="AD242" s="41">
        <v>25.479340334369201</v>
      </c>
      <c r="AE242" s="27">
        <f t="shared" si="7"/>
        <v>31.558810162235314</v>
      </c>
    </row>
    <row r="243" spans="17:31" x14ac:dyDescent="0.25">
      <c r="Q243" s="41">
        <v>31.841329999999999</v>
      </c>
      <c r="R243" s="41">
        <v>0.44900000000000001</v>
      </c>
      <c r="S243" s="26">
        <f t="shared" si="6"/>
        <v>0.42673060247967293</v>
      </c>
      <c r="AC243" s="41">
        <v>3</v>
      </c>
      <c r="AD243" s="41">
        <v>31.128481353985599</v>
      </c>
      <c r="AE243" s="27">
        <f t="shared" si="7"/>
        <v>31.558810162235314</v>
      </c>
    </row>
    <row r="244" spans="17:31" x14ac:dyDescent="0.25">
      <c r="Q244" s="41">
        <v>31.841329999999999</v>
      </c>
      <c r="R244" s="41">
        <v>0.39800000000000002</v>
      </c>
      <c r="S244" s="26">
        <f t="shared" si="6"/>
        <v>0.42673060247967293</v>
      </c>
      <c r="AC244" s="41">
        <v>3</v>
      </c>
      <c r="AD244" s="41">
        <v>25.454999999999998</v>
      </c>
      <c r="AE244" s="27">
        <f t="shared" si="7"/>
        <v>31.558810162235314</v>
      </c>
    </row>
    <row r="245" spans="17:31" x14ac:dyDescent="0.25">
      <c r="Q245" s="41">
        <v>31.841329999999999</v>
      </c>
      <c r="R245" s="41">
        <v>0.40500000000000003</v>
      </c>
      <c r="S245" s="26">
        <f t="shared" si="6"/>
        <v>0.42673060247967293</v>
      </c>
      <c r="AC245" s="41">
        <v>3</v>
      </c>
      <c r="AD245" s="41">
        <v>32.732604373992402</v>
      </c>
      <c r="AE245" s="27">
        <f t="shared" si="7"/>
        <v>31.558810162235314</v>
      </c>
    </row>
    <row r="246" spans="17:31" x14ac:dyDescent="0.25">
      <c r="Q246" s="41">
        <v>31.95412</v>
      </c>
      <c r="R246" s="41">
        <v>0.41599999999999998</v>
      </c>
      <c r="S246" s="26">
        <f t="shared" si="6"/>
        <v>0.43111173086788129</v>
      </c>
      <c r="AC246" s="41">
        <v>3</v>
      </c>
      <c r="AD246" s="41">
        <v>30.8085452605455</v>
      </c>
      <c r="AE246" s="27">
        <f t="shared" si="7"/>
        <v>31.558810162235314</v>
      </c>
    </row>
    <row r="247" spans="17:31" x14ac:dyDescent="0.25">
      <c r="Q247" s="41">
        <v>31.95412</v>
      </c>
      <c r="R247" s="41">
        <v>0.435</v>
      </c>
      <c r="S247" s="26">
        <f t="shared" si="6"/>
        <v>0.43111173086788129</v>
      </c>
      <c r="AC247" s="41">
        <v>3</v>
      </c>
      <c r="AD247" s="41">
        <v>30.191677205659399</v>
      </c>
      <c r="AE247" s="27">
        <f t="shared" si="7"/>
        <v>31.558810162235314</v>
      </c>
    </row>
    <row r="248" spans="17:31" x14ac:dyDescent="0.25">
      <c r="Q248" s="41">
        <v>32.06691</v>
      </c>
      <c r="R248" s="41">
        <v>0.41</v>
      </c>
      <c r="S248" s="26">
        <f t="shared" si="6"/>
        <v>0.43552216406437005</v>
      </c>
      <c r="AC248" s="41">
        <v>3</v>
      </c>
      <c r="AD248" s="41">
        <v>29.621746171283</v>
      </c>
      <c r="AE248" s="27">
        <f t="shared" si="7"/>
        <v>31.558810162235314</v>
      </c>
    </row>
    <row r="249" spans="17:31" x14ac:dyDescent="0.25">
      <c r="Q249" s="41">
        <v>32.06691</v>
      </c>
      <c r="R249" s="41">
        <v>0.44500000000000001</v>
      </c>
      <c r="S249" s="26">
        <f t="shared" si="6"/>
        <v>0.43552216406437005</v>
      </c>
      <c r="AC249" s="41">
        <v>3</v>
      </c>
      <c r="AD249" s="41">
        <v>29.262012571560302</v>
      </c>
      <c r="AE249" s="27">
        <f t="shared" si="7"/>
        <v>31.558810162235314</v>
      </c>
    </row>
    <row r="250" spans="17:31" x14ac:dyDescent="0.25">
      <c r="Q250" s="41">
        <v>32.179699999999997</v>
      </c>
      <c r="R250" s="41">
        <v>0.42499999999999999</v>
      </c>
      <c r="S250" s="26">
        <f t="shared" si="6"/>
        <v>0.43996199397597224</v>
      </c>
      <c r="AC250" s="41">
        <v>3</v>
      </c>
      <c r="AD250" s="41">
        <v>28.444088955002101</v>
      </c>
      <c r="AE250" s="27">
        <f t="shared" si="7"/>
        <v>31.558810162235314</v>
      </c>
    </row>
    <row r="251" spans="17:31" x14ac:dyDescent="0.25">
      <c r="Q251" s="41">
        <v>32.179699999999997</v>
      </c>
      <c r="R251" s="41">
        <v>0.5</v>
      </c>
      <c r="S251" s="26">
        <f t="shared" si="6"/>
        <v>0.43996199397597224</v>
      </c>
      <c r="AC251" s="41">
        <v>3</v>
      </c>
      <c r="AD251" s="41">
        <v>22.851493973594302</v>
      </c>
      <c r="AE251" s="27">
        <f t="shared" si="7"/>
        <v>31.558810162235314</v>
      </c>
    </row>
    <row r="252" spans="17:31" x14ac:dyDescent="0.25">
      <c r="Q252" s="41">
        <v>32.179699999999997</v>
      </c>
      <c r="R252" s="41">
        <v>0.41299999999999998</v>
      </c>
      <c r="S252" s="26">
        <f t="shared" si="6"/>
        <v>0.43996199397597224</v>
      </c>
      <c r="AC252" s="41">
        <v>3</v>
      </c>
      <c r="AD252" s="41">
        <v>23.5604356020309</v>
      </c>
      <c r="AE252" s="27">
        <f t="shared" si="7"/>
        <v>31.558810162235314</v>
      </c>
    </row>
    <row r="253" spans="17:31" x14ac:dyDescent="0.25">
      <c r="Q253" s="41">
        <v>32.179699999999997</v>
      </c>
      <c r="R253" s="41">
        <v>0.5</v>
      </c>
      <c r="S253" s="26">
        <f t="shared" si="6"/>
        <v>0.43996199397597224</v>
      </c>
      <c r="AC253" s="41">
        <v>3</v>
      </c>
      <c r="AD253" s="41">
        <v>22.871935483024501</v>
      </c>
      <c r="AE253" s="27">
        <f t="shared" si="7"/>
        <v>31.558810162235314</v>
      </c>
    </row>
    <row r="254" spans="17:31" x14ac:dyDescent="0.25">
      <c r="Q254" s="41">
        <v>32.179699999999997</v>
      </c>
      <c r="R254" s="41">
        <v>0.46</v>
      </c>
      <c r="S254" s="26">
        <f t="shared" si="6"/>
        <v>0.43996199397597224</v>
      </c>
      <c r="AC254" s="41">
        <v>3</v>
      </c>
      <c r="AD254" s="41">
        <v>25.7208552137993</v>
      </c>
      <c r="AE254" s="27">
        <f t="shared" si="7"/>
        <v>31.558810162235314</v>
      </c>
    </row>
    <row r="255" spans="17:31" x14ac:dyDescent="0.25">
      <c r="Q255" s="41">
        <v>32.179699999999997</v>
      </c>
      <c r="R255" s="41">
        <v>0.47</v>
      </c>
      <c r="S255" s="26">
        <f t="shared" si="6"/>
        <v>0.43996199397597224</v>
      </c>
      <c r="AC255" s="41">
        <v>3</v>
      </c>
      <c r="AD255" s="41">
        <v>26.975549719777</v>
      </c>
      <c r="AE255" s="27">
        <f t="shared" si="7"/>
        <v>31.558810162235314</v>
      </c>
    </row>
    <row r="256" spans="17:31" x14ac:dyDescent="0.25">
      <c r="Q256" s="41">
        <v>32.179699999999997</v>
      </c>
      <c r="R256" s="41">
        <v>0.44</v>
      </c>
      <c r="S256" s="26">
        <f t="shared" si="6"/>
        <v>0.43996199397597224</v>
      </c>
      <c r="AC256" s="41">
        <v>3</v>
      </c>
      <c r="AD256" s="41">
        <v>25.342500000000001</v>
      </c>
      <c r="AE256" s="27">
        <f t="shared" si="7"/>
        <v>31.558810162235314</v>
      </c>
    </row>
    <row r="257" spans="17:31" x14ac:dyDescent="0.25">
      <c r="Q257" s="41">
        <v>32.179699999999997</v>
      </c>
      <c r="R257" s="41">
        <v>0.46</v>
      </c>
      <c r="S257" s="26">
        <f t="shared" si="6"/>
        <v>0.43996199397597224</v>
      </c>
      <c r="AC257" s="41">
        <v>3</v>
      </c>
      <c r="AD257" s="41">
        <v>32.940457541172997</v>
      </c>
      <c r="AE257" s="27">
        <f t="shared" si="7"/>
        <v>31.558810162235314</v>
      </c>
    </row>
    <row r="258" spans="17:31" x14ac:dyDescent="0.25">
      <c r="Q258" s="41">
        <v>32.179699999999997</v>
      </c>
      <c r="R258" s="41">
        <v>0.44</v>
      </c>
      <c r="S258" s="26">
        <f t="shared" si="6"/>
        <v>0.43996199397597224</v>
      </c>
      <c r="AC258" s="41">
        <v>3</v>
      </c>
      <c r="AD258" s="41">
        <v>33.260208963218297</v>
      </c>
      <c r="AE258" s="27">
        <f t="shared" si="7"/>
        <v>31.558810162235314</v>
      </c>
    </row>
    <row r="259" spans="17:31" x14ac:dyDescent="0.25">
      <c r="Q259" s="41">
        <v>32.179699999999997</v>
      </c>
      <c r="R259" s="41">
        <v>0.39400000000000002</v>
      </c>
      <c r="S259" s="26">
        <f t="shared" si="6"/>
        <v>0.43996199397597224</v>
      </c>
      <c r="AC259" s="41">
        <v>3</v>
      </c>
      <c r="AD259" s="41">
        <v>25.095437567585702</v>
      </c>
      <c r="AE259" s="27">
        <f t="shared" si="7"/>
        <v>31.558810162235314</v>
      </c>
    </row>
    <row r="260" spans="17:31" x14ac:dyDescent="0.25">
      <c r="Q260" s="41">
        <v>32.179699999999997</v>
      </c>
      <c r="R260" s="41">
        <v>0.47499999999999998</v>
      </c>
      <c r="S260" s="26">
        <f t="shared" si="6"/>
        <v>0.43996199397597224</v>
      </c>
      <c r="AC260" s="41">
        <v>3</v>
      </c>
      <c r="AD260" s="41">
        <v>30.873927922249202</v>
      </c>
      <c r="AE260" s="27">
        <f t="shared" si="7"/>
        <v>31.558810162235314</v>
      </c>
    </row>
    <row r="261" spans="17:31" x14ac:dyDescent="0.25">
      <c r="Q261" s="41">
        <v>32.179699999999997</v>
      </c>
      <c r="R261" s="41">
        <v>0.44</v>
      </c>
      <c r="S261" s="26">
        <f t="shared" si="6"/>
        <v>0.43996199397597224</v>
      </c>
      <c r="AC261" s="41">
        <v>3</v>
      </c>
      <c r="AD261" s="41">
        <v>43.905000000000001</v>
      </c>
      <c r="AE261" s="27">
        <f t="shared" si="7"/>
        <v>31.558810162235314</v>
      </c>
    </row>
    <row r="262" spans="17:31" x14ac:dyDescent="0.25">
      <c r="Q262" s="41">
        <v>32.179699999999997</v>
      </c>
      <c r="R262" s="41">
        <v>0.45</v>
      </c>
      <c r="S262" s="26">
        <f t="shared" si="6"/>
        <v>0.43996199397597224</v>
      </c>
      <c r="AC262" s="41">
        <v>3</v>
      </c>
      <c r="AD262" s="41">
        <v>30.5231228404752</v>
      </c>
      <c r="AE262" s="27">
        <f t="shared" si="7"/>
        <v>31.558810162235314</v>
      </c>
    </row>
    <row r="263" spans="17:31" x14ac:dyDescent="0.25">
      <c r="Q263" s="41">
        <v>32.179699999999997</v>
      </c>
      <c r="R263" s="41">
        <v>0.43</v>
      </c>
      <c r="S263" s="26">
        <f t="shared" ref="S263:S326" si="8">$X$7*Q263^$X$5</f>
        <v>0.43996199397597224</v>
      </c>
      <c r="AC263" s="41">
        <v>3</v>
      </c>
      <c r="AD263" s="41">
        <v>33.321195074945997</v>
      </c>
      <c r="AE263" s="27">
        <f t="shared" ref="AE263:AE326" si="9">$X$25*(1-EXP(-$X$24*(AC263-$X$26)))</f>
        <v>31.558810162235314</v>
      </c>
    </row>
    <row r="264" spans="17:31" x14ac:dyDescent="0.25">
      <c r="Q264" s="41">
        <v>32.179699999999997</v>
      </c>
      <c r="R264" s="41">
        <v>0.46500000000000002</v>
      </c>
      <c r="S264" s="26">
        <f t="shared" si="8"/>
        <v>0.43996199397597224</v>
      </c>
      <c r="AC264" s="41">
        <v>3</v>
      </c>
      <c r="AD264" s="41">
        <v>33.3114212058465</v>
      </c>
      <c r="AE264" s="27">
        <f t="shared" si="9"/>
        <v>31.558810162235314</v>
      </c>
    </row>
    <row r="265" spans="17:31" x14ac:dyDescent="0.25">
      <c r="Q265" s="41">
        <v>32.179699999999997</v>
      </c>
      <c r="R265" s="41">
        <v>0.35799999999999998</v>
      </c>
      <c r="S265" s="26">
        <f t="shared" si="8"/>
        <v>0.43996199397597224</v>
      </c>
      <c r="AC265" s="41">
        <v>3</v>
      </c>
      <c r="AD265" s="41">
        <v>35.917499999999997</v>
      </c>
      <c r="AE265" s="27">
        <f t="shared" si="9"/>
        <v>31.558810162235314</v>
      </c>
    </row>
    <row r="266" spans="17:31" x14ac:dyDescent="0.25">
      <c r="Q266" s="41">
        <v>32.179699999999997</v>
      </c>
      <c r="R266" s="41">
        <v>0.434</v>
      </c>
      <c r="S266" s="26">
        <f t="shared" si="8"/>
        <v>0.43996199397597224</v>
      </c>
      <c r="AC266" s="41">
        <v>3</v>
      </c>
      <c r="AD266" s="41">
        <v>26.514027887226</v>
      </c>
      <c r="AE266" s="27">
        <f t="shared" si="9"/>
        <v>31.558810162235314</v>
      </c>
    </row>
    <row r="267" spans="17:31" x14ac:dyDescent="0.25">
      <c r="Q267" s="41">
        <v>32.179699999999997</v>
      </c>
      <c r="R267" s="41">
        <v>0.44800000000000001</v>
      </c>
      <c r="S267" s="26">
        <f t="shared" si="8"/>
        <v>0.43996199397597224</v>
      </c>
      <c r="AC267" s="41">
        <v>3</v>
      </c>
      <c r="AD267" s="41">
        <v>29.8095791472991</v>
      </c>
      <c r="AE267" s="27">
        <f t="shared" si="9"/>
        <v>31.558810162235314</v>
      </c>
    </row>
    <row r="268" spans="17:31" x14ac:dyDescent="0.25">
      <c r="Q268" s="41">
        <v>32.179699999999997</v>
      </c>
      <c r="R268" s="41">
        <v>0.438</v>
      </c>
      <c r="S268" s="26">
        <f t="shared" si="8"/>
        <v>0.43996199397597224</v>
      </c>
      <c r="AC268" s="41">
        <v>3</v>
      </c>
      <c r="AD268" s="41">
        <v>36.03</v>
      </c>
      <c r="AE268" s="27">
        <f t="shared" si="9"/>
        <v>31.558810162235314</v>
      </c>
    </row>
    <row r="269" spans="17:31" x14ac:dyDescent="0.25">
      <c r="Q269" s="41">
        <v>32.179699999999997</v>
      </c>
      <c r="R269" s="41">
        <v>0.31</v>
      </c>
      <c r="S269" s="26">
        <f t="shared" si="8"/>
        <v>0.43996199397597224</v>
      </c>
      <c r="AC269" s="41">
        <v>3</v>
      </c>
      <c r="AD269" s="41">
        <v>32.370562824198799</v>
      </c>
      <c r="AE269" s="27">
        <f t="shared" si="9"/>
        <v>31.558810162235314</v>
      </c>
    </row>
    <row r="270" spans="17:31" x14ac:dyDescent="0.25">
      <c r="Q270" s="41">
        <v>32.179699999999997</v>
      </c>
      <c r="R270" s="41">
        <v>0.46</v>
      </c>
      <c r="S270" s="26">
        <f t="shared" si="8"/>
        <v>0.43996199397597224</v>
      </c>
      <c r="AC270" s="41">
        <v>3</v>
      </c>
      <c r="AD270" s="41">
        <v>25.288444666405599</v>
      </c>
      <c r="AE270" s="27">
        <f t="shared" si="9"/>
        <v>31.558810162235314</v>
      </c>
    </row>
    <row r="271" spans="17:31" x14ac:dyDescent="0.25">
      <c r="Q271" s="41">
        <v>32.292490000000001</v>
      </c>
      <c r="R271" s="41">
        <v>0.41499999999999998</v>
      </c>
      <c r="S271" s="26">
        <f t="shared" si="8"/>
        <v>0.44443131247354428</v>
      </c>
      <c r="AC271" s="41">
        <v>3</v>
      </c>
      <c r="AD271" s="41">
        <v>30.4014644963484</v>
      </c>
      <c r="AE271" s="27">
        <f t="shared" si="9"/>
        <v>31.558810162235314</v>
      </c>
    </row>
    <row r="272" spans="17:31" x14ac:dyDescent="0.25">
      <c r="Q272" s="41">
        <v>32.405279999999998</v>
      </c>
      <c r="R272" s="41">
        <v>0.45200000000000001</v>
      </c>
      <c r="S272" s="26">
        <f t="shared" si="8"/>
        <v>0.44893021139210726</v>
      </c>
      <c r="AC272" s="41">
        <v>3</v>
      </c>
      <c r="AD272" s="41">
        <v>26.6461081475301</v>
      </c>
      <c r="AE272" s="27">
        <f t="shared" si="9"/>
        <v>31.558810162235314</v>
      </c>
    </row>
    <row r="273" spans="17:31" x14ac:dyDescent="0.25">
      <c r="Q273" s="41">
        <v>32.518070000000002</v>
      </c>
      <c r="R273" s="41">
        <v>0.47</v>
      </c>
      <c r="S273" s="26">
        <f t="shared" si="8"/>
        <v>0.4534587825309852</v>
      </c>
      <c r="AC273" s="41">
        <v>3</v>
      </c>
      <c r="AD273" s="41">
        <v>29.069988852013399</v>
      </c>
      <c r="AE273" s="27">
        <f t="shared" si="9"/>
        <v>31.558810162235314</v>
      </c>
    </row>
    <row r="274" spans="17:31" x14ac:dyDescent="0.25">
      <c r="Q274" s="41">
        <v>32.518070000000002</v>
      </c>
      <c r="R274" s="41">
        <v>0.45200000000000001</v>
      </c>
      <c r="S274" s="26">
        <f t="shared" si="8"/>
        <v>0.4534587825309852</v>
      </c>
      <c r="AC274" s="41">
        <v>3</v>
      </c>
      <c r="AD274" s="41">
        <v>38.729999999999997</v>
      </c>
      <c r="AE274" s="27">
        <f t="shared" si="9"/>
        <v>31.558810162235314</v>
      </c>
    </row>
    <row r="275" spans="17:31" x14ac:dyDescent="0.25">
      <c r="Q275" s="41">
        <v>32.630859999999998</v>
      </c>
      <c r="R275" s="41">
        <v>0.41499999999999998</v>
      </c>
      <c r="S275" s="26">
        <f t="shared" si="8"/>
        <v>0.45801711765394354</v>
      </c>
      <c r="AC275" s="41">
        <v>3</v>
      </c>
      <c r="AD275" s="41">
        <v>25.1175</v>
      </c>
      <c r="AE275" s="27">
        <f t="shared" si="9"/>
        <v>31.558810162235314</v>
      </c>
    </row>
    <row r="276" spans="17:31" x14ac:dyDescent="0.25">
      <c r="Q276" s="41">
        <v>32.630859999999998</v>
      </c>
      <c r="R276" s="41">
        <v>0.45500000000000002</v>
      </c>
      <c r="S276" s="26">
        <f t="shared" si="8"/>
        <v>0.45801711765394354</v>
      </c>
      <c r="AC276" s="41">
        <v>3</v>
      </c>
      <c r="AD276" s="41">
        <v>28.808155520594202</v>
      </c>
      <c r="AE276" s="27">
        <f t="shared" si="9"/>
        <v>31.558810162235314</v>
      </c>
    </row>
    <row r="277" spans="17:31" x14ac:dyDescent="0.25">
      <c r="Q277" s="41">
        <v>32.630859999999998</v>
      </c>
      <c r="R277" s="41">
        <v>0.432</v>
      </c>
      <c r="S277" s="26">
        <f t="shared" si="8"/>
        <v>0.45801711765394354</v>
      </c>
      <c r="AC277" s="41">
        <v>3</v>
      </c>
      <c r="AD277" s="41">
        <v>26.9175</v>
      </c>
      <c r="AE277" s="27">
        <f t="shared" si="9"/>
        <v>31.558810162235314</v>
      </c>
    </row>
    <row r="278" spans="17:31" x14ac:dyDescent="0.25">
      <c r="Q278" s="41">
        <v>32.856439999999999</v>
      </c>
      <c r="R278" s="41">
        <v>0.48199999999999998</v>
      </c>
      <c r="S278" s="26">
        <f t="shared" si="8"/>
        <v>0.46722344673018967</v>
      </c>
      <c r="AC278" s="41">
        <v>3</v>
      </c>
      <c r="AD278" s="41">
        <v>34.050245188904697</v>
      </c>
      <c r="AE278" s="27">
        <f t="shared" si="9"/>
        <v>31.558810162235314</v>
      </c>
    </row>
    <row r="279" spans="17:31" x14ac:dyDescent="0.25">
      <c r="Q279" s="41">
        <v>32.969230000000003</v>
      </c>
      <c r="R279" s="41">
        <v>0.42299999999999999</v>
      </c>
      <c r="S279" s="26">
        <f t="shared" si="8"/>
        <v>0.47187162403444349</v>
      </c>
      <c r="AC279" s="41">
        <v>3</v>
      </c>
      <c r="AD279" s="41">
        <v>27.103838204821201</v>
      </c>
      <c r="AE279" s="27">
        <f t="shared" si="9"/>
        <v>31.558810162235314</v>
      </c>
    </row>
    <row r="280" spans="17:31" x14ac:dyDescent="0.25">
      <c r="Q280" s="41">
        <v>32.969230000000003</v>
      </c>
      <c r="R280" s="41">
        <v>0.58799999999999997</v>
      </c>
      <c r="S280" s="26">
        <f t="shared" si="8"/>
        <v>0.47187162403444349</v>
      </c>
      <c r="AC280" s="41">
        <v>3</v>
      </c>
      <c r="AD280" s="41">
        <v>36.479999999999997</v>
      </c>
      <c r="AE280" s="27">
        <f t="shared" si="9"/>
        <v>31.558810162235314</v>
      </c>
    </row>
    <row r="281" spans="17:31" x14ac:dyDescent="0.25">
      <c r="Q281" s="41">
        <v>32.969230000000003</v>
      </c>
      <c r="R281" s="41">
        <v>0.46</v>
      </c>
      <c r="S281" s="26">
        <f t="shared" si="8"/>
        <v>0.47187162403444349</v>
      </c>
      <c r="AC281" s="41">
        <v>3</v>
      </c>
      <c r="AD281" s="41">
        <v>34.435499999999998</v>
      </c>
      <c r="AE281" s="27">
        <f t="shared" si="9"/>
        <v>31.558810162235314</v>
      </c>
    </row>
    <row r="282" spans="17:31" x14ac:dyDescent="0.25">
      <c r="Q282" s="41">
        <v>32.969230000000003</v>
      </c>
      <c r="R282" s="41">
        <v>0.45900000000000002</v>
      </c>
      <c r="S282" s="26">
        <f t="shared" si="8"/>
        <v>0.47187162403444349</v>
      </c>
      <c r="AC282" s="41">
        <v>3</v>
      </c>
      <c r="AD282" s="41">
        <v>25.454999999999998</v>
      </c>
      <c r="AE282" s="27">
        <f t="shared" si="9"/>
        <v>31.558810162235314</v>
      </c>
    </row>
    <row r="283" spans="17:31" x14ac:dyDescent="0.25">
      <c r="Q283" s="41">
        <v>33.08202</v>
      </c>
      <c r="R283" s="41">
        <v>0.51</v>
      </c>
      <c r="S283" s="26">
        <f t="shared" si="8"/>
        <v>0.47654993202497614</v>
      </c>
      <c r="AC283" s="41">
        <v>3</v>
      </c>
      <c r="AD283" s="41">
        <v>31.670739494896001</v>
      </c>
      <c r="AE283" s="27">
        <f t="shared" si="9"/>
        <v>31.558810162235314</v>
      </c>
    </row>
    <row r="284" spans="17:31" x14ac:dyDescent="0.25">
      <c r="Q284" s="41">
        <v>33.08202</v>
      </c>
      <c r="R284" s="41">
        <v>0.54</v>
      </c>
      <c r="S284" s="26">
        <f t="shared" si="8"/>
        <v>0.47654993202497614</v>
      </c>
      <c r="AC284" s="41">
        <v>3</v>
      </c>
      <c r="AD284" s="41">
        <v>35.3541727682261</v>
      </c>
      <c r="AE284" s="27">
        <f t="shared" si="9"/>
        <v>31.558810162235314</v>
      </c>
    </row>
    <row r="285" spans="17:31" x14ac:dyDescent="0.25">
      <c r="Q285" s="41">
        <v>33.307600000000001</v>
      </c>
      <c r="R285" s="41">
        <v>0.40400000000000003</v>
      </c>
      <c r="S285" s="26">
        <f t="shared" si="8"/>
        <v>0.48599730638216199</v>
      </c>
      <c r="AC285" s="41">
        <v>3</v>
      </c>
      <c r="AD285" s="41">
        <v>27.493631206982599</v>
      </c>
      <c r="AE285" s="27">
        <f t="shared" si="9"/>
        <v>31.558810162235314</v>
      </c>
    </row>
    <row r="286" spans="17:31" x14ac:dyDescent="0.25">
      <c r="Q286" s="41">
        <v>33.307600000000001</v>
      </c>
      <c r="R286" s="41">
        <v>0.46500000000000002</v>
      </c>
      <c r="S286" s="26">
        <f t="shared" si="8"/>
        <v>0.48599730638216199</v>
      </c>
      <c r="AC286" s="41">
        <v>3</v>
      </c>
      <c r="AD286" s="41">
        <v>28.4299508491453</v>
      </c>
      <c r="AE286" s="27">
        <f t="shared" si="9"/>
        <v>31.558810162235314</v>
      </c>
    </row>
    <row r="287" spans="17:31" x14ac:dyDescent="0.25">
      <c r="Q287" s="41">
        <v>33.307600000000001</v>
      </c>
      <c r="R287" s="41">
        <v>0.442</v>
      </c>
      <c r="S287" s="26">
        <f t="shared" si="8"/>
        <v>0.48599730638216199</v>
      </c>
      <c r="AC287" s="41">
        <v>3</v>
      </c>
      <c r="AD287" s="41">
        <v>25.437387461201801</v>
      </c>
      <c r="AE287" s="27">
        <f t="shared" si="9"/>
        <v>31.558810162235314</v>
      </c>
    </row>
    <row r="288" spans="17:31" x14ac:dyDescent="0.25">
      <c r="Q288" s="41">
        <v>33.307600000000001</v>
      </c>
      <c r="R288" s="41">
        <v>0.47</v>
      </c>
      <c r="S288" s="26">
        <f t="shared" si="8"/>
        <v>0.48599730638216199</v>
      </c>
      <c r="AC288" s="41">
        <v>3</v>
      </c>
      <c r="AD288" s="41">
        <v>33.569642584471602</v>
      </c>
      <c r="AE288" s="27">
        <f t="shared" si="9"/>
        <v>31.558810162235314</v>
      </c>
    </row>
    <row r="289" spans="17:31" x14ac:dyDescent="0.25">
      <c r="Q289" s="41">
        <v>33.307600000000001</v>
      </c>
      <c r="R289" s="41">
        <v>0.44</v>
      </c>
      <c r="S289" s="26">
        <f t="shared" si="8"/>
        <v>0.48599730638216199</v>
      </c>
      <c r="AC289" s="41">
        <v>3</v>
      </c>
      <c r="AD289" s="41">
        <v>30.448476324714001</v>
      </c>
      <c r="AE289" s="27">
        <f t="shared" si="9"/>
        <v>31.558810162235314</v>
      </c>
    </row>
    <row r="290" spans="17:31" x14ac:dyDescent="0.25">
      <c r="Q290" s="41">
        <v>33.307600000000001</v>
      </c>
      <c r="R290" s="41">
        <v>0.44</v>
      </c>
      <c r="S290" s="26">
        <f t="shared" si="8"/>
        <v>0.48599730638216199</v>
      </c>
      <c r="AC290" s="41">
        <v>3</v>
      </c>
      <c r="AD290" s="41">
        <v>34.638449655371801</v>
      </c>
      <c r="AE290" s="27">
        <f t="shared" si="9"/>
        <v>31.558810162235314</v>
      </c>
    </row>
    <row r="291" spans="17:31" x14ac:dyDescent="0.25">
      <c r="Q291" s="41">
        <v>33.307600000000001</v>
      </c>
      <c r="R291" s="41">
        <v>0.45200000000000001</v>
      </c>
      <c r="S291" s="26">
        <f t="shared" si="8"/>
        <v>0.48599730638216199</v>
      </c>
      <c r="AC291" s="41">
        <v>3</v>
      </c>
      <c r="AD291" s="41">
        <v>36.93</v>
      </c>
      <c r="AE291" s="27">
        <f t="shared" si="9"/>
        <v>31.558810162235314</v>
      </c>
    </row>
    <row r="292" spans="17:31" x14ac:dyDescent="0.25">
      <c r="Q292" s="41">
        <v>33.307600000000001</v>
      </c>
      <c r="R292" s="41">
        <v>0.59</v>
      </c>
      <c r="S292" s="26">
        <f t="shared" si="8"/>
        <v>0.48599730638216199</v>
      </c>
      <c r="AC292" s="41">
        <v>3</v>
      </c>
      <c r="AD292" s="41">
        <v>30.962883960996699</v>
      </c>
      <c r="AE292" s="27">
        <f t="shared" si="9"/>
        <v>31.558810162235314</v>
      </c>
    </row>
    <row r="293" spans="17:31" x14ac:dyDescent="0.25">
      <c r="Q293" s="41">
        <v>33.307600000000001</v>
      </c>
      <c r="R293" s="41">
        <v>0.55500000000000005</v>
      </c>
      <c r="S293" s="26">
        <f t="shared" si="8"/>
        <v>0.48599730638216199</v>
      </c>
      <c r="AC293" s="41">
        <v>3</v>
      </c>
      <c r="AD293" s="41">
        <v>25.099789632005098</v>
      </c>
      <c r="AE293" s="27">
        <f t="shared" si="9"/>
        <v>31.558810162235314</v>
      </c>
    </row>
    <row r="294" spans="17:31" x14ac:dyDescent="0.25">
      <c r="Q294" s="41">
        <v>33.307600000000001</v>
      </c>
      <c r="R294" s="41">
        <v>0.46</v>
      </c>
      <c r="S294" s="26">
        <f t="shared" si="8"/>
        <v>0.48599730638216199</v>
      </c>
      <c r="AC294" s="41">
        <v>3</v>
      </c>
      <c r="AD294" s="41">
        <v>29.566911365363101</v>
      </c>
      <c r="AE294" s="27">
        <f t="shared" si="9"/>
        <v>31.558810162235314</v>
      </c>
    </row>
    <row r="295" spans="17:31" x14ac:dyDescent="0.25">
      <c r="Q295" s="41">
        <v>33.307600000000001</v>
      </c>
      <c r="R295" s="41">
        <v>0.41599999999999998</v>
      </c>
      <c r="S295" s="26">
        <f t="shared" si="8"/>
        <v>0.48599730638216199</v>
      </c>
      <c r="AC295" s="41">
        <v>3</v>
      </c>
      <c r="AD295" s="41">
        <v>34.960466086512398</v>
      </c>
      <c r="AE295" s="27">
        <f t="shared" si="9"/>
        <v>31.558810162235314</v>
      </c>
    </row>
    <row r="296" spans="17:31" x14ac:dyDescent="0.25">
      <c r="Q296" s="41">
        <v>33.307600000000001</v>
      </c>
      <c r="R296" s="41">
        <v>0.46500000000000002</v>
      </c>
      <c r="S296" s="26">
        <f t="shared" si="8"/>
        <v>0.48599730638216199</v>
      </c>
      <c r="AC296" s="41">
        <v>3</v>
      </c>
      <c r="AD296" s="41">
        <v>30.63</v>
      </c>
      <c r="AE296" s="27">
        <f t="shared" si="9"/>
        <v>31.558810162235314</v>
      </c>
    </row>
    <row r="297" spans="17:31" x14ac:dyDescent="0.25">
      <c r="Q297" s="41">
        <v>33.307600000000001</v>
      </c>
      <c r="R297" s="41">
        <v>0.48799999999999999</v>
      </c>
      <c r="S297" s="26">
        <f t="shared" si="8"/>
        <v>0.48599730638216199</v>
      </c>
      <c r="AC297" s="41">
        <v>3</v>
      </c>
      <c r="AD297" s="41">
        <v>27.396461701084402</v>
      </c>
      <c r="AE297" s="27">
        <f t="shared" si="9"/>
        <v>31.558810162235314</v>
      </c>
    </row>
    <row r="298" spans="17:31" x14ac:dyDescent="0.25">
      <c r="Q298" s="41">
        <v>33.307600000000001</v>
      </c>
      <c r="R298" s="41">
        <v>1.2549999999999999</v>
      </c>
      <c r="S298" s="26">
        <f t="shared" si="8"/>
        <v>0.48599730638216199</v>
      </c>
      <c r="AC298" s="41">
        <v>3</v>
      </c>
      <c r="AD298" s="41">
        <v>29.726366620383001</v>
      </c>
      <c r="AE298" s="27">
        <f t="shared" si="9"/>
        <v>31.558810162235314</v>
      </c>
    </row>
    <row r="299" spans="17:31" x14ac:dyDescent="0.25">
      <c r="Q299" s="41">
        <v>33.307600000000001</v>
      </c>
      <c r="R299" s="41">
        <v>0.40799999999999997</v>
      </c>
      <c r="S299" s="26">
        <f t="shared" si="8"/>
        <v>0.48599730638216199</v>
      </c>
      <c r="AC299" s="41">
        <v>3</v>
      </c>
      <c r="AD299" s="41">
        <v>37.552959286670301</v>
      </c>
      <c r="AE299" s="27">
        <f t="shared" si="9"/>
        <v>31.558810162235314</v>
      </c>
    </row>
    <row r="300" spans="17:31" x14ac:dyDescent="0.25">
      <c r="Q300" s="41">
        <v>33.307600000000001</v>
      </c>
      <c r="R300" s="41">
        <v>0.47199999999999998</v>
      </c>
      <c r="S300" s="26">
        <f t="shared" si="8"/>
        <v>0.48599730638216199</v>
      </c>
      <c r="AC300" s="41">
        <v>3</v>
      </c>
      <c r="AD300" s="41">
        <v>35.354999999999997</v>
      </c>
      <c r="AE300" s="27">
        <f t="shared" si="9"/>
        <v>31.558810162235314</v>
      </c>
    </row>
    <row r="301" spans="17:31" x14ac:dyDescent="0.25">
      <c r="Q301" s="41">
        <v>33.307600000000001</v>
      </c>
      <c r="R301" s="41">
        <v>0.45</v>
      </c>
      <c r="S301" s="26">
        <f t="shared" si="8"/>
        <v>0.48599730638216199</v>
      </c>
      <c r="AC301" s="41">
        <v>3</v>
      </c>
      <c r="AD301" s="41">
        <v>27.592500000000001</v>
      </c>
      <c r="AE301" s="27">
        <f t="shared" si="9"/>
        <v>31.558810162235314</v>
      </c>
    </row>
    <row r="302" spans="17:31" x14ac:dyDescent="0.25">
      <c r="Q302" s="41">
        <v>33.307600000000001</v>
      </c>
      <c r="R302" s="41">
        <v>0.54</v>
      </c>
      <c r="S302" s="26">
        <f t="shared" si="8"/>
        <v>0.48599730638216199</v>
      </c>
      <c r="AC302" s="41">
        <v>3</v>
      </c>
      <c r="AD302" s="41">
        <v>28.9061169053501</v>
      </c>
      <c r="AE302" s="27">
        <f t="shared" si="9"/>
        <v>31.558810162235314</v>
      </c>
    </row>
    <row r="303" spans="17:31" x14ac:dyDescent="0.25">
      <c r="Q303" s="41">
        <v>33.307600000000001</v>
      </c>
      <c r="R303" s="41">
        <v>0.51</v>
      </c>
      <c r="S303" s="26">
        <f t="shared" si="8"/>
        <v>0.48599730638216199</v>
      </c>
      <c r="AC303" s="41">
        <v>3</v>
      </c>
      <c r="AD303" s="41">
        <v>33.618634012918498</v>
      </c>
      <c r="AE303" s="27">
        <f t="shared" si="9"/>
        <v>31.558810162235314</v>
      </c>
    </row>
    <row r="304" spans="17:31" x14ac:dyDescent="0.25">
      <c r="Q304" s="41">
        <v>33.307600000000001</v>
      </c>
      <c r="R304" s="41">
        <v>0.48499999999999999</v>
      </c>
      <c r="S304" s="26">
        <f t="shared" si="8"/>
        <v>0.48599730638216199</v>
      </c>
      <c r="AC304" s="41">
        <v>3</v>
      </c>
      <c r="AD304" s="41">
        <v>31.0518</v>
      </c>
      <c r="AE304" s="27">
        <f t="shared" si="9"/>
        <v>31.558810162235314</v>
      </c>
    </row>
    <row r="305" spans="17:31" x14ac:dyDescent="0.25">
      <c r="Q305" s="41">
        <v>33.307600000000001</v>
      </c>
      <c r="R305" s="41">
        <v>0.52500000000000002</v>
      </c>
      <c r="S305" s="26">
        <f t="shared" si="8"/>
        <v>0.48599730638216199</v>
      </c>
      <c r="AC305" s="41">
        <v>3</v>
      </c>
      <c r="AD305" s="41">
        <v>31.192499999999999</v>
      </c>
      <c r="AE305" s="27">
        <f t="shared" si="9"/>
        <v>31.558810162235314</v>
      </c>
    </row>
    <row r="306" spans="17:31" x14ac:dyDescent="0.25">
      <c r="Q306" s="41">
        <v>33.307600000000001</v>
      </c>
      <c r="R306" s="41">
        <v>0.48699999999999999</v>
      </c>
      <c r="S306" s="26">
        <f t="shared" si="8"/>
        <v>0.48599730638216199</v>
      </c>
      <c r="AC306" s="41">
        <v>3</v>
      </c>
      <c r="AD306" s="41">
        <v>32.218539125905998</v>
      </c>
      <c r="AE306" s="27">
        <f t="shared" si="9"/>
        <v>31.558810162235314</v>
      </c>
    </row>
    <row r="307" spans="17:31" x14ac:dyDescent="0.25">
      <c r="Q307" s="41">
        <v>33.307600000000001</v>
      </c>
      <c r="R307" s="41">
        <v>0.5</v>
      </c>
      <c r="S307" s="26">
        <f t="shared" si="8"/>
        <v>0.48599730638216199</v>
      </c>
      <c r="AC307" s="41">
        <v>3</v>
      </c>
      <c r="AD307" s="41">
        <v>25.4923129638509</v>
      </c>
      <c r="AE307" s="27">
        <f t="shared" si="9"/>
        <v>31.558810162235314</v>
      </c>
    </row>
    <row r="308" spans="17:31" x14ac:dyDescent="0.25">
      <c r="Q308" s="41">
        <v>33.307600000000001</v>
      </c>
      <c r="R308" s="41">
        <v>0.51500000000000001</v>
      </c>
      <c r="S308" s="26">
        <f t="shared" si="8"/>
        <v>0.48599730638216199</v>
      </c>
      <c r="AC308" s="41">
        <v>3</v>
      </c>
      <c r="AD308" s="41">
        <v>36.210633500536801</v>
      </c>
      <c r="AE308" s="27">
        <f t="shared" si="9"/>
        <v>31.558810162235314</v>
      </c>
    </row>
    <row r="309" spans="17:31" x14ac:dyDescent="0.25">
      <c r="Q309" s="41">
        <v>33.420389999999998</v>
      </c>
      <c r="R309" s="41">
        <v>0.432</v>
      </c>
      <c r="S309" s="26">
        <f t="shared" si="8"/>
        <v>0.49076655582070633</v>
      </c>
      <c r="AC309" s="41">
        <v>3</v>
      </c>
      <c r="AD309" s="41">
        <v>31.708297814710001</v>
      </c>
      <c r="AE309" s="27">
        <f t="shared" si="9"/>
        <v>31.558810162235314</v>
      </c>
    </row>
    <row r="310" spans="17:31" x14ac:dyDescent="0.25">
      <c r="Q310" s="41">
        <v>33.533180000000002</v>
      </c>
      <c r="R310" s="41">
        <v>0.54</v>
      </c>
      <c r="S310" s="26">
        <f t="shared" si="8"/>
        <v>0.49556630208957653</v>
      </c>
      <c r="AC310" s="41">
        <v>3</v>
      </c>
      <c r="AD310" s="41">
        <v>26.587629089486501</v>
      </c>
      <c r="AE310" s="27">
        <f t="shared" si="9"/>
        <v>31.558810162235314</v>
      </c>
    </row>
    <row r="311" spans="17:31" x14ac:dyDescent="0.25">
      <c r="Q311" s="41">
        <v>33.533180000000002</v>
      </c>
      <c r="R311" s="41">
        <v>0.47899999999999998</v>
      </c>
      <c r="S311" s="26">
        <f t="shared" si="8"/>
        <v>0.49556630208957653</v>
      </c>
      <c r="AC311" s="41">
        <v>3</v>
      </c>
      <c r="AD311" s="41">
        <v>34.911583493878602</v>
      </c>
      <c r="AE311" s="27">
        <f t="shared" si="9"/>
        <v>31.558810162235314</v>
      </c>
    </row>
    <row r="312" spans="17:31" x14ac:dyDescent="0.25">
      <c r="Q312" s="41">
        <v>33.645969999999998</v>
      </c>
      <c r="R312" s="41">
        <v>0.51</v>
      </c>
      <c r="S312" s="26">
        <f t="shared" si="8"/>
        <v>0.50039663663855893</v>
      </c>
      <c r="AC312" s="41">
        <v>3</v>
      </c>
      <c r="AD312" s="41">
        <v>30.6924484481783</v>
      </c>
      <c r="AE312" s="27">
        <f t="shared" si="9"/>
        <v>31.558810162235314</v>
      </c>
    </row>
    <row r="313" spans="17:31" x14ac:dyDescent="0.25">
      <c r="Q313" s="41">
        <v>33.758760000000002</v>
      </c>
      <c r="R313" s="41">
        <v>0.51200000000000001</v>
      </c>
      <c r="S313" s="26">
        <f t="shared" si="8"/>
        <v>0.50525765088320662</v>
      </c>
      <c r="AC313" s="41">
        <v>3</v>
      </c>
      <c r="AD313" s="41">
        <v>23.204431236161401</v>
      </c>
      <c r="AE313" s="27">
        <f t="shared" si="9"/>
        <v>31.558810162235314</v>
      </c>
    </row>
    <row r="314" spans="17:31" x14ac:dyDescent="0.25">
      <c r="Q314" s="41">
        <v>33.871549999999999</v>
      </c>
      <c r="R314" s="41">
        <v>0.55000000000000004</v>
      </c>
      <c r="S314" s="26">
        <f t="shared" si="8"/>
        <v>0.51014943620496878</v>
      </c>
      <c r="AC314" s="41">
        <v>3</v>
      </c>
      <c r="AD314" s="41">
        <v>30.491616330763399</v>
      </c>
      <c r="AE314" s="27">
        <f t="shared" si="9"/>
        <v>31.558810162235314</v>
      </c>
    </row>
    <row r="315" spans="17:31" x14ac:dyDescent="0.25">
      <c r="Q315" s="41">
        <v>33.871549999999999</v>
      </c>
      <c r="R315" s="41">
        <v>0.50700000000000001</v>
      </c>
      <c r="S315" s="26">
        <f t="shared" si="8"/>
        <v>0.51014943620496878</v>
      </c>
      <c r="AC315" s="41">
        <v>3</v>
      </c>
      <c r="AD315" s="41">
        <v>34.153537762900001</v>
      </c>
      <c r="AE315" s="27">
        <f t="shared" si="9"/>
        <v>31.558810162235314</v>
      </c>
    </row>
    <row r="316" spans="17:31" x14ac:dyDescent="0.25">
      <c r="Q316" s="41">
        <v>34.209919999999997</v>
      </c>
      <c r="R316" s="41">
        <v>0.48799999999999999</v>
      </c>
      <c r="S316" s="26">
        <f t="shared" si="8"/>
        <v>0.5250103319385182</v>
      </c>
      <c r="AC316" s="41">
        <v>3</v>
      </c>
      <c r="AD316" s="41">
        <v>34.792499999999997</v>
      </c>
      <c r="AE316" s="27">
        <f t="shared" si="9"/>
        <v>31.558810162235314</v>
      </c>
    </row>
    <row r="317" spans="17:31" x14ac:dyDescent="0.25">
      <c r="Q317" s="41">
        <v>34.209919999999997</v>
      </c>
      <c r="R317" s="41">
        <v>0.52300000000000002</v>
      </c>
      <c r="S317" s="26">
        <f t="shared" si="8"/>
        <v>0.5250103319385182</v>
      </c>
      <c r="AC317" s="41">
        <v>3</v>
      </c>
      <c r="AD317" s="41">
        <v>33.798477208328599</v>
      </c>
      <c r="AE317" s="27">
        <f t="shared" si="9"/>
        <v>31.558810162235314</v>
      </c>
    </row>
    <row r="318" spans="17:31" x14ac:dyDescent="0.25">
      <c r="Q318" s="41">
        <v>34.209919999999997</v>
      </c>
      <c r="R318" s="41">
        <v>0.56000000000000005</v>
      </c>
      <c r="S318" s="26">
        <f t="shared" si="8"/>
        <v>0.5250103319385182</v>
      </c>
      <c r="AC318" s="41">
        <v>3</v>
      </c>
      <c r="AD318" s="41">
        <v>26.725081716342299</v>
      </c>
      <c r="AE318" s="27">
        <f t="shared" si="9"/>
        <v>31.558810162235314</v>
      </c>
    </row>
    <row r="319" spans="17:31" x14ac:dyDescent="0.25">
      <c r="Q319" s="41">
        <v>34.435499999999998</v>
      </c>
      <c r="R319" s="41">
        <v>0.56000000000000005</v>
      </c>
      <c r="S319" s="26">
        <f t="shared" si="8"/>
        <v>0.53507312494977499</v>
      </c>
      <c r="AC319" s="41">
        <v>3</v>
      </c>
      <c r="AD319" s="41">
        <v>34.694779948584099</v>
      </c>
      <c r="AE319" s="27">
        <f t="shared" si="9"/>
        <v>31.558810162235314</v>
      </c>
    </row>
    <row r="320" spans="17:31" x14ac:dyDescent="0.25">
      <c r="Q320" s="41">
        <v>34.435499999999998</v>
      </c>
      <c r="R320" s="41">
        <v>0.45</v>
      </c>
      <c r="S320" s="26">
        <f t="shared" si="8"/>
        <v>0.53507312494977499</v>
      </c>
      <c r="AC320" s="41">
        <v>3</v>
      </c>
      <c r="AD320" s="41">
        <v>31.928222216338099</v>
      </c>
      <c r="AE320" s="27">
        <f t="shared" si="9"/>
        <v>31.558810162235314</v>
      </c>
    </row>
    <row r="321" spans="17:31" x14ac:dyDescent="0.25">
      <c r="Q321" s="41">
        <v>34.435499999999998</v>
      </c>
      <c r="R321" s="41">
        <v>0.55000000000000004</v>
      </c>
      <c r="S321" s="26">
        <f t="shared" si="8"/>
        <v>0.53507312494977499</v>
      </c>
      <c r="AC321" s="41">
        <v>3</v>
      </c>
      <c r="AD321" s="41">
        <v>33.541034729466197</v>
      </c>
      <c r="AE321" s="27">
        <f t="shared" si="9"/>
        <v>31.558810162235314</v>
      </c>
    </row>
    <row r="322" spans="17:31" x14ac:dyDescent="0.25">
      <c r="Q322" s="41">
        <v>34.435499999999998</v>
      </c>
      <c r="R322" s="41">
        <v>0.502</v>
      </c>
      <c r="S322" s="26">
        <f t="shared" si="8"/>
        <v>0.53507312494977499</v>
      </c>
      <c r="AC322" s="41">
        <v>3</v>
      </c>
      <c r="AD322" s="41">
        <v>31.977888340438302</v>
      </c>
      <c r="AE322" s="27">
        <f t="shared" si="9"/>
        <v>31.558810162235314</v>
      </c>
    </row>
    <row r="323" spans="17:31" x14ac:dyDescent="0.25">
      <c r="Q323" s="41">
        <v>34.435499999999998</v>
      </c>
      <c r="R323" s="41">
        <v>0.54600000000000004</v>
      </c>
      <c r="S323" s="26">
        <f t="shared" si="8"/>
        <v>0.53507312494977499</v>
      </c>
      <c r="AC323" s="41">
        <v>3</v>
      </c>
      <c r="AD323" s="41">
        <v>24.262829179123099</v>
      </c>
      <c r="AE323" s="27">
        <f t="shared" si="9"/>
        <v>31.558810162235314</v>
      </c>
    </row>
    <row r="324" spans="17:31" x14ac:dyDescent="0.25">
      <c r="Q324" s="41">
        <v>34.435499999999998</v>
      </c>
      <c r="R324" s="41">
        <v>5.8000000000000003E-2</v>
      </c>
      <c r="S324" s="26">
        <f t="shared" si="8"/>
        <v>0.53507312494977499</v>
      </c>
      <c r="AC324" s="41">
        <v>3</v>
      </c>
      <c r="AD324" s="41">
        <v>23.172049304505698</v>
      </c>
      <c r="AE324" s="27">
        <f t="shared" si="9"/>
        <v>31.558810162235314</v>
      </c>
    </row>
    <row r="325" spans="17:31" x14ac:dyDescent="0.25">
      <c r="Q325" s="41">
        <v>34.435499999999998</v>
      </c>
      <c r="R325" s="41">
        <v>0.44500000000000001</v>
      </c>
      <c r="S325" s="26">
        <f t="shared" si="8"/>
        <v>0.53507312494977499</v>
      </c>
      <c r="AC325" s="41">
        <v>3</v>
      </c>
      <c r="AD325" s="41">
        <v>35.8578655835164</v>
      </c>
      <c r="AE325" s="27">
        <f t="shared" si="9"/>
        <v>31.558810162235314</v>
      </c>
    </row>
    <row r="326" spans="17:31" x14ac:dyDescent="0.25">
      <c r="Q326" s="41">
        <v>34.435499999999998</v>
      </c>
      <c r="R326" s="41">
        <v>0.5</v>
      </c>
      <c r="S326" s="26">
        <f t="shared" si="8"/>
        <v>0.53507312494977499</v>
      </c>
      <c r="AC326" s="41">
        <v>3</v>
      </c>
      <c r="AD326" s="41">
        <v>36.479999999999997</v>
      </c>
      <c r="AE326" s="27">
        <f t="shared" si="9"/>
        <v>31.558810162235314</v>
      </c>
    </row>
    <row r="327" spans="17:31" x14ac:dyDescent="0.25">
      <c r="Q327" s="41">
        <v>34.435499999999998</v>
      </c>
      <c r="R327" s="41">
        <v>0.65</v>
      </c>
      <c r="S327" s="26">
        <f t="shared" ref="S327:S390" si="10">$X$7*Q327^$X$5</f>
        <v>0.53507312494977499</v>
      </c>
      <c r="AC327" s="41">
        <v>3</v>
      </c>
      <c r="AD327" s="41">
        <v>31.643294028016602</v>
      </c>
      <c r="AE327" s="27">
        <f t="shared" ref="AE327:AE390" si="11">$X$25*(1-EXP(-$X$24*(AC327-$X$26)))</f>
        <v>31.558810162235314</v>
      </c>
    </row>
    <row r="328" spans="17:31" x14ac:dyDescent="0.25">
      <c r="Q328" s="41">
        <v>34.435499999999998</v>
      </c>
      <c r="R328" s="41">
        <v>0.56999999999999995</v>
      </c>
      <c r="S328" s="26">
        <f t="shared" si="10"/>
        <v>0.53507312494977499</v>
      </c>
      <c r="AC328" s="41">
        <v>3</v>
      </c>
      <c r="AD328" s="41">
        <v>30.957918084018999</v>
      </c>
      <c r="AE328" s="27">
        <f t="shared" si="11"/>
        <v>31.558810162235314</v>
      </c>
    </row>
    <row r="329" spans="17:31" x14ac:dyDescent="0.25">
      <c r="Q329" s="41">
        <v>34.435499999999998</v>
      </c>
      <c r="R329" s="41">
        <v>0.59</v>
      </c>
      <c r="S329" s="26">
        <f t="shared" si="10"/>
        <v>0.53507312494977499</v>
      </c>
      <c r="AC329" s="41">
        <v>3</v>
      </c>
      <c r="AD329" s="41">
        <v>26.780731304951399</v>
      </c>
      <c r="AE329" s="27">
        <f t="shared" si="11"/>
        <v>31.558810162235314</v>
      </c>
    </row>
    <row r="330" spans="17:31" x14ac:dyDescent="0.25">
      <c r="Q330" s="41">
        <v>34.435499999999998</v>
      </c>
      <c r="R330" s="41">
        <v>0.53</v>
      </c>
      <c r="S330" s="26">
        <f t="shared" si="10"/>
        <v>0.53507312494977499</v>
      </c>
      <c r="AC330" s="41">
        <v>3</v>
      </c>
      <c r="AD330" s="41">
        <v>25.905000000000001</v>
      </c>
      <c r="AE330" s="27">
        <f t="shared" si="11"/>
        <v>31.558810162235314</v>
      </c>
    </row>
    <row r="331" spans="17:31" x14ac:dyDescent="0.25">
      <c r="Q331" s="41">
        <v>34.435499999999998</v>
      </c>
      <c r="R331" s="41">
        <v>0.59</v>
      </c>
      <c r="S331" s="26">
        <f t="shared" si="10"/>
        <v>0.53507312494977499</v>
      </c>
      <c r="AC331" s="41">
        <v>3</v>
      </c>
      <c r="AD331" s="41">
        <v>33.918288284542903</v>
      </c>
      <c r="AE331" s="27">
        <f t="shared" si="11"/>
        <v>31.558810162235314</v>
      </c>
    </row>
    <row r="332" spans="17:31" x14ac:dyDescent="0.25">
      <c r="Q332" s="41">
        <v>34.435499999999998</v>
      </c>
      <c r="R332" s="41">
        <v>0.625</v>
      </c>
      <c r="S332" s="26">
        <f t="shared" si="10"/>
        <v>0.53507312494977499</v>
      </c>
      <c r="AC332" s="41">
        <v>3</v>
      </c>
      <c r="AD332" s="41">
        <v>25.342500000000001</v>
      </c>
      <c r="AE332" s="27">
        <f t="shared" si="11"/>
        <v>31.558810162235314</v>
      </c>
    </row>
    <row r="333" spans="17:31" x14ac:dyDescent="0.25">
      <c r="Q333" s="41">
        <v>34.435499999999998</v>
      </c>
      <c r="R333" s="41">
        <v>0.505</v>
      </c>
      <c r="S333" s="26">
        <f t="shared" si="10"/>
        <v>0.53507312494977499</v>
      </c>
      <c r="AC333" s="41">
        <v>3</v>
      </c>
      <c r="AD333" s="41">
        <v>28.8695178251158</v>
      </c>
      <c r="AE333" s="27">
        <f t="shared" si="11"/>
        <v>31.558810162235314</v>
      </c>
    </row>
    <row r="334" spans="17:31" x14ac:dyDescent="0.25">
      <c r="Q334" s="41">
        <v>34.435499999999998</v>
      </c>
      <c r="R334" s="41">
        <v>0.73499999999999999</v>
      </c>
      <c r="S334" s="26">
        <f t="shared" si="10"/>
        <v>0.53507312494977499</v>
      </c>
      <c r="AC334" s="41">
        <v>3</v>
      </c>
      <c r="AD334" s="41">
        <v>37.819200000000002</v>
      </c>
      <c r="AE334" s="27">
        <f t="shared" si="11"/>
        <v>31.558810162235314</v>
      </c>
    </row>
    <row r="335" spans="17:31" x14ac:dyDescent="0.25">
      <c r="Q335" s="41">
        <v>34.435499999999998</v>
      </c>
      <c r="R335" s="41">
        <v>0.44500000000000001</v>
      </c>
      <c r="S335" s="26">
        <f t="shared" si="10"/>
        <v>0.53507312494977499</v>
      </c>
      <c r="AC335" s="41">
        <v>3</v>
      </c>
      <c r="AD335" s="41">
        <v>34.790600109971002</v>
      </c>
      <c r="AE335" s="27">
        <f t="shared" si="11"/>
        <v>31.558810162235314</v>
      </c>
    </row>
    <row r="336" spans="17:31" x14ac:dyDescent="0.25">
      <c r="Q336" s="41">
        <v>34.435499999999998</v>
      </c>
      <c r="R336" s="41">
        <v>0.6</v>
      </c>
      <c r="S336" s="26">
        <f t="shared" si="10"/>
        <v>0.53507312494977499</v>
      </c>
      <c r="AC336" s="41">
        <v>3</v>
      </c>
      <c r="AD336" s="41">
        <v>24.778258508138201</v>
      </c>
      <c r="AE336" s="27">
        <f t="shared" si="11"/>
        <v>31.558810162235314</v>
      </c>
    </row>
    <row r="337" spans="17:31" x14ac:dyDescent="0.25">
      <c r="Q337" s="41">
        <v>34.435499999999998</v>
      </c>
      <c r="R337" s="41">
        <v>0.49199999999999999</v>
      </c>
      <c r="S337" s="26">
        <f t="shared" si="10"/>
        <v>0.53507312494977499</v>
      </c>
      <c r="AC337" s="41">
        <v>3</v>
      </c>
      <c r="AD337" s="41">
        <v>28.664872195904699</v>
      </c>
      <c r="AE337" s="27">
        <f t="shared" si="11"/>
        <v>31.558810162235314</v>
      </c>
    </row>
    <row r="338" spans="17:31" x14ac:dyDescent="0.25">
      <c r="Q338" s="41">
        <v>34.435499999999998</v>
      </c>
      <c r="R338" s="41">
        <v>0.56499999999999995</v>
      </c>
      <c r="S338" s="26">
        <f t="shared" si="10"/>
        <v>0.53507312494977499</v>
      </c>
      <c r="AC338" s="41">
        <v>3</v>
      </c>
      <c r="AD338" s="41">
        <v>29.365929268811399</v>
      </c>
      <c r="AE338" s="27">
        <f t="shared" si="11"/>
        <v>31.558810162235314</v>
      </c>
    </row>
    <row r="339" spans="17:31" x14ac:dyDescent="0.25">
      <c r="Q339" s="41">
        <v>34.435499999999998</v>
      </c>
      <c r="R339" s="41">
        <v>0.54500000000000004</v>
      </c>
      <c r="S339" s="26">
        <f t="shared" si="10"/>
        <v>0.53507312494977499</v>
      </c>
      <c r="AC339" s="41">
        <v>3</v>
      </c>
      <c r="AD339" s="41">
        <v>29.381502893405401</v>
      </c>
      <c r="AE339" s="27">
        <f t="shared" si="11"/>
        <v>31.558810162235314</v>
      </c>
    </row>
    <row r="340" spans="17:31" x14ac:dyDescent="0.25">
      <c r="Q340" s="41">
        <v>34.435499999999998</v>
      </c>
      <c r="R340" s="41">
        <v>0.55000000000000004</v>
      </c>
      <c r="S340" s="26">
        <f t="shared" si="10"/>
        <v>0.53507312494977499</v>
      </c>
      <c r="AC340" s="41">
        <v>3</v>
      </c>
      <c r="AD340" s="41">
        <v>34.319845699720197</v>
      </c>
      <c r="AE340" s="27">
        <f t="shared" si="11"/>
        <v>31.558810162235314</v>
      </c>
    </row>
    <row r="341" spans="17:31" x14ac:dyDescent="0.25">
      <c r="Q341" s="41">
        <v>34.435499999999998</v>
      </c>
      <c r="R341" s="41">
        <v>0.48</v>
      </c>
      <c r="S341" s="26">
        <f t="shared" si="10"/>
        <v>0.53507312494977499</v>
      </c>
      <c r="AC341" s="41">
        <v>3</v>
      </c>
      <c r="AD341" s="41">
        <v>28.984621377235602</v>
      </c>
      <c r="AE341" s="27">
        <f t="shared" si="11"/>
        <v>31.558810162235314</v>
      </c>
    </row>
    <row r="342" spans="17:31" x14ac:dyDescent="0.25">
      <c r="Q342" s="41">
        <v>34.435499999999998</v>
      </c>
      <c r="R342" s="41">
        <v>0.436</v>
      </c>
      <c r="S342" s="26">
        <f t="shared" si="10"/>
        <v>0.53507312494977499</v>
      </c>
      <c r="AC342" s="41">
        <v>3</v>
      </c>
      <c r="AD342" s="41">
        <v>26.325091140362499</v>
      </c>
      <c r="AE342" s="27">
        <f t="shared" si="11"/>
        <v>31.558810162235314</v>
      </c>
    </row>
    <row r="343" spans="17:31" x14ac:dyDescent="0.25">
      <c r="Q343" s="41">
        <v>34.435499999999998</v>
      </c>
      <c r="R343" s="41">
        <v>0.52</v>
      </c>
      <c r="S343" s="26">
        <f t="shared" si="10"/>
        <v>0.53507312494977499</v>
      </c>
      <c r="AC343" s="41">
        <v>3</v>
      </c>
      <c r="AD343" s="41">
        <v>25.318935874010901</v>
      </c>
      <c r="AE343" s="27">
        <f t="shared" si="11"/>
        <v>31.558810162235314</v>
      </c>
    </row>
    <row r="344" spans="17:31" x14ac:dyDescent="0.25">
      <c r="Q344" s="41">
        <v>34.435499999999998</v>
      </c>
      <c r="R344" s="41">
        <v>0.59499999999999997</v>
      </c>
      <c r="S344" s="26">
        <f t="shared" si="10"/>
        <v>0.53507312494977499</v>
      </c>
      <c r="AC344" s="41">
        <v>3</v>
      </c>
      <c r="AD344" s="41">
        <v>25.740119384447102</v>
      </c>
      <c r="AE344" s="27">
        <f t="shared" si="11"/>
        <v>31.558810162235314</v>
      </c>
    </row>
    <row r="345" spans="17:31" x14ac:dyDescent="0.25">
      <c r="Q345" s="41">
        <v>34.435499999999998</v>
      </c>
      <c r="R345" s="41">
        <v>0.59</v>
      </c>
      <c r="S345" s="26">
        <f t="shared" si="10"/>
        <v>0.53507312494977499</v>
      </c>
      <c r="AC345" s="41">
        <v>3</v>
      </c>
      <c r="AD345" s="41">
        <v>25.1808703797413</v>
      </c>
      <c r="AE345" s="27">
        <f t="shared" si="11"/>
        <v>31.558810162235314</v>
      </c>
    </row>
    <row r="346" spans="17:31" x14ac:dyDescent="0.25">
      <c r="Q346" s="41">
        <v>34.435499999999998</v>
      </c>
      <c r="R346" s="41">
        <v>0.55000000000000004</v>
      </c>
      <c r="S346" s="26">
        <f t="shared" si="10"/>
        <v>0.53507312494977499</v>
      </c>
      <c r="AC346" s="41">
        <v>3</v>
      </c>
      <c r="AD346" s="41">
        <v>36.479999999999997</v>
      </c>
      <c r="AE346" s="27">
        <f t="shared" si="11"/>
        <v>31.558810162235314</v>
      </c>
    </row>
    <row r="347" spans="17:31" x14ac:dyDescent="0.25">
      <c r="Q347" s="41">
        <v>34.435499999999998</v>
      </c>
      <c r="R347" s="41">
        <v>0.45</v>
      </c>
      <c r="S347" s="26">
        <f t="shared" si="10"/>
        <v>0.53507312494977499</v>
      </c>
      <c r="AC347" s="41">
        <v>3</v>
      </c>
      <c r="AD347" s="41">
        <v>25.540519040565499</v>
      </c>
      <c r="AE347" s="27">
        <f t="shared" si="11"/>
        <v>31.558810162235314</v>
      </c>
    </row>
    <row r="348" spans="17:31" x14ac:dyDescent="0.25">
      <c r="Q348" s="41">
        <v>34.435499999999998</v>
      </c>
      <c r="R348" s="41">
        <v>0.56000000000000005</v>
      </c>
      <c r="S348" s="26">
        <f t="shared" si="10"/>
        <v>0.53507312494977499</v>
      </c>
      <c r="AC348" s="41">
        <v>3</v>
      </c>
      <c r="AD348" s="41">
        <v>26.355</v>
      </c>
      <c r="AE348" s="27">
        <f t="shared" si="11"/>
        <v>31.558810162235314</v>
      </c>
    </row>
    <row r="349" spans="17:31" x14ac:dyDescent="0.25">
      <c r="Q349" s="41">
        <v>34.435499999999998</v>
      </c>
      <c r="R349" s="41">
        <v>0.59499999999999997</v>
      </c>
      <c r="S349" s="26">
        <f t="shared" si="10"/>
        <v>0.53507312494977499</v>
      </c>
      <c r="AC349" s="41">
        <v>3</v>
      </c>
      <c r="AD349" s="41">
        <v>31.139986247557299</v>
      </c>
      <c r="AE349" s="27">
        <f t="shared" si="11"/>
        <v>31.558810162235314</v>
      </c>
    </row>
    <row r="350" spans="17:31" x14ac:dyDescent="0.25">
      <c r="Q350" s="41">
        <v>34.773870000000002</v>
      </c>
      <c r="R350" s="41">
        <v>0.56999999999999995</v>
      </c>
      <c r="S350" s="26">
        <f t="shared" si="10"/>
        <v>0.55040243217403317</v>
      </c>
      <c r="AC350" s="41">
        <v>3</v>
      </c>
      <c r="AD350" s="41">
        <v>50.542499999999997</v>
      </c>
      <c r="AE350" s="27">
        <f t="shared" si="11"/>
        <v>31.558810162235314</v>
      </c>
    </row>
    <row r="351" spans="17:31" x14ac:dyDescent="0.25">
      <c r="Q351" s="41">
        <v>34.773870000000002</v>
      </c>
      <c r="R351" s="41">
        <v>0.49399999999999999</v>
      </c>
      <c r="S351" s="26">
        <f t="shared" si="10"/>
        <v>0.55040243217403317</v>
      </c>
      <c r="AC351" s="41">
        <v>3</v>
      </c>
      <c r="AD351" s="41">
        <v>43.23</v>
      </c>
      <c r="AE351" s="27">
        <f t="shared" si="11"/>
        <v>31.558810162235314</v>
      </c>
    </row>
    <row r="352" spans="17:31" x14ac:dyDescent="0.25">
      <c r="Q352" s="41">
        <v>34.773870000000002</v>
      </c>
      <c r="R352" s="41">
        <v>0.59</v>
      </c>
      <c r="S352" s="26">
        <f t="shared" si="10"/>
        <v>0.55040243217403317</v>
      </c>
      <c r="AC352" s="41">
        <v>3</v>
      </c>
      <c r="AD352" s="41">
        <v>24.5582849624018</v>
      </c>
      <c r="AE352" s="27">
        <f t="shared" si="11"/>
        <v>31.558810162235314</v>
      </c>
    </row>
    <row r="353" spans="17:31" x14ac:dyDescent="0.25">
      <c r="Q353" s="41">
        <v>34.886659999999999</v>
      </c>
      <c r="R353" s="41">
        <v>0.56899999999999995</v>
      </c>
      <c r="S353" s="26">
        <f t="shared" si="10"/>
        <v>0.55557526378975641</v>
      </c>
      <c r="AC353" s="41">
        <v>3</v>
      </c>
      <c r="AD353" s="41">
        <v>30.161669643581099</v>
      </c>
      <c r="AE353" s="27">
        <f t="shared" si="11"/>
        <v>31.558810162235314</v>
      </c>
    </row>
    <row r="354" spans="17:31" x14ac:dyDescent="0.25">
      <c r="Q354" s="41">
        <v>34.999450000000003</v>
      </c>
      <c r="R354" s="41">
        <v>0.62</v>
      </c>
      <c r="S354" s="26">
        <f t="shared" si="10"/>
        <v>0.56077977844875504</v>
      </c>
      <c r="AC354" s="41">
        <v>3</v>
      </c>
      <c r="AD354" s="41">
        <v>34.734269820085302</v>
      </c>
      <c r="AE354" s="27">
        <f t="shared" si="11"/>
        <v>31.558810162235314</v>
      </c>
    </row>
    <row r="355" spans="17:31" x14ac:dyDescent="0.25">
      <c r="Q355" s="41">
        <v>35.11224</v>
      </c>
      <c r="R355" s="41">
        <v>0.62</v>
      </c>
      <c r="S355" s="26">
        <f t="shared" si="10"/>
        <v>0.5660160671654898</v>
      </c>
      <c r="AC355" s="41">
        <v>3</v>
      </c>
      <c r="AD355" s="41">
        <v>39.804174664285398</v>
      </c>
      <c r="AE355" s="27">
        <f t="shared" si="11"/>
        <v>31.558810162235314</v>
      </c>
    </row>
    <row r="356" spans="17:31" x14ac:dyDescent="0.25">
      <c r="Q356" s="41">
        <v>35.225029999999997</v>
      </c>
      <c r="R356" s="41">
        <v>0.59199999999999997</v>
      </c>
      <c r="S356" s="26">
        <f t="shared" si="10"/>
        <v>0.5712842209217851</v>
      </c>
      <c r="AC356" s="41">
        <v>3</v>
      </c>
      <c r="AD356" s="41">
        <v>26.783372976500502</v>
      </c>
      <c r="AE356" s="27">
        <f t="shared" si="11"/>
        <v>31.558810162235314</v>
      </c>
    </row>
    <row r="357" spans="17:31" x14ac:dyDescent="0.25">
      <c r="Q357" s="41">
        <v>35.337820000000001</v>
      </c>
      <c r="R357" s="41">
        <v>0.54500000000000004</v>
      </c>
      <c r="S357" s="26">
        <f t="shared" si="10"/>
        <v>0.57658433066693504</v>
      </c>
      <c r="AC357" s="41">
        <v>3</v>
      </c>
      <c r="AD357" s="41">
        <v>28.6985207564415</v>
      </c>
      <c r="AE357" s="27">
        <f t="shared" si="11"/>
        <v>31.558810162235314</v>
      </c>
    </row>
    <row r="358" spans="17:31" x14ac:dyDescent="0.25">
      <c r="Q358" s="41">
        <v>35.450609999999998</v>
      </c>
      <c r="R358" s="41">
        <v>0.55600000000000005</v>
      </c>
      <c r="S358" s="26">
        <f t="shared" si="10"/>
        <v>0.5819164873178263</v>
      </c>
      <c r="AC358" s="41">
        <v>3</v>
      </c>
      <c r="AD358" s="41">
        <v>24.656685855098502</v>
      </c>
      <c r="AE358" s="27">
        <f t="shared" si="11"/>
        <v>31.558810162235314</v>
      </c>
    </row>
    <row r="359" spans="17:31" x14ac:dyDescent="0.25">
      <c r="Q359" s="41">
        <v>35.563400000000001</v>
      </c>
      <c r="R359" s="41">
        <v>0.60499999999999998</v>
      </c>
      <c r="S359" s="26">
        <f t="shared" si="10"/>
        <v>0.5872807817590503</v>
      </c>
      <c r="AC359" s="41">
        <v>3</v>
      </c>
      <c r="AD359" s="41">
        <v>34.996074854142798</v>
      </c>
      <c r="AE359" s="27">
        <f t="shared" si="11"/>
        <v>31.558810162235314</v>
      </c>
    </row>
    <row r="360" spans="17:31" x14ac:dyDescent="0.25">
      <c r="Q360" s="41">
        <v>35.563400000000001</v>
      </c>
      <c r="R360" s="41">
        <v>0.58599999999999997</v>
      </c>
      <c r="S360" s="26">
        <f t="shared" si="10"/>
        <v>0.5872807817590503</v>
      </c>
      <c r="AC360" s="41">
        <v>3</v>
      </c>
      <c r="AD360" s="41">
        <v>26.145621459958999</v>
      </c>
      <c r="AE360" s="27">
        <f t="shared" si="11"/>
        <v>31.558810162235314</v>
      </c>
    </row>
    <row r="361" spans="17:31" x14ac:dyDescent="0.25">
      <c r="Q361" s="41">
        <v>35.563400000000001</v>
      </c>
      <c r="R361" s="41">
        <v>0.67</v>
      </c>
      <c r="S361" s="26">
        <f t="shared" si="10"/>
        <v>0.5872807817590503</v>
      </c>
      <c r="AC361" s="41">
        <v>3</v>
      </c>
      <c r="AD361" s="41">
        <v>30.251172395941399</v>
      </c>
      <c r="AE361" s="27">
        <f t="shared" si="11"/>
        <v>31.558810162235314</v>
      </c>
    </row>
    <row r="362" spans="17:31" x14ac:dyDescent="0.25">
      <c r="Q362" s="41">
        <v>35.563400000000001</v>
      </c>
      <c r="R362" s="41">
        <v>0.60099999999999998</v>
      </c>
      <c r="S362" s="26">
        <f t="shared" si="10"/>
        <v>0.5872807817590503</v>
      </c>
      <c r="AC362" s="41">
        <v>3</v>
      </c>
      <c r="AD362" s="41">
        <v>31.208626504911699</v>
      </c>
      <c r="AE362" s="27">
        <f t="shared" si="11"/>
        <v>31.558810162235314</v>
      </c>
    </row>
    <row r="363" spans="17:31" x14ac:dyDescent="0.25">
      <c r="Q363" s="41">
        <v>35.563400000000001</v>
      </c>
      <c r="R363" s="41">
        <v>0.67300000000000004</v>
      </c>
      <c r="S363" s="26">
        <f t="shared" si="10"/>
        <v>0.5872807817590503</v>
      </c>
      <c r="AC363" s="41">
        <v>3</v>
      </c>
      <c r="AD363" s="41">
        <v>33.117569052208601</v>
      </c>
      <c r="AE363" s="27">
        <f t="shared" si="11"/>
        <v>31.558810162235314</v>
      </c>
    </row>
    <row r="364" spans="17:31" x14ac:dyDescent="0.25">
      <c r="Q364" s="41">
        <v>35.563400000000001</v>
      </c>
      <c r="R364" s="41">
        <v>0.55000000000000004</v>
      </c>
      <c r="S364" s="26">
        <f t="shared" si="10"/>
        <v>0.5872807817590503</v>
      </c>
      <c r="AC364" s="41">
        <v>3</v>
      </c>
      <c r="AD364" s="41">
        <v>30.201544064635101</v>
      </c>
      <c r="AE364" s="27">
        <f t="shared" si="11"/>
        <v>31.558810162235314</v>
      </c>
    </row>
    <row r="365" spans="17:31" x14ac:dyDescent="0.25">
      <c r="Q365" s="41">
        <v>35.563400000000001</v>
      </c>
      <c r="R365" s="41">
        <v>0.63</v>
      </c>
      <c r="S365" s="26">
        <f t="shared" si="10"/>
        <v>0.5872807817590503</v>
      </c>
      <c r="AC365" s="41">
        <v>3</v>
      </c>
      <c r="AD365" s="41">
        <v>32.179699999999997</v>
      </c>
      <c r="AE365" s="27">
        <f t="shared" si="11"/>
        <v>31.558810162235314</v>
      </c>
    </row>
    <row r="366" spans="17:31" x14ac:dyDescent="0.25">
      <c r="Q366" s="41">
        <v>35.563400000000001</v>
      </c>
      <c r="R366" s="41">
        <v>0.59</v>
      </c>
      <c r="S366" s="26">
        <f t="shared" si="10"/>
        <v>0.5872807817590503</v>
      </c>
      <c r="AC366" s="41">
        <v>3</v>
      </c>
      <c r="AD366" s="41">
        <v>32.011465077411799</v>
      </c>
      <c r="AE366" s="27">
        <f t="shared" si="11"/>
        <v>31.558810162235314</v>
      </c>
    </row>
    <row r="367" spans="17:31" x14ac:dyDescent="0.25">
      <c r="Q367" s="41">
        <v>35.563400000000001</v>
      </c>
      <c r="R367" s="41">
        <v>0.58499999999999996</v>
      </c>
      <c r="S367" s="26">
        <f t="shared" si="10"/>
        <v>0.5872807817590503</v>
      </c>
      <c r="AC367" s="41">
        <v>3</v>
      </c>
      <c r="AD367" s="41">
        <v>32.2414626990874</v>
      </c>
      <c r="AE367" s="27">
        <f t="shared" si="11"/>
        <v>31.558810162235314</v>
      </c>
    </row>
    <row r="368" spans="17:31" x14ac:dyDescent="0.25">
      <c r="Q368" s="41">
        <v>35.563400000000001</v>
      </c>
      <c r="R368" s="41">
        <v>0.64</v>
      </c>
      <c r="S368" s="26">
        <f t="shared" si="10"/>
        <v>0.5872807817590503</v>
      </c>
      <c r="AC368" s="41">
        <v>3</v>
      </c>
      <c r="AD368" s="41">
        <v>31.721275669825101</v>
      </c>
      <c r="AE368" s="27">
        <f t="shared" si="11"/>
        <v>31.558810162235314</v>
      </c>
    </row>
    <row r="369" spans="17:31" x14ac:dyDescent="0.25">
      <c r="Q369" s="41">
        <v>35.563400000000001</v>
      </c>
      <c r="R369" s="41">
        <v>0.65500000000000003</v>
      </c>
      <c r="S369" s="26">
        <f t="shared" si="10"/>
        <v>0.5872807817590503</v>
      </c>
      <c r="AC369" s="41">
        <v>3</v>
      </c>
      <c r="AD369" s="41">
        <v>25.306458993171201</v>
      </c>
      <c r="AE369" s="27">
        <f t="shared" si="11"/>
        <v>31.558810162235314</v>
      </c>
    </row>
    <row r="370" spans="17:31" x14ac:dyDescent="0.25">
      <c r="Q370" s="41">
        <v>35.563400000000001</v>
      </c>
      <c r="R370" s="41">
        <v>0.625</v>
      </c>
      <c r="S370" s="26">
        <f t="shared" si="10"/>
        <v>0.5872807817590503</v>
      </c>
      <c r="AC370" s="41">
        <v>3</v>
      </c>
      <c r="AD370" s="41">
        <v>30.178086676105998</v>
      </c>
      <c r="AE370" s="27">
        <f t="shared" si="11"/>
        <v>31.558810162235314</v>
      </c>
    </row>
    <row r="371" spans="17:31" x14ac:dyDescent="0.25">
      <c r="Q371" s="41">
        <v>35.563400000000001</v>
      </c>
      <c r="R371" s="41">
        <v>0.57999999999999996</v>
      </c>
      <c r="S371" s="26">
        <f t="shared" si="10"/>
        <v>0.5872807817590503</v>
      </c>
      <c r="AC371" s="41">
        <v>3</v>
      </c>
      <c r="AD371" s="41">
        <v>37.188206563837497</v>
      </c>
      <c r="AE371" s="27">
        <f t="shared" si="11"/>
        <v>31.558810162235314</v>
      </c>
    </row>
    <row r="372" spans="17:31" x14ac:dyDescent="0.25">
      <c r="Q372" s="41">
        <v>35.563400000000001</v>
      </c>
      <c r="R372" s="41">
        <v>0.67</v>
      </c>
      <c r="S372" s="26">
        <f t="shared" si="10"/>
        <v>0.5872807817590503</v>
      </c>
      <c r="AC372" s="41">
        <v>3</v>
      </c>
      <c r="AD372" s="41">
        <v>29.046865597068201</v>
      </c>
      <c r="AE372" s="27">
        <f t="shared" si="11"/>
        <v>31.558810162235314</v>
      </c>
    </row>
    <row r="373" spans="17:31" x14ac:dyDescent="0.25">
      <c r="Q373" s="41">
        <v>35.563400000000001</v>
      </c>
      <c r="R373" s="41">
        <v>0.65</v>
      </c>
      <c r="S373" s="26">
        <f t="shared" si="10"/>
        <v>0.5872807817590503</v>
      </c>
      <c r="AC373" s="41">
        <v>3</v>
      </c>
      <c r="AD373" s="41">
        <v>35.692500000000003</v>
      </c>
      <c r="AE373" s="27">
        <f t="shared" si="11"/>
        <v>31.558810162235314</v>
      </c>
    </row>
    <row r="374" spans="17:31" x14ac:dyDescent="0.25">
      <c r="Q374" s="41">
        <v>35.563400000000001</v>
      </c>
      <c r="R374" s="41">
        <v>0.6</v>
      </c>
      <c r="S374" s="26">
        <f t="shared" si="10"/>
        <v>0.5872807817590503</v>
      </c>
      <c r="AC374" s="41">
        <v>3</v>
      </c>
      <c r="AD374" s="41">
        <v>34.792499999999997</v>
      </c>
      <c r="AE374" s="27">
        <f t="shared" si="11"/>
        <v>31.558810162235314</v>
      </c>
    </row>
    <row r="375" spans="17:31" x14ac:dyDescent="0.25">
      <c r="Q375" s="41">
        <v>35.563400000000001</v>
      </c>
      <c r="R375" s="41">
        <v>0.69</v>
      </c>
      <c r="S375" s="26">
        <f t="shared" si="10"/>
        <v>0.5872807817590503</v>
      </c>
      <c r="AC375" s="41">
        <v>3</v>
      </c>
      <c r="AD375" s="41">
        <v>26.992197036389602</v>
      </c>
      <c r="AE375" s="27">
        <f t="shared" si="11"/>
        <v>31.558810162235314</v>
      </c>
    </row>
    <row r="376" spans="17:31" x14ac:dyDescent="0.25">
      <c r="Q376" s="41">
        <v>35.563400000000001</v>
      </c>
      <c r="R376" s="41">
        <v>0.59499999999999997</v>
      </c>
      <c r="S376" s="26">
        <f t="shared" si="10"/>
        <v>0.5872807817590503</v>
      </c>
      <c r="AC376" s="41">
        <v>3</v>
      </c>
      <c r="AD376" s="41">
        <v>35.373003197610203</v>
      </c>
      <c r="AE376" s="27">
        <f t="shared" si="11"/>
        <v>31.558810162235314</v>
      </c>
    </row>
    <row r="377" spans="17:31" x14ac:dyDescent="0.25">
      <c r="Q377" s="41">
        <v>35.563400000000001</v>
      </c>
      <c r="R377" s="41">
        <v>0.56000000000000005</v>
      </c>
      <c r="S377" s="26">
        <f t="shared" si="10"/>
        <v>0.5872807817590503</v>
      </c>
      <c r="AC377" s="41">
        <v>3</v>
      </c>
      <c r="AD377" s="41">
        <v>34.905000000000001</v>
      </c>
      <c r="AE377" s="27">
        <f t="shared" si="11"/>
        <v>31.558810162235314</v>
      </c>
    </row>
    <row r="378" spans="17:31" x14ac:dyDescent="0.25">
      <c r="Q378" s="41">
        <v>35.563400000000001</v>
      </c>
      <c r="R378" s="41">
        <v>0.56000000000000005</v>
      </c>
      <c r="S378" s="26">
        <f t="shared" si="10"/>
        <v>0.5872807817590503</v>
      </c>
      <c r="AC378" s="41">
        <v>3</v>
      </c>
      <c r="AD378" s="41">
        <v>28.0434285129157</v>
      </c>
      <c r="AE378" s="27">
        <f t="shared" si="11"/>
        <v>31.558810162235314</v>
      </c>
    </row>
    <row r="379" spans="17:31" x14ac:dyDescent="0.25">
      <c r="Q379" s="41">
        <v>35.563400000000001</v>
      </c>
      <c r="R379" s="41">
        <v>0.61699999999999999</v>
      </c>
      <c r="S379" s="26">
        <f t="shared" si="10"/>
        <v>0.5872807817590503</v>
      </c>
      <c r="AC379" s="41">
        <v>3</v>
      </c>
      <c r="AD379" s="41">
        <v>30.327489469994099</v>
      </c>
      <c r="AE379" s="27">
        <f t="shared" si="11"/>
        <v>31.558810162235314</v>
      </c>
    </row>
    <row r="380" spans="17:31" x14ac:dyDescent="0.25">
      <c r="Q380" s="41">
        <v>35.563400000000001</v>
      </c>
      <c r="R380" s="41">
        <v>0.54</v>
      </c>
      <c r="S380" s="26">
        <f t="shared" si="10"/>
        <v>0.5872807817590503</v>
      </c>
      <c r="AC380" s="41">
        <v>3</v>
      </c>
      <c r="AD380" s="41">
        <v>31.088753354533701</v>
      </c>
      <c r="AE380" s="27">
        <f t="shared" si="11"/>
        <v>31.558810162235314</v>
      </c>
    </row>
    <row r="381" spans="17:31" x14ac:dyDescent="0.25">
      <c r="Q381" s="41">
        <v>35.563400000000001</v>
      </c>
      <c r="R381" s="41">
        <v>0.54500000000000004</v>
      </c>
      <c r="S381" s="26">
        <f t="shared" si="10"/>
        <v>0.5872807817590503</v>
      </c>
      <c r="AC381" s="41">
        <v>3</v>
      </c>
      <c r="AD381" s="41">
        <v>33.712847969839302</v>
      </c>
      <c r="AE381" s="27">
        <f t="shared" si="11"/>
        <v>31.558810162235314</v>
      </c>
    </row>
    <row r="382" spans="17:31" x14ac:dyDescent="0.25">
      <c r="Q382" s="41">
        <v>35.563400000000001</v>
      </c>
      <c r="R382" s="41">
        <v>0.59499999999999997</v>
      </c>
      <c r="S382" s="26">
        <f t="shared" si="10"/>
        <v>0.5872807817590503</v>
      </c>
      <c r="AC382" s="41">
        <v>3</v>
      </c>
      <c r="AD382" s="41">
        <v>33.720574511050202</v>
      </c>
      <c r="AE382" s="27">
        <f t="shared" si="11"/>
        <v>31.558810162235314</v>
      </c>
    </row>
    <row r="383" spans="17:31" x14ac:dyDescent="0.25">
      <c r="Q383" s="41">
        <v>35.563400000000001</v>
      </c>
      <c r="R383" s="41">
        <v>0.62</v>
      </c>
      <c r="S383" s="26">
        <f t="shared" si="10"/>
        <v>0.5872807817590503</v>
      </c>
      <c r="AC383" s="41">
        <v>3</v>
      </c>
      <c r="AD383" s="41">
        <v>28.722644797401799</v>
      </c>
      <c r="AE383" s="27">
        <f t="shared" si="11"/>
        <v>31.558810162235314</v>
      </c>
    </row>
    <row r="384" spans="17:31" x14ac:dyDescent="0.25">
      <c r="Q384" s="41">
        <v>35.563400000000001</v>
      </c>
      <c r="R384" s="41">
        <v>0.52</v>
      </c>
      <c r="S384" s="26">
        <f t="shared" si="10"/>
        <v>0.5872807817590503</v>
      </c>
      <c r="AC384" s="41">
        <v>3</v>
      </c>
      <c r="AD384" s="41">
        <v>34.969254624818198</v>
      </c>
      <c r="AE384" s="27">
        <f t="shared" si="11"/>
        <v>31.558810162235314</v>
      </c>
    </row>
    <row r="385" spans="17:31" x14ac:dyDescent="0.25">
      <c r="Q385" s="41">
        <v>35.563400000000001</v>
      </c>
      <c r="R385" s="41">
        <v>0.48</v>
      </c>
      <c r="S385" s="26">
        <f t="shared" si="10"/>
        <v>0.5872807817590503</v>
      </c>
      <c r="AC385" s="41">
        <v>3</v>
      </c>
      <c r="AD385" s="41">
        <v>30.185027908512001</v>
      </c>
      <c r="AE385" s="27">
        <f t="shared" si="11"/>
        <v>31.558810162235314</v>
      </c>
    </row>
    <row r="386" spans="17:31" x14ac:dyDescent="0.25">
      <c r="Q386" s="41">
        <v>35.563400000000001</v>
      </c>
      <c r="R386" s="41">
        <v>0.6</v>
      </c>
      <c r="S386" s="26">
        <f t="shared" si="10"/>
        <v>0.5872807817590503</v>
      </c>
      <c r="AC386" s="41">
        <v>3</v>
      </c>
      <c r="AD386" s="41">
        <v>27.7975352972501</v>
      </c>
      <c r="AE386" s="27">
        <f t="shared" si="11"/>
        <v>31.558810162235314</v>
      </c>
    </row>
    <row r="387" spans="17:31" x14ac:dyDescent="0.25">
      <c r="Q387" s="41">
        <v>35.563400000000001</v>
      </c>
      <c r="R387" s="41">
        <v>0.55900000000000005</v>
      </c>
      <c r="S387" s="26">
        <f t="shared" si="10"/>
        <v>0.5872807817590503</v>
      </c>
      <c r="AC387" s="41">
        <v>3</v>
      </c>
      <c r="AD387" s="41">
        <v>30.7397851652287</v>
      </c>
      <c r="AE387" s="27">
        <f t="shared" si="11"/>
        <v>31.558810162235314</v>
      </c>
    </row>
    <row r="388" spans="17:31" x14ac:dyDescent="0.25">
      <c r="Q388" s="41">
        <v>35.563400000000001</v>
      </c>
      <c r="R388" s="41">
        <v>0.67</v>
      </c>
      <c r="S388" s="26">
        <f t="shared" si="10"/>
        <v>0.5872807817590503</v>
      </c>
      <c r="AC388" s="41">
        <v>3</v>
      </c>
      <c r="AD388" s="41">
        <v>29.3167587267348</v>
      </c>
      <c r="AE388" s="27">
        <f t="shared" si="11"/>
        <v>31.558810162235314</v>
      </c>
    </row>
    <row r="389" spans="17:31" x14ac:dyDescent="0.25">
      <c r="Q389" s="41">
        <v>35.563400000000001</v>
      </c>
      <c r="R389" s="41">
        <v>0.6</v>
      </c>
      <c r="S389" s="26">
        <f t="shared" si="10"/>
        <v>0.5872807817590503</v>
      </c>
      <c r="AC389" s="41">
        <v>3</v>
      </c>
      <c r="AD389" s="41">
        <v>28.962448056280699</v>
      </c>
      <c r="AE389" s="27">
        <f t="shared" si="11"/>
        <v>31.558810162235314</v>
      </c>
    </row>
    <row r="390" spans="17:31" x14ac:dyDescent="0.25">
      <c r="Q390" s="41">
        <v>35.563400000000001</v>
      </c>
      <c r="R390" s="41">
        <v>0.53800000000000003</v>
      </c>
      <c r="S390" s="26">
        <f t="shared" si="10"/>
        <v>0.5872807817590503</v>
      </c>
      <c r="AC390" s="41">
        <v>3</v>
      </c>
      <c r="AD390" s="41">
        <v>35.692500000000003</v>
      </c>
      <c r="AE390" s="27">
        <f t="shared" si="11"/>
        <v>31.558810162235314</v>
      </c>
    </row>
    <row r="391" spans="17:31" x14ac:dyDescent="0.25">
      <c r="Q391" s="41">
        <v>35.563400000000001</v>
      </c>
      <c r="R391" s="41">
        <v>0.6</v>
      </c>
      <c r="S391" s="26">
        <f t="shared" ref="S391:S454" si="12">$X$7*Q391^$X$5</f>
        <v>0.5872807817590503</v>
      </c>
      <c r="AC391" s="41">
        <v>3</v>
      </c>
      <c r="AD391" s="41">
        <v>31.0518</v>
      </c>
      <c r="AE391" s="27">
        <f t="shared" ref="AE391:AE454" si="13">$X$25*(1-EXP(-$X$24*(AC391-$X$26)))</f>
        <v>31.558810162235314</v>
      </c>
    </row>
    <row r="392" spans="17:31" x14ac:dyDescent="0.25">
      <c r="Q392" s="41">
        <v>35.563400000000001</v>
      </c>
      <c r="R392" s="41">
        <v>0.60499999999999998</v>
      </c>
      <c r="S392" s="26">
        <f t="shared" si="12"/>
        <v>0.5872807817590503</v>
      </c>
      <c r="AC392" s="41">
        <v>3</v>
      </c>
      <c r="AD392" s="41">
        <v>36.378236719906901</v>
      </c>
      <c r="AE392" s="27">
        <f t="shared" si="13"/>
        <v>31.558810162235314</v>
      </c>
    </row>
    <row r="393" spans="17:31" x14ac:dyDescent="0.25">
      <c r="Q393" s="41">
        <v>35.563400000000001</v>
      </c>
      <c r="R393" s="41">
        <v>0.5</v>
      </c>
      <c r="S393" s="26">
        <f t="shared" si="12"/>
        <v>0.5872807817590503</v>
      </c>
      <c r="AC393" s="41">
        <v>3</v>
      </c>
      <c r="AD393" s="41">
        <v>30.575032801220601</v>
      </c>
      <c r="AE393" s="27">
        <f t="shared" si="13"/>
        <v>31.558810162235314</v>
      </c>
    </row>
    <row r="394" spans="17:31" x14ac:dyDescent="0.25">
      <c r="Q394" s="41">
        <v>35.563400000000001</v>
      </c>
      <c r="R394" s="41">
        <v>0.61499999999999999</v>
      </c>
      <c r="S394" s="26">
        <f t="shared" si="12"/>
        <v>0.5872807817590503</v>
      </c>
      <c r="AC394" s="41">
        <v>3</v>
      </c>
      <c r="AD394" s="41">
        <v>35.725161799216799</v>
      </c>
      <c r="AE394" s="27">
        <f t="shared" si="13"/>
        <v>31.558810162235314</v>
      </c>
    </row>
    <row r="395" spans="17:31" x14ac:dyDescent="0.25">
      <c r="Q395" s="41">
        <v>35.563400000000001</v>
      </c>
      <c r="R395" s="41">
        <v>0.59499999999999997</v>
      </c>
      <c r="S395" s="26">
        <f t="shared" si="12"/>
        <v>0.5872807817590503</v>
      </c>
      <c r="AC395" s="41">
        <v>3</v>
      </c>
      <c r="AD395" s="41">
        <v>32.542499999999997</v>
      </c>
      <c r="AE395" s="27">
        <f t="shared" si="13"/>
        <v>31.558810162235314</v>
      </c>
    </row>
    <row r="396" spans="17:31" x14ac:dyDescent="0.25">
      <c r="Q396" s="41">
        <v>35.563400000000001</v>
      </c>
      <c r="R396" s="41">
        <v>0.52</v>
      </c>
      <c r="S396" s="26">
        <f t="shared" si="12"/>
        <v>0.5872807817590503</v>
      </c>
      <c r="AC396" s="41">
        <v>3</v>
      </c>
      <c r="AD396" s="41">
        <v>24.218858801400401</v>
      </c>
      <c r="AE396" s="27">
        <f t="shared" si="13"/>
        <v>31.558810162235314</v>
      </c>
    </row>
    <row r="397" spans="17:31" x14ac:dyDescent="0.25">
      <c r="Q397" s="41">
        <v>35.563400000000001</v>
      </c>
      <c r="R397" s="41">
        <v>0.58499999999999996</v>
      </c>
      <c r="S397" s="26">
        <f t="shared" si="12"/>
        <v>0.5872807817590503</v>
      </c>
      <c r="AC397" s="41">
        <v>3</v>
      </c>
      <c r="AD397" s="41">
        <v>30.271095978316499</v>
      </c>
      <c r="AE397" s="27">
        <f t="shared" si="13"/>
        <v>31.558810162235314</v>
      </c>
    </row>
    <row r="398" spans="17:31" x14ac:dyDescent="0.25">
      <c r="Q398" s="41">
        <v>35.563400000000001</v>
      </c>
      <c r="R398" s="41">
        <v>0.52800000000000002</v>
      </c>
      <c r="S398" s="26">
        <f t="shared" si="12"/>
        <v>0.5872807817590503</v>
      </c>
      <c r="AC398" s="41">
        <v>3</v>
      </c>
      <c r="AD398" s="41">
        <v>38.954999999999998</v>
      </c>
      <c r="AE398" s="27">
        <f t="shared" si="13"/>
        <v>31.558810162235314</v>
      </c>
    </row>
    <row r="399" spans="17:31" x14ac:dyDescent="0.25">
      <c r="Q399" s="41">
        <v>35.563400000000001</v>
      </c>
      <c r="R399" s="41">
        <v>0.52400000000000002</v>
      </c>
      <c r="S399" s="26">
        <f t="shared" si="12"/>
        <v>0.5872807817590503</v>
      </c>
      <c r="AC399" s="41">
        <v>3</v>
      </c>
      <c r="AD399" s="41">
        <v>30.620266616692501</v>
      </c>
      <c r="AE399" s="27">
        <f t="shared" si="13"/>
        <v>31.558810162235314</v>
      </c>
    </row>
    <row r="400" spans="17:31" x14ac:dyDescent="0.25">
      <c r="Q400" s="41">
        <v>35.676189999999998</v>
      </c>
      <c r="R400" s="41">
        <v>0.622</v>
      </c>
      <c r="S400" s="26">
        <f t="shared" si="12"/>
        <v>0.59267730484301806</v>
      </c>
      <c r="AC400" s="41">
        <v>3</v>
      </c>
      <c r="AD400" s="41">
        <v>32.345393781647097</v>
      </c>
      <c r="AE400" s="27">
        <f t="shared" si="13"/>
        <v>31.558810162235314</v>
      </c>
    </row>
    <row r="401" spans="17:31" x14ac:dyDescent="0.25">
      <c r="Q401" s="41">
        <v>35.676189999999998</v>
      </c>
      <c r="R401" s="41">
        <v>0.59</v>
      </c>
      <c r="S401" s="26">
        <f t="shared" si="12"/>
        <v>0.59267730484301806</v>
      </c>
      <c r="AC401" s="41">
        <v>3</v>
      </c>
      <c r="AD401" s="41">
        <v>25.845889701216599</v>
      </c>
      <c r="AE401" s="27">
        <f t="shared" si="13"/>
        <v>31.558810162235314</v>
      </c>
    </row>
    <row r="402" spans="17:31" x14ac:dyDescent="0.25">
      <c r="Q402" s="41">
        <v>35.788980000000002</v>
      </c>
      <c r="R402" s="41">
        <v>0.69699999999999995</v>
      </c>
      <c r="S402" s="26">
        <f t="shared" si="12"/>
        <v>0.59810614739007073</v>
      </c>
      <c r="AC402" s="41">
        <v>3</v>
      </c>
      <c r="AD402" s="41">
        <v>25.501610268706202</v>
      </c>
      <c r="AE402" s="27">
        <f t="shared" si="13"/>
        <v>31.558810162235314</v>
      </c>
    </row>
    <row r="403" spans="17:31" x14ac:dyDescent="0.25">
      <c r="Q403" s="41">
        <v>35.788980000000002</v>
      </c>
      <c r="R403" s="41">
        <v>0.69</v>
      </c>
      <c r="S403" s="26">
        <f t="shared" si="12"/>
        <v>0.59810614739007073</v>
      </c>
      <c r="AC403" s="41">
        <v>3</v>
      </c>
      <c r="AD403" s="41">
        <v>34.668129273052003</v>
      </c>
      <c r="AE403" s="27">
        <f t="shared" si="13"/>
        <v>31.558810162235314</v>
      </c>
    </row>
    <row r="404" spans="17:31" x14ac:dyDescent="0.25">
      <c r="Q404" s="41">
        <v>35.788980000000002</v>
      </c>
      <c r="R404" s="41">
        <v>0.56000000000000005</v>
      </c>
      <c r="S404" s="26">
        <f t="shared" si="12"/>
        <v>0.59810614739007073</v>
      </c>
      <c r="AC404" s="41">
        <v>3</v>
      </c>
      <c r="AD404" s="41">
        <v>30.223642376442001</v>
      </c>
      <c r="AE404" s="27">
        <f t="shared" si="13"/>
        <v>31.558810162235314</v>
      </c>
    </row>
    <row r="405" spans="17:31" x14ac:dyDescent="0.25">
      <c r="Q405" s="41">
        <v>35.788980000000002</v>
      </c>
      <c r="R405" s="41">
        <v>0.55000000000000004</v>
      </c>
      <c r="S405" s="26">
        <f t="shared" si="12"/>
        <v>0.59810614739007073</v>
      </c>
      <c r="AC405" s="41">
        <v>3</v>
      </c>
      <c r="AD405" s="41">
        <v>34.9149112176869</v>
      </c>
      <c r="AE405" s="27">
        <f t="shared" si="13"/>
        <v>31.558810162235314</v>
      </c>
    </row>
    <row r="406" spans="17:31" x14ac:dyDescent="0.25">
      <c r="Q406" s="41">
        <v>35.901769999999999</v>
      </c>
      <c r="R406" s="41">
        <v>0.54800000000000004</v>
      </c>
      <c r="S406" s="26">
        <f t="shared" si="12"/>
        <v>0.60356740018859734</v>
      </c>
      <c r="AC406" s="41">
        <v>3</v>
      </c>
      <c r="AD406" s="41">
        <v>27.871489391943101</v>
      </c>
      <c r="AE406" s="27">
        <f t="shared" si="13"/>
        <v>31.558810162235314</v>
      </c>
    </row>
    <row r="407" spans="17:31" x14ac:dyDescent="0.25">
      <c r="Q407" s="41">
        <v>36.12735</v>
      </c>
      <c r="R407" s="41">
        <v>0.59</v>
      </c>
      <c r="S407" s="26">
        <f t="shared" si="12"/>
        <v>0.61458749953452552</v>
      </c>
      <c r="AC407" s="41">
        <v>3</v>
      </c>
      <c r="AD407" s="41">
        <v>32.284581180619298</v>
      </c>
      <c r="AE407" s="27">
        <f t="shared" si="13"/>
        <v>31.558810162235314</v>
      </c>
    </row>
    <row r="408" spans="17:31" x14ac:dyDescent="0.25">
      <c r="Q408" s="41">
        <v>36.12735</v>
      </c>
      <c r="R408" s="41">
        <v>0.53700000000000003</v>
      </c>
      <c r="S408" s="26">
        <f t="shared" si="12"/>
        <v>0.61458749953452552</v>
      </c>
      <c r="AC408" s="41">
        <v>3</v>
      </c>
      <c r="AD408" s="41">
        <v>31.074169062162799</v>
      </c>
      <c r="AE408" s="27">
        <f t="shared" si="13"/>
        <v>31.558810162235314</v>
      </c>
    </row>
    <row r="409" spans="17:31" x14ac:dyDescent="0.25">
      <c r="Q409" s="41">
        <v>36.352930000000001</v>
      </c>
      <c r="R409" s="41">
        <v>0.65500000000000003</v>
      </c>
      <c r="S409" s="26">
        <f t="shared" si="12"/>
        <v>0.62573832855304767</v>
      </c>
      <c r="AC409" s="41">
        <v>3</v>
      </c>
      <c r="AD409" s="41">
        <v>33.077974995553298</v>
      </c>
      <c r="AE409" s="27">
        <f t="shared" si="13"/>
        <v>31.558810162235314</v>
      </c>
    </row>
    <row r="410" spans="17:31" x14ac:dyDescent="0.25">
      <c r="Q410" s="41">
        <v>36.465719999999997</v>
      </c>
      <c r="R410" s="41">
        <v>0.67</v>
      </c>
      <c r="S410" s="26">
        <f t="shared" si="12"/>
        <v>0.6313629933241488</v>
      </c>
      <c r="AC410" s="41">
        <v>3</v>
      </c>
      <c r="AD410" s="41">
        <v>29.1058710599299</v>
      </c>
      <c r="AE410" s="27">
        <f t="shared" si="13"/>
        <v>31.558810162235314</v>
      </c>
    </row>
    <row r="411" spans="17:31" x14ac:dyDescent="0.25">
      <c r="Q411" s="41">
        <v>36.691299999999998</v>
      </c>
      <c r="R411" s="41">
        <v>0.7</v>
      </c>
      <c r="S411" s="26">
        <f t="shared" si="12"/>
        <v>0.64271127638506254</v>
      </c>
      <c r="AC411" s="41">
        <v>3</v>
      </c>
      <c r="AD411" s="41">
        <v>24.442499999999999</v>
      </c>
      <c r="AE411" s="27">
        <f t="shared" si="13"/>
        <v>31.558810162235314</v>
      </c>
    </row>
    <row r="412" spans="17:31" x14ac:dyDescent="0.25">
      <c r="Q412" s="41">
        <v>36.691299999999998</v>
      </c>
      <c r="R412" s="41">
        <v>0.63</v>
      </c>
      <c r="S412" s="26">
        <f t="shared" si="12"/>
        <v>0.64271127638506254</v>
      </c>
      <c r="AC412" s="41">
        <v>3</v>
      </c>
      <c r="AD412" s="41">
        <v>32.076699937496997</v>
      </c>
      <c r="AE412" s="27">
        <f t="shared" si="13"/>
        <v>31.558810162235314</v>
      </c>
    </row>
    <row r="413" spans="17:31" x14ac:dyDescent="0.25">
      <c r="Q413" s="41">
        <v>36.691299999999998</v>
      </c>
      <c r="R413" s="41">
        <v>0.72</v>
      </c>
      <c r="S413" s="26">
        <f t="shared" si="12"/>
        <v>0.64271127638506254</v>
      </c>
      <c r="AC413" s="41">
        <v>3</v>
      </c>
      <c r="AD413" s="41">
        <v>33.797417930624498</v>
      </c>
      <c r="AE413" s="27">
        <f t="shared" si="13"/>
        <v>31.558810162235314</v>
      </c>
    </row>
    <row r="414" spans="17:31" x14ac:dyDescent="0.25">
      <c r="Q414" s="41">
        <v>36.691299999999998</v>
      </c>
      <c r="R414" s="41">
        <v>0.56999999999999995</v>
      </c>
      <c r="S414" s="26">
        <f t="shared" si="12"/>
        <v>0.64271127638506254</v>
      </c>
      <c r="AC414" s="41">
        <v>3</v>
      </c>
      <c r="AD414" s="41">
        <v>24.214120415327699</v>
      </c>
      <c r="AE414" s="27">
        <f t="shared" si="13"/>
        <v>31.558810162235314</v>
      </c>
    </row>
    <row r="415" spans="17:31" x14ac:dyDescent="0.25">
      <c r="Q415" s="41">
        <v>36.691299999999998</v>
      </c>
      <c r="R415" s="41">
        <v>0.8</v>
      </c>
      <c r="S415" s="26">
        <f t="shared" si="12"/>
        <v>0.64271127638506254</v>
      </c>
      <c r="AC415" s="41">
        <v>3</v>
      </c>
      <c r="AD415" s="41">
        <v>29.991336736913802</v>
      </c>
      <c r="AE415" s="27">
        <f t="shared" si="13"/>
        <v>31.558810162235314</v>
      </c>
    </row>
    <row r="416" spans="17:31" x14ac:dyDescent="0.25">
      <c r="Q416" s="41">
        <v>36.691299999999998</v>
      </c>
      <c r="R416" s="41">
        <v>0.375</v>
      </c>
      <c r="S416" s="26">
        <f t="shared" si="12"/>
        <v>0.64271127638506254</v>
      </c>
      <c r="AC416" s="41">
        <v>3</v>
      </c>
      <c r="AD416" s="41">
        <v>31.699111985530401</v>
      </c>
      <c r="AE416" s="27">
        <f t="shared" si="13"/>
        <v>31.558810162235314</v>
      </c>
    </row>
    <row r="417" spans="17:31" x14ac:dyDescent="0.25">
      <c r="Q417" s="41">
        <v>36.691299999999998</v>
      </c>
      <c r="R417" s="41">
        <v>0.66</v>
      </c>
      <c r="S417" s="26">
        <f t="shared" si="12"/>
        <v>0.64271127638506254</v>
      </c>
      <c r="AC417" s="41">
        <v>3</v>
      </c>
      <c r="AD417" s="41">
        <v>32.363229839132003</v>
      </c>
      <c r="AE417" s="27">
        <f t="shared" si="13"/>
        <v>31.558810162235314</v>
      </c>
    </row>
    <row r="418" spans="17:31" x14ac:dyDescent="0.25">
      <c r="Q418" s="41">
        <v>36.691299999999998</v>
      </c>
      <c r="R418" s="41">
        <v>0.58799999999999997</v>
      </c>
      <c r="S418" s="26">
        <f t="shared" si="12"/>
        <v>0.64271127638506254</v>
      </c>
      <c r="AC418" s="41">
        <v>3</v>
      </c>
      <c r="AD418" s="41">
        <v>41.876745449693701</v>
      </c>
      <c r="AE418" s="27">
        <f t="shared" si="13"/>
        <v>31.558810162235314</v>
      </c>
    </row>
    <row r="419" spans="17:31" x14ac:dyDescent="0.25">
      <c r="Q419" s="41">
        <v>36.691299999999998</v>
      </c>
      <c r="R419" s="41">
        <v>0.66</v>
      </c>
      <c r="S419" s="26">
        <f t="shared" si="12"/>
        <v>0.64271127638506254</v>
      </c>
      <c r="AC419" s="41">
        <v>3</v>
      </c>
      <c r="AD419" s="41">
        <v>37.379082541732203</v>
      </c>
      <c r="AE419" s="27">
        <f t="shared" si="13"/>
        <v>31.558810162235314</v>
      </c>
    </row>
    <row r="420" spans="17:31" x14ac:dyDescent="0.25">
      <c r="Q420" s="41">
        <v>36.691299999999998</v>
      </c>
      <c r="R420" s="41">
        <v>0.58799999999999997</v>
      </c>
      <c r="S420" s="26">
        <f t="shared" si="12"/>
        <v>0.64271127638506254</v>
      </c>
      <c r="AC420" s="41">
        <v>3</v>
      </c>
      <c r="AD420" s="41">
        <v>36.419680616493899</v>
      </c>
      <c r="AE420" s="27">
        <f t="shared" si="13"/>
        <v>31.558810162235314</v>
      </c>
    </row>
    <row r="421" spans="17:31" x14ac:dyDescent="0.25">
      <c r="Q421" s="41">
        <v>36.691299999999998</v>
      </c>
      <c r="R421" s="41">
        <v>0.7</v>
      </c>
      <c r="S421" s="26">
        <f t="shared" si="12"/>
        <v>0.64271127638506254</v>
      </c>
      <c r="AC421" s="41">
        <v>3</v>
      </c>
      <c r="AD421" s="41">
        <v>31.708717794427699</v>
      </c>
      <c r="AE421" s="27">
        <f t="shared" si="13"/>
        <v>31.558810162235314</v>
      </c>
    </row>
    <row r="422" spans="17:31" x14ac:dyDescent="0.25">
      <c r="Q422" s="41">
        <v>36.691299999999998</v>
      </c>
      <c r="R422" s="41">
        <v>0.65500000000000003</v>
      </c>
      <c r="S422" s="26">
        <f t="shared" si="12"/>
        <v>0.64271127638506254</v>
      </c>
      <c r="AC422" s="41">
        <v>3</v>
      </c>
      <c r="AD422" s="41">
        <v>37.489176800237402</v>
      </c>
      <c r="AE422" s="27">
        <f t="shared" si="13"/>
        <v>31.558810162235314</v>
      </c>
    </row>
    <row r="423" spans="17:31" x14ac:dyDescent="0.25">
      <c r="Q423" s="41">
        <v>36.691299999999998</v>
      </c>
      <c r="R423" s="41">
        <v>0.55400000000000005</v>
      </c>
      <c r="S423" s="26">
        <f t="shared" si="12"/>
        <v>0.64271127638506254</v>
      </c>
      <c r="AC423" s="41">
        <v>4</v>
      </c>
      <c r="AD423" s="41">
        <v>34.730130338104999</v>
      </c>
      <c r="AE423" s="27">
        <f t="shared" si="13"/>
        <v>37.823504976564735</v>
      </c>
    </row>
    <row r="424" spans="17:31" x14ac:dyDescent="0.25">
      <c r="Q424" s="41">
        <v>36.691299999999998</v>
      </c>
      <c r="R424" s="41">
        <v>0.67500000000000004</v>
      </c>
      <c r="S424" s="26">
        <f t="shared" si="12"/>
        <v>0.64271127638506254</v>
      </c>
      <c r="AC424" s="41">
        <v>4</v>
      </c>
      <c r="AD424" s="41">
        <v>28.9481053469197</v>
      </c>
      <c r="AE424" s="27">
        <f t="shared" si="13"/>
        <v>37.823504976564735</v>
      </c>
    </row>
    <row r="425" spans="17:31" x14ac:dyDescent="0.25">
      <c r="Q425" s="41">
        <v>36.691299999999998</v>
      </c>
      <c r="R425" s="41">
        <v>0.75</v>
      </c>
      <c r="S425" s="26">
        <f t="shared" si="12"/>
        <v>0.64271127638506254</v>
      </c>
      <c r="AC425" s="41">
        <v>4</v>
      </c>
      <c r="AD425" s="41">
        <v>32.452960375579998</v>
      </c>
      <c r="AE425" s="27">
        <f t="shared" si="13"/>
        <v>37.823504976564735</v>
      </c>
    </row>
    <row r="426" spans="17:31" x14ac:dyDescent="0.25">
      <c r="Q426" s="41">
        <v>36.691299999999998</v>
      </c>
      <c r="R426" s="41">
        <v>0.7</v>
      </c>
      <c r="S426" s="26">
        <f t="shared" si="12"/>
        <v>0.64271127638506254</v>
      </c>
      <c r="AC426" s="41">
        <v>4</v>
      </c>
      <c r="AD426" s="41">
        <v>28.928231929714599</v>
      </c>
      <c r="AE426" s="27">
        <f t="shared" si="13"/>
        <v>37.823504976564735</v>
      </c>
    </row>
    <row r="427" spans="17:31" x14ac:dyDescent="0.25">
      <c r="Q427" s="41">
        <v>36.691299999999998</v>
      </c>
      <c r="R427" s="41">
        <v>0.63500000000000001</v>
      </c>
      <c r="S427" s="26">
        <f t="shared" si="12"/>
        <v>0.64271127638506254</v>
      </c>
      <c r="AC427" s="41">
        <v>4</v>
      </c>
      <c r="AD427" s="41">
        <v>35.060673946284403</v>
      </c>
      <c r="AE427" s="27">
        <f t="shared" si="13"/>
        <v>37.823504976564735</v>
      </c>
    </row>
    <row r="428" spans="17:31" x14ac:dyDescent="0.25">
      <c r="Q428" s="41">
        <v>36.691299999999998</v>
      </c>
      <c r="R428" s="41">
        <v>0.6</v>
      </c>
      <c r="S428" s="26">
        <f t="shared" si="12"/>
        <v>0.64271127638506254</v>
      </c>
      <c r="AC428" s="41">
        <v>4</v>
      </c>
      <c r="AD428" s="41">
        <v>28.841629993312999</v>
      </c>
      <c r="AE428" s="27">
        <f t="shared" si="13"/>
        <v>37.823504976564735</v>
      </c>
    </row>
    <row r="429" spans="17:31" x14ac:dyDescent="0.25">
      <c r="Q429" s="41">
        <v>36.691299999999998</v>
      </c>
      <c r="R429" s="41">
        <v>0.62</v>
      </c>
      <c r="S429" s="26">
        <f t="shared" si="12"/>
        <v>0.64271127638506254</v>
      </c>
      <c r="AC429" s="41">
        <v>4</v>
      </c>
      <c r="AD429" s="41">
        <v>32.391651330749497</v>
      </c>
      <c r="AE429" s="27">
        <f t="shared" si="13"/>
        <v>37.823504976564735</v>
      </c>
    </row>
    <row r="430" spans="17:31" x14ac:dyDescent="0.25">
      <c r="Q430" s="41">
        <v>36.691299999999998</v>
      </c>
      <c r="R430" s="41">
        <v>0.53200000000000003</v>
      </c>
      <c r="S430" s="26">
        <f t="shared" si="12"/>
        <v>0.64271127638506254</v>
      </c>
      <c r="AC430" s="41">
        <v>4</v>
      </c>
      <c r="AD430" s="41">
        <v>33.307600000000001</v>
      </c>
      <c r="AE430" s="27">
        <f t="shared" si="13"/>
        <v>37.823504976564735</v>
      </c>
    </row>
    <row r="431" spans="17:31" x14ac:dyDescent="0.25">
      <c r="Q431" s="41">
        <v>36.691299999999998</v>
      </c>
      <c r="R431" s="41">
        <v>0.65</v>
      </c>
      <c r="S431" s="26">
        <f t="shared" si="12"/>
        <v>0.64271127638506254</v>
      </c>
      <c r="AC431" s="41">
        <v>4</v>
      </c>
      <c r="AD431" s="41">
        <v>45.290188755227597</v>
      </c>
      <c r="AE431" s="27">
        <f t="shared" si="13"/>
        <v>37.823504976564735</v>
      </c>
    </row>
    <row r="432" spans="17:31" x14ac:dyDescent="0.25">
      <c r="Q432" s="41">
        <v>36.691299999999998</v>
      </c>
      <c r="R432" s="41">
        <v>0.57999999999999996</v>
      </c>
      <c r="S432" s="26">
        <f t="shared" si="12"/>
        <v>0.64271127638506254</v>
      </c>
      <c r="AC432" s="41">
        <v>4</v>
      </c>
      <c r="AD432" s="41">
        <v>29.348950166350999</v>
      </c>
      <c r="AE432" s="27">
        <f t="shared" si="13"/>
        <v>37.823504976564735</v>
      </c>
    </row>
    <row r="433" spans="17:31" x14ac:dyDescent="0.25">
      <c r="Q433" s="41">
        <v>36.691299999999998</v>
      </c>
      <c r="R433" s="41">
        <v>0.68</v>
      </c>
      <c r="S433" s="26">
        <f t="shared" si="12"/>
        <v>0.64271127638506254</v>
      </c>
      <c r="AC433" s="41">
        <v>4</v>
      </c>
      <c r="AD433" s="41">
        <v>31.611765611120902</v>
      </c>
      <c r="AE433" s="27">
        <f t="shared" si="13"/>
        <v>37.823504976564735</v>
      </c>
    </row>
    <row r="434" spans="17:31" x14ac:dyDescent="0.25">
      <c r="Q434" s="41">
        <v>36.691299999999998</v>
      </c>
      <c r="R434" s="41">
        <v>0.77</v>
      </c>
      <c r="S434" s="26">
        <f t="shared" si="12"/>
        <v>0.64271127638506254</v>
      </c>
      <c r="AC434" s="41">
        <v>4</v>
      </c>
      <c r="AD434" s="41">
        <v>40.53</v>
      </c>
      <c r="AE434" s="27">
        <f t="shared" si="13"/>
        <v>37.823504976564735</v>
      </c>
    </row>
    <row r="435" spans="17:31" x14ac:dyDescent="0.25">
      <c r="Q435" s="41">
        <v>36.691299999999998</v>
      </c>
      <c r="R435" s="41">
        <v>0.60499999999999998</v>
      </c>
      <c r="S435" s="26">
        <f t="shared" si="12"/>
        <v>0.64271127638506254</v>
      </c>
      <c r="AC435" s="41">
        <v>4</v>
      </c>
      <c r="AD435" s="41">
        <v>31.404276337756201</v>
      </c>
      <c r="AE435" s="27">
        <f t="shared" si="13"/>
        <v>37.823504976564735</v>
      </c>
    </row>
    <row r="436" spans="17:31" x14ac:dyDescent="0.25">
      <c r="Q436" s="41">
        <v>36.691299999999998</v>
      </c>
      <c r="R436" s="41">
        <v>0.67</v>
      </c>
      <c r="S436" s="26">
        <f t="shared" si="12"/>
        <v>0.64271127638506254</v>
      </c>
      <c r="AC436" s="41">
        <v>4</v>
      </c>
      <c r="AD436" s="41">
        <v>29.531041363740101</v>
      </c>
      <c r="AE436" s="27">
        <f t="shared" si="13"/>
        <v>37.823504976564735</v>
      </c>
    </row>
    <row r="437" spans="17:31" x14ac:dyDescent="0.25">
      <c r="Q437" s="41">
        <v>36.691299999999998</v>
      </c>
      <c r="R437" s="41">
        <v>0.7</v>
      </c>
      <c r="S437" s="26">
        <f t="shared" si="12"/>
        <v>0.64271127638506254</v>
      </c>
      <c r="AC437" s="41">
        <v>4</v>
      </c>
      <c r="AD437" s="41">
        <v>26.13</v>
      </c>
      <c r="AE437" s="27">
        <f t="shared" si="13"/>
        <v>37.823504976564735</v>
      </c>
    </row>
    <row r="438" spans="17:31" x14ac:dyDescent="0.25">
      <c r="Q438" s="41">
        <v>36.691299999999998</v>
      </c>
      <c r="R438" s="41">
        <v>0.63500000000000001</v>
      </c>
      <c r="S438" s="26">
        <f t="shared" si="12"/>
        <v>0.64271127638506254</v>
      </c>
      <c r="AC438" s="41">
        <v>4</v>
      </c>
      <c r="AD438" s="41">
        <v>39.293799011375903</v>
      </c>
      <c r="AE438" s="27">
        <f t="shared" si="13"/>
        <v>37.823504976564735</v>
      </c>
    </row>
    <row r="439" spans="17:31" x14ac:dyDescent="0.25">
      <c r="Q439" s="41">
        <v>36.691299999999998</v>
      </c>
      <c r="R439" s="41">
        <v>0.68500000000000005</v>
      </c>
      <c r="S439" s="26">
        <f t="shared" si="12"/>
        <v>0.64271127638506254</v>
      </c>
      <c r="AC439" s="41">
        <v>4</v>
      </c>
      <c r="AD439" s="41">
        <v>30.346988723824001</v>
      </c>
      <c r="AE439" s="27">
        <f t="shared" si="13"/>
        <v>37.823504976564735</v>
      </c>
    </row>
    <row r="440" spans="17:31" x14ac:dyDescent="0.25">
      <c r="Q440" s="41">
        <v>36.804090000000002</v>
      </c>
      <c r="R440" s="41">
        <v>0.66100000000000003</v>
      </c>
      <c r="S440" s="26">
        <f t="shared" si="12"/>
        <v>0.64843507577938886</v>
      </c>
      <c r="AC440" s="41">
        <v>4</v>
      </c>
      <c r="AD440" s="41">
        <v>40.787061798117399</v>
      </c>
      <c r="AE440" s="27">
        <f t="shared" si="13"/>
        <v>37.823504976564735</v>
      </c>
    </row>
    <row r="441" spans="17:31" x14ac:dyDescent="0.25">
      <c r="Q441" s="41">
        <v>36.916879999999999</v>
      </c>
      <c r="R441" s="41">
        <v>0.65800000000000003</v>
      </c>
      <c r="S441" s="26">
        <f t="shared" si="12"/>
        <v>0.65419210110094606</v>
      </c>
      <c r="AC441" s="41">
        <v>4</v>
      </c>
      <c r="AD441" s="41">
        <v>41.317500000000003</v>
      </c>
      <c r="AE441" s="27">
        <f t="shared" si="13"/>
        <v>37.823504976564735</v>
      </c>
    </row>
    <row r="442" spans="17:31" x14ac:dyDescent="0.25">
      <c r="Q442" s="41">
        <v>37.255249999999997</v>
      </c>
      <c r="R442" s="41">
        <v>0.67</v>
      </c>
      <c r="S442" s="26">
        <f t="shared" si="12"/>
        <v>0.67166343722403876</v>
      </c>
      <c r="AC442" s="41">
        <v>4</v>
      </c>
      <c r="AD442" s="41">
        <v>33.364951403289197</v>
      </c>
      <c r="AE442" s="27">
        <f t="shared" si="13"/>
        <v>37.823504976564735</v>
      </c>
    </row>
    <row r="443" spans="17:31" x14ac:dyDescent="0.25">
      <c r="Q443" s="41">
        <v>37.255249999999997</v>
      </c>
      <c r="R443" s="41">
        <v>0.62</v>
      </c>
      <c r="S443" s="26">
        <f t="shared" si="12"/>
        <v>0.67166343722403876</v>
      </c>
      <c r="AC443" s="41">
        <v>4</v>
      </c>
      <c r="AD443" s="41">
        <v>31.8784673597847</v>
      </c>
      <c r="AE443" s="27">
        <f t="shared" si="13"/>
        <v>37.823504976564735</v>
      </c>
    </row>
    <row r="444" spans="17:31" x14ac:dyDescent="0.25">
      <c r="Q444" s="41">
        <v>37.255249999999997</v>
      </c>
      <c r="R444" s="41">
        <v>0.72</v>
      </c>
      <c r="S444" s="26">
        <f t="shared" si="12"/>
        <v>0.67166343722403876</v>
      </c>
      <c r="AC444" s="41">
        <v>4</v>
      </c>
      <c r="AD444" s="41">
        <v>30.7485338293985</v>
      </c>
      <c r="AE444" s="27">
        <f t="shared" si="13"/>
        <v>37.823504976564735</v>
      </c>
    </row>
    <row r="445" spans="17:31" x14ac:dyDescent="0.25">
      <c r="Q445" s="41">
        <v>37.480829999999997</v>
      </c>
      <c r="R445" s="41">
        <v>0.68400000000000005</v>
      </c>
      <c r="S445" s="26">
        <f t="shared" si="12"/>
        <v>0.68347878216328828</v>
      </c>
      <c r="AC445" s="41">
        <v>4</v>
      </c>
      <c r="AD445" s="41">
        <v>29.3692839497091</v>
      </c>
      <c r="AE445" s="27">
        <f t="shared" si="13"/>
        <v>37.823504976564735</v>
      </c>
    </row>
    <row r="446" spans="17:31" x14ac:dyDescent="0.25">
      <c r="Q446" s="41">
        <v>37.593620000000001</v>
      </c>
      <c r="R446" s="41">
        <v>0.71</v>
      </c>
      <c r="S446" s="26">
        <f t="shared" si="12"/>
        <v>0.6894370619475243</v>
      </c>
      <c r="AC446" s="41">
        <v>4</v>
      </c>
      <c r="AD446" s="41">
        <v>33.165811976987598</v>
      </c>
      <c r="AE446" s="27">
        <f t="shared" si="13"/>
        <v>37.823504976564735</v>
      </c>
    </row>
    <row r="447" spans="17:31" x14ac:dyDescent="0.25">
      <c r="Q447" s="41">
        <v>37.593620000000001</v>
      </c>
      <c r="R447" s="41">
        <v>0.71</v>
      </c>
      <c r="S447" s="26">
        <f t="shared" si="12"/>
        <v>0.6894370619475243</v>
      </c>
      <c r="AC447" s="41">
        <v>4</v>
      </c>
      <c r="AD447" s="41">
        <v>35.290680786602699</v>
      </c>
      <c r="AE447" s="27">
        <f t="shared" si="13"/>
        <v>37.823504976564735</v>
      </c>
    </row>
    <row r="448" spans="17:31" x14ac:dyDescent="0.25">
      <c r="Q448" s="41">
        <v>37.819200000000002</v>
      </c>
      <c r="R448" s="41">
        <v>0.71499999999999997</v>
      </c>
      <c r="S448" s="26">
        <f t="shared" si="12"/>
        <v>0.70145528760453069</v>
      </c>
      <c r="AC448" s="41">
        <v>4</v>
      </c>
      <c r="AD448" s="41">
        <v>39.223199862913603</v>
      </c>
      <c r="AE448" s="27">
        <f t="shared" si="13"/>
        <v>37.823504976564735</v>
      </c>
    </row>
    <row r="449" spans="17:31" x14ac:dyDescent="0.25">
      <c r="Q449" s="41">
        <v>37.819200000000002</v>
      </c>
      <c r="R449" s="41">
        <v>0.8</v>
      </c>
      <c r="S449" s="26">
        <f t="shared" si="12"/>
        <v>0.70145528760453069</v>
      </c>
      <c r="AC449" s="41">
        <v>4</v>
      </c>
      <c r="AD449" s="41">
        <v>35.7725880271636</v>
      </c>
      <c r="AE449" s="27">
        <f t="shared" si="13"/>
        <v>37.823504976564735</v>
      </c>
    </row>
    <row r="450" spans="17:31" x14ac:dyDescent="0.25">
      <c r="Q450" s="41">
        <v>37.819200000000002</v>
      </c>
      <c r="R450" s="41">
        <v>0.56599999999999995</v>
      </c>
      <c r="S450" s="26">
        <f t="shared" si="12"/>
        <v>0.70145528760453069</v>
      </c>
      <c r="AC450" s="41">
        <v>4</v>
      </c>
      <c r="AD450" s="41">
        <v>31.410859879501199</v>
      </c>
      <c r="AE450" s="27">
        <f t="shared" si="13"/>
        <v>37.823504976564735</v>
      </c>
    </row>
    <row r="451" spans="17:31" x14ac:dyDescent="0.25">
      <c r="Q451" s="41">
        <v>37.819200000000002</v>
      </c>
      <c r="R451" s="41">
        <v>0.55000000000000004</v>
      </c>
      <c r="S451" s="26">
        <f t="shared" si="12"/>
        <v>0.70145528760453069</v>
      </c>
      <c r="AC451" s="41">
        <v>4</v>
      </c>
      <c r="AD451" s="41">
        <v>40.53</v>
      </c>
      <c r="AE451" s="27">
        <f t="shared" si="13"/>
        <v>37.823504976564735</v>
      </c>
    </row>
    <row r="452" spans="17:31" x14ac:dyDescent="0.25">
      <c r="Q452" s="41">
        <v>37.819200000000002</v>
      </c>
      <c r="R452" s="41">
        <v>0.65</v>
      </c>
      <c r="S452" s="26">
        <f t="shared" si="12"/>
        <v>0.70145528760453069</v>
      </c>
      <c r="AC452" s="41">
        <v>4</v>
      </c>
      <c r="AD452" s="41">
        <v>42.447829961382702</v>
      </c>
      <c r="AE452" s="27">
        <f t="shared" si="13"/>
        <v>37.823504976564735</v>
      </c>
    </row>
    <row r="453" spans="17:31" x14ac:dyDescent="0.25">
      <c r="Q453" s="41">
        <v>37.819200000000002</v>
      </c>
      <c r="R453" s="41">
        <v>0.7</v>
      </c>
      <c r="S453" s="26">
        <f t="shared" si="12"/>
        <v>0.70145528760453069</v>
      </c>
      <c r="AC453" s="41">
        <v>4</v>
      </c>
      <c r="AD453" s="41">
        <v>30.884198138530699</v>
      </c>
      <c r="AE453" s="27">
        <f t="shared" si="13"/>
        <v>37.823504976564735</v>
      </c>
    </row>
    <row r="454" spans="17:31" x14ac:dyDescent="0.25">
      <c r="Q454" s="41">
        <v>37.819200000000002</v>
      </c>
      <c r="R454" s="41">
        <v>0.69</v>
      </c>
      <c r="S454" s="26">
        <f t="shared" si="12"/>
        <v>0.70145528760453069</v>
      </c>
      <c r="AC454" s="41">
        <v>4</v>
      </c>
      <c r="AD454" s="41">
        <v>36.221824275549203</v>
      </c>
      <c r="AE454" s="27">
        <f t="shared" si="13"/>
        <v>37.823504976564735</v>
      </c>
    </row>
    <row r="455" spans="17:31" x14ac:dyDescent="0.25">
      <c r="Q455" s="41">
        <v>37.819200000000002</v>
      </c>
      <c r="R455" s="41">
        <v>0.78</v>
      </c>
      <c r="S455" s="26">
        <f t="shared" ref="S455:S518" si="14">$X$7*Q455^$X$5</f>
        <v>0.70145528760453069</v>
      </c>
      <c r="AC455" s="41">
        <v>4</v>
      </c>
      <c r="AD455" s="41">
        <v>39.285638690551302</v>
      </c>
      <c r="AE455" s="27">
        <f t="shared" ref="AE455:AE518" si="15">$X$25*(1-EXP(-$X$24*(AC455-$X$26)))</f>
        <v>37.823504976564735</v>
      </c>
    </row>
    <row r="456" spans="17:31" x14ac:dyDescent="0.25">
      <c r="Q456" s="41">
        <v>37.819200000000002</v>
      </c>
      <c r="R456" s="41">
        <v>0.65</v>
      </c>
      <c r="S456" s="26">
        <f t="shared" si="14"/>
        <v>0.70145528760453069</v>
      </c>
      <c r="AC456" s="41">
        <v>4</v>
      </c>
      <c r="AD456" s="41">
        <v>49.713537877962402</v>
      </c>
      <c r="AE456" s="27">
        <f t="shared" si="15"/>
        <v>37.823504976564735</v>
      </c>
    </row>
    <row r="457" spans="17:31" x14ac:dyDescent="0.25">
      <c r="Q457" s="41">
        <v>37.819200000000002</v>
      </c>
      <c r="R457" s="41">
        <v>0.7</v>
      </c>
      <c r="S457" s="26">
        <f t="shared" si="14"/>
        <v>0.70145528760453069</v>
      </c>
      <c r="AC457" s="41">
        <v>4</v>
      </c>
      <c r="AD457" s="41">
        <v>28.2520540836184</v>
      </c>
      <c r="AE457" s="27">
        <f t="shared" si="15"/>
        <v>37.823504976564735</v>
      </c>
    </row>
    <row r="458" spans="17:31" x14ac:dyDescent="0.25">
      <c r="Q458" s="41">
        <v>37.819200000000002</v>
      </c>
      <c r="R458" s="41">
        <v>0.78</v>
      </c>
      <c r="S458" s="26">
        <f t="shared" si="14"/>
        <v>0.70145528760453069</v>
      </c>
      <c r="AC458" s="41">
        <v>4</v>
      </c>
      <c r="AD458" s="41">
        <v>34.5980488106553</v>
      </c>
      <c r="AE458" s="27">
        <f t="shared" si="15"/>
        <v>37.823504976564735</v>
      </c>
    </row>
    <row r="459" spans="17:31" x14ac:dyDescent="0.25">
      <c r="Q459" s="41">
        <v>37.819200000000002</v>
      </c>
      <c r="R459" s="41">
        <v>0.8</v>
      </c>
      <c r="S459" s="26">
        <f t="shared" si="14"/>
        <v>0.70145528760453069</v>
      </c>
      <c r="AC459" s="41">
        <v>4</v>
      </c>
      <c r="AD459" s="41">
        <v>41.9925</v>
      </c>
      <c r="AE459" s="27">
        <f t="shared" si="15"/>
        <v>37.823504976564735</v>
      </c>
    </row>
    <row r="460" spans="17:31" x14ac:dyDescent="0.25">
      <c r="Q460" s="41">
        <v>37.819200000000002</v>
      </c>
      <c r="R460" s="41">
        <v>0.73499999999999999</v>
      </c>
      <c r="S460" s="26">
        <f t="shared" si="14"/>
        <v>0.70145528760453069</v>
      </c>
      <c r="AC460" s="41">
        <v>4</v>
      </c>
      <c r="AD460" s="41">
        <v>26.879093836044898</v>
      </c>
      <c r="AE460" s="27">
        <f t="shared" si="15"/>
        <v>37.823504976564735</v>
      </c>
    </row>
    <row r="461" spans="17:31" x14ac:dyDescent="0.25">
      <c r="Q461" s="41">
        <v>37.819200000000002</v>
      </c>
      <c r="R461" s="41">
        <v>0.8</v>
      </c>
      <c r="S461" s="26">
        <f t="shared" si="14"/>
        <v>0.70145528760453069</v>
      </c>
      <c r="AC461" s="41">
        <v>4</v>
      </c>
      <c r="AD461" s="41">
        <v>40.2714470023828</v>
      </c>
      <c r="AE461" s="27">
        <f t="shared" si="15"/>
        <v>37.823504976564735</v>
      </c>
    </row>
    <row r="462" spans="17:31" x14ac:dyDescent="0.25">
      <c r="Q462" s="41">
        <v>37.819200000000002</v>
      </c>
      <c r="R462" s="41">
        <v>0.61499999999999999</v>
      </c>
      <c r="S462" s="26">
        <f t="shared" si="14"/>
        <v>0.70145528760453069</v>
      </c>
      <c r="AC462" s="41">
        <v>4</v>
      </c>
      <c r="AD462" s="41">
        <v>32.269419333129697</v>
      </c>
      <c r="AE462" s="27">
        <f t="shared" si="15"/>
        <v>37.823504976564735</v>
      </c>
    </row>
    <row r="463" spans="17:31" x14ac:dyDescent="0.25">
      <c r="Q463" s="41">
        <v>37.819200000000002</v>
      </c>
      <c r="R463" s="41">
        <v>0.69</v>
      </c>
      <c r="S463" s="26">
        <f t="shared" si="14"/>
        <v>0.70145528760453069</v>
      </c>
      <c r="AC463" s="41">
        <v>4</v>
      </c>
      <c r="AD463" s="41">
        <v>25.211787825019801</v>
      </c>
      <c r="AE463" s="27">
        <f t="shared" si="15"/>
        <v>37.823504976564735</v>
      </c>
    </row>
    <row r="464" spans="17:31" x14ac:dyDescent="0.25">
      <c r="Q464" s="41">
        <v>37.819200000000002</v>
      </c>
      <c r="R464" s="41">
        <v>0.7</v>
      </c>
      <c r="S464" s="26">
        <f t="shared" si="14"/>
        <v>0.70145528760453069</v>
      </c>
      <c r="AC464" s="41">
        <v>4</v>
      </c>
      <c r="AD464" s="41">
        <v>34.893432665784601</v>
      </c>
      <c r="AE464" s="27">
        <f t="shared" si="15"/>
        <v>37.823504976564735</v>
      </c>
    </row>
    <row r="465" spans="17:31" x14ac:dyDescent="0.25">
      <c r="Q465" s="41">
        <v>37.819200000000002</v>
      </c>
      <c r="R465" s="41">
        <v>0.72499999999999998</v>
      </c>
      <c r="S465" s="26">
        <f t="shared" si="14"/>
        <v>0.70145528760453069</v>
      </c>
      <c r="AC465" s="41">
        <v>4</v>
      </c>
      <c r="AD465" s="41">
        <v>53.13</v>
      </c>
      <c r="AE465" s="27">
        <f t="shared" si="15"/>
        <v>37.823504976564735</v>
      </c>
    </row>
    <row r="466" spans="17:31" x14ac:dyDescent="0.25">
      <c r="Q466" s="41">
        <v>37.819200000000002</v>
      </c>
      <c r="R466" s="41">
        <v>0.63</v>
      </c>
      <c r="S466" s="26">
        <f t="shared" si="14"/>
        <v>0.70145528760453069</v>
      </c>
      <c r="AC466" s="41">
        <v>4</v>
      </c>
      <c r="AD466" s="41">
        <v>31.5862645434588</v>
      </c>
      <c r="AE466" s="27">
        <f t="shared" si="15"/>
        <v>37.823504976564735</v>
      </c>
    </row>
    <row r="467" spans="17:31" x14ac:dyDescent="0.25">
      <c r="Q467" s="41">
        <v>37.819200000000002</v>
      </c>
      <c r="R467" s="41">
        <v>0.74</v>
      </c>
      <c r="S467" s="26">
        <f t="shared" si="14"/>
        <v>0.70145528760453069</v>
      </c>
      <c r="AC467" s="41">
        <v>4</v>
      </c>
      <c r="AD467" s="41">
        <v>34.1175</v>
      </c>
      <c r="AE467" s="27">
        <f t="shared" si="15"/>
        <v>37.823504976564735</v>
      </c>
    </row>
    <row r="468" spans="17:31" x14ac:dyDescent="0.25">
      <c r="Q468" s="41">
        <v>37.819200000000002</v>
      </c>
      <c r="R468" s="41">
        <v>0.64600000000000002</v>
      </c>
      <c r="S468" s="26">
        <f t="shared" si="14"/>
        <v>0.70145528760453069</v>
      </c>
      <c r="AC468" s="41">
        <v>4</v>
      </c>
      <c r="AD468" s="41">
        <v>34.549128711182803</v>
      </c>
      <c r="AE468" s="27">
        <f t="shared" si="15"/>
        <v>37.823504976564735</v>
      </c>
    </row>
    <row r="469" spans="17:31" x14ac:dyDescent="0.25">
      <c r="Q469" s="41">
        <v>37.819200000000002</v>
      </c>
      <c r="R469" s="41">
        <v>0.83</v>
      </c>
      <c r="S469" s="26">
        <f t="shared" si="14"/>
        <v>0.70145528760453069</v>
      </c>
      <c r="AC469" s="41">
        <v>4</v>
      </c>
      <c r="AD469" s="41">
        <v>31.923126521323201</v>
      </c>
      <c r="AE469" s="27">
        <f t="shared" si="15"/>
        <v>37.823504976564735</v>
      </c>
    </row>
    <row r="470" spans="17:31" x14ac:dyDescent="0.25">
      <c r="Q470" s="41">
        <v>38.270359999999997</v>
      </c>
      <c r="R470" s="41">
        <v>0.8</v>
      </c>
      <c r="S470" s="26">
        <f t="shared" si="14"/>
        <v>0.72590092955053886</v>
      </c>
      <c r="AC470" s="41">
        <v>4</v>
      </c>
      <c r="AD470" s="41">
        <v>59.9925</v>
      </c>
      <c r="AE470" s="27">
        <f t="shared" si="15"/>
        <v>37.823504976564735</v>
      </c>
    </row>
    <row r="471" spans="17:31" x14ac:dyDescent="0.25">
      <c r="Q471" s="41">
        <v>38.383150000000001</v>
      </c>
      <c r="R471" s="41">
        <v>0.74099999999999999</v>
      </c>
      <c r="S471" s="26">
        <f t="shared" si="14"/>
        <v>0.7320981140447731</v>
      </c>
      <c r="AC471" s="41">
        <v>4</v>
      </c>
      <c r="AD471" s="41">
        <v>29.165168469621001</v>
      </c>
      <c r="AE471" s="27">
        <f t="shared" si="15"/>
        <v>37.823504976564735</v>
      </c>
    </row>
    <row r="472" spans="17:31" x14ac:dyDescent="0.25">
      <c r="Q472" s="41">
        <v>38.383150000000001</v>
      </c>
      <c r="R472" s="41">
        <v>0.74</v>
      </c>
      <c r="S472" s="26">
        <f t="shared" si="14"/>
        <v>0.7320981140447731</v>
      </c>
      <c r="AC472" s="41">
        <v>4</v>
      </c>
      <c r="AD472" s="41">
        <v>31.171672260125298</v>
      </c>
      <c r="AE472" s="27">
        <f t="shared" si="15"/>
        <v>37.823504976564735</v>
      </c>
    </row>
    <row r="473" spans="17:31" x14ac:dyDescent="0.25">
      <c r="Q473" s="41">
        <v>38.383150000000001</v>
      </c>
      <c r="R473" s="41">
        <v>0.76</v>
      </c>
      <c r="S473" s="26">
        <f t="shared" si="14"/>
        <v>0.7320981140447731</v>
      </c>
      <c r="AC473" s="41">
        <v>4</v>
      </c>
      <c r="AD473" s="41">
        <v>28.686974156525601</v>
      </c>
      <c r="AE473" s="27">
        <f t="shared" si="15"/>
        <v>37.823504976564735</v>
      </c>
    </row>
    <row r="474" spans="17:31" x14ac:dyDescent="0.25">
      <c r="Q474" s="41">
        <v>38.495939999999997</v>
      </c>
      <c r="R474" s="41">
        <v>0.72499999999999998</v>
      </c>
      <c r="S474" s="26">
        <f t="shared" si="14"/>
        <v>0.73832978835226382</v>
      </c>
      <c r="AC474" s="41">
        <v>4</v>
      </c>
      <c r="AD474" s="41">
        <v>28.438217419340099</v>
      </c>
      <c r="AE474" s="27">
        <f t="shared" si="15"/>
        <v>37.823504976564735</v>
      </c>
    </row>
    <row r="475" spans="17:31" x14ac:dyDescent="0.25">
      <c r="Q475" s="41">
        <v>38.495939999999997</v>
      </c>
      <c r="R475" s="41">
        <v>0.76400000000000001</v>
      </c>
      <c r="S475" s="26">
        <f t="shared" si="14"/>
        <v>0.73832978835226382</v>
      </c>
      <c r="AC475" s="41">
        <v>4</v>
      </c>
      <c r="AD475" s="41">
        <v>32.402154127931098</v>
      </c>
      <c r="AE475" s="27">
        <f t="shared" si="15"/>
        <v>37.823504976564735</v>
      </c>
    </row>
    <row r="476" spans="17:31" x14ac:dyDescent="0.25">
      <c r="Q476" s="41">
        <v>38.721519999999998</v>
      </c>
      <c r="R476" s="41">
        <v>0.76500000000000001</v>
      </c>
      <c r="S476" s="26">
        <f t="shared" si="14"/>
        <v>0.75089696659134708</v>
      </c>
      <c r="AC476" s="41">
        <v>4</v>
      </c>
      <c r="AD476" s="41">
        <v>27.291983802609899</v>
      </c>
      <c r="AE476" s="27">
        <f t="shared" si="15"/>
        <v>37.823504976564735</v>
      </c>
    </row>
    <row r="477" spans="17:31" x14ac:dyDescent="0.25">
      <c r="Q477" s="41">
        <v>38.947099999999999</v>
      </c>
      <c r="R477" s="41">
        <v>0.8</v>
      </c>
      <c r="S477" s="26">
        <f t="shared" si="14"/>
        <v>0.76360318434338736</v>
      </c>
      <c r="AC477" s="41">
        <v>4</v>
      </c>
      <c r="AD477" s="41">
        <v>28.121949426473101</v>
      </c>
      <c r="AE477" s="27">
        <f t="shared" si="15"/>
        <v>37.823504976564735</v>
      </c>
    </row>
    <row r="478" spans="17:31" x14ac:dyDescent="0.25">
      <c r="Q478" s="41">
        <v>38.947099999999999</v>
      </c>
      <c r="R478" s="41">
        <v>0.79</v>
      </c>
      <c r="S478" s="26">
        <f t="shared" si="14"/>
        <v>0.76360318434338736</v>
      </c>
      <c r="AC478" s="41">
        <v>4</v>
      </c>
      <c r="AD478" s="41">
        <v>35.553932837685799</v>
      </c>
      <c r="AE478" s="27">
        <f t="shared" si="15"/>
        <v>37.823504976564735</v>
      </c>
    </row>
    <row r="479" spans="17:31" x14ac:dyDescent="0.25">
      <c r="Q479" s="41">
        <v>38.947099999999999</v>
      </c>
      <c r="R479" s="41">
        <v>0.76500000000000001</v>
      </c>
      <c r="S479" s="26">
        <f t="shared" si="14"/>
        <v>0.76360318434338736</v>
      </c>
      <c r="AC479" s="41">
        <v>4</v>
      </c>
      <c r="AD479" s="41">
        <v>29.837754185317401</v>
      </c>
      <c r="AE479" s="27">
        <f t="shared" si="15"/>
        <v>37.823504976564735</v>
      </c>
    </row>
    <row r="480" spans="17:31" x14ac:dyDescent="0.25">
      <c r="Q480" s="41">
        <v>38.947099999999999</v>
      </c>
      <c r="R480" s="41">
        <v>0.70799999999999996</v>
      </c>
      <c r="S480" s="26">
        <f t="shared" si="14"/>
        <v>0.76360318434338736</v>
      </c>
      <c r="AC480" s="41">
        <v>4</v>
      </c>
      <c r="AD480" s="41">
        <v>32.772017076806399</v>
      </c>
      <c r="AE480" s="27">
        <f t="shared" si="15"/>
        <v>37.823504976564735</v>
      </c>
    </row>
    <row r="481" spans="17:31" x14ac:dyDescent="0.25">
      <c r="Q481" s="41">
        <v>38.947099999999999</v>
      </c>
      <c r="R481" s="41">
        <v>0.8</v>
      </c>
      <c r="S481" s="26">
        <f t="shared" si="14"/>
        <v>0.76360318434338736</v>
      </c>
      <c r="AC481" s="41">
        <v>4</v>
      </c>
      <c r="AD481" s="41">
        <v>41.5733712681117</v>
      </c>
      <c r="AE481" s="27">
        <f t="shared" si="15"/>
        <v>37.823504976564735</v>
      </c>
    </row>
    <row r="482" spans="17:31" x14ac:dyDescent="0.25">
      <c r="Q482" s="41">
        <v>38.947099999999999</v>
      </c>
      <c r="R482" s="41">
        <v>0.745</v>
      </c>
      <c r="S482" s="26">
        <f t="shared" si="14"/>
        <v>0.76360318434338736</v>
      </c>
      <c r="AC482" s="41">
        <v>4</v>
      </c>
      <c r="AD482" s="41">
        <v>28.660493412398498</v>
      </c>
      <c r="AE482" s="27">
        <f t="shared" si="15"/>
        <v>37.823504976564735</v>
      </c>
    </row>
    <row r="483" spans="17:31" x14ac:dyDescent="0.25">
      <c r="Q483" s="41">
        <v>38.947099999999999</v>
      </c>
      <c r="R483" s="41">
        <v>0.72499999999999998</v>
      </c>
      <c r="S483" s="26">
        <f t="shared" si="14"/>
        <v>0.76360318434338736</v>
      </c>
      <c r="AC483" s="41">
        <v>4</v>
      </c>
      <c r="AD483" s="41">
        <v>43.800664605563398</v>
      </c>
      <c r="AE483" s="27">
        <f t="shared" si="15"/>
        <v>37.823504976564735</v>
      </c>
    </row>
    <row r="484" spans="17:31" x14ac:dyDescent="0.25">
      <c r="Q484" s="41">
        <v>38.947099999999999</v>
      </c>
      <c r="R484" s="41">
        <v>0.92</v>
      </c>
      <c r="S484" s="26">
        <f t="shared" si="14"/>
        <v>0.76360318434338736</v>
      </c>
      <c r="AC484" s="41">
        <v>4</v>
      </c>
      <c r="AD484" s="41">
        <v>31.4543219931987</v>
      </c>
      <c r="AE484" s="27">
        <f t="shared" si="15"/>
        <v>37.823504976564735</v>
      </c>
    </row>
    <row r="485" spans="17:31" x14ac:dyDescent="0.25">
      <c r="Q485" s="41">
        <v>38.947099999999999</v>
      </c>
      <c r="R485" s="41">
        <v>0.67500000000000004</v>
      </c>
      <c r="S485" s="26">
        <f t="shared" si="14"/>
        <v>0.76360318434338736</v>
      </c>
      <c r="AC485" s="41">
        <v>4</v>
      </c>
      <c r="AD485" s="41">
        <v>33.587302121963297</v>
      </c>
      <c r="AE485" s="27">
        <f t="shared" si="15"/>
        <v>37.823504976564735</v>
      </c>
    </row>
    <row r="486" spans="17:31" x14ac:dyDescent="0.25">
      <c r="Q486" s="41">
        <v>38.947099999999999</v>
      </c>
      <c r="R486" s="41">
        <v>0.86699999999999999</v>
      </c>
      <c r="S486" s="26">
        <f t="shared" si="14"/>
        <v>0.76360318434338736</v>
      </c>
      <c r="AC486" s="41">
        <v>4</v>
      </c>
      <c r="AD486" s="41">
        <v>34.611859572974197</v>
      </c>
      <c r="AE486" s="27">
        <f t="shared" si="15"/>
        <v>37.823504976564735</v>
      </c>
    </row>
    <row r="487" spans="17:31" x14ac:dyDescent="0.25">
      <c r="Q487" s="41">
        <v>38.947099999999999</v>
      </c>
      <c r="R487" s="41">
        <v>0.79500000000000004</v>
      </c>
      <c r="S487" s="26">
        <f t="shared" si="14"/>
        <v>0.76360318434338736</v>
      </c>
      <c r="AC487" s="41">
        <v>4</v>
      </c>
      <c r="AD487" s="41">
        <v>48.606466989595098</v>
      </c>
      <c r="AE487" s="27">
        <f t="shared" si="15"/>
        <v>37.823504976564735</v>
      </c>
    </row>
    <row r="488" spans="17:31" x14ac:dyDescent="0.25">
      <c r="Q488" s="41">
        <v>38.947099999999999</v>
      </c>
      <c r="R488" s="41">
        <v>0.7</v>
      </c>
      <c r="S488" s="26">
        <f t="shared" si="14"/>
        <v>0.76360318434338736</v>
      </c>
      <c r="AC488" s="41">
        <v>4</v>
      </c>
      <c r="AD488" s="41">
        <v>29.282089724366401</v>
      </c>
      <c r="AE488" s="27">
        <f t="shared" si="15"/>
        <v>37.823504976564735</v>
      </c>
    </row>
    <row r="489" spans="17:31" x14ac:dyDescent="0.25">
      <c r="Q489" s="41">
        <v>38.947099999999999</v>
      </c>
      <c r="R489" s="41">
        <v>0.72</v>
      </c>
      <c r="S489" s="26">
        <f t="shared" si="14"/>
        <v>0.76360318434338736</v>
      </c>
      <c r="AC489" s="41">
        <v>4</v>
      </c>
      <c r="AD489" s="41">
        <v>28.1408947523487</v>
      </c>
      <c r="AE489" s="27">
        <f t="shared" si="15"/>
        <v>37.823504976564735</v>
      </c>
    </row>
    <row r="490" spans="17:31" x14ac:dyDescent="0.25">
      <c r="Q490" s="41">
        <v>38.947099999999999</v>
      </c>
      <c r="R490" s="41">
        <v>0.67800000000000005</v>
      </c>
      <c r="S490" s="26">
        <f t="shared" si="14"/>
        <v>0.76360318434338736</v>
      </c>
      <c r="AC490" s="41">
        <v>4</v>
      </c>
      <c r="AD490" s="41">
        <v>25.905000000000001</v>
      </c>
      <c r="AE490" s="27">
        <f t="shared" si="15"/>
        <v>37.823504976564735</v>
      </c>
    </row>
    <row r="491" spans="17:31" x14ac:dyDescent="0.25">
      <c r="Q491" s="41">
        <v>38.947099999999999</v>
      </c>
      <c r="R491" s="41">
        <v>0.73</v>
      </c>
      <c r="S491" s="26">
        <f t="shared" si="14"/>
        <v>0.76360318434338736</v>
      </c>
      <c r="AC491" s="41">
        <v>4</v>
      </c>
      <c r="AD491" s="41">
        <v>38.5277199537841</v>
      </c>
      <c r="AE491" s="27">
        <f t="shared" si="15"/>
        <v>37.823504976564735</v>
      </c>
    </row>
    <row r="492" spans="17:31" x14ac:dyDescent="0.25">
      <c r="Q492" s="41">
        <v>38.947099999999999</v>
      </c>
      <c r="R492" s="41">
        <v>0.89</v>
      </c>
      <c r="S492" s="26">
        <f t="shared" si="14"/>
        <v>0.76360318434338736</v>
      </c>
      <c r="AC492" s="41">
        <v>4</v>
      </c>
      <c r="AD492" s="41">
        <v>35.4782054232478</v>
      </c>
      <c r="AE492" s="27">
        <f t="shared" si="15"/>
        <v>37.823504976564735</v>
      </c>
    </row>
    <row r="493" spans="17:31" x14ac:dyDescent="0.25">
      <c r="Q493" s="41">
        <v>38.947099999999999</v>
      </c>
      <c r="R493" s="41">
        <v>0.7</v>
      </c>
      <c r="S493" s="26">
        <f t="shared" si="14"/>
        <v>0.76360318434338736</v>
      </c>
      <c r="AC493" s="41">
        <v>4</v>
      </c>
      <c r="AD493" s="41">
        <v>27.033348549184801</v>
      </c>
      <c r="AE493" s="27">
        <f t="shared" si="15"/>
        <v>37.823504976564735</v>
      </c>
    </row>
    <row r="494" spans="17:31" x14ac:dyDescent="0.25">
      <c r="Q494" s="41">
        <v>38.947099999999999</v>
      </c>
      <c r="R494" s="41">
        <v>0.67500000000000004</v>
      </c>
      <c r="S494" s="26">
        <f t="shared" si="14"/>
        <v>0.76360318434338736</v>
      </c>
      <c r="AC494" s="41">
        <v>4</v>
      </c>
      <c r="AD494" s="41">
        <v>28.7072405514553</v>
      </c>
      <c r="AE494" s="27">
        <f t="shared" si="15"/>
        <v>37.823504976564735</v>
      </c>
    </row>
    <row r="495" spans="17:31" x14ac:dyDescent="0.25">
      <c r="Q495" s="41">
        <v>39.285469999999997</v>
      </c>
      <c r="R495" s="41">
        <v>0.84</v>
      </c>
      <c r="S495" s="26">
        <f t="shared" si="14"/>
        <v>0.78292478407560651</v>
      </c>
      <c r="AC495" s="41">
        <v>4</v>
      </c>
      <c r="AD495" s="41">
        <v>35.649364749829701</v>
      </c>
      <c r="AE495" s="27">
        <f t="shared" si="15"/>
        <v>37.823504976564735</v>
      </c>
    </row>
    <row r="496" spans="17:31" x14ac:dyDescent="0.25">
      <c r="Q496" s="41">
        <v>39.511049999999997</v>
      </c>
      <c r="R496" s="41">
        <v>0.85</v>
      </c>
      <c r="S496" s="26">
        <f t="shared" si="14"/>
        <v>0.79598174788483322</v>
      </c>
      <c r="AC496" s="41">
        <v>4</v>
      </c>
      <c r="AD496" s="41">
        <v>44.641360977326798</v>
      </c>
      <c r="AE496" s="27">
        <f t="shared" si="15"/>
        <v>37.823504976564735</v>
      </c>
    </row>
    <row r="497" spans="17:31" x14ac:dyDescent="0.25">
      <c r="Q497" s="41">
        <v>39.736629999999998</v>
      </c>
      <c r="R497" s="41">
        <v>0.79</v>
      </c>
      <c r="S497" s="26">
        <f t="shared" si="14"/>
        <v>0.80918026781523156</v>
      </c>
      <c r="AC497" s="41">
        <v>4</v>
      </c>
      <c r="AD497" s="41">
        <v>38.656863579529897</v>
      </c>
      <c r="AE497" s="27">
        <f t="shared" si="15"/>
        <v>37.823504976564735</v>
      </c>
    </row>
    <row r="498" spans="17:31" x14ac:dyDescent="0.25">
      <c r="Q498" s="41">
        <v>40.075000000000003</v>
      </c>
      <c r="R498" s="41">
        <v>0.85</v>
      </c>
      <c r="S498" s="26">
        <f t="shared" si="14"/>
        <v>0.82924503593551968</v>
      </c>
      <c r="AC498" s="41">
        <v>4</v>
      </c>
      <c r="AD498" s="41">
        <v>39.1841673501266</v>
      </c>
      <c r="AE498" s="27">
        <f t="shared" si="15"/>
        <v>37.823504976564735</v>
      </c>
    </row>
    <row r="499" spans="17:31" x14ac:dyDescent="0.25">
      <c r="Q499" s="41">
        <v>40.075000000000003</v>
      </c>
      <c r="R499" s="41">
        <v>0.78500000000000003</v>
      </c>
      <c r="S499" s="26">
        <f t="shared" si="14"/>
        <v>0.82924503593551968</v>
      </c>
      <c r="AC499" s="41">
        <v>4</v>
      </c>
      <c r="AD499" s="41">
        <v>31.417603190508299</v>
      </c>
      <c r="AE499" s="27">
        <f t="shared" si="15"/>
        <v>37.823504976564735</v>
      </c>
    </row>
    <row r="500" spans="17:31" x14ac:dyDescent="0.25">
      <c r="Q500" s="41">
        <v>40.075000000000003</v>
      </c>
      <c r="R500" s="41">
        <v>0.72899999999999998</v>
      </c>
      <c r="S500" s="26">
        <f t="shared" si="14"/>
        <v>0.82924503593551968</v>
      </c>
      <c r="AC500" s="41">
        <v>4</v>
      </c>
      <c r="AD500" s="41">
        <v>31.937774322041999</v>
      </c>
      <c r="AE500" s="27">
        <f t="shared" si="15"/>
        <v>37.823504976564735</v>
      </c>
    </row>
    <row r="501" spans="17:31" x14ac:dyDescent="0.25">
      <c r="Q501" s="41">
        <v>40.075000000000003</v>
      </c>
      <c r="R501" s="41">
        <v>0.84</v>
      </c>
      <c r="S501" s="26">
        <f t="shared" si="14"/>
        <v>0.82924503593551968</v>
      </c>
      <c r="AC501" s="41">
        <v>4</v>
      </c>
      <c r="AD501" s="41">
        <v>31.714324038747002</v>
      </c>
      <c r="AE501" s="27">
        <f t="shared" si="15"/>
        <v>37.823504976564735</v>
      </c>
    </row>
    <row r="502" spans="17:31" x14ac:dyDescent="0.25">
      <c r="Q502" s="41">
        <v>40.075000000000003</v>
      </c>
      <c r="R502" s="41">
        <v>0.86</v>
      </c>
      <c r="S502" s="26">
        <f t="shared" si="14"/>
        <v>0.82924503593551968</v>
      </c>
      <c r="AC502" s="41">
        <v>4</v>
      </c>
      <c r="AD502" s="41">
        <v>44.692500000000003</v>
      </c>
      <c r="AE502" s="27">
        <f t="shared" si="15"/>
        <v>37.823504976564735</v>
      </c>
    </row>
    <row r="503" spans="17:31" x14ac:dyDescent="0.25">
      <c r="Q503" s="41">
        <v>40.075000000000003</v>
      </c>
      <c r="R503" s="41">
        <v>0.79100000000000004</v>
      </c>
      <c r="S503" s="26">
        <f t="shared" si="14"/>
        <v>0.82924503593551968</v>
      </c>
      <c r="AC503" s="41">
        <v>4</v>
      </c>
      <c r="AD503" s="41">
        <v>37.315727736929098</v>
      </c>
      <c r="AE503" s="27">
        <f t="shared" si="15"/>
        <v>37.823504976564735</v>
      </c>
    </row>
    <row r="504" spans="17:31" x14ac:dyDescent="0.25">
      <c r="Q504" s="41">
        <v>40.075000000000003</v>
      </c>
      <c r="R504" s="41">
        <v>0.81</v>
      </c>
      <c r="S504" s="26">
        <f t="shared" si="14"/>
        <v>0.82924503593551968</v>
      </c>
      <c r="AC504" s="41">
        <v>4</v>
      </c>
      <c r="AD504" s="41">
        <v>49.246896482762203</v>
      </c>
      <c r="AE504" s="27">
        <f t="shared" si="15"/>
        <v>37.823504976564735</v>
      </c>
    </row>
    <row r="505" spans="17:31" x14ac:dyDescent="0.25">
      <c r="Q505" s="41">
        <v>40.075000000000003</v>
      </c>
      <c r="R505" s="41">
        <v>0.93500000000000005</v>
      </c>
      <c r="S505" s="26">
        <f t="shared" si="14"/>
        <v>0.82924503593551968</v>
      </c>
      <c r="AC505" s="41">
        <v>4</v>
      </c>
      <c r="AD505" s="41">
        <v>30.3168996031409</v>
      </c>
      <c r="AE505" s="27">
        <f t="shared" si="15"/>
        <v>37.823504976564735</v>
      </c>
    </row>
    <row r="506" spans="17:31" x14ac:dyDescent="0.25">
      <c r="Q506" s="41">
        <v>40.075000000000003</v>
      </c>
      <c r="R506" s="41">
        <v>0.71799999999999997</v>
      </c>
      <c r="S506" s="26">
        <f t="shared" si="14"/>
        <v>0.82924503593551968</v>
      </c>
      <c r="AC506" s="41">
        <v>4</v>
      </c>
      <c r="AD506" s="41">
        <v>29.4551430792432</v>
      </c>
      <c r="AE506" s="27">
        <f t="shared" si="15"/>
        <v>37.823504976564735</v>
      </c>
    </row>
    <row r="507" spans="17:31" x14ac:dyDescent="0.25">
      <c r="Q507" s="41">
        <v>40.075000000000003</v>
      </c>
      <c r="R507" s="41">
        <v>0.93</v>
      </c>
      <c r="S507" s="26">
        <f t="shared" si="14"/>
        <v>0.82924503593551968</v>
      </c>
      <c r="AC507" s="41">
        <v>4</v>
      </c>
      <c r="AD507" s="41">
        <v>40.512446751966898</v>
      </c>
      <c r="AE507" s="27">
        <f t="shared" si="15"/>
        <v>37.823504976564735</v>
      </c>
    </row>
    <row r="508" spans="17:31" x14ac:dyDescent="0.25">
      <c r="Q508" s="41">
        <v>40.075000000000003</v>
      </c>
      <c r="R508" s="41">
        <v>0.60499999999999998</v>
      </c>
      <c r="S508" s="26">
        <f t="shared" si="14"/>
        <v>0.82924503593551968</v>
      </c>
      <c r="AC508" s="41">
        <v>4</v>
      </c>
      <c r="AD508" s="41">
        <v>32.3157130485409</v>
      </c>
      <c r="AE508" s="27">
        <f t="shared" si="15"/>
        <v>37.823504976564735</v>
      </c>
    </row>
    <row r="509" spans="17:31" x14ac:dyDescent="0.25">
      <c r="Q509" s="41">
        <v>40.075000000000003</v>
      </c>
      <c r="R509" s="41">
        <v>0.92</v>
      </c>
      <c r="S509" s="26">
        <f t="shared" si="14"/>
        <v>0.82924503593551968</v>
      </c>
      <c r="AC509" s="41">
        <v>4</v>
      </c>
      <c r="AD509" s="41">
        <v>27.6731382125534</v>
      </c>
      <c r="AE509" s="27">
        <f t="shared" si="15"/>
        <v>37.823504976564735</v>
      </c>
    </row>
    <row r="510" spans="17:31" x14ac:dyDescent="0.25">
      <c r="Q510" s="41">
        <v>40.075000000000003</v>
      </c>
      <c r="R510" s="41">
        <v>0.8</v>
      </c>
      <c r="S510" s="26">
        <f t="shared" si="14"/>
        <v>0.82924503593551968</v>
      </c>
      <c r="AC510" s="41">
        <v>4</v>
      </c>
      <c r="AD510" s="41">
        <v>29.9986787335435</v>
      </c>
      <c r="AE510" s="27">
        <f t="shared" si="15"/>
        <v>37.823504976564735</v>
      </c>
    </row>
    <row r="511" spans="17:31" x14ac:dyDescent="0.25">
      <c r="Q511" s="41">
        <v>40.075000000000003</v>
      </c>
      <c r="R511" s="41">
        <v>0.875</v>
      </c>
      <c r="S511" s="26">
        <f t="shared" si="14"/>
        <v>0.82924503593551968</v>
      </c>
      <c r="AC511" s="41">
        <v>4</v>
      </c>
      <c r="AD511" s="41">
        <v>30.016269977996501</v>
      </c>
      <c r="AE511" s="27">
        <f t="shared" si="15"/>
        <v>37.823504976564735</v>
      </c>
    </row>
    <row r="512" spans="17:31" x14ac:dyDescent="0.25">
      <c r="Q512" s="41">
        <v>40.075000000000003</v>
      </c>
      <c r="R512" s="41">
        <v>0.89</v>
      </c>
      <c r="S512" s="26">
        <f t="shared" si="14"/>
        <v>0.82924503593551968</v>
      </c>
      <c r="AC512" s="41">
        <v>4</v>
      </c>
      <c r="AD512" s="41">
        <v>31.517259553781901</v>
      </c>
      <c r="AE512" s="27">
        <f t="shared" si="15"/>
        <v>37.823504976564735</v>
      </c>
    </row>
    <row r="513" spans="17:31" x14ac:dyDescent="0.25">
      <c r="Q513" s="41">
        <v>40.075000000000003</v>
      </c>
      <c r="R513" s="41">
        <v>1</v>
      </c>
      <c r="S513" s="26">
        <f t="shared" si="14"/>
        <v>0.82924503593551968</v>
      </c>
      <c r="AC513" s="41">
        <v>4</v>
      </c>
      <c r="AD513" s="41">
        <v>40.223576251202999</v>
      </c>
      <c r="AE513" s="27">
        <f t="shared" si="15"/>
        <v>37.823504976564735</v>
      </c>
    </row>
    <row r="514" spans="17:31" x14ac:dyDescent="0.25">
      <c r="Q514" s="41">
        <v>40.075000000000003</v>
      </c>
      <c r="R514" s="41">
        <v>0.89</v>
      </c>
      <c r="S514" s="26">
        <f t="shared" si="14"/>
        <v>0.82924503593551968</v>
      </c>
      <c r="AC514" s="41">
        <v>4</v>
      </c>
      <c r="AD514" s="41">
        <v>27.122422071569002</v>
      </c>
      <c r="AE514" s="27">
        <f t="shared" si="15"/>
        <v>37.823504976564735</v>
      </c>
    </row>
    <row r="515" spans="17:31" x14ac:dyDescent="0.25">
      <c r="Q515" s="41">
        <v>40.075000000000003</v>
      </c>
      <c r="R515" s="41">
        <v>0.78800000000000003</v>
      </c>
      <c r="S515" s="26">
        <f t="shared" si="14"/>
        <v>0.82924503593551968</v>
      </c>
      <c r="AC515" s="41">
        <v>4</v>
      </c>
      <c r="AD515" s="41">
        <v>31.277510186155499</v>
      </c>
      <c r="AE515" s="27">
        <f t="shared" si="15"/>
        <v>37.823504976564735</v>
      </c>
    </row>
    <row r="516" spans="17:31" x14ac:dyDescent="0.25">
      <c r="Q516" s="41">
        <v>40.075000000000003</v>
      </c>
      <c r="R516" s="41">
        <v>0.91</v>
      </c>
      <c r="S516" s="26">
        <f t="shared" si="14"/>
        <v>0.82924503593551968</v>
      </c>
      <c r="AC516" s="41">
        <v>4</v>
      </c>
      <c r="AD516" s="41">
        <v>55.865600000000001</v>
      </c>
      <c r="AE516" s="27">
        <f t="shared" si="15"/>
        <v>37.823504976564735</v>
      </c>
    </row>
    <row r="517" spans="17:31" x14ac:dyDescent="0.25">
      <c r="Q517" s="41">
        <v>40.075000000000003</v>
      </c>
      <c r="R517" s="41">
        <v>0.86</v>
      </c>
      <c r="S517" s="26">
        <f t="shared" si="14"/>
        <v>0.82924503593551968</v>
      </c>
      <c r="AC517" s="41">
        <v>4</v>
      </c>
      <c r="AD517" s="41">
        <v>32.678501859011703</v>
      </c>
      <c r="AE517" s="27">
        <f t="shared" si="15"/>
        <v>37.823504976564735</v>
      </c>
    </row>
    <row r="518" spans="17:31" x14ac:dyDescent="0.25">
      <c r="Q518" s="41">
        <v>40.075000000000003</v>
      </c>
      <c r="R518" s="41">
        <v>0.84</v>
      </c>
      <c r="S518" s="26">
        <f t="shared" si="14"/>
        <v>0.82924503593551968</v>
      </c>
      <c r="AC518" s="41">
        <v>4</v>
      </c>
      <c r="AD518" s="41">
        <v>51.701719122360501</v>
      </c>
      <c r="AE518" s="27">
        <f t="shared" si="15"/>
        <v>37.823504976564735</v>
      </c>
    </row>
    <row r="519" spans="17:31" x14ac:dyDescent="0.25">
      <c r="Q519" s="41">
        <v>40.075000000000003</v>
      </c>
      <c r="R519" s="41">
        <v>0.8</v>
      </c>
      <c r="S519" s="26">
        <f t="shared" ref="S519:S582" si="16">$X$7*Q519^$X$5</f>
        <v>0.82924503593551968</v>
      </c>
      <c r="AC519" s="41">
        <v>4</v>
      </c>
      <c r="AD519" s="41">
        <v>33.633767029429997</v>
      </c>
      <c r="AE519" s="27">
        <f t="shared" ref="AE519:AE582" si="17">$X$25*(1-EXP(-$X$24*(AC519-$X$26)))</f>
        <v>37.823504976564735</v>
      </c>
    </row>
    <row r="520" spans="17:31" x14ac:dyDescent="0.25">
      <c r="Q520" s="41">
        <v>40.075000000000003</v>
      </c>
      <c r="R520" s="41">
        <v>1.1499999999999999</v>
      </c>
      <c r="S520" s="26">
        <f t="shared" si="16"/>
        <v>0.82924503593551968</v>
      </c>
      <c r="AC520" s="41">
        <v>4</v>
      </c>
      <c r="AD520" s="41">
        <v>33.420203694503797</v>
      </c>
      <c r="AE520" s="27">
        <f t="shared" si="17"/>
        <v>37.823504976564735</v>
      </c>
    </row>
    <row r="521" spans="17:31" x14ac:dyDescent="0.25">
      <c r="Q521" s="41">
        <v>40.18779</v>
      </c>
      <c r="R521" s="41">
        <v>0.89500000000000002</v>
      </c>
      <c r="S521" s="26">
        <f t="shared" si="16"/>
        <v>0.8360048475797508</v>
      </c>
      <c r="AC521" s="41">
        <v>5</v>
      </c>
      <c r="AD521" s="41">
        <v>34.435499999999998</v>
      </c>
      <c r="AE521" s="27">
        <f t="shared" si="17"/>
        <v>43.519909864088334</v>
      </c>
    </row>
    <row r="522" spans="17:31" x14ac:dyDescent="0.25">
      <c r="Q522" s="41">
        <v>40.300579999999997</v>
      </c>
      <c r="R522" s="41">
        <v>0.9</v>
      </c>
      <c r="S522" s="26">
        <f t="shared" si="16"/>
        <v>0.84280058642064759</v>
      </c>
      <c r="AC522" s="41">
        <v>5</v>
      </c>
      <c r="AD522" s="41">
        <v>56.660720002260099</v>
      </c>
      <c r="AE522" s="27">
        <f t="shared" si="17"/>
        <v>43.519909864088334</v>
      </c>
    </row>
    <row r="523" spans="17:31" x14ac:dyDescent="0.25">
      <c r="Q523" s="41">
        <v>40.638950000000001</v>
      </c>
      <c r="R523" s="41">
        <v>0.90400000000000003</v>
      </c>
      <c r="S523" s="26">
        <f t="shared" si="16"/>
        <v>0.86340426193101549</v>
      </c>
      <c r="AC523" s="41">
        <v>5</v>
      </c>
      <c r="AD523" s="41">
        <v>28.0425</v>
      </c>
      <c r="AE523" s="27">
        <f t="shared" si="17"/>
        <v>43.519909864088334</v>
      </c>
    </row>
    <row r="524" spans="17:31" x14ac:dyDescent="0.25">
      <c r="Q524" s="41">
        <v>40.638950000000001</v>
      </c>
      <c r="R524" s="41">
        <v>0.83</v>
      </c>
      <c r="S524" s="26">
        <f t="shared" si="16"/>
        <v>0.86340426193101549</v>
      </c>
      <c r="AC524" s="41">
        <v>5</v>
      </c>
      <c r="AD524" s="41">
        <v>54.592500000000001</v>
      </c>
      <c r="AE524" s="27">
        <f t="shared" si="17"/>
        <v>43.519909864088334</v>
      </c>
    </row>
    <row r="525" spans="17:31" x14ac:dyDescent="0.25">
      <c r="Q525" s="41">
        <v>40.751739999999998</v>
      </c>
      <c r="R525" s="41">
        <v>0.90400000000000003</v>
      </c>
      <c r="S525" s="26">
        <f t="shared" si="16"/>
        <v>0.87034460522707391</v>
      </c>
      <c r="AC525" s="41">
        <v>5</v>
      </c>
      <c r="AD525" s="41">
        <v>34.672082981822598</v>
      </c>
      <c r="AE525" s="27">
        <f t="shared" si="17"/>
        <v>43.519909864088334</v>
      </c>
    </row>
    <row r="526" spans="17:31" x14ac:dyDescent="0.25">
      <c r="Q526" s="41">
        <v>40.864530000000002</v>
      </c>
      <c r="R526" s="41">
        <v>0.92</v>
      </c>
      <c r="S526" s="26">
        <f t="shared" si="16"/>
        <v>0.87732132341516422</v>
      </c>
      <c r="AC526" s="41">
        <v>5</v>
      </c>
      <c r="AD526" s="41">
        <v>34.868148023651599</v>
      </c>
      <c r="AE526" s="27">
        <f t="shared" si="17"/>
        <v>43.519909864088334</v>
      </c>
    </row>
    <row r="527" spans="17:31" x14ac:dyDescent="0.25">
      <c r="Q527" s="41">
        <v>41.2029</v>
      </c>
      <c r="R527" s="41">
        <v>0.93</v>
      </c>
      <c r="S527" s="26">
        <f t="shared" si="16"/>
        <v>0.89847062175471371</v>
      </c>
      <c r="AC527" s="41">
        <v>5</v>
      </c>
      <c r="AD527" s="41">
        <v>33.5212769738406</v>
      </c>
      <c r="AE527" s="27">
        <f t="shared" si="17"/>
        <v>43.519909864088334</v>
      </c>
    </row>
    <row r="528" spans="17:31" x14ac:dyDescent="0.25">
      <c r="Q528" s="41">
        <v>41.2029</v>
      </c>
      <c r="R528" s="41">
        <v>0.99</v>
      </c>
      <c r="S528" s="26">
        <f t="shared" si="16"/>
        <v>0.89847062175471371</v>
      </c>
      <c r="AC528" s="41">
        <v>5</v>
      </c>
      <c r="AD528" s="41">
        <v>52.487089495268698</v>
      </c>
      <c r="AE528" s="27">
        <f t="shared" si="17"/>
        <v>43.519909864088334</v>
      </c>
    </row>
    <row r="529" spans="17:31" x14ac:dyDescent="0.25">
      <c r="Q529" s="41">
        <v>41.2029</v>
      </c>
      <c r="R529" s="41">
        <v>0.95499999999999996</v>
      </c>
      <c r="S529" s="26">
        <f t="shared" si="16"/>
        <v>0.89847062175471371</v>
      </c>
      <c r="AC529" s="41">
        <v>5</v>
      </c>
      <c r="AD529" s="41">
        <v>37.886296695122098</v>
      </c>
      <c r="AE529" s="27">
        <f t="shared" si="17"/>
        <v>43.519909864088334</v>
      </c>
    </row>
    <row r="530" spans="17:31" x14ac:dyDescent="0.25">
      <c r="Q530" s="41">
        <v>41.2029</v>
      </c>
      <c r="R530" s="41">
        <v>0.89500000000000002</v>
      </c>
      <c r="S530" s="26">
        <f t="shared" si="16"/>
        <v>0.89847062175471371</v>
      </c>
      <c r="AC530" s="41">
        <v>5</v>
      </c>
      <c r="AD530" s="41">
        <v>48.067500000000003</v>
      </c>
      <c r="AE530" s="27">
        <f t="shared" si="17"/>
        <v>43.519909864088334</v>
      </c>
    </row>
    <row r="531" spans="17:31" x14ac:dyDescent="0.25">
      <c r="Q531" s="41">
        <v>41.2029</v>
      </c>
      <c r="R531" s="41">
        <v>0.89</v>
      </c>
      <c r="S531" s="26">
        <f t="shared" si="16"/>
        <v>0.89847062175471371</v>
      </c>
      <c r="AC531" s="41">
        <v>5</v>
      </c>
      <c r="AD531" s="41">
        <v>35.802355676826103</v>
      </c>
      <c r="AE531" s="27">
        <f t="shared" si="17"/>
        <v>43.519909864088334</v>
      </c>
    </row>
    <row r="532" spans="17:31" x14ac:dyDescent="0.25">
      <c r="Q532" s="41">
        <v>41.2029</v>
      </c>
      <c r="R532" s="41">
        <v>0.96</v>
      </c>
      <c r="S532" s="26">
        <f t="shared" si="16"/>
        <v>0.89847062175471371</v>
      </c>
      <c r="AC532" s="41">
        <v>5</v>
      </c>
      <c r="AD532" s="41">
        <v>31.770431043950399</v>
      </c>
      <c r="AE532" s="27">
        <f t="shared" si="17"/>
        <v>43.519909864088334</v>
      </c>
    </row>
    <row r="533" spans="17:31" x14ac:dyDescent="0.25">
      <c r="Q533" s="41">
        <v>41.2029</v>
      </c>
      <c r="R533" s="41">
        <v>0.99</v>
      </c>
      <c r="S533" s="26">
        <f t="shared" si="16"/>
        <v>0.89847062175471371</v>
      </c>
      <c r="AC533" s="41">
        <v>5</v>
      </c>
      <c r="AD533" s="41">
        <v>30.875552123097101</v>
      </c>
      <c r="AE533" s="27">
        <f t="shared" si="17"/>
        <v>43.519909864088334</v>
      </c>
    </row>
    <row r="534" spans="17:31" x14ac:dyDescent="0.25">
      <c r="Q534" s="41">
        <v>41.2029</v>
      </c>
      <c r="R534" s="41">
        <v>0.90500000000000003</v>
      </c>
      <c r="S534" s="26">
        <f t="shared" si="16"/>
        <v>0.89847062175471371</v>
      </c>
      <c r="AC534" s="41">
        <v>5</v>
      </c>
      <c r="AD534" s="41">
        <v>38.855551805305701</v>
      </c>
      <c r="AE534" s="27">
        <f t="shared" si="17"/>
        <v>43.519909864088334</v>
      </c>
    </row>
    <row r="535" spans="17:31" x14ac:dyDescent="0.25">
      <c r="Q535" s="41">
        <v>41.2029</v>
      </c>
      <c r="R535" s="41">
        <v>1.03</v>
      </c>
      <c r="S535" s="26">
        <f t="shared" si="16"/>
        <v>0.89847062175471371</v>
      </c>
      <c r="AC535" s="41">
        <v>5</v>
      </c>
      <c r="AD535" s="41">
        <v>43.886361764818901</v>
      </c>
      <c r="AE535" s="27">
        <f t="shared" si="17"/>
        <v>43.519909864088334</v>
      </c>
    </row>
    <row r="536" spans="17:31" x14ac:dyDescent="0.25">
      <c r="Q536" s="41">
        <v>41.2029</v>
      </c>
      <c r="R536" s="41">
        <v>0.86</v>
      </c>
      <c r="S536" s="26">
        <f t="shared" si="16"/>
        <v>0.89847062175471371</v>
      </c>
      <c r="AC536" s="41">
        <v>5</v>
      </c>
      <c r="AD536" s="41">
        <v>35.904648313677498</v>
      </c>
      <c r="AE536" s="27">
        <f t="shared" si="17"/>
        <v>43.519909864088334</v>
      </c>
    </row>
    <row r="537" spans="17:31" x14ac:dyDescent="0.25">
      <c r="Q537" s="41">
        <v>41.2029</v>
      </c>
      <c r="R537" s="41">
        <v>0.91500000000000004</v>
      </c>
      <c r="S537" s="26">
        <f t="shared" si="16"/>
        <v>0.89847062175471371</v>
      </c>
      <c r="AC537" s="41">
        <v>5</v>
      </c>
      <c r="AD537" s="41">
        <v>44.812311518983698</v>
      </c>
      <c r="AE537" s="27">
        <f t="shared" si="17"/>
        <v>43.519909864088334</v>
      </c>
    </row>
    <row r="538" spans="17:31" x14ac:dyDescent="0.25">
      <c r="Q538" s="41">
        <v>41.2029</v>
      </c>
      <c r="R538" s="41">
        <v>0.93</v>
      </c>
      <c r="S538" s="26">
        <f t="shared" si="16"/>
        <v>0.89847062175471371</v>
      </c>
      <c r="AC538" s="41">
        <v>5</v>
      </c>
      <c r="AD538" s="41">
        <v>50.556869183804501</v>
      </c>
      <c r="AE538" s="27">
        <f t="shared" si="17"/>
        <v>43.519909864088334</v>
      </c>
    </row>
    <row r="539" spans="17:31" x14ac:dyDescent="0.25">
      <c r="Q539" s="41">
        <v>41.2029</v>
      </c>
      <c r="R539" s="41">
        <v>0.93</v>
      </c>
      <c r="S539" s="26">
        <f t="shared" si="16"/>
        <v>0.89847062175471371</v>
      </c>
      <c r="AC539" s="41">
        <v>5</v>
      </c>
      <c r="AD539" s="41">
        <v>28.277685433967498</v>
      </c>
      <c r="AE539" s="27">
        <f t="shared" si="17"/>
        <v>43.519909864088334</v>
      </c>
    </row>
    <row r="540" spans="17:31" x14ac:dyDescent="0.25">
      <c r="Q540" s="41">
        <v>41.2029</v>
      </c>
      <c r="R540" s="41">
        <v>0.99</v>
      </c>
      <c r="S540" s="26">
        <f t="shared" si="16"/>
        <v>0.89847062175471371</v>
      </c>
      <c r="AC540" s="41">
        <v>5</v>
      </c>
      <c r="AD540" s="41">
        <v>52.425490322683501</v>
      </c>
      <c r="AE540" s="27">
        <f t="shared" si="17"/>
        <v>43.519909864088334</v>
      </c>
    </row>
    <row r="541" spans="17:31" x14ac:dyDescent="0.25">
      <c r="Q541" s="41">
        <v>41.2029</v>
      </c>
      <c r="R541" s="41">
        <v>0.88500000000000001</v>
      </c>
      <c r="S541" s="26">
        <f t="shared" si="16"/>
        <v>0.89847062175471371</v>
      </c>
      <c r="AC541" s="41">
        <v>5</v>
      </c>
      <c r="AD541" s="41">
        <v>35.563400000000001</v>
      </c>
      <c r="AE541" s="27">
        <f t="shared" si="17"/>
        <v>43.519909864088334</v>
      </c>
    </row>
    <row r="542" spans="17:31" x14ac:dyDescent="0.25">
      <c r="Q542" s="41">
        <v>41.2029</v>
      </c>
      <c r="R542" s="41">
        <v>0.82</v>
      </c>
      <c r="S542" s="26">
        <f t="shared" si="16"/>
        <v>0.89847062175471371</v>
      </c>
      <c r="AC542" s="41">
        <v>5</v>
      </c>
      <c r="AD542" s="41">
        <v>49.98</v>
      </c>
      <c r="AE542" s="27">
        <f t="shared" si="17"/>
        <v>43.519909864088334</v>
      </c>
    </row>
    <row r="543" spans="17:31" x14ac:dyDescent="0.25">
      <c r="Q543" s="41">
        <v>41.2029</v>
      </c>
      <c r="R543" s="41">
        <v>0.92500000000000004</v>
      </c>
      <c r="S543" s="26">
        <f t="shared" si="16"/>
        <v>0.89847062175471371</v>
      </c>
      <c r="AC543" s="41">
        <v>5</v>
      </c>
      <c r="AD543" s="41">
        <v>29.561962405698701</v>
      </c>
      <c r="AE543" s="27">
        <f t="shared" si="17"/>
        <v>43.519909864088334</v>
      </c>
    </row>
    <row r="544" spans="17:31" x14ac:dyDescent="0.25">
      <c r="Q544" s="41">
        <v>41.2029</v>
      </c>
      <c r="R544" s="41">
        <v>0.93</v>
      </c>
      <c r="S544" s="26">
        <f t="shared" si="16"/>
        <v>0.89847062175471371</v>
      </c>
      <c r="AC544" s="41">
        <v>5</v>
      </c>
      <c r="AD544" s="41">
        <v>47.798203725329401</v>
      </c>
      <c r="AE544" s="27">
        <f t="shared" si="17"/>
        <v>43.519909864088334</v>
      </c>
    </row>
    <row r="545" spans="17:31" x14ac:dyDescent="0.25">
      <c r="Q545" s="41">
        <v>41.2029</v>
      </c>
      <c r="R545" s="41">
        <v>0.98</v>
      </c>
      <c r="S545" s="26">
        <f t="shared" si="16"/>
        <v>0.89847062175471371</v>
      </c>
      <c r="AC545" s="41">
        <v>5</v>
      </c>
      <c r="AD545" s="41">
        <v>39.708788370585303</v>
      </c>
      <c r="AE545" s="27">
        <f t="shared" si="17"/>
        <v>43.519909864088334</v>
      </c>
    </row>
    <row r="546" spans="17:31" x14ac:dyDescent="0.25">
      <c r="Q546" s="41">
        <v>41.2029</v>
      </c>
      <c r="R546" s="41">
        <v>0.87</v>
      </c>
      <c r="S546" s="26">
        <f t="shared" si="16"/>
        <v>0.89847062175471371</v>
      </c>
      <c r="AC546" s="41">
        <v>5</v>
      </c>
      <c r="AD546" s="41">
        <v>55.155000000000001</v>
      </c>
      <c r="AE546" s="27">
        <f t="shared" si="17"/>
        <v>43.519909864088334</v>
      </c>
    </row>
    <row r="547" spans="17:31" x14ac:dyDescent="0.25">
      <c r="Q547" s="41">
        <v>41.2029</v>
      </c>
      <c r="R547" s="41">
        <v>0.88500000000000001</v>
      </c>
      <c r="S547" s="26">
        <f t="shared" si="16"/>
        <v>0.89847062175471371</v>
      </c>
      <c r="AC547" s="41">
        <v>5</v>
      </c>
      <c r="AD547" s="41">
        <v>37.819200000000002</v>
      </c>
      <c r="AE547" s="27">
        <f t="shared" si="17"/>
        <v>43.519909864088334</v>
      </c>
    </row>
    <row r="548" spans="17:31" x14ac:dyDescent="0.25">
      <c r="Q548" s="41">
        <v>41.2029</v>
      </c>
      <c r="R548" s="41">
        <v>0.96</v>
      </c>
      <c r="S548" s="26">
        <f t="shared" si="16"/>
        <v>0.89847062175471371</v>
      </c>
      <c r="AC548" s="41">
        <v>5</v>
      </c>
      <c r="AD548" s="41">
        <v>35.563400000000001</v>
      </c>
      <c r="AE548" s="27">
        <f t="shared" si="17"/>
        <v>43.519909864088334</v>
      </c>
    </row>
    <row r="549" spans="17:31" x14ac:dyDescent="0.25">
      <c r="Q549" s="41">
        <v>41.2029</v>
      </c>
      <c r="R549" s="41">
        <v>0.9</v>
      </c>
      <c r="S549" s="26">
        <f t="shared" si="16"/>
        <v>0.89847062175471371</v>
      </c>
      <c r="AC549" s="41">
        <v>5</v>
      </c>
      <c r="AD549" s="41">
        <v>56.133336428063103</v>
      </c>
      <c r="AE549" s="27">
        <f t="shared" si="17"/>
        <v>43.519909864088334</v>
      </c>
    </row>
    <row r="550" spans="17:31" x14ac:dyDescent="0.25">
      <c r="Q550" s="41">
        <v>41.2029</v>
      </c>
      <c r="R550" s="41">
        <v>0.94</v>
      </c>
      <c r="S550" s="26">
        <f t="shared" si="16"/>
        <v>0.89847062175471371</v>
      </c>
      <c r="AC550" s="41">
        <v>5</v>
      </c>
      <c r="AD550" s="41">
        <v>42.162799133186297</v>
      </c>
      <c r="AE550" s="27">
        <f t="shared" si="17"/>
        <v>43.519909864088334</v>
      </c>
    </row>
    <row r="551" spans="17:31" x14ac:dyDescent="0.25">
      <c r="Q551" s="41">
        <v>41.2029</v>
      </c>
      <c r="R551" s="41">
        <v>0.93300000000000005</v>
      </c>
      <c r="S551" s="26">
        <f t="shared" si="16"/>
        <v>0.89847062175471371</v>
      </c>
      <c r="AC551" s="41">
        <v>5</v>
      </c>
      <c r="AD551" s="41">
        <v>52.8316573137269</v>
      </c>
      <c r="AE551" s="27">
        <f t="shared" si="17"/>
        <v>43.519909864088334</v>
      </c>
    </row>
    <row r="552" spans="17:31" x14ac:dyDescent="0.25">
      <c r="Q552" s="41">
        <v>41.315689999999996</v>
      </c>
      <c r="R552" s="41">
        <v>0.89</v>
      </c>
      <c r="S552" s="26">
        <f t="shared" si="16"/>
        <v>0.90559373379696306</v>
      </c>
      <c r="AC552" s="41">
        <v>5</v>
      </c>
      <c r="AD552" s="41">
        <v>49.98</v>
      </c>
      <c r="AE552" s="27">
        <f t="shared" si="17"/>
        <v>43.519909864088334</v>
      </c>
    </row>
    <row r="553" spans="17:31" x14ac:dyDescent="0.25">
      <c r="Q553" s="41">
        <v>41.42848</v>
      </c>
      <c r="R553" s="41">
        <v>0.94499999999999995</v>
      </c>
      <c r="S553" s="26">
        <f t="shared" si="16"/>
        <v>0.91275366773749322</v>
      </c>
      <c r="AC553" s="41">
        <v>5</v>
      </c>
      <c r="AD553" s="41">
        <v>45.48</v>
      </c>
      <c r="AE553" s="27">
        <f t="shared" si="17"/>
        <v>43.519909864088334</v>
      </c>
    </row>
    <row r="554" spans="17:31" x14ac:dyDescent="0.25">
      <c r="Q554" s="41">
        <v>41.42848</v>
      </c>
      <c r="R554" s="41">
        <v>0.91500000000000004</v>
      </c>
      <c r="S554" s="26">
        <f t="shared" si="16"/>
        <v>0.91275366773749322</v>
      </c>
      <c r="AC554" s="41">
        <v>5</v>
      </c>
      <c r="AD554" s="41">
        <v>49.768103869735398</v>
      </c>
      <c r="AE554" s="27">
        <f t="shared" si="17"/>
        <v>43.519909864088334</v>
      </c>
    </row>
    <row r="555" spans="17:31" x14ac:dyDescent="0.25">
      <c r="Q555" s="41">
        <v>41.42848</v>
      </c>
      <c r="R555" s="41">
        <v>0.82399999999999995</v>
      </c>
      <c r="S555" s="26">
        <f t="shared" si="16"/>
        <v>0.91275366773749322</v>
      </c>
      <c r="AC555" s="41">
        <v>5</v>
      </c>
      <c r="AD555" s="41">
        <v>51.314977104684402</v>
      </c>
      <c r="AE555" s="27">
        <f t="shared" si="17"/>
        <v>43.519909864088334</v>
      </c>
    </row>
    <row r="556" spans="17:31" x14ac:dyDescent="0.25">
      <c r="Q556" s="41">
        <v>41.766849999999998</v>
      </c>
      <c r="R556" s="41">
        <v>0.874</v>
      </c>
      <c r="S556" s="26">
        <f t="shared" si="16"/>
        <v>0.93445529400834704</v>
      </c>
      <c r="AC556" s="41">
        <v>5</v>
      </c>
      <c r="AD556" s="41">
        <v>30.928253963446199</v>
      </c>
      <c r="AE556" s="27">
        <f t="shared" si="17"/>
        <v>43.519909864088334</v>
      </c>
    </row>
    <row r="557" spans="17:31" x14ac:dyDescent="0.25">
      <c r="Q557" s="41">
        <v>41.766849999999998</v>
      </c>
      <c r="R557" s="41">
        <v>0.94499999999999995</v>
      </c>
      <c r="S557" s="26">
        <f t="shared" si="16"/>
        <v>0.93445529400834704</v>
      </c>
      <c r="AC557" s="41">
        <v>5</v>
      </c>
      <c r="AD557" s="41">
        <v>54.03</v>
      </c>
      <c r="AE557" s="27">
        <f t="shared" si="17"/>
        <v>43.519909864088334</v>
      </c>
    </row>
    <row r="558" spans="17:31" x14ac:dyDescent="0.25">
      <c r="Q558" s="41">
        <v>42.21801</v>
      </c>
      <c r="R558" s="41">
        <v>0.86</v>
      </c>
      <c r="S558" s="26">
        <f t="shared" si="16"/>
        <v>0.96391171790971364</v>
      </c>
      <c r="AC558" s="41">
        <v>5</v>
      </c>
      <c r="AD558" s="41">
        <v>34.949844301363001</v>
      </c>
      <c r="AE558" s="27">
        <f t="shared" si="17"/>
        <v>43.519909864088334</v>
      </c>
    </row>
    <row r="559" spans="17:31" x14ac:dyDescent="0.25">
      <c r="Q559" s="41">
        <v>42.330800000000004</v>
      </c>
      <c r="R559" s="41">
        <v>1.006</v>
      </c>
      <c r="S559" s="26">
        <f t="shared" si="16"/>
        <v>0.9713694402746893</v>
      </c>
      <c r="AC559" s="41">
        <v>5</v>
      </c>
      <c r="AD559" s="41">
        <v>36.458593231917</v>
      </c>
      <c r="AE559" s="27">
        <f t="shared" si="17"/>
        <v>43.519909864088334</v>
      </c>
    </row>
    <row r="560" spans="17:31" x14ac:dyDescent="0.25">
      <c r="Q560" s="41">
        <v>42.330800000000004</v>
      </c>
      <c r="R560" s="41">
        <v>0.93500000000000005</v>
      </c>
      <c r="S560" s="26">
        <f t="shared" si="16"/>
        <v>0.9713694402746893</v>
      </c>
      <c r="AC560" s="41">
        <v>5</v>
      </c>
      <c r="AD560" s="41">
        <v>33.189770370765899</v>
      </c>
      <c r="AE560" s="27">
        <f t="shared" si="17"/>
        <v>43.519909864088334</v>
      </c>
    </row>
    <row r="561" spans="17:31" x14ac:dyDescent="0.25">
      <c r="Q561" s="41">
        <v>42.330800000000004</v>
      </c>
      <c r="R561" s="41">
        <v>1.88</v>
      </c>
      <c r="S561" s="26">
        <f t="shared" si="16"/>
        <v>0.9713694402746893</v>
      </c>
      <c r="AC561" s="41">
        <v>5</v>
      </c>
      <c r="AD561" s="41">
        <v>37.171349947933301</v>
      </c>
      <c r="AE561" s="27">
        <f t="shared" si="17"/>
        <v>43.519909864088334</v>
      </c>
    </row>
    <row r="562" spans="17:31" x14ac:dyDescent="0.25">
      <c r="Q562" s="41">
        <v>42.330800000000004</v>
      </c>
      <c r="R562" s="41">
        <v>1</v>
      </c>
      <c r="S562" s="26">
        <f t="shared" si="16"/>
        <v>0.9713694402746893</v>
      </c>
      <c r="AC562" s="41">
        <v>5</v>
      </c>
      <c r="AD562" s="41">
        <v>52.567500000000003</v>
      </c>
      <c r="AE562" s="27">
        <f t="shared" si="17"/>
        <v>43.519909864088334</v>
      </c>
    </row>
    <row r="563" spans="17:31" x14ac:dyDescent="0.25">
      <c r="Q563" s="41">
        <v>42.330800000000004</v>
      </c>
      <c r="R563" s="41">
        <v>0.99</v>
      </c>
      <c r="S563" s="26">
        <f t="shared" si="16"/>
        <v>0.9713694402746893</v>
      </c>
      <c r="AC563" s="41">
        <v>5</v>
      </c>
      <c r="AD563" s="41">
        <v>58.317628992007002</v>
      </c>
      <c r="AE563" s="27">
        <f t="shared" si="17"/>
        <v>43.519909864088334</v>
      </c>
    </row>
    <row r="564" spans="17:31" x14ac:dyDescent="0.25">
      <c r="Q564" s="41">
        <v>42.330800000000004</v>
      </c>
      <c r="R564" s="41">
        <v>1.07</v>
      </c>
      <c r="S564" s="26">
        <f t="shared" si="16"/>
        <v>0.9713694402746893</v>
      </c>
      <c r="AC564" s="41">
        <v>5</v>
      </c>
      <c r="AD564" s="41">
        <v>42.903828900798999</v>
      </c>
      <c r="AE564" s="27">
        <f t="shared" si="17"/>
        <v>43.519909864088334</v>
      </c>
    </row>
    <row r="565" spans="17:31" x14ac:dyDescent="0.25">
      <c r="Q565" s="41">
        <v>42.330800000000004</v>
      </c>
      <c r="R565" s="41">
        <v>0.91</v>
      </c>
      <c r="S565" s="26">
        <f t="shared" si="16"/>
        <v>0.9713694402746893</v>
      </c>
      <c r="AC565" s="41">
        <v>5</v>
      </c>
      <c r="AD565" s="41">
        <v>34.435499999999998</v>
      </c>
      <c r="AE565" s="27">
        <f t="shared" si="17"/>
        <v>43.519909864088334</v>
      </c>
    </row>
    <row r="566" spans="17:31" x14ac:dyDescent="0.25">
      <c r="Q566" s="41">
        <v>42.330800000000004</v>
      </c>
      <c r="R566" s="41">
        <v>1.1000000000000001</v>
      </c>
      <c r="S566" s="26">
        <f t="shared" si="16"/>
        <v>0.9713694402746893</v>
      </c>
      <c r="AC566" s="41">
        <v>5</v>
      </c>
      <c r="AD566" s="41">
        <v>47.902378291322201</v>
      </c>
      <c r="AE566" s="27">
        <f t="shared" si="17"/>
        <v>43.519909864088334</v>
      </c>
    </row>
    <row r="567" spans="17:31" x14ac:dyDescent="0.25">
      <c r="Q567" s="41">
        <v>42.330800000000004</v>
      </c>
      <c r="R567" s="41">
        <v>0.9</v>
      </c>
      <c r="S567" s="26">
        <f t="shared" si="16"/>
        <v>0.9713694402746893</v>
      </c>
      <c r="AC567" s="41">
        <v>5</v>
      </c>
      <c r="AD567" s="41">
        <v>47.28</v>
      </c>
      <c r="AE567" s="27">
        <f t="shared" si="17"/>
        <v>43.519909864088334</v>
      </c>
    </row>
    <row r="568" spans="17:31" x14ac:dyDescent="0.25">
      <c r="Q568" s="41">
        <v>42.330800000000004</v>
      </c>
      <c r="R568" s="41">
        <v>1.04</v>
      </c>
      <c r="S568" s="26">
        <f t="shared" si="16"/>
        <v>0.9713694402746893</v>
      </c>
      <c r="AC568" s="41">
        <v>5</v>
      </c>
      <c r="AD568" s="41">
        <v>34.435499999999998</v>
      </c>
      <c r="AE568" s="27">
        <f t="shared" si="17"/>
        <v>43.519909864088334</v>
      </c>
    </row>
    <row r="569" spans="17:31" x14ac:dyDescent="0.25">
      <c r="Q569" s="41">
        <v>42.330800000000004</v>
      </c>
      <c r="R569" s="41">
        <v>1.0149999999999999</v>
      </c>
      <c r="S569" s="26">
        <f t="shared" si="16"/>
        <v>0.9713694402746893</v>
      </c>
      <c r="AC569" s="41">
        <v>5</v>
      </c>
      <c r="AD569" s="41">
        <v>42.504583251242202</v>
      </c>
      <c r="AE569" s="27">
        <f t="shared" si="17"/>
        <v>43.519909864088334</v>
      </c>
    </row>
    <row r="570" spans="17:31" x14ac:dyDescent="0.25">
      <c r="Q570" s="41">
        <v>42.330800000000004</v>
      </c>
      <c r="R570" s="41">
        <v>1.1299999999999999</v>
      </c>
      <c r="S570" s="26">
        <f t="shared" si="16"/>
        <v>0.9713694402746893</v>
      </c>
      <c r="AC570" s="41">
        <v>5</v>
      </c>
      <c r="AD570" s="41">
        <v>29.960898018947599</v>
      </c>
      <c r="AE570" s="27">
        <f t="shared" si="17"/>
        <v>43.519909864088334</v>
      </c>
    </row>
    <row r="571" spans="17:31" x14ac:dyDescent="0.25">
      <c r="Q571" s="41">
        <v>42.330800000000004</v>
      </c>
      <c r="R571" s="41">
        <v>0.88</v>
      </c>
      <c r="S571" s="26">
        <f t="shared" si="16"/>
        <v>0.9713694402746893</v>
      </c>
      <c r="AC571" s="41">
        <v>5</v>
      </c>
      <c r="AD571" s="41">
        <v>40.333803282786299</v>
      </c>
      <c r="AE571" s="27">
        <f t="shared" si="17"/>
        <v>43.519909864088334</v>
      </c>
    </row>
    <row r="572" spans="17:31" x14ac:dyDescent="0.25">
      <c r="Q572" s="41">
        <v>42.330800000000004</v>
      </c>
      <c r="R572" s="41">
        <v>0.92500000000000004</v>
      </c>
      <c r="S572" s="26">
        <f t="shared" si="16"/>
        <v>0.9713694402746893</v>
      </c>
      <c r="AC572" s="41">
        <v>5</v>
      </c>
      <c r="AD572" s="41">
        <v>51.936231173311903</v>
      </c>
      <c r="AE572" s="27">
        <f t="shared" si="17"/>
        <v>43.519909864088334</v>
      </c>
    </row>
    <row r="573" spans="17:31" x14ac:dyDescent="0.25">
      <c r="Q573" s="41">
        <v>42.330800000000004</v>
      </c>
      <c r="R573" s="41">
        <v>0.98</v>
      </c>
      <c r="S573" s="26">
        <f t="shared" si="16"/>
        <v>0.9713694402746893</v>
      </c>
      <c r="AC573" s="41">
        <v>5</v>
      </c>
      <c r="AD573" s="41">
        <v>30.3541976213311</v>
      </c>
      <c r="AE573" s="27">
        <f t="shared" si="17"/>
        <v>43.519909864088334</v>
      </c>
    </row>
    <row r="574" spans="17:31" x14ac:dyDescent="0.25">
      <c r="Q574" s="41">
        <v>42.330800000000004</v>
      </c>
      <c r="R574" s="41">
        <v>1.0369999999999999</v>
      </c>
      <c r="S574" s="26">
        <f t="shared" si="16"/>
        <v>0.9713694402746893</v>
      </c>
      <c r="AC574" s="41">
        <v>5</v>
      </c>
      <c r="AD574" s="41">
        <v>51.790429404333999</v>
      </c>
      <c r="AE574" s="27">
        <f t="shared" si="17"/>
        <v>43.519909864088334</v>
      </c>
    </row>
    <row r="575" spans="17:31" x14ac:dyDescent="0.25">
      <c r="Q575" s="41">
        <v>42.330800000000004</v>
      </c>
      <c r="R575" s="41">
        <v>0.995</v>
      </c>
      <c r="S575" s="26">
        <f t="shared" si="16"/>
        <v>0.9713694402746893</v>
      </c>
      <c r="AC575" s="41">
        <v>5</v>
      </c>
      <c r="AD575" s="41">
        <v>46.502402701355599</v>
      </c>
      <c r="AE575" s="27">
        <f t="shared" si="17"/>
        <v>43.519909864088334</v>
      </c>
    </row>
    <row r="576" spans="17:31" x14ac:dyDescent="0.25">
      <c r="Q576" s="41">
        <v>42.330800000000004</v>
      </c>
      <c r="R576" s="41">
        <v>0.98499999999999999</v>
      </c>
      <c r="S576" s="26">
        <f t="shared" si="16"/>
        <v>0.9713694402746893</v>
      </c>
      <c r="AC576" s="41">
        <v>5</v>
      </c>
      <c r="AD576" s="41">
        <v>31.0518</v>
      </c>
      <c r="AE576" s="27">
        <f t="shared" si="17"/>
        <v>43.519909864088334</v>
      </c>
    </row>
    <row r="577" spans="17:31" x14ac:dyDescent="0.25">
      <c r="Q577" s="41">
        <v>42.330800000000004</v>
      </c>
      <c r="R577" s="41">
        <v>0.85799999999999998</v>
      </c>
      <c r="S577" s="26">
        <f t="shared" si="16"/>
        <v>0.9713694402746893</v>
      </c>
      <c r="AC577" s="41">
        <v>5</v>
      </c>
      <c r="AD577" s="41">
        <v>33.307600000000001</v>
      </c>
      <c r="AE577" s="27">
        <f t="shared" si="17"/>
        <v>43.519909864088334</v>
      </c>
    </row>
    <row r="578" spans="17:31" x14ac:dyDescent="0.25">
      <c r="Q578" s="41">
        <v>42.330800000000004</v>
      </c>
      <c r="R578" s="41">
        <v>1.02</v>
      </c>
      <c r="S578" s="26">
        <f t="shared" si="16"/>
        <v>0.9713694402746893</v>
      </c>
      <c r="AC578" s="41">
        <v>5</v>
      </c>
      <c r="AD578" s="41">
        <v>49.192500000000003</v>
      </c>
      <c r="AE578" s="27">
        <f t="shared" si="17"/>
        <v>43.519909864088334</v>
      </c>
    </row>
    <row r="579" spans="17:31" x14ac:dyDescent="0.25">
      <c r="Q579" s="41">
        <v>42.330800000000004</v>
      </c>
      <c r="R579" s="41">
        <v>1.0249999999999999</v>
      </c>
      <c r="S579" s="26">
        <f t="shared" si="16"/>
        <v>0.9713694402746893</v>
      </c>
      <c r="AC579" s="41">
        <v>5</v>
      </c>
      <c r="AD579" s="41">
        <v>48.710065566993499</v>
      </c>
      <c r="AE579" s="27">
        <f t="shared" si="17"/>
        <v>43.519909864088334</v>
      </c>
    </row>
    <row r="580" spans="17:31" x14ac:dyDescent="0.25">
      <c r="Q580" s="41">
        <v>42.330800000000004</v>
      </c>
      <c r="R580" s="41">
        <v>1.1000000000000001</v>
      </c>
      <c r="S580" s="26">
        <f t="shared" si="16"/>
        <v>0.9713694402746893</v>
      </c>
      <c r="AC580" s="41">
        <v>5</v>
      </c>
      <c r="AD580" s="41">
        <v>48.18</v>
      </c>
      <c r="AE580" s="27">
        <f t="shared" si="17"/>
        <v>43.519909864088334</v>
      </c>
    </row>
    <row r="581" spans="17:31" x14ac:dyDescent="0.25">
      <c r="Q581" s="41">
        <v>42.330800000000004</v>
      </c>
      <c r="R581" s="41">
        <v>0.99</v>
      </c>
      <c r="S581" s="26">
        <f t="shared" si="16"/>
        <v>0.9713694402746893</v>
      </c>
      <c r="AC581" s="41">
        <v>5</v>
      </c>
      <c r="AD581" s="41">
        <v>36.691299999999998</v>
      </c>
      <c r="AE581" s="27">
        <f t="shared" si="17"/>
        <v>43.519909864088334</v>
      </c>
    </row>
    <row r="582" spans="17:31" x14ac:dyDescent="0.25">
      <c r="Q582" s="41">
        <v>42.330800000000004</v>
      </c>
      <c r="R582" s="41">
        <v>1.03</v>
      </c>
      <c r="S582" s="26">
        <f t="shared" si="16"/>
        <v>0.9713694402746893</v>
      </c>
      <c r="AC582" s="41">
        <v>5</v>
      </c>
      <c r="AD582" s="41">
        <v>43.471449875814798</v>
      </c>
      <c r="AE582" s="27">
        <f t="shared" si="17"/>
        <v>43.519909864088334</v>
      </c>
    </row>
    <row r="583" spans="17:31" x14ac:dyDescent="0.25">
      <c r="Q583" s="41">
        <v>42.330800000000004</v>
      </c>
      <c r="R583" s="41">
        <v>1</v>
      </c>
      <c r="S583" s="26">
        <f t="shared" ref="S583:S646" si="18">$X$7*Q583^$X$5</f>
        <v>0.9713694402746893</v>
      </c>
      <c r="AC583" s="41">
        <v>5</v>
      </c>
      <c r="AD583" s="41">
        <v>55.471752172885303</v>
      </c>
      <c r="AE583" s="27">
        <f t="shared" ref="AE583:AE646" si="19">$X$25*(1-EXP(-$X$24*(AC583-$X$26)))</f>
        <v>43.519909864088334</v>
      </c>
    </row>
    <row r="584" spans="17:31" x14ac:dyDescent="0.25">
      <c r="Q584" s="41">
        <v>42.330800000000004</v>
      </c>
      <c r="R584" s="41">
        <v>1.01</v>
      </c>
      <c r="S584" s="26">
        <f t="shared" si="18"/>
        <v>0.9713694402746893</v>
      </c>
      <c r="AC584" s="41">
        <v>5</v>
      </c>
      <c r="AD584" s="41">
        <v>34.720172857202101</v>
      </c>
      <c r="AE584" s="27">
        <f t="shared" si="19"/>
        <v>43.519909864088334</v>
      </c>
    </row>
    <row r="585" spans="17:31" x14ac:dyDescent="0.25">
      <c r="Q585" s="41">
        <v>42.330800000000004</v>
      </c>
      <c r="R585" s="41">
        <v>0.98399999999999999</v>
      </c>
      <c r="S585" s="26">
        <f t="shared" si="18"/>
        <v>0.9713694402746893</v>
      </c>
      <c r="AC585" s="41">
        <v>5</v>
      </c>
      <c r="AD585" s="41">
        <v>47.575986112570803</v>
      </c>
      <c r="AE585" s="27">
        <f t="shared" si="19"/>
        <v>43.519909864088334</v>
      </c>
    </row>
    <row r="586" spans="17:31" x14ac:dyDescent="0.25">
      <c r="Q586" s="41">
        <v>42.330800000000004</v>
      </c>
      <c r="R586" s="41">
        <v>0.85</v>
      </c>
      <c r="S586" s="26">
        <f t="shared" si="18"/>
        <v>0.9713694402746893</v>
      </c>
      <c r="AC586" s="41">
        <v>5</v>
      </c>
      <c r="AD586" s="41">
        <v>31.192499999999999</v>
      </c>
      <c r="AE586" s="27">
        <f t="shared" si="19"/>
        <v>43.519909864088334</v>
      </c>
    </row>
    <row r="587" spans="17:31" x14ac:dyDescent="0.25">
      <c r="Q587" s="41">
        <v>42.330800000000004</v>
      </c>
      <c r="R587" s="41">
        <v>1.2</v>
      </c>
      <c r="S587" s="26">
        <f t="shared" si="18"/>
        <v>0.9713694402746893</v>
      </c>
      <c r="AC587" s="41">
        <v>5</v>
      </c>
      <c r="AD587" s="41">
        <v>49.755000000000003</v>
      </c>
      <c r="AE587" s="27">
        <f t="shared" si="19"/>
        <v>43.519909864088334</v>
      </c>
    </row>
    <row r="588" spans="17:31" x14ac:dyDescent="0.25">
      <c r="Q588" s="41">
        <v>42.330800000000004</v>
      </c>
      <c r="R588" s="41">
        <v>0.90500000000000003</v>
      </c>
      <c r="S588" s="26">
        <f t="shared" si="18"/>
        <v>0.9713694402746893</v>
      </c>
      <c r="AC588" s="41">
        <v>5</v>
      </c>
      <c r="AD588" s="41">
        <v>42.438122036527503</v>
      </c>
      <c r="AE588" s="27">
        <f t="shared" si="19"/>
        <v>43.519909864088334</v>
      </c>
    </row>
    <row r="589" spans="17:31" x14ac:dyDescent="0.25">
      <c r="Q589" s="41">
        <v>42.44359</v>
      </c>
      <c r="R589" s="41">
        <v>0.97499999999999998</v>
      </c>
      <c r="S589" s="26">
        <f t="shared" si="18"/>
        <v>0.97886478744577998</v>
      </c>
      <c r="AC589" s="41">
        <v>5</v>
      </c>
      <c r="AD589" s="41">
        <v>31.940561341338299</v>
      </c>
      <c r="AE589" s="27">
        <f t="shared" si="19"/>
        <v>43.519909864088334</v>
      </c>
    </row>
    <row r="590" spans="17:31" x14ac:dyDescent="0.25">
      <c r="Q590" s="41">
        <v>42.781959999999998</v>
      </c>
      <c r="R590" s="41">
        <v>0.97699999999999998</v>
      </c>
      <c r="S590" s="26">
        <f t="shared" si="18"/>
        <v>1.001577468452187</v>
      </c>
      <c r="AC590" s="41">
        <v>5</v>
      </c>
      <c r="AD590" s="41">
        <v>44.687959869050303</v>
      </c>
      <c r="AE590" s="27">
        <f t="shared" si="19"/>
        <v>43.519909864088334</v>
      </c>
    </row>
    <row r="591" spans="17:31" x14ac:dyDescent="0.25">
      <c r="Q591" s="41">
        <v>42.894750000000002</v>
      </c>
      <c r="R591" s="41">
        <v>1.07</v>
      </c>
      <c r="S591" s="26">
        <f t="shared" si="18"/>
        <v>1.0092242053727616</v>
      </c>
      <c r="AC591" s="41">
        <v>5</v>
      </c>
      <c r="AD591" s="41">
        <v>46.697433954995397</v>
      </c>
      <c r="AE591" s="27">
        <f t="shared" si="19"/>
        <v>43.519909864088334</v>
      </c>
    </row>
    <row r="592" spans="17:31" x14ac:dyDescent="0.25">
      <c r="Q592" s="41">
        <v>43.23312</v>
      </c>
      <c r="R592" s="41">
        <v>0.96199999999999997</v>
      </c>
      <c r="S592" s="26">
        <f t="shared" si="18"/>
        <v>1.0323931915247966</v>
      </c>
      <c r="AC592" s="41">
        <v>5</v>
      </c>
      <c r="AD592" s="41">
        <v>28.155000000000001</v>
      </c>
      <c r="AE592" s="27">
        <f t="shared" si="19"/>
        <v>43.519909864088334</v>
      </c>
    </row>
    <row r="593" spans="17:31" x14ac:dyDescent="0.25">
      <c r="Q593" s="41">
        <v>43.23312</v>
      </c>
      <c r="R593" s="41">
        <v>1.1499999999999999</v>
      </c>
      <c r="S593" s="26">
        <f t="shared" si="18"/>
        <v>1.0323931915247966</v>
      </c>
      <c r="AC593" s="41">
        <v>5</v>
      </c>
      <c r="AD593" s="41">
        <v>39.711441173090599</v>
      </c>
      <c r="AE593" s="27">
        <f t="shared" si="19"/>
        <v>43.519909864088334</v>
      </c>
    </row>
    <row r="594" spans="17:31" x14ac:dyDescent="0.25">
      <c r="Q594" s="41">
        <v>43.345910000000003</v>
      </c>
      <c r="R594" s="41">
        <v>1.02</v>
      </c>
      <c r="S594" s="26">
        <f t="shared" si="18"/>
        <v>1.0401927417786279</v>
      </c>
      <c r="AC594" s="41">
        <v>5</v>
      </c>
      <c r="AD594" s="41">
        <v>42.992378678927899</v>
      </c>
      <c r="AE594" s="27">
        <f t="shared" si="19"/>
        <v>43.519909864088334</v>
      </c>
    </row>
    <row r="595" spans="17:31" x14ac:dyDescent="0.25">
      <c r="Q595" s="41">
        <v>43.345910000000003</v>
      </c>
      <c r="R595" s="41">
        <v>1.07</v>
      </c>
      <c r="S595" s="26">
        <f t="shared" si="18"/>
        <v>1.0401927417786279</v>
      </c>
      <c r="AC595" s="41">
        <v>5</v>
      </c>
      <c r="AD595" s="41">
        <v>63.817500000000003</v>
      </c>
      <c r="AE595" s="27">
        <f t="shared" si="19"/>
        <v>43.519909864088334</v>
      </c>
    </row>
    <row r="596" spans="17:31" x14ac:dyDescent="0.25">
      <c r="Q596" s="41">
        <v>43.4587</v>
      </c>
      <c r="R596" s="41">
        <v>0.99</v>
      </c>
      <c r="S596" s="26">
        <f t="shared" si="18"/>
        <v>1.048030717605879</v>
      </c>
      <c r="AC596" s="41">
        <v>5</v>
      </c>
      <c r="AD596" s="41">
        <v>30.18</v>
      </c>
      <c r="AE596" s="27">
        <f t="shared" si="19"/>
        <v>43.519909864088334</v>
      </c>
    </row>
    <row r="597" spans="17:31" x14ac:dyDescent="0.25">
      <c r="Q597" s="41">
        <v>43.4587</v>
      </c>
      <c r="R597" s="41">
        <v>1.0900000000000001</v>
      </c>
      <c r="S597" s="26">
        <f t="shared" si="18"/>
        <v>1.048030717605879</v>
      </c>
      <c r="AC597" s="41">
        <v>5</v>
      </c>
      <c r="AD597" s="41">
        <v>35.073328571086201</v>
      </c>
      <c r="AE597" s="27">
        <f t="shared" si="19"/>
        <v>43.519909864088334</v>
      </c>
    </row>
    <row r="598" spans="17:31" x14ac:dyDescent="0.25">
      <c r="Q598" s="41">
        <v>43.4587</v>
      </c>
      <c r="R598" s="41">
        <v>0.99</v>
      </c>
      <c r="S598" s="26">
        <f t="shared" si="18"/>
        <v>1.048030717605879</v>
      </c>
      <c r="AC598" s="41">
        <v>5</v>
      </c>
      <c r="AD598" s="41">
        <v>27.290088257804101</v>
      </c>
      <c r="AE598" s="27">
        <f t="shared" si="19"/>
        <v>43.519909864088334</v>
      </c>
    </row>
    <row r="599" spans="17:31" x14ac:dyDescent="0.25">
      <c r="Q599" s="41">
        <v>43.4587</v>
      </c>
      <c r="R599" s="41">
        <v>1.34</v>
      </c>
      <c r="S599" s="26">
        <f t="shared" si="18"/>
        <v>1.048030717605879</v>
      </c>
      <c r="AC599" s="41">
        <v>5</v>
      </c>
      <c r="AD599" s="41">
        <v>47.28</v>
      </c>
      <c r="AE599" s="27">
        <f t="shared" si="19"/>
        <v>43.519909864088334</v>
      </c>
    </row>
    <row r="600" spans="17:31" x14ac:dyDescent="0.25">
      <c r="Q600" s="41">
        <v>43.4587</v>
      </c>
      <c r="R600" s="41">
        <v>1.01</v>
      </c>
      <c r="S600" s="26">
        <f t="shared" si="18"/>
        <v>1.048030717605879</v>
      </c>
      <c r="AC600" s="41">
        <v>5</v>
      </c>
      <c r="AD600" s="41">
        <v>32.8425992994487</v>
      </c>
      <c r="AE600" s="27">
        <f t="shared" si="19"/>
        <v>43.519909864088334</v>
      </c>
    </row>
    <row r="601" spans="17:31" x14ac:dyDescent="0.25">
      <c r="Q601" s="41">
        <v>43.4587</v>
      </c>
      <c r="R601" s="41">
        <v>0.97499999999999998</v>
      </c>
      <c r="S601" s="26">
        <f t="shared" si="18"/>
        <v>1.048030717605879</v>
      </c>
      <c r="AC601" s="41">
        <v>5</v>
      </c>
      <c r="AD601" s="41">
        <v>41.355044224576098</v>
      </c>
      <c r="AE601" s="27">
        <f t="shared" si="19"/>
        <v>43.519909864088334</v>
      </c>
    </row>
    <row r="602" spans="17:31" x14ac:dyDescent="0.25">
      <c r="Q602" s="41">
        <v>43.4587</v>
      </c>
      <c r="R602" s="41">
        <v>1.3</v>
      </c>
      <c r="S602" s="26">
        <f t="shared" si="18"/>
        <v>1.048030717605879</v>
      </c>
      <c r="AC602" s="41">
        <v>5</v>
      </c>
      <c r="AD602" s="41">
        <v>39.708196522116801</v>
      </c>
      <c r="AE602" s="27">
        <f t="shared" si="19"/>
        <v>43.519909864088334</v>
      </c>
    </row>
    <row r="603" spans="17:31" x14ac:dyDescent="0.25">
      <c r="Q603" s="41">
        <v>43.4587</v>
      </c>
      <c r="R603" s="41">
        <v>1.03</v>
      </c>
      <c r="S603" s="26">
        <f t="shared" si="18"/>
        <v>1.048030717605879</v>
      </c>
      <c r="AC603" s="41">
        <v>5</v>
      </c>
      <c r="AD603" s="41">
        <v>37.190821656548998</v>
      </c>
      <c r="AE603" s="27">
        <f t="shared" si="19"/>
        <v>43.519909864088334</v>
      </c>
    </row>
    <row r="604" spans="17:31" x14ac:dyDescent="0.25">
      <c r="Q604" s="41">
        <v>43.4587</v>
      </c>
      <c r="R604" s="41">
        <v>1.1299999999999999</v>
      </c>
      <c r="S604" s="26">
        <f t="shared" si="18"/>
        <v>1.048030717605879</v>
      </c>
      <c r="AC604" s="41">
        <v>5</v>
      </c>
      <c r="AD604" s="41">
        <v>30.63</v>
      </c>
      <c r="AE604" s="27">
        <f t="shared" si="19"/>
        <v>43.519909864088334</v>
      </c>
    </row>
    <row r="605" spans="17:31" x14ac:dyDescent="0.25">
      <c r="Q605" s="41">
        <v>43.4587</v>
      </c>
      <c r="R605" s="41">
        <v>1.08</v>
      </c>
      <c r="S605" s="26">
        <f t="shared" si="18"/>
        <v>1.048030717605879</v>
      </c>
      <c r="AC605" s="41">
        <v>5</v>
      </c>
      <c r="AD605" s="41">
        <v>37.638274034415304</v>
      </c>
      <c r="AE605" s="27">
        <f t="shared" si="19"/>
        <v>43.519909864088334</v>
      </c>
    </row>
    <row r="606" spans="17:31" x14ac:dyDescent="0.25">
      <c r="Q606" s="41">
        <v>43.4587</v>
      </c>
      <c r="R606" s="41">
        <v>1.2</v>
      </c>
      <c r="S606" s="26">
        <f t="shared" si="18"/>
        <v>1.048030717605879</v>
      </c>
      <c r="AC606" s="41">
        <v>5</v>
      </c>
      <c r="AD606" s="41">
        <v>44.787118792749197</v>
      </c>
      <c r="AE606" s="27">
        <f t="shared" si="19"/>
        <v>43.519909864088334</v>
      </c>
    </row>
    <row r="607" spans="17:31" x14ac:dyDescent="0.25">
      <c r="Q607" s="41">
        <v>43.4587</v>
      </c>
      <c r="R607" s="41">
        <v>0.93500000000000005</v>
      </c>
      <c r="S607" s="26">
        <f t="shared" si="18"/>
        <v>1.048030717605879</v>
      </c>
      <c r="AC607" s="41">
        <v>5</v>
      </c>
      <c r="AD607" s="41">
        <v>43.579251952935003</v>
      </c>
      <c r="AE607" s="27">
        <f t="shared" si="19"/>
        <v>43.519909864088334</v>
      </c>
    </row>
    <row r="608" spans="17:31" x14ac:dyDescent="0.25">
      <c r="Q608" s="41">
        <v>43.4587</v>
      </c>
      <c r="R608" s="41">
        <v>1.08</v>
      </c>
      <c r="S608" s="26">
        <f t="shared" si="18"/>
        <v>1.048030717605879</v>
      </c>
      <c r="AC608" s="41">
        <v>5</v>
      </c>
      <c r="AD608" s="41">
        <v>56.2451799627216</v>
      </c>
      <c r="AE608" s="27">
        <f t="shared" si="19"/>
        <v>43.519909864088334</v>
      </c>
    </row>
    <row r="609" spans="17:31" x14ac:dyDescent="0.25">
      <c r="Q609" s="41">
        <v>43.4587</v>
      </c>
      <c r="R609" s="41">
        <v>0.97</v>
      </c>
      <c r="S609" s="26">
        <f t="shared" si="18"/>
        <v>1.048030717605879</v>
      </c>
      <c r="AC609" s="41">
        <v>5</v>
      </c>
      <c r="AD609" s="41">
        <v>50.317500000000003</v>
      </c>
      <c r="AE609" s="27">
        <f t="shared" si="19"/>
        <v>43.519909864088334</v>
      </c>
    </row>
    <row r="610" spans="17:31" x14ac:dyDescent="0.25">
      <c r="Q610" s="41">
        <v>43.4587</v>
      </c>
      <c r="R610" s="41">
        <v>1.17</v>
      </c>
      <c r="S610" s="26">
        <f t="shared" si="18"/>
        <v>1.048030717605879</v>
      </c>
      <c r="AC610" s="41">
        <v>5</v>
      </c>
      <c r="AD610" s="41">
        <v>52.0778768542772</v>
      </c>
      <c r="AE610" s="27">
        <f t="shared" si="19"/>
        <v>43.519909864088334</v>
      </c>
    </row>
    <row r="611" spans="17:31" x14ac:dyDescent="0.25">
      <c r="Q611" s="41">
        <v>43.4587</v>
      </c>
      <c r="R611" s="41">
        <v>1.0920000000000001</v>
      </c>
      <c r="S611" s="26">
        <f t="shared" si="18"/>
        <v>1.048030717605879</v>
      </c>
      <c r="AC611" s="41">
        <v>5</v>
      </c>
      <c r="AD611" s="41">
        <v>46.267793716214499</v>
      </c>
      <c r="AE611" s="27">
        <f t="shared" si="19"/>
        <v>43.519909864088334</v>
      </c>
    </row>
    <row r="612" spans="17:31" x14ac:dyDescent="0.25">
      <c r="Q612" s="41">
        <v>43.4587</v>
      </c>
      <c r="R612" s="41">
        <v>1.1499999999999999</v>
      </c>
      <c r="S612" s="26">
        <f t="shared" si="18"/>
        <v>1.048030717605879</v>
      </c>
      <c r="AC612" s="41">
        <v>5</v>
      </c>
      <c r="AD612" s="41">
        <v>36.599395954106797</v>
      </c>
      <c r="AE612" s="27">
        <f t="shared" si="19"/>
        <v>43.519909864088334</v>
      </c>
    </row>
    <row r="613" spans="17:31" x14ac:dyDescent="0.25">
      <c r="Q613" s="41">
        <v>43.4587</v>
      </c>
      <c r="R613" s="41">
        <v>1.1000000000000001</v>
      </c>
      <c r="S613" s="26">
        <f t="shared" si="18"/>
        <v>1.048030717605879</v>
      </c>
      <c r="AC613" s="41">
        <v>5</v>
      </c>
      <c r="AD613" s="41">
        <v>44.984512735804103</v>
      </c>
      <c r="AE613" s="27">
        <f t="shared" si="19"/>
        <v>43.519909864088334</v>
      </c>
    </row>
    <row r="614" spans="17:31" x14ac:dyDescent="0.25">
      <c r="Q614" s="41">
        <v>43.4587</v>
      </c>
      <c r="R614" s="41">
        <v>0.89600000000000002</v>
      </c>
      <c r="S614" s="26">
        <f t="shared" si="18"/>
        <v>1.048030717605879</v>
      </c>
      <c r="AC614" s="41">
        <v>5</v>
      </c>
      <c r="AD614" s="41">
        <v>49.98</v>
      </c>
      <c r="AE614" s="27">
        <f t="shared" si="19"/>
        <v>43.519909864088334</v>
      </c>
    </row>
    <row r="615" spans="17:31" x14ac:dyDescent="0.25">
      <c r="Q615" s="41">
        <v>43.4587</v>
      </c>
      <c r="R615" s="41">
        <v>1.02</v>
      </c>
      <c r="S615" s="26">
        <f t="shared" si="18"/>
        <v>1.048030717605879</v>
      </c>
      <c r="AC615" s="41">
        <v>5</v>
      </c>
      <c r="AD615" s="41">
        <v>37.588500706137097</v>
      </c>
      <c r="AE615" s="27">
        <f t="shared" si="19"/>
        <v>43.519909864088334</v>
      </c>
    </row>
    <row r="616" spans="17:31" x14ac:dyDescent="0.25">
      <c r="Q616" s="41">
        <v>43.4587</v>
      </c>
      <c r="R616" s="41">
        <v>0.98</v>
      </c>
      <c r="S616" s="26">
        <f t="shared" si="18"/>
        <v>1.048030717605879</v>
      </c>
      <c r="AC616" s="41">
        <v>5</v>
      </c>
      <c r="AD616" s="41">
        <v>28.942499999999999</v>
      </c>
      <c r="AE616" s="27">
        <f t="shared" si="19"/>
        <v>43.519909864088334</v>
      </c>
    </row>
    <row r="617" spans="17:31" x14ac:dyDescent="0.25">
      <c r="Q617" s="41">
        <v>43.4587</v>
      </c>
      <c r="R617" s="41">
        <v>1.03</v>
      </c>
      <c r="S617" s="26">
        <f t="shared" si="18"/>
        <v>1.048030717605879</v>
      </c>
      <c r="AC617" s="41">
        <v>5</v>
      </c>
      <c r="AD617" s="41">
        <v>29.9239</v>
      </c>
      <c r="AE617" s="27">
        <f t="shared" si="19"/>
        <v>43.519909864088334</v>
      </c>
    </row>
    <row r="618" spans="17:31" x14ac:dyDescent="0.25">
      <c r="Q618" s="41">
        <v>43.4587</v>
      </c>
      <c r="R618" s="41">
        <v>1.1100000000000001</v>
      </c>
      <c r="S618" s="26">
        <f t="shared" si="18"/>
        <v>1.048030717605879</v>
      </c>
      <c r="AC618" s="41">
        <v>5</v>
      </c>
      <c r="AD618" s="41">
        <v>40.936131558223998</v>
      </c>
      <c r="AE618" s="27">
        <f t="shared" si="19"/>
        <v>43.519909864088334</v>
      </c>
    </row>
    <row r="619" spans="17:31" x14ac:dyDescent="0.25">
      <c r="Q619" s="41">
        <v>43.4587</v>
      </c>
      <c r="R619" s="41">
        <v>1.165</v>
      </c>
      <c r="S619" s="26">
        <f t="shared" si="18"/>
        <v>1.048030717605879</v>
      </c>
      <c r="AC619" s="41">
        <v>5</v>
      </c>
      <c r="AD619" s="41">
        <v>50.008968259162401</v>
      </c>
      <c r="AE619" s="27">
        <f t="shared" si="19"/>
        <v>43.519909864088334</v>
      </c>
    </row>
    <row r="620" spans="17:31" x14ac:dyDescent="0.25">
      <c r="Q620" s="41">
        <v>43.4587</v>
      </c>
      <c r="R620" s="41">
        <v>1.1399999999999999</v>
      </c>
      <c r="S620" s="26">
        <f t="shared" si="18"/>
        <v>1.048030717605879</v>
      </c>
      <c r="AC620" s="41">
        <v>5</v>
      </c>
      <c r="AD620" s="41">
        <v>30.6694799118821</v>
      </c>
      <c r="AE620" s="27">
        <f t="shared" si="19"/>
        <v>43.519909864088334</v>
      </c>
    </row>
    <row r="621" spans="17:31" x14ac:dyDescent="0.25">
      <c r="Q621" s="41">
        <v>43.4587</v>
      </c>
      <c r="R621" s="41">
        <v>1.87</v>
      </c>
      <c r="S621" s="26">
        <f t="shared" si="18"/>
        <v>1.048030717605879</v>
      </c>
      <c r="AC621" s="41">
        <v>5</v>
      </c>
      <c r="AD621" s="41">
        <v>38.947099999999999</v>
      </c>
      <c r="AE621" s="27">
        <f t="shared" si="19"/>
        <v>43.519909864088334</v>
      </c>
    </row>
    <row r="622" spans="17:31" x14ac:dyDescent="0.25">
      <c r="Q622" s="41">
        <v>43.4587</v>
      </c>
      <c r="R622" s="41">
        <v>1.02</v>
      </c>
      <c r="S622" s="26">
        <f t="shared" si="18"/>
        <v>1.048030717605879</v>
      </c>
      <c r="AC622" s="41">
        <v>5</v>
      </c>
      <c r="AD622" s="41">
        <v>45.255000000000003</v>
      </c>
      <c r="AE622" s="27">
        <f t="shared" si="19"/>
        <v>43.519909864088334</v>
      </c>
    </row>
    <row r="623" spans="17:31" x14ac:dyDescent="0.25">
      <c r="Q623" s="41">
        <v>43.4587</v>
      </c>
      <c r="R623" s="41">
        <v>1.0049999999999999</v>
      </c>
      <c r="S623" s="26">
        <f t="shared" si="18"/>
        <v>1.048030717605879</v>
      </c>
      <c r="AC623" s="41">
        <v>5</v>
      </c>
      <c r="AD623" s="41">
        <v>52.039975565958798</v>
      </c>
      <c r="AE623" s="27">
        <f t="shared" si="19"/>
        <v>43.519909864088334</v>
      </c>
    </row>
    <row r="624" spans="17:31" x14ac:dyDescent="0.25">
      <c r="Q624" s="41">
        <v>43.4587</v>
      </c>
      <c r="R624" s="41">
        <v>1.18</v>
      </c>
      <c r="S624" s="26">
        <f t="shared" si="18"/>
        <v>1.048030717605879</v>
      </c>
      <c r="AC624" s="41">
        <v>5</v>
      </c>
      <c r="AD624" s="41">
        <v>33.435394754904301</v>
      </c>
      <c r="AE624" s="27">
        <f t="shared" si="19"/>
        <v>43.519909864088334</v>
      </c>
    </row>
    <row r="625" spans="17:31" x14ac:dyDescent="0.25">
      <c r="Q625" s="41">
        <v>43.4587</v>
      </c>
      <c r="R625" s="41">
        <v>1</v>
      </c>
      <c r="S625" s="26">
        <f t="shared" si="18"/>
        <v>1.048030717605879</v>
      </c>
      <c r="AC625" s="41">
        <v>5</v>
      </c>
      <c r="AD625" s="41">
        <v>29.927138595149501</v>
      </c>
      <c r="AE625" s="27">
        <f t="shared" si="19"/>
        <v>43.519909864088334</v>
      </c>
    </row>
    <row r="626" spans="17:31" x14ac:dyDescent="0.25">
      <c r="Q626" s="41">
        <v>43.4587</v>
      </c>
      <c r="R626" s="41">
        <v>1.1000000000000001</v>
      </c>
      <c r="S626" s="26">
        <f t="shared" si="18"/>
        <v>1.048030717605879</v>
      </c>
      <c r="AC626" s="41">
        <v>5</v>
      </c>
      <c r="AD626" s="41">
        <v>32.179699999999997</v>
      </c>
      <c r="AE626" s="27">
        <f t="shared" si="19"/>
        <v>43.519909864088334</v>
      </c>
    </row>
    <row r="627" spans="17:31" x14ac:dyDescent="0.25">
      <c r="Q627" s="41">
        <v>43.4587</v>
      </c>
      <c r="R627" s="41">
        <v>1.07</v>
      </c>
      <c r="S627" s="26">
        <f t="shared" si="18"/>
        <v>1.048030717605879</v>
      </c>
      <c r="AC627" s="41">
        <v>5</v>
      </c>
      <c r="AD627" s="41">
        <v>40.755000000000003</v>
      </c>
      <c r="AE627" s="27">
        <f t="shared" si="19"/>
        <v>43.519909864088334</v>
      </c>
    </row>
    <row r="628" spans="17:31" x14ac:dyDescent="0.25">
      <c r="Q628" s="41">
        <v>43.4587</v>
      </c>
      <c r="R628" s="41">
        <v>1.06</v>
      </c>
      <c r="S628" s="26">
        <f t="shared" si="18"/>
        <v>1.048030717605879</v>
      </c>
      <c r="AC628" s="41">
        <v>5</v>
      </c>
      <c r="AD628" s="41">
        <v>62.146438745977903</v>
      </c>
      <c r="AE628" s="27">
        <f t="shared" si="19"/>
        <v>43.519909864088334</v>
      </c>
    </row>
    <row r="629" spans="17:31" x14ac:dyDescent="0.25">
      <c r="Q629" s="41">
        <v>43.4587</v>
      </c>
      <c r="R629" s="41">
        <v>1.01</v>
      </c>
      <c r="S629" s="26">
        <f t="shared" si="18"/>
        <v>1.048030717605879</v>
      </c>
      <c r="AC629" s="41">
        <v>5</v>
      </c>
      <c r="AD629" s="41">
        <v>43.072868699145403</v>
      </c>
      <c r="AE629" s="27">
        <f t="shared" si="19"/>
        <v>43.519909864088334</v>
      </c>
    </row>
    <row r="630" spans="17:31" x14ac:dyDescent="0.25">
      <c r="Q630" s="41">
        <v>43.4587</v>
      </c>
      <c r="R630" s="41">
        <v>1.01</v>
      </c>
      <c r="S630" s="26">
        <f t="shared" si="18"/>
        <v>1.048030717605879</v>
      </c>
      <c r="AC630" s="41">
        <v>5</v>
      </c>
      <c r="AD630" s="41">
        <v>36.669174740933201</v>
      </c>
      <c r="AE630" s="27">
        <f t="shared" si="19"/>
        <v>43.519909864088334</v>
      </c>
    </row>
    <row r="631" spans="17:31" x14ac:dyDescent="0.25">
      <c r="Q631" s="41">
        <v>43.4587</v>
      </c>
      <c r="R631" s="41">
        <v>1.29</v>
      </c>
      <c r="S631" s="26">
        <f t="shared" si="18"/>
        <v>1.048030717605879</v>
      </c>
      <c r="AC631" s="41">
        <v>5</v>
      </c>
      <c r="AD631" s="41">
        <v>35.563400000000001</v>
      </c>
      <c r="AE631" s="27">
        <f t="shared" si="19"/>
        <v>43.519909864088334</v>
      </c>
    </row>
    <row r="632" spans="17:31" x14ac:dyDescent="0.25">
      <c r="Q632" s="41">
        <v>43.4587</v>
      </c>
      <c r="R632" s="41">
        <v>0.99</v>
      </c>
      <c r="S632" s="26">
        <f t="shared" si="18"/>
        <v>1.048030717605879</v>
      </c>
      <c r="AC632" s="41">
        <v>5</v>
      </c>
      <c r="AD632" s="41">
        <v>33.307600000000001</v>
      </c>
      <c r="AE632" s="27">
        <f t="shared" si="19"/>
        <v>43.519909864088334</v>
      </c>
    </row>
    <row r="633" spans="17:31" x14ac:dyDescent="0.25">
      <c r="Q633" s="41">
        <v>43.684280000000001</v>
      </c>
      <c r="R633" s="41">
        <v>1.115</v>
      </c>
      <c r="S633" s="26">
        <f t="shared" si="18"/>
        <v>1.063822301332811</v>
      </c>
      <c r="AC633" s="41">
        <v>5</v>
      </c>
      <c r="AD633" s="41">
        <v>51.78</v>
      </c>
      <c r="AE633" s="27">
        <f t="shared" si="19"/>
        <v>43.519909864088334</v>
      </c>
    </row>
    <row r="634" spans="17:31" x14ac:dyDescent="0.25">
      <c r="Q634" s="41">
        <v>43.909860000000002</v>
      </c>
      <c r="R634" s="41">
        <v>1.08</v>
      </c>
      <c r="S634" s="26">
        <f t="shared" si="18"/>
        <v>1.0797686531537412</v>
      </c>
      <c r="AC634" s="41">
        <v>5</v>
      </c>
      <c r="AD634" s="41">
        <v>45.2325555039371</v>
      </c>
      <c r="AE634" s="27">
        <f t="shared" si="19"/>
        <v>43.519909864088334</v>
      </c>
    </row>
    <row r="635" spans="17:31" x14ac:dyDescent="0.25">
      <c r="Q635" s="41">
        <v>44.022649999999999</v>
      </c>
      <c r="R635" s="41">
        <v>1.105</v>
      </c>
      <c r="S635" s="26">
        <f t="shared" si="18"/>
        <v>1.0878000890028121</v>
      </c>
      <c r="AC635" s="41">
        <v>5</v>
      </c>
      <c r="AD635" s="41">
        <v>35.351595738137902</v>
      </c>
      <c r="AE635" s="27">
        <f t="shared" si="19"/>
        <v>43.519909864088334</v>
      </c>
    </row>
    <row r="636" spans="17:31" x14ac:dyDescent="0.25">
      <c r="Q636" s="41">
        <v>44.022649999999999</v>
      </c>
      <c r="R636" s="41">
        <v>1.1599999999999999</v>
      </c>
      <c r="S636" s="26">
        <f t="shared" si="18"/>
        <v>1.0878000890028121</v>
      </c>
      <c r="AC636" s="41">
        <v>5</v>
      </c>
      <c r="AD636" s="41">
        <v>45.803875640792697</v>
      </c>
      <c r="AE636" s="27">
        <f t="shared" si="19"/>
        <v>43.519909864088334</v>
      </c>
    </row>
    <row r="637" spans="17:31" x14ac:dyDescent="0.25">
      <c r="Q637" s="41">
        <v>44.022649999999999</v>
      </c>
      <c r="R637" s="41">
        <v>1.1559999999999999</v>
      </c>
      <c r="S637" s="26">
        <f t="shared" si="18"/>
        <v>1.0878000890028121</v>
      </c>
      <c r="AC637" s="41">
        <v>5</v>
      </c>
      <c r="AD637" s="41">
        <v>29.433704653551999</v>
      </c>
      <c r="AE637" s="27">
        <f t="shared" si="19"/>
        <v>43.519909864088334</v>
      </c>
    </row>
    <row r="638" spans="17:31" x14ac:dyDescent="0.25">
      <c r="Q638" s="41">
        <v>44.022649999999999</v>
      </c>
      <c r="R638" s="41">
        <v>1.1100000000000001</v>
      </c>
      <c r="S638" s="26">
        <f t="shared" si="18"/>
        <v>1.0878000890028121</v>
      </c>
      <c r="AC638" s="41">
        <v>5</v>
      </c>
      <c r="AD638" s="41">
        <v>39.798981178794598</v>
      </c>
      <c r="AE638" s="27">
        <f t="shared" si="19"/>
        <v>43.519909864088334</v>
      </c>
    </row>
    <row r="639" spans="17:31" x14ac:dyDescent="0.25">
      <c r="Q639" s="41">
        <v>44.47381</v>
      </c>
      <c r="R639" s="41">
        <v>1.22</v>
      </c>
      <c r="S639" s="26">
        <f t="shared" si="18"/>
        <v>1.1203163017558482</v>
      </c>
      <c r="AC639" s="41">
        <v>5</v>
      </c>
      <c r="AD639" s="41">
        <v>32.179699999999997</v>
      </c>
      <c r="AE639" s="27">
        <f t="shared" si="19"/>
        <v>43.519909864088334</v>
      </c>
    </row>
    <row r="640" spans="17:31" x14ac:dyDescent="0.25">
      <c r="Q640" s="41">
        <v>44.586599999999997</v>
      </c>
      <c r="R640" s="41">
        <v>1.21</v>
      </c>
      <c r="S640" s="26">
        <f t="shared" si="18"/>
        <v>1.1285434155523371</v>
      </c>
      <c r="AC640" s="41">
        <v>5</v>
      </c>
      <c r="AD640" s="41">
        <v>36.008696851263103</v>
      </c>
      <c r="AE640" s="27">
        <f t="shared" si="19"/>
        <v>43.519909864088334</v>
      </c>
    </row>
    <row r="641" spans="17:31" x14ac:dyDescent="0.25">
      <c r="Q641" s="41">
        <v>44.586599999999997</v>
      </c>
      <c r="R641" s="41">
        <v>1.05</v>
      </c>
      <c r="S641" s="26">
        <f t="shared" si="18"/>
        <v>1.1285434155523371</v>
      </c>
      <c r="AC641" s="41">
        <v>5</v>
      </c>
      <c r="AD641" s="41">
        <v>31.0518</v>
      </c>
      <c r="AE641" s="27">
        <f t="shared" si="19"/>
        <v>43.519909864088334</v>
      </c>
    </row>
    <row r="642" spans="17:31" x14ac:dyDescent="0.25">
      <c r="Q642" s="41">
        <v>44.586599999999997</v>
      </c>
      <c r="R642" s="41">
        <v>1.0900000000000001</v>
      </c>
      <c r="S642" s="26">
        <f t="shared" si="18"/>
        <v>1.1285434155523371</v>
      </c>
      <c r="AC642" s="41">
        <v>5</v>
      </c>
      <c r="AD642" s="41">
        <v>48.2150521171205</v>
      </c>
      <c r="AE642" s="27">
        <f t="shared" si="19"/>
        <v>43.519909864088334</v>
      </c>
    </row>
    <row r="643" spans="17:31" x14ac:dyDescent="0.25">
      <c r="Q643" s="41">
        <v>44.586599999999997</v>
      </c>
      <c r="R643" s="41">
        <v>1.1200000000000001</v>
      </c>
      <c r="S643" s="26">
        <f t="shared" si="18"/>
        <v>1.1285434155523371</v>
      </c>
      <c r="AC643" s="41">
        <v>5</v>
      </c>
      <c r="AD643" s="41">
        <v>35.560936953021198</v>
      </c>
      <c r="AE643" s="27">
        <f t="shared" si="19"/>
        <v>43.519909864088334</v>
      </c>
    </row>
    <row r="644" spans="17:31" x14ac:dyDescent="0.25">
      <c r="Q644" s="41">
        <v>44.586599999999997</v>
      </c>
      <c r="R644" s="41">
        <v>1.2</v>
      </c>
      <c r="S644" s="26">
        <f t="shared" si="18"/>
        <v>1.1285434155523371</v>
      </c>
      <c r="AC644" s="41">
        <v>5</v>
      </c>
      <c r="AD644" s="41">
        <v>46.1155679728206</v>
      </c>
      <c r="AE644" s="27">
        <f t="shared" si="19"/>
        <v>43.519909864088334</v>
      </c>
    </row>
    <row r="645" spans="17:31" x14ac:dyDescent="0.25">
      <c r="Q645" s="41">
        <v>44.586599999999997</v>
      </c>
      <c r="R645" s="41">
        <v>1.17</v>
      </c>
      <c r="S645" s="26">
        <f t="shared" si="18"/>
        <v>1.1285434155523371</v>
      </c>
      <c r="AC645" s="41">
        <v>5</v>
      </c>
      <c r="AD645" s="41">
        <v>30.393028326114099</v>
      </c>
      <c r="AE645" s="27">
        <f t="shared" si="19"/>
        <v>43.519909864088334</v>
      </c>
    </row>
    <row r="646" spans="17:31" x14ac:dyDescent="0.25">
      <c r="Q646" s="41">
        <v>44.586599999999997</v>
      </c>
      <c r="R646" s="41">
        <v>1.1599999999999999</v>
      </c>
      <c r="S646" s="26">
        <f t="shared" si="18"/>
        <v>1.1285434155523371</v>
      </c>
      <c r="AC646" s="41">
        <v>5</v>
      </c>
      <c r="AD646" s="41">
        <v>36.817500000000003</v>
      </c>
      <c r="AE646" s="27">
        <f t="shared" si="19"/>
        <v>43.519909864088334</v>
      </c>
    </row>
    <row r="647" spans="17:31" x14ac:dyDescent="0.25">
      <c r="Q647" s="41">
        <v>44.586599999999997</v>
      </c>
      <c r="R647" s="41">
        <v>1.21</v>
      </c>
      <c r="S647" s="26">
        <f t="shared" ref="S647:S710" si="20">$X$7*Q647^$X$5</f>
        <v>1.1285434155523371</v>
      </c>
      <c r="AC647" s="41">
        <v>5</v>
      </c>
      <c r="AD647" s="41">
        <v>46.382372845800703</v>
      </c>
      <c r="AE647" s="27">
        <f t="shared" ref="AE647:AE710" si="21">$X$25*(1-EXP(-$X$24*(AC647-$X$26)))</f>
        <v>43.519909864088334</v>
      </c>
    </row>
    <row r="648" spans="17:31" x14ac:dyDescent="0.25">
      <c r="Q648" s="41">
        <v>44.586599999999997</v>
      </c>
      <c r="R648" s="41">
        <v>1.1100000000000001</v>
      </c>
      <c r="S648" s="26">
        <f t="shared" si="20"/>
        <v>1.1285434155523371</v>
      </c>
      <c r="AC648" s="41">
        <v>5</v>
      </c>
      <c r="AD648" s="41">
        <v>28.795999999999999</v>
      </c>
      <c r="AE648" s="27">
        <f t="shared" si="21"/>
        <v>43.519909864088334</v>
      </c>
    </row>
    <row r="649" spans="17:31" x14ac:dyDescent="0.25">
      <c r="Q649" s="41">
        <v>44.586599999999997</v>
      </c>
      <c r="R649" s="41">
        <v>1.32</v>
      </c>
      <c r="S649" s="26">
        <f t="shared" si="20"/>
        <v>1.1285434155523371</v>
      </c>
      <c r="AC649" s="41">
        <v>5</v>
      </c>
      <c r="AD649" s="41">
        <v>49.98</v>
      </c>
      <c r="AE649" s="27">
        <f t="shared" si="21"/>
        <v>43.519909864088334</v>
      </c>
    </row>
    <row r="650" spans="17:31" x14ac:dyDescent="0.25">
      <c r="Q650" s="41">
        <v>44.586599999999997</v>
      </c>
      <c r="R650" s="41">
        <v>1.1200000000000001</v>
      </c>
      <c r="S650" s="26">
        <f t="shared" si="20"/>
        <v>1.1285434155523371</v>
      </c>
      <c r="AC650" s="41">
        <v>5</v>
      </c>
      <c r="AD650" s="41">
        <v>46.8982372371594</v>
      </c>
      <c r="AE650" s="27">
        <f t="shared" si="21"/>
        <v>43.519909864088334</v>
      </c>
    </row>
    <row r="651" spans="17:31" x14ac:dyDescent="0.25">
      <c r="Q651" s="41">
        <v>44.586599999999997</v>
      </c>
      <c r="R651" s="41">
        <v>0.98</v>
      </c>
      <c r="S651" s="26">
        <f t="shared" si="20"/>
        <v>1.1285434155523371</v>
      </c>
      <c r="AC651" s="41">
        <v>5</v>
      </c>
      <c r="AD651" s="41">
        <v>41.204999999999998</v>
      </c>
      <c r="AE651" s="27">
        <f t="shared" si="21"/>
        <v>43.519909864088334</v>
      </c>
    </row>
    <row r="652" spans="17:31" x14ac:dyDescent="0.25">
      <c r="Q652" s="41">
        <v>44.586599999999997</v>
      </c>
      <c r="R652" s="41">
        <v>1.1850000000000001</v>
      </c>
      <c r="S652" s="26">
        <f t="shared" si="20"/>
        <v>1.1285434155523371</v>
      </c>
      <c r="AC652" s="41">
        <v>5</v>
      </c>
      <c r="AD652" s="41">
        <v>35.744772779990399</v>
      </c>
      <c r="AE652" s="27">
        <f t="shared" si="21"/>
        <v>43.519909864088334</v>
      </c>
    </row>
    <row r="653" spans="17:31" x14ac:dyDescent="0.25">
      <c r="Q653" s="41">
        <v>44.586599999999997</v>
      </c>
      <c r="R653" s="41">
        <v>1.1200000000000001</v>
      </c>
      <c r="S653" s="26">
        <f t="shared" si="20"/>
        <v>1.1285434155523371</v>
      </c>
      <c r="AC653" s="41">
        <v>5</v>
      </c>
      <c r="AD653" s="41">
        <v>31.0518</v>
      </c>
      <c r="AE653" s="27">
        <f t="shared" si="21"/>
        <v>43.519909864088334</v>
      </c>
    </row>
    <row r="654" spans="17:31" x14ac:dyDescent="0.25">
      <c r="Q654" s="41">
        <v>44.586599999999997</v>
      </c>
      <c r="R654" s="41">
        <v>1.1200000000000001</v>
      </c>
      <c r="S654" s="26">
        <f t="shared" si="20"/>
        <v>1.1285434155523371</v>
      </c>
      <c r="AC654" s="41">
        <v>5</v>
      </c>
      <c r="AD654" s="41">
        <v>45.376899343182998</v>
      </c>
      <c r="AE654" s="27">
        <f t="shared" si="21"/>
        <v>43.519909864088334</v>
      </c>
    </row>
    <row r="655" spans="17:31" x14ac:dyDescent="0.25">
      <c r="Q655" s="41">
        <v>44.586599999999997</v>
      </c>
      <c r="R655" s="41">
        <v>1.27</v>
      </c>
      <c r="S655" s="26">
        <f t="shared" si="20"/>
        <v>1.1285434155523371</v>
      </c>
      <c r="AC655" s="41">
        <v>5</v>
      </c>
      <c r="AD655" s="41">
        <v>50.503921486220399</v>
      </c>
      <c r="AE655" s="27">
        <f t="shared" si="21"/>
        <v>43.519909864088334</v>
      </c>
    </row>
    <row r="656" spans="17:31" x14ac:dyDescent="0.25">
      <c r="Q656" s="41">
        <v>44.586599999999997</v>
      </c>
      <c r="R656" s="41">
        <v>1.28</v>
      </c>
      <c r="S656" s="26">
        <f t="shared" si="20"/>
        <v>1.1285434155523371</v>
      </c>
      <c r="AC656" s="41">
        <v>5</v>
      </c>
      <c r="AD656" s="41">
        <v>34.067420481071501</v>
      </c>
      <c r="AE656" s="27">
        <f t="shared" si="21"/>
        <v>43.519909864088334</v>
      </c>
    </row>
    <row r="657" spans="17:31" x14ac:dyDescent="0.25">
      <c r="Q657" s="41">
        <v>44.586599999999997</v>
      </c>
      <c r="R657" s="41">
        <v>1.25</v>
      </c>
      <c r="S657" s="26">
        <f t="shared" si="20"/>
        <v>1.1285434155523371</v>
      </c>
      <c r="AC657" s="41">
        <v>5</v>
      </c>
      <c r="AD657" s="41">
        <v>51.892499999999998</v>
      </c>
      <c r="AE657" s="27">
        <f t="shared" si="21"/>
        <v>43.519909864088334</v>
      </c>
    </row>
    <row r="658" spans="17:31" x14ac:dyDescent="0.25">
      <c r="Q658" s="41">
        <v>44.586599999999997</v>
      </c>
      <c r="R658" s="41">
        <v>1.1850000000000001</v>
      </c>
      <c r="S658" s="26">
        <f t="shared" si="20"/>
        <v>1.1285434155523371</v>
      </c>
      <c r="AC658" s="41">
        <v>5</v>
      </c>
      <c r="AD658" s="41">
        <v>44.962229846606</v>
      </c>
      <c r="AE658" s="27">
        <f t="shared" si="21"/>
        <v>43.519909864088334</v>
      </c>
    </row>
    <row r="659" spans="17:31" x14ac:dyDescent="0.25">
      <c r="Q659" s="41">
        <v>44.586599999999997</v>
      </c>
      <c r="R659" s="41">
        <v>1.27</v>
      </c>
      <c r="S659" s="26">
        <f t="shared" si="20"/>
        <v>1.1285434155523371</v>
      </c>
      <c r="AC659" s="41">
        <v>5</v>
      </c>
      <c r="AD659" s="41">
        <v>45.714500000000001</v>
      </c>
      <c r="AE659" s="27">
        <f t="shared" si="21"/>
        <v>43.519909864088334</v>
      </c>
    </row>
    <row r="660" spans="17:31" x14ac:dyDescent="0.25">
      <c r="Q660" s="41">
        <v>44.586599999999997</v>
      </c>
      <c r="R660" s="41">
        <v>1.2</v>
      </c>
      <c r="S660" s="26">
        <f t="shared" si="20"/>
        <v>1.1285434155523371</v>
      </c>
      <c r="AC660" s="41">
        <v>5</v>
      </c>
      <c r="AD660" s="41">
        <v>35.563400000000001</v>
      </c>
      <c r="AE660" s="27">
        <f t="shared" si="21"/>
        <v>43.519909864088334</v>
      </c>
    </row>
    <row r="661" spans="17:31" x14ac:dyDescent="0.25">
      <c r="Q661" s="41">
        <v>44.586599999999997</v>
      </c>
      <c r="R661" s="41">
        <v>1.1599999999999999</v>
      </c>
      <c r="S661" s="26">
        <f t="shared" si="20"/>
        <v>1.1285434155523371</v>
      </c>
      <c r="AC661" s="41">
        <v>5</v>
      </c>
      <c r="AD661" s="41">
        <v>51.893106129211297</v>
      </c>
      <c r="AE661" s="27">
        <f t="shared" si="21"/>
        <v>43.519909864088334</v>
      </c>
    </row>
    <row r="662" spans="17:31" x14ac:dyDescent="0.25">
      <c r="Q662" s="41">
        <v>44.586599999999997</v>
      </c>
      <c r="R662" s="41">
        <v>1.1000000000000001</v>
      </c>
      <c r="S662" s="26">
        <f t="shared" si="20"/>
        <v>1.1285434155523371</v>
      </c>
      <c r="AC662" s="41">
        <v>5</v>
      </c>
      <c r="AD662" s="41">
        <v>36.231314392378003</v>
      </c>
      <c r="AE662" s="27">
        <f t="shared" si="21"/>
        <v>43.519909864088334</v>
      </c>
    </row>
    <row r="663" spans="17:31" x14ac:dyDescent="0.25">
      <c r="Q663" s="41">
        <v>44.586599999999997</v>
      </c>
      <c r="R663" s="41">
        <v>1.2</v>
      </c>
      <c r="S663" s="26">
        <f t="shared" si="20"/>
        <v>1.1285434155523371</v>
      </c>
      <c r="AC663" s="41">
        <v>5</v>
      </c>
      <c r="AD663" s="41">
        <v>56.28</v>
      </c>
      <c r="AE663" s="27">
        <f t="shared" si="21"/>
        <v>43.519909864088334</v>
      </c>
    </row>
    <row r="664" spans="17:31" x14ac:dyDescent="0.25">
      <c r="Q664" s="41">
        <v>44.586599999999997</v>
      </c>
      <c r="R664" s="41">
        <v>1.1000000000000001</v>
      </c>
      <c r="S664" s="26">
        <f t="shared" si="20"/>
        <v>1.1285434155523371</v>
      </c>
      <c r="AC664" s="41">
        <v>5</v>
      </c>
      <c r="AD664" s="41">
        <v>27.254999999999999</v>
      </c>
      <c r="AE664" s="27">
        <f t="shared" si="21"/>
        <v>43.519909864088334</v>
      </c>
    </row>
    <row r="665" spans="17:31" x14ac:dyDescent="0.25">
      <c r="Q665" s="41">
        <v>44.586599999999997</v>
      </c>
      <c r="R665" s="41">
        <v>1.2</v>
      </c>
      <c r="S665" s="26">
        <f t="shared" si="20"/>
        <v>1.1285434155523371</v>
      </c>
      <c r="AC665" s="41">
        <v>5</v>
      </c>
      <c r="AD665" s="41">
        <v>39.933859821835199</v>
      </c>
      <c r="AE665" s="27">
        <f t="shared" si="21"/>
        <v>43.519909864088334</v>
      </c>
    </row>
    <row r="666" spans="17:31" x14ac:dyDescent="0.25">
      <c r="Q666" s="41">
        <v>44.586599999999997</v>
      </c>
      <c r="R666" s="41">
        <v>1.28</v>
      </c>
      <c r="S666" s="26">
        <f t="shared" si="20"/>
        <v>1.1285434155523371</v>
      </c>
      <c r="AC666" s="41">
        <v>5</v>
      </c>
      <c r="AD666" s="41">
        <v>39.454904422347397</v>
      </c>
      <c r="AE666" s="27">
        <f t="shared" si="21"/>
        <v>43.519909864088334</v>
      </c>
    </row>
    <row r="667" spans="17:31" x14ac:dyDescent="0.25">
      <c r="Q667" s="41">
        <v>44.586599999999997</v>
      </c>
      <c r="R667" s="41">
        <v>1.1399999999999999</v>
      </c>
      <c r="S667" s="26">
        <f t="shared" si="20"/>
        <v>1.1285434155523371</v>
      </c>
      <c r="AC667" s="41">
        <v>5</v>
      </c>
      <c r="AD667" s="41">
        <v>39.715627342017797</v>
      </c>
      <c r="AE667" s="27">
        <f t="shared" si="21"/>
        <v>43.519909864088334</v>
      </c>
    </row>
    <row r="668" spans="17:31" x14ac:dyDescent="0.25">
      <c r="Q668" s="41">
        <v>44.586599999999997</v>
      </c>
      <c r="R668" s="41">
        <v>1.1200000000000001</v>
      </c>
      <c r="S668" s="26">
        <f t="shared" si="20"/>
        <v>1.1285434155523371</v>
      </c>
      <c r="AC668" s="41">
        <v>5</v>
      </c>
      <c r="AD668" s="41">
        <v>44.676415600680002</v>
      </c>
      <c r="AE668" s="27">
        <f t="shared" si="21"/>
        <v>43.519909864088334</v>
      </c>
    </row>
    <row r="669" spans="17:31" x14ac:dyDescent="0.25">
      <c r="Q669" s="41">
        <v>44.586599999999997</v>
      </c>
      <c r="R669" s="41">
        <v>1.22</v>
      </c>
      <c r="S669" s="26">
        <f t="shared" si="20"/>
        <v>1.1285434155523371</v>
      </c>
      <c r="AC669" s="41">
        <v>5</v>
      </c>
      <c r="AD669" s="41">
        <v>49.98</v>
      </c>
      <c r="AE669" s="27">
        <f t="shared" si="21"/>
        <v>43.519909864088334</v>
      </c>
    </row>
    <row r="670" spans="17:31" x14ac:dyDescent="0.25">
      <c r="Q670" s="41">
        <v>44.586599999999997</v>
      </c>
      <c r="R670" s="41">
        <v>1.2549999999999999</v>
      </c>
      <c r="S670" s="26">
        <f t="shared" si="20"/>
        <v>1.1285434155523371</v>
      </c>
      <c r="AC670" s="41">
        <v>5</v>
      </c>
      <c r="AD670" s="41">
        <v>57.967500000000001</v>
      </c>
      <c r="AE670" s="27">
        <f t="shared" si="21"/>
        <v>43.519909864088334</v>
      </c>
    </row>
    <row r="671" spans="17:31" x14ac:dyDescent="0.25">
      <c r="Q671" s="41">
        <v>44.586599999999997</v>
      </c>
      <c r="R671" s="41">
        <v>1.4</v>
      </c>
      <c r="S671" s="26">
        <f t="shared" si="20"/>
        <v>1.1285434155523371</v>
      </c>
      <c r="AC671" s="41">
        <v>5</v>
      </c>
      <c r="AD671" s="41">
        <v>50.317500000000003</v>
      </c>
      <c r="AE671" s="27">
        <f t="shared" si="21"/>
        <v>43.519909864088334</v>
      </c>
    </row>
    <row r="672" spans="17:31" x14ac:dyDescent="0.25">
      <c r="Q672" s="41">
        <v>44.586599999999997</v>
      </c>
      <c r="R672" s="41">
        <v>1.2</v>
      </c>
      <c r="S672" s="26">
        <f t="shared" si="20"/>
        <v>1.1285434155523371</v>
      </c>
      <c r="AC672" s="41">
        <v>5</v>
      </c>
      <c r="AD672" s="41">
        <v>44.322326331019397</v>
      </c>
      <c r="AE672" s="27">
        <f t="shared" si="21"/>
        <v>43.519909864088334</v>
      </c>
    </row>
    <row r="673" spans="17:31" x14ac:dyDescent="0.25">
      <c r="Q673" s="41">
        <v>44.586599999999997</v>
      </c>
      <c r="R673" s="41">
        <v>1.2849999999999999</v>
      </c>
      <c r="S673" s="26">
        <f t="shared" si="20"/>
        <v>1.1285434155523371</v>
      </c>
      <c r="AC673" s="41">
        <v>5</v>
      </c>
      <c r="AD673" s="41">
        <v>31.200274425623402</v>
      </c>
      <c r="AE673" s="27">
        <f t="shared" si="21"/>
        <v>43.519909864088334</v>
      </c>
    </row>
    <row r="674" spans="17:31" x14ac:dyDescent="0.25">
      <c r="Q674" s="41">
        <v>44.586599999999997</v>
      </c>
      <c r="R674" s="41">
        <v>1.2</v>
      </c>
      <c r="S674" s="26">
        <f t="shared" si="20"/>
        <v>1.1285434155523371</v>
      </c>
      <c r="AC674" s="41">
        <v>6</v>
      </c>
      <c r="AD674" s="41">
        <v>45.342434097287999</v>
      </c>
      <c r="AE674" s="27">
        <f t="shared" si="21"/>
        <v>48.699576169361684</v>
      </c>
    </row>
    <row r="675" spans="17:31" x14ac:dyDescent="0.25">
      <c r="Q675" s="41">
        <v>44.812179999999998</v>
      </c>
      <c r="R675" s="41">
        <v>1.1200000000000001</v>
      </c>
      <c r="S675" s="26">
        <f t="shared" si="20"/>
        <v>1.1451159361006806</v>
      </c>
      <c r="AC675" s="41">
        <v>6</v>
      </c>
      <c r="AD675" s="41">
        <v>34.1280819696617</v>
      </c>
      <c r="AE675" s="27">
        <f t="shared" si="21"/>
        <v>48.699576169361684</v>
      </c>
    </row>
    <row r="676" spans="17:31" x14ac:dyDescent="0.25">
      <c r="Q676" s="41">
        <v>45.037759999999999</v>
      </c>
      <c r="R676" s="41">
        <v>1.03</v>
      </c>
      <c r="S676" s="26">
        <f t="shared" si="20"/>
        <v>1.1618467709063334</v>
      </c>
      <c r="AC676" s="41">
        <v>6</v>
      </c>
      <c r="AD676" s="41">
        <v>34.151975742820497</v>
      </c>
      <c r="AE676" s="27">
        <f t="shared" si="21"/>
        <v>48.699576169361684</v>
      </c>
    </row>
    <row r="677" spans="17:31" x14ac:dyDescent="0.25">
      <c r="Q677" s="41">
        <v>45.150550000000003</v>
      </c>
      <c r="R677" s="41">
        <v>1.0640000000000001</v>
      </c>
      <c r="S677" s="26">
        <f t="shared" si="20"/>
        <v>1.1702717774314444</v>
      </c>
      <c r="AC677" s="41">
        <v>6</v>
      </c>
      <c r="AD677" s="41">
        <v>48.036685525065003</v>
      </c>
      <c r="AE677" s="27">
        <f t="shared" si="21"/>
        <v>48.699576169361684</v>
      </c>
    </row>
    <row r="678" spans="17:31" x14ac:dyDescent="0.25">
      <c r="Q678" s="41">
        <v>45.150550000000003</v>
      </c>
      <c r="R678" s="41">
        <v>1.1299999999999999</v>
      </c>
      <c r="S678" s="26">
        <f t="shared" si="20"/>
        <v>1.1702717774314444</v>
      </c>
      <c r="AC678" s="41">
        <v>6</v>
      </c>
      <c r="AD678" s="41">
        <v>38.389790009518499</v>
      </c>
      <c r="AE678" s="27">
        <f t="shared" si="21"/>
        <v>48.699576169361684</v>
      </c>
    </row>
    <row r="679" spans="17:31" x14ac:dyDescent="0.25">
      <c r="Q679" s="41">
        <v>45.263339999999999</v>
      </c>
      <c r="R679" s="41">
        <v>1.34</v>
      </c>
      <c r="S679" s="26">
        <f t="shared" si="20"/>
        <v>1.1787366280024243</v>
      </c>
      <c r="AC679" s="41">
        <v>6</v>
      </c>
      <c r="AD679" s="41">
        <v>44.431792235051702</v>
      </c>
      <c r="AE679" s="27">
        <f t="shared" si="21"/>
        <v>48.699576169361684</v>
      </c>
    </row>
    <row r="680" spans="17:31" x14ac:dyDescent="0.25">
      <c r="Q680" s="41">
        <v>45.48892</v>
      </c>
      <c r="R680" s="41">
        <v>1.25</v>
      </c>
      <c r="S680" s="26">
        <f t="shared" si="20"/>
        <v>1.195786215027455</v>
      </c>
      <c r="AC680" s="41">
        <v>6</v>
      </c>
      <c r="AD680" s="41">
        <v>37.819200000000002</v>
      </c>
      <c r="AE680" s="27">
        <f t="shared" si="21"/>
        <v>48.699576169361684</v>
      </c>
    </row>
    <row r="681" spans="17:31" x14ac:dyDescent="0.25">
      <c r="Q681" s="41">
        <v>45.714500000000001</v>
      </c>
      <c r="R681" s="41">
        <v>1.18</v>
      </c>
      <c r="S681" s="26">
        <f t="shared" si="20"/>
        <v>1.2129962392274782</v>
      </c>
      <c r="AC681" s="41">
        <v>6</v>
      </c>
      <c r="AD681" s="41">
        <v>56.369921254700202</v>
      </c>
      <c r="AE681" s="27">
        <f t="shared" si="21"/>
        <v>48.699576169361684</v>
      </c>
    </row>
    <row r="682" spans="17:31" x14ac:dyDescent="0.25">
      <c r="Q682" s="41">
        <v>45.714500000000001</v>
      </c>
      <c r="R682" s="41">
        <v>1.2</v>
      </c>
      <c r="S682" s="26">
        <f t="shared" si="20"/>
        <v>1.2129962392274782</v>
      </c>
      <c r="AC682" s="41">
        <v>6</v>
      </c>
      <c r="AD682" s="41">
        <v>39.876224008886197</v>
      </c>
      <c r="AE682" s="27">
        <f t="shared" si="21"/>
        <v>48.699576169361684</v>
      </c>
    </row>
    <row r="683" spans="17:31" x14ac:dyDescent="0.25">
      <c r="Q683" s="41">
        <v>45.714500000000001</v>
      </c>
      <c r="R683" s="41">
        <v>1.079</v>
      </c>
      <c r="S683" s="26">
        <f t="shared" si="20"/>
        <v>1.2129962392274782</v>
      </c>
      <c r="AC683" s="41">
        <v>6</v>
      </c>
      <c r="AD683" s="41">
        <v>54.282984448016002</v>
      </c>
      <c r="AE683" s="27">
        <f t="shared" si="21"/>
        <v>48.699576169361684</v>
      </c>
    </row>
    <row r="684" spans="17:31" x14ac:dyDescent="0.25">
      <c r="Q684" s="41">
        <v>45.714500000000001</v>
      </c>
      <c r="R684" s="41">
        <v>1.01</v>
      </c>
      <c r="S684" s="26">
        <f t="shared" si="20"/>
        <v>1.2129962392274782</v>
      </c>
      <c r="AC684" s="41">
        <v>6</v>
      </c>
      <c r="AD684" s="41">
        <v>56.347071015734997</v>
      </c>
      <c r="AE684" s="27">
        <f t="shared" si="21"/>
        <v>48.699576169361684</v>
      </c>
    </row>
    <row r="685" spans="17:31" x14ac:dyDescent="0.25">
      <c r="Q685" s="41">
        <v>45.714500000000001</v>
      </c>
      <c r="R685" s="41">
        <v>1.23</v>
      </c>
      <c r="S685" s="26">
        <f t="shared" si="20"/>
        <v>1.2129962392274782</v>
      </c>
      <c r="AC685" s="41">
        <v>6</v>
      </c>
      <c r="AD685" s="41">
        <v>50.968909571047298</v>
      </c>
      <c r="AE685" s="27">
        <f t="shared" si="21"/>
        <v>48.699576169361684</v>
      </c>
    </row>
    <row r="686" spans="17:31" x14ac:dyDescent="0.25">
      <c r="Q686" s="41">
        <v>45.714500000000001</v>
      </c>
      <c r="R686" s="41">
        <v>1.4139999999999999</v>
      </c>
      <c r="S686" s="26">
        <f t="shared" si="20"/>
        <v>1.2129962392274782</v>
      </c>
      <c r="AC686" s="41">
        <v>6</v>
      </c>
      <c r="AD686" s="41">
        <v>42.330800000000004</v>
      </c>
      <c r="AE686" s="27">
        <f t="shared" si="21"/>
        <v>48.699576169361684</v>
      </c>
    </row>
    <row r="687" spans="17:31" x14ac:dyDescent="0.25">
      <c r="Q687" s="41">
        <v>45.714500000000001</v>
      </c>
      <c r="R687" s="41">
        <v>1.1599999999999999</v>
      </c>
      <c r="S687" s="26">
        <f t="shared" si="20"/>
        <v>1.2129962392274782</v>
      </c>
      <c r="AC687" s="41">
        <v>6</v>
      </c>
      <c r="AD687" s="41">
        <v>45.635542010676502</v>
      </c>
      <c r="AE687" s="27">
        <f t="shared" si="21"/>
        <v>48.699576169361684</v>
      </c>
    </row>
    <row r="688" spans="17:31" x14ac:dyDescent="0.25">
      <c r="Q688" s="41">
        <v>45.714500000000001</v>
      </c>
      <c r="R688" s="41">
        <v>1.2250000000000001</v>
      </c>
      <c r="S688" s="26">
        <f t="shared" si="20"/>
        <v>1.2129962392274782</v>
      </c>
      <c r="AC688" s="41">
        <v>6</v>
      </c>
      <c r="AD688" s="41">
        <v>50.6167374049963</v>
      </c>
      <c r="AE688" s="27">
        <f t="shared" si="21"/>
        <v>48.699576169361684</v>
      </c>
    </row>
    <row r="689" spans="17:31" x14ac:dyDescent="0.25">
      <c r="Q689" s="41">
        <v>45.714500000000001</v>
      </c>
      <c r="R689" s="41">
        <v>1.28</v>
      </c>
      <c r="S689" s="26">
        <f t="shared" si="20"/>
        <v>1.2129962392274782</v>
      </c>
      <c r="AC689" s="41">
        <v>6</v>
      </c>
      <c r="AD689" s="41">
        <v>50.941985377972401</v>
      </c>
      <c r="AE689" s="27">
        <f t="shared" si="21"/>
        <v>48.699576169361684</v>
      </c>
    </row>
    <row r="690" spans="17:31" x14ac:dyDescent="0.25">
      <c r="Q690" s="41">
        <v>45.714500000000001</v>
      </c>
      <c r="R690" s="41">
        <v>1.5</v>
      </c>
      <c r="S690" s="26">
        <f t="shared" si="20"/>
        <v>1.2129962392274782</v>
      </c>
      <c r="AC690" s="41">
        <v>6</v>
      </c>
      <c r="AD690" s="41">
        <v>50.278335236570499</v>
      </c>
      <c r="AE690" s="27">
        <f t="shared" si="21"/>
        <v>48.699576169361684</v>
      </c>
    </row>
    <row r="691" spans="17:31" x14ac:dyDescent="0.25">
      <c r="Q691" s="41">
        <v>45.714500000000001</v>
      </c>
      <c r="R691" s="41">
        <v>1.2</v>
      </c>
      <c r="S691" s="26">
        <f t="shared" si="20"/>
        <v>1.2129962392274782</v>
      </c>
      <c r="AC691" s="41">
        <v>6</v>
      </c>
      <c r="AD691" s="41">
        <v>40.123539582677097</v>
      </c>
      <c r="AE691" s="27">
        <f t="shared" si="21"/>
        <v>48.699576169361684</v>
      </c>
    </row>
    <row r="692" spans="17:31" x14ac:dyDescent="0.25">
      <c r="Q692" s="41">
        <v>45.714500000000001</v>
      </c>
      <c r="R692" s="41">
        <v>1.1100000000000001</v>
      </c>
      <c r="S692" s="26">
        <f t="shared" si="20"/>
        <v>1.2129962392274782</v>
      </c>
      <c r="AC692" s="41">
        <v>6</v>
      </c>
      <c r="AD692" s="41">
        <v>45.878238212726401</v>
      </c>
      <c r="AE692" s="27">
        <f t="shared" si="21"/>
        <v>48.699576169361684</v>
      </c>
    </row>
    <row r="693" spans="17:31" x14ac:dyDescent="0.25">
      <c r="Q693" s="41">
        <v>45.714500000000001</v>
      </c>
      <c r="R693" s="41">
        <v>1.2549999999999999</v>
      </c>
      <c r="S693" s="26">
        <f t="shared" si="20"/>
        <v>1.2129962392274782</v>
      </c>
      <c r="AC693" s="41">
        <v>6</v>
      </c>
      <c r="AD693" s="41">
        <v>46.297112327504003</v>
      </c>
      <c r="AE693" s="27">
        <f t="shared" si="21"/>
        <v>48.699576169361684</v>
      </c>
    </row>
    <row r="694" spans="17:31" x14ac:dyDescent="0.25">
      <c r="Q694" s="41">
        <v>45.714500000000001</v>
      </c>
      <c r="R694" s="41">
        <v>1.2809999999999999</v>
      </c>
      <c r="S694" s="26">
        <f t="shared" si="20"/>
        <v>1.2129962392274782</v>
      </c>
      <c r="AC694" s="41">
        <v>6</v>
      </c>
      <c r="AD694" s="41">
        <v>34.3283993285904</v>
      </c>
      <c r="AE694" s="27">
        <f t="shared" si="21"/>
        <v>48.699576169361684</v>
      </c>
    </row>
    <row r="695" spans="17:31" x14ac:dyDescent="0.25">
      <c r="Q695" s="41">
        <v>45.714500000000001</v>
      </c>
      <c r="R695" s="41">
        <v>1.25</v>
      </c>
      <c r="S695" s="26">
        <f t="shared" si="20"/>
        <v>1.2129962392274782</v>
      </c>
      <c r="AC695" s="41">
        <v>6</v>
      </c>
      <c r="AD695" s="41">
        <v>48.721243611463201</v>
      </c>
      <c r="AE695" s="27">
        <f t="shared" si="21"/>
        <v>48.699576169361684</v>
      </c>
    </row>
    <row r="696" spans="17:31" x14ac:dyDescent="0.25">
      <c r="Q696" s="41">
        <v>45.714500000000001</v>
      </c>
      <c r="R696" s="41">
        <v>1.3</v>
      </c>
      <c r="S696" s="26">
        <f t="shared" si="20"/>
        <v>1.2129962392274782</v>
      </c>
      <c r="AC696" s="41">
        <v>6</v>
      </c>
      <c r="AD696" s="41">
        <v>56.351476834070702</v>
      </c>
      <c r="AE696" s="27">
        <f t="shared" si="21"/>
        <v>48.699576169361684</v>
      </c>
    </row>
    <row r="697" spans="17:31" x14ac:dyDescent="0.25">
      <c r="Q697" s="41">
        <v>45.714500000000001</v>
      </c>
      <c r="R697" s="41">
        <v>1.18</v>
      </c>
      <c r="S697" s="26">
        <f t="shared" si="20"/>
        <v>1.2129962392274782</v>
      </c>
      <c r="AC697" s="41">
        <v>6</v>
      </c>
      <c r="AD697" s="41">
        <v>49.261421920838998</v>
      </c>
      <c r="AE697" s="27">
        <f t="shared" si="21"/>
        <v>48.699576169361684</v>
      </c>
    </row>
    <row r="698" spans="17:31" x14ac:dyDescent="0.25">
      <c r="Q698" s="41">
        <v>45.714500000000001</v>
      </c>
      <c r="R698" s="41">
        <v>1.1200000000000001</v>
      </c>
      <c r="S698" s="26">
        <f t="shared" si="20"/>
        <v>1.2129962392274782</v>
      </c>
      <c r="AC698" s="41">
        <v>6</v>
      </c>
      <c r="AD698" s="41">
        <v>47.970300000000002</v>
      </c>
      <c r="AE698" s="27">
        <f t="shared" si="21"/>
        <v>48.699576169361684</v>
      </c>
    </row>
    <row r="699" spans="17:31" x14ac:dyDescent="0.25">
      <c r="Q699" s="41">
        <v>45.714500000000001</v>
      </c>
      <c r="R699" s="41">
        <v>1.35</v>
      </c>
      <c r="S699" s="26">
        <f t="shared" si="20"/>
        <v>1.2129962392274782</v>
      </c>
      <c r="AC699" s="41">
        <v>6</v>
      </c>
      <c r="AD699" s="41">
        <v>46.529820631378797</v>
      </c>
      <c r="AE699" s="27">
        <f t="shared" si="21"/>
        <v>48.699576169361684</v>
      </c>
    </row>
    <row r="700" spans="17:31" x14ac:dyDescent="0.25">
      <c r="Q700" s="41">
        <v>45.714500000000001</v>
      </c>
      <c r="R700" s="41">
        <v>1.35</v>
      </c>
      <c r="S700" s="26">
        <f t="shared" si="20"/>
        <v>1.2129962392274782</v>
      </c>
      <c r="AC700" s="41">
        <v>6</v>
      </c>
      <c r="AD700" s="41">
        <v>30.110644387915698</v>
      </c>
      <c r="AE700" s="27">
        <f t="shared" si="21"/>
        <v>48.699576169361684</v>
      </c>
    </row>
    <row r="701" spans="17:31" x14ac:dyDescent="0.25">
      <c r="Q701" s="41">
        <v>45.714500000000001</v>
      </c>
      <c r="R701" s="41">
        <v>1.345</v>
      </c>
      <c r="S701" s="26">
        <f t="shared" si="20"/>
        <v>1.2129962392274782</v>
      </c>
      <c r="AC701" s="41">
        <v>6</v>
      </c>
      <c r="AD701" s="41">
        <v>51.742527726944999</v>
      </c>
      <c r="AE701" s="27">
        <f t="shared" si="21"/>
        <v>48.699576169361684</v>
      </c>
    </row>
    <row r="702" spans="17:31" x14ac:dyDescent="0.25">
      <c r="Q702" s="41">
        <v>45.714500000000001</v>
      </c>
      <c r="R702" s="41">
        <v>1.2</v>
      </c>
      <c r="S702" s="26">
        <f t="shared" si="20"/>
        <v>1.2129962392274782</v>
      </c>
      <c r="AC702" s="41">
        <v>6</v>
      </c>
      <c r="AD702" s="41">
        <v>43.357552711043901</v>
      </c>
      <c r="AE702" s="27">
        <f t="shared" si="21"/>
        <v>48.699576169361684</v>
      </c>
    </row>
    <row r="703" spans="17:31" x14ac:dyDescent="0.25">
      <c r="Q703" s="41">
        <v>45.714500000000001</v>
      </c>
      <c r="R703" s="41">
        <v>1.26</v>
      </c>
      <c r="S703" s="26">
        <f t="shared" si="20"/>
        <v>1.2129962392274782</v>
      </c>
      <c r="AC703" s="41">
        <v>6</v>
      </c>
      <c r="AD703" s="41">
        <v>52.715452794982802</v>
      </c>
      <c r="AE703" s="27">
        <f t="shared" si="21"/>
        <v>48.699576169361684</v>
      </c>
    </row>
    <row r="704" spans="17:31" x14ac:dyDescent="0.25">
      <c r="Q704" s="41">
        <v>45.714500000000001</v>
      </c>
      <c r="R704" s="41">
        <v>1.23</v>
      </c>
      <c r="S704" s="26">
        <f t="shared" si="20"/>
        <v>1.2129962392274782</v>
      </c>
      <c r="AC704" s="41">
        <v>6</v>
      </c>
      <c r="AD704" s="41">
        <v>55.429969899438298</v>
      </c>
      <c r="AE704" s="27">
        <f t="shared" si="21"/>
        <v>48.699576169361684</v>
      </c>
    </row>
    <row r="705" spans="17:31" x14ac:dyDescent="0.25">
      <c r="Q705" s="41">
        <v>45.714500000000001</v>
      </c>
      <c r="R705" s="41">
        <v>1.165</v>
      </c>
      <c r="S705" s="26">
        <f t="shared" si="20"/>
        <v>1.2129962392274782</v>
      </c>
      <c r="AC705" s="41">
        <v>6</v>
      </c>
      <c r="AD705" s="41">
        <v>48.856321469719198</v>
      </c>
      <c r="AE705" s="27">
        <f t="shared" si="21"/>
        <v>48.699576169361684</v>
      </c>
    </row>
    <row r="706" spans="17:31" x14ac:dyDescent="0.25">
      <c r="Q706" s="41">
        <v>45.714500000000001</v>
      </c>
      <c r="R706" s="41">
        <v>1.1299999999999999</v>
      </c>
      <c r="S706" s="26">
        <f t="shared" si="20"/>
        <v>1.2129962392274782</v>
      </c>
      <c r="AC706" s="41">
        <v>6</v>
      </c>
      <c r="AD706" s="41">
        <v>47.202675495671699</v>
      </c>
      <c r="AE706" s="27">
        <f t="shared" si="21"/>
        <v>48.699576169361684</v>
      </c>
    </row>
    <row r="707" spans="17:31" x14ac:dyDescent="0.25">
      <c r="Q707" s="41">
        <v>45.714500000000001</v>
      </c>
      <c r="R707" s="41">
        <v>1.1850000000000001</v>
      </c>
      <c r="S707" s="26">
        <f t="shared" si="20"/>
        <v>1.2129962392274782</v>
      </c>
      <c r="AC707" s="41">
        <v>6</v>
      </c>
      <c r="AD707" s="41">
        <v>55.073004042076299</v>
      </c>
      <c r="AE707" s="27">
        <f t="shared" si="21"/>
        <v>48.699576169361684</v>
      </c>
    </row>
    <row r="708" spans="17:31" x14ac:dyDescent="0.25">
      <c r="Q708" s="41">
        <v>45.714500000000001</v>
      </c>
      <c r="R708" s="41">
        <v>1.25</v>
      </c>
      <c r="S708" s="26">
        <f t="shared" si="20"/>
        <v>1.2129962392274782</v>
      </c>
      <c r="AC708" s="41">
        <v>6</v>
      </c>
      <c r="AD708" s="41">
        <v>59.3796754829118</v>
      </c>
      <c r="AE708" s="27">
        <f t="shared" si="21"/>
        <v>48.699576169361684</v>
      </c>
    </row>
    <row r="709" spans="17:31" x14ac:dyDescent="0.25">
      <c r="Q709" s="41">
        <v>45.714500000000001</v>
      </c>
      <c r="R709" s="41">
        <v>1.1499999999999999</v>
      </c>
      <c r="S709" s="26">
        <f t="shared" si="20"/>
        <v>1.2129962392274782</v>
      </c>
      <c r="AC709" s="41">
        <v>6</v>
      </c>
      <c r="AD709" s="41">
        <v>54.03</v>
      </c>
      <c r="AE709" s="27">
        <f t="shared" si="21"/>
        <v>48.699576169361684</v>
      </c>
    </row>
    <row r="710" spans="17:31" x14ac:dyDescent="0.25">
      <c r="Q710" s="41">
        <v>45.714500000000001</v>
      </c>
      <c r="R710" s="41">
        <v>1.46</v>
      </c>
      <c r="S710" s="26">
        <f t="shared" si="20"/>
        <v>1.2129962392274782</v>
      </c>
      <c r="AC710" s="41">
        <v>6</v>
      </c>
      <c r="AD710" s="41">
        <v>46.717125166078503</v>
      </c>
      <c r="AE710" s="27">
        <f t="shared" si="21"/>
        <v>48.699576169361684</v>
      </c>
    </row>
    <row r="711" spans="17:31" x14ac:dyDescent="0.25">
      <c r="Q711" s="41">
        <v>45.714500000000001</v>
      </c>
      <c r="R711" s="41">
        <v>1.2749999999999999</v>
      </c>
      <c r="S711" s="26">
        <f t="shared" ref="S711:S774" si="22">$X$7*Q711^$X$5</f>
        <v>1.2129962392274782</v>
      </c>
      <c r="AC711" s="41">
        <v>6</v>
      </c>
      <c r="AD711" s="41">
        <v>51.353999999999999</v>
      </c>
      <c r="AE711" s="27">
        <f t="shared" ref="AE711:AE774" si="23">$X$25*(1-EXP(-$X$24*(AC711-$X$26)))</f>
        <v>48.699576169361684</v>
      </c>
    </row>
    <row r="712" spans="17:31" x14ac:dyDescent="0.25">
      <c r="Q712" s="41">
        <v>45.714500000000001</v>
      </c>
      <c r="R712" s="41">
        <v>1.325</v>
      </c>
      <c r="S712" s="26">
        <f t="shared" si="22"/>
        <v>1.2129962392274782</v>
      </c>
      <c r="AC712" s="41">
        <v>6</v>
      </c>
      <c r="AD712" s="41">
        <v>34.435499999999998</v>
      </c>
      <c r="AE712" s="27">
        <f t="shared" si="23"/>
        <v>48.699576169361684</v>
      </c>
    </row>
    <row r="713" spans="17:31" x14ac:dyDescent="0.25">
      <c r="Q713" s="41">
        <v>45.714500000000001</v>
      </c>
      <c r="R713" s="41">
        <v>1.33</v>
      </c>
      <c r="S713" s="26">
        <f t="shared" si="22"/>
        <v>1.2129962392274782</v>
      </c>
      <c r="AC713" s="41">
        <v>6</v>
      </c>
      <c r="AD713" s="41">
        <v>40.863675265759298</v>
      </c>
      <c r="AE713" s="27">
        <f t="shared" si="23"/>
        <v>48.699576169361684</v>
      </c>
    </row>
    <row r="714" spans="17:31" x14ac:dyDescent="0.25">
      <c r="Q714" s="41">
        <v>45.714500000000001</v>
      </c>
      <c r="R714" s="41">
        <v>1.32</v>
      </c>
      <c r="S714" s="26">
        <f t="shared" si="22"/>
        <v>1.2129962392274782</v>
      </c>
      <c r="AC714" s="41">
        <v>6</v>
      </c>
      <c r="AD714" s="41">
        <v>35.563400000000001</v>
      </c>
      <c r="AE714" s="27">
        <f t="shared" si="23"/>
        <v>48.699576169361684</v>
      </c>
    </row>
    <row r="715" spans="17:31" x14ac:dyDescent="0.25">
      <c r="Q715" s="41">
        <v>45.714500000000001</v>
      </c>
      <c r="R715" s="41">
        <v>1.1599999999999999</v>
      </c>
      <c r="S715" s="26">
        <f t="shared" si="22"/>
        <v>1.2129962392274782</v>
      </c>
      <c r="AC715" s="41">
        <v>6</v>
      </c>
      <c r="AD715" s="41">
        <v>51.249630630072801</v>
      </c>
      <c r="AE715" s="27">
        <f t="shared" si="23"/>
        <v>48.699576169361684</v>
      </c>
    </row>
    <row r="716" spans="17:31" x14ac:dyDescent="0.25">
      <c r="Q716" s="41">
        <v>45.827289999999998</v>
      </c>
      <c r="R716" s="41">
        <v>1.32</v>
      </c>
      <c r="S716" s="26">
        <f t="shared" si="22"/>
        <v>1.2216616361757229</v>
      </c>
      <c r="AC716" s="41">
        <v>6</v>
      </c>
      <c r="AD716" s="41">
        <v>45.606970454923598</v>
      </c>
      <c r="AE716" s="27">
        <f t="shared" si="23"/>
        <v>48.699576169361684</v>
      </c>
    </row>
    <row r="717" spans="17:31" x14ac:dyDescent="0.25">
      <c r="Q717" s="41">
        <v>45.940080000000002</v>
      </c>
      <c r="R717" s="41">
        <v>1.1499999999999999</v>
      </c>
      <c r="S717" s="26">
        <f t="shared" si="22"/>
        <v>1.2303674074582531</v>
      </c>
      <c r="AC717" s="41">
        <v>6</v>
      </c>
      <c r="AD717" s="41">
        <v>44.209856880166399</v>
      </c>
      <c r="AE717" s="27">
        <f t="shared" si="23"/>
        <v>48.699576169361684</v>
      </c>
    </row>
    <row r="718" spans="17:31" x14ac:dyDescent="0.25">
      <c r="Q718" s="41">
        <v>46.052869999999999</v>
      </c>
      <c r="R718" s="41">
        <v>1.18</v>
      </c>
      <c r="S718" s="26">
        <f t="shared" si="22"/>
        <v>1.2391136413714106</v>
      </c>
      <c r="AC718" s="41">
        <v>6</v>
      </c>
      <c r="AD718" s="41">
        <v>43.469606951079001</v>
      </c>
      <c r="AE718" s="27">
        <f t="shared" si="23"/>
        <v>48.699576169361684</v>
      </c>
    </row>
    <row r="719" spans="17:31" x14ac:dyDescent="0.25">
      <c r="Q719" s="41">
        <v>46.278449999999999</v>
      </c>
      <c r="R719" s="41">
        <v>1.21</v>
      </c>
      <c r="S719" s="26">
        <f t="shared" si="22"/>
        <v>1.2567278501543884</v>
      </c>
      <c r="AC719" s="41">
        <v>6</v>
      </c>
      <c r="AD719" s="41">
        <v>55.865600000000001</v>
      </c>
      <c r="AE719" s="27">
        <f t="shared" si="23"/>
        <v>48.699576169361684</v>
      </c>
    </row>
    <row r="720" spans="17:31" x14ac:dyDescent="0.25">
      <c r="Q720" s="41">
        <v>46.278449999999999</v>
      </c>
      <c r="R720" s="41">
        <v>1.2849999999999999</v>
      </c>
      <c r="S720" s="26">
        <f t="shared" si="22"/>
        <v>1.2567278501543884</v>
      </c>
      <c r="AC720" s="41">
        <v>6</v>
      </c>
      <c r="AD720" s="41">
        <v>54.737699999999997</v>
      </c>
      <c r="AE720" s="27">
        <f t="shared" si="23"/>
        <v>48.699576169361684</v>
      </c>
    </row>
    <row r="721" spans="17:31" x14ac:dyDescent="0.25">
      <c r="Q721" s="41">
        <v>46.278449999999999</v>
      </c>
      <c r="R721" s="41">
        <v>1.365</v>
      </c>
      <c r="S721" s="26">
        <f t="shared" si="22"/>
        <v>1.2567278501543884</v>
      </c>
      <c r="AC721" s="41">
        <v>6</v>
      </c>
      <c r="AD721" s="41">
        <v>37.631950844097602</v>
      </c>
      <c r="AE721" s="27">
        <f t="shared" si="23"/>
        <v>48.699576169361684</v>
      </c>
    </row>
    <row r="722" spans="17:31" x14ac:dyDescent="0.25">
      <c r="Q722" s="41">
        <v>46.278449999999999</v>
      </c>
      <c r="R722" s="41">
        <v>1.25</v>
      </c>
      <c r="S722" s="26">
        <f t="shared" si="22"/>
        <v>1.2567278501543884</v>
      </c>
      <c r="AC722" s="41">
        <v>6</v>
      </c>
      <c r="AD722" s="41">
        <v>54.462002201621097</v>
      </c>
      <c r="AE722" s="27">
        <f t="shared" si="23"/>
        <v>48.699576169361684</v>
      </c>
    </row>
    <row r="723" spans="17:31" x14ac:dyDescent="0.25">
      <c r="Q723" s="41">
        <v>46.278449999999999</v>
      </c>
      <c r="R723" s="41">
        <v>1.3149999999999999</v>
      </c>
      <c r="S723" s="26">
        <f t="shared" si="22"/>
        <v>1.2567278501543884</v>
      </c>
      <c r="AC723" s="41">
        <v>6</v>
      </c>
      <c r="AD723" s="41">
        <v>57.774477827733897</v>
      </c>
      <c r="AE723" s="27">
        <f t="shared" si="23"/>
        <v>48.699576169361684</v>
      </c>
    </row>
    <row r="724" spans="17:31" x14ac:dyDescent="0.25">
      <c r="Q724" s="41">
        <v>46.842399999999998</v>
      </c>
      <c r="R724" s="41">
        <v>1.22</v>
      </c>
      <c r="S724" s="26">
        <f t="shared" si="22"/>
        <v>1.3014776442633795</v>
      </c>
      <c r="AC724" s="41">
        <v>6</v>
      </c>
      <c r="AD724" s="41">
        <v>45.749217934928602</v>
      </c>
      <c r="AE724" s="27">
        <f t="shared" si="23"/>
        <v>48.699576169361684</v>
      </c>
    </row>
    <row r="725" spans="17:31" x14ac:dyDescent="0.25">
      <c r="Q725" s="41">
        <v>46.842399999999998</v>
      </c>
      <c r="R725" s="41">
        <v>1.4</v>
      </c>
      <c r="S725" s="26">
        <f t="shared" si="22"/>
        <v>1.3014776442633795</v>
      </c>
      <c r="AC725" s="41">
        <v>6</v>
      </c>
      <c r="AD725" s="41">
        <v>44.861821657747299</v>
      </c>
      <c r="AE725" s="27">
        <f t="shared" si="23"/>
        <v>48.699576169361684</v>
      </c>
    </row>
    <row r="726" spans="17:31" x14ac:dyDescent="0.25">
      <c r="Q726" s="41">
        <v>46.842399999999998</v>
      </c>
      <c r="R726" s="41">
        <v>1.38</v>
      </c>
      <c r="S726" s="26">
        <f t="shared" si="22"/>
        <v>1.3014776442633795</v>
      </c>
      <c r="AC726" s="41">
        <v>6</v>
      </c>
      <c r="AD726" s="41">
        <v>37.942500000000003</v>
      </c>
      <c r="AE726" s="27">
        <f t="shared" si="23"/>
        <v>48.699576169361684</v>
      </c>
    </row>
    <row r="727" spans="17:31" x14ac:dyDescent="0.25">
      <c r="Q727" s="41">
        <v>46.842399999999998</v>
      </c>
      <c r="R727" s="41">
        <v>1.35</v>
      </c>
      <c r="S727" s="26">
        <f t="shared" si="22"/>
        <v>1.3014776442633795</v>
      </c>
      <c r="AC727" s="41">
        <v>6</v>
      </c>
      <c r="AD727" s="41">
        <v>54.376072708760297</v>
      </c>
      <c r="AE727" s="27">
        <f t="shared" si="23"/>
        <v>48.699576169361684</v>
      </c>
    </row>
    <row r="728" spans="17:31" x14ac:dyDescent="0.25">
      <c r="Q728" s="41">
        <v>46.842399999999998</v>
      </c>
      <c r="R728" s="41">
        <v>1.37</v>
      </c>
      <c r="S728" s="26">
        <f t="shared" si="22"/>
        <v>1.3014776442633795</v>
      </c>
      <c r="AC728" s="41">
        <v>6</v>
      </c>
      <c r="AD728" s="41">
        <v>41.989656056991102</v>
      </c>
      <c r="AE728" s="27">
        <f t="shared" si="23"/>
        <v>48.699576169361684</v>
      </c>
    </row>
    <row r="729" spans="17:31" x14ac:dyDescent="0.25">
      <c r="Q729" s="41">
        <v>46.842399999999998</v>
      </c>
      <c r="R729" s="41">
        <v>1.24</v>
      </c>
      <c r="S729" s="26">
        <f t="shared" si="22"/>
        <v>1.3014776442633795</v>
      </c>
      <c r="AC729" s="41">
        <v>6</v>
      </c>
      <c r="AD729" s="41">
        <v>54.622730178799401</v>
      </c>
      <c r="AE729" s="27">
        <f t="shared" si="23"/>
        <v>48.699576169361684</v>
      </c>
    </row>
    <row r="730" spans="17:31" x14ac:dyDescent="0.25">
      <c r="Q730" s="41">
        <v>46.842399999999998</v>
      </c>
      <c r="R730" s="41">
        <v>1.26</v>
      </c>
      <c r="S730" s="26">
        <f t="shared" si="22"/>
        <v>1.3014776442633795</v>
      </c>
      <c r="AC730" s="41">
        <v>6</v>
      </c>
      <c r="AD730" s="41">
        <v>41.778600506539803</v>
      </c>
      <c r="AE730" s="27">
        <f t="shared" si="23"/>
        <v>48.699576169361684</v>
      </c>
    </row>
    <row r="731" spans="17:31" x14ac:dyDescent="0.25">
      <c r="Q731" s="41">
        <v>46.842399999999998</v>
      </c>
      <c r="R731" s="41">
        <v>1.1950000000000001</v>
      </c>
      <c r="S731" s="26">
        <f t="shared" si="22"/>
        <v>1.3014776442633795</v>
      </c>
      <c r="AC731" s="41">
        <v>6</v>
      </c>
      <c r="AD731" s="41">
        <v>53.650694463498397</v>
      </c>
      <c r="AE731" s="27">
        <f t="shared" si="23"/>
        <v>48.699576169361684</v>
      </c>
    </row>
    <row r="732" spans="17:31" x14ac:dyDescent="0.25">
      <c r="Q732" s="41">
        <v>46.842399999999998</v>
      </c>
      <c r="R732" s="41">
        <v>1.0880000000000001</v>
      </c>
      <c r="S732" s="26">
        <f t="shared" si="22"/>
        <v>1.3014776442633795</v>
      </c>
      <c r="AC732" s="41">
        <v>6</v>
      </c>
      <c r="AD732" s="41">
        <v>53.794902696142998</v>
      </c>
      <c r="AE732" s="27">
        <f t="shared" si="23"/>
        <v>48.699576169361684</v>
      </c>
    </row>
    <row r="733" spans="17:31" x14ac:dyDescent="0.25">
      <c r="Q733" s="41">
        <v>46.842399999999998</v>
      </c>
      <c r="R733" s="41">
        <v>1.3280000000000001</v>
      </c>
      <c r="S733" s="26">
        <f t="shared" si="22"/>
        <v>1.3014776442633795</v>
      </c>
      <c r="AC733" s="41">
        <v>6</v>
      </c>
      <c r="AD733" s="41">
        <v>37.844337549102903</v>
      </c>
      <c r="AE733" s="27">
        <f t="shared" si="23"/>
        <v>48.699576169361684</v>
      </c>
    </row>
    <row r="734" spans="17:31" x14ac:dyDescent="0.25">
      <c r="Q734" s="41">
        <v>46.842399999999998</v>
      </c>
      <c r="R734" s="41">
        <v>1.32</v>
      </c>
      <c r="S734" s="26">
        <f t="shared" si="22"/>
        <v>1.3014776442633795</v>
      </c>
      <c r="AC734" s="41">
        <v>6</v>
      </c>
      <c r="AD734" s="41">
        <v>49.165668763265003</v>
      </c>
      <c r="AE734" s="27">
        <f t="shared" si="23"/>
        <v>48.699576169361684</v>
      </c>
    </row>
    <row r="735" spans="17:31" x14ac:dyDescent="0.25">
      <c r="Q735" s="41">
        <v>46.842399999999998</v>
      </c>
      <c r="R735" s="41">
        <v>1.49</v>
      </c>
      <c r="S735" s="26">
        <f t="shared" si="22"/>
        <v>1.3014776442633795</v>
      </c>
      <c r="AC735" s="41">
        <v>6</v>
      </c>
      <c r="AD735" s="41">
        <v>41.281183835711602</v>
      </c>
      <c r="AE735" s="27">
        <f t="shared" si="23"/>
        <v>48.699576169361684</v>
      </c>
    </row>
    <row r="736" spans="17:31" x14ac:dyDescent="0.25">
      <c r="Q736" s="41">
        <v>46.842399999999998</v>
      </c>
      <c r="R736" s="41">
        <v>1.3049999999999999</v>
      </c>
      <c r="S736" s="26">
        <f t="shared" si="22"/>
        <v>1.3014776442633795</v>
      </c>
      <c r="AC736" s="41">
        <v>6</v>
      </c>
      <c r="AD736" s="41">
        <v>38.165292337814499</v>
      </c>
      <c r="AE736" s="27">
        <f t="shared" si="23"/>
        <v>48.699576169361684</v>
      </c>
    </row>
    <row r="737" spans="17:31" x14ac:dyDescent="0.25">
      <c r="Q737" s="41">
        <v>46.842399999999998</v>
      </c>
      <c r="R737" s="41">
        <v>1.43</v>
      </c>
      <c r="S737" s="26">
        <f t="shared" si="22"/>
        <v>1.3014776442633795</v>
      </c>
      <c r="AC737" s="41">
        <v>6</v>
      </c>
      <c r="AD737" s="41">
        <v>59.572119386523802</v>
      </c>
      <c r="AE737" s="27">
        <f t="shared" si="23"/>
        <v>48.699576169361684</v>
      </c>
    </row>
    <row r="738" spans="17:31" x14ac:dyDescent="0.25">
      <c r="Q738" s="41">
        <v>46.842399999999998</v>
      </c>
      <c r="R738" s="41">
        <v>1.26</v>
      </c>
      <c r="S738" s="26">
        <f t="shared" si="22"/>
        <v>1.3014776442633795</v>
      </c>
      <c r="AC738" s="41">
        <v>6</v>
      </c>
      <c r="AD738" s="41">
        <v>43.120838326572297</v>
      </c>
      <c r="AE738" s="27">
        <f t="shared" si="23"/>
        <v>48.699576169361684</v>
      </c>
    </row>
    <row r="739" spans="17:31" x14ac:dyDescent="0.25">
      <c r="Q739" s="41">
        <v>46.842399999999998</v>
      </c>
      <c r="R739" s="41">
        <v>1.395</v>
      </c>
      <c r="S739" s="26">
        <f t="shared" si="22"/>
        <v>1.3014776442633795</v>
      </c>
      <c r="AC739" s="41">
        <v>6</v>
      </c>
      <c r="AD739" s="41">
        <v>41.593594855410501</v>
      </c>
      <c r="AE739" s="27">
        <f t="shared" si="23"/>
        <v>48.699576169361684</v>
      </c>
    </row>
    <row r="740" spans="17:31" x14ac:dyDescent="0.25">
      <c r="Q740" s="41">
        <v>46.842399999999998</v>
      </c>
      <c r="R740" s="41">
        <v>1.37</v>
      </c>
      <c r="S740" s="26">
        <f t="shared" si="22"/>
        <v>1.3014776442633795</v>
      </c>
      <c r="AC740" s="41">
        <v>6</v>
      </c>
      <c r="AD740" s="41">
        <v>45.687740151988102</v>
      </c>
      <c r="AE740" s="27">
        <f t="shared" si="23"/>
        <v>48.699576169361684</v>
      </c>
    </row>
    <row r="741" spans="17:31" x14ac:dyDescent="0.25">
      <c r="Q741" s="41">
        <v>46.842399999999998</v>
      </c>
      <c r="R741" s="41">
        <v>1.4</v>
      </c>
      <c r="S741" s="26">
        <f t="shared" si="22"/>
        <v>1.3014776442633795</v>
      </c>
      <c r="AC741" s="41">
        <v>6</v>
      </c>
      <c r="AD741" s="41">
        <v>52.6962803466715</v>
      </c>
      <c r="AE741" s="27">
        <f t="shared" si="23"/>
        <v>48.699576169361684</v>
      </c>
    </row>
    <row r="742" spans="17:31" x14ac:dyDescent="0.25">
      <c r="Q742" s="41">
        <v>46.842399999999998</v>
      </c>
      <c r="R742" s="41">
        <v>1.4550000000000001</v>
      </c>
      <c r="S742" s="26">
        <f t="shared" si="22"/>
        <v>1.3014776442633795</v>
      </c>
      <c r="AC742" s="41">
        <v>6</v>
      </c>
      <c r="AD742" s="41">
        <v>43.065085933824903</v>
      </c>
      <c r="AE742" s="27">
        <f t="shared" si="23"/>
        <v>48.699576169361684</v>
      </c>
    </row>
    <row r="743" spans="17:31" x14ac:dyDescent="0.25">
      <c r="Q743" s="41">
        <v>46.842399999999998</v>
      </c>
      <c r="R743" s="41">
        <v>1.4</v>
      </c>
      <c r="S743" s="26">
        <f t="shared" si="22"/>
        <v>1.3014776442633795</v>
      </c>
      <c r="AC743" s="41">
        <v>6</v>
      </c>
      <c r="AD743" s="41">
        <v>46.9876529634017</v>
      </c>
      <c r="AE743" s="27">
        <f t="shared" si="23"/>
        <v>48.699576169361684</v>
      </c>
    </row>
    <row r="744" spans="17:31" x14ac:dyDescent="0.25">
      <c r="Q744" s="41">
        <v>46.842399999999998</v>
      </c>
      <c r="R744" s="41">
        <v>1.385</v>
      </c>
      <c r="S744" s="26">
        <f t="shared" si="22"/>
        <v>1.3014776442633795</v>
      </c>
      <c r="AC744" s="41">
        <v>6</v>
      </c>
      <c r="AD744" s="41">
        <v>44.1923084894621</v>
      </c>
      <c r="AE744" s="27">
        <f t="shared" si="23"/>
        <v>48.699576169361684</v>
      </c>
    </row>
    <row r="745" spans="17:31" x14ac:dyDescent="0.25">
      <c r="Q745" s="41">
        <v>46.842399999999998</v>
      </c>
      <c r="R745" s="41">
        <v>1.33</v>
      </c>
      <c r="S745" s="26">
        <f t="shared" si="22"/>
        <v>1.3014776442633795</v>
      </c>
      <c r="AC745" s="41">
        <v>6</v>
      </c>
      <c r="AD745" s="41">
        <v>48.295585947274503</v>
      </c>
      <c r="AE745" s="27">
        <f t="shared" si="23"/>
        <v>48.699576169361684</v>
      </c>
    </row>
    <row r="746" spans="17:31" x14ac:dyDescent="0.25">
      <c r="Q746" s="41">
        <v>46.842399999999998</v>
      </c>
      <c r="R746" s="41">
        <v>1.3</v>
      </c>
      <c r="S746" s="26">
        <f t="shared" si="22"/>
        <v>1.3014776442633795</v>
      </c>
      <c r="AC746" s="41">
        <v>6</v>
      </c>
      <c r="AD746" s="41">
        <v>47.144310190963999</v>
      </c>
      <c r="AE746" s="27">
        <f t="shared" si="23"/>
        <v>48.699576169361684</v>
      </c>
    </row>
    <row r="747" spans="17:31" x14ac:dyDescent="0.25">
      <c r="Q747" s="41">
        <v>46.842399999999998</v>
      </c>
      <c r="R747" s="41">
        <v>1.54</v>
      </c>
      <c r="S747" s="26">
        <f t="shared" si="22"/>
        <v>1.3014776442633795</v>
      </c>
      <c r="AC747" s="41">
        <v>6</v>
      </c>
      <c r="AD747" s="41">
        <v>46.542561033135897</v>
      </c>
      <c r="AE747" s="27">
        <f t="shared" si="23"/>
        <v>48.699576169361684</v>
      </c>
    </row>
    <row r="748" spans="17:31" x14ac:dyDescent="0.25">
      <c r="Q748" s="41">
        <v>46.842399999999998</v>
      </c>
      <c r="R748" s="41">
        <v>2.2999999999999998</v>
      </c>
      <c r="S748" s="26">
        <f t="shared" si="22"/>
        <v>1.3014776442633795</v>
      </c>
      <c r="AC748" s="41">
        <v>6</v>
      </c>
      <c r="AD748" s="41">
        <v>49.031867390463503</v>
      </c>
      <c r="AE748" s="27">
        <f t="shared" si="23"/>
        <v>48.699576169361684</v>
      </c>
    </row>
    <row r="749" spans="17:31" x14ac:dyDescent="0.25">
      <c r="Q749" s="41">
        <v>46.842399999999998</v>
      </c>
      <c r="R749" s="41">
        <v>1.18</v>
      </c>
      <c r="S749" s="26">
        <f t="shared" si="22"/>
        <v>1.3014776442633795</v>
      </c>
      <c r="AC749" s="41">
        <v>6</v>
      </c>
      <c r="AD749" s="41">
        <v>44.931518817082498</v>
      </c>
      <c r="AE749" s="27">
        <f t="shared" si="23"/>
        <v>48.699576169361684</v>
      </c>
    </row>
    <row r="750" spans="17:31" x14ac:dyDescent="0.25">
      <c r="Q750" s="41">
        <v>46.842399999999998</v>
      </c>
      <c r="R750" s="41">
        <v>1.4</v>
      </c>
      <c r="S750" s="26">
        <f t="shared" si="22"/>
        <v>1.3014776442633795</v>
      </c>
      <c r="AC750" s="41">
        <v>6</v>
      </c>
      <c r="AD750" s="41">
        <v>52.825188111920198</v>
      </c>
      <c r="AE750" s="27">
        <f t="shared" si="23"/>
        <v>48.699576169361684</v>
      </c>
    </row>
    <row r="751" spans="17:31" x14ac:dyDescent="0.25">
      <c r="Q751" s="41">
        <v>46.842399999999998</v>
      </c>
      <c r="R751" s="41">
        <v>1.42</v>
      </c>
      <c r="S751" s="26">
        <f t="shared" si="22"/>
        <v>1.3014776442633795</v>
      </c>
      <c r="AC751" s="41">
        <v>6</v>
      </c>
      <c r="AD751" s="41">
        <v>47.643760422150599</v>
      </c>
      <c r="AE751" s="27">
        <f t="shared" si="23"/>
        <v>48.699576169361684</v>
      </c>
    </row>
    <row r="752" spans="17:31" x14ac:dyDescent="0.25">
      <c r="Q752" s="41">
        <v>46.842399999999998</v>
      </c>
      <c r="R752" s="41">
        <v>1.4</v>
      </c>
      <c r="S752" s="26">
        <f t="shared" si="22"/>
        <v>1.3014776442633795</v>
      </c>
      <c r="AC752" s="41">
        <v>6</v>
      </c>
      <c r="AD752" s="41">
        <v>40.903962338053802</v>
      </c>
      <c r="AE752" s="27">
        <f t="shared" si="23"/>
        <v>48.699576169361684</v>
      </c>
    </row>
    <row r="753" spans="17:31" x14ac:dyDescent="0.25">
      <c r="Q753" s="41">
        <v>46.842399999999998</v>
      </c>
      <c r="R753" s="41">
        <v>1.365</v>
      </c>
      <c r="S753" s="26">
        <f t="shared" si="22"/>
        <v>1.3014776442633795</v>
      </c>
      <c r="AC753" s="41">
        <v>6</v>
      </c>
      <c r="AD753" s="41">
        <v>47.502748210081002</v>
      </c>
      <c r="AE753" s="27">
        <f t="shared" si="23"/>
        <v>48.699576169361684</v>
      </c>
    </row>
    <row r="754" spans="17:31" x14ac:dyDescent="0.25">
      <c r="Q754" s="41">
        <v>46.842399999999998</v>
      </c>
      <c r="R754" s="41">
        <v>1.38</v>
      </c>
      <c r="S754" s="26">
        <f t="shared" si="22"/>
        <v>1.3014776442633795</v>
      </c>
      <c r="AC754" s="41">
        <v>6</v>
      </c>
      <c r="AD754" s="41">
        <v>33.510325790797999</v>
      </c>
      <c r="AE754" s="27">
        <f t="shared" si="23"/>
        <v>48.699576169361684</v>
      </c>
    </row>
    <row r="755" spans="17:31" x14ac:dyDescent="0.25">
      <c r="Q755" s="41">
        <v>46.842399999999998</v>
      </c>
      <c r="R755" s="41">
        <v>1.335</v>
      </c>
      <c r="S755" s="26">
        <f t="shared" si="22"/>
        <v>1.3014776442633795</v>
      </c>
      <c r="AC755" s="41">
        <v>6</v>
      </c>
      <c r="AD755" s="41">
        <v>35.599053909031603</v>
      </c>
      <c r="AE755" s="27">
        <f t="shared" si="23"/>
        <v>48.699576169361684</v>
      </c>
    </row>
    <row r="756" spans="17:31" x14ac:dyDescent="0.25">
      <c r="Q756" s="41">
        <v>46.842399999999998</v>
      </c>
      <c r="R756" s="41">
        <v>1.3149999999999999</v>
      </c>
      <c r="S756" s="26">
        <f t="shared" si="22"/>
        <v>1.3014776442633795</v>
      </c>
      <c r="AC756" s="41">
        <v>6</v>
      </c>
      <c r="AD756" s="41">
        <v>44.809328776986099</v>
      </c>
      <c r="AE756" s="27">
        <f t="shared" si="23"/>
        <v>48.699576169361684</v>
      </c>
    </row>
    <row r="757" spans="17:31" x14ac:dyDescent="0.25">
      <c r="Q757" s="41">
        <v>46.842399999999998</v>
      </c>
      <c r="R757" s="41">
        <v>1.17</v>
      </c>
      <c r="S757" s="26">
        <f t="shared" si="22"/>
        <v>1.3014776442633795</v>
      </c>
      <c r="AC757" s="41">
        <v>6</v>
      </c>
      <c r="AD757" s="41">
        <v>54.196989667643699</v>
      </c>
      <c r="AE757" s="27">
        <f t="shared" si="23"/>
        <v>48.699576169361684</v>
      </c>
    </row>
    <row r="758" spans="17:31" x14ac:dyDescent="0.25">
      <c r="Q758" s="41">
        <v>46.842399999999998</v>
      </c>
      <c r="R758" s="41">
        <v>1.26</v>
      </c>
      <c r="S758" s="26">
        <f t="shared" si="22"/>
        <v>1.3014776442633795</v>
      </c>
      <c r="AC758" s="41">
        <v>6</v>
      </c>
      <c r="AD758" s="41">
        <v>48.813368520996498</v>
      </c>
      <c r="AE758" s="27">
        <f t="shared" si="23"/>
        <v>48.699576169361684</v>
      </c>
    </row>
    <row r="759" spans="17:31" x14ac:dyDescent="0.25">
      <c r="Q759" s="41">
        <v>46.842399999999998</v>
      </c>
      <c r="R759" s="41">
        <v>1.391</v>
      </c>
      <c r="S759" s="26">
        <f t="shared" si="22"/>
        <v>1.3014776442633795</v>
      </c>
      <c r="AC759" s="41">
        <v>6</v>
      </c>
      <c r="AD759" s="41">
        <v>47.280804010837997</v>
      </c>
      <c r="AE759" s="27">
        <f t="shared" si="23"/>
        <v>48.699576169361684</v>
      </c>
    </row>
    <row r="760" spans="17:31" x14ac:dyDescent="0.25">
      <c r="Q760" s="41">
        <v>46.842399999999998</v>
      </c>
      <c r="R760" s="41">
        <v>1.33</v>
      </c>
      <c r="S760" s="26">
        <f t="shared" si="22"/>
        <v>1.3014776442633795</v>
      </c>
      <c r="AC760" s="41">
        <v>6</v>
      </c>
      <c r="AD760" s="41">
        <v>40.075000000000003</v>
      </c>
      <c r="AE760" s="27">
        <f t="shared" si="23"/>
        <v>48.699576169361684</v>
      </c>
    </row>
    <row r="761" spans="17:31" x14ac:dyDescent="0.25">
      <c r="Q761" s="41">
        <v>46.842399999999998</v>
      </c>
      <c r="R761" s="41">
        <v>1.22</v>
      </c>
      <c r="S761" s="26">
        <f t="shared" si="22"/>
        <v>1.3014776442633795</v>
      </c>
      <c r="AC761" s="41">
        <v>6</v>
      </c>
      <c r="AD761" s="41">
        <v>57.690661842328097</v>
      </c>
      <c r="AE761" s="27">
        <f t="shared" si="23"/>
        <v>48.699576169361684</v>
      </c>
    </row>
    <row r="762" spans="17:31" x14ac:dyDescent="0.25">
      <c r="Q762" s="41">
        <v>46.842399999999998</v>
      </c>
      <c r="R762" s="41">
        <v>1.29</v>
      </c>
      <c r="S762" s="26">
        <f t="shared" si="22"/>
        <v>1.3014776442633795</v>
      </c>
      <c r="AC762" s="41">
        <v>6</v>
      </c>
      <c r="AD762" s="41">
        <v>34.601288726201901</v>
      </c>
      <c r="AE762" s="27">
        <f t="shared" si="23"/>
        <v>48.699576169361684</v>
      </c>
    </row>
    <row r="763" spans="17:31" x14ac:dyDescent="0.25">
      <c r="Q763" s="41">
        <v>46.842399999999998</v>
      </c>
      <c r="R763" s="41">
        <v>0.27400000000000002</v>
      </c>
      <c r="S763" s="26">
        <f t="shared" si="22"/>
        <v>1.3014776442633795</v>
      </c>
      <c r="AC763" s="41">
        <v>6</v>
      </c>
      <c r="AD763" s="41">
        <v>34.435499999999998</v>
      </c>
      <c r="AE763" s="27">
        <f t="shared" si="23"/>
        <v>48.699576169361684</v>
      </c>
    </row>
    <row r="764" spans="17:31" x14ac:dyDescent="0.25">
      <c r="Q764" s="41">
        <v>46.842399999999998</v>
      </c>
      <c r="R764" s="41">
        <v>1.41</v>
      </c>
      <c r="S764" s="26">
        <f t="shared" si="22"/>
        <v>1.3014776442633795</v>
      </c>
      <c r="AC764" s="41">
        <v>6</v>
      </c>
      <c r="AD764" s="41">
        <v>61.877284160290898</v>
      </c>
      <c r="AE764" s="27">
        <f t="shared" si="23"/>
        <v>48.699576169361684</v>
      </c>
    </row>
    <row r="765" spans="17:31" x14ac:dyDescent="0.25">
      <c r="Q765" s="41">
        <v>46.842399999999998</v>
      </c>
      <c r="R765" s="41">
        <v>1.43</v>
      </c>
      <c r="S765" s="26">
        <f t="shared" si="22"/>
        <v>1.3014776442633795</v>
      </c>
      <c r="AC765" s="41">
        <v>6</v>
      </c>
      <c r="AD765" s="41">
        <v>51.936927998535303</v>
      </c>
      <c r="AE765" s="27">
        <f t="shared" si="23"/>
        <v>48.699576169361684</v>
      </c>
    </row>
    <row r="766" spans="17:31" x14ac:dyDescent="0.25">
      <c r="Q766" s="41">
        <v>46.955190000000002</v>
      </c>
      <c r="R766" s="41">
        <v>1.4670000000000001</v>
      </c>
      <c r="S766" s="26">
        <f t="shared" si="22"/>
        <v>1.3105507550082565</v>
      </c>
      <c r="AC766" s="41">
        <v>6</v>
      </c>
      <c r="AD766" s="41">
        <v>54.471274137990598</v>
      </c>
      <c r="AE766" s="27">
        <f t="shared" si="23"/>
        <v>48.699576169361684</v>
      </c>
    </row>
    <row r="767" spans="17:31" x14ac:dyDescent="0.25">
      <c r="Q767" s="41">
        <v>47.067979999999999</v>
      </c>
      <c r="R767" s="41">
        <v>1.266</v>
      </c>
      <c r="S767" s="26">
        <f t="shared" si="22"/>
        <v>1.319665121972917</v>
      </c>
      <c r="AC767" s="41">
        <v>6</v>
      </c>
      <c r="AD767" s="41">
        <v>33.859156523362003</v>
      </c>
      <c r="AE767" s="27">
        <f t="shared" si="23"/>
        <v>48.699576169361684</v>
      </c>
    </row>
    <row r="768" spans="17:31" x14ac:dyDescent="0.25">
      <c r="Q768" s="41">
        <v>47.067979999999999</v>
      </c>
      <c r="R768" s="41">
        <v>1.4990000000000001</v>
      </c>
      <c r="S768" s="26">
        <f t="shared" si="22"/>
        <v>1.319665121972917</v>
      </c>
      <c r="AC768" s="41">
        <v>6</v>
      </c>
      <c r="AD768" s="41">
        <v>35.4211375634193</v>
      </c>
      <c r="AE768" s="27">
        <f t="shared" si="23"/>
        <v>48.699576169361684</v>
      </c>
    </row>
    <row r="769" spans="17:31" x14ac:dyDescent="0.25">
      <c r="Q769" s="41">
        <v>47.180770000000003</v>
      </c>
      <c r="R769" s="41">
        <v>1.34</v>
      </c>
      <c r="S769" s="26">
        <f t="shared" si="22"/>
        <v>1.3288208332153562</v>
      </c>
      <c r="AC769" s="41">
        <v>6</v>
      </c>
      <c r="AD769" s="41">
        <v>39.272586389412801</v>
      </c>
      <c r="AE769" s="27">
        <f t="shared" si="23"/>
        <v>48.699576169361684</v>
      </c>
    </row>
    <row r="770" spans="17:31" x14ac:dyDescent="0.25">
      <c r="Q770" s="41">
        <v>47.180770000000003</v>
      </c>
      <c r="R770" s="41">
        <v>1.22</v>
      </c>
      <c r="S770" s="26">
        <f t="shared" si="22"/>
        <v>1.3288208332153562</v>
      </c>
      <c r="AC770" s="41">
        <v>6</v>
      </c>
      <c r="AD770" s="41">
        <v>46.842399999999998</v>
      </c>
      <c r="AE770" s="27">
        <f t="shared" si="23"/>
        <v>48.699576169361684</v>
      </c>
    </row>
    <row r="771" spans="17:31" x14ac:dyDescent="0.25">
      <c r="Q771" s="41">
        <v>47.180770000000003</v>
      </c>
      <c r="R771" s="41">
        <v>1.25</v>
      </c>
      <c r="S771" s="26">
        <f t="shared" si="22"/>
        <v>1.3288208332153562</v>
      </c>
      <c r="AC771" s="41">
        <v>6</v>
      </c>
      <c r="AD771" s="41">
        <v>43.618595738966903</v>
      </c>
      <c r="AE771" s="27">
        <f t="shared" si="23"/>
        <v>48.699576169361684</v>
      </c>
    </row>
    <row r="772" spans="17:31" x14ac:dyDescent="0.25">
      <c r="Q772" s="41">
        <v>47.180770000000003</v>
      </c>
      <c r="R772" s="41">
        <v>1.27</v>
      </c>
      <c r="S772" s="26">
        <f t="shared" si="22"/>
        <v>1.3288208332153562</v>
      </c>
      <c r="AC772" s="41">
        <v>6</v>
      </c>
      <c r="AD772" s="41">
        <v>36.691299999999998</v>
      </c>
      <c r="AE772" s="27">
        <f t="shared" si="23"/>
        <v>48.699576169361684</v>
      </c>
    </row>
    <row r="773" spans="17:31" x14ac:dyDescent="0.25">
      <c r="Q773" s="41">
        <v>47.406350000000003</v>
      </c>
      <c r="R773" s="41">
        <v>1.32</v>
      </c>
      <c r="S773" s="26">
        <f t="shared" si="22"/>
        <v>1.3472566406481385</v>
      </c>
      <c r="AC773" s="41">
        <v>6</v>
      </c>
      <c r="AD773" s="41">
        <v>50.476155825841197</v>
      </c>
      <c r="AE773" s="27">
        <f t="shared" si="23"/>
        <v>48.699576169361684</v>
      </c>
    </row>
    <row r="774" spans="17:31" x14ac:dyDescent="0.25">
      <c r="Q774" s="41">
        <v>47.406350000000003</v>
      </c>
      <c r="R774" s="41">
        <v>1.33</v>
      </c>
      <c r="S774" s="26">
        <f t="shared" si="22"/>
        <v>1.3472566406481385</v>
      </c>
      <c r="AC774" s="41">
        <v>6</v>
      </c>
      <c r="AD774" s="41">
        <v>53.542693317851104</v>
      </c>
      <c r="AE774" s="27">
        <f t="shared" si="23"/>
        <v>48.699576169361684</v>
      </c>
    </row>
    <row r="775" spans="17:31" x14ac:dyDescent="0.25">
      <c r="Q775" s="41">
        <v>47.406350000000003</v>
      </c>
      <c r="R775" s="41">
        <v>1.32</v>
      </c>
      <c r="S775" s="26">
        <f t="shared" ref="S775:S838" si="24">$X$7*Q775^$X$5</f>
        <v>1.3472566406481385</v>
      </c>
      <c r="AC775" s="41">
        <v>6</v>
      </c>
      <c r="AD775" s="41">
        <v>45.637502899793397</v>
      </c>
      <c r="AE775" s="27">
        <f t="shared" ref="AE775:AE838" si="25">$X$25*(1-EXP(-$X$24*(AC775-$X$26)))</f>
        <v>48.699576169361684</v>
      </c>
    </row>
    <row r="776" spans="17:31" x14ac:dyDescent="0.25">
      <c r="Q776" s="41">
        <v>47.970300000000002</v>
      </c>
      <c r="R776" s="41">
        <v>1.5</v>
      </c>
      <c r="S776" s="26">
        <f t="shared" si="24"/>
        <v>1.3940758436448251</v>
      </c>
      <c r="AC776" s="41">
        <v>6</v>
      </c>
      <c r="AD776" s="41">
        <v>35.889210273220399</v>
      </c>
      <c r="AE776" s="27">
        <f t="shared" si="25"/>
        <v>48.699576169361684</v>
      </c>
    </row>
    <row r="777" spans="17:31" x14ac:dyDescent="0.25">
      <c r="Q777" s="41">
        <v>47.970300000000002</v>
      </c>
      <c r="R777" s="41">
        <v>1.4</v>
      </c>
      <c r="S777" s="26">
        <f t="shared" si="24"/>
        <v>1.3940758436448251</v>
      </c>
      <c r="AC777" s="41">
        <v>6</v>
      </c>
      <c r="AD777" s="41">
        <v>35.876073124821602</v>
      </c>
      <c r="AE777" s="27">
        <f t="shared" si="25"/>
        <v>48.699576169361684</v>
      </c>
    </row>
    <row r="778" spans="17:31" x14ac:dyDescent="0.25">
      <c r="Q778" s="41">
        <v>47.970300000000002</v>
      </c>
      <c r="R778" s="41">
        <v>1.42</v>
      </c>
      <c r="S778" s="26">
        <f t="shared" si="24"/>
        <v>1.3940758436448251</v>
      </c>
      <c r="AC778" s="41">
        <v>6</v>
      </c>
      <c r="AD778" s="41">
        <v>40.247623244520497</v>
      </c>
      <c r="AE778" s="27">
        <f t="shared" si="25"/>
        <v>48.699576169361684</v>
      </c>
    </row>
    <row r="779" spans="17:31" x14ac:dyDescent="0.25">
      <c r="Q779" s="41">
        <v>47.970300000000002</v>
      </c>
      <c r="R779" s="41">
        <v>1.5249999999999999</v>
      </c>
      <c r="S779" s="26">
        <f t="shared" si="24"/>
        <v>1.3940758436448251</v>
      </c>
      <c r="AC779" s="41">
        <v>6</v>
      </c>
      <c r="AD779" s="41">
        <v>47.600081655239201</v>
      </c>
      <c r="AE779" s="27">
        <f t="shared" si="25"/>
        <v>48.699576169361684</v>
      </c>
    </row>
    <row r="780" spans="17:31" x14ac:dyDescent="0.25">
      <c r="Q780" s="41">
        <v>47.970300000000002</v>
      </c>
      <c r="R780" s="41">
        <v>1.2849999999999999</v>
      </c>
      <c r="S780" s="26">
        <f t="shared" si="24"/>
        <v>1.3940758436448251</v>
      </c>
      <c r="AC780" s="41">
        <v>6</v>
      </c>
      <c r="AD780" s="41">
        <v>50.718645944548001</v>
      </c>
      <c r="AE780" s="27">
        <f t="shared" si="25"/>
        <v>48.699576169361684</v>
      </c>
    </row>
    <row r="781" spans="17:31" x14ac:dyDescent="0.25">
      <c r="Q781" s="41">
        <v>47.970300000000002</v>
      </c>
      <c r="R781" s="41">
        <v>1.5649999999999999</v>
      </c>
      <c r="S781" s="26">
        <f t="shared" si="24"/>
        <v>1.3940758436448251</v>
      </c>
      <c r="AC781" s="41">
        <v>6</v>
      </c>
      <c r="AD781" s="41">
        <v>60.017403382293899</v>
      </c>
      <c r="AE781" s="27">
        <f t="shared" si="25"/>
        <v>48.699576169361684</v>
      </c>
    </row>
    <row r="782" spans="17:31" x14ac:dyDescent="0.25">
      <c r="Q782" s="41">
        <v>47.970300000000002</v>
      </c>
      <c r="R782" s="41">
        <v>1.395</v>
      </c>
      <c r="S782" s="26">
        <f t="shared" si="24"/>
        <v>1.3940758436448251</v>
      </c>
      <c r="AC782" s="41">
        <v>6</v>
      </c>
      <c r="AD782" s="41">
        <v>47.174985953520597</v>
      </c>
      <c r="AE782" s="27">
        <f t="shared" si="25"/>
        <v>48.699576169361684</v>
      </c>
    </row>
    <row r="783" spans="17:31" x14ac:dyDescent="0.25">
      <c r="Q783" s="41">
        <v>47.970300000000002</v>
      </c>
      <c r="R783" s="41">
        <v>1</v>
      </c>
      <c r="S783" s="26">
        <f t="shared" si="24"/>
        <v>1.3940758436448251</v>
      </c>
      <c r="AC783" s="41">
        <v>6</v>
      </c>
      <c r="AD783" s="41">
        <v>42.399804972528898</v>
      </c>
      <c r="AE783" s="27">
        <f t="shared" si="25"/>
        <v>48.699576169361684</v>
      </c>
    </row>
    <row r="784" spans="17:31" x14ac:dyDescent="0.25">
      <c r="Q784" s="41">
        <v>47.970300000000002</v>
      </c>
      <c r="R784" s="41">
        <v>1.4750000000000001</v>
      </c>
      <c r="S784" s="26">
        <f t="shared" si="24"/>
        <v>1.3940758436448251</v>
      </c>
      <c r="AC784" s="41">
        <v>6</v>
      </c>
      <c r="AD784" s="41">
        <v>46.7262036546297</v>
      </c>
      <c r="AE784" s="27">
        <f t="shared" si="25"/>
        <v>48.699576169361684</v>
      </c>
    </row>
    <row r="785" spans="17:31" x14ac:dyDescent="0.25">
      <c r="Q785" s="41">
        <v>47.970300000000002</v>
      </c>
      <c r="R785" s="41">
        <v>1.575</v>
      </c>
      <c r="S785" s="26">
        <f t="shared" si="24"/>
        <v>1.3940758436448251</v>
      </c>
      <c r="AC785" s="41">
        <v>6</v>
      </c>
      <c r="AD785" s="41">
        <v>51.166938596092599</v>
      </c>
      <c r="AE785" s="27">
        <f t="shared" si="25"/>
        <v>48.699576169361684</v>
      </c>
    </row>
    <row r="786" spans="17:31" x14ac:dyDescent="0.25">
      <c r="Q786" s="41">
        <v>47.970300000000002</v>
      </c>
      <c r="R786" s="41">
        <v>1.28</v>
      </c>
      <c r="S786" s="26">
        <f t="shared" si="24"/>
        <v>1.3940758436448251</v>
      </c>
      <c r="AC786" s="41">
        <v>6</v>
      </c>
      <c r="AD786" s="41">
        <v>29.7661611019454</v>
      </c>
      <c r="AE786" s="27">
        <f t="shared" si="25"/>
        <v>48.699576169361684</v>
      </c>
    </row>
    <row r="787" spans="17:31" x14ac:dyDescent="0.25">
      <c r="Q787" s="41">
        <v>47.970300000000002</v>
      </c>
      <c r="R787" s="41">
        <v>1.55</v>
      </c>
      <c r="S787" s="26">
        <f t="shared" si="24"/>
        <v>1.3940758436448251</v>
      </c>
      <c r="AC787" s="41">
        <v>6</v>
      </c>
      <c r="AD787" s="41">
        <v>54.03</v>
      </c>
      <c r="AE787" s="27">
        <f t="shared" si="25"/>
        <v>48.699576169361684</v>
      </c>
    </row>
    <row r="788" spans="17:31" x14ac:dyDescent="0.25">
      <c r="Q788" s="41">
        <v>47.970300000000002</v>
      </c>
      <c r="R788" s="41">
        <v>1.34</v>
      </c>
      <c r="S788" s="26">
        <f t="shared" si="24"/>
        <v>1.3940758436448251</v>
      </c>
      <c r="AC788" s="41">
        <v>6</v>
      </c>
      <c r="AD788" s="41">
        <v>54.8956115802497</v>
      </c>
      <c r="AE788" s="27">
        <f t="shared" si="25"/>
        <v>48.699576169361684</v>
      </c>
    </row>
    <row r="789" spans="17:31" x14ac:dyDescent="0.25">
      <c r="Q789" s="41">
        <v>47.970300000000002</v>
      </c>
      <c r="R789" s="41">
        <v>1.35</v>
      </c>
      <c r="S789" s="26">
        <f t="shared" si="24"/>
        <v>1.3940758436448251</v>
      </c>
      <c r="AC789" s="41">
        <v>6</v>
      </c>
      <c r="AD789" s="41">
        <v>49.2811346008871</v>
      </c>
      <c r="AE789" s="27">
        <f t="shared" si="25"/>
        <v>48.699576169361684</v>
      </c>
    </row>
    <row r="790" spans="17:31" x14ac:dyDescent="0.25">
      <c r="Q790" s="41">
        <v>47.970300000000002</v>
      </c>
      <c r="R790" s="41">
        <v>1.39</v>
      </c>
      <c r="S790" s="26">
        <f t="shared" si="24"/>
        <v>1.3940758436448251</v>
      </c>
      <c r="AC790" s="41">
        <v>6</v>
      </c>
      <c r="AD790" s="41">
        <v>50.335026672920698</v>
      </c>
      <c r="AE790" s="27">
        <f t="shared" si="25"/>
        <v>48.699576169361684</v>
      </c>
    </row>
    <row r="791" spans="17:31" x14ac:dyDescent="0.25">
      <c r="Q791" s="41">
        <v>47.970300000000002</v>
      </c>
      <c r="R791" s="41">
        <v>1.36</v>
      </c>
      <c r="S791" s="26">
        <f t="shared" si="24"/>
        <v>1.3940758436448251</v>
      </c>
      <c r="AC791" s="41">
        <v>6</v>
      </c>
      <c r="AD791" s="41">
        <v>33.346879760583597</v>
      </c>
      <c r="AE791" s="27">
        <f t="shared" si="25"/>
        <v>48.699576169361684</v>
      </c>
    </row>
    <row r="792" spans="17:31" x14ac:dyDescent="0.25">
      <c r="Q792" s="41">
        <v>47.970300000000002</v>
      </c>
      <c r="R792" s="41">
        <v>1</v>
      </c>
      <c r="S792" s="26">
        <f t="shared" si="24"/>
        <v>1.3940758436448251</v>
      </c>
      <c r="AC792" s="41">
        <v>6</v>
      </c>
      <c r="AD792" s="41">
        <v>44.9036395347092</v>
      </c>
      <c r="AE792" s="27">
        <f t="shared" si="25"/>
        <v>48.699576169361684</v>
      </c>
    </row>
    <row r="793" spans="17:31" x14ac:dyDescent="0.25">
      <c r="Q793" s="41">
        <v>47.970300000000002</v>
      </c>
      <c r="R793" s="41">
        <v>1.56</v>
      </c>
      <c r="S793" s="26">
        <f t="shared" si="24"/>
        <v>1.3940758436448251</v>
      </c>
      <c r="AC793" s="41">
        <v>6</v>
      </c>
      <c r="AD793" s="41">
        <v>45.070735993586098</v>
      </c>
      <c r="AE793" s="27">
        <f t="shared" si="25"/>
        <v>48.699576169361684</v>
      </c>
    </row>
    <row r="794" spans="17:31" x14ac:dyDescent="0.25">
      <c r="Q794" s="41">
        <v>47.970300000000002</v>
      </c>
      <c r="R794" s="41">
        <v>1.36</v>
      </c>
      <c r="S794" s="26">
        <f t="shared" si="24"/>
        <v>1.3940758436448251</v>
      </c>
      <c r="AC794" s="41">
        <v>6</v>
      </c>
      <c r="AD794" s="41">
        <v>47.721925142038799</v>
      </c>
      <c r="AE794" s="27">
        <f t="shared" si="25"/>
        <v>48.699576169361684</v>
      </c>
    </row>
    <row r="795" spans="17:31" x14ac:dyDescent="0.25">
      <c r="Q795" s="41">
        <v>47.970300000000002</v>
      </c>
      <c r="R795" s="41">
        <v>1.43</v>
      </c>
      <c r="S795" s="26">
        <f t="shared" si="24"/>
        <v>1.3940758436448251</v>
      </c>
      <c r="AC795" s="41">
        <v>6</v>
      </c>
      <c r="AD795" s="41">
        <v>51.992042109181597</v>
      </c>
      <c r="AE795" s="27">
        <f t="shared" si="25"/>
        <v>48.699576169361684</v>
      </c>
    </row>
    <row r="796" spans="17:31" x14ac:dyDescent="0.25">
      <c r="Q796" s="41">
        <v>47.970300000000002</v>
      </c>
      <c r="R796" s="41">
        <v>1.38</v>
      </c>
      <c r="S796" s="26">
        <f t="shared" si="24"/>
        <v>1.3940758436448251</v>
      </c>
      <c r="AC796" s="41">
        <v>6</v>
      </c>
      <c r="AD796" s="41">
        <v>54.592500000000001</v>
      </c>
      <c r="AE796" s="27">
        <f t="shared" si="25"/>
        <v>48.699576169361684</v>
      </c>
    </row>
    <row r="797" spans="17:31" x14ac:dyDescent="0.25">
      <c r="Q797" s="41">
        <v>47.970300000000002</v>
      </c>
      <c r="R797" s="41">
        <v>1.4</v>
      </c>
      <c r="S797" s="26">
        <f t="shared" si="24"/>
        <v>1.3940758436448251</v>
      </c>
      <c r="AC797" s="41">
        <v>6</v>
      </c>
      <c r="AD797" s="41">
        <v>53.178256141137503</v>
      </c>
      <c r="AE797" s="27">
        <f t="shared" si="25"/>
        <v>48.699576169361684</v>
      </c>
    </row>
    <row r="798" spans="17:31" x14ac:dyDescent="0.25">
      <c r="Q798" s="41">
        <v>47.970300000000002</v>
      </c>
      <c r="R798" s="41">
        <v>1.38</v>
      </c>
      <c r="S798" s="26">
        <f t="shared" si="24"/>
        <v>1.3940758436448251</v>
      </c>
      <c r="AC798" s="41">
        <v>6</v>
      </c>
      <c r="AD798" s="41">
        <v>43.728100658952499</v>
      </c>
      <c r="AE798" s="27">
        <f t="shared" si="25"/>
        <v>48.699576169361684</v>
      </c>
    </row>
    <row r="799" spans="17:31" x14ac:dyDescent="0.25">
      <c r="Q799" s="41">
        <v>47.970300000000002</v>
      </c>
      <c r="R799" s="41">
        <v>1.45</v>
      </c>
      <c r="S799" s="26">
        <f t="shared" si="24"/>
        <v>1.3940758436448251</v>
      </c>
      <c r="AC799" s="41">
        <v>6</v>
      </c>
      <c r="AD799" s="41">
        <v>52.194858062823002</v>
      </c>
      <c r="AE799" s="27">
        <f t="shared" si="25"/>
        <v>48.699576169361684</v>
      </c>
    </row>
    <row r="800" spans="17:31" x14ac:dyDescent="0.25">
      <c r="Q800" s="41">
        <v>47.970300000000002</v>
      </c>
      <c r="R800" s="41">
        <v>1.385</v>
      </c>
      <c r="S800" s="26">
        <f t="shared" si="24"/>
        <v>1.3940758436448251</v>
      </c>
      <c r="AC800" s="41">
        <v>6</v>
      </c>
      <c r="AD800" s="41">
        <v>66.788857831396598</v>
      </c>
      <c r="AE800" s="27">
        <f t="shared" si="25"/>
        <v>48.699576169361684</v>
      </c>
    </row>
    <row r="801" spans="17:31" x14ac:dyDescent="0.25">
      <c r="Q801" s="41">
        <v>47.970300000000002</v>
      </c>
      <c r="R801" s="41">
        <v>1.43</v>
      </c>
      <c r="S801" s="26">
        <f t="shared" si="24"/>
        <v>1.3940758436448251</v>
      </c>
      <c r="AC801" s="41">
        <v>6</v>
      </c>
      <c r="AD801" s="41">
        <v>40.042488602901599</v>
      </c>
      <c r="AE801" s="27">
        <f t="shared" si="25"/>
        <v>48.699576169361684</v>
      </c>
    </row>
    <row r="802" spans="17:31" x14ac:dyDescent="0.25">
      <c r="Q802" s="41">
        <v>47.970300000000002</v>
      </c>
      <c r="R802" s="41">
        <v>1.47</v>
      </c>
      <c r="S802" s="26">
        <f t="shared" si="24"/>
        <v>1.3940758436448251</v>
      </c>
      <c r="AC802" s="41">
        <v>6</v>
      </c>
      <c r="AD802" s="41">
        <v>52.869469495441002</v>
      </c>
      <c r="AE802" s="27">
        <f t="shared" si="25"/>
        <v>48.699576169361684</v>
      </c>
    </row>
    <row r="803" spans="17:31" x14ac:dyDescent="0.25">
      <c r="Q803" s="41">
        <v>47.970300000000002</v>
      </c>
      <c r="R803" s="41">
        <v>1.37</v>
      </c>
      <c r="S803" s="26">
        <f t="shared" si="24"/>
        <v>1.3940758436448251</v>
      </c>
      <c r="AC803" s="41">
        <v>6</v>
      </c>
      <c r="AD803" s="41">
        <v>49.606098847365502</v>
      </c>
      <c r="AE803" s="27">
        <f t="shared" si="25"/>
        <v>48.699576169361684</v>
      </c>
    </row>
    <row r="804" spans="17:31" x14ac:dyDescent="0.25">
      <c r="Q804" s="41">
        <v>47.970300000000002</v>
      </c>
      <c r="R804" s="41">
        <v>1.33</v>
      </c>
      <c r="S804" s="26">
        <f t="shared" si="24"/>
        <v>1.3940758436448251</v>
      </c>
      <c r="AC804" s="41">
        <v>6</v>
      </c>
      <c r="AD804" s="41">
        <v>36.577761131680703</v>
      </c>
      <c r="AE804" s="27">
        <f t="shared" si="25"/>
        <v>48.699576169361684</v>
      </c>
    </row>
    <row r="805" spans="17:31" x14ac:dyDescent="0.25">
      <c r="Q805" s="41">
        <v>47.970300000000002</v>
      </c>
      <c r="R805" s="41">
        <v>1.46</v>
      </c>
      <c r="S805" s="26">
        <f t="shared" si="24"/>
        <v>1.3940758436448251</v>
      </c>
      <c r="AC805" s="41">
        <v>6</v>
      </c>
      <c r="AD805" s="41">
        <v>44.586599999999997</v>
      </c>
      <c r="AE805" s="27">
        <f t="shared" si="25"/>
        <v>48.699576169361684</v>
      </c>
    </row>
    <row r="806" spans="17:31" x14ac:dyDescent="0.25">
      <c r="Q806" s="41">
        <v>47.970300000000002</v>
      </c>
      <c r="R806" s="41">
        <v>1.3280000000000001</v>
      </c>
      <c r="S806" s="26">
        <f t="shared" si="24"/>
        <v>1.3940758436448251</v>
      </c>
      <c r="AC806" s="41">
        <v>6</v>
      </c>
      <c r="AD806" s="41">
        <v>46.312151182095697</v>
      </c>
      <c r="AE806" s="27">
        <f t="shared" si="25"/>
        <v>48.699576169361684</v>
      </c>
    </row>
    <row r="807" spans="17:31" x14ac:dyDescent="0.25">
      <c r="Q807" s="41">
        <v>48.195880000000002</v>
      </c>
      <c r="R807" s="41">
        <v>1.5049999999999999</v>
      </c>
      <c r="S807" s="26">
        <f t="shared" si="24"/>
        <v>1.41309724488906</v>
      </c>
      <c r="AC807" s="41">
        <v>6</v>
      </c>
      <c r="AD807" s="41">
        <v>42.9638028756792</v>
      </c>
      <c r="AE807" s="27">
        <f t="shared" si="25"/>
        <v>48.699576169361684</v>
      </c>
    </row>
    <row r="808" spans="17:31" x14ac:dyDescent="0.25">
      <c r="Q808" s="41">
        <v>48.195880000000002</v>
      </c>
      <c r="R808" s="41">
        <v>1.43</v>
      </c>
      <c r="S808" s="26">
        <f t="shared" si="24"/>
        <v>1.41309724488906</v>
      </c>
      <c r="AC808" s="41">
        <v>6</v>
      </c>
      <c r="AD808" s="41">
        <v>52.481900000000003</v>
      </c>
      <c r="AE808" s="27">
        <f t="shared" si="25"/>
        <v>48.699576169361684</v>
      </c>
    </row>
    <row r="809" spans="17:31" x14ac:dyDescent="0.25">
      <c r="Q809" s="41">
        <v>48.308669999999999</v>
      </c>
      <c r="R809" s="41">
        <v>1.31</v>
      </c>
      <c r="S809" s="26">
        <f t="shared" si="24"/>
        <v>1.4226712369624643</v>
      </c>
      <c r="AC809" s="41">
        <v>6</v>
      </c>
      <c r="AD809" s="41">
        <v>51.0162996124782</v>
      </c>
      <c r="AE809" s="27">
        <f t="shared" si="25"/>
        <v>48.699576169361684</v>
      </c>
    </row>
    <row r="810" spans="17:31" x14ac:dyDescent="0.25">
      <c r="Q810" s="41">
        <v>48.421460000000003</v>
      </c>
      <c r="R810" s="41">
        <v>1.5049999999999999</v>
      </c>
      <c r="S810" s="26">
        <f t="shared" si="24"/>
        <v>1.4322875404150637</v>
      </c>
      <c r="AC810" s="41">
        <v>6</v>
      </c>
      <c r="AD810" s="41">
        <v>40.378864108672403</v>
      </c>
      <c r="AE810" s="27">
        <f t="shared" si="25"/>
        <v>48.699576169361684</v>
      </c>
    </row>
    <row r="811" spans="17:31" x14ac:dyDescent="0.25">
      <c r="Q811" s="41">
        <v>48.759830000000001</v>
      </c>
      <c r="R811" s="41">
        <v>1.52</v>
      </c>
      <c r="S811" s="26">
        <f t="shared" si="24"/>
        <v>1.4613911967364577</v>
      </c>
      <c r="AC811" s="41">
        <v>6</v>
      </c>
      <c r="AD811" s="41">
        <v>35.6816900376093</v>
      </c>
      <c r="AE811" s="27">
        <f t="shared" si="25"/>
        <v>48.699576169361684</v>
      </c>
    </row>
    <row r="812" spans="17:31" x14ac:dyDescent="0.25">
      <c r="Q812" s="41">
        <v>48.872619999999998</v>
      </c>
      <c r="R812" s="41">
        <v>1.5</v>
      </c>
      <c r="S812" s="26">
        <f t="shared" si="24"/>
        <v>1.4711776232807143</v>
      </c>
      <c r="AC812" s="41">
        <v>6</v>
      </c>
      <c r="AD812" s="41">
        <v>36.691299999999998</v>
      </c>
      <c r="AE812" s="27">
        <f t="shared" si="25"/>
        <v>48.699576169361684</v>
      </c>
    </row>
    <row r="813" spans="17:31" x14ac:dyDescent="0.25">
      <c r="Q813" s="41">
        <v>49.098199999999999</v>
      </c>
      <c r="R813" s="41">
        <v>1.635</v>
      </c>
      <c r="S813" s="26">
        <f t="shared" si="24"/>
        <v>1.4908788141961387</v>
      </c>
      <c r="AC813" s="41">
        <v>6</v>
      </c>
      <c r="AD813" s="41">
        <v>38.947099999999999</v>
      </c>
      <c r="AE813" s="27">
        <f t="shared" si="25"/>
        <v>48.699576169361684</v>
      </c>
    </row>
    <row r="814" spans="17:31" x14ac:dyDescent="0.25">
      <c r="Q814" s="41">
        <v>49.098199999999999</v>
      </c>
      <c r="R814" s="41">
        <v>1.18</v>
      </c>
      <c r="S814" s="26">
        <f t="shared" si="24"/>
        <v>1.4908788141961387</v>
      </c>
      <c r="AC814" s="41">
        <v>6</v>
      </c>
      <c r="AD814" s="41">
        <v>66.169438255934196</v>
      </c>
      <c r="AE814" s="27">
        <f t="shared" si="25"/>
        <v>48.699576169361684</v>
      </c>
    </row>
    <row r="815" spans="17:31" x14ac:dyDescent="0.25">
      <c r="Q815" s="41">
        <v>49.098199999999999</v>
      </c>
      <c r="R815" s="41">
        <v>1.415</v>
      </c>
      <c r="S815" s="26">
        <f t="shared" si="24"/>
        <v>1.4908788141961387</v>
      </c>
      <c r="AC815" s="41">
        <v>6</v>
      </c>
      <c r="AD815" s="41">
        <v>54.9856950536944</v>
      </c>
      <c r="AE815" s="27">
        <f t="shared" si="25"/>
        <v>48.699576169361684</v>
      </c>
    </row>
    <row r="816" spans="17:31" x14ac:dyDescent="0.25">
      <c r="Q816" s="41">
        <v>49.098199999999999</v>
      </c>
      <c r="R816" s="41">
        <v>2.2999999999999998</v>
      </c>
      <c r="S816" s="26">
        <f t="shared" si="24"/>
        <v>1.4908788141961387</v>
      </c>
      <c r="AC816" s="41">
        <v>6</v>
      </c>
      <c r="AD816" s="41">
        <v>40.796653351766402</v>
      </c>
      <c r="AE816" s="27">
        <f t="shared" si="25"/>
        <v>48.699576169361684</v>
      </c>
    </row>
    <row r="817" spans="17:31" x14ac:dyDescent="0.25">
      <c r="Q817" s="41">
        <v>49.098199999999999</v>
      </c>
      <c r="R817" s="41">
        <v>1.4450000000000001</v>
      </c>
      <c r="S817" s="26">
        <f t="shared" si="24"/>
        <v>1.4908788141961387</v>
      </c>
      <c r="AC817" s="41">
        <v>6</v>
      </c>
      <c r="AD817" s="41">
        <v>53.980311551741799</v>
      </c>
      <c r="AE817" s="27">
        <f t="shared" si="25"/>
        <v>48.699576169361684</v>
      </c>
    </row>
    <row r="818" spans="17:31" x14ac:dyDescent="0.25">
      <c r="Q818" s="41">
        <v>49.098199999999999</v>
      </c>
      <c r="R818" s="41">
        <v>1.65</v>
      </c>
      <c r="S818" s="26">
        <f t="shared" si="24"/>
        <v>1.4908788141961387</v>
      </c>
      <c r="AC818" s="41">
        <v>6</v>
      </c>
      <c r="AD818" s="41">
        <v>34.488319564746703</v>
      </c>
      <c r="AE818" s="27">
        <f t="shared" si="25"/>
        <v>48.699576169361684</v>
      </c>
    </row>
    <row r="819" spans="17:31" x14ac:dyDescent="0.25">
      <c r="Q819" s="41">
        <v>49.098199999999999</v>
      </c>
      <c r="R819" s="41">
        <v>1.45</v>
      </c>
      <c r="S819" s="26">
        <f t="shared" si="24"/>
        <v>1.4908788141961387</v>
      </c>
      <c r="AC819" s="41">
        <v>6</v>
      </c>
      <c r="AD819" s="41">
        <v>51.383382551823502</v>
      </c>
      <c r="AE819" s="27">
        <f t="shared" si="25"/>
        <v>48.699576169361684</v>
      </c>
    </row>
    <row r="820" spans="17:31" x14ac:dyDescent="0.25">
      <c r="Q820" s="41">
        <v>49.098199999999999</v>
      </c>
      <c r="R820" s="41">
        <v>1.45</v>
      </c>
      <c r="S820" s="26">
        <f t="shared" si="24"/>
        <v>1.4908788141961387</v>
      </c>
      <c r="AC820" s="41">
        <v>6</v>
      </c>
      <c r="AD820" s="41">
        <v>50.444904245823899</v>
      </c>
      <c r="AE820" s="27">
        <f t="shared" si="25"/>
        <v>48.699576169361684</v>
      </c>
    </row>
    <row r="821" spans="17:31" x14ac:dyDescent="0.25">
      <c r="Q821" s="41">
        <v>49.098199999999999</v>
      </c>
      <c r="R821" s="41">
        <v>1.5249999999999999</v>
      </c>
      <c r="S821" s="26">
        <f t="shared" si="24"/>
        <v>1.4908788141961387</v>
      </c>
      <c r="AC821" s="41">
        <v>6</v>
      </c>
      <c r="AD821" s="41">
        <v>47.3513258383893</v>
      </c>
      <c r="AE821" s="27">
        <f t="shared" si="25"/>
        <v>48.699576169361684</v>
      </c>
    </row>
    <row r="822" spans="17:31" x14ac:dyDescent="0.25">
      <c r="Q822" s="41">
        <v>49.098199999999999</v>
      </c>
      <c r="R822" s="41">
        <v>1.55</v>
      </c>
      <c r="S822" s="26">
        <f t="shared" si="24"/>
        <v>1.4908788141961387</v>
      </c>
      <c r="AC822" s="41">
        <v>6</v>
      </c>
      <c r="AD822" s="41">
        <v>42.829547260965697</v>
      </c>
      <c r="AE822" s="27">
        <f t="shared" si="25"/>
        <v>48.699576169361684</v>
      </c>
    </row>
    <row r="823" spans="17:31" x14ac:dyDescent="0.25">
      <c r="Q823" s="41">
        <v>49.098199999999999</v>
      </c>
      <c r="R823" s="41">
        <v>1.55</v>
      </c>
      <c r="S823" s="26">
        <f t="shared" si="24"/>
        <v>1.4908788141961387</v>
      </c>
      <c r="AC823" s="41">
        <v>6</v>
      </c>
      <c r="AD823" s="41">
        <v>40.849901369998904</v>
      </c>
      <c r="AE823" s="27">
        <f t="shared" si="25"/>
        <v>48.699576169361684</v>
      </c>
    </row>
    <row r="824" spans="17:31" x14ac:dyDescent="0.25">
      <c r="Q824" s="41">
        <v>49.098199999999999</v>
      </c>
      <c r="R824" s="41">
        <v>1.5</v>
      </c>
      <c r="S824" s="26">
        <f t="shared" si="24"/>
        <v>1.4908788141961387</v>
      </c>
      <c r="AC824" s="41">
        <v>6</v>
      </c>
      <c r="AD824" s="41">
        <v>56.981350050895799</v>
      </c>
      <c r="AE824" s="27">
        <f t="shared" si="25"/>
        <v>48.699576169361684</v>
      </c>
    </row>
    <row r="825" spans="17:31" x14ac:dyDescent="0.25">
      <c r="Q825" s="41">
        <v>49.098199999999999</v>
      </c>
      <c r="R825" s="41">
        <v>1.46</v>
      </c>
      <c r="S825" s="26">
        <f t="shared" si="24"/>
        <v>1.4908788141961387</v>
      </c>
      <c r="AC825" s="41">
        <v>6</v>
      </c>
      <c r="AD825" s="41">
        <v>48.399181980044702</v>
      </c>
      <c r="AE825" s="27">
        <f t="shared" si="25"/>
        <v>48.699576169361684</v>
      </c>
    </row>
    <row r="826" spans="17:31" x14ac:dyDescent="0.25">
      <c r="Q826" s="41">
        <v>49.098199999999999</v>
      </c>
      <c r="R826" s="41">
        <v>1.33</v>
      </c>
      <c r="S826" s="26">
        <f t="shared" si="24"/>
        <v>1.4908788141961387</v>
      </c>
      <c r="AC826" s="41">
        <v>6</v>
      </c>
      <c r="AD826" s="41">
        <v>52.729913750000797</v>
      </c>
      <c r="AE826" s="27">
        <f t="shared" si="25"/>
        <v>48.699576169361684</v>
      </c>
    </row>
    <row r="827" spans="17:31" x14ac:dyDescent="0.25">
      <c r="Q827" s="41">
        <v>49.098199999999999</v>
      </c>
      <c r="R827" s="41">
        <v>1.45</v>
      </c>
      <c r="S827" s="26">
        <f t="shared" si="24"/>
        <v>1.4908788141961387</v>
      </c>
      <c r="AC827" s="41">
        <v>6</v>
      </c>
      <c r="AD827" s="41">
        <v>37.444266922932599</v>
      </c>
      <c r="AE827" s="27">
        <f t="shared" si="25"/>
        <v>48.699576169361684</v>
      </c>
    </row>
    <row r="828" spans="17:31" x14ac:dyDescent="0.25">
      <c r="Q828" s="41">
        <v>49.098199999999999</v>
      </c>
      <c r="R828" s="41">
        <v>1.5</v>
      </c>
      <c r="S828" s="26">
        <f t="shared" si="24"/>
        <v>1.4908788141961387</v>
      </c>
      <c r="AC828" s="41">
        <v>6</v>
      </c>
      <c r="AD828" s="41">
        <v>52.902747152534701</v>
      </c>
      <c r="AE828" s="27">
        <f t="shared" si="25"/>
        <v>48.699576169361684</v>
      </c>
    </row>
    <row r="829" spans="17:31" x14ac:dyDescent="0.25">
      <c r="Q829" s="41">
        <v>49.098199999999999</v>
      </c>
      <c r="R829" s="41">
        <v>1.57</v>
      </c>
      <c r="S829" s="26">
        <f t="shared" si="24"/>
        <v>1.4908788141961387</v>
      </c>
      <c r="AC829" s="41">
        <v>6</v>
      </c>
      <c r="AD829" s="41">
        <v>53.888823389066602</v>
      </c>
      <c r="AE829" s="27">
        <f t="shared" si="25"/>
        <v>48.699576169361684</v>
      </c>
    </row>
    <row r="830" spans="17:31" x14ac:dyDescent="0.25">
      <c r="Q830" s="41">
        <v>49.098199999999999</v>
      </c>
      <c r="R830" s="41">
        <v>1.62</v>
      </c>
      <c r="S830" s="26">
        <f t="shared" si="24"/>
        <v>1.4908788141961387</v>
      </c>
      <c r="AC830" s="41">
        <v>6</v>
      </c>
      <c r="AD830" s="41">
        <v>53.920130833955298</v>
      </c>
      <c r="AE830" s="27">
        <f t="shared" si="25"/>
        <v>48.699576169361684</v>
      </c>
    </row>
    <row r="831" spans="17:31" x14ac:dyDescent="0.25">
      <c r="Q831" s="41">
        <v>49.098199999999999</v>
      </c>
      <c r="R831" s="41">
        <v>1.3049999999999999</v>
      </c>
      <c r="S831" s="26">
        <f t="shared" si="24"/>
        <v>1.4908788141961387</v>
      </c>
      <c r="AC831" s="41">
        <v>6</v>
      </c>
      <c r="AD831" s="41">
        <v>47.393328268854702</v>
      </c>
      <c r="AE831" s="27">
        <f t="shared" si="25"/>
        <v>48.699576169361684</v>
      </c>
    </row>
    <row r="832" spans="17:31" x14ac:dyDescent="0.25">
      <c r="Q832" s="41">
        <v>49.098199999999999</v>
      </c>
      <c r="R832" s="41">
        <v>1.5</v>
      </c>
      <c r="S832" s="26">
        <f t="shared" si="24"/>
        <v>1.4908788141961387</v>
      </c>
      <c r="AC832" s="41">
        <v>6</v>
      </c>
      <c r="AD832" s="41">
        <v>51.442500000000003</v>
      </c>
      <c r="AE832" s="27">
        <f t="shared" si="25"/>
        <v>48.699576169361684</v>
      </c>
    </row>
    <row r="833" spans="17:31" x14ac:dyDescent="0.25">
      <c r="Q833" s="41">
        <v>49.098199999999999</v>
      </c>
      <c r="R833" s="41">
        <v>1.37</v>
      </c>
      <c r="S833" s="26">
        <f t="shared" si="24"/>
        <v>1.4908788141961387</v>
      </c>
      <c r="AC833" s="41">
        <v>6</v>
      </c>
      <c r="AD833" s="41">
        <v>49.889319144079302</v>
      </c>
      <c r="AE833" s="27">
        <f t="shared" si="25"/>
        <v>48.699576169361684</v>
      </c>
    </row>
    <row r="834" spans="17:31" x14ac:dyDescent="0.25">
      <c r="Q834" s="41">
        <v>49.098199999999999</v>
      </c>
      <c r="R834" s="41">
        <v>1.5169999999999999</v>
      </c>
      <c r="S834" s="26">
        <f t="shared" si="24"/>
        <v>1.4908788141961387</v>
      </c>
      <c r="AC834" s="41">
        <v>6</v>
      </c>
      <c r="AD834" s="41">
        <v>56.127801262603903</v>
      </c>
      <c r="AE834" s="27">
        <f t="shared" si="25"/>
        <v>48.699576169361684</v>
      </c>
    </row>
    <row r="835" spans="17:31" x14ac:dyDescent="0.25">
      <c r="Q835" s="41">
        <v>49.098199999999999</v>
      </c>
      <c r="R835" s="41">
        <v>1.56</v>
      </c>
      <c r="S835" s="26">
        <f t="shared" si="24"/>
        <v>1.4908788141961387</v>
      </c>
      <c r="AC835" s="41">
        <v>6</v>
      </c>
      <c r="AD835" s="41">
        <v>46.720996167884103</v>
      </c>
      <c r="AE835" s="27">
        <f t="shared" si="25"/>
        <v>48.699576169361684</v>
      </c>
    </row>
    <row r="836" spans="17:31" x14ac:dyDescent="0.25">
      <c r="Q836" s="41">
        <v>49.098199999999999</v>
      </c>
      <c r="R836" s="41">
        <v>1.5549999999999999</v>
      </c>
      <c r="S836" s="26">
        <f t="shared" si="24"/>
        <v>1.4908788141961387</v>
      </c>
      <c r="AC836" s="41">
        <v>6</v>
      </c>
      <c r="AD836" s="41">
        <v>52.506593256202599</v>
      </c>
      <c r="AE836" s="27">
        <f t="shared" si="25"/>
        <v>48.699576169361684</v>
      </c>
    </row>
    <row r="837" spans="17:31" x14ac:dyDescent="0.25">
      <c r="Q837" s="41">
        <v>49.098199999999999</v>
      </c>
      <c r="R837" s="41">
        <v>1.73</v>
      </c>
      <c r="S837" s="26">
        <f t="shared" si="24"/>
        <v>1.4908788141961387</v>
      </c>
      <c r="AC837" s="41">
        <v>6</v>
      </c>
      <c r="AD837" s="41">
        <v>39.262984053564097</v>
      </c>
      <c r="AE837" s="27">
        <f t="shared" si="25"/>
        <v>48.699576169361684</v>
      </c>
    </row>
    <row r="838" spans="17:31" x14ac:dyDescent="0.25">
      <c r="Q838" s="41">
        <v>49.098199999999999</v>
      </c>
      <c r="R838" s="41">
        <v>1.35</v>
      </c>
      <c r="S838" s="26">
        <f t="shared" si="24"/>
        <v>1.4908788141961387</v>
      </c>
      <c r="AC838" s="41">
        <v>6</v>
      </c>
      <c r="AD838" s="41">
        <v>53.916415235624399</v>
      </c>
      <c r="AE838" s="27">
        <f t="shared" si="25"/>
        <v>48.699576169361684</v>
      </c>
    </row>
    <row r="839" spans="17:31" x14ac:dyDescent="0.25">
      <c r="Q839" s="41">
        <v>49.098199999999999</v>
      </c>
      <c r="R839" s="41">
        <v>1.32</v>
      </c>
      <c r="S839" s="26">
        <f t="shared" ref="S839:S902" si="26">$X$7*Q839^$X$5</f>
        <v>1.4908788141961387</v>
      </c>
      <c r="AC839" s="41">
        <v>6</v>
      </c>
      <c r="AD839" s="41">
        <v>41.155675170712001</v>
      </c>
      <c r="AE839" s="27">
        <f t="shared" ref="AE839:AE902" si="27">$X$25*(1-EXP(-$X$24*(AC839-$X$26)))</f>
        <v>48.699576169361684</v>
      </c>
    </row>
    <row r="840" spans="17:31" x14ac:dyDescent="0.25">
      <c r="Q840" s="41">
        <v>49.098199999999999</v>
      </c>
      <c r="R840" s="41">
        <v>1.5</v>
      </c>
      <c r="S840" s="26">
        <f t="shared" si="26"/>
        <v>1.4908788141961387</v>
      </c>
      <c r="AC840" s="41">
        <v>6</v>
      </c>
      <c r="AD840" s="41">
        <v>48.655167738774701</v>
      </c>
      <c r="AE840" s="27">
        <f t="shared" si="27"/>
        <v>48.699576169361684</v>
      </c>
    </row>
    <row r="841" spans="17:31" x14ac:dyDescent="0.25">
      <c r="Q841" s="41">
        <v>49.098199999999999</v>
      </c>
      <c r="R841" s="41">
        <v>1.53</v>
      </c>
      <c r="S841" s="26">
        <f t="shared" si="26"/>
        <v>1.4908788141961387</v>
      </c>
      <c r="AC841" s="41">
        <v>6</v>
      </c>
      <c r="AD841" s="41">
        <v>49.022702615144901</v>
      </c>
      <c r="AE841" s="27">
        <f t="shared" si="27"/>
        <v>48.699576169361684</v>
      </c>
    </row>
    <row r="842" spans="17:31" x14ac:dyDescent="0.25">
      <c r="Q842" s="41">
        <v>49.098199999999999</v>
      </c>
      <c r="R842" s="41">
        <v>1.42</v>
      </c>
      <c r="S842" s="26">
        <f t="shared" si="26"/>
        <v>1.4908788141961387</v>
      </c>
      <c r="AC842" s="41">
        <v>7</v>
      </c>
      <c r="AD842" s="41">
        <v>51.5881414230956</v>
      </c>
      <c r="AE842" s="27">
        <f t="shared" si="27"/>
        <v>53.409378854340311</v>
      </c>
    </row>
    <row r="843" spans="17:31" x14ac:dyDescent="0.25">
      <c r="Q843" s="41">
        <v>49.098199999999999</v>
      </c>
      <c r="R843" s="41">
        <v>1.6</v>
      </c>
      <c r="S843" s="26">
        <f t="shared" si="26"/>
        <v>1.4908788141961387</v>
      </c>
      <c r="AC843" s="41">
        <v>7</v>
      </c>
      <c r="AD843" s="41">
        <v>58.674976483092998</v>
      </c>
      <c r="AE843" s="27">
        <f t="shared" si="27"/>
        <v>53.409378854340311</v>
      </c>
    </row>
    <row r="844" spans="17:31" x14ac:dyDescent="0.25">
      <c r="Q844" s="41">
        <v>49.098199999999999</v>
      </c>
      <c r="R844" s="41">
        <v>1.4750000000000001</v>
      </c>
      <c r="S844" s="26">
        <f t="shared" si="26"/>
        <v>1.4908788141961387</v>
      </c>
      <c r="AC844" s="41">
        <v>7</v>
      </c>
      <c r="AD844" s="41">
        <v>63.655633010824303</v>
      </c>
      <c r="AE844" s="27">
        <f t="shared" si="27"/>
        <v>53.409378854340311</v>
      </c>
    </row>
    <row r="845" spans="17:31" x14ac:dyDescent="0.25">
      <c r="Q845" s="41">
        <v>49.098199999999999</v>
      </c>
      <c r="R845" s="41">
        <v>1.48</v>
      </c>
      <c r="S845" s="26">
        <f t="shared" si="26"/>
        <v>1.4908788141961387</v>
      </c>
      <c r="AC845" s="41">
        <v>7</v>
      </c>
      <c r="AD845" s="41">
        <v>51.649004589975398</v>
      </c>
      <c r="AE845" s="27">
        <f t="shared" si="27"/>
        <v>53.409378854340311</v>
      </c>
    </row>
    <row r="846" spans="17:31" x14ac:dyDescent="0.25">
      <c r="Q846" s="41">
        <v>49.098199999999999</v>
      </c>
      <c r="R846" s="41">
        <v>1.42</v>
      </c>
      <c r="S846" s="26">
        <f t="shared" si="26"/>
        <v>1.4908788141961387</v>
      </c>
      <c r="AC846" s="41">
        <v>7</v>
      </c>
      <c r="AD846" s="41">
        <v>57.949738140384099</v>
      </c>
      <c r="AE846" s="27">
        <f t="shared" si="27"/>
        <v>53.409378854340311</v>
      </c>
    </row>
    <row r="847" spans="17:31" x14ac:dyDescent="0.25">
      <c r="Q847" s="41">
        <v>49.098199999999999</v>
      </c>
      <c r="R847" s="41">
        <v>1.59</v>
      </c>
      <c r="S847" s="26">
        <f t="shared" si="26"/>
        <v>1.4908788141961387</v>
      </c>
      <c r="AC847" s="41">
        <v>7</v>
      </c>
      <c r="AD847" s="41">
        <v>53.867515108761303</v>
      </c>
      <c r="AE847" s="27">
        <f t="shared" si="27"/>
        <v>53.409378854340311</v>
      </c>
    </row>
    <row r="848" spans="17:31" x14ac:dyDescent="0.25">
      <c r="Q848" s="41">
        <v>49.098199999999999</v>
      </c>
      <c r="R848" s="41">
        <v>1.7</v>
      </c>
      <c r="S848" s="26">
        <f t="shared" si="26"/>
        <v>1.4908788141961387</v>
      </c>
      <c r="AC848" s="41">
        <v>7</v>
      </c>
      <c r="AD848" s="41">
        <v>50.732112676721101</v>
      </c>
      <c r="AE848" s="27">
        <f t="shared" si="27"/>
        <v>53.409378854340311</v>
      </c>
    </row>
    <row r="849" spans="17:31" x14ac:dyDescent="0.25">
      <c r="Q849" s="41">
        <v>49.098199999999999</v>
      </c>
      <c r="R849" s="41">
        <v>1.59</v>
      </c>
      <c r="S849" s="26">
        <f t="shared" si="26"/>
        <v>1.4908788141961387</v>
      </c>
      <c r="AC849" s="41">
        <v>7</v>
      </c>
      <c r="AD849" s="41">
        <v>59.676423534312697</v>
      </c>
      <c r="AE849" s="27">
        <f t="shared" si="27"/>
        <v>53.409378854340311</v>
      </c>
    </row>
    <row r="850" spans="17:31" x14ac:dyDescent="0.25">
      <c r="Q850" s="41">
        <v>49.098199999999999</v>
      </c>
      <c r="R850" s="41">
        <v>1.49</v>
      </c>
      <c r="S850" s="26">
        <f t="shared" si="26"/>
        <v>1.4908788141961387</v>
      </c>
      <c r="AC850" s="41">
        <v>7</v>
      </c>
      <c r="AD850" s="41">
        <v>56.297080134583197</v>
      </c>
      <c r="AE850" s="27">
        <f t="shared" si="27"/>
        <v>53.409378854340311</v>
      </c>
    </row>
    <row r="851" spans="17:31" x14ac:dyDescent="0.25">
      <c r="Q851" s="41">
        <v>49.210990000000002</v>
      </c>
      <c r="R851" s="41">
        <v>1.4950000000000001</v>
      </c>
      <c r="S851" s="26">
        <f t="shared" si="26"/>
        <v>1.5007937538788718</v>
      </c>
      <c r="AC851" s="41">
        <v>7</v>
      </c>
      <c r="AD851" s="41">
        <v>48.176599433736001</v>
      </c>
      <c r="AE851" s="27">
        <f t="shared" si="27"/>
        <v>53.409378854340311</v>
      </c>
    </row>
    <row r="852" spans="17:31" x14ac:dyDescent="0.25">
      <c r="Q852" s="41">
        <v>49.323779999999999</v>
      </c>
      <c r="R852" s="41">
        <v>1.7150000000000001</v>
      </c>
      <c r="S852" s="26">
        <f t="shared" si="26"/>
        <v>1.5107517065486105</v>
      </c>
      <c r="AC852" s="41">
        <v>7</v>
      </c>
      <c r="AD852" s="41">
        <v>70.488198932147</v>
      </c>
      <c r="AE852" s="27">
        <f t="shared" si="27"/>
        <v>53.409378854340311</v>
      </c>
    </row>
    <row r="853" spans="17:31" x14ac:dyDescent="0.25">
      <c r="Q853" s="41">
        <v>49.54936</v>
      </c>
      <c r="R853" s="41">
        <v>1.355</v>
      </c>
      <c r="S853" s="26">
        <f t="shared" si="26"/>
        <v>1.5307970012259928</v>
      </c>
      <c r="AC853" s="41">
        <v>7</v>
      </c>
      <c r="AD853" s="41">
        <v>52.605355342409403</v>
      </c>
      <c r="AE853" s="27">
        <f t="shared" si="27"/>
        <v>53.409378854340311</v>
      </c>
    </row>
    <row r="854" spans="17:31" x14ac:dyDescent="0.25">
      <c r="Q854" s="41">
        <v>49.662149999999997</v>
      </c>
      <c r="R854" s="41">
        <v>1.615</v>
      </c>
      <c r="S854" s="26">
        <f t="shared" si="26"/>
        <v>1.5408845183663897</v>
      </c>
      <c r="AC854" s="41">
        <v>7</v>
      </c>
      <c r="AD854" s="41">
        <v>61.037970880152898</v>
      </c>
      <c r="AE854" s="27">
        <f t="shared" si="27"/>
        <v>53.409378854340311</v>
      </c>
    </row>
    <row r="855" spans="17:31" x14ac:dyDescent="0.25">
      <c r="Q855" s="41">
        <v>50.000520000000002</v>
      </c>
      <c r="R855" s="41">
        <v>1.5</v>
      </c>
      <c r="S855" s="26">
        <f t="shared" si="26"/>
        <v>1.5714075993251619</v>
      </c>
      <c r="AC855" s="41">
        <v>7</v>
      </c>
      <c r="AD855" s="41">
        <v>52.428956558240898</v>
      </c>
      <c r="AE855" s="27">
        <f t="shared" si="27"/>
        <v>53.409378854340311</v>
      </c>
    </row>
    <row r="856" spans="17:31" x14ac:dyDescent="0.25">
      <c r="Q856" s="41">
        <v>50.000520000000002</v>
      </c>
      <c r="R856" s="41">
        <v>1.4750000000000001</v>
      </c>
      <c r="S856" s="26">
        <f t="shared" si="26"/>
        <v>1.5714075993251619</v>
      </c>
      <c r="AC856" s="41">
        <v>7</v>
      </c>
      <c r="AD856" s="41">
        <v>64.290799091590799</v>
      </c>
      <c r="AE856" s="27">
        <f t="shared" si="27"/>
        <v>53.409378854340311</v>
      </c>
    </row>
    <row r="857" spans="17:31" x14ac:dyDescent="0.25">
      <c r="Q857" s="41">
        <v>50.226100000000002</v>
      </c>
      <c r="R857" s="41">
        <v>1.53</v>
      </c>
      <c r="S857" s="26">
        <f t="shared" si="26"/>
        <v>1.5919743027463005</v>
      </c>
      <c r="AC857" s="41">
        <v>7</v>
      </c>
      <c r="AD857" s="41">
        <v>33.108285189709001</v>
      </c>
      <c r="AE857" s="27">
        <f t="shared" si="27"/>
        <v>53.409378854340311</v>
      </c>
    </row>
    <row r="858" spans="17:31" x14ac:dyDescent="0.25">
      <c r="Q858" s="41">
        <v>50.226100000000002</v>
      </c>
      <c r="R858" s="41">
        <v>1.4650000000000001</v>
      </c>
      <c r="S858" s="26">
        <f t="shared" si="26"/>
        <v>1.5919743027463005</v>
      </c>
      <c r="AC858" s="41">
        <v>7</v>
      </c>
      <c r="AD858" s="41">
        <v>58.130374512850501</v>
      </c>
      <c r="AE858" s="27">
        <f t="shared" si="27"/>
        <v>53.409378854340311</v>
      </c>
    </row>
    <row r="859" spans="17:31" x14ac:dyDescent="0.25">
      <c r="Q859" s="41">
        <v>50.226100000000002</v>
      </c>
      <c r="R859" s="41">
        <v>1.52</v>
      </c>
      <c r="S859" s="26">
        <f t="shared" si="26"/>
        <v>1.5919743027463005</v>
      </c>
      <c r="AC859" s="41">
        <v>7</v>
      </c>
      <c r="AD859" s="41">
        <v>58.516810436161101</v>
      </c>
      <c r="AE859" s="27">
        <f t="shared" si="27"/>
        <v>53.409378854340311</v>
      </c>
    </row>
    <row r="860" spans="17:31" x14ac:dyDescent="0.25">
      <c r="Q860" s="41">
        <v>50.226100000000002</v>
      </c>
      <c r="R860" s="41">
        <v>1.77</v>
      </c>
      <c r="S860" s="26">
        <f t="shared" si="26"/>
        <v>1.5919743027463005</v>
      </c>
      <c r="AC860" s="41">
        <v>7</v>
      </c>
      <c r="AD860" s="41">
        <v>64.370832992562597</v>
      </c>
      <c r="AE860" s="27">
        <f t="shared" si="27"/>
        <v>53.409378854340311</v>
      </c>
    </row>
    <row r="861" spans="17:31" x14ac:dyDescent="0.25">
      <c r="Q861" s="41">
        <v>50.226100000000002</v>
      </c>
      <c r="R861" s="41">
        <v>1.49</v>
      </c>
      <c r="S861" s="26">
        <f t="shared" si="26"/>
        <v>1.5919743027463005</v>
      </c>
      <c r="AC861" s="41">
        <v>7</v>
      </c>
      <c r="AD861" s="41">
        <v>58.209996320177403</v>
      </c>
      <c r="AE861" s="27">
        <f t="shared" si="27"/>
        <v>53.409378854340311</v>
      </c>
    </row>
    <row r="862" spans="17:31" x14ac:dyDescent="0.25">
      <c r="Q862" s="41">
        <v>50.226100000000002</v>
      </c>
      <c r="R862" s="41">
        <v>1.7989999999999999</v>
      </c>
      <c r="S862" s="26">
        <f t="shared" si="26"/>
        <v>1.5919743027463005</v>
      </c>
      <c r="AC862" s="41">
        <v>7</v>
      </c>
      <c r="AD862" s="41">
        <v>49.159505555226801</v>
      </c>
      <c r="AE862" s="27">
        <f t="shared" si="27"/>
        <v>53.409378854340311</v>
      </c>
    </row>
    <row r="863" spans="17:31" x14ac:dyDescent="0.25">
      <c r="Q863" s="41">
        <v>50.226100000000002</v>
      </c>
      <c r="R863" s="41">
        <v>1.48</v>
      </c>
      <c r="S863" s="26">
        <f t="shared" si="26"/>
        <v>1.5919743027463005</v>
      </c>
      <c r="AC863" s="41">
        <v>7</v>
      </c>
      <c r="AD863" s="41">
        <v>52.986691872700597</v>
      </c>
      <c r="AE863" s="27">
        <f t="shared" si="27"/>
        <v>53.409378854340311</v>
      </c>
    </row>
    <row r="864" spans="17:31" x14ac:dyDescent="0.25">
      <c r="Q864" s="41">
        <v>50.226100000000002</v>
      </c>
      <c r="R864" s="41">
        <v>1.92</v>
      </c>
      <c r="S864" s="26">
        <f t="shared" si="26"/>
        <v>1.5919743027463005</v>
      </c>
      <c r="AC864" s="41">
        <v>7</v>
      </c>
      <c r="AD864" s="41">
        <v>59.403212468274802</v>
      </c>
      <c r="AE864" s="27">
        <f t="shared" si="27"/>
        <v>53.409378854340311</v>
      </c>
    </row>
    <row r="865" spans="17:31" x14ac:dyDescent="0.25">
      <c r="Q865" s="41">
        <v>50.226100000000002</v>
      </c>
      <c r="R865" s="41">
        <v>1.59</v>
      </c>
      <c r="S865" s="26">
        <f t="shared" si="26"/>
        <v>1.5919743027463005</v>
      </c>
      <c r="AC865" s="41">
        <v>7</v>
      </c>
      <c r="AD865" s="41">
        <v>53.428498681779502</v>
      </c>
      <c r="AE865" s="27">
        <f t="shared" si="27"/>
        <v>53.409378854340311</v>
      </c>
    </row>
    <row r="866" spans="17:31" x14ac:dyDescent="0.25">
      <c r="Q866" s="41">
        <v>50.226100000000002</v>
      </c>
      <c r="R866" s="41">
        <v>1.36</v>
      </c>
      <c r="S866" s="26">
        <f t="shared" si="26"/>
        <v>1.5919743027463005</v>
      </c>
      <c r="AC866" s="41">
        <v>7</v>
      </c>
      <c r="AD866" s="41">
        <v>51.835674147288003</v>
      </c>
      <c r="AE866" s="27">
        <f t="shared" si="27"/>
        <v>53.409378854340311</v>
      </c>
    </row>
    <row r="867" spans="17:31" x14ac:dyDescent="0.25">
      <c r="Q867" s="41">
        <v>50.226100000000002</v>
      </c>
      <c r="R867" s="41">
        <v>1.46</v>
      </c>
      <c r="S867" s="26">
        <f t="shared" si="26"/>
        <v>1.5919743027463005</v>
      </c>
      <c r="AC867" s="41">
        <v>7</v>
      </c>
      <c r="AD867" s="41">
        <v>56.7003404897943</v>
      </c>
      <c r="AE867" s="27">
        <f t="shared" si="27"/>
        <v>53.409378854340311</v>
      </c>
    </row>
    <row r="868" spans="17:31" x14ac:dyDescent="0.25">
      <c r="Q868" s="41">
        <v>50.226100000000002</v>
      </c>
      <c r="R868" s="41">
        <v>1.69</v>
      </c>
      <c r="S868" s="26">
        <f t="shared" si="26"/>
        <v>1.5919743027463005</v>
      </c>
      <c r="AC868" s="41">
        <v>7</v>
      </c>
      <c r="AD868" s="41">
        <v>52.6617949923954</v>
      </c>
      <c r="AE868" s="27">
        <f t="shared" si="27"/>
        <v>53.409378854340311</v>
      </c>
    </row>
    <row r="869" spans="17:31" x14ac:dyDescent="0.25">
      <c r="Q869" s="41">
        <v>50.226100000000002</v>
      </c>
      <c r="R869" s="41">
        <v>1.4650000000000001</v>
      </c>
      <c r="S869" s="26">
        <f t="shared" si="26"/>
        <v>1.5919743027463005</v>
      </c>
      <c r="AC869" s="41">
        <v>7</v>
      </c>
      <c r="AD869" s="41">
        <v>53.2128228309425</v>
      </c>
      <c r="AE869" s="27">
        <f t="shared" si="27"/>
        <v>53.409378854340311</v>
      </c>
    </row>
    <row r="870" spans="17:31" x14ac:dyDescent="0.25">
      <c r="Q870" s="41">
        <v>50.226100000000002</v>
      </c>
      <c r="R870" s="41">
        <v>1.4</v>
      </c>
      <c r="S870" s="26">
        <f t="shared" si="26"/>
        <v>1.5919743027463005</v>
      </c>
      <c r="AC870" s="41">
        <v>7</v>
      </c>
      <c r="AD870" s="41">
        <v>41.683781562376801</v>
      </c>
      <c r="AE870" s="27">
        <f t="shared" si="27"/>
        <v>53.409378854340311</v>
      </c>
    </row>
    <row r="871" spans="17:31" x14ac:dyDescent="0.25">
      <c r="Q871" s="41">
        <v>50.226100000000002</v>
      </c>
      <c r="R871" s="41">
        <v>0.8</v>
      </c>
      <c r="S871" s="26">
        <f t="shared" si="26"/>
        <v>1.5919743027463005</v>
      </c>
      <c r="AC871" s="41">
        <v>7</v>
      </c>
      <c r="AD871" s="41">
        <v>49.011104688235001</v>
      </c>
      <c r="AE871" s="27">
        <f t="shared" si="27"/>
        <v>53.409378854340311</v>
      </c>
    </row>
    <row r="872" spans="17:31" x14ac:dyDescent="0.25">
      <c r="Q872" s="41">
        <v>50.226100000000002</v>
      </c>
      <c r="R872" s="41">
        <v>1.91</v>
      </c>
      <c r="S872" s="26">
        <f t="shared" si="26"/>
        <v>1.5919743027463005</v>
      </c>
      <c r="AC872" s="41">
        <v>7</v>
      </c>
      <c r="AD872" s="41">
        <v>55.494219044073397</v>
      </c>
      <c r="AE872" s="27">
        <f t="shared" si="27"/>
        <v>53.409378854340311</v>
      </c>
    </row>
    <row r="873" spans="17:31" x14ac:dyDescent="0.25">
      <c r="Q873" s="41">
        <v>50.226100000000002</v>
      </c>
      <c r="R873" s="41">
        <v>1.41</v>
      </c>
      <c r="S873" s="26">
        <f t="shared" si="26"/>
        <v>1.5919743027463005</v>
      </c>
      <c r="AC873" s="41">
        <v>7</v>
      </c>
      <c r="AD873" s="41">
        <v>64.821728104039096</v>
      </c>
      <c r="AE873" s="27">
        <f t="shared" si="27"/>
        <v>53.409378854340311</v>
      </c>
    </row>
    <row r="874" spans="17:31" x14ac:dyDescent="0.25">
      <c r="Q874" s="41">
        <v>50.226100000000002</v>
      </c>
      <c r="R874" s="41">
        <v>1.54</v>
      </c>
      <c r="S874" s="26">
        <f t="shared" si="26"/>
        <v>1.5919743027463005</v>
      </c>
      <c r="AC874" s="41">
        <v>7</v>
      </c>
      <c r="AD874" s="41">
        <v>51.956087356325199</v>
      </c>
      <c r="AE874" s="27">
        <f t="shared" si="27"/>
        <v>53.409378854340311</v>
      </c>
    </row>
    <row r="875" spans="17:31" x14ac:dyDescent="0.25">
      <c r="Q875" s="41">
        <v>50.226100000000002</v>
      </c>
      <c r="R875" s="41">
        <v>1.49</v>
      </c>
      <c r="S875" s="26">
        <f t="shared" si="26"/>
        <v>1.5919743027463005</v>
      </c>
      <c r="AC875" s="41">
        <v>7</v>
      </c>
      <c r="AD875" s="41">
        <v>55.2725621139788</v>
      </c>
      <c r="AE875" s="27">
        <f t="shared" si="27"/>
        <v>53.409378854340311</v>
      </c>
    </row>
    <row r="876" spans="17:31" x14ac:dyDescent="0.25">
      <c r="Q876" s="41">
        <v>50.226100000000002</v>
      </c>
      <c r="R876" s="41">
        <v>1.47</v>
      </c>
      <c r="S876" s="26">
        <f t="shared" si="26"/>
        <v>1.5919743027463005</v>
      </c>
      <c r="AC876" s="41">
        <v>7</v>
      </c>
      <c r="AD876" s="41">
        <v>46.151142901570502</v>
      </c>
      <c r="AE876" s="27">
        <f t="shared" si="27"/>
        <v>53.409378854340311</v>
      </c>
    </row>
    <row r="877" spans="17:31" x14ac:dyDescent="0.25">
      <c r="Q877" s="41">
        <v>50.226100000000002</v>
      </c>
      <c r="R877" s="41">
        <v>1.7250000000000001</v>
      </c>
      <c r="S877" s="26">
        <f t="shared" si="26"/>
        <v>1.5919743027463005</v>
      </c>
      <c r="AC877" s="41">
        <v>7</v>
      </c>
      <c r="AD877" s="41">
        <v>51.926466973352198</v>
      </c>
      <c r="AE877" s="27">
        <f t="shared" si="27"/>
        <v>53.409378854340311</v>
      </c>
    </row>
    <row r="878" spans="17:31" x14ac:dyDescent="0.25">
      <c r="Q878" s="41">
        <v>50.226100000000002</v>
      </c>
      <c r="R878" s="41">
        <v>1.57</v>
      </c>
      <c r="S878" s="26">
        <f t="shared" si="26"/>
        <v>1.5919743027463005</v>
      </c>
      <c r="AC878" s="41">
        <v>7</v>
      </c>
      <c r="AD878" s="41">
        <v>55.7437712223091</v>
      </c>
      <c r="AE878" s="27">
        <f t="shared" si="27"/>
        <v>53.409378854340311</v>
      </c>
    </row>
    <row r="879" spans="17:31" x14ac:dyDescent="0.25">
      <c r="Q879" s="41">
        <v>50.226100000000002</v>
      </c>
      <c r="R879" s="41">
        <v>1.69</v>
      </c>
      <c r="S879" s="26">
        <f t="shared" si="26"/>
        <v>1.5919743027463005</v>
      </c>
      <c r="AC879" s="41">
        <v>7</v>
      </c>
      <c r="AD879" s="41">
        <v>55.1863832905997</v>
      </c>
      <c r="AE879" s="27">
        <f t="shared" si="27"/>
        <v>53.409378854340311</v>
      </c>
    </row>
    <row r="880" spans="17:31" x14ac:dyDescent="0.25">
      <c r="Q880" s="41">
        <v>50.226100000000002</v>
      </c>
      <c r="R880" s="41">
        <v>1.4450000000000001</v>
      </c>
      <c r="S880" s="26">
        <f t="shared" si="26"/>
        <v>1.5919743027463005</v>
      </c>
      <c r="AC880" s="41">
        <v>7</v>
      </c>
      <c r="AD880" s="41">
        <v>28.332057629741001</v>
      </c>
      <c r="AE880" s="27">
        <f t="shared" si="27"/>
        <v>53.409378854340311</v>
      </c>
    </row>
    <row r="881" spans="17:31" x14ac:dyDescent="0.25">
      <c r="Q881" s="41">
        <v>50.226100000000002</v>
      </c>
      <c r="R881" s="41">
        <v>1.65</v>
      </c>
      <c r="S881" s="26">
        <f t="shared" si="26"/>
        <v>1.5919743027463005</v>
      </c>
      <c r="AC881" s="41">
        <v>7</v>
      </c>
      <c r="AD881" s="41">
        <v>62.428544750852197</v>
      </c>
      <c r="AE881" s="27">
        <f t="shared" si="27"/>
        <v>53.409378854340311</v>
      </c>
    </row>
    <row r="882" spans="17:31" x14ac:dyDescent="0.25">
      <c r="Q882" s="41">
        <v>50.226100000000002</v>
      </c>
      <c r="R882" s="41">
        <v>1.61</v>
      </c>
      <c r="S882" s="26">
        <f t="shared" si="26"/>
        <v>1.5919743027463005</v>
      </c>
      <c r="AC882" s="41">
        <v>7</v>
      </c>
      <c r="AD882" s="41">
        <v>63.9398568665016</v>
      </c>
      <c r="AE882" s="27">
        <f t="shared" si="27"/>
        <v>53.409378854340311</v>
      </c>
    </row>
    <row r="883" spans="17:31" x14ac:dyDescent="0.25">
      <c r="Q883" s="41">
        <v>50.226100000000002</v>
      </c>
      <c r="R883" s="41">
        <v>1.66</v>
      </c>
      <c r="S883" s="26">
        <f t="shared" si="26"/>
        <v>1.5919743027463005</v>
      </c>
      <c r="AC883" s="41">
        <v>7</v>
      </c>
      <c r="AD883" s="41">
        <v>49.831555243546298</v>
      </c>
      <c r="AE883" s="27">
        <f t="shared" si="27"/>
        <v>53.409378854340311</v>
      </c>
    </row>
    <row r="884" spans="17:31" x14ac:dyDescent="0.25">
      <c r="Q884" s="41">
        <v>50.226100000000002</v>
      </c>
      <c r="R884" s="41">
        <v>1.7250000000000001</v>
      </c>
      <c r="S884" s="26">
        <f t="shared" si="26"/>
        <v>1.5919743027463005</v>
      </c>
      <c r="AC884" s="41">
        <v>7</v>
      </c>
      <c r="AD884" s="41">
        <v>46.431908437308202</v>
      </c>
      <c r="AE884" s="27">
        <f t="shared" si="27"/>
        <v>53.409378854340311</v>
      </c>
    </row>
    <row r="885" spans="17:31" x14ac:dyDescent="0.25">
      <c r="Q885" s="41">
        <v>50.226100000000002</v>
      </c>
      <c r="R885" s="41">
        <v>1.3049999999999999</v>
      </c>
      <c r="S885" s="26">
        <f t="shared" si="26"/>
        <v>1.5919743027463005</v>
      </c>
      <c r="AC885" s="41">
        <v>7</v>
      </c>
      <c r="AD885" s="41">
        <v>56.907082578664102</v>
      </c>
      <c r="AE885" s="27">
        <f t="shared" si="27"/>
        <v>53.409378854340311</v>
      </c>
    </row>
    <row r="886" spans="17:31" x14ac:dyDescent="0.25">
      <c r="Q886" s="41">
        <v>50.226100000000002</v>
      </c>
      <c r="R886" s="41">
        <v>1.59</v>
      </c>
      <c r="S886" s="26">
        <f t="shared" si="26"/>
        <v>1.5919743027463005</v>
      </c>
      <c r="AC886" s="41">
        <v>7</v>
      </c>
      <c r="AD886" s="41">
        <v>55.865600000000001</v>
      </c>
      <c r="AE886" s="27">
        <f t="shared" si="27"/>
        <v>53.409378854340311</v>
      </c>
    </row>
    <row r="887" spans="17:31" x14ac:dyDescent="0.25">
      <c r="Q887" s="41">
        <v>50.226100000000002</v>
      </c>
      <c r="R887" s="41">
        <v>1.26</v>
      </c>
      <c r="S887" s="26">
        <f t="shared" si="26"/>
        <v>1.5919743027463005</v>
      </c>
      <c r="AC887" s="41">
        <v>7</v>
      </c>
      <c r="AD887" s="41">
        <v>53.026718181874301</v>
      </c>
      <c r="AE887" s="27">
        <f t="shared" si="27"/>
        <v>53.409378854340311</v>
      </c>
    </row>
    <row r="888" spans="17:31" x14ac:dyDescent="0.25">
      <c r="Q888" s="41">
        <v>50.226100000000002</v>
      </c>
      <c r="R888" s="41">
        <v>1.57</v>
      </c>
      <c r="S888" s="26">
        <f t="shared" si="26"/>
        <v>1.5919743027463005</v>
      </c>
      <c r="AC888" s="41">
        <v>7</v>
      </c>
      <c r="AD888" s="41">
        <v>49.050573554593797</v>
      </c>
      <c r="AE888" s="27">
        <f t="shared" si="27"/>
        <v>53.409378854340311</v>
      </c>
    </row>
    <row r="889" spans="17:31" x14ac:dyDescent="0.25">
      <c r="Q889" s="41">
        <v>50.226100000000002</v>
      </c>
      <c r="R889" s="41">
        <v>1.6</v>
      </c>
      <c r="S889" s="26">
        <f t="shared" si="26"/>
        <v>1.5919743027463005</v>
      </c>
      <c r="AC889" s="41">
        <v>7</v>
      </c>
      <c r="AD889" s="41">
        <v>62.787016860936198</v>
      </c>
      <c r="AE889" s="27">
        <f t="shared" si="27"/>
        <v>53.409378854340311</v>
      </c>
    </row>
    <row r="890" spans="17:31" x14ac:dyDescent="0.25">
      <c r="Q890" s="41">
        <v>50.226100000000002</v>
      </c>
      <c r="R890" s="41">
        <v>1.67</v>
      </c>
      <c r="S890" s="26">
        <f t="shared" si="26"/>
        <v>1.5919743027463005</v>
      </c>
      <c r="AC890" s="41">
        <v>7</v>
      </c>
      <c r="AD890" s="41">
        <v>56.168950320449497</v>
      </c>
      <c r="AE890" s="27">
        <f t="shared" si="27"/>
        <v>53.409378854340311</v>
      </c>
    </row>
    <row r="891" spans="17:31" x14ac:dyDescent="0.25">
      <c r="Q891" s="41">
        <v>50.226100000000002</v>
      </c>
      <c r="R891" s="41">
        <v>1.47</v>
      </c>
      <c r="S891" s="26">
        <f t="shared" si="26"/>
        <v>1.5919743027463005</v>
      </c>
      <c r="AC891" s="41">
        <v>7</v>
      </c>
      <c r="AD891" s="41">
        <v>59.187253353011002</v>
      </c>
      <c r="AE891" s="27">
        <f t="shared" si="27"/>
        <v>53.409378854340311</v>
      </c>
    </row>
    <row r="892" spans="17:31" x14ac:dyDescent="0.25">
      <c r="Q892" s="41">
        <v>50.226100000000002</v>
      </c>
      <c r="R892" s="41">
        <v>1.48</v>
      </c>
      <c r="S892" s="26">
        <f t="shared" si="26"/>
        <v>1.5919743027463005</v>
      </c>
      <c r="AC892" s="41">
        <v>7</v>
      </c>
      <c r="AD892" s="41">
        <v>49.949635193195</v>
      </c>
      <c r="AE892" s="27">
        <f t="shared" si="27"/>
        <v>53.409378854340311</v>
      </c>
    </row>
    <row r="893" spans="17:31" x14ac:dyDescent="0.25">
      <c r="Q893" s="41">
        <v>50.226100000000002</v>
      </c>
      <c r="R893" s="41">
        <v>1.71</v>
      </c>
      <c r="S893" s="26">
        <f t="shared" si="26"/>
        <v>1.5919743027463005</v>
      </c>
      <c r="AC893" s="41">
        <v>7</v>
      </c>
      <c r="AD893" s="41">
        <v>60.751485825795399</v>
      </c>
      <c r="AE893" s="27">
        <f t="shared" si="27"/>
        <v>53.409378854340311</v>
      </c>
    </row>
    <row r="894" spans="17:31" x14ac:dyDescent="0.25">
      <c r="Q894" s="41">
        <v>50.226100000000002</v>
      </c>
      <c r="R894" s="41">
        <v>1.335</v>
      </c>
      <c r="S894" s="26">
        <f t="shared" si="26"/>
        <v>1.5919743027463005</v>
      </c>
      <c r="AC894" s="41">
        <v>7</v>
      </c>
      <c r="AD894" s="41">
        <v>47.877494237912998</v>
      </c>
      <c r="AE894" s="27">
        <f t="shared" si="27"/>
        <v>53.409378854340311</v>
      </c>
    </row>
    <row r="895" spans="17:31" x14ac:dyDescent="0.25">
      <c r="Q895" s="41">
        <v>50.226100000000002</v>
      </c>
      <c r="R895" s="41">
        <v>1.6</v>
      </c>
      <c r="S895" s="26">
        <f t="shared" si="26"/>
        <v>1.5919743027463005</v>
      </c>
      <c r="AC895" s="41">
        <v>7</v>
      </c>
      <c r="AD895" s="41">
        <v>35.692500000000003</v>
      </c>
      <c r="AE895" s="27">
        <f t="shared" si="27"/>
        <v>53.409378854340311</v>
      </c>
    </row>
    <row r="896" spans="17:31" x14ac:dyDescent="0.25">
      <c r="Q896" s="41">
        <v>50.226100000000002</v>
      </c>
      <c r="R896" s="41">
        <v>1.345</v>
      </c>
      <c r="S896" s="26">
        <f t="shared" si="26"/>
        <v>1.5919743027463005</v>
      </c>
      <c r="AC896" s="41">
        <v>7</v>
      </c>
      <c r="AD896" s="41">
        <v>56.752543207590001</v>
      </c>
      <c r="AE896" s="27">
        <f t="shared" si="27"/>
        <v>53.409378854340311</v>
      </c>
    </row>
    <row r="897" spans="17:31" x14ac:dyDescent="0.25">
      <c r="Q897" s="41">
        <v>50.226100000000002</v>
      </c>
      <c r="R897" s="41">
        <v>1.47</v>
      </c>
      <c r="S897" s="26">
        <f t="shared" si="26"/>
        <v>1.5919743027463005</v>
      </c>
      <c r="AC897" s="41">
        <v>7</v>
      </c>
      <c r="AD897" s="41">
        <v>52.533992136319199</v>
      </c>
      <c r="AE897" s="27">
        <f t="shared" si="27"/>
        <v>53.409378854340311</v>
      </c>
    </row>
    <row r="898" spans="17:31" x14ac:dyDescent="0.25">
      <c r="Q898" s="41">
        <v>50.226100000000002</v>
      </c>
      <c r="R898" s="41">
        <v>1.6</v>
      </c>
      <c r="S898" s="26">
        <f t="shared" si="26"/>
        <v>1.5919743027463005</v>
      </c>
      <c r="AC898" s="41">
        <v>7</v>
      </c>
      <c r="AD898" s="41">
        <v>52.845784000653197</v>
      </c>
      <c r="AE898" s="27">
        <f t="shared" si="27"/>
        <v>53.409378854340311</v>
      </c>
    </row>
    <row r="899" spans="17:31" x14ac:dyDescent="0.25">
      <c r="Q899" s="41">
        <v>50.226100000000002</v>
      </c>
      <c r="R899" s="41">
        <v>1.78</v>
      </c>
      <c r="S899" s="26">
        <f t="shared" si="26"/>
        <v>1.5919743027463005</v>
      </c>
      <c r="AC899" s="41">
        <v>7</v>
      </c>
      <c r="AD899" s="41">
        <v>56.079160010406497</v>
      </c>
      <c r="AE899" s="27">
        <f t="shared" si="27"/>
        <v>53.409378854340311</v>
      </c>
    </row>
    <row r="900" spans="17:31" x14ac:dyDescent="0.25">
      <c r="Q900" s="41">
        <v>50.226100000000002</v>
      </c>
      <c r="R900" s="41">
        <v>1.2</v>
      </c>
      <c r="S900" s="26">
        <f t="shared" si="26"/>
        <v>1.5919743027463005</v>
      </c>
      <c r="AC900" s="41">
        <v>7</v>
      </c>
      <c r="AD900" s="41">
        <v>55.830188336161299</v>
      </c>
      <c r="AE900" s="27">
        <f t="shared" si="27"/>
        <v>53.409378854340311</v>
      </c>
    </row>
    <row r="901" spans="17:31" x14ac:dyDescent="0.25">
      <c r="Q901" s="41">
        <v>50.226100000000002</v>
      </c>
      <c r="R901" s="41">
        <v>1.625</v>
      </c>
      <c r="S901" s="26">
        <f t="shared" si="26"/>
        <v>1.5919743027463005</v>
      </c>
      <c r="AC901" s="41">
        <v>7</v>
      </c>
      <c r="AD901" s="41">
        <v>60.282001207551701</v>
      </c>
      <c r="AE901" s="27">
        <f t="shared" si="27"/>
        <v>53.409378854340311</v>
      </c>
    </row>
    <row r="902" spans="17:31" x14ac:dyDescent="0.25">
      <c r="Q902" s="41">
        <v>50.226100000000002</v>
      </c>
      <c r="R902" s="41">
        <v>1.52</v>
      </c>
      <c r="S902" s="26">
        <f t="shared" si="26"/>
        <v>1.5919743027463005</v>
      </c>
      <c r="AC902" s="41">
        <v>7</v>
      </c>
      <c r="AD902" s="41">
        <v>51.3968383403882</v>
      </c>
      <c r="AE902" s="27">
        <f t="shared" si="27"/>
        <v>53.409378854340311</v>
      </c>
    </row>
    <row r="903" spans="17:31" x14ac:dyDescent="0.25">
      <c r="Q903" s="41">
        <v>50.226100000000002</v>
      </c>
      <c r="R903" s="41">
        <v>1.51</v>
      </c>
      <c r="S903" s="26">
        <f t="shared" ref="S903:S966" si="28">$X$7*Q903^$X$5</f>
        <v>1.5919743027463005</v>
      </c>
      <c r="AC903" s="41">
        <v>7</v>
      </c>
      <c r="AD903" s="41">
        <v>53.239549951266298</v>
      </c>
      <c r="AE903" s="27">
        <f t="shared" ref="AE903:AE966" si="29">$X$25*(1-EXP(-$X$24*(AC903-$X$26)))</f>
        <v>53.409378854340311</v>
      </c>
    </row>
    <row r="904" spans="17:31" x14ac:dyDescent="0.25">
      <c r="Q904" s="41">
        <v>50.226100000000002</v>
      </c>
      <c r="R904" s="41">
        <v>1.35</v>
      </c>
      <c r="S904" s="26">
        <f t="shared" si="28"/>
        <v>1.5919743027463005</v>
      </c>
      <c r="AC904" s="41">
        <v>7</v>
      </c>
      <c r="AD904" s="41">
        <v>52.536314672296101</v>
      </c>
      <c r="AE904" s="27">
        <f t="shared" si="29"/>
        <v>53.409378854340311</v>
      </c>
    </row>
    <row r="905" spans="17:31" x14ac:dyDescent="0.25">
      <c r="Q905" s="41">
        <v>50.226100000000002</v>
      </c>
      <c r="R905" s="41">
        <v>1.71</v>
      </c>
      <c r="S905" s="26">
        <f t="shared" si="28"/>
        <v>1.5919743027463005</v>
      </c>
      <c r="AC905" s="41">
        <v>7</v>
      </c>
      <c r="AD905" s="41">
        <v>54.484365695653203</v>
      </c>
      <c r="AE905" s="27">
        <f t="shared" si="29"/>
        <v>53.409378854340311</v>
      </c>
    </row>
    <row r="906" spans="17:31" x14ac:dyDescent="0.25">
      <c r="Q906" s="41">
        <v>50.226100000000002</v>
      </c>
      <c r="R906" s="41">
        <v>1.71</v>
      </c>
      <c r="S906" s="26">
        <f t="shared" si="28"/>
        <v>1.5919743027463005</v>
      </c>
      <c r="AC906" s="41">
        <v>7</v>
      </c>
      <c r="AD906" s="41">
        <v>40.598253834785801</v>
      </c>
      <c r="AE906" s="27">
        <f t="shared" si="29"/>
        <v>53.409378854340311</v>
      </c>
    </row>
    <row r="907" spans="17:31" x14ac:dyDescent="0.25">
      <c r="Q907" s="41">
        <v>50.226100000000002</v>
      </c>
      <c r="R907" s="41">
        <v>1.51</v>
      </c>
      <c r="S907" s="26">
        <f t="shared" si="28"/>
        <v>1.5919743027463005</v>
      </c>
      <c r="AC907" s="41">
        <v>7</v>
      </c>
      <c r="AD907" s="41">
        <v>71.286019361582603</v>
      </c>
      <c r="AE907" s="27">
        <f t="shared" si="29"/>
        <v>53.409378854340311</v>
      </c>
    </row>
    <row r="908" spans="17:31" x14ac:dyDescent="0.25">
      <c r="Q908" s="41">
        <v>50.226100000000002</v>
      </c>
      <c r="R908" s="41">
        <v>1.69</v>
      </c>
      <c r="S908" s="26">
        <f t="shared" si="28"/>
        <v>1.5919743027463005</v>
      </c>
      <c r="AC908" s="41">
        <v>7</v>
      </c>
      <c r="AD908" s="41">
        <v>57.328979623438599</v>
      </c>
      <c r="AE908" s="27">
        <f t="shared" si="29"/>
        <v>53.409378854340311</v>
      </c>
    </row>
    <row r="909" spans="17:31" x14ac:dyDescent="0.25">
      <c r="Q909" s="41">
        <v>50.56447</v>
      </c>
      <c r="R909" s="41">
        <v>1.665</v>
      </c>
      <c r="S909" s="26">
        <f t="shared" si="28"/>
        <v>1.6231530807307408</v>
      </c>
      <c r="AC909" s="41">
        <v>7</v>
      </c>
      <c r="AD909" s="41">
        <v>54.269886080134803</v>
      </c>
      <c r="AE909" s="27">
        <f t="shared" si="29"/>
        <v>53.409378854340311</v>
      </c>
    </row>
    <row r="910" spans="17:31" x14ac:dyDescent="0.25">
      <c r="Q910" s="41">
        <v>50.56447</v>
      </c>
      <c r="R910" s="41">
        <v>1.69</v>
      </c>
      <c r="S910" s="26">
        <f t="shared" si="28"/>
        <v>1.6231530807307408</v>
      </c>
      <c r="AC910" s="41">
        <v>7</v>
      </c>
      <c r="AD910" s="41">
        <v>52.244262921560697</v>
      </c>
      <c r="AE910" s="27">
        <f t="shared" si="29"/>
        <v>53.409378854340311</v>
      </c>
    </row>
    <row r="911" spans="17:31" x14ac:dyDescent="0.25">
      <c r="Q911" s="41">
        <v>50.790050000000001</v>
      </c>
      <c r="R911" s="41">
        <v>1.73</v>
      </c>
      <c r="S911" s="26">
        <f t="shared" si="28"/>
        <v>1.644159100715088</v>
      </c>
      <c r="AC911" s="41">
        <v>7</v>
      </c>
      <c r="AD911" s="41">
        <v>43.984113515557098</v>
      </c>
      <c r="AE911" s="27">
        <f t="shared" si="29"/>
        <v>53.409378854340311</v>
      </c>
    </row>
    <row r="912" spans="17:31" x14ac:dyDescent="0.25">
      <c r="Q912" s="41">
        <v>51.353999999999999</v>
      </c>
      <c r="R912" s="41">
        <v>1.76</v>
      </c>
      <c r="S912" s="26">
        <f t="shared" si="28"/>
        <v>1.6974498319952087</v>
      </c>
      <c r="AC912" s="41">
        <v>7</v>
      </c>
      <c r="AD912" s="41">
        <v>63.030285633764102</v>
      </c>
      <c r="AE912" s="27">
        <f t="shared" si="29"/>
        <v>53.409378854340311</v>
      </c>
    </row>
    <row r="913" spans="17:31" x14ac:dyDescent="0.25">
      <c r="Q913" s="41">
        <v>51.353999999999999</v>
      </c>
      <c r="R913" s="41">
        <v>1.85</v>
      </c>
      <c r="S913" s="26">
        <f t="shared" si="28"/>
        <v>1.6974498319952087</v>
      </c>
      <c r="AC913" s="41">
        <v>7</v>
      </c>
      <c r="AD913" s="41">
        <v>46.4548261158888</v>
      </c>
      <c r="AE913" s="27">
        <f t="shared" si="29"/>
        <v>53.409378854340311</v>
      </c>
    </row>
    <row r="914" spans="17:31" x14ac:dyDescent="0.25">
      <c r="Q914" s="41">
        <v>51.353999999999999</v>
      </c>
      <c r="R914" s="41">
        <v>1.92</v>
      </c>
      <c r="S914" s="26">
        <f t="shared" si="28"/>
        <v>1.6974498319952087</v>
      </c>
      <c r="AC914" s="41">
        <v>7</v>
      </c>
      <c r="AD914" s="41">
        <v>59.1626875509481</v>
      </c>
      <c r="AE914" s="27">
        <f t="shared" si="29"/>
        <v>53.409378854340311</v>
      </c>
    </row>
    <row r="915" spans="17:31" x14ac:dyDescent="0.25">
      <c r="Q915" s="41">
        <v>51.353999999999999</v>
      </c>
      <c r="R915" s="41">
        <v>1.84</v>
      </c>
      <c r="S915" s="26">
        <f t="shared" si="28"/>
        <v>1.6974498319952087</v>
      </c>
      <c r="AC915" s="41">
        <v>7</v>
      </c>
      <c r="AD915" s="41">
        <v>56.475410390734702</v>
      </c>
      <c r="AE915" s="27">
        <f t="shared" si="29"/>
        <v>53.409378854340311</v>
      </c>
    </row>
    <row r="916" spans="17:31" x14ac:dyDescent="0.25">
      <c r="Q916" s="41">
        <v>51.353999999999999</v>
      </c>
      <c r="R916" s="41">
        <v>1.73</v>
      </c>
      <c r="S916" s="26">
        <f t="shared" si="28"/>
        <v>1.6974498319952087</v>
      </c>
      <c r="AC916" s="41">
        <v>7</v>
      </c>
      <c r="AD916" s="41">
        <v>62.576174273545703</v>
      </c>
      <c r="AE916" s="27">
        <f t="shared" si="29"/>
        <v>53.409378854340311</v>
      </c>
    </row>
    <row r="917" spans="17:31" x14ac:dyDescent="0.25">
      <c r="Q917" s="41">
        <v>51.353999999999999</v>
      </c>
      <c r="R917" s="41">
        <v>1.77</v>
      </c>
      <c r="S917" s="26">
        <f t="shared" si="28"/>
        <v>1.6974498319952087</v>
      </c>
      <c r="AC917" s="41">
        <v>7</v>
      </c>
      <c r="AD917" s="41">
        <v>53.535474541088497</v>
      </c>
      <c r="AE917" s="27">
        <f t="shared" si="29"/>
        <v>53.409378854340311</v>
      </c>
    </row>
    <row r="918" spans="17:31" x14ac:dyDescent="0.25">
      <c r="Q918" s="41">
        <v>51.353999999999999</v>
      </c>
      <c r="R918" s="41">
        <v>1.61</v>
      </c>
      <c r="S918" s="26">
        <f t="shared" si="28"/>
        <v>1.6974498319952087</v>
      </c>
      <c r="AC918" s="41">
        <v>7</v>
      </c>
      <c r="AD918" s="41">
        <v>56.993320571080098</v>
      </c>
      <c r="AE918" s="27">
        <f t="shared" si="29"/>
        <v>53.409378854340311</v>
      </c>
    </row>
    <row r="919" spans="17:31" x14ac:dyDescent="0.25">
      <c r="Q919" s="41">
        <v>51.353999999999999</v>
      </c>
      <c r="R919" s="41">
        <v>1.76</v>
      </c>
      <c r="S919" s="26">
        <f t="shared" si="28"/>
        <v>1.6974498319952087</v>
      </c>
      <c r="AC919" s="41">
        <v>7</v>
      </c>
      <c r="AD919" s="41">
        <v>49.946233847803903</v>
      </c>
      <c r="AE919" s="27">
        <f t="shared" si="29"/>
        <v>53.409378854340311</v>
      </c>
    </row>
    <row r="920" spans="17:31" x14ac:dyDescent="0.25">
      <c r="Q920" s="41">
        <v>51.353999999999999</v>
      </c>
      <c r="R920" s="41">
        <v>1.7</v>
      </c>
      <c r="S920" s="26">
        <f t="shared" si="28"/>
        <v>1.6974498319952087</v>
      </c>
      <c r="AC920" s="41">
        <v>7</v>
      </c>
      <c r="AD920" s="41">
        <v>58.010659673852402</v>
      </c>
      <c r="AE920" s="27">
        <f t="shared" si="29"/>
        <v>53.409378854340311</v>
      </c>
    </row>
    <row r="921" spans="17:31" x14ac:dyDescent="0.25">
      <c r="Q921" s="41">
        <v>51.353999999999999</v>
      </c>
      <c r="R921" s="41">
        <v>1.7</v>
      </c>
      <c r="S921" s="26">
        <f t="shared" si="28"/>
        <v>1.6974498319952087</v>
      </c>
      <c r="AC921" s="41">
        <v>7</v>
      </c>
      <c r="AD921" s="41">
        <v>61.921324825408298</v>
      </c>
      <c r="AE921" s="27">
        <f t="shared" si="29"/>
        <v>53.409378854340311</v>
      </c>
    </row>
    <row r="922" spans="17:31" x14ac:dyDescent="0.25">
      <c r="Q922" s="41">
        <v>51.353999999999999</v>
      </c>
      <c r="R922" s="41">
        <v>1.76</v>
      </c>
      <c r="S922" s="26">
        <f t="shared" si="28"/>
        <v>1.6974498319952087</v>
      </c>
      <c r="AC922" s="41">
        <v>7</v>
      </c>
      <c r="AD922" s="41">
        <v>50.109296868515102</v>
      </c>
      <c r="AE922" s="27">
        <f t="shared" si="29"/>
        <v>53.409378854340311</v>
      </c>
    </row>
    <row r="923" spans="17:31" x14ac:dyDescent="0.25">
      <c r="Q923" s="41">
        <v>51.353999999999999</v>
      </c>
      <c r="R923" s="41">
        <v>1.62</v>
      </c>
      <c r="S923" s="26">
        <f t="shared" si="28"/>
        <v>1.6974498319952087</v>
      </c>
      <c r="AC923" s="41">
        <v>7</v>
      </c>
      <c r="AD923" s="41">
        <v>50.883448950182199</v>
      </c>
      <c r="AE923" s="27">
        <f t="shared" si="29"/>
        <v>53.409378854340311</v>
      </c>
    </row>
    <row r="924" spans="17:31" x14ac:dyDescent="0.25">
      <c r="Q924" s="41">
        <v>51.353999999999999</v>
      </c>
      <c r="R924" s="41">
        <v>1.58</v>
      </c>
      <c r="S924" s="26">
        <f t="shared" si="28"/>
        <v>1.6974498319952087</v>
      </c>
      <c r="AC924" s="41">
        <v>7</v>
      </c>
      <c r="AD924" s="41">
        <v>62.941017338383404</v>
      </c>
      <c r="AE924" s="27">
        <f t="shared" si="29"/>
        <v>53.409378854340311</v>
      </c>
    </row>
    <row r="925" spans="17:31" x14ac:dyDescent="0.25">
      <c r="Q925" s="41">
        <v>51.353999999999999</v>
      </c>
      <c r="R925" s="41">
        <v>1.8080000000000001</v>
      </c>
      <c r="S925" s="26">
        <f t="shared" si="28"/>
        <v>1.6974498319952087</v>
      </c>
      <c r="AC925" s="41">
        <v>7</v>
      </c>
      <c r="AD925" s="41">
        <v>68.643478246036395</v>
      </c>
      <c r="AE925" s="27">
        <f t="shared" si="29"/>
        <v>53.409378854340311</v>
      </c>
    </row>
    <row r="926" spans="17:31" x14ac:dyDescent="0.25">
      <c r="Q926" s="41">
        <v>51.353999999999999</v>
      </c>
      <c r="R926" s="41">
        <v>1.68</v>
      </c>
      <c r="S926" s="26">
        <f t="shared" si="28"/>
        <v>1.6974498319952087</v>
      </c>
      <c r="AC926" s="41">
        <v>7</v>
      </c>
      <c r="AD926" s="41">
        <v>53.187675316308798</v>
      </c>
      <c r="AE926" s="27">
        <f t="shared" si="29"/>
        <v>53.409378854340311</v>
      </c>
    </row>
    <row r="927" spans="17:31" x14ac:dyDescent="0.25">
      <c r="Q927" s="41">
        <v>51.353999999999999</v>
      </c>
      <c r="R927" s="41">
        <v>1.506</v>
      </c>
      <c r="S927" s="26">
        <f t="shared" si="28"/>
        <v>1.6974498319952087</v>
      </c>
      <c r="AC927" s="41">
        <v>7</v>
      </c>
      <c r="AD927" s="41">
        <v>49.2385852259671</v>
      </c>
      <c r="AE927" s="27">
        <f t="shared" si="29"/>
        <v>53.409378854340311</v>
      </c>
    </row>
    <row r="928" spans="17:31" x14ac:dyDescent="0.25">
      <c r="Q928" s="41">
        <v>51.353999999999999</v>
      </c>
      <c r="R928" s="41">
        <v>1.94</v>
      </c>
      <c r="S928" s="26">
        <f t="shared" si="28"/>
        <v>1.6974498319952087</v>
      </c>
      <c r="AC928" s="41">
        <v>7</v>
      </c>
      <c r="AD928" s="41">
        <v>50.013507739851299</v>
      </c>
      <c r="AE928" s="27">
        <f t="shared" si="29"/>
        <v>53.409378854340311</v>
      </c>
    </row>
    <row r="929" spans="17:31" x14ac:dyDescent="0.25">
      <c r="Q929" s="41">
        <v>51.353999999999999</v>
      </c>
      <c r="R929" s="41">
        <v>1.9</v>
      </c>
      <c r="S929" s="26">
        <f t="shared" si="28"/>
        <v>1.6974498319952087</v>
      </c>
      <c r="AC929" s="41">
        <v>7</v>
      </c>
      <c r="AD929" s="41">
        <v>59.5652585344409</v>
      </c>
      <c r="AE929" s="27">
        <f t="shared" si="29"/>
        <v>53.409378854340311</v>
      </c>
    </row>
    <row r="930" spans="17:31" x14ac:dyDescent="0.25">
      <c r="Q930" s="41">
        <v>51.353999999999999</v>
      </c>
      <c r="R930" s="41">
        <v>1.74</v>
      </c>
      <c r="S930" s="26">
        <f t="shared" si="28"/>
        <v>1.6974498319952087</v>
      </c>
      <c r="AC930" s="41">
        <v>7</v>
      </c>
      <c r="AD930" s="41">
        <v>53.526836147022102</v>
      </c>
      <c r="AE930" s="27">
        <f t="shared" si="29"/>
        <v>53.409378854340311</v>
      </c>
    </row>
    <row r="931" spans="17:31" x14ac:dyDescent="0.25">
      <c r="Q931" s="41">
        <v>51.353999999999999</v>
      </c>
      <c r="R931" s="41">
        <v>1.57</v>
      </c>
      <c r="S931" s="26">
        <f t="shared" si="28"/>
        <v>1.6974498319952087</v>
      </c>
      <c r="AC931" s="41">
        <v>7</v>
      </c>
      <c r="AD931" s="41">
        <v>43.053482120300401</v>
      </c>
      <c r="AE931" s="27">
        <f t="shared" si="29"/>
        <v>53.409378854340311</v>
      </c>
    </row>
    <row r="932" spans="17:31" x14ac:dyDescent="0.25">
      <c r="Q932" s="41">
        <v>51.353999999999999</v>
      </c>
      <c r="R932" s="41">
        <v>1.1599999999999999</v>
      </c>
      <c r="S932" s="26">
        <f t="shared" si="28"/>
        <v>1.6974498319952087</v>
      </c>
      <c r="AC932" s="41">
        <v>7</v>
      </c>
      <c r="AD932" s="41">
        <v>36.691299999999998</v>
      </c>
      <c r="AE932" s="27">
        <f t="shared" si="29"/>
        <v>53.409378854340311</v>
      </c>
    </row>
    <row r="933" spans="17:31" x14ac:dyDescent="0.25">
      <c r="Q933" s="41">
        <v>51.353999999999999</v>
      </c>
      <c r="R933" s="41">
        <v>1.77</v>
      </c>
      <c r="S933" s="26">
        <f t="shared" si="28"/>
        <v>1.6974498319952087</v>
      </c>
      <c r="AC933" s="41">
        <v>7</v>
      </c>
      <c r="AD933" s="41">
        <v>56.2349922957373</v>
      </c>
      <c r="AE933" s="27">
        <f t="shared" si="29"/>
        <v>53.409378854340311</v>
      </c>
    </row>
    <row r="934" spans="17:31" x14ac:dyDescent="0.25">
      <c r="Q934" s="41">
        <v>51.353999999999999</v>
      </c>
      <c r="R934" s="41">
        <v>1.46</v>
      </c>
      <c r="S934" s="26">
        <f t="shared" si="28"/>
        <v>1.6974498319952087</v>
      </c>
      <c r="AC934" s="41">
        <v>7</v>
      </c>
      <c r="AD934" s="41">
        <v>59.422522957418899</v>
      </c>
      <c r="AE934" s="27">
        <f t="shared" si="29"/>
        <v>53.409378854340311</v>
      </c>
    </row>
    <row r="935" spans="17:31" x14ac:dyDescent="0.25">
      <c r="Q935" s="41">
        <v>51.353999999999999</v>
      </c>
      <c r="R935" s="41">
        <v>1.845</v>
      </c>
      <c r="S935" s="26">
        <f t="shared" si="28"/>
        <v>1.6974498319952087</v>
      </c>
      <c r="AC935" s="41">
        <v>7</v>
      </c>
      <c r="AD935" s="41">
        <v>54.03</v>
      </c>
      <c r="AE935" s="27">
        <f t="shared" si="29"/>
        <v>53.409378854340311</v>
      </c>
    </row>
    <row r="936" spans="17:31" x14ac:dyDescent="0.25">
      <c r="Q936" s="41">
        <v>51.353999999999999</v>
      </c>
      <c r="R936" s="41">
        <v>1.74</v>
      </c>
      <c r="S936" s="26">
        <f t="shared" si="28"/>
        <v>1.6974498319952087</v>
      </c>
      <c r="AC936" s="41">
        <v>7</v>
      </c>
      <c r="AD936" s="41">
        <v>58.548362369035601</v>
      </c>
      <c r="AE936" s="27">
        <f t="shared" si="29"/>
        <v>53.409378854340311</v>
      </c>
    </row>
    <row r="937" spans="17:31" x14ac:dyDescent="0.25">
      <c r="Q937" s="41">
        <v>51.353999999999999</v>
      </c>
      <c r="R937" s="41">
        <v>1.73</v>
      </c>
      <c r="S937" s="26">
        <f t="shared" si="28"/>
        <v>1.6974498319952087</v>
      </c>
      <c r="AC937" s="41">
        <v>7</v>
      </c>
      <c r="AD937" s="41">
        <v>42.420306612971103</v>
      </c>
      <c r="AE937" s="27">
        <f t="shared" si="29"/>
        <v>53.409378854340311</v>
      </c>
    </row>
    <row r="938" spans="17:31" x14ac:dyDescent="0.25">
      <c r="Q938" s="41">
        <v>51.466790000000003</v>
      </c>
      <c r="R938" s="41">
        <v>1.6</v>
      </c>
      <c r="S938" s="26">
        <f t="shared" si="28"/>
        <v>1.7082416502327213</v>
      </c>
      <c r="AC938" s="41">
        <v>7</v>
      </c>
      <c r="AD938" s="41">
        <v>54.214320012831699</v>
      </c>
      <c r="AE938" s="27">
        <f t="shared" si="29"/>
        <v>53.409378854340311</v>
      </c>
    </row>
    <row r="939" spans="17:31" x14ac:dyDescent="0.25">
      <c r="Q939" s="41">
        <v>51.57958</v>
      </c>
      <c r="R939" s="41">
        <v>1.56</v>
      </c>
      <c r="S939" s="26">
        <f t="shared" si="28"/>
        <v>1.7190782292802926</v>
      </c>
      <c r="AC939" s="41">
        <v>7</v>
      </c>
      <c r="AD939" s="41">
        <v>54.817500000000003</v>
      </c>
      <c r="AE939" s="27">
        <f t="shared" si="29"/>
        <v>53.409378854340311</v>
      </c>
    </row>
    <row r="940" spans="17:31" x14ac:dyDescent="0.25">
      <c r="Q940" s="41">
        <v>51.57958</v>
      </c>
      <c r="R940" s="41">
        <v>1.78</v>
      </c>
      <c r="S940" s="26">
        <f t="shared" si="28"/>
        <v>1.7190782292802926</v>
      </c>
      <c r="AC940" s="41">
        <v>7</v>
      </c>
      <c r="AD940" s="41">
        <v>52.584468086158097</v>
      </c>
      <c r="AE940" s="27">
        <f t="shared" si="29"/>
        <v>53.409378854340311</v>
      </c>
    </row>
    <row r="941" spans="17:31" x14ac:dyDescent="0.25">
      <c r="Q941" s="41">
        <v>51.57958</v>
      </c>
      <c r="R941" s="41">
        <v>1.74</v>
      </c>
      <c r="S941" s="26">
        <f t="shared" si="28"/>
        <v>1.7190782292802926</v>
      </c>
      <c r="AC941" s="41">
        <v>7</v>
      </c>
      <c r="AD941" s="41">
        <v>54.793064302506103</v>
      </c>
      <c r="AE941" s="27">
        <f t="shared" si="29"/>
        <v>53.409378854340311</v>
      </c>
    </row>
    <row r="942" spans="17:31" x14ac:dyDescent="0.25">
      <c r="Q942" s="41">
        <v>51.57958</v>
      </c>
      <c r="R942" s="41">
        <v>1.71</v>
      </c>
      <c r="S942" s="26">
        <f t="shared" si="28"/>
        <v>1.7190782292802926</v>
      </c>
      <c r="AC942" s="41">
        <v>7</v>
      </c>
      <c r="AD942" s="41">
        <v>60.703771942312201</v>
      </c>
      <c r="AE942" s="27">
        <f t="shared" si="29"/>
        <v>53.409378854340311</v>
      </c>
    </row>
    <row r="943" spans="17:31" x14ac:dyDescent="0.25">
      <c r="Q943" s="41">
        <v>51.57958</v>
      </c>
      <c r="R943" s="41">
        <v>1.66</v>
      </c>
      <c r="S943" s="26">
        <f t="shared" si="28"/>
        <v>1.7190782292802926</v>
      </c>
      <c r="AC943" s="41">
        <v>7</v>
      </c>
      <c r="AD943" s="41">
        <v>55.561487380946097</v>
      </c>
      <c r="AE943" s="27">
        <f t="shared" si="29"/>
        <v>53.409378854340311</v>
      </c>
    </row>
    <row r="944" spans="17:31" x14ac:dyDescent="0.25">
      <c r="Q944" s="41">
        <v>51.57958</v>
      </c>
      <c r="R944" s="41">
        <v>1.6</v>
      </c>
      <c r="S944" s="26">
        <f t="shared" si="28"/>
        <v>1.7190782292802926</v>
      </c>
      <c r="AC944" s="41">
        <v>7</v>
      </c>
      <c r="AD944" s="41">
        <v>52.050973414887899</v>
      </c>
      <c r="AE944" s="27">
        <f t="shared" si="29"/>
        <v>53.409378854340311</v>
      </c>
    </row>
    <row r="945" spans="17:31" x14ac:dyDescent="0.25">
      <c r="Q945" s="41">
        <v>51.692369999999997</v>
      </c>
      <c r="R945" s="41">
        <v>2.73</v>
      </c>
      <c r="S945" s="26">
        <f t="shared" si="28"/>
        <v>1.7299596563022657</v>
      </c>
      <c r="AC945" s="41">
        <v>7</v>
      </c>
      <c r="AD945" s="41">
        <v>57.604618714489597</v>
      </c>
      <c r="AE945" s="27">
        <f t="shared" si="29"/>
        <v>53.409378854340311</v>
      </c>
    </row>
    <row r="946" spans="17:31" x14ac:dyDescent="0.25">
      <c r="Q946" s="41">
        <v>51.917949999999998</v>
      </c>
      <c r="R946" s="41">
        <v>1.7</v>
      </c>
      <c r="S946" s="26">
        <f t="shared" si="28"/>
        <v>1.751857402820761</v>
      </c>
      <c r="AC946" s="41">
        <v>7</v>
      </c>
      <c r="AD946" s="41">
        <v>57.4581981197882</v>
      </c>
      <c r="AE946" s="27">
        <f t="shared" si="29"/>
        <v>53.409378854340311</v>
      </c>
    </row>
    <row r="947" spans="17:31" x14ac:dyDescent="0.25">
      <c r="Q947" s="41">
        <v>51.917949999999998</v>
      </c>
      <c r="R947" s="41">
        <v>1.835</v>
      </c>
      <c r="S947" s="26">
        <f t="shared" si="28"/>
        <v>1.751857402820761</v>
      </c>
      <c r="AC947" s="41">
        <v>7</v>
      </c>
      <c r="AD947" s="41">
        <v>59.084103917007099</v>
      </c>
      <c r="AE947" s="27">
        <f t="shared" si="29"/>
        <v>53.409378854340311</v>
      </c>
    </row>
    <row r="948" spans="17:31" x14ac:dyDescent="0.25">
      <c r="Q948" s="41">
        <v>51.917949999999998</v>
      </c>
      <c r="R948" s="41">
        <v>1.63</v>
      </c>
      <c r="S948" s="26">
        <f t="shared" si="28"/>
        <v>1.751857402820761</v>
      </c>
      <c r="AC948" s="41">
        <v>7</v>
      </c>
      <c r="AD948" s="41">
        <v>55.062121802295898</v>
      </c>
      <c r="AE948" s="27">
        <f t="shared" si="29"/>
        <v>53.409378854340311</v>
      </c>
    </row>
    <row r="949" spans="17:31" x14ac:dyDescent="0.25">
      <c r="Q949" s="41">
        <v>52.030740000000002</v>
      </c>
      <c r="R949" s="41">
        <v>1.6850000000000001</v>
      </c>
      <c r="S949" s="26">
        <f t="shared" si="28"/>
        <v>1.7628738965401041</v>
      </c>
      <c r="AC949" s="41">
        <v>7</v>
      </c>
      <c r="AD949" s="41">
        <v>67.003185755472302</v>
      </c>
      <c r="AE949" s="27">
        <f t="shared" si="29"/>
        <v>53.409378854340311</v>
      </c>
    </row>
    <row r="950" spans="17:31" x14ac:dyDescent="0.25">
      <c r="Q950" s="41">
        <v>52.143529999999998</v>
      </c>
      <c r="R950" s="41">
        <v>1.63</v>
      </c>
      <c r="S950" s="26">
        <f t="shared" si="28"/>
        <v>1.7739355866795898</v>
      </c>
      <c r="AC950" s="41">
        <v>7</v>
      </c>
      <c r="AD950" s="41">
        <v>54.4995196636131</v>
      </c>
      <c r="AE950" s="27">
        <f t="shared" si="29"/>
        <v>53.409378854340311</v>
      </c>
    </row>
    <row r="951" spans="17:31" x14ac:dyDescent="0.25">
      <c r="Q951" s="41">
        <v>52.481900000000003</v>
      </c>
      <c r="R951" s="41">
        <v>1.91</v>
      </c>
      <c r="S951" s="26">
        <f t="shared" si="28"/>
        <v>1.807392706102029</v>
      </c>
      <c r="AC951" s="41">
        <v>7</v>
      </c>
      <c r="AD951" s="41">
        <v>52.744822736358103</v>
      </c>
      <c r="AE951" s="27">
        <f t="shared" si="29"/>
        <v>53.409378854340311</v>
      </c>
    </row>
    <row r="952" spans="17:31" x14ac:dyDescent="0.25">
      <c r="Q952" s="41">
        <v>52.481900000000003</v>
      </c>
      <c r="R952" s="41">
        <v>2.04</v>
      </c>
      <c r="S952" s="26">
        <f t="shared" si="28"/>
        <v>1.807392706102029</v>
      </c>
      <c r="AC952" s="41">
        <v>7</v>
      </c>
      <c r="AD952" s="41">
        <v>53.404658550885998</v>
      </c>
      <c r="AE952" s="27">
        <f t="shared" si="29"/>
        <v>53.409378854340311</v>
      </c>
    </row>
    <row r="953" spans="17:31" x14ac:dyDescent="0.25">
      <c r="Q953" s="41">
        <v>52.481900000000003</v>
      </c>
      <c r="R953" s="41">
        <v>2.0299999999999998</v>
      </c>
      <c r="S953" s="26">
        <f t="shared" si="28"/>
        <v>1.807392706102029</v>
      </c>
      <c r="AC953" s="41">
        <v>7</v>
      </c>
      <c r="AD953" s="41">
        <v>55.342756631678498</v>
      </c>
      <c r="AE953" s="27">
        <f t="shared" si="29"/>
        <v>53.409378854340311</v>
      </c>
    </row>
    <row r="954" spans="17:31" x14ac:dyDescent="0.25">
      <c r="Q954" s="41">
        <v>52.481900000000003</v>
      </c>
      <c r="R954" s="41">
        <v>1.65</v>
      </c>
      <c r="S954" s="26">
        <f t="shared" si="28"/>
        <v>1.807392706102029</v>
      </c>
      <c r="AC954" s="41">
        <v>7</v>
      </c>
      <c r="AD954" s="41">
        <v>62.937871881939699</v>
      </c>
      <c r="AE954" s="27">
        <f t="shared" si="29"/>
        <v>53.409378854340311</v>
      </c>
    </row>
    <row r="955" spans="17:31" x14ac:dyDescent="0.25">
      <c r="Q955" s="41">
        <v>52.481900000000003</v>
      </c>
      <c r="R955" s="41">
        <v>1.88</v>
      </c>
      <c r="S955" s="26">
        <f t="shared" si="28"/>
        <v>1.807392706102029</v>
      </c>
      <c r="AC955" s="41">
        <v>7</v>
      </c>
      <c r="AD955" s="41">
        <v>49.445641213310303</v>
      </c>
      <c r="AE955" s="27">
        <f t="shared" si="29"/>
        <v>53.409378854340311</v>
      </c>
    </row>
    <row r="956" spans="17:31" x14ac:dyDescent="0.25">
      <c r="Q956" s="41">
        <v>52.481900000000003</v>
      </c>
      <c r="R956" s="41">
        <v>1.84</v>
      </c>
      <c r="S956" s="26">
        <f t="shared" si="28"/>
        <v>1.807392706102029</v>
      </c>
      <c r="AC956" s="41">
        <v>7</v>
      </c>
      <c r="AD956" s="41">
        <v>55.587762606263702</v>
      </c>
      <c r="AE956" s="27">
        <f t="shared" si="29"/>
        <v>53.409378854340311</v>
      </c>
    </row>
    <row r="957" spans="17:31" x14ac:dyDescent="0.25">
      <c r="Q957" s="41">
        <v>52.481900000000003</v>
      </c>
      <c r="R957" s="41">
        <v>1.78</v>
      </c>
      <c r="S957" s="26">
        <f t="shared" si="28"/>
        <v>1.807392706102029</v>
      </c>
      <c r="AC957" s="41">
        <v>7</v>
      </c>
      <c r="AD957" s="41">
        <v>62.081508250137603</v>
      </c>
      <c r="AE957" s="27">
        <f t="shared" si="29"/>
        <v>53.409378854340311</v>
      </c>
    </row>
    <row r="958" spans="17:31" x14ac:dyDescent="0.25">
      <c r="Q958" s="41">
        <v>52.481900000000003</v>
      </c>
      <c r="R958" s="41">
        <v>1.7</v>
      </c>
      <c r="S958" s="26">
        <f t="shared" si="28"/>
        <v>1.807392706102029</v>
      </c>
      <c r="AC958" s="41">
        <v>7</v>
      </c>
      <c r="AD958" s="41">
        <v>52.222236447514703</v>
      </c>
      <c r="AE958" s="27">
        <f t="shared" si="29"/>
        <v>53.409378854340311</v>
      </c>
    </row>
    <row r="959" spans="17:31" x14ac:dyDescent="0.25">
      <c r="Q959" s="41">
        <v>52.481900000000003</v>
      </c>
      <c r="R959" s="41">
        <v>1.9</v>
      </c>
      <c r="S959" s="26">
        <f t="shared" si="28"/>
        <v>1.807392706102029</v>
      </c>
      <c r="AC959" s="41">
        <v>7</v>
      </c>
      <c r="AD959" s="41">
        <v>54.787018993044803</v>
      </c>
      <c r="AE959" s="27">
        <f t="shared" si="29"/>
        <v>53.409378854340311</v>
      </c>
    </row>
    <row r="960" spans="17:31" x14ac:dyDescent="0.25">
      <c r="Q960" s="41">
        <v>52.481900000000003</v>
      </c>
      <c r="R960" s="41">
        <v>1.88</v>
      </c>
      <c r="S960" s="26">
        <f t="shared" si="28"/>
        <v>1.807392706102029</v>
      </c>
      <c r="AC960" s="41">
        <v>7</v>
      </c>
      <c r="AD960" s="41">
        <v>44.3006253221753</v>
      </c>
      <c r="AE960" s="27">
        <f t="shared" si="29"/>
        <v>53.409378854340311</v>
      </c>
    </row>
    <row r="961" spans="17:31" x14ac:dyDescent="0.25">
      <c r="Q961" s="41">
        <v>52.481900000000003</v>
      </c>
      <c r="R961" s="41">
        <v>1.915</v>
      </c>
      <c r="S961" s="26">
        <f t="shared" si="28"/>
        <v>1.807392706102029</v>
      </c>
      <c r="AC961" s="41">
        <v>7</v>
      </c>
      <c r="AD961" s="41">
        <v>57.820475622366097</v>
      </c>
      <c r="AE961" s="27">
        <f t="shared" si="29"/>
        <v>53.409378854340311</v>
      </c>
    </row>
    <row r="962" spans="17:31" x14ac:dyDescent="0.25">
      <c r="Q962" s="41">
        <v>52.481900000000003</v>
      </c>
      <c r="R962" s="41">
        <v>2</v>
      </c>
      <c r="S962" s="26">
        <f t="shared" si="28"/>
        <v>1.807392706102029</v>
      </c>
      <c r="AC962" s="41">
        <v>7</v>
      </c>
      <c r="AD962" s="41">
        <v>54.662644088012001</v>
      </c>
      <c r="AE962" s="27">
        <f t="shared" si="29"/>
        <v>53.409378854340311</v>
      </c>
    </row>
    <row r="963" spans="17:31" x14ac:dyDescent="0.25">
      <c r="Q963" s="41">
        <v>52.481900000000003</v>
      </c>
      <c r="R963" s="41">
        <v>1.75</v>
      </c>
      <c r="S963" s="26">
        <f t="shared" si="28"/>
        <v>1.807392706102029</v>
      </c>
      <c r="AC963" s="41">
        <v>7</v>
      </c>
      <c r="AD963" s="41">
        <v>46.897567058430901</v>
      </c>
      <c r="AE963" s="27">
        <f t="shared" si="29"/>
        <v>53.409378854340311</v>
      </c>
    </row>
    <row r="964" spans="17:31" x14ac:dyDescent="0.25">
      <c r="Q964" s="41">
        <v>52.481900000000003</v>
      </c>
      <c r="R964" s="41">
        <v>1.161</v>
      </c>
      <c r="S964" s="26">
        <f t="shared" si="28"/>
        <v>1.807392706102029</v>
      </c>
      <c r="AC964" s="41">
        <v>7</v>
      </c>
      <c r="AD964" s="41">
        <v>53.381968243579898</v>
      </c>
      <c r="AE964" s="27">
        <f t="shared" si="29"/>
        <v>53.409378854340311</v>
      </c>
    </row>
    <row r="965" spans="17:31" x14ac:dyDescent="0.25">
      <c r="Q965" s="41">
        <v>52.481900000000003</v>
      </c>
      <c r="R965" s="41">
        <v>1.77</v>
      </c>
      <c r="S965" s="26">
        <f t="shared" si="28"/>
        <v>1.807392706102029</v>
      </c>
      <c r="AC965" s="41">
        <v>7</v>
      </c>
      <c r="AD965" s="41">
        <v>63.745827815544096</v>
      </c>
      <c r="AE965" s="27">
        <f t="shared" si="29"/>
        <v>53.409378854340311</v>
      </c>
    </row>
    <row r="966" spans="17:31" x14ac:dyDescent="0.25">
      <c r="Q966" s="41">
        <v>52.481900000000003</v>
      </c>
      <c r="R966" s="41">
        <v>1.752</v>
      </c>
      <c r="S966" s="26">
        <f t="shared" si="28"/>
        <v>1.807392706102029</v>
      </c>
      <c r="AC966" s="41">
        <v>7</v>
      </c>
      <c r="AD966" s="41">
        <v>52.383119932962202</v>
      </c>
      <c r="AE966" s="27">
        <f t="shared" si="29"/>
        <v>53.409378854340311</v>
      </c>
    </row>
    <row r="967" spans="17:31" x14ac:dyDescent="0.25">
      <c r="Q967" s="41">
        <v>52.481900000000003</v>
      </c>
      <c r="R967" s="41">
        <v>1.93</v>
      </c>
      <c r="S967" s="26">
        <f t="shared" ref="S967:S1030" si="30">$X$7*Q967^$X$5</f>
        <v>1.807392706102029</v>
      </c>
      <c r="AC967" s="41">
        <v>7</v>
      </c>
      <c r="AD967" s="41">
        <v>56.392130084886702</v>
      </c>
      <c r="AE967" s="27">
        <f t="shared" ref="AE967:AE1030" si="31">$X$25*(1-EXP(-$X$24*(AC967-$X$26)))</f>
        <v>53.409378854340311</v>
      </c>
    </row>
    <row r="968" spans="17:31" x14ac:dyDescent="0.25">
      <c r="Q968" s="41">
        <v>52.481900000000003</v>
      </c>
      <c r="R968" s="41">
        <v>1.625</v>
      </c>
      <c r="S968" s="26">
        <f t="shared" si="30"/>
        <v>1.807392706102029</v>
      </c>
      <c r="AC968" s="41">
        <v>7</v>
      </c>
      <c r="AD968" s="41">
        <v>54.405671825673799</v>
      </c>
      <c r="AE968" s="27">
        <f t="shared" si="31"/>
        <v>53.409378854340311</v>
      </c>
    </row>
    <row r="969" spans="17:31" x14ac:dyDescent="0.25">
      <c r="Q969" s="41">
        <v>52.481900000000003</v>
      </c>
      <c r="R969" s="41">
        <v>1.7929999999999999</v>
      </c>
      <c r="S969" s="26">
        <f t="shared" si="30"/>
        <v>1.807392706102029</v>
      </c>
      <c r="AC969" s="41">
        <v>7</v>
      </c>
      <c r="AD969" s="41">
        <v>56.917795978463097</v>
      </c>
      <c r="AE969" s="27">
        <f t="shared" si="31"/>
        <v>53.409378854340311</v>
      </c>
    </row>
    <row r="970" spans="17:31" x14ac:dyDescent="0.25">
      <c r="Q970" s="41">
        <v>52.481900000000003</v>
      </c>
      <c r="R970" s="41">
        <v>1.84</v>
      </c>
      <c r="S970" s="26">
        <f t="shared" si="30"/>
        <v>1.807392706102029</v>
      </c>
      <c r="AC970" s="41">
        <v>7</v>
      </c>
      <c r="AD970" s="41">
        <v>55.0554200154508</v>
      </c>
      <c r="AE970" s="27">
        <f t="shared" si="31"/>
        <v>53.409378854340311</v>
      </c>
    </row>
    <row r="971" spans="17:31" x14ac:dyDescent="0.25">
      <c r="Q971" s="41">
        <v>52.481900000000003</v>
      </c>
      <c r="R971" s="41">
        <v>1.57</v>
      </c>
      <c r="S971" s="26">
        <f t="shared" si="30"/>
        <v>1.807392706102029</v>
      </c>
      <c r="AC971" s="41">
        <v>7</v>
      </c>
      <c r="AD971" s="41">
        <v>54.505142169612</v>
      </c>
      <c r="AE971" s="27">
        <f t="shared" si="31"/>
        <v>53.409378854340311</v>
      </c>
    </row>
    <row r="972" spans="17:31" x14ac:dyDescent="0.25">
      <c r="Q972" s="41">
        <v>52.481900000000003</v>
      </c>
      <c r="R972" s="41">
        <v>1.92</v>
      </c>
      <c r="S972" s="26">
        <f t="shared" si="30"/>
        <v>1.807392706102029</v>
      </c>
      <c r="AC972" s="41">
        <v>7</v>
      </c>
      <c r="AD972" s="41">
        <v>53.224361289667101</v>
      </c>
      <c r="AE972" s="27">
        <f t="shared" si="31"/>
        <v>53.409378854340311</v>
      </c>
    </row>
    <row r="973" spans="17:31" x14ac:dyDescent="0.25">
      <c r="Q973" s="41">
        <v>52.481900000000003</v>
      </c>
      <c r="R973" s="41">
        <v>1.6679999999999999</v>
      </c>
      <c r="S973" s="26">
        <f t="shared" si="30"/>
        <v>1.807392706102029</v>
      </c>
      <c r="AC973" s="41">
        <v>7</v>
      </c>
      <c r="AD973" s="41">
        <v>63.220897673486597</v>
      </c>
      <c r="AE973" s="27">
        <f t="shared" si="31"/>
        <v>53.409378854340311</v>
      </c>
    </row>
    <row r="974" spans="17:31" x14ac:dyDescent="0.25">
      <c r="Q974" s="41">
        <v>52.481900000000003</v>
      </c>
      <c r="R974" s="41">
        <v>1.7250000000000001</v>
      </c>
      <c r="S974" s="26">
        <f t="shared" si="30"/>
        <v>1.807392706102029</v>
      </c>
      <c r="AC974" s="41">
        <v>7</v>
      </c>
      <c r="AD974" s="41">
        <v>44.854312167331301</v>
      </c>
      <c r="AE974" s="27">
        <f t="shared" si="31"/>
        <v>53.409378854340311</v>
      </c>
    </row>
    <row r="975" spans="17:31" x14ac:dyDescent="0.25">
      <c r="Q975" s="41">
        <v>52.481900000000003</v>
      </c>
      <c r="R975" s="41">
        <v>2</v>
      </c>
      <c r="S975" s="26">
        <f t="shared" si="30"/>
        <v>1.807392706102029</v>
      </c>
      <c r="AC975" s="41">
        <v>7</v>
      </c>
      <c r="AD975" s="41">
        <v>60.994079116070701</v>
      </c>
      <c r="AE975" s="27">
        <f t="shared" si="31"/>
        <v>53.409378854340311</v>
      </c>
    </row>
    <row r="976" spans="17:31" x14ac:dyDescent="0.25">
      <c r="Q976" s="41">
        <v>52.481900000000003</v>
      </c>
      <c r="R976" s="41">
        <v>1.6</v>
      </c>
      <c r="S976" s="26">
        <f t="shared" si="30"/>
        <v>1.807392706102029</v>
      </c>
      <c r="AC976" s="41">
        <v>7</v>
      </c>
      <c r="AD976" s="41">
        <v>55.939524709625601</v>
      </c>
      <c r="AE976" s="27">
        <f t="shared" si="31"/>
        <v>53.409378854340311</v>
      </c>
    </row>
    <row r="977" spans="17:31" x14ac:dyDescent="0.25">
      <c r="Q977" s="41">
        <v>52.481900000000003</v>
      </c>
      <c r="R977" s="41">
        <v>1.52</v>
      </c>
      <c r="S977" s="26">
        <f t="shared" si="30"/>
        <v>1.807392706102029</v>
      </c>
      <c r="AC977" s="41">
        <v>7</v>
      </c>
      <c r="AD977" s="41">
        <v>56.928379466566398</v>
      </c>
      <c r="AE977" s="27">
        <f t="shared" si="31"/>
        <v>53.409378854340311</v>
      </c>
    </row>
    <row r="978" spans="17:31" x14ac:dyDescent="0.25">
      <c r="Q978" s="41">
        <v>52.481900000000003</v>
      </c>
      <c r="R978" s="41">
        <v>1.835</v>
      </c>
      <c r="S978" s="26">
        <f t="shared" si="30"/>
        <v>1.807392706102029</v>
      </c>
      <c r="AC978" s="41">
        <v>7</v>
      </c>
      <c r="AD978" s="41">
        <v>46.481210908553599</v>
      </c>
      <c r="AE978" s="27">
        <f t="shared" si="31"/>
        <v>53.409378854340311</v>
      </c>
    </row>
    <row r="979" spans="17:31" x14ac:dyDescent="0.25">
      <c r="Q979" s="41">
        <v>52.481900000000003</v>
      </c>
      <c r="R979" s="41">
        <v>1.73</v>
      </c>
      <c r="S979" s="26">
        <f t="shared" si="30"/>
        <v>1.807392706102029</v>
      </c>
      <c r="AC979" s="41">
        <v>7</v>
      </c>
      <c r="AD979" s="41">
        <v>53.185063785801098</v>
      </c>
      <c r="AE979" s="27">
        <f t="shared" si="31"/>
        <v>53.409378854340311</v>
      </c>
    </row>
    <row r="980" spans="17:31" x14ac:dyDescent="0.25">
      <c r="Q980" s="41">
        <v>52.481900000000003</v>
      </c>
      <c r="R980" s="41">
        <v>1.675</v>
      </c>
      <c r="S980" s="26">
        <f t="shared" si="30"/>
        <v>1.807392706102029</v>
      </c>
      <c r="AC980" s="41">
        <v>7</v>
      </c>
      <c r="AD980" s="41">
        <v>60.508122901453703</v>
      </c>
      <c r="AE980" s="27">
        <f t="shared" si="31"/>
        <v>53.409378854340311</v>
      </c>
    </row>
    <row r="981" spans="17:31" x14ac:dyDescent="0.25">
      <c r="Q981" s="41">
        <v>52.481900000000003</v>
      </c>
      <c r="R981" s="41">
        <v>1.88</v>
      </c>
      <c r="S981" s="26">
        <f t="shared" si="30"/>
        <v>1.807392706102029</v>
      </c>
      <c r="AC981" s="41">
        <v>7</v>
      </c>
      <c r="AD981" s="41">
        <v>47.198949381077902</v>
      </c>
      <c r="AE981" s="27">
        <f t="shared" si="31"/>
        <v>53.409378854340311</v>
      </c>
    </row>
    <row r="982" spans="17:31" x14ac:dyDescent="0.25">
      <c r="Q982" s="41">
        <v>52.481900000000003</v>
      </c>
      <c r="R982" s="41">
        <v>1.75</v>
      </c>
      <c r="S982" s="26">
        <f t="shared" si="30"/>
        <v>1.807392706102029</v>
      </c>
      <c r="AC982" s="41">
        <v>7</v>
      </c>
      <c r="AD982" s="41">
        <v>51.706056191028701</v>
      </c>
      <c r="AE982" s="27">
        <f t="shared" si="31"/>
        <v>53.409378854340311</v>
      </c>
    </row>
    <row r="983" spans="17:31" x14ac:dyDescent="0.25">
      <c r="Q983" s="41">
        <v>52.481900000000003</v>
      </c>
      <c r="R983" s="41">
        <v>1.88</v>
      </c>
      <c r="S983" s="26">
        <f t="shared" si="30"/>
        <v>1.807392706102029</v>
      </c>
      <c r="AC983" s="41">
        <v>7</v>
      </c>
      <c r="AD983" s="41">
        <v>55.280631406312203</v>
      </c>
      <c r="AE983" s="27">
        <f t="shared" si="31"/>
        <v>53.409378854340311</v>
      </c>
    </row>
    <row r="984" spans="17:31" x14ac:dyDescent="0.25">
      <c r="Q984" s="41">
        <v>52.481900000000003</v>
      </c>
      <c r="R984" s="41">
        <v>1.69</v>
      </c>
      <c r="S984" s="26">
        <f t="shared" si="30"/>
        <v>1.807392706102029</v>
      </c>
      <c r="AC984" s="41">
        <v>7</v>
      </c>
      <c r="AD984" s="41">
        <v>58.327933602653303</v>
      </c>
      <c r="AE984" s="27">
        <f t="shared" si="31"/>
        <v>53.409378854340311</v>
      </c>
    </row>
    <row r="985" spans="17:31" x14ac:dyDescent="0.25">
      <c r="Q985" s="41">
        <v>52.481900000000003</v>
      </c>
      <c r="R985" s="41">
        <v>1.87</v>
      </c>
      <c r="S985" s="26">
        <f t="shared" si="30"/>
        <v>1.807392706102029</v>
      </c>
      <c r="AC985" s="41">
        <v>7</v>
      </c>
      <c r="AD985" s="41">
        <v>60.442466624919497</v>
      </c>
      <c r="AE985" s="27">
        <f t="shared" si="31"/>
        <v>53.409378854340311</v>
      </c>
    </row>
    <row r="986" spans="17:31" x14ac:dyDescent="0.25">
      <c r="Q986" s="41">
        <v>52.481900000000003</v>
      </c>
      <c r="R986" s="41">
        <v>1.847</v>
      </c>
      <c r="S986" s="26">
        <f t="shared" si="30"/>
        <v>1.807392706102029</v>
      </c>
      <c r="AC986" s="41">
        <v>7</v>
      </c>
      <c r="AD986" s="41">
        <v>48.178285970762403</v>
      </c>
      <c r="AE986" s="27">
        <f t="shared" si="31"/>
        <v>53.409378854340311</v>
      </c>
    </row>
    <row r="987" spans="17:31" x14ac:dyDescent="0.25">
      <c r="Q987" s="41">
        <v>52.481900000000003</v>
      </c>
      <c r="R987" s="41">
        <v>1.9</v>
      </c>
      <c r="S987" s="26">
        <f t="shared" si="30"/>
        <v>1.807392706102029</v>
      </c>
      <c r="AC987" s="41">
        <v>7</v>
      </c>
      <c r="AD987" s="41">
        <v>61.504730453322203</v>
      </c>
      <c r="AE987" s="27">
        <f t="shared" si="31"/>
        <v>53.409378854340311</v>
      </c>
    </row>
    <row r="988" spans="17:31" x14ac:dyDescent="0.25">
      <c r="Q988" s="41">
        <v>52.59469</v>
      </c>
      <c r="R988" s="41">
        <v>1.86</v>
      </c>
      <c r="S988" s="26">
        <f t="shared" si="30"/>
        <v>1.8186360523006111</v>
      </c>
      <c r="AC988" s="41">
        <v>7</v>
      </c>
      <c r="AD988" s="41">
        <v>65.858615812067399</v>
      </c>
      <c r="AE988" s="27">
        <f t="shared" si="31"/>
        <v>53.409378854340311</v>
      </c>
    </row>
    <row r="989" spans="17:31" x14ac:dyDescent="0.25">
      <c r="Q989" s="41">
        <v>53.045850000000002</v>
      </c>
      <c r="R989" s="41">
        <v>1.77</v>
      </c>
      <c r="S989" s="26">
        <f t="shared" si="30"/>
        <v>1.8640666215862249</v>
      </c>
      <c r="AC989" s="41">
        <v>7</v>
      </c>
      <c r="AD989" s="41">
        <v>61.152735697227698</v>
      </c>
      <c r="AE989" s="27">
        <f t="shared" si="31"/>
        <v>53.409378854340311</v>
      </c>
    </row>
    <row r="990" spans="17:31" x14ac:dyDescent="0.25">
      <c r="Q990" s="41">
        <v>53.6098</v>
      </c>
      <c r="R990" s="41">
        <v>1.89</v>
      </c>
      <c r="S990" s="26">
        <f t="shared" si="30"/>
        <v>1.9218900160146049</v>
      </c>
      <c r="AC990" s="41">
        <v>7</v>
      </c>
      <c r="AD990" s="41">
        <v>53.461161848021398</v>
      </c>
      <c r="AE990" s="27">
        <f t="shared" si="31"/>
        <v>53.409378854340311</v>
      </c>
    </row>
    <row r="991" spans="17:31" x14ac:dyDescent="0.25">
      <c r="Q991" s="41">
        <v>53.6098</v>
      </c>
      <c r="R991" s="41">
        <v>2</v>
      </c>
      <c r="S991" s="26">
        <f t="shared" si="30"/>
        <v>1.9218900160146049</v>
      </c>
      <c r="AC991" s="41">
        <v>7</v>
      </c>
      <c r="AD991" s="41">
        <v>54.984947577758497</v>
      </c>
      <c r="AE991" s="27">
        <f t="shared" si="31"/>
        <v>53.409378854340311</v>
      </c>
    </row>
    <row r="992" spans="17:31" x14ac:dyDescent="0.25">
      <c r="Q992" s="41">
        <v>53.6098</v>
      </c>
      <c r="R992" s="41">
        <v>1.91</v>
      </c>
      <c r="S992" s="26">
        <f t="shared" si="30"/>
        <v>1.9218900160146049</v>
      </c>
      <c r="AC992" s="41">
        <v>7</v>
      </c>
      <c r="AD992" s="41">
        <v>50.317588048291199</v>
      </c>
      <c r="AE992" s="27">
        <f t="shared" si="31"/>
        <v>53.409378854340311</v>
      </c>
    </row>
    <row r="993" spans="17:31" x14ac:dyDescent="0.25">
      <c r="Q993" s="41">
        <v>53.6098</v>
      </c>
      <c r="R993" s="41">
        <v>1.89</v>
      </c>
      <c r="S993" s="26">
        <f t="shared" si="30"/>
        <v>1.9218900160146049</v>
      </c>
      <c r="AC993" s="41">
        <v>7</v>
      </c>
      <c r="AD993" s="41">
        <v>50.675323088135201</v>
      </c>
      <c r="AE993" s="27">
        <f t="shared" si="31"/>
        <v>53.409378854340311</v>
      </c>
    </row>
    <row r="994" spans="17:31" x14ac:dyDescent="0.25">
      <c r="Q994" s="41">
        <v>53.6098</v>
      </c>
      <c r="R994" s="41">
        <v>2.25</v>
      </c>
      <c r="S994" s="26">
        <f t="shared" si="30"/>
        <v>1.9218900160146049</v>
      </c>
      <c r="AC994" s="41">
        <v>7</v>
      </c>
      <c r="AD994" s="41">
        <v>57.6578486950892</v>
      </c>
      <c r="AE994" s="27">
        <f t="shared" si="31"/>
        <v>53.409378854340311</v>
      </c>
    </row>
    <row r="995" spans="17:31" x14ac:dyDescent="0.25">
      <c r="Q995" s="41">
        <v>53.6098</v>
      </c>
      <c r="R995" s="41">
        <v>2.08</v>
      </c>
      <c r="S995" s="26">
        <f t="shared" si="30"/>
        <v>1.9218900160146049</v>
      </c>
      <c r="AC995" s="41">
        <v>7</v>
      </c>
      <c r="AD995" s="41">
        <v>38.838938863563399</v>
      </c>
      <c r="AE995" s="27">
        <f t="shared" si="31"/>
        <v>53.409378854340311</v>
      </c>
    </row>
    <row r="996" spans="17:31" x14ac:dyDescent="0.25">
      <c r="Q996" s="41">
        <v>53.6098</v>
      </c>
      <c r="R996" s="41">
        <v>1.97</v>
      </c>
      <c r="S996" s="26">
        <f t="shared" si="30"/>
        <v>1.9218900160146049</v>
      </c>
      <c r="AC996" s="41">
        <v>7</v>
      </c>
      <c r="AD996" s="41">
        <v>47.834307587147499</v>
      </c>
      <c r="AE996" s="27">
        <f t="shared" si="31"/>
        <v>53.409378854340311</v>
      </c>
    </row>
    <row r="997" spans="17:31" x14ac:dyDescent="0.25">
      <c r="Q997" s="41">
        <v>53.6098</v>
      </c>
      <c r="R997" s="41">
        <v>1.75</v>
      </c>
      <c r="S997" s="26">
        <f t="shared" si="30"/>
        <v>1.9218900160146049</v>
      </c>
      <c r="AC997" s="41">
        <v>7</v>
      </c>
      <c r="AD997" s="41">
        <v>59.906591953142502</v>
      </c>
      <c r="AE997" s="27">
        <f t="shared" si="31"/>
        <v>53.409378854340311</v>
      </c>
    </row>
    <row r="998" spans="17:31" x14ac:dyDescent="0.25">
      <c r="Q998" s="41">
        <v>53.6098</v>
      </c>
      <c r="R998" s="41">
        <v>1.7350000000000001</v>
      </c>
      <c r="S998" s="26">
        <f t="shared" si="30"/>
        <v>1.9218900160146049</v>
      </c>
      <c r="AC998" s="41">
        <v>7</v>
      </c>
      <c r="AD998" s="41">
        <v>51.353999999999999</v>
      </c>
      <c r="AE998" s="27">
        <f t="shared" si="31"/>
        <v>53.409378854340311</v>
      </c>
    </row>
    <row r="999" spans="17:31" x14ac:dyDescent="0.25">
      <c r="Q999" s="41">
        <v>53.6098</v>
      </c>
      <c r="R999" s="41">
        <v>1.65</v>
      </c>
      <c r="S999" s="26">
        <f t="shared" si="30"/>
        <v>1.9218900160146049</v>
      </c>
      <c r="AC999" s="41">
        <v>7</v>
      </c>
      <c r="AD999" s="41">
        <v>45.5652108570739</v>
      </c>
      <c r="AE999" s="27">
        <f t="shared" si="31"/>
        <v>53.409378854340311</v>
      </c>
    </row>
    <row r="1000" spans="17:31" x14ac:dyDescent="0.25">
      <c r="Q1000" s="41">
        <v>53.6098</v>
      </c>
      <c r="R1000" s="41">
        <v>2.12</v>
      </c>
      <c r="S1000" s="26">
        <f t="shared" si="30"/>
        <v>1.9218900160146049</v>
      </c>
      <c r="AC1000" s="41">
        <v>7</v>
      </c>
      <c r="AD1000" s="41">
        <v>56.362804664024303</v>
      </c>
      <c r="AE1000" s="27">
        <f t="shared" si="31"/>
        <v>53.409378854340311</v>
      </c>
    </row>
    <row r="1001" spans="17:31" x14ac:dyDescent="0.25">
      <c r="Q1001" s="41">
        <v>53.6098</v>
      </c>
      <c r="R1001" s="41">
        <v>1.7549999999999999</v>
      </c>
      <c r="S1001" s="26">
        <f t="shared" si="30"/>
        <v>1.9218900160146049</v>
      </c>
      <c r="AC1001" s="41">
        <v>7</v>
      </c>
      <c r="AD1001" s="41">
        <v>44.2122186365823</v>
      </c>
      <c r="AE1001" s="27">
        <f t="shared" si="31"/>
        <v>53.409378854340311</v>
      </c>
    </row>
    <row r="1002" spans="17:31" x14ac:dyDescent="0.25">
      <c r="Q1002" s="41">
        <v>53.6098</v>
      </c>
      <c r="R1002" s="41">
        <v>1.76</v>
      </c>
      <c r="S1002" s="26">
        <f t="shared" si="30"/>
        <v>1.9218900160146049</v>
      </c>
      <c r="AC1002" s="41">
        <v>7</v>
      </c>
      <c r="AD1002" s="41">
        <v>55.9676938647155</v>
      </c>
      <c r="AE1002" s="27">
        <f t="shared" si="31"/>
        <v>53.409378854340311</v>
      </c>
    </row>
    <row r="1003" spans="17:31" x14ac:dyDescent="0.25">
      <c r="Q1003" s="41">
        <v>53.6098</v>
      </c>
      <c r="R1003" s="41">
        <v>1.97</v>
      </c>
      <c r="S1003" s="26">
        <f t="shared" si="30"/>
        <v>1.9218900160146049</v>
      </c>
      <c r="AC1003" s="41">
        <v>7</v>
      </c>
      <c r="AD1003" s="41">
        <v>47.545186326512699</v>
      </c>
      <c r="AE1003" s="27">
        <f t="shared" si="31"/>
        <v>53.409378854340311</v>
      </c>
    </row>
    <row r="1004" spans="17:31" x14ac:dyDescent="0.25">
      <c r="Q1004" s="41">
        <v>53.6098</v>
      </c>
      <c r="R1004" s="41">
        <v>2.09</v>
      </c>
      <c r="S1004" s="26">
        <f t="shared" si="30"/>
        <v>1.9218900160146049</v>
      </c>
      <c r="AC1004" s="41">
        <v>7</v>
      </c>
      <c r="AD1004" s="41">
        <v>57.297914232239499</v>
      </c>
      <c r="AE1004" s="27">
        <f t="shared" si="31"/>
        <v>53.409378854340311</v>
      </c>
    </row>
    <row r="1005" spans="17:31" x14ac:dyDescent="0.25">
      <c r="Q1005" s="41">
        <v>53.6098</v>
      </c>
      <c r="R1005" s="41">
        <v>1.8</v>
      </c>
      <c r="S1005" s="26">
        <f t="shared" si="30"/>
        <v>1.9218900160146049</v>
      </c>
      <c r="AC1005" s="41">
        <v>8</v>
      </c>
      <c r="AD1005" s="41">
        <v>58.305480850535503</v>
      </c>
      <c r="AE1005" s="27">
        <f t="shared" si="31"/>
        <v>57.691940707571746</v>
      </c>
    </row>
    <row r="1006" spans="17:31" x14ac:dyDescent="0.25">
      <c r="Q1006" s="41">
        <v>53.6098</v>
      </c>
      <c r="R1006" s="41">
        <v>2.0299999999999998</v>
      </c>
      <c r="S1006" s="26">
        <f t="shared" si="30"/>
        <v>1.9218900160146049</v>
      </c>
      <c r="AC1006" s="41">
        <v>8</v>
      </c>
      <c r="AD1006" s="41">
        <v>75.156658591063604</v>
      </c>
      <c r="AE1006" s="27">
        <f t="shared" si="31"/>
        <v>57.691940707571746</v>
      </c>
    </row>
    <row r="1007" spans="17:31" x14ac:dyDescent="0.25">
      <c r="Q1007" s="41">
        <v>53.6098</v>
      </c>
      <c r="R1007" s="41">
        <v>1.76</v>
      </c>
      <c r="S1007" s="26">
        <f t="shared" si="30"/>
        <v>1.9218900160146049</v>
      </c>
      <c r="AC1007" s="41">
        <v>8</v>
      </c>
      <c r="AD1007" s="41">
        <v>55.983271844007398</v>
      </c>
      <c r="AE1007" s="27">
        <f t="shared" si="31"/>
        <v>57.691940707571746</v>
      </c>
    </row>
    <row r="1008" spans="17:31" x14ac:dyDescent="0.25">
      <c r="Q1008" s="41">
        <v>53.6098</v>
      </c>
      <c r="R1008" s="41">
        <v>1.85</v>
      </c>
      <c r="S1008" s="26">
        <f t="shared" si="30"/>
        <v>1.9218900160146049</v>
      </c>
      <c r="AC1008" s="41">
        <v>8</v>
      </c>
      <c r="AD1008" s="41">
        <v>51.597804998243703</v>
      </c>
      <c r="AE1008" s="27">
        <f t="shared" si="31"/>
        <v>57.691940707571746</v>
      </c>
    </row>
    <row r="1009" spans="17:31" x14ac:dyDescent="0.25">
      <c r="Q1009" s="41">
        <v>53.6098</v>
      </c>
      <c r="R1009" s="41">
        <v>1.9</v>
      </c>
      <c r="S1009" s="26">
        <f t="shared" si="30"/>
        <v>1.9218900160146049</v>
      </c>
      <c r="AC1009" s="41">
        <v>8</v>
      </c>
      <c r="AD1009" s="41">
        <v>73.037181172177498</v>
      </c>
      <c r="AE1009" s="27">
        <f t="shared" si="31"/>
        <v>57.691940707571746</v>
      </c>
    </row>
    <row r="1010" spans="17:31" x14ac:dyDescent="0.25">
      <c r="Q1010" s="41">
        <v>53.6098</v>
      </c>
      <c r="R1010" s="41">
        <v>1.93</v>
      </c>
      <c r="S1010" s="26">
        <f t="shared" si="30"/>
        <v>1.9218900160146049</v>
      </c>
      <c r="AC1010" s="41">
        <v>8</v>
      </c>
      <c r="AD1010" s="41">
        <v>55.823393661817597</v>
      </c>
      <c r="AE1010" s="27">
        <f t="shared" si="31"/>
        <v>57.691940707571746</v>
      </c>
    </row>
    <row r="1011" spans="17:31" x14ac:dyDescent="0.25">
      <c r="Q1011" s="41">
        <v>53.6098</v>
      </c>
      <c r="R1011" s="41">
        <v>2.44</v>
      </c>
      <c r="S1011" s="26">
        <f t="shared" si="30"/>
        <v>1.9218900160146049</v>
      </c>
      <c r="AC1011" s="41">
        <v>8</v>
      </c>
      <c r="AD1011" s="41">
        <v>60.378969225284798</v>
      </c>
      <c r="AE1011" s="27">
        <f t="shared" si="31"/>
        <v>57.691940707571746</v>
      </c>
    </row>
    <row r="1012" spans="17:31" x14ac:dyDescent="0.25">
      <c r="Q1012" s="41">
        <v>53.6098</v>
      </c>
      <c r="R1012" s="41">
        <v>2.17</v>
      </c>
      <c r="S1012" s="26">
        <f t="shared" si="30"/>
        <v>1.9218900160146049</v>
      </c>
      <c r="AC1012" s="41">
        <v>8</v>
      </c>
      <c r="AD1012" s="41">
        <v>51.353999999999999</v>
      </c>
      <c r="AE1012" s="27">
        <f t="shared" si="31"/>
        <v>57.691940707571746</v>
      </c>
    </row>
    <row r="1013" spans="17:31" x14ac:dyDescent="0.25">
      <c r="Q1013" s="41">
        <v>53.6098</v>
      </c>
      <c r="R1013" s="41">
        <v>2.1</v>
      </c>
      <c r="S1013" s="26">
        <f t="shared" si="30"/>
        <v>1.9218900160146049</v>
      </c>
      <c r="AC1013" s="41">
        <v>8</v>
      </c>
      <c r="AD1013" s="41">
        <v>52.378362119111003</v>
      </c>
      <c r="AE1013" s="27">
        <f t="shared" si="31"/>
        <v>57.691940707571746</v>
      </c>
    </row>
    <row r="1014" spans="17:31" x14ac:dyDescent="0.25">
      <c r="Q1014" s="41">
        <v>53.6098</v>
      </c>
      <c r="R1014" s="41">
        <v>1.8</v>
      </c>
      <c r="S1014" s="26">
        <f t="shared" si="30"/>
        <v>1.9218900160146049</v>
      </c>
      <c r="AC1014" s="41">
        <v>8</v>
      </c>
      <c r="AD1014" s="41">
        <v>50.226100000000002</v>
      </c>
      <c r="AE1014" s="27">
        <f t="shared" si="31"/>
        <v>57.691940707571746</v>
      </c>
    </row>
    <row r="1015" spans="17:31" x14ac:dyDescent="0.25">
      <c r="Q1015" s="41">
        <v>53.6098</v>
      </c>
      <c r="R1015" s="41">
        <v>1.87</v>
      </c>
      <c r="S1015" s="26">
        <f t="shared" si="30"/>
        <v>1.9218900160146049</v>
      </c>
      <c r="AC1015" s="41">
        <v>8</v>
      </c>
      <c r="AD1015" s="41">
        <v>52.481900000000003</v>
      </c>
      <c r="AE1015" s="27">
        <f t="shared" si="31"/>
        <v>57.691940707571746</v>
      </c>
    </row>
    <row r="1016" spans="17:31" x14ac:dyDescent="0.25">
      <c r="Q1016" s="41">
        <v>53.6098</v>
      </c>
      <c r="R1016" s="41">
        <v>2.0590000000000002</v>
      </c>
      <c r="S1016" s="26">
        <f t="shared" si="30"/>
        <v>1.9218900160146049</v>
      </c>
      <c r="AC1016" s="41">
        <v>8</v>
      </c>
      <c r="AD1016" s="41">
        <v>61.601499012389198</v>
      </c>
      <c r="AE1016" s="27">
        <f t="shared" si="31"/>
        <v>57.691940707571746</v>
      </c>
    </row>
    <row r="1017" spans="17:31" x14ac:dyDescent="0.25">
      <c r="Q1017" s="41">
        <v>53.6098</v>
      </c>
      <c r="R1017" s="41">
        <v>2.1800000000000002</v>
      </c>
      <c r="S1017" s="26">
        <f t="shared" si="30"/>
        <v>1.9218900160146049</v>
      </c>
      <c r="AC1017" s="41">
        <v>8</v>
      </c>
      <c r="AD1017" s="41">
        <v>57.022796835755003</v>
      </c>
      <c r="AE1017" s="27">
        <f t="shared" si="31"/>
        <v>57.691940707571746</v>
      </c>
    </row>
    <row r="1018" spans="17:31" x14ac:dyDescent="0.25">
      <c r="Q1018" s="41">
        <v>53.6098</v>
      </c>
      <c r="R1018" s="41">
        <v>2</v>
      </c>
      <c r="S1018" s="26">
        <f t="shared" si="30"/>
        <v>1.9218900160146049</v>
      </c>
      <c r="AC1018" s="41">
        <v>8</v>
      </c>
      <c r="AD1018" s="41">
        <v>56.130956243155403</v>
      </c>
      <c r="AE1018" s="27">
        <f t="shared" si="31"/>
        <v>57.691940707571746</v>
      </c>
    </row>
    <row r="1019" spans="17:31" x14ac:dyDescent="0.25">
      <c r="Q1019" s="41">
        <v>53.6098</v>
      </c>
      <c r="R1019" s="41">
        <v>2.0499999999999998</v>
      </c>
      <c r="S1019" s="26">
        <f t="shared" si="30"/>
        <v>1.9218900160146049</v>
      </c>
      <c r="AC1019" s="41">
        <v>8</v>
      </c>
      <c r="AD1019" s="41">
        <v>67.010285499501094</v>
      </c>
      <c r="AE1019" s="27">
        <f t="shared" si="31"/>
        <v>57.691940707571746</v>
      </c>
    </row>
    <row r="1020" spans="17:31" x14ac:dyDescent="0.25">
      <c r="Q1020" s="41">
        <v>53.6098</v>
      </c>
      <c r="R1020" s="41">
        <v>1.95</v>
      </c>
      <c r="S1020" s="26">
        <f t="shared" si="30"/>
        <v>1.9218900160146049</v>
      </c>
      <c r="AC1020" s="41">
        <v>8</v>
      </c>
      <c r="AD1020" s="41">
        <v>64.251114308082506</v>
      </c>
      <c r="AE1020" s="27">
        <f t="shared" si="31"/>
        <v>57.691940707571746</v>
      </c>
    </row>
    <row r="1021" spans="17:31" x14ac:dyDescent="0.25">
      <c r="Q1021" s="41">
        <v>53.6098</v>
      </c>
      <c r="R1021" s="41">
        <v>1.8</v>
      </c>
      <c r="S1021" s="26">
        <f t="shared" si="30"/>
        <v>1.9218900160146049</v>
      </c>
      <c r="AC1021" s="41">
        <v>8</v>
      </c>
      <c r="AD1021" s="41">
        <v>64.670388120527704</v>
      </c>
      <c r="AE1021" s="27">
        <f t="shared" si="31"/>
        <v>57.691940707571746</v>
      </c>
    </row>
    <row r="1022" spans="17:31" x14ac:dyDescent="0.25">
      <c r="Q1022" s="41">
        <v>53.6098</v>
      </c>
      <c r="R1022" s="41">
        <v>2.02</v>
      </c>
      <c r="S1022" s="26">
        <f t="shared" si="30"/>
        <v>1.9218900160146049</v>
      </c>
      <c r="AC1022" s="41">
        <v>8</v>
      </c>
      <c r="AD1022" s="41">
        <v>55.942500000000003</v>
      </c>
      <c r="AE1022" s="27">
        <f t="shared" si="31"/>
        <v>57.691940707571746</v>
      </c>
    </row>
    <row r="1023" spans="17:31" x14ac:dyDescent="0.25">
      <c r="Q1023" s="41">
        <v>54.173749999999998</v>
      </c>
      <c r="R1023" s="41">
        <v>1.925</v>
      </c>
      <c r="S1023" s="26">
        <f t="shared" si="30"/>
        <v>1.9808737432760399</v>
      </c>
      <c r="AC1023" s="41">
        <v>8</v>
      </c>
      <c r="AD1023" s="41">
        <v>62.737685513869899</v>
      </c>
      <c r="AE1023" s="27">
        <f t="shared" si="31"/>
        <v>57.691940707571746</v>
      </c>
    </row>
    <row r="1024" spans="17:31" x14ac:dyDescent="0.25">
      <c r="Q1024" s="41">
        <v>54.173749999999998</v>
      </c>
      <c r="R1024" s="41">
        <v>1.86</v>
      </c>
      <c r="S1024" s="26">
        <f t="shared" si="30"/>
        <v>1.9808737432760399</v>
      </c>
      <c r="AC1024" s="41">
        <v>8</v>
      </c>
      <c r="AD1024" s="41">
        <v>71.984229638883207</v>
      </c>
      <c r="AE1024" s="27">
        <f t="shared" si="31"/>
        <v>57.691940707571746</v>
      </c>
    </row>
    <row r="1025" spans="17:31" x14ac:dyDescent="0.25">
      <c r="Q1025" s="41">
        <v>54.173749999999998</v>
      </c>
      <c r="R1025" s="41">
        <v>1.9950000000000001</v>
      </c>
      <c r="S1025" s="26">
        <f t="shared" si="30"/>
        <v>1.9808737432760399</v>
      </c>
      <c r="AC1025" s="41">
        <v>8</v>
      </c>
      <c r="AD1025" s="41">
        <v>62.100726760480399</v>
      </c>
      <c r="AE1025" s="27">
        <f t="shared" si="31"/>
        <v>57.691940707571746</v>
      </c>
    </row>
    <row r="1026" spans="17:31" x14ac:dyDescent="0.25">
      <c r="Q1026" s="41">
        <v>54.399329999999999</v>
      </c>
      <c r="R1026" s="41">
        <v>1.99</v>
      </c>
      <c r="S1026" s="26">
        <f t="shared" si="30"/>
        <v>2.0047945562231013</v>
      </c>
      <c r="AC1026" s="41">
        <v>8</v>
      </c>
      <c r="AD1026" s="41">
        <v>69.386015298105306</v>
      </c>
      <c r="AE1026" s="27">
        <f t="shared" si="31"/>
        <v>57.691940707571746</v>
      </c>
    </row>
    <row r="1027" spans="17:31" x14ac:dyDescent="0.25">
      <c r="Q1027" s="41">
        <v>54.512120000000003</v>
      </c>
      <c r="R1027" s="41">
        <v>1.99</v>
      </c>
      <c r="S1027" s="26">
        <f t="shared" si="30"/>
        <v>2.0168254498504119</v>
      </c>
      <c r="AC1027" s="41">
        <v>8</v>
      </c>
      <c r="AD1027" s="41">
        <v>61.991851946064997</v>
      </c>
      <c r="AE1027" s="27">
        <f t="shared" si="31"/>
        <v>57.691940707571746</v>
      </c>
    </row>
    <row r="1028" spans="17:31" x14ac:dyDescent="0.25">
      <c r="Q1028" s="41">
        <v>54.62491</v>
      </c>
      <c r="R1028" s="41">
        <v>2.2599999999999998</v>
      </c>
      <c r="S1028" s="26">
        <f t="shared" si="30"/>
        <v>2.0289034504254593</v>
      </c>
      <c r="AC1028" s="41">
        <v>8</v>
      </c>
      <c r="AD1028" s="41">
        <v>53.6098</v>
      </c>
      <c r="AE1028" s="27">
        <f t="shared" si="31"/>
        <v>57.691940707571746</v>
      </c>
    </row>
    <row r="1029" spans="17:31" x14ac:dyDescent="0.25">
      <c r="Q1029" s="41">
        <v>54.737699999999997</v>
      </c>
      <c r="R1029" s="41">
        <v>2.1800000000000002</v>
      </c>
      <c r="S1029" s="26">
        <f t="shared" si="30"/>
        <v>2.0410286445572003</v>
      </c>
      <c r="AC1029" s="41">
        <v>8</v>
      </c>
      <c r="AD1029" s="41">
        <v>72.784099999999995</v>
      </c>
      <c r="AE1029" s="27">
        <f t="shared" si="31"/>
        <v>57.691940707571746</v>
      </c>
    </row>
    <row r="1030" spans="17:31" x14ac:dyDescent="0.25">
      <c r="Q1030" s="41">
        <v>54.737699999999997</v>
      </c>
      <c r="R1030" s="41">
        <v>2.1800000000000002</v>
      </c>
      <c r="S1030" s="26">
        <f t="shared" si="30"/>
        <v>2.0410286445572003</v>
      </c>
      <c r="AC1030" s="41">
        <v>8</v>
      </c>
      <c r="AD1030" s="41">
        <v>50.226100000000002</v>
      </c>
      <c r="AE1030" s="27">
        <f t="shared" si="31"/>
        <v>57.691940707571746</v>
      </c>
    </row>
    <row r="1031" spans="17:31" x14ac:dyDescent="0.25">
      <c r="Q1031" s="41">
        <v>54.737699999999997</v>
      </c>
      <c r="R1031" s="41">
        <v>2.0350000000000001</v>
      </c>
      <c r="S1031" s="26">
        <f t="shared" ref="S1031:S1094" si="32">$X$7*Q1031^$X$5</f>
        <v>2.0410286445572003</v>
      </c>
      <c r="AC1031" s="41">
        <v>8</v>
      </c>
      <c r="AD1031" s="41">
        <v>66.610949434304004</v>
      </c>
      <c r="AE1031" s="27">
        <f t="shared" ref="AE1031:AE1094" si="33">$X$25*(1-EXP(-$X$24*(AC1031-$X$26)))</f>
        <v>57.691940707571746</v>
      </c>
    </row>
    <row r="1032" spans="17:31" x14ac:dyDescent="0.25">
      <c r="Q1032" s="41">
        <v>54.737699999999997</v>
      </c>
      <c r="R1032" s="41">
        <v>2.15</v>
      </c>
      <c r="S1032" s="26">
        <f t="shared" si="32"/>
        <v>2.0410286445572003</v>
      </c>
      <c r="AC1032" s="41">
        <v>8</v>
      </c>
      <c r="AD1032" s="41">
        <v>55.2343746566604</v>
      </c>
      <c r="AE1032" s="27">
        <f t="shared" si="33"/>
        <v>57.691940707571746</v>
      </c>
    </row>
    <row r="1033" spans="17:31" x14ac:dyDescent="0.25">
      <c r="Q1033" s="41">
        <v>54.737699999999997</v>
      </c>
      <c r="R1033" s="41">
        <v>1.98</v>
      </c>
      <c r="S1033" s="26">
        <f t="shared" si="32"/>
        <v>2.0410286445572003</v>
      </c>
      <c r="AC1033" s="41">
        <v>8</v>
      </c>
      <c r="AD1033" s="41">
        <v>68.309168661928098</v>
      </c>
      <c r="AE1033" s="27">
        <f t="shared" si="33"/>
        <v>57.691940707571746</v>
      </c>
    </row>
    <row r="1034" spans="17:31" x14ac:dyDescent="0.25">
      <c r="Q1034" s="41">
        <v>54.737699999999997</v>
      </c>
      <c r="R1034" s="41">
        <v>2.3050000000000002</v>
      </c>
      <c r="S1034" s="26">
        <f t="shared" si="32"/>
        <v>2.0410286445572003</v>
      </c>
      <c r="AC1034" s="41">
        <v>8</v>
      </c>
      <c r="AD1034" s="41">
        <v>68.552501507667401</v>
      </c>
      <c r="AE1034" s="27">
        <f t="shared" si="33"/>
        <v>57.691940707571746</v>
      </c>
    </row>
    <row r="1035" spans="17:31" x14ac:dyDescent="0.25">
      <c r="Q1035" s="41">
        <v>54.737699999999997</v>
      </c>
      <c r="R1035" s="41">
        <v>2.1150000000000002</v>
      </c>
      <c r="S1035" s="26">
        <f t="shared" si="32"/>
        <v>2.0410286445572003</v>
      </c>
      <c r="AC1035" s="41">
        <v>8</v>
      </c>
      <c r="AD1035" s="41">
        <v>55.869625948799403</v>
      </c>
      <c r="AE1035" s="27">
        <f t="shared" si="33"/>
        <v>57.691940707571746</v>
      </c>
    </row>
    <row r="1036" spans="17:31" x14ac:dyDescent="0.25">
      <c r="Q1036" s="41">
        <v>54.737699999999997</v>
      </c>
      <c r="R1036" s="41">
        <v>1.83</v>
      </c>
      <c r="S1036" s="26">
        <f t="shared" si="32"/>
        <v>2.0410286445572003</v>
      </c>
      <c r="AC1036" s="41">
        <v>8</v>
      </c>
      <c r="AD1036" s="41">
        <v>53.389579592989698</v>
      </c>
      <c r="AE1036" s="27">
        <f t="shared" si="33"/>
        <v>57.691940707571746</v>
      </c>
    </row>
    <row r="1037" spans="17:31" x14ac:dyDescent="0.25">
      <c r="Q1037" s="41">
        <v>54.737699999999997</v>
      </c>
      <c r="R1037" s="41">
        <v>1.97</v>
      </c>
      <c r="S1037" s="26">
        <f t="shared" si="32"/>
        <v>2.0410286445572003</v>
      </c>
      <c r="AC1037" s="41">
        <v>8</v>
      </c>
      <c r="AD1037" s="41">
        <v>59.407817584233896</v>
      </c>
      <c r="AE1037" s="27">
        <f t="shared" si="33"/>
        <v>57.691940707571746</v>
      </c>
    </row>
    <row r="1038" spans="17:31" x14ac:dyDescent="0.25">
      <c r="Q1038" s="41">
        <v>54.737699999999997</v>
      </c>
      <c r="R1038" s="41">
        <v>2.2000000000000002</v>
      </c>
      <c r="S1038" s="26">
        <f t="shared" si="32"/>
        <v>2.0410286445572003</v>
      </c>
      <c r="AC1038" s="41">
        <v>8</v>
      </c>
      <c r="AD1038" s="41">
        <v>61.571119660661203</v>
      </c>
      <c r="AE1038" s="27">
        <f t="shared" si="33"/>
        <v>57.691940707571746</v>
      </c>
    </row>
    <row r="1039" spans="17:31" x14ac:dyDescent="0.25">
      <c r="Q1039" s="41">
        <v>54.737699999999997</v>
      </c>
      <c r="R1039" s="41">
        <v>2.16</v>
      </c>
      <c r="S1039" s="26">
        <f t="shared" si="32"/>
        <v>2.0410286445572003</v>
      </c>
      <c r="AC1039" s="41">
        <v>8</v>
      </c>
      <c r="AD1039" s="41">
        <v>59.038857833120403</v>
      </c>
      <c r="AE1039" s="27">
        <f t="shared" si="33"/>
        <v>57.691940707571746</v>
      </c>
    </row>
    <row r="1040" spans="17:31" x14ac:dyDescent="0.25">
      <c r="Q1040" s="41">
        <v>54.737699999999997</v>
      </c>
      <c r="R1040" s="41">
        <v>1.6</v>
      </c>
      <c r="S1040" s="26">
        <f t="shared" si="32"/>
        <v>2.0410286445572003</v>
      </c>
      <c r="AC1040" s="41">
        <v>8</v>
      </c>
      <c r="AD1040" s="41">
        <v>67.145507540673094</v>
      </c>
      <c r="AE1040" s="27">
        <f t="shared" si="33"/>
        <v>57.691940707571746</v>
      </c>
    </row>
    <row r="1041" spans="17:31" x14ac:dyDescent="0.25">
      <c r="Q1041" s="41">
        <v>54.737699999999997</v>
      </c>
      <c r="R1041" s="41">
        <v>2.2000000000000002</v>
      </c>
      <c r="S1041" s="26">
        <f t="shared" si="32"/>
        <v>2.0410286445572003</v>
      </c>
      <c r="AC1041" s="41">
        <v>8</v>
      </c>
      <c r="AD1041" s="41">
        <v>60.349269420703301</v>
      </c>
      <c r="AE1041" s="27">
        <f t="shared" si="33"/>
        <v>57.691940707571746</v>
      </c>
    </row>
    <row r="1042" spans="17:31" x14ac:dyDescent="0.25">
      <c r="Q1042" s="41">
        <v>54.737699999999997</v>
      </c>
      <c r="R1042" s="41">
        <v>2.34</v>
      </c>
      <c r="S1042" s="26">
        <f t="shared" si="32"/>
        <v>2.0410286445572003</v>
      </c>
      <c r="AC1042" s="41">
        <v>8</v>
      </c>
      <c r="AD1042" s="41">
        <v>62.633000000000003</v>
      </c>
      <c r="AE1042" s="27">
        <f t="shared" si="33"/>
        <v>57.691940707571746</v>
      </c>
    </row>
    <row r="1043" spans="17:31" x14ac:dyDescent="0.25">
      <c r="Q1043" s="41">
        <v>54.737699999999997</v>
      </c>
      <c r="R1043" s="41">
        <v>1.96</v>
      </c>
      <c r="S1043" s="26">
        <f t="shared" si="32"/>
        <v>2.0410286445572003</v>
      </c>
      <c r="AC1043" s="41">
        <v>8</v>
      </c>
      <c r="AD1043" s="41">
        <v>74.5191979311914</v>
      </c>
      <c r="AE1043" s="27">
        <f t="shared" si="33"/>
        <v>57.691940707571746</v>
      </c>
    </row>
    <row r="1044" spans="17:31" x14ac:dyDescent="0.25">
      <c r="Q1044" s="41">
        <v>54.737699999999997</v>
      </c>
      <c r="R1044" s="41">
        <v>2.17</v>
      </c>
      <c r="S1044" s="26">
        <f t="shared" si="32"/>
        <v>2.0410286445572003</v>
      </c>
      <c r="AC1044" s="41">
        <v>8</v>
      </c>
      <c r="AD1044" s="41">
        <v>64.697000860856605</v>
      </c>
      <c r="AE1044" s="27">
        <f t="shared" si="33"/>
        <v>57.691940707571746</v>
      </c>
    </row>
    <row r="1045" spans="17:31" x14ac:dyDescent="0.25">
      <c r="Q1045" s="41">
        <v>54.737699999999997</v>
      </c>
      <c r="R1045" s="41">
        <v>2.13</v>
      </c>
      <c r="S1045" s="26">
        <f t="shared" si="32"/>
        <v>2.0410286445572003</v>
      </c>
      <c r="AC1045" s="41">
        <v>8</v>
      </c>
      <c r="AD1045" s="41">
        <v>68.155134342175401</v>
      </c>
      <c r="AE1045" s="27">
        <f t="shared" si="33"/>
        <v>57.691940707571746</v>
      </c>
    </row>
    <row r="1046" spans="17:31" x14ac:dyDescent="0.25">
      <c r="Q1046" s="41">
        <v>54.737699999999997</v>
      </c>
      <c r="R1046" s="41">
        <v>1.87</v>
      </c>
      <c r="S1046" s="26">
        <f t="shared" si="32"/>
        <v>2.0410286445572003</v>
      </c>
      <c r="AC1046" s="41">
        <v>8</v>
      </c>
      <c r="AD1046" s="41">
        <v>58.3351457395407</v>
      </c>
      <c r="AE1046" s="27">
        <f t="shared" si="33"/>
        <v>57.691940707571746</v>
      </c>
    </row>
    <row r="1047" spans="17:31" x14ac:dyDescent="0.25">
      <c r="Q1047" s="41">
        <v>54.737699999999997</v>
      </c>
      <c r="R1047" s="41">
        <v>2.0670000000000002</v>
      </c>
      <c r="S1047" s="26">
        <f t="shared" si="32"/>
        <v>2.0410286445572003</v>
      </c>
      <c r="AC1047" s="41">
        <v>8</v>
      </c>
      <c r="AD1047" s="41">
        <v>52.1266969505674</v>
      </c>
      <c r="AE1047" s="27">
        <f t="shared" si="33"/>
        <v>57.691940707571746</v>
      </c>
    </row>
    <row r="1048" spans="17:31" x14ac:dyDescent="0.25">
      <c r="Q1048" s="41">
        <v>54.737699999999997</v>
      </c>
      <c r="R1048" s="41">
        <v>2.1</v>
      </c>
      <c r="S1048" s="26">
        <f t="shared" si="32"/>
        <v>2.0410286445572003</v>
      </c>
      <c r="AC1048" s="41">
        <v>8</v>
      </c>
      <c r="AD1048" s="41">
        <v>66.2825503920225</v>
      </c>
      <c r="AE1048" s="27">
        <f t="shared" si="33"/>
        <v>57.691940707571746</v>
      </c>
    </row>
    <row r="1049" spans="17:31" x14ac:dyDescent="0.25">
      <c r="Q1049" s="41">
        <v>54.737699999999997</v>
      </c>
      <c r="R1049" s="41">
        <v>2.2349999999999999</v>
      </c>
      <c r="S1049" s="26">
        <f t="shared" si="32"/>
        <v>2.0410286445572003</v>
      </c>
      <c r="AC1049" s="41">
        <v>8</v>
      </c>
      <c r="AD1049" s="41">
        <v>67.122754837791405</v>
      </c>
      <c r="AE1049" s="27">
        <f t="shared" si="33"/>
        <v>57.691940707571746</v>
      </c>
    </row>
    <row r="1050" spans="17:31" x14ac:dyDescent="0.25">
      <c r="Q1050" s="41">
        <v>54.737699999999997</v>
      </c>
      <c r="R1050" s="41">
        <v>1.9950000000000001</v>
      </c>
      <c r="S1050" s="26">
        <f t="shared" si="32"/>
        <v>2.0410286445572003</v>
      </c>
      <c r="AC1050" s="41">
        <v>8</v>
      </c>
      <c r="AD1050" s="41">
        <v>68.573389510755206</v>
      </c>
      <c r="AE1050" s="27">
        <f t="shared" si="33"/>
        <v>57.691940707571746</v>
      </c>
    </row>
    <row r="1051" spans="17:31" x14ac:dyDescent="0.25">
      <c r="Q1051" s="41">
        <v>54.737699999999997</v>
      </c>
      <c r="R1051" s="41">
        <v>2</v>
      </c>
      <c r="S1051" s="26">
        <f t="shared" si="32"/>
        <v>2.0410286445572003</v>
      </c>
      <c r="AC1051" s="41">
        <v>8</v>
      </c>
      <c r="AD1051" s="41">
        <v>55.461852446922997</v>
      </c>
      <c r="AE1051" s="27">
        <f t="shared" si="33"/>
        <v>57.691940707571746</v>
      </c>
    </row>
    <row r="1052" spans="17:31" x14ac:dyDescent="0.25">
      <c r="Q1052" s="41">
        <v>54.737699999999997</v>
      </c>
      <c r="R1052" s="41">
        <v>2.09</v>
      </c>
      <c r="S1052" s="26">
        <f t="shared" si="32"/>
        <v>2.0410286445572003</v>
      </c>
      <c r="AC1052" s="41">
        <v>8</v>
      </c>
      <c r="AD1052" s="41">
        <v>61.1091031060799</v>
      </c>
      <c r="AE1052" s="27">
        <f t="shared" si="33"/>
        <v>57.691940707571746</v>
      </c>
    </row>
    <row r="1053" spans="17:31" x14ac:dyDescent="0.25">
      <c r="Q1053" s="41">
        <v>54.737699999999997</v>
      </c>
      <c r="R1053" s="41">
        <v>2.17</v>
      </c>
      <c r="S1053" s="26">
        <f t="shared" si="32"/>
        <v>2.0410286445572003</v>
      </c>
      <c r="AC1053" s="41">
        <v>8</v>
      </c>
      <c r="AD1053" s="41">
        <v>55.927906911962801</v>
      </c>
      <c r="AE1053" s="27">
        <f t="shared" si="33"/>
        <v>57.691940707571746</v>
      </c>
    </row>
    <row r="1054" spans="17:31" x14ac:dyDescent="0.25">
      <c r="Q1054" s="41">
        <v>54.737699999999997</v>
      </c>
      <c r="R1054" s="41">
        <v>1.99</v>
      </c>
      <c r="S1054" s="26">
        <f t="shared" si="32"/>
        <v>2.0410286445572003</v>
      </c>
      <c r="AC1054" s="41">
        <v>8</v>
      </c>
      <c r="AD1054" s="41">
        <v>49.098199999999999</v>
      </c>
      <c r="AE1054" s="27">
        <f t="shared" si="33"/>
        <v>57.691940707571746</v>
      </c>
    </row>
    <row r="1055" spans="17:31" x14ac:dyDescent="0.25">
      <c r="Q1055" s="41">
        <v>54.737699999999997</v>
      </c>
      <c r="R1055" s="41">
        <v>2.12</v>
      </c>
      <c r="S1055" s="26">
        <f t="shared" si="32"/>
        <v>2.0410286445572003</v>
      </c>
      <c r="AC1055" s="41">
        <v>8</v>
      </c>
      <c r="AD1055" s="41">
        <v>65.217985868047606</v>
      </c>
      <c r="AE1055" s="27">
        <f t="shared" si="33"/>
        <v>57.691940707571746</v>
      </c>
    </row>
    <row r="1056" spans="17:31" x14ac:dyDescent="0.25">
      <c r="Q1056" s="41">
        <v>54.737699999999997</v>
      </c>
      <c r="R1056" s="41">
        <v>2.105</v>
      </c>
      <c r="S1056" s="26">
        <f t="shared" si="32"/>
        <v>2.0410286445572003</v>
      </c>
      <c r="AC1056" s="41">
        <v>8</v>
      </c>
      <c r="AD1056" s="41">
        <v>50.209894376991002</v>
      </c>
      <c r="AE1056" s="27">
        <f t="shared" si="33"/>
        <v>57.691940707571746</v>
      </c>
    </row>
    <row r="1057" spans="17:31" x14ac:dyDescent="0.25">
      <c r="Q1057" s="41">
        <v>54.737699999999997</v>
      </c>
      <c r="R1057" s="41">
        <v>2.23</v>
      </c>
      <c r="S1057" s="26">
        <f t="shared" si="32"/>
        <v>2.0410286445572003</v>
      </c>
      <c r="AC1057" s="41">
        <v>8</v>
      </c>
      <c r="AD1057" s="41">
        <v>55.045083756022102</v>
      </c>
      <c r="AE1057" s="27">
        <f t="shared" si="33"/>
        <v>57.691940707571746</v>
      </c>
    </row>
    <row r="1058" spans="17:31" x14ac:dyDescent="0.25">
      <c r="Q1058" s="41">
        <v>54.737699999999997</v>
      </c>
      <c r="R1058" s="41">
        <v>2.0299999999999998</v>
      </c>
      <c r="S1058" s="26">
        <f t="shared" si="32"/>
        <v>2.0410286445572003</v>
      </c>
      <c r="AC1058" s="41">
        <v>8</v>
      </c>
      <c r="AD1058" s="41">
        <v>58.143754683686403</v>
      </c>
      <c r="AE1058" s="27">
        <f t="shared" si="33"/>
        <v>57.691940707571746</v>
      </c>
    </row>
    <row r="1059" spans="17:31" x14ac:dyDescent="0.25">
      <c r="Q1059" s="41">
        <v>54.737699999999997</v>
      </c>
      <c r="R1059" s="41">
        <v>1.98</v>
      </c>
      <c r="S1059" s="26">
        <f t="shared" si="32"/>
        <v>2.0410286445572003</v>
      </c>
      <c r="AC1059" s="41">
        <v>8</v>
      </c>
      <c r="AD1059" s="41">
        <v>69.714792219712294</v>
      </c>
      <c r="AE1059" s="27">
        <f t="shared" si="33"/>
        <v>57.691940707571746</v>
      </c>
    </row>
    <row r="1060" spans="17:31" x14ac:dyDescent="0.25">
      <c r="Q1060" s="41">
        <v>54.737699999999997</v>
      </c>
      <c r="R1060" s="41">
        <v>2.2400000000000002</v>
      </c>
      <c r="S1060" s="26">
        <f t="shared" si="32"/>
        <v>2.0410286445572003</v>
      </c>
      <c r="AC1060" s="41">
        <v>8</v>
      </c>
      <c r="AD1060" s="41">
        <v>71.191505186434696</v>
      </c>
      <c r="AE1060" s="27">
        <f t="shared" si="33"/>
        <v>57.691940707571746</v>
      </c>
    </row>
    <row r="1061" spans="17:31" x14ac:dyDescent="0.25">
      <c r="Q1061" s="41">
        <v>54.737699999999997</v>
      </c>
      <c r="R1061" s="41">
        <v>2.0379999999999998</v>
      </c>
      <c r="S1061" s="26">
        <f t="shared" si="32"/>
        <v>2.0410286445572003</v>
      </c>
      <c r="AC1061" s="41">
        <v>8</v>
      </c>
      <c r="AD1061" s="41">
        <v>69.638065821537296</v>
      </c>
      <c r="AE1061" s="27">
        <f t="shared" si="33"/>
        <v>57.691940707571746</v>
      </c>
    </row>
    <row r="1062" spans="17:31" x14ac:dyDescent="0.25">
      <c r="Q1062" s="41">
        <v>54.737699999999997</v>
      </c>
      <c r="R1062" s="41">
        <v>2.2549999999999999</v>
      </c>
      <c r="S1062" s="26">
        <f t="shared" si="32"/>
        <v>2.0410286445572003</v>
      </c>
      <c r="AC1062" s="41">
        <v>8</v>
      </c>
      <c r="AD1062" s="41">
        <v>57.908992548761397</v>
      </c>
      <c r="AE1062" s="27">
        <f t="shared" si="33"/>
        <v>57.691940707571746</v>
      </c>
    </row>
    <row r="1063" spans="17:31" x14ac:dyDescent="0.25">
      <c r="Q1063" s="41">
        <v>54.737699999999997</v>
      </c>
      <c r="R1063" s="41">
        <v>1.85</v>
      </c>
      <c r="S1063" s="26">
        <f t="shared" si="32"/>
        <v>2.0410286445572003</v>
      </c>
      <c r="AC1063" s="41">
        <v>8</v>
      </c>
      <c r="AD1063" s="41">
        <v>61.505099999999999</v>
      </c>
      <c r="AE1063" s="27">
        <f t="shared" si="33"/>
        <v>57.691940707571746</v>
      </c>
    </row>
    <row r="1064" spans="17:31" x14ac:dyDescent="0.25">
      <c r="Q1064" s="41">
        <v>54.737699999999997</v>
      </c>
      <c r="R1064" s="41">
        <v>1.92</v>
      </c>
      <c r="S1064" s="26">
        <f t="shared" si="32"/>
        <v>2.0410286445572003</v>
      </c>
      <c r="AC1064" s="41">
        <v>8</v>
      </c>
      <c r="AD1064" s="41">
        <v>55.256616432843302</v>
      </c>
      <c r="AE1064" s="27">
        <f t="shared" si="33"/>
        <v>57.691940707571746</v>
      </c>
    </row>
    <row r="1065" spans="17:31" x14ac:dyDescent="0.25">
      <c r="Q1065" s="41">
        <v>54.737699999999997</v>
      </c>
      <c r="R1065" s="41">
        <v>1.99</v>
      </c>
      <c r="S1065" s="26">
        <f t="shared" si="32"/>
        <v>2.0410286445572003</v>
      </c>
      <c r="AC1065" s="41">
        <v>8</v>
      </c>
      <c r="AD1065" s="41">
        <v>49.098199999999999</v>
      </c>
      <c r="AE1065" s="27">
        <f t="shared" si="33"/>
        <v>57.691940707571746</v>
      </c>
    </row>
    <row r="1066" spans="17:31" x14ac:dyDescent="0.25">
      <c r="Q1066" s="41">
        <v>54.737699999999997</v>
      </c>
      <c r="R1066" s="41">
        <v>2.37</v>
      </c>
      <c r="S1066" s="26">
        <f t="shared" si="32"/>
        <v>2.0410286445572003</v>
      </c>
      <c r="AC1066" s="41">
        <v>8</v>
      </c>
      <c r="AD1066" s="41">
        <v>65.647893628191795</v>
      </c>
      <c r="AE1066" s="27">
        <f t="shared" si="33"/>
        <v>57.691940707571746</v>
      </c>
    </row>
    <row r="1067" spans="17:31" x14ac:dyDescent="0.25">
      <c r="Q1067" s="41">
        <v>55.076070000000001</v>
      </c>
      <c r="R1067" s="41">
        <v>1.925</v>
      </c>
      <c r="S1067" s="26">
        <f t="shared" si="32"/>
        <v>2.0776882540839794</v>
      </c>
      <c r="AC1067" s="41">
        <v>8</v>
      </c>
      <c r="AD1067" s="41">
        <v>71.605416887884502</v>
      </c>
      <c r="AE1067" s="27">
        <f t="shared" si="33"/>
        <v>57.691940707571746</v>
      </c>
    </row>
    <row r="1068" spans="17:31" x14ac:dyDescent="0.25">
      <c r="Q1068" s="41">
        <v>55.188859999999998</v>
      </c>
      <c r="R1068" s="41">
        <v>2.085</v>
      </c>
      <c r="S1068" s="26">
        <f t="shared" si="32"/>
        <v>2.0900030881347678</v>
      </c>
      <c r="AC1068" s="41">
        <v>8</v>
      </c>
      <c r="AD1068" s="41">
        <v>66.973569263511607</v>
      </c>
      <c r="AE1068" s="27">
        <f t="shared" si="33"/>
        <v>57.691940707571746</v>
      </c>
    </row>
    <row r="1069" spans="17:31" x14ac:dyDescent="0.25">
      <c r="Q1069" s="41">
        <v>55.301650000000002</v>
      </c>
      <c r="R1069" s="41">
        <v>2.125</v>
      </c>
      <c r="S1069" s="26">
        <f t="shared" si="32"/>
        <v>2.1023655484894328</v>
      </c>
      <c r="AC1069" s="41">
        <v>8</v>
      </c>
      <c r="AD1069" s="41">
        <v>52.382349176001298</v>
      </c>
      <c r="AE1069" s="27">
        <f t="shared" si="33"/>
        <v>57.691940707571746</v>
      </c>
    </row>
    <row r="1070" spans="17:31" x14ac:dyDescent="0.25">
      <c r="Q1070" s="41">
        <v>55.301650000000002</v>
      </c>
      <c r="R1070" s="41">
        <v>2.2000000000000002</v>
      </c>
      <c r="S1070" s="26">
        <f t="shared" si="32"/>
        <v>2.1023655484894328</v>
      </c>
      <c r="AC1070" s="41">
        <v>8</v>
      </c>
      <c r="AD1070" s="41">
        <v>70.742945716250503</v>
      </c>
      <c r="AE1070" s="27">
        <f t="shared" si="33"/>
        <v>57.691940707571746</v>
      </c>
    </row>
    <row r="1071" spans="17:31" x14ac:dyDescent="0.25">
      <c r="Q1071" s="41">
        <v>55.301650000000002</v>
      </c>
      <c r="R1071" s="41">
        <v>2.4</v>
      </c>
      <c r="S1071" s="26">
        <f t="shared" si="32"/>
        <v>2.1023655484894328</v>
      </c>
      <c r="AC1071" s="41">
        <v>8</v>
      </c>
      <c r="AD1071" s="41">
        <v>57.471099256563903</v>
      </c>
      <c r="AE1071" s="27">
        <f t="shared" si="33"/>
        <v>57.691940707571746</v>
      </c>
    </row>
    <row r="1072" spans="17:31" x14ac:dyDescent="0.25">
      <c r="Q1072" s="41">
        <v>55.301650000000002</v>
      </c>
      <c r="R1072" s="41">
        <v>2.1059999999999999</v>
      </c>
      <c r="S1072" s="26">
        <f t="shared" si="32"/>
        <v>2.1023655484894328</v>
      </c>
      <c r="AC1072" s="41">
        <v>8</v>
      </c>
      <c r="AD1072" s="41">
        <v>73.717500000000001</v>
      </c>
      <c r="AE1072" s="27">
        <f t="shared" si="33"/>
        <v>57.691940707571746</v>
      </c>
    </row>
    <row r="1073" spans="17:31" x14ac:dyDescent="0.25">
      <c r="Q1073" s="41">
        <v>55.301650000000002</v>
      </c>
      <c r="R1073" s="41">
        <v>1.91</v>
      </c>
      <c r="S1073" s="26">
        <f t="shared" si="32"/>
        <v>2.1023655484894328</v>
      </c>
      <c r="AC1073" s="41">
        <v>8</v>
      </c>
      <c r="AD1073" s="41">
        <v>57.8719711431403</v>
      </c>
      <c r="AE1073" s="27">
        <f t="shared" si="33"/>
        <v>57.691940707571746</v>
      </c>
    </row>
    <row r="1074" spans="17:31" x14ac:dyDescent="0.25">
      <c r="Q1074" s="41">
        <v>55.414439999999999</v>
      </c>
      <c r="R1074" s="41">
        <v>2.2799999999999998</v>
      </c>
      <c r="S1074" s="26">
        <f t="shared" si="32"/>
        <v>2.1147757216381868</v>
      </c>
      <c r="AC1074" s="41">
        <v>8</v>
      </c>
      <c r="AD1074" s="41">
        <v>55.229322779512202</v>
      </c>
      <c r="AE1074" s="27">
        <f t="shared" si="33"/>
        <v>57.691940707571746</v>
      </c>
    </row>
    <row r="1075" spans="17:31" x14ac:dyDescent="0.25">
      <c r="Q1075" s="41">
        <v>55.414439999999999</v>
      </c>
      <c r="R1075" s="41">
        <v>2.3250000000000002</v>
      </c>
      <c r="S1075" s="26">
        <f t="shared" si="32"/>
        <v>2.1147757216381868</v>
      </c>
      <c r="AC1075" s="41">
        <v>8</v>
      </c>
      <c r="AD1075" s="41">
        <v>64.455347147098493</v>
      </c>
      <c r="AE1075" s="27">
        <f t="shared" si="33"/>
        <v>57.691940707571746</v>
      </c>
    </row>
    <row r="1076" spans="17:31" x14ac:dyDescent="0.25">
      <c r="Q1076" s="41">
        <v>55.865600000000001</v>
      </c>
      <c r="R1076" s="41">
        <v>2.6</v>
      </c>
      <c r="S1076" s="26">
        <f t="shared" si="32"/>
        <v>2.1648952712924223</v>
      </c>
      <c r="AC1076" s="41">
        <v>8</v>
      </c>
      <c r="AD1076" s="41">
        <v>49.585022181860197</v>
      </c>
      <c r="AE1076" s="27">
        <f t="shared" si="33"/>
        <v>57.691940707571746</v>
      </c>
    </row>
    <row r="1077" spans="17:31" x14ac:dyDescent="0.25">
      <c r="Q1077" s="41">
        <v>55.865600000000001</v>
      </c>
      <c r="R1077" s="41">
        <v>2.21</v>
      </c>
      <c r="S1077" s="26">
        <f t="shared" si="32"/>
        <v>2.1648952712924223</v>
      </c>
      <c r="AC1077" s="41">
        <v>8</v>
      </c>
      <c r="AD1077" s="41">
        <v>47.6568481252596</v>
      </c>
      <c r="AE1077" s="27">
        <f t="shared" si="33"/>
        <v>57.691940707571746</v>
      </c>
    </row>
    <row r="1078" spans="17:31" x14ac:dyDescent="0.25">
      <c r="Q1078" s="41">
        <v>55.865600000000001</v>
      </c>
      <c r="R1078" s="41">
        <v>2.4350000000000001</v>
      </c>
      <c r="S1078" s="26">
        <f t="shared" si="32"/>
        <v>2.1648952712924223</v>
      </c>
      <c r="AC1078" s="41">
        <v>8</v>
      </c>
      <c r="AD1078" s="41">
        <v>57.18</v>
      </c>
      <c r="AE1078" s="27">
        <f t="shared" si="33"/>
        <v>57.691940707571746</v>
      </c>
    </row>
    <row r="1079" spans="17:31" x14ac:dyDescent="0.25">
      <c r="Q1079" s="41">
        <v>55.865600000000001</v>
      </c>
      <c r="R1079" s="41">
        <v>1.99</v>
      </c>
      <c r="S1079" s="26">
        <f t="shared" si="32"/>
        <v>2.1648952712924223</v>
      </c>
      <c r="AC1079" s="41">
        <v>8</v>
      </c>
      <c r="AD1079" s="41">
        <v>47.764869940510899</v>
      </c>
      <c r="AE1079" s="27">
        <f t="shared" si="33"/>
        <v>57.691940707571746</v>
      </c>
    </row>
    <row r="1080" spans="17:31" x14ac:dyDescent="0.25">
      <c r="Q1080" s="41">
        <v>55.865600000000001</v>
      </c>
      <c r="R1080" s="41">
        <v>2.19</v>
      </c>
      <c r="S1080" s="26">
        <f t="shared" si="32"/>
        <v>2.1648952712924223</v>
      </c>
      <c r="AC1080" s="41">
        <v>8</v>
      </c>
      <c r="AD1080" s="41">
        <v>60.711327692370901</v>
      </c>
      <c r="AE1080" s="27">
        <f t="shared" si="33"/>
        <v>57.691940707571746</v>
      </c>
    </row>
    <row r="1081" spans="17:31" x14ac:dyDescent="0.25">
      <c r="Q1081" s="41">
        <v>55.865600000000001</v>
      </c>
      <c r="R1081" s="41">
        <v>2.04</v>
      </c>
      <c r="S1081" s="26">
        <f t="shared" si="32"/>
        <v>2.1648952712924223</v>
      </c>
      <c r="AC1081" s="41">
        <v>8</v>
      </c>
      <c r="AD1081" s="41">
        <v>61.984712627364502</v>
      </c>
      <c r="AE1081" s="27">
        <f t="shared" si="33"/>
        <v>57.691940707571746</v>
      </c>
    </row>
    <row r="1082" spans="17:31" x14ac:dyDescent="0.25">
      <c r="Q1082" s="41">
        <v>55.865600000000001</v>
      </c>
      <c r="R1082" s="41">
        <v>2.2999999999999998</v>
      </c>
      <c r="S1082" s="26">
        <f t="shared" si="32"/>
        <v>2.1648952712924223</v>
      </c>
      <c r="AC1082" s="41">
        <v>8</v>
      </c>
      <c r="AD1082" s="41">
        <v>46.575361254226301</v>
      </c>
      <c r="AE1082" s="27">
        <f t="shared" si="33"/>
        <v>57.691940707571746</v>
      </c>
    </row>
    <row r="1083" spans="17:31" x14ac:dyDescent="0.25">
      <c r="Q1083" s="41">
        <v>55.865600000000001</v>
      </c>
      <c r="R1083" s="41">
        <v>2.29</v>
      </c>
      <c r="S1083" s="26">
        <f t="shared" si="32"/>
        <v>2.1648952712924223</v>
      </c>
      <c r="AC1083" s="41">
        <v>8</v>
      </c>
      <c r="AD1083" s="41">
        <v>59.7655240333847</v>
      </c>
      <c r="AE1083" s="27">
        <f t="shared" si="33"/>
        <v>57.691940707571746</v>
      </c>
    </row>
    <row r="1084" spans="17:31" x14ac:dyDescent="0.25">
      <c r="Q1084" s="41">
        <v>55.865600000000001</v>
      </c>
      <c r="R1084" s="41">
        <v>2.2000000000000002</v>
      </c>
      <c r="S1084" s="26">
        <f t="shared" si="32"/>
        <v>2.1648952712924223</v>
      </c>
      <c r="AC1084" s="41">
        <v>8</v>
      </c>
      <c r="AD1084" s="41">
        <v>73.2988814912582</v>
      </c>
      <c r="AE1084" s="27">
        <f t="shared" si="33"/>
        <v>57.691940707571746</v>
      </c>
    </row>
    <row r="1085" spans="17:31" x14ac:dyDescent="0.25">
      <c r="Q1085" s="41">
        <v>55.865600000000001</v>
      </c>
      <c r="R1085" s="41">
        <v>2.25</v>
      </c>
      <c r="S1085" s="26">
        <f t="shared" si="32"/>
        <v>2.1648952712924223</v>
      </c>
      <c r="AC1085" s="41">
        <v>8</v>
      </c>
      <c r="AD1085" s="41">
        <v>67.148301211860897</v>
      </c>
      <c r="AE1085" s="27">
        <f t="shared" si="33"/>
        <v>57.691940707571746</v>
      </c>
    </row>
    <row r="1086" spans="17:31" x14ac:dyDescent="0.25">
      <c r="Q1086" s="41">
        <v>55.865600000000001</v>
      </c>
      <c r="R1086" s="41">
        <v>2.2799999999999998</v>
      </c>
      <c r="S1086" s="26">
        <f t="shared" si="32"/>
        <v>2.1648952712924223</v>
      </c>
      <c r="AC1086" s="41">
        <v>8</v>
      </c>
      <c r="AD1086" s="41">
        <v>50.226100000000002</v>
      </c>
      <c r="AE1086" s="27">
        <f t="shared" si="33"/>
        <v>57.691940707571746</v>
      </c>
    </row>
    <row r="1087" spans="17:31" x14ac:dyDescent="0.25">
      <c r="Q1087" s="41">
        <v>55.865600000000001</v>
      </c>
      <c r="R1087" s="41">
        <v>2.1</v>
      </c>
      <c r="S1087" s="26">
        <f t="shared" si="32"/>
        <v>2.1648952712924223</v>
      </c>
      <c r="AC1087" s="41">
        <v>8</v>
      </c>
      <c r="AD1087" s="41">
        <v>57.959446092182397</v>
      </c>
      <c r="AE1087" s="27">
        <f t="shared" si="33"/>
        <v>57.691940707571746</v>
      </c>
    </row>
    <row r="1088" spans="17:31" x14ac:dyDescent="0.25">
      <c r="Q1088" s="41">
        <v>55.865600000000001</v>
      </c>
      <c r="R1088" s="41">
        <v>2.14</v>
      </c>
      <c r="S1088" s="26">
        <f t="shared" si="32"/>
        <v>2.1648952712924223</v>
      </c>
      <c r="AC1088" s="41">
        <v>8</v>
      </c>
      <c r="AD1088" s="41">
        <v>68.960083969958802</v>
      </c>
      <c r="AE1088" s="27">
        <f t="shared" si="33"/>
        <v>57.691940707571746</v>
      </c>
    </row>
    <row r="1089" spans="17:31" x14ac:dyDescent="0.25">
      <c r="Q1089" s="41">
        <v>55.865600000000001</v>
      </c>
      <c r="R1089" s="41">
        <v>2.79</v>
      </c>
      <c r="S1089" s="26">
        <f t="shared" si="32"/>
        <v>2.1648952712924223</v>
      </c>
      <c r="AC1089" s="41">
        <v>8</v>
      </c>
      <c r="AD1089" s="41">
        <v>64.995190978898606</v>
      </c>
      <c r="AE1089" s="27">
        <f t="shared" si="33"/>
        <v>57.691940707571746</v>
      </c>
    </row>
    <row r="1090" spans="17:31" x14ac:dyDescent="0.25">
      <c r="Q1090" s="41">
        <v>55.865600000000001</v>
      </c>
      <c r="R1090" s="41">
        <v>2.2799999999999998</v>
      </c>
      <c r="S1090" s="26">
        <f t="shared" si="32"/>
        <v>2.1648952712924223</v>
      </c>
      <c r="AC1090" s="41">
        <v>8</v>
      </c>
      <c r="AD1090" s="41">
        <v>56.8898186586772</v>
      </c>
      <c r="AE1090" s="27">
        <f t="shared" si="33"/>
        <v>57.691940707571746</v>
      </c>
    </row>
    <row r="1091" spans="17:31" x14ac:dyDescent="0.25">
      <c r="Q1091" s="41">
        <v>55.865600000000001</v>
      </c>
      <c r="R1091" s="41">
        <v>2.12</v>
      </c>
      <c r="S1091" s="26">
        <f t="shared" si="32"/>
        <v>2.1648952712924223</v>
      </c>
      <c r="AC1091" s="41">
        <v>8</v>
      </c>
      <c r="AD1091" s="41">
        <v>65.416081945637799</v>
      </c>
      <c r="AE1091" s="27">
        <f t="shared" si="33"/>
        <v>57.691940707571746</v>
      </c>
    </row>
    <row r="1092" spans="17:31" x14ac:dyDescent="0.25">
      <c r="Q1092" s="41">
        <v>55.865600000000001</v>
      </c>
      <c r="R1092" s="41">
        <v>2.3450000000000002</v>
      </c>
      <c r="S1092" s="26">
        <f t="shared" si="32"/>
        <v>2.1648952712924223</v>
      </c>
      <c r="AC1092" s="41">
        <v>8</v>
      </c>
      <c r="AD1092" s="41">
        <v>64.042500000000004</v>
      </c>
      <c r="AE1092" s="27">
        <f t="shared" si="33"/>
        <v>57.691940707571746</v>
      </c>
    </row>
    <row r="1093" spans="17:31" x14ac:dyDescent="0.25">
      <c r="Q1093" s="41">
        <v>55.865600000000001</v>
      </c>
      <c r="R1093" s="41">
        <v>2.23</v>
      </c>
      <c r="S1093" s="26">
        <f t="shared" si="32"/>
        <v>2.1648952712924223</v>
      </c>
      <c r="AC1093" s="41">
        <v>8</v>
      </c>
      <c r="AD1093" s="41">
        <v>53.354999999999997</v>
      </c>
      <c r="AE1093" s="27">
        <f t="shared" si="33"/>
        <v>57.691940707571746</v>
      </c>
    </row>
    <row r="1094" spans="17:31" x14ac:dyDescent="0.25">
      <c r="Q1094" s="41">
        <v>55.865600000000001</v>
      </c>
      <c r="R1094" s="41">
        <v>2.2799999999999998</v>
      </c>
      <c r="S1094" s="26">
        <f t="shared" si="32"/>
        <v>2.1648952712924223</v>
      </c>
      <c r="AC1094" s="41">
        <v>8</v>
      </c>
      <c r="AD1094" s="41">
        <v>68.522803297247805</v>
      </c>
      <c r="AE1094" s="27">
        <f t="shared" si="33"/>
        <v>57.691940707571746</v>
      </c>
    </row>
    <row r="1095" spans="17:31" x14ac:dyDescent="0.25">
      <c r="Q1095" s="41">
        <v>55.865600000000001</v>
      </c>
      <c r="R1095" s="41">
        <v>2.23</v>
      </c>
      <c r="S1095" s="26">
        <f t="shared" ref="S1095:S1158" si="34">$X$7*Q1095^$X$5</f>
        <v>2.1648952712924223</v>
      </c>
      <c r="AC1095" s="41">
        <v>8</v>
      </c>
      <c r="AD1095" s="41">
        <v>46.842399999999998</v>
      </c>
      <c r="AE1095" s="27">
        <f t="shared" ref="AE1095:AE1158" si="35">$X$25*(1-EXP(-$X$24*(AC1095-$X$26)))</f>
        <v>57.691940707571746</v>
      </c>
    </row>
    <row r="1096" spans="17:31" x14ac:dyDescent="0.25">
      <c r="Q1096" s="41">
        <v>55.865600000000001</v>
      </c>
      <c r="R1096" s="41">
        <v>1.87</v>
      </c>
      <c r="S1096" s="26">
        <f t="shared" si="34"/>
        <v>2.1648952712924223</v>
      </c>
      <c r="AC1096" s="41">
        <v>8</v>
      </c>
      <c r="AD1096" s="41">
        <v>53.363912215355498</v>
      </c>
      <c r="AE1096" s="27">
        <f t="shared" si="35"/>
        <v>57.691940707571746</v>
      </c>
    </row>
    <row r="1097" spans="17:31" x14ac:dyDescent="0.25">
      <c r="Q1097" s="41">
        <v>55.865600000000001</v>
      </c>
      <c r="R1097" s="41">
        <v>2.0550000000000002</v>
      </c>
      <c r="S1097" s="26">
        <f t="shared" si="34"/>
        <v>2.1648952712924223</v>
      </c>
      <c r="AC1097" s="41">
        <v>8</v>
      </c>
      <c r="AD1097" s="41">
        <v>55.065004429140899</v>
      </c>
      <c r="AE1097" s="27">
        <f t="shared" si="35"/>
        <v>57.691940707571746</v>
      </c>
    </row>
    <row r="1098" spans="17:31" x14ac:dyDescent="0.25">
      <c r="Q1098" s="41">
        <v>55.865600000000001</v>
      </c>
      <c r="R1098" s="41">
        <v>2.0099999999999998</v>
      </c>
      <c r="S1098" s="26">
        <f t="shared" si="34"/>
        <v>2.1648952712924223</v>
      </c>
      <c r="AC1098" s="41">
        <v>8</v>
      </c>
      <c r="AD1098" s="41">
        <v>48.416013712008599</v>
      </c>
      <c r="AE1098" s="27">
        <f t="shared" si="35"/>
        <v>57.691940707571746</v>
      </c>
    </row>
    <row r="1099" spans="17:31" x14ac:dyDescent="0.25">
      <c r="Q1099" s="41">
        <v>56.65513</v>
      </c>
      <c r="R1099" s="41">
        <v>1.86</v>
      </c>
      <c r="S1099" s="26">
        <f t="shared" si="34"/>
        <v>2.2544613873243891</v>
      </c>
      <c r="AC1099" s="41">
        <v>8</v>
      </c>
      <c r="AD1099" s="41">
        <v>58.958063970370098</v>
      </c>
      <c r="AE1099" s="27">
        <f t="shared" si="35"/>
        <v>57.691940707571746</v>
      </c>
    </row>
    <row r="1100" spans="17:31" x14ac:dyDescent="0.25">
      <c r="Q1100" s="41">
        <v>56.993499999999997</v>
      </c>
      <c r="R1100" s="41">
        <v>2.4649999999999999</v>
      </c>
      <c r="S1100" s="26">
        <f t="shared" si="34"/>
        <v>2.2935763771717674</v>
      </c>
      <c r="AC1100" s="41">
        <v>8</v>
      </c>
      <c r="AD1100" s="41">
        <v>66.447411200054106</v>
      </c>
      <c r="AE1100" s="27">
        <f t="shared" si="35"/>
        <v>57.691940707571746</v>
      </c>
    </row>
    <row r="1101" spans="17:31" x14ac:dyDescent="0.25">
      <c r="Q1101" s="41">
        <v>56.993499999999997</v>
      </c>
      <c r="R1101" s="41">
        <v>2.68</v>
      </c>
      <c r="S1101" s="26">
        <f t="shared" si="34"/>
        <v>2.2935763771717674</v>
      </c>
      <c r="AC1101" s="41">
        <v>8</v>
      </c>
      <c r="AD1101" s="41">
        <v>62.001765631781097</v>
      </c>
      <c r="AE1101" s="27">
        <f t="shared" si="35"/>
        <v>57.691940707571746</v>
      </c>
    </row>
    <row r="1102" spans="17:31" x14ac:dyDescent="0.25">
      <c r="Q1102" s="41">
        <v>56.993499999999997</v>
      </c>
      <c r="R1102" s="41">
        <v>2.3199999999999998</v>
      </c>
      <c r="S1102" s="26">
        <f t="shared" si="34"/>
        <v>2.2935763771717674</v>
      </c>
      <c r="AC1102" s="41">
        <v>8</v>
      </c>
      <c r="AD1102" s="41">
        <v>54.993598358786599</v>
      </c>
      <c r="AE1102" s="27">
        <f t="shared" si="35"/>
        <v>57.691940707571746</v>
      </c>
    </row>
    <row r="1103" spans="17:31" x14ac:dyDescent="0.25">
      <c r="Q1103" s="41">
        <v>56.993499999999997</v>
      </c>
      <c r="R1103" s="41">
        <v>2.4700000000000002</v>
      </c>
      <c r="S1103" s="26">
        <f t="shared" si="34"/>
        <v>2.2935763771717674</v>
      </c>
      <c r="AC1103" s="41">
        <v>8</v>
      </c>
      <c r="AD1103" s="41">
        <v>55.302274330614502</v>
      </c>
      <c r="AE1103" s="27">
        <f t="shared" si="35"/>
        <v>57.691940707571746</v>
      </c>
    </row>
    <row r="1104" spans="17:31" x14ac:dyDescent="0.25">
      <c r="Q1104" s="41">
        <v>56.993499999999997</v>
      </c>
      <c r="R1104" s="41">
        <v>2.5</v>
      </c>
      <c r="S1104" s="26">
        <f t="shared" si="34"/>
        <v>2.2935763771717674</v>
      </c>
      <c r="AC1104" s="41">
        <v>8</v>
      </c>
      <c r="AD1104" s="41">
        <v>50.494107319440097</v>
      </c>
      <c r="AE1104" s="27">
        <f t="shared" si="35"/>
        <v>57.691940707571746</v>
      </c>
    </row>
    <row r="1105" spans="17:31" x14ac:dyDescent="0.25">
      <c r="Q1105" s="41">
        <v>56.993499999999997</v>
      </c>
      <c r="R1105" s="41">
        <v>2.21</v>
      </c>
      <c r="S1105" s="26">
        <f t="shared" si="34"/>
        <v>2.2935763771717674</v>
      </c>
      <c r="AC1105" s="41">
        <v>8</v>
      </c>
      <c r="AD1105" s="41">
        <v>64.682448920785703</v>
      </c>
      <c r="AE1105" s="27">
        <f t="shared" si="35"/>
        <v>57.691940707571746</v>
      </c>
    </row>
    <row r="1106" spans="17:31" x14ac:dyDescent="0.25">
      <c r="Q1106" s="41">
        <v>56.993499999999997</v>
      </c>
      <c r="R1106" s="41">
        <v>2.355</v>
      </c>
      <c r="S1106" s="26">
        <f t="shared" si="34"/>
        <v>2.2935763771717674</v>
      </c>
      <c r="AC1106" s="41">
        <v>8</v>
      </c>
      <c r="AD1106" s="41">
        <v>72.106796122911504</v>
      </c>
      <c r="AE1106" s="27">
        <f t="shared" si="35"/>
        <v>57.691940707571746</v>
      </c>
    </row>
    <row r="1107" spans="17:31" x14ac:dyDescent="0.25">
      <c r="Q1107" s="41">
        <v>56.993499999999997</v>
      </c>
      <c r="R1107" s="41">
        <v>2.6</v>
      </c>
      <c r="S1107" s="26">
        <f t="shared" si="34"/>
        <v>2.2935763771717674</v>
      </c>
      <c r="AC1107" s="41">
        <v>8</v>
      </c>
      <c r="AD1107" s="41">
        <v>61.7180218812967</v>
      </c>
      <c r="AE1107" s="27">
        <f t="shared" si="35"/>
        <v>57.691940707571746</v>
      </c>
    </row>
    <row r="1108" spans="17:31" x14ac:dyDescent="0.25">
      <c r="Q1108" s="41">
        <v>56.993499999999997</v>
      </c>
      <c r="R1108" s="41">
        <v>2.04</v>
      </c>
      <c r="S1108" s="26">
        <f t="shared" si="34"/>
        <v>2.2935763771717674</v>
      </c>
      <c r="AC1108" s="41">
        <v>8</v>
      </c>
      <c r="AD1108" s="41">
        <v>71.58</v>
      </c>
      <c r="AE1108" s="27">
        <f t="shared" si="35"/>
        <v>57.691940707571746</v>
      </c>
    </row>
    <row r="1109" spans="17:31" x14ac:dyDescent="0.25">
      <c r="Q1109" s="41">
        <v>56.993499999999997</v>
      </c>
      <c r="R1109" s="41">
        <v>2.33</v>
      </c>
      <c r="S1109" s="26">
        <f t="shared" si="34"/>
        <v>2.2935763771717674</v>
      </c>
      <c r="AC1109" s="41">
        <v>9</v>
      </c>
      <c r="AD1109" s="41">
        <v>60.059141428103999</v>
      </c>
      <c r="AE1109" s="27">
        <f t="shared" si="35"/>
        <v>61.586018072054024</v>
      </c>
    </row>
    <row r="1110" spans="17:31" x14ac:dyDescent="0.25">
      <c r="Q1110" s="41">
        <v>56.993499999999997</v>
      </c>
      <c r="R1110" s="41">
        <v>2.59</v>
      </c>
      <c r="S1110" s="26">
        <f t="shared" si="34"/>
        <v>2.2935763771717674</v>
      </c>
      <c r="AC1110" s="41">
        <v>9</v>
      </c>
      <c r="AD1110" s="41">
        <v>53.6098</v>
      </c>
      <c r="AE1110" s="27">
        <f t="shared" si="35"/>
        <v>61.586018072054024</v>
      </c>
    </row>
    <row r="1111" spans="17:31" x14ac:dyDescent="0.25">
      <c r="Q1111" s="41">
        <v>56.993499999999997</v>
      </c>
      <c r="R1111" s="41">
        <v>2.2999999999999998</v>
      </c>
      <c r="S1111" s="26">
        <f t="shared" si="34"/>
        <v>2.2935763771717674</v>
      </c>
      <c r="AC1111" s="41">
        <v>9</v>
      </c>
      <c r="AD1111" s="41">
        <v>64.329315661153501</v>
      </c>
      <c r="AE1111" s="27">
        <f t="shared" si="35"/>
        <v>61.586018072054024</v>
      </c>
    </row>
    <row r="1112" spans="17:31" x14ac:dyDescent="0.25">
      <c r="Q1112" s="41">
        <v>56.993499999999997</v>
      </c>
      <c r="R1112" s="41">
        <v>1.5</v>
      </c>
      <c r="S1112" s="26">
        <f t="shared" si="34"/>
        <v>2.2935763771717674</v>
      </c>
      <c r="AC1112" s="41">
        <v>9</v>
      </c>
      <c r="AD1112" s="41">
        <v>66.0167</v>
      </c>
      <c r="AE1112" s="27">
        <f t="shared" si="35"/>
        <v>61.586018072054024</v>
      </c>
    </row>
    <row r="1113" spans="17:31" x14ac:dyDescent="0.25">
      <c r="Q1113" s="41">
        <v>56.993499999999997</v>
      </c>
      <c r="R1113" s="41">
        <v>2.31</v>
      </c>
      <c r="S1113" s="26">
        <f t="shared" si="34"/>
        <v>2.2935763771717674</v>
      </c>
      <c r="AC1113" s="41">
        <v>9</v>
      </c>
      <c r="AD1113" s="41">
        <v>59.969858185602199</v>
      </c>
      <c r="AE1113" s="27">
        <f t="shared" si="35"/>
        <v>61.586018072054024</v>
      </c>
    </row>
    <row r="1114" spans="17:31" x14ac:dyDescent="0.25">
      <c r="Q1114" s="41">
        <v>56.993499999999997</v>
      </c>
      <c r="R1114" s="41">
        <v>2.25</v>
      </c>
      <c r="S1114" s="26">
        <f t="shared" si="34"/>
        <v>2.2935763771717674</v>
      </c>
      <c r="AC1114" s="41">
        <v>9</v>
      </c>
      <c r="AD1114" s="41">
        <v>58.192848108855898</v>
      </c>
      <c r="AE1114" s="27">
        <f t="shared" si="35"/>
        <v>61.586018072054024</v>
      </c>
    </row>
    <row r="1115" spans="17:31" x14ac:dyDescent="0.25">
      <c r="Q1115" s="41">
        <v>56.993499999999997</v>
      </c>
      <c r="R1115" s="41">
        <v>1.6</v>
      </c>
      <c r="S1115" s="26">
        <f t="shared" si="34"/>
        <v>2.2935763771717674</v>
      </c>
      <c r="AC1115" s="41">
        <v>9</v>
      </c>
      <c r="AD1115" s="41">
        <v>66.0167</v>
      </c>
      <c r="AE1115" s="27">
        <f t="shared" si="35"/>
        <v>61.586018072054024</v>
      </c>
    </row>
    <row r="1116" spans="17:31" x14ac:dyDescent="0.25">
      <c r="Q1116" s="41">
        <v>56.993499999999997</v>
      </c>
      <c r="R1116" s="41">
        <v>2.5</v>
      </c>
      <c r="S1116" s="26">
        <f t="shared" si="34"/>
        <v>2.2935763771717674</v>
      </c>
      <c r="AC1116" s="41">
        <v>9</v>
      </c>
      <c r="AD1116" s="41">
        <v>68.292801951794004</v>
      </c>
      <c r="AE1116" s="27">
        <f t="shared" si="35"/>
        <v>61.586018072054024</v>
      </c>
    </row>
    <row r="1117" spans="17:31" x14ac:dyDescent="0.25">
      <c r="Q1117" s="41">
        <v>56.993499999999997</v>
      </c>
      <c r="R1117" s="41">
        <v>2.11</v>
      </c>
      <c r="S1117" s="26">
        <f t="shared" si="34"/>
        <v>2.2935763771717674</v>
      </c>
      <c r="AC1117" s="41">
        <v>9</v>
      </c>
      <c r="AD1117" s="41">
        <v>60.217500000000001</v>
      </c>
      <c r="AE1117" s="27">
        <f t="shared" si="35"/>
        <v>61.586018072054024</v>
      </c>
    </row>
    <row r="1118" spans="17:31" x14ac:dyDescent="0.25">
      <c r="Q1118" s="41">
        <v>56.993499999999997</v>
      </c>
      <c r="R1118" s="41">
        <v>2.34</v>
      </c>
      <c r="S1118" s="26">
        <f t="shared" si="34"/>
        <v>2.2935763771717674</v>
      </c>
      <c r="AC1118" s="41">
        <v>9</v>
      </c>
      <c r="AD1118" s="41">
        <v>63.48</v>
      </c>
      <c r="AE1118" s="27">
        <f t="shared" si="35"/>
        <v>61.586018072054024</v>
      </c>
    </row>
    <row r="1119" spans="17:31" x14ac:dyDescent="0.25">
      <c r="Q1119" s="41">
        <v>56.993499999999997</v>
      </c>
      <c r="R1119" s="41">
        <v>2.34</v>
      </c>
      <c r="S1119" s="26">
        <f t="shared" si="34"/>
        <v>2.2935763771717674</v>
      </c>
      <c r="AC1119" s="41">
        <v>9</v>
      </c>
      <c r="AD1119" s="41">
        <v>61.869002263304701</v>
      </c>
      <c r="AE1119" s="27">
        <f t="shared" si="35"/>
        <v>61.586018072054024</v>
      </c>
    </row>
    <row r="1120" spans="17:31" x14ac:dyDescent="0.25">
      <c r="Q1120" s="41">
        <v>56.993499999999997</v>
      </c>
      <c r="R1120" s="41">
        <v>2.2250000000000001</v>
      </c>
      <c r="S1120" s="26">
        <f t="shared" si="34"/>
        <v>2.2935763771717674</v>
      </c>
      <c r="AC1120" s="41">
        <v>9</v>
      </c>
      <c r="AD1120" s="41">
        <v>59.249299999999998</v>
      </c>
      <c r="AE1120" s="27">
        <f t="shared" si="35"/>
        <v>61.586018072054024</v>
      </c>
    </row>
    <row r="1121" spans="17:31" x14ac:dyDescent="0.25">
      <c r="Q1121" s="41">
        <v>56.993499999999997</v>
      </c>
      <c r="R1121" s="41">
        <v>2.66</v>
      </c>
      <c r="S1121" s="26">
        <f t="shared" si="34"/>
        <v>2.2935763771717674</v>
      </c>
      <c r="AC1121" s="41">
        <v>9</v>
      </c>
      <c r="AD1121" s="41">
        <v>45.714500000000001</v>
      </c>
      <c r="AE1121" s="27">
        <f t="shared" si="35"/>
        <v>61.586018072054024</v>
      </c>
    </row>
    <row r="1122" spans="17:31" x14ac:dyDescent="0.25">
      <c r="Q1122" s="41">
        <v>56.993499999999997</v>
      </c>
      <c r="R1122" s="41">
        <v>2.31</v>
      </c>
      <c r="S1122" s="26">
        <f t="shared" si="34"/>
        <v>2.2935763771717674</v>
      </c>
      <c r="AC1122" s="41">
        <v>9</v>
      </c>
      <c r="AD1122" s="41">
        <v>56.993499999999997</v>
      </c>
      <c r="AE1122" s="27">
        <f t="shared" si="35"/>
        <v>61.586018072054024</v>
      </c>
    </row>
    <row r="1123" spans="17:31" x14ac:dyDescent="0.25">
      <c r="Q1123" s="41">
        <v>56.993499999999997</v>
      </c>
      <c r="R1123" s="41">
        <v>2.0750000000000002</v>
      </c>
      <c r="S1123" s="26">
        <f t="shared" si="34"/>
        <v>2.2935763771717674</v>
      </c>
      <c r="AC1123" s="41">
        <v>9</v>
      </c>
      <c r="AD1123" s="41">
        <v>59.456041962047799</v>
      </c>
      <c r="AE1123" s="27">
        <f t="shared" si="35"/>
        <v>61.586018072054024</v>
      </c>
    </row>
    <row r="1124" spans="17:31" x14ac:dyDescent="0.25">
      <c r="Q1124" s="41">
        <v>56.993499999999997</v>
      </c>
      <c r="R1124" s="41">
        <v>2.61</v>
      </c>
      <c r="S1124" s="26">
        <f t="shared" si="34"/>
        <v>2.2935763771717674</v>
      </c>
      <c r="AC1124" s="41">
        <v>9</v>
      </c>
      <c r="AD1124" s="41">
        <v>67.168404059066205</v>
      </c>
      <c r="AE1124" s="27">
        <f t="shared" si="35"/>
        <v>61.586018072054024</v>
      </c>
    </row>
    <row r="1125" spans="17:31" x14ac:dyDescent="0.25">
      <c r="Q1125" s="41">
        <v>56.993499999999997</v>
      </c>
      <c r="R1125" s="41">
        <v>2.5419999999999998</v>
      </c>
      <c r="S1125" s="26">
        <f t="shared" si="34"/>
        <v>2.2935763771717674</v>
      </c>
      <c r="AC1125" s="41">
        <v>9</v>
      </c>
      <c r="AD1125" s="41">
        <v>64.942499999999995</v>
      </c>
      <c r="AE1125" s="27">
        <f t="shared" si="35"/>
        <v>61.586018072054024</v>
      </c>
    </row>
    <row r="1126" spans="17:31" x14ac:dyDescent="0.25">
      <c r="Q1126" s="41">
        <v>56.993499999999997</v>
      </c>
      <c r="R1126" s="41">
        <v>2.25</v>
      </c>
      <c r="S1126" s="26">
        <f t="shared" si="34"/>
        <v>2.2935763771717674</v>
      </c>
      <c r="AC1126" s="41">
        <v>9</v>
      </c>
      <c r="AD1126" s="41">
        <v>52.481900000000003</v>
      </c>
      <c r="AE1126" s="27">
        <f t="shared" si="35"/>
        <v>61.586018072054024</v>
      </c>
    </row>
    <row r="1127" spans="17:31" x14ac:dyDescent="0.25">
      <c r="Q1127" s="41">
        <v>56.993499999999997</v>
      </c>
      <c r="R1127" s="41">
        <v>2.5</v>
      </c>
      <c r="S1127" s="26">
        <f t="shared" si="34"/>
        <v>2.2935763771717674</v>
      </c>
      <c r="AC1127" s="41">
        <v>9</v>
      </c>
      <c r="AD1127" s="41">
        <v>66.5668240009729</v>
      </c>
      <c r="AE1127" s="27">
        <f t="shared" si="35"/>
        <v>61.586018072054024</v>
      </c>
    </row>
    <row r="1128" spans="17:31" x14ac:dyDescent="0.25">
      <c r="Q1128" s="41">
        <v>56.993499999999997</v>
      </c>
      <c r="R1128" s="41">
        <v>2.1</v>
      </c>
      <c r="S1128" s="26">
        <f t="shared" si="34"/>
        <v>2.2935763771717674</v>
      </c>
      <c r="AC1128" s="41">
        <v>9</v>
      </c>
      <c r="AD1128" s="41">
        <v>48.090111518012002</v>
      </c>
      <c r="AE1128" s="27">
        <f t="shared" si="35"/>
        <v>61.586018072054024</v>
      </c>
    </row>
    <row r="1129" spans="17:31" x14ac:dyDescent="0.25">
      <c r="Q1129" s="41">
        <v>57.106290000000001</v>
      </c>
      <c r="R1129" s="41">
        <v>2.25</v>
      </c>
      <c r="S1129" s="26">
        <f t="shared" si="34"/>
        <v>2.3067126078128397</v>
      </c>
      <c r="AC1129" s="41">
        <v>9</v>
      </c>
      <c r="AD1129" s="41">
        <v>62.633000000000003</v>
      </c>
      <c r="AE1129" s="27">
        <f t="shared" si="35"/>
        <v>61.586018072054024</v>
      </c>
    </row>
    <row r="1130" spans="17:31" x14ac:dyDescent="0.25">
      <c r="Q1130" s="41">
        <v>57.895820000000001</v>
      </c>
      <c r="R1130" s="41">
        <v>2.25</v>
      </c>
      <c r="S1130" s="26">
        <f t="shared" si="34"/>
        <v>2.4000456779976886</v>
      </c>
      <c r="AC1130" s="41">
        <v>9</v>
      </c>
      <c r="AD1130" s="41">
        <v>54.762888494167697</v>
      </c>
      <c r="AE1130" s="27">
        <f t="shared" si="35"/>
        <v>61.586018072054024</v>
      </c>
    </row>
    <row r="1131" spans="17:31" x14ac:dyDescent="0.25">
      <c r="Q1131" s="41">
        <v>58.121400000000001</v>
      </c>
      <c r="R1131" s="41">
        <v>2.33</v>
      </c>
      <c r="S1131" s="26">
        <f t="shared" si="34"/>
        <v>2.4271582489880963</v>
      </c>
      <c r="AC1131" s="41">
        <v>9</v>
      </c>
      <c r="AD1131" s="41">
        <v>65.504999999999995</v>
      </c>
      <c r="AE1131" s="27">
        <f t="shared" si="35"/>
        <v>61.586018072054024</v>
      </c>
    </row>
    <row r="1132" spans="17:31" x14ac:dyDescent="0.25">
      <c r="Q1132" s="41">
        <v>58.121400000000001</v>
      </c>
      <c r="R1132" s="41">
        <v>2.2000000000000002</v>
      </c>
      <c r="S1132" s="26">
        <f t="shared" si="34"/>
        <v>2.4271582489880963</v>
      </c>
      <c r="AC1132" s="41">
        <v>9</v>
      </c>
      <c r="AD1132" s="41">
        <v>67.7841459580806</v>
      </c>
      <c r="AE1132" s="27">
        <f t="shared" si="35"/>
        <v>61.586018072054024</v>
      </c>
    </row>
    <row r="1133" spans="17:31" x14ac:dyDescent="0.25">
      <c r="Q1133" s="41">
        <v>58.121400000000001</v>
      </c>
      <c r="R1133" s="41">
        <v>2.1800000000000002</v>
      </c>
      <c r="S1133" s="26">
        <f t="shared" si="34"/>
        <v>2.4271582489880963</v>
      </c>
      <c r="AC1133" s="41">
        <v>9</v>
      </c>
      <c r="AD1133" s="41">
        <v>52.026546855428798</v>
      </c>
      <c r="AE1133" s="27">
        <f t="shared" si="35"/>
        <v>61.586018072054024</v>
      </c>
    </row>
    <row r="1134" spans="17:31" x14ac:dyDescent="0.25">
      <c r="Q1134" s="41">
        <v>58.121400000000001</v>
      </c>
      <c r="R1134" s="41">
        <v>2.2400000000000002</v>
      </c>
      <c r="S1134" s="26">
        <f t="shared" si="34"/>
        <v>2.4271582489880963</v>
      </c>
      <c r="AC1134" s="41">
        <v>9</v>
      </c>
      <c r="AD1134" s="41">
        <v>66.855000000000004</v>
      </c>
      <c r="AE1134" s="27">
        <f t="shared" si="35"/>
        <v>61.586018072054024</v>
      </c>
    </row>
    <row r="1135" spans="17:31" x14ac:dyDescent="0.25">
      <c r="Q1135" s="41">
        <v>58.121400000000001</v>
      </c>
      <c r="R1135" s="41">
        <v>2.57</v>
      </c>
      <c r="S1135" s="26">
        <f t="shared" si="34"/>
        <v>2.4271582489880963</v>
      </c>
      <c r="AC1135" s="41">
        <v>9</v>
      </c>
      <c r="AD1135" s="41">
        <v>64.888800000000003</v>
      </c>
      <c r="AE1135" s="27">
        <f t="shared" si="35"/>
        <v>61.586018072054024</v>
      </c>
    </row>
    <row r="1136" spans="17:31" x14ac:dyDescent="0.25">
      <c r="Q1136" s="41">
        <v>58.121400000000001</v>
      </c>
      <c r="R1136" s="41">
        <v>2.52</v>
      </c>
      <c r="S1136" s="26">
        <f t="shared" si="34"/>
        <v>2.4271582489880963</v>
      </c>
      <c r="AC1136" s="41">
        <v>9</v>
      </c>
      <c r="AD1136" s="41">
        <v>67.754999999999995</v>
      </c>
      <c r="AE1136" s="27">
        <f t="shared" si="35"/>
        <v>61.586018072054024</v>
      </c>
    </row>
    <row r="1137" spans="17:31" x14ac:dyDescent="0.25">
      <c r="Q1137" s="41">
        <v>58.121400000000001</v>
      </c>
      <c r="R1137" s="41">
        <v>2.11</v>
      </c>
      <c r="S1137" s="26">
        <f t="shared" si="34"/>
        <v>2.4271582489880963</v>
      </c>
      <c r="AC1137" s="41">
        <v>9</v>
      </c>
      <c r="AD1137" s="41">
        <v>51.677790911400102</v>
      </c>
      <c r="AE1137" s="27">
        <f t="shared" si="35"/>
        <v>61.586018072054024</v>
      </c>
    </row>
    <row r="1138" spans="17:31" x14ac:dyDescent="0.25">
      <c r="Q1138" s="41">
        <v>58.121400000000001</v>
      </c>
      <c r="R1138" s="41">
        <v>2.68</v>
      </c>
      <c r="S1138" s="26">
        <f t="shared" si="34"/>
        <v>2.4271582489880963</v>
      </c>
      <c r="AC1138" s="41">
        <v>9</v>
      </c>
      <c r="AD1138" s="41">
        <v>53.6098</v>
      </c>
      <c r="AE1138" s="27">
        <f t="shared" si="35"/>
        <v>61.586018072054024</v>
      </c>
    </row>
    <row r="1139" spans="17:31" x14ac:dyDescent="0.25">
      <c r="Q1139" s="41">
        <v>58.121400000000001</v>
      </c>
      <c r="R1139" s="41">
        <v>2.52</v>
      </c>
      <c r="S1139" s="26">
        <f t="shared" si="34"/>
        <v>2.4271582489880963</v>
      </c>
      <c r="AC1139" s="41">
        <v>9</v>
      </c>
      <c r="AD1139" s="41">
        <v>70.613422920863201</v>
      </c>
      <c r="AE1139" s="27">
        <f t="shared" si="35"/>
        <v>61.586018072054024</v>
      </c>
    </row>
    <row r="1140" spans="17:31" x14ac:dyDescent="0.25">
      <c r="Q1140" s="41">
        <v>58.121400000000001</v>
      </c>
      <c r="R1140" s="41">
        <v>2.21</v>
      </c>
      <c r="S1140" s="26">
        <f t="shared" si="34"/>
        <v>2.4271582489880963</v>
      </c>
      <c r="AC1140" s="41">
        <v>9</v>
      </c>
      <c r="AD1140" s="41">
        <v>61.596116655904403</v>
      </c>
      <c r="AE1140" s="27">
        <f t="shared" si="35"/>
        <v>61.586018072054024</v>
      </c>
    </row>
    <row r="1141" spans="17:31" x14ac:dyDescent="0.25">
      <c r="Q1141" s="41">
        <v>58.121400000000001</v>
      </c>
      <c r="R1141" s="41">
        <v>2.3530000000000002</v>
      </c>
      <c r="S1141" s="26">
        <f t="shared" si="34"/>
        <v>2.4271582489880963</v>
      </c>
      <c r="AC1141" s="41">
        <v>9</v>
      </c>
      <c r="AD1141" s="41">
        <v>64.477172811620605</v>
      </c>
      <c r="AE1141" s="27">
        <f t="shared" si="35"/>
        <v>61.586018072054024</v>
      </c>
    </row>
    <row r="1142" spans="17:31" x14ac:dyDescent="0.25">
      <c r="Q1142" s="41">
        <v>58.121400000000001</v>
      </c>
      <c r="R1142" s="41">
        <v>2.41</v>
      </c>
      <c r="S1142" s="26">
        <f t="shared" si="34"/>
        <v>2.4271582489880963</v>
      </c>
      <c r="AC1142" s="41">
        <v>9</v>
      </c>
      <c r="AD1142" s="41">
        <v>72.870013862640505</v>
      </c>
      <c r="AE1142" s="27">
        <f t="shared" si="35"/>
        <v>61.586018072054024</v>
      </c>
    </row>
    <row r="1143" spans="17:31" x14ac:dyDescent="0.25">
      <c r="Q1143" s="41">
        <v>58.121400000000001</v>
      </c>
      <c r="R1143" s="41">
        <v>2.56</v>
      </c>
      <c r="S1143" s="26">
        <f t="shared" si="34"/>
        <v>2.4271582489880963</v>
      </c>
      <c r="AC1143" s="41">
        <v>9</v>
      </c>
      <c r="AD1143" s="41">
        <v>78.78</v>
      </c>
      <c r="AE1143" s="27">
        <f t="shared" si="35"/>
        <v>61.586018072054024</v>
      </c>
    </row>
    <row r="1144" spans="17:31" x14ac:dyDescent="0.25">
      <c r="Q1144" s="41">
        <v>58.121400000000001</v>
      </c>
      <c r="R1144" s="41">
        <v>2.4</v>
      </c>
      <c r="S1144" s="26">
        <f t="shared" si="34"/>
        <v>2.4271582489880963</v>
      </c>
      <c r="AC1144" s="41">
        <v>9</v>
      </c>
      <c r="AD1144" s="41">
        <v>61.484132700221103</v>
      </c>
      <c r="AE1144" s="27">
        <f t="shared" si="35"/>
        <v>61.586018072054024</v>
      </c>
    </row>
    <row r="1145" spans="17:31" x14ac:dyDescent="0.25">
      <c r="Q1145" s="41">
        <v>58.121400000000001</v>
      </c>
      <c r="R1145" s="41">
        <v>2.25</v>
      </c>
      <c r="S1145" s="26">
        <f t="shared" si="34"/>
        <v>2.4271582489880963</v>
      </c>
      <c r="AC1145" s="41">
        <v>9</v>
      </c>
      <c r="AD1145" s="41">
        <v>62.4425538213819</v>
      </c>
      <c r="AE1145" s="27">
        <f t="shared" si="35"/>
        <v>61.586018072054024</v>
      </c>
    </row>
    <row r="1146" spans="17:31" x14ac:dyDescent="0.25">
      <c r="Q1146" s="41">
        <v>58.121400000000001</v>
      </c>
      <c r="R1146" s="41">
        <v>2.4049999999999998</v>
      </c>
      <c r="S1146" s="26">
        <f t="shared" si="34"/>
        <v>2.4271582489880963</v>
      </c>
      <c r="AC1146" s="41">
        <v>9</v>
      </c>
      <c r="AD1146" s="41">
        <v>58.0782082001178</v>
      </c>
      <c r="AE1146" s="27">
        <f t="shared" si="35"/>
        <v>61.586018072054024</v>
      </c>
    </row>
    <row r="1147" spans="17:31" x14ac:dyDescent="0.25">
      <c r="Q1147" s="41">
        <v>58.121400000000001</v>
      </c>
      <c r="R1147" s="41">
        <v>2.4300000000000002</v>
      </c>
      <c r="S1147" s="26">
        <f t="shared" si="34"/>
        <v>2.4271582489880963</v>
      </c>
      <c r="AC1147" s="41">
        <v>9</v>
      </c>
      <c r="AD1147" s="41">
        <v>74.116626911587502</v>
      </c>
      <c r="AE1147" s="27">
        <f t="shared" si="35"/>
        <v>61.586018072054024</v>
      </c>
    </row>
    <row r="1148" spans="17:31" x14ac:dyDescent="0.25">
      <c r="Q1148" s="41">
        <v>58.121400000000001</v>
      </c>
      <c r="R1148" s="41">
        <v>2.415</v>
      </c>
      <c r="S1148" s="26">
        <f t="shared" si="34"/>
        <v>2.4271582489880963</v>
      </c>
      <c r="AC1148" s="41">
        <v>9</v>
      </c>
      <c r="AD1148" s="41">
        <v>58.584308589253403</v>
      </c>
      <c r="AE1148" s="27">
        <f t="shared" si="35"/>
        <v>61.586018072054024</v>
      </c>
    </row>
    <row r="1149" spans="17:31" x14ac:dyDescent="0.25">
      <c r="Q1149" s="41">
        <v>58.121400000000001</v>
      </c>
      <c r="R1149" s="41">
        <v>2.5</v>
      </c>
      <c r="S1149" s="26">
        <f t="shared" si="34"/>
        <v>2.4271582489880963</v>
      </c>
      <c r="AC1149" s="41">
        <v>9</v>
      </c>
      <c r="AD1149" s="41">
        <v>70.9455483781895</v>
      </c>
      <c r="AE1149" s="27">
        <f t="shared" si="35"/>
        <v>61.586018072054024</v>
      </c>
    </row>
    <row r="1150" spans="17:31" x14ac:dyDescent="0.25">
      <c r="Q1150" s="41">
        <v>58.121400000000001</v>
      </c>
      <c r="R1150" s="41">
        <v>2.68</v>
      </c>
      <c r="S1150" s="26">
        <f t="shared" si="34"/>
        <v>2.4271582489880963</v>
      </c>
      <c r="AC1150" s="41">
        <v>9</v>
      </c>
      <c r="AD1150" s="41">
        <v>53.6098</v>
      </c>
      <c r="AE1150" s="27">
        <f t="shared" si="35"/>
        <v>61.586018072054024</v>
      </c>
    </row>
    <row r="1151" spans="17:31" x14ac:dyDescent="0.25">
      <c r="Q1151" s="41">
        <v>59.249299999999998</v>
      </c>
      <c r="R1151" s="41">
        <v>2.52</v>
      </c>
      <c r="S1151" s="26">
        <f t="shared" si="34"/>
        <v>2.5657269836421279</v>
      </c>
      <c r="AC1151" s="41">
        <v>9</v>
      </c>
      <c r="AD1151" s="41">
        <v>57.854999999999997</v>
      </c>
      <c r="AE1151" s="27">
        <f t="shared" si="35"/>
        <v>61.586018072054024</v>
      </c>
    </row>
    <row r="1152" spans="17:31" x14ac:dyDescent="0.25">
      <c r="Q1152" s="41">
        <v>59.249299999999998</v>
      </c>
      <c r="R1152" s="41">
        <v>2.4500000000000002</v>
      </c>
      <c r="S1152" s="26">
        <f t="shared" si="34"/>
        <v>2.5657269836421279</v>
      </c>
      <c r="AC1152" s="41">
        <v>9</v>
      </c>
      <c r="AD1152" s="41">
        <v>64.881259029757302</v>
      </c>
      <c r="AE1152" s="27">
        <f t="shared" si="35"/>
        <v>61.586018072054024</v>
      </c>
    </row>
    <row r="1153" spans="17:31" x14ac:dyDescent="0.25">
      <c r="Q1153" s="41">
        <v>59.249299999999998</v>
      </c>
      <c r="R1153" s="41">
        <v>2.67</v>
      </c>
      <c r="S1153" s="26">
        <f t="shared" si="34"/>
        <v>2.5657269836421279</v>
      </c>
      <c r="AC1153" s="41">
        <v>9</v>
      </c>
      <c r="AD1153" s="41">
        <v>58.78</v>
      </c>
      <c r="AE1153" s="27">
        <f t="shared" si="35"/>
        <v>61.586018072054024</v>
      </c>
    </row>
    <row r="1154" spans="17:31" x14ac:dyDescent="0.25">
      <c r="Q1154" s="41">
        <v>59.249299999999998</v>
      </c>
      <c r="R1154" s="41">
        <v>3.6</v>
      </c>
      <c r="S1154" s="26">
        <f t="shared" si="34"/>
        <v>2.5657269836421279</v>
      </c>
      <c r="AC1154" s="41">
        <v>9</v>
      </c>
      <c r="AD1154" s="41">
        <v>61.6768534879551</v>
      </c>
      <c r="AE1154" s="27">
        <f t="shared" si="35"/>
        <v>61.586018072054024</v>
      </c>
    </row>
    <row r="1155" spans="17:31" x14ac:dyDescent="0.25">
      <c r="Q1155" s="41">
        <v>59.249299999999998</v>
      </c>
      <c r="R1155" s="41">
        <v>2.86</v>
      </c>
      <c r="S1155" s="26">
        <f t="shared" si="34"/>
        <v>2.5657269836421279</v>
      </c>
      <c r="AC1155" s="41">
        <v>9</v>
      </c>
      <c r="AD1155" s="41">
        <v>67.193848876164097</v>
      </c>
      <c r="AE1155" s="27">
        <f t="shared" si="35"/>
        <v>61.586018072054024</v>
      </c>
    </row>
    <row r="1156" spans="17:31" x14ac:dyDescent="0.25">
      <c r="Q1156" s="41">
        <v>59.249299999999998</v>
      </c>
      <c r="R1156" s="41">
        <v>2.5099999999999998</v>
      </c>
      <c r="S1156" s="26">
        <f t="shared" si="34"/>
        <v>2.5657269836421279</v>
      </c>
      <c r="AC1156" s="41">
        <v>9</v>
      </c>
      <c r="AD1156" s="41">
        <v>64.333298804682698</v>
      </c>
      <c r="AE1156" s="27">
        <f t="shared" si="35"/>
        <v>61.586018072054024</v>
      </c>
    </row>
    <row r="1157" spans="17:31" x14ac:dyDescent="0.25">
      <c r="Q1157" s="41">
        <v>59.249299999999998</v>
      </c>
      <c r="R1157" s="41">
        <v>2.62</v>
      </c>
      <c r="S1157" s="26">
        <f t="shared" si="34"/>
        <v>2.5657269836421279</v>
      </c>
      <c r="AC1157" s="41">
        <v>9</v>
      </c>
      <c r="AD1157" s="41">
        <v>69.843538948241601</v>
      </c>
      <c r="AE1157" s="27">
        <f t="shared" si="35"/>
        <v>61.586018072054024</v>
      </c>
    </row>
    <row r="1158" spans="17:31" x14ac:dyDescent="0.25">
      <c r="Q1158" s="41">
        <v>59.249299999999998</v>
      </c>
      <c r="R1158" s="41">
        <v>2.355</v>
      </c>
      <c r="S1158" s="26">
        <f t="shared" si="34"/>
        <v>2.5657269836421279</v>
      </c>
      <c r="AC1158" s="41">
        <v>9</v>
      </c>
      <c r="AD1158" s="41">
        <v>58.121400000000001</v>
      </c>
      <c r="AE1158" s="27">
        <f t="shared" si="35"/>
        <v>61.586018072054024</v>
      </c>
    </row>
    <row r="1159" spans="17:31" x14ac:dyDescent="0.25">
      <c r="Q1159" s="41">
        <v>59.249299999999998</v>
      </c>
      <c r="R1159" s="41">
        <v>2.42</v>
      </c>
      <c r="S1159" s="26">
        <f t="shared" ref="S1159:S1222" si="36">$X$7*Q1159^$X$5</f>
        <v>2.5657269836421279</v>
      </c>
      <c r="AC1159" s="41">
        <v>9</v>
      </c>
      <c r="AD1159" s="41">
        <v>62.121855884615997</v>
      </c>
      <c r="AE1159" s="27">
        <f t="shared" ref="AE1159:AE1222" si="37">$X$25*(1-EXP(-$X$24*(AC1159-$X$26)))</f>
        <v>61.586018072054024</v>
      </c>
    </row>
    <row r="1160" spans="17:31" x14ac:dyDescent="0.25">
      <c r="Q1160" s="41">
        <v>59.249299999999998</v>
      </c>
      <c r="R1160" s="41">
        <v>2.64</v>
      </c>
      <c r="S1160" s="26">
        <f t="shared" si="36"/>
        <v>2.5657269836421279</v>
      </c>
      <c r="AC1160" s="41">
        <v>9</v>
      </c>
      <c r="AD1160" s="41">
        <v>67.108930365221596</v>
      </c>
      <c r="AE1160" s="27">
        <f t="shared" si="37"/>
        <v>61.586018072054024</v>
      </c>
    </row>
    <row r="1161" spans="17:31" x14ac:dyDescent="0.25">
      <c r="Q1161" s="41">
        <v>59.249299999999998</v>
      </c>
      <c r="R1161" s="41">
        <v>2.31</v>
      </c>
      <c r="S1161" s="26">
        <f t="shared" si="36"/>
        <v>2.5657269836421279</v>
      </c>
      <c r="AC1161" s="41">
        <v>9</v>
      </c>
      <c r="AD1161" s="41">
        <v>66.520523399726798</v>
      </c>
      <c r="AE1161" s="27">
        <f t="shared" si="37"/>
        <v>61.586018072054024</v>
      </c>
    </row>
    <row r="1162" spans="17:31" x14ac:dyDescent="0.25">
      <c r="Q1162" s="41">
        <v>59.249299999999998</v>
      </c>
      <c r="R1162" s="41">
        <v>1.8</v>
      </c>
      <c r="S1162" s="26">
        <f t="shared" si="36"/>
        <v>2.5657269836421279</v>
      </c>
      <c r="AC1162" s="41">
        <v>9</v>
      </c>
      <c r="AD1162" s="41">
        <v>70.696924942860704</v>
      </c>
      <c r="AE1162" s="27">
        <f t="shared" si="37"/>
        <v>61.586018072054024</v>
      </c>
    </row>
    <row r="1163" spans="17:31" x14ac:dyDescent="0.25">
      <c r="Q1163" s="41">
        <v>59.249299999999998</v>
      </c>
      <c r="R1163" s="41">
        <v>2.0950000000000002</v>
      </c>
      <c r="S1163" s="26">
        <f t="shared" si="36"/>
        <v>2.5657269836421279</v>
      </c>
      <c r="AC1163" s="41">
        <v>9</v>
      </c>
      <c r="AD1163" s="41">
        <v>63.760899999999999</v>
      </c>
      <c r="AE1163" s="27">
        <f t="shared" si="37"/>
        <v>61.586018072054024</v>
      </c>
    </row>
    <row r="1164" spans="17:31" x14ac:dyDescent="0.25">
      <c r="Q1164" s="41">
        <v>59.249299999999998</v>
      </c>
      <c r="R1164" s="41">
        <v>2.52</v>
      </c>
      <c r="S1164" s="26">
        <f t="shared" si="36"/>
        <v>2.5657269836421279</v>
      </c>
      <c r="AC1164" s="41">
        <v>9</v>
      </c>
      <c r="AD1164" s="41">
        <v>51.353999999999999</v>
      </c>
      <c r="AE1164" s="27">
        <f t="shared" si="37"/>
        <v>61.586018072054024</v>
      </c>
    </row>
    <row r="1165" spans="17:31" x14ac:dyDescent="0.25">
      <c r="Q1165" s="41">
        <v>59.249299999999998</v>
      </c>
      <c r="R1165" s="41">
        <v>2.4900000000000002</v>
      </c>
      <c r="S1165" s="26">
        <f t="shared" si="36"/>
        <v>2.5657269836421279</v>
      </c>
      <c r="AC1165" s="41">
        <v>9</v>
      </c>
      <c r="AD1165" s="41">
        <v>70.528300000000002</v>
      </c>
      <c r="AE1165" s="27">
        <f t="shared" si="37"/>
        <v>61.586018072054024</v>
      </c>
    </row>
    <row r="1166" spans="17:31" x14ac:dyDescent="0.25">
      <c r="Q1166" s="41">
        <v>59.249299999999998</v>
      </c>
      <c r="R1166" s="41">
        <v>2.57</v>
      </c>
      <c r="S1166" s="26">
        <f t="shared" si="36"/>
        <v>2.5657269836421279</v>
      </c>
      <c r="AC1166" s="41">
        <v>9</v>
      </c>
      <c r="AD1166" s="41">
        <v>58.121400000000001</v>
      </c>
      <c r="AE1166" s="27">
        <f t="shared" si="37"/>
        <v>61.586018072054024</v>
      </c>
    </row>
    <row r="1167" spans="17:31" x14ac:dyDescent="0.25">
      <c r="Q1167" s="41">
        <v>59.249299999999998</v>
      </c>
      <c r="R1167" s="41">
        <v>2.92</v>
      </c>
      <c r="S1167" s="26">
        <f t="shared" si="36"/>
        <v>2.5657269836421279</v>
      </c>
      <c r="AC1167" s="41">
        <v>9</v>
      </c>
      <c r="AD1167" s="41">
        <v>70.567499999999995</v>
      </c>
      <c r="AE1167" s="27">
        <f t="shared" si="37"/>
        <v>61.586018072054024</v>
      </c>
    </row>
    <row r="1168" spans="17:31" x14ac:dyDescent="0.25">
      <c r="Q1168" s="41">
        <v>59.249299999999998</v>
      </c>
      <c r="R1168" s="41">
        <v>2.3650000000000002</v>
      </c>
      <c r="S1168" s="26">
        <f t="shared" si="36"/>
        <v>2.5657269836421279</v>
      </c>
      <c r="AC1168" s="41">
        <v>9</v>
      </c>
      <c r="AD1168" s="41">
        <v>59.249299999999998</v>
      </c>
      <c r="AE1168" s="27">
        <f t="shared" si="37"/>
        <v>61.586018072054024</v>
      </c>
    </row>
    <row r="1169" spans="17:31" x14ac:dyDescent="0.25">
      <c r="Q1169" s="41">
        <v>59.249299999999998</v>
      </c>
      <c r="R1169" s="41">
        <v>2.67</v>
      </c>
      <c r="S1169" s="26">
        <f t="shared" si="36"/>
        <v>2.5657269836421279</v>
      </c>
      <c r="AC1169" s="41">
        <v>9</v>
      </c>
      <c r="AD1169" s="41">
        <v>66.693136353436799</v>
      </c>
      <c r="AE1169" s="27">
        <f t="shared" si="37"/>
        <v>61.586018072054024</v>
      </c>
    </row>
    <row r="1170" spans="17:31" x14ac:dyDescent="0.25">
      <c r="Q1170" s="41">
        <v>59.249299999999998</v>
      </c>
      <c r="R1170" s="41">
        <v>2.34</v>
      </c>
      <c r="S1170" s="26">
        <f t="shared" si="36"/>
        <v>2.5657269836421279</v>
      </c>
      <c r="AC1170" s="41">
        <v>9</v>
      </c>
      <c r="AD1170" s="41">
        <v>66.127328695693805</v>
      </c>
      <c r="AE1170" s="27">
        <f t="shared" si="37"/>
        <v>61.586018072054024</v>
      </c>
    </row>
    <row r="1171" spans="17:31" x14ac:dyDescent="0.25">
      <c r="Q1171" s="41">
        <v>59.249299999999998</v>
      </c>
      <c r="R1171" s="41">
        <v>2.835</v>
      </c>
      <c r="S1171" s="26">
        <f t="shared" si="36"/>
        <v>2.5657269836421279</v>
      </c>
      <c r="AC1171" s="41">
        <v>9</v>
      </c>
      <c r="AD1171" s="41">
        <v>47.968985799671799</v>
      </c>
      <c r="AE1171" s="27">
        <f t="shared" si="37"/>
        <v>61.586018072054024</v>
      </c>
    </row>
    <row r="1172" spans="17:31" x14ac:dyDescent="0.25">
      <c r="Q1172" s="41">
        <v>59.362090000000002</v>
      </c>
      <c r="R1172" s="41">
        <v>2.5299999999999998</v>
      </c>
      <c r="S1172" s="26">
        <f t="shared" si="36"/>
        <v>2.5798614437291105</v>
      </c>
      <c r="AC1172" s="41">
        <v>9</v>
      </c>
      <c r="AD1172" s="41">
        <v>71.332542959674697</v>
      </c>
      <c r="AE1172" s="27">
        <f t="shared" si="37"/>
        <v>61.586018072054024</v>
      </c>
    </row>
    <row r="1173" spans="17:31" x14ac:dyDescent="0.25">
      <c r="Q1173" s="41">
        <v>60.377200000000002</v>
      </c>
      <c r="R1173" s="41">
        <v>2.6</v>
      </c>
      <c r="S1173" s="26">
        <f t="shared" si="36"/>
        <v>2.7093684922343697</v>
      </c>
      <c r="AC1173" s="41">
        <v>9</v>
      </c>
      <c r="AD1173" s="41">
        <v>72.784099999999995</v>
      </c>
      <c r="AE1173" s="27">
        <f t="shared" si="37"/>
        <v>61.586018072054024</v>
      </c>
    </row>
    <row r="1174" spans="17:31" x14ac:dyDescent="0.25">
      <c r="Q1174" s="41">
        <v>60.377200000000002</v>
      </c>
      <c r="R1174" s="41">
        <v>2.36</v>
      </c>
      <c r="S1174" s="26">
        <f t="shared" si="36"/>
        <v>2.7093684922343697</v>
      </c>
      <c r="AC1174" s="41">
        <v>9</v>
      </c>
      <c r="AD1174" s="41">
        <v>67.532216535813504</v>
      </c>
      <c r="AE1174" s="27">
        <f t="shared" si="37"/>
        <v>61.586018072054024</v>
      </c>
    </row>
    <row r="1175" spans="17:31" x14ac:dyDescent="0.25">
      <c r="Q1175" s="41">
        <v>60.377200000000002</v>
      </c>
      <c r="R1175" s="41">
        <v>2.77</v>
      </c>
      <c r="S1175" s="26">
        <f t="shared" si="36"/>
        <v>2.7093684922343697</v>
      </c>
      <c r="AC1175" s="41">
        <v>9</v>
      </c>
      <c r="AD1175" s="41">
        <v>60.395755401365797</v>
      </c>
      <c r="AE1175" s="27">
        <f t="shared" si="37"/>
        <v>61.586018072054024</v>
      </c>
    </row>
    <row r="1176" spans="17:31" x14ac:dyDescent="0.25">
      <c r="Q1176" s="41">
        <v>60.377200000000002</v>
      </c>
      <c r="R1176" s="41">
        <v>2.64</v>
      </c>
      <c r="S1176" s="26">
        <f t="shared" si="36"/>
        <v>2.7093684922343697</v>
      </c>
      <c r="AC1176" s="41">
        <v>9</v>
      </c>
      <c r="AD1176" s="41">
        <v>59.249299999999998</v>
      </c>
      <c r="AE1176" s="27">
        <f t="shared" si="37"/>
        <v>61.586018072054024</v>
      </c>
    </row>
    <row r="1177" spans="17:31" x14ac:dyDescent="0.25">
      <c r="Q1177" s="41">
        <v>60.377200000000002</v>
      </c>
      <c r="R1177" s="41">
        <v>2.48</v>
      </c>
      <c r="S1177" s="26">
        <f t="shared" si="36"/>
        <v>2.7093684922343697</v>
      </c>
      <c r="AC1177" s="41">
        <v>9</v>
      </c>
      <c r="AD1177" s="41">
        <v>52.481900000000003</v>
      </c>
      <c r="AE1177" s="27">
        <f t="shared" si="37"/>
        <v>61.586018072054024</v>
      </c>
    </row>
    <row r="1178" spans="17:31" x14ac:dyDescent="0.25">
      <c r="Q1178" s="41">
        <v>60.377200000000002</v>
      </c>
      <c r="R1178" s="41">
        <v>2.52</v>
      </c>
      <c r="S1178" s="26">
        <f t="shared" si="36"/>
        <v>2.7093684922343697</v>
      </c>
      <c r="AC1178" s="41">
        <v>9</v>
      </c>
      <c r="AD1178" s="41">
        <v>61.343114178975902</v>
      </c>
      <c r="AE1178" s="27">
        <f t="shared" si="37"/>
        <v>61.586018072054024</v>
      </c>
    </row>
    <row r="1179" spans="17:31" x14ac:dyDescent="0.25">
      <c r="Q1179" s="41">
        <v>60.377200000000002</v>
      </c>
      <c r="R1179" s="41">
        <v>2.73</v>
      </c>
      <c r="S1179" s="26">
        <f t="shared" si="36"/>
        <v>2.7093684922343697</v>
      </c>
      <c r="AC1179" s="41">
        <v>9</v>
      </c>
      <c r="AD1179" s="41">
        <v>78.423599999999993</v>
      </c>
      <c r="AE1179" s="27">
        <f t="shared" si="37"/>
        <v>61.586018072054024</v>
      </c>
    </row>
    <row r="1180" spans="17:31" x14ac:dyDescent="0.25">
      <c r="Q1180" s="41">
        <v>60.377200000000002</v>
      </c>
      <c r="R1180" s="41">
        <v>2.67</v>
      </c>
      <c r="S1180" s="26">
        <f t="shared" si="36"/>
        <v>2.7093684922343697</v>
      </c>
      <c r="AC1180" s="41">
        <v>9</v>
      </c>
      <c r="AD1180" s="41">
        <v>61.6700158411807</v>
      </c>
      <c r="AE1180" s="27">
        <f t="shared" si="37"/>
        <v>61.586018072054024</v>
      </c>
    </row>
    <row r="1181" spans="17:31" x14ac:dyDescent="0.25">
      <c r="Q1181" s="41">
        <v>60.377200000000002</v>
      </c>
      <c r="R1181" s="41">
        <v>2.3450000000000002</v>
      </c>
      <c r="S1181" s="26">
        <f t="shared" si="36"/>
        <v>2.7093684922343697</v>
      </c>
      <c r="AC1181" s="41">
        <v>9</v>
      </c>
      <c r="AD1181" s="41">
        <v>69.529270129398199</v>
      </c>
      <c r="AE1181" s="27">
        <f t="shared" si="37"/>
        <v>61.586018072054024</v>
      </c>
    </row>
    <row r="1182" spans="17:31" x14ac:dyDescent="0.25">
      <c r="Q1182" s="41">
        <v>60.377200000000002</v>
      </c>
      <c r="R1182" s="41">
        <v>2.1</v>
      </c>
      <c r="S1182" s="26">
        <f t="shared" si="36"/>
        <v>2.7093684922343697</v>
      </c>
      <c r="AC1182" s="41">
        <v>9</v>
      </c>
      <c r="AD1182" s="41">
        <v>77.554934923281806</v>
      </c>
      <c r="AE1182" s="27">
        <f t="shared" si="37"/>
        <v>61.586018072054024</v>
      </c>
    </row>
    <row r="1183" spans="17:31" x14ac:dyDescent="0.25">
      <c r="Q1183" s="41">
        <v>60.377200000000002</v>
      </c>
      <c r="R1183" s="41">
        <v>2.15</v>
      </c>
      <c r="S1183" s="26">
        <f t="shared" si="36"/>
        <v>2.7093684922343697</v>
      </c>
      <c r="AC1183" s="41">
        <v>9</v>
      </c>
      <c r="AD1183" s="41">
        <v>61.505099999999999</v>
      </c>
      <c r="AE1183" s="27">
        <f t="shared" si="37"/>
        <v>61.586018072054024</v>
      </c>
    </row>
    <row r="1184" spans="17:31" x14ac:dyDescent="0.25">
      <c r="Q1184" s="41">
        <v>60.377200000000002</v>
      </c>
      <c r="R1184" s="41">
        <v>3.085</v>
      </c>
      <c r="S1184" s="26">
        <f t="shared" si="36"/>
        <v>2.7093684922343697</v>
      </c>
      <c r="AC1184" s="41">
        <v>9</v>
      </c>
      <c r="AD1184" s="41">
        <v>52.481900000000003</v>
      </c>
      <c r="AE1184" s="27">
        <f t="shared" si="37"/>
        <v>61.586018072054024</v>
      </c>
    </row>
    <row r="1185" spans="17:31" x14ac:dyDescent="0.25">
      <c r="Q1185" s="41">
        <v>60.377200000000002</v>
      </c>
      <c r="R1185" s="41">
        <v>2.3650000000000002</v>
      </c>
      <c r="S1185" s="26">
        <f t="shared" si="36"/>
        <v>2.7093684922343697</v>
      </c>
      <c r="AC1185" s="41">
        <v>9</v>
      </c>
      <c r="AD1185" s="41">
        <v>51.442500000000003</v>
      </c>
      <c r="AE1185" s="27">
        <f t="shared" si="37"/>
        <v>61.586018072054024</v>
      </c>
    </row>
    <row r="1186" spans="17:31" x14ac:dyDescent="0.25">
      <c r="Q1186" s="41">
        <v>60.377200000000002</v>
      </c>
      <c r="R1186" s="41">
        <v>2.71</v>
      </c>
      <c r="S1186" s="26">
        <f t="shared" si="36"/>
        <v>2.7093684922343697</v>
      </c>
      <c r="AC1186" s="41">
        <v>9</v>
      </c>
      <c r="AD1186" s="41">
        <v>61.505099999999999</v>
      </c>
      <c r="AE1186" s="27">
        <f t="shared" si="37"/>
        <v>61.586018072054024</v>
      </c>
    </row>
    <row r="1187" spans="17:31" x14ac:dyDescent="0.25">
      <c r="Q1187" s="41">
        <v>60.377200000000002</v>
      </c>
      <c r="R1187" s="41">
        <v>2.6269999999999998</v>
      </c>
      <c r="S1187" s="26">
        <f t="shared" si="36"/>
        <v>2.7093684922343697</v>
      </c>
      <c r="AC1187" s="41">
        <v>9</v>
      </c>
      <c r="AD1187" s="41">
        <v>63.095763248096802</v>
      </c>
      <c r="AE1187" s="27">
        <f t="shared" si="37"/>
        <v>61.586018072054024</v>
      </c>
    </row>
    <row r="1188" spans="17:31" x14ac:dyDescent="0.25">
      <c r="Q1188" s="41">
        <v>60.377200000000002</v>
      </c>
      <c r="R1188" s="41">
        <v>2.94</v>
      </c>
      <c r="S1188" s="26">
        <f t="shared" si="36"/>
        <v>2.7093684922343697</v>
      </c>
      <c r="AC1188" s="41">
        <v>9</v>
      </c>
      <c r="AD1188" s="41">
        <v>64.888800000000003</v>
      </c>
      <c r="AE1188" s="27">
        <f t="shared" si="37"/>
        <v>61.586018072054024</v>
      </c>
    </row>
    <row r="1189" spans="17:31" x14ac:dyDescent="0.25">
      <c r="Q1189" s="41">
        <v>60.377200000000002</v>
      </c>
      <c r="R1189" s="41">
        <v>2.78</v>
      </c>
      <c r="S1189" s="26">
        <f t="shared" si="36"/>
        <v>2.7093684922343697</v>
      </c>
      <c r="AC1189" s="41">
        <v>9</v>
      </c>
      <c r="AD1189" s="41">
        <v>50.226100000000002</v>
      </c>
      <c r="AE1189" s="27">
        <f t="shared" si="37"/>
        <v>61.586018072054024</v>
      </c>
    </row>
    <row r="1190" spans="17:31" x14ac:dyDescent="0.25">
      <c r="Q1190" s="41">
        <v>60.377200000000002</v>
      </c>
      <c r="R1190" s="41">
        <v>3.22</v>
      </c>
      <c r="S1190" s="26">
        <f t="shared" si="36"/>
        <v>2.7093684922343697</v>
      </c>
      <c r="AC1190" s="41">
        <v>9</v>
      </c>
      <c r="AD1190" s="41">
        <v>55.393541290700398</v>
      </c>
      <c r="AE1190" s="27">
        <f t="shared" si="37"/>
        <v>61.586018072054024</v>
      </c>
    </row>
    <row r="1191" spans="17:31" x14ac:dyDescent="0.25">
      <c r="Q1191" s="41">
        <v>60.377200000000002</v>
      </c>
      <c r="R1191" s="41">
        <v>2.71</v>
      </c>
      <c r="S1191" s="26">
        <f t="shared" si="36"/>
        <v>2.7093684922343697</v>
      </c>
      <c r="AC1191" s="41">
        <v>9</v>
      </c>
      <c r="AD1191" s="41">
        <v>58.121400000000001</v>
      </c>
      <c r="AE1191" s="27">
        <f t="shared" si="37"/>
        <v>61.586018072054024</v>
      </c>
    </row>
    <row r="1192" spans="17:31" x14ac:dyDescent="0.25">
      <c r="Q1192" s="41">
        <v>60.377200000000002</v>
      </c>
      <c r="R1192" s="41">
        <v>2.97</v>
      </c>
      <c r="S1192" s="26">
        <f t="shared" si="36"/>
        <v>2.7093684922343697</v>
      </c>
      <c r="AC1192" s="41">
        <v>9</v>
      </c>
      <c r="AD1192" s="41">
        <v>66.989569496482204</v>
      </c>
      <c r="AE1192" s="27">
        <f t="shared" si="37"/>
        <v>61.586018072054024</v>
      </c>
    </row>
    <row r="1193" spans="17:31" x14ac:dyDescent="0.25">
      <c r="Q1193" s="41">
        <v>60.377200000000002</v>
      </c>
      <c r="R1193" s="41">
        <v>2.95</v>
      </c>
      <c r="S1193" s="26">
        <f t="shared" si="36"/>
        <v>2.7093684922343697</v>
      </c>
      <c r="AC1193" s="41">
        <v>9</v>
      </c>
      <c r="AD1193" s="41">
        <v>60.104999999999997</v>
      </c>
      <c r="AE1193" s="27">
        <f t="shared" si="37"/>
        <v>61.586018072054024</v>
      </c>
    </row>
    <row r="1194" spans="17:31" x14ac:dyDescent="0.25">
      <c r="Q1194" s="41">
        <v>60.377200000000002</v>
      </c>
      <c r="R1194" s="41">
        <v>2.9950000000000001</v>
      </c>
      <c r="S1194" s="26">
        <f t="shared" si="36"/>
        <v>2.7093684922343697</v>
      </c>
      <c r="AC1194" s="41">
        <v>9</v>
      </c>
      <c r="AD1194" s="41">
        <v>62.741555948940302</v>
      </c>
      <c r="AE1194" s="27">
        <f t="shared" si="37"/>
        <v>61.586018072054024</v>
      </c>
    </row>
    <row r="1195" spans="17:31" x14ac:dyDescent="0.25">
      <c r="Q1195" s="41">
        <v>60.377200000000002</v>
      </c>
      <c r="R1195" s="41">
        <v>2.61</v>
      </c>
      <c r="S1195" s="26">
        <f t="shared" si="36"/>
        <v>2.7093684922343697</v>
      </c>
      <c r="AC1195" s="41">
        <v>9</v>
      </c>
      <c r="AD1195" s="41">
        <v>60.377200000000002</v>
      </c>
      <c r="AE1195" s="27">
        <f t="shared" si="37"/>
        <v>61.586018072054024</v>
      </c>
    </row>
    <row r="1196" spans="17:31" x14ac:dyDescent="0.25">
      <c r="Q1196" s="41">
        <v>60.377200000000002</v>
      </c>
      <c r="R1196" s="41">
        <v>2.8250000000000002</v>
      </c>
      <c r="S1196" s="26">
        <f t="shared" si="36"/>
        <v>2.7093684922343697</v>
      </c>
      <c r="AC1196" s="41">
        <v>9</v>
      </c>
      <c r="AD1196" s="41">
        <v>65.525762625434794</v>
      </c>
      <c r="AE1196" s="27">
        <f t="shared" si="37"/>
        <v>61.586018072054024</v>
      </c>
    </row>
    <row r="1197" spans="17:31" x14ac:dyDescent="0.25">
      <c r="Q1197" s="41">
        <v>60.377200000000002</v>
      </c>
      <c r="R1197" s="41">
        <v>3.0049999999999999</v>
      </c>
      <c r="S1197" s="26">
        <f t="shared" si="36"/>
        <v>2.7093684922343697</v>
      </c>
      <c r="AC1197" s="41">
        <v>9</v>
      </c>
      <c r="AD1197" s="41">
        <v>63.320511114505798</v>
      </c>
      <c r="AE1197" s="27">
        <f t="shared" si="37"/>
        <v>61.586018072054024</v>
      </c>
    </row>
    <row r="1198" spans="17:31" x14ac:dyDescent="0.25">
      <c r="Q1198" s="41">
        <v>60.377200000000002</v>
      </c>
      <c r="R1198" s="41">
        <v>2.64</v>
      </c>
      <c r="S1198" s="26">
        <f t="shared" si="36"/>
        <v>2.7093684922343697</v>
      </c>
      <c r="AC1198" s="41">
        <v>9</v>
      </c>
      <c r="AD1198" s="41">
        <v>60.426239725496799</v>
      </c>
      <c r="AE1198" s="27">
        <f t="shared" si="37"/>
        <v>61.586018072054024</v>
      </c>
    </row>
    <row r="1199" spans="17:31" x14ac:dyDescent="0.25">
      <c r="Q1199" s="41">
        <v>60.377200000000002</v>
      </c>
      <c r="R1199" s="41">
        <v>3.04</v>
      </c>
      <c r="S1199" s="26">
        <f t="shared" si="36"/>
        <v>2.7093684922343697</v>
      </c>
      <c r="AC1199" s="41">
        <v>9</v>
      </c>
      <c r="AD1199" s="41">
        <v>53.945087784518002</v>
      </c>
      <c r="AE1199" s="27">
        <f t="shared" si="37"/>
        <v>61.586018072054024</v>
      </c>
    </row>
    <row r="1200" spans="17:31" x14ac:dyDescent="0.25">
      <c r="Q1200" s="41">
        <v>60.71557</v>
      </c>
      <c r="R1200" s="41">
        <v>2.94</v>
      </c>
      <c r="S1200" s="26">
        <f t="shared" si="36"/>
        <v>2.753462956941914</v>
      </c>
      <c r="AC1200" s="41">
        <v>9</v>
      </c>
      <c r="AD1200" s="41">
        <v>59.249299999999998</v>
      </c>
      <c r="AE1200" s="27">
        <f t="shared" si="37"/>
        <v>61.586018072054024</v>
      </c>
    </row>
    <row r="1201" spans="17:31" x14ac:dyDescent="0.25">
      <c r="Q1201" s="41">
        <v>61.166730000000001</v>
      </c>
      <c r="R1201" s="41">
        <v>2.665</v>
      </c>
      <c r="S1201" s="26">
        <f t="shared" si="36"/>
        <v>2.8129817639350176</v>
      </c>
      <c r="AC1201" s="41">
        <v>9</v>
      </c>
      <c r="AD1201" s="41">
        <v>63.907485593394703</v>
      </c>
      <c r="AE1201" s="27">
        <f t="shared" si="37"/>
        <v>61.586018072054024</v>
      </c>
    </row>
    <row r="1202" spans="17:31" x14ac:dyDescent="0.25">
      <c r="Q1202" s="41">
        <v>61.505099999999999</v>
      </c>
      <c r="R1202" s="41">
        <v>2.46</v>
      </c>
      <c r="S1202" s="26">
        <f t="shared" si="36"/>
        <v>2.8581685039925886</v>
      </c>
      <c r="AC1202" s="41">
        <v>9</v>
      </c>
      <c r="AD1202" s="41">
        <v>62.692500000000003</v>
      </c>
      <c r="AE1202" s="27">
        <f t="shared" si="37"/>
        <v>61.586018072054024</v>
      </c>
    </row>
    <row r="1203" spans="17:31" x14ac:dyDescent="0.25">
      <c r="Q1203" s="41">
        <v>61.505099999999999</v>
      </c>
      <c r="R1203" s="41">
        <v>2.81</v>
      </c>
      <c r="S1203" s="26">
        <f t="shared" si="36"/>
        <v>2.8581685039925886</v>
      </c>
      <c r="AC1203" s="41">
        <v>9</v>
      </c>
      <c r="AD1203" s="41">
        <v>53.6098</v>
      </c>
      <c r="AE1203" s="27">
        <f t="shared" si="37"/>
        <v>61.586018072054024</v>
      </c>
    </row>
    <row r="1204" spans="17:31" x14ac:dyDescent="0.25">
      <c r="Q1204" s="41">
        <v>61.505099999999999</v>
      </c>
      <c r="R1204" s="41">
        <v>2.8450000000000002</v>
      </c>
      <c r="S1204" s="26">
        <f t="shared" si="36"/>
        <v>2.8581685039925886</v>
      </c>
      <c r="AC1204" s="41">
        <v>9</v>
      </c>
      <c r="AD1204" s="41">
        <v>68.243909566192499</v>
      </c>
      <c r="AE1204" s="27">
        <f t="shared" si="37"/>
        <v>61.586018072054024</v>
      </c>
    </row>
    <row r="1205" spans="17:31" x14ac:dyDescent="0.25">
      <c r="Q1205" s="41">
        <v>61.505099999999999</v>
      </c>
      <c r="R1205" s="41">
        <v>2.8</v>
      </c>
      <c r="S1205" s="26">
        <f t="shared" si="36"/>
        <v>2.8581685039925886</v>
      </c>
      <c r="AC1205" s="41">
        <v>9</v>
      </c>
      <c r="AD1205" s="41">
        <v>65.931080533281602</v>
      </c>
      <c r="AE1205" s="27">
        <f t="shared" si="37"/>
        <v>61.586018072054024</v>
      </c>
    </row>
    <row r="1206" spans="17:31" x14ac:dyDescent="0.25">
      <c r="Q1206" s="41">
        <v>61.505099999999999</v>
      </c>
      <c r="R1206" s="41">
        <v>3.0059999999999998</v>
      </c>
      <c r="S1206" s="26">
        <f t="shared" si="36"/>
        <v>2.8581685039925886</v>
      </c>
      <c r="AC1206" s="41">
        <v>9</v>
      </c>
      <c r="AD1206" s="41">
        <v>66.856856154217994</v>
      </c>
      <c r="AE1206" s="27">
        <f t="shared" si="37"/>
        <v>61.586018072054024</v>
      </c>
    </row>
    <row r="1207" spans="17:31" x14ac:dyDescent="0.25">
      <c r="Q1207" s="41">
        <v>61.505099999999999</v>
      </c>
      <c r="R1207" s="41">
        <v>2.85</v>
      </c>
      <c r="S1207" s="26">
        <f t="shared" si="36"/>
        <v>2.8581685039925886</v>
      </c>
      <c r="AC1207" s="41">
        <v>9</v>
      </c>
      <c r="AD1207" s="41">
        <v>61.256243748906201</v>
      </c>
      <c r="AE1207" s="27">
        <f t="shared" si="37"/>
        <v>61.586018072054024</v>
      </c>
    </row>
    <row r="1208" spans="17:31" x14ac:dyDescent="0.25">
      <c r="Q1208" s="41">
        <v>61.505099999999999</v>
      </c>
      <c r="R1208" s="41">
        <v>2.6</v>
      </c>
      <c r="S1208" s="26">
        <f t="shared" si="36"/>
        <v>2.8581685039925886</v>
      </c>
      <c r="AC1208" s="41">
        <v>9</v>
      </c>
      <c r="AD1208" s="41">
        <v>62.719665624408101</v>
      </c>
      <c r="AE1208" s="27">
        <f t="shared" si="37"/>
        <v>61.586018072054024</v>
      </c>
    </row>
    <row r="1209" spans="17:31" x14ac:dyDescent="0.25">
      <c r="Q1209" s="41">
        <v>61.505099999999999</v>
      </c>
      <c r="R1209" s="41">
        <v>3.17</v>
      </c>
      <c r="S1209" s="26">
        <f t="shared" si="36"/>
        <v>2.8581685039925886</v>
      </c>
      <c r="AC1209" s="41">
        <v>9</v>
      </c>
      <c r="AD1209" s="41">
        <v>68.413648979448297</v>
      </c>
      <c r="AE1209" s="27">
        <f t="shared" si="37"/>
        <v>61.586018072054024</v>
      </c>
    </row>
    <row r="1210" spans="17:31" x14ac:dyDescent="0.25">
      <c r="Q1210" s="41">
        <v>61.505099999999999</v>
      </c>
      <c r="R1210" s="41">
        <v>3.0830000000000002</v>
      </c>
      <c r="S1210" s="26">
        <f t="shared" si="36"/>
        <v>2.8581685039925886</v>
      </c>
      <c r="AC1210" s="41">
        <v>9</v>
      </c>
      <c r="AD1210" s="41">
        <v>46.842399999999998</v>
      </c>
      <c r="AE1210" s="27">
        <f t="shared" si="37"/>
        <v>61.586018072054024</v>
      </c>
    </row>
    <row r="1211" spans="17:31" x14ac:dyDescent="0.25">
      <c r="Q1211" s="41">
        <v>61.505099999999999</v>
      </c>
      <c r="R1211" s="41">
        <v>2.4809999999999999</v>
      </c>
      <c r="S1211" s="26">
        <f t="shared" si="36"/>
        <v>2.8581685039925886</v>
      </c>
      <c r="AC1211" s="41">
        <v>9</v>
      </c>
      <c r="AD1211" s="41">
        <v>59.352279971143702</v>
      </c>
      <c r="AE1211" s="27">
        <f t="shared" si="37"/>
        <v>61.586018072054024</v>
      </c>
    </row>
    <row r="1212" spans="17:31" x14ac:dyDescent="0.25">
      <c r="Q1212" s="41">
        <v>61.505099999999999</v>
      </c>
      <c r="R1212" s="41">
        <v>2.6280000000000001</v>
      </c>
      <c r="S1212" s="26">
        <f t="shared" si="36"/>
        <v>2.8581685039925886</v>
      </c>
      <c r="AC1212" s="41">
        <v>9</v>
      </c>
      <c r="AD1212" s="41">
        <v>54.906302408435003</v>
      </c>
      <c r="AE1212" s="27">
        <f t="shared" si="37"/>
        <v>61.586018072054024</v>
      </c>
    </row>
    <row r="1213" spans="17:31" x14ac:dyDescent="0.25">
      <c r="Q1213" s="41">
        <v>61.505099999999999</v>
      </c>
      <c r="R1213" s="41">
        <v>2.8650000000000002</v>
      </c>
      <c r="S1213" s="26">
        <f t="shared" si="36"/>
        <v>2.8581685039925886</v>
      </c>
      <c r="AC1213" s="41">
        <v>9</v>
      </c>
      <c r="AD1213" s="41">
        <v>72.522093054549501</v>
      </c>
      <c r="AE1213" s="27">
        <f t="shared" si="37"/>
        <v>61.586018072054024</v>
      </c>
    </row>
    <row r="1214" spans="17:31" x14ac:dyDescent="0.25">
      <c r="Q1214" s="41">
        <v>61.505099999999999</v>
      </c>
      <c r="R1214" s="41">
        <v>2.46</v>
      </c>
      <c r="S1214" s="26">
        <f t="shared" si="36"/>
        <v>2.8581685039925886</v>
      </c>
      <c r="AC1214" s="41">
        <v>9</v>
      </c>
      <c r="AD1214" s="41">
        <v>65.065213967501904</v>
      </c>
      <c r="AE1214" s="27">
        <f t="shared" si="37"/>
        <v>61.586018072054024</v>
      </c>
    </row>
    <row r="1215" spans="17:31" x14ac:dyDescent="0.25">
      <c r="Q1215" s="41">
        <v>61.505099999999999</v>
      </c>
      <c r="R1215" s="41">
        <v>3.3</v>
      </c>
      <c r="S1215" s="26">
        <f t="shared" si="36"/>
        <v>2.8581685039925886</v>
      </c>
      <c r="AC1215" s="41">
        <v>9</v>
      </c>
      <c r="AD1215" s="41">
        <v>61.359976985884202</v>
      </c>
      <c r="AE1215" s="27">
        <f t="shared" si="37"/>
        <v>61.586018072054024</v>
      </c>
    </row>
    <row r="1216" spans="17:31" x14ac:dyDescent="0.25">
      <c r="Q1216" s="41">
        <v>61.505099999999999</v>
      </c>
      <c r="R1216" s="41">
        <v>3.4550000000000001</v>
      </c>
      <c r="S1216" s="26">
        <f t="shared" si="36"/>
        <v>2.8581685039925886</v>
      </c>
      <c r="AC1216" s="41">
        <v>9</v>
      </c>
      <c r="AD1216" s="41">
        <v>66.792084829259693</v>
      </c>
      <c r="AE1216" s="27">
        <f t="shared" si="37"/>
        <v>61.586018072054024</v>
      </c>
    </row>
    <row r="1217" spans="17:31" x14ac:dyDescent="0.25">
      <c r="Q1217" s="41">
        <v>61.505099999999999</v>
      </c>
      <c r="R1217" s="41">
        <v>2.79</v>
      </c>
      <c r="S1217" s="26">
        <f t="shared" si="36"/>
        <v>2.8581685039925886</v>
      </c>
      <c r="AC1217" s="41">
        <v>9</v>
      </c>
      <c r="AD1217" s="41">
        <v>69.591634528772303</v>
      </c>
      <c r="AE1217" s="27">
        <f t="shared" si="37"/>
        <v>61.586018072054024</v>
      </c>
    </row>
    <row r="1218" spans="17:31" x14ac:dyDescent="0.25">
      <c r="Q1218" s="41">
        <v>61.505099999999999</v>
      </c>
      <c r="R1218" s="41">
        <v>3.11</v>
      </c>
      <c r="S1218" s="26">
        <f t="shared" si="36"/>
        <v>2.8581685039925886</v>
      </c>
      <c r="AC1218" s="41">
        <v>9</v>
      </c>
      <c r="AD1218" s="41">
        <v>66.341692674433304</v>
      </c>
      <c r="AE1218" s="27">
        <f t="shared" si="37"/>
        <v>61.586018072054024</v>
      </c>
    </row>
    <row r="1219" spans="17:31" x14ac:dyDescent="0.25">
      <c r="Q1219" s="41">
        <v>61.505099999999999</v>
      </c>
      <c r="R1219" s="41">
        <v>2.65</v>
      </c>
      <c r="S1219" s="26">
        <f t="shared" si="36"/>
        <v>2.8581685039925886</v>
      </c>
      <c r="AC1219" s="41">
        <v>9</v>
      </c>
      <c r="AD1219" s="41">
        <v>67.234895119513197</v>
      </c>
      <c r="AE1219" s="27">
        <f t="shared" si="37"/>
        <v>61.586018072054024</v>
      </c>
    </row>
    <row r="1220" spans="17:31" x14ac:dyDescent="0.25">
      <c r="Q1220" s="41">
        <v>62.633000000000003</v>
      </c>
      <c r="R1220" s="41">
        <v>3.54</v>
      </c>
      <c r="S1220" s="26">
        <f t="shared" si="36"/>
        <v>3.0122125700445164</v>
      </c>
      <c r="AC1220" s="41">
        <v>9</v>
      </c>
      <c r="AD1220" s="41">
        <v>59.249299999999998</v>
      </c>
      <c r="AE1220" s="27">
        <f t="shared" si="37"/>
        <v>61.586018072054024</v>
      </c>
    </row>
    <row r="1221" spans="17:31" x14ac:dyDescent="0.25">
      <c r="Q1221" s="41">
        <v>62.633000000000003</v>
      </c>
      <c r="R1221" s="41">
        <v>3.105</v>
      </c>
      <c r="S1221" s="26">
        <f t="shared" si="36"/>
        <v>3.0122125700445164</v>
      </c>
      <c r="AC1221" s="41">
        <v>9</v>
      </c>
      <c r="AD1221" s="41">
        <v>64.888800000000003</v>
      </c>
      <c r="AE1221" s="27">
        <f t="shared" si="37"/>
        <v>61.586018072054024</v>
      </c>
    </row>
    <row r="1222" spans="17:31" x14ac:dyDescent="0.25">
      <c r="Q1222" s="41">
        <v>62.633000000000003</v>
      </c>
      <c r="R1222" s="41">
        <v>3.5</v>
      </c>
      <c r="S1222" s="26">
        <f t="shared" si="36"/>
        <v>3.0122125700445164</v>
      </c>
      <c r="AC1222" s="41">
        <v>9</v>
      </c>
      <c r="AD1222" s="41">
        <v>64.010826209409998</v>
      </c>
      <c r="AE1222" s="27">
        <f t="shared" si="37"/>
        <v>61.586018072054024</v>
      </c>
    </row>
    <row r="1223" spans="17:31" x14ac:dyDescent="0.25">
      <c r="Q1223" s="41">
        <v>62.633000000000003</v>
      </c>
      <c r="R1223" s="41">
        <v>3.4249999999999998</v>
      </c>
      <c r="S1223" s="26">
        <f t="shared" ref="S1223:S1286" si="38">$X$7*Q1223^$X$5</f>
        <v>3.0122125700445164</v>
      </c>
      <c r="AC1223" s="41">
        <v>9</v>
      </c>
      <c r="AD1223" s="41">
        <v>62.633000000000003</v>
      </c>
      <c r="AE1223" s="27">
        <f t="shared" ref="AE1223:AE1286" si="39">$X$25*(1-EXP(-$X$24*(AC1223-$X$26)))</f>
        <v>61.586018072054024</v>
      </c>
    </row>
    <row r="1224" spans="17:31" x14ac:dyDescent="0.25">
      <c r="Q1224" s="41">
        <v>62.633000000000003</v>
      </c>
      <c r="R1224" s="41">
        <v>3.0750000000000002</v>
      </c>
      <c r="S1224" s="26">
        <f t="shared" si="38"/>
        <v>3.0122125700445164</v>
      </c>
      <c r="AC1224" s="41">
        <v>9</v>
      </c>
      <c r="AD1224" s="41">
        <v>65.726938951467702</v>
      </c>
      <c r="AE1224" s="27">
        <f t="shared" si="39"/>
        <v>61.586018072054024</v>
      </c>
    </row>
    <row r="1225" spans="17:31" x14ac:dyDescent="0.25">
      <c r="Q1225" s="41">
        <v>62.633000000000003</v>
      </c>
      <c r="R1225" s="41">
        <v>2.69</v>
      </c>
      <c r="S1225" s="26">
        <f t="shared" si="38"/>
        <v>3.0122125700445164</v>
      </c>
      <c r="AC1225" s="41">
        <v>9</v>
      </c>
      <c r="AD1225" s="41">
        <v>61.505099999999999</v>
      </c>
      <c r="AE1225" s="27">
        <f t="shared" si="39"/>
        <v>61.586018072054024</v>
      </c>
    </row>
    <row r="1226" spans="17:31" x14ac:dyDescent="0.25">
      <c r="Q1226" s="41">
        <v>62.633000000000003</v>
      </c>
      <c r="R1226" s="41">
        <v>2.5</v>
      </c>
      <c r="S1226" s="26">
        <f t="shared" si="38"/>
        <v>3.0122125700445164</v>
      </c>
      <c r="AC1226" s="41">
        <v>9</v>
      </c>
      <c r="AD1226" s="41">
        <v>58.121400000000001</v>
      </c>
      <c r="AE1226" s="27">
        <f t="shared" si="39"/>
        <v>61.586018072054024</v>
      </c>
    </row>
    <row r="1227" spans="17:31" x14ac:dyDescent="0.25">
      <c r="Q1227" s="41">
        <v>62.633000000000003</v>
      </c>
      <c r="R1227" s="41">
        <v>2.99</v>
      </c>
      <c r="S1227" s="26">
        <f t="shared" si="38"/>
        <v>3.0122125700445164</v>
      </c>
      <c r="AC1227" s="41">
        <v>9</v>
      </c>
      <c r="AD1227" s="41">
        <v>63.972458332360603</v>
      </c>
      <c r="AE1227" s="27">
        <f t="shared" si="39"/>
        <v>61.586018072054024</v>
      </c>
    </row>
    <row r="1228" spans="17:31" x14ac:dyDescent="0.25">
      <c r="Q1228" s="41">
        <v>62.633000000000003</v>
      </c>
      <c r="R1228" s="41">
        <v>4.1050000000000004</v>
      </c>
      <c r="S1228" s="26">
        <f t="shared" si="38"/>
        <v>3.0122125700445164</v>
      </c>
      <c r="AC1228" s="41">
        <v>9</v>
      </c>
      <c r="AD1228" s="41">
        <v>61.23</v>
      </c>
      <c r="AE1228" s="27">
        <f t="shared" si="39"/>
        <v>61.586018072054024</v>
      </c>
    </row>
    <row r="1229" spans="17:31" x14ac:dyDescent="0.25">
      <c r="Q1229" s="41">
        <v>62.633000000000003</v>
      </c>
      <c r="R1229" s="41">
        <v>2.98</v>
      </c>
      <c r="S1229" s="26">
        <f t="shared" si="38"/>
        <v>3.0122125700445164</v>
      </c>
      <c r="AC1229" s="41">
        <v>9</v>
      </c>
      <c r="AD1229" s="41">
        <v>70.532261315224503</v>
      </c>
      <c r="AE1229" s="27">
        <f t="shared" si="39"/>
        <v>61.586018072054024</v>
      </c>
    </row>
    <row r="1230" spans="17:31" x14ac:dyDescent="0.25">
      <c r="Q1230" s="41">
        <v>62.633000000000003</v>
      </c>
      <c r="R1230" s="41">
        <v>2.5099999999999998</v>
      </c>
      <c r="S1230" s="26">
        <f t="shared" si="38"/>
        <v>3.0122125700445164</v>
      </c>
      <c r="AC1230" s="41">
        <v>9</v>
      </c>
      <c r="AD1230" s="41">
        <v>55.865600000000001</v>
      </c>
      <c r="AE1230" s="27">
        <f t="shared" si="39"/>
        <v>61.586018072054024</v>
      </c>
    </row>
    <row r="1231" spans="17:31" x14ac:dyDescent="0.25">
      <c r="Q1231" s="41">
        <v>62.633000000000003</v>
      </c>
      <c r="R1231" s="41">
        <v>2.5</v>
      </c>
      <c r="S1231" s="26">
        <f t="shared" si="38"/>
        <v>3.0122125700445164</v>
      </c>
      <c r="AC1231" s="41">
        <v>9</v>
      </c>
      <c r="AD1231" s="41">
        <v>52.481900000000003</v>
      </c>
      <c r="AE1231" s="27">
        <f t="shared" si="39"/>
        <v>61.586018072054024</v>
      </c>
    </row>
    <row r="1232" spans="17:31" x14ac:dyDescent="0.25">
      <c r="Q1232" s="41">
        <v>62.633000000000003</v>
      </c>
      <c r="R1232" s="41">
        <v>3.1059999999999999</v>
      </c>
      <c r="S1232" s="26">
        <f t="shared" si="38"/>
        <v>3.0122125700445164</v>
      </c>
      <c r="AC1232" s="41">
        <v>9</v>
      </c>
      <c r="AD1232" s="41">
        <v>63.261042969600098</v>
      </c>
      <c r="AE1232" s="27">
        <f t="shared" si="39"/>
        <v>61.586018072054024</v>
      </c>
    </row>
    <row r="1233" spans="17:31" x14ac:dyDescent="0.25">
      <c r="Q1233" s="41">
        <v>62.633000000000003</v>
      </c>
      <c r="R1233" s="41">
        <v>2.5</v>
      </c>
      <c r="S1233" s="26">
        <f t="shared" si="38"/>
        <v>3.0122125700445164</v>
      </c>
      <c r="AC1233" s="41">
        <v>9</v>
      </c>
      <c r="AD1233" s="41">
        <v>63.760899999999999</v>
      </c>
      <c r="AE1233" s="27">
        <f t="shared" si="39"/>
        <v>61.586018072054024</v>
      </c>
    </row>
    <row r="1234" spans="17:31" x14ac:dyDescent="0.25">
      <c r="Q1234" s="41">
        <v>62.633000000000003</v>
      </c>
      <c r="R1234" s="41">
        <v>3.073</v>
      </c>
      <c r="S1234" s="26">
        <f t="shared" si="38"/>
        <v>3.0122125700445164</v>
      </c>
      <c r="AC1234" s="41">
        <v>9</v>
      </c>
      <c r="AD1234" s="41">
        <v>60.377200000000002</v>
      </c>
      <c r="AE1234" s="27">
        <f t="shared" si="39"/>
        <v>61.586018072054024</v>
      </c>
    </row>
    <row r="1235" spans="17:31" x14ac:dyDescent="0.25">
      <c r="Q1235" s="41">
        <v>62.633000000000003</v>
      </c>
      <c r="R1235" s="41">
        <v>3.14</v>
      </c>
      <c r="S1235" s="26">
        <f t="shared" si="38"/>
        <v>3.0122125700445164</v>
      </c>
      <c r="AC1235" s="41">
        <v>9</v>
      </c>
      <c r="AD1235" s="41">
        <v>60.377200000000002</v>
      </c>
      <c r="AE1235" s="27">
        <f t="shared" si="39"/>
        <v>61.586018072054024</v>
      </c>
    </row>
    <row r="1236" spans="17:31" x14ac:dyDescent="0.25">
      <c r="Q1236" s="41">
        <v>63.084159999999997</v>
      </c>
      <c r="R1236" s="41">
        <v>3.125</v>
      </c>
      <c r="S1236" s="26">
        <f t="shared" si="38"/>
        <v>3.0753176618199021</v>
      </c>
      <c r="AC1236" s="41">
        <v>9</v>
      </c>
      <c r="AD1236" s="41">
        <v>74.73</v>
      </c>
      <c r="AE1236" s="27">
        <f t="shared" si="39"/>
        <v>61.586018072054024</v>
      </c>
    </row>
    <row r="1237" spans="17:31" x14ac:dyDescent="0.25">
      <c r="Q1237" s="41">
        <v>63.309739999999998</v>
      </c>
      <c r="R1237" s="41">
        <v>3.4</v>
      </c>
      <c r="S1237" s="26">
        <f t="shared" si="38"/>
        <v>3.107191679577574</v>
      </c>
      <c r="AC1237" s="41">
        <v>9</v>
      </c>
      <c r="AD1237" s="41">
        <v>57.523156862025601</v>
      </c>
      <c r="AE1237" s="27">
        <f t="shared" si="39"/>
        <v>61.586018072054024</v>
      </c>
    </row>
    <row r="1238" spans="17:31" x14ac:dyDescent="0.25">
      <c r="Q1238" s="41">
        <v>63.760899999999999</v>
      </c>
      <c r="R1238" s="41">
        <v>3</v>
      </c>
      <c r="S1238" s="26">
        <f t="shared" si="38"/>
        <v>3.1715860670446276</v>
      </c>
      <c r="AC1238" s="41">
        <v>9</v>
      </c>
      <c r="AD1238" s="41">
        <v>41.2029</v>
      </c>
      <c r="AE1238" s="27">
        <f t="shared" si="39"/>
        <v>61.586018072054024</v>
      </c>
    </row>
    <row r="1239" spans="17:31" x14ac:dyDescent="0.25">
      <c r="Q1239" s="41">
        <v>63.760899999999999</v>
      </c>
      <c r="R1239" s="41">
        <v>3.2149999999999999</v>
      </c>
      <c r="S1239" s="26">
        <f t="shared" si="38"/>
        <v>3.1715860670446276</v>
      </c>
      <c r="AC1239" s="41">
        <v>9</v>
      </c>
      <c r="AD1239" s="41">
        <v>47.970300000000002</v>
      </c>
      <c r="AE1239" s="27">
        <f t="shared" si="39"/>
        <v>61.586018072054024</v>
      </c>
    </row>
    <row r="1240" spans="17:31" x14ac:dyDescent="0.25">
      <c r="Q1240" s="41">
        <v>63.760899999999999</v>
      </c>
      <c r="R1240" s="41">
        <v>2.8</v>
      </c>
      <c r="S1240" s="26">
        <f t="shared" si="38"/>
        <v>3.1715860670446276</v>
      </c>
      <c r="AC1240" s="41">
        <v>9</v>
      </c>
      <c r="AD1240" s="41">
        <v>66.102245992039201</v>
      </c>
      <c r="AE1240" s="27">
        <f t="shared" si="39"/>
        <v>61.586018072054024</v>
      </c>
    </row>
    <row r="1241" spans="17:31" x14ac:dyDescent="0.25">
      <c r="Q1241" s="41">
        <v>63.760899999999999</v>
      </c>
      <c r="R1241" s="41">
        <v>2.5</v>
      </c>
      <c r="S1241" s="26">
        <f t="shared" si="38"/>
        <v>3.1715860670446276</v>
      </c>
      <c r="AC1241" s="41">
        <v>9</v>
      </c>
      <c r="AD1241" s="41">
        <v>55.748509150257902</v>
      </c>
      <c r="AE1241" s="27">
        <f t="shared" si="39"/>
        <v>61.586018072054024</v>
      </c>
    </row>
    <row r="1242" spans="17:31" x14ac:dyDescent="0.25">
      <c r="Q1242" s="41">
        <v>63.760899999999999</v>
      </c>
      <c r="R1242" s="41">
        <v>3.26</v>
      </c>
      <c r="S1242" s="26">
        <f t="shared" si="38"/>
        <v>3.1715860670446276</v>
      </c>
      <c r="AC1242" s="41">
        <v>9</v>
      </c>
      <c r="AD1242" s="41">
        <v>57.634515427163201</v>
      </c>
      <c r="AE1242" s="27">
        <f t="shared" si="39"/>
        <v>61.586018072054024</v>
      </c>
    </row>
    <row r="1243" spans="17:31" x14ac:dyDescent="0.25">
      <c r="Q1243" s="41">
        <v>63.760899999999999</v>
      </c>
      <c r="R1243" s="41">
        <v>2.7149999999999999</v>
      </c>
      <c r="S1243" s="26">
        <f t="shared" si="38"/>
        <v>3.1715860670446276</v>
      </c>
      <c r="AC1243" s="41">
        <v>9</v>
      </c>
      <c r="AD1243" s="41">
        <v>65.164408946232697</v>
      </c>
      <c r="AE1243" s="27">
        <f t="shared" si="39"/>
        <v>61.586018072054024</v>
      </c>
    </row>
    <row r="1244" spans="17:31" x14ac:dyDescent="0.25">
      <c r="Q1244" s="41">
        <v>63.760899999999999</v>
      </c>
      <c r="R1244" s="41">
        <v>5.0199999999999996</v>
      </c>
      <c r="S1244" s="26">
        <f t="shared" si="38"/>
        <v>3.1715860670446276</v>
      </c>
      <c r="AC1244" s="41">
        <v>9</v>
      </c>
      <c r="AD1244" s="41">
        <v>59.120945101452897</v>
      </c>
      <c r="AE1244" s="27">
        <f t="shared" si="39"/>
        <v>61.586018072054024</v>
      </c>
    </row>
    <row r="1245" spans="17:31" x14ac:dyDescent="0.25">
      <c r="Q1245" s="41">
        <v>63.760899999999999</v>
      </c>
      <c r="R1245" s="41">
        <v>2.95</v>
      </c>
      <c r="S1245" s="26">
        <f t="shared" si="38"/>
        <v>3.1715860670446276</v>
      </c>
      <c r="AC1245" s="41">
        <v>9</v>
      </c>
      <c r="AD1245" s="41">
        <v>58.844272402543297</v>
      </c>
      <c r="AE1245" s="27">
        <f t="shared" si="39"/>
        <v>61.586018072054024</v>
      </c>
    </row>
    <row r="1246" spans="17:31" x14ac:dyDescent="0.25">
      <c r="Q1246" s="41">
        <v>63.760899999999999</v>
      </c>
      <c r="R1246" s="41">
        <v>3.52</v>
      </c>
      <c r="S1246" s="26">
        <f t="shared" si="38"/>
        <v>3.1715860670446276</v>
      </c>
      <c r="AC1246" s="41">
        <v>9</v>
      </c>
      <c r="AD1246" s="41">
        <v>60.213434577217598</v>
      </c>
      <c r="AE1246" s="27">
        <f t="shared" si="39"/>
        <v>61.586018072054024</v>
      </c>
    </row>
    <row r="1247" spans="17:31" x14ac:dyDescent="0.25">
      <c r="Q1247" s="41">
        <v>63.760899999999999</v>
      </c>
      <c r="R1247" s="41">
        <v>3.03</v>
      </c>
      <c r="S1247" s="26">
        <f t="shared" si="38"/>
        <v>3.1715860670446276</v>
      </c>
      <c r="AC1247" s="41">
        <v>9</v>
      </c>
      <c r="AD1247" s="41">
        <v>58.880771482869001</v>
      </c>
      <c r="AE1247" s="27">
        <f t="shared" si="39"/>
        <v>61.586018072054024</v>
      </c>
    </row>
    <row r="1248" spans="17:31" x14ac:dyDescent="0.25">
      <c r="Q1248" s="41">
        <v>63.760899999999999</v>
      </c>
      <c r="R1248" s="41">
        <v>3.49</v>
      </c>
      <c r="S1248" s="26">
        <f t="shared" si="38"/>
        <v>3.1715860670446276</v>
      </c>
      <c r="AC1248" s="41">
        <v>9</v>
      </c>
      <c r="AD1248" s="41">
        <v>51.353999999999999</v>
      </c>
      <c r="AE1248" s="27">
        <f t="shared" si="39"/>
        <v>61.586018072054024</v>
      </c>
    </row>
    <row r="1249" spans="17:31" x14ac:dyDescent="0.25">
      <c r="Q1249" s="41">
        <v>63.760899999999999</v>
      </c>
      <c r="R1249" s="41">
        <v>3.2450000000000001</v>
      </c>
      <c r="S1249" s="26">
        <f t="shared" si="38"/>
        <v>3.1715860670446276</v>
      </c>
      <c r="AC1249" s="41">
        <v>9</v>
      </c>
      <c r="AD1249" s="41">
        <v>74.366561734713301</v>
      </c>
      <c r="AE1249" s="27">
        <f t="shared" si="39"/>
        <v>61.586018072054024</v>
      </c>
    </row>
    <row r="1250" spans="17:31" x14ac:dyDescent="0.25">
      <c r="Q1250" s="41">
        <v>63.760899999999999</v>
      </c>
      <c r="R1250" s="41">
        <v>2.65</v>
      </c>
      <c r="S1250" s="26">
        <f t="shared" si="38"/>
        <v>3.1715860670446276</v>
      </c>
      <c r="AC1250" s="41">
        <v>9</v>
      </c>
      <c r="AD1250" s="41">
        <v>69.3118798013858</v>
      </c>
      <c r="AE1250" s="27">
        <f t="shared" si="39"/>
        <v>61.586018072054024</v>
      </c>
    </row>
    <row r="1251" spans="17:31" x14ac:dyDescent="0.25">
      <c r="Q1251" s="41">
        <v>63.760899999999999</v>
      </c>
      <c r="R1251" s="41">
        <v>3.21</v>
      </c>
      <c r="S1251" s="26">
        <f t="shared" si="38"/>
        <v>3.1715860670446276</v>
      </c>
      <c r="AC1251" s="41">
        <v>9</v>
      </c>
      <c r="AD1251" s="41">
        <v>58.7911713483456</v>
      </c>
      <c r="AE1251" s="27">
        <f t="shared" si="39"/>
        <v>61.586018072054024</v>
      </c>
    </row>
    <row r="1252" spans="17:31" x14ac:dyDescent="0.25">
      <c r="Q1252" s="41">
        <v>63.760899999999999</v>
      </c>
      <c r="R1252" s="41">
        <v>3.28</v>
      </c>
      <c r="S1252" s="26">
        <f t="shared" si="38"/>
        <v>3.1715860670446276</v>
      </c>
      <c r="AC1252" s="41">
        <v>9</v>
      </c>
      <c r="AD1252" s="41">
        <v>62.217753620519701</v>
      </c>
      <c r="AE1252" s="27">
        <f t="shared" si="39"/>
        <v>61.586018072054024</v>
      </c>
    </row>
    <row r="1253" spans="17:31" x14ac:dyDescent="0.25">
      <c r="Q1253" s="41">
        <v>63.760899999999999</v>
      </c>
      <c r="R1253" s="41">
        <v>2.78</v>
      </c>
      <c r="S1253" s="26">
        <f t="shared" si="38"/>
        <v>3.1715860670446276</v>
      </c>
      <c r="AC1253" s="41">
        <v>9</v>
      </c>
      <c r="AD1253" s="41">
        <v>64.725949048879301</v>
      </c>
      <c r="AE1253" s="27">
        <f t="shared" si="39"/>
        <v>61.586018072054024</v>
      </c>
    </row>
    <row r="1254" spans="17:31" x14ac:dyDescent="0.25">
      <c r="Q1254" s="41">
        <v>63.760899999999999</v>
      </c>
      <c r="R1254" s="41">
        <v>2.875</v>
      </c>
      <c r="S1254" s="26">
        <f t="shared" si="38"/>
        <v>3.1715860670446276</v>
      </c>
      <c r="AC1254" s="41">
        <v>9</v>
      </c>
      <c r="AD1254" s="41">
        <v>60.377200000000002</v>
      </c>
      <c r="AE1254" s="27">
        <f t="shared" si="39"/>
        <v>61.586018072054024</v>
      </c>
    </row>
    <row r="1255" spans="17:31" x14ac:dyDescent="0.25">
      <c r="Q1255" s="41">
        <v>63.760899999999999</v>
      </c>
      <c r="R1255" s="41">
        <v>2.9950000000000001</v>
      </c>
      <c r="S1255" s="26">
        <f t="shared" si="38"/>
        <v>3.1715860670446276</v>
      </c>
      <c r="AC1255" s="41">
        <v>9</v>
      </c>
      <c r="AD1255" s="41">
        <v>64.557915190191494</v>
      </c>
      <c r="AE1255" s="27">
        <f t="shared" si="39"/>
        <v>61.586018072054024</v>
      </c>
    </row>
    <row r="1256" spans="17:31" x14ac:dyDescent="0.25">
      <c r="Q1256" s="41">
        <v>64.888800000000003</v>
      </c>
      <c r="R1256" s="41">
        <v>3.1</v>
      </c>
      <c r="S1256" s="26">
        <f t="shared" si="38"/>
        <v>3.3363742006630503</v>
      </c>
      <c r="AC1256" s="41">
        <v>9</v>
      </c>
      <c r="AD1256" s="41">
        <v>69.400400000000005</v>
      </c>
      <c r="AE1256" s="27">
        <f t="shared" si="39"/>
        <v>61.586018072054024</v>
      </c>
    </row>
    <row r="1257" spans="17:31" x14ac:dyDescent="0.25">
      <c r="Q1257" s="41">
        <v>64.888800000000003</v>
      </c>
      <c r="R1257" s="41">
        <v>3.32</v>
      </c>
      <c r="S1257" s="26">
        <f t="shared" si="38"/>
        <v>3.3363742006630503</v>
      </c>
      <c r="AC1257" s="41">
        <v>9</v>
      </c>
      <c r="AD1257" s="41">
        <v>62.079333140825199</v>
      </c>
      <c r="AE1257" s="27">
        <f t="shared" si="39"/>
        <v>61.586018072054024</v>
      </c>
    </row>
    <row r="1258" spans="17:31" x14ac:dyDescent="0.25">
      <c r="Q1258" s="41">
        <v>64.888800000000003</v>
      </c>
      <c r="R1258" s="41">
        <v>3.25</v>
      </c>
      <c r="S1258" s="26">
        <f t="shared" si="38"/>
        <v>3.3363742006630503</v>
      </c>
      <c r="AC1258" s="41">
        <v>9</v>
      </c>
      <c r="AD1258" s="41">
        <v>62.633000000000003</v>
      </c>
      <c r="AE1258" s="27">
        <f t="shared" si="39"/>
        <v>61.586018072054024</v>
      </c>
    </row>
    <row r="1259" spans="17:31" x14ac:dyDescent="0.25">
      <c r="Q1259" s="41">
        <v>64.888800000000003</v>
      </c>
      <c r="R1259" s="41">
        <v>3.3959999999999999</v>
      </c>
      <c r="S1259" s="26">
        <f t="shared" si="38"/>
        <v>3.3363742006630503</v>
      </c>
      <c r="AC1259" s="41">
        <v>9</v>
      </c>
      <c r="AD1259" s="41">
        <v>76.681776537592597</v>
      </c>
      <c r="AE1259" s="27">
        <f t="shared" si="39"/>
        <v>61.586018072054024</v>
      </c>
    </row>
    <row r="1260" spans="17:31" x14ac:dyDescent="0.25">
      <c r="Q1260" s="41">
        <v>64.888800000000003</v>
      </c>
      <c r="R1260" s="41">
        <v>3.15</v>
      </c>
      <c r="S1260" s="26">
        <f t="shared" si="38"/>
        <v>3.3363742006630503</v>
      </c>
      <c r="AC1260" s="41">
        <v>9</v>
      </c>
      <c r="AD1260" s="41">
        <v>49.232232612130801</v>
      </c>
      <c r="AE1260" s="27">
        <f t="shared" si="39"/>
        <v>61.586018072054024</v>
      </c>
    </row>
    <row r="1261" spans="17:31" x14ac:dyDescent="0.25">
      <c r="Q1261" s="41">
        <v>64.888800000000003</v>
      </c>
      <c r="R1261" s="41">
        <v>3.56</v>
      </c>
      <c r="S1261" s="26">
        <f t="shared" si="38"/>
        <v>3.3363742006630503</v>
      </c>
      <c r="AC1261" s="41">
        <v>9</v>
      </c>
      <c r="AD1261" s="41">
        <v>70.528300000000002</v>
      </c>
      <c r="AE1261" s="27">
        <f t="shared" si="39"/>
        <v>61.586018072054024</v>
      </c>
    </row>
    <row r="1262" spans="17:31" x14ac:dyDescent="0.25">
      <c r="Q1262" s="41">
        <v>64.888800000000003</v>
      </c>
      <c r="R1262" s="41">
        <v>3.12</v>
      </c>
      <c r="S1262" s="26">
        <f t="shared" si="38"/>
        <v>3.3363742006630503</v>
      </c>
      <c r="AC1262" s="41">
        <v>10</v>
      </c>
      <c r="AD1262" s="41">
        <v>67.800557058379397</v>
      </c>
      <c r="AE1262" s="27">
        <f t="shared" si="39"/>
        <v>65.12685158252188</v>
      </c>
    </row>
    <row r="1263" spans="17:31" x14ac:dyDescent="0.25">
      <c r="Q1263" s="41">
        <v>64.888800000000003</v>
      </c>
      <c r="R1263" s="41">
        <v>3.8</v>
      </c>
      <c r="S1263" s="26">
        <f t="shared" si="38"/>
        <v>3.3363742006630503</v>
      </c>
      <c r="AC1263" s="41">
        <v>10</v>
      </c>
      <c r="AD1263" s="41">
        <v>70.312473786770099</v>
      </c>
      <c r="AE1263" s="27">
        <f t="shared" si="39"/>
        <v>65.12685158252188</v>
      </c>
    </row>
    <row r="1264" spans="17:31" x14ac:dyDescent="0.25">
      <c r="Q1264" s="41">
        <v>64.888800000000003</v>
      </c>
      <c r="R1264" s="41">
        <v>3.238</v>
      </c>
      <c r="S1264" s="26">
        <f t="shared" si="38"/>
        <v>3.3363742006630503</v>
      </c>
      <c r="AC1264" s="41">
        <v>10</v>
      </c>
      <c r="AD1264" s="41">
        <v>64.423763482804503</v>
      </c>
      <c r="AE1264" s="27">
        <f t="shared" si="39"/>
        <v>65.12685158252188</v>
      </c>
    </row>
    <row r="1265" spans="17:31" x14ac:dyDescent="0.25">
      <c r="Q1265" s="41">
        <v>64.888800000000003</v>
      </c>
      <c r="R1265" s="41">
        <v>2.8</v>
      </c>
      <c r="S1265" s="26">
        <f t="shared" si="38"/>
        <v>3.3363742006630503</v>
      </c>
      <c r="AC1265" s="41">
        <v>10</v>
      </c>
      <c r="AD1265" s="41">
        <v>69.163656099670604</v>
      </c>
      <c r="AE1265" s="27">
        <f t="shared" si="39"/>
        <v>65.12685158252188</v>
      </c>
    </row>
    <row r="1266" spans="17:31" x14ac:dyDescent="0.25">
      <c r="Q1266" s="41">
        <v>64.888800000000003</v>
      </c>
      <c r="R1266" s="41">
        <v>3.3</v>
      </c>
      <c r="S1266" s="26">
        <f t="shared" si="38"/>
        <v>3.3363742006630503</v>
      </c>
      <c r="AC1266" s="41">
        <v>10</v>
      </c>
      <c r="AD1266" s="41">
        <v>71.005844430284498</v>
      </c>
      <c r="AE1266" s="27">
        <f t="shared" si="39"/>
        <v>65.12685158252188</v>
      </c>
    </row>
    <row r="1267" spans="17:31" x14ac:dyDescent="0.25">
      <c r="Q1267" s="41">
        <v>64.888800000000003</v>
      </c>
      <c r="R1267" s="41">
        <v>3.6669999999999998</v>
      </c>
      <c r="S1267" s="26">
        <f t="shared" si="38"/>
        <v>3.3363742006630503</v>
      </c>
      <c r="AC1267" s="41">
        <v>10</v>
      </c>
      <c r="AD1267" s="41">
        <v>73.845516514168295</v>
      </c>
      <c r="AE1267" s="27">
        <f t="shared" si="39"/>
        <v>65.12685158252188</v>
      </c>
    </row>
    <row r="1268" spans="17:31" x14ac:dyDescent="0.25">
      <c r="Q1268" s="41">
        <v>64.888800000000003</v>
      </c>
      <c r="R1268" s="41">
        <v>3.395</v>
      </c>
      <c r="S1268" s="26">
        <f t="shared" si="38"/>
        <v>3.3363742006630503</v>
      </c>
      <c r="AC1268" s="41">
        <v>10</v>
      </c>
      <c r="AD1268" s="41">
        <v>63.648891482762401</v>
      </c>
      <c r="AE1268" s="27">
        <f t="shared" si="39"/>
        <v>65.12685158252188</v>
      </c>
    </row>
    <row r="1269" spans="17:31" x14ac:dyDescent="0.25">
      <c r="Q1269" s="41">
        <v>64.888800000000003</v>
      </c>
      <c r="R1269" s="41">
        <v>3.98</v>
      </c>
      <c r="S1269" s="26">
        <f t="shared" si="38"/>
        <v>3.3363742006630503</v>
      </c>
      <c r="AC1269" s="41">
        <v>10</v>
      </c>
      <c r="AD1269" s="41">
        <v>70.784283606611098</v>
      </c>
      <c r="AE1269" s="27">
        <f t="shared" si="39"/>
        <v>65.12685158252188</v>
      </c>
    </row>
    <row r="1270" spans="17:31" x14ac:dyDescent="0.25">
      <c r="Q1270" s="41">
        <v>64.888800000000003</v>
      </c>
      <c r="R1270" s="41">
        <v>2.9649999999999999</v>
      </c>
      <c r="S1270" s="26">
        <f t="shared" si="38"/>
        <v>3.3363742006630503</v>
      </c>
      <c r="AC1270" s="41">
        <v>10</v>
      </c>
      <c r="AD1270" s="41">
        <v>66.967500000000001</v>
      </c>
      <c r="AE1270" s="27">
        <f t="shared" si="39"/>
        <v>65.12685158252188</v>
      </c>
    </row>
    <row r="1271" spans="17:31" x14ac:dyDescent="0.25">
      <c r="Q1271" s="41">
        <v>64.888800000000003</v>
      </c>
      <c r="R1271" s="41">
        <v>3.25</v>
      </c>
      <c r="S1271" s="26">
        <f t="shared" si="38"/>
        <v>3.3363742006630503</v>
      </c>
      <c r="AC1271" s="41">
        <v>10</v>
      </c>
      <c r="AD1271" s="41">
        <v>74.094038774195596</v>
      </c>
      <c r="AE1271" s="27">
        <f t="shared" si="39"/>
        <v>65.12685158252188</v>
      </c>
    </row>
    <row r="1272" spans="17:31" x14ac:dyDescent="0.25">
      <c r="Q1272" s="41">
        <v>64.888800000000003</v>
      </c>
      <c r="R1272" s="41">
        <v>3.4</v>
      </c>
      <c r="S1272" s="26">
        <f t="shared" si="38"/>
        <v>3.3363742006630503</v>
      </c>
      <c r="AC1272" s="41">
        <v>10</v>
      </c>
      <c r="AD1272" s="41">
        <v>60.299360119727901</v>
      </c>
      <c r="AE1272" s="27">
        <f t="shared" si="39"/>
        <v>65.12685158252188</v>
      </c>
    </row>
    <row r="1273" spans="17:31" x14ac:dyDescent="0.25">
      <c r="Q1273" s="41">
        <v>64.888800000000003</v>
      </c>
      <c r="R1273" s="41">
        <v>3.24</v>
      </c>
      <c r="S1273" s="26">
        <f t="shared" si="38"/>
        <v>3.3363742006630503</v>
      </c>
      <c r="AC1273" s="41">
        <v>10</v>
      </c>
      <c r="AD1273" s="41">
        <v>74.664527173409894</v>
      </c>
      <c r="AE1273" s="27">
        <f t="shared" si="39"/>
        <v>65.12685158252188</v>
      </c>
    </row>
    <row r="1274" spans="17:31" x14ac:dyDescent="0.25">
      <c r="Q1274" s="41">
        <v>64.888800000000003</v>
      </c>
      <c r="R1274" s="41">
        <v>3.1</v>
      </c>
      <c r="S1274" s="26">
        <f t="shared" si="38"/>
        <v>3.3363742006630503</v>
      </c>
      <c r="AC1274" s="41">
        <v>10</v>
      </c>
      <c r="AD1274" s="41">
        <v>66.855000000000004</v>
      </c>
      <c r="AE1274" s="27">
        <f t="shared" si="39"/>
        <v>65.12685158252188</v>
      </c>
    </row>
    <row r="1275" spans="17:31" x14ac:dyDescent="0.25">
      <c r="Q1275" s="41">
        <v>64.888800000000003</v>
      </c>
      <c r="R1275" s="41">
        <v>3.16</v>
      </c>
      <c r="S1275" s="26">
        <f t="shared" si="38"/>
        <v>3.3363742006630503</v>
      </c>
      <c r="AC1275" s="41">
        <v>10</v>
      </c>
      <c r="AD1275" s="41">
        <v>63.272981899507897</v>
      </c>
      <c r="AE1275" s="27">
        <f t="shared" si="39"/>
        <v>65.12685158252188</v>
      </c>
    </row>
    <row r="1276" spans="17:31" x14ac:dyDescent="0.25">
      <c r="Q1276" s="41">
        <v>64.888800000000003</v>
      </c>
      <c r="R1276" s="41">
        <v>3.07</v>
      </c>
      <c r="S1276" s="26">
        <f t="shared" si="38"/>
        <v>3.3363742006630503</v>
      </c>
      <c r="AC1276" s="41">
        <v>10</v>
      </c>
      <c r="AD1276" s="41">
        <v>60.8467056670234</v>
      </c>
      <c r="AE1276" s="27">
        <f t="shared" si="39"/>
        <v>65.12685158252188</v>
      </c>
    </row>
    <row r="1277" spans="17:31" x14ac:dyDescent="0.25">
      <c r="Q1277" s="41">
        <v>64.888800000000003</v>
      </c>
      <c r="R1277" s="41">
        <v>3.36</v>
      </c>
      <c r="S1277" s="26">
        <f t="shared" si="38"/>
        <v>3.3363742006630503</v>
      </c>
      <c r="AC1277" s="41">
        <v>10</v>
      </c>
      <c r="AD1277" s="41">
        <v>74.109752347949296</v>
      </c>
      <c r="AE1277" s="27">
        <f t="shared" si="39"/>
        <v>65.12685158252188</v>
      </c>
    </row>
    <row r="1278" spans="17:31" x14ac:dyDescent="0.25">
      <c r="Q1278" s="41">
        <v>64.888800000000003</v>
      </c>
      <c r="R1278" s="41">
        <v>3.01</v>
      </c>
      <c r="S1278" s="26">
        <f t="shared" si="38"/>
        <v>3.3363742006630503</v>
      </c>
      <c r="AC1278" s="41">
        <v>10</v>
      </c>
      <c r="AD1278" s="41">
        <v>73.882388683469699</v>
      </c>
      <c r="AE1278" s="27">
        <f t="shared" si="39"/>
        <v>65.12685158252188</v>
      </c>
    </row>
    <row r="1279" spans="17:31" x14ac:dyDescent="0.25">
      <c r="Q1279" s="41">
        <v>65.791120000000006</v>
      </c>
      <c r="R1279" s="41">
        <v>3.84</v>
      </c>
      <c r="S1279" s="26">
        <f t="shared" si="38"/>
        <v>3.4721603970378645</v>
      </c>
      <c r="AC1279" s="41">
        <v>10</v>
      </c>
      <c r="AD1279" s="41">
        <v>59.240257730733802</v>
      </c>
      <c r="AE1279" s="27">
        <f t="shared" si="39"/>
        <v>65.12685158252188</v>
      </c>
    </row>
    <row r="1280" spans="17:31" x14ac:dyDescent="0.25">
      <c r="Q1280" s="41">
        <v>66.0167</v>
      </c>
      <c r="R1280" s="41">
        <v>3.6629999999999998</v>
      </c>
      <c r="S1280" s="26">
        <f t="shared" si="38"/>
        <v>3.5066620089442848</v>
      </c>
      <c r="AC1280" s="41">
        <v>10</v>
      </c>
      <c r="AD1280" s="41">
        <v>69.683983809874803</v>
      </c>
      <c r="AE1280" s="27">
        <f t="shared" si="39"/>
        <v>65.12685158252188</v>
      </c>
    </row>
    <row r="1281" spans="17:31" x14ac:dyDescent="0.25">
      <c r="Q1281" s="41">
        <v>66.0167</v>
      </c>
      <c r="R1281" s="41">
        <v>3.4580000000000002</v>
      </c>
      <c r="S1281" s="26">
        <f t="shared" si="38"/>
        <v>3.5066620089442848</v>
      </c>
      <c r="AC1281" s="41">
        <v>10</v>
      </c>
      <c r="AD1281" s="41">
        <v>73.188213638615196</v>
      </c>
      <c r="AE1281" s="27">
        <f t="shared" si="39"/>
        <v>65.12685158252188</v>
      </c>
    </row>
    <row r="1282" spans="17:31" x14ac:dyDescent="0.25">
      <c r="Q1282" s="41">
        <v>66.0167</v>
      </c>
      <c r="R1282" s="41">
        <v>3.665</v>
      </c>
      <c r="S1282" s="26">
        <f t="shared" si="38"/>
        <v>3.5066620089442848</v>
      </c>
      <c r="AC1282" s="41">
        <v>10</v>
      </c>
      <c r="AD1282" s="41">
        <v>70.070423601859503</v>
      </c>
      <c r="AE1282" s="27">
        <f t="shared" si="39"/>
        <v>65.12685158252188</v>
      </c>
    </row>
    <row r="1283" spans="17:31" x14ac:dyDescent="0.25">
      <c r="Q1283" s="41">
        <v>66.0167</v>
      </c>
      <c r="R1283" s="41">
        <v>3.73</v>
      </c>
      <c r="S1283" s="26">
        <f t="shared" si="38"/>
        <v>3.5066620089442848</v>
      </c>
      <c r="AC1283" s="41">
        <v>10</v>
      </c>
      <c r="AD1283" s="41">
        <v>65.774796931888105</v>
      </c>
      <c r="AE1283" s="27">
        <f t="shared" si="39"/>
        <v>65.12685158252188</v>
      </c>
    </row>
    <row r="1284" spans="17:31" x14ac:dyDescent="0.25">
      <c r="Q1284" s="41">
        <v>66.0167</v>
      </c>
      <c r="R1284" s="41">
        <v>3.9</v>
      </c>
      <c r="S1284" s="26">
        <f t="shared" si="38"/>
        <v>3.5066620089442848</v>
      </c>
      <c r="AC1284" s="41">
        <v>10</v>
      </c>
      <c r="AD1284" s="41">
        <v>70.441804647724496</v>
      </c>
      <c r="AE1284" s="27">
        <f t="shared" si="39"/>
        <v>65.12685158252188</v>
      </c>
    </row>
    <row r="1285" spans="17:31" x14ac:dyDescent="0.25">
      <c r="Q1285" s="41">
        <v>66.0167</v>
      </c>
      <c r="R1285" s="41">
        <v>3.29</v>
      </c>
      <c r="S1285" s="26">
        <f t="shared" si="38"/>
        <v>3.5066620089442848</v>
      </c>
      <c r="AC1285" s="41">
        <v>10</v>
      </c>
      <c r="AD1285" s="41">
        <v>73.611481861243007</v>
      </c>
      <c r="AE1285" s="27">
        <f t="shared" si="39"/>
        <v>65.12685158252188</v>
      </c>
    </row>
    <row r="1286" spans="17:31" x14ac:dyDescent="0.25">
      <c r="Q1286" s="41">
        <v>66.0167</v>
      </c>
      <c r="R1286" s="41">
        <v>3.2949999999999999</v>
      </c>
      <c r="S1286" s="26">
        <f t="shared" si="38"/>
        <v>3.5066620089442848</v>
      </c>
      <c r="AC1286" s="41">
        <v>10</v>
      </c>
      <c r="AD1286" s="41">
        <v>83.2759254744076</v>
      </c>
      <c r="AE1286" s="27">
        <f t="shared" si="39"/>
        <v>65.12685158252188</v>
      </c>
    </row>
    <row r="1287" spans="17:31" x14ac:dyDescent="0.25">
      <c r="Q1287" s="41">
        <v>66.0167</v>
      </c>
      <c r="R1287" s="41">
        <v>3.3</v>
      </c>
      <c r="S1287" s="26">
        <f t="shared" ref="S1287:S1350" si="40">$X$7*Q1287^$X$5</f>
        <v>3.5066620089442848</v>
      </c>
      <c r="AC1287" s="41">
        <v>10</v>
      </c>
      <c r="AD1287" s="41">
        <v>71.749294291620799</v>
      </c>
      <c r="AE1287" s="27">
        <f t="shared" ref="AE1287:AE1350" si="41">$X$25*(1-EXP(-$X$24*(AC1287-$X$26)))</f>
        <v>65.12685158252188</v>
      </c>
    </row>
    <row r="1288" spans="17:31" x14ac:dyDescent="0.25">
      <c r="Q1288" s="41">
        <v>66.0167</v>
      </c>
      <c r="R1288" s="41">
        <v>3.21</v>
      </c>
      <c r="S1288" s="26">
        <f t="shared" si="40"/>
        <v>3.5066620089442848</v>
      </c>
      <c r="AC1288" s="41">
        <v>10</v>
      </c>
      <c r="AD1288" s="41">
        <v>76.374401557854796</v>
      </c>
      <c r="AE1288" s="27">
        <f t="shared" si="41"/>
        <v>65.12685158252188</v>
      </c>
    </row>
    <row r="1289" spans="17:31" x14ac:dyDescent="0.25">
      <c r="Q1289" s="41">
        <v>66.0167</v>
      </c>
      <c r="R1289" s="41">
        <v>2.8</v>
      </c>
      <c r="S1289" s="26">
        <f t="shared" si="40"/>
        <v>3.5066620089442848</v>
      </c>
      <c r="AC1289" s="41">
        <v>10</v>
      </c>
      <c r="AD1289" s="41">
        <v>75.771754649116801</v>
      </c>
      <c r="AE1289" s="27">
        <f t="shared" si="41"/>
        <v>65.12685158252188</v>
      </c>
    </row>
    <row r="1290" spans="17:31" x14ac:dyDescent="0.25">
      <c r="Q1290" s="41">
        <v>66.0167</v>
      </c>
      <c r="R1290" s="41">
        <v>4</v>
      </c>
      <c r="S1290" s="26">
        <f t="shared" si="40"/>
        <v>3.5066620089442848</v>
      </c>
      <c r="AC1290" s="41">
        <v>10</v>
      </c>
      <c r="AD1290" s="41">
        <v>81.704999999999998</v>
      </c>
      <c r="AE1290" s="27">
        <f t="shared" si="41"/>
        <v>65.12685158252188</v>
      </c>
    </row>
    <row r="1291" spans="17:31" x14ac:dyDescent="0.25">
      <c r="Q1291" s="41">
        <v>66.0167</v>
      </c>
      <c r="R1291" s="41">
        <v>4.0549999999999997</v>
      </c>
      <c r="S1291" s="26">
        <f t="shared" si="40"/>
        <v>3.5066620089442848</v>
      </c>
      <c r="AC1291" s="41">
        <v>10</v>
      </c>
      <c r="AD1291" s="41">
        <v>65.679539588198693</v>
      </c>
      <c r="AE1291" s="27">
        <f t="shared" si="41"/>
        <v>65.12685158252188</v>
      </c>
    </row>
    <row r="1292" spans="17:31" x14ac:dyDescent="0.25">
      <c r="Q1292" s="41">
        <v>66.355069999999998</v>
      </c>
      <c r="R1292" s="41">
        <v>3.76</v>
      </c>
      <c r="S1292" s="26">
        <f t="shared" si="40"/>
        <v>3.5588334808456956</v>
      </c>
      <c r="AC1292" s="41">
        <v>10</v>
      </c>
      <c r="AD1292" s="41">
        <v>66.033773582807797</v>
      </c>
      <c r="AE1292" s="27">
        <f t="shared" si="41"/>
        <v>65.12685158252188</v>
      </c>
    </row>
    <row r="1293" spans="17:31" x14ac:dyDescent="0.25">
      <c r="Q1293" s="41">
        <v>66.919020000000003</v>
      </c>
      <c r="R1293" s="41">
        <v>4</v>
      </c>
      <c r="S1293" s="26">
        <f t="shared" si="40"/>
        <v>3.6469090618655735</v>
      </c>
      <c r="AC1293" s="41">
        <v>10</v>
      </c>
      <c r="AD1293" s="41">
        <v>67.471064455946404</v>
      </c>
      <c r="AE1293" s="27">
        <f t="shared" si="41"/>
        <v>65.12685158252188</v>
      </c>
    </row>
    <row r="1294" spans="17:31" x14ac:dyDescent="0.25">
      <c r="Q1294" s="41">
        <v>67.144599999999997</v>
      </c>
      <c r="R1294" s="41">
        <v>3.78</v>
      </c>
      <c r="S1294" s="26">
        <f t="shared" si="40"/>
        <v>3.682534365542788</v>
      </c>
      <c r="AC1294" s="41">
        <v>10</v>
      </c>
      <c r="AD1294" s="41">
        <v>65.560573785314006</v>
      </c>
      <c r="AE1294" s="27">
        <f t="shared" si="41"/>
        <v>65.12685158252188</v>
      </c>
    </row>
    <row r="1295" spans="17:31" x14ac:dyDescent="0.25">
      <c r="Q1295" s="41">
        <v>67.144599999999997</v>
      </c>
      <c r="R1295" s="41">
        <v>3.86</v>
      </c>
      <c r="S1295" s="26">
        <f t="shared" si="40"/>
        <v>3.682534365542788</v>
      </c>
      <c r="AC1295" s="41">
        <v>10</v>
      </c>
      <c r="AD1295" s="41">
        <v>60.537768138065303</v>
      </c>
      <c r="AE1295" s="27">
        <f t="shared" si="41"/>
        <v>65.12685158252188</v>
      </c>
    </row>
    <row r="1296" spans="17:31" x14ac:dyDescent="0.25">
      <c r="Q1296" s="41">
        <v>67.144599999999997</v>
      </c>
      <c r="R1296" s="41">
        <v>3.6</v>
      </c>
      <c r="S1296" s="26">
        <f t="shared" si="40"/>
        <v>3.682534365542788</v>
      </c>
      <c r="AC1296" s="41">
        <v>10</v>
      </c>
      <c r="AD1296" s="41">
        <v>68.7183848618821</v>
      </c>
      <c r="AE1296" s="27">
        <f t="shared" si="41"/>
        <v>65.12685158252188</v>
      </c>
    </row>
    <row r="1297" spans="17:31" x14ac:dyDescent="0.25">
      <c r="Q1297" s="41">
        <v>67.144599999999997</v>
      </c>
      <c r="R1297" s="41">
        <v>3.36</v>
      </c>
      <c r="S1297" s="26">
        <f t="shared" si="40"/>
        <v>3.682534365542788</v>
      </c>
      <c r="AC1297" s="41">
        <v>10</v>
      </c>
      <c r="AD1297" s="41">
        <v>76.435360531154799</v>
      </c>
      <c r="AE1297" s="27">
        <f t="shared" si="41"/>
        <v>65.12685158252188</v>
      </c>
    </row>
    <row r="1298" spans="17:31" x14ac:dyDescent="0.25">
      <c r="Q1298" s="41">
        <v>67.144599999999997</v>
      </c>
      <c r="R1298" s="41">
        <v>3.6549999999999998</v>
      </c>
      <c r="S1298" s="26">
        <f t="shared" si="40"/>
        <v>3.682534365542788</v>
      </c>
      <c r="AC1298" s="41">
        <v>10</v>
      </c>
      <c r="AD1298" s="41">
        <v>73.629371556833306</v>
      </c>
      <c r="AE1298" s="27">
        <f t="shared" si="41"/>
        <v>65.12685158252188</v>
      </c>
    </row>
    <row r="1299" spans="17:31" x14ac:dyDescent="0.25">
      <c r="Q1299" s="41">
        <v>67.144599999999997</v>
      </c>
      <c r="R1299" s="41">
        <v>3.47</v>
      </c>
      <c r="S1299" s="26">
        <f t="shared" si="40"/>
        <v>3.682534365542788</v>
      </c>
      <c r="AC1299" s="41">
        <v>10</v>
      </c>
      <c r="AD1299" s="41">
        <v>69.575236241132302</v>
      </c>
      <c r="AE1299" s="27">
        <f t="shared" si="41"/>
        <v>65.12685158252188</v>
      </c>
    </row>
    <row r="1300" spans="17:31" x14ac:dyDescent="0.25">
      <c r="Q1300" s="41">
        <v>67.144599999999997</v>
      </c>
      <c r="R1300" s="41">
        <v>3.25</v>
      </c>
      <c r="S1300" s="26">
        <f t="shared" si="40"/>
        <v>3.682534365542788</v>
      </c>
      <c r="AC1300" s="41">
        <v>10</v>
      </c>
      <c r="AD1300" s="41">
        <v>69.834834718041805</v>
      </c>
      <c r="AE1300" s="27">
        <f t="shared" si="41"/>
        <v>65.12685158252188</v>
      </c>
    </row>
    <row r="1301" spans="17:31" x14ac:dyDescent="0.25">
      <c r="Q1301" s="41">
        <v>67.144599999999997</v>
      </c>
      <c r="R1301" s="41">
        <v>3.6549999999999998</v>
      </c>
      <c r="S1301" s="26">
        <f t="shared" si="40"/>
        <v>3.682534365542788</v>
      </c>
      <c r="AC1301" s="41">
        <v>10</v>
      </c>
      <c r="AD1301" s="41">
        <v>63.503099076328802</v>
      </c>
      <c r="AE1301" s="27">
        <f t="shared" si="41"/>
        <v>65.12685158252188</v>
      </c>
    </row>
    <row r="1302" spans="17:31" x14ac:dyDescent="0.25">
      <c r="Q1302" s="41">
        <v>67.144599999999997</v>
      </c>
      <c r="R1302" s="41">
        <v>3.8849999999999998</v>
      </c>
      <c r="S1302" s="26">
        <f t="shared" si="40"/>
        <v>3.682534365542788</v>
      </c>
      <c r="AC1302" s="41">
        <v>10</v>
      </c>
      <c r="AD1302" s="41">
        <v>60.4100486653304</v>
      </c>
      <c r="AE1302" s="27">
        <f t="shared" si="41"/>
        <v>65.12685158252188</v>
      </c>
    </row>
    <row r="1303" spans="17:31" x14ac:dyDescent="0.25">
      <c r="Q1303" s="41">
        <v>67.144599999999997</v>
      </c>
      <c r="R1303" s="41">
        <v>3.5249999999999999</v>
      </c>
      <c r="S1303" s="26">
        <f t="shared" si="40"/>
        <v>3.682534365542788</v>
      </c>
      <c r="AC1303" s="41">
        <v>10</v>
      </c>
      <c r="AD1303" s="41">
        <v>63.844995255661303</v>
      </c>
      <c r="AE1303" s="27">
        <f t="shared" si="41"/>
        <v>65.12685158252188</v>
      </c>
    </row>
    <row r="1304" spans="17:31" x14ac:dyDescent="0.25">
      <c r="Q1304" s="41">
        <v>67.144599999999997</v>
      </c>
      <c r="R1304" s="41">
        <v>4.0999999999999996</v>
      </c>
      <c r="S1304" s="26">
        <f t="shared" si="40"/>
        <v>3.682534365542788</v>
      </c>
      <c r="AC1304" s="41">
        <v>10</v>
      </c>
      <c r="AD1304" s="41">
        <v>59.020659336044297</v>
      </c>
      <c r="AE1304" s="27">
        <f t="shared" si="41"/>
        <v>65.12685158252188</v>
      </c>
    </row>
    <row r="1305" spans="17:31" x14ac:dyDescent="0.25">
      <c r="Q1305" s="41">
        <v>67.144599999999997</v>
      </c>
      <c r="R1305" s="41">
        <v>3.9</v>
      </c>
      <c r="S1305" s="26">
        <f t="shared" si="40"/>
        <v>3.682534365542788</v>
      </c>
      <c r="AC1305" s="41">
        <v>10</v>
      </c>
      <c r="AD1305" s="41">
        <v>79.768043724818298</v>
      </c>
      <c r="AE1305" s="27">
        <f t="shared" si="41"/>
        <v>65.12685158252188</v>
      </c>
    </row>
    <row r="1306" spans="17:31" x14ac:dyDescent="0.25">
      <c r="Q1306" s="41">
        <v>67.144599999999997</v>
      </c>
      <c r="R1306" s="41">
        <v>3.2949999999999999</v>
      </c>
      <c r="S1306" s="26">
        <f t="shared" si="40"/>
        <v>3.682534365542788</v>
      </c>
      <c r="AC1306" s="41">
        <v>10</v>
      </c>
      <c r="AD1306" s="41">
        <v>66.196615626548507</v>
      </c>
      <c r="AE1306" s="27">
        <f t="shared" si="41"/>
        <v>65.12685158252188</v>
      </c>
    </row>
    <row r="1307" spans="17:31" x14ac:dyDescent="0.25">
      <c r="Q1307" s="41">
        <v>67.144599999999997</v>
      </c>
      <c r="R1307" s="41">
        <v>3.375</v>
      </c>
      <c r="S1307" s="26">
        <f t="shared" si="40"/>
        <v>3.682534365542788</v>
      </c>
      <c r="AC1307" s="41">
        <v>10</v>
      </c>
      <c r="AD1307" s="41">
        <v>67.294490109163604</v>
      </c>
      <c r="AE1307" s="27">
        <f t="shared" si="41"/>
        <v>65.12685158252188</v>
      </c>
    </row>
    <row r="1308" spans="17:31" x14ac:dyDescent="0.25">
      <c r="Q1308" s="41">
        <v>67.144599999999997</v>
      </c>
      <c r="R1308" s="41">
        <v>3.78</v>
      </c>
      <c r="S1308" s="26">
        <f t="shared" si="40"/>
        <v>3.682534365542788</v>
      </c>
      <c r="AC1308" s="41">
        <v>10</v>
      </c>
      <c r="AD1308" s="41">
        <v>79.4299835347054</v>
      </c>
      <c r="AE1308" s="27">
        <f t="shared" si="41"/>
        <v>65.12685158252188</v>
      </c>
    </row>
    <row r="1309" spans="17:31" x14ac:dyDescent="0.25">
      <c r="Q1309" s="41">
        <v>67.144599999999997</v>
      </c>
      <c r="R1309" s="41">
        <v>4.165</v>
      </c>
      <c r="S1309" s="26">
        <f t="shared" si="40"/>
        <v>3.682534365542788</v>
      </c>
      <c r="AC1309" s="41">
        <v>10</v>
      </c>
      <c r="AD1309" s="41">
        <v>63.813706124272997</v>
      </c>
      <c r="AE1309" s="27">
        <f t="shared" si="41"/>
        <v>65.12685158252188</v>
      </c>
    </row>
    <row r="1310" spans="17:31" x14ac:dyDescent="0.25">
      <c r="Q1310" s="41">
        <v>67.144599999999997</v>
      </c>
      <c r="R1310" s="41">
        <v>3.395</v>
      </c>
      <c r="S1310" s="26">
        <f t="shared" si="40"/>
        <v>3.682534365542788</v>
      </c>
      <c r="AC1310" s="41">
        <v>10</v>
      </c>
      <c r="AD1310" s="41">
        <v>72.185122698719894</v>
      </c>
      <c r="AE1310" s="27">
        <f t="shared" si="41"/>
        <v>65.12685158252188</v>
      </c>
    </row>
    <row r="1311" spans="17:31" x14ac:dyDescent="0.25">
      <c r="Q1311" s="41">
        <v>67.144599999999997</v>
      </c>
      <c r="R1311" s="41">
        <v>3.86</v>
      </c>
      <c r="S1311" s="26">
        <f t="shared" si="40"/>
        <v>3.682534365542788</v>
      </c>
      <c r="AC1311" s="41">
        <v>10</v>
      </c>
      <c r="AD1311" s="41">
        <v>71.071621954060404</v>
      </c>
      <c r="AE1311" s="27">
        <f t="shared" si="41"/>
        <v>65.12685158252188</v>
      </c>
    </row>
    <row r="1312" spans="17:31" x14ac:dyDescent="0.25">
      <c r="Q1312" s="41">
        <v>67.144599999999997</v>
      </c>
      <c r="R1312" s="41">
        <v>3.75</v>
      </c>
      <c r="S1312" s="26">
        <f t="shared" si="40"/>
        <v>3.682534365542788</v>
      </c>
      <c r="AC1312" s="41">
        <v>10</v>
      </c>
      <c r="AD1312" s="41">
        <v>72.077387777368202</v>
      </c>
      <c r="AE1312" s="27">
        <f t="shared" si="41"/>
        <v>65.12685158252188</v>
      </c>
    </row>
    <row r="1313" spans="17:31" x14ac:dyDescent="0.25">
      <c r="Q1313" s="41">
        <v>67.144599999999997</v>
      </c>
      <c r="R1313" s="41">
        <v>4.3</v>
      </c>
      <c r="S1313" s="26">
        <f t="shared" si="40"/>
        <v>3.682534365542788</v>
      </c>
      <c r="AC1313" s="41">
        <v>10</v>
      </c>
      <c r="AD1313" s="41">
        <v>66.5763031131509</v>
      </c>
      <c r="AE1313" s="27">
        <f t="shared" si="41"/>
        <v>65.12685158252188</v>
      </c>
    </row>
    <row r="1314" spans="17:31" x14ac:dyDescent="0.25">
      <c r="Q1314" s="41">
        <v>67.144599999999997</v>
      </c>
      <c r="R1314" s="41">
        <v>3.6</v>
      </c>
      <c r="S1314" s="26">
        <f t="shared" si="40"/>
        <v>3.682534365542788</v>
      </c>
      <c r="AC1314" s="41">
        <v>10</v>
      </c>
      <c r="AD1314" s="41">
        <v>58.213522562755202</v>
      </c>
      <c r="AE1314" s="27">
        <f t="shared" si="41"/>
        <v>65.12685158252188</v>
      </c>
    </row>
    <row r="1315" spans="17:31" x14ac:dyDescent="0.25">
      <c r="Q1315" s="41">
        <v>67.144599999999997</v>
      </c>
      <c r="R1315" s="41">
        <v>2.8</v>
      </c>
      <c r="S1315" s="26">
        <f t="shared" si="40"/>
        <v>3.682534365542788</v>
      </c>
      <c r="AC1315" s="41">
        <v>10</v>
      </c>
      <c r="AD1315" s="41">
        <v>61.345016554620898</v>
      </c>
      <c r="AE1315" s="27">
        <f t="shared" si="41"/>
        <v>65.12685158252188</v>
      </c>
    </row>
    <row r="1316" spans="17:31" x14ac:dyDescent="0.25">
      <c r="Q1316" s="41">
        <v>67.144599999999997</v>
      </c>
      <c r="R1316" s="41">
        <v>3.97</v>
      </c>
      <c r="S1316" s="26">
        <f t="shared" si="40"/>
        <v>3.682534365542788</v>
      </c>
      <c r="AC1316" s="41">
        <v>10</v>
      </c>
      <c r="AD1316" s="41">
        <v>76.716403813487702</v>
      </c>
      <c r="AE1316" s="27">
        <f t="shared" si="41"/>
        <v>65.12685158252188</v>
      </c>
    </row>
    <row r="1317" spans="17:31" x14ac:dyDescent="0.25">
      <c r="Q1317" s="41">
        <v>67.144599999999997</v>
      </c>
      <c r="R1317" s="41">
        <v>3.06</v>
      </c>
      <c r="S1317" s="26">
        <f t="shared" si="40"/>
        <v>3.682534365542788</v>
      </c>
      <c r="AC1317" s="41">
        <v>10</v>
      </c>
      <c r="AD1317" s="41">
        <v>74.191816250389195</v>
      </c>
      <c r="AE1317" s="27">
        <f t="shared" si="41"/>
        <v>65.12685158252188</v>
      </c>
    </row>
    <row r="1318" spans="17:31" x14ac:dyDescent="0.25">
      <c r="Q1318" s="41">
        <v>68.272499999999994</v>
      </c>
      <c r="R1318" s="41">
        <v>4.0999999999999996</v>
      </c>
      <c r="S1318" s="26">
        <f t="shared" si="40"/>
        <v>3.8640759828418125</v>
      </c>
      <c r="AC1318" s="41">
        <v>10</v>
      </c>
      <c r="AD1318" s="41">
        <v>73.912000000000006</v>
      </c>
      <c r="AE1318" s="27">
        <f t="shared" si="41"/>
        <v>65.12685158252188</v>
      </c>
    </row>
    <row r="1319" spans="17:31" x14ac:dyDescent="0.25">
      <c r="Q1319" s="41">
        <v>68.272499999999994</v>
      </c>
      <c r="R1319" s="41">
        <v>4.16</v>
      </c>
      <c r="S1319" s="26">
        <f t="shared" si="40"/>
        <v>3.8640759828418125</v>
      </c>
      <c r="AC1319" s="41">
        <v>10</v>
      </c>
      <c r="AD1319" s="41">
        <v>56.605803166956498</v>
      </c>
      <c r="AE1319" s="27">
        <f t="shared" si="41"/>
        <v>65.12685158252188</v>
      </c>
    </row>
    <row r="1320" spans="17:31" x14ac:dyDescent="0.25">
      <c r="Q1320" s="41">
        <v>68.272499999999994</v>
      </c>
      <c r="R1320" s="41">
        <v>4.08</v>
      </c>
      <c r="S1320" s="26">
        <f t="shared" si="40"/>
        <v>3.8640759828418125</v>
      </c>
      <c r="AC1320" s="41">
        <v>10</v>
      </c>
      <c r="AD1320" s="41">
        <v>68.139076105618699</v>
      </c>
      <c r="AE1320" s="27">
        <f t="shared" si="41"/>
        <v>65.12685158252188</v>
      </c>
    </row>
    <row r="1321" spans="17:31" x14ac:dyDescent="0.25">
      <c r="Q1321" s="41">
        <v>68.272499999999994</v>
      </c>
      <c r="R1321" s="41">
        <v>4.1950000000000003</v>
      </c>
      <c r="S1321" s="26">
        <f t="shared" si="40"/>
        <v>3.8640759828418125</v>
      </c>
      <c r="AC1321" s="41">
        <v>10</v>
      </c>
      <c r="AD1321" s="41">
        <v>62.805</v>
      </c>
      <c r="AE1321" s="27">
        <f t="shared" si="41"/>
        <v>65.12685158252188</v>
      </c>
    </row>
    <row r="1322" spans="17:31" x14ac:dyDescent="0.25">
      <c r="Q1322" s="41">
        <v>68.272499999999994</v>
      </c>
      <c r="R1322" s="41">
        <v>3.2</v>
      </c>
      <c r="S1322" s="26">
        <f t="shared" si="40"/>
        <v>3.8640759828418125</v>
      </c>
      <c r="AC1322" s="41">
        <v>10</v>
      </c>
      <c r="AD1322" s="41">
        <v>61.779239018515</v>
      </c>
      <c r="AE1322" s="27">
        <f t="shared" si="41"/>
        <v>65.12685158252188</v>
      </c>
    </row>
    <row r="1323" spans="17:31" x14ac:dyDescent="0.25">
      <c r="Q1323" s="41">
        <v>68.272499999999994</v>
      </c>
      <c r="R1323" s="41">
        <v>3.63</v>
      </c>
      <c r="S1323" s="26">
        <f t="shared" si="40"/>
        <v>3.8640759828418125</v>
      </c>
      <c r="AC1323" s="41">
        <v>10</v>
      </c>
      <c r="AD1323" s="41">
        <v>70.896896616238607</v>
      </c>
      <c r="AE1323" s="27">
        <f t="shared" si="41"/>
        <v>65.12685158252188</v>
      </c>
    </row>
    <row r="1324" spans="17:31" x14ac:dyDescent="0.25">
      <c r="Q1324" s="41">
        <v>68.272499999999994</v>
      </c>
      <c r="R1324" s="41">
        <v>4.2050000000000001</v>
      </c>
      <c r="S1324" s="26">
        <f t="shared" si="40"/>
        <v>3.8640759828418125</v>
      </c>
      <c r="AC1324" s="41">
        <v>10</v>
      </c>
      <c r="AD1324" s="41">
        <v>66.855000000000004</v>
      </c>
      <c r="AE1324" s="27">
        <f t="shared" si="41"/>
        <v>65.12685158252188</v>
      </c>
    </row>
    <row r="1325" spans="17:31" x14ac:dyDescent="0.25">
      <c r="Q1325" s="41">
        <v>68.272499999999994</v>
      </c>
      <c r="R1325" s="41">
        <v>3.42</v>
      </c>
      <c r="S1325" s="26">
        <f t="shared" si="40"/>
        <v>3.8640759828418125</v>
      </c>
      <c r="AC1325" s="41">
        <v>10</v>
      </c>
      <c r="AD1325" s="41">
        <v>64.785402686478406</v>
      </c>
      <c r="AE1325" s="27">
        <f t="shared" si="41"/>
        <v>65.12685158252188</v>
      </c>
    </row>
    <row r="1326" spans="17:31" x14ac:dyDescent="0.25">
      <c r="Q1326" s="41">
        <v>68.272499999999994</v>
      </c>
      <c r="R1326" s="41">
        <v>4.2750000000000004</v>
      </c>
      <c r="S1326" s="26">
        <f t="shared" si="40"/>
        <v>3.8640759828418125</v>
      </c>
      <c r="AC1326" s="41">
        <v>10</v>
      </c>
      <c r="AD1326" s="41">
        <v>53.152260958566401</v>
      </c>
      <c r="AE1326" s="27">
        <f t="shared" si="41"/>
        <v>65.12685158252188</v>
      </c>
    </row>
    <row r="1327" spans="17:31" x14ac:dyDescent="0.25">
      <c r="Q1327" s="41">
        <v>68.272499999999994</v>
      </c>
      <c r="R1327" s="41">
        <v>3.6</v>
      </c>
      <c r="S1327" s="26">
        <f t="shared" si="40"/>
        <v>3.8640759828418125</v>
      </c>
      <c r="AC1327" s="41">
        <v>10</v>
      </c>
      <c r="AD1327" s="41">
        <v>66.573465941585496</v>
      </c>
      <c r="AE1327" s="27">
        <f t="shared" si="41"/>
        <v>65.12685158252188</v>
      </c>
    </row>
    <row r="1328" spans="17:31" x14ac:dyDescent="0.25">
      <c r="Q1328" s="41">
        <v>68.272499999999994</v>
      </c>
      <c r="R1328" s="41">
        <v>3.47</v>
      </c>
      <c r="S1328" s="26">
        <f t="shared" si="40"/>
        <v>3.8640759828418125</v>
      </c>
      <c r="AC1328" s="41">
        <v>10</v>
      </c>
      <c r="AD1328" s="41">
        <v>66.898970767570404</v>
      </c>
      <c r="AE1328" s="27">
        <f t="shared" si="41"/>
        <v>65.12685158252188</v>
      </c>
    </row>
    <row r="1329" spans="17:31" x14ac:dyDescent="0.25">
      <c r="Q1329" s="41">
        <v>68.272499999999994</v>
      </c>
      <c r="R1329" s="41">
        <v>3.2</v>
      </c>
      <c r="S1329" s="26">
        <f t="shared" si="40"/>
        <v>3.8640759828418125</v>
      </c>
      <c r="AC1329" s="41">
        <v>10</v>
      </c>
      <c r="AD1329" s="41">
        <v>66.052636129514696</v>
      </c>
      <c r="AE1329" s="27">
        <f t="shared" si="41"/>
        <v>65.12685158252188</v>
      </c>
    </row>
    <row r="1330" spans="17:31" x14ac:dyDescent="0.25">
      <c r="Q1330" s="41">
        <v>69.400400000000005</v>
      </c>
      <c r="R1330" s="41">
        <v>4.1900000000000004</v>
      </c>
      <c r="S1330" s="26">
        <f t="shared" si="40"/>
        <v>4.0513714149618494</v>
      </c>
      <c r="AC1330" s="41">
        <v>10</v>
      </c>
      <c r="AD1330" s="41">
        <v>77.303341078666094</v>
      </c>
      <c r="AE1330" s="27">
        <f t="shared" si="41"/>
        <v>65.12685158252188</v>
      </c>
    </row>
    <row r="1331" spans="17:31" x14ac:dyDescent="0.25">
      <c r="Q1331" s="41">
        <v>69.400400000000005</v>
      </c>
      <c r="R1331" s="41">
        <v>4.085</v>
      </c>
      <c r="S1331" s="26">
        <f t="shared" si="40"/>
        <v>4.0513714149618494</v>
      </c>
      <c r="AC1331" s="41">
        <v>10</v>
      </c>
      <c r="AD1331" s="41">
        <v>62.633000000000003</v>
      </c>
      <c r="AE1331" s="27">
        <f t="shared" si="41"/>
        <v>65.12685158252188</v>
      </c>
    </row>
    <row r="1332" spans="17:31" x14ac:dyDescent="0.25">
      <c r="Q1332" s="41">
        <v>69.400400000000005</v>
      </c>
      <c r="R1332" s="41">
        <v>3.8069999999999999</v>
      </c>
      <c r="S1332" s="26">
        <f t="shared" si="40"/>
        <v>4.0513714149618494</v>
      </c>
      <c r="AC1332" s="41">
        <v>10</v>
      </c>
      <c r="AD1332" s="41">
        <v>68.276069235708604</v>
      </c>
      <c r="AE1332" s="27">
        <f t="shared" si="41"/>
        <v>65.12685158252188</v>
      </c>
    </row>
    <row r="1333" spans="17:31" x14ac:dyDescent="0.25">
      <c r="Q1333" s="41">
        <v>69.400400000000005</v>
      </c>
      <c r="R1333" s="41">
        <v>4.3449999999999998</v>
      </c>
      <c r="S1333" s="26">
        <f t="shared" si="40"/>
        <v>4.0513714149618494</v>
      </c>
      <c r="AC1333" s="41">
        <v>10</v>
      </c>
      <c r="AD1333" s="41">
        <v>64.318803719956307</v>
      </c>
      <c r="AE1333" s="27">
        <f t="shared" si="41"/>
        <v>65.12685158252188</v>
      </c>
    </row>
    <row r="1334" spans="17:31" x14ac:dyDescent="0.25">
      <c r="Q1334" s="41">
        <v>69.400400000000005</v>
      </c>
      <c r="R1334" s="41">
        <v>3.97</v>
      </c>
      <c r="S1334" s="26">
        <f t="shared" si="40"/>
        <v>4.0513714149618494</v>
      </c>
      <c r="AC1334" s="41">
        <v>11</v>
      </c>
      <c r="AD1334" s="41">
        <v>72.859460587784895</v>
      </c>
      <c r="AE1334" s="27">
        <f t="shared" si="41"/>
        <v>68.346485086264323</v>
      </c>
    </row>
    <row r="1335" spans="17:31" x14ac:dyDescent="0.25">
      <c r="Q1335" s="41">
        <v>69.400400000000005</v>
      </c>
      <c r="R1335" s="41">
        <v>4.13</v>
      </c>
      <c r="S1335" s="26">
        <f t="shared" si="40"/>
        <v>4.0513714149618494</v>
      </c>
      <c r="AC1335" s="41">
        <v>11</v>
      </c>
      <c r="AD1335" s="41">
        <v>65.168272556589898</v>
      </c>
      <c r="AE1335" s="27">
        <f t="shared" si="41"/>
        <v>68.346485086264323</v>
      </c>
    </row>
    <row r="1336" spans="17:31" x14ac:dyDescent="0.25">
      <c r="Q1336" s="41">
        <v>69.400400000000005</v>
      </c>
      <c r="R1336" s="41">
        <v>4</v>
      </c>
      <c r="S1336" s="26">
        <f t="shared" si="40"/>
        <v>4.0513714149618494</v>
      </c>
      <c r="AC1336" s="41">
        <v>11</v>
      </c>
      <c r="AD1336" s="41">
        <v>62.920684796095301</v>
      </c>
      <c r="AE1336" s="27">
        <f t="shared" si="41"/>
        <v>68.346485086264323</v>
      </c>
    </row>
    <row r="1337" spans="17:31" x14ac:dyDescent="0.25">
      <c r="Q1337" s="41">
        <v>69.400400000000005</v>
      </c>
      <c r="R1337" s="41">
        <v>4.5599999999999996</v>
      </c>
      <c r="S1337" s="26">
        <f t="shared" si="40"/>
        <v>4.0513714149618494</v>
      </c>
      <c r="AC1337" s="41">
        <v>11</v>
      </c>
      <c r="AD1337" s="41">
        <v>77.633438238620499</v>
      </c>
      <c r="AE1337" s="27">
        <f t="shared" si="41"/>
        <v>68.346485086264323</v>
      </c>
    </row>
    <row r="1338" spans="17:31" x14ac:dyDescent="0.25">
      <c r="Q1338" s="41">
        <v>69.400400000000005</v>
      </c>
      <c r="R1338" s="41">
        <v>3.69</v>
      </c>
      <c r="S1338" s="26">
        <f t="shared" si="40"/>
        <v>4.0513714149618494</v>
      </c>
      <c r="AC1338" s="41">
        <v>11</v>
      </c>
      <c r="AD1338" s="41">
        <v>79.962467197005694</v>
      </c>
      <c r="AE1338" s="27">
        <f t="shared" si="41"/>
        <v>68.346485086264323</v>
      </c>
    </row>
    <row r="1339" spans="17:31" x14ac:dyDescent="0.25">
      <c r="Q1339" s="41">
        <v>69.400400000000005</v>
      </c>
      <c r="R1339" s="41">
        <v>4.09</v>
      </c>
      <c r="S1339" s="26">
        <f t="shared" si="40"/>
        <v>4.0513714149618494</v>
      </c>
      <c r="AC1339" s="41">
        <v>11</v>
      </c>
      <c r="AD1339" s="41">
        <v>85.399293823792803</v>
      </c>
      <c r="AE1339" s="27">
        <f t="shared" si="41"/>
        <v>68.346485086264323</v>
      </c>
    </row>
    <row r="1340" spans="17:31" x14ac:dyDescent="0.25">
      <c r="Q1340" s="41">
        <v>69.400400000000005</v>
      </c>
      <c r="R1340" s="41">
        <v>3</v>
      </c>
      <c r="S1340" s="26">
        <f t="shared" si="40"/>
        <v>4.0513714149618494</v>
      </c>
      <c r="AC1340" s="41">
        <v>11</v>
      </c>
      <c r="AD1340" s="41">
        <v>69.935361871044705</v>
      </c>
      <c r="AE1340" s="27">
        <f t="shared" si="41"/>
        <v>68.346485086264323</v>
      </c>
    </row>
    <row r="1341" spans="17:31" x14ac:dyDescent="0.25">
      <c r="Q1341" s="41">
        <v>69.400400000000005</v>
      </c>
      <c r="R1341" s="41">
        <v>4.38</v>
      </c>
      <c r="S1341" s="26">
        <f t="shared" si="40"/>
        <v>4.0513714149618494</v>
      </c>
      <c r="AC1341" s="41">
        <v>11</v>
      </c>
      <c r="AD1341" s="41">
        <v>79.568213387569799</v>
      </c>
      <c r="AE1341" s="27">
        <f t="shared" si="41"/>
        <v>68.346485086264323</v>
      </c>
    </row>
    <row r="1342" spans="17:31" x14ac:dyDescent="0.25">
      <c r="Q1342" s="41">
        <v>69.738770000000002</v>
      </c>
      <c r="R1342" s="41">
        <v>4.5999999999999996</v>
      </c>
      <c r="S1342" s="26">
        <f t="shared" si="40"/>
        <v>4.1086946601184353</v>
      </c>
      <c r="AC1342" s="41">
        <v>11</v>
      </c>
      <c r="AD1342" s="41">
        <v>77.0531534475668</v>
      </c>
      <c r="AE1342" s="27">
        <f t="shared" si="41"/>
        <v>68.346485086264323</v>
      </c>
    </row>
    <row r="1343" spans="17:31" x14ac:dyDescent="0.25">
      <c r="Q1343" s="41">
        <v>69.964349999999996</v>
      </c>
      <c r="R1343" s="41">
        <v>4</v>
      </c>
      <c r="S1343" s="26">
        <f t="shared" si="40"/>
        <v>4.1472031921839871</v>
      </c>
      <c r="AC1343" s="41">
        <v>11</v>
      </c>
      <c r="AD1343" s="41">
        <v>77.556433301619705</v>
      </c>
      <c r="AE1343" s="27">
        <f t="shared" si="41"/>
        <v>68.346485086264323</v>
      </c>
    </row>
    <row r="1344" spans="17:31" x14ac:dyDescent="0.25">
      <c r="Q1344" s="41">
        <v>70.302719999999994</v>
      </c>
      <c r="R1344" s="41">
        <v>5.25</v>
      </c>
      <c r="S1344" s="26">
        <f t="shared" si="40"/>
        <v>4.205407228444459</v>
      </c>
      <c r="AC1344" s="41">
        <v>11</v>
      </c>
      <c r="AD1344" s="41">
        <v>66.172159516591094</v>
      </c>
      <c r="AE1344" s="27">
        <f t="shared" si="41"/>
        <v>68.346485086264323</v>
      </c>
    </row>
    <row r="1345" spans="17:31" x14ac:dyDescent="0.25">
      <c r="Q1345" s="41">
        <v>70.528300000000002</v>
      </c>
      <c r="R1345" s="41">
        <v>4.28</v>
      </c>
      <c r="S1345" s="26">
        <f t="shared" si="40"/>
        <v>4.2445050606640251</v>
      </c>
      <c r="AC1345" s="41">
        <v>11</v>
      </c>
      <c r="AD1345" s="41">
        <v>75.024805657125498</v>
      </c>
      <c r="AE1345" s="27">
        <f t="shared" si="41"/>
        <v>68.346485086264323</v>
      </c>
    </row>
    <row r="1346" spans="17:31" x14ac:dyDescent="0.25">
      <c r="Q1346" s="41">
        <v>70.528300000000002</v>
      </c>
      <c r="R1346" s="41">
        <v>3.9049999999999998</v>
      </c>
      <c r="S1346" s="26">
        <f t="shared" si="40"/>
        <v>4.2445050606640251</v>
      </c>
      <c r="AC1346" s="41">
        <v>11</v>
      </c>
      <c r="AD1346" s="41">
        <v>76.819431008240102</v>
      </c>
      <c r="AE1346" s="27">
        <f t="shared" si="41"/>
        <v>68.346485086264323</v>
      </c>
    </row>
    <row r="1347" spans="17:31" x14ac:dyDescent="0.25">
      <c r="Q1347" s="41">
        <v>70.528300000000002</v>
      </c>
      <c r="R1347" s="41">
        <v>4.41</v>
      </c>
      <c r="S1347" s="26">
        <f t="shared" si="40"/>
        <v>4.2445050606640251</v>
      </c>
      <c r="AC1347" s="41">
        <v>11</v>
      </c>
      <c r="AD1347" s="41">
        <v>62.623611263299502</v>
      </c>
      <c r="AE1347" s="27">
        <f t="shared" si="41"/>
        <v>68.346485086264323</v>
      </c>
    </row>
    <row r="1348" spans="17:31" x14ac:dyDescent="0.25">
      <c r="Q1348" s="41">
        <v>70.528300000000002</v>
      </c>
      <c r="R1348" s="41">
        <v>3.76</v>
      </c>
      <c r="S1348" s="26">
        <f t="shared" si="40"/>
        <v>4.2445050606640251</v>
      </c>
      <c r="AC1348" s="41">
        <v>11</v>
      </c>
      <c r="AD1348" s="41">
        <v>56.698730837349302</v>
      </c>
      <c r="AE1348" s="27">
        <f t="shared" si="41"/>
        <v>68.346485086264323</v>
      </c>
    </row>
    <row r="1349" spans="17:31" x14ac:dyDescent="0.25">
      <c r="Q1349" s="41">
        <v>70.528300000000002</v>
      </c>
      <c r="R1349" s="41">
        <v>4.1500000000000004</v>
      </c>
      <c r="S1349" s="26">
        <f t="shared" si="40"/>
        <v>4.2445050606640251</v>
      </c>
      <c r="AC1349" s="41">
        <v>11</v>
      </c>
      <c r="AD1349" s="41">
        <v>72.763024453726004</v>
      </c>
      <c r="AE1349" s="27">
        <f t="shared" si="41"/>
        <v>68.346485086264323</v>
      </c>
    </row>
    <row r="1350" spans="17:31" x14ac:dyDescent="0.25">
      <c r="Q1350" s="41">
        <v>70.528300000000002</v>
      </c>
      <c r="R1350" s="41">
        <v>4.93</v>
      </c>
      <c r="S1350" s="26">
        <f t="shared" si="40"/>
        <v>4.2445050606640251</v>
      </c>
      <c r="AC1350" s="41">
        <v>11</v>
      </c>
      <c r="AD1350" s="41">
        <v>73.774282421050103</v>
      </c>
      <c r="AE1350" s="27">
        <f t="shared" si="41"/>
        <v>68.346485086264323</v>
      </c>
    </row>
    <row r="1351" spans="17:31" x14ac:dyDescent="0.25">
      <c r="Q1351" s="41">
        <v>70.528300000000002</v>
      </c>
      <c r="R1351" s="41">
        <v>3.89</v>
      </c>
      <c r="S1351" s="26">
        <f t="shared" ref="S1351:S1414" si="42">$X$7*Q1351^$X$5</f>
        <v>4.2445050606640251</v>
      </c>
      <c r="AC1351" s="41">
        <v>11</v>
      </c>
      <c r="AD1351" s="41">
        <v>68.992709916826698</v>
      </c>
      <c r="AE1351" s="27">
        <f t="shared" ref="AE1351:AE1414" si="43">$X$25*(1-EXP(-$X$24*(AC1351-$X$26)))</f>
        <v>68.346485086264323</v>
      </c>
    </row>
    <row r="1352" spans="17:31" x14ac:dyDescent="0.25">
      <c r="Q1352" s="41">
        <v>70.528300000000002</v>
      </c>
      <c r="R1352" s="41">
        <v>4.2649999999999997</v>
      </c>
      <c r="S1352" s="26">
        <f t="shared" si="42"/>
        <v>4.2445050606640251</v>
      </c>
      <c r="AC1352" s="41">
        <v>11</v>
      </c>
      <c r="AD1352" s="41">
        <v>71.472086509230394</v>
      </c>
      <c r="AE1352" s="27">
        <f t="shared" si="43"/>
        <v>68.346485086264323</v>
      </c>
    </row>
    <row r="1353" spans="17:31" x14ac:dyDescent="0.25">
      <c r="Q1353" s="41">
        <v>70.528300000000002</v>
      </c>
      <c r="R1353" s="41">
        <v>4.7300000000000004</v>
      </c>
      <c r="S1353" s="26">
        <f t="shared" si="42"/>
        <v>4.2445050606640251</v>
      </c>
      <c r="AC1353" s="41">
        <v>11</v>
      </c>
      <c r="AD1353" s="41">
        <v>71.985526073563904</v>
      </c>
      <c r="AE1353" s="27">
        <f t="shared" si="43"/>
        <v>68.346485086264323</v>
      </c>
    </row>
    <row r="1354" spans="17:31" x14ac:dyDescent="0.25">
      <c r="Q1354" s="41">
        <v>70.528300000000002</v>
      </c>
      <c r="R1354" s="41">
        <v>3.74</v>
      </c>
      <c r="S1354" s="26">
        <f t="shared" si="42"/>
        <v>4.2445050606640251</v>
      </c>
      <c r="AC1354" s="41">
        <v>11</v>
      </c>
      <c r="AD1354" s="41">
        <v>67.939633695921799</v>
      </c>
      <c r="AE1354" s="27">
        <f t="shared" si="43"/>
        <v>68.346485086264323</v>
      </c>
    </row>
    <row r="1355" spans="17:31" x14ac:dyDescent="0.25">
      <c r="Q1355" s="41">
        <v>70.528300000000002</v>
      </c>
      <c r="R1355" s="41">
        <v>3.76</v>
      </c>
      <c r="S1355" s="26">
        <f t="shared" si="42"/>
        <v>4.2445050606640251</v>
      </c>
      <c r="AC1355" s="41">
        <v>11</v>
      </c>
      <c r="AD1355" s="41">
        <v>66.170015548560102</v>
      </c>
      <c r="AE1355" s="27">
        <f t="shared" si="43"/>
        <v>68.346485086264323</v>
      </c>
    </row>
    <row r="1356" spans="17:31" x14ac:dyDescent="0.25">
      <c r="Q1356" s="41">
        <v>70.528300000000002</v>
      </c>
      <c r="R1356" s="41">
        <v>4.7549999999999999</v>
      </c>
      <c r="S1356" s="26">
        <f t="shared" si="42"/>
        <v>4.2445050606640251</v>
      </c>
      <c r="AC1356" s="41">
        <v>11</v>
      </c>
      <c r="AD1356" s="41">
        <v>71.419737499965706</v>
      </c>
      <c r="AE1356" s="27">
        <f t="shared" si="43"/>
        <v>68.346485086264323</v>
      </c>
    </row>
    <row r="1357" spans="17:31" x14ac:dyDescent="0.25">
      <c r="Q1357" s="41">
        <v>70.528300000000002</v>
      </c>
      <c r="R1357" s="41">
        <v>4.9000000000000004</v>
      </c>
      <c r="S1357" s="26">
        <f t="shared" si="42"/>
        <v>4.2445050606640251</v>
      </c>
      <c r="AC1357" s="41">
        <v>11</v>
      </c>
      <c r="AD1357" s="41">
        <v>61.888211903434602</v>
      </c>
      <c r="AE1357" s="27">
        <f t="shared" si="43"/>
        <v>68.346485086264323</v>
      </c>
    </row>
    <row r="1358" spans="17:31" x14ac:dyDescent="0.25">
      <c r="Q1358" s="41">
        <v>70.528300000000002</v>
      </c>
      <c r="R1358" s="41">
        <v>4</v>
      </c>
      <c r="S1358" s="26">
        <f t="shared" si="42"/>
        <v>4.2445050606640251</v>
      </c>
      <c r="AC1358" s="41">
        <v>11</v>
      </c>
      <c r="AD1358" s="41">
        <v>63.209633111083498</v>
      </c>
      <c r="AE1358" s="27">
        <f t="shared" si="43"/>
        <v>68.346485086264323</v>
      </c>
    </row>
    <row r="1359" spans="17:31" x14ac:dyDescent="0.25">
      <c r="Q1359" s="41">
        <v>70.979460000000003</v>
      </c>
      <c r="R1359" s="41">
        <v>4.4000000000000004</v>
      </c>
      <c r="S1359" s="26">
        <f t="shared" si="42"/>
        <v>4.3234120949613946</v>
      </c>
      <c r="AC1359" s="41">
        <v>11</v>
      </c>
      <c r="AD1359" s="41">
        <v>70.842529081841803</v>
      </c>
      <c r="AE1359" s="27">
        <f t="shared" si="43"/>
        <v>68.346485086264323</v>
      </c>
    </row>
    <row r="1360" spans="17:31" x14ac:dyDescent="0.25">
      <c r="Q1360" s="41">
        <v>71.430620000000005</v>
      </c>
      <c r="R1360" s="41">
        <v>4.2</v>
      </c>
      <c r="S1360" s="26">
        <f t="shared" si="42"/>
        <v>4.4032721095114278</v>
      </c>
      <c r="AC1360" s="41">
        <v>11</v>
      </c>
      <c r="AD1360" s="41">
        <v>72.557531338540599</v>
      </c>
      <c r="AE1360" s="27">
        <f t="shared" si="43"/>
        <v>68.346485086264323</v>
      </c>
    </row>
    <row r="1361" spans="17:31" x14ac:dyDescent="0.25">
      <c r="Q1361" s="41">
        <v>71.656199999999998</v>
      </c>
      <c r="R1361" s="41">
        <v>4.625</v>
      </c>
      <c r="S1361" s="26">
        <f t="shared" si="42"/>
        <v>4.4435611661541552</v>
      </c>
      <c r="AC1361" s="41">
        <v>11</v>
      </c>
      <c r="AD1361" s="41">
        <v>69.217500000000001</v>
      </c>
      <c r="AE1361" s="27">
        <f t="shared" si="43"/>
        <v>68.346485086264323</v>
      </c>
    </row>
    <row r="1362" spans="17:31" x14ac:dyDescent="0.25">
      <c r="Q1362" s="41">
        <v>71.656199999999998</v>
      </c>
      <c r="R1362" s="41">
        <v>4.7</v>
      </c>
      <c r="S1362" s="26">
        <f t="shared" si="42"/>
        <v>4.4435611661541552</v>
      </c>
      <c r="AC1362" s="41">
        <v>11</v>
      </c>
      <c r="AD1362" s="41">
        <v>77.704506732482699</v>
      </c>
      <c r="AE1362" s="27">
        <f t="shared" si="43"/>
        <v>68.346485086264323</v>
      </c>
    </row>
    <row r="1363" spans="17:31" x14ac:dyDescent="0.25">
      <c r="Q1363" s="41">
        <v>71.656199999999998</v>
      </c>
      <c r="R1363" s="41">
        <v>4.1550000000000002</v>
      </c>
      <c r="S1363" s="26">
        <f t="shared" si="42"/>
        <v>4.4435611661541552</v>
      </c>
      <c r="AC1363" s="41">
        <v>11</v>
      </c>
      <c r="AD1363" s="41">
        <v>67.241809566477102</v>
      </c>
      <c r="AE1363" s="27">
        <f t="shared" si="43"/>
        <v>68.346485086264323</v>
      </c>
    </row>
    <row r="1364" spans="17:31" x14ac:dyDescent="0.25">
      <c r="Q1364" s="41">
        <v>71.656199999999998</v>
      </c>
      <c r="R1364" s="41">
        <v>4.7300000000000004</v>
      </c>
      <c r="S1364" s="26">
        <f t="shared" si="42"/>
        <v>4.4435611661541552</v>
      </c>
      <c r="AC1364" s="41">
        <v>11</v>
      </c>
      <c r="AD1364" s="41">
        <v>70.416246736212003</v>
      </c>
      <c r="AE1364" s="27">
        <f t="shared" si="43"/>
        <v>68.346485086264323</v>
      </c>
    </row>
    <row r="1365" spans="17:31" x14ac:dyDescent="0.25">
      <c r="Q1365" s="41">
        <v>71.656199999999998</v>
      </c>
      <c r="R1365" s="41">
        <v>4.18</v>
      </c>
      <c r="S1365" s="26">
        <f t="shared" si="42"/>
        <v>4.4435611661541552</v>
      </c>
      <c r="AC1365" s="41">
        <v>11</v>
      </c>
      <c r="AD1365" s="41">
        <v>68.255517450646295</v>
      </c>
      <c r="AE1365" s="27">
        <f t="shared" si="43"/>
        <v>68.346485086264323</v>
      </c>
    </row>
    <row r="1366" spans="17:31" x14ac:dyDescent="0.25">
      <c r="Q1366" s="41">
        <v>71.656199999999998</v>
      </c>
      <c r="R1366" s="41">
        <v>4.5999999999999996</v>
      </c>
      <c r="S1366" s="26">
        <f t="shared" si="42"/>
        <v>4.4435611661541552</v>
      </c>
      <c r="AC1366" s="41">
        <v>11</v>
      </c>
      <c r="AD1366" s="41">
        <v>64.605000000000004</v>
      </c>
      <c r="AE1366" s="27">
        <f t="shared" si="43"/>
        <v>68.346485086264323</v>
      </c>
    </row>
    <row r="1367" spans="17:31" x14ac:dyDescent="0.25">
      <c r="Q1367" s="41">
        <v>71.656199999999998</v>
      </c>
      <c r="R1367" s="41">
        <v>4.42</v>
      </c>
      <c r="S1367" s="26">
        <f t="shared" si="42"/>
        <v>4.4435611661541552</v>
      </c>
      <c r="AC1367" s="41">
        <v>11</v>
      </c>
      <c r="AD1367" s="41">
        <v>70.118896022690905</v>
      </c>
      <c r="AE1367" s="27">
        <f t="shared" si="43"/>
        <v>68.346485086264323</v>
      </c>
    </row>
    <row r="1368" spans="17:31" x14ac:dyDescent="0.25">
      <c r="Q1368" s="41">
        <v>71.656199999999998</v>
      </c>
      <c r="R1368" s="41">
        <v>3.65</v>
      </c>
      <c r="S1368" s="26">
        <f t="shared" si="42"/>
        <v>4.4435611661541552</v>
      </c>
      <c r="AC1368" s="41">
        <v>11</v>
      </c>
      <c r="AD1368" s="41">
        <v>78.333047638527106</v>
      </c>
      <c r="AE1368" s="27">
        <f t="shared" si="43"/>
        <v>68.346485086264323</v>
      </c>
    </row>
    <row r="1369" spans="17:31" x14ac:dyDescent="0.25">
      <c r="Q1369" s="41">
        <v>71.656199999999998</v>
      </c>
      <c r="R1369" s="41">
        <v>4.4000000000000004</v>
      </c>
      <c r="S1369" s="26">
        <f t="shared" si="42"/>
        <v>4.4435611661541552</v>
      </c>
      <c r="AC1369" s="41">
        <v>11</v>
      </c>
      <c r="AD1369" s="41">
        <v>71.58</v>
      </c>
      <c r="AE1369" s="27">
        <f t="shared" si="43"/>
        <v>68.346485086264323</v>
      </c>
    </row>
    <row r="1370" spans="17:31" x14ac:dyDescent="0.25">
      <c r="Q1370" s="41">
        <v>71.656199999999998</v>
      </c>
      <c r="R1370" s="41">
        <v>4.8899999999999997</v>
      </c>
      <c r="S1370" s="26">
        <f t="shared" si="42"/>
        <v>4.4435611661541552</v>
      </c>
      <c r="AC1370" s="41">
        <v>11</v>
      </c>
      <c r="AD1370" s="41">
        <v>72.447039206320994</v>
      </c>
      <c r="AE1370" s="27">
        <f t="shared" si="43"/>
        <v>68.346485086264323</v>
      </c>
    </row>
    <row r="1371" spans="17:31" x14ac:dyDescent="0.25">
      <c r="Q1371" s="41">
        <v>71.656199999999998</v>
      </c>
      <c r="R1371" s="41">
        <v>4.01</v>
      </c>
      <c r="S1371" s="26">
        <f t="shared" si="42"/>
        <v>4.4435611661541552</v>
      </c>
      <c r="AC1371" s="41">
        <v>11</v>
      </c>
      <c r="AD1371" s="41">
        <v>58.121400000000001</v>
      </c>
      <c r="AE1371" s="27">
        <f t="shared" si="43"/>
        <v>68.346485086264323</v>
      </c>
    </row>
    <row r="1372" spans="17:31" x14ac:dyDescent="0.25">
      <c r="Q1372" s="41">
        <v>71.656199999999998</v>
      </c>
      <c r="R1372" s="41">
        <v>3.6</v>
      </c>
      <c r="S1372" s="26">
        <f t="shared" si="42"/>
        <v>4.4435611661541552</v>
      </c>
      <c r="AC1372" s="41">
        <v>11</v>
      </c>
      <c r="AD1372" s="41">
        <v>72.695704142850104</v>
      </c>
      <c r="AE1372" s="27">
        <f t="shared" si="43"/>
        <v>68.346485086264323</v>
      </c>
    </row>
    <row r="1373" spans="17:31" x14ac:dyDescent="0.25">
      <c r="Q1373" s="41">
        <v>71.881780000000006</v>
      </c>
      <c r="R1373" s="41">
        <v>5.7</v>
      </c>
      <c r="S1373" s="26">
        <f t="shared" si="42"/>
        <v>4.4840904855138835</v>
      </c>
      <c r="AC1373" s="41">
        <v>11</v>
      </c>
      <c r="AD1373" s="41">
        <v>73.263624908101903</v>
      </c>
      <c r="AE1373" s="27">
        <f t="shared" si="43"/>
        <v>68.346485086264323</v>
      </c>
    </row>
    <row r="1374" spans="17:31" x14ac:dyDescent="0.25">
      <c r="Q1374" s="41">
        <v>72.784099999999995</v>
      </c>
      <c r="R1374" s="41">
        <v>5.9</v>
      </c>
      <c r="S1374" s="26">
        <f t="shared" si="42"/>
        <v>4.6486238277919485</v>
      </c>
      <c r="AC1374" s="41">
        <v>11</v>
      </c>
      <c r="AD1374" s="41">
        <v>65.683929312120199</v>
      </c>
      <c r="AE1374" s="27">
        <f t="shared" si="43"/>
        <v>68.346485086264323</v>
      </c>
    </row>
    <row r="1375" spans="17:31" x14ac:dyDescent="0.25">
      <c r="Q1375" s="41">
        <v>72.784099999999995</v>
      </c>
      <c r="R1375" s="41">
        <v>4.9749999999999996</v>
      </c>
      <c r="S1375" s="26">
        <f t="shared" si="42"/>
        <v>4.6486238277919485</v>
      </c>
      <c r="AC1375" s="41">
        <v>11</v>
      </c>
      <c r="AD1375" s="41">
        <v>63.002008511775699</v>
      </c>
      <c r="AE1375" s="27">
        <f t="shared" si="43"/>
        <v>68.346485086264323</v>
      </c>
    </row>
    <row r="1376" spans="17:31" x14ac:dyDescent="0.25">
      <c r="Q1376" s="41">
        <v>72.784099999999995</v>
      </c>
      <c r="R1376" s="41">
        <v>5.1150000000000002</v>
      </c>
      <c r="S1376" s="26">
        <f t="shared" si="42"/>
        <v>4.6486238277919485</v>
      </c>
      <c r="AC1376" s="41">
        <v>12</v>
      </c>
      <c r="AD1376" s="41">
        <v>78.836505917886498</v>
      </c>
      <c r="AE1376" s="27">
        <f t="shared" si="43"/>
        <v>71.274055633644011</v>
      </c>
    </row>
    <row r="1377" spans="17:31" x14ac:dyDescent="0.25">
      <c r="Q1377" s="41">
        <v>72.784099999999995</v>
      </c>
      <c r="R1377" s="41">
        <v>4.04</v>
      </c>
      <c r="S1377" s="26">
        <f t="shared" si="42"/>
        <v>4.6486238277919485</v>
      </c>
      <c r="AC1377" s="41">
        <v>12</v>
      </c>
      <c r="AD1377" s="41">
        <v>64.884474272108505</v>
      </c>
      <c r="AE1377" s="27">
        <f t="shared" si="43"/>
        <v>71.274055633644011</v>
      </c>
    </row>
    <row r="1378" spans="17:31" x14ac:dyDescent="0.25">
      <c r="Q1378" s="41">
        <v>72.784099999999995</v>
      </c>
      <c r="R1378" s="41">
        <v>4.6660000000000004</v>
      </c>
      <c r="S1378" s="26">
        <f t="shared" si="42"/>
        <v>4.6486238277919485</v>
      </c>
      <c r="AC1378" s="41">
        <v>12</v>
      </c>
      <c r="AD1378" s="41">
        <v>72.821994949147495</v>
      </c>
      <c r="AE1378" s="27">
        <f t="shared" si="43"/>
        <v>71.274055633644011</v>
      </c>
    </row>
    <row r="1379" spans="17:31" x14ac:dyDescent="0.25">
      <c r="Q1379" s="41">
        <v>72.784099999999995</v>
      </c>
      <c r="R1379" s="41">
        <v>4.03</v>
      </c>
      <c r="S1379" s="26">
        <f t="shared" si="42"/>
        <v>4.6486238277919485</v>
      </c>
      <c r="AC1379" s="41">
        <v>12</v>
      </c>
      <c r="AD1379" s="41">
        <v>80.679400000000001</v>
      </c>
      <c r="AE1379" s="27">
        <f t="shared" si="43"/>
        <v>71.274055633644011</v>
      </c>
    </row>
    <row r="1380" spans="17:31" x14ac:dyDescent="0.25">
      <c r="Q1380" s="41">
        <v>72.784099999999995</v>
      </c>
      <c r="R1380" s="41">
        <v>4.05</v>
      </c>
      <c r="S1380" s="26">
        <f t="shared" si="42"/>
        <v>4.6486238277919485</v>
      </c>
      <c r="AC1380" s="41">
        <v>12</v>
      </c>
      <c r="AD1380" s="41">
        <v>67.478403765356603</v>
      </c>
      <c r="AE1380" s="27">
        <f t="shared" si="43"/>
        <v>71.274055633644011</v>
      </c>
    </row>
    <row r="1381" spans="17:31" x14ac:dyDescent="0.25">
      <c r="Q1381" s="41">
        <v>72.784099999999995</v>
      </c>
      <c r="R1381" s="41">
        <v>3.5</v>
      </c>
      <c r="S1381" s="26">
        <f t="shared" si="42"/>
        <v>4.6486238277919485</v>
      </c>
      <c r="AC1381" s="41">
        <v>12</v>
      </c>
      <c r="AD1381" s="41">
        <v>72.454809164738705</v>
      </c>
      <c r="AE1381" s="27">
        <f t="shared" si="43"/>
        <v>71.274055633644011</v>
      </c>
    </row>
    <row r="1382" spans="17:31" x14ac:dyDescent="0.25">
      <c r="Q1382" s="41">
        <v>73.460840000000005</v>
      </c>
      <c r="R1382" s="41">
        <v>5.0999999999999996</v>
      </c>
      <c r="S1382" s="26">
        <f t="shared" si="42"/>
        <v>4.7745795006130054</v>
      </c>
      <c r="AC1382" s="41">
        <v>12</v>
      </c>
      <c r="AD1382" s="41">
        <v>72.575869052310907</v>
      </c>
      <c r="AE1382" s="27">
        <f t="shared" si="43"/>
        <v>71.274055633644011</v>
      </c>
    </row>
    <row r="1383" spans="17:31" x14ac:dyDescent="0.25">
      <c r="Q1383" s="41">
        <v>73.912000000000006</v>
      </c>
      <c r="R1383" s="41">
        <v>4.5</v>
      </c>
      <c r="S1383" s="26">
        <f t="shared" si="42"/>
        <v>4.8597769947104288</v>
      </c>
      <c r="AC1383" s="41">
        <v>12</v>
      </c>
      <c r="AD1383" s="41">
        <v>71.3732022232753</v>
      </c>
      <c r="AE1383" s="27">
        <f t="shared" si="43"/>
        <v>71.274055633644011</v>
      </c>
    </row>
    <row r="1384" spans="17:31" x14ac:dyDescent="0.25">
      <c r="Q1384" s="41">
        <v>73.912000000000006</v>
      </c>
      <c r="R1384" s="41">
        <v>3.4350000000000001</v>
      </c>
      <c r="S1384" s="26">
        <f t="shared" si="42"/>
        <v>4.8597769947104288</v>
      </c>
      <c r="AC1384" s="41">
        <v>12</v>
      </c>
      <c r="AD1384" s="41">
        <v>79.486802011117703</v>
      </c>
      <c r="AE1384" s="27">
        <f t="shared" si="43"/>
        <v>71.274055633644011</v>
      </c>
    </row>
    <row r="1385" spans="17:31" x14ac:dyDescent="0.25">
      <c r="Q1385" s="41">
        <v>73.912000000000006</v>
      </c>
      <c r="R1385" s="41">
        <v>4</v>
      </c>
      <c r="S1385" s="26">
        <f t="shared" si="42"/>
        <v>4.8597769947104288</v>
      </c>
      <c r="AC1385" s="41">
        <v>12</v>
      </c>
      <c r="AD1385" s="41">
        <v>64.348997086303001</v>
      </c>
      <c r="AE1385" s="27">
        <f t="shared" si="43"/>
        <v>71.274055633644011</v>
      </c>
    </row>
    <row r="1386" spans="17:31" x14ac:dyDescent="0.25">
      <c r="Q1386" s="41">
        <v>73.912000000000006</v>
      </c>
      <c r="R1386" s="41">
        <v>4.38</v>
      </c>
      <c r="S1386" s="26">
        <f t="shared" si="42"/>
        <v>4.8597769947104288</v>
      </c>
      <c r="AC1386" s="41">
        <v>12</v>
      </c>
      <c r="AD1386" s="41">
        <v>66.855000000000004</v>
      </c>
      <c r="AE1386" s="27">
        <f t="shared" si="43"/>
        <v>71.274055633644011</v>
      </c>
    </row>
    <row r="1387" spans="17:31" x14ac:dyDescent="0.25">
      <c r="Q1387" s="41">
        <v>73.912000000000006</v>
      </c>
      <c r="R1387" s="41">
        <v>4.88</v>
      </c>
      <c r="S1387" s="26">
        <f t="shared" si="42"/>
        <v>4.8597769947104288</v>
      </c>
      <c r="AC1387" s="41">
        <v>12</v>
      </c>
      <c r="AD1387" s="41">
        <v>74.342345343882599</v>
      </c>
      <c r="AE1387" s="27">
        <f t="shared" si="43"/>
        <v>71.274055633644011</v>
      </c>
    </row>
    <row r="1388" spans="17:31" x14ac:dyDescent="0.25">
      <c r="Q1388" s="41">
        <v>73.912000000000006</v>
      </c>
      <c r="R1388" s="41">
        <v>4.3949999999999996</v>
      </c>
      <c r="S1388" s="26">
        <f t="shared" si="42"/>
        <v>4.8597769947104288</v>
      </c>
      <c r="AC1388" s="41">
        <v>12</v>
      </c>
      <c r="AD1388" s="41">
        <v>73.047573493277397</v>
      </c>
      <c r="AE1388" s="27">
        <f t="shared" si="43"/>
        <v>71.274055633644011</v>
      </c>
    </row>
    <row r="1389" spans="17:31" x14ac:dyDescent="0.25">
      <c r="Q1389" s="41">
        <v>73.912000000000006</v>
      </c>
      <c r="R1389" s="41">
        <v>5.2</v>
      </c>
      <c r="S1389" s="26">
        <f t="shared" si="42"/>
        <v>4.8597769947104288</v>
      </c>
      <c r="AC1389" s="41">
        <v>12</v>
      </c>
      <c r="AD1389" s="41">
        <v>66.944833136829303</v>
      </c>
      <c r="AE1389" s="27">
        <f t="shared" si="43"/>
        <v>71.274055633644011</v>
      </c>
    </row>
    <row r="1390" spans="17:31" x14ac:dyDescent="0.25">
      <c r="Q1390" s="41">
        <v>73.912000000000006</v>
      </c>
      <c r="R1390" s="41">
        <v>4.99</v>
      </c>
      <c r="S1390" s="26">
        <f t="shared" si="42"/>
        <v>4.8597769947104288</v>
      </c>
      <c r="AC1390" s="41">
        <v>12</v>
      </c>
      <c r="AD1390" s="41">
        <v>66.694935123808904</v>
      </c>
      <c r="AE1390" s="27">
        <f t="shared" si="43"/>
        <v>71.274055633644011</v>
      </c>
    </row>
    <row r="1391" spans="17:31" x14ac:dyDescent="0.25">
      <c r="Q1391" s="41">
        <v>73.912000000000006</v>
      </c>
      <c r="R1391" s="41">
        <v>5.26</v>
      </c>
      <c r="S1391" s="26">
        <f t="shared" si="42"/>
        <v>4.8597769947104288</v>
      </c>
      <c r="AC1391" s="41">
        <v>12</v>
      </c>
      <c r="AD1391" s="41">
        <v>70.342500000000001</v>
      </c>
      <c r="AE1391" s="27">
        <f t="shared" si="43"/>
        <v>71.274055633644011</v>
      </c>
    </row>
    <row r="1392" spans="17:31" x14ac:dyDescent="0.25">
      <c r="Q1392" s="41">
        <v>73.912000000000006</v>
      </c>
      <c r="R1392" s="41">
        <v>5</v>
      </c>
      <c r="S1392" s="26">
        <f t="shared" si="42"/>
        <v>4.8597769947104288</v>
      </c>
      <c r="AC1392" s="41">
        <v>12</v>
      </c>
      <c r="AD1392" s="41">
        <v>73.229366779272695</v>
      </c>
      <c r="AE1392" s="27">
        <f t="shared" si="43"/>
        <v>71.274055633644011</v>
      </c>
    </row>
    <row r="1393" spans="17:31" x14ac:dyDescent="0.25">
      <c r="Q1393" s="41">
        <v>73.912000000000006</v>
      </c>
      <c r="R1393" s="41">
        <v>4.5449999999999999</v>
      </c>
      <c r="S1393" s="26">
        <f t="shared" si="42"/>
        <v>4.8597769947104288</v>
      </c>
      <c r="AC1393" s="41">
        <v>12</v>
      </c>
      <c r="AD1393" s="41">
        <v>71.364836902653494</v>
      </c>
      <c r="AE1393" s="27">
        <f t="shared" si="43"/>
        <v>71.274055633644011</v>
      </c>
    </row>
    <row r="1394" spans="17:31" x14ac:dyDescent="0.25">
      <c r="Q1394" s="41">
        <v>73.912000000000006</v>
      </c>
      <c r="R1394" s="41">
        <v>4.8</v>
      </c>
      <c r="S1394" s="26">
        <f t="shared" si="42"/>
        <v>4.8597769947104288</v>
      </c>
      <c r="AC1394" s="41">
        <v>12</v>
      </c>
      <c r="AD1394" s="41">
        <v>69.400400000000005</v>
      </c>
      <c r="AE1394" s="27">
        <f t="shared" si="43"/>
        <v>71.274055633644011</v>
      </c>
    </row>
    <row r="1395" spans="17:31" x14ac:dyDescent="0.25">
      <c r="Q1395" s="41">
        <v>73.912000000000006</v>
      </c>
      <c r="R1395" s="41">
        <v>4.8849999999999998</v>
      </c>
      <c r="S1395" s="26">
        <f t="shared" si="42"/>
        <v>4.8597769947104288</v>
      </c>
      <c r="AC1395" s="41">
        <v>12</v>
      </c>
      <c r="AD1395" s="41">
        <v>78.044327781118199</v>
      </c>
      <c r="AE1395" s="27">
        <f t="shared" si="43"/>
        <v>71.274055633644011</v>
      </c>
    </row>
    <row r="1396" spans="17:31" x14ac:dyDescent="0.25">
      <c r="Q1396" s="41">
        <v>73.912000000000006</v>
      </c>
      <c r="R1396" s="41">
        <v>4.82</v>
      </c>
      <c r="S1396" s="26">
        <f t="shared" si="42"/>
        <v>4.8597769947104288</v>
      </c>
      <c r="AC1396" s="41">
        <v>12</v>
      </c>
      <c r="AD1396" s="41">
        <v>65.2692245178402</v>
      </c>
      <c r="AE1396" s="27">
        <f t="shared" si="43"/>
        <v>71.274055633644011</v>
      </c>
    </row>
    <row r="1397" spans="17:31" x14ac:dyDescent="0.25">
      <c r="Q1397" s="41">
        <v>73.912000000000006</v>
      </c>
      <c r="R1397" s="41">
        <v>5.0999999999999996</v>
      </c>
      <c r="S1397" s="26">
        <f t="shared" si="42"/>
        <v>4.8597769947104288</v>
      </c>
      <c r="AC1397" s="41">
        <v>12</v>
      </c>
      <c r="AD1397" s="41">
        <v>78.2309457697976</v>
      </c>
      <c r="AE1397" s="27">
        <f t="shared" si="43"/>
        <v>71.274055633644011</v>
      </c>
    </row>
    <row r="1398" spans="17:31" x14ac:dyDescent="0.25">
      <c r="Q1398" s="41">
        <v>74.13758</v>
      </c>
      <c r="R1398" s="41">
        <v>6</v>
      </c>
      <c r="S1398" s="26">
        <f t="shared" si="42"/>
        <v>4.9027458660372245</v>
      </c>
      <c r="AC1398" s="41">
        <v>12</v>
      </c>
      <c r="AD1398" s="41">
        <v>68.055960532054797</v>
      </c>
      <c r="AE1398" s="27">
        <f t="shared" si="43"/>
        <v>71.274055633644011</v>
      </c>
    </row>
    <row r="1399" spans="17:31" x14ac:dyDescent="0.25">
      <c r="Q1399" s="41">
        <v>74.13758</v>
      </c>
      <c r="R1399" s="41">
        <v>4.7</v>
      </c>
      <c r="S1399" s="26">
        <f t="shared" si="42"/>
        <v>4.9027458660372245</v>
      </c>
      <c r="AC1399" s="41">
        <v>12</v>
      </c>
      <c r="AD1399" s="41">
        <v>69.559931801866796</v>
      </c>
      <c r="AE1399" s="27">
        <f t="shared" si="43"/>
        <v>71.274055633644011</v>
      </c>
    </row>
    <row r="1400" spans="17:31" x14ac:dyDescent="0.25">
      <c r="Q1400" s="41">
        <v>74.363159999999993</v>
      </c>
      <c r="R1400" s="41">
        <v>5.3</v>
      </c>
      <c r="S1400" s="26">
        <f t="shared" si="42"/>
        <v>4.945962379956125</v>
      </c>
      <c r="AC1400" s="41">
        <v>12</v>
      </c>
      <c r="AD1400" s="41">
        <v>75.314637503339696</v>
      </c>
      <c r="AE1400" s="27">
        <f t="shared" si="43"/>
        <v>71.274055633644011</v>
      </c>
    </row>
    <row r="1401" spans="17:31" x14ac:dyDescent="0.25">
      <c r="Q1401" s="41">
        <v>74.701530000000005</v>
      </c>
      <c r="R1401" s="41">
        <v>5.65</v>
      </c>
      <c r="S1401" s="26">
        <f t="shared" si="42"/>
        <v>5.0112529452108054</v>
      </c>
      <c r="AC1401" s="41">
        <v>12</v>
      </c>
      <c r="AD1401" s="41">
        <v>74.607249127000301</v>
      </c>
      <c r="AE1401" s="27">
        <f t="shared" si="43"/>
        <v>71.274055633644011</v>
      </c>
    </row>
    <row r="1402" spans="17:31" x14ac:dyDescent="0.25">
      <c r="Q1402" s="41">
        <v>74.814319999999995</v>
      </c>
      <c r="R1402" s="41">
        <v>5.9</v>
      </c>
      <c r="S1402" s="26">
        <f t="shared" si="42"/>
        <v>5.0331410134296224</v>
      </c>
      <c r="AC1402" s="41">
        <v>12</v>
      </c>
      <c r="AD1402" s="41">
        <v>63.338186611067499</v>
      </c>
      <c r="AE1402" s="27">
        <f t="shared" si="43"/>
        <v>71.274055633644011</v>
      </c>
    </row>
    <row r="1403" spans="17:31" x14ac:dyDescent="0.25">
      <c r="Q1403" s="41">
        <v>75.039900000000003</v>
      </c>
      <c r="R1403" s="41">
        <v>5.0999999999999996</v>
      </c>
      <c r="S1403" s="26">
        <f t="shared" si="42"/>
        <v>5.0771044713495455</v>
      </c>
      <c r="AC1403" s="41">
        <v>12</v>
      </c>
      <c r="AD1403" s="41">
        <v>79.551500000000004</v>
      </c>
      <c r="AE1403" s="27">
        <f t="shared" si="43"/>
        <v>71.274055633644011</v>
      </c>
    </row>
    <row r="1404" spans="17:31" x14ac:dyDescent="0.25">
      <c r="Q1404" s="41">
        <v>75.039900000000003</v>
      </c>
      <c r="R1404" s="41">
        <v>5</v>
      </c>
      <c r="S1404" s="26">
        <f t="shared" si="42"/>
        <v>5.0771044713495455</v>
      </c>
      <c r="AC1404" s="41">
        <v>12</v>
      </c>
      <c r="AD1404" s="41">
        <v>76.568339991430307</v>
      </c>
      <c r="AE1404" s="27">
        <f t="shared" si="43"/>
        <v>71.274055633644011</v>
      </c>
    </row>
    <row r="1405" spans="17:31" x14ac:dyDescent="0.25">
      <c r="Q1405" s="41">
        <v>75.039900000000003</v>
      </c>
      <c r="R1405" s="41">
        <v>5.3150000000000004</v>
      </c>
      <c r="S1405" s="26">
        <f t="shared" si="42"/>
        <v>5.0771044713495455</v>
      </c>
      <c r="AC1405" s="41">
        <v>12</v>
      </c>
      <c r="AD1405" s="41">
        <v>71.276344895721294</v>
      </c>
      <c r="AE1405" s="27">
        <f t="shared" si="43"/>
        <v>71.274055633644011</v>
      </c>
    </row>
    <row r="1406" spans="17:31" x14ac:dyDescent="0.25">
      <c r="Q1406" s="41">
        <v>75.039900000000003</v>
      </c>
      <c r="R1406" s="41">
        <v>5.4</v>
      </c>
      <c r="S1406" s="26">
        <f t="shared" si="42"/>
        <v>5.0771044713495455</v>
      </c>
      <c r="AC1406" s="41">
        <v>12</v>
      </c>
      <c r="AD1406" s="41">
        <v>61.999901193490899</v>
      </c>
      <c r="AE1406" s="27">
        <f t="shared" si="43"/>
        <v>71.274055633644011</v>
      </c>
    </row>
    <row r="1407" spans="17:31" x14ac:dyDescent="0.25">
      <c r="Q1407" s="41">
        <v>75.039900000000003</v>
      </c>
      <c r="R1407" s="41">
        <v>5.23</v>
      </c>
      <c r="S1407" s="26">
        <f t="shared" si="42"/>
        <v>5.0771044713495455</v>
      </c>
      <c r="AC1407" s="41">
        <v>12</v>
      </c>
      <c r="AD1407" s="41">
        <v>74.977598409567506</v>
      </c>
      <c r="AE1407" s="27">
        <f t="shared" si="43"/>
        <v>71.274055633644011</v>
      </c>
    </row>
    <row r="1408" spans="17:31" x14ac:dyDescent="0.25">
      <c r="Q1408" s="41">
        <v>75.039900000000003</v>
      </c>
      <c r="R1408" s="41">
        <v>5.2350000000000003</v>
      </c>
      <c r="S1408" s="26">
        <f t="shared" si="42"/>
        <v>5.0771044713495455</v>
      </c>
      <c r="AC1408" s="41">
        <v>12</v>
      </c>
      <c r="AD1408" s="41">
        <v>80.643298326977302</v>
      </c>
      <c r="AE1408" s="27">
        <f t="shared" si="43"/>
        <v>71.274055633644011</v>
      </c>
    </row>
    <row r="1409" spans="17:31" x14ac:dyDescent="0.25">
      <c r="Q1409" s="41">
        <v>75.039900000000003</v>
      </c>
      <c r="R1409" s="41">
        <v>5.37</v>
      </c>
      <c r="S1409" s="26">
        <f t="shared" si="42"/>
        <v>5.0771044713495455</v>
      </c>
      <c r="AC1409" s="41">
        <v>12</v>
      </c>
      <c r="AD1409" s="41">
        <v>72.012646743630995</v>
      </c>
      <c r="AE1409" s="27">
        <f t="shared" si="43"/>
        <v>71.274055633644011</v>
      </c>
    </row>
    <row r="1410" spans="17:31" x14ac:dyDescent="0.25">
      <c r="Q1410" s="41">
        <v>75.039900000000003</v>
      </c>
      <c r="R1410" s="41">
        <v>5.34</v>
      </c>
      <c r="S1410" s="26">
        <f t="shared" si="42"/>
        <v>5.0771044713495455</v>
      </c>
      <c r="AC1410" s="41">
        <v>12</v>
      </c>
      <c r="AD1410" s="41">
        <v>71.291618692333202</v>
      </c>
      <c r="AE1410" s="27">
        <f t="shared" si="43"/>
        <v>71.274055633644011</v>
      </c>
    </row>
    <row r="1411" spans="17:31" x14ac:dyDescent="0.25">
      <c r="Q1411" s="41">
        <v>75.039900000000003</v>
      </c>
      <c r="R1411" s="41">
        <v>5.23</v>
      </c>
      <c r="S1411" s="26">
        <f t="shared" si="42"/>
        <v>5.0771044713495455</v>
      </c>
      <c r="AC1411" s="41">
        <v>12</v>
      </c>
      <c r="AD1411" s="41">
        <v>81.48</v>
      </c>
      <c r="AE1411" s="27">
        <f t="shared" si="43"/>
        <v>71.274055633644011</v>
      </c>
    </row>
    <row r="1412" spans="17:31" x14ac:dyDescent="0.25">
      <c r="Q1412" s="41">
        <v>75.039900000000003</v>
      </c>
      <c r="R1412" s="41">
        <v>4.8250000000000002</v>
      </c>
      <c r="S1412" s="26">
        <f t="shared" si="42"/>
        <v>5.0771044713495455</v>
      </c>
      <c r="AC1412" s="41">
        <v>12</v>
      </c>
      <c r="AD1412" s="41">
        <v>67.085123095362803</v>
      </c>
      <c r="AE1412" s="27">
        <f t="shared" si="43"/>
        <v>71.274055633644011</v>
      </c>
    </row>
    <row r="1413" spans="17:31" x14ac:dyDescent="0.25">
      <c r="Q1413" s="41">
        <v>75.265479999999997</v>
      </c>
      <c r="R1413" s="41">
        <v>5.8</v>
      </c>
      <c r="S1413" s="26">
        <f t="shared" si="42"/>
        <v>5.1213182485938047</v>
      </c>
      <c r="AC1413" s="41">
        <v>12</v>
      </c>
      <c r="AD1413" s="41">
        <v>69.4633756234374</v>
      </c>
      <c r="AE1413" s="27">
        <f t="shared" si="43"/>
        <v>71.274055633644011</v>
      </c>
    </row>
    <row r="1414" spans="17:31" x14ac:dyDescent="0.25">
      <c r="Q1414" s="41">
        <v>75.265479999999997</v>
      </c>
      <c r="R1414" s="41">
        <v>5.8</v>
      </c>
      <c r="S1414" s="26">
        <f t="shared" si="42"/>
        <v>5.1213182485938047</v>
      </c>
      <c r="AC1414" s="41">
        <v>12</v>
      </c>
      <c r="AD1414" s="41">
        <v>76.694419349758206</v>
      </c>
      <c r="AE1414" s="27">
        <f t="shared" si="43"/>
        <v>71.274055633644011</v>
      </c>
    </row>
    <row r="1415" spans="17:31" x14ac:dyDescent="0.25">
      <c r="Q1415" s="41">
        <v>75.491060000000004</v>
      </c>
      <c r="R1415" s="41">
        <v>5.85</v>
      </c>
      <c r="S1415" s="26">
        <f t="shared" ref="S1415:S1478" si="44">$X$7*Q1415^$X$5</f>
        <v>5.1657830137841501</v>
      </c>
      <c r="AC1415" s="41">
        <v>13</v>
      </c>
      <c r="AD1415" s="41">
        <v>79.551500000000004</v>
      </c>
      <c r="AE1415" s="27">
        <f t="shared" ref="AE1415:AE1478" si="45">$X$25*(1-EXP(-$X$24*(AC1415-$X$26)))</f>
        <v>73.936057162676008</v>
      </c>
    </row>
    <row r="1416" spans="17:31" x14ac:dyDescent="0.25">
      <c r="Q1416" s="41">
        <v>75.829430000000002</v>
      </c>
      <c r="R1416" s="41">
        <v>5.0999999999999996</v>
      </c>
      <c r="S1416" s="26">
        <f t="shared" si="44"/>
        <v>5.2329522260300196</v>
      </c>
      <c r="AC1416" s="41">
        <v>13</v>
      </c>
      <c r="AD1416" s="41">
        <v>75.012555908235299</v>
      </c>
      <c r="AE1416" s="27">
        <f t="shared" si="45"/>
        <v>73.936057162676008</v>
      </c>
    </row>
    <row r="1417" spans="17:31" x14ac:dyDescent="0.25">
      <c r="Q1417" s="41">
        <v>76.055009999999996</v>
      </c>
      <c r="R1417" s="41">
        <v>6.2</v>
      </c>
      <c r="S1417" s="26">
        <f t="shared" si="44"/>
        <v>5.2780473848440055</v>
      </c>
      <c r="AC1417" s="41">
        <v>13</v>
      </c>
      <c r="AD1417" s="41">
        <v>78.757151553548397</v>
      </c>
      <c r="AE1417" s="27">
        <f t="shared" si="45"/>
        <v>73.936057162676008</v>
      </c>
    </row>
    <row r="1418" spans="17:31" x14ac:dyDescent="0.25">
      <c r="Q1418" s="41">
        <v>76.1678</v>
      </c>
      <c r="R1418" s="41">
        <v>5.6849999999999996</v>
      </c>
      <c r="S1418" s="26">
        <f t="shared" si="44"/>
        <v>5.3006899199083888</v>
      </c>
      <c r="AC1418" s="41">
        <v>13</v>
      </c>
      <c r="AD1418" s="41">
        <v>75.292500000000004</v>
      </c>
      <c r="AE1418" s="27">
        <f t="shared" si="45"/>
        <v>73.936057162676008</v>
      </c>
    </row>
    <row r="1419" spans="17:31" x14ac:dyDescent="0.25">
      <c r="Q1419" s="41">
        <v>76.1678</v>
      </c>
      <c r="R1419" s="41">
        <v>4.7</v>
      </c>
      <c r="S1419" s="26">
        <f t="shared" si="44"/>
        <v>5.3006899199083888</v>
      </c>
      <c r="AC1419" s="41">
        <v>13</v>
      </c>
      <c r="AD1419" s="41">
        <v>73.220414521553195</v>
      </c>
      <c r="AE1419" s="27">
        <f t="shared" si="45"/>
        <v>73.936057162676008</v>
      </c>
    </row>
    <row r="1420" spans="17:31" x14ac:dyDescent="0.25">
      <c r="Q1420" s="41">
        <v>76.1678</v>
      </c>
      <c r="R1420" s="41">
        <v>5.6</v>
      </c>
      <c r="S1420" s="26">
        <f t="shared" si="44"/>
        <v>5.3006899199083888</v>
      </c>
      <c r="AC1420" s="41">
        <v>13</v>
      </c>
      <c r="AD1420" s="41">
        <v>75.738413678330204</v>
      </c>
      <c r="AE1420" s="27">
        <f t="shared" si="45"/>
        <v>73.936057162676008</v>
      </c>
    </row>
    <row r="1421" spans="17:31" x14ac:dyDescent="0.25">
      <c r="Q1421" s="41">
        <v>76.1678</v>
      </c>
      <c r="R1421" s="41">
        <v>5.0999999999999996</v>
      </c>
      <c r="S1421" s="26">
        <f t="shared" si="44"/>
        <v>5.3006899199083888</v>
      </c>
      <c r="AC1421" s="41">
        <v>13</v>
      </c>
      <c r="AD1421" s="41">
        <v>77.479444297687806</v>
      </c>
      <c r="AE1421" s="27">
        <f t="shared" si="45"/>
        <v>73.936057162676008</v>
      </c>
    </row>
    <row r="1422" spans="17:31" x14ac:dyDescent="0.25">
      <c r="Q1422" s="41">
        <v>76.1678</v>
      </c>
      <c r="R1422" s="41">
        <v>5.14</v>
      </c>
      <c r="S1422" s="26">
        <f t="shared" si="44"/>
        <v>5.3006899199083888</v>
      </c>
      <c r="AC1422" s="41">
        <v>13</v>
      </c>
      <c r="AD1422" s="41">
        <v>73.518953785737594</v>
      </c>
      <c r="AE1422" s="27">
        <f t="shared" si="45"/>
        <v>73.936057162676008</v>
      </c>
    </row>
    <row r="1423" spans="17:31" x14ac:dyDescent="0.25">
      <c r="Q1423" s="41">
        <v>76.1678</v>
      </c>
      <c r="R1423" s="41">
        <v>5.17</v>
      </c>
      <c r="S1423" s="26">
        <f t="shared" si="44"/>
        <v>5.3006899199083888</v>
      </c>
      <c r="AC1423" s="41">
        <v>13</v>
      </c>
      <c r="AD1423" s="41">
        <v>74.6416820764276</v>
      </c>
      <c r="AE1423" s="27">
        <f t="shared" si="45"/>
        <v>73.936057162676008</v>
      </c>
    </row>
    <row r="1424" spans="17:31" x14ac:dyDescent="0.25">
      <c r="Q1424" s="41">
        <v>76.1678</v>
      </c>
      <c r="R1424" s="41">
        <v>6.1</v>
      </c>
      <c r="S1424" s="26">
        <f t="shared" si="44"/>
        <v>5.3006899199083888</v>
      </c>
      <c r="AC1424" s="41">
        <v>13</v>
      </c>
      <c r="AD1424" s="41">
        <v>74.861301739501101</v>
      </c>
      <c r="AE1424" s="27">
        <f t="shared" si="45"/>
        <v>73.936057162676008</v>
      </c>
    </row>
    <row r="1425" spans="17:31" x14ac:dyDescent="0.25">
      <c r="Q1425" s="41">
        <v>76.1678</v>
      </c>
      <c r="R1425" s="41">
        <v>5.2</v>
      </c>
      <c r="S1425" s="26">
        <f t="shared" si="44"/>
        <v>5.3006899199083888</v>
      </c>
      <c r="AC1425" s="41">
        <v>13</v>
      </c>
      <c r="AD1425" s="41">
        <v>70.239376587269106</v>
      </c>
      <c r="AE1425" s="27">
        <f t="shared" si="45"/>
        <v>73.936057162676008</v>
      </c>
    </row>
    <row r="1426" spans="17:31" x14ac:dyDescent="0.25">
      <c r="Q1426" s="41">
        <v>76.1678</v>
      </c>
      <c r="R1426" s="41">
        <v>4.2549999999999999</v>
      </c>
      <c r="S1426" s="26">
        <f t="shared" si="44"/>
        <v>5.3006899199083888</v>
      </c>
      <c r="AC1426" s="41">
        <v>13</v>
      </c>
      <c r="AD1426" s="41">
        <v>71.692499999999995</v>
      </c>
      <c r="AE1426" s="27">
        <f t="shared" si="45"/>
        <v>73.936057162676008</v>
      </c>
    </row>
    <row r="1427" spans="17:31" x14ac:dyDescent="0.25">
      <c r="Q1427" s="41">
        <v>76.1678</v>
      </c>
      <c r="R1427" s="41">
        <v>5.4</v>
      </c>
      <c r="S1427" s="26">
        <f t="shared" si="44"/>
        <v>5.3006899199083888</v>
      </c>
      <c r="AC1427" s="41">
        <v>13</v>
      </c>
      <c r="AD1427" s="41">
        <v>67.694974292840797</v>
      </c>
      <c r="AE1427" s="27">
        <f t="shared" si="45"/>
        <v>73.936057162676008</v>
      </c>
    </row>
    <row r="1428" spans="17:31" x14ac:dyDescent="0.25">
      <c r="Q1428" s="41">
        <v>76.1678</v>
      </c>
      <c r="R1428" s="41">
        <v>5.47</v>
      </c>
      <c r="S1428" s="26">
        <f t="shared" si="44"/>
        <v>5.3006899199083888</v>
      </c>
      <c r="AC1428" s="41">
        <v>13</v>
      </c>
      <c r="AD1428" s="41">
        <v>71.689763718370102</v>
      </c>
      <c r="AE1428" s="27">
        <f t="shared" si="45"/>
        <v>73.936057162676008</v>
      </c>
    </row>
    <row r="1429" spans="17:31" x14ac:dyDescent="0.25">
      <c r="Q1429" s="41">
        <v>76.1678</v>
      </c>
      <c r="R1429" s="41">
        <v>5.2</v>
      </c>
      <c r="S1429" s="26">
        <f t="shared" si="44"/>
        <v>5.3006899199083888</v>
      </c>
      <c r="AC1429" s="41">
        <v>13</v>
      </c>
      <c r="AD1429" s="41">
        <v>76.754999999999995</v>
      </c>
      <c r="AE1429" s="27">
        <f t="shared" si="45"/>
        <v>73.936057162676008</v>
      </c>
    </row>
    <row r="1430" spans="17:31" x14ac:dyDescent="0.25">
      <c r="Q1430" s="41">
        <v>76.393379999999993</v>
      </c>
      <c r="R1430" s="41">
        <v>4.7</v>
      </c>
      <c r="S1430" s="26">
        <f t="shared" si="44"/>
        <v>5.3461653186512743</v>
      </c>
      <c r="AC1430" s="41">
        <v>13</v>
      </c>
      <c r="AD1430" s="41">
        <v>67.923852842571605</v>
      </c>
      <c r="AE1430" s="27">
        <f t="shared" si="45"/>
        <v>73.936057162676008</v>
      </c>
    </row>
    <row r="1431" spans="17:31" x14ac:dyDescent="0.25">
      <c r="Q1431" s="41">
        <v>76.506169999999997</v>
      </c>
      <c r="R1431" s="41">
        <v>6.06</v>
      </c>
      <c r="S1431" s="26">
        <f t="shared" si="44"/>
        <v>5.3689983492082707</v>
      </c>
      <c r="AC1431" s="41">
        <v>13</v>
      </c>
      <c r="AD1431" s="41">
        <v>67.104163799928997</v>
      </c>
      <c r="AE1431" s="27">
        <f t="shared" si="45"/>
        <v>73.936057162676008</v>
      </c>
    </row>
    <row r="1432" spans="17:31" x14ac:dyDescent="0.25">
      <c r="Q1432" s="41">
        <v>76.731750000000005</v>
      </c>
      <c r="R1432" s="41">
        <v>5.7</v>
      </c>
      <c r="S1432" s="26">
        <f t="shared" si="44"/>
        <v>5.414855489786742</v>
      </c>
      <c r="AC1432" s="41">
        <v>13</v>
      </c>
      <c r="AD1432" s="41">
        <v>76.087111096978006</v>
      </c>
      <c r="AE1432" s="27">
        <f t="shared" si="45"/>
        <v>73.936057162676008</v>
      </c>
    </row>
    <row r="1433" spans="17:31" x14ac:dyDescent="0.25">
      <c r="Q1433" s="41">
        <v>76.844539999999995</v>
      </c>
      <c r="R1433" s="41">
        <v>6.15</v>
      </c>
      <c r="S1433" s="26">
        <f t="shared" si="44"/>
        <v>5.437879766604496</v>
      </c>
      <c r="AC1433" s="41">
        <v>13</v>
      </c>
      <c r="AD1433" s="41">
        <v>77.188671145360203</v>
      </c>
      <c r="AE1433" s="27">
        <f t="shared" si="45"/>
        <v>73.936057162676008</v>
      </c>
    </row>
    <row r="1434" spans="17:31" x14ac:dyDescent="0.25">
      <c r="Q1434" s="41">
        <v>76.844539999999995</v>
      </c>
      <c r="R1434" s="41">
        <v>5.4</v>
      </c>
      <c r="S1434" s="26">
        <f t="shared" si="44"/>
        <v>5.437879766604496</v>
      </c>
      <c r="AC1434" s="41">
        <v>13</v>
      </c>
      <c r="AD1434" s="41">
        <v>75.515197250392504</v>
      </c>
      <c r="AE1434" s="27">
        <f t="shared" si="45"/>
        <v>73.936057162676008</v>
      </c>
    </row>
    <row r="1435" spans="17:31" x14ac:dyDescent="0.25">
      <c r="Q1435" s="41">
        <v>76.957329999999999</v>
      </c>
      <c r="R1435" s="41">
        <v>5.5</v>
      </c>
      <c r="S1435" s="26">
        <f t="shared" si="44"/>
        <v>5.4609679589494062</v>
      </c>
      <c r="AC1435" s="41">
        <v>13</v>
      </c>
      <c r="AD1435" s="41">
        <v>74.639869284903497</v>
      </c>
      <c r="AE1435" s="27">
        <f t="shared" si="45"/>
        <v>73.936057162676008</v>
      </c>
    </row>
    <row r="1436" spans="17:31" x14ac:dyDescent="0.25">
      <c r="Q1436" s="41">
        <v>77.295699999999997</v>
      </c>
      <c r="R1436" s="41">
        <v>5.0999999999999996</v>
      </c>
      <c r="S1436" s="26">
        <f t="shared" si="44"/>
        <v>5.5306168627194019</v>
      </c>
      <c r="AC1436" s="41">
        <v>13</v>
      </c>
      <c r="AD1436" s="41">
        <v>68.528812764360893</v>
      </c>
      <c r="AE1436" s="27">
        <f t="shared" si="45"/>
        <v>73.936057162676008</v>
      </c>
    </row>
    <row r="1437" spans="17:31" x14ac:dyDescent="0.25">
      <c r="Q1437" s="41">
        <v>77.295699999999997</v>
      </c>
      <c r="R1437" s="41">
        <v>5.44</v>
      </c>
      <c r="S1437" s="26">
        <f t="shared" si="44"/>
        <v>5.5306168627194019</v>
      </c>
      <c r="AC1437" s="41">
        <v>13</v>
      </c>
      <c r="AD1437" s="41">
        <v>76.754999999999995</v>
      </c>
      <c r="AE1437" s="27">
        <f t="shared" si="45"/>
        <v>73.936057162676008</v>
      </c>
    </row>
    <row r="1438" spans="17:31" x14ac:dyDescent="0.25">
      <c r="Q1438" s="41">
        <v>77.295699999999997</v>
      </c>
      <c r="R1438" s="41">
        <v>4.99</v>
      </c>
      <c r="S1438" s="26">
        <f t="shared" si="44"/>
        <v>5.5306168627194019</v>
      </c>
      <c r="AC1438" s="41">
        <v>13</v>
      </c>
      <c r="AD1438" s="41">
        <v>76.147458779720395</v>
      </c>
      <c r="AE1438" s="27">
        <f t="shared" si="45"/>
        <v>73.936057162676008</v>
      </c>
    </row>
    <row r="1439" spans="17:31" x14ac:dyDescent="0.25">
      <c r="Q1439" s="41">
        <v>77.295699999999997</v>
      </c>
      <c r="R1439" s="41">
        <v>5.2549999999999999</v>
      </c>
      <c r="S1439" s="26">
        <f t="shared" si="44"/>
        <v>5.5306168627194019</v>
      </c>
      <c r="AC1439" s="41">
        <v>13</v>
      </c>
      <c r="AD1439" s="41">
        <v>75.534091711387902</v>
      </c>
      <c r="AE1439" s="27">
        <f t="shared" si="45"/>
        <v>73.936057162676008</v>
      </c>
    </row>
    <row r="1440" spans="17:31" x14ac:dyDescent="0.25">
      <c r="Q1440" s="41">
        <v>77.295699999999997</v>
      </c>
      <c r="R1440" s="41">
        <v>6.25</v>
      </c>
      <c r="S1440" s="26">
        <f t="shared" si="44"/>
        <v>5.5306168627194019</v>
      </c>
      <c r="AC1440" s="41">
        <v>13</v>
      </c>
      <c r="AD1440" s="41">
        <v>73.492500000000007</v>
      </c>
      <c r="AE1440" s="27">
        <f t="shared" si="45"/>
        <v>73.936057162676008</v>
      </c>
    </row>
    <row r="1441" spans="17:31" x14ac:dyDescent="0.25">
      <c r="Q1441" s="41">
        <v>77.40849</v>
      </c>
      <c r="R1441" s="41">
        <v>4.4000000000000004</v>
      </c>
      <c r="S1441" s="26">
        <f t="shared" si="44"/>
        <v>5.553961550677438</v>
      </c>
      <c r="AC1441" s="41">
        <v>13</v>
      </c>
      <c r="AD1441" s="41">
        <v>78.423599999999993</v>
      </c>
      <c r="AE1441" s="27">
        <f t="shared" si="45"/>
        <v>73.936057162676008</v>
      </c>
    </row>
    <row r="1442" spans="17:31" x14ac:dyDescent="0.25">
      <c r="Q1442" s="41">
        <v>77.859650000000002</v>
      </c>
      <c r="R1442" s="41">
        <v>5.5</v>
      </c>
      <c r="S1442" s="26">
        <f t="shared" si="44"/>
        <v>5.6479844575211215</v>
      </c>
      <c r="AC1442" s="41">
        <v>13</v>
      </c>
      <c r="AD1442" s="41">
        <v>74.697677189598096</v>
      </c>
      <c r="AE1442" s="27">
        <f t="shared" si="45"/>
        <v>73.936057162676008</v>
      </c>
    </row>
    <row r="1443" spans="17:31" x14ac:dyDescent="0.25">
      <c r="Q1443" s="41">
        <v>78.310810000000004</v>
      </c>
      <c r="R1443" s="41">
        <v>6.2</v>
      </c>
      <c r="S1443" s="26">
        <f t="shared" si="44"/>
        <v>5.7430420091504013</v>
      </c>
      <c r="AC1443" s="41">
        <v>13</v>
      </c>
      <c r="AD1443" s="41">
        <v>68.852951057097002</v>
      </c>
      <c r="AE1443" s="27">
        <f t="shared" si="45"/>
        <v>73.936057162676008</v>
      </c>
    </row>
    <row r="1444" spans="17:31" x14ac:dyDescent="0.25">
      <c r="Q1444" s="41">
        <v>78.423599999999993</v>
      </c>
      <c r="R1444" s="41">
        <v>6.2949999999999999</v>
      </c>
      <c r="S1444" s="26">
        <f t="shared" si="44"/>
        <v>5.7669686845486199</v>
      </c>
      <c r="AC1444" s="41">
        <v>13</v>
      </c>
      <c r="AD1444" s="41">
        <v>70.740963697806293</v>
      </c>
      <c r="AE1444" s="27">
        <f t="shared" si="45"/>
        <v>73.936057162676008</v>
      </c>
    </row>
    <row r="1445" spans="17:31" x14ac:dyDescent="0.25">
      <c r="Q1445" s="41">
        <v>78.423599999999993</v>
      </c>
      <c r="R1445" s="41">
        <v>5.8</v>
      </c>
      <c r="S1445" s="26">
        <f t="shared" si="44"/>
        <v>5.7669686845486199</v>
      </c>
      <c r="AC1445" s="41">
        <v>13</v>
      </c>
      <c r="AD1445" s="41">
        <v>68.3727084139597</v>
      </c>
      <c r="AE1445" s="27">
        <f t="shared" si="45"/>
        <v>73.936057162676008</v>
      </c>
    </row>
    <row r="1446" spans="17:31" x14ac:dyDescent="0.25">
      <c r="Q1446" s="41">
        <v>78.423599999999993</v>
      </c>
      <c r="R1446" s="41">
        <v>4.8899999999999997</v>
      </c>
      <c r="S1446" s="26">
        <f t="shared" si="44"/>
        <v>5.7669686845486199</v>
      </c>
      <c r="AC1446" s="41">
        <v>13</v>
      </c>
      <c r="AD1446" s="41">
        <v>68.241945368587196</v>
      </c>
      <c r="AE1446" s="27">
        <f t="shared" si="45"/>
        <v>73.936057162676008</v>
      </c>
    </row>
    <row r="1447" spans="17:31" x14ac:dyDescent="0.25">
      <c r="Q1447" s="41">
        <v>78.423599999999993</v>
      </c>
      <c r="R1447" s="41">
        <v>6.2</v>
      </c>
      <c r="S1447" s="26">
        <f t="shared" si="44"/>
        <v>5.7669686845486199</v>
      </c>
      <c r="AC1447" s="41">
        <v>13</v>
      </c>
      <c r="AD1447" s="41">
        <v>75.220810390582997</v>
      </c>
      <c r="AE1447" s="27">
        <f t="shared" si="45"/>
        <v>73.936057162676008</v>
      </c>
    </row>
    <row r="1448" spans="17:31" x14ac:dyDescent="0.25">
      <c r="Q1448" s="41">
        <v>78.423599999999993</v>
      </c>
      <c r="R1448" s="41">
        <v>6.5</v>
      </c>
      <c r="S1448" s="26">
        <f t="shared" si="44"/>
        <v>5.7669686845486199</v>
      </c>
      <c r="AC1448" s="41">
        <v>13</v>
      </c>
      <c r="AD1448" s="41">
        <v>69.217500000000001</v>
      </c>
      <c r="AE1448" s="27">
        <f t="shared" si="45"/>
        <v>73.936057162676008</v>
      </c>
    </row>
    <row r="1449" spans="17:31" x14ac:dyDescent="0.25">
      <c r="Q1449" s="41">
        <v>78.536389999999997</v>
      </c>
      <c r="R1449" s="41">
        <v>6.1</v>
      </c>
      <c r="S1449" s="26">
        <f t="shared" si="44"/>
        <v>5.7909604413412019</v>
      </c>
      <c r="AC1449" s="41">
        <v>13</v>
      </c>
      <c r="AD1449" s="41">
        <v>71.081257902866099</v>
      </c>
      <c r="AE1449" s="27">
        <f t="shared" si="45"/>
        <v>73.936057162676008</v>
      </c>
    </row>
    <row r="1450" spans="17:31" x14ac:dyDescent="0.25">
      <c r="Q1450" s="41">
        <v>78.536389999999997</v>
      </c>
      <c r="R1450" s="41">
        <v>7</v>
      </c>
      <c r="S1450" s="26">
        <f t="shared" si="44"/>
        <v>5.7909604413412019</v>
      </c>
      <c r="AC1450" s="41">
        <v>14</v>
      </c>
      <c r="AD1450" s="41">
        <v>70.343429821670895</v>
      </c>
      <c r="AE1450" s="27">
        <f t="shared" si="45"/>
        <v>76.356580263959188</v>
      </c>
    </row>
    <row r="1451" spans="17:31" x14ac:dyDescent="0.25">
      <c r="Q1451" s="41">
        <v>78.649180000000001</v>
      </c>
      <c r="R1451" s="41">
        <v>7.2</v>
      </c>
      <c r="S1451" s="26">
        <f t="shared" si="44"/>
        <v>5.8150173627037764</v>
      </c>
      <c r="AC1451" s="41">
        <v>14</v>
      </c>
      <c r="AD1451" s="41">
        <v>67.98</v>
      </c>
      <c r="AE1451" s="27">
        <f t="shared" si="45"/>
        <v>76.356580263959188</v>
      </c>
    </row>
    <row r="1452" spans="17:31" x14ac:dyDescent="0.25">
      <c r="Q1452" s="41">
        <v>78.987549999999999</v>
      </c>
      <c r="R1452" s="41">
        <v>5.2</v>
      </c>
      <c r="S1452" s="26">
        <f t="shared" si="44"/>
        <v>5.8875799457686666</v>
      </c>
      <c r="AC1452" s="41">
        <v>14</v>
      </c>
      <c r="AD1452" s="41">
        <v>74.466483012588697</v>
      </c>
      <c r="AE1452" s="27">
        <f t="shared" si="45"/>
        <v>76.356580263959188</v>
      </c>
    </row>
    <row r="1453" spans="17:31" x14ac:dyDescent="0.25">
      <c r="Q1453" s="41">
        <v>78.987549999999999</v>
      </c>
      <c r="R1453" s="41">
        <v>5.3</v>
      </c>
      <c r="S1453" s="26">
        <f t="shared" si="44"/>
        <v>5.8875799457686666</v>
      </c>
      <c r="AC1453" s="41">
        <v>14</v>
      </c>
      <c r="AD1453" s="41">
        <v>73.605000000000004</v>
      </c>
      <c r="AE1453" s="27">
        <f t="shared" si="45"/>
        <v>76.356580263959188</v>
      </c>
    </row>
    <row r="1454" spans="17:31" x14ac:dyDescent="0.25">
      <c r="Q1454" s="41">
        <v>78.987549999999999</v>
      </c>
      <c r="R1454" s="41">
        <v>6.5</v>
      </c>
      <c r="S1454" s="26">
        <f t="shared" si="44"/>
        <v>5.8875799457686666</v>
      </c>
      <c r="AC1454" s="41">
        <v>14</v>
      </c>
      <c r="AD1454" s="41">
        <v>76.912906524360395</v>
      </c>
      <c r="AE1454" s="27">
        <f t="shared" si="45"/>
        <v>76.356580263959188</v>
      </c>
    </row>
    <row r="1455" spans="17:31" x14ac:dyDescent="0.25">
      <c r="Q1455" s="41">
        <v>79.43871</v>
      </c>
      <c r="R1455" s="41">
        <v>5.3</v>
      </c>
      <c r="S1455" s="26">
        <f t="shared" si="44"/>
        <v>5.9852474041698907</v>
      </c>
      <c r="AC1455" s="41">
        <v>14</v>
      </c>
      <c r="AD1455" s="41">
        <v>72.941398345280405</v>
      </c>
      <c r="AE1455" s="27">
        <f t="shared" si="45"/>
        <v>76.356580263959188</v>
      </c>
    </row>
    <row r="1456" spans="17:31" x14ac:dyDescent="0.25">
      <c r="Q1456" s="41">
        <v>79.551500000000004</v>
      </c>
      <c r="R1456" s="41">
        <v>5.9</v>
      </c>
      <c r="S1456" s="26">
        <f t="shared" si="44"/>
        <v>6.0098286348250003</v>
      </c>
      <c r="AC1456" s="41">
        <v>14</v>
      </c>
      <c r="AD1456" s="41">
        <v>76.429280024627104</v>
      </c>
      <c r="AE1456" s="27">
        <f t="shared" si="45"/>
        <v>76.356580263959188</v>
      </c>
    </row>
    <row r="1457" spans="17:31" x14ac:dyDescent="0.25">
      <c r="Q1457" s="41">
        <v>79.551500000000004</v>
      </c>
      <c r="R1457" s="41">
        <v>5.61</v>
      </c>
      <c r="S1457" s="26">
        <f t="shared" si="44"/>
        <v>6.0098286348250003</v>
      </c>
      <c r="AC1457" s="41">
        <v>14</v>
      </c>
      <c r="AD1457" s="41">
        <v>70.23</v>
      </c>
      <c r="AE1457" s="27">
        <f t="shared" si="45"/>
        <v>76.356580263959188</v>
      </c>
    </row>
    <row r="1458" spans="17:31" x14ac:dyDescent="0.25">
      <c r="Q1458" s="41">
        <v>79.551500000000004</v>
      </c>
      <c r="R1458" s="41">
        <v>6.2</v>
      </c>
      <c r="S1458" s="26">
        <f t="shared" si="44"/>
        <v>6.0098286348250003</v>
      </c>
      <c r="AC1458" s="41">
        <v>14</v>
      </c>
      <c r="AD1458" s="41">
        <v>79.885309919864298</v>
      </c>
      <c r="AE1458" s="27">
        <f t="shared" si="45"/>
        <v>76.356580263959188</v>
      </c>
    </row>
    <row r="1459" spans="17:31" x14ac:dyDescent="0.25">
      <c r="Q1459" s="41">
        <v>79.551500000000004</v>
      </c>
      <c r="R1459" s="41">
        <v>4.3949999999999996</v>
      </c>
      <c r="S1459" s="26">
        <f t="shared" si="44"/>
        <v>6.0098286348250003</v>
      </c>
      <c r="AC1459" s="41">
        <v>14</v>
      </c>
      <c r="AD1459" s="41">
        <v>82.917195685700406</v>
      </c>
      <c r="AE1459" s="27">
        <f t="shared" si="45"/>
        <v>76.356580263959188</v>
      </c>
    </row>
    <row r="1460" spans="17:31" x14ac:dyDescent="0.25">
      <c r="Q1460" s="41">
        <v>79.551500000000004</v>
      </c>
      <c r="R1460" s="41">
        <v>4.5999999999999996</v>
      </c>
      <c r="S1460" s="26">
        <f t="shared" si="44"/>
        <v>6.0098286348250003</v>
      </c>
      <c r="AC1460" s="41">
        <v>14</v>
      </c>
      <c r="AD1460" s="41">
        <v>77.317499999999995</v>
      </c>
      <c r="AE1460" s="27">
        <f t="shared" si="45"/>
        <v>76.356580263959188</v>
      </c>
    </row>
    <row r="1461" spans="17:31" x14ac:dyDescent="0.25">
      <c r="Q1461" s="41">
        <v>79.551500000000004</v>
      </c>
      <c r="R1461" s="41">
        <v>5.86</v>
      </c>
      <c r="S1461" s="26">
        <f t="shared" si="44"/>
        <v>6.0098286348250003</v>
      </c>
      <c r="AC1461" s="41">
        <v>14</v>
      </c>
      <c r="AD1461" s="41">
        <v>84.405000000000001</v>
      </c>
      <c r="AE1461" s="27">
        <f t="shared" si="45"/>
        <v>76.356580263959188</v>
      </c>
    </row>
    <row r="1462" spans="17:31" x14ac:dyDescent="0.25">
      <c r="Q1462" s="41">
        <v>79.551500000000004</v>
      </c>
      <c r="R1462" s="41">
        <v>3.42</v>
      </c>
      <c r="S1462" s="26">
        <f t="shared" si="44"/>
        <v>6.0098286348250003</v>
      </c>
      <c r="AC1462" s="41">
        <v>14</v>
      </c>
      <c r="AD1462" s="41">
        <v>86.318899999999999</v>
      </c>
      <c r="AE1462" s="27">
        <f t="shared" si="45"/>
        <v>76.356580263959188</v>
      </c>
    </row>
    <row r="1463" spans="17:31" x14ac:dyDescent="0.25">
      <c r="Q1463" s="41">
        <v>79.777079999999998</v>
      </c>
      <c r="R1463" s="41">
        <v>5.2</v>
      </c>
      <c r="S1463" s="26">
        <f t="shared" si="44"/>
        <v>6.0591889168443078</v>
      </c>
      <c r="AC1463" s="41">
        <v>14</v>
      </c>
      <c r="AD1463" s="41">
        <v>83.28</v>
      </c>
      <c r="AE1463" s="27">
        <f t="shared" si="45"/>
        <v>76.356580263959188</v>
      </c>
    </row>
    <row r="1464" spans="17:31" x14ac:dyDescent="0.25">
      <c r="Q1464" s="41">
        <v>79.889870000000002</v>
      </c>
      <c r="R1464" s="41">
        <v>6.3</v>
      </c>
      <c r="S1464" s="26">
        <f t="shared" si="44"/>
        <v>6.0839681342826974</v>
      </c>
      <c r="AC1464" s="41">
        <v>15</v>
      </c>
      <c r="AD1464" s="41">
        <v>80.13</v>
      </c>
      <c r="AE1464" s="27">
        <f t="shared" si="45"/>
        <v>78.557530195785844</v>
      </c>
    </row>
    <row r="1465" spans="17:31" x14ac:dyDescent="0.25">
      <c r="Q1465" s="41">
        <v>80.679400000000001</v>
      </c>
      <c r="R1465" s="41">
        <v>6.4</v>
      </c>
      <c r="S1465" s="26">
        <f t="shared" si="44"/>
        <v>6.2592798298020282</v>
      </c>
      <c r="AC1465" s="41">
        <v>15</v>
      </c>
      <c r="AD1465" s="41">
        <v>69.667500000000004</v>
      </c>
      <c r="AE1465" s="27">
        <f t="shared" si="45"/>
        <v>78.557530195785844</v>
      </c>
    </row>
    <row r="1466" spans="17:31" x14ac:dyDescent="0.25">
      <c r="Q1466" s="41">
        <v>80.679400000000001</v>
      </c>
      <c r="R1466" s="41">
        <v>6.8</v>
      </c>
      <c r="S1466" s="26">
        <f t="shared" si="44"/>
        <v>6.2592798298020282</v>
      </c>
      <c r="AC1466" s="41">
        <v>15</v>
      </c>
      <c r="AD1466" s="41">
        <v>74.568869494335601</v>
      </c>
      <c r="AE1466" s="27">
        <f t="shared" si="45"/>
        <v>78.557530195785844</v>
      </c>
    </row>
    <row r="1467" spans="17:31" x14ac:dyDescent="0.25">
      <c r="Q1467" s="41">
        <v>80.679400000000001</v>
      </c>
      <c r="R1467" s="41">
        <v>5.91</v>
      </c>
      <c r="S1467" s="26">
        <f t="shared" si="44"/>
        <v>6.2592798298020282</v>
      </c>
      <c r="AC1467" s="41">
        <v>15</v>
      </c>
      <c r="AD1467" s="41">
        <v>75.925100078418495</v>
      </c>
      <c r="AE1467" s="27">
        <f t="shared" si="45"/>
        <v>78.557530195785844</v>
      </c>
    </row>
    <row r="1468" spans="17:31" x14ac:dyDescent="0.25">
      <c r="Q1468" s="41">
        <v>80.679400000000001</v>
      </c>
      <c r="R1468" s="41">
        <v>5.86</v>
      </c>
      <c r="S1468" s="26">
        <f t="shared" si="44"/>
        <v>6.2592798298020282</v>
      </c>
      <c r="AC1468" s="41">
        <v>15</v>
      </c>
      <c r="AD1468" s="41">
        <v>73.155000000000001</v>
      </c>
      <c r="AE1468" s="27">
        <f t="shared" si="45"/>
        <v>78.557530195785844</v>
      </c>
    </row>
    <row r="1469" spans="17:31" x14ac:dyDescent="0.25">
      <c r="Q1469" s="41">
        <v>80.679400000000001</v>
      </c>
      <c r="R1469" s="41">
        <v>6.97</v>
      </c>
      <c r="S1469" s="26">
        <f t="shared" si="44"/>
        <v>6.2592798298020282</v>
      </c>
      <c r="AC1469" s="41">
        <v>15</v>
      </c>
      <c r="AD1469" s="41">
        <v>68.615394324921297</v>
      </c>
      <c r="AE1469" s="27">
        <f t="shared" si="45"/>
        <v>78.557530195785844</v>
      </c>
    </row>
    <row r="1470" spans="17:31" x14ac:dyDescent="0.25">
      <c r="Q1470" s="41">
        <v>80.679400000000001</v>
      </c>
      <c r="R1470" s="41">
        <v>7.4</v>
      </c>
      <c r="S1470" s="26">
        <f t="shared" si="44"/>
        <v>6.2592798298020282</v>
      </c>
      <c r="AC1470" s="41">
        <v>15</v>
      </c>
      <c r="AD1470" s="41">
        <v>79.428156058714407</v>
      </c>
      <c r="AE1470" s="27">
        <f t="shared" si="45"/>
        <v>78.557530195785844</v>
      </c>
    </row>
    <row r="1471" spans="17:31" x14ac:dyDescent="0.25">
      <c r="Q1471" s="41">
        <v>80.904979999999995</v>
      </c>
      <c r="R1471" s="41">
        <v>6.85</v>
      </c>
      <c r="S1471" s="26">
        <f t="shared" si="44"/>
        <v>6.3099683231407626</v>
      </c>
      <c r="AC1471" s="41">
        <v>15</v>
      </c>
      <c r="AD1471" s="41">
        <v>76.162666049613705</v>
      </c>
      <c r="AE1471" s="27">
        <f t="shared" si="45"/>
        <v>78.557530195785844</v>
      </c>
    </row>
    <row r="1472" spans="17:31" x14ac:dyDescent="0.25">
      <c r="Q1472" s="41">
        <v>80.904979999999995</v>
      </c>
      <c r="R1472" s="41">
        <v>6.61</v>
      </c>
      <c r="S1472" s="26">
        <f t="shared" si="44"/>
        <v>6.3099683231407626</v>
      </c>
      <c r="AC1472" s="41">
        <v>15</v>
      </c>
      <c r="AD1472" s="41">
        <v>85.117706108094495</v>
      </c>
      <c r="AE1472" s="27">
        <f t="shared" si="45"/>
        <v>78.557530195785844</v>
      </c>
    </row>
    <row r="1473" spans="17:31" x14ac:dyDescent="0.25">
      <c r="Q1473" s="41">
        <v>81.581720000000004</v>
      </c>
      <c r="R1473" s="41">
        <v>5.6</v>
      </c>
      <c r="S1473" s="26">
        <f t="shared" si="44"/>
        <v>6.4636422523577242</v>
      </c>
      <c r="AC1473" s="41">
        <v>15</v>
      </c>
      <c r="AD1473" s="41">
        <v>66.084718816986594</v>
      </c>
      <c r="AE1473" s="27">
        <f t="shared" si="45"/>
        <v>78.557530195785844</v>
      </c>
    </row>
    <row r="1474" spans="17:31" x14ac:dyDescent="0.25">
      <c r="Q1474" s="41">
        <v>81.807299999999998</v>
      </c>
      <c r="R1474" s="41">
        <v>7.5</v>
      </c>
      <c r="S1474" s="26">
        <f t="shared" si="44"/>
        <v>6.5154052546547625</v>
      </c>
      <c r="AC1474" s="41">
        <v>15</v>
      </c>
      <c r="AD1474" s="41">
        <v>75.63</v>
      </c>
      <c r="AE1474" s="27">
        <f t="shared" si="45"/>
        <v>78.557530195785844</v>
      </c>
    </row>
    <row r="1475" spans="17:31" x14ac:dyDescent="0.25">
      <c r="Q1475" s="41">
        <v>81.807299999999998</v>
      </c>
      <c r="R1475" s="41">
        <v>7</v>
      </c>
      <c r="S1475" s="26">
        <f t="shared" si="44"/>
        <v>6.5154052546547625</v>
      </c>
      <c r="AC1475" s="41">
        <v>15</v>
      </c>
      <c r="AD1475" s="41">
        <v>76.53</v>
      </c>
      <c r="AE1475" s="27">
        <f t="shared" si="45"/>
        <v>78.557530195785844</v>
      </c>
    </row>
    <row r="1476" spans="17:31" x14ac:dyDescent="0.25">
      <c r="Q1476" s="41">
        <v>81.807299999999998</v>
      </c>
      <c r="R1476" s="41">
        <v>7.3</v>
      </c>
      <c r="S1476" s="26">
        <f t="shared" si="44"/>
        <v>6.5154052546547625</v>
      </c>
      <c r="AC1476" s="41">
        <v>15</v>
      </c>
      <c r="AD1476" s="41">
        <v>75.039900000000003</v>
      </c>
      <c r="AE1476" s="27">
        <f t="shared" si="45"/>
        <v>78.557530195785844</v>
      </c>
    </row>
    <row r="1477" spans="17:31" x14ac:dyDescent="0.25">
      <c r="Q1477" s="41">
        <v>81.807299999999998</v>
      </c>
      <c r="R1477" s="41">
        <v>6.8</v>
      </c>
      <c r="S1477" s="26">
        <f t="shared" si="44"/>
        <v>6.5154052546547625</v>
      </c>
      <c r="AC1477" s="41">
        <v>15</v>
      </c>
      <c r="AD1477" s="41">
        <v>70.190162839128504</v>
      </c>
      <c r="AE1477" s="27">
        <f t="shared" si="45"/>
        <v>78.557530195785844</v>
      </c>
    </row>
    <row r="1478" spans="17:31" x14ac:dyDescent="0.25">
      <c r="Q1478" s="41">
        <v>82.145669999999996</v>
      </c>
      <c r="R1478" s="41">
        <v>6.2</v>
      </c>
      <c r="S1478" s="26">
        <f t="shared" si="44"/>
        <v>6.5935567472697487</v>
      </c>
      <c r="AC1478" s="41">
        <v>16</v>
      </c>
      <c r="AD1478" s="41">
        <v>75.489289885820099</v>
      </c>
      <c r="AE1478" s="27">
        <f t="shared" si="45"/>
        <v>80.558825122423727</v>
      </c>
    </row>
    <row r="1479" spans="17:31" x14ac:dyDescent="0.25">
      <c r="Q1479" s="41">
        <v>82.935199999999995</v>
      </c>
      <c r="R1479" s="41">
        <v>8</v>
      </c>
      <c r="S1479" s="26">
        <f t="shared" ref="S1479:S1509" si="46">$X$7*Q1479^$X$5</f>
        <v>6.7782877655150093</v>
      </c>
      <c r="AC1479" s="41">
        <v>16</v>
      </c>
      <c r="AD1479" s="41">
        <v>78.654485552992099</v>
      </c>
      <c r="AE1479" s="27">
        <f t="shared" ref="AE1479:AE1507" si="47">$X$25*(1-EXP(-$X$24*(AC1479-$X$26)))</f>
        <v>80.558825122423727</v>
      </c>
    </row>
    <row r="1480" spans="17:31" x14ac:dyDescent="0.25">
      <c r="Q1480" s="41">
        <v>82.935199999999995</v>
      </c>
      <c r="R1480" s="41">
        <v>7.05</v>
      </c>
      <c r="S1480" s="26">
        <f t="shared" si="46"/>
        <v>6.7782877655150093</v>
      </c>
      <c r="AC1480" s="41">
        <v>16</v>
      </c>
      <c r="AD1480" s="41">
        <v>91.942499999999995</v>
      </c>
      <c r="AE1480" s="27">
        <f t="shared" si="47"/>
        <v>80.558825122423727</v>
      </c>
    </row>
    <row r="1481" spans="17:31" x14ac:dyDescent="0.25">
      <c r="Q1481" s="41">
        <v>82.935199999999995</v>
      </c>
      <c r="R1481" s="41">
        <v>5.6</v>
      </c>
      <c r="S1481" s="26">
        <f t="shared" si="46"/>
        <v>6.7782877655150093</v>
      </c>
      <c r="AC1481" s="41">
        <v>16</v>
      </c>
      <c r="AD1481" s="41">
        <v>72.346940200825401</v>
      </c>
      <c r="AE1481" s="27">
        <f t="shared" si="47"/>
        <v>80.558825122423727</v>
      </c>
    </row>
    <row r="1482" spans="17:31" x14ac:dyDescent="0.25">
      <c r="Q1482" s="41">
        <v>83.49915</v>
      </c>
      <c r="R1482" s="41">
        <v>7.6</v>
      </c>
      <c r="S1482" s="26">
        <f t="shared" si="46"/>
        <v>6.9122887859412856</v>
      </c>
      <c r="AC1482" s="41">
        <v>17</v>
      </c>
      <c r="AD1482" s="41">
        <v>78.363518721142896</v>
      </c>
      <c r="AE1482" s="27">
        <f t="shared" si="47"/>
        <v>82.378576369587478</v>
      </c>
    </row>
    <row r="1483" spans="17:31" x14ac:dyDescent="0.25">
      <c r="Q1483" s="41">
        <v>84.063100000000006</v>
      </c>
      <c r="R1483" s="41">
        <v>6.4</v>
      </c>
      <c r="S1483" s="26">
        <f t="shared" si="46"/>
        <v>7.048010091447181</v>
      </c>
      <c r="AC1483" s="41">
        <v>17</v>
      </c>
      <c r="AD1483" s="41">
        <v>83.504999999999995</v>
      </c>
      <c r="AE1483" s="27">
        <f t="shared" si="47"/>
        <v>82.378576369587478</v>
      </c>
    </row>
    <row r="1484" spans="17:31" x14ac:dyDescent="0.25">
      <c r="Q1484" s="41">
        <v>84.063100000000006</v>
      </c>
      <c r="R1484" s="41">
        <v>7.3</v>
      </c>
      <c r="S1484" s="26">
        <f t="shared" si="46"/>
        <v>7.048010091447181</v>
      </c>
      <c r="AC1484" s="41">
        <v>17</v>
      </c>
      <c r="AD1484" s="41">
        <v>80.823264402867906</v>
      </c>
      <c r="AE1484" s="27">
        <f t="shared" si="47"/>
        <v>82.378576369587478</v>
      </c>
    </row>
    <row r="1485" spans="17:31" x14ac:dyDescent="0.25">
      <c r="Q1485" s="41">
        <v>84.288679999999999</v>
      </c>
      <c r="R1485" s="41">
        <v>8.6</v>
      </c>
      <c r="S1485" s="26">
        <f t="shared" si="46"/>
        <v>7.1027826057683079</v>
      </c>
      <c r="AC1485" s="41">
        <v>17</v>
      </c>
      <c r="AD1485" s="41">
        <v>72.659585966241806</v>
      </c>
      <c r="AE1485" s="27">
        <f t="shared" si="47"/>
        <v>82.378576369587478</v>
      </c>
    </row>
    <row r="1486" spans="17:31" x14ac:dyDescent="0.25">
      <c r="Q1486" s="41">
        <v>86.318899999999999</v>
      </c>
      <c r="R1486" s="41">
        <v>8.8949999999999996</v>
      </c>
      <c r="S1486" s="26">
        <f t="shared" si="46"/>
        <v>7.6083044809094398</v>
      </c>
      <c r="AC1486" s="41">
        <v>17</v>
      </c>
      <c r="AD1486" s="41">
        <v>78.686626411659802</v>
      </c>
      <c r="AE1486" s="27">
        <f t="shared" si="47"/>
        <v>82.378576369587478</v>
      </c>
    </row>
    <row r="1487" spans="17:31" x14ac:dyDescent="0.25">
      <c r="Q1487" s="41">
        <v>87.446799999999996</v>
      </c>
      <c r="R1487" s="41">
        <v>8.15</v>
      </c>
      <c r="S1487" s="26">
        <f t="shared" si="46"/>
        <v>7.899041384235292</v>
      </c>
      <c r="AC1487" s="41">
        <v>17</v>
      </c>
      <c r="AD1487" s="41">
        <v>85.175949544380003</v>
      </c>
      <c r="AE1487" s="27">
        <f t="shared" si="47"/>
        <v>82.378576369587478</v>
      </c>
    </row>
    <row r="1488" spans="17:31" x14ac:dyDescent="0.25">
      <c r="Q1488" s="41">
        <v>88.574700000000007</v>
      </c>
      <c r="R1488" s="41">
        <v>8</v>
      </c>
      <c r="S1488" s="26">
        <f t="shared" si="46"/>
        <v>8.1969477858002708</v>
      </c>
      <c r="AC1488" s="41">
        <v>17</v>
      </c>
      <c r="AD1488" s="41">
        <v>91.856469132472697</v>
      </c>
      <c r="AE1488" s="27">
        <f t="shared" si="47"/>
        <v>82.378576369587478</v>
      </c>
    </row>
    <row r="1489" spans="17:31" x14ac:dyDescent="0.25">
      <c r="Q1489" s="41">
        <v>88.574700000000007</v>
      </c>
      <c r="R1489" s="41">
        <v>7.55</v>
      </c>
      <c r="S1489" s="26">
        <f t="shared" si="46"/>
        <v>8.1969477858002708</v>
      </c>
      <c r="AC1489" s="41">
        <v>17</v>
      </c>
      <c r="AD1489" s="41">
        <v>96.78</v>
      </c>
      <c r="AE1489" s="27">
        <f t="shared" si="47"/>
        <v>82.378576369587478</v>
      </c>
    </row>
    <row r="1490" spans="17:31" x14ac:dyDescent="0.25">
      <c r="Q1490" s="41">
        <v>88.574700000000007</v>
      </c>
      <c r="R1490" s="41">
        <v>9.1999999999999993</v>
      </c>
      <c r="S1490" s="26">
        <f t="shared" si="46"/>
        <v>8.1969477858002708</v>
      </c>
      <c r="AC1490" s="41">
        <v>18</v>
      </c>
      <c r="AD1490" s="41">
        <v>79.454999999999998</v>
      </c>
      <c r="AE1490" s="27">
        <f t="shared" si="47"/>
        <v>84.033252328376449</v>
      </c>
    </row>
    <row r="1491" spans="17:31" x14ac:dyDescent="0.25">
      <c r="Q1491" s="41">
        <v>89.138649999999998</v>
      </c>
      <c r="R1491" s="41">
        <v>9.08</v>
      </c>
      <c r="S1491" s="26">
        <f t="shared" si="46"/>
        <v>8.3486152159425178</v>
      </c>
      <c r="AC1491" s="41">
        <v>18</v>
      </c>
      <c r="AD1491" s="41">
        <v>81.179207381834999</v>
      </c>
      <c r="AE1491" s="27">
        <f t="shared" si="47"/>
        <v>84.033252328376449</v>
      </c>
    </row>
    <row r="1492" spans="17:31" x14ac:dyDescent="0.25">
      <c r="Q1492" s="41">
        <v>89.702600000000004</v>
      </c>
      <c r="R1492" s="41">
        <v>8.6</v>
      </c>
      <c r="S1492" s="26">
        <f t="shared" si="46"/>
        <v>8.50210580706662</v>
      </c>
      <c r="AC1492" s="41">
        <v>18</v>
      </c>
      <c r="AD1492" s="41">
        <v>76.417500000000004</v>
      </c>
      <c r="AE1492" s="27">
        <f t="shared" si="47"/>
        <v>84.033252328376449</v>
      </c>
    </row>
    <row r="1493" spans="17:31" x14ac:dyDescent="0.25">
      <c r="Q1493" s="41">
        <v>89.702600000000004</v>
      </c>
      <c r="R1493" s="41">
        <v>7.85</v>
      </c>
      <c r="S1493" s="26">
        <f t="shared" si="46"/>
        <v>8.50210580706662</v>
      </c>
      <c r="AC1493" s="41">
        <v>18</v>
      </c>
      <c r="AD1493" s="41">
        <v>79.575100473596507</v>
      </c>
      <c r="AE1493" s="27">
        <f t="shared" si="47"/>
        <v>84.033252328376449</v>
      </c>
    </row>
    <row r="1494" spans="17:31" x14ac:dyDescent="0.25">
      <c r="Q1494" s="41">
        <v>90.830500000000001</v>
      </c>
      <c r="R1494" s="41">
        <v>9.4</v>
      </c>
      <c r="S1494" s="26">
        <f t="shared" si="46"/>
        <v>8.8145974531726061</v>
      </c>
      <c r="AC1494" s="41">
        <v>19</v>
      </c>
      <c r="AD1494" s="41">
        <v>87.155687188098696</v>
      </c>
      <c r="AE1494" s="27">
        <f t="shared" si="47"/>
        <v>85.537827490977108</v>
      </c>
    </row>
    <row r="1495" spans="17:31" x14ac:dyDescent="0.25">
      <c r="Q1495" s="41">
        <v>91.958399999999997</v>
      </c>
      <c r="R1495" s="41">
        <v>9.5</v>
      </c>
      <c r="S1495" s="26">
        <f t="shared" si="46"/>
        <v>9.1345046145569455</v>
      </c>
      <c r="AC1495" s="41">
        <v>19</v>
      </c>
      <c r="AD1495" s="41">
        <v>78.761686665287598</v>
      </c>
      <c r="AE1495" s="27">
        <f t="shared" si="47"/>
        <v>85.537827490977108</v>
      </c>
    </row>
    <row r="1496" spans="17:31" x14ac:dyDescent="0.25">
      <c r="Q1496" s="41">
        <v>94.214200000000005</v>
      </c>
      <c r="R1496" s="41">
        <v>8</v>
      </c>
      <c r="S1496" s="26">
        <f t="shared" si="46"/>
        <v>9.7968924808682036</v>
      </c>
      <c r="AC1496" s="41">
        <v>19</v>
      </c>
      <c r="AD1496" s="41">
        <v>72.387232374188898</v>
      </c>
      <c r="AE1496" s="27">
        <f t="shared" si="47"/>
        <v>85.537827490977108</v>
      </c>
    </row>
    <row r="1497" spans="17:31" x14ac:dyDescent="0.25">
      <c r="Q1497" s="41">
        <v>94.214200000000005</v>
      </c>
      <c r="R1497" s="41">
        <v>11.1</v>
      </c>
      <c r="S1497" s="26">
        <f t="shared" si="46"/>
        <v>9.7968924808682036</v>
      </c>
      <c r="AC1497" s="41">
        <v>20</v>
      </c>
      <c r="AD1497" s="41">
        <v>80.246581132854203</v>
      </c>
      <c r="AE1497" s="27">
        <f t="shared" si="47"/>
        <v>86.905917966874043</v>
      </c>
    </row>
    <row r="1498" spans="17:31" x14ac:dyDescent="0.25">
      <c r="Q1498" s="41">
        <v>95.342100000000002</v>
      </c>
      <c r="R1498" s="41">
        <v>9.1950000000000003</v>
      </c>
      <c r="S1498" s="26">
        <f t="shared" si="46"/>
        <v>10.139536407208778</v>
      </c>
      <c r="AC1498" s="41">
        <v>20</v>
      </c>
      <c r="AD1498" s="41">
        <v>82.267499999999998</v>
      </c>
      <c r="AE1498" s="27">
        <f t="shared" si="47"/>
        <v>86.905917966874043</v>
      </c>
    </row>
    <row r="1499" spans="17:31" x14ac:dyDescent="0.25">
      <c r="Q1499" s="41">
        <v>96.47</v>
      </c>
      <c r="R1499" s="41">
        <v>9.08</v>
      </c>
      <c r="S1499" s="26">
        <f t="shared" si="46"/>
        <v>10.48992229462025</v>
      </c>
      <c r="AC1499" s="41">
        <v>21</v>
      </c>
      <c r="AD1499" s="41">
        <v>72.009925935950804</v>
      </c>
      <c r="AE1499" s="27">
        <f t="shared" si="47"/>
        <v>88.149904705964389</v>
      </c>
    </row>
    <row r="1500" spans="17:31" x14ac:dyDescent="0.25">
      <c r="Q1500" s="41">
        <v>96.47</v>
      </c>
      <c r="R1500" s="41">
        <v>10.5</v>
      </c>
      <c r="S1500" s="26">
        <f t="shared" si="46"/>
        <v>10.48992229462025</v>
      </c>
      <c r="AC1500" s="41">
        <v>22</v>
      </c>
      <c r="AD1500" s="41">
        <v>78.711490463225402</v>
      </c>
      <c r="AE1500" s="27">
        <f t="shared" si="47"/>
        <v>89.281045543720779</v>
      </c>
    </row>
    <row r="1501" spans="17:31" x14ac:dyDescent="0.25">
      <c r="Q1501" s="41">
        <v>96.47</v>
      </c>
      <c r="R1501" s="41">
        <v>11.6</v>
      </c>
      <c r="S1501" s="26">
        <f t="shared" si="46"/>
        <v>10.48992229462025</v>
      </c>
      <c r="AC1501" s="41">
        <v>23</v>
      </c>
      <c r="AD1501" s="41">
        <v>79.135019884947894</v>
      </c>
      <c r="AE1501" s="27">
        <f t="shared" si="47"/>
        <v>90.309577082389637</v>
      </c>
    </row>
    <row r="1502" spans="17:31" x14ac:dyDescent="0.25">
      <c r="Q1502" s="41">
        <v>97.597899999999996</v>
      </c>
      <c r="R1502" s="41">
        <v>7.9050000000000002</v>
      </c>
      <c r="S1502" s="26">
        <f t="shared" si="46"/>
        <v>10.848131482976035</v>
      </c>
      <c r="AC1502" s="41">
        <v>24</v>
      </c>
      <c r="AD1502" s="41">
        <v>86.655000000000001</v>
      </c>
      <c r="AE1502" s="27">
        <f t="shared" si="47"/>
        <v>91.244807330229364</v>
      </c>
    </row>
    <row r="1503" spans="17:31" x14ac:dyDescent="0.25">
      <c r="Q1503" s="41">
        <v>99.289749999999998</v>
      </c>
      <c r="R1503" s="41">
        <v>11.2</v>
      </c>
      <c r="S1503" s="26">
        <f t="shared" si="46"/>
        <v>11.400291625739538</v>
      </c>
      <c r="AC1503" s="41">
        <v>26</v>
      </c>
      <c r="AD1503" s="41">
        <v>85.478120442393404</v>
      </c>
      <c r="AE1503" s="27">
        <f t="shared" si="47"/>
        <v>92.868450789108792</v>
      </c>
    </row>
    <row r="1504" spans="17:31" x14ac:dyDescent="0.25">
      <c r="Q1504" s="41">
        <v>99.853700000000003</v>
      </c>
      <c r="R1504" s="41">
        <v>9.5</v>
      </c>
      <c r="S1504" s="26">
        <f t="shared" si="46"/>
        <v>11.588344594409692</v>
      </c>
      <c r="AC1504" s="41">
        <v>26</v>
      </c>
      <c r="AD1504" s="41">
        <v>89.099555500446598</v>
      </c>
      <c r="AE1504" s="27">
        <f t="shared" si="47"/>
        <v>92.868450789108792</v>
      </c>
    </row>
    <row r="1505" spans="17:31" x14ac:dyDescent="0.25">
      <c r="Q1505" s="41">
        <v>100.9816</v>
      </c>
      <c r="R1505" s="41">
        <v>8.7799999999999994</v>
      </c>
      <c r="S1505" s="26">
        <f t="shared" si="46"/>
        <v>11.970510673670992</v>
      </c>
      <c r="AC1505" s="41">
        <v>26</v>
      </c>
      <c r="AD1505" s="41">
        <v>82.968818121222398</v>
      </c>
      <c r="AE1505" s="27">
        <f t="shared" si="47"/>
        <v>92.868450789108792</v>
      </c>
    </row>
    <row r="1506" spans="17:31" x14ac:dyDescent="0.25">
      <c r="Q1506" s="41">
        <v>102.1095</v>
      </c>
      <c r="R1506" s="41">
        <v>11</v>
      </c>
      <c r="S1506" s="26">
        <f t="shared" si="46"/>
        <v>12.360824368862222</v>
      </c>
      <c r="AC1506" s="41">
        <v>27</v>
      </c>
      <c r="AD1506" s="41">
        <v>99.027259209366505</v>
      </c>
      <c r="AE1506" s="27">
        <f t="shared" si="47"/>
        <v>93.571557654310524</v>
      </c>
    </row>
    <row r="1507" spans="17:31" x14ac:dyDescent="0.25">
      <c r="Q1507" s="41">
        <v>102.1095</v>
      </c>
      <c r="R1507" s="41">
        <v>8.6</v>
      </c>
      <c r="S1507" s="26">
        <f t="shared" si="46"/>
        <v>12.360824368862222</v>
      </c>
      <c r="AC1507" s="41">
        <v>28</v>
      </c>
      <c r="AD1507" s="41">
        <v>97.799507235582993</v>
      </c>
      <c r="AE1507" s="27">
        <f t="shared" si="47"/>
        <v>94.210883511689133</v>
      </c>
    </row>
    <row r="1508" spans="17:31" x14ac:dyDescent="0.25">
      <c r="Q1508" s="41">
        <v>102.1095</v>
      </c>
      <c r="R1508" s="41">
        <v>11</v>
      </c>
      <c r="S1508" s="26">
        <f t="shared" si="46"/>
        <v>12.360824368862222</v>
      </c>
      <c r="AC1508" s="41"/>
      <c r="AD1508" s="41"/>
      <c r="AE1508" s="27"/>
    </row>
    <row r="1509" spans="17:31" x14ac:dyDescent="0.25">
      <c r="Q1509" s="41">
        <v>102.1095</v>
      </c>
      <c r="R1509" s="41">
        <v>8.6</v>
      </c>
      <c r="S1509" s="26">
        <f t="shared" si="46"/>
        <v>12.360824368862222</v>
      </c>
      <c r="AC1509" s="41"/>
      <c r="AD1509" s="41"/>
      <c r="AE1509" s="27"/>
    </row>
    <row r="1510" spans="17:31" x14ac:dyDescent="0.25">
      <c r="Q1510" s="41"/>
      <c r="R1510" s="41"/>
      <c r="AC1510" s="41"/>
      <c r="AD1510" s="41"/>
      <c r="AE1510" s="27"/>
    </row>
    <row r="1511" spans="17:31" x14ac:dyDescent="0.25">
      <c r="Q1511" s="41"/>
      <c r="R1511" s="41"/>
    </row>
    <row r="1512" spans="17:31" x14ac:dyDescent="0.25">
      <c r="Q1512" s="41"/>
      <c r="R1512" s="41"/>
    </row>
    <row r="1513" spans="17:31" x14ac:dyDescent="0.25">
      <c r="Q1513" s="41"/>
      <c r="R1513" s="41"/>
    </row>
    <row r="1514" spans="17:31" x14ac:dyDescent="0.25">
      <c r="Q1514" s="41"/>
      <c r="R1514" s="41"/>
    </row>
    <row r="1515" spans="17:31" x14ac:dyDescent="0.25">
      <c r="Q1515" s="41"/>
      <c r="R1515" s="41"/>
    </row>
    <row r="1516" spans="17:31" x14ac:dyDescent="0.25">
      <c r="Q1516" s="41"/>
      <c r="R1516" s="41"/>
    </row>
    <row r="1517" spans="17:31" x14ac:dyDescent="0.25">
      <c r="Q1517" s="41"/>
      <c r="R1517" s="41"/>
    </row>
    <row r="1518" spans="17:31" x14ac:dyDescent="0.25">
      <c r="Q1518" s="41"/>
      <c r="R1518" s="41"/>
    </row>
    <row r="1519" spans="17:31" x14ac:dyDescent="0.25">
      <c r="Q1519" s="41"/>
      <c r="R1519" s="41"/>
    </row>
    <row r="1520" spans="17:31" x14ac:dyDescent="0.25">
      <c r="Q1520" s="41"/>
      <c r="R1520" s="41"/>
    </row>
    <row r="1521" spans="17:18" x14ac:dyDescent="0.25">
      <c r="Q1521" s="41"/>
      <c r="R1521" s="41"/>
    </row>
    <row r="1522" spans="17:18" x14ac:dyDescent="0.25">
      <c r="Q1522" s="41"/>
      <c r="R1522" s="41"/>
    </row>
    <row r="1523" spans="17:18" x14ac:dyDescent="0.25">
      <c r="Q1523" s="41"/>
      <c r="R1523" s="41"/>
    </row>
    <row r="1524" spans="17:18" x14ac:dyDescent="0.25">
      <c r="Q1524" s="41"/>
      <c r="R1524" s="41"/>
    </row>
    <row r="1525" spans="17:18" x14ac:dyDescent="0.25">
      <c r="Q1525" s="41"/>
      <c r="R1525" s="41"/>
    </row>
    <row r="1526" spans="17:18" x14ac:dyDescent="0.25">
      <c r="Q1526" s="41"/>
      <c r="R1526" s="41"/>
    </row>
    <row r="1527" spans="17:18" x14ac:dyDescent="0.25">
      <c r="Q1527" s="41"/>
      <c r="R1527" s="41"/>
    </row>
    <row r="1528" spans="17:18" x14ac:dyDescent="0.25">
      <c r="Q1528" s="41"/>
      <c r="R1528" s="41"/>
    </row>
    <row r="1529" spans="17:18" x14ac:dyDescent="0.25">
      <c r="Q1529" s="41"/>
      <c r="R1529" s="41"/>
    </row>
    <row r="1530" spans="17:18" x14ac:dyDescent="0.25">
      <c r="Q1530" s="41"/>
      <c r="R1530" s="41"/>
    </row>
    <row r="1531" spans="17:18" x14ac:dyDescent="0.25">
      <c r="Q1531" s="41"/>
      <c r="R1531" s="41"/>
    </row>
    <row r="1532" spans="17:18" x14ac:dyDescent="0.25">
      <c r="Q1532" s="41"/>
      <c r="R1532" s="41"/>
    </row>
    <row r="1533" spans="17:18" x14ac:dyDescent="0.25">
      <c r="Q1533" s="41"/>
      <c r="R1533" s="41"/>
    </row>
    <row r="1534" spans="17:18" x14ac:dyDescent="0.25">
      <c r="Q1534" s="41"/>
      <c r="R1534" s="41"/>
    </row>
    <row r="1535" spans="17:18" x14ac:dyDescent="0.25">
      <c r="Q1535" s="41"/>
      <c r="R1535" s="41"/>
    </row>
    <row r="1536" spans="17:18" x14ac:dyDescent="0.25">
      <c r="Q1536" s="41"/>
      <c r="R1536" s="41"/>
    </row>
    <row r="1537" spans="17:18" x14ac:dyDescent="0.25">
      <c r="Q1537" s="41"/>
      <c r="R1537" s="41"/>
    </row>
    <row r="1538" spans="17:18" x14ac:dyDescent="0.25">
      <c r="Q1538" s="41"/>
      <c r="R1538" s="41"/>
    </row>
    <row r="1539" spans="17:18" x14ac:dyDescent="0.25">
      <c r="Q1539" s="41"/>
      <c r="R1539" s="41"/>
    </row>
    <row r="1540" spans="17:18" x14ac:dyDescent="0.25">
      <c r="Q1540" s="41"/>
      <c r="R1540" s="41"/>
    </row>
    <row r="1541" spans="17:18" x14ac:dyDescent="0.25">
      <c r="Q1541" s="41"/>
      <c r="R1541" s="41"/>
    </row>
    <row r="1542" spans="17:18" x14ac:dyDescent="0.25">
      <c r="Q1542" s="41"/>
      <c r="R1542" s="41"/>
    </row>
    <row r="1543" spans="17:18" x14ac:dyDescent="0.25">
      <c r="Q1543" s="41"/>
      <c r="R1543" s="41"/>
    </row>
    <row r="1544" spans="17:18" x14ac:dyDescent="0.25">
      <c r="Q1544" s="41"/>
      <c r="R1544" s="41"/>
    </row>
    <row r="1545" spans="17:18" x14ac:dyDescent="0.25">
      <c r="Q1545" s="41"/>
      <c r="R1545" s="41"/>
    </row>
    <row r="1546" spans="17:18" x14ac:dyDescent="0.25">
      <c r="Q1546" s="41"/>
      <c r="R1546" s="41"/>
    </row>
    <row r="1547" spans="17:18" x14ac:dyDescent="0.25">
      <c r="Q1547" s="41"/>
      <c r="R1547" s="41"/>
    </row>
    <row r="1548" spans="17:18" x14ac:dyDescent="0.25">
      <c r="Q1548" s="41"/>
      <c r="R1548" s="41"/>
    </row>
    <row r="1549" spans="17:18" x14ac:dyDescent="0.25">
      <c r="Q1549" s="41"/>
      <c r="R1549" s="41"/>
    </row>
    <row r="1550" spans="17:18" x14ac:dyDescent="0.25">
      <c r="Q1550" s="41"/>
      <c r="R1550" s="41"/>
    </row>
    <row r="1551" spans="17:18" x14ac:dyDescent="0.25">
      <c r="Q1551" s="41"/>
      <c r="R1551" s="41"/>
    </row>
    <row r="1552" spans="17:18" x14ac:dyDescent="0.25">
      <c r="Q1552" s="41"/>
      <c r="R1552" s="41"/>
    </row>
    <row r="1553" spans="17:18" x14ac:dyDescent="0.25">
      <c r="Q1553" s="41"/>
      <c r="R1553" s="41"/>
    </row>
    <row r="1554" spans="17:18" x14ac:dyDescent="0.25">
      <c r="Q1554" s="41"/>
      <c r="R1554" s="41"/>
    </row>
    <row r="1555" spans="17:18" x14ac:dyDescent="0.25">
      <c r="Q1555" s="41"/>
      <c r="R1555" s="41"/>
    </row>
    <row r="1556" spans="17:18" x14ac:dyDescent="0.25">
      <c r="Q1556" s="41"/>
      <c r="R1556" s="41"/>
    </row>
    <row r="1557" spans="17:18" x14ac:dyDescent="0.25">
      <c r="Q1557" s="41"/>
      <c r="R1557" s="41"/>
    </row>
    <row r="1558" spans="17:18" x14ac:dyDescent="0.25">
      <c r="Q1558" s="41"/>
      <c r="R1558" s="41"/>
    </row>
    <row r="1559" spans="17:18" x14ac:dyDescent="0.25">
      <c r="Q1559" s="41"/>
      <c r="R1559" s="41"/>
    </row>
    <row r="1560" spans="17:18" x14ac:dyDescent="0.25">
      <c r="Q1560" s="41"/>
      <c r="R1560" s="41"/>
    </row>
    <row r="1561" spans="17:18" x14ac:dyDescent="0.25">
      <c r="Q1561" s="41"/>
      <c r="R1561" s="41"/>
    </row>
    <row r="1562" spans="17:18" x14ac:dyDescent="0.25">
      <c r="Q1562" s="41"/>
      <c r="R1562" s="41"/>
    </row>
    <row r="1563" spans="17:18" x14ac:dyDescent="0.25">
      <c r="Q1563" s="41"/>
      <c r="R1563" s="41"/>
    </row>
    <row r="1564" spans="17:18" x14ac:dyDescent="0.25">
      <c r="Q1564" s="41"/>
      <c r="R1564" s="41"/>
    </row>
    <row r="1565" spans="17:18" x14ac:dyDescent="0.25">
      <c r="Q1565" s="41"/>
      <c r="R1565" s="41"/>
    </row>
    <row r="1566" spans="17:18" x14ac:dyDescent="0.25">
      <c r="Q1566" s="41"/>
      <c r="R1566" s="41"/>
    </row>
    <row r="1567" spans="17:18" x14ac:dyDescent="0.25">
      <c r="Q1567" s="41"/>
      <c r="R1567" s="41"/>
    </row>
    <row r="1568" spans="17:18" x14ac:dyDescent="0.25">
      <c r="Q1568" s="41"/>
      <c r="R1568" s="41"/>
    </row>
    <row r="1569" spans="17:18" x14ac:dyDescent="0.25">
      <c r="Q1569" s="41"/>
      <c r="R1569" s="41"/>
    </row>
    <row r="1570" spans="17:18" x14ac:dyDescent="0.25">
      <c r="Q1570" s="41"/>
      <c r="R1570" s="41"/>
    </row>
    <row r="1571" spans="17:18" x14ac:dyDescent="0.25">
      <c r="Q1571" s="41"/>
      <c r="R1571" s="41"/>
    </row>
    <row r="1572" spans="17:18" x14ac:dyDescent="0.25">
      <c r="Q1572" s="41"/>
      <c r="R1572" s="41"/>
    </row>
    <row r="1573" spans="17:18" x14ac:dyDescent="0.25">
      <c r="Q1573" s="41"/>
      <c r="R1573" s="41"/>
    </row>
    <row r="1574" spans="17:18" x14ac:dyDescent="0.25">
      <c r="Q1574" s="41"/>
      <c r="R1574" s="41"/>
    </row>
    <row r="1575" spans="17:18" x14ac:dyDescent="0.25">
      <c r="Q1575" s="41"/>
      <c r="R1575" s="41"/>
    </row>
    <row r="1576" spans="17:18" x14ac:dyDescent="0.25">
      <c r="Q1576" s="41"/>
      <c r="R1576" s="41"/>
    </row>
    <row r="1577" spans="17:18" x14ac:dyDescent="0.25">
      <c r="Q1577" s="41"/>
      <c r="R1577" s="41"/>
    </row>
    <row r="1578" spans="17:18" x14ac:dyDescent="0.25">
      <c r="Q1578" s="41"/>
      <c r="R1578" s="41"/>
    </row>
    <row r="1579" spans="17:18" x14ac:dyDescent="0.25">
      <c r="Q1579" s="41"/>
      <c r="R1579" s="41"/>
    </row>
    <row r="1580" spans="17:18" x14ac:dyDescent="0.25">
      <c r="Q1580" s="41"/>
      <c r="R1580" s="41"/>
    </row>
    <row r="1581" spans="17:18" x14ac:dyDescent="0.25">
      <c r="Q1581" s="41"/>
      <c r="R1581" s="41"/>
    </row>
    <row r="1582" spans="17:18" x14ac:dyDescent="0.25">
      <c r="Q1582" s="41"/>
      <c r="R1582" s="41"/>
    </row>
    <row r="1583" spans="17:18" x14ac:dyDescent="0.25">
      <c r="Q1583" s="41"/>
      <c r="R1583" s="41"/>
    </row>
    <row r="1584" spans="17:18" x14ac:dyDescent="0.25">
      <c r="Q1584" s="41"/>
      <c r="R1584" s="41"/>
    </row>
    <row r="1585" spans="17:18" x14ac:dyDescent="0.25">
      <c r="Q1585" s="41"/>
      <c r="R1585" s="41"/>
    </row>
    <row r="1586" spans="17:18" x14ac:dyDescent="0.25">
      <c r="Q1586" s="41"/>
      <c r="R1586" s="41"/>
    </row>
    <row r="1587" spans="17:18" x14ac:dyDescent="0.25">
      <c r="Q1587" s="41"/>
      <c r="R1587" s="41"/>
    </row>
    <row r="1588" spans="17:18" x14ac:dyDescent="0.25">
      <c r="Q1588" s="41"/>
      <c r="R1588" s="41"/>
    </row>
    <row r="1589" spans="17:18" x14ac:dyDescent="0.25">
      <c r="Q1589" s="41"/>
      <c r="R1589" s="41"/>
    </row>
    <row r="1590" spans="17:18" x14ac:dyDescent="0.25">
      <c r="Q1590" s="41"/>
      <c r="R1590" s="41"/>
    </row>
    <row r="1591" spans="17:18" x14ac:dyDescent="0.25">
      <c r="Q1591" s="41"/>
      <c r="R1591" s="41"/>
    </row>
    <row r="1592" spans="17:18" x14ac:dyDescent="0.25">
      <c r="Q1592" s="41"/>
      <c r="R1592" s="41"/>
    </row>
    <row r="1593" spans="17:18" x14ac:dyDescent="0.25">
      <c r="Q1593" s="41"/>
      <c r="R1593" s="41"/>
    </row>
    <row r="1594" spans="17:18" x14ac:dyDescent="0.25">
      <c r="Q1594" s="41"/>
      <c r="R1594" s="41"/>
    </row>
    <row r="1595" spans="17:18" x14ac:dyDescent="0.25">
      <c r="Q1595" s="41"/>
      <c r="R1595" s="41"/>
    </row>
    <row r="1596" spans="17:18" x14ac:dyDescent="0.25">
      <c r="Q1596" s="41"/>
      <c r="R1596" s="41"/>
    </row>
    <row r="1597" spans="17:18" x14ac:dyDescent="0.25">
      <c r="Q1597" s="41"/>
      <c r="R1597" s="41"/>
    </row>
    <row r="1598" spans="17:18" x14ac:dyDescent="0.25">
      <c r="Q1598" s="41"/>
      <c r="R1598" s="41"/>
    </row>
    <row r="1599" spans="17:18" x14ac:dyDescent="0.25">
      <c r="Q1599" s="41"/>
      <c r="R1599" s="41"/>
    </row>
    <row r="1600" spans="17:18" x14ac:dyDescent="0.25">
      <c r="Q1600" s="41"/>
      <c r="R1600" s="41"/>
    </row>
    <row r="1601" spans="17:18" x14ac:dyDescent="0.25">
      <c r="Q1601" s="41"/>
      <c r="R1601" s="41"/>
    </row>
    <row r="1602" spans="17:18" x14ac:dyDescent="0.25">
      <c r="Q1602" s="41"/>
      <c r="R1602" s="41"/>
    </row>
    <row r="1603" spans="17:18" x14ac:dyDescent="0.25">
      <c r="Q1603" s="41"/>
      <c r="R1603" s="41"/>
    </row>
    <row r="1604" spans="17:18" x14ac:dyDescent="0.25">
      <c r="Q1604" s="41"/>
      <c r="R1604" s="41"/>
    </row>
    <row r="1605" spans="17:18" x14ac:dyDescent="0.25">
      <c r="Q1605" s="41"/>
      <c r="R1605" s="41"/>
    </row>
    <row r="1606" spans="17:18" x14ac:dyDescent="0.25">
      <c r="Q1606" s="41"/>
      <c r="R1606" s="41"/>
    </row>
    <row r="1607" spans="17:18" x14ac:dyDescent="0.25">
      <c r="Q1607" s="41"/>
      <c r="R1607" s="41"/>
    </row>
    <row r="1608" spans="17:18" x14ac:dyDescent="0.25">
      <c r="Q1608" s="41"/>
      <c r="R1608" s="41"/>
    </row>
    <row r="1609" spans="17:18" x14ac:dyDescent="0.25">
      <c r="Q1609" s="41"/>
      <c r="R1609" s="41"/>
    </row>
    <row r="1610" spans="17:18" x14ac:dyDescent="0.25">
      <c r="Q1610" s="41"/>
      <c r="R1610" s="41"/>
    </row>
    <row r="1611" spans="17:18" x14ac:dyDescent="0.25">
      <c r="Q1611" s="41"/>
      <c r="R1611" s="41"/>
    </row>
    <row r="1612" spans="17:18" x14ac:dyDescent="0.25">
      <c r="Q1612" s="41"/>
      <c r="R1612" s="41"/>
    </row>
    <row r="1613" spans="17:18" x14ac:dyDescent="0.25">
      <c r="Q1613" s="41"/>
      <c r="R1613" s="41"/>
    </row>
    <row r="1614" spans="17:18" x14ac:dyDescent="0.25">
      <c r="Q1614" s="41"/>
      <c r="R1614" s="41"/>
    </row>
    <row r="1615" spans="17:18" x14ac:dyDescent="0.25">
      <c r="Q1615" s="41"/>
      <c r="R1615" s="41"/>
    </row>
    <row r="1616" spans="17:18" x14ac:dyDescent="0.25">
      <c r="Q1616" s="41"/>
      <c r="R1616" s="41"/>
    </row>
    <row r="1617" spans="17:18" x14ac:dyDescent="0.25">
      <c r="Q1617" s="41"/>
      <c r="R1617" s="41"/>
    </row>
    <row r="1618" spans="17:18" x14ac:dyDescent="0.25">
      <c r="Q1618" s="41"/>
      <c r="R1618" s="41"/>
    </row>
    <row r="1619" spans="17:18" x14ac:dyDescent="0.25">
      <c r="Q1619" s="41"/>
      <c r="R1619" s="41"/>
    </row>
    <row r="1620" spans="17:18" x14ac:dyDescent="0.25">
      <c r="Q1620" s="41"/>
      <c r="R1620" s="41"/>
    </row>
    <row r="1621" spans="17:18" x14ac:dyDescent="0.25">
      <c r="Q1621" s="41"/>
      <c r="R1621" s="41"/>
    </row>
    <row r="1622" spans="17:18" x14ac:dyDescent="0.25">
      <c r="Q1622" s="41"/>
      <c r="R1622" s="41"/>
    </row>
    <row r="1623" spans="17:18" x14ac:dyDescent="0.25">
      <c r="Q1623" s="41"/>
      <c r="R1623" s="41"/>
    </row>
    <row r="1624" spans="17:18" x14ac:dyDescent="0.25">
      <c r="Q1624" s="41"/>
      <c r="R1624" s="41"/>
    </row>
    <row r="1625" spans="17:18" x14ac:dyDescent="0.25">
      <c r="Q1625" s="41"/>
      <c r="R1625" s="41"/>
    </row>
    <row r="1626" spans="17:18" x14ac:dyDescent="0.25">
      <c r="Q1626" s="41"/>
      <c r="R1626" s="41"/>
    </row>
    <row r="1627" spans="17:18" x14ac:dyDescent="0.25">
      <c r="Q1627" s="41"/>
      <c r="R1627" s="41"/>
    </row>
    <row r="1628" spans="17:18" x14ac:dyDescent="0.25">
      <c r="Q1628" s="41"/>
      <c r="R1628" s="41"/>
    </row>
    <row r="1629" spans="17:18" x14ac:dyDescent="0.25">
      <c r="Q1629" s="41"/>
      <c r="R1629" s="41"/>
    </row>
    <row r="1630" spans="17:18" x14ac:dyDescent="0.25">
      <c r="Q1630" s="41"/>
      <c r="R1630" s="41"/>
    </row>
    <row r="1631" spans="17:18" x14ac:dyDescent="0.25">
      <c r="Q1631" s="41"/>
      <c r="R1631" s="41"/>
    </row>
    <row r="1632" spans="17:18" x14ac:dyDescent="0.25">
      <c r="Q1632" s="41"/>
      <c r="R1632" s="41"/>
    </row>
    <row r="1633" spans="17:18" x14ac:dyDescent="0.25">
      <c r="Q1633" s="41"/>
      <c r="R1633" s="41"/>
    </row>
    <row r="1634" spans="17:18" x14ac:dyDescent="0.25">
      <c r="Q1634" s="41"/>
      <c r="R1634" s="41"/>
    </row>
    <row r="1635" spans="17:18" x14ac:dyDescent="0.25">
      <c r="Q1635" s="41"/>
      <c r="R1635" s="41"/>
    </row>
    <row r="1636" spans="17:18" x14ac:dyDescent="0.25">
      <c r="Q1636" s="41"/>
      <c r="R1636" s="41"/>
    </row>
    <row r="1637" spans="17:18" x14ac:dyDescent="0.25">
      <c r="Q1637" s="41"/>
      <c r="R1637" s="41"/>
    </row>
    <row r="1638" spans="17:18" x14ac:dyDescent="0.25">
      <c r="Q1638" s="41"/>
      <c r="R1638" s="41"/>
    </row>
    <row r="1639" spans="17:18" x14ac:dyDescent="0.25">
      <c r="Q1639" s="41"/>
      <c r="R1639" s="41"/>
    </row>
    <row r="1640" spans="17:18" x14ac:dyDescent="0.25">
      <c r="Q1640" s="41"/>
      <c r="R1640" s="41"/>
    </row>
    <row r="1641" spans="17:18" x14ac:dyDescent="0.25">
      <c r="Q1641" s="41"/>
      <c r="R1641" s="41"/>
    </row>
    <row r="1642" spans="17:18" x14ac:dyDescent="0.25">
      <c r="Q1642" s="41"/>
      <c r="R1642" s="41"/>
    </row>
    <row r="1643" spans="17:18" x14ac:dyDescent="0.25">
      <c r="Q1643" s="41"/>
      <c r="R1643" s="41"/>
    </row>
    <row r="1644" spans="17:18" x14ac:dyDescent="0.25">
      <c r="Q1644" s="41"/>
      <c r="R1644" s="41"/>
    </row>
    <row r="1645" spans="17:18" x14ac:dyDescent="0.25">
      <c r="Q1645" s="41"/>
      <c r="R1645" s="41"/>
    </row>
    <row r="1646" spans="17:18" x14ac:dyDescent="0.25">
      <c r="Q1646" s="41"/>
      <c r="R1646" s="41"/>
    </row>
    <row r="1647" spans="17:18" x14ac:dyDescent="0.25">
      <c r="Q1647" s="41"/>
      <c r="R1647" s="41"/>
    </row>
    <row r="1648" spans="17:18" x14ac:dyDescent="0.25">
      <c r="Q1648" s="41"/>
      <c r="R1648" s="41"/>
    </row>
    <row r="1649" spans="17:18" x14ac:dyDescent="0.25">
      <c r="Q1649" s="41"/>
      <c r="R1649" s="41"/>
    </row>
    <row r="1650" spans="17:18" x14ac:dyDescent="0.25">
      <c r="Q1650" s="41"/>
      <c r="R1650" s="41"/>
    </row>
    <row r="1651" spans="17:18" x14ac:dyDescent="0.25">
      <c r="Q1651" s="41"/>
      <c r="R1651" s="41"/>
    </row>
    <row r="1652" spans="17:18" x14ac:dyDescent="0.25">
      <c r="Q1652" s="41"/>
      <c r="R1652" s="41"/>
    </row>
    <row r="1653" spans="17:18" x14ac:dyDescent="0.25">
      <c r="Q1653" s="41"/>
      <c r="R1653" s="41"/>
    </row>
    <row r="1654" spans="17:18" x14ac:dyDescent="0.25">
      <c r="Q1654" s="41"/>
      <c r="R1654" s="41"/>
    </row>
    <row r="1655" spans="17:18" x14ac:dyDescent="0.25">
      <c r="Q1655" s="41"/>
      <c r="R1655" s="41"/>
    </row>
    <row r="1656" spans="17:18" x14ac:dyDescent="0.25">
      <c r="Q1656" s="41"/>
      <c r="R1656" s="41"/>
    </row>
    <row r="1657" spans="17:18" x14ac:dyDescent="0.25">
      <c r="Q1657" s="41"/>
      <c r="R1657" s="41"/>
    </row>
    <row r="1658" spans="17:18" x14ac:dyDescent="0.25">
      <c r="Q1658" s="41"/>
      <c r="R1658" s="41"/>
    </row>
    <row r="1659" spans="17:18" x14ac:dyDescent="0.25">
      <c r="Q1659" s="41"/>
      <c r="R1659" s="41"/>
    </row>
    <row r="1660" spans="17:18" x14ac:dyDescent="0.25">
      <c r="Q1660" s="41"/>
      <c r="R1660" s="41"/>
    </row>
    <row r="1661" spans="17:18" x14ac:dyDescent="0.25">
      <c r="Q1661" s="41"/>
      <c r="R1661" s="41"/>
    </row>
    <row r="1662" spans="17:18" x14ac:dyDescent="0.25">
      <c r="Q1662" s="41"/>
      <c r="R1662" s="41"/>
    </row>
    <row r="1663" spans="17:18" x14ac:dyDescent="0.25">
      <c r="Q1663" s="41"/>
      <c r="R1663" s="41"/>
    </row>
    <row r="1664" spans="17:18" x14ac:dyDescent="0.25">
      <c r="Q1664" s="41"/>
      <c r="R1664" s="41"/>
    </row>
    <row r="1665" spans="17:18" x14ac:dyDescent="0.25">
      <c r="Q1665" s="41"/>
      <c r="R1665" s="41"/>
    </row>
    <row r="1666" spans="17:18" x14ac:dyDescent="0.25">
      <c r="Q1666" s="41"/>
      <c r="R1666" s="41"/>
    </row>
    <row r="1667" spans="17:18" x14ac:dyDescent="0.25">
      <c r="Q1667" s="41"/>
      <c r="R1667" s="41"/>
    </row>
    <row r="1668" spans="17:18" x14ac:dyDescent="0.25">
      <c r="Q1668" s="41"/>
      <c r="R1668" s="41"/>
    </row>
    <row r="1669" spans="17:18" x14ac:dyDescent="0.25">
      <c r="Q1669" s="41"/>
      <c r="R1669" s="41"/>
    </row>
    <row r="1670" spans="17:18" x14ac:dyDescent="0.25">
      <c r="Q1670" s="41"/>
      <c r="R1670" s="41"/>
    </row>
    <row r="1671" spans="17:18" x14ac:dyDescent="0.25">
      <c r="Q1671" s="41"/>
      <c r="R1671" s="41"/>
    </row>
    <row r="1672" spans="17:18" x14ac:dyDescent="0.25">
      <c r="Q1672" s="41"/>
      <c r="R1672" s="41"/>
    </row>
    <row r="1673" spans="17:18" x14ac:dyDescent="0.25">
      <c r="Q1673" s="41"/>
      <c r="R1673" s="41"/>
    </row>
    <row r="1674" spans="17:18" x14ac:dyDescent="0.25">
      <c r="Q1674" s="41"/>
      <c r="R1674" s="41"/>
    </row>
    <row r="1675" spans="17:18" x14ac:dyDescent="0.25">
      <c r="Q1675" s="41"/>
      <c r="R1675" s="41"/>
    </row>
    <row r="1676" spans="17:18" x14ac:dyDescent="0.25">
      <c r="Q1676" s="41"/>
      <c r="R1676" s="41"/>
    </row>
    <row r="1677" spans="17:18" x14ac:dyDescent="0.25">
      <c r="Q1677" s="41"/>
      <c r="R1677" s="41"/>
    </row>
    <row r="1678" spans="17:18" x14ac:dyDescent="0.25">
      <c r="Q1678" s="41"/>
      <c r="R1678" s="41"/>
    </row>
    <row r="1679" spans="17:18" x14ac:dyDescent="0.25">
      <c r="Q1679" s="41"/>
      <c r="R1679" s="41"/>
    </row>
    <row r="1680" spans="17:18" x14ac:dyDescent="0.25">
      <c r="Q1680" s="41"/>
      <c r="R1680" s="41"/>
    </row>
    <row r="1681" spans="17:18" x14ac:dyDescent="0.25">
      <c r="Q1681" s="41"/>
      <c r="R1681" s="41"/>
    </row>
    <row r="1682" spans="17:18" x14ac:dyDescent="0.25">
      <c r="Q1682" s="41"/>
      <c r="R1682" s="41"/>
    </row>
    <row r="1683" spans="17:18" x14ac:dyDescent="0.25">
      <c r="Q1683" s="41"/>
      <c r="R1683" s="41"/>
    </row>
    <row r="1684" spans="17:18" x14ac:dyDescent="0.25">
      <c r="Q1684" s="41"/>
      <c r="R1684" s="41"/>
    </row>
    <row r="1685" spans="17:18" x14ac:dyDescent="0.25">
      <c r="Q1685" s="41"/>
      <c r="R1685" s="41"/>
    </row>
    <row r="1686" spans="17:18" x14ac:dyDescent="0.25">
      <c r="Q1686" s="41"/>
      <c r="R1686" s="41"/>
    </row>
    <row r="1687" spans="17:18" x14ac:dyDescent="0.25">
      <c r="Q1687" s="41"/>
      <c r="R1687" s="41"/>
    </row>
    <row r="1688" spans="17:18" x14ac:dyDescent="0.25">
      <c r="Q1688" s="41"/>
      <c r="R1688" s="41"/>
    </row>
    <row r="1689" spans="17:18" x14ac:dyDescent="0.25">
      <c r="Q1689" s="41"/>
      <c r="R1689" s="41"/>
    </row>
    <row r="1690" spans="17:18" x14ac:dyDescent="0.25">
      <c r="Q1690" s="41"/>
      <c r="R1690" s="41"/>
    </row>
    <row r="1691" spans="17:18" x14ac:dyDescent="0.25">
      <c r="Q1691" s="41"/>
      <c r="R1691" s="41"/>
    </row>
    <row r="1692" spans="17:18" x14ac:dyDescent="0.25">
      <c r="Q1692" s="41"/>
      <c r="R1692" s="41"/>
    </row>
    <row r="1693" spans="17:18" x14ac:dyDescent="0.25">
      <c r="Q1693" s="41"/>
      <c r="R1693" s="41"/>
    </row>
    <row r="1694" spans="17:18" x14ac:dyDescent="0.25">
      <c r="Q1694" s="41"/>
      <c r="R1694" s="41"/>
    </row>
    <row r="1695" spans="17:18" x14ac:dyDescent="0.25">
      <c r="Q1695" s="41"/>
      <c r="R1695" s="41"/>
    </row>
    <row r="1696" spans="17:18" x14ac:dyDescent="0.25">
      <c r="Q1696" s="41"/>
      <c r="R1696" s="41"/>
    </row>
    <row r="1697" spans="17:18" x14ac:dyDescent="0.25">
      <c r="Q1697" s="41"/>
      <c r="R1697" s="41"/>
    </row>
    <row r="1698" spans="17:18" x14ac:dyDescent="0.25">
      <c r="Q1698" s="41"/>
      <c r="R1698" s="41"/>
    </row>
    <row r="1699" spans="17:18" x14ac:dyDescent="0.25">
      <c r="Q1699" s="41"/>
      <c r="R1699" s="41"/>
    </row>
    <row r="1700" spans="17:18" x14ac:dyDescent="0.25">
      <c r="Q1700" s="41"/>
      <c r="R1700" s="41"/>
    </row>
    <row r="1701" spans="17:18" x14ac:dyDescent="0.25">
      <c r="Q1701" s="41"/>
      <c r="R1701" s="41"/>
    </row>
    <row r="1702" spans="17:18" x14ac:dyDescent="0.25">
      <c r="Q1702" s="41"/>
      <c r="R1702" s="41"/>
    </row>
    <row r="1703" spans="17:18" x14ac:dyDescent="0.25">
      <c r="Q1703" s="41"/>
      <c r="R1703" s="41"/>
    </row>
    <row r="1704" spans="17:18" x14ac:dyDescent="0.25">
      <c r="Q1704" s="41"/>
      <c r="R1704" s="41"/>
    </row>
    <row r="1705" spans="17:18" x14ac:dyDescent="0.25">
      <c r="Q1705" s="41"/>
      <c r="R1705" s="41"/>
    </row>
    <row r="1706" spans="17:18" x14ac:dyDescent="0.25">
      <c r="Q1706" s="41"/>
      <c r="R1706" s="41"/>
    </row>
    <row r="1707" spans="17:18" x14ac:dyDescent="0.25">
      <c r="Q1707" s="41"/>
      <c r="R1707" s="41"/>
    </row>
    <row r="1708" spans="17:18" x14ac:dyDescent="0.25">
      <c r="Q1708" s="41"/>
      <c r="R1708" s="41"/>
    </row>
    <row r="1709" spans="17:18" x14ac:dyDescent="0.25">
      <c r="Q1709" s="41"/>
      <c r="R1709" s="41"/>
    </row>
    <row r="1710" spans="17:18" x14ac:dyDescent="0.25">
      <c r="Q1710" s="41"/>
      <c r="R1710" s="41"/>
    </row>
    <row r="1711" spans="17:18" x14ac:dyDescent="0.25">
      <c r="Q1711" s="41"/>
      <c r="R1711" s="41"/>
    </row>
    <row r="1712" spans="17:18" x14ac:dyDescent="0.25">
      <c r="Q1712" s="41"/>
      <c r="R1712" s="41"/>
    </row>
    <row r="1713" spans="17:18" x14ac:dyDescent="0.25">
      <c r="Q1713" s="41"/>
      <c r="R1713" s="41"/>
    </row>
    <row r="1714" spans="17:18" x14ac:dyDescent="0.25">
      <c r="Q1714" s="41"/>
      <c r="R1714" s="41"/>
    </row>
    <row r="1715" spans="17:18" x14ac:dyDescent="0.25">
      <c r="Q1715" s="41"/>
      <c r="R1715" s="41"/>
    </row>
    <row r="1716" spans="17:18" x14ac:dyDescent="0.25">
      <c r="Q1716" s="41"/>
      <c r="R1716" s="41"/>
    </row>
    <row r="1717" spans="17:18" x14ac:dyDescent="0.25">
      <c r="Q1717" s="41"/>
      <c r="R1717" s="41"/>
    </row>
    <row r="1718" spans="17:18" x14ac:dyDescent="0.25">
      <c r="Q1718" s="41"/>
      <c r="R1718" s="41"/>
    </row>
    <row r="1719" spans="17:18" x14ac:dyDescent="0.25">
      <c r="Q1719" s="41"/>
      <c r="R1719" s="41"/>
    </row>
    <row r="1720" spans="17:18" x14ac:dyDescent="0.25">
      <c r="Q1720" s="41"/>
      <c r="R1720" s="41"/>
    </row>
    <row r="1721" spans="17:18" x14ac:dyDescent="0.25">
      <c r="Q1721" s="41"/>
      <c r="R1721" s="41"/>
    </row>
    <row r="1722" spans="17:18" x14ac:dyDescent="0.25">
      <c r="Q1722" s="41"/>
      <c r="R1722" s="41"/>
    </row>
    <row r="1723" spans="17:18" x14ac:dyDescent="0.25">
      <c r="Q1723" s="41"/>
      <c r="R1723" s="41"/>
    </row>
    <row r="1724" spans="17:18" x14ac:dyDescent="0.25">
      <c r="Q1724" s="41"/>
      <c r="R1724" s="41"/>
    </row>
    <row r="1725" spans="17:18" x14ac:dyDescent="0.25">
      <c r="Q1725" s="41"/>
      <c r="R1725" s="41"/>
    </row>
    <row r="1726" spans="17:18" x14ac:dyDescent="0.25">
      <c r="Q1726" s="41"/>
      <c r="R1726" s="41"/>
    </row>
    <row r="1727" spans="17:18" x14ac:dyDescent="0.25">
      <c r="Q1727" s="41"/>
      <c r="R1727" s="41"/>
    </row>
    <row r="1728" spans="17:18" x14ac:dyDescent="0.25">
      <c r="Q1728" s="41"/>
      <c r="R1728" s="41"/>
    </row>
    <row r="1729" spans="17:18" x14ac:dyDescent="0.25">
      <c r="Q1729" s="41"/>
      <c r="R1729" s="41"/>
    </row>
    <row r="1730" spans="17:18" x14ac:dyDescent="0.25">
      <c r="Q1730" s="41"/>
      <c r="R1730" s="41"/>
    </row>
    <row r="1731" spans="17:18" x14ac:dyDescent="0.25">
      <c r="Q1731" s="41"/>
      <c r="R1731" s="41"/>
    </row>
    <row r="1732" spans="17:18" x14ac:dyDescent="0.25">
      <c r="Q1732" s="41"/>
      <c r="R1732" s="41"/>
    </row>
    <row r="1733" spans="17:18" x14ac:dyDescent="0.25">
      <c r="Q1733" s="41"/>
      <c r="R1733" s="41"/>
    </row>
    <row r="1734" spans="17:18" x14ac:dyDescent="0.25">
      <c r="Q1734" s="41"/>
      <c r="R1734" s="41"/>
    </row>
    <row r="1735" spans="17:18" x14ac:dyDescent="0.25">
      <c r="Q1735" s="41"/>
      <c r="R1735" s="41"/>
    </row>
    <row r="1736" spans="17:18" x14ac:dyDescent="0.25">
      <c r="Q1736" s="41"/>
      <c r="R1736" s="41"/>
    </row>
    <row r="1737" spans="17:18" x14ac:dyDescent="0.25">
      <c r="Q1737" s="41"/>
      <c r="R1737" s="41"/>
    </row>
    <row r="1738" spans="17:18" x14ac:dyDescent="0.25">
      <c r="Q1738" s="41"/>
      <c r="R1738" s="41"/>
    </row>
    <row r="1739" spans="17:18" x14ac:dyDescent="0.25">
      <c r="Q1739" s="41"/>
      <c r="R1739" s="41"/>
    </row>
    <row r="1740" spans="17:18" x14ac:dyDescent="0.25">
      <c r="Q1740" s="41"/>
      <c r="R1740" s="41"/>
    </row>
    <row r="1741" spans="17:18" x14ac:dyDescent="0.25">
      <c r="Q1741" s="41"/>
      <c r="R1741" s="41"/>
    </row>
    <row r="1742" spans="17:18" x14ac:dyDescent="0.25">
      <c r="Q1742" s="41"/>
      <c r="R1742" s="41"/>
    </row>
    <row r="1743" spans="17:18" x14ac:dyDescent="0.25">
      <c r="Q1743" s="41"/>
      <c r="R1743" s="41"/>
    </row>
    <row r="1744" spans="17:18" x14ac:dyDescent="0.25">
      <c r="Q1744" s="41"/>
      <c r="R1744" s="41"/>
    </row>
    <row r="1745" spans="17:18" x14ac:dyDescent="0.25">
      <c r="Q1745" s="41"/>
      <c r="R1745" s="41"/>
    </row>
    <row r="1746" spans="17:18" x14ac:dyDescent="0.25">
      <c r="Q1746" s="41"/>
      <c r="R1746" s="41"/>
    </row>
    <row r="1747" spans="17:18" x14ac:dyDescent="0.25">
      <c r="Q1747" s="41"/>
      <c r="R1747" s="41"/>
    </row>
    <row r="1748" spans="17:18" x14ac:dyDescent="0.25">
      <c r="Q1748" s="41"/>
      <c r="R1748" s="41"/>
    </row>
    <row r="1749" spans="17:18" x14ac:dyDescent="0.25">
      <c r="Q1749" s="41"/>
      <c r="R1749" s="41"/>
    </row>
    <row r="1750" spans="17:18" x14ac:dyDescent="0.25">
      <c r="Q1750" s="41"/>
      <c r="R1750" s="41"/>
    </row>
    <row r="1751" spans="17:18" x14ac:dyDescent="0.25">
      <c r="Q1751" s="41"/>
      <c r="R1751" s="41"/>
    </row>
    <row r="1752" spans="17:18" x14ac:dyDescent="0.25">
      <c r="Q1752" s="41"/>
      <c r="R1752" s="41"/>
    </row>
    <row r="1753" spans="17:18" x14ac:dyDescent="0.25">
      <c r="Q1753" s="41"/>
      <c r="R1753" s="41"/>
    </row>
    <row r="1754" spans="17:18" x14ac:dyDescent="0.25">
      <c r="Q1754" s="41"/>
      <c r="R1754" s="41"/>
    </row>
    <row r="1755" spans="17:18" x14ac:dyDescent="0.25">
      <c r="Q1755" s="41"/>
      <c r="R1755" s="41"/>
    </row>
    <row r="1756" spans="17:18" x14ac:dyDescent="0.25">
      <c r="Q1756" s="41"/>
      <c r="R1756" s="41"/>
    </row>
    <row r="1757" spans="17:18" x14ac:dyDescent="0.25">
      <c r="Q1757" s="41"/>
      <c r="R1757" s="41"/>
    </row>
    <row r="1758" spans="17:18" x14ac:dyDescent="0.25">
      <c r="Q1758" s="41"/>
      <c r="R1758" s="41"/>
    </row>
    <row r="1759" spans="17:18" x14ac:dyDescent="0.25">
      <c r="Q1759" s="41"/>
      <c r="R1759" s="41"/>
    </row>
    <row r="1760" spans="17:18" x14ac:dyDescent="0.25">
      <c r="Q1760" s="41"/>
      <c r="R1760" s="41"/>
    </row>
    <row r="1761" spans="17:18" x14ac:dyDescent="0.25">
      <c r="Q1761" s="41"/>
      <c r="R1761" s="41"/>
    </row>
    <row r="1762" spans="17:18" x14ac:dyDescent="0.25">
      <c r="Q1762" s="41"/>
      <c r="R1762" s="41"/>
    </row>
    <row r="1763" spans="17:18" x14ac:dyDescent="0.25">
      <c r="Q1763" s="41"/>
      <c r="R1763" s="41"/>
    </row>
    <row r="1764" spans="17:18" x14ac:dyDescent="0.25">
      <c r="Q1764" s="41"/>
      <c r="R1764" s="41"/>
    </row>
    <row r="1765" spans="17:18" x14ac:dyDescent="0.25">
      <c r="Q1765" s="41"/>
      <c r="R1765" s="41"/>
    </row>
    <row r="1766" spans="17:18" x14ac:dyDescent="0.25">
      <c r="Q1766" s="41"/>
      <c r="R1766" s="41"/>
    </row>
    <row r="1767" spans="17:18" x14ac:dyDescent="0.25">
      <c r="Q1767" s="41"/>
      <c r="R1767" s="41"/>
    </row>
    <row r="1768" spans="17:18" x14ac:dyDescent="0.25">
      <c r="Q1768" s="41"/>
      <c r="R1768" s="41"/>
    </row>
    <row r="1769" spans="17:18" x14ac:dyDescent="0.25">
      <c r="Q1769" s="41"/>
      <c r="R1769" s="41"/>
    </row>
    <row r="1770" spans="17:18" x14ac:dyDescent="0.25">
      <c r="Q1770" s="41"/>
      <c r="R1770" s="41"/>
    </row>
    <row r="1771" spans="17:18" x14ac:dyDescent="0.25">
      <c r="Q1771" s="41"/>
      <c r="R1771" s="41"/>
    </row>
    <row r="1772" spans="17:18" x14ac:dyDescent="0.25">
      <c r="Q1772" s="41"/>
      <c r="R1772" s="41"/>
    </row>
    <row r="1773" spans="17:18" x14ac:dyDescent="0.25">
      <c r="Q1773" s="41"/>
      <c r="R1773" s="41"/>
    </row>
    <row r="1774" spans="17:18" x14ac:dyDescent="0.25">
      <c r="Q1774" s="41"/>
      <c r="R1774" s="41"/>
    </row>
    <row r="1775" spans="17:18" x14ac:dyDescent="0.25">
      <c r="Q1775" s="41"/>
      <c r="R1775" s="41"/>
    </row>
    <row r="1776" spans="17:18" x14ac:dyDescent="0.25">
      <c r="Q1776" s="41"/>
      <c r="R1776" s="41"/>
    </row>
    <row r="1777" spans="17:18" x14ac:dyDescent="0.25">
      <c r="Q1777" s="41"/>
      <c r="R1777" s="41"/>
    </row>
    <row r="1778" spans="17:18" x14ac:dyDescent="0.25">
      <c r="Q1778" s="41"/>
      <c r="R1778" s="41"/>
    </row>
    <row r="1779" spans="17:18" x14ac:dyDescent="0.25">
      <c r="Q1779" s="41"/>
      <c r="R1779" s="41"/>
    </row>
    <row r="1780" spans="17:18" x14ac:dyDescent="0.25">
      <c r="Q1780" s="41"/>
      <c r="R1780" s="41"/>
    </row>
    <row r="1781" spans="17:18" x14ac:dyDescent="0.25">
      <c r="Q1781" s="41"/>
      <c r="R1781" s="41"/>
    </row>
    <row r="1782" spans="17:18" x14ac:dyDescent="0.25">
      <c r="Q1782" s="41"/>
      <c r="R1782" s="41"/>
    </row>
    <row r="1783" spans="17:18" x14ac:dyDescent="0.25">
      <c r="Q1783" s="41"/>
      <c r="R1783" s="41"/>
    </row>
    <row r="1784" spans="17:18" x14ac:dyDescent="0.25">
      <c r="Q1784" s="41"/>
      <c r="R1784" s="41"/>
    </row>
    <row r="1785" spans="17:18" x14ac:dyDescent="0.25">
      <c r="Q1785" s="41"/>
      <c r="R1785" s="41"/>
    </row>
    <row r="1786" spans="17:18" x14ac:dyDescent="0.25">
      <c r="Q1786" s="41"/>
      <c r="R1786" s="41"/>
    </row>
    <row r="1787" spans="17:18" x14ac:dyDescent="0.25">
      <c r="Q1787" s="41"/>
      <c r="R1787" s="41"/>
    </row>
    <row r="1788" spans="17:18" x14ac:dyDescent="0.25">
      <c r="Q1788" s="41"/>
      <c r="R1788" s="41"/>
    </row>
    <row r="1789" spans="17:18" x14ac:dyDescent="0.25">
      <c r="Q1789" s="41"/>
      <c r="R1789" s="41"/>
    </row>
    <row r="1790" spans="17:18" x14ac:dyDescent="0.25">
      <c r="Q1790" s="41"/>
      <c r="R1790" s="41"/>
    </row>
    <row r="1791" spans="17:18" x14ac:dyDescent="0.25">
      <c r="Q1791" s="41"/>
      <c r="R1791" s="41"/>
    </row>
    <row r="1792" spans="17:18" x14ac:dyDescent="0.25">
      <c r="Q1792" s="41"/>
      <c r="R1792" s="41"/>
    </row>
    <row r="1793" spans="17:18" x14ac:dyDescent="0.25">
      <c r="Q1793" s="41"/>
      <c r="R1793" s="41"/>
    </row>
    <row r="1794" spans="17:18" x14ac:dyDescent="0.25">
      <c r="Q1794" s="41"/>
      <c r="R1794" s="41"/>
    </row>
    <row r="1795" spans="17:18" x14ac:dyDescent="0.25">
      <c r="Q1795" s="41"/>
      <c r="R1795" s="41"/>
    </row>
    <row r="1796" spans="17:18" x14ac:dyDescent="0.25">
      <c r="Q1796" s="41"/>
      <c r="R1796" s="41"/>
    </row>
    <row r="1797" spans="17:18" x14ac:dyDescent="0.25">
      <c r="Q1797" s="41"/>
      <c r="R1797" s="41"/>
    </row>
    <row r="1798" spans="17:18" x14ac:dyDescent="0.25">
      <c r="Q1798" s="41"/>
      <c r="R1798" s="41"/>
    </row>
    <row r="1799" spans="17:18" x14ac:dyDescent="0.25">
      <c r="Q1799" s="41"/>
      <c r="R1799" s="41"/>
    </row>
    <row r="1800" spans="17:18" x14ac:dyDescent="0.25">
      <c r="Q1800" s="41"/>
      <c r="R1800" s="41"/>
    </row>
    <row r="1801" spans="17:18" x14ac:dyDescent="0.25">
      <c r="Q1801" s="41"/>
      <c r="R1801" s="41"/>
    </row>
    <row r="1802" spans="17:18" x14ac:dyDescent="0.25">
      <c r="Q1802" s="41"/>
      <c r="R1802" s="41"/>
    </row>
    <row r="1803" spans="17:18" x14ac:dyDescent="0.25">
      <c r="Q1803" s="41"/>
      <c r="R1803" s="41"/>
    </row>
    <row r="1804" spans="17:18" x14ac:dyDescent="0.25">
      <c r="Q1804" s="41"/>
      <c r="R1804" s="41"/>
    </row>
    <row r="1805" spans="17:18" x14ac:dyDescent="0.25">
      <c r="Q1805" s="41"/>
      <c r="R1805" s="41"/>
    </row>
    <row r="1806" spans="17:18" x14ac:dyDescent="0.25">
      <c r="Q1806" s="41"/>
      <c r="R1806" s="41"/>
    </row>
    <row r="1807" spans="17:18" x14ac:dyDescent="0.25">
      <c r="Q1807" s="41"/>
      <c r="R1807" s="41"/>
    </row>
    <row r="1808" spans="17:18" x14ac:dyDescent="0.25">
      <c r="Q1808" s="41"/>
      <c r="R1808" s="41"/>
    </row>
    <row r="1809" spans="17:18" x14ac:dyDescent="0.25">
      <c r="Q1809" s="41"/>
      <c r="R1809" s="41"/>
    </row>
    <row r="1810" spans="17:18" x14ac:dyDescent="0.25">
      <c r="Q1810" s="41"/>
      <c r="R1810" s="41"/>
    </row>
    <row r="1811" spans="17:18" x14ac:dyDescent="0.25">
      <c r="Q1811" s="41"/>
      <c r="R1811" s="41"/>
    </row>
    <row r="1812" spans="17:18" x14ac:dyDescent="0.25">
      <c r="Q1812" s="41"/>
      <c r="R1812" s="41"/>
    </row>
    <row r="1813" spans="17:18" x14ac:dyDescent="0.25">
      <c r="Q1813" s="41"/>
      <c r="R1813" s="41"/>
    </row>
    <row r="1814" spans="17:18" x14ac:dyDescent="0.25">
      <c r="Q1814" s="41"/>
      <c r="R1814" s="41"/>
    </row>
    <row r="1815" spans="17:18" x14ac:dyDescent="0.25">
      <c r="Q1815" s="41"/>
      <c r="R1815" s="41"/>
    </row>
    <row r="1816" spans="17:18" x14ac:dyDescent="0.25">
      <c r="Q1816" s="41"/>
      <c r="R1816" s="41"/>
    </row>
    <row r="1817" spans="17:18" x14ac:dyDescent="0.25">
      <c r="Q1817" s="41"/>
      <c r="R1817" s="41"/>
    </row>
    <row r="1818" spans="17:18" x14ac:dyDescent="0.25">
      <c r="Q1818" s="41"/>
      <c r="R1818" s="41"/>
    </row>
    <row r="1819" spans="17:18" x14ac:dyDescent="0.25">
      <c r="Q1819" s="41"/>
      <c r="R1819" s="41"/>
    </row>
    <row r="1820" spans="17:18" x14ac:dyDescent="0.25">
      <c r="Q1820" s="41"/>
      <c r="R1820" s="41"/>
    </row>
    <row r="1821" spans="17:18" x14ac:dyDescent="0.25">
      <c r="Q1821" s="41"/>
      <c r="R1821" s="41"/>
    </row>
    <row r="1822" spans="17:18" x14ac:dyDescent="0.25">
      <c r="Q1822" s="41"/>
      <c r="R1822" s="41"/>
    </row>
    <row r="1823" spans="17:18" x14ac:dyDescent="0.25">
      <c r="Q1823" s="41"/>
      <c r="R1823" s="41"/>
    </row>
    <row r="1824" spans="17:18" x14ac:dyDescent="0.25">
      <c r="Q1824" s="41"/>
      <c r="R1824" s="41"/>
    </row>
    <row r="1825" spans="17:18" x14ac:dyDescent="0.25">
      <c r="Q1825" s="41"/>
      <c r="R1825" s="41"/>
    </row>
    <row r="1826" spans="17:18" x14ac:dyDescent="0.25">
      <c r="Q1826" s="41"/>
      <c r="R1826" s="41"/>
    </row>
    <row r="1827" spans="17:18" x14ac:dyDescent="0.25">
      <c r="Q1827" s="41"/>
      <c r="R1827" s="41"/>
    </row>
    <row r="1828" spans="17:18" x14ac:dyDescent="0.25">
      <c r="Q1828" s="41"/>
      <c r="R1828" s="41"/>
    </row>
    <row r="1829" spans="17:18" x14ac:dyDescent="0.25">
      <c r="Q1829" s="41"/>
      <c r="R1829" s="41"/>
    </row>
    <row r="1830" spans="17:18" x14ac:dyDescent="0.25">
      <c r="Q1830" s="41"/>
      <c r="R1830" s="41"/>
    </row>
    <row r="1831" spans="17:18" x14ac:dyDescent="0.25">
      <c r="Q1831" s="41"/>
      <c r="R1831" s="41"/>
    </row>
    <row r="1832" spans="17:18" x14ac:dyDescent="0.25">
      <c r="Q1832" s="41"/>
      <c r="R1832" s="41"/>
    </row>
    <row r="1833" spans="17:18" x14ac:dyDescent="0.25">
      <c r="Q1833" s="41"/>
      <c r="R1833" s="41"/>
    </row>
    <row r="1834" spans="17:18" x14ac:dyDescent="0.25">
      <c r="Q1834" s="41"/>
      <c r="R1834" s="41"/>
    </row>
    <row r="1835" spans="17:18" x14ac:dyDescent="0.25">
      <c r="Q1835" s="41"/>
      <c r="R1835" s="41"/>
    </row>
    <row r="1836" spans="17:18" x14ac:dyDescent="0.25">
      <c r="Q1836" s="41"/>
      <c r="R1836" s="41"/>
    </row>
    <row r="1837" spans="17:18" x14ac:dyDescent="0.25">
      <c r="Q1837" s="41"/>
      <c r="R1837" s="41"/>
    </row>
    <row r="1838" spans="17:18" x14ac:dyDescent="0.25">
      <c r="Q1838" s="41"/>
      <c r="R1838" s="41"/>
    </row>
    <row r="1839" spans="17:18" x14ac:dyDescent="0.25">
      <c r="Q1839" s="41"/>
      <c r="R1839" s="41"/>
    </row>
    <row r="1840" spans="17:18" x14ac:dyDescent="0.25">
      <c r="Q1840" s="41"/>
      <c r="R1840" s="41"/>
    </row>
    <row r="1841" spans="17:18" x14ac:dyDescent="0.25">
      <c r="Q1841" s="41"/>
      <c r="R1841" s="41"/>
    </row>
    <row r="1842" spans="17:18" x14ac:dyDescent="0.25">
      <c r="Q1842" s="41"/>
      <c r="R1842" s="41"/>
    </row>
    <row r="1843" spans="17:18" x14ac:dyDescent="0.25">
      <c r="Q1843" s="41"/>
      <c r="R1843" s="41"/>
    </row>
    <row r="1844" spans="17:18" x14ac:dyDescent="0.25">
      <c r="Q1844" s="41"/>
      <c r="R1844" s="41"/>
    </row>
    <row r="1845" spans="17:18" x14ac:dyDescent="0.25">
      <c r="Q1845" s="41"/>
      <c r="R1845" s="41"/>
    </row>
    <row r="1846" spans="17:18" x14ac:dyDescent="0.25">
      <c r="Q1846" s="41"/>
      <c r="R1846" s="41"/>
    </row>
    <row r="1847" spans="17:18" x14ac:dyDescent="0.25">
      <c r="Q1847" s="41"/>
      <c r="R1847" s="41"/>
    </row>
    <row r="1848" spans="17:18" x14ac:dyDescent="0.25">
      <c r="Q1848" s="41"/>
      <c r="R1848" s="41"/>
    </row>
    <row r="1849" spans="17:18" x14ac:dyDescent="0.25">
      <c r="Q1849" s="41"/>
      <c r="R1849" s="41"/>
    </row>
    <row r="1850" spans="17:18" x14ac:dyDescent="0.25">
      <c r="Q1850" s="41"/>
      <c r="R1850" s="41"/>
    </row>
    <row r="1851" spans="17:18" x14ac:dyDescent="0.25">
      <c r="Q1851" s="41"/>
      <c r="R1851" s="41"/>
    </row>
    <row r="1852" spans="17:18" x14ac:dyDescent="0.25">
      <c r="Q1852" s="41"/>
      <c r="R1852" s="41"/>
    </row>
    <row r="1853" spans="17:18" x14ac:dyDescent="0.25">
      <c r="Q1853" s="41"/>
      <c r="R1853" s="41"/>
    </row>
    <row r="1854" spans="17:18" x14ac:dyDescent="0.25">
      <c r="Q1854" s="41"/>
      <c r="R1854" s="41"/>
    </row>
    <row r="1855" spans="17:18" x14ac:dyDescent="0.25">
      <c r="Q1855" s="41"/>
      <c r="R1855" s="41"/>
    </row>
    <row r="1856" spans="17:18" x14ac:dyDescent="0.25">
      <c r="Q1856" s="41"/>
      <c r="R1856" s="41"/>
    </row>
    <row r="1857" spans="17:18" x14ac:dyDescent="0.25">
      <c r="Q1857" s="41"/>
      <c r="R1857" s="41"/>
    </row>
    <row r="1858" spans="17:18" x14ac:dyDescent="0.25">
      <c r="Q1858" s="41"/>
      <c r="R1858" s="41"/>
    </row>
    <row r="1859" spans="17:18" x14ac:dyDescent="0.25">
      <c r="Q1859" s="41"/>
      <c r="R1859" s="41"/>
    </row>
    <row r="1860" spans="17:18" x14ac:dyDescent="0.25">
      <c r="Q1860" s="41"/>
      <c r="R1860" s="41"/>
    </row>
    <row r="1861" spans="17:18" x14ac:dyDescent="0.25">
      <c r="Q1861" s="41"/>
      <c r="R1861" s="41"/>
    </row>
    <row r="1862" spans="17:18" x14ac:dyDescent="0.25">
      <c r="Q1862" s="41"/>
      <c r="R1862" s="41"/>
    </row>
    <row r="1863" spans="17:18" x14ac:dyDescent="0.25">
      <c r="Q1863" s="41"/>
      <c r="R1863" s="41"/>
    </row>
    <row r="1864" spans="17:18" x14ac:dyDescent="0.25">
      <c r="Q1864" s="41"/>
      <c r="R1864" s="41"/>
    </row>
    <row r="1865" spans="17:18" x14ac:dyDescent="0.25">
      <c r="Q1865" s="41"/>
      <c r="R1865" s="41"/>
    </row>
    <row r="1866" spans="17:18" x14ac:dyDescent="0.25">
      <c r="Q1866" s="41"/>
      <c r="R1866" s="41"/>
    </row>
    <row r="1867" spans="17:18" x14ac:dyDescent="0.25">
      <c r="Q1867" s="41"/>
      <c r="R1867" s="41"/>
    </row>
    <row r="1868" spans="17:18" x14ac:dyDescent="0.25">
      <c r="Q1868" s="41"/>
      <c r="R1868" s="41"/>
    </row>
    <row r="1869" spans="17:18" x14ac:dyDescent="0.25">
      <c r="Q1869" s="41"/>
      <c r="R1869" s="41"/>
    </row>
    <row r="1870" spans="17:18" x14ac:dyDescent="0.25">
      <c r="Q1870" s="41"/>
      <c r="R1870" s="41"/>
    </row>
    <row r="1871" spans="17:18" x14ac:dyDescent="0.25">
      <c r="Q1871" s="41"/>
      <c r="R1871" s="41"/>
    </row>
    <row r="1872" spans="17:18" x14ac:dyDescent="0.25">
      <c r="Q1872" s="41"/>
      <c r="R1872" s="41"/>
    </row>
    <row r="1873" spans="17:18" x14ac:dyDescent="0.25">
      <c r="Q1873" s="41"/>
      <c r="R1873" s="41"/>
    </row>
    <row r="1874" spans="17:18" x14ac:dyDescent="0.25">
      <c r="Q1874" s="41"/>
      <c r="R1874" s="41"/>
    </row>
    <row r="1875" spans="17:18" x14ac:dyDescent="0.25">
      <c r="Q1875" s="41"/>
      <c r="R1875" s="41"/>
    </row>
    <row r="1876" spans="17:18" x14ac:dyDescent="0.25">
      <c r="Q1876" s="41"/>
      <c r="R1876" s="41"/>
    </row>
    <row r="1877" spans="17:18" x14ac:dyDescent="0.25">
      <c r="Q1877" s="41"/>
      <c r="R1877" s="41"/>
    </row>
    <row r="1878" spans="17:18" x14ac:dyDescent="0.25">
      <c r="Q1878" s="41"/>
      <c r="R1878" s="41"/>
    </row>
    <row r="1879" spans="17:18" x14ac:dyDescent="0.25">
      <c r="Q1879" s="41"/>
      <c r="R1879" s="41"/>
    </row>
    <row r="1880" spans="17:18" x14ac:dyDescent="0.25">
      <c r="Q1880" s="41"/>
      <c r="R1880" s="41"/>
    </row>
    <row r="1881" spans="17:18" x14ac:dyDescent="0.25">
      <c r="Q1881" s="41"/>
      <c r="R1881" s="41"/>
    </row>
    <row r="1882" spans="17:18" x14ac:dyDescent="0.25">
      <c r="Q1882" s="41"/>
      <c r="R1882" s="41"/>
    </row>
    <row r="1883" spans="17:18" x14ac:dyDescent="0.25">
      <c r="Q1883" s="41"/>
      <c r="R1883" s="41"/>
    </row>
    <row r="1884" spans="17:18" x14ac:dyDescent="0.25">
      <c r="Q1884" s="41"/>
      <c r="R1884" s="41"/>
    </row>
    <row r="1885" spans="17:18" x14ac:dyDescent="0.25">
      <c r="Q1885" s="41"/>
      <c r="R1885" s="41"/>
    </row>
    <row r="1886" spans="17:18" x14ac:dyDescent="0.25">
      <c r="Q1886" s="41"/>
      <c r="R1886" s="41"/>
    </row>
    <row r="1887" spans="17:18" x14ac:dyDescent="0.25">
      <c r="Q1887" s="41"/>
      <c r="R1887" s="41"/>
    </row>
    <row r="1888" spans="17:18" x14ac:dyDescent="0.25">
      <c r="Q1888" s="41"/>
      <c r="R1888" s="41"/>
    </row>
    <row r="1889" spans="17:18" x14ac:dyDescent="0.25">
      <c r="Q1889" s="41"/>
      <c r="R1889" s="41"/>
    </row>
    <row r="1890" spans="17:18" x14ac:dyDescent="0.25">
      <c r="Q1890" s="41"/>
      <c r="R1890" s="41"/>
    </row>
    <row r="1891" spans="17:18" x14ac:dyDescent="0.25">
      <c r="Q1891" s="41"/>
      <c r="R1891" s="41"/>
    </row>
    <row r="1892" spans="17:18" x14ac:dyDescent="0.25">
      <c r="Q1892" s="41"/>
      <c r="R1892" s="41"/>
    </row>
    <row r="1893" spans="17:18" x14ac:dyDescent="0.25">
      <c r="Q1893" s="41"/>
      <c r="R1893" s="41"/>
    </row>
    <row r="1894" spans="17:18" x14ac:dyDescent="0.25">
      <c r="Q1894" s="41"/>
      <c r="R1894" s="41"/>
    </row>
    <row r="1895" spans="17:18" x14ac:dyDescent="0.25">
      <c r="Q1895" s="41"/>
      <c r="R1895" s="41"/>
    </row>
    <row r="1896" spans="17:18" x14ac:dyDescent="0.25">
      <c r="Q1896" s="41"/>
      <c r="R1896" s="41"/>
    </row>
    <row r="1897" spans="17:18" x14ac:dyDescent="0.25">
      <c r="Q1897" s="41"/>
      <c r="R1897" s="41"/>
    </row>
    <row r="1898" spans="17:18" x14ac:dyDescent="0.25">
      <c r="Q1898" s="41"/>
      <c r="R1898" s="41"/>
    </row>
    <row r="1899" spans="17:18" x14ac:dyDescent="0.25">
      <c r="Q1899" s="41"/>
      <c r="R1899" s="41"/>
    </row>
    <row r="1900" spans="17:18" x14ac:dyDescent="0.25">
      <c r="Q1900" s="41"/>
      <c r="R1900" s="41"/>
    </row>
    <row r="1901" spans="17:18" x14ac:dyDescent="0.25">
      <c r="Q1901" s="41"/>
      <c r="R1901" s="41"/>
    </row>
    <row r="1902" spans="17:18" x14ac:dyDescent="0.25">
      <c r="Q1902" s="41"/>
      <c r="R1902" s="41"/>
    </row>
    <row r="1903" spans="17:18" x14ac:dyDescent="0.25">
      <c r="Q1903" s="41"/>
      <c r="R1903" s="41"/>
    </row>
    <row r="1904" spans="17:18" x14ac:dyDescent="0.25">
      <c r="Q1904" s="41"/>
      <c r="R1904" s="41"/>
    </row>
    <row r="1905" spans="17:18" x14ac:dyDescent="0.25">
      <c r="Q1905" s="41"/>
      <c r="R1905" s="41"/>
    </row>
    <row r="1906" spans="17:18" x14ac:dyDescent="0.25">
      <c r="Q1906" s="41"/>
      <c r="R1906" s="41"/>
    </row>
    <row r="1907" spans="17:18" x14ac:dyDescent="0.25">
      <c r="Q1907" s="41"/>
      <c r="R1907" s="41"/>
    </row>
    <row r="1908" spans="17:18" x14ac:dyDescent="0.25">
      <c r="Q1908" s="41"/>
      <c r="R1908" s="41"/>
    </row>
    <row r="1909" spans="17:18" x14ac:dyDescent="0.25">
      <c r="Q1909" s="41"/>
      <c r="R1909" s="41"/>
    </row>
    <row r="1910" spans="17:18" x14ac:dyDescent="0.25">
      <c r="Q1910" s="41"/>
      <c r="R1910" s="41"/>
    </row>
    <row r="1911" spans="17:18" x14ac:dyDescent="0.25">
      <c r="Q1911" s="41"/>
      <c r="R1911" s="41"/>
    </row>
    <row r="1912" spans="17:18" x14ac:dyDescent="0.25">
      <c r="Q1912" s="41"/>
      <c r="R1912" s="41"/>
    </row>
    <row r="1913" spans="17:18" x14ac:dyDescent="0.25">
      <c r="Q1913" s="41"/>
      <c r="R1913" s="41"/>
    </row>
    <row r="1914" spans="17:18" x14ac:dyDescent="0.25">
      <c r="Q1914" s="41"/>
      <c r="R1914" s="41"/>
    </row>
    <row r="1915" spans="17:18" x14ac:dyDescent="0.25">
      <c r="Q1915" s="41"/>
      <c r="R1915" s="41"/>
    </row>
    <row r="1916" spans="17:18" x14ac:dyDescent="0.25">
      <c r="Q1916" s="41"/>
      <c r="R1916" s="41"/>
    </row>
    <row r="1917" spans="17:18" x14ac:dyDescent="0.25">
      <c r="Q1917" s="41"/>
      <c r="R1917" s="41"/>
    </row>
    <row r="1918" spans="17:18" x14ac:dyDescent="0.25">
      <c r="Q1918" s="41"/>
      <c r="R1918" s="41"/>
    </row>
    <row r="1919" spans="17:18" x14ac:dyDescent="0.25">
      <c r="Q1919" s="41"/>
      <c r="R1919" s="41"/>
    </row>
    <row r="1920" spans="17:18" x14ac:dyDescent="0.25">
      <c r="Q1920" s="41"/>
      <c r="R1920" s="41"/>
    </row>
    <row r="1921" spans="17:18" x14ac:dyDescent="0.25">
      <c r="Q1921" s="41"/>
      <c r="R1921" s="41"/>
    </row>
    <row r="1922" spans="17:18" x14ac:dyDescent="0.25">
      <c r="Q1922" s="41"/>
      <c r="R1922" s="41"/>
    </row>
    <row r="1923" spans="17:18" x14ac:dyDescent="0.25">
      <c r="Q1923" s="41"/>
      <c r="R1923" s="41"/>
    </row>
    <row r="1924" spans="17:18" x14ac:dyDescent="0.25">
      <c r="Q1924" s="41"/>
      <c r="R1924" s="41"/>
    </row>
    <row r="1925" spans="17:18" x14ac:dyDescent="0.25">
      <c r="Q1925" s="41"/>
      <c r="R1925" s="41"/>
    </row>
    <row r="1926" spans="17:18" x14ac:dyDescent="0.25">
      <c r="Q1926" s="41"/>
      <c r="R1926" s="41"/>
    </row>
    <row r="1927" spans="17:18" x14ac:dyDescent="0.25">
      <c r="Q1927" s="41"/>
      <c r="R1927" s="41"/>
    </row>
    <row r="1928" spans="17:18" x14ac:dyDescent="0.25">
      <c r="Q1928" s="41"/>
      <c r="R1928" s="41"/>
    </row>
    <row r="1929" spans="17:18" x14ac:dyDescent="0.25">
      <c r="Q1929" s="41"/>
      <c r="R1929" s="41"/>
    </row>
    <row r="1930" spans="17:18" x14ac:dyDescent="0.25">
      <c r="Q1930" s="41"/>
      <c r="R1930" s="41"/>
    </row>
    <row r="1931" spans="17:18" x14ac:dyDescent="0.25">
      <c r="Q1931" s="41"/>
      <c r="R1931" s="41"/>
    </row>
    <row r="1932" spans="17:18" x14ac:dyDescent="0.25">
      <c r="Q1932" s="41"/>
      <c r="R1932" s="41"/>
    </row>
    <row r="1933" spans="17:18" x14ac:dyDescent="0.25">
      <c r="Q1933" s="41"/>
      <c r="R1933" s="41"/>
    </row>
    <row r="1934" spans="17:18" x14ac:dyDescent="0.25">
      <c r="Q1934" s="41"/>
      <c r="R1934" s="41"/>
    </row>
    <row r="1935" spans="17:18" x14ac:dyDescent="0.25">
      <c r="Q1935" s="41"/>
      <c r="R1935" s="41"/>
    </row>
    <row r="1936" spans="17:18" x14ac:dyDescent="0.25">
      <c r="Q1936" s="41"/>
      <c r="R1936" s="41"/>
    </row>
    <row r="1937" spans="17:18" x14ac:dyDescent="0.25">
      <c r="Q1937" s="41"/>
      <c r="R1937" s="41"/>
    </row>
    <row r="1938" spans="17:18" x14ac:dyDescent="0.25">
      <c r="Q1938" s="41"/>
      <c r="R1938" s="41"/>
    </row>
    <row r="1939" spans="17:18" x14ac:dyDescent="0.25">
      <c r="Q1939" s="41"/>
      <c r="R1939" s="41"/>
    </row>
    <row r="1940" spans="17:18" x14ac:dyDescent="0.25">
      <c r="Q1940" s="41"/>
      <c r="R1940" s="41"/>
    </row>
    <row r="1941" spans="17:18" x14ac:dyDescent="0.25">
      <c r="Q1941" s="41"/>
      <c r="R1941" s="41"/>
    </row>
    <row r="1942" spans="17:18" x14ac:dyDescent="0.25">
      <c r="Q1942" s="41"/>
      <c r="R1942" s="41"/>
    </row>
    <row r="1943" spans="17:18" x14ac:dyDescent="0.25">
      <c r="Q1943" s="41"/>
      <c r="R1943" s="41"/>
    </row>
    <row r="1944" spans="17:18" x14ac:dyDescent="0.25">
      <c r="Q1944" s="41"/>
      <c r="R1944" s="41"/>
    </row>
    <row r="1945" spans="17:18" x14ac:dyDescent="0.25">
      <c r="Q1945" s="41"/>
      <c r="R1945" s="41"/>
    </row>
    <row r="1946" spans="17:18" x14ac:dyDescent="0.25">
      <c r="Q1946" s="41"/>
      <c r="R1946" s="41"/>
    </row>
    <row r="1947" spans="17:18" x14ac:dyDescent="0.25">
      <c r="Q1947" s="41"/>
      <c r="R1947" s="41"/>
    </row>
    <row r="1948" spans="17:18" x14ac:dyDescent="0.25">
      <c r="Q1948" s="41"/>
      <c r="R1948" s="41"/>
    </row>
    <row r="1949" spans="17:18" x14ac:dyDescent="0.25">
      <c r="Q1949" s="41"/>
      <c r="R1949" s="41"/>
    </row>
    <row r="1950" spans="17:18" x14ac:dyDescent="0.25">
      <c r="Q1950" s="41"/>
      <c r="R1950" s="41"/>
    </row>
    <row r="1951" spans="17:18" x14ac:dyDescent="0.25">
      <c r="Q1951" s="41"/>
      <c r="R1951" s="41"/>
    </row>
    <row r="1952" spans="17:18" x14ac:dyDescent="0.25">
      <c r="Q1952" s="41"/>
      <c r="R1952" s="41"/>
    </row>
    <row r="1953" spans="17:18" x14ac:dyDescent="0.25">
      <c r="Q1953" s="41"/>
      <c r="R1953" s="41"/>
    </row>
    <row r="1954" spans="17:18" x14ac:dyDescent="0.25">
      <c r="Q1954" s="41"/>
      <c r="R1954" s="41"/>
    </row>
    <row r="1955" spans="17:18" x14ac:dyDescent="0.25">
      <c r="Q1955" s="41"/>
      <c r="R1955" s="41"/>
    </row>
    <row r="1956" spans="17:18" x14ac:dyDescent="0.25">
      <c r="Q1956" s="41"/>
      <c r="R1956" s="41"/>
    </row>
    <row r="1957" spans="17:18" x14ac:dyDescent="0.25">
      <c r="Q1957" s="41"/>
      <c r="R1957" s="41"/>
    </row>
    <row r="1958" spans="17:18" x14ac:dyDescent="0.25">
      <c r="Q1958" s="41"/>
      <c r="R1958" s="41"/>
    </row>
    <row r="1959" spans="17:18" x14ac:dyDescent="0.25">
      <c r="Q1959" s="41"/>
      <c r="R1959" s="41"/>
    </row>
    <row r="1960" spans="17:18" x14ac:dyDescent="0.25">
      <c r="Q1960" s="41"/>
      <c r="R1960" s="41"/>
    </row>
    <row r="1961" spans="17:18" x14ac:dyDescent="0.25">
      <c r="Q1961" s="41"/>
      <c r="R1961" s="41"/>
    </row>
    <row r="1962" spans="17:18" x14ac:dyDescent="0.25">
      <c r="Q1962" s="41"/>
      <c r="R1962" s="41"/>
    </row>
    <row r="1963" spans="17:18" x14ac:dyDescent="0.25">
      <c r="Q1963" s="41"/>
      <c r="R1963" s="41"/>
    </row>
    <row r="1964" spans="17:18" x14ac:dyDescent="0.25">
      <c r="Q1964" s="41"/>
      <c r="R1964" s="41"/>
    </row>
    <row r="1965" spans="17:18" x14ac:dyDescent="0.25">
      <c r="Q1965" s="41"/>
      <c r="R1965" s="41"/>
    </row>
    <row r="1966" spans="17:18" x14ac:dyDescent="0.25">
      <c r="Q1966" s="41"/>
      <c r="R1966" s="41"/>
    </row>
    <row r="1967" spans="17:18" x14ac:dyDescent="0.25">
      <c r="Q1967" s="41"/>
      <c r="R1967" s="41"/>
    </row>
    <row r="1968" spans="17:18" x14ac:dyDescent="0.25">
      <c r="Q1968" s="41"/>
      <c r="R1968" s="41"/>
    </row>
    <row r="1969" spans="17:18" x14ac:dyDescent="0.25">
      <c r="Q1969" s="41"/>
      <c r="R1969" s="41"/>
    </row>
    <row r="1970" spans="17:18" x14ac:dyDescent="0.25">
      <c r="Q1970" s="41"/>
      <c r="R1970" s="41"/>
    </row>
    <row r="1971" spans="17:18" x14ac:dyDescent="0.25">
      <c r="Q1971" s="41"/>
      <c r="R1971" s="41"/>
    </row>
    <row r="1972" spans="17:18" x14ac:dyDescent="0.25">
      <c r="Q1972" s="41"/>
      <c r="R1972" s="41"/>
    </row>
    <row r="1973" spans="17:18" x14ac:dyDescent="0.25">
      <c r="Q1973" s="41"/>
      <c r="R1973" s="41"/>
    </row>
    <row r="1974" spans="17:18" x14ac:dyDescent="0.25">
      <c r="Q1974" s="41"/>
      <c r="R1974" s="41"/>
    </row>
    <row r="1975" spans="17:18" x14ac:dyDescent="0.25">
      <c r="Q1975" s="41"/>
      <c r="R1975" s="41"/>
    </row>
    <row r="1976" spans="17:18" x14ac:dyDescent="0.25">
      <c r="Q1976" s="41"/>
      <c r="R1976" s="41"/>
    </row>
    <row r="1977" spans="17:18" x14ac:dyDescent="0.25">
      <c r="Q1977" s="41"/>
      <c r="R1977" s="41"/>
    </row>
    <row r="1978" spans="17:18" x14ac:dyDescent="0.25">
      <c r="Q1978" s="41"/>
      <c r="R1978" s="41"/>
    </row>
    <row r="1979" spans="17:18" x14ac:dyDescent="0.25">
      <c r="Q1979" s="41"/>
      <c r="R1979" s="41"/>
    </row>
    <row r="1980" spans="17:18" x14ac:dyDescent="0.25">
      <c r="Q1980" s="41"/>
      <c r="R1980" s="41"/>
    </row>
    <row r="1981" spans="17:18" x14ac:dyDescent="0.25">
      <c r="Q1981" s="41"/>
      <c r="R1981" s="41"/>
    </row>
    <row r="1982" spans="17:18" x14ac:dyDescent="0.25">
      <c r="Q1982" s="41"/>
      <c r="R1982" s="41"/>
    </row>
    <row r="1983" spans="17:18" x14ac:dyDescent="0.25">
      <c r="Q1983" s="41"/>
      <c r="R1983" s="41"/>
    </row>
    <row r="1984" spans="17:18" x14ac:dyDescent="0.25">
      <c r="Q1984" s="41"/>
      <c r="R1984" s="41"/>
    </row>
    <row r="1985" spans="17:18" x14ac:dyDescent="0.25">
      <c r="Q1985" s="41"/>
      <c r="R1985" s="41"/>
    </row>
    <row r="1986" spans="17:18" x14ac:dyDescent="0.25">
      <c r="Q1986" s="41"/>
      <c r="R1986" s="41"/>
    </row>
    <row r="1987" spans="17:18" x14ac:dyDescent="0.25">
      <c r="Q1987" s="41"/>
      <c r="R1987" s="41"/>
    </row>
    <row r="1988" spans="17:18" x14ac:dyDescent="0.25">
      <c r="Q1988" s="41"/>
      <c r="R1988" s="41"/>
    </row>
    <row r="1989" spans="17:18" x14ac:dyDescent="0.25">
      <c r="Q1989" s="41"/>
      <c r="R1989" s="41"/>
    </row>
    <row r="1990" spans="17:18" x14ac:dyDescent="0.25">
      <c r="Q1990" s="41"/>
      <c r="R1990" s="41"/>
    </row>
    <row r="1991" spans="17:18" x14ac:dyDescent="0.25">
      <c r="Q1991" s="41"/>
      <c r="R1991" s="41"/>
    </row>
    <row r="1992" spans="17:18" x14ac:dyDescent="0.25">
      <c r="Q1992" s="41"/>
      <c r="R1992" s="41"/>
    </row>
    <row r="1993" spans="17:18" x14ac:dyDescent="0.25">
      <c r="Q1993" s="41"/>
      <c r="R1993" s="41"/>
    </row>
    <row r="1994" spans="17:18" x14ac:dyDescent="0.25">
      <c r="Q1994" s="41"/>
      <c r="R1994" s="41"/>
    </row>
    <row r="1995" spans="17:18" x14ac:dyDescent="0.25">
      <c r="Q1995" s="41"/>
      <c r="R1995" s="41"/>
    </row>
    <row r="1996" spans="17:18" x14ac:dyDescent="0.25">
      <c r="Q1996" s="41"/>
      <c r="R1996" s="41"/>
    </row>
    <row r="1997" spans="17:18" x14ac:dyDescent="0.25">
      <c r="Q1997" s="41"/>
      <c r="R1997" s="41"/>
    </row>
    <row r="1998" spans="17:18" x14ac:dyDescent="0.25">
      <c r="Q1998" s="41"/>
      <c r="R1998" s="41"/>
    </row>
    <row r="1999" spans="17:18" x14ac:dyDescent="0.25">
      <c r="Q1999" s="41"/>
      <c r="R1999" s="41"/>
    </row>
  </sheetData>
  <sheetProtection selectLockedCells="1"/>
  <mergeCells count="2">
    <mergeCell ref="B2:I2"/>
    <mergeCell ref="H12:O12"/>
  </mergeCells>
  <hyperlinks>
    <hyperlink ref="H12" r:id="rId1" xr:uid="{89FC1ED4-8EAE-493E-BDE7-A6632C1C034F}"/>
  </hyperlinks>
  <pageMargins left="0.7" right="0.7" top="0.75" bottom="0.75" header="0.3" footer="0.3"/>
  <pageSetup paperSize="9" orientation="portrait" horizontalDpi="300" verticalDpi="300" r:id="rId2"/>
  <ignoredErrors>
    <ignoredError sqref="V2" formulaRange="1"/>
  </ignoredErrors>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C2CD78-D2F7-48C5-A5EB-98EA0A2FA125}">
  <sheetPr>
    <pageSetUpPr autoPageBreaks="0"/>
  </sheetPr>
  <dimension ref="A1:AH1999"/>
  <sheetViews>
    <sheetView showGridLines="0" workbookViewId="0">
      <selection activeCell="C4" sqref="C4"/>
    </sheetView>
  </sheetViews>
  <sheetFormatPr defaultRowHeight="15" x14ac:dyDescent="0.25"/>
  <cols>
    <col min="1" max="1" width="10.140625" style="1" customWidth="1"/>
    <col min="2" max="2" width="13.85546875" style="1" customWidth="1"/>
    <col min="3" max="3" width="9.140625" style="1"/>
    <col min="4" max="4" width="4.85546875" style="1" customWidth="1"/>
    <col min="5" max="6" width="9.140625" style="1"/>
    <col min="7" max="7" width="2.42578125" style="1" customWidth="1"/>
    <col min="8" max="8" width="6.140625" style="1" customWidth="1"/>
    <col min="9" max="9" width="10.140625" style="1" customWidth="1"/>
    <col min="10" max="10" width="13.42578125" style="1" customWidth="1"/>
    <col min="11" max="11" width="9.140625" style="1"/>
    <col min="12" max="12" width="10.5703125" style="1" customWidth="1"/>
    <col min="13" max="13" width="6" style="1" customWidth="1"/>
    <col min="14" max="14" width="9.140625" style="1"/>
    <col min="15" max="15" width="8.7109375" style="1" customWidth="1"/>
    <col min="16" max="16" width="9.140625" style="28"/>
    <col min="17" max="17" width="10.5703125" style="26" bestFit="1" customWidth="1"/>
    <col min="18" max="18" width="10.42578125" style="26" bestFit="1" customWidth="1"/>
    <col min="19" max="19" width="12" style="26" bestFit="1" customWidth="1"/>
    <col min="20" max="21" width="9.140625" style="26"/>
    <col min="22" max="22" width="5" style="26" customWidth="1"/>
    <col min="23" max="23" width="20.5703125" style="26" bestFit="1" customWidth="1"/>
    <col min="24" max="24" width="19" style="26" bestFit="1" customWidth="1"/>
    <col min="25" max="25" width="12" style="26" bestFit="1" customWidth="1"/>
    <col min="26" max="26" width="8" style="26" bestFit="1" customWidth="1"/>
    <col min="27" max="27" width="5" style="26" bestFit="1" customWidth="1"/>
    <col min="28" max="28" width="9.140625" style="26"/>
    <col min="29" max="29" width="5" style="27" bestFit="1" customWidth="1"/>
    <col min="30" max="30" width="4.140625" style="27" bestFit="1" customWidth="1"/>
    <col min="31" max="31" width="12.7109375" style="82" bestFit="1" customWidth="1"/>
    <col min="32" max="33" width="5.7109375" style="82" bestFit="1" customWidth="1"/>
    <col min="34" max="34" width="9.140625" style="26"/>
    <col min="35" max="16384" width="9.140625" style="1"/>
  </cols>
  <sheetData>
    <row r="1" spans="1:33" ht="21" x14ac:dyDescent="0.35">
      <c r="B1" s="40"/>
      <c r="C1" s="40"/>
      <c r="D1" s="40"/>
      <c r="E1" s="40"/>
      <c r="F1" s="40"/>
      <c r="G1" s="40"/>
      <c r="H1" s="40"/>
      <c r="I1" s="40"/>
      <c r="J1" s="40"/>
      <c r="K1" s="40"/>
      <c r="L1" s="40"/>
      <c r="M1" s="40"/>
      <c r="N1" s="40"/>
      <c r="O1" s="40"/>
      <c r="Q1" s="26" t="s">
        <v>0</v>
      </c>
      <c r="R1" s="26" t="s">
        <v>1</v>
      </c>
      <c r="S1" s="26" t="s">
        <v>2</v>
      </c>
      <c r="T1" s="26" t="s">
        <v>5</v>
      </c>
      <c r="U1" s="26" t="s">
        <v>6</v>
      </c>
      <c r="V1" s="26" t="s">
        <v>58</v>
      </c>
      <c r="AC1" s="82" t="s">
        <v>84</v>
      </c>
      <c r="AD1" s="82" t="s">
        <v>85</v>
      </c>
      <c r="AE1" s="27" t="s">
        <v>86</v>
      </c>
      <c r="AF1" s="27" t="s">
        <v>5</v>
      </c>
      <c r="AG1" s="27" t="s">
        <v>6</v>
      </c>
    </row>
    <row r="2" spans="1:33" ht="21" x14ac:dyDescent="0.35">
      <c r="B2" s="124" t="s">
        <v>66</v>
      </c>
      <c r="C2" s="125"/>
      <c r="D2" s="125"/>
      <c r="E2" s="125"/>
      <c r="F2" s="125"/>
      <c r="G2" s="125"/>
      <c r="H2" s="125"/>
      <c r="I2" s="126"/>
      <c r="Q2" s="26">
        <f>C4</f>
        <v>30</v>
      </c>
      <c r="T2" s="26">
        <v>0</v>
      </c>
      <c r="V2" s="26">
        <f>MAX(Q7:Q2500)</f>
        <v>50.720399999999998</v>
      </c>
      <c r="AC2" s="81">
        <f>C8</f>
        <v>1.3758183701092248</v>
      </c>
      <c r="AF2" s="82">
        <v>0</v>
      </c>
    </row>
    <row r="3" spans="1:33" x14ac:dyDescent="0.25">
      <c r="Q3" s="26">
        <f>C4</f>
        <v>30</v>
      </c>
      <c r="T3" s="29">
        <f>C6</f>
        <v>0.17</v>
      </c>
      <c r="U3" s="26">
        <f>C6</f>
        <v>0.17</v>
      </c>
      <c r="X3" s="26" t="s">
        <v>10</v>
      </c>
      <c r="Y3" s="27" t="s">
        <v>16</v>
      </c>
      <c r="Z3" s="27" t="s">
        <v>17</v>
      </c>
      <c r="AA3" s="27" t="s">
        <v>19</v>
      </c>
      <c r="AC3" s="81">
        <f>C8</f>
        <v>1.3758183701092248</v>
      </c>
      <c r="AF3" s="82">
        <f>C4</f>
        <v>30</v>
      </c>
      <c r="AG3" s="82">
        <f>C4</f>
        <v>30</v>
      </c>
    </row>
    <row r="4" spans="1:33" ht="18.75" x14ac:dyDescent="0.3">
      <c r="A4" s="2"/>
      <c r="B4" s="3" t="s">
        <v>13</v>
      </c>
      <c r="C4" s="21">
        <v>30</v>
      </c>
      <c r="D4" s="2" t="s">
        <v>9</v>
      </c>
      <c r="E4" s="38" t="str">
        <f>IF(C4&gt;V2, "Warning : fish &gt; maximum length in model", "")</f>
        <v/>
      </c>
      <c r="Q4" s="26">
        <v>0</v>
      </c>
      <c r="U4" s="26">
        <f>C6</f>
        <v>0.17</v>
      </c>
      <c r="W4" s="30" t="s">
        <v>3</v>
      </c>
      <c r="X4" s="27">
        <v>-12.565480000000001</v>
      </c>
      <c r="Y4" s="27">
        <v>0.98319999999999996</v>
      </c>
      <c r="Z4" s="27" t="s">
        <v>55</v>
      </c>
      <c r="AA4" s="26">
        <v>500</v>
      </c>
      <c r="AC4" s="82">
        <v>0</v>
      </c>
      <c r="AG4" s="82">
        <f>C4</f>
        <v>30</v>
      </c>
    </row>
    <row r="5" spans="1:33" x14ac:dyDescent="0.25">
      <c r="Q5" s="26">
        <f>C4</f>
        <v>30</v>
      </c>
      <c r="W5" s="30" t="s">
        <v>4</v>
      </c>
      <c r="X5" s="27">
        <v>3.1749200000000002</v>
      </c>
      <c r="Y5" s="27"/>
      <c r="AC5" s="82">
        <v>0</v>
      </c>
    </row>
    <row r="6" spans="1:33" ht="18.75" x14ac:dyDescent="0.3">
      <c r="A6" s="2"/>
      <c r="B6" s="3" t="s">
        <v>11</v>
      </c>
      <c r="C6" s="4">
        <f>ROUND($X$7*C4^$X$5,2)</f>
        <v>0.17</v>
      </c>
      <c r="D6" s="2" t="s">
        <v>8</v>
      </c>
      <c r="E6" s="36"/>
      <c r="Q6" s="26">
        <v>0</v>
      </c>
      <c r="W6" s="30"/>
      <c r="X6" s="27"/>
      <c r="Y6" s="27"/>
      <c r="AC6" s="41">
        <v>0</v>
      </c>
      <c r="AD6" s="41">
        <v>14.530799999999999</v>
      </c>
      <c r="AE6" s="27">
        <f>$X$25*(1-EXP(-$X$24*(AC6-$X$26)))</f>
        <v>22.011547082446889</v>
      </c>
    </row>
    <row r="7" spans="1:33" x14ac:dyDescent="0.25">
      <c r="Q7" s="41">
        <v>25.174800000000001</v>
      </c>
      <c r="R7" s="41">
        <v>9.5000000000000001E-2</v>
      </c>
      <c r="S7" s="26">
        <f t="shared" ref="S7:S70" si="0">$X$7*Q7^$X$5</f>
        <v>9.7912116462095994E-2</v>
      </c>
      <c r="W7" s="30" t="s">
        <v>47</v>
      </c>
      <c r="X7" s="27">
        <f>EXP(X4)</f>
        <v>3.4904496168668756E-6</v>
      </c>
      <c r="Y7" s="27"/>
      <c r="AC7" s="41">
        <v>0</v>
      </c>
      <c r="AD7" s="41">
        <v>16.659600000000001</v>
      </c>
      <c r="AE7" s="27">
        <f t="shared" ref="AE7:AE70" si="1">$X$25*(1-EXP(-$X$24*(AC7-$X$26)))</f>
        <v>22.011547082446889</v>
      </c>
    </row>
    <row r="8" spans="1:33" ht="18.75" x14ac:dyDescent="0.3">
      <c r="A8" s="10"/>
      <c r="B8" s="11" t="s">
        <v>12</v>
      </c>
      <c r="C8" s="67">
        <f>IF(ISERROR(X30),"&gt;= 4",IF(X28&gt;X34, "&gt;= 4",IF(X30&lt;1,0,X28)))</f>
        <v>1.3758183701092248</v>
      </c>
      <c r="D8" s="10" t="s">
        <v>62</v>
      </c>
      <c r="F8" s="38" t="str">
        <f>IF(ISERROR(X28),"Warning: Outside model parameters",IF(X28&gt;X34,"Warning: Outside model parameters",""))</f>
        <v/>
      </c>
      <c r="Q8" s="41">
        <v>25.174800000000001</v>
      </c>
      <c r="R8" s="41">
        <v>0.107</v>
      </c>
      <c r="S8" s="26">
        <f t="shared" si="0"/>
        <v>9.7912116462095994E-2</v>
      </c>
      <c r="W8" s="30"/>
      <c r="X8" s="27"/>
      <c r="Y8" s="27"/>
      <c r="AC8" s="41">
        <v>0</v>
      </c>
      <c r="AD8" s="41">
        <v>14.530799999999999</v>
      </c>
      <c r="AE8" s="27">
        <f t="shared" si="1"/>
        <v>22.011547082446889</v>
      </c>
    </row>
    <row r="9" spans="1:33" x14ac:dyDescent="0.25">
      <c r="Q9" s="41">
        <v>26.2392</v>
      </c>
      <c r="R9" s="41">
        <v>0.1</v>
      </c>
      <c r="S9" s="26">
        <f t="shared" si="0"/>
        <v>0.11166986218268941</v>
      </c>
      <c r="W9" s="30"/>
      <c r="X9" s="27"/>
      <c r="Y9" s="27"/>
      <c r="AC9" s="41">
        <v>0</v>
      </c>
      <c r="AD9" s="41">
        <v>14.530799999999999</v>
      </c>
      <c r="AE9" s="27">
        <f t="shared" si="1"/>
        <v>22.011547082446889</v>
      </c>
    </row>
    <row r="10" spans="1:33" x14ac:dyDescent="0.25">
      <c r="B10" s="5"/>
      <c r="C10" s="6" t="s">
        <v>22</v>
      </c>
      <c r="D10" s="7">
        <v>27</v>
      </c>
      <c r="E10" s="8" t="s">
        <v>9</v>
      </c>
      <c r="F10" s="9"/>
      <c r="H10" s="1" t="s">
        <v>93</v>
      </c>
      <c r="Q10" s="41">
        <v>26.2392</v>
      </c>
      <c r="R10" s="41">
        <v>0.19</v>
      </c>
      <c r="S10" s="26">
        <f t="shared" si="0"/>
        <v>0.11166986218268941</v>
      </c>
      <c r="W10" s="59" t="s">
        <v>44</v>
      </c>
      <c r="X10" s="27"/>
      <c r="Y10" s="27"/>
      <c r="AC10" s="41">
        <v>1</v>
      </c>
      <c r="AD10" s="41">
        <v>27.303599999999999</v>
      </c>
      <c r="AE10" s="27">
        <f t="shared" si="1"/>
        <v>27.963982750283126</v>
      </c>
    </row>
    <row r="11" spans="1:33" ht="15.75" x14ac:dyDescent="0.25">
      <c r="B11" s="22" t="str">
        <f>IF(C4&lt;D10, "  Warning, fish under minimum legal size!", "")</f>
        <v/>
      </c>
      <c r="C11" s="19"/>
      <c r="D11" s="19"/>
      <c r="E11" s="19"/>
      <c r="F11" s="20"/>
      <c r="H11" s="1" t="s">
        <v>92</v>
      </c>
      <c r="Q11" s="41">
        <v>26.2392</v>
      </c>
      <c r="R11" s="41">
        <v>9.5000000000000001E-2</v>
      </c>
      <c r="S11" s="26">
        <f t="shared" si="0"/>
        <v>0.11166986218268941</v>
      </c>
      <c r="W11" s="30"/>
      <c r="X11" s="33" t="s">
        <v>40</v>
      </c>
      <c r="Y11" s="27" t="s">
        <v>41</v>
      </c>
      <c r="AC11" s="41">
        <v>1</v>
      </c>
      <c r="AD11" s="41">
        <v>26.2392</v>
      </c>
      <c r="AE11" s="27">
        <f t="shared" si="1"/>
        <v>27.963982750283126</v>
      </c>
    </row>
    <row r="12" spans="1:33" x14ac:dyDescent="0.25">
      <c r="H12" s="127" t="s">
        <v>37</v>
      </c>
      <c r="I12" s="127"/>
      <c r="J12" s="127"/>
      <c r="K12" s="127"/>
      <c r="L12" s="127"/>
      <c r="M12" s="127"/>
      <c r="N12" s="127"/>
      <c r="O12" s="127"/>
      <c r="Q12" s="41">
        <v>26.2392</v>
      </c>
      <c r="R12" s="41">
        <v>0.113</v>
      </c>
      <c r="S12" s="26">
        <f t="shared" si="0"/>
        <v>0.11166986218268941</v>
      </c>
      <c r="W12" s="30" t="s">
        <v>42</v>
      </c>
      <c r="X12" s="27">
        <v>-12.794617000000001</v>
      </c>
      <c r="Y12" s="27">
        <v>-12.336346000000001</v>
      </c>
      <c r="AC12" s="41">
        <v>1</v>
      </c>
      <c r="AD12" s="41">
        <v>26.2392</v>
      </c>
      <c r="AE12" s="27">
        <f t="shared" si="1"/>
        <v>27.963982750283126</v>
      </c>
    </row>
    <row r="13" spans="1:33" x14ac:dyDescent="0.25">
      <c r="Q13" s="41">
        <v>27.303599999999999</v>
      </c>
      <c r="R13" s="41">
        <v>0.12</v>
      </c>
      <c r="S13" s="26">
        <f t="shared" si="0"/>
        <v>0.12669652382312041</v>
      </c>
      <c r="W13" s="30" t="s">
        <v>43</v>
      </c>
      <c r="X13" s="27">
        <v>3.109988</v>
      </c>
      <c r="Y13" s="27">
        <v>3.2398449999999999</v>
      </c>
      <c r="AC13" s="41">
        <v>1</v>
      </c>
      <c r="AD13" s="41">
        <v>27.303599999999999</v>
      </c>
      <c r="AE13" s="27">
        <f t="shared" si="1"/>
        <v>27.963982750283126</v>
      </c>
    </row>
    <row r="14" spans="1:33" x14ac:dyDescent="0.25">
      <c r="Q14" s="41">
        <v>27.303599999999999</v>
      </c>
      <c r="R14" s="41">
        <v>0.13</v>
      </c>
      <c r="S14" s="26">
        <f t="shared" si="0"/>
        <v>0.12669652382312041</v>
      </c>
      <c r="W14" s="30"/>
      <c r="X14" s="27"/>
      <c r="Y14" s="27"/>
      <c r="AC14" s="41">
        <v>1</v>
      </c>
      <c r="AD14" s="41">
        <v>29.432400000000001</v>
      </c>
      <c r="AE14" s="27">
        <f t="shared" si="1"/>
        <v>27.963982750283126</v>
      </c>
    </row>
    <row r="15" spans="1:33" x14ac:dyDescent="0.25">
      <c r="Q15" s="41">
        <v>27.303599999999999</v>
      </c>
      <c r="R15" s="41">
        <v>0.115</v>
      </c>
      <c r="S15" s="26">
        <f t="shared" si="0"/>
        <v>0.12669652382312041</v>
      </c>
      <c r="W15" s="30" t="s">
        <v>45</v>
      </c>
      <c r="X15" s="27">
        <f>EXP(X12)</f>
        <v>2.7756738816848583E-6</v>
      </c>
      <c r="Y15" s="27">
        <f>EXP(Y12)</f>
        <v>4.3892771620670566E-6</v>
      </c>
      <c r="AC15" s="41">
        <v>1</v>
      </c>
      <c r="AD15" s="41">
        <v>28.367999999999999</v>
      </c>
      <c r="AE15" s="27">
        <f t="shared" si="1"/>
        <v>27.963982750283126</v>
      </c>
    </row>
    <row r="16" spans="1:33" x14ac:dyDescent="0.25">
      <c r="Q16" s="41">
        <v>27.303599999999999</v>
      </c>
      <c r="R16" s="41">
        <v>0.12</v>
      </c>
      <c r="S16" s="26">
        <f t="shared" si="0"/>
        <v>0.12669652382312041</v>
      </c>
      <c r="W16" s="30"/>
      <c r="X16" s="27"/>
      <c r="Y16" s="27"/>
      <c r="AC16" s="41">
        <v>1</v>
      </c>
      <c r="AD16" s="41">
        <v>27.303599999999999</v>
      </c>
      <c r="AE16" s="27">
        <f t="shared" si="1"/>
        <v>27.963982750283126</v>
      </c>
    </row>
    <row r="17" spans="17:31" ht="15.75" x14ac:dyDescent="0.25">
      <c r="Q17" s="41">
        <v>27.303599999999999</v>
      </c>
      <c r="R17" s="41">
        <v>0.13</v>
      </c>
      <c r="S17" s="26">
        <f t="shared" si="0"/>
        <v>0.12669652382312041</v>
      </c>
      <c r="W17" s="30" t="s">
        <v>46</v>
      </c>
      <c r="X17" s="34">
        <f>ROUND($X$15*C4^$X$13,2)</f>
        <v>0.11</v>
      </c>
      <c r="Y17" s="34">
        <f>ROUND($Y$15*C4^$Y$13,2)</f>
        <v>0.27</v>
      </c>
      <c r="AC17" s="41">
        <v>1</v>
      </c>
      <c r="AD17" s="41">
        <v>27.303599999999999</v>
      </c>
      <c r="AE17" s="27">
        <f t="shared" si="1"/>
        <v>27.963982750283126</v>
      </c>
    </row>
    <row r="18" spans="17:31" x14ac:dyDescent="0.25">
      <c r="Q18" s="41">
        <v>27.303599999999999</v>
      </c>
      <c r="R18" s="41">
        <v>0.125</v>
      </c>
      <c r="S18" s="26">
        <f t="shared" si="0"/>
        <v>0.12669652382312041</v>
      </c>
      <c r="X18" s="31"/>
      <c r="AC18" s="41">
        <v>1</v>
      </c>
      <c r="AD18" s="41">
        <v>27.303599999999999</v>
      </c>
      <c r="AE18" s="27">
        <f t="shared" si="1"/>
        <v>27.963982750283126</v>
      </c>
    </row>
    <row r="19" spans="17:31" x14ac:dyDescent="0.25">
      <c r="Q19" s="41">
        <v>27.303599999999999</v>
      </c>
      <c r="R19" s="41">
        <v>0.12</v>
      </c>
      <c r="S19" s="26">
        <f t="shared" si="0"/>
        <v>0.12669652382312041</v>
      </c>
      <c r="X19" s="26" t="str">
        <f>X17&amp;" - "&amp;Y17&amp;" kg confidence interval"</f>
        <v>0.11 - 0.27 kg confidence interval</v>
      </c>
      <c r="AC19" s="41">
        <v>1</v>
      </c>
      <c r="AD19" s="41">
        <v>28.367999999999999</v>
      </c>
      <c r="AE19" s="27">
        <f t="shared" si="1"/>
        <v>27.963982750283126</v>
      </c>
    </row>
    <row r="20" spans="17:31" x14ac:dyDescent="0.25">
      <c r="Q20" s="41">
        <v>27.303599999999999</v>
      </c>
      <c r="R20" s="41">
        <v>0.13300000000000001</v>
      </c>
      <c r="S20" s="26">
        <f t="shared" si="0"/>
        <v>0.12669652382312041</v>
      </c>
      <c r="AC20" s="41">
        <v>1</v>
      </c>
      <c r="AD20" s="41">
        <v>26.2392</v>
      </c>
      <c r="AE20" s="27">
        <f t="shared" si="1"/>
        <v>27.963982750283126</v>
      </c>
    </row>
    <row r="21" spans="17:31" x14ac:dyDescent="0.25">
      <c r="Q21" s="41">
        <v>27.303599999999999</v>
      </c>
      <c r="R21" s="41">
        <v>0.127</v>
      </c>
      <c r="S21" s="26">
        <f t="shared" si="0"/>
        <v>0.12669652382312041</v>
      </c>
      <c r="AC21" s="41">
        <v>1</v>
      </c>
      <c r="AD21" s="41">
        <v>24.110399999999998</v>
      </c>
      <c r="AE21" s="27">
        <f t="shared" si="1"/>
        <v>27.963982750283126</v>
      </c>
    </row>
    <row r="22" spans="17:31" x14ac:dyDescent="0.25">
      <c r="Q22" s="41">
        <v>27.303599999999999</v>
      </c>
      <c r="R22" s="41">
        <v>0.13300000000000001</v>
      </c>
      <c r="S22" s="26">
        <f t="shared" si="0"/>
        <v>0.12669652382312041</v>
      </c>
      <c r="W22" s="83" t="s">
        <v>63</v>
      </c>
      <c r="AC22" s="41">
        <v>1</v>
      </c>
      <c r="AD22" s="41">
        <v>27.303599999999999</v>
      </c>
      <c r="AE22" s="27">
        <f t="shared" si="1"/>
        <v>27.963982750283126</v>
      </c>
    </row>
    <row r="23" spans="17:31" x14ac:dyDescent="0.25">
      <c r="Q23" s="41">
        <v>27.303599999999999</v>
      </c>
      <c r="R23" s="41">
        <v>0.13100000000000001</v>
      </c>
      <c r="S23" s="26">
        <f t="shared" si="0"/>
        <v>0.12669652382312041</v>
      </c>
      <c r="X23" s="26" t="s">
        <v>50</v>
      </c>
      <c r="AC23" s="41">
        <v>1</v>
      </c>
      <c r="AD23" s="41">
        <v>27.303599999999999</v>
      </c>
      <c r="AE23" s="27">
        <f t="shared" si="1"/>
        <v>27.963982750283126</v>
      </c>
    </row>
    <row r="24" spans="17:31" x14ac:dyDescent="0.25">
      <c r="Q24" s="41">
        <v>27.303599999999999</v>
      </c>
      <c r="R24" s="41">
        <v>0.13100000000000001</v>
      </c>
      <c r="S24" s="26">
        <f t="shared" si="0"/>
        <v>0.12669652382312041</v>
      </c>
      <c r="W24" s="30" t="s">
        <v>60</v>
      </c>
      <c r="X24" s="26">
        <v>0.13591149999999999</v>
      </c>
      <c r="AC24" s="41">
        <v>1</v>
      </c>
      <c r="AD24" s="41">
        <v>28.367999999999999</v>
      </c>
      <c r="AE24" s="27">
        <f t="shared" si="1"/>
        <v>27.963982750283126</v>
      </c>
    </row>
    <row r="25" spans="17:31" x14ac:dyDescent="0.25">
      <c r="Q25" s="41">
        <v>27.303599999999999</v>
      </c>
      <c r="R25" s="41">
        <v>0.13</v>
      </c>
      <c r="S25" s="26">
        <f t="shared" si="0"/>
        <v>0.12669652382312041</v>
      </c>
      <c r="W25" s="30" t="s">
        <v>59</v>
      </c>
      <c r="X25" s="26">
        <v>68.8515704</v>
      </c>
      <c r="AC25" s="41">
        <v>1</v>
      </c>
      <c r="AD25" s="41">
        <v>25.174800000000001</v>
      </c>
      <c r="AE25" s="27">
        <f t="shared" si="1"/>
        <v>27.963982750283126</v>
      </c>
    </row>
    <row r="26" spans="17:31" x14ac:dyDescent="0.25">
      <c r="Q26" s="41">
        <v>27.303599999999999</v>
      </c>
      <c r="R26" s="41">
        <v>0.155</v>
      </c>
      <c r="S26" s="26">
        <f t="shared" si="0"/>
        <v>0.12669652382312041</v>
      </c>
      <c r="W26" s="30" t="s">
        <v>61</v>
      </c>
      <c r="X26" s="26">
        <v>-2.8343075999999998</v>
      </c>
      <c r="AC26" s="41">
        <v>1</v>
      </c>
      <c r="AD26" s="41">
        <v>27.303599999999999</v>
      </c>
      <c r="AE26" s="27">
        <f t="shared" si="1"/>
        <v>27.963982750283126</v>
      </c>
    </row>
    <row r="27" spans="17:31" x14ac:dyDescent="0.25">
      <c r="Q27" s="41">
        <v>27.303599999999999</v>
      </c>
      <c r="R27" s="41">
        <v>0.125</v>
      </c>
      <c r="S27" s="26">
        <f t="shared" si="0"/>
        <v>0.12669652382312041</v>
      </c>
      <c r="AC27" s="41">
        <v>1</v>
      </c>
      <c r="AD27" s="41">
        <v>26.2392</v>
      </c>
      <c r="AE27" s="27">
        <f t="shared" si="1"/>
        <v>27.963982750283126</v>
      </c>
    </row>
    <row r="28" spans="17:31" x14ac:dyDescent="0.25">
      <c r="Q28" s="41">
        <v>27.303599999999999</v>
      </c>
      <c r="R28" s="41">
        <v>0.14000000000000001</v>
      </c>
      <c r="S28" s="26">
        <f t="shared" si="0"/>
        <v>0.12669652382312041</v>
      </c>
      <c r="W28" s="30" t="s">
        <v>80</v>
      </c>
      <c r="X28" s="85">
        <f>X26+(LN(1-(C4/X25))/-X24)</f>
        <v>1.3758183701092248</v>
      </c>
      <c r="Y28" s="41"/>
      <c r="AC28" s="41">
        <v>1</v>
      </c>
      <c r="AD28" s="41">
        <v>25.174800000000001</v>
      </c>
      <c r="AE28" s="27">
        <f t="shared" si="1"/>
        <v>27.963982750283126</v>
      </c>
    </row>
    <row r="29" spans="17:31" x14ac:dyDescent="0.25">
      <c r="Q29" s="41">
        <v>27.303599999999999</v>
      </c>
      <c r="R29" s="41">
        <v>0.14000000000000001</v>
      </c>
      <c r="S29" s="26">
        <f t="shared" si="0"/>
        <v>0.12669652382312041</v>
      </c>
      <c r="AC29" s="41">
        <v>1</v>
      </c>
      <c r="AD29" s="41">
        <v>27.303599999999999</v>
      </c>
      <c r="AE29" s="27">
        <f t="shared" si="1"/>
        <v>27.963982750283126</v>
      </c>
    </row>
    <row r="30" spans="17:31" x14ac:dyDescent="0.25">
      <c r="Q30" s="41">
        <v>27.303599999999999</v>
      </c>
      <c r="R30" s="41">
        <v>0.14000000000000001</v>
      </c>
      <c r="S30" s="26">
        <f t="shared" si="0"/>
        <v>0.12669652382312041</v>
      </c>
      <c r="W30" s="30" t="s">
        <v>81</v>
      </c>
      <c r="X30" s="86">
        <f>ROUND(X28,1)</f>
        <v>1.4</v>
      </c>
      <c r="Y30" s="41"/>
      <c r="AC30" s="41">
        <v>1</v>
      </c>
      <c r="AD30" s="41">
        <v>26.2392</v>
      </c>
      <c r="AE30" s="27">
        <f t="shared" si="1"/>
        <v>27.963982750283126</v>
      </c>
    </row>
    <row r="31" spans="17:31" x14ac:dyDescent="0.25">
      <c r="Q31" s="41">
        <v>27.303599999999999</v>
      </c>
      <c r="R31" s="41">
        <v>0.125</v>
      </c>
      <c r="S31" s="26">
        <f t="shared" si="0"/>
        <v>0.12669652382312041</v>
      </c>
      <c r="AC31" s="41">
        <v>1</v>
      </c>
      <c r="AD31" s="41">
        <v>27.303599999999999</v>
      </c>
      <c r="AE31" s="27">
        <f t="shared" si="1"/>
        <v>27.963982750283126</v>
      </c>
    </row>
    <row r="32" spans="17:31" x14ac:dyDescent="0.25">
      <c r="Q32" s="41">
        <v>27.303599999999999</v>
      </c>
      <c r="R32" s="41">
        <v>0.14199999999999999</v>
      </c>
      <c r="S32" s="26">
        <f t="shared" si="0"/>
        <v>0.12669652382312041</v>
      </c>
      <c r="W32" s="30" t="s">
        <v>79</v>
      </c>
      <c r="X32" s="41">
        <f>X25*(1-EXP(-X24*(X28-X26)))</f>
        <v>29.999999999999996</v>
      </c>
      <c r="AC32" s="41">
        <v>1</v>
      </c>
      <c r="AD32" s="41">
        <v>26.2392</v>
      </c>
      <c r="AE32" s="27">
        <f t="shared" si="1"/>
        <v>27.963982750283126</v>
      </c>
    </row>
    <row r="33" spans="4:31" x14ac:dyDescent="0.25">
      <c r="Q33" s="41">
        <v>27.303599999999999</v>
      </c>
      <c r="R33" s="41">
        <v>0.14899999999999999</v>
      </c>
      <c r="S33" s="26">
        <f t="shared" si="0"/>
        <v>0.12669652382312041</v>
      </c>
      <c r="AC33" s="41">
        <v>1</v>
      </c>
      <c r="AD33" s="41">
        <v>26.2392</v>
      </c>
      <c r="AE33" s="27">
        <f t="shared" si="1"/>
        <v>27.963982750283126</v>
      </c>
    </row>
    <row r="34" spans="4:31" x14ac:dyDescent="0.25">
      <c r="Q34" s="41">
        <v>28.367999999999999</v>
      </c>
      <c r="R34" s="41">
        <v>0.13</v>
      </c>
      <c r="S34" s="26">
        <f t="shared" si="0"/>
        <v>0.14305278845429306</v>
      </c>
      <c r="W34" s="30" t="s">
        <v>82</v>
      </c>
      <c r="X34" s="26">
        <v>4</v>
      </c>
      <c r="AC34" s="41">
        <v>1</v>
      </c>
      <c r="AD34" s="41">
        <v>28.367999999999999</v>
      </c>
      <c r="AE34" s="27">
        <f t="shared" si="1"/>
        <v>27.963982750283126</v>
      </c>
    </row>
    <row r="35" spans="4:31" x14ac:dyDescent="0.25">
      <c r="Q35" s="41">
        <v>28.367999999999999</v>
      </c>
      <c r="R35" s="41">
        <v>0.155</v>
      </c>
      <c r="S35" s="26">
        <f t="shared" si="0"/>
        <v>0.14305278845429306</v>
      </c>
      <c r="AC35" s="41">
        <v>1</v>
      </c>
      <c r="AD35" s="41">
        <v>27.303599999999999</v>
      </c>
      <c r="AE35" s="27">
        <f t="shared" si="1"/>
        <v>27.963982750283126</v>
      </c>
    </row>
    <row r="36" spans="4:31" x14ac:dyDescent="0.25">
      <c r="Q36" s="41">
        <v>28.367999999999999</v>
      </c>
      <c r="R36" s="41">
        <v>0.13</v>
      </c>
      <c r="S36" s="26">
        <f t="shared" si="0"/>
        <v>0.14305278845429306</v>
      </c>
      <c r="AC36" s="41">
        <v>1</v>
      </c>
      <c r="AD36" s="41">
        <v>26.2392</v>
      </c>
      <c r="AE36" s="27">
        <f t="shared" si="1"/>
        <v>27.963982750283126</v>
      </c>
    </row>
    <row r="37" spans="4:31" x14ac:dyDescent="0.25">
      <c r="Q37" s="41">
        <v>28.367999999999999</v>
      </c>
      <c r="R37" s="41">
        <v>0.14000000000000001</v>
      </c>
      <c r="S37" s="26">
        <f t="shared" si="0"/>
        <v>0.14305278845429306</v>
      </c>
      <c r="AC37" s="41">
        <v>1</v>
      </c>
      <c r="AD37" s="41">
        <v>26.2392</v>
      </c>
      <c r="AE37" s="27">
        <f t="shared" si="1"/>
        <v>27.963982750283126</v>
      </c>
    </row>
    <row r="38" spans="4:31" x14ac:dyDescent="0.25">
      <c r="Q38" s="41">
        <v>28.367999999999999</v>
      </c>
      <c r="R38" s="41">
        <v>0.13</v>
      </c>
      <c r="S38" s="26">
        <f t="shared" si="0"/>
        <v>0.14305278845429306</v>
      </c>
      <c r="AC38" s="41">
        <v>1</v>
      </c>
      <c r="AD38" s="41">
        <v>27.303599999999999</v>
      </c>
      <c r="AE38" s="27">
        <f t="shared" si="1"/>
        <v>27.963982750283126</v>
      </c>
    </row>
    <row r="39" spans="4:31" x14ac:dyDescent="0.25">
      <c r="Q39" s="41">
        <v>28.367999999999999</v>
      </c>
      <c r="R39" s="41">
        <v>0.14499999999999999</v>
      </c>
      <c r="S39" s="26">
        <f t="shared" si="0"/>
        <v>0.14305278845429306</v>
      </c>
      <c r="AC39" s="41">
        <v>1</v>
      </c>
      <c r="AD39" s="41">
        <v>26.2392</v>
      </c>
      <c r="AE39" s="27">
        <f t="shared" si="1"/>
        <v>27.963982750283126</v>
      </c>
    </row>
    <row r="40" spans="4:31" x14ac:dyDescent="0.25">
      <c r="Q40" s="41">
        <v>28.367999999999999</v>
      </c>
      <c r="R40" s="41">
        <v>0.14000000000000001</v>
      </c>
      <c r="S40" s="26">
        <f t="shared" si="0"/>
        <v>0.14305278845429306</v>
      </c>
      <c r="AC40" s="41">
        <v>1</v>
      </c>
      <c r="AD40" s="41">
        <v>23.578199999999999</v>
      </c>
      <c r="AE40" s="27">
        <f t="shared" si="1"/>
        <v>27.963982750283126</v>
      </c>
    </row>
    <row r="41" spans="4:31" x14ac:dyDescent="0.25">
      <c r="Q41" s="41">
        <v>28.367999999999999</v>
      </c>
      <c r="R41" s="41">
        <v>0.16400000000000001</v>
      </c>
      <c r="S41" s="26">
        <f t="shared" si="0"/>
        <v>0.14305278845429306</v>
      </c>
      <c r="AC41" s="41">
        <v>1</v>
      </c>
      <c r="AD41" s="41">
        <v>24.642600000000002</v>
      </c>
      <c r="AE41" s="27">
        <f t="shared" si="1"/>
        <v>27.963982750283126</v>
      </c>
    </row>
    <row r="42" spans="4:31" x14ac:dyDescent="0.25">
      <c r="Q42" s="41">
        <v>28.367999999999999</v>
      </c>
      <c r="R42" s="41">
        <v>0.157</v>
      </c>
      <c r="S42" s="26">
        <f t="shared" si="0"/>
        <v>0.14305278845429306</v>
      </c>
      <c r="AC42" s="41">
        <v>1</v>
      </c>
      <c r="AD42" s="41">
        <v>25.174800000000001</v>
      </c>
      <c r="AE42" s="27">
        <f t="shared" si="1"/>
        <v>27.963982750283126</v>
      </c>
    </row>
    <row r="43" spans="4:31" x14ac:dyDescent="0.25">
      <c r="D43" s="23"/>
      <c r="Q43" s="41">
        <v>28.367999999999999</v>
      </c>
      <c r="R43" s="41">
        <v>0.14000000000000001</v>
      </c>
      <c r="S43" s="26">
        <f t="shared" si="0"/>
        <v>0.14305278845429306</v>
      </c>
      <c r="AC43" s="41">
        <v>1</v>
      </c>
      <c r="AD43" s="41">
        <v>25.174800000000001</v>
      </c>
      <c r="AE43" s="27">
        <f t="shared" si="1"/>
        <v>27.963982750283126</v>
      </c>
    </row>
    <row r="44" spans="4:31" x14ac:dyDescent="0.25">
      <c r="D44" s="23"/>
      <c r="E44" s="24"/>
      <c r="Q44" s="41">
        <v>28.367999999999999</v>
      </c>
      <c r="R44" s="41">
        <v>0.13500000000000001</v>
      </c>
      <c r="S44" s="26">
        <f t="shared" si="0"/>
        <v>0.14305278845429306</v>
      </c>
      <c r="AC44" s="41">
        <v>1</v>
      </c>
      <c r="AD44" s="41">
        <v>24.642600000000002</v>
      </c>
      <c r="AE44" s="27">
        <f t="shared" si="1"/>
        <v>27.963982750283126</v>
      </c>
    </row>
    <row r="45" spans="4:31" x14ac:dyDescent="0.25">
      <c r="Q45" s="41">
        <v>28.367999999999999</v>
      </c>
      <c r="R45" s="41">
        <v>0.14699999999999999</v>
      </c>
      <c r="S45" s="26">
        <f t="shared" si="0"/>
        <v>0.14305278845429306</v>
      </c>
      <c r="AC45" s="41">
        <v>1</v>
      </c>
      <c r="AD45" s="41">
        <v>24.110399999999998</v>
      </c>
      <c r="AE45" s="27">
        <f t="shared" si="1"/>
        <v>27.963982750283126</v>
      </c>
    </row>
    <row r="46" spans="4:31" x14ac:dyDescent="0.25">
      <c r="Q46" s="41">
        <v>28.367999999999999</v>
      </c>
      <c r="R46" s="41">
        <v>0.13500000000000001</v>
      </c>
      <c r="S46" s="26">
        <f t="shared" si="0"/>
        <v>0.14305278845429306</v>
      </c>
      <c r="AC46" s="41">
        <v>1</v>
      </c>
      <c r="AD46" s="41">
        <v>27.835799999999999</v>
      </c>
      <c r="AE46" s="27">
        <f t="shared" si="1"/>
        <v>27.963982750283126</v>
      </c>
    </row>
    <row r="47" spans="4:31" x14ac:dyDescent="0.25">
      <c r="Q47" s="41">
        <v>28.367999999999999</v>
      </c>
      <c r="R47" s="41">
        <v>0.15</v>
      </c>
      <c r="S47" s="26">
        <f t="shared" si="0"/>
        <v>0.14305278845429306</v>
      </c>
      <c r="AC47" s="41">
        <v>1</v>
      </c>
      <c r="AD47" s="41">
        <v>23.045999999999999</v>
      </c>
      <c r="AE47" s="27">
        <f t="shared" si="1"/>
        <v>27.963982750283126</v>
      </c>
    </row>
    <row r="48" spans="4:31" x14ac:dyDescent="0.25">
      <c r="Q48" s="41">
        <v>28.367999999999999</v>
      </c>
      <c r="R48" s="41">
        <v>0.16500000000000001</v>
      </c>
      <c r="S48" s="26">
        <f t="shared" si="0"/>
        <v>0.14305278845429306</v>
      </c>
      <c r="AC48" s="41">
        <v>1</v>
      </c>
      <c r="AD48" s="41">
        <v>25.174800000000001</v>
      </c>
      <c r="AE48" s="27">
        <f t="shared" si="1"/>
        <v>27.963982750283126</v>
      </c>
    </row>
    <row r="49" spans="17:31" x14ac:dyDescent="0.25">
      <c r="Q49" s="41">
        <v>28.367999999999999</v>
      </c>
      <c r="R49" s="41">
        <v>0.16</v>
      </c>
      <c r="S49" s="26">
        <f t="shared" si="0"/>
        <v>0.14305278845429306</v>
      </c>
      <c r="AC49" s="41">
        <v>1</v>
      </c>
      <c r="AD49" s="41">
        <v>25.707000000000001</v>
      </c>
      <c r="AE49" s="27">
        <f t="shared" si="1"/>
        <v>27.963982750283126</v>
      </c>
    </row>
    <row r="50" spans="17:31" x14ac:dyDescent="0.25">
      <c r="Q50" s="41">
        <v>28.367999999999999</v>
      </c>
      <c r="R50" s="41">
        <v>0.13</v>
      </c>
      <c r="S50" s="26">
        <f t="shared" si="0"/>
        <v>0.14305278845429306</v>
      </c>
      <c r="AC50" s="41">
        <v>1</v>
      </c>
      <c r="AD50" s="41">
        <v>21.9816</v>
      </c>
      <c r="AE50" s="27">
        <f t="shared" si="1"/>
        <v>27.963982750283126</v>
      </c>
    </row>
    <row r="51" spans="17:31" x14ac:dyDescent="0.25">
      <c r="Q51" s="41">
        <v>28.367999999999999</v>
      </c>
      <c r="R51" s="41">
        <v>0.13500000000000001</v>
      </c>
      <c r="S51" s="26">
        <f t="shared" si="0"/>
        <v>0.14305278845429306</v>
      </c>
      <c r="AC51" s="41">
        <v>1</v>
      </c>
      <c r="AD51" s="41">
        <v>24.110399999999998</v>
      </c>
      <c r="AE51" s="27">
        <f t="shared" si="1"/>
        <v>27.963982750283126</v>
      </c>
    </row>
    <row r="52" spans="17:31" x14ac:dyDescent="0.25">
      <c r="Q52" s="41">
        <v>28.367999999999999</v>
      </c>
      <c r="R52" s="41">
        <v>0.13</v>
      </c>
      <c r="S52" s="26">
        <f t="shared" si="0"/>
        <v>0.14305278845429306</v>
      </c>
      <c r="AC52" s="41">
        <v>1</v>
      </c>
      <c r="AD52" s="41">
        <v>23.578199999999999</v>
      </c>
      <c r="AE52" s="27">
        <f t="shared" si="1"/>
        <v>27.963982750283126</v>
      </c>
    </row>
    <row r="53" spans="17:31" x14ac:dyDescent="0.25">
      <c r="Q53" s="41">
        <v>28.367999999999999</v>
      </c>
      <c r="R53" s="41">
        <v>0.14000000000000001</v>
      </c>
      <c r="S53" s="26">
        <f t="shared" si="0"/>
        <v>0.14305278845429306</v>
      </c>
      <c r="AC53" s="41">
        <v>1</v>
      </c>
      <c r="AD53" s="41">
        <v>23.578199999999999</v>
      </c>
      <c r="AE53" s="27">
        <f t="shared" si="1"/>
        <v>27.963982750283126</v>
      </c>
    </row>
    <row r="54" spans="17:31" x14ac:dyDescent="0.25">
      <c r="Q54" s="41">
        <v>28.367999999999999</v>
      </c>
      <c r="R54" s="41">
        <v>0.13</v>
      </c>
      <c r="S54" s="26">
        <f t="shared" si="0"/>
        <v>0.14305278845429306</v>
      </c>
      <c r="AC54" s="41">
        <v>1</v>
      </c>
      <c r="AD54" s="41">
        <v>24.642600000000002</v>
      </c>
      <c r="AE54" s="27">
        <f t="shared" si="1"/>
        <v>27.963982750283126</v>
      </c>
    </row>
    <row r="55" spans="17:31" x14ac:dyDescent="0.25">
      <c r="Q55" s="41">
        <v>28.367999999999999</v>
      </c>
      <c r="R55" s="41">
        <v>0.13</v>
      </c>
      <c r="S55" s="26">
        <f t="shared" si="0"/>
        <v>0.14305278845429306</v>
      </c>
      <c r="AC55" s="41">
        <v>1</v>
      </c>
      <c r="AD55" s="41">
        <v>34.754399999999997</v>
      </c>
      <c r="AE55" s="27">
        <f t="shared" si="1"/>
        <v>27.963982750283126</v>
      </c>
    </row>
    <row r="56" spans="17:31" x14ac:dyDescent="0.25">
      <c r="Q56" s="41">
        <v>28.367999999999999</v>
      </c>
      <c r="R56" s="41">
        <v>0.15</v>
      </c>
      <c r="S56" s="26">
        <f t="shared" si="0"/>
        <v>0.14305278845429306</v>
      </c>
      <c r="AC56" s="41">
        <v>1</v>
      </c>
      <c r="AD56" s="41">
        <v>32.625599999999999</v>
      </c>
      <c r="AE56" s="27">
        <f t="shared" si="1"/>
        <v>27.963982750283126</v>
      </c>
    </row>
    <row r="57" spans="17:31" x14ac:dyDescent="0.25">
      <c r="Q57" s="41">
        <v>28.367999999999999</v>
      </c>
      <c r="R57" s="41">
        <v>0.13500000000000001</v>
      </c>
      <c r="S57" s="26">
        <f t="shared" si="0"/>
        <v>0.14305278845429306</v>
      </c>
      <c r="AC57" s="41">
        <v>1</v>
      </c>
      <c r="AD57" s="41">
        <v>32.625599999999999</v>
      </c>
      <c r="AE57" s="27">
        <f t="shared" si="1"/>
        <v>27.963982750283126</v>
      </c>
    </row>
    <row r="58" spans="17:31" x14ac:dyDescent="0.25">
      <c r="Q58" s="41">
        <v>28.367999999999999</v>
      </c>
      <c r="R58" s="41">
        <v>0.13</v>
      </c>
      <c r="S58" s="26">
        <f t="shared" si="0"/>
        <v>0.14305278845429306</v>
      </c>
      <c r="AC58" s="41">
        <v>1</v>
      </c>
      <c r="AD58" s="41">
        <v>35.818800000000003</v>
      </c>
      <c r="AE58" s="27">
        <f t="shared" si="1"/>
        <v>27.963982750283126</v>
      </c>
    </row>
    <row r="59" spans="17:31" x14ac:dyDescent="0.25">
      <c r="Q59" s="41">
        <v>28.367999999999999</v>
      </c>
      <c r="R59" s="41">
        <v>0.15</v>
      </c>
      <c r="S59" s="26">
        <f t="shared" si="0"/>
        <v>0.14305278845429306</v>
      </c>
      <c r="AC59" s="41">
        <v>1</v>
      </c>
      <c r="AD59" s="41">
        <v>27.303599999999999</v>
      </c>
      <c r="AE59" s="27">
        <f t="shared" si="1"/>
        <v>27.963982750283126</v>
      </c>
    </row>
    <row r="60" spans="17:31" x14ac:dyDescent="0.25">
      <c r="Q60" s="41">
        <v>28.367999999999999</v>
      </c>
      <c r="R60" s="41">
        <v>0.151</v>
      </c>
      <c r="S60" s="26">
        <f t="shared" si="0"/>
        <v>0.14305278845429306</v>
      </c>
      <c r="AC60" s="41">
        <v>1</v>
      </c>
      <c r="AD60" s="41">
        <v>26.2392</v>
      </c>
      <c r="AE60" s="27">
        <f t="shared" si="1"/>
        <v>27.963982750283126</v>
      </c>
    </row>
    <row r="61" spans="17:31" x14ac:dyDescent="0.25">
      <c r="Q61" s="41">
        <v>28.367999999999999</v>
      </c>
      <c r="R61" s="41">
        <v>0.16300000000000001</v>
      </c>
      <c r="S61" s="26">
        <f t="shared" si="0"/>
        <v>0.14305278845429306</v>
      </c>
      <c r="AC61" s="41">
        <v>1</v>
      </c>
      <c r="AD61" s="41">
        <v>28.367999999999999</v>
      </c>
      <c r="AE61" s="27">
        <f t="shared" si="1"/>
        <v>27.963982750283126</v>
      </c>
    </row>
    <row r="62" spans="17:31" x14ac:dyDescent="0.25">
      <c r="Q62" s="41">
        <v>29.432400000000001</v>
      </c>
      <c r="R62" s="41">
        <v>0.15</v>
      </c>
      <c r="S62" s="26">
        <f t="shared" si="0"/>
        <v>0.16079975857358525</v>
      </c>
      <c r="AC62" s="41">
        <v>1</v>
      </c>
      <c r="AD62" s="41">
        <v>29.432400000000001</v>
      </c>
      <c r="AE62" s="27">
        <f t="shared" si="1"/>
        <v>27.963982750283126</v>
      </c>
    </row>
    <row r="63" spans="17:31" x14ac:dyDescent="0.25">
      <c r="Q63" s="41">
        <v>29.432400000000001</v>
      </c>
      <c r="R63" s="41">
        <v>0.16</v>
      </c>
      <c r="S63" s="26">
        <f t="shared" si="0"/>
        <v>0.16079975857358525</v>
      </c>
      <c r="AC63" s="41">
        <v>1</v>
      </c>
      <c r="AD63" s="41">
        <v>27.303599999999999</v>
      </c>
      <c r="AE63" s="27">
        <f t="shared" si="1"/>
        <v>27.963982750283126</v>
      </c>
    </row>
    <row r="64" spans="17:31" x14ac:dyDescent="0.25">
      <c r="Q64" s="41">
        <v>29.432400000000001</v>
      </c>
      <c r="R64" s="41">
        <v>0.14000000000000001</v>
      </c>
      <c r="S64" s="26">
        <f t="shared" si="0"/>
        <v>0.16079975857358525</v>
      </c>
      <c r="AC64" s="41">
        <v>1</v>
      </c>
      <c r="AD64" s="41">
        <v>28.367999999999999</v>
      </c>
      <c r="AE64" s="27">
        <f t="shared" si="1"/>
        <v>27.963982750283126</v>
      </c>
    </row>
    <row r="65" spans="17:31" x14ac:dyDescent="0.25">
      <c r="Q65" s="41">
        <v>29.432400000000001</v>
      </c>
      <c r="R65" s="41">
        <v>0.17499999999999999</v>
      </c>
      <c r="S65" s="26">
        <f t="shared" si="0"/>
        <v>0.16079975857358525</v>
      </c>
      <c r="AC65" s="41">
        <v>1</v>
      </c>
      <c r="AD65" s="41">
        <v>26.2392</v>
      </c>
      <c r="AE65" s="27">
        <f t="shared" si="1"/>
        <v>27.963982750283126</v>
      </c>
    </row>
    <row r="66" spans="17:31" x14ac:dyDescent="0.25">
      <c r="Q66" s="41">
        <v>29.432400000000001</v>
      </c>
      <c r="R66" s="41">
        <v>0.18</v>
      </c>
      <c r="S66" s="26">
        <f t="shared" si="0"/>
        <v>0.16079975857358525</v>
      </c>
      <c r="AC66" s="41">
        <v>1</v>
      </c>
      <c r="AD66" s="41">
        <v>29.432400000000001</v>
      </c>
      <c r="AE66" s="27">
        <f t="shared" si="1"/>
        <v>27.963982750283126</v>
      </c>
    </row>
    <row r="67" spans="17:31" x14ac:dyDescent="0.25">
      <c r="Q67" s="41">
        <v>29.432400000000001</v>
      </c>
      <c r="R67" s="41">
        <v>0.15</v>
      </c>
      <c r="S67" s="26">
        <f t="shared" si="0"/>
        <v>0.16079975857358525</v>
      </c>
      <c r="AC67" s="41">
        <v>1</v>
      </c>
      <c r="AD67" s="41">
        <v>27.303599999999999</v>
      </c>
      <c r="AE67" s="27">
        <f t="shared" si="1"/>
        <v>27.963982750283126</v>
      </c>
    </row>
    <row r="68" spans="17:31" x14ac:dyDescent="0.25">
      <c r="Q68" s="41">
        <v>29.432400000000001</v>
      </c>
      <c r="R68" s="41">
        <v>0.159</v>
      </c>
      <c r="S68" s="26">
        <f t="shared" si="0"/>
        <v>0.16079975857358525</v>
      </c>
      <c r="AC68" s="41">
        <v>1</v>
      </c>
      <c r="AD68" s="41">
        <v>27.303599999999999</v>
      </c>
      <c r="AE68" s="27">
        <f t="shared" si="1"/>
        <v>27.963982750283126</v>
      </c>
    </row>
    <row r="69" spans="17:31" x14ac:dyDescent="0.25">
      <c r="Q69" s="41">
        <v>29.432400000000001</v>
      </c>
      <c r="R69" s="41">
        <v>0.154</v>
      </c>
      <c r="S69" s="26">
        <f t="shared" si="0"/>
        <v>0.16079975857358525</v>
      </c>
      <c r="AC69" s="41">
        <v>1</v>
      </c>
      <c r="AD69" s="41">
        <v>28.367999999999999</v>
      </c>
      <c r="AE69" s="27">
        <f t="shared" si="1"/>
        <v>27.963982750283126</v>
      </c>
    </row>
    <row r="70" spans="17:31" x14ac:dyDescent="0.25">
      <c r="Q70" s="41">
        <v>29.432400000000001</v>
      </c>
      <c r="R70" s="41">
        <v>0.16400000000000001</v>
      </c>
      <c r="S70" s="26">
        <f t="shared" si="0"/>
        <v>0.16079975857358525</v>
      </c>
      <c r="AC70" s="41">
        <v>1</v>
      </c>
      <c r="AD70" s="41">
        <v>28.367999999999999</v>
      </c>
      <c r="AE70" s="27">
        <f t="shared" si="1"/>
        <v>27.963982750283126</v>
      </c>
    </row>
    <row r="71" spans="17:31" x14ac:dyDescent="0.25">
      <c r="Q71" s="41">
        <v>29.432400000000001</v>
      </c>
      <c r="R71" s="41">
        <v>0.161</v>
      </c>
      <c r="S71" s="26">
        <f t="shared" ref="S71:S134" si="2">$X$7*Q71^$X$5</f>
        <v>0.16079975857358525</v>
      </c>
      <c r="AC71" s="41">
        <v>1</v>
      </c>
      <c r="AD71" s="41">
        <v>28.367999999999999</v>
      </c>
      <c r="AE71" s="27">
        <f t="shared" ref="AE71:AE134" si="3">$X$25*(1-EXP(-$X$24*(AC71-$X$26)))</f>
        <v>27.963982750283126</v>
      </c>
    </row>
    <row r="72" spans="17:31" x14ac:dyDescent="0.25">
      <c r="Q72" s="41">
        <v>29.432400000000001</v>
      </c>
      <c r="R72" s="41">
        <v>0.16</v>
      </c>
      <c r="S72" s="26">
        <f t="shared" si="2"/>
        <v>0.16079975857358525</v>
      </c>
      <c r="AC72" s="41">
        <v>1</v>
      </c>
      <c r="AD72" s="41">
        <v>27.303599999999999</v>
      </c>
      <c r="AE72" s="27">
        <f t="shared" si="3"/>
        <v>27.963982750283126</v>
      </c>
    </row>
    <row r="73" spans="17:31" x14ac:dyDescent="0.25">
      <c r="Q73" s="41">
        <v>29.432400000000001</v>
      </c>
      <c r="R73" s="41">
        <v>0.152</v>
      </c>
      <c r="S73" s="26">
        <f t="shared" si="2"/>
        <v>0.16079975857358525</v>
      </c>
      <c r="AC73" s="41">
        <v>1</v>
      </c>
      <c r="AD73" s="41">
        <v>29.432400000000001</v>
      </c>
      <c r="AE73" s="27">
        <f t="shared" si="3"/>
        <v>27.963982750283126</v>
      </c>
    </row>
    <row r="74" spans="17:31" x14ac:dyDescent="0.25">
      <c r="Q74" s="41">
        <v>29.432400000000001</v>
      </c>
      <c r="R74" s="41">
        <v>0.14399999999999999</v>
      </c>
      <c r="S74" s="26">
        <f t="shared" si="2"/>
        <v>0.16079975857358525</v>
      </c>
      <c r="AC74" s="41">
        <v>1</v>
      </c>
      <c r="AD74" s="41">
        <v>29.432400000000001</v>
      </c>
      <c r="AE74" s="27">
        <f t="shared" si="3"/>
        <v>27.963982750283126</v>
      </c>
    </row>
    <row r="75" spans="17:31" x14ac:dyDescent="0.25">
      <c r="Q75" s="41">
        <v>29.432400000000001</v>
      </c>
      <c r="R75" s="41">
        <v>0.14599999999999999</v>
      </c>
      <c r="S75" s="26">
        <f t="shared" si="2"/>
        <v>0.16079975857358525</v>
      </c>
      <c r="AC75" s="41">
        <v>1</v>
      </c>
      <c r="AD75" s="41">
        <v>28.367999999999999</v>
      </c>
      <c r="AE75" s="27">
        <f t="shared" si="3"/>
        <v>27.963982750283126</v>
      </c>
    </row>
    <row r="76" spans="17:31" x14ac:dyDescent="0.25">
      <c r="Q76" s="41">
        <v>29.432400000000001</v>
      </c>
      <c r="R76" s="41">
        <v>0.16800000000000001</v>
      </c>
      <c r="S76" s="26">
        <f t="shared" si="2"/>
        <v>0.16079975857358525</v>
      </c>
      <c r="AC76" s="41">
        <v>1</v>
      </c>
      <c r="AD76" s="41">
        <v>28.367999999999999</v>
      </c>
      <c r="AE76" s="27">
        <f t="shared" si="3"/>
        <v>27.963982750283126</v>
      </c>
    </row>
    <row r="77" spans="17:31" x14ac:dyDescent="0.25">
      <c r="Q77" s="41">
        <v>29.432400000000001</v>
      </c>
      <c r="R77" s="41">
        <v>0.16600000000000001</v>
      </c>
      <c r="S77" s="26">
        <f t="shared" si="2"/>
        <v>0.16079975857358525</v>
      </c>
      <c r="AC77" s="41">
        <v>1</v>
      </c>
      <c r="AD77" s="41">
        <v>28.367999999999999</v>
      </c>
      <c r="AE77" s="27">
        <f t="shared" si="3"/>
        <v>27.963982750283126</v>
      </c>
    </row>
    <row r="78" spans="17:31" x14ac:dyDescent="0.25">
      <c r="Q78" s="41">
        <v>29.432400000000001</v>
      </c>
      <c r="R78" s="41">
        <v>0.16</v>
      </c>
      <c r="S78" s="26">
        <f t="shared" si="2"/>
        <v>0.16079975857358525</v>
      </c>
      <c r="AC78" s="41">
        <v>1</v>
      </c>
      <c r="AD78" s="41">
        <v>28.367999999999999</v>
      </c>
      <c r="AE78" s="27">
        <f t="shared" si="3"/>
        <v>27.963982750283126</v>
      </c>
    </row>
    <row r="79" spans="17:31" x14ac:dyDescent="0.25">
      <c r="Q79" s="41">
        <v>29.432400000000001</v>
      </c>
      <c r="R79" s="41">
        <v>0.16500000000000001</v>
      </c>
      <c r="S79" s="26">
        <f t="shared" si="2"/>
        <v>0.16079975857358525</v>
      </c>
      <c r="AC79" s="41">
        <v>1</v>
      </c>
      <c r="AD79" s="41">
        <v>27.303599999999999</v>
      </c>
      <c r="AE79" s="27">
        <f t="shared" si="3"/>
        <v>27.963982750283126</v>
      </c>
    </row>
    <row r="80" spans="17:31" x14ac:dyDescent="0.25">
      <c r="Q80" s="41">
        <v>29.432400000000001</v>
      </c>
      <c r="R80" s="41">
        <v>0.155</v>
      </c>
      <c r="S80" s="26">
        <f t="shared" si="2"/>
        <v>0.16079975857358525</v>
      </c>
      <c r="AC80" s="41">
        <v>1</v>
      </c>
      <c r="AD80" s="41">
        <v>29.432400000000001</v>
      </c>
      <c r="AE80" s="27">
        <f t="shared" si="3"/>
        <v>27.963982750283126</v>
      </c>
    </row>
    <row r="81" spans="17:31" x14ac:dyDescent="0.25">
      <c r="Q81" s="41">
        <v>29.432400000000001</v>
      </c>
      <c r="R81" s="41">
        <v>0.16500000000000001</v>
      </c>
      <c r="S81" s="26">
        <f t="shared" si="2"/>
        <v>0.16079975857358525</v>
      </c>
      <c r="AC81" s="41">
        <v>1</v>
      </c>
      <c r="AD81" s="41">
        <v>30.4968</v>
      </c>
      <c r="AE81" s="27">
        <f t="shared" si="3"/>
        <v>27.963982750283126</v>
      </c>
    </row>
    <row r="82" spans="17:31" x14ac:dyDescent="0.25">
      <c r="Q82" s="41">
        <v>29.432400000000001</v>
      </c>
      <c r="R82" s="41">
        <v>0.16500000000000001</v>
      </c>
      <c r="S82" s="26">
        <f t="shared" si="2"/>
        <v>0.16079975857358525</v>
      </c>
      <c r="AC82" s="41">
        <v>1</v>
      </c>
      <c r="AD82" s="41">
        <v>29.432400000000001</v>
      </c>
      <c r="AE82" s="27">
        <f t="shared" si="3"/>
        <v>27.963982750283126</v>
      </c>
    </row>
    <row r="83" spans="17:31" x14ac:dyDescent="0.25">
      <c r="Q83" s="41">
        <v>29.432400000000001</v>
      </c>
      <c r="R83" s="41">
        <v>0.155</v>
      </c>
      <c r="S83" s="26">
        <f t="shared" si="2"/>
        <v>0.16079975857358525</v>
      </c>
      <c r="AC83" s="41">
        <v>1</v>
      </c>
      <c r="AD83" s="41">
        <v>29.432400000000001</v>
      </c>
      <c r="AE83" s="27">
        <f t="shared" si="3"/>
        <v>27.963982750283126</v>
      </c>
    </row>
    <row r="84" spans="17:31" x14ac:dyDescent="0.25">
      <c r="Q84" s="41">
        <v>29.432400000000001</v>
      </c>
      <c r="R84" s="41">
        <v>0.17499999999999999</v>
      </c>
      <c r="S84" s="26">
        <f t="shared" si="2"/>
        <v>0.16079975857358525</v>
      </c>
      <c r="AC84" s="41">
        <v>1</v>
      </c>
      <c r="AD84" s="41">
        <v>28.367999999999999</v>
      </c>
      <c r="AE84" s="27">
        <f t="shared" si="3"/>
        <v>27.963982750283126</v>
      </c>
    </row>
    <row r="85" spans="17:31" x14ac:dyDescent="0.25">
      <c r="Q85" s="41">
        <v>29.432400000000001</v>
      </c>
      <c r="R85" s="41">
        <v>0.16</v>
      </c>
      <c r="S85" s="26">
        <f t="shared" si="2"/>
        <v>0.16079975857358525</v>
      </c>
      <c r="AC85" s="41">
        <v>1</v>
      </c>
      <c r="AD85" s="41">
        <v>28.367999999999999</v>
      </c>
      <c r="AE85" s="27">
        <f t="shared" si="3"/>
        <v>27.963982750283126</v>
      </c>
    </row>
    <row r="86" spans="17:31" x14ac:dyDescent="0.25">
      <c r="Q86" s="41">
        <v>29.432400000000001</v>
      </c>
      <c r="R86" s="41">
        <v>0.16</v>
      </c>
      <c r="S86" s="26">
        <f t="shared" si="2"/>
        <v>0.16079975857358525</v>
      </c>
      <c r="AC86" s="41">
        <v>1</v>
      </c>
      <c r="AD86" s="41">
        <v>29.432400000000001</v>
      </c>
      <c r="AE86" s="27">
        <f t="shared" si="3"/>
        <v>27.963982750283126</v>
      </c>
    </row>
    <row r="87" spans="17:31" x14ac:dyDescent="0.25">
      <c r="Q87" s="41">
        <v>29.432400000000001</v>
      </c>
      <c r="R87" s="41">
        <v>0.16</v>
      </c>
      <c r="S87" s="26">
        <f t="shared" si="2"/>
        <v>0.16079975857358525</v>
      </c>
      <c r="AC87" s="41">
        <v>1</v>
      </c>
      <c r="AD87" s="41">
        <v>28.367999999999999</v>
      </c>
      <c r="AE87" s="27">
        <f t="shared" si="3"/>
        <v>27.963982750283126</v>
      </c>
    </row>
    <row r="88" spans="17:31" x14ac:dyDescent="0.25">
      <c r="Q88" s="41">
        <v>29.432400000000001</v>
      </c>
      <c r="R88" s="41">
        <v>0.155</v>
      </c>
      <c r="S88" s="26">
        <f t="shared" si="2"/>
        <v>0.16079975857358525</v>
      </c>
      <c r="AC88" s="41">
        <v>1</v>
      </c>
      <c r="AD88" s="41">
        <v>28.367999999999999</v>
      </c>
      <c r="AE88" s="27">
        <f t="shared" si="3"/>
        <v>27.963982750283126</v>
      </c>
    </row>
    <row r="89" spans="17:31" x14ac:dyDescent="0.25">
      <c r="Q89" s="41">
        <v>29.432400000000001</v>
      </c>
      <c r="R89" s="41">
        <v>0.22</v>
      </c>
      <c r="S89" s="26">
        <f t="shared" si="2"/>
        <v>0.16079975857358525</v>
      </c>
      <c r="AC89" s="41">
        <v>1</v>
      </c>
      <c r="AD89" s="41">
        <v>29.432400000000001</v>
      </c>
      <c r="AE89" s="27">
        <f t="shared" si="3"/>
        <v>27.963982750283126</v>
      </c>
    </row>
    <row r="90" spans="17:31" x14ac:dyDescent="0.25">
      <c r="Q90" s="41">
        <v>29.432400000000001</v>
      </c>
      <c r="R90" s="41">
        <v>0.155</v>
      </c>
      <c r="S90" s="26">
        <f t="shared" si="2"/>
        <v>0.16079975857358525</v>
      </c>
      <c r="AC90" s="41">
        <v>1</v>
      </c>
      <c r="AD90" s="41">
        <v>28.367999999999999</v>
      </c>
      <c r="AE90" s="27">
        <f t="shared" si="3"/>
        <v>27.963982750283126</v>
      </c>
    </row>
    <row r="91" spans="17:31" x14ac:dyDescent="0.25">
      <c r="Q91" s="41">
        <v>29.432400000000001</v>
      </c>
      <c r="R91" s="41">
        <v>0.14000000000000001</v>
      </c>
      <c r="S91" s="26">
        <f t="shared" si="2"/>
        <v>0.16079975857358525</v>
      </c>
      <c r="AC91" s="41">
        <v>1</v>
      </c>
      <c r="AD91" s="41">
        <v>29.432400000000001</v>
      </c>
      <c r="AE91" s="27">
        <f t="shared" si="3"/>
        <v>27.963982750283126</v>
      </c>
    </row>
    <row r="92" spans="17:31" x14ac:dyDescent="0.25">
      <c r="Q92" s="41">
        <v>29.432400000000001</v>
      </c>
      <c r="R92" s="41">
        <v>0.19500000000000001</v>
      </c>
      <c r="S92" s="26">
        <f t="shared" si="2"/>
        <v>0.16079975857358525</v>
      </c>
      <c r="AC92" s="41">
        <v>1</v>
      </c>
      <c r="AD92" s="41">
        <v>28.367999999999999</v>
      </c>
      <c r="AE92" s="27">
        <f t="shared" si="3"/>
        <v>27.963982750283126</v>
      </c>
    </row>
    <row r="93" spans="17:31" x14ac:dyDescent="0.25">
      <c r="Q93" s="41">
        <v>29.432400000000001</v>
      </c>
      <c r="R93" s="41">
        <v>0.15</v>
      </c>
      <c r="S93" s="26">
        <f t="shared" si="2"/>
        <v>0.16079975857358525</v>
      </c>
      <c r="AC93" s="41">
        <v>1</v>
      </c>
      <c r="AD93" s="41">
        <v>29.432400000000001</v>
      </c>
      <c r="AE93" s="27">
        <f t="shared" si="3"/>
        <v>27.963982750283126</v>
      </c>
    </row>
    <row r="94" spans="17:31" x14ac:dyDescent="0.25">
      <c r="Q94" s="41">
        <v>29.432400000000001</v>
      </c>
      <c r="R94" s="41">
        <v>0.17499999999999999</v>
      </c>
      <c r="S94" s="26">
        <f t="shared" si="2"/>
        <v>0.16079975857358525</v>
      </c>
      <c r="AC94" s="41">
        <v>1</v>
      </c>
      <c r="AD94" s="41">
        <v>28.367999999999999</v>
      </c>
      <c r="AE94" s="27">
        <f t="shared" si="3"/>
        <v>27.963982750283126</v>
      </c>
    </row>
    <row r="95" spans="17:31" x14ac:dyDescent="0.25">
      <c r="Q95" s="41">
        <v>29.432400000000001</v>
      </c>
      <c r="R95" s="41">
        <v>0.27</v>
      </c>
      <c r="S95" s="26">
        <f t="shared" si="2"/>
        <v>0.16079975857358525</v>
      </c>
      <c r="AC95" s="41">
        <v>1</v>
      </c>
      <c r="AD95" s="41">
        <v>29.432400000000001</v>
      </c>
      <c r="AE95" s="27">
        <f t="shared" si="3"/>
        <v>27.963982750283126</v>
      </c>
    </row>
    <row r="96" spans="17:31" x14ac:dyDescent="0.25">
      <c r="Q96" s="41">
        <v>29.432400000000001</v>
      </c>
      <c r="R96" s="41">
        <v>0.14499999999999999</v>
      </c>
      <c r="S96" s="26">
        <f t="shared" si="2"/>
        <v>0.16079975857358525</v>
      </c>
      <c r="AC96" s="41">
        <v>1</v>
      </c>
      <c r="AD96" s="41">
        <v>31.561199999999999</v>
      </c>
      <c r="AE96" s="27">
        <f t="shared" si="3"/>
        <v>27.963982750283126</v>
      </c>
    </row>
    <row r="97" spans="17:31" x14ac:dyDescent="0.25">
      <c r="Q97" s="41">
        <v>29.432400000000001</v>
      </c>
      <c r="R97" s="41">
        <v>0.155</v>
      </c>
      <c r="S97" s="26">
        <f t="shared" si="2"/>
        <v>0.16079975857358525</v>
      </c>
      <c r="AC97" s="41">
        <v>1</v>
      </c>
      <c r="AD97" s="41">
        <v>28.367999999999999</v>
      </c>
      <c r="AE97" s="27">
        <f t="shared" si="3"/>
        <v>27.963982750283126</v>
      </c>
    </row>
    <row r="98" spans="17:31" x14ac:dyDescent="0.25">
      <c r="Q98" s="41">
        <v>29.432400000000001</v>
      </c>
      <c r="R98" s="41">
        <v>0.16</v>
      </c>
      <c r="S98" s="26">
        <f t="shared" si="2"/>
        <v>0.16079975857358525</v>
      </c>
      <c r="AC98" s="41">
        <v>1</v>
      </c>
      <c r="AD98" s="41">
        <v>29.432400000000001</v>
      </c>
      <c r="AE98" s="27">
        <f t="shared" si="3"/>
        <v>27.963982750283126</v>
      </c>
    </row>
    <row r="99" spans="17:31" x14ac:dyDescent="0.25">
      <c r="Q99" s="41">
        <v>29.432400000000001</v>
      </c>
      <c r="R99" s="41">
        <v>0.17599999999999999</v>
      </c>
      <c r="S99" s="26">
        <f t="shared" si="2"/>
        <v>0.16079975857358525</v>
      </c>
      <c r="AC99" s="41">
        <v>1</v>
      </c>
      <c r="AD99" s="41">
        <v>31.561199999999999</v>
      </c>
      <c r="AE99" s="27">
        <f t="shared" si="3"/>
        <v>27.963982750283126</v>
      </c>
    </row>
    <row r="100" spans="17:31" x14ac:dyDescent="0.25">
      <c r="Q100" s="41">
        <v>29.432400000000001</v>
      </c>
      <c r="R100" s="41">
        <v>0.16700000000000001</v>
      </c>
      <c r="S100" s="26">
        <f t="shared" si="2"/>
        <v>0.16079975857358525</v>
      </c>
      <c r="AC100" s="41">
        <v>1</v>
      </c>
      <c r="AD100" s="41">
        <v>28.367999999999999</v>
      </c>
      <c r="AE100" s="27">
        <f t="shared" si="3"/>
        <v>27.963982750283126</v>
      </c>
    </row>
    <row r="101" spans="17:31" x14ac:dyDescent="0.25">
      <c r="Q101" s="41">
        <v>29.432400000000001</v>
      </c>
      <c r="R101" s="41">
        <v>0.14799999999999999</v>
      </c>
      <c r="S101" s="26">
        <f t="shared" si="2"/>
        <v>0.16079975857358525</v>
      </c>
      <c r="AC101" s="41">
        <v>1</v>
      </c>
      <c r="AD101" s="41">
        <v>29.432400000000001</v>
      </c>
      <c r="AE101" s="27">
        <f t="shared" si="3"/>
        <v>27.963982750283126</v>
      </c>
    </row>
    <row r="102" spans="17:31" x14ac:dyDescent="0.25">
      <c r="Q102" s="41">
        <v>29.432400000000001</v>
      </c>
      <c r="R102" s="41">
        <v>0.18</v>
      </c>
      <c r="S102" s="26">
        <f t="shared" si="2"/>
        <v>0.16079975857358525</v>
      </c>
      <c r="AC102" s="41">
        <v>1</v>
      </c>
      <c r="AD102" s="41">
        <v>29.432400000000001</v>
      </c>
      <c r="AE102" s="27">
        <f t="shared" si="3"/>
        <v>27.963982750283126</v>
      </c>
    </row>
    <row r="103" spans="17:31" x14ac:dyDescent="0.25">
      <c r="Q103" s="41">
        <v>29.432400000000001</v>
      </c>
      <c r="R103" s="41">
        <v>0.17199999999999999</v>
      </c>
      <c r="S103" s="26">
        <f t="shared" si="2"/>
        <v>0.16079975857358525</v>
      </c>
      <c r="AC103" s="41">
        <v>1</v>
      </c>
      <c r="AD103" s="41">
        <v>28.367999999999999</v>
      </c>
      <c r="AE103" s="27">
        <f t="shared" si="3"/>
        <v>27.963982750283126</v>
      </c>
    </row>
    <row r="104" spans="17:31" x14ac:dyDescent="0.25">
      <c r="Q104" s="41">
        <v>30.4968</v>
      </c>
      <c r="R104" s="41">
        <v>0.185</v>
      </c>
      <c r="S104" s="26">
        <f t="shared" si="2"/>
        <v>0.17999893918993154</v>
      </c>
      <c r="AC104" s="41">
        <v>1</v>
      </c>
      <c r="AD104" s="41">
        <v>27.303599999999999</v>
      </c>
      <c r="AE104" s="27">
        <f t="shared" si="3"/>
        <v>27.963982750283126</v>
      </c>
    </row>
    <row r="105" spans="17:31" x14ac:dyDescent="0.25">
      <c r="Q105" s="41">
        <v>30.4968</v>
      </c>
      <c r="R105" s="41">
        <v>0.17</v>
      </c>
      <c r="S105" s="26">
        <f t="shared" si="2"/>
        <v>0.17999893918993154</v>
      </c>
      <c r="AC105" s="41">
        <v>1</v>
      </c>
      <c r="AD105" s="41">
        <v>27.303599999999999</v>
      </c>
      <c r="AE105" s="27">
        <f t="shared" si="3"/>
        <v>27.963982750283126</v>
      </c>
    </row>
    <row r="106" spans="17:31" x14ac:dyDescent="0.25">
      <c r="Q106" s="41">
        <v>30.4968</v>
      </c>
      <c r="R106" s="41">
        <v>0.16500000000000001</v>
      </c>
      <c r="S106" s="26">
        <f t="shared" si="2"/>
        <v>0.17999893918993154</v>
      </c>
      <c r="AC106" s="41">
        <v>1</v>
      </c>
      <c r="AD106" s="41">
        <v>29.432400000000001</v>
      </c>
      <c r="AE106" s="27">
        <f t="shared" si="3"/>
        <v>27.963982750283126</v>
      </c>
    </row>
    <row r="107" spans="17:31" x14ac:dyDescent="0.25">
      <c r="Q107" s="41">
        <v>30.4968</v>
      </c>
      <c r="R107" s="41">
        <v>0.15</v>
      </c>
      <c r="S107" s="26">
        <f t="shared" si="2"/>
        <v>0.17999893918993154</v>
      </c>
      <c r="AC107" s="41">
        <v>1</v>
      </c>
      <c r="AD107" s="41">
        <v>26.2392</v>
      </c>
      <c r="AE107" s="27">
        <f t="shared" si="3"/>
        <v>27.963982750283126</v>
      </c>
    </row>
    <row r="108" spans="17:31" x14ac:dyDescent="0.25">
      <c r="Q108" s="41">
        <v>30.4968</v>
      </c>
      <c r="R108" s="41">
        <v>0.155</v>
      </c>
      <c r="S108" s="26">
        <f t="shared" si="2"/>
        <v>0.17999893918993154</v>
      </c>
      <c r="AC108" s="41">
        <v>1</v>
      </c>
      <c r="AD108" s="41">
        <v>29.432400000000001</v>
      </c>
      <c r="AE108" s="27">
        <f t="shared" si="3"/>
        <v>27.963982750283126</v>
      </c>
    </row>
    <row r="109" spans="17:31" x14ac:dyDescent="0.25">
      <c r="Q109" s="41">
        <v>30.4968</v>
      </c>
      <c r="R109" s="41">
        <v>0.17499999999999999</v>
      </c>
      <c r="S109" s="26">
        <f t="shared" si="2"/>
        <v>0.17999893918993154</v>
      </c>
      <c r="AC109" s="41">
        <v>1</v>
      </c>
      <c r="AD109" s="41">
        <v>26.2392</v>
      </c>
      <c r="AE109" s="27">
        <f t="shared" si="3"/>
        <v>27.963982750283126</v>
      </c>
    </row>
    <row r="110" spans="17:31" x14ac:dyDescent="0.25">
      <c r="Q110" s="41">
        <v>30.4968</v>
      </c>
      <c r="R110" s="41">
        <v>0.18</v>
      </c>
      <c r="S110" s="26">
        <f t="shared" si="2"/>
        <v>0.17999893918993154</v>
      </c>
      <c r="AC110" s="41">
        <v>1</v>
      </c>
      <c r="AD110" s="41">
        <v>29.432400000000001</v>
      </c>
      <c r="AE110" s="27">
        <f t="shared" si="3"/>
        <v>27.963982750283126</v>
      </c>
    </row>
    <row r="111" spans="17:31" x14ac:dyDescent="0.25">
      <c r="Q111" s="41">
        <v>30.4968</v>
      </c>
      <c r="R111" s="41">
        <v>0.20499999999999999</v>
      </c>
      <c r="S111" s="26">
        <f t="shared" si="2"/>
        <v>0.17999893918993154</v>
      </c>
      <c r="AC111" s="41">
        <v>1</v>
      </c>
      <c r="AD111" s="41">
        <v>27.303599999999999</v>
      </c>
      <c r="AE111" s="27">
        <f t="shared" si="3"/>
        <v>27.963982750283126</v>
      </c>
    </row>
    <row r="112" spans="17:31" x14ac:dyDescent="0.25">
      <c r="Q112" s="41">
        <v>30.4968</v>
      </c>
      <c r="R112" s="41">
        <v>0.14000000000000001</v>
      </c>
      <c r="S112" s="26">
        <f t="shared" si="2"/>
        <v>0.17999893918993154</v>
      </c>
      <c r="AC112" s="41">
        <v>1</v>
      </c>
      <c r="AD112" s="41">
        <v>29.432400000000001</v>
      </c>
      <c r="AE112" s="27">
        <f t="shared" si="3"/>
        <v>27.963982750283126</v>
      </c>
    </row>
    <row r="113" spans="17:31" x14ac:dyDescent="0.25">
      <c r="Q113" s="41">
        <v>30.4968</v>
      </c>
      <c r="R113" s="41">
        <v>0.2</v>
      </c>
      <c r="S113" s="26">
        <f t="shared" si="2"/>
        <v>0.17999893918993154</v>
      </c>
      <c r="AC113" s="41">
        <v>1</v>
      </c>
      <c r="AD113" s="41">
        <v>28.367999999999999</v>
      </c>
      <c r="AE113" s="27">
        <f t="shared" si="3"/>
        <v>27.963982750283126</v>
      </c>
    </row>
    <row r="114" spans="17:31" x14ac:dyDescent="0.25">
      <c r="Q114" s="41">
        <v>30.4968</v>
      </c>
      <c r="R114" s="41">
        <v>0.17699999999999999</v>
      </c>
      <c r="S114" s="26">
        <f t="shared" si="2"/>
        <v>0.17999893918993154</v>
      </c>
      <c r="AC114" s="41">
        <v>1</v>
      </c>
      <c r="AD114" s="41">
        <v>26.2392</v>
      </c>
      <c r="AE114" s="27">
        <f t="shared" si="3"/>
        <v>27.963982750283126</v>
      </c>
    </row>
    <row r="115" spans="17:31" x14ac:dyDescent="0.25">
      <c r="Q115" s="41">
        <v>30.4968</v>
      </c>
      <c r="R115" s="41">
        <v>0.188</v>
      </c>
      <c r="S115" s="26">
        <f t="shared" si="2"/>
        <v>0.17999893918993154</v>
      </c>
      <c r="AC115" s="41">
        <v>1</v>
      </c>
      <c r="AD115" s="41">
        <v>27.303599999999999</v>
      </c>
      <c r="AE115" s="27">
        <f t="shared" si="3"/>
        <v>27.963982750283126</v>
      </c>
    </row>
    <row r="116" spans="17:31" x14ac:dyDescent="0.25">
      <c r="Q116" s="41">
        <v>30.4968</v>
      </c>
      <c r="R116" s="41">
        <v>0.224</v>
      </c>
      <c r="S116" s="26">
        <f t="shared" si="2"/>
        <v>0.17999893918993154</v>
      </c>
      <c r="AC116" s="41">
        <v>1</v>
      </c>
      <c r="AD116" s="41">
        <v>26.2392</v>
      </c>
      <c r="AE116" s="27">
        <f t="shared" si="3"/>
        <v>27.963982750283126</v>
      </c>
    </row>
    <row r="117" spans="17:31" x14ac:dyDescent="0.25">
      <c r="Q117" s="41">
        <v>30.4968</v>
      </c>
      <c r="R117" s="41">
        <v>0.191</v>
      </c>
      <c r="S117" s="26">
        <f t="shared" si="2"/>
        <v>0.17999893918993154</v>
      </c>
      <c r="AC117" s="41">
        <v>1</v>
      </c>
      <c r="AD117" s="41">
        <v>27.303599999999999</v>
      </c>
      <c r="AE117" s="27">
        <f t="shared" si="3"/>
        <v>27.963982750283126</v>
      </c>
    </row>
    <row r="118" spans="17:31" x14ac:dyDescent="0.25">
      <c r="Q118" s="41">
        <v>30.4968</v>
      </c>
      <c r="R118" s="41">
        <v>0.17399999999999999</v>
      </c>
      <c r="S118" s="26">
        <f t="shared" si="2"/>
        <v>0.17999893918993154</v>
      </c>
      <c r="AC118" s="41">
        <v>1</v>
      </c>
      <c r="AD118" s="41">
        <v>27.303599999999999</v>
      </c>
      <c r="AE118" s="27">
        <f t="shared" si="3"/>
        <v>27.963982750283126</v>
      </c>
    </row>
    <row r="119" spans="17:31" x14ac:dyDescent="0.25">
      <c r="Q119" s="41">
        <v>30.4968</v>
      </c>
      <c r="R119" s="41">
        <v>0.16800000000000001</v>
      </c>
      <c r="S119" s="26">
        <f t="shared" si="2"/>
        <v>0.17999893918993154</v>
      </c>
      <c r="AC119" s="41">
        <v>1</v>
      </c>
      <c r="AD119" s="41">
        <v>27.303599999999999</v>
      </c>
      <c r="AE119" s="27">
        <f t="shared" si="3"/>
        <v>27.963982750283126</v>
      </c>
    </row>
    <row r="120" spans="17:31" x14ac:dyDescent="0.25">
      <c r="Q120" s="41">
        <v>30.4968</v>
      </c>
      <c r="R120" s="41">
        <v>0.189</v>
      </c>
      <c r="S120" s="26">
        <f t="shared" si="2"/>
        <v>0.17999893918993154</v>
      </c>
      <c r="AC120" s="41">
        <v>1</v>
      </c>
      <c r="AD120" s="41">
        <v>28.367999999999999</v>
      </c>
      <c r="AE120" s="27">
        <f t="shared" si="3"/>
        <v>27.963982750283126</v>
      </c>
    </row>
    <row r="121" spans="17:31" x14ac:dyDescent="0.25">
      <c r="Q121" s="41">
        <v>30.4968</v>
      </c>
      <c r="R121" s="41">
        <v>0.16800000000000001</v>
      </c>
      <c r="S121" s="26">
        <f t="shared" si="2"/>
        <v>0.17999893918993154</v>
      </c>
      <c r="AC121" s="41">
        <v>1</v>
      </c>
      <c r="AD121" s="41">
        <v>28.367999999999999</v>
      </c>
      <c r="AE121" s="27">
        <f t="shared" si="3"/>
        <v>27.963982750283126</v>
      </c>
    </row>
    <row r="122" spans="17:31" x14ac:dyDescent="0.25">
      <c r="Q122" s="41">
        <v>30.4968</v>
      </c>
      <c r="R122" s="41">
        <v>0.16500000000000001</v>
      </c>
      <c r="S122" s="26">
        <f t="shared" si="2"/>
        <v>0.17999893918993154</v>
      </c>
      <c r="AC122" s="41">
        <v>1</v>
      </c>
      <c r="AD122" s="41">
        <v>26.2392</v>
      </c>
      <c r="AE122" s="27">
        <f t="shared" si="3"/>
        <v>27.963982750283126</v>
      </c>
    </row>
    <row r="123" spans="17:31" x14ac:dyDescent="0.25">
      <c r="Q123" s="41">
        <v>30.4968</v>
      </c>
      <c r="R123" s="41">
        <v>0.22500000000000001</v>
      </c>
      <c r="S123" s="26">
        <f t="shared" si="2"/>
        <v>0.17999893918993154</v>
      </c>
      <c r="AC123" s="41">
        <v>1</v>
      </c>
      <c r="AD123" s="41">
        <v>28.367999999999999</v>
      </c>
      <c r="AE123" s="27">
        <f t="shared" si="3"/>
        <v>27.963982750283126</v>
      </c>
    </row>
    <row r="124" spans="17:31" x14ac:dyDescent="0.25">
      <c r="Q124" s="41">
        <v>30.4968</v>
      </c>
      <c r="R124" s="41">
        <v>0.185</v>
      </c>
      <c r="S124" s="26">
        <f t="shared" si="2"/>
        <v>0.17999893918993154</v>
      </c>
      <c r="AC124" s="41">
        <v>1</v>
      </c>
      <c r="AD124" s="41">
        <v>27.303599999999999</v>
      </c>
      <c r="AE124" s="27">
        <f t="shared" si="3"/>
        <v>27.963982750283126</v>
      </c>
    </row>
    <row r="125" spans="17:31" x14ac:dyDescent="0.25">
      <c r="Q125" s="41">
        <v>30.4968</v>
      </c>
      <c r="R125" s="41">
        <v>0.17499999999999999</v>
      </c>
      <c r="S125" s="26">
        <f t="shared" si="2"/>
        <v>0.17999893918993154</v>
      </c>
      <c r="AC125" s="41">
        <v>1</v>
      </c>
      <c r="AD125" s="41">
        <v>28.367999999999999</v>
      </c>
      <c r="AE125" s="27">
        <f t="shared" si="3"/>
        <v>27.963982750283126</v>
      </c>
    </row>
    <row r="126" spans="17:31" x14ac:dyDescent="0.25">
      <c r="Q126" s="41">
        <v>30.4968</v>
      </c>
      <c r="R126" s="41">
        <v>0.17</v>
      </c>
      <c r="S126" s="26">
        <f t="shared" si="2"/>
        <v>0.17999893918993154</v>
      </c>
      <c r="AC126" s="41">
        <v>1</v>
      </c>
      <c r="AD126" s="41">
        <v>29.432400000000001</v>
      </c>
      <c r="AE126" s="27">
        <f t="shared" si="3"/>
        <v>27.963982750283126</v>
      </c>
    </row>
    <row r="127" spans="17:31" x14ac:dyDescent="0.25">
      <c r="Q127" s="41">
        <v>30.4968</v>
      </c>
      <c r="R127" s="41">
        <v>0.17</v>
      </c>
      <c r="S127" s="26">
        <f t="shared" si="2"/>
        <v>0.17999893918993154</v>
      </c>
      <c r="AC127" s="41">
        <v>1</v>
      </c>
      <c r="AD127" s="41">
        <v>28.367999999999999</v>
      </c>
      <c r="AE127" s="27">
        <f t="shared" si="3"/>
        <v>27.963982750283126</v>
      </c>
    </row>
    <row r="128" spans="17:31" x14ac:dyDescent="0.25">
      <c r="Q128" s="41">
        <v>30.4968</v>
      </c>
      <c r="R128" s="41">
        <v>0.19500000000000001</v>
      </c>
      <c r="S128" s="26">
        <f t="shared" si="2"/>
        <v>0.17999893918993154</v>
      </c>
      <c r="AC128" s="41">
        <v>1</v>
      </c>
      <c r="AD128" s="41">
        <v>28.367999999999999</v>
      </c>
      <c r="AE128" s="27">
        <f t="shared" si="3"/>
        <v>27.963982750283126</v>
      </c>
    </row>
    <row r="129" spans="17:31" x14ac:dyDescent="0.25">
      <c r="Q129" s="41">
        <v>30.4968</v>
      </c>
      <c r="R129" s="41">
        <v>0.185</v>
      </c>
      <c r="S129" s="26">
        <f t="shared" si="2"/>
        <v>0.17999893918993154</v>
      </c>
      <c r="AC129" s="41">
        <v>1</v>
      </c>
      <c r="AD129" s="41">
        <v>29.432400000000001</v>
      </c>
      <c r="AE129" s="27">
        <f t="shared" si="3"/>
        <v>27.963982750283126</v>
      </c>
    </row>
    <row r="130" spans="17:31" x14ac:dyDescent="0.25">
      <c r="Q130" s="41">
        <v>30.4968</v>
      </c>
      <c r="R130" s="41">
        <v>0.16500000000000001</v>
      </c>
      <c r="S130" s="26">
        <f t="shared" si="2"/>
        <v>0.17999893918993154</v>
      </c>
      <c r="AC130" s="41">
        <v>1</v>
      </c>
      <c r="AD130" s="41">
        <v>30.4968</v>
      </c>
      <c r="AE130" s="27">
        <f t="shared" si="3"/>
        <v>27.963982750283126</v>
      </c>
    </row>
    <row r="131" spans="17:31" x14ac:dyDescent="0.25">
      <c r="Q131" s="41">
        <v>30.4968</v>
      </c>
      <c r="R131" s="41">
        <v>0.18</v>
      </c>
      <c r="S131" s="26">
        <f t="shared" si="2"/>
        <v>0.17999893918993154</v>
      </c>
      <c r="AC131" s="41">
        <v>1</v>
      </c>
      <c r="AD131" s="41">
        <v>28.367999999999999</v>
      </c>
      <c r="AE131" s="27">
        <f t="shared" si="3"/>
        <v>27.963982750283126</v>
      </c>
    </row>
    <row r="132" spans="17:31" x14ac:dyDescent="0.25">
      <c r="Q132" s="41">
        <v>30.4968</v>
      </c>
      <c r="R132" s="41">
        <v>0.19</v>
      </c>
      <c r="S132" s="26">
        <f t="shared" si="2"/>
        <v>0.17999893918993154</v>
      </c>
      <c r="AC132" s="41">
        <v>1</v>
      </c>
      <c r="AD132" s="41">
        <v>27.303599999999999</v>
      </c>
      <c r="AE132" s="27">
        <f t="shared" si="3"/>
        <v>27.963982750283126</v>
      </c>
    </row>
    <row r="133" spans="17:31" x14ac:dyDescent="0.25">
      <c r="Q133" s="41">
        <v>30.4968</v>
      </c>
      <c r="R133" s="41">
        <v>0.19500000000000001</v>
      </c>
      <c r="S133" s="26">
        <f t="shared" si="2"/>
        <v>0.17999893918993154</v>
      </c>
      <c r="AC133" s="41">
        <v>1</v>
      </c>
      <c r="AD133" s="41">
        <v>28.367999999999999</v>
      </c>
      <c r="AE133" s="27">
        <f t="shared" si="3"/>
        <v>27.963982750283126</v>
      </c>
    </row>
    <row r="134" spans="17:31" x14ac:dyDescent="0.25">
      <c r="Q134" s="41">
        <v>30.4968</v>
      </c>
      <c r="R134" s="41">
        <v>0.18</v>
      </c>
      <c r="S134" s="26">
        <f t="shared" si="2"/>
        <v>0.17999893918993154</v>
      </c>
      <c r="AC134" s="41">
        <v>1</v>
      </c>
      <c r="AD134" s="41">
        <v>26.2392</v>
      </c>
      <c r="AE134" s="27">
        <f t="shared" si="3"/>
        <v>27.963982750283126</v>
      </c>
    </row>
    <row r="135" spans="17:31" x14ac:dyDescent="0.25">
      <c r="Q135" s="41">
        <v>30.4968</v>
      </c>
      <c r="R135" s="41">
        <v>0.17499999999999999</v>
      </c>
      <c r="S135" s="26">
        <f t="shared" ref="S135:S198" si="4">$X$7*Q135^$X$5</f>
        <v>0.17999893918993154</v>
      </c>
      <c r="AC135" s="41">
        <v>1</v>
      </c>
      <c r="AD135" s="41">
        <v>28.367999999999999</v>
      </c>
      <c r="AE135" s="27">
        <f t="shared" ref="AE135:AE198" si="5">$X$25*(1-EXP(-$X$24*(AC135-$X$26)))</f>
        <v>27.963982750283126</v>
      </c>
    </row>
    <row r="136" spans="17:31" x14ac:dyDescent="0.25">
      <c r="Q136" s="41">
        <v>30.4968</v>
      </c>
      <c r="R136" s="41">
        <v>0.18</v>
      </c>
      <c r="S136" s="26">
        <f t="shared" si="4"/>
        <v>0.17999893918993154</v>
      </c>
      <c r="AC136" s="41">
        <v>1</v>
      </c>
      <c r="AD136" s="41">
        <v>27.303599999999999</v>
      </c>
      <c r="AE136" s="27">
        <f t="shared" si="5"/>
        <v>27.963982750283126</v>
      </c>
    </row>
    <row r="137" spans="17:31" x14ac:dyDescent="0.25">
      <c r="Q137" s="41">
        <v>30.4968</v>
      </c>
      <c r="R137" s="41">
        <v>0.17499999999999999</v>
      </c>
      <c r="S137" s="26">
        <f t="shared" si="4"/>
        <v>0.17999893918993154</v>
      </c>
      <c r="AC137" s="41">
        <v>1</v>
      </c>
      <c r="AD137" s="41">
        <v>33.69</v>
      </c>
      <c r="AE137" s="27">
        <f t="shared" si="5"/>
        <v>27.963982750283126</v>
      </c>
    </row>
    <row r="138" spans="17:31" x14ac:dyDescent="0.25">
      <c r="Q138" s="41">
        <v>30.4968</v>
      </c>
      <c r="R138" s="41">
        <v>0.19</v>
      </c>
      <c r="S138" s="26">
        <f t="shared" si="4"/>
        <v>0.17999893918993154</v>
      </c>
      <c r="AC138" s="41">
        <v>1</v>
      </c>
      <c r="AD138" s="41">
        <v>34.754399999999997</v>
      </c>
      <c r="AE138" s="27">
        <f t="shared" si="5"/>
        <v>27.963982750283126</v>
      </c>
    </row>
    <row r="139" spans="17:31" x14ac:dyDescent="0.25">
      <c r="Q139" s="41">
        <v>30.4968</v>
      </c>
      <c r="R139" s="41">
        <v>0.155</v>
      </c>
      <c r="S139" s="26">
        <f t="shared" si="4"/>
        <v>0.17999893918993154</v>
      </c>
      <c r="AC139" s="41">
        <v>1</v>
      </c>
      <c r="AD139" s="41">
        <v>32.625599999999999</v>
      </c>
      <c r="AE139" s="27">
        <f t="shared" si="5"/>
        <v>27.963982750283126</v>
      </c>
    </row>
    <row r="140" spans="17:31" x14ac:dyDescent="0.25">
      <c r="Q140" s="41">
        <v>30.4968</v>
      </c>
      <c r="R140" s="41">
        <v>0.18</v>
      </c>
      <c r="S140" s="26">
        <f t="shared" si="4"/>
        <v>0.17999893918993154</v>
      </c>
      <c r="AC140" s="41">
        <v>1</v>
      </c>
      <c r="AD140" s="41">
        <v>33.69</v>
      </c>
      <c r="AE140" s="27">
        <f t="shared" si="5"/>
        <v>27.963982750283126</v>
      </c>
    </row>
    <row r="141" spans="17:31" x14ac:dyDescent="0.25">
      <c r="Q141" s="41">
        <v>30.4968</v>
      </c>
      <c r="R141" s="41">
        <v>0.19</v>
      </c>
      <c r="S141" s="26">
        <f t="shared" si="4"/>
        <v>0.17999893918993154</v>
      </c>
      <c r="AC141" s="41">
        <v>1</v>
      </c>
      <c r="AD141" s="41">
        <v>33.69</v>
      </c>
      <c r="AE141" s="27">
        <f t="shared" si="5"/>
        <v>27.963982750283126</v>
      </c>
    </row>
    <row r="142" spans="17:31" x14ac:dyDescent="0.25">
      <c r="Q142" s="41">
        <v>30.4968</v>
      </c>
      <c r="R142" s="41">
        <v>0.18</v>
      </c>
      <c r="S142" s="26">
        <f t="shared" si="4"/>
        <v>0.17999893918993154</v>
      </c>
      <c r="AC142" s="41">
        <v>1</v>
      </c>
      <c r="AD142" s="41">
        <v>32.625599999999999</v>
      </c>
      <c r="AE142" s="27">
        <f t="shared" si="5"/>
        <v>27.963982750283126</v>
      </c>
    </row>
    <row r="143" spans="17:31" x14ac:dyDescent="0.25">
      <c r="Q143" s="41">
        <v>30.4968</v>
      </c>
      <c r="R143" s="41">
        <v>0.17</v>
      </c>
      <c r="S143" s="26">
        <f t="shared" si="4"/>
        <v>0.17999893918993154</v>
      </c>
      <c r="AC143" s="41">
        <v>1</v>
      </c>
      <c r="AD143" s="41">
        <v>33.69</v>
      </c>
      <c r="AE143" s="27">
        <f t="shared" si="5"/>
        <v>27.963982750283126</v>
      </c>
    </row>
    <row r="144" spans="17:31" x14ac:dyDescent="0.25">
      <c r="Q144" s="41">
        <v>30.4968</v>
      </c>
      <c r="R144" s="41">
        <v>0.17799999999999999</v>
      </c>
      <c r="S144" s="26">
        <f t="shared" si="4"/>
        <v>0.17999893918993154</v>
      </c>
      <c r="AC144" s="41">
        <v>1</v>
      </c>
      <c r="AD144" s="41">
        <v>30.4968</v>
      </c>
      <c r="AE144" s="27">
        <f t="shared" si="5"/>
        <v>27.963982750283126</v>
      </c>
    </row>
    <row r="145" spans="17:31" x14ac:dyDescent="0.25">
      <c r="Q145" s="41">
        <v>30.4968</v>
      </c>
      <c r="R145" s="41">
        <v>0.186</v>
      </c>
      <c r="S145" s="26">
        <f t="shared" si="4"/>
        <v>0.17999893918993154</v>
      </c>
      <c r="AC145" s="41">
        <v>1</v>
      </c>
      <c r="AD145" s="41">
        <v>32.625599999999999</v>
      </c>
      <c r="AE145" s="27">
        <f t="shared" si="5"/>
        <v>27.963982750283126</v>
      </c>
    </row>
    <row r="146" spans="17:31" x14ac:dyDescent="0.25">
      <c r="Q146" s="41">
        <v>30.4968</v>
      </c>
      <c r="R146" s="41">
        <v>0.17199999999999999</v>
      </c>
      <c r="S146" s="26">
        <f t="shared" si="4"/>
        <v>0.17999893918993154</v>
      </c>
      <c r="AC146" s="41">
        <v>1</v>
      </c>
      <c r="AD146" s="41">
        <v>33.69</v>
      </c>
      <c r="AE146" s="27">
        <f t="shared" si="5"/>
        <v>27.963982750283126</v>
      </c>
    </row>
    <row r="147" spans="17:31" x14ac:dyDescent="0.25">
      <c r="Q147" s="41">
        <v>30.4968</v>
      </c>
      <c r="R147" s="41">
        <v>0.19600000000000001</v>
      </c>
      <c r="S147" s="26">
        <f t="shared" si="4"/>
        <v>0.17999893918993154</v>
      </c>
      <c r="AC147" s="41">
        <v>1</v>
      </c>
      <c r="AD147" s="41">
        <v>34.754399999999997</v>
      </c>
      <c r="AE147" s="27">
        <f t="shared" si="5"/>
        <v>27.963982750283126</v>
      </c>
    </row>
    <row r="148" spans="17:31" x14ac:dyDescent="0.25">
      <c r="Q148" s="41">
        <v>30.4968</v>
      </c>
      <c r="R148" s="41">
        <v>0.20899999999999999</v>
      </c>
      <c r="S148" s="26">
        <f t="shared" si="4"/>
        <v>0.17999893918993154</v>
      </c>
      <c r="AC148" s="41">
        <v>1</v>
      </c>
      <c r="AD148" s="41">
        <v>30.4968</v>
      </c>
      <c r="AE148" s="27">
        <f t="shared" si="5"/>
        <v>27.963982750283126</v>
      </c>
    </row>
    <row r="149" spans="17:31" x14ac:dyDescent="0.25">
      <c r="Q149" s="41">
        <v>30.4968</v>
      </c>
      <c r="R149" s="41">
        <v>0.21</v>
      </c>
      <c r="S149" s="26">
        <f t="shared" si="4"/>
        <v>0.17999893918993154</v>
      </c>
      <c r="AC149" s="41">
        <v>1</v>
      </c>
      <c r="AD149" s="41">
        <v>34.754399999999997</v>
      </c>
      <c r="AE149" s="27">
        <f t="shared" si="5"/>
        <v>27.963982750283126</v>
      </c>
    </row>
    <row r="150" spans="17:31" x14ac:dyDescent="0.25">
      <c r="Q150" s="41">
        <v>30.4968</v>
      </c>
      <c r="R150" s="41">
        <v>0.16800000000000001</v>
      </c>
      <c r="S150" s="26">
        <f t="shared" si="4"/>
        <v>0.17999893918993154</v>
      </c>
      <c r="AC150" s="41">
        <v>1</v>
      </c>
      <c r="AD150" s="41">
        <v>34.754399999999997</v>
      </c>
      <c r="AE150" s="27">
        <f t="shared" si="5"/>
        <v>27.963982750283126</v>
      </c>
    </row>
    <row r="151" spans="17:31" x14ac:dyDescent="0.25">
      <c r="Q151" s="41">
        <v>30.4968</v>
      </c>
      <c r="R151" s="41">
        <v>0.183</v>
      </c>
      <c r="S151" s="26">
        <f t="shared" si="4"/>
        <v>0.17999893918993154</v>
      </c>
      <c r="AC151" s="41">
        <v>1</v>
      </c>
      <c r="AD151" s="41">
        <v>33.69</v>
      </c>
      <c r="AE151" s="27">
        <f t="shared" si="5"/>
        <v>27.963982750283126</v>
      </c>
    </row>
    <row r="152" spans="17:31" x14ac:dyDescent="0.25">
      <c r="Q152" s="41">
        <v>30.4968</v>
      </c>
      <c r="R152" s="41">
        <v>0.18099999999999999</v>
      </c>
      <c r="S152" s="26">
        <f t="shared" si="4"/>
        <v>0.17999893918993154</v>
      </c>
      <c r="AC152" s="41">
        <v>1</v>
      </c>
      <c r="AD152" s="41">
        <v>35.818800000000003</v>
      </c>
      <c r="AE152" s="27">
        <f t="shared" si="5"/>
        <v>27.963982750283126</v>
      </c>
    </row>
    <row r="153" spans="17:31" x14ac:dyDescent="0.25">
      <c r="Q153" s="41">
        <v>30.4968</v>
      </c>
      <c r="R153" s="41">
        <v>0.17299999999999999</v>
      </c>
      <c r="S153" s="26">
        <f t="shared" si="4"/>
        <v>0.17999893918993154</v>
      </c>
      <c r="AC153" s="41">
        <v>1</v>
      </c>
      <c r="AD153" s="41">
        <v>34.754399999999997</v>
      </c>
      <c r="AE153" s="27">
        <f t="shared" si="5"/>
        <v>27.963982750283126</v>
      </c>
    </row>
    <row r="154" spans="17:31" x14ac:dyDescent="0.25">
      <c r="Q154" s="41">
        <v>30.4968</v>
      </c>
      <c r="R154" s="41">
        <v>0.19900000000000001</v>
      </c>
      <c r="S154" s="26">
        <f t="shared" si="4"/>
        <v>0.17999893918993154</v>
      </c>
      <c r="AC154" s="41">
        <v>1</v>
      </c>
      <c r="AD154" s="41">
        <v>36.883200000000002</v>
      </c>
      <c r="AE154" s="27">
        <f t="shared" si="5"/>
        <v>27.963982750283126</v>
      </c>
    </row>
    <row r="155" spans="17:31" x14ac:dyDescent="0.25">
      <c r="Q155" s="41">
        <v>31.561199999999999</v>
      </c>
      <c r="R155" s="41">
        <v>0.215</v>
      </c>
      <c r="S155" s="26">
        <f t="shared" si="4"/>
        <v>0.20071222576517631</v>
      </c>
      <c r="AC155" s="41">
        <v>1</v>
      </c>
      <c r="AD155" s="41">
        <v>33.69</v>
      </c>
      <c r="AE155" s="27">
        <f t="shared" si="5"/>
        <v>27.963982750283126</v>
      </c>
    </row>
    <row r="156" spans="17:31" x14ac:dyDescent="0.25">
      <c r="Q156" s="41">
        <v>31.561199999999999</v>
      </c>
      <c r="R156" s="41">
        <v>0.19</v>
      </c>
      <c r="S156" s="26">
        <f t="shared" si="4"/>
        <v>0.20071222576517631</v>
      </c>
      <c r="AC156" s="41">
        <v>1</v>
      </c>
      <c r="AD156" s="41">
        <v>31.561199999999999</v>
      </c>
      <c r="AE156" s="27">
        <f t="shared" si="5"/>
        <v>27.963982750283126</v>
      </c>
    </row>
    <row r="157" spans="17:31" x14ac:dyDescent="0.25">
      <c r="Q157" s="41">
        <v>31.561199999999999</v>
      </c>
      <c r="R157" s="41">
        <v>0.185</v>
      </c>
      <c r="S157" s="26">
        <f t="shared" si="4"/>
        <v>0.20071222576517631</v>
      </c>
      <c r="AC157" s="41">
        <v>1</v>
      </c>
      <c r="AD157" s="41">
        <v>33.69</v>
      </c>
      <c r="AE157" s="27">
        <f t="shared" si="5"/>
        <v>27.963982750283126</v>
      </c>
    </row>
    <row r="158" spans="17:31" x14ac:dyDescent="0.25">
      <c r="Q158" s="41">
        <v>31.561199999999999</v>
      </c>
      <c r="R158" s="41">
        <v>0.24</v>
      </c>
      <c r="S158" s="26">
        <f t="shared" si="4"/>
        <v>0.20071222576517631</v>
      </c>
      <c r="AC158" s="41">
        <v>1</v>
      </c>
      <c r="AD158" s="41">
        <v>33.69</v>
      </c>
      <c r="AE158" s="27">
        <f t="shared" si="5"/>
        <v>27.963982750283126</v>
      </c>
    </row>
    <row r="159" spans="17:31" x14ac:dyDescent="0.25">
      <c r="Q159" s="41">
        <v>31.561199999999999</v>
      </c>
      <c r="R159" s="41">
        <v>0.185</v>
      </c>
      <c r="S159" s="26">
        <f t="shared" si="4"/>
        <v>0.20071222576517631</v>
      </c>
      <c r="AC159" s="41">
        <v>1</v>
      </c>
      <c r="AD159" s="41">
        <v>25.174800000000001</v>
      </c>
      <c r="AE159" s="27">
        <f t="shared" si="5"/>
        <v>27.963982750283126</v>
      </c>
    </row>
    <row r="160" spans="17:31" x14ac:dyDescent="0.25">
      <c r="Q160" s="41">
        <v>31.561199999999999</v>
      </c>
      <c r="R160" s="41">
        <v>0.17</v>
      </c>
      <c r="S160" s="26">
        <f t="shared" si="4"/>
        <v>0.20071222576517631</v>
      </c>
      <c r="AC160" s="41">
        <v>1</v>
      </c>
      <c r="AD160" s="41">
        <v>25.174800000000001</v>
      </c>
      <c r="AE160" s="27">
        <f t="shared" si="5"/>
        <v>27.963982750283126</v>
      </c>
    </row>
    <row r="161" spans="17:31" x14ac:dyDescent="0.25">
      <c r="Q161" s="41">
        <v>31.561199999999999</v>
      </c>
      <c r="R161" s="41">
        <v>0.18</v>
      </c>
      <c r="S161" s="26">
        <f t="shared" si="4"/>
        <v>0.20071222576517631</v>
      </c>
      <c r="AC161" s="41">
        <v>1</v>
      </c>
      <c r="AD161" s="41">
        <v>26.2392</v>
      </c>
      <c r="AE161" s="27">
        <f t="shared" si="5"/>
        <v>27.963982750283126</v>
      </c>
    </row>
    <row r="162" spans="17:31" x14ac:dyDescent="0.25">
      <c r="Q162" s="41">
        <v>31.561199999999999</v>
      </c>
      <c r="R162" s="41">
        <v>0.185</v>
      </c>
      <c r="S162" s="26">
        <f t="shared" si="4"/>
        <v>0.20071222576517631</v>
      </c>
      <c r="AC162" s="41">
        <v>1</v>
      </c>
      <c r="AD162" s="41">
        <v>26.2392</v>
      </c>
      <c r="AE162" s="27">
        <f t="shared" si="5"/>
        <v>27.963982750283126</v>
      </c>
    </row>
    <row r="163" spans="17:31" x14ac:dyDescent="0.25">
      <c r="Q163" s="41">
        <v>31.561199999999999</v>
      </c>
      <c r="R163" s="41">
        <v>0.2</v>
      </c>
      <c r="S163" s="26">
        <f t="shared" si="4"/>
        <v>0.20071222576517631</v>
      </c>
      <c r="AC163" s="41">
        <v>1</v>
      </c>
      <c r="AD163" s="41">
        <v>26.2392</v>
      </c>
      <c r="AE163" s="27">
        <f t="shared" si="5"/>
        <v>27.963982750283126</v>
      </c>
    </row>
    <row r="164" spans="17:31" x14ac:dyDescent="0.25">
      <c r="Q164" s="41">
        <v>31.561199999999999</v>
      </c>
      <c r="R164" s="41">
        <v>0.19500000000000001</v>
      </c>
      <c r="S164" s="26">
        <f t="shared" si="4"/>
        <v>0.20071222576517631</v>
      </c>
      <c r="AC164" s="41">
        <v>1</v>
      </c>
      <c r="AD164" s="41">
        <v>27.303599999999999</v>
      </c>
      <c r="AE164" s="27">
        <f t="shared" si="5"/>
        <v>27.963982750283126</v>
      </c>
    </row>
    <row r="165" spans="17:31" x14ac:dyDescent="0.25">
      <c r="Q165" s="41">
        <v>31.561199999999999</v>
      </c>
      <c r="R165" s="41">
        <v>0.20899999999999999</v>
      </c>
      <c r="S165" s="26">
        <f t="shared" si="4"/>
        <v>0.20071222576517631</v>
      </c>
      <c r="AC165" s="41">
        <v>1</v>
      </c>
      <c r="AD165" s="41">
        <v>27.303599999999999</v>
      </c>
      <c r="AE165" s="27">
        <f t="shared" si="5"/>
        <v>27.963982750283126</v>
      </c>
    </row>
    <row r="166" spans="17:31" x14ac:dyDescent="0.25">
      <c r="Q166" s="41">
        <v>31.561199999999999</v>
      </c>
      <c r="R166" s="41">
        <v>0.17100000000000001</v>
      </c>
      <c r="S166" s="26">
        <f t="shared" si="4"/>
        <v>0.20071222576517631</v>
      </c>
      <c r="AC166" s="41">
        <v>1</v>
      </c>
      <c r="AD166" s="41">
        <v>27.303599999999999</v>
      </c>
      <c r="AE166" s="27">
        <f t="shared" si="5"/>
        <v>27.963982750283126</v>
      </c>
    </row>
    <row r="167" spans="17:31" x14ac:dyDescent="0.25">
      <c r="Q167" s="41">
        <v>31.561199999999999</v>
      </c>
      <c r="R167" s="41">
        <v>0.182</v>
      </c>
      <c r="S167" s="26">
        <f t="shared" si="4"/>
        <v>0.20071222576517631</v>
      </c>
      <c r="AC167" s="41">
        <v>1</v>
      </c>
      <c r="AD167" s="41">
        <v>27.303599999999999</v>
      </c>
      <c r="AE167" s="27">
        <f t="shared" si="5"/>
        <v>27.963982750283126</v>
      </c>
    </row>
    <row r="168" spans="17:31" x14ac:dyDescent="0.25">
      <c r="Q168" s="41">
        <v>31.561199999999999</v>
      </c>
      <c r="R168" s="41">
        <v>0.20899999999999999</v>
      </c>
      <c r="S168" s="26">
        <f t="shared" si="4"/>
        <v>0.20071222576517631</v>
      </c>
      <c r="AC168" s="41">
        <v>1</v>
      </c>
      <c r="AD168" s="41">
        <v>28.367999999999999</v>
      </c>
      <c r="AE168" s="27">
        <f t="shared" si="5"/>
        <v>27.963982750283126</v>
      </c>
    </row>
    <row r="169" spans="17:31" x14ac:dyDescent="0.25">
      <c r="Q169" s="41">
        <v>31.561199999999999</v>
      </c>
      <c r="R169" s="41">
        <v>0.14000000000000001</v>
      </c>
      <c r="S169" s="26">
        <f t="shared" si="4"/>
        <v>0.20071222576517631</v>
      </c>
      <c r="AC169" s="41">
        <v>1</v>
      </c>
      <c r="AD169" s="41">
        <v>28.367999999999999</v>
      </c>
      <c r="AE169" s="27">
        <f t="shared" si="5"/>
        <v>27.963982750283126</v>
      </c>
    </row>
    <row r="170" spans="17:31" x14ac:dyDescent="0.25">
      <c r="Q170" s="41">
        <v>31.561199999999999</v>
      </c>
      <c r="R170" s="41">
        <v>0.20499999999999999</v>
      </c>
      <c r="S170" s="26">
        <f t="shared" si="4"/>
        <v>0.20071222576517631</v>
      </c>
      <c r="AC170" s="41">
        <v>1</v>
      </c>
      <c r="AD170" s="41">
        <v>28.367999999999999</v>
      </c>
      <c r="AE170" s="27">
        <f t="shared" si="5"/>
        <v>27.963982750283126</v>
      </c>
    </row>
    <row r="171" spans="17:31" x14ac:dyDescent="0.25">
      <c r="Q171" s="41">
        <v>31.561199999999999</v>
      </c>
      <c r="R171" s="41">
        <v>0.2</v>
      </c>
      <c r="S171" s="26">
        <f t="shared" si="4"/>
        <v>0.20071222576517631</v>
      </c>
      <c r="AC171" s="41">
        <v>1</v>
      </c>
      <c r="AD171" s="41">
        <v>28.367999999999999</v>
      </c>
      <c r="AE171" s="27">
        <f t="shared" si="5"/>
        <v>27.963982750283126</v>
      </c>
    </row>
    <row r="172" spans="17:31" x14ac:dyDescent="0.25">
      <c r="Q172" s="41">
        <v>31.561199999999999</v>
      </c>
      <c r="R172" s="41">
        <v>0.20499999999999999</v>
      </c>
      <c r="S172" s="26">
        <f t="shared" si="4"/>
        <v>0.20071222576517631</v>
      </c>
      <c r="AC172" s="41">
        <v>1</v>
      </c>
      <c r="AD172" s="41">
        <v>29.432400000000001</v>
      </c>
      <c r="AE172" s="27">
        <f t="shared" si="5"/>
        <v>27.963982750283126</v>
      </c>
    </row>
    <row r="173" spans="17:31" x14ac:dyDescent="0.25">
      <c r="Q173" s="41">
        <v>31.561199999999999</v>
      </c>
      <c r="R173" s="41">
        <v>0.21</v>
      </c>
      <c r="S173" s="26">
        <f t="shared" si="4"/>
        <v>0.20071222576517631</v>
      </c>
      <c r="AC173" s="41">
        <v>1</v>
      </c>
      <c r="AD173" s="41">
        <v>29.432400000000001</v>
      </c>
      <c r="AE173" s="27">
        <f t="shared" si="5"/>
        <v>27.963982750283126</v>
      </c>
    </row>
    <row r="174" spans="17:31" x14ac:dyDescent="0.25">
      <c r="Q174" s="41">
        <v>31.561199999999999</v>
      </c>
      <c r="R174" s="41">
        <v>0.21</v>
      </c>
      <c r="S174" s="26">
        <f t="shared" si="4"/>
        <v>0.20071222576517631</v>
      </c>
      <c r="AC174" s="41">
        <v>1</v>
      </c>
      <c r="AD174" s="41">
        <v>30.4968</v>
      </c>
      <c r="AE174" s="27">
        <f t="shared" si="5"/>
        <v>27.963982750283126</v>
      </c>
    </row>
    <row r="175" spans="17:31" x14ac:dyDescent="0.25">
      <c r="Q175" s="41">
        <v>31.561199999999999</v>
      </c>
      <c r="R175" s="41">
        <v>0.19500000000000001</v>
      </c>
      <c r="S175" s="26">
        <f t="shared" si="4"/>
        <v>0.20071222576517631</v>
      </c>
      <c r="AC175" s="41">
        <v>2</v>
      </c>
      <c r="AD175" s="41">
        <v>28.793759999999999</v>
      </c>
      <c r="AE175" s="27">
        <f t="shared" si="5"/>
        <v>33.159982193920236</v>
      </c>
    </row>
    <row r="176" spans="17:31" x14ac:dyDescent="0.25">
      <c r="Q176" s="41">
        <v>31.561199999999999</v>
      </c>
      <c r="R176" s="41">
        <v>0.17499999999999999</v>
      </c>
      <c r="S176" s="26">
        <f t="shared" si="4"/>
        <v>0.20071222576517631</v>
      </c>
      <c r="AC176" s="41">
        <v>2</v>
      </c>
      <c r="AD176" s="41">
        <v>26.7714</v>
      </c>
      <c r="AE176" s="27">
        <f t="shared" si="5"/>
        <v>33.159982193920236</v>
      </c>
    </row>
    <row r="177" spans="17:31" x14ac:dyDescent="0.25">
      <c r="Q177" s="41">
        <v>31.561199999999999</v>
      </c>
      <c r="R177" s="41">
        <v>0.2</v>
      </c>
      <c r="S177" s="26">
        <f t="shared" si="4"/>
        <v>0.20071222576517631</v>
      </c>
      <c r="AC177" s="41">
        <v>2</v>
      </c>
      <c r="AD177" s="41">
        <v>26.452079999999999</v>
      </c>
      <c r="AE177" s="27">
        <f t="shared" si="5"/>
        <v>33.159982193920236</v>
      </c>
    </row>
    <row r="178" spans="17:31" x14ac:dyDescent="0.25">
      <c r="Q178" s="41">
        <v>31.561199999999999</v>
      </c>
      <c r="R178" s="41">
        <v>0.19</v>
      </c>
      <c r="S178" s="26">
        <f t="shared" si="4"/>
        <v>0.20071222576517631</v>
      </c>
      <c r="AC178" s="41">
        <v>2</v>
      </c>
      <c r="AD178" s="41">
        <v>27.622920000000001</v>
      </c>
      <c r="AE178" s="27">
        <f t="shared" si="5"/>
        <v>33.159982193920236</v>
      </c>
    </row>
    <row r="179" spans="17:31" x14ac:dyDescent="0.25">
      <c r="Q179" s="41">
        <v>31.561199999999999</v>
      </c>
      <c r="R179" s="41">
        <v>0.19500000000000001</v>
      </c>
      <c r="S179" s="26">
        <f t="shared" si="4"/>
        <v>0.20071222576517631</v>
      </c>
      <c r="AC179" s="41">
        <v>2</v>
      </c>
      <c r="AD179" s="41">
        <v>27.410039999999999</v>
      </c>
      <c r="AE179" s="27">
        <f t="shared" si="5"/>
        <v>33.159982193920236</v>
      </c>
    </row>
    <row r="180" spans="17:31" x14ac:dyDescent="0.25">
      <c r="Q180" s="41">
        <v>31.561199999999999</v>
      </c>
      <c r="R180" s="41">
        <v>0.19</v>
      </c>
      <c r="S180" s="26">
        <f t="shared" si="4"/>
        <v>0.20071222576517631</v>
      </c>
      <c r="AC180" s="41">
        <v>2</v>
      </c>
      <c r="AD180" s="41">
        <v>27.303599999999999</v>
      </c>
      <c r="AE180" s="27">
        <f t="shared" si="5"/>
        <v>33.159982193920236</v>
      </c>
    </row>
    <row r="181" spans="17:31" x14ac:dyDescent="0.25">
      <c r="Q181" s="41">
        <v>31.561199999999999</v>
      </c>
      <c r="R181" s="41">
        <v>0.17499999999999999</v>
      </c>
      <c r="S181" s="26">
        <f t="shared" si="4"/>
        <v>0.20071222576517631</v>
      </c>
      <c r="AC181" s="41">
        <v>2</v>
      </c>
      <c r="AD181" s="41">
        <v>29.858160000000002</v>
      </c>
      <c r="AE181" s="27">
        <f t="shared" si="5"/>
        <v>33.159982193920236</v>
      </c>
    </row>
    <row r="182" spans="17:31" x14ac:dyDescent="0.25">
      <c r="Q182" s="41">
        <v>31.561199999999999</v>
      </c>
      <c r="R182" s="41">
        <v>0.20499999999999999</v>
      </c>
      <c r="S182" s="26">
        <f t="shared" si="4"/>
        <v>0.20071222576517631</v>
      </c>
      <c r="AC182" s="41">
        <v>2</v>
      </c>
      <c r="AD182" s="41">
        <v>26.7714</v>
      </c>
      <c r="AE182" s="27">
        <f t="shared" si="5"/>
        <v>33.159982193920236</v>
      </c>
    </row>
    <row r="183" spans="17:31" x14ac:dyDescent="0.25">
      <c r="Q183" s="41">
        <v>31.561199999999999</v>
      </c>
      <c r="R183" s="41">
        <v>0.19500000000000001</v>
      </c>
      <c r="S183" s="26">
        <f t="shared" si="4"/>
        <v>0.20071222576517631</v>
      </c>
      <c r="AC183" s="41">
        <v>2</v>
      </c>
      <c r="AD183" s="41">
        <v>28.367999999999999</v>
      </c>
      <c r="AE183" s="27">
        <f t="shared" si="5"/>
        <v>33.159982193920236</v>
      </c>
    </row>
    <row r="184" spans="17:31" x14ac:dyDescent="0.25">
      <c r="Q184" s="41">
        <v>31.561199999999999</v>
      </c>
      <c r="R184" s="41">
        <v>0.18</v>
      </c>
      <c r="S184" s="26">
        <f t="shared" si="4"/>
        <v>0.20071222576517631</v>
      </c>
      <c r="AC184" s="41">
        <v>2</v>
      </c>
      <c r="AD184" s="41">
        <v>28.580880000000001</v>
      </c>
      <c r="AE184" s="27">
        <f t="shared" si="5"/>
        <v>33.159982193920236</v>
      </c>
    </row>
    <row r="185" spans="17:31" x14ac:dyDescent="0.25">
      <c r="Q185" s="41">
        <v>31.561199999999999</v>
      </c>
      <c r="R185" s="41">
        <v>0.185</v>
      </c>
      <c r="S185" s="26">
        <f t="shared" si="4"/>
        <v>0.20071222576517631</v>
      </c>
      <c r="AC185" s="41">
        <v>2</v>
      </c>
      <c r="AD185" s="41">
        <v>29.006640000000001</v>
      </c>
      <c r="AE185" s="27">
        <f t="shared" si="5"/>
        <v>33.159982193920236</v>
      </c>
    </row>
    <row r="186" spans="17:31" x14ac:dyDescent="0.25">
      <c r="Q186" s="41">
        <v>31.561199999999999</v>
      </c>
      <c r="R186" s="41">
        <v>0.2</v>
      </c>
      <c r="S186" s="26">
        <f t="shared" si="4"/>
        <v>0.20071222576517631</v>
      </c>
      <c r="AC186" s="41">
        <v>2</v>
      </c>
      <c r="AD186" s="41">
        <v>27.835799999999999</v>
      </c>
      <c r="AE186" s="27">
        <f t="shared" si="5"/>
        <v>33.159982193920236</v>
      </c>
    </row>
    <row r="187" spans="17:31" x14ac:dyDescent="0.25">
      <c r="Q187" s="41">
        <v>31.561199999999999</v>
      </c>
      <c r="R187" s="41">
        <v>0.21</v>
      </c>
      <c r="S187" s="26">
        <f t="shared" si="4"/>
        <v>0.20071222576517631</v>
      </c>
      <c r="AC187" s="41">
        <v>2</v>
      </c>
      <c r="AD187" s="41">
        <v>28.367999999999999</v>
      </c>
      <c r="AE187" s="27">
        <f t="shared" si="5"/>
        <v>33.159982193920236</v>
      </c>
    </row>
    <row r="188" spans="17:31" x14ac:dyDescent="0.25">
      <c r="Q188" s="41">
        <v>31.561199999999999</v>
      </c>
      <c r="R188" s="41">
        <v>0.19500000000000001</v>
      </c>
      <c r="S188" s="26">
        <f t="shared" si="4"/>
        <v>0.20071222576517631</v>
      </c>
      <c r="AC188" s="41">
        <v>2</v>
      </c>
      <c r="AD188" s="41">
        <v>28.367999999999999</v>
      </c>
      <c r="AE188" s="27">
        <f t="shared" si="5"/>
        <v>33.159982193920236</v>
      </c>
    </row>
    <row r="189" spans="17:31" x14ac:dyDescent="0.25">
      <c r="Q189" s="41">
        <v>31.561199999999999</v>
      </c>
      <c r="R189" s="41">
        <v>0.223</v>
      </c>
      <c r="S189" s="26">
        <f t="shared" si="4"/>
        <v>0.20071222576517631</v>
      </c>
      <c r="AC189" s="41">
        <v>2</v>
      </c>
      <c r="AD189" s="41">
        <v>29.006640000000001</v>
      </c>
      <c r="AE189" s="27">
        <f t="shared" si="5"/>
        <v>33.159982193920236</v>
      </c>
    </row>
    <row r="190" spans="17:31" x14ac:dyDescent="0.25">
      <c r="Q190" s="41">
        <v>31.561199999999999</v>
      </c>
      <c r="R190" s="41">
        <v>0.20799999999999999</v>
      </c>
      <c r="S190" s="26">
        <f t="shared" si="4"/>
        <v>0.20071222576517631</v>
      </c>
      <c r="AC190" s="41">
        <v>2</v>
      </c>
      <c r="AD190" s="41">
        <v>27.516480000000001</v>
      </c>
      <c r="AE190" s="27">
        <f t="shared" si="5"/>
        <v>33.159982193920236</v>
      </c>
    </row>
    <row r="191" spans="17:31" x14ac:dyDescent="0.25">
      <c r="Q191" s="41">
        <v>31.561199999999999</v>
      </c>
      <c r="R191" s="41">
        <v>0.19600000000000001</v>
      </c>
      <c r="S191" s="26">
        <f t="shared" si="4"/>
        <v>0.20071222576517631</v>
      </c>
      <c r="AC191" s="41">
        <v>2</v>
      </c>
      <c r="AD191" s="41">
        <v>28.900200000000002</v>
      </c>
      <c r="AE191" s="27">
        <f t="shared" si="5"/>
        <v>33.159982193920236</v>
      </c>
    </row>
    <row r="192" spans="17:31" x14ac:dyDescent="0.25">
      <c r="Q192" s="41">
        <v>31.561199999999999</v>
      </c>
      <c r="R192" s="41">
        <v>0.191</v>
      </c>
      <c r="S192" s="26">
        <f t="shared" si="4"/>
        <v>0.20071222576517631</v>
      </c>
      <c r="AC192" s="41">
        <v>2</v>
      </c>
      <c r="AD192" s="41">
        <v>29.964600000000001</v>
      </c>
      <c r="AE192" s="27">
        <f t="shared" si="5"/>
        <v>33.159982193920236</v>
      </c>
    </row>
    <row r="193" spans="17:31" x14ac:dyDescent="0.25">
      <c r="Q193" s="41">
        <v>31.561199999999999</v>
      </c>
      <c r="R193" s="41">
        <v>0.215</v>
      </c>
      <c r="S193" s="26">
        <f t="shared" si="4"/>
        <v>0.20071222576517631</v>
      </c>
      <c r="AC193" s="41">
        <v>2</v>
      </c>
      <c r="AD193" s="41">
        <v>28.367999999999999</v>
      </c>
      <c r="AE193" s="27">
        <f t="shared" si="5"/>
        <v>33.159982193920236</v>
      </c>
    </row>
    <row r="194" spans="17:31" x14ac:dyDescent="0.25">
      <c r="Q194" s="41">
        <v>31.561199999999999</v>
      </c>
      <c r="R194" s="41">
        <v>0.19400000000000001</v>
      </c>
      <c r="S194" s="26">
        <f t="shared" si="4"/>
        <v>0.20071222576517631</v>
      </c>
      <c r="AC194" s="41">
        <v>2</v>
      </c>
      <c r="AD194" s="41">
        <v>28.68732</v>
      </c>
      <c r="AE194" s="27">
        <f t="shared" si="5"/>
        <v>33.159982193920236</v>
      </c>
    </row>
    <row r="195" spans="17:31" x14ac:dyDescent="0.25">
      <c r="Q195" s="41">
        <v>31.561199999999999</v>
      </c>
      <c r="R195" s="41">
        <v>0.186</v>
      </c>
      <c r="S195" s="26">
        <f t="shared" si="4"/>
        <v>0.20071222576517631</v>
      </c>
      <c r="AC195" s="41">
        <v>2</v>
      </c>
      <c r="AD195" s="41">
        <v>27.303599999999999</v>
      </c>
      <c r="AE195" s="27">
        <f t="shared" si="5"/>
        <v>33.159982193920236</v>
      </c>
    </row>
    <row r="196" spans="17:31" x14ac:dyDescent="0.25">
      <c r="Q196" s="41">
        <v>31.561199999999999</v>
      </c>
      <c r="R196" s="41">
        <v>0.20699999999999999</v>
      </c>
      <c r="S196" s="26">
        <f t="shared" si="4"/>
        <v>0.20071222576517631</v>
      </c>
      <c r="AC196" s="41">
        <v>2</v>
      </c>
      <c r="AD196" s="41">
        <v>26.34564</v>
      </c>
      <c r="AE196" s="27">
        <f t="shared" si="5"/>
        <v>33.159982193920236</v>
      </c>
    </row>
    <row r="197" spans="17:31" x14ac:dyDescent="0.25">
      <c r="Q197" s="41">
        <v>31.561199999999999</v>
      </c>
      <c r="R197" s="41">
        <v>0.19600000000000001</v>
      </c>
      <c r="S197" s="26">
        <f t="shared" si="4"/>
        <v>0.20071222576517631</v>
      </c>
      <c r="AC197" s="41">
        <v>2</v>
      </c>
      <c r="AD197" s="41">
        <v>28.580880000000001</v>
      </c>
      <c r="AE197" s="27">
        <f t="shared" si="5"/>
        <v>33.159982193920236</v>
      </c>
    </row>
    <row r="198" spans="17:31" x14ac:dyDescent="0.25">
      <c r="Q198" s="41">
        <v>31.561199999999999</v>
      </c>
      <c r="R198" s="41">
        <v>0.19700000000000001</v>
      </c>
      <c r="S198" s="26">
        <f t="shared" si="4"/>
        <v>0.20071222576517631</v>
      </c>
      <c r="AC198" s="41">
        <v>2</v>
      </c>
      <c r="AD198" s="41">
        <v>26.984279999999998</v>
      </c>
      <c r="AE198" s="27">
        <f t="shared" si="5"/>
        <v>33.159982193920236</v>
      </c>
    </row>
    <row r="199" spans="17:31" x14ac:dyDescent="0.25">
      <c r="Q199" s="41">
        <v>31.561199999999999</v>
      </c>
      <c r="R199" s="41">
        <v>0.28899999999999998</v>
      </c>
      <c r="S199" s="26">
        <f t="shared" ref="S199:S262" si="6">$X$7*Q199^$X$5</f>
        <v>0.20071222576517631</v>
      </c>
      <c r="AC199" s="41">
        <v>2</v>
      </c>
      <c r="AD199" s="41">
        <v>28.793759999999999</v>
      </c>
      <c r="AE199" s="27">
        <f t="shared" ref="AE199:AE262" si="7">$X$25*(1-EXP(-$X$24*(AC199-$X$26)))</f>
        <v>33.159982193920236</v>
      </c>
    </row>
    <row r="200" spans="17:31" x14ac:dyDescent="0.25">
      <c r="Q200" s="41">
        <v>31.561199999999999</v>
      </c>
      <c r="R200" s="41">
        <v>0.19900000000000001</v>
      </c>
      <c r="S200" s="26">
        <f t="shared" si="6"/>
        <v>0.20071222576517631</v>
      </c>
      <c r="AC200" s="41">
        <v>2</v>
      </c>
      <c r="AD200" s="41">
        <v>27.090720000000001</v>
      </c>
      <c r="AE200" s="27">
        <f t="shared" si="7"/>
        <v>33.159982193920236</v>
      </c>
    </row>
    <row r="201" spans="17:31" x14ac:dyDescent="0.25">
      <c r="Q201" s="41">
        <v>32.625599999999999</v>
      </c>
      <c r="R201" s="41">
        <v>0.22800000000000001</v>
      </c>
      <c r="S201" s="26">
        <f t="shared" si="6"/>
        <v>0.22300189292686792</v>
      </c>
      <c r="AC201" s="41">
        <v>2</v>
      </c>
      <c r="AD201" s="41">
        <v>26.558520000000001</v>
      </c>
      <c r="AE201" s="27">
        <f t="shared" si="7"/>
        <v>33.159982193920236</v>
      </c>
    </row>
    <row r="202" spans="17:31" x14ac:dyDescent="0.25">
      <c r="Q202" s="41">
        <v>32.625599999999999</v>
      </c>
      <c r="R202" s="41">
        <v>0.16</v>
      </c>
      <c r="S202" s="26">
        <f t="shared" si="6"/>
        <v>0.22300189292686792</v>
      </c>
      <c r="AC202" s="41">
        <v>2</v>
      </c>
      <c r="AD202" s="41">
        <v>27.516480000000001</v>
      </c>
      <c r="AE202" s="27">
        <f t="shared" si="7"/>
        <v>33.159982193920236</v>
      </c>
    </row>
    <row r="203" spans="17:31" x14ac:dyDescent="0.25">
      <c r="Q203" s="41">
        <v>32.625599999999999</v>
      </c>
      <c r="R203" s="41">
        <v>0.2</v>
      </c>
      <c r="S203" s="26">
        <f t="shared" si="6"/>
        <v>0.22300189292686792</v>
      </c>
      <c r="AC203" s="41">
        <v>2</v>
      </c>
      <c r="AD203" s="41">
        <v>27.835799999999999</v>
      </c>
      <c r="AE203" s="27">
        <f t="shared" si="7"/>
        <v>33.159982193920236</v>
      </c>
    </row>
    <row r="204" spans="17:31" x14ac:dyDescent="0.25">
      <c r="Q204" s="41">
        <v>32.625599999999999</v>
      </c>
      <c r="R204" s="41">
        <v>0.23</v>
      </c>
      <c r="S204" s="26">
        <f t="shared" si="6"/>
        <v>0.22300189292686792</v>
      </c>
      <c r="AC204" s="41">
        <v>2</v>
      </c>
      <c r="AD204" s="41">
        <v>28.261559999999999</v>
      </c>
      <c r="AE204" s="27">
        <f t="shared" si="7"/>
        <v>33.159982193920236</v>
      </c>
    </row>
    <row r="205" spans="17:31" x14ac:dyDescent="0.25">
      <c r="Q205" s="41">
        <v>32.625599999999999</v>
      </c>
      <c r="R205" s="41">
        <v>0.21</v>
      </c>
      <c r="S205" s="26">
        <f t="shared" si="6"/>
        <v>0.22300189292686792</v>
      </c>
      <c r="AC205" s="41">
        <v>2</v>
      </c>
      <c r="AD205" s="41">
        <v>26.7714</v>
      </c>
      <c r="AE205" s="27">
        <f t="shared" si="7"/>
        <v>33.159982193920236</v>
      </c>
    </row>
    <row r="206" spans="17:31" x14ac:dyDescent="0.25">
      <c r="Q206" s="41">
        <v>32.625599999999999</v>
      </c>
      <c r="R206" s="41">
        <v>0.22</v>
      </c>
      <c r="S206" s="26">
        <f t="shared" si="6"/>
        <v>0.22300189292686792</v>
      </c>
      <c r="AC206" s="41">
        <v>2</v>
      </c>
      <c r="AD206" s="41">
        <v>27.090720000000001</v>
      </c>
      <c r="AE206" s="27">
        <f t="shared" si="7"/>
        <v>33.159982193920236</v>
      </c>
    </row>
    <row r="207" spans="17:31" x14ac:dyDescent="0.25">
      <c r="Q207" s="41">
        <v>32.625599999999999</v>
      </c>
      <c r="R207" s="41">
        <v>0.2</v>
      </c>
      <c r="S207" s="26">
        <f t="shared" si="6"/>
        <v>0.22300189292686792</v>
      </c>
      <c r="AC207" s="41">
        <v>2</v>
      </c>
      <c r="AD207" s="41">
        <v>27.835799999999999</v>
      </c>
      <c r="AE207" s="27">
        <f t="shared" si="7"/>
        <v>33.159982193920236</v>
      </c>
    </row>
    <row r="208" spans="17:31" x14ac:dyDescent="0.25">
      <c r="Q208" s="41">
        <v>32.625599999999999</v>
      </c>
      <c r="R208" s="41">
        <v>0.20499999999999999</v>
      </c>
      <c r="S208" s="26">
        <f t="shared" si="6"/>
        <v>0.22300189292686792</v>
      </c>
      <c r="AC208" s="41">
        <v>2</v>
      </c>
      <c r="AD208" s="41">
        <v>27.835799999999999</v>
      </c>
      <c r="AE208" s="27">
        <f t="shared" si="7"/>
        <v>33.159982193920236</v>
      </c>
    </row>
    <row r="209" spans="17:31" x14ac:dyDescent="0.25">
      <c r="Q209" s="41">
        <v>32.625599999999999</v>
      </c>
      <c r="R209" s="41">
        <v>0.2</v>
      </c>
      <c r="S209" s="26">
        <f t="shared" si="6"/>
        <v>0.22300189292686792</v>
      </c>
      <c r="AC209" s="41">
        <v>2</v>
      </c>
      <c r="AD209" s="41">
        <v>26.026319999999998</v>
      </c>
      <c r="AE209" s="27">
        <f t="shared" si="7"/>
        <v>33.159982193920236</v>
      </c>
    </row>
    <row r="210" spans="17:31" x14ac:dyDescent="0.25">
      <c r="Q210" s="41">
        <v>32.625599999999999</v>
      </c>
      <c r="R210" s="41">
        <v>0.19500000000000001</v>
      </c>
      <c r="S210" s="26">
        <f t="shared" si="6"/>
        <v>0.22300189292686792</v>
      </c>
      <c r="AC210" s="41">
        <v>2</v>
      </c>
      <c r="AD210" s="41">
        <v>27.090720000000001</v>
      </c>
      <c r="AE210" s="27">
        <f t="shared" si="7"/>
        <v>33.159982193920236</v>
      </c>
    </row>
    <row r="211" spans="17:31" x14ac:dyDescent="0.25">
      <c r="Q211" s="41">
        <v>32.625599999999999</v>
      </c>
      <c r="R211" s="41">
        <v>0.22</v>
      </c>
      <c r="S211" s="26">
        <f t="shared" si="6"/>
        <v>0.22300189292686792</v>
      </c>
      <c r="AC211" s="41">
        <v>2</v>
      </c>
      <c r="AD211" s="41">
        <v>28.048680000000001</v>
      </c>
      <c r="AE211" s="27">
        <f t="shared" si="7"/>
        <v>33.159982193920236</v>
      </c>
    </row>
    <row r="212" spans="17:31" x14ac:dyDescent="0.25">
      <c r="Q212" s="41">
        <v>32.625599999999999</v>
      </c>
      <c r="R212" s="41">
        <v>0.21</v>
      </c>
      <c r="S212" s="26">
        <f t="shared" si="6"/>
        <v>0.22300189292686792</v>
      </c>
      <c r="AC212" s="41">
        <v>2</v>
      </c>
      <c r="AD212" s="41">
        <v>34.754399999999997</v>
      </c>
      <c r="AE212" s="27">
        <f t="shared" si="7"/>
        <v>33.159982193920236</v>
      </c>
    </row>
    <row r="213" spans="17:31" x14ac:dyDescent="0.25">
      <c r="Q213" s="41">
        <v>32.625599999999999</v>
      </c>
      <c r="R213" s="41">
        <v>0.19</v>
      </c>
      <c r="S213" s="26">
        <f t="shared" si="6"/>
        <v>0.22300189292686792</v>
      </c>
      <c r="AC213" s="41">
        <v>2</v>
      </c>
      <c r="AD213" s="41">
        <v>28.367999999999999</v>
      </c>
      <c r="AE213" s="27">
        <f t="shared" si="7"/>
        <v>33.159982193920236</v>
      </c>
    </row>
    <row r="214" spans="17:31" x14ac:dyDescent="0.25">
      <c r="Q214" s="41">
        <v>32.625599999999999</v>
      </c>
      <c r="R214" s="41">
        <v>0.2</v>
      </c>
      <c r="S214" s="26">
        <f t="shared" si="6"/>
        <v>0.22300189292686792</v>
      </c>
      <c r="AC214" s="41">
        <v>2</v>
      </c>
      <c r="AD214" s="41">
        <v>37.947600000000001</v>
      </c>
      <c r="AE214" s="27">
        <f t="shared" si="7"/>
        <v>33.159982193920236</v>
      </c>
    </row>
    <row r="215" spans="17:31" x14ac:dyDescent="0.25">
      <c r="Q215" s="41">
        <v>32.625599999999999</v>
      </c>
      <c r="R215" s="41">
        <v>0.20499999999999999</v>
      </c>
      <c r="S215" s="26">
        <f t="shared" si="6"/>
        <v>0.22300189292686792</v>
      </c>
      <c r="AC215" s="41">
        <v>2</v>
      </c>
      <c r="AD215" s="41">
        <v>34.754399999999997</v>
      </c>
      <c r="AE215" s="27">
        <f t="shared" si="7"/>
        <v>33.159982193920236</v>
      </c>
    </row>
    <row r="216" spans="17:31" x14ac:dyDescent="0.25">
      <c r="Q216" s="41">
        <v>32.625599999999999</v>
      </c>
      <c r="R216" s="41">
        <v>0.215</v>
      </c>
      <c r="S216" s="26">
        <f t="shared" si="6"/>
        <v>0.22300189292686792</v>
      </c>
      <c r="AC216" s="41">
        <v>2</v>
      </c>
      <c r="AD216" s="41">
        <v>34.754399999999997</v>
      </c>
      <c r="AE216" s="27">
        <f t="shared" si="7"/>
        <v>33.159982193920236</v>
      </c>
    </row>
    <row r="217" spans="17:31" x14ac:dyDescent="0.25">
      <c r="Q217" s="41">
        <v>32.625599999999999</v>
      </c>
      <c r="R217" s="41">
        <v>0.215</v>
      </c>
      <c r="S217" s="26">
        <f t="shared" si="6"/>
        <v>0.22300189292686792</v>
      </c>
      <c r="AC217" s="41">
        <v>2</v>
      </c>
      <c r="AD217" s="41">
        <v>35.818800000000003</v>
      </c>
      <c r="AE217" s="27">
        <f t="shared" si="7"/>
        <v>33.159982193920236</v>
      </c>
    </row>
    <row r="218" spans="17:31" x14ac:dyDescent="0.25">
      <c r="Q218" s="41">
        <v>32.625599999999999</v>
      </c>
      <c r="R218" s="41">
        <v>0.21</v>
      </c>
      <c r="S218" s="26">
        <f t="shared" si="6"/>
        <v>0.22300189292686792</v>
      </c>
      <c r="AC218" s="41">
        <v>2</v>
      </c>
      <c r="AD218" s="41">
        <v>37.947600000000001</v>
      </c>
      <c r="AE218" s="27">
        <f t="shared" si="7"/>
        <v>33.159982193920236</v>
      </c>
    </row>
    <row r="219" spans="17:31" x14ac:dyDescent="0.25">
      <c r="Q219" s="41">
        <v>32.625599999999999</v>
      </c>
      <c r="R219" s="41">
        <v>0.219</v>
      </c>
      <c r="S219" s="26">
        <f t="shared" si="6"/>
        <v>0.22300189292686792</v>
      </c>
      <c r="AC219" s="41">
        <v>2</v>
      </c>
      <c r="AD219" s="41">
        <v>32.625599999999999</v>
      </c>
      <c r="AE219" s="27">
        <f t="shared" si="7"/>
        <v>33.159982193920236</v>
      </c>
    </row>
    <row r="220" spans="17:31" x14ac:dyDescent="0.25">
      <c r="Q220" s="41">
        <v>32.625599999999999</v>
      </c>
      <c r="R220" s="41">
        <v>0.21</v>
      </c>
      <c r="S220" s="26">
        <f t="shared" si="6"/>
        <v>0.22300189292686792</v>
      </c>
      <c r="AC220" s="41">
        <v>2</v>
      </c>
      <c r="AD220" s="41">
        <v>33.69</v>
      </c>
      <c r="AE220" s="27">
        <f t="shared" si="7"/>
        <v>33.159982193920236</v>
      </c>
    </row>
    <row r="221" spans="17:31" x14ac:dyDescent="0.25">
      <c r="Q221" s="41">
        <v>32.625599999999999</v>
      </c>
      <c r="R221" s="41">
        <v>0.20499999999999999</v>
      </c>
      <c r="S221" s="26">
        <f t="shared" si="6"/>
        <v>0.22300189292686792</v>
      </c>
      <c r="AC221" s="41">
        <v>2</v>
      </c>
      <c r="AD221" s="41">
        <v>33.69</v>
      </c>
      <c r="AE221" s="27">
        <f t="shared" si="7"/>
        <v>33.159982193920236</v>
      </c>
    </row>
    <row r="222" spans="17:31" x14ac:dyDescent="0.25">
      <c r="Q222" s="41">
        <v>32.625599999999999</v>
      </c>
      <c r="R222" s="41">
        <v>0.22</v>
      </c>
      <c r="S222" s="26">
        <f t="shared" si="6"/>
        <v>0.22300189292686792</v>
      </c>
      <c r="AC222" s="41">
        <v>2</v>
      </c>
      <c r="AD222" s="41">
        <v>34.754399999999997</v>
      </c>
      <c r="AE222" s="27">
        <f t="shared" si="7"/>
        <v>33.159982193920236</v>
      </c>
    </row>
    <row r="223" spans="17:31" x14ac:dyDescent="0.25">
      <c r="Q223" s="41">
        <v>32.625599999999999</v>
      </c>
      <c r="R223" s="41">
        <v>0.21</v>
      </c>
      <c r="S223" s="26">
        <f t="shared" si="6"/>
        <v>0.22300189292686792</v>
      </c>
      <c r="AC223" s="41">
        <v>2</v>
      </c>
      <c r="AD223" s="41">
        <v>33.69</v>
      </c>
      <c r="AE223" s="27">
        <f t="shared" si="7"/>
        <v>33.159982193920236</v>
      </c>
    </row>
    <row r="224" spans="17:31" x14ac:dyDescent="0.25">
      <c r="Q224" s="41">
        <v>32.625599999999999</v>
      </c>
      <c r="R224" s="41">
        <v>0.24</v>
      </c>
      <c r="S224" s="26">
        <f t="shared" si="6"/>
        <v>0.22300189292686792</v>
      </c>
      <c r="AC224" s="41">
        <v>2</v>
      </c>
      <c r="AD224" s="41">
        <v>34.754399999999997</v>
      </c>
      <c r="AE224" s="27">
        <f t="shared" si="7"/>
        <v>33.159982193920236</v>
      </c>
    </row>
    <row r="225" spans="17:31" x14ac:dyDescent="0.25">
      <c r="Q225" s="41">
        <v>32.625599999999999</v>
      </c>
      <c r="R225" s="41">
        <v>0.23</v>
      </c>
      <c r="S225" s="26">
        <f t="shared" si="6"/>
        <v>0.22300189292686792</v>
      </c>
      <c r="AC225" s="41">
        <v>2</v>
      </c>
      <c r="AD225" s="41">
        <v>33.69</v>
      </c>
      <c r="AE225" s="27">
        <f t="shared" si="7"/>
        <v>33.159982193920236</v>
      </c>
    </row>
    <row r="226" spans="17:31" x14ac:dyDescent="0.25">
      <c r="Q226" s="41">
        <v>32.625599999999999</v>
      </c>
      <c r="R226" s="41">
        <v>0.22500000000000001</v>
      </c>
      <c r="S226" s="26">
        <f t="shared" si="6"/>
        <v>0.22300189292686792</v>
      </c>
      <c r="AC226" s="41">
        <v>2</v>
      </c>
      <c r="AD226" s="41">
        <v>34.754399999999997</v>
      </c>
      <c r="AE226" s="27">
        <f t="shared" si="7"/>
        <v>33.159982193920236</v>
      </c>
    </row>
    <row r="227" spans="17:31" x14ac:dyDescent="0.25">
      <c r="Q227" s="41">
        <v>32.625599999999999</v>
      </c>
      <c r="R227" s="41">
        <v>0.20499999999999999</v>
      </c>
      <c r="S227" s="26">
        <f t="shared" si="6"/>
        <v>0.22300189292686792</v>
      </c>
      <c r="AC227" s="41">
        <v>2</v>
      </c>
      <c r="AD227" s="41">
        <v>32.625599999999999</v>
      </c>
      <c r="AE227" s="27">
        <f t="shared" si="7"/>
        <v>33.159982193920236</v>
      </c>
    </row>
    <row r="228" spans="17:31" x14ac:dyDescent="0.25">
      <c r="Q228" s="41">
        <v>32.625599999999999</v>
      </c>
      <c r="R228" s="41">
        <v>0.20899999999999999</v>
      </c>
      <c r="S228" s="26">
        <f t="shared" si="6"/>
        <v>0.22300189292686792</v>
      </c>
      <c r="AC228" s="41">
        <v>2</v>
      </c>
      <c r="AD228" s="41">
        <v>32.625599999999999</v>
      </c>
      <c r="AE228" s="27">
        <f t="shared" si="7"/>
        <v>33.159982193920236</v>
      </c>
    </row>
    <row r="229" spans="17:31" x14ac:dyDescent="0.25">
      <c r="Q229" s="41">
        <v>32.625599999999999</v>
      </c>
      <c r="R229" s="41">
        <v>0.22600000000000001</v>
      </c>
      <c r="S229" s="26">
        <f t="shared" si="6"/>
        <v>0.22300189292686792</v>
      </c>
      <c r="AC229" s="41">
        <v>2</v>
      </c>
      <c r="AD229" s="41">
        <v>34.754399999999997</v>
      </c>
      <c r="AE229" s="27">
        <f t="shared" si="7"/>
        <v>33.159982193920236</v>
      </c>
    </row>
    <row r="230" spans="17:31" x14ac:dyDescent="0.25">
      <c r="Q230" s="41">
        <v>32.625599999999999</v>
      </c>
      <c r="R230" s="41">
        <v>0.24199999999999999</v>
      </c>
      <c r="S230" s="26">
        <f t="shared" si="6"/>
        <v>0.22300189292686792</v>
      </c>
      <c r="AC230" s="41">
        <v>2</v>
      </c>
      <c r="AD230" s="41">
        <v>36.883200000000002</v>
      </c>
      <c r="AE230" s="27">
        <f t="shared" si="7"/>
        <v>33.159982193920236</v>
      </c>
    </row>
    <row r="231" spans="17:31" x14ac:dyDescent="0.25">
      <c r="Q231" s="41">
        <v>32.625599999999999</v>
      </c>
      <c r="R231" s="41">
        <v>0.23499999999999999</v>
      </c>
      <c r="S231" s="26">
        <f t="shared" si="6"/>
        <v>0.22300189292686792</v>
      </c>
      <c r="AC231" s="41">
        <v>2</v>
      </c>
      <c r="AD231" s="41">
        <v>33.69</v>
      </c>
      <c r="AE231" s="27">
        <f t="shared" si="7"/>
        <v>33.159982193920236</v>
      </c>
    </row>
    <row r="232" spans="17:31" x14ac:dyDescent="0.25">
      <c r="Q232" s="41">
        <v>32.625599999999999</v>
      </c>
      <c r="R232" s="41">
        <v>0.20300000000000001</v>
      </c>
      <c r="S232" s="26">
        <f t="shared" si="6"/>
        <v>0.22300189292686792</v>
      </c>
      <c r="AC232" s="41">
        <v>2</v>
      </c>
      <c r="AD232" s="41">
        <v>34.754399999999997</v>
      </c>
      <c r="AE232" s="27">
        <f t="shared" si="7"/>
        <v>33.159982193920236</v>
      </c>
    </row>
    <row r="233" spans="17:31" x14ac:dyDescent="0.25">
      <c r="Q233" s="41">
        <v>32.625599999999999</v>
      </c>
      <c r="R233" s="41">
        <v>0.222</v>
      </c>
      <c r="S233" s="26">
        <f t="shared" si="6"/>
        <v>0.22300189292686792</v>
      </c>
      <c r="AC233" s="41">
        <v>2</v>
      </c>
      <c r="AD233" s="41">
        <v>35.818800000000003</v>
      </c>
      <c r="AE233" s="27">
        <f t="shared" si="7"/>
        <v>33.159982193920236</v>
      </c>
    </row>
    <row r="234" spans="17:31" x14ac:dyDescent="0.25">
      <c r="Q234" s="41">
        <v>32.625599999999999</v>
      </c>
      <c r="R234" s="41">
        <v>0.23599999999999999</v>
      </c>
      <c r="S234" s="26">
        <f t="shared" si="6"/>
        <v>0.22300189292686792</v>
      </c>
      <c r="AC234" s="41">
        <v>2</v>
      </c>
      <c r="AD234" s="41">
        <v>36.883200000000002</v>
      </c>
      <c r="AE234" s="27">
        <f t="shared" si="7"/>
        <v>33.159982193920236</v>
      </c>
    </row>
    <row r="235" spans="17:31" x14ac:dyDescent="0.25">
      <c r="Q235" s="41">
        <v>32.625599999999999</v>
      </c>
      <c r="R235" s="41">
        <v>0.21299999999999999</v>
      </c>
      <c r="S235" s="26">
        <f t="shared" si="6"/>
        <v>0.22300189292686792</v>
      </c>
      <c r="AC235" s="41">
        <v>2</v>
      </c>
      <c r="AD235" s="41">
        <v>34.754399999999997</v>
      </c>
      <c r="AE235" s="27">
        <f t="shared" si="7"/>
        <v>33.159982193920236</v>
      </c>
    </row>
    <row r="236" spans="17:31" x14ac:dyDescent="0.25">
      <c r="Q236" s="41">
        <v>32.625599999999999</v>
      </c>
      <c r="R236" s="41">
        <v>0.22700000000000001</v>
      </c>
      <c r="S236" s="26">
        <f t="shared" si="6"/>
        <v>0.22300189292686792</v>
      </c>
      <c r="AC236" s="41">
        <v>2</v>
      </c>
      <c r="AD236" s="41">
        <v>36.883200000000002</v>
      </c>
      <c r="AE236" s="27">
        <f t="shared" si="7"/>
        <v>33.159982193920236</v>
      </c>
    </row>
    <row r="237" spans="17:31" x14ac:dyDescent="0.25">
      <c r="Q237" s="41">
        <v>32.625599999999999</v>
      </c>
      <c r="R237" s="41">
        <v>0.218</v>
      </c>
      <c r="S237" s="26">
        <f t="shared" si="6"/>
        <v>0.22300189292686792</v>
      </c>
      <c r="AC237" s="41">
        <v>2</v>
      </c>
      <c r="AD237" s="41">
        <v>33.69</v>
      </c>
      <c r="AE237" s="27">
        <f t="shared" si="7"/>
        <v>33.159982193920236</v>
      </c>
    </row>
    <row r="238" spans="17:31" x14ac:dyDescent="0.25">
      <c r="Q238" s="41">
        <v>32.625599999999999</v>
      </c>
      <c r="R238" s="41">
        <v>0.222</v>
      </c>
      <c r="S238" s="26">
        <f t="shared" si="6"/>
        <v>0.22300189292686792</v>
      </c>
      <c r="AC238" s="41">
        <v>2</v>
      </c>
      <c r="AD238" s="41">
        <v>33.69</v>
      </c>
      <c r="AE238" s="27">
        <f t="shared" si="7"/>
        <v>33.159982193920236</v>
      </c>
    </row>
    <row r="239" spans="17:31" x14ac:dyDescent="0.25">
      <c r="Q239" s="41">
        <v>33.69</v>
      </c>
      <c r="R239" s="41">
        <v>0.215</v>
      </c>
      <c r="S239" s="26">
        <f t="shared" si="6"/>
        <v>0.24693058387865055</v>
      </c>
      <c r="AC239" s="41">
        <v>2</v>
      </c>
      <c r="AD239" s="41">
        <v>34.754399999999997</v>
      </c>
      <c r="AE239" s="27">
        <f t="shared" si="7"/>
        <v>33.159982193920236</v>
      </c>
    </row>
    <row r="240" spans="17:31" x14ac:dyDescent="0.25">
      <c r="Q240" s="41">
        <v>33.69</v>
      </c>
      <c r="R240" s="41">
        <v>0.26500000000000001</v>
      </c>
      <c r="S240" s="26">
        <f t="shared" si="6"/>
        <v>0.24693058387865055</v>
      </c>
      <c r="AC240" s="41">
        <v>2</v>
      </c>
      <c r="AD240" s="41">
        <v>32.625599999999999</v>
      </c>
      <c r="AE240" s="27">
        <f t="shared" si="7"/>
        <v>33.159982193920236</v>
      </c>
    </row>
    <row r="241" spans="17:31" x14ac:dyDescent="0.25">
      <c r="Q241" s="41">
        <v>33.69</v>
      </c>
      <c r="R241" s="41">
        <v>0.23</v>
      </c>
      <c r="S241" s="26">
        <f t="shared" si="6"/>
        <v>0.24693058387865055</v>
      </c>
      <c r="AC241" s="41">
        <v>2</v>
      </c>
      <c r="AD241" s="41">
        <v>35.818800000000003</v>
      </c>
      <c r="AE241" s="27">
        <f t="shared" si="7"/>
        <v>33.159982193920236</v>
      </c>
    </row>
    <row r="242" spans="17:31" x14ac:dyDescent="0.25">
      <c r="Q242" s="41">
        <v>33.69</v>
      </c>
      <c r="R242" s="41">
        <v>0.36</v>
      </c>
      <c r="S242" s="26">
        <f t="shared" si="6"/>
        <v>0.24693058387865055</v>
      </c>
      <c r="AC242" s="41">
        <v>2</v>
      </c>
      <c r="AD242" s="41">
        <v>33.69</v>
      </c>
      <c r="AE242" s="27">
        <f t="shared" si="7"/>
        <v>33.159982193920236</v>
      </c>
    </row>
    <row r="243" spans="17:31" x14ac:dyDescent="0.25">
      <c r="Q243" s="41">
        <v>33.69</v>
      </c>
      <c r="R243" s="41">
        <v>0.25800000000000001</v>
      </c>
      <c r="S243" s="26">
        <f t="shared" si="6"/>
        <v>0.24693058387865055</v>
      </c>
      <c r="AC243" s="41">
        <v>2</v>
      </c>
      <c r="AD243" s="41">
        <v>33.69</v>
      </c>
      <c r="AE243" s="27">
        <f t="shared" si="7"/>
        <v>33.159982193920236</v>
      </c>
    </row>
    <row r="244" spans="17:31" x14ac:dyDescent="0.25">
      <c r="Q244" s="41">
        <v>33.69</v>
      </c>
      <c r="R244" s="41">
        <v>0.24</v>
      </c>
      <c r="S244" s="26">
        <f t="shared" si="6"/>
        <v>0.24693058387865055</v>
      </c>
      <c r="AC244" s="41">
        <v>2</v>
      </c>
      <c r="AD244" s="41">
        <v>33.69</v>
      </c>
      <c r="AE244" s="27">
        <f t="shared" si="7"/>
        <v>33.159982193920236</v>
      </c>
    </row>
    <row r="245" spans="17:31" x14ac:dyDescent="0.25">
      <c r="Q245" s="41">
        <v>33.69</v>
      </c>
      <c r="R245" s="41">
        <v>0.28999999999999998</v>
      </c>
      <c r="S245" s="26">
        <f t="shared" si="6"/>
        <v>0.24693058387865055</v>
      </c>
      <c r="AC245" s="41">
        <v>2</v>
      </c>
      <c r="AD245" s="41">
        <v>34.754399999999997</v>
      </c>
      <c r="AE245" s="27">
        <f t="shared" si="7"/>
        <v>33.159982193920236</v>
      </c>
    </row>
    <row r="246" spans="17:31" x14ac:dyDescent="0.25">
      <c r="Q246" s="41">
        <v>33.69</v>
      </c>
      <c r="R246" s="41">
        <v>0.27900000000000003</v>
      </c>
      <c r="S246" s="26">
        <f t="shared" si="6"/>
        <v>0.24693058387865055</v>
      </c>
      <c r="AC246" s="41">
        <v>2</v>
      </c>
      <c r="AD246" s="41">
        <v>32.625599999999999</v>
      </c>
      <c r="AE246" s="27">
        <f t="shared" si="7"/>
        <v>33.159982193920236</v>
      </c>
    </row>
    <row r="247" spans="17:31" x14ac:dyDescent="0.25">
      <c r="Q247" s="41">
        <v>33.69</v>
      </c>
      <c r="R247" s="41">
        <v>0.22</v>
      </c>
      <c r="S247" s="26">
        <f t="shared" si="6"/>
        <v>0.24693058387865055</v>
      </c>
      <c r="AC247" s="41">
        <v>2</v>
      </c>
      <c r="AD247" s="41">
        <v>33.69</v>
      </c>
      <c r="AE247" s="27">
        <f t="shared" si="7"/>
        <v>33.159982193920236</v>
      </c>
    </row>
    <row r="248" spans="17:31" x14ac:dyDescent="0.25">
      <c r="Q248" s="41">
        <v>33.69</v>
      </c>
      <c r="R248" s="41">
        <v>0.23</v>
      </c>
      <c r="S248" s="26">
        <f t="shared" si="6"/>
        <v>0.24693058387865055</v>
      </c>
      <c r="AC248" s="41">
        <v>2</v>
      </c>
      <c r="AD248" s="41">
        <v>32.625599999999999</v>
      </c>
      <c r="AE248" s="27">
        <f t="shared" si="7"/>
        <v>33.159982193920236</v>
      </c>
    </row>
    <row r="249" spans="17:31" x14ac:dyDescent="0.25">
      <c r="Q249" s="41">
        <v>33.69</v>
      </c>
      <c r="R249" s="41">
        <v>0.26500000000000001</v>
      </c>
      <c r="S249" s="26">
        <f t="shared" si="6"/>
        <v>0.24693058387865055</v>
      </c>
      <c r="AC249" s="41">
        <v>2</v>
      </c>
      <c r="AD249" s="41">
        <v>39.012</v>
      </c>
      <c r="AE249" s="27">
        <f t="shared" si="7"/>
        <v>33.159982193920236</v>
      </c>
    </row>
    <row r="250" spans="17:31" x14ac:dyDescent="0.25">
      <c r="Q250" s="41">
        <v>33.69</v>
      </c>
      <c r="R250" s="41">
        <v>0.23499999999999999</v>
      </c>
      <c r="S250" s="26">
        <f t="shared" si="6"/>
        <v>0.24693058387865055</v>
      </c>
      <c r="AC250" s="41">
        <v>2</v>
      </c>
      <c r="AD250" s="41">
        <v>36.883200000000002</v>
      </c>
      <c r="AE250" s="27">
        <f t="shared" si="7"/>
        <v>33.159982193920236</v>
      </c>
    </row>
    <row r="251" spans="17:31" x14ac:dyDescent="0.25">
      <c r="Q251" s="41">
        <v>33.69</v>
      </c>
      <c r="R251" s="41">
        <v>0.24</v>
      </c>
      <c r="S251" s="26">
        <f t="shared" si="6"/>
        <v>0.24693058387865055</v>
      </c>
      <c r="AC251" s="41">
        <v>2</v>
      </c>
      <c r="AD251" s="41">
        <v>28.367999999999999</v>
      </c>
      <c r="AE251" s="27">
        <f t="shared" si="7"/>
        <v>33.159982193920236</v>
      </c>
    </row>
    <row r="252" spans="17:31" x14ac:dyDescent="0.25">
      <c r="Q252" s="41">
        <v>33.69</v>
      </c>
      <c r="R252" s="41">
        <v>0.24</v>
      </c>
      <c r="S252" s="26">
        <f t="shared" si="6"/>
        <v>0.24693058387865055</v>
      </c>
      <c r="AC252" s="41">
        <v>2</v>
      </c>
      <c r="AD252" s="41">
        <v>29.432400000000001</v>
      </c>
      <c r="AE252" s="27">
        <f t="shared" si="7"/>
        <v>33.159982193920236</v>
      </c>
    </row>
    <row r="253" spans="17:31" x14ac:dyDescent="0.25">
      <c r="Q253" s="41">
        <v>33.69</v>
      </c>
      <c r="R253" s="41">
        <v>0.22</v>
      </c>
      <c r="S253" s="26">
        <f t="shared" si="6"/>
        <v>0.24693058387865055</v>
      </c>
      <c r="AC253" s="41">
        <v>2</v>
      </c>
      <c r="AD253" s="41">
        <v>30.4968</v>
      </c>
      <c r="AE253" s="27">
        <f t="shared" si="7"/>
        <v>33.159982193920236</v>
      </c>
    </row>
    <row r="254" spans="17:31" x14ac:dyDescent="0.25">
      <c r="Q254" s="41">
        <v>33.69</v>
      </c>
      <c r="R254" s="41">
        <v>0.245</v>
      </c>
      <c r="S254" s="26">
        <f t="shared" si="6"/>
        <v>0.24693058387865055</v>
      </c>
      <c r="AC254" s="41">
        <v>2</v>
      </c>
      <c r="AD254" s="41">
        <v>29.432400000000001</v>
      </c>
      <c r="AE254" s="27">
        <f t="shared" si="7"/>
        <v>33.159982193920236</v>
      </c>
    </row>
    <row r="255" spans="17:31" x14ac:dyDescent="0.25">
      <c r="Q255" s="41">
        <v>33.69</v>
      </c>
      <c r="R255" s="41">
        <v>0.21</v>
      </c>
      <c r="S255" s="26">
        <f t="shared" si="6"/>
        <v>0.24693058387865055</v>
      </c>
      <c r="AC255" s="41">
        <v>2</v>
      </c>
      <c r="AD255" s="41">
        <v>28.367999999999999</v>
      </c>
      <c r="AE255" s="27">
        <f t="shared" si="7"/>
        <v>33.159982193920236</v>
      </c>
    </row>
    <row r="256" spans="17:31" x14ac:dyDescent="0.25">
      <c r="Q256" s="41">
        <v>33.69</v>
      </c>
      <c r="R256" s="41">
        <v>0.25</v>
      </c>
      <c r="S256" s="26">
        <f t="shared" si="6"/>
        <v>0.24693058387865055</v>
      </c>
      <c r="AC256" s="41">
        <v>2</v>
      </c>
      <c r="AD256" s="41">
        <v>29.432400000000001</v>
      </c>
      <c r="AE256" s="27">
        <f t="shared" si="7"/>
        <v>33.159982193920236</v>
      </c>
    </row>
    <row r="257" spans="17:31" x14ac:dyDescent="0.25">
      <c r="Q257" s="41">
        <v>33.69</v>
      </c>
      <c r="R257" s="41">
        <v>0.215</v>
      </c>
      <c r="S257" s="26">
        <f t="shared" si="6"/>
        <v>0.24693058387865055</v>
      </c>
      <c r="AC257" s="41">
        <v>2</v>
      </c>
      <c r="AD257" s="41">
        <v>29.432400000000001</v>
      </c>
      <c r="AE257" s="27">
        <f t="shared" si="7"/>
        <v>33.159982193920236</v>
      </c>
    </row>
    <row r="258" spans="17:31" x14ac:dyDescent="0.25">
      <c r="Q258" s="41">
        <v>33.69</v>
      </c>
      <c r="R258" s="41">
        <v>0.22</v>
      </c>
      <c r="S258" s="26">
        <f t="shared" si="6"/>
        <v>0.24693058387865055</v>
      </c>
      <c r="AC258" s="41">
        <v>2</v>
      </c>
      <c r="AD258" s="41">
        <v>32.625599999999999</v>
      </c>
      <c r="AE258" s="27">
        <f t="shared" si="7"/>
        <v>33.159982193920236</v>
      </c>
    </row>
    <row r="259" spans="17:31" x14ac:dyDescent="0.25">
      <c r="Q259" s="41">
        <v>33.69</v>
      </c>
      <c r="R259" s="41">
        <v>0.23</v>
      </c>
      <c r="S259" s="26">
        <f t="shared" si="6"/>
        <v>0.24693058387865055</v>
      </c>
      <c r="AC259" s="41">
        <v>2</v>
      </c>
      <c r="AD259" s="41">
        <v>29.432400000000001</v>
      </c>
      <c r="AE259" s="27">
        <f t="shared" si="7"/>
        <v>33.159982193920236</v>
      </c>
    </row>
    <row r="260" spans="17:31" x14ac:dyDescent="0.25">
      <c r="Q260" s="41">
        <v>33.69</v>
      </c>
      <c r="R260" s="41">
        <v>0.245</v>
      </c>
      <c r="S260" s="26">
        <f t="shared" si="6"/>
        <v>0.24693058387865055</v>
      </c>
      <c r="AC260" s="41">
        <v>2</v>
      </c>
      <c r="AD260" s="41">
        <v>28.367999999999999</v>
      </c>
      <c r="AE260" s="27">
        <f t="shared" si="7"/>
        <v>33.159982193920236</v>
      </c>
    </row>
    <row r="261" spans="17:31" x14ac:dyDescent="0.25">
      <c r="Q261" s="41">
        <v>33.69</v>
      </c>
      <c r="R261" s="41">
        <v>0.255</v>
      </c>
      <c r="S261" s="26">
        <f t="shared" si="6"/>
        <v>0.24693058387865055</v>
      </c>
      <c r="AC261" s="41">
        <v>2</v>
      </c>
      <c r="AD261" s="41">
        <v>37.947600000000001</v>
      </c>
      <c r="AE261" s="27">
        <f t="shared" si="7"/>
        <v>33.159982193920236</v>
      </c>
    </row>
    <row r="262" spans="17:31" x14ac:dyDescent="0.25">
      <c r="Q262" s="41">
        <v>33.69</v>
      </c>
      <c r="R262" s="41">
        <v>0.22500000000000001</v>
      </c>
      <c r="S262" s="26">
        <f t="shared" si="6"/>
        <v>0.24693058387865055</v>
      </c>
      <c r="AC262" s="41">
        <v>2</v>
      </c>
      <c r="AD262" s="41">
        <v>33.69</v>
      </c>
      <c r="AE262" s="27">
        <f t="shared" si="7"/>
        <v>33.159982193920236</v>
      </c>
    </row>
    <row r="263" spans="17:31" x14ac:dyDescent="0.25">
      <c r="Q263" s="41">
        <v>33.69</v>
      </c>
      <c r="R263" s="41">
        <v>0.24</v>
      </c>
      <c r="S263" s="26">
        <f t="shared" ref="S263:S326" si="8">$X$7*Q263^$X$5</f>
        <v>0.24693058387865055</v>
      </c>
      <c r="AC263" s="41">
        <v>2</v>
      </c>
      <c r="AD263" s="41">
        <v>32.625599999999999</v>
      </c>
      <c r="AE263" s="27">
        <f t="shared" ref="AE263:AE326" si="9">$X$25*(1-EXP(-$X$24*(AC263-$X$26)))</f>
        <v>33.159982193920236</v>
      </c>
    </row>
    <row r="264" spans="17:31" x14ac:dyDescent="0.25">
      <c r="Q264" s="41">
        <v>33.69</v>
      </c>
      <c r="R264" s="41">
        <v>0.21</v>
      </c>
      <c r="S264" s="26">
        <f t="shared" si="8"/>
        <v>0.24693058387865055</v>
      </c>
      <c r="AC264" s="41">
        <v>2</v>
      </c>
      <c r="AD264" s="41">
        <v>33.69</v>
      </c>
      <c r="AE264" s="27">
        <f t="shared" si="9"/>
        <v>33.159982193920236</v>
      </c>
    </row>
    <row r="265" spans="17:31" x14ac:dyDescent="0.25">
      <c r="Q265" s="41">
        <v>33.69</v>
      </c>
      <c r="R265" s="41">
        <v>0.26500000000000001</v>
      </c>
      <c r="S265" s="26">
        <f t="shared" si="8"/>
        <v>0.24693058387865055</v>
      </c>
      <c r="AC265" s="41">
        <v>2</v>
      </c>
      <c r="AD265" s="41">
        <v>33.69</v>
      </c>
      <c r="AE265" s="27">
        <f t="shared" si="9"/>
        <v>33.159982193920236</v>
      </c>
    </row>
    <row r="266" spans="17:31" x14ac:dyDescent="0.25">
      <c r="Q266" s="41">
        <v>33.69</v>
      </c>
      <c r="R266" s="41">
        <v>0.23</v>
      </c>
      <c r="S266" s="26">
        <f t="shared" si="8"/>
        <v>0.24693058387865055</v>
      </c>
      <c r="AC266" s="41">
        <v>2</v>
      </c>
      <c r="AD266" s="41">
        <v>37.947600000000001</v>
      </c>
      <c r="AE266" s="27">
        <f t="shared" si="9"/>
        <v>33.159982193920236</v>
      </c>
    </row>
    <row r="267" spans="17:31" x14ac:dyDescent="0.25">
      <c r="Q267" s="41">
        <v>33.69</v>
      </c>
      <c r="R267" s="41">
        <v>0.215</v>
      </c>
      <c r="S267" s="26">
        <f t="shared" si="8"/>
        <v>0.24693058387865055</v>
      </c>
      <c r="AC267" s="41">
        <v>2</v>
      </c>
      <c r="AD267" s="41">
        <v>36.883200000000002</v>
      </c>
      <c r="AE267" s="27">
        <f t="shared" si="9"/>
        <v>33.159982193920236</v>
      </c>
    </row>
    <row r="268" spans="17:31" x14ac:dyDescent="0.25">
      <c r="Q268" s="41">
        <v>33.69</v>
      </c>
      <c r="R268" s="41">
        <v>0.24299999999999999</v>
      </c>
      <c r="S268" s="26">
        <f t="shared" si="8"/>
        <v>0.24693058387865055</v>
      </c>
      <c r="AC268" s="41">
        <v>2</v>
      </c>
      <c r="AD268" s="41">
        <v>36.883200000000002</v>
      </c>
      <c r="AE268" s="27">
        <f t="shared" si="9"/>
        <v>33.159982193920236</v>
      </c>
    </row>
    <row r="269" spans="17:31" x14ac:dyDescent="0.25">
      <c r="Q269" s="41">
        <v>33.69</v>
      </c>
      <c r="R269" s="41">
        <v>0.252</v>
      </c>
      <c r="S269" s="26">
        <f t="shared" si="8"/>
        <v>0.24693058387865055</v>
      </c>
      <c r="AC269" s="41">
        <v>2</v>
      </c>
      <c r="AD269" s="41">
        <v>39.012</v>
      </c>
      <c r="AE269" s="27">
        <f t="shared" si="9"/>
        <v>33.159982193920236</v>
      </c>
    </row>
    <row r="270" spans="17:31" x14ac:dyDescent="0.25">
      <c r="Q270" s="41">
        <v>33.69</v>
      </c>
      <c r="R270" s="41">
        <v>0.23</v>
      </c>
      <c r="S270" s="26">
        <f t="shared" si="8"/>
        <v>0.24693058387865055</v>
      </c>
      <c r="AC270" s="41">
        <v>2</v>
      </c>
      <c r="AD270" s="41">
        <v>34.754399999999997</v>
      </c>
      <c r="AE270" s="27">
        <f t="shared" si="9"/>
        <v>33.159982193920236</v>
      </c>
    </row>
    <row r="271" spans="17:31" x14ac:dyDescent="0.25">
      <c r="Q271" s="41">
        <v>33.69</v>
      </c>
      <c r="R271" s="41">
        <v>0.25900000000000001</v>
      </c>
      <c r="S271" s="26">
        <f t="shared" si="8"/>
        <v>0.24693058387865055</v>
      </c>
      <c r="AC271" s="41">
        <v>2</v>
      </c>
      <c r="AD271" s="41">
        <v>34.754399999999997</v>
      </c>
      <c r="AE271" s="27">
        <f t="shared" si="9"/>
        <v>33.159982193920236</v>
      </c>
    </row>
    <row r="272" spans="17:31" x14ac:dyDescent="0.25">
      <c r="Q272" s="41">
        <v>33.69</v>
      </c>
      <c r="R272" s="41">
        <v>0.26300000000000001</v>
      </c>
      <c r="S272" s="26">
        <f t="shared" si="8"/>
        <v>0.24693058387865055</v>
      </c>
      <c r="AC272" s="41">
        <v>2</v>
      </c>
      <c r="AD272" s="41">
        <v>37.947600000000001</v>
      </c>
      <c r="AE272" s="27">
        <f t="shared" si="9"/>
        <v>33.159982193920236</v>
      </c>
    </row>
    <row r="273" spans="17:31" x14ac:dyDescent="0.25">
      <c r="Q273" s="41">
        <v>33.69</v>
      </c>
      <c r="R273" s="41">
        <v>0.23799999999999999</v>
      </c>
      <c r="S273" s="26">
        <f t="shared" si="8"/>
        <v>0.24693058387865055</v>
      </c>
      <c r="AC273" s="41">
        <v>2</v>
      </c>
      <c r="AD273" s="41">
        <v>33.69</v>
      </c>
      <c r="AE273" s="27">
        <f t="shared" si="9"/>
        <v>33.159982193920236</v>
      </c>
    </row>
    <row r="274" spans="17:31" x14ac:dyDescent="0.25">
      <c r="Q274" s="41">
        <v>33.69</v>
      </c>
      <c r="R274" s="41">
        <v>0.246</v>
      </c>
      <c r="S274" s="26">
        <f t="shared" si="8"/>
        <v>0.24693058387865055</v>
      </c>
      <c r="AC274" s="41">
        <v>2</v>
      </c>
      <c r="AD274" s="41">
        <v>34.754399999999997</v>
      </c>
      <c r="AE274" s="27">
        <f t="shared" si="9"/>
        <v>33.159982193920236</v>
      </c>
    </row>
    <row r="275" spans="17:31" x14ac:dyDescent="0.25">
      <c r="Q275" s="41">
        <v>33.69</v>
      </c>
      <c r="R275" s="41">
        <v>0.27800000000000002</v>
      </c>
      <c r="S275" s="26">
        <f t="shared" si="8"/>
        <v>0.24693058387865055</v>
      </c>
      <c r="AC275" s="41">
        <v>2</v>
      </c>
      <c r="AD275" s="41">
        <v>32.625599999999999</v>
      </c>
      <c r="AE275" s="27">
        <f t="shared" si="9"/>
        <v>33.159982193920236</v>
      </c>
    </row>
    <row r="276" spans="17:31" x14ac:dyDescent="0.25">
      <c r="Q276" s="41">
        <v>33.69</v>
      </c>
      <c r="R276" s="41">
        <v>0.28699999999999998</v>
      </c>
      <c r="S276" s="26">
        <f t="shared" si="8"/>
        <v>0.24693058387865055</v>
      </c>
      <c r="AC276" s="41">
        <v>2</v>
      </c>
      <c r="AD276" s="41">
        <v>32.625599999999999</v>
      </c>
      <c r="AE276" s="27">
        <f t="shared" si="9"/>
        <v>33.159982193920236</v>
      </c>
    </row>
    <row r="277" spans="17:31" x14ac:dyDescent="0.25">
      <c r="Q277" s="41">
        <v>33.69</v>
      </c>
      <c r="R277" s="41">
        <v>0.246</v>
      </c>
      <c r="S277" s="26">
        <f t="shared" si="8"/>
        <v>0.24693058387865055</v>
      </c>
      <c r="AC277" s="41">
        <v>2</v>
      </c>
      <c r="AD277" s="41">
        <v>39.012</v>
      </c>
      <c r="AE277" s="27">
        <f t="shared" si="9"/>
        <v>33.159982193920236</v>
      </c>
    </row>
    <row r="278" spans="17:31" x14ac:dyDescent="0.25">
      <c r="Q278" s="41">
        <v>33.69</v>
      </c>
      <c r="R278" s="41">
        <v>0.25900000000000001</v>
      </c>
      <c r="S278" s="26">
        <f t="shared" si="8"/>
        <v>0.24693058387865055</v>
      </c>
      <c r="AC278" s="41">
        <v>2</v>
      </c>
      <c r="AD278" s="41">
        <v>39.012</v>
      </c>
      <c r="AE278" s="27">
        <f t="shared" si="9"/>
        <v>33.159982193920236</v>
      </c>
    </row>
    <row r="279" spans="17:31" x14ac:dyDescent="0.25">
      <c r="Q279" s="41">
        <v>33.69</v>
      </c>
      <c r="R279" s="41">
        <v>0.26800000000000002</v>
      </c>
      <c r="S279" s="26">
        <f t="shared" si="8"/>
        <v>0.24693058387865055</v>
      </c>
      <c r="AC279" s="41">
        <v>2</v>
      </c>
      <c r="AD279" s="41">
        <v>37.947600000000001</v>
      </c>
      <c r="AE279" s="27">
        <f t="shared" si="9"/>
        <v>33.159982193920236</v>
      </c>
    </row>
    <row r="280" spans="17:31" x14ac:dyDescent="0.25">
      <c r="Q280" s="41">
        <v>34.754399999999997</v>
      </c>
      <c r="R280" s="41">
        <v>0.25</v>
      </c>
      <c r="S280" s="26">
        <f t="shared" si="8"/>
        <v>0.27256130044368276</v>
      </c>
      <c r="AC280" s="41">
        <v>2</v>
      </c>
      <c r="AD280" s="41">
        <v>39.012</v>
      </c>
      <c r="AE280" s="27">
        <f t="shared" si="9"/>
        <v>33.159982193920236</v>
      </c>
    </row>
    <row r="281" spans="17:31" x14ac:dyDescent="0.25">
      <c r="Q281" s="41">
        <v>34.754399999999997</v>
      </c>
      <c r="R281" s="41">
        <v>0.28000000000000003</v>
      </c>
      <c r="S281" s="26">
        <f t="shared" si="8"/>
        <v>0.27256130044368276</v>
      </c>
      <c r="AC281" s="41">
        <v>2</v>
      </c>
      <c r="AD281" s="41">
        <v>37.947600000000001</v>
      </c>
      <c r="AE281" s="27">
        <f t="shared" si="9"/>
        <v>33.159982193920236</v>
      </c>
    </row>
    <row r="282" spans="17:31" x14ac:dyDescent="0.25">
      <c r="Q282" s="41">
        <v>34.754399999999997</v>
      </c>
      <c r="R282" s="41">
        <v>0.31</v>
      </c>
      <c r="S282" s="26">
        <f t="shared" si="8"/>
        <v>0.27256130044368276</v>
      </c>
      <c r="AC282" s="41">
        <v>2</v>
      </c>
      <c r="AD282" s="41">
        <v>35.818800000000003</v>
      </c>
      <c r="AE282" s="27">
        <f t="shared" si="9"/>
        <v>33.159982193920236</v>
      </c>
    </row>
    <row r="283" spans="17:31" x14ac:dyDescent="0.25">
      <c r="Q283" s="41">
        <v>34.754399999999997</v>
      </c>
      <c r="R283" s="41">
        <v>0.27500000000000002</v>
      </c>
      <c r="S283" s="26">
        <f t="shared" si="8"/>
        <v>0.27256130044368276</v>
      </c>
      <c r="AC283" s="41">
        <v>2</v>
      </c>
      <c r="AD283" s="41">
        <v>36.883200000000002</v>
      </c>
      <c r="AE283" s="27">
        <f t="shared" si="9"/>
        <v>33.159982193920236</v>
      </c>
    </row>
    <row r="284" spans="17:31" x14ac:dyDescent="0.25">
      <c r="Q284" s="41">
        <v>34.754399999999997</v>
      </c>
      <c r="R284" s="41">
        <v>0.3</v>
      </c>
      <c r="S284" s="26">
        <f t="shared" si="8"/>
        <v>0.27256130044368276</v>
      </c>
      <c r="AC284" s="41">
        <v>2</v>
      </c>
      <c r="AD284" s="41">
        <v>36.883200000000002</v>
      </c>
      <c r="AE284" s="27">
        <f t="shared" si="9"/>
        <v>33.159982193920236</v>
      </c>
    </row>
    <row r="285" spans="17:31" x14ac:dyDescent="0.25">
      <c r="Q285" s="41">
        <v>34.754399999999997</v>
      </c>
      <c r="R285" s="41">
        <v>0.25</v>
      </c>
      <c r="S285" s="26">
        <f t="shared" si="8"/>
        <v>0.27256130044368276</v>
      </c>
      <c r="AC285" s="41">
        <v>2</v>
      </c>
      <c r="AD285" s="41">
        <v>35.818800000000003</v>
      </c>
      <c r="AE285" s="27">
        <f t="shared" si="9"/>
        <v>33.159982193920236</v>
      </c>
    </row>
    <row r="286" spans="17:31" x14ac:dyDescent="0.25">
      <c r="Q286" s="41">
        <v>34.754399999999997</v>
      </c>
      <c r="R286" s="41">
        <v>0.3</v>
      </c>
      <c r="S286" s="26">
        <f t="shared" si="8"/>
        <v>0.27256130044368276</v>
      </c>
      <c r="AC286" s="41">
        <v>2</v>
      </c>
      <c r="AD286" s="41">
        <v>37.947600000000001</v>
      </c>
      <c r="AE286" s="27">
        <f t="shared" si="9"/>
        <v>33.159982193920236</v>
      </c>
    </row>
    <row r="287" spans="17:31" x14ac:dyDescent="0.25">
      <c r="Q287" s="41">
        <v>34.754399999999997</v>
      </c>
      <c r="R287" s="41">
        <v>0.27300000000000002</v>
      </c>
      <c r="S287" s="26">
        <f t="shared" si="8"/>
        <v>0.27256130044368276</v>
      </c>
      <c r="AC287" s="41">
        <v>2</v>
      </c>
      <c r="AD287" s="41">
        <v>37.947600000000001</v>
      </c>
      <c r="AE287" s="27">
        <f t="shared" si="9"/>
        <v>33.159982193920236</v>
      </c>
    </row>
    <row r="288" spans="17:31" x14ac:dyDescent="0.25">
      <c r="Q288" s="41">
        <v>34.754399999999997</v>
      </c>
      <c r="R288" s="41">
        <v>0.30499999999999999</v>
      </c>
      <c r="S288" s="26">
        <f t="shared" si="8"/>
        <v>0.27256130044368276</v>
      </c>
      <c r="AC288" s="41">
        <v>2</v>
      </c>
      <c r="AD288" s="41">
        <v>34.754399999999997</v>
      </c>
      <c r="AE288" s="27">
        <f t="shared" si="9"/>
        <v>33.159982193920236</v>
      </c>
    </row>
    <row r="289" spans="17:31" x14ac:dyDescent="0.25">
      <c r="Q289" s="41">
        <v>34.754399999999997</v>
      </c>
      <c r="R289" s="41">
        <v>0.26</v>
      </c>
      <c r="S289" s="26">
        <f t="shared" si="8"/>
        <v>0.27256130044368276</v>
      </c>
      <c r="AC289" s="41">
        <v>2</v>
      </c>
      <c r="AD289" s="41">
        <v>33.69</v>
      </c>
      <c r="AE289" s="27">
        <f t="shared" si="9"/>
        <v>33.159982193920236</v>
      </c>
    </row>
    <row r="290" spans="17:31" x14ac:dyDescent="0.25">
      <c r="Q290" s="41">
        <v>34.754399999999997</v>
      </c>
      <c r="R290" s="41">
        <v>0.245</v>
      </c>
      <c r="S290" s="26">
        <f t="shared" si="8"/>
        <v>0.27256130044368276</v>
      </c>
      <c r="AC290" s="41">
        <v>2</v>
      </c>
      <c r="AD290" s="41">
        <v>33.69</v>
      </c>
      <c r="AE290" s="27">
        <f t="shared" si="9"/>
        <v>33.159982193920236</v>
      </c>
    </row>
    <row r="291" spans="17:31" x14ac:dyDescent="0.25">
      <c r="Q291" s="41">
        <v>34.754399999999997</v>
      </c>
      <c r="R291" s="41">
        <v>0.26500000000000001</v>
      </c>
      <c r="S291" s="26">
        <f t="shared" si="8"/>
        <v>0.27256130044368276</v>
      </c>
      <c r="AC291" s="41">
        <v>2</v>
      </c>
      <c r="AD291" s="41">
        <v>32.625599999999999</v>
      </c>
      <c r="AE291" s="27">
        <f t="shared" si="9"/>
        <v>33.159982193920236</v>
      </c>
    </row>
    <row r="292" spans="17:31" x14ac:dyDescent="0.25">
      <c r="Q292" s="41">
        <v>34.754399999999997</v>
      </c>
      <c r="R292" s="41">
        <v>0.25</v>
      </c>
      <c r="S292" s="26">
        <f t="shared" si="8"/>
        <v>0.27256130044368276</v>
      </c>
      <c r="AC292" s="41">
        <v>2</v>
      </c>
      <c r="AD292" s="41">
        <v>35.818800000000003</v>
      </c>
      <c r="AE292" s="27">
        <f t="shared" si="9"/>
        <v>33.159982193920236</v>
      </c>
    </row>
    <row r="293" spans="17:31" x14ac:dyDescent="0.25">
      <c r="Q293" s="41">
        <v>34.754399999999997</v>
      </c>
      <c r="R293" s="41">
        <v>0.29499999999999998</v>
      </c>
      <c r="S293" s="26">
        <f t="shared" si="8"/>
        <v>0.27256130044368276</v>
      </c>
      <c r="AC293" s="41">
        <v>2</v>
      </c>
      <c r="AD293" s="41">
        <v>34.754399999999997</v>
      </c>
      <c r="AE293" s="27">
        <f t="shared" si="9"/>
        <v>33.159982193920236</v>
      </c>
    </row>
    <row r="294" spans="17:31" x14ac:dyDescent="0.25">
      <c r="Q294" s="41">
        <v>34.754399999999997</v>
      </c>
      <c r="R294" s="41">
        <v>0.25</v>
      </c>
      <c r="S294" s="26">
        <f t="shared" si="8"/>
        <v>0.27256130044368276</v>
      </c>
      <c r="AC294" s="41">
        <v>2</v>
      </c>
      <c r="AD294" s="41">
        <v>34.754399999999997</v>
      </c>
      <c r="AE294" s="27">
        <f t="shared" si="9"/>
        <v>33.159982193920236</v>
      </c>
    </row>
    <row r="295" spans="17:31" x14ac:dyDescent="0.25">
      <c r="Q295" s="41">
        <v>34.754399999999997</v>
      </c>
      <c r="R295" s="41">
        <v>0.245</v>
      </c>
      <c r="S295" s="26">
        <f t="shared" si="8"/>
        <v>0.27256130044368276</v>
      </c>
      <c r="AC295" s="41">
        <v>2</v>
      </c>
      <c r="AD295" s="41">
        <v>34.754399999999997</v>
      </c>
      <c r="AE295" s="27">
        <f t="shared" si="9"/>
        <v>33.159982193920236</v>
      </c>
    </row>
    <row r="296" spans="17:31" x14ac:dyDescent="0.25">
      <c r="Q296" s="41">
        <v>34.754399999999997</v>
      </c>
      <c r="R296" s="41">
        <v>0.26</v>
      </c>
      <c r="S296" s="26">
        <f t="shared" si="8"/>
        <v>0.27256130044368276</v>
      </c>
      <c r="AC296" s="41">
        <v>2</v>
      </c>
      <c r="AD296" s="41">
        <v>35.818800000000003</v>
      </c>
      <c r="AE296" s="27">
        <f t="shared" si="9"/>
        <v>33.159982193920236</v>
      </c>
    </row>
    <row r="297" spans="17:31" x14ac:dyDescent="0.25">
      <c r="Q297" s="41">
        <v>34.754399999999997</v>
      </c>
      <c r="R297" s="41">
        <v>0.22</v>
      </c>
      <c r="S297" s="26">
        <f t="shared" si="8"/>
        <v>0.27256130044368276</v>
      </c>
      <c r="AC297" s="41">
        <v>2</v>
      </c>
      <c r="AD297" s="41">
        <v>33.69</v>
      </c>
      <c r="AE297" s="27">
        <f t="shared" si="9"/>
        <v>33.159982193920236</v>
      </c>
    </row>
    <row r="298" spans="17:31" x14ac:dyDescent="0.25">
      <c r="Q298" s="41">
        <v>34.754399999999997</v>
      </c>
      <c r="R298" s="41">
        <v>0.26500000000000001</v>
      </c>
      <c r="S298" s="26">
        <f t="shared" si="8"/>
        <v>0.27256130044368276</v>
      </c>
      <c r="AC298" s="41">
        <v>2</v>
      </c>
      <c r="AD298" s="41">
        <v>36.883200000000002</v>
      </c>
      <c r="AE298" s="27">
        <f t="shared" si="9"/>
        <v>33.159982193920236</v>
      </c>
    </row>
    <row r="299" spans="17:31" x14ac:dyDescent="0.25">
      <c r="Q299" s="41">
        <v>34.754399999999997</v>
      </c>
      <c r="R299" s="41">
        <v>0.27500000000000002</v>
      </c>
      <c r="S299" s="26">
        <f t="shared" si="8"/>
        <v>0.27256130044368276</v>
      </c>
      <c r="AC299" s="41">
        <v>2</v>
      </c>
      <c r="AD299" s="41">
        <v>37.947600000000001</v>
      </c>
      <c r="AE299" s="27">
        <f t="shared" si="9"/>
        <v>33.159982193920236</v>
      </c>
    </row>
    <row r="300" spans="17:31" x14ac:dyDescent="0.25">
      <c r="Q300" s="41">
        <v>34.754399999999997</v>
      </c>
      <c r="R300" s="41">
        <v>0.255</v>
      </c>
      <c r="S300" s="26">
        <f t="shared" si="8"/>
        <v>0.27256130044368276</v>
      </c>
      <c r="AC300" s="41">
        <v>2</v>
      </c>
      <c r="AD300" s="41">
        <v>36.883200000000002</v>
      </c>
      <c r="AE300" s="27">
        <f t="shared" si="9"/>
        <v>33.159982193920236</v>
      </c>
    </row>
    <row r="301" spans="17:31" x14ac:dyDescent="0.25">
      <c r="Q301" s="41">
        <v>34.754399999999997</v>
      </c>
      <c r="R301" s="41">
        <v>0.255</v>
      </c>
      <c r="S301" s="26">
        <f t="shared" si="8"/>
        <v>0.27256130044368276</v>
      </c>
      <c r="AC301" s="41">
        <v>2</v>
      </c>
      <c r="AD301" s="41">
        <v>33.69</v>
      </c>
      <c r="AE301" s="27">
        <f t="shared" si="9"/>
        <v>33.159982193920236</v>
      </c>
    </row>
    <row r="302" spans="17:31" x14ac:dyDescent="0.25">
      <c r="Q302" s="41">
        <v>34.754399999999997</v>
      </c>
      <c r="R302" s="41">
        <v>0.245</v>
      </c>
      <c r="S302" s="26">
        <f t="shared" si="8"/>
        <v>0.27256130044368276</v>
      </c>
      <c r="AC302" s="41">
        <v>2</v>
      </c>
      <c r="AD302" s="41">
        <v>37.947600000000001</v>
      </c>
      <c r="AE302" s="27">
        <f t="shared" si="9"/>
        <v>33.159982193920236</v>
      </c>
    </row>
    <row r="303" spans="17:31" x14ac:dyDescent="0.25">
      <c r="Q303" s="41">
        <v>34.754399999999997</v>
      </c>
      <c r="R303" s="41">
        <v>0.28499999999999998</v>
      </c>
      <c r="S303" s="26">
        <f t="shared" si="8"/>
        <v>0.27256130044368276</v>
      </c>
      <c r="AC303" s="41">
        <v>2</v>
      </c>
      <c r="AD303" s="41">
        <v>32.625599999999999</v>
      </c>
      <c r="AE303" s="27">
        <f t="shared" si="9"/>
        <v>33.159982193920236</v>
      </c>
    </row>
    <row r="304" spans="17:31" x14ac:dyDescent="0.25">
      <c r="Q304" s="41">
        <v>34.754399999999997</v>
      </c>
      <c r="R304" s="41">
        <v>0.30499999999999999</v>
      </c>
      <c r="S304" s="26">
        <f t="shared" si="8"/>
        <v>0.27256130044368276</v>
      </c>
      <c r="AC304" s="41">
        <v>2</v>
      </c>
      <c r="AD304" s="41">
        <v>36.883200000000002</v>
      </c>
      <c r="AE304" s="27">
        <f t="shared" si="9"/>
        <v>33.159982193920236</v>
      </c>
    </row>
    <row r="305" spans="17:31" x14ac:dyDescent="0.25">
      <c r="Q305" s="41">
        <v>34.754399999999997</v>
      </c>
      <c r="R305" s="41">
        <v>0.26</v>
      </c>
      <c r="S305" s="26">
        <f t="shared" si="8"/>
        <v>0.27256130044368276</v>
      </c>
      <c r="AC305" s="41">
        <v>2</v>
      </c>
      <c r="AD305" s="41">
        <v>36.883200000000002</v>
      </c>
      <c r="AE305" s="27">
        <f t="shared" si="9"/>
        <v>33.159982193920236</v>
      </c>
    </row>
    <row r="306" spans="17:31" x14ac:dyDescent="0.25">
      <c r="Q306" s="41">
        <v>34.754399999999997</v>
      </c>
      <c r="R306" s="41">
        <v>0.27700000000000002</v>
      </c>
      <c r="S306" s="26">
        <f t="shared" si="8"/>
        <v>0.27256130044368276</v>
      </c>
      <c r="AC306" s="41">
        <v>2</v>
      </c>
      <c r="AD306" s="41">
        <v>36.883200000000002</v>
      </c>
      <c r="AE306" s="27">
        <f t="shared" si="9"/>
        <v>33.159982193920236</v>
      </c>
    </row>
    <row r="307" spans="17:31" x14ac:dyDescent="0.25">
      <c r="Q307" s="41">
        <v>34.754399999999997</v>
      </c>
      <c r="R307" s="41">
        <v>0.25900000000000001</v>
      </c>
      <c r="S307" s="26">
        <f t="shared" si="8"/>
        <v>0.27256130044368276</v>
      </c>
      <c r="AC307" s="41">
        <v>2</v>
      </c>
      <c r="AD307" s="41">
        <v>35.818800000000003</v>
      </c>
      <c r="AE307" s="27">
        <f t="shared" si="9"/>
        <v>33.159982193920236</v>
      </c>
    </row>
    <row r="308" spans="17:31" x14ac:dyDescent="0.25">
      <c r="Q308" s="41">
        <v>34.754399999999997</v>
      </c>
      <c r="R308" s="41">
        <v>0.30399999999999999</v>
      </c>
      <c r="S308" s="26">
        <f t="shared" si="8"/>
        <v>0.27256130044368276</v>
      </c>
      <c r="AC308" s="41">
        <v>2</v>
      </c>
      <c r="AD308" s="41">
        <v>33.69</v>
      </c>
      <c r="AE308" s="27">
        <f t="shared" si="9"/>
        <v>33.159982193920236</v>
      </c>
    </row>
    <row r="309" spans="17:31" x14ac:dyDescent="0.25">
      <c r="Q309" s="41">
        <v>34.754399999999997</v>
      </c>
      <c r="R309" s="41">
        <v>0.27500000000000002</v>
      </c>
      <c r="S309" s="26">
        <f t="shared" si="8"/>
        <v>0.27256130044368276</v>
      </c>
      <c r="AC309" s="41">
        <v>2</v>
      </c>
      <c r="AD309" s="41">
        <v>35.818800000000003</v>
      </c>
      <c r="AE309" s="27">
        <f t="shared" si="9"/>
        <v>33.159982193920236</v>
      </c>
    </row>
    <row r="310" spans="17:31" x14ac:dyDescent="0.25">
      <c r="Q310" s="41">
        <v>34.754399999999997</v>
      </c>
      <c r="R310" s="41">
        <v>0.29699999999999999</v>
      </c>
      <c r="S310" s="26">
        <f t="shared" si="8"/>
        <v>0.27256130044368276</v>
      </c>
      <c r="AC310" s="41">
        <v>2</v>
      </c>
      <c r="AD310" s="41">
        <v>36.883200000000002</v>
      </c>
      <c r="AE310" s="27">
        <f t="shared" si="9"/>
        <v>33.159982193920236</v>
      </c>
    </row>
    <row r="311" spans="17:31" x14ac:dyDescent="0.25">
      <c r="Q311" s="41">
        <v>34.754399999999997</v>
      </c>
      <c r="R311" s="41">
        <v>0.28399999999999997</v>
      </c>
      <c r="S311" s="26">
        <f t="shared" si="8"/>
        <v>0.27256130044368276</v>
      </c>
      <c r="AC311" s="41">
        <v>2</v>
      </c>
      <c r="AD311" s="41">
        <v>34.754399999999997</v>
      </c>
      <c r="AE311" s="27">
        <f t="shared" si="9"/>
        <v>33.159982193920236</v>
      </c>
    </row>
    <row r="312" spans="17:31" x14ac:dyDescent="0.25">
      <c r="Q312" s="41">
        <v>34.754399999999997</v>
      </c>
      <c r="R312" s="41">
        <v>0.3</v>
      </c>
      <c r="S312" s="26">
        <f t="shared" si="8"/>
        <v>0.27256130044368276</v>
      </c>
      <c r="AC312" s="41">
        <v>2</v>
      </c>
      <c r="AD312" s="41">
        <v>37.947600000000001</v>
      </c>
      <c r="AE312" s="27">
        <f t="shared" si="9"/>
        <v>33.159982193920236</v>
      </c>
    </row>
    <row r="313" spans="17:31" x14ac:dyDescent="0.25">
      <c r="Q313" s="41">
        <v>34.754399999999997</v>
      </c>
      <c r="R313" s="41">
        <v>0.27100000000000002</v>
      </c>
      <c r="S313" s="26">
        <f t="shared" si="8"/>
        <v>0.27256130044368276</v>
      </c>
      <c r="AC313" s="41">
        <v>2</v>
      </c>
      <c r="AD313" s="41">
        <v>35.818800000000003</v>
      </c>
      <c r="AE313" s="27">
        <f t="shared" si="9"/>
        <v>33.159982193920236</v>
      </c>
    </row>
    <row r="314" spans="17:31" x14ac:dyDescent="0.25">
      <c r="Q314" s="41">
        <v>34.754399999999997</v>
      </c>
      <c r="R314" s="41">
        <v>0.28199999999999997</v>
      </c>
      <c r="S314" s="26">
        <f t="shared" si="8"/>
        <v>0.27256130044368276</v>
      </c>
      <c r="AC314" s="41">
        <v>2</v>
      </c>
      <c r="AD314" s="41">
        <v>35.818800000000003</v>
      </c>
      <c r="AE314" s="27">
        <f t="shared" si="9"/>
        <v>33.159982193920236</v>
      </c>
    </row>
    <row r="315" spans="17:31" x14ac:dyDescent="0.25">
      <c r="Q315" s="41">
        <v>34.754399999999997</v>
      </c>
      <c r="R315" s="41">
        <v>0.26200000000000001</v>
      </c>
      <c r="S315" s="26">
        <f t="shared" si="8"/>
        <v>0.27256130044368276</v>
      </c>
      <c r="AC315" s="41">
        <v>2</v>
      </c>
      <c r="AD315" s="41">
        <v>36.883200000000002</v>
      </c>
      <c r="AE315" s="27">
        <f t="shared" si="9"/>
        <v>33.159982193920236</v>
      </c>
    </row>
    <row r="316" spans="17:31" x14ac:dyDescent="0.25">
      <c r="Q316" s="41">
        <v>34.754399999999997</v>
      </c>
      <c r="R316" s="41">
        <v>0.26700000000000002</v>
      </c>
      <c r="S316" s="26">
        <f t="shared" si="8"/>
        <v>0.27256130044368276</v>
      </c>
      <c r="AC316" s="41">
        <v>2</v>
      </c>
      <c r="AD316" s="41">
        <v>34.754399999999997</v>
      </c>
      <c r="AE316" s="27">
        <f t="shared" si="9"/>
        <v>33.159982193920236</v>
      </c>
    </row>
    <row r="317" spans="17:31" x14ac:dyDescent="0.25">
      <c r="Q317" s="41">
        <v>34.754399999999997</v>
      </c>
      <c r="R317" s="41">
        <v>0.29299999999999998</v>
      </c>
      <c r="S317" s="26">
        <f t="shared" si="8"/>
        <v>0.27256130044368276</v>
      </c>
      <c r="AC317" s="41">
        <v>2</v>
      </c>
      <c r="AD317" s="41">
        <v>35.818800000000003</v>
      </c>
      <c r="AE317" s="27">
        <f t="shared" si="9"/>
        <v>33.159982193920236</v>
      </c>
    </row>
    <row r="318" spans="17:31" x14ac:dyDescent="0.25">
      <c r="Q318" s="41">
        <v>34.754399999999997</v>
      </c>
      <c r="R318" s="41">
        <v>0.27</v>
      </c>
      <c r="S318" s="26">
        <f t="shared" si="8"/>
        <v>0.27256130044368276</v>
      </c>
      <c r="AC318" s="41">
        <v>2</v>
      </c>
      <c r="AD318" s="41">
        <v>33.69</v>
      </c>
      <c r="AE318" s="27">
        <f t="shared" si="9"/>
        <v>33.159982193920236</v>
      </c>
    </row>
    <row r="319" spans="17:31" x14ac:dyDescent="0.25">
      <c r="Q319" s="41">
        <v>35.818800000000003</v>
      </c>
      <c r="R319" s="41">
        <v>0.32</v>
      </c>
      <c r="S319" s="26">
        <f t="shared" si="8"/>
        <v>0.29995739368434848</v>
      </c>
      <c r="AC319" s="41">
        <v>2</v>
      </c>
      <c r="AD319" s="41">
        <v>36.883200000000002</v>
      </c>
      <c r="AE319" s="27">
        <f t="shared" si="9"/>
        <v>33.159982193920236</v>
      </c>
    </row>
    <row r="320" spans="17:31" x14ac:dyDescent="0.25">
      <c r="Q320" s="41">
        <v>35.818800000000003</v>
      </c>
      <c r="R320" s="41">
        <v>0.315</v>
      </c>
      <c r="S320" s="26">
        <f t="shared" si="8"/>
        <v>0.29995739368434848</v>
      </c>
      <c r="AC320" s="41">
        <v>2</v>
      </c>
      <c r="AD320" s="41">
        <v>43.269599999999997</v>
      </c>
      <c r="AE320" s="27">
        <f t="shared" si="9"/>
        <v>33.159982193920236</v>
      </c>
    </row>
    <row r="321" spans="17:31" x14ac:dyDescent="0.25">
      <c r="Q321" s="41">
        <v>35.818800000000003</v>
      </c>
      <c r="R321" s="41">
        <v>0.3</v>
      </c>
      <c r="S321" s="26">
        <f t="shared" si="8"/>
        <v>0.29995739368434848</v>
      </c>
      <c r="AC321" s="41">
        <v>2</v>
      </c>
      <c r="AD321" s="41">
        <v>34.754399999999997</v>
      </c>
      <c r="AE321" s="27">
        <f t="shared" si="9"/>
        <v>33.159982193920236</v>
      </c>
    </row>
    <row r="322" spans="17:31" x14ac:dyDescent="0.25">
      <c r="Q322" s="41">
        <v>35.818800000000003</v>
      </c>
      <c r="R322" s="41">
        <v>0.28000000000000003</v>
      </c>
      <c r="S322" s="26">
        <f t="shared" si="8"/>
        <v>0.29995739368434848</v>
      </c>
      <c r="AC322" s="41">
        <v>2</v>
      </c>
      <c r="AD322" s="41">
        <v>27.303599999999999</v>
      </c>
      <c r="AE322" s="27">
        <f t="shared" si="9"/>
        <v>33.159982193920236</v>
      </c>
    </row>
    <row r="323" spans="17:31" x14ac:dyDescent="0.25">
      <c r="Q323" s="41">
        <v>35.818800000000003</v>
      </c>
      <c r="R323" s="41">
        <v>0.32</v>
      </c>
      <c r="S323" s="26">
        <f t="shared" si="8"/>
        <v>0.29995739368434848</v>
      </c>
      <c r="AC323" s="41">
        <v>2</v>
      </c>
      <c r="AD323" s="41">
        <v>28.367999999999999</v>
      </c>
      <c r="AE323" s="27">
        <f t="shared" si="9"/>
        <v>33.159982193920236</v>
      </c>
    </row>
    <row r="324" spans="17:31" x14ac:dyDescent="0.25">
      <c r="Q324" s="41">
        <v>35.818800000000003</v>
      </c>
      <c r="R324" s="41">
        <v>0.27500000000000002</v>
      </c>
      <c r="S324" s="26">
        <f t="shared" si="8"/>
        <v>0.29995739368434848</v>
      </c>
      <c r="AC324" s="41">
        <v>2</v>
      </c>
      <c r="AD324" s="41">
        <v>28.367999999999999</v>
      </c>
      <c r="AE324" s="27">
        <f t="shared" si="9"/>
        <v>33.159982193920236</v>
      </c>
    </row>
    <row r="325" spans="17:31" x14ac:dyDescent="0.25">
      <c r="Q325" s="41">
        <v>35.818800000000003</v>
      </c>
      <c r="R325" s="41">
        <v>0.3</v>
      </c>
      <c r="S325" s="26">
        <f t="shared" si="8"/>
        <v>0.29995739368434848</v>
      </c>
      <c r="AC325" s="41">
        <v>2</v>
      </c>
      <c r="AD325" s="41">
        <v>29.432400000000001</v>
      </c>
      <c r="AE325" s="27">
        <f t="shared" si="9"/>
        <v>33.159982193920236</v>
      </c>
    </row>
    <row r="326" spans="17:31" x14ac:dyDescent="0.25">
      <c r="Q326" s="41">
        <v>35.818800000000003</v>
      </c>
      <c r="R326" s="41">
        <v>0.27</v>
      </c>
      <c r="S326" s="26">
        <f t="shared" si="8"/>
        <v>0.29995739368434848</v>
      </c>
      <c r="AC326" s="41">
        <v>2</v>
      </c>
      <c r="AD326" s="41">
        <v>29.432400000000001</v>
      </c>
      <c r="AE326" s="27">
        <f t="shared" si="9"/>
        <v>33.159982193920236</v>
      </c>
    </row>
    <row r="327" spans="17:31" x14ac:dyDescent="0.25">
      <c r="Q327" s="41">
        <v>35.818800000000003</v>
      </c>
      <c r="R327" s="41">
        <v>0.29399999999999998</v>
      </c>
      <c r="S327" s="26">
        <f t="shared" ref="S327:S390" si="10">$X$7*Q327^$X$5</f>
        <v>0.29995739368434848</v>
      </c>
      <c r="AC327" s="41">
        <v>2</v>
      </c>
      <c r="AD327" s="41">
        <v>29.432400000000001</v>
      </c>
      <c r="AE327" s="27">
        <f t="shared" ref="AE327:AE390" si="11">$X$25*(1-EXP(-$X$24*(AC327-$X$26)))</f>
        <v>33.159982193920236</v>
      </c>
    </row>
    <row r="328" spans="17:31" x14ac:dyDescent="0.25">
      <c r="Q328" s="41">
        <v>35.818800000000003</v>
      </c>
      <c r="R328" s="41">
        <v>0.312</v>
      </c>
      <c r="S328" s="26">
        <f t="shared" si="10"/>
        <v>0.29995739368434848</v>
      </c>
      <c r="AC328" s="41">
        <v>2</v>
      </c>
      <c r="AD328" s="41">
        <v>29.432400000000001</v>
      </c>
      <c r="AE328" s="27">
        <f t="shared" si="11"/>
        <v>33.159982193920236</v>
      </c>
    </row>
    <row r="329" spans="17:31" x14ac:dyDescent="0.25">
      <c r="Q329" s="41">
        <v>35.818800000000003</v>
      </c>
      <c r="R329" s="41">
        <v>0.22800000000000001</v>
      </c>
      <c r="S329" s="26">
        <f t="shared" si="10"/>
        <v>0.29995739368434848</v>
      </c>
      <c r="AC329" s="41">
        <v>2</v>
      </c>
      <c r="AD329" s="41">
        <v>29.432400000000001</v>
      </c>
      <c r="AE329" s="27">
        <f t="shared" si="11"/>
        <v>33.159982193920236</v>
      </c>
    </row>
    <row r="330" spans="17:31" x14ac:dyDescent="0.25">
      <c r="Q330" s="41">
        <v>35.818800000000003</v>
      </c>
      <c r="R330" s="41">
        <v>0.308</v>
      </c>
      <c r="S330" s="26">
        <f t="shared" si="10"/>
        <v>0.29995739368434848</v>
      </c>
      <c r="AC330" s="41">
        <v>2</v>
      </c>
      <c r="AD330" s="41">
        <v>30.4968</v>
      </c>
      <c r="AE330" s="27">
        <f t="shared" si="11"/>
        <v>33.159982193920236</v>
      </c>
    </row>
    <row r="331" spans="17:31" x14ac:dyDescent="0.25">
      <c r="Q331" s="41">
        <v>35.818800000000003</v>
      </c>
      <c r="R331" s="41">
        <v>0.27</v>
      </c>
      <c r="S331" s="26">
        <f t="shared" si="10"/>
        <v>0.29995739368434848</v>
      </c>
      <c r="AC331" s="41">
        <v>2</v>
      </c>
      <c r="AD331" s="41">
        <v>30.4968</v>
      </c>
      <c r="AE331" s="27">
        <f t="shared" si="11"/>
        <v>33.159982193920236</v>
      </c>
    </row>
    <row r="332" spans="17:31" x14ac:dyDescent="0.25">
      <c r="Q332" s="41">
        <v>35.818800000000003</v>
      </c>
      <c r="R332" s="41">
        <v>0.27500000000000002</v>
      </c>
      <c r="S332" s="26">
        <f t="shared" si="10"/>
        <v>0.29995739368434848</v>
      </c>
      <c r="AC332" s="41">
        <v>2</v>
      </c>
      <c r="AD332" s="41">
        <v>30.4968</v>
      </c>
      <c r="AE332" s="27">
        <f t="shared" si="11"/>
        <v>33.159982193920236</v>
      </c>
    </row>
    <row r="333" spans="17:31" x14ac:dyDescent="0.25">
      <c r="Q333" s="41">
        <v>35.818800000000003</v>
      </c>
      <c r="R333" s="41">
        <v>0.3</v>
      </c>
      <c r="S333" s="26">
        <f t="shared" si="10"/>
        <v>0.29995739368434848</v>
      </c>
      <c r="AC333" s="41">
        <v>2</v>
      </c>
      <c r="AD333" s="41">
        <v>30.4968</v>
      </c>
      <c r="AE333" s="27">
        <f t="shared" si="11"/>
        <v>33.159982193920236</v>
      </c>
    </row>
    <row r="334" spans="17:31" x14ac:dyDescent="0.25">
      <c r="Q334" s="41">
        <v>35.818800000000003</v>
      </c>
      <c r="R334" s="41">
        <v>0.28000000000000003</v>
      </c>
      <c r="S334" s="26">
        <f t="shared" si="10"/>
        <v>0.29995739368434848</v>
      </c>
      <c r="AC334" s="41">
        <v>2</v>
      </c>
      <c r="AD334" s="41">
        <v>30.4968</v>
      </c>
      <c r="AE334" s="27">
        <f t="shared" si="11"/>
        <v>33.159982193920236</v>
      </c>
    </row>
    <row r="335" spans="17:31" x14ac:dyDescent="0.25">
      <c r="Q335" s="41">
        <v>35.818800000000003</v>
      </c>
      <c r="R335" s="41">
        <v>0.28499999999999998</v>
      </c>
      <c r="S335" s="26">
        <f t="shared" si="10"/>
        <v>0.29995739368434848</v>
      </c>
      <c r="AC335" s="41">
        <v>2</v>
      </c>
      <c r="AD335" s="41">
        <v>30.4968</v>
      </c>
      <c r="AE335" s="27">
        <f t="shared" si="11"/>
        <v>33.159982193920236</v>
      </c>
    </row>
    <row r="336" spans="17:31" x14ac:dyDescent="0.25">
      <c r="Q336" s="41">
        <v>35.818800000000003</v>
      </c>
      <c r="R336" s="41">
        <v>0.23</v>
      </c>
      <c r="S336" s="26">
        <f t="shared" si="10"/>
        <v>0.29995739368434848</v>
      </c>
      <c r="AC336" s="41">
        <v>2</v>
      </c>
      <c r="AD336" s="41">
        <v>30.4968</v>
      </c>
      <c r="AE336" s="27">
        <f t="shared" si="11"/>
        <v>33.159982193920236</v>
      </c>
    </row>
    <row r="337" spans="17:31" x14ac:dyDescent="0.25">
      <c r="Q337" s="41">
        <v>35.818800000000003</v>
      </c>
      <c r="R337" s="41">
        <v>0.27500000000000002</v>
      </c>
      <c r="S337" s="26">
        <f t="shared" si="10"/>
        <v>0.29995739368434848</v>
      </c>
      <c r="AC337" s="41">
        <v>2</v>
      </c>
      <c r="AD337" s="41">
        <v>30.4968</v>
      </c>
      <c r="AE337" s="27">
        <f t="shared" si="11"/>
        <v>33.159982193920236</v>
      </c>
    </row>
    <row r="338" spans="17:31" x14ac:dyDescent="0.25">
      <c r="Q338" s="41">
        <v>35.818800000000003</v>
      </c>
      <c r="R338" s="41">
        <v>0.28999999999999998</v>
      </c>
      <c r="S338" s="26">
        <f t="shared" si="10"/>
        <v>0.29995739368434848</v>
      </c>
      <c r="AC338" s="41">
        <v>2</v>
      </c>
      <c r="AD338" s="41">
        <v>31.561199999999999</v>
      </c>
      <c r="AE338" s="27">
        <f t="shared" si="11"/>
        <v>33.159982193920236</v>
      </c>
    </row>
    <row r="339" spans="17:31" x14ac:dyDescent="0.25">
      <c r="Q339" s="41">
        <v>35.818800000000003</v>
      </c>
      <c r="R339" s="41">
        <v>0.28999999999999998</v>
      </c>
      <c r="S339" s="26">
        <f t="shared" si="10"/>
        <v>0.29995739368434848</v>
      </c>
      <c r="AC339" s="41">
        <v>2</v>
      </c>
      <c r="AD339" s="41">
        <v>31.561199999999999</v>
      </c>
      <c r="AE339" s="27">
        <f t="shared" si="11"/>
        <v>33.159982193920236</v>
      </c>
    </row>
    <row r="340" spans="17:31" x14ac:dyDescent="0.25">
      <c r="Q340" s="41">
        <v>35.818800000000003</v>
      </c>
      <c r="R340" s="41">
        <v>0.31900000000000001</v>
      </c>
      <c r="S340" s="26">
        <f t="shared" si="10"/>
        <v>0.29995739368434848</v>
      </c>
      <c r="AC340" s="41">
        <v>2</v>
      </c>
      <c r="AD340" s="41">
        <v>31.561199999999999</v>
      </c>
      <c r="AE340" s="27">
        <f t="shared" si="11"/>
        <v>33.159982193920236</v>
      </c>
    </row>
    <row r="341" spans="17:31" x14ac:dyDescent="0.25">
      <c r="Q341" s="41">
        <v>35.818800000000003</v>
      </c>
      <c r="R341" s="41">
        <v>0.29499999999999998</v>
      </c>
      <c r="S341" s="26">
        <f t="shared" si="10"/>
        <v>0.29995739368434848</v>
      </c>
      <c r="AC341" s="41">
        <v>2</v>
      </c>
      <c r="AD341" s="41">
        <v>31.561199999999999</v>
      </c>
      <c r="AE341" s="27">
        <f t="shared" si="11"/>
        <v>33.159982193920236</v>
      </c>
    </row>
    <row r="342" spans="17:31" x14ac:dyDescent="0.25">
      <c r="Q342" s="41">
        <v>35.818800000000003</v>
      </c>
      <c r="R342" s="41">
        <v>0.29499999999999998</v>
      </c>
      <c r="S342" s="26">
        <f t="shared" si="10"/>
        <v>0.29995739368434848</v>
      </c>
      <c r="AC342" s="41">
        <v>2</v>
      </c>
      <c r="AD342" s="41">
        <v>31.561199999999999</v>
      </c>
      <c r="AE342" s="27">
        <f t="shared" si="11"/>
        <v>33.159982193920236</v>
      </c>
    </row>
    <row r="343" spans="17:31" x14ac:dyDescent="0.25">
      <c r="Q343" s="41">
        <v>35.818800000000003</v>
      </c>
      <c r="R343" s="41">
        <v>0.313</v>
      </c>
      <c r="S343" s="26">
        <f t="shared" si="10"/>
        <v>0.29995739368434848</v>
      </c>
      <c r="AC343" s="41">
        <v>2</v>
      </c>
      <c r="AD343" s="41">
        <v>31.561199999999999</v>
      </c>
      <c r="AE343" s="27">
        <f t="shared" si="11"/>
        <v>33.159982193920236</v>
      </c>
    </row>
    <row r="344" spans="17:31" x14ac:dyDescent="0.25">
      <c r="Q344" s="41">
        <v>35.818800000000003</v>
      </c>
      <c r="R344" s="41">
        <v>0.29199999999999998</v>
      </c>
      <c r="S344" s="26">
        <f t="shared" si="10"/>
        <v>0.29995739368434848</v>
      </c>
      <c r="AC344" s="41">
        <v>2</v>
      </c>
      <c r="AD344" s="41">
        <v>31.561199999999999</v>
      </c>
      <c r="AE344" s="27">
        <f t="shared" si="11"/>
        <v>33.159982193920236</v>
      </c>
    </row>
    <row r="345" spans="17:31" x14ac:dyDescent="0.25">
      <c r="Q345" s="41">
        <v>35.818800000000003</v>
      </c>
      <c r="R345" s="41">
        <v>0.30199999999999999</v>
      </c>
      <c r="S345" s="26">
        <f t="shared" si="10"/>
        <v>0.29995739368434848</v>
      </c>
      <c r="AC345" s="41">
        <v>2</v>
      </c>
      <c r="AD345" s="41">
        <v>31.561199999999999</v>
      </c>
      <c r="AE345" s="27">
        <f t="shared" si="11"/>
        <v>33.159982193920236</v>
      </c>
    </row>
    <row r="346" spans="17:31" x14ac:dyDescent="0.25">
      <c r="Q346" s="41">
        <v>35.818800000000003</v>
      </c>
      <c r="R346" s="41">
        <v>0.41699999999999998</v>
      </c>
      <c r="S346" s="26">
        <f t="shared" si="10"/>
        <v>0.29995739368434848</v>
      </c>
      <c r="AC346" s="41">
        <v>2</v>
      </c>
      <c r="AD346" s="41">
        <v>32.625599999999999</v>
      </c>
      <c r="AE346" s="27">
        <f t="shared" si="11"/>
        <v>33.159982193920236</v>
      </c>
    </row>
    <row r="347" spans="17:31" x14ac:dyDescent="0.25">
      <c r="Q347" s="41">
        <v>35.818800000000003</v>
      </c>
      <c r="R347" s="41">
        <v>0.31</v>
      </c>
      <c r="S347" s="26">
        <f t="shared" si="10"/>
        <v>0.29995739368434848</v>
      </c>
      <c r="AC347" s="41">
        <v>2</v>
      </c>
      <c r="AD347" s="41">
        <v>32.625599999999999</v>
      </c>
      <c r="AE347" s="27">
        <f t="shared" si="11"/>
        <v>33.159982193920236</v>
      </c>
    </row>
    <row r="348" spans="17:31" x14ac:dyDescent="0.25">
      <c r="Q348" s="41">
        <v>35.818800000000003</v>
      </c>
      <c r="R348" s="41">
        <v>0.316</v>
      </c>
      <c r="S348" s="26">
        <f t="shared" si="10"/>
        <v>0.29995739368434848</v>
      </c>
      <c r="AC348" s="41">
        <v>2</v>
      </c>
      <c r="AD348" s="41">
        <v>32.625599999999999</v>
      </c>
      <c r="AE348" s="27">
        <f t="shared" si="11"/>
        <v>33.159982193920236</v>
      </c>
    </row>
    <row r="349" spans="17:31" x14ac:dyDescent="0.25">
      <c r="Q349" s="41">
        <v>35.818800000000003</v>
      </c>
      <c r="R349" s="41">
        <v>0.33900000000000002</v>
      </c>
      <c r="S349" s="26">
        <f t="shared" si="10"/>
        <v>0.29995739368434848</v>
      </c>
      <c r="AC349" s="41">
        <v>2</v>
      </c>
      <c r="AD349" s="41">
        <v>32.625599999999999</v>
      </c>
      <c r="AE349" s="27">
        <f t="shared" si="11"/>
        <v>33.159982193920236</v>
      </c>
    </row>
    <row r="350" spans="17:31" x14ac:dyDescent="0.25">
      <c r="Q350" s="41">
        <v>35.818800000000003</v>
      </c>
      <c r="R350" s="41">
        <v>0.371</v>
      </c>
      <c r="S350" s="26">
        <f t="shared" si="10"/>
        <v>0.29995739368434848</v>
      </c>
      <c r="AC350" s="41">
        <v>2</v>
      </c>
      <c r="AD350" s="41">
        <v>32.625599999999999</v>
      </c>
      <c r="AE350" s="27">
        <f t="shared" si="11"/>
        <v>33.159982193920236</v>
      </c>
    </row>
    <row r="351" spans="17:31" x14ac:dyDescent="0.25">
      <c r="Q351" s="41">
        <v>36.883200000000002</v>
      </c>
      <c r="R351" s="41">
        <v>0.315</v>
      </c>
      <c r="S351" s="26">
        <f t="shared" si="10"/>
        <v>0.32918255504818811</v>
      </c>
      <c r="AC351" s="41">
        <v>2</v>
      </c>
      <c r="AD351" s="41">
        <v>32.625599999999999</v>
      </c>
      <c r="AE351" s="27">
        <f t="shared" si="11"/>
        <v>33.159982193920236</v>
      </c>
    </row>
    <row r="352" spans="17:31" x14ac:dyDescent="0.25">
      <c r="Q352" s="41">
        <v>36.883200000000002</v>
      </c>
      <c r="R352" s="41">
        <v>0.27</v>
      </c>
      <c r="S352" s="26">
        <f t="shared" si="10"/>
        <v>0.32918255504818811</v>
      </c>
      <c r="AC352" s="41">
        <v>2</v>
      </c>
      <c r="AD352" s="41">
        <v>32.625599999999999</v>
      </c>
      <c r="AE352" s="27">
        <f t="shared" si="11"/>
        <v>33.159982193920236</v>
      </c>
    </row>
    <row r="353" spans="17:31" x14ac:dyDescent="0.25">
      <c r="Q353" s="41">
        <v>36.883200000000002</v>
      </c>
      <c r="R353" s="41">
        <v>0.33</v>
      </c>
      <c r="S353" s="26">
        <f t="shared" si="10"/>
        <v>0.32918255504818811</v>
      </c>
      <c r="AC353" s="41">
        <v>2</v>
      </c>
      <c r="AD353" s="41">
        <v>32.625599999999999</v>
      </c>
      <c r="AE353" s="27">
        <f t="shared" si="11"/>
        <v>33.159982193920236</v>
      </c>
    </row>
    <row r="354" spans="17:31" x14ac:dyDescent="0.25">
      <c r="Q354" s="41">
        <v>36.883200000000002</v>
      </c>
      <c r="R354" s="41">
        <v>0.35</v>
      </c>
      <c r="S354" s="26">
        <f t="shared" si="10"/>
        <v>0.32918255504818811</v>
      </c>
      <c r="AC354" s="41">
        <v>2</v>
      </c>
      <c r="AD354" s="41">
        <v>33.69</v>
      </c>
      <c r="AE354" s="27">
        <f t="shared" si="11"/>
        <v>33.159982193920236</v>
      </c>
    </row>
    <row r="355" spans="17:31" x14ac:dyDescent="0.25">
      <c r="Q355" s="41">
        <v>36.883200000000002</v>
      </c>
      <c r="R355" s="41">
        <v>0.33</v>
      </c>
      <c r="S355" s="26">
        <f t="shared" si="10"/>
        <v>0.32918255504818811</v>
      </c>
      <c r="AC355" s="41">
        <v>2</v>
      </c>
      <c r="AD355" s="41">
        <v>33.69</v>
      </c>
      <c r="AE355" s="27">
        <f t="shared" si="11"/>
        <v>33.159982193920236</v>
      </c>
    </row>
    <row r="356" spans="17:31" x14ac:dyDescent="0.25">
      <c r="Q356" s="41">
        <v>36.883200000000002</v>
      </c>
      <c r="R356" s="41">
        <v>0.33600000000000002</v>
      </c>
      <c r="S356" s="26">
        <f t="shared" si="10"/>
        <v>0.32918255504818811</v>
      </c>
      <c r="AC356" s="41">
        <v>2</v>
      </c>
      <c r="AD356" s="41">
        <v>33.69</v>
      </c>
      <c r="AE356" s="27">
        <f t="shared" si="11"/>
        <v>33.159982193920236</v>
      </c>
    </row>
    <row r="357" spans="17:31" x14ac:dyDescent="0.25">
      <c r="Q357" s="41">
        <v>36.883200000000002</v>
      </c>
      <c r="R357" s="41">
        <v>0.33800000000000002</v>
      </c>
      <c r="S357" s="26">
        <f t="shared" si="10"/>
        <v>0.32918255504818811</v>
      </c>
      <c r="AC357" s="41">
        <v>2</v>
      </c>
      <c r="AD357" s="41">
        <v>33.69</v>
      </c>
      <c r="AE357" s="27">
        <f t="shared" si="11"/>
        <v>33.159982193920236</v>
      </c>
    </row>
    <row r="358" spans="17:31" x14ac:dyDescent="0.25">
      <c r="Q358" s="41">
        <v>36.883200000000002</v>
      </c>
      <c r="R358" s="41">
        <v>0.3</v>
      </c>
      <c r="S358" s="26">
        <f t="shared" si="10"/>
        <v>0.32918255504818811</v>
      </c>
      <c r="AC358" s="41">
        <v>2</v>
      </c>
      <c r="AD358" s="41">
        <v>33.69</v>
      </c>
      <c r="AE358" s="27">
        <f t="shared" si="11"/>
        <v>33.159982193920236</v>
      </c>
    </row>
    <row r="359" spans="17:31" x14ac:dyDescent="0.25">
      <c r="Q359" s="41">
        <v>36.883200000000002</v>
      </c>
      <c r="R359" s="41">
        <v>0.28000000000000003</v>
      </c>
      <c r="S359" s="26">
        <f t="shared" si="10"/>
        <v>0.32918255504818811</v>
      </c>
      <c r="AC359" s="41">
        <v>2</v>
      </c>
      <c r="AD359" s="41">
        <v>33.69</v>
      </c>
      <c r="AE359" s="27">
        <f t="shared" si="11"/>
        <v>33.159982193920236</v>
      </c>
    </row>
    <row r="360" spans="17:31" x14ac:dyDescent="0.25">
      <c r="Q360" s="41">
        <v>36.883200000000002</v>
      </c>
      <c r="R360" s="41">
        <v>0.315</v>
      </c>
      <c r="S360" s="26">
        <f t="shared" si="10"/>
        <v>0.32918255504818811</v>
      </c>
      <c r="AC360" s="41">
        <v>2</v>
      </c>
      <c r="AD360" s="41">
        <v>33.69</v>
      </c>
      <c r="AE360" s="27">
        <f t="shared" si="11"/>
        <v>33.159982193920236</v>
      </c>
    </row>
    <row r="361" spans="17:31" x14ac:dyDescent="0.25">
      <c r="Q361" s="41">
        <v>36.883200000000002</v>
      </c>
      <c r="R361" s="41">
        <v>0.32600000000000001</v>
      </c>
      <c r="S361" s="26">
        <f t="shared" si="10"/>
        <v>0.32918255504818811</v>
      </c>
      <c r="AC361" s="41">
        <v>2</v>
      </c>
      <c r="AD361" s="41">
        <v>33.69</v>
      </c>
      <c r="AE361" s="27">
        <f t="shared" si="11"/>
        <v>33.159982193920236</v>
      </c>
    </row>
    <row r="362" spans="17:31" x14ac:dyDescent="0.25">
      <c r="Q362" s="41">
        <v>36.883200000000002</v>
      </c>
      <c r="R362" s="41">
        <v>0.36799999999999999</v>
      </c>
      <c r="S362" s="26">
        <f t="shared" si="10"/>
        <v>0.32918255504818811</v>
      </c>
      <c r="AC362" s="41">
        <v>2</v>
      </c>
      <c r="AD362" s="41">
        <v>34.754399999999997</v>
      </c>
      <c r="AE362" s="27">
        <f t="shared" si="11"/>
        <v>33.159982193920236</v>
      </c>
    </row>
    <row r="363" spans="17:31" x14ac:dyDescent="0.25">
      <c r="Q363" s="41">
        <v>36.883200000000002</v>
      </c>
      <c r="R363" s="41">
        <v>0.3</v>
      </c>
      <c r="S363" s="26">
        <f t="shared" si="10"/>
        <v>0.32918255504818811</v>
      </c>
      <c r="AC363" s="41">
        <v>2</v>
      </c>
      <c r="AD363" s="41">
        <v>34.754399999999997</v>
      </c>
      <c r="AE363" s="27">
        <f t="shared" si="11"/>
        <v>33.159982193920236</v>
      </c>
    </row>
    <row r="364" spans="17:31" x14ac:dyDescent="0.25">
      <c r="Q364" s="41">
        <v>36.883200000000002</v>
      </c>
      <c r="R364" s="41">
        <v>0.37</v>
      </c>
      <c r="S364" s="26">
        <f t="shared" si="10"/>
        <v>0.32918255504818811</v>
      </c>
      <c r="AC364" s="41">
        <v>2</v>
      </c>
      <c r="AD364" s="41">
        <v>34.754399999999997</v>
      </c>
      <c r="AE364" s="27">
        <f t="shared" si="11"/>
        <v>33.159982193920236</v>
      </c>
    </row>
    <row r="365" spans="17:31" x14ac:dyDescent="0.25">
      <c r="Q365" s="41">
        <v>36.883200000000002</v>
      </c>
      <c r="R365" s="41">
        <v>0.33</v>
      </c>
      <c r="S365" s="26">
        <f t="shared" si="10"/>
        <v>0.32918255504818811</v>
      </c>
      <c r="AC365" s="41">
        <v>2</v>
      </c>
      <c r="AD365" s="41">
        <v>34.754399999999997</v>
      </c>
      <c r="AE365" s="27">
        <f t="shared" si="11"/>
        <v>33.159982193920236</v>
      </c>
    </row>
    <row r="366" spans="17:31" x14ac:dyDescent="0.25">
      <c r="Q366" s="41">
        <v>36.883200000000002</v>
      </c>
      <c r="R366" s="41">
        <v>0.318</v>
      </c>
      <c r="S366" s="26">
        <f t="shared" si="10"/>
        <v>0.32918255504818811</v>
      </c>
      <c r="AC366" s="41">
        <v>2</v>
      </c>
      <c r="AD366" s="41">
        <v>34.754399999999997</v>
      </c>
      <c r="AE366" s="27">
        <f t="shared" si="11"/>
        <v>33.159982193920236</v>
      </c>
    </row>
    <row r="367" spans="17:31" x14ac:dyDescent="0.25">
      <c r="Q367" s="41">
        <v>36.883200000000002</v>
      </c>
      <c r="R367" s="41">
        <v>0.307</v>
      </c>
      <c r="S367" s="26">
        <f t="shared" si="10"/>
        <v>0.32918255504818811</v>
      </c>
      <c r="AC367" s="41">
        <v>2</v>
      </c>
      <c r="AD367" s="41">
        <v>35.818800000000003</v>
      </c>
      <c r="AE367" s="27">
        <f t="shared" si="11"/>
        <v>33.159982193920236</v>
      </c>
    </row>
    <row r="368" spans="17:31" x14ac:dyDescent="0.25">
      <c r="Q368" s="41">
        <v>36.883200000000002</v>
      </c>
      <c r="R368" s="41">
        <v>0.35799999999999998</v>
      </c>
      <c r="S368" s="26">
        <f t="shared" si="10"/>
        <v>0.32918255504818811</v>
      </c>
      <c r="AC368" s="41">
        <v>2</v>
      </c>
      <c r="AD368" s="41">
        <v>36.883200000000002</v>
      </c>
      <c r="AE368" s="27">
        <f t="shared" si="11"/>
        <v>33.159982193920236</v>
      </c>
    </row>
    <row r="369" spans="17:31" x14ac:dyDescent="0.25">
      <c r="Q369" s="41">
        <v>36.883200000000002</v>
      </c>
      <c r="R369" s="41">
        <v>0.34100000000000003</v>
      </c>
      <c r="S369" s="26">
        <f t="shared" si="10"/>
        <v>0.32918255504818811</v>
      </c>
      <c r="AC369" s="41">
        <v>2</v>
      </c>
      <c r="AD369" s="41">
        <v>30.4968</v>
      </c>
      <c r="AE369" s="27">
        <f t="shared" si="11"/>
        <v>33.159982193920236</v>
      </c>
    </row>
    <row r="370" spans="17:31" x14ac:dyDescent="0.25">
      <c r="Q370" s="41">
        <v>36.883200000000002</v>
      </c>
      <c r="R370" s="41">
        <v>0.38800000000000001</v>
      </c>
      <c r="S370" s="26">
        <f t="shared" si="10"/>
        <v>0.32918255504818811</v>
      </c>
      <c r="AC370" s="41">
        <v>2</v>
      </c>
      <c r="AD370" s="41">
        <v>30.4968</v>
      </c>
      <c r="AE370" s="27">
        <f t="shared" si="11"/>
        <v>33.159982193920236</v>
      </c>
    </row>
    <row r="371" spans="17:31" x14ac:dyDescent="0.25">
      <c r="Q371" s="41">
        <v>36.883200000000002</v>
      </c>
      <c r="R371" s="41">
        <v>0.37</v>
      </c>
      <c r="S371" s="26">
        <f t="shared" si="10"/>
        <v>0.32918255504818811</v>
      </c>
      <c r="AC371" s="41">
        <v>2</v>
      </c>
      <c r="AD371" s="41">
        <v>30.4968</v>
      </c>
      <c r="AE371" s="27">
        <f t="shared" si="11"/>
        <v>33.159982193920236</v>
      </c>
    </row>
    <row r="372" spans="17:31" x14ac:dyDescent="0.25">
      <c r="Q372" s="41">
        <v>36.883200000000002</v>
      </c>
      <c r="R372" s="41">
        <v>0.315</v>
      </c>
      <c r="S372" s="26">
        <f t="shared" si="10"/>
        <v>0.32918255504818811</v>
      </c>
      <c r="AC372" s="41">
        <v>2</v>
      </c>
      <c r="AD372" s="41">
        <v>31.561199999999999</v>
      </c>
      <c r="AE372" s="27">
        <f t="shared" si="11"/>
        <v>33.159982193920236</v>
      </c>
    </row>
    <row r="373" spans="17:31" x14ac:dyDescent="0.25">
      <c r="Q373" s="41">
        <v>36.883200000000002</v>
      </c>
      <c r="R373" s="41">
        <v>0.33500000000000002</v>
      </c>
      <c r="S373" s="26">
        <f t="shared" si="10"/>
        <v>0.32918255504818811</v>
      </c>
      <c r="AC373" s="41">
        <v>2</v>
      </c>
      <c r="AD373" s="41">
        <v>31.561199999999999</v>
      </c>
      <c r="AE373" s="27">
        <f t="shared" si="11"/>
        <v>33.159982193920236</v>
      </c>
    </row>
    <row r="374" spans="17:31" x14ac:dyDescent="0.25">
      <c r="Q374" s="41">
        <v>36.883200000000002</v>
      </c>
      <c r="R374" s="41">
        <v>0.314</v>
      </c>
      <c r="S374" s="26">
        <f t="shared" si="10"/>
        <v>0.32918255504818811</v>
      </c>
      <c r="AC374" s="41">
        <v>2</v>
      </c>
      <c r="AD374" s="41">
        <v>31.561199999999999</v>
      </c>
      <c r="AE374" s="27">
        <f t="shared" si="11"/>
        <v>33.159982193920236</v>
      </c>
    </row>
    <row r="375" spans="17:31" x14ac:dyDescent="0.25">
      <c r="Q375" s="41">
        <v>37.947600000000001</v>
      </c>
      <c r="R375" s="41">
        <v>0.33</v>
      </c>
      <c r="S375" s="26">
        <f t="shared" si="10"/>
        <v>0.36030080799571568</v>
      </c>
      <c r="AC375" s="41">
        <v>2</v>
      </c>
      <c r="AD375" s="41">
        <v>31.561199999999999</v>
      </c>
      <c r="AE375" s="27">
        <f t="shared" si="11"/>
        <v>33.159982193920236</v>
      </c>
    </row>
    <row r="376" spans="17:31" x14ac:dyDescent="0.25">
      <c r="Q376" s="41">
        <v>37.947600000000001</v>
      </c>
      <c r="R376" s="41">
        <v>0.34</v>
      </c>
      <c r="S376" s="26">
        <f t="shared" si="10"/>
        <v>0.36030080799571568</v>
      </c>
      <c r="AC376" s="41">
        <v>2</v>
      </c>
      <c r="AD376" s="41">
        <v>32.625599999999999</v>
      </c>
      <c r="AE376" s="27">
        <f t="shared" si="11"/>
        <v>33.159982193920236</v>
      </c>
    </row>
    <row r="377" spans="17:31" x14ac:dyDescent="0.25">
      <c r="Q377" s="41">
        <v>37.947600000000001</v>
      </c>
      <c r="R377" s="41">
        <v>0.35</v>
      </c>
      <c r="S377" s="26">
        <f t="shared" si="10"/>
        <v>0.36030080799571568</v>
      </c>
      <c r="AC377" s="41">
        <v>2</v>
      </c>
      <c r="AD377" s="41">
        <v>32.625599999999999</v>
      </c>
      <c r="AE377" s="27">
        <f t="shared" si="11"/>
        <v>33.159982193920236</v>
      </c>
    </row>
    <row r="378" spans="17:31" x14ac:dyDescent="0.25">
      <c r="Q378" s="41">
        <v>37.947600000000001</v>
      </c>
      <c r="R378" s="41">
        <v>0.34499999999999997</v>
      </c>
      <c r="S378" s="26">
        <f t="shared" si="10"/>
        <v>0.36030080799571568</v>
      </c>
      <c r="AC378" s="41">
        <v>2</v>
      </c>
      <c r="AD378" s="41">
        <v>32.625599999999999</v>
      </c>
      <c r="AE378" s="27">
        <f t="shared" si="11"/>
        <v>33.159982193920236</v>
      </c>
    </row>
    <row r="379" spans="17:31" x14ac:dyDescent="0.25">
      <c r="Q379" s="41">
        <v>37.947600000000001</v>
      </c>
      <c r="R379" s="41">
        <v>0.315</v>
      </c>
      <c r="S379" s="26">
        <f t="shared" si="10"/>
        <v>0.36030080799571568</v>
      </c>
      <c r="AC379" s="41">
        <v>2</v>
      </c>
      <c r="AD379" s="41">
        <v>32.625599999999999</v>
      </c>
      <c r="AE379" s="27">
        <f t="shared" si="11"/>
        <v>33.159982193920236</v>
      </c>
    </row>
    <row r="380" spans="17:31" x14ac:dyDescent="0.25">
      <c r="Q380" s="41">
        <v>37.947600000000001</v>
      </c>
      <c r="R380" s="41">
        <v>0.28499999999999998</v>
      </c>
      <c r="S380" s="26">
        <f t="shared" si="10"/>
        <v>0.36030080799571568</v>
      </c>
      <c r="AC380" s="41">
        <v>2</v>
      </c>
      <c r="AD380" s="41">
        <v>33.69</v>
      </c>
      <c r="AE380" s="27">
        <f t="shared" si="11"/>
        <v>33.159982193920236</v>
      </c>
    </row>
    <row r="381" spans="17:31" x14ac:dyDescent="0.25">
      <c r="Q381" s="41">
        <v>37.947600000000001</v>
      </c>
      <c r="R381" s="41">
        <v>0.378</v>
      </c>
      <c r="S381" s="26">
        <f t="shared" si="10"/>
        <v>0.36030080799571568</v>
      </c>
      <c r="AC381" s="41">
        <v>2</v>
      </c>
      <c r="AD381" s="41">
        <v>33.69</v>
      </c>
      <c r="AE381" s="27">
        <f t="shared" si="11"/>
        <v>33.159982193920236</v>
      </c>
    </row>
    <row r="382" spans="17:31" x14ac:dyDescent="0.25">
      <c r="Q382" s="41">
        <v>37.947600000000001</v>
      </c>
      <c r="R382" s="41">
        <v>0.28000000000000003</v>
      </c>
      <c r="S382" s="26">
        <f t="shared" si="10"/>
        <v>0.36030080799571568</v>
      </c>
      <c r="AC382" s="41">
        <v>2</v>
      </c>
      <c r="AD382" s="41">
        <v>33.69</v>
      </c>
      <c r="AE382" s="27">
        <f t="shared" si="11"/>
        <v>33.159982193920236</v>
      </c>
    </row>
    <row r="383" spans="17:31" x14ac:dyDescent="0.25">
      <c r="Q383" s="41">
        <v>37.947600000000001</v>
      </c>
      <c r="R383" s="41">
        <v>0.35</v>
      </c>
      <c r="S383" s="26">
        <f t="shared" si="10"/>
        <v>0.36030080799571568</v>
      </c>
      <c r="AC383" s="41">
        <v>2</v>
      </c>
      <c r="AD383" s="41">
        <v>33.69</v>
      </c>
      <c r="AE383" s="27">
        <f t="shared" si="11"/>
        <v>33.159982193920236</v>
      </c>
    </row>
    <row r="384" spans="17:31" x14ac:dyDescent="0.25">
      <c r="Q384" s="41">
        <v>37.947600000000001</v>
      </c>
      <c r="R384" s="41">
        <v>0.34599999999999997</v>
      </c>
      <c r="S384" s="26">
        <f t="shared" si="10"/>
        <v>0.36030080799571568</v>
      </c>
      <c r="AC384" s="41">
        <v>2</v>
      </c>
      <c r="AD384" s="41">
        <v>34.754399999999997</v>
      </c>
      <c r="AE384" s="27">
        <f t="shared" si="11"/>
        <v>33.159982193920236</v>
      </c>
    </row>
    <row r="385" spans="17:31" x14ac:dyDescent="0.25">
      <c r="Q385" s="41">
        <v>37.947600000000001</v>
      </c>
      <c r="R385" s="41">
        <v>0.36199999999999999</v>
      </c>
      <c r="S385" s="26">
        <f t="shared" si="10"/>
        <v>0.36030080799571568</v>
      </c>
      <c r="AC385" s="41">
        <v>2</v>
      </c>
      <c r="AD385" s="41">
        <v>34.754399999999997</v>
      </c>
      <c r="AE385" s="27">
        <f t="shared" si="11"/>
        <v>33.159982193920236</v>
      </c>
    </row>
    <row r="386" spans="17:31" x14ac:dyDescent="0.25">
      <c r="Q386" s="41">
        <v>37.947600000000001</v>
      </c>
      <c r="R386" s="41">
        <v>0.36499999999999999</v>
      </c>
      <c r="S386" s="26">
        <f t="shared" si="10"/>
        <v>0.36030080799571568</v>
      </c>
      <c r="AC386" s="41">
        <v>2</v>
      </c>
      <c r="AD386" s="41">
        <v>34.754399999999997</v>
      </c>
      <c r="AE386" s="27">
        <f t="shared" si="11"/>
        <v>33.159982193920236</v>
      </c>
    </row>
    <row r="387" spans="17:31" x14ac:dyDescent="0.25">
      <c r="Q387" s="41">
        <v>37.947600000000001</v>
      </c>
      <c r="R387" s="41">
        <v>0.33900000000000002</v>
      </c>
      <c r="S387" s="26">
        <f t="shared" si="10"/>
        <v>0.36030080799571568</v>
      </c>
      <c r="AC387" s="41">
        <v>2</v>
      </c>
      <c r="AD387" s="41">
        <v>34.754399999999997</v>
      </c>
      <c r="AE387" s="27">
        <f t="shared" si="11"/>
        <v>33.159982193920236</v>
      </c>
    </row>
    <row r="388" spans="17:31" x14ac:dyDescent="0.25">
      <c r="Q388" s="41">
        <v>37.947600000000001</v>
      </c>
      <c r="R388" s="41">
        <v>0.36</v>
      </c>
      <c r="S388" s="26">
        <f t="shared" si="10"/>
        <v>0.36030080799571568</v>
      </c>
      <c r="AC388" s="41">
        <v>2</v>
      </c>
      <c r="AD388" s="41">
        <v>34.754399999999997</v>
      </c>
      <c r="AE388" s="27">
        <f t="shared" si="11"/>
        <v>33.159982193920236</v>
      </c>
    </row>
    <row r="389" spans="17:31" x14ac:dyDescent="0.25">
      <c r="Q389" s="41">
        <v>37.947600000000001</v>
      </c>
      <c r="R389" s="41">
        <v>0.36299999999999999</v>
      </c>
      <c r="S389" s="26">
        <f t="shared" si="10"/>
        <v>0.36030080799571568</v>
      </c>
      <c r="AC389" s="41">
        <v>2</v>
      </c>
      <c r="AD389" s="41">
        <v>35.818800000000003</v>
      </c>
      <c r="AE389" s="27">
        <f t="shared" si="11"/>
        <v>33.159982193920236</v>
      </c>
    </row>
    <row r="390" spans="17:31" x14ac:dyDescent="0.25">
      <c r="Q390" s="41">
        <v>37.947600000000001</v>
      </c>
      <c r="R390" s="41">
        <v>0.34499999999999997</v>
      </c>
      <c r="S390" s="26">
        <f t="shared" si="10"/>
        <v>0.36030080799571568</v>
      </c>
      <c r="AC390" s="41">
        <v>2</v>
      </c>
      <c r="AD390" s="41">
        <v>27.303599999999999</v>
      </c>
      <c r="AE390" s="27">
        <f t="shared" si="11"/>
        <v>33.159982193920236</v>
      </c>
    </row>
    <row r="391" spans="17:31" x14ac:dyDescent="0.25">
      <c r="Q391" s="41">
        <v>37.947600000000001</v>
      </c>
      <c r="R391" s="41">
        <v>0.34100000000000003</v>
      </c>
      <c r="S391" s="26">
        <f t="shared" ref="S391:S454" si="12">$X$7*Q391^$X$5</f>
        <v>0.36030080799571568</v>
      </c>
      <c r="AC391" s="41">
        <v>2</v>
      </c>
      <c r="AD391" s="41">
        <v>28.367999999999999</v>
      </c>
      <c r="AE391" s="27">
        <f t="shared" ref="AE391:AE454" si="13">$X$25*(1-EXP(-$X$24*(AC391-$X$26)))</f>
        <v>33.159982193920236</v>
      </c>
    </row>
    <row r="392" spans="17:31" x14ac:dyDescent="0.25">
      <c r="Q392" s="41">
        <v>37.947600000000001</v>
      </c>
      <c r="R392" s="41">
        <v>0.373</v>
      </c>
      <c r="S392" s="26">
        <f t="shared" si="12"/>
        <v>0.36030080799571568</v>
      </c>
      <c r="AC392" s="41">
        <v>2</v>
      </c>
      <c r="AD392" s="41">
        <v>29.432400000000001</v>
      </c>
      <c r="AE392" s="27">
        <f t="shared" si="13"/>
        <v>33.159982193920236</v>
      </c>
    </row>
    <row r="393" spans="17:31" x14ac:dyDescent="0.25">
      <c r="Q393" s="41">
        <v>37.947600000000001</v>
      </c>
      <c r="R393" s="41">
        <v>0.38200000000000001</v>
      </c>
      <c r="S393" s="26">
        <f t="shared" si="12"/>
        <v>0.36030080799571568</v>
      </c>
      <c r="AC393" s="41">
        <v>2</v>
      </c>
      <c r="AD393" s="41">
        <v>29.432400000000001</v>
      </c>
      <c r="AE393" s="27">
        <f t="shared" si="13"/>
        <v>33.159982193920236</v>
      </c>
    </row>
    <row r="394" spans="17:31" x14ac:dyDescent="0.25">
      <c r="Q394" s="41">
        <v>37.947600000000001</v>
      </c>
      <c r="R394" s="41">
        <v>0.33900000000000002</v>
      </c>
      <c r="S394" s="26">
        <f t="shared" si="12"/>
        <v>0.36030080799571568</v>
      </c>
      <c r="AC394" s="41">
        <v>2</v>
      </c>
      <c r="AD394" s="41">
        <v>29.432400000000001</v>
      </c>
      <c r="AE394" s="27">
        <f t="shared" si="13"/>
        <v>33.159982193920236</v>
      </c>
    </row>
    <row r="395" spans="17:31" x14ac:dyDescent="0.25">
      <c r="Q395" s="41">
        <v>37.947600000000001</v>
      </c>
      <c r="R395" s="41">
        <v>0.39400000000000002</v>
      </c>
      <c r="S395" s="26">
        <f t="shared" si="12"/>
        <v>0.36030080799571568</v>
      </c>
      <c r="AC395" s="41">
        <v>2</v>
      </c>
      <c r="AD395" s="41">
        <v>30.4968</v>
      </c>
      <c r="AE395" s="27">
        <f t="shared" si="13"/>
        <v>33.159982193920236</v>
      </c>
    </row>
    <row r="396" spans="17:31" x14ac:dyDescent="0.25">
      <c r="Q396" s="41">
        <v>37.947600000000001</v>
      </c>
      <c r="R396" s="41">
        <v>0.373</v>
      </c>
      <c r="S396" s="26">
        <f t="shared" si="12"/>
        <v>0.36030080799571568</v>
      </c>
      <c r="AC396" s="41">
        <v>2</v>
      </c>
      <c r="AD396" s="41">
        <v>30.4968</v>
      </c>
      <c r="AE396" s="27">
        <f t="shared" si="13"/>
        <v>33.159982193920236</v>
      </c>
    </row>
    <row r="397" spans="17:31" x14ac:dyDescent="0.25">
      <c r="Q397" s="41">
        <v>37.947600000000001</v>
      </c>
      <c r="R397" s="41">
        <v>0.38600000000000001</v>
      </c>
      <c r="S397" s="26">
        <f t="shared" si="12"/>
        <v>0.36030080799571568</v>
      </c>
      <c r="AC397" s="41">
        <v>2</v>
      </c>
      <c r="AD397" s="41">
        <v>30.4968</v>
      </c>
      <c r="AE397" s="27">
        <f t="shared" si="13"/>
        <v>33.159982193920236</v>
      </c>
    </row>
    <row r="398" spans="17:31" x14ac:dyDescent="0.25">
      <c r="Q398" s="41">
        <v>37.947600000000001</v>
      </c>
      <c r="R398" s="41">
        <v>0.40400000000000003</v>
      </c>
      <c r="S398" s="26">
        <f t="shared" si="12"/>
        <v>0.36030080799571568</v>
      </c>
      <c r="AC398" s="41">
        <v>2</v>
      </c>
      <c r="AD398" s="41">
        <v>31.561199999999999</v>
      </c>
      <c r="AE398" s="27">
        <f t="shared" si="13"/>
        <v>33.159982193920236</v>
      </c>
    </row>
    <row r="399" spans="17:31" x14ac:dyDescent="0.25">
      <c r="Q399" s="41">
        <v>37.947600000000001</v>
      </c>
      <c r="R399" s="41">
        <v>0.505</v>
      </c>
      <c r="S399" s="26">
        <f t="shared" si="12"/>
        <v>0.36030080799571568</v>
      </c>
      <c r="AC399" s="41">
        <v>2</v>
      </c>
      <c r="AD399" s="41">
        <v>31.561199999999999</v>
      </c>
      <c r="AE399" s="27">
        <f t="shared" si="13"/>
        <v>33.159982193920236</v>
      </c>
    </row>
    <row r="400" spans="17:31" x14ac:dyDescent="0.25">
      <c r="Q400" s="41">
        <v>37.947600000000001</v>
      </c>
      <c r="R400" s="41">
        <v>0.39400000000000002</v>
      </c>
      <c r="S400" s="26">
        <f t="shared" si="12"/>
        <v>0.36030080799571568</v>
      </c>
      <c r="AC400" s="41">
        <v>2</v>
      </c>
      <c r="AD400" s="41">
        <v>31.561199999999999</v>
      </c>
      <c r="AE400" s="27">
        <f t="shared" si="13"/>
        <v>33.159982193920236</v>
      </c>
    </row>
    <row r="401" spans="17:31" x14ac:dyDescent="0.25">
      <c r="Q401" s="41">
        <v>37.947600000000001</v>
      </c>
      <c r="R401" s="41">
        <v>0.36299999999999999</v>
      </c>
      <c r="S401" s="26">
        <f t="shared" si="12"/>
        <v>0.36030080799571568</v>
      </c>
      <c r="AC401" s="41">
        <v>2</v>
      </c>
      <c r="AD401" s="41">
        <v>31.561199999999999</v>
      </c>
      <c r="AE401" s="27">
        <f t="shared" si="13"/>
        <v>33.159982193920236</v>
      </c>
    </row>
    <row r="402" spans="17:31" x14ac:dyDescent="0.25">
      <c r="Q402" s="41">
        <v>37.947600000000001</v>
      </c>
      <c r="R402" s="41">
        <v>0.40400000000000003</v>
      </c>
      <c r="S402" s="26">
        <f t="shared" si="12"/>
        <v>0.36030080799571568</v>
      </c>
      <c r="AC402" s="41">
        <v>2</v>
      </c>
      <c r="AD402" s="41">
        <v>32.625599999999999</v>
      </c>
      <c r="AE402" s="27">
        <f t="shared" si="13"/>
        <v>33.159982193920236</v>
      </c>
    </row>
    <row r="403" spans="17:31" x14ac:dyDescent="0.25">
      <c r="Q403" s="41">
        <v>37.947600000000001</v>
      </c>
      <c r="R403" s="41">
        <v>0.40100000000000002</v>
      </c>
      <c r="S403" s="26">
        <f t="shared" si="12"/>
        <v>0.36030080799571568</v>
      </c>
      <c r="AC403" s="41">
        <v>2</v>
      </c>
      <c r="AD403" s="41">
        <v>32.625599999999999</v>
      </c>
      <c r="AE403" s="27">
        <f t="shared" si="13"/>
        <v>33.159982193920236</v>
      </c>
    </row>
    <row r="404" spans="17:31" x14ac:dyDescent="0.25">
      <c r="Q404" s="41">
        <v>37.947600000000001</v>
      </c>
      <c r="R404" s="41">
        <v>0.40799999999999997</v>
      </c>
      <c r="S404" s="26">
        <f t="shared" si="12"/>
        <v>0.36030080799571568</v>
      </c>
      <c r="AC404" s="41">
        <v>2</v>
      </c>
      <c r="AD404" s="41">
        <v>32.625599999999999</v>
      </c>
      <c r="AE404" s="27">
        <f t="shared" si="13"/>
        <v>33.159982193920236</v>
      </c>
    </row>
    <row r="405" spans="17:31" x14ac:dyDescent="0.25">
      <c r="Q405" s="41">
        <v>39.012</v>
      </c>
      <c r="R405" s="41">
        <v>0.36499999999999999</v>
      </c>
      <c r="S405" s="26">
        <f t="shared" si="12"/>
        <v>0.39337650007068042</v>
      </c>
      <c r="AC405" s="41">
        <v>2</v>
      </c>
      <c r="AD405" s="41">
        <v>32.625599999999999</v>
      </c>
      <c r="AE405" s="27">
        <f t="shared" si="13"/>
        <v>33.159982193920236</v>
      </c>
    </row>
    <row r="406" spans="17:31" x14ac:dyDescent="0.25">
      <c r="Q406" s="41">
        <v>39.012</v>
      </c>
      <c r="R406" s="41">
        <v>0.45</v>
      </c>
      <c r="S406" s="26">
        <f t="shared" si="12"/>
        <v>0.39337650007068042</v>
      </c>
      <c r="AC406" s="41">
        <v>2</v>
      </c>
      <c r="AD406" s="41">
        <v>33.69</v>
      </c>
      <c r="AE406" s="27">
        <f t="shared" si="13"/>
        <v>33.159982193920236</v>
      </c>
    </row>
    <row r="407" spans="17:31" x14ac:dyDescent="0.25">
      <c r="Q407" s="41">
        <v>39.012</v>
      </c>
      <c r="R407" s="41">
        <v>0.36</v>
      </c>
      <c r="S407" s="26">
        <f t="shared" si="12"/>
        <v>0.39337650007068042</v>
      </c>
      <c r="AC407" s="41">
        <v>2</v>
      </c>
      <c r="AD407" s="41">
        <v>33.69</v>
      </c>
      <c r="AE407" s="27">
        <f t="shared" si="13"/>
        <v>33.159982193920236</v>
      </c>
    </row>
    <row r="408" spans="17:31" x14ac:dyDescent="0.25">
      <c r="Q408" s="41">
        <v>39.012</v>
      </c>
      <c r="R408" s="41">
        <v>0.41</v>
      </c>
      <c r="S408" s="26">
        <f t="shared" si="12"/>
        <v>0.39337650007068042</v>
      </c>
      <c r="AC408" s="41">
        <v>2</v>
      </c>
      <c r="AD408" s="41">
        <v>33.69</v>
      </c>
      <c r="AE408" s="27">
        <f t="shared" si="13"/>
        <v>33.159982193920236</v>
      </c>
    </row>
    <row r="409" spans="17:31" x14ac:dyDescent="0.25">
      <c r="Q409" s="41">
        <v>39.012</v>
      </c>
      <c r="R409" s="41">
        <v>0.39</v>
      </c>
      <c r="S409" s="26">
        <f t="shared" si="12"/>
        <v>0.39337650007068042</v>
      </c>
      <c r="AC409" s="41">
        <v>2</v>
      </c>
      <c r="AD409" s="41">
        <v>33.69</v>
      </c>
      <c r="AE409" s="27">
        <f t="shared" si="13"/>
        <v>33.159982193920236</v>
      </c>
    </row>
    <row r="410" spans="17:31" x14ac:dyDescent="0.25">
      <c r="Q410" s="41">
        <v>39.012</v>
      </c>
      <c r="R410" s="41">
        <v>0.36499999999999999</v>
      </c>
      <c r="S410" s="26">
        <f t="shared" si="12"/>
        <v>0.39337650007068042</v>
      </c>
      <c r="AC410" s="41">
        <v>2</v>
      </c>
      <c r="AD410" s="41">
        <v>34.754399999999997</v>
      </c>
      <c r="AE410" s="27">
        <f t="shared" si="13"/>
        <v>33.159982193920236</v>
      </c>
    </row>
    <row r="411" spans="17:31" x14ac:dyDescent="0.25">
      <c r="Q411" s="41">
        <v>39.012</v>
      </c>
      <c r="R411" s="41">
        <v>0.41</v>
      </c>
      <c r="S411" s="26">
        <f t="shared" si="12"/>
        <v>0.39337650007068042</v>
      </c>
      <c r="AC411" s="41">
        <v>2</v>
      </c>
      <c r="AD411" s="41">
        <v>34.754399999999997</v>
      </c>
      <c r="AE411" s="27">
        <f t="shared" si="13"/>
        <v>33.159982193920236</v>
      </c>
    </row>
    <row r="412" spans="17:31" x14ac:dyDescent="0.25">
      <c r="Q412" s="41">
        <v>39.012</v>
      </c>
      <c r="R412" s="41">
        <v>0.35499999999999998</v>
      </c>
      <c r="S412" s="26">
        <f t="shared" si="12"/>
        <v>0.39337650007068042</v>
      </c>
      <c r="AC412" s="41">
        <v>2</v>
      </c>
      <c r="AD412" s="41">
        <v>34.754399999999997</v>
      </c>
      <c r="AE412" s="27">
        <f t="shared" si="13"/>
        <v>33.159982193920236</v>
      </c>
    </row>
    <row r="413" spans="17:31" x14ac:dyDescent="0.25">
      <c r="Q413" s="41">
        <v>39.012</v>
      </c>
      <c r="R413" s="41">
        <v>0.42799999999999999</v>
      </c>
      <c r="S413" s="26">
        <f t="shared" si="12"/>
        <v>0.39337650007068042</v>
      </c>
      <c r="AC413" s="41">
        <v>2</v>
      </c>
      <c r="AD413" s="41">
        <v>34.754399999999997</v>
      </c>
      <c r="AE413" s="27">
        <f t="shared" si="13"/>
        <v>33.159982193920236</v>
      </c>
    </row>
    <row r="414" spans="17:31" x14ac:dyDescent="0.25">
      <c r="Q414" s="41">
        <v>39.012</v>
      </c>
      <c r="R414" s="41">
        <v>0.41699999999999998</v>
      </c>
      <c r="S414" s="26">
        <f t="shared" si="12"/>
        <v>0.39337650007068042</v>
      </c>
      <c r="AC414" s="41">
        <v>2</v>
      </c>
      <c r="AD414" s="41">
        <v>35.818800000000003</v>
      </c>
      <c r="AE414" s="27">
        <f t="shared" si="13"/>
        <v>33.159982193920236</v>
      </c>
    </row>
    <row r="415" spans="17:31" x14ac:dyDescent="0.25">
      <c r="Q415" s="41">
        <v>39.012</v>
      </c>
      <c r="R415" s="41">
        <v>0.42299999999999999</v>
      </c>
      <c r="S415" s="26">
        <f t="shared" si="12"/>
        <v>0.39337650007068042</v>
      </c>
      <c r="AC415" s="41">
        <v>2</v>
      </c>
      <c r="AD415" s="41">
        <v>36.883200000000002</v>
      </c>
      <c r="AE415" s="27">
        <f t="shared" si="13"/>
        <v>33.159982193920236</v>
      </c>
    </row>
    <row r="416" spans="17:31" x14ac:dyDescent="0.25">
      <c r="Q416" s="41">
        <v>39.012</v>
      </c>
      <c r="R416" s="41">
        <v>0.41799999999999998</v>
      </c>
      <c r="S416" s="26">
        <f t="shared" si="12"/>
        <v>0.39337650007068042</v>
      </c>
      <c r="AC416" s="41">
        <v>3</v>
      </c>
      <c r="AD416" s="41">
        <v>33.902880000000003</v>
      </c>
      <c r="AE416" s="27">
        <f t="shared" si="13"/>
        <v>37.695673417625862</v>
      </c>
    </row>
    <row r="417" spans="17:31" x14ac:dyDescent="0.25">
      <c r="Q417" s="41">
        <v>39.012</v>
      </c>
      <c r="R417" s="41">
        <v>0.434</v>
      </c>
      <c r="S417" s="26">
        <f t="shared" si="12"/>
        <v>0.39337650007068042</v>
      </c>
      <c r="AC417" s="41">
        <v>3</v>
      </c>
      <c r="AD417" s="41">
        <v>38.479799999999997</v>
      </c>
      <c r="AE417" s="27">
        <f t="shared" si="13"/>
        <v>37.695673417625862</v>
      </c>
    </row>
    <row r="418" spans="17:31" x14ac:dyDescent="0.25">
      <c r="Q418" s="41">
        <v>39.012</v>
      </c>
      <c r="R418" s="41">
        <v>0.42</v>
      </c>
      <c r="S418" s="26">
        <f t="shared" si="12"/>
        <v>0.39337650007068042</v>
      </c>
      <c r="AC418" s="41">
        <v>3</v>
      </c>
      <c r="AD418" s="41">
        <v>36.350999999999999</v>
      </c>
      <c r="AE418" s="27">
        <f t="shared" si="13"/>
        <v>37.695673417625862</v>
      </c>
    </row>
    <row r="419" spans="17:31" x14ac:dyDescent="0.25">
      <c r="Q419" s="41">
        <v>39.012</v>
      </c>
      <c r="R419" s="41">
        <v>0.46100000000000002</v>
      </c>
      <c r="S419" s="26">
        <f t="shared" si="12"/>
        <v>0.39337650007068042</v>
      </c>
      <c r="AC419" s="41">
        <v>3</v>
      </c>
      <c r="AD419" s="41">
        <v>33.69</v>
      </c>
      <c r="AE419" s="27">
        <f t="shared" si="13"/>
        <v>37.695673417625862</v>
      </c>
    </row>
    <row r="420" spans="17:31" x14ac:dyDescent="0.25">
      <c r="Q420" s="41">
        <v>39.012</v>
      </c>
      <c r="R420" s="41">
        <v>0.41699999999999998</v>
      </c>
      <c r="S420" s="26">
        <f t="shared" si="12"/>
        <v>0.39337650007068042</v>
      </c>
      <c r="AC420" s="41">
        <v>3</v>
      </c>
      <c r="AD420" s="41">
        <v>34.754399999999997</v>
      </c>
      <c r="AE420" s="27">
        <f t="shared" si="13"/>
        <v>37.695673417625862</v>
      </c>
    </row>
    <row r="421" spans="17:31" x14ac:dyDescent="0.25">
      <c r="Q421" s="41">
        <v>39.012</v>
      </c>
      <c r="R421" s="41">
        <v>0.40600000000000003</v>
      </c>
      <c r="S421" s="26">
        <f t="shared" si="12"/>
        <v>0.39337650007068042</v>
      </c>
      <c r="AC421" s="41">
        <v>3</v>
      </c>
      <c r="AD421" s="41">
        <v>35.818800000000003</v>
      </c>
      <c r="AE421" s="27">
        <f t="shared" si="13"/>
        <v>37.695673417625862</v>
      </c>
    </row>
    <row r="422" spans="17:31" x14ac:dyDescent="0.25">
      <c r="Q422" s="41">
        <v>39.012</v>
      </c>
      <c r="R422" s="41">
        <v>0.46300000000000002</v>
      </c>
      <c r="S422" s="26">
        <f t="shared" si="12"/>
        <v>0.39337650007068042</v>
      </c>
      <c r="AC422" s="41">
        <v>3</v>
      </c>
      <c r="AD422" s="41">
        <v>35.818800000000003</v>
      </c>
      <c r="AE422" s="27">
        <f t="shared" si="13"/>
        <v>37.695673417625862</v>
      </c>
    </row>
    <row r="423" spans="17:31" x14ac:dyDescent="0.25">
      <c r="Q423" s="41">
        <v>39.012</v>
      </c>
      <c r="R423" s="41">
        <v>0.50600000000000001</v>
      </c>
      <c r="S423" s="26">
        <f t="shared" si="12"/>
        <v>0.39337650007068042</v>
      </c>
      <c r="AC423" s="41">
        <v>3</v>
      </c>
      <c r="AD423" s="41">
        <v>35.818800000000003</v>
      </c>
      <c r="AE423" s="27">
        <f t="shared" si="13"/>
        <v>37.695673417625862</v>
      </c>
    </row>
    <row r="424" spans="17:31" x14ac:dyDescent="0.25">
      <c r="Q424" s="41">
        <v>39.012</v>
      </c>
      <c r="R424" s="41">
        <v>0.47199999999999998</v>
      </c>
      <c r="S424" s="26">
        <f t="shared" si="12"/>
        <v>0.39337650007068042</v>
      </c>
      <c r="AC424" s="41">
        <v>3</v>
      </c>
      <c r="AD424" s="41">
        <v>36.883200000000002</v>
      </c>
      <c r="AE424" s="27">
        <f t="shared" si="13"/>
        <v>37.695673417625862</v>
      </c>
    </row>
    <row r="425" spans="17:31" x14ac:dyDescent="0.25">
      <c r="Q425" s="41">
        <v>39.012</v>
      </c>
      <c r="R425" s="41">
        <v>0.40400000000000003</v>
      </c>
      <c r="S425" s="26">
        <f t="shared" si="12"/>
        <v>0.39337650007068042</v>
      </c>
      <c r="AC425" s="41">
        <v>3</v>
      </c>
      <c r="AD425" s="41">
        <v>35.818800000000003</v>
      </c>
      <c r="AE425" s="27">
        <f t="shared" si="13"/>
        <v>37.695673417625862</v>
      </c>
    </row>
    <row r="426" spans="17:31" x14ac:dyDescent="0.25">
      <c r="Q426" s="41">
        <v>39.012</v>
      </c>
      <c r="R426" s="41">
        <v>0.45800000000000002</v>
      </c>
      <c r="S426" s="26">
        <f t="shared" si="12"/>
        <v>0.39337650007068042</v>
      </c>
      <c r="AC426" s="41">
        <v>3</v>
      </c>
      <c r="AD426" s="41">
        <v>37.947600000000001</v>
      </c>
      <c r="AE426" s="27">
        <f t="shared" si="13"/>
        <v>37.695673417625862</v>
      </c>
    </row>
    <row r="427" spans="17:31" x14ac:dyDescent="0.25">
      <c r="Q427" s="41">
        <v>40.0764</v>
      </c>
      <c r="R427" s="41">
        <v>0.35499999999999998</v>
      </c>
      <c r="S427" s="26">
        <f t="shared" si="12"/>
        <v>0.42847429537759402</v>
      </c>
      <c r="AC427" s="41">
        <v>3</v>
      </c>
      <c r="AD427" s="41">
        <v>33.69</v>
      </c>
      <c r="AE427" s="27">
        <f t="shared" si="13"/>
        <v>37.695673417625862</v>
      </c>
    </row>
    <row r="428" spans="17:31" x14ac:dyDescent="0.25">
      <c r="Q428" s="41">
        <v>40.0764</v>
      </c>
      <c r="R428" s="41">
        <v>0.44</v>
      </c>
      <c r="S428" s="26">
        <f t="shared" si="12"/>
        <v>0.42847429537759402</v>
      </c>
      <c r="AC428" s="41">
        <v>3</v>
      </c>
      <c r="AD428" s="41">
        <v>36.883200000000002</v>
      </c>
      <c r="AE428" s="27">
        <f t="shared" si="13"/>
        <v>37.695673417625862</v>
      </c>
    </row>
    <row r="429" spans="17:31" x14ac:dyDescent="0.25">
      <c r="Q429" s="41">
        <v>40.0764</v>
      </c>
      <c r="R429" s="41">
        <v>0.43</v>
      </c>
      <c r="S429" s="26">
        <f t="shared" si="12"/>
        <v>0.42847429537759402</v>
      </c>
      <c r="AC429" s="41">
        <v>3</v>
      </c>
      <c r="AD429" s="41">
        <v>36.883200000000002</v>
      </c>
      <c r="AE429" s="27">
        <f t="shared" si="13"/>
        <v>37.695673417625862</v>
      </c>
    </row>
    <row r="430" spans="17:31" x14ac:dyDescent="0.25">
      <c r="Q430" s="41">
        <v>40.0764</v>
      </c>
      <c r="R430" s="41">
        <v>0.43</v>
      </c>
      <c r="S430" s="26">
        <f t="shared" si="12"/>
        <v>0.42847429537759402</v>
      </c>
      <c r="AC430" s="41">
        <v>3</v>
      </c>
      <c r="AD430" s="41">
        <v>36.883200000000002</v>
      </c>
      <c r="AE430" s="27">
        <f t="shared" si="13"/>
        <v>37.695673417625862</v>
      </c>
    </row>
    <row r="431" spans="17:31" x14ac:dyDescent="0.25">
      <c r="Q431" s="41">
        <v>40.0764</v>
      </c>
      <c r="R431" s="41">
        <v>0.44500000000000001</v>
      </c>
      <c r="S431" s="26">
        <f t="shared" si="12"/>
        <v>0.42847429537759402</v>
      </c>
      <c r="AC431" s="41">
        <v>3</v>
      </c>
      <c r="AD431" s="41">
        <v>41.140799999999999</v>
      </c>
      <c r="AE431" s="27">
        <f t="shared" si="13"/>
        <v>37.695673417625862</v>
      </c>
    </row>
    <row r="432" spans="17:31" x14ac:dyDescent="0.25">
      <c r="Q432" s="41">
        <v>40.0764</v>
      </c>
      <c r="R432" s="41">
        <v>0.39</v>
      </c>
      <c r="S432" s="26">
        <f t="shared" si="12"/>
        <v>0.42847429537759402</v>
      </c>
      <c r="AC432" s="41">
        <v>3</v>
      </c>
      <c r="AD432" s="41">
        <v>37.947600000000001</v>
      </c>
      <c r="AE432" s="27">
        <f t="shared" si="13"/>
        <v>37.695673417625862</v>
      </c>
    </row>
    <row r="433" spans="17:31" x14ac:dyDescent="0.25">
      <c r="Q433" s="41">
        <v>40.0764</v>
      </c>
      <c r="R433" s="41">
        <v>0.48</v>
      </c>
      <c r="S433" s="26">
        <f t="shared" si="12"/>
        <v>0.42847429537759402</v>
      </c>
      <c r="AC433" s="41">
        <v>3</v>
      </c>
      <c r="AD433" s="41">
        <v>41.140799999999999</v>
      </c>
      <c r="AE433" s="27">
        <f t="shared" si="13"/>
        <v>37.695673417625862</v>
      </c>
    </row>
    <row r="434" spans="17:31" x14ac:dyDescent="0.25">
      <c r="Q434" s="41">
        <v>40.0764</v>
      </c>
      <c r="R434" s="41">
        <v>0.42499999999999999</v>
      </c>
      <c r="S434" s="26">
        <f t="shared" si="12"/>
        <v>0.42847429537759402</v>
      </c>
      <c r="AC434" s="41">
        <v>3</v>
      </c>
      <c r="AD434" s="41">
        <v>40.0764</v>
      </c>
      <c r="AE434" s="27">
        <f t="shared" si="13"/>
        <v>37.695673417625862</v>
      </c>
    </row>
    <row r="435" spans="17:31" x14ac:dyDescent="0.25">
      <c r="Q435" s="41">
        <v>40.0764</v>
      </c>
      <c r="R435" s="41">
        <v>0.44900000000000001</v>
      </c>
      <c r="S435" s="26">
        <f t="shared" si="12"/>
        <v>0.42847429537759402</v>
      </c>
      <c r="AC435" s="41">
        <v>3</v>
      </c>
      <c r="AD435" s="41">
        <v>40.0764</v>
      </c>
      <c r="AE435" s="27">
        <f t="shared" si="13"/>
        <v>37.695673417625862</v>
      </c>
    </row>
    <row r="436" spans="17:31" x14ac:dyDescent="0.25">
      <c r="Q436" s="41">
        <v>40.0764</v>
      </c>
      <c r="R436" s="41">
        <v>0.438</v>
      </c>
      <c r="S436" s="26">
        <f t="shared" si="12"/>
        <v>0.42847429537759402</v>
      </c>
      <c r="AC436" s="41">
        <v>3</v>
      </c>
      <c r="AD436" s="41">
        <v>41.140799999999999</v>
      </c>
      <c r="AE436" s="27">
        <f t="shared" si="13"/>
        <v>37.695673417625862</v>
      </c>
    </row>
    <row r="437" spans="17:31" x14ac:dyDescent="0.25">
      <c r="Q437" s="41">
        <v>40.0764</v>
      </c>
      <c r="R437" s="41">
        <v>0.41799999999999998</v>
      </c>
      <c r="S437" s="26">
        <f t="shared" si="12"/>
        <v>0.42847429537759402</v>
      </c>
      <c r="AC437" s="41">
        <v>3</v>
      </c>
      <c r="AD437" s="41">
        <v>39.012</v>
      </c>
      <c r="AE437" s="27">
        <f t="shared" si="13"/>
        <v>37.695673417625862</v>
      </c>
    </row>
    <row r="438" spans="17:31" x14ac:dyDescent="0.25">
      <c r="Q438" s="41">
        <v>40.0764</v>
      </c>
      <c r="R438" s="41">
        <v>0.47699999999999998</v>
      </c>
      <c r="S438" s="26">
        <f t="shared" si="12"/>
        <v>0.42847429537759402</v>
      </c>
      <c r="AC438" s="41">
        <v>3</v>
      </c>
      <c r="AD438" s="41">
        <v>39.012</v>
      </c>
      <c r="AE438" s="27">
        <f t="shared" si="13"/>
        <v>37.695673417625862</v>
      </c>
    </row>
    <row r="439" spans="17:31" x14ac:dyDescent="0.25">
      <c r="Q439" s="41">
        <v>40.0764</v>
      </c>
      <c r="R439" s="41">
        <v>0.443</v>
      </c>
      <c r="S439" s="26">
        <f t="shared" si="12"/>
        <v>0.42847429537759402</v>
      </c>
      <c r="AC439" s="41">
        <v>3</v>
      </c>
      <c r="AD439" s="41">
        <v>41.140799999999999</v>
      </c>
      <c r="AE439" s="27">
        <f t="shared" si="13"/>
        <v>37.695673417625862</v>
      </c>
    </row>
    <row r="440" spans="17:31" x14ac:dyDescent="0.25">
      <c r="Q440" s="41">
        <v>40.0764</v>
      </c>
      <c r="R440" s="41">
        <v>0.38100000000000001</v>
      </c>
      <c r="S440" s="26">
        <f t="shared" si="12"/>
        <v>0.42847429537759402</v>
      </c>
      <c r="AC440" s="41">
        <v>3</v>
      </c>
      <c r="AD440" s="41">
        <v>41.140799999999999</v>
      </c>
      <c r="AE440" s="27">
        <f t="shared" si="13"/>
        <v>37.695673417625862</v>
      </c>
    </row>
    <row r="441" spans="17:31" x14ac:dyDescent="0.25">
      <c r="Q441" s="41">
        <v>40.0764</v>
      </c>
      <c r="R441" s="41">
        <v>0.39600000000000002</v>
      </c>
      <c r="S441" s="26">
        <f t="shared" si="12"/>
        <v>0.42847429537759402</v>
      </c>
      <c r="AC441" s="41">
        <v>3</v>
      </c>
      <c r="AD441" s="41">
        <v>37.947600000000001</v>
      </c>
      <c r="AE441" s="27">
        <f t="shared" si="13"/>
        <v>37.695673417625862</v>
      </c>
    </row>
    <row r="442" spans="17:31" x14ac:dyDescent="0.25">
      <c r="Q442" s="41">
        <v>40.0764</v>
      </c>
      <c r="R442" s="41">
        <v>0.48399999999999999</v>
      </c>
      <c r="S442" s="26">
        <f t="shared" si="12"/>
        <v>0.42847429537759402</v>
      </c>
      <c r="AC442" s="41">
        <v>3</v>
      </c>
      <c r="AD442" s="41">
        <v>35.818800000000003</v>
      </c>
      <c r="AE442" s="27">
        <f t="shared" si="13"/>
        <v>37.695673417625862</v>
      </c>
    </row>
    <row r="443" spans="17:31" x14ac:dyDescent="0.25">
      <c r="Q443" s="41">
        <v>40.0764</v>
      </c>
      <c r="R443" s="41">
        <v>0.49199999999999999</v>
      </c>
      <c r="S443" s="26">
        <f t="shared" si="12"/>
        <v>0.42847429537759402</v>
      </c>
      <c r="AC443" s="41">
        <v>3</v>
      </c>
      <c r="AD443" s="41">
        <v>40.0764</v>
      </c>
      <c r="AE443" s="27">
        <f t="shared" si="13"/>
        <v>37.695673417625862</v>
      </c>
    </row>
    <row r="444" spans="17:31" x14ac:dyDescent="0.25">
      <c r="Q444" s="41">
        <v>40.0764</v>
      </c>
      <c r="R444" s="41">
        <v>0.40500000000000003</v>
      </c>
      <c r="S444" s="26">
        <f t="shared" si="12"/>
        <v>0.42847429537759402</v>
      </c>
      <c r="AC444" s="41">
        <v>3</v>
      </c>
      <c r="AD444" s="41">
        <v>39.012</v>
      </c>
      <c r="AE444" s="27">
        <f t="shared" si="13"/>
        <v>37.695673417625862</v>
      </c>
    </row>
    <row r="445" spans="17:31" x14ac:dyDescent="0.25">
      <c r="Q445" s="41">
        <v>40.0764</v>
      </c>
      <c r="R445" s="41">
        <v>0.495</v>
      </c>
      <c r="S445" s="26">
        <f t="shared" si="12"/>
        <v>0.42847429537759402</v>
      </c>
      <c r="AC445" s="41">
        <v>3</v>
      </c>
      <c r="AD445" s="41">
        <v>37.947600000000001</v>
      </c>
      <c r="AE445" s="27">
        <f t="shared" si="13"/>
        <v>37.695673417625862</v>
      </c>
    </row>
    <row r="446" spans="17:31" x14ac:dyDescent="0.25">
      <c r="Q446" s="41">
        <v>40.0764</v>
      </c>
      <c r="R446" s="41">
        <v>0.44</v>
      </c>
      <c r="S446" s="26">
        <f t="shared" si="12"/>
        <v>0.42847429537759402</v>
      </c>
      <c r="AC446" s="41">
        <v>3</v>
      </c>
      <c r="AD446" s="41">
        <v>35.818800000000003</v>
      </c>
      <c r="AE446" s="27">
        <f t="shared" si="13"/>
        <v>37.695673417625862</v>
      </c>
    </row>
    <row r="447" spans="17:31" x14ac:dyDescent="0.25">
      <c r="Q447" s="41">
        <v>40.0764</v>
      </c>
      <c r="R447" s="41">
        <v>0.47299999999999998</v>
      </c>
      <c r="S447" s="26">
        <f t="shared" si="12"/>
        <v>0.42847429537759402</v>
      </c>
      <c r="AC447" s="41">
        <v>3</v>
      </c>
      <c r="AD447" s="41">
        <v>36.883200000000002</v>
      </c>
      <c r="AE447" s="27">
        <f t="shared" si="13"/>
        <v>37.695673417625862</v>
      </c>
    </row>
    <row r="448" spans="17:31" x14ac:dyDescent="0.25">
      <c r="Q448" s="41">
        <v>40.0764</v>
      </c>
      <c r="R448" s="41">
        <v>0.47599999999999998</v>
      </c>
      <c r="S448" s="26">
        <f t="shared" si="12"/>
        <v>0.42847429537759402</v>
      </c>
      <c r="AC448" s="41">
        <v>3</v>
      </c>
      <c r="AD448" s="41">
        <v>36.883200000000002</v>
      </c>
      <c r="AE448" s="27">
        <f t="shared" si="13"/>
        <v>37.695673417625862</v>
      </c>
    </row>
    <row r="449" spans="17:31" x14ac:dyDescent="0.25">
      <c r="Q449" s="41">
        <v>40.0764</v>
      </c>
      <c r="R449" s="41">
        <v>0.48499999999999999</v>
      </c>
      <c r="S449" s="26">
        <f t="shared" si="12"/>
        <v>0.42847429537759402</v>
      </c>
      <c r="AC449" s="41">
        <v>3</v>
      </c>
      <c r="AD449" s="41">
        <v>36.883200000000002</v>
      </c>
      <c r="AE449" s="27">
        <f t="shared" si="13"/>
        <v>37.695673417625862</v>
      </c>
    </row>
    <row r="450" spans="17:31" x14ac:dyDescent="0.25">
      <c r="Q450" s="41">
        <v>40.0764</v>
      </c>
      <c r="R450" s="41">
        <v>0.435</v>
      </c>
      <c r="S450" s="26">
        <f t="shared" si="12"/>
        <v>0.42847429537759402</v>
      </c>
      <c r="AC450" s="41">
        <v>3</v>
      </c>
      <c r="AD450" s="41">
        <v>37.947600000000001</v>
      </c>
      <c r="AE450" s="27">
        <f t="shared" si="13"/>
        <v>37.695673417625862</v>
      </c>
    </row>
    <row r="451" spans="17:31" x14ac:dyDescent="0.25">
      <c r="Q451" s="41">
        <v>40.0764</v>
      </c>
      <c r="R451" s="41">
        <v>0.432</v>
      </c>
      <c r="S451" s="26">
        <f t="shared" si="12"/>
        <v>0.42847429537759402</v>
      </c>
      <c r="AC451" s="41">
        <v>3</v>
      </c>
      <c r="AD451" s="41">
        <v>36.883200000000002</v>
      </c>
      <c r="AE451" s="27">
        <f t="shared" si="13"/>
        <v>37.695673417625862</v>
      </c>
    </row>
    <row r="452" spans="17:31" x14ac:dyDescent="0.25">
      <c r="Q452" s="41">
        <v>41.140799999999999</v>
      </c>
      <c r="R452" s="41">
        <v>0.44600000000000001</v>
      </c>
      <c r="S452" s="26">
        <f t="shared" si="12"/>
        <v>0.46565916743501756</v>
      </c>
      <c r="AC452" s="41">
        <v>3</v>
      </c>
      <c r="AD452" s="41">
        <v>40.0764</v>
      </c>
      <c r="AE452" s="27">
        <f t="shared" si="13"/>
        <v>37.695673417625862</v>
      </c>
    </row>
    <row r="453" spans="17:31" x14ac:dyDescent="0.25">
      <c r="Q453" s="41">
        <v>41.140799999999999</v>
      </c>
      <c r="R453" s="41">
        <v>0.5</v>
      </c>
      <c r="S453" s="26">
        <f t="shared" si="12"/>
        <v>0.46565916743501756</v>
      </c>
      <c r="AC453" s="41">
        <v>3</v>
      </c>
      <c r="AD453" s="41">
        <v>36.883200000000002</v>
      </c>
      <c r="AE453" s="27">
        <f t="shared" si="13"/>
        <v>37.695673417625862</v>
      </c>
    </row>
    <row r="454" spans="17:31" x14ac:dyDescent="0.25">
      <c r="Q454" s="41">
        <v>41.140799999999999</v>
      </c>
      <c r="R454" s="41">
        <v>0.48299999999999998</v>
      </c>
      <c r="S454" s="26">
        <f t="shared" si="12"/>
        <v>0.46565916743501756</v>
      </c>
      <c r="AC454" s="41">
        <v>3</v>
      </c>
      <c r="AD454" s="41">
        <v>36.883200000000002</v>
      </c>
      <c r="AE454" s="27">
        <f t="shared" si="13"/>
        <v>37.695673417625862</v>
      </c>
    </row>
    <row r="455" spans="17:31" x14ac:dyDescent="0.25">
      <c r="Q455" s="41">
        <v>41.140799999999999</v>
      </c>
      <c r="R455" s="41">
        <v>0.42499999999999999</v>
      </c>
      <c r="S455" s="26">
        <f t="shared" ref="S455:S506" si="14">$X$7*Q455^$X$5</f>
        <v>0.46565916743501756</v>
      </c>
      <c r="AC455" s="41">
        <v>3</v>
      </c>
      <c r="AD455" s="41">
        <v>39.012</v>
      </c>
      <c r="AE455" s="27">
        <f t="shared" ref="AE455:AE518" si="15">$X$25*(1-EXP(-$X$24*(AC455-$X$26)))</f>
        <v>37.695673417625862</v>
      </c>
    </row>
    <row r="456" spans="17:31" x14ac:dyDescent="0.25">
      <c r="Q456" s="41">
        <v>41.140799999999999</v>
      </c>
      <c r="R456" s="41">
        <v>0.42799999999999999</v>
      </c>
      <c r="S456" s="26">
        <f t="shared" si="14"/>
        <v>0.46565916743501756</v>
      </c>
      <c r="AC456" s="41">
        <v>3</v>
      </c>
      <c r="AD456" s="41">
        <v>35.818800000000003</v>
      </c>
      <c r="AE456" s="27">
        <f t="shared" si="15"/>
        <v>37.695673417625862</v>
      </c>
    </row>
    <row r="457" spans="17:31" x14ac:dyDescent="0.25">
      <c r="Q457" s="41">
        <v>41.140799999999999</v>
      </c>
      <c r="R457" s="41">
        <v>0.54</v>
      </c>
      <c r="S457" s="26">
        <f t="shared" si="14"/>
        <v>0.46565916743501756</v>
      </c>
      <c r="AC457" s="41">
        <v>3</v>
      </c>
      <c r="AD457" s="41">
        <v>37.947600000000001</v>
      </c>
      <c r="AE457" s="27">
        <f t="shared" si="15"/>
        <v>37.695673417625862</v>
      </c>
    </row>
    <row r="458" spans="17:31" x14ac:dyDescent="0.25">
      <c r="Q458" s="41">
        <v>41.140799999999999</v>
      </c>
      <c r="R458" s="41">
        <v>0.52300000000000002</v>
      </c>
      <c r="S458" s="26">
        <f t="shared" si="14"/>
        <v>0.46565916743501756</v>
      </c>
      <c r="AC458" s="41">
        <v>3</v>
      </c>
      <c r="AD458" s="41">
        <v>37.947600000000001</v>
      </c>
      <c r="AE458" s="27">
        <f t="shared" si="15"/>
        <v>37.695673417625862</v>
      </c>
    </row>
    <row r="459" spans="17:31" x14ac:dyDescent="0.25">
      <c r="Q459" s="41">
        <v>41.140799999999999</v>
      </c>
      <c r="R459" s="41">
        <v>0.502</v>
      </c>
      <c r="S459" s="26">
        <f t="shared" si="14"/>
        <v>0.46565916743501756</v>
      </c>
      <c r="AC459" s="41">
        <v>3</v>
      </c>
      <c r="AD459" s="41">
        <v>39.012</v>
      </c>
      <c r="AE459" s="27">
        <f t="shared" si="15"/>
        <v>37.695673417625862</v>
      </c>
    </row>
    <row r="460" spans="17:31" x14ac:dyDescent="0.25">
      <c r="Q460" s="41">
        <v>41.140799999999999</v>
      </c>
      <c r="R460" s="41">
        <v>0.47299999999999998</v>
      </c>
      <c r="S460" s="26">
        <f t="shared" si="14"/>
        <v>0.46565916743501756</v>
      </c>
      <c r="AC460" s="41">
        <v>3</v>
      </c>
      <c r="AD460" s="41">
        <v>39.012</v>
      </c>
      <c r="AE460" s="27">
        <f t="shared" si="15"/>
        <v>37.695673417625862</v>
      </c>
    </row>
    <row r="461" spans="17:31" x14ac:dyDescent="0.25">
      <c r="Q461" s="41">
        <v>41.140799999999999</v>
      </c>
      <c r="R461" s="41">
        <v>0.48099999999999998</v>
      </c>
      <c r="S461" s="26">
        <f t="shared" si="14"/>
        <v>0.46565916743501756</v>
      </c>
      <c r="AC461" s="41">
        <v>3</v>
      </c>
      <c r="AD461" s="41">
        <v>42.205199999999998</v>
      </c>
      <c r="AE461" s="27">
        <f t="shared" si="15"/>
        <v>37.695673417625862</v>
      </c>
    </row>
    <row r="462" spans="17:31" x14ac:dyDescent="0.25">
      <c r="Q462" s="41">
        <v>42.205199999999998</v>
      </c>
      <c r="R462" s="41">
        <v>0.54100000000000004</v>
      </c>
      <c r="S462" s="26">
        <f t="shared" si="14"/>
        <v>0.50499639237633032</v>
      </c>
      <c r="AC462" s="41">
        <v>3</v>
      </c>
      <c r="AD462" s="41">
        <v>39.012</v>
      </c>
      <c r="AE462" s="27">
        <f t="shared" si="15"/>
        <v>37.695673417625862</v>
      </c>
    </row>
    <row r="463" spans="17:31" x14ac:dyDescent="0.25">
      <c r="Q463" s="41">
        <v>42.205199999999998</v>
      </c>
      <c r="R463" s="41">
        <v>0.57799999999999996</v>
      </c>
      <c r="S463" s="26">
        <f t="shared" si="14"/>
        <v>0.50499639237633032</v>
      </c>
      <c r="AC463" s="41">
        <v>3</v>
      </c>
      <c r="AD463" s="41">
        <v>37.947600000000001</v>
      </c>
      <c r="AE463" s="27">
        <f t="shared" si="15"/>
        <v>37.695673417625862</v>
      </c>
    </row>
    <row r="464" spans="17:31" x14ac:dyDescent="0.25">
      <c r="Q464" s="41">
        <v>42.205199999999998</v>
      </c>
      <c r="R464" s="41">
        <v>0.42499999999999999</v>
      </c>
      <c r="S464" s="26">
        <f t="shared" si="14"/>
        <v>0.50499639237633032</v>
      </c>
      <c r="AC464" s="41">
        <v>3</v>
      </c>
      <c r="AD464" s="41">
        <v>37.947600000000001</v>
      </c>
      <c r="AE464" s="27">
        <f t="shared" si="15"/>
        <v>37.695673417625862</v>
      </c>
    </row>
    <row r="465" spans="17:31" x14ac:dyDescent="0.25">
      <c r="Q465" s="41">
        <v>42.205199999999998</v>
      </c>
      <c r="R465" s="41">
        <v>0.45</v>
      </c>
      <c r="S465" s="26">
        <f t="shared" si="14"/>
        <v>0.50499639237633032</v>
      </c>
      <c r="AC465" s="41">
        <v>3</v>
      </c>
      <c r="AD465" s="41">
        <v>36.883200000000002</v>
      </c>
      <c r="AE465" s="27">
        <f t="shared" si="15"/>
        <v>37.695673417625862</v>
      </c>
    </row>
    <row r="466" spans="17:31" x14ac:dyDescent="0.25">
      <c r="Q466" s="41">
        <v>42.205199999999998</v>
      </c>
      <c r="R466" s="41">
        <v>0.46</v>
      </c>
      <c r="S466" s="26">
        <f t="shared" si="14"/>
        <v>0.50499639237633032</v>
      </c>
      <c r="AC466" s="41">
        <v>3</v>
      </c>
      <c r="AD466" s="41">
        <v>37.947600000000001</v>
      </c>
      <c r="AE466" s="27">
        <f t="shared" si="15"/>
        <v>37.695673417625862</v>
      </c>
    </row>
    <row r="467" spans="17:31" x14ac:dyDescent="0.25">
      <c r="Q467" s="41">
        <v>42.205199999999998</v>
      </c>
      <c r="R467" s="41">
        <v>0.54</v>
      </c>
      <c r="S467" s="26">
        <f t="shared" si="14"/>
        <v>0.50499639237633032</v>
      </c>
      <c r="AC467" s="41">
        <v>3</v>
      </c>
      <c r="AD467" s="41">
        <v>39.012</v>
      </c>
      <c r="AE467" s="27">
        <f t="shared" si="15"/>
        <v>37.695673417625862</v>
      </c>
    </row>
    <row r="468" spans="17:31" x14ac:dyDescent="0.25">
      <c r="Q468" s="41">
        <v>42.205199999999998</v>
      </c>
      <c r="R468" s="41">
        <v>0.51</v>
      </c>
      <c r="S468" s="26">
        <f t="shared" si="14"/>
        <v>0.50499639237633032</v>
      </c>
      <c r="AC468" s="41">
        <v>3</v>
      </c>
      <c r="AD468" s="41">
        <v>40.0764</v>
      </c>
      <c r="AE468" s="27">
        <f t="shared" si="15"/>
        <v>37.695673417625862</v>
      </c>
    </row>
    <row r="469" spans="17:31" x14ac:dyDescent="0.25">
      <c r="Q469" s="41">
        <v>42.205199999999998</v>
      </c>
      <c r="R469" s="41">
        <v>0.51</v>
      </c>
      <c r="S469" s="26">
        <f t="shared" si="14"/>
        <v>0.50499639237633032</v>
      </c>
      <c r="AC469" s="41">
        <v>3</v>
      </c>
      <c r="AD469" s="41">
        <v>36.883200000000002</v>
      </c>
      <c r="AE469" s="27">
        <f t="shared" si="15"/>
        <v>37.695673417625862</v>
      </c>
    </row>
    <row r="470" spans="17:31" x14ac:dyDescent="0.25">
      <c r="Q470" s="41">
        <v>42.205199999999998</v>
      </c>
      <c r="R470" s="41">
        <v>0.435</v>
      </c>
      <c r="S470" s="26">
        <f t="shared" si="14"/>
        <v>0.50499639237633032</v>
      </c>
      <c r="AC470" s="41">
        <v>3</v>
      </c>
      <c r="AD470" s="41">
        <v>37.947600000000001</v>
      </c>
      <c r="AE470" s="27">
        <f t="shared" si="15"/>
        <v>37.695673417625862</v>
      </c>
    </row>
    <row r="471" spans="17:31" x14ac:dyDescent="0.25">
      <c r="Q471" s="41">
        <v>42.205199999999998</v>
      </c>
      <c r="R471" s="41">
        <v>0.56000000000000005</v>
      </c>
      <c r="S471" s="26">
        <f t="shared" si="14"/>
        <v>0.50499639237633032</v>
      </c>
      <c r="AC471" s="41">
        <v>3</v>
      </c>
      <c r="AD471" s="41">
        <v>37.947600000000001</v>
      </c>
      <c r="AE471" s="27">
        <f t="shared" si="15"/>
        <v>37.695673417625862</v>
      </c>
    </row>
    <row r="472" spans="17:31" x14ac:dyDescent="0.25">
      <c r="Q472" s="41">
        <v>42.205199999999998</v>
      </c>
      <c r="R472" s="41">
        <v>0.503</v>
      </c>
      <c r="S472" s="26">
        <f t="shared" si="14"/>
        <v>0.50499639237633032</v>
      </c>
      <c r="AC472" s="41">
        <v>3</v>
      </c>
      <c r="AD472" s="41">
        <v>39.012</v>
      </c>
      <c r="AE472" s="27">
        <f t="shared" si="15"/>
        <v>37.695673417625862</v>
      </c>
    </row>
    <row r="473" spans="17:31" x14ac:dyDescent="0.25">
      <c r="Q473" s="41">
        <v>42.205199999999998</v>
      </c>
      <c r="R473" s="41">
        <v>0.55600000000000005</v>
      </c>
      <c r="S473" s="26">
        <f t="shared" si="14"/>
        <v>0.50499639237633032</v>
      </c>
      <c r="AC473" s="41">
        <v>3</v>
      </c>
      <c r="AD473" s="41">
        <v>39.012</v>
      </c>
      <c r="AE473" s="27">
        <f t="shared" si="15"/>
        <v>37.695673417625862</v>
      </c>
    </row>
    <row r="474" spans="17:31" x14ac:dyDescent="0.25">
      <c r="Q474" s="41">
        <v>42.205199999999998</v>
      </c>
      <c r="R474" s="41">
        <v>0.47299999999999998</v>
      </c>
      <c r="S474" s="26">
        <f t="shared" si="14"/>
        <v>0.50499639237633032</v>
      </c>
      <c r="AC474" s="41">
        <v>3</v>
      </c>
      <c r="AD474" s="41">
        <v>37.947600000000001</v>
      </c>
      <c r="AE474" s="27">
        <f t="shared" si="15"/>
        <v>37.695673417625862</v>
      </c>
    </row>
    <row r="475" spans="17:31" x14ac:dyDescent="0.25">
      <c r="Q475" s="41">
        <v>42.205199999999998</v>
      </c>
      <c r="R475" s="41">
        <v>0.54</v>
      </c>
      <c r="S475" s="26">
        <f t="shared" si="14"/>
        <v>0.50499639237633032</v>
      </c>
      <c r="AC475" s="41">
        <v>3</v>
      </c>
      <c r="AD475" s="41">
        <v>34.754399999999997</v>
      </c>
      <c r="AE475" s="27">
        <f t="shared" si="15"/>
        <v>37.695673417625862</v>
      </c>
    </row>
    <row r="476" spans="17:31" x14ac:dyDescent="0.25">
      <c r="Q476" s="41">
        <v>42.205199999999998</v>
      </c>
      <c r="R476" s="41">
        <v>0.51100000000000001</v>
      </c>
      <c r="S476" s="26">
        <f t="shared" si="14"/>
        <v>0.50499639237633032</v>
      </c>
      <c r="AC476" s="41">
        <v>3</v>
      </c>
      <c r="AD476" s="41">
        <v>35.818800000000003</v>
      </c>
      <c r="AE476" s="27">
        <f t="shared" si="15"/>
        <v>37.695673417625862</v>
      </c>
    </row>
    <row r="477" spans="17:31" x14ac:dyDescent="0.25">
      <c r="Q477" s="41">
        <v>42.205199999999998</v>
      </c>
      <c r="R477" s="41">
        <v>0.57199999999999995</v>
      </c>
      <c r="S477" s="26">
        <f t="shared" si="14"/>
        <v>0.50499639237633032</v>
      </c>
      <c r="AC477" s="41">
        <v>3</v>
      </c>
      <c r="AD477" s="41">
        <v>35.818800000000003</v>
      </c>
      <c r="AE477" s="27">
        <f t="shared" si="15"/>
        <v>37.695673417625862</v>
      </c>
    </row>
    <row r="478" spans="17:31" x14ac:dyDescent="0.25">
      <c r="Q478" s="41">
        <v>42.205199999999998</v>
      </c>
      <c r="R478" s="41">
        <v>0.57899999999999996</v>
      </c>
      <c r="S478" s="26">
        <f t="shared" si="14"/>
        <v>0.50499639237633032</v>
      </c>
      <c r="AC478" s="41">
        <v>3</v>
      </c>
      <c r="AD478" s="41">
        <v>35.818800000000003</v>
      </c>
      <c r="AE478" s="27">
        <f t="shared" si="15"/>
        <v>37.695673417625862</v>
      </c>
    </row>
    <row r="479" spans="17:31" x14ac:dyDescent="0.25">
      <c r="Q479" s="41">
        <v>43.269599999999997</v>
      </c>
      <c r="R479" s="41">
        <v>0.51400000000000001</v>
      </c>
      <c r="S479" s="26">
        <f t="shared" si="14"/>
        <v>0.54655154247248883</v>
      </c>
      <c r="AC479" s="41">
        <v>3</v>
      </c>
      <c r="AD479" s="41">
        <v>35.818800000000003</v>
      </c>
      <c r="AE479" s="27">
        <f t="shared" si="15"/>
        <v>37.695673417625862</v>
      </c>
    </row>
    <row r="480" spans="17:31" x14ac:dyDescent="0.25">
      <c r="Q480" s="41">
        <v>43.269599999999997</v>
      </c>
      <c r="R480" s="41">
        <v>0.45500000000000002</v>
      </c>
      <c r="S480" s="26">
        <f t="shared" si="14"/>
        <v>0.54655154247248883</v>
      </c>
      <c r="AC480" s="41">
        <v>3</v>
      </c>
      <c r="AD480" s="41">
        <v>37.947600000000001</v>
      </c>
      <c r="AE480" s="27">
        <f t="shared" si="15"/>
        <v>37.695673417625862</v>
      </c>
    </row>
    <row r="481" spans="17:31" x14ac:dyDescent="0.25">
      <c r="Q481" s="41">
        <v>43.269599999999997</v>
      </c>
      <c r="R481" s="41">
        <v>0.52500000000000002</v>
      </c>
      <c r="S481" s="26">
        <f t="shared" si="14"/>
        <v>0.54655154247248883</v>
      </c>
      <c r="AC481" s="41">
        <v>3</v>
      </c>
      <c r="AD481" s="41">
        <v>36.883200000000002</v>
      </c>
      <c r="AE481" s="27">
        <f t="shared" si="15"/>
        <v>37.695673417625862</v>
      </c>
    </row>
    <row r="482" spans="17:31" x14ac:dyDescent="0.25">
      <c r="Q482" s="41">
        <v>43.269599999999997</v>
      </c>
      <c r="R482" s="41">
        <v>0.53</v>
      </c>
      <c r="S482" s="26">
        <f t="shared" si="14"/>
        <v>0.54655154247248883</v>
      </c>
      <c r="AC482" s="41">
        <v>3</v>
      </c>
      <c r="AD482" s="41">
        <v>35.818800000000003</v>
      </c>
      <c r="AE482" s="27">
        <f t="shared" si="15"/>
        <v>37.695673417625862</v>
      </c>
    </row>
    <row r="483" spans="17:31" x14ac:dyDescent="0.25">
      <c r="Q483" s="41">
        <v>43.269599999999997</v>
      </c>
      <c r="R483" s="41">
        <v>0.56499999999999995</v>
      </c>
      <c r="S483" s="26">
        <f t="shared" si="14"/>
        <v>0.54655154247248883</v>
      </c>
      <c r="AC483" s="41">
        <v>3</v>
      </c>
      <c r="AD483" s="41">
        <v>35.818800000000003</v>
      </c>
      <c r="AE483" s="27">
        <f t="shared" si="15"/>
        <v>37.695673417625862</v>
      </c>
    </row>
    <row r="484" spans="17:31" x14ac:dyDescent="0.25">
      <c r="Q484" s="41">
        <v>43.269599999999997</v>
      </c>
      <c r="R484" s="41">
        <v>0.56000000000000005</v>
      </c>
      <c r="S484" s="26">
        <f t="shared" si="14"/>
        <v>0.54655154247248883</v>
      </c>
      <c r="AC484" s="41">
        <v>3</v>
      </c>
      <c r="AD484" s="41">
        <v>35.818800000000003</v>
      </c>
      <c r="AE484" s="27">
        <f t="shared" si="15"/>
        <v>37.695673417625862</v>
      </c>
    </row>
    <row r="485" spans="17:31" x14ac:dyDescent="0.25">
      <c r="Q485" s="41">
        <v>43.269599999999997</v>
      </c>
      <c r="R485" s="41">
        <v>0.56499999999999995</v>
      </c>
      <c r="S485" s="26">
        <f t="shared" si="14"/>
        <v>0.54655154247248883</v>
      </c>
      <c r="AC485" s="41">
        <v>3</v>
      </c>
      <c r="AD485" s="41">
        <v>33.69</v>
      </c>
      <c r="AE485" s="27">
        <f t="shared" si="15"/>
        <v>37.695673417625862</v>
      </c>
    </row>
    <row r="486" spans="17:31" x14ac:dyDescent="0.25">
      <c r="Q486" s="41">
        <v>43.269599999999997</v>
      </c>
      <c r="R486" s="41">
        <v>0.6</v>
      </c>
      <c r="S486" s="26">
        <f t="shared" si="14"/>
        <v>0.54655154247248883</v>
      </c>
      <c r="AC486" s="41">
        <v>3</v>
      </c>
      <c r="AD486" s="41">
        <v>36.883200000000002</v>
      </c>
      <c r="AE486" s="27">
        <f t="shared" si="15"/>
        <v>37.695673417625862</v>
      </c>
    </row>
    <row r="487" spans="17:31" x14ac:dyDescent="0.25">
      <c r="Q487" s="41">
        <v>43.269599999999997</v>
      </c>
      <c r="R487" s="41">
        <v>0.49</v>
      </c>
      <c r="S487" s="26">
        <f t="shared" si="14"/>
        <v>0.54655154247248883</v>
      </c>
      <c r="AC487" s="41">
        <v>3</v>
      </c>
      <c r="AD487" s="41">
        <v>36.883200000000002</v>
      </c>
      <c r="AE487" s="27">
        <f t="shared" si="15"/>
        <v>37.695673417625862</v>
      </c>
    </row>
    <row r="488" spans="17:31" x14ac:dyDescent="0.25">
      <c r="Q488" s="41">
        <v>43.269599999999997</v>
      </c>
      <c r="R488" s="41">
        <v>0.59499999999999997</v>
      </c>
      <c r="S488" s="26">
        <f t="shared" si="14"/>
        <v>0.54655154247248883</v>
      </c>
      <c r="AC488" s="41">
        <v>3</v>
      </c>
      <c r="AD488" s="41">
        <v>36.883200000000002</v>
      </c>
      <c r="AE488" s="27">
        <f t="shared" si="15"/>
        <v>37.695673417625862</v>
      </c>
    </row>
    <row r="489" spans="17:31" x14ac:dyDescent="0.25">
      <c r="Q489" s="41">
        <v>43.269599999999997</v>
      </c>
      <c r="R489" s="41">
        <v>0.56699999999999995</v>
      </c>
      <c r="S489" s="26">
        <f t="shared" si="14"/>
        <v>0.54655154247248883</v>
      </c>
      <c r="AC489" s="41">
        <v>3</v>
      </c>
      <c r="AD489" s="41">
        <v>33.69</v>
      </c>
      <c r="AE489" s="27">
        <f t="shared" si="15"/>
        <v>37.695673417625862</v>
      </c>
    </row>
    <row r="490" spans="17:31" x14ac:dyDescent="0.25">
      <c r="Q490" s="41">
        <v>43.269599999999997</v>
      </c>
      <c r="R490" s="41">
        <v>0.59099999999999997</v>
      </c>
      <c r="S490" s="26">
        <f t="shared" si="14"/>
        <v>0.54655154247248883</v>
      </c>
      <c r="AC490" s="41">
        <v>3</v>
      </c>
      <c r="AD490" s="41">
        <v>36.883200000000002</v>
      </c>
      <c r="AE490" s="27">
        <f t="shared" si="15"/>
        <v>37.695673417625862</v>
      </c>
    </row>
    <row r="491" spans="17:31" x14ac:dyDescent="0.25">
      <c r="Q491" s="41">
        <v>43.269599999999997</v>
      </c>
      <c r="R491" s="41">
        <v>0.41699999999999998</v>
      </c>
      <c r="S491" s="26">
        <f t="shared" si="14"/>
        <v>0.54655154247248883</v>
      </c>
      <c r="AC491" s="41">
        <v>3</v>
      </c>
      <c r="AD491" s="41">
        <v>36.883200000000002</v>
      </c>
      <c r="AE491" s="27">
        <f t="shared" si="15"/>
        <v>37.695673417625862</v>
      </c>
    </row>
    <row r="492" spans="17:31" x14ac:dyDescent="0.25">
      <c r="Q492" s="41">
        <v>43.269599999999997</v>
      </c>
      <c r="R492" s="41">
        <v>0.621</v>
      </c>
      <c r="S492" s="26">
        <f t="shared" si="14"/>
        <v>0.54655154247248883</v>
      </c>
      <c r="AC492" s="41">
        <v>3</v>
      </c>
      <c r="AD492" s="41">
        <v>36.883200000000002</v>
      </c>
      <c r="AE492" s="27">
        <f t="shared" si="15"/>
        <v>37.695673417625862</v>
      </c>
    </row>
    <row r="493" spans="17:31" x14ac:dyDescent="0.25">
      <c r="Q493" s="41">
        <v>44.334000000000003</v>
      </c>
      <c r="R493" s="41">
        <v>0.54</v>
      </c>
      <c r="S493" s="26">
        <f t="shared" si="14"/>
        <v>0.59039047995377647</v>
      </c>
      <c r="AC493" s="41">
        <v>3</v>
      </c>
      <c r="AD493" s="41">
        <v>36.883200000000002</v>
      </c>
      <c r="AE493" s="27">
        <f t="shared" si="15"/>
        <v>37.695673417625862</v>
      </c>
    </row>
    <row r="494" spans="17:31" x14ac:dyDescent="0.25">
      <c r="Q494" s="41">
        <v>44.334000000000003</v>
      </c>
      <c r="R494" s="41">
        <v>0.52</v>
      </c>
      <c r="S494" s="26">
        <f t="shared" si="14"/>
        <v>0.59039047995377647</v>
      </c>
      <c r="AC494" s="41">
        <v>3</v>
      </c>
      <c r="AD494" s="41">
        <v>36.883200000000002</v>
      </c>
      <c r="AE494" s="27">
        <f t="shared" si="15"/>
        <v>37.695673417625862</v>
      </c>
    </row>
    <row r="495" spans="17:31" x14ac:dyDescent="0.25">
      <c r="Q495" s="41">
        <v>44.334000000000003</v>
      </c>
      <c r="R495" s="41">
        <v>0.61799999999999999</v>
      </c>
      <c r="S495" s="26">
        <f t="shared" si="14"/>
        <v>0.59039047995377647</v>
      </c>
      <c r="AC495" s="41">
        <v>3</v>
      </c>
      <c r="AD495" s="41">
        <v>39.012</v>
      </c>
      <c r="AE495" s="27">
        <f t="shared" si="15"/>
        <v>37.695673417625862</v>
      </c>
    </row>
    <row r="496" spans="17:31" x14ac:dyDescent="0.25">
      <c r="Q496" s="41">
        <v>45.398400000000002</v>
      </c>
      <c r="R496" s="41">
        <v>0.625</v>
      </c>
      <c r="S496" s="26">
        <f t="shared" si="14"/>
        <v>0.63657935110969799</v>
      </c>
      <c r="AC496" s="41">
        <v>3</v>
      </c>
      <c r="AD496" s="41">
        <v>34.754399999999997</v>
      </c>
      <c r="AE496" s="27">
        <f t="shared" si="15"/>
        <v>37.695673417625862</v>
      </c>
    </row>
    <row r="497" spans="17:31" x14ac:dyDescent="0.25">
      <c r="Q497" s="41">
        <v>45.398400000000002</v>
      </c>
      <c r="R497" s="41">
        <v>0.56999999999999995</v>
      </c>
      <c r="S497" s="26">
        <f t="shared" si="14"/>
        <v>0.63657935110969799</v>
      </c>
      <c r="AC497" s="41">
        <v>3</v>
      </c>
      <c r="AD497" s="41">
        <v>35.818800000000003</v>
      </c>
      <c r="AE497" s="27">
        <f t="shared" si="15"/>
        <v>37.695673417625862</v>
      </c>
    </row>
    <row r="498" spans="17:31" x14ac:dyDescent="0.25">
      <c r="Q498" s="41">
        <v>45.398400000000002</v>
      </c>
      <c r="R498" s="41">
        <v>0.52</v>
      </c>
      <c r="S498" s="26">
        <f t="shared" si="14"/>
        <v>0.63657935110969799</v>
      </c>
      <c r="AC498" s="41">
        <v>3</v>
      </c>
      <c r="AD498" s="41">
        <v>35.818800000000003</v>
      </c>
      <c r="AE498" s="27">
        <f t="shared" si="15"/>
        <v>37.695673417625862</v>
      </c>
    </row>
    <row r="499" spans="17:31" x14ac:dyDescent="0.25">
      <c r="Q499" s="41">
        <v>45.398400000000002</v>
      </c>
      <c r="R499" s="41">
        <v>0.71</v>
      </c>
      <c r="S499" s="26">
        <f t="shared" si="14"/>
        <v>0.63657935110969799</v>
      </c>
      <c r="AC499" s="41">
        <v>3</v>
      </c>
      <c r="AD499" s="41">
        <v>35.818800000000003</v>
      </c>
      <c r="AE499" s="27">
        <f t="shared" si="15"/>
        <v>37.695673417625862</v>
      </c>
    </row>
    <row r="500" spans="17:31" x14ac:dyDescent="0.25">
      <c r="Q500" s="41">
        <v>46.462800000000001</v>
      </c>
      <c r="R500" s="41">
        <v>0.63800000000000001</v>
      </c>
      <c r="S500" s="26">
        <f t="shared" si="14"/>
        <v>0.6851845806480874</v>
      </c>
      <c r="AC500" s="41">
        <v>3</v>
      </c>
      <c r="AD500" s="41">
        <v>35.818800000000003</v>
      </c>
      <c r="AE500" s="27">
        <f t="shared" si="15"/>
        <v>37.695673417625862</v>
      </c>
    </row>
    <row r="501" spans="17:31" x14ac:dyDescent="0.25">
      <c r="Q501" s="41">
        <v>46.462800000000001</v>
      </c>
      <c r="R501" s="41">
        <v>0.55000000000000004</v>
      </c>
      <c r="S501" s="26">
        <f t="shared" si="14"/>
        <v>0.6851845806480874</v>
      </c>
      <c r="AC501" s="41">
        <v>3</v>
      </c>
      <c r="AD501" s="41">
        <v>36.883200000000002</v>
      </c>
      <c r="AE501" s="27">
        <f t="shared" si="15"/>
        <v>37.695673417625862</v>
      </c>
    </row>
    <row r="502" spans="17:31" x14ac:dyDescent="0.25">
      <c r="Q502" s="41">
        <v>48.5916</v>
      </c>
      <c r="R502" s="41">
        <v>0.77500000000000002</v>
      </c>
      <c r="S502" s="26">
        <f t="shared" si="14"/>
        <v>0.78991117362834318</v>
      </c>
      <c r="AC502" s="41">
        <v>3</v>
      </c>
      <c r="AD502" s="41">
        <v>33.69</v>
      </c>
      <c r="AE502" s="27">
        <f t="shared" si="15"/>
        <v>37.695673417625862</v>
      </c>
    </row>
    <row r="503" spans="17:31" x14ac:dyDescent="0.25">
      <c r="Q503" s="41">
        <v>48.5916</v>
      </c>
      <c r="R503" s="41">
        <v>0.78</v>
      </c>
      <c r="S503" s="26">
        <f t="shared" si="14"/>
        <v>0.78991117362834318</v>
      </c>
      <c r="AC503" s="41">
        <v>3</v>
      </c>
      <c r="AD503" s="41">
        <v>35.818800000000003</v>
      </c>
      <c r="AE503" s="27">
        <f t="shared" si="15"/>
        <v>37.695673417625862</v>
      </c>
    </row>
    <row r="504" spans="17:31" x14ac:dyDescent="0.25">
      <c r="Q504" s="41">
        <v>48.5916</v>
      </c>
      <c r="R504" s="41">
        <v>0.78</v>
      </c>
      <c r="S504" s="26">
        <f t="shared" si="14"/>
        <v>0.78991117362834318</v>
      </c>
      <c r="AC504" s="41">
        <v>3</v>
      </c>
      <c r="AD504" s="41">
        <v>33.69</v>
      </c>
      <c r="AE504" s="27">
        <f t="shared" si="15"/>
        <v>37.695673417625862</v>
      </c>
    </row>
    <row r="505" spans="17:31" x14ac:dyDescent="0.25">
      <c r="Q505" s="41">
        <v>50.720399999999998</v>
      </c>
      <c r="R505" s="41">
        <v>1</v>
      </c>
      <c r="S505" s="26">
        <f t="shared" si="14"/>
        <v>0.90510702531047371</v>
      </c>
      <c r="AC505" s="41">
        <v>3</v>
      </c>
      <c r="AD505" s="41">
        <v>37.947600000000001</v>
      </c>
      <c r="AE505" s="27">
        <f t="shared" si="15"/>
        <v>37.695673417625862</v>
      </c>
    </row>
    <row r="506" spans="17:31" x14ac:dyDescent="0.25">
      <c r="Q506" s="41">
        <v>50.720399999999998</v>
      </c>
      <c r="R506" s="41">
        <v>0.95</v>
      </c>
      <c r="S506" s="26">
        <f t="shared" si="14"/>
        <v>0.90510702531047371</v>
      </c>
      <c r="AC506" s="41">
        <v>3</v>
      </c>
      <c r="AD506" s="41">
        <v>34.754399999999997</v>
      </c>
      <c r="AE506" s="27">
        <f t="shared" si="15"/>
        <v>37.695673417625862</v>
      </c>
    </row>
    <row r="507" spans="17:31" x14ac:dyDescent="0.25">
      <c r="Q507" s="41"/>
      <c r="R507" s="41"/>
      <c r="AC507" s="41">
        <v>3</v>
      </c>
      <c r="AD507" s="41">
        <v>33.69</v>
      </c>
      <c r="AE507" s="27">
        <f t="shared" si="15"/>
        <v>37.695673417625862</v>
      </c>
    </row>
    <row r="508" spans="17:31" x14ac:dyDescent="0.25">
      <c r="Q508" s="41"/>
      <c r="R508" s="41"/>
      <c r="AC508" s="41">
        <v>3</v>
      </c>
      <c r="AD508" s="41">
        <v>34.754399999999997</v>
      </c>
      <c r="AE508" s="27">
        <f t="shared" si="15"/>
        <v>37.695673417625862</v>
      </c>
    </row>
    <row r="509" spans="17:31" x14ac:dyDescent="0.25">
      <c r="Q509" s="41"/>
      <c r="R509" s="41"/>
      <c r="AC509" s="41">
        <v>3</v>
      </c>
      <c r="AD509" s="41">
        <v>36.883200000000002</v>
      </c>
      <c r="AE509" s="27">
        <f t="shared" si="15"/>
        <v>37.695673417625862</v>
      </c>
    </row>
    <row r="510" spans="17:31" x14ac:dyDescent="0.25">
      <c r="Q510" s="41"/>
      <c r="R510" s="41"/>
      <c r="AC510" s="41">
        <v>3</v>
      </c>
      <c r="AD510" s="41">
        <v>34.754399999999997</v>
      </c>
      <c r="AE510" s="27">
        <f t="shared" si="15"/>
        <v>37.695673417625862</v>
      </c>
    </row>
    <row r="511" spans="17:31" x14ac:dyDescent="0.25">
      <c r="Q511" s="41"/>
      <c r="R511" s="41"/>
      <c r="AC511" s="41">
        <v>3</v>
      </c>
      <c r="AD511" s="41">
        <v>42.205199999999998</v>
      </c>
      <c r="AE511" s="27">
        <f t="shared" si="15"/>
        <v>37.695673417625862</v>
      </c>
    </row>
    <row r="512" spans="17:31" x14ac:dyDescent="0.25">
      <c r="Q512" s="41"/>
      <c r="R512" s="41"/>
      <c r="AC512" s="41">
        <v>3</v>
      </c>
      <c r="AD512" s="41">
        <v>35.818800000000003</v>
      </c>
      <c r="AE512" s="27">
        <f t="shared" si="15"/>
        <v>37.695673417625862</v>
      </c>
    </row>
    <row r="513" spans="17:31" x14ac:dyDescent="0.25">
      <c r="Q513" s="41"/>
      <c r="R513" s="41"/>
      <c r="AC513" s="41">
        <v>3</v>
      </c>
      <c r="AD513" s="41">
        <v>34.754399999999997</v>
      </c>
      <c r="AE513" s="27">
        <f t="shared" si="15"/>
        <v>37.695673417625862</v>
      </c>
    </row>
    <row r="514" spans="17:31" x14ac:dyDescent="0.25">
      <c r="Q514" s="41"/>
      <c r="R514" s="41"/>
      <c r="AC514" s="41">
        <v>3</v>
      </c>
      <c r="AD514" s="41">
        <v>34.754399999999997</v>
      </c>
      <c r="AE514" s="27">
        <f t="shared" si="15"/>
        <v>37.695673417625862</v>
      </c>
    </row>
    <row r="515" spans="17:31" x14ac:dyDescent="0.25">
      <c r="Q515" s="41"/>
      <c r="R515" s="41"/>
      <c r="AC515" s="41">
        <v>3</v>
      </c>
      <c r="AD515" s="41">
        <v>35.818800000000003</v>
      </c>
      <c r="AE515" s="27">
        <f t="shared" si="15"/>
        <v>37.695673417625862</v>
      </c>
    </row>
    <row r="516" spans="17:31" x14ac:dyDescent="0.25">
      <c r="Q516" s="41"/>
      <c r="R516" s="41"/>
      <c r="AC516" s="41">
        <v>3</v>
      </c>
      <c r="AD516" s="41">
        <v>35.818800000000003</v>
      </c>
      <c r="AE516" s="27">
        <f t="shared" si="15"/>
        <v>37.695673417625862</v>
      </c>
    </row>
    <row r="517" spans="17:31" x14ac:dyDescent="0.25">
      <c r="Q517" s="41"/>
      <c r="R517" s="41"/>
      <c r="AC517" s="41">
        <v>3</v>
      </c>
      <c r="AD517" s="41">
        <v>35.818800000000003</v>
      </c>
      <c r="AE517" s="27">
        <f t="shared" si="15"/>
        <v>37.695673417625862</v>
      </c>
    </row>
    <row r="518" spans="17:31" x14ac:dyDescent="0.25">
      <c r="Q518" s="41"/>
      <c r="R518" s="41"/>
      <c r="AC518" s="41">
        <v>3</v>
      </c>
      <c r="AD518" s="41">
        <v>35.818800000000003</v>
      </c>
      <c r="AE518" s="27">
        <f t="shared" si="15"/>
        <v>37.695673417625862</v>
      </c>
    </row>
    <row r="519" spans="17:31" x14ac:dyDescent="0.25">
      <c r="Q519" s="41"/>
      <c r="R519" s="41"/>
      <c r="AC519" s="41">
        <v>3</v>
      </c>
      <c r="AD519" s="41">
        <v>36.883200000000002</v>
      </c>
      <c r="AE519" s="27">
        <f t="shared" ref="AE519:AE568" si="16">$X$25*(1-EXP(-$X$24*(AC519-$X$26)))</f>
        <v>37.695673417625862</v>
      </c>
    </row>
    <row r="520" spans="17:31" x14ac:dyDescent="0.25">
      <c r="Q520" s="41"/>
      <c r="R520" s="41"/>
      <c r="AC520" s="41">
        <v>3</v>
      </c>
      <c r="AD520" s="41">
        <v>36.883200000000002</v>
      </c>
      <c r="AE520" s="27">
        <f t="shared" si="16"/>
        <v>37.695673417625862</v>
      </c>
    </row>
    <row r="521" spans="17:31" x14ac:dyDescent="0.25">
      <c r="Q521" s="41"/>
      <c r="R521" s="41"/>
      <c r="AC521" s="41">
        <v>3</v>
      </c>
      <c r="AD521" s="41">
        <v>36.883200000000002</v>
      </c>
      <c r="AE521" s="27">
        <f t="shared" si="16"/>
        <v>37.695673417625862</v>
      </c>
    </row>
    <row r="522" spans="17:31" x14ac:dyDescent="0.25">
      <c r="Q522" s="41"/>
      <c r="R522" s="41"/>
      <c r="AC522" s="41">
        <v>3</v>
      </c>
      <c r="AD522" s="41">
        <v>36.883200000000002</v>
      </c>
      <c r="AE522" s="27">
        <f t="shared" si="16"/>
        <v>37.695673417625862</v>
      </c>
    </row>
    <row r="523" spans="17:31" x14ac:dyDescent="0.25">
      <c r="Q523" s="41"/>
      <c r="R523" s="41"/>
      <c r="AC523" s="41">
        <v>3</v>
      </c>
      <c r="AD523" s="41">
        <v>36.883200000000002</v>
      </c>
      <c r="AE523" s="27">
        <f t="shared" si="16"/>
        <v>37.695673417625862</v>
      </c>
    </row>
    <row r="524" spans="17:31" x14ac:dyDescent="0.25">
      <c r="Q524" s="41"/>
      <c r="R524" s="41"/>
      <c r="AC524" s="41">
        <v>3</v>
      </c>
      <c r="AD524" s="41">
        <v>37.947600000000001</v>
      </c>
      <c r="AE524" s="27">
        <f t="shared" si="16"/>
        <v>37.695673417625862</v>
      </c>
    </row>
    <row r="525" spans="17:31" x14ac:dyDescent="0.25">
      <c r="Q525" s="41"/>
      <c r="R525" s="41"/>
      <c r="AC525" s="41">
        <v>3</v>
      </c>
      <c r="AD525" s="41">
        <v>37.947600000000001</v>
      </c>
      <c r="AE525" s="27">
        <f t="shared" si="16"/>
        <v>37.695673417625862</v>
      </c>
    </row>
    <row r="526" spans="17:31" x14ac:dyDescent="0.25">
      <c r="Q526" s="41"/>
      <c r="R526" s="41"/>
      <c r="AC526" s="41">
        <v>3</v>
      </c>
      <c r="AD526" s="41">
        <v>37.947600000000001</v>
      </c>
      <c r="AE526" s="27">
        <f t="shared" si="16"/>
        <v>37.695673417625862</v>
      </c>
    </row>
    <row r="527" spans="17:31" x14ac:dyDescent="0.25">
      <c r="Q527" s="41"/>
      <c r="R527" s="41"/>
      <c r="AC527" s="41">
        <v>3</v>
      </c>
      <c r="AD527" s="41">
        <v>37.947600000000001</v>
      </c>
      <c r="AE527" s="27">
        <f t="shared" si="16"/>
        <v>37.695673417625862</v>
      </c>
    </row>
    <row r="528" spans="17:31" x14ac:dyDescent="0.25">
      <c r="Q528" s="41"/>
      <c r="R528" s="41"/>
      <c r="AC528" s="41">
        <v>3</v>
      </c>
      <c r="AD528" s="41">
        <v>37.947600000000001</v>
      </c>
      <c r="AE528" s="27">
        <f t="shared" si="16"/>
        <v>37.695673417625862</v>
      </c>
    </row>
    <row r="529" spans="17:31" x14ac:dyDescent="0.25">
      <c r="Q529" s="41"/>
      <c r="R529" s="41"/>
      <c r="AC529" s="41">
        <v>3</v>
      </c>
      <c r="AD529" s="41">
        <v>37.947600000000001</v>
      </c>
      <c r="AE529" s="27">
        <f t="shared" si="16"/>
        <v>37.695673417625862</v>
      </c>
    </row>
    <row r="530" spans="17:31" x14ac:dyDescent="0.25">
      <c r="Q530" s="41"/>
      <c r="R530" s="41"/>
      <c r="AC530" s="41">
        <v>3</v>
      </c>
      <c r="AD530" s="41">
        <v>37.947600000000001</v>
      </c>
      <c r="AE530" s="27">
        <f t="shared" si="16"/>
        <v>37.695673417625862</v>
      </c>
    </row>
    <row r="531" spans="17:31" x14ac:dyDescent="0.25">
      <c r="Q531" s="41"/>
      <c r="R531" s="41"/>
      <c r="AC531" s="41">
        <v>3</v>
      </c>
      <c r="AD531" s="41">
        <v>37.947600000000001</v>
      </c>
      <c r="AE531" s="27">
        <f t="shared" si="16"/>
        <v>37.695673417625862</v>
      </c>
    </row>
    <row r="532" spans="17:31" x14ac:dyDescent="0.25">
      <c r="Q532" s="41"/>
      <c r="R532" s="41"/>
      <c r="AC532" s="41">
        <v>3</v>
      </c>
      <c r="AD532" s="41">
        <v>37.947600000000001</v>
      </c>
      <c r="AE532" s="27">
        <f t="shared" si="16"/>
        <v>37.695673417625862</v>
      </c>
    </row>
    <row r="533" spans="17:31" x14ac:dyDescent="0.25">
      <c r="Q533" s="41"/>
      <c r="R533" s="41"/>
      <c r="AC533" s="41">
        <v>3</v>
      </c>
      <c r="AD533" s="41">
        <v>37.947600000000001</v>
      </c>
      <c r="AE533" s="27">
        <f t="shared" si="16"/>
        <v>37.695673417625862</v>
      </c>
    </row>
    <row r="534" spans="17:31" x14ac:dyDescent="0.25">
      <c r="Q534" s="41"/>
      <c r="R534" s="41"/>
      <c r="AC534" s="41">
        <v>3</v>
      </c>
      <c r="AD534" s="41">
        <v>39.012</v>
      </c>
      <c r="AE534" s="27">
        <f t="shared" si="16"/>
        <v>37.695673417625862</v>
      </c>
    </row>
    <row r="535" spans="17:31" x14ac:dyDescent="0.25">
      <c r="Q535" s="41"/>
      <c r="R535" s="41"/>
      <c r="AC535" s="41">
        <v>3</v>
      </c>
      <c r="AD535" s="41">
        <v>39.012</v>
      </c>
      <c r="AE535" s="27">
        <f t="shared" si="16"/>
        <v>37.695673417625862</v>
      </c>
    </row>
    <row r="536" spans="17:31" x14ac:dyDescent="0.25">
      <c r="Q536" s="41"/>
      <c r="R536" s="41"/>
      <c r="AC536" s="41">
        <v>3</v>
      </c>
      <c r="AD536" s="41">
        <v>39.012</v>
      </c>
      <c r="AE536" s="27">
        <f t="shared" si="16"/>
        <v>37.695673417625862</v>
      </c>
    </row>
    <row r="537" spans="17:31" x14ac:dyDescent="0.25">
      <c r="Q537" s="41"/>
      <c r="R537" s="41"/>
      <c r="AC537" s="41">
        <v>3</v>
      </c>
      <c r="AD537" s="41">
        <v>39.012</v>
      </c>
      <c r="AE537" s="27">
        <f t="shared" si="16"/>
        <v>37.695673417625862</v>
      </c>
    </row>
    <row r="538" spans="17:31" x14ac:dyDescent="0.25">
      <c r="Q538" s="41"/>
      <c r="R538" s="41"/>
      <c r="AC538" s="41">
        <v>3</v>
      </c>
      <c r="AD538" s="41">
        <v>39.012</v>
      </c>
      <c r="AE538" s="27">
        <f t="shared" si="16"/>
        <v>37.695673417625862</v>
      </c>
    </row>
    <row r="539" spans="17:31" x14ac:dyDescent="0.25">
      <c r="Q539" s="41"/>
      <c r="R539" s="41"/>
      <c r="AC539" s="41">
        <v>3</v>
      </c>
      <c r="AD539" s="41">
        <v>39.012</v>
      </c>
      <c r="AE539" s="27">
        <f t="shared" si="16"/>
        <v>37.695673417625862</v>
      </c>
    </row>
    <row r="540" spans="17:31" x14ac:dyDescent="0.25">
      <c r="Q540" s="41"/>
      <c r="R540" s="41"/>
      <c r="AC540" s="41">
        <v>3</v>
      </c>
      <c r="AD540" s="41">
        <v>39.012</v>
      </c>
      <c r="AE540" s="27">
        <f t="shared" si="16"/>
        <v>37.695673417625862</v>
      </c>
    </row>
    <row r="541" spans="17:31" x14ac:dyDescent="0.25">
      <c r="Q541" s="41"/>
      <c r="R541" s="41"/>
      <c r="AC541" s="41">
        <v>3</v>
      </c>
      <c r="AD541" s="41">
        <v>39.012</v>
      </c>
      <c r="AE541" s="27">
        <f t="shared" si="16"/>
        <v>37.695673417625862</v>
      </c>
    </row>
    <row r="542" spans="17:31" x14ac:dyDescent="0.25">
      <c r="Q542" s="41"/>
      <c r="R542" s="41"/>
      <c r="AC542" s="41">
        <v>3</v>
      </c>
      <c r="AD542" s="41">
        <v>39.012</v>
      </c>
      <c r="AE542" s="27">
        <f t="shared" si="16"/>
        <v>37.695673417625862</v>
      </c>
    </row>
    <row r="543" spans="17:31" x14ac:dyDescent="0.25">
      <c r="Q543" s="41"/>
      <c r="R543" s="41"/>
      <c r="AC543" s="41">
        <v>3</v>
      </c>
      <c r="AD543" s="41">
        <v>39.012</v>
      </c>
      <c r="AE543" s="27">
        <f t="shared" si="16"/>
        <v>37.695673417625862</v>
      </c>
    </row>
    <row r="544" spans="17:31" x14ac:dyDescent="0.25">
      <c r="Q544" s="41"/>
      <c r="R544" s="41"/>
      <c r="AC544" s="41">
        <v>3</v>
      </c>
      <c r="AD544" s="41">
        <v>40.0764</v>
      </c>
      <c r="AE544" s="27">
        <f t="shared" si="16"/>
        <v>37.695673417625862</v>
      </c>
    </row>
    <row r="545" spans="17:31" x14ac:dyDescent="0.25">
      <c r="Q545" s="41"/>
      <c r="R545" s="41"/>
      <c r="AC545" s="41">
        <v>3</v>
      </c>
      <c r="AD545" s="41">
        <v>40.0764</v>
      </c>
      <c r="AE545" s="27">
        <f t="shared" si="16"/>
        <v>37.695673417625862</v>
      </c>
    </row>
    <row r="546" spans="17:31" x14ac:dyDescent="0.25">
      <c r="Q546" s="41"/>
      <c r="R546" s="41"/>
      <c r="AC546" s="41">
        <v>3</v>
      </c>
      <c r="AD546" s="41">
        <v>40.0764</v>
      </c>
      <c r="AE546" s="27">
        <f t="shared" si="16"/>
        <v>37.695673417625862</v>
      </c>
    </row>
    <row r="547" spans="17:31" x14ac:dyDescent="0.25">
      <c r="Q547" s="41"/>
      <c r="R547" s="41"/>
      <c r="AC547" s="41">
        <v>3</v>
      </c>
      <c r="AD547" s="41">
        <v>40.0764</v>
      </c>
      <c r="AE547" s="27">
        <f t="shared" si="16"/>
        <v>37.695673417625862</v>
      </c>
    </row>
    <row r="548" spans="17:31" x14ac:dyDescent="0.25">
      <c r="Q548" s="41"/>
      <c r="R548" s="41"/>
      <c r="AC548" s="41">
        <v>3</v>
      </c>
      <c r="AD548" s="41">
        <v>40.0764</v>
      </c>
      <c r="AE548" s="27">
        <f t="shared" si="16"/>
        <v>37.695673417625862</v>
      </c>
    </row>
    <row r="549" spans="17:31" x14ac:dyDescent="0.25">
      <c r="Q549" s="41"/>
      <c r="R549" s="41"/>
      <c r="AC549" s="41">
        <v>3</v>
      </c>
      <c r="AD549" s="41">
        <v>40.0764</v>
      </c>
      <c r="AE549" s="27">
        <f t="shared" si="16"/>
        <v>37.695673417625862</v>
      </c>
    </row>
    <row r="550" spans="17:31" x14ac:dyDescent="0.25">
      <c r="Q550" s="41"/>
      <c r="R550" s="41"/>
      <c r="AC550" s="41">
        <v>3</v>
      </c>
      <c r="AD550" s="41">
        <v>40.0764</v>
      </c>
      <c r="AE550" s="27">
        <f t="shared" si="16"/>
        <v>37.695673417625862</v>
      </c>
    </row>
    <row r="551" spans="17:31" x14ac:dyDescent="0.25">
      <c r="Q551" s="41"/>
      <c r="R551" s="41"/>
      <c r="AC551" s="41">
        <v>3</v>
      </c>
      <c r="AD551" s="41">
        <v>40.0764</v>
      </c>
      <c r="AE551" s="27">
        <f t="shared" si="16"/>
        <v>37.695673417625862</v>
      </c>
    </row>
    <row r="552" spans="17:31" x14ac:dyDescent="0.25">
      <c r="Q552" s="41"/>
      <c r="R552" s="41"/>
      <c r="AC552" s="41">
        <v>3</v>
      </c>
      <c r="AD552" s="41">
        <v>40.0764</v>
      </c>
      <c r="AE552" s="27">
        <f t="shared" si="16"/>
        <v>37.695673417625862</v>
      </c>
    </row>
    <row r="553" spans="17:31" x14ac:dyDescent="0.25">
      <c r="Q553" s="41"/>
      <c r="R553" s="41"/>
      <c r="AC553" s="41">
        <v>3</v>
      </c>
      <c r="AD553" s="41">
        <v>40.0764</v>
      </c>
      <c r="AE553" s="27">
        <f t="shared" si="16"/>
        <v>37.695673417625862</v>
      </c>
    </row>
    <row r="554" spans="17:31" x14ac:dyDescent="0.25">
      <c r="Q554" s="41"/>
      <c r="R554" s="41"/>
      <c r="AC554" s="41">
        <v>3</v>
      </c>
      <c r="AD554" s="41">
        <v>41.140799999999999</v>
      </c>
      <c r="AE554" s="27">
        <f t="shared" si="16"/>
        <v>37.695673417625862</v>
      </c>
    </row>
    <row r="555" spans="17:31" x14ac:dyDescent="0.25">
      <c r="Q555" s="41"/>
      <c r="R555" s="41"/>
      <c r="AC555" s="41">
        <v>3</v>
      </c>
      <c r="AD555" s="41">
        <v>41.140799999999999</v>
      </c>
      <c r="AE555" s="27">
        <f t="shared" si="16"/>
        <v>37.695673417625862</v>
      </c>
    </row>
    <row r="556" spans="17:31" x14ac:dyDescent="0.25">
      <c r="Q556" s="41"/>
      <c r="R556" s="41"/>
      <c r="AC556" s="41">
        <v>3</v>
      </c>
      <c r="AD556" s="41">
        <v>41.140799999999999</v>
      </c>
      <c r="AE556" s="27">
        <f t="shared" si="16"/>
        <v>37.695673417625862</v>
      </c>
    </row>
    <row r="557" spans="17:31" x14ac:dyDescent="0.25">
      <c r="Q557" s="41"/>
      <c r="R557" s="41"/>
      <c r="AC557" s="41">
        <v>3</v>
      </c>
      <c r="AD557" s="41">
        <v>41.140799999999999</v>
      </c>
      <c r="AE557" s="27">
        <f t="shared" si="16"/>
        <v>37.695673417625862</v>
      </c>
    </row>
    <row r="558" spans="17:31" x14ac:dyDescent="0.25">
      <c r="Q558" s="41"/>
      <c r="R558" s="41"/>
      <c r="AC558" s="41">
        <v>3</v>
      </c>
      <c r="AD558" s="41">
        <v>41.140799999999999</v>
      </c>
      <c r="AE558" s="27">
        <f t="shared" si="16"/>
        <v>37.695673417625862</v>
      </c>
    </row>
    <row r="559" spans="17:31" x14ac:dyDescent="0.25">
      <c r="Q559" s="41"/>
      <c r="R559" s="41"/>
      <c r="AC559" s="41">
        <v>3</v>
      </c>
      <c r="AD559" s="41">
        <v>42.205199999999998</v>
      </c>
      <c r="AE559" s="27">
        <f t="shared" si="16"/>
        <v>37.695673417625862</v>
      </c>
    </row>
    <row r="560" spans="17:31" x14ac:dyDescent="0.25">
      <c r="Q560" s="41"/>
      <c r="R560" s="41"/>
      <c r="AC560" s="41">
        <v>3</v>
      </c>
      <c r="AD560" s="41">
        <v>42.205199999999998</v>
      </c>
      <c r="AE560" s="27">
        <f t="shared" si="16"/>
        <v>37.695673417625862</v>
      </c>
    </row>
    <row r="561" spans="17:31" x14ac:dyDescent="0.25">
      <c r="Q561" s="41"/>
      <c r="R561" s="41"/>
      <c r="AC561" s="41">
        <v>3</v>
      </c>
      <c r="AD561" s="41">
        <v>42.205199999999998</v>
      </c>
      <c r="AE561" s="27">
        <f t="shared" si="16"/>
        <v>37.695673417625862</v>
      </c>
    </row>
    <row r="562" spans="17:31" x14ac:dyDescent="0.25">
      <c r="Q562" s="41"/>
      <c r="R562" s="41"/>
      <c r="AC562" s="41">
        <v>3</v>
      </c>
      <c r="AD562" s="41">
        <v>42.205199999999998</v>
      </c>
      <c r="AE562" s="27">
        <f t="shared" si="16"/>
        <v>37.695673417625862</v>
      </c>
    </row>
    <row r="563" spans="17:31" x14ac:dyDescent="0.25">
      <c r="Q563" s="41"/>
      <c r="R563" s="41"/>
      <c r="AC563" s="41">
        <v>3</v>
      </c>
      <c r="AD563" s="41">
        <v>42.205199999999998</v>
      </c>
      <c r="AE563" s="27">
        <f t="shared" si="16"/>
        <v>37.695673417625862</v>
      </c>
    </row>
    <row r="564" spans="17:31" x14ac:dyDescent="0.25">
      <c r="Q564" s="41"/>
      <c r="R564" s="41"/>
      <c r="AC564" s="41">
        <v>3</v>
      </c>
      <c r="AD564" s="41">
        <v>42.205199999999998</v>
      </c>
      <c r="AE564" s="27">
        <f t="shared" si="16"/>
        <v>37.695673417625862</v>
      </c>
    </row>
    <row r="565" spans="17:31" x14ac:dyDescent="0.25">
      <c r="Q565" s="41"/>
      <c r="R565" s="41"/>
      <c r="AC565" s="41">
        <v>3</v>
      </c>
      <c r="AD565" s="41">
        <v>43.269599999999997</v>
      </c>
      <c r="AE565" s="27">
        <f t="shared" si="16"/>
        <v>37.695673417625862</v>
      </c>
    </row>
    <row r="566" spans="17:31" x14ac:dyDescent="0.25">
      <c r="Q566" s="41"/>
      <c r="R566" s="41"/>
      <c r="AC566" s="41">
        <v>3</v>
      </c>
      <c r="AD566" s="41">
        <v>43.269599999999997</v>
      </c>
      <c r="AE566" s="27">
        <f t="shared" si="16"/>
        <v>37.695673417625862</v>
      </c>
    </row>
    <row r="567" spans="17:31" x14ac:dyDescent="0.25">
      <c r="Q567" s="41"/>
      <c r="R567" s="41"/>
      <c r="AC567" s="41">
        <v>4</v>
      </c>
      <c r="AD567" s="41">
        <v>42.205199999999998</v>
      </c>
      <c r="AE567" s="27">
        <f t="shared" si="16"/>
        <v>41.65496846758834</v>
      </c>
    </row>
    <row r="568" spans="17:31" x14ac:dyDescent="0.25">
      <c r="Q568" s="41"/>
      <c r="R568" s="41"/>
      <c r="AC568" s="41">
        <v>4</v>
      </c>
      <c r="AD568" s="41">
        <v>44.334000000000003</v>
      </c>
      <c r="AE568" s="27">
        <f t="shared" si="16"/>
        <v>41.65496846758834</v>
      </c>
    </row>
    <row r="569" spans="17:31" x14ac:dyDescent="0.25">
      <c r="Q569" s="41"/>
      <c r="R569" s="41"/>
      <c r="AC569" s="41"/>
      <c r="AD569" s="41"/>
      <c r="AE569" s="27"/>
    </row>
    <row r="570" spans="17:31" x14ac:dyDescent="0.25">
      <c r="Q570" s="41"/>
      <c r="R570" s="41"/>
      <c r="AC570" s="41"/>
      <c r="AD570" s="41"/>
      <c r="AE570" s="27"/>
    </row>
    <row r="571" spans="17:31" x14ac:dyDescent="0.25">
      <c r="Q571" s="41"/>
      <c r="R571" s="41"/>
      <c r="AC571" s="41"/>
      <c r="AD571" s="41"/>
      <c r="AE571" s="27"/>
    </row>
    <row r="572" spans="17:31" x14ac:dyDescent="0.25">
      <c r="Q572" s="41"/>
      <c r="R572" s="41"/>
      <c r="AC572" s="41"/>
      <c r="AD572" s="41"/>
      <c r="AE572" s="27"/>
    </row>
    <row r="573" spans="17:31" x14ac:dyDescent="0.25">
      <c r="Q573" s="41"/>
      <c r="R573" s="41"/>
      <c r="AC573" s="41"/>
      <c r="AD573" s="41"/>
      <c r="AE573" s="27"/>
    </row>
    <row r="574" spans="17:31" x14ac:dyDescent="0.25">
      <c r="Q574" s="41"/>
      <c r="R574" s="41"/>
      <c r="AC574" s="41"/>
      <c r="AD574" s="41"/>
      <c r="AE574" s="27"/>
    </row>
    <row r="575" spans="17:31" x14ac:dyDescent="0.25">
      <c r="Q575" s="41"/>
      <c r="R575" s="41"/>
      <c r="AC575" s="41"/>
      <c r="AD575" s="41"/>
      <c r="AE575" s="27"/>
    </row>
    <row r="576" spans="17:31" x14ac:dyDescent="0.25">
      <c r="Q576" s="41"/>
      <c r="R576" s="41"/>
      <c r="AC576" s="41"/>
      <c r="AD576" s="41"/>
      <c r="AE576" s="27"/>
    </row>
    <row r="577" spans="17:31" x14ac:dyDescent="0.25">
      <c r="Q577" s="41"/>
      <c r="R577" s="41"/>
      <c r="AC577" s="41"/>
      <c r="AD577" s="41"/>
      <c r="AE577" s="27"/>
    </row>
    <row r="578" spans="17:31" x14ac:dyDescent="0.25">
      <c r="Q578" s="41"/>
      <c r="R578" s="41"/>
      <c r="AC578" s="41"/>
      <c r="AD578" s="41"/>
      <c r="AE578" s="27"/>
    </row>
    <row r="579" spans="17:31" x14ac:dyDescent="0.25">
      <c r="Q579" s="41"/>
      <c r="R579" s="41"/>
      <c r="AC579" s="41"/>
      <c r="AD579" s="41"/>
      <c r="AE579" s="27"/>
    </row>
    <row r="580" spans="17:31" x14ac:dyDescent="0.25">
      <c r="Q580" s="41"/>
      <c r="R580" s="41"/>
      <c r="AC580" s="41"/>
      <c r="AD580" s="41"/>
      <c r="AE580" s="27"/>
    </row>
    <row r="581" spans="17:31" x14ac:dyDescent="0.25">
      <c r="Q581" s="41"/>
      <c r="R581" s="41"/>
      <c r="AC581" s="41"/>
      <c r="AD581" s="41"/>
      <c r="AE581" s="27"/>
    </row>
    <row r="582" spans="17:31" x14ac:dyDescent="0.25">
      <c r="Q582" s="41"/>
      <c r="R582" s="41"/>
      <c r="AC582" s="41"/>
      <c r="AD582" s="41"/>
      <c r="AE582" s="27"/>
    </row>
    <row r="583" spans="17:31" x14ac:dyDescent="0.25">
      <c r="Q583" s="41"/>
      <c r="R583" s="41"/>
      <c r="AC583" s="41"/>
      <c r="AD583" s="41"/>
      <c r="AE583" s="27"/>
    </row>
    <row r="584" spans="17:31" x14ac:dyDescent="0.25">
      <c r="Q584" s="41"/>
      <c r="R584" s="41"/>
      <c r="AC584" s="41"/>
      <c r="AD584" s="41"/>
      <c r="AE584" s="27"/>
    </row>
    <row r="585" spans="17:31" x14ac:dyDescent="0.25">
      <c r="Q585" s="41"/>
      <c r="R585" s="41"/>
      <c r="AC585" s="41"/>
      <c r="AD585" s="41"/>
      <c r="AE585" s="27"/>
    </row>
    <row r="586" spans="17:31" x14ac:dyDescent="0.25">
      <c r="Q586" s="41"/>
      <c r="R586" s="41"/>
      <c r="AC586" s="41"/>
      <c r="AD586" s="41"/>
      <c r="AE586" s="27"/>
    </row>
    <row r="587" spans="17:31" x14ac:dyDescent="0.25">
      <c r="Q587" s="41"/>
      <c r="R587" s="41"/>
      <c r="AC587" s="41"/>
      <c r="AD587" s="41"/>
      <c r="AE587" s="27"/>
    </row>
    <row r="588" spans="17:31" x14ac:dyDescent="0.25">
      <c r="Q588" s="41"/>
      <c r="R588" s="41"/>
      <c r="AC588" s="41"/>
      <c r="AD588" s="41"/>
      <c r="AE588" s="27"/>
    </row>
    <row r="589" spans="17:31" x14ac:dyDescent="0.25">
      <c r="Q589" s="41"/>
      <c r="R589" s="41"/>
      <c r="AC589" s="41"/>
      <c r="AD589" s="41"/>
      <c r="AE589" s="27"/>
    </row>
    <row r="590" spans="17:31" x14ac:dyDescent="0.25">
      <c r="Q590" s="41"/>
      <c r="R590" s="41"/>
      <c r="AC590" s="41"/>
      <c r="AD590" s="41"/>
      <c r="AE590" s="27"/>
    </row>
    <row r="591" spans="17:31" x14ac:dyDescent="0.25">
      <c r="Q591" s="41"/>
      <c r="R591" s="41"/>
      <c r="AC591" s="41"/>
      <c r="AD591" s="41"/>
      <c r="AE591" s="27"/>
    </row>
    <row r="592" spans="17:31" x14ac:dyDescent="0.25">
      <c r="Q592" s="41"/>
      <c r="R592" s="41"/>
      <c r="AC592" s="41"/>
      <c r="AD592" s="41"/>
      <c r="AE592" s="27"/>
    </row>
    <row r="593" spans="17:31" x14ac:dyDescent="0.25">
      <c r="Q593" s="41"/>
      <c r="R593" s="41"/>
      <c r="AC593" s="41"/>
      <c r="AD593" s="41"/>
      <c r="AE593" s="27"/>
    </row>
    <row r="594" spans="17:31" x14ac:dyDescent="0.25">
      <c r="Q594" s="41"/>
      <c r="R594" s="41"/>
      <c r="AC594" s="41"/>
      <c r="AD594" s="41"/>
      <c r="AE594" s="27"/>
    </row>
    <row r="595" spans="17:31" x14ac:dyDescent="0.25">
      <c r="Q595" s="41"/>
      <c r="R595" s="41"/>
      <c r="AC595" s="41"/>
      <c r="AD595" s="41"/>
      <c r="AE595" s="27"/>
    </row>
    <row r="596" spans="17:31" x14ac:dyDescent="0.25">
      <c r="Q596" s="41"/>
      <c r="R596" s="41"/>
      <c r="AC596" s="41"/>
      <c r="AD596" s="41"/>
      <c r="AE596" s="27"/>
    </row>
    <row r="597" spans="17:31" x14ac:dyDescent="0.25">
      <c r="Q597" s="41"/>
      <c r="R597" s="41"/>
      <c r="AC597" s="41"/>
      <c r="AD597" s="41"/>
      <c r="AE597" s="27"/>
    </row>
    <row r="598" spans="17:31" x14ac:dyDescent="0.25">
      <c r="Q598" s="41"/>
      <c r="R598" s="41"/>
      <c r="AC598" s="41"/>
      <c r="AD598" s="41"/>
      <c r="AE598" s="27"/>
    </row>
    <row r="599" spans="17:31" x14ac:dyDescent="0.25">
      <c r="Q599" s="41"/>
      <c r="R599" s="41"/>
      <c r="AC599" s="41"/>
      <c r="AD599" s="41"/>
      <c r="AE599" s="27"/>
    </row>
    <row r="600" spans="17:31" x14ac:dyDescent="0.25">
      <c r="Q600" s="41"/>
      <c r="R600" s="41"/>
      <c r="AC600" s="41"/>
      <c r="AD600" s="41"/>
      <c r="AE600" s="27"/>
    </row>
    <row r="601" spans="17:31" x14ac:dyDescent="0.25">
      <c r="Q601" s="41"/>
      <c r="R601" s="41"/>
      <c r="AC601" s="41"/>
      <c r="AD601" s="41"/>
      <c r="AE601" s="27"/>
    </row>
    <row r="602" spans="17:31" x14ac:dyDescent="0.25">
      <c r="Q602" s="41"/>
      <c r="R602" s="41"/>
      <c r="AC602" s="41"/>
      <c r="AD602" s="41"/>
      <c r="AE602" s="27"/>
    </row>
    <row r="603" spans="17:31" x14ac:dyDescent="0.25">
      <c r="Q603" s="41"/>
      <c r="R603" s="41"/>
      <c r="AC603" s="41"/>
      <c r="AD603" s="41"/>
      <c r="AE603" s="27"/>
    </row>
    <row r="604" spans="17:31" x14ac:dyDescent="0.25">
      <c r="Q604" s="41"/>
      <c r="R604" s="41"/>
      <c r="AC604" s="41"/>
      <c r="AD604" s="41"/>
      <c r="AE604" s="27"/>
    </row>
    <row r="605" spans="17:31" x14ac:dyDescent="0.25">
      <c r="Q605" s="41"/>
      <c r="R605" s="41"/>
      <c r="AC605" s="41"/>
      <c r="AD605" s="41"/>
      <c r="AE605" s="27"/>
    </row>
    <row r="606" spans="17:31" x14ac:dyDescent="0.25">
      <c r="Q606" s="41"/>
      <c r="R606" s="41"/>
      <c r="AC606" s="41"/>
      <c r="AD606" s="41"/>
      <c r="AE606" s="27"/>
    </row>
    <row r="607" spans="17:31" x14ac:dyDescent="0.25">
      <c r="Q607" s="41"/>
      <c r="R607" s="41"/>
      <c r="AC607" s="41"/>
      <c r="AD607" s="41"/>
      <c r="AE607" s="27"/>
    </row>
    <row r="608" spans="17:31" x14ac:dyDescent="0.25">
      <c r="Q608" s="41"/>
      <c r="R608" s="41"/>
      <c r="AC608" s="41"/>
      <c r="AD608" s="41"/>
      <c r="AE608" s="27"/>
    </row>
    <row r="609" spans="17:31" x14ac:dyDescent="0.25">
      <c r="Q609" s="41"/>
      <c r="R609" s="41"/>
      <c r="AC609" s="41"/>
      <c r="AD609" s="41"/>
      <c r="AE609" s="27"/>
    </row>
    <row r="610" spans="17:31" x14ac:dyDescent="0.25">
      <c r="Q610" s="41"/>
      <c r="R610" s="41"/>
      <c r="AC610" s="41"/>
      <c r="AD610" s="41"/>
      <c r="AE610" s="27"/>
    </row>
    <row r="611" spans="17:31" x14ac:dyDescent="0.25">
      <c r="Q611" s="41"/>
      <c r="R611" s="41"/>
      <c r="AC611" s="41"/>
      <c r="AD611" s="41"/>
      <c r="AE611" s="27"/>
    </row>
    <row r="612" spans="17:31" x14ac:dyDescent="0.25">
      <c r="Q612" s="41"/>
      <c r="R612" s="41"/>
      <c r="AC612" s="41"/>
      <c r="AD612" s="41"/>
      <c r="AE612" s="27"/>
    </row>
    <row r="613" spans="17:31" x14ac:dyDescent="0.25">
      <c r="Q613" s="41"/>
      <c r="R613" s="41"/>
      <c r="AC613" s="41"/>
      <c r="AD613" s="41"/>
      <c r="AE613" s="27"/>
    </row>
    <row r="614" spans="17:31" x14ac:dyDescent="0.25">
      <c r="Q614" s="41"/>
      <c r="R614" s="41"/>
      <c r="AC614" s="41"/>
      <c r="AD614" s="41"/>
      <c r="AE614" s="27"/>
    </row>
    <row r="615" spans="17:31" x14ac:dyDescent="0.25">
      <c r="Q615" s="41"/>
      <c r="R615" s="41"/>
      <c r="AC615" s="41"/>
      <c r="AD615" s="41"/>
      <c r="AE615" s="27"/>
    </row>
    <row r="616" spans="17:31" x14ac:dyDescent="0.25">
      <c r="Q616" s="41"/>
      <c r="R616" s="41"/>
      <c r="AC616" s="41"/>
      <c r="AD616" s="41"/>
      <c r="AE616" s="27"/>
    </row>
    <row r="617" spans="17:31" x14ac:dyDescent="0.25">
      <c r="Q617" s="41"/>
      <c r="R617" s="41"/>
      <c r="AC617" s="41"/>
      <c r="AD617" s="41"/>
      <c r="AE617" s="27"/>
    </row>
    <row r="618" spans="17:31" x14ac:dyDescent="0.25">
      <c r="Q618" s="41"/>
      <c r="R618" s="41"/>
      <c r="AC618" s="41"/>
      <c r="AD618" s="41"/>
      <c r="AE618" s="27"/>
    </row>
    <row r="619" spans="17:31" x14ac:dyDescent="0.25">
      <c r="Q619" s="41"/>
      <c r="R619" s="41"/>
      <c r="AC619" s="41"/>
      <c r="AD619" s="41"/>
      <c r="AE619" s="27"/>
    </row>
    <row r="620" spans="17:31" x14ac:dyDescent="0.25">
      <c r="Q620" s="41"/>
      <c r="R620" s="41"/>
      <c r="AC620" s="41"/>
      <c r="AD620" s="41"/>
      <c r="AE620" s="27"/>
    </row>
    <row r="621" spans="17:31" x14ac:dyDescent="0.25">
      <c r="Q621" s="41"/>
      <c r="R621" s="41"/>
      <c r="AC621" s="41"/>
      <c r="AD621" s="41"/>
      <c r="AE621" s="27"/>
    </row>
    <row r="622" spans="17:31" x14ac:dyDescent="0.25">
      <c r="Q622" s="41"/>
      <c r="R622" s="41"/>
      <c r="AC622" s="41"/>
      <c r="AD622" s="41"/>
      <c r="AE622" s="27"/>
    </row>
    <row r="623" spans="17:31" x14ac:dyDescent="0.25">
      <c r="Q623" s="41"/>
      <c r="R623" s="41"/>
      <c r="AC623" s="41"/>
      <c r="AD623" s="41"/>
      <c r="AE623" s="27"/>
    </row>
    <row r="624" spans="17:31" x14ac:dyDescent="0.25">
      <c r="Q624" s="41"/>
      <c r="R624" s="41"/>
      <c r="AC624" s="41"/>
      <c r="AD624" s="41"/>
      <c r="AE624" s="27"/>
    </row>
    <row r="625" spans="17:31" x14ac:dyDescent="0.25">
      <c r="Q625" s="41"/>
      <c r="R625" s="41"/>
      <c r="AC625" s="41"/>
      <c r="AD625" s="41"/>
      <c r="AE625" s="27"/>
    </row>
    <row r="626" spans="17:31" x14ac:dyDescent="0.25">
      <c r="Q626" s="41"/>
      <c r="R626" s="41"/>
      <c r="AC626" s="41"/>
      <c r="AD626" s="41"/>
      <c r="AE626" s="27"/>
    </row>
    <row r="627" spans="17:31" x14ac:dyDescent="0.25">
      <c r="Q627" s="41"/>
      <c r="R627" s="41"/>
      <c r="AC627" s="41"/>
      <c r="AD627" s="41"/>
      <c r="AE627" s="27"/>
    </row>
    <row r="628" spans="17:31" x14ac:dyDescent="0.25">
      <c r="Q628" s="41"/>
      <c r="R628" s="41"/>
      <c r="AC628" s="41"/>
      <c r="AD628" s="41"/>
      <c r="AE628" s="27"/>
    </row>
    <row r="629" spans="17:31" x14ac:dyDescent="0.25">
      <c r="Q629" s="41"/>
      <c r="R629" s="41"/>
      <c r="AC629" s="41"/>
      <c r="AD629" s="41"/>
      <c r="AE629" s="27"/>
    </row>
    <row r="630" spans="17:31" x14ac:dyDescent="0.25">
      <c r="Q630" s="41"/>
      <c r="R630" s="41"/>
      <c r="AC630" s="41"/>
      <c r="AD630" s="41"/>
      <c r="AE630" s="27"/>
    </row>
    <row r="631" spans="17:31" x14ac:dyDescent="0.25">
      <c r="Q631" s="41"/>
      <c r="R631" s="41"/>
      <c r="AC631" s="41"/>
      <c r="AD631" s="41"/>
      <c r="AE631" s="27"/>
    </row>
    <row r="632" spans="17:31" x14ac:dyDescent="0.25">
      <c r="Q632" s="41"/>
      <c r="R632" s="41"/>
      <c r="AC632" s="41"/>
      <c r="AD632" s="41"/>
      <c r="AE632" s="27"/>
    </row>
    <row r="633" spans="17:31" x14ac:dyDescent="0.25">
      <c r="Q633" s="41"/>
      <c r="R633" s="41"/>
      <c r="AC633" s="41"/>
      <c r="AD633" s="41"/>
      <c r="AE633" s="27"/>
    </row>
    <row r="634" spans="17:31" x14ac:dyDescent="0.25">
      <c r="Q634" s="41"/>
      <c r="R634" s="41"/>
      <c r="AC634" s="41"/>
      <c r="AD634" s="41"/>
      <c r="AE634" s="27"/>
    </row>
    <row r="635" spans="17:31" x14ac:dyDescent="0.25">
      <c r="Q635" s="41"/>
      <c r="R635" s="41"/>
      <c r="AC635" s="41"/>
      <c r="AD635" s="41"/>
      <c r="AE635" s="27"/>
    </row>
    <row r="636" spans="17:31" x14ac:dyDescent="0.25">
      <c r="Q636" s="41"/>
      <c r="R636" s="41"/>
      <c r="AC636" s="41"/>
      <c r="AD636" s="41"/>
      <c r="AE636" s="27"/>
    </row>
    <row r="637" spans="17:31" x14ac:dyDescent="0.25">
      <c r="Q637" s="41"/>
      <c r="R637" s="41"/>
      <c r="AC637" s="41"/>
      <c r="AD637" s="41"/>
      <c r="AE637" s="27"/>
    </row>
    <row r="638" spans="17:31" x14ac:dyDescent="0.25">
      <c r="Q638" s="41"/>
      <c r="R638" s="41"/>
      <c r="AC638" s="41"/>
      <c r="AD638" s="41"/>
      <c r="AE638" s="27"/>
    </row>
    <row r="639" spans="17:31" x14ac:dyDescent="0.25">
      <c r="Q639" s="41"/>
      <c r="R639" s="41"/>
      <c r="AC639" s="41"/>
      <c r="AD639" s="41"/>
      <c r="AE639" s="27"/>
    </row>
    <row r="640" spans="17:31" x14ac:dyDescent="0.25">
      <c r="Q640" s="41"/>
      <c r="R640" s="41"/>
      <c r="AC640" s="41"/>
      <c r="AD640" s="41"/>
      <c r="AE640" s="27"/>
    </row>
    <row r="641" spans="17:31" x14ac:dyDescent="0.25">
      <c r="Q641" s="41"/>
      <c r="R641" s="41"/>
      <c r="AC641" s="41"/>
      <c r="AD641" s="41"/>
      <c r="AE641" s="27"/>
    </row>
    <row r="642" spans="17:31" x14ac:dyDescent="0.25">
      <c r="Q642" s="41"/>
      <c r="R642" s="41"/>
      <c r="AC642" s="41"/>
      <c r="AD642" s="41"/>
      <c r="AE642" s="27"/>
    </row>
    <row r="643" spans="17:31" x14ac:dyDescent="0.25">
      <c r="Q643" s="41"/>
      <c r="R643" s="41"/>
      <c r="AC643" s="41"/>
      <c r="AD643" s="41"/>
      <c r="AE643" s="27"/>
    </row>
    <row r="644" spans="17:31" x14ac:dyDescent="0.25">
      <c r="Q644" s="41"/>
      <c r="R644" s="41"/>
      <c r="AC644" s="41"/>
      <c r="AD644" s="41"/>
      <c r="AE644" s="27"/>
    </row>
    <row r="645" spans="17:31" x14ac:dyDescent="0.25">
      <c r="Q645" s="41"/>
      <c r="R645" s="41"/>
      <c r="AC645" s="41"/>
      <c r="AD645" s="41"/>
      <c r="AE645" s="27"/>
    </row>
    <row r="646" spans="17:31" x14ac:dyDescent="0.25">
      <c r="Q646" s="41"/>
      <c r="R646" s="41"/>
      <c r="AC646" s="41"/>
      <c r="AD646" s="41"/>
      <c r="AE646" s="27"/>
    </row>
    <row r="647" spans="17:31" x14ac:dyDescent="0.25">
      <c r="Q647" s="41"/>
      <c r="R647" s="41"/>
      <c r="AC647" s="41"/>
      <c r="AD647" s="41"/>
      <c r="AE647" s="27"/>
    </row>
    <row r="648" spans="17:31" x14ac:dyDescent="0.25">
      <c r="Q648" s="41"/>
      <c r="R648" s="41"/>
      <c r="AC648" s="41"/>
      <c r="AD648" s="41"/>
      <c r="AE648" s="27"/>
    </row>
    <row r="649" spans="17:31" x14ac:dyDescent="0.25">
      <c r="Q649" s="41"/>
      <c r="R649" s="41"/>
      <c r="AC649" s="41"/>
      <c r="AD649" s="41"/>
      <c r="AE649" s="27"/>
    </row>
    <row r="650" spans="17:31" x14ac:dyDescent="0.25">
      <c r="Q650" s="41"/>
      <c r="R650" s="41"/>
      <c r="AC650" s="41"/>
      <c r="AD650" s="41"/>
      <c r="AE650" s="27"/>
    </row>
    <row r="651" spans="17:31" x14ac:dyDescent="0.25">
      <c r="Q651" s="41"/>
      <c r="R651" s="41"/>
      <c r="AC651" s="41"/>
      <c r="AD651" s="41"/>
      <c r="AE651" s="27"/>
    </row>
    <row r="652" spans="17:31" x14ac:dyDescent="0.25">
      <c r="Q652" s="41"/>
      <c r="R652" s="41"/>
      <c r="AC652" s="41"/>
      <c r="AD652" s="41"/>
      <c r="AE652" s="27"/>
    </row>
    <row r="653" spans="17:31" x14ac:dyDescent="0.25">
      <c r="Q653" s="41"/>
      <c r="R653" s="41"/>
      <c r="AC653" s="41"/>
      <c r="AD653" s="41"/>
      <c r="AE653" s="27"/>
    </row>
    <row r="654" spans="17:31" x14ac:dyDescent="0.25">
      <c r="Q654" s="41"/>
      <c r="R654" s="41"/>
      <c r="AC654" s="41"/>
      <c r="AD654" s="41"/>
      <c r="AE654" s="27"/>
    </row>
    <row r="655" spans="17:31" x14ac:dyDescent="0.25">
      <c r="Q655" s="41"/>
      <c r="R655" s="41"/>
      <c r="AC655" s="41"/>
      <c r="AD655" s="41"/>
      <c r="AE655" s="27"/>
    </row>
    <row r="656" spans="17:31" x14ac:dyDescent="0.25">
      <c r="Q656" s="41"/>
      <c r="R656" s="41"/>
      <c r="AC656" s="41"/>
      <c r="AD656" s="41"/>
      <c r="AE656" s="27"/>
    </row>
    <row r="657" spans="17:31" x14ac:dyDescent="0.25">
      <c r="Q657" s="41"/>
      <c r="R657" s="41"/>
      <c r="AC657" s="41"/>
      <c r="AD657" s="41"/>
      <c r="AE657" s="27"/>
    </row>
    <row r="658" spans="17:31" x14ac:dyDescent="0.25">
      <c r="Q658" s="41"/>
      <c r="R658" s="41"/>
      <c r="AC658" s="41"/>
      <c r="AD658" s="41"/>
      <c r="AE658" s="27"/>
    </row>
    <row r="659" spans="17:31" x14ac:dyDescent="0.25">
      <c r="Q659" s="41"/>
      <c r="R659" s="41"/>
      <c r="AC659" s="41"/>
      <c r="AD659" s="41"/>
      <c r="AE659" s="27"/>
    </row>
    <row r="660" spans="17:31" x14ac:dyDescent="0.25">
      <c r="Q660" s="41"/>
      <c r="R660" s="41"/>
      <c r="AC660" s="41"/>
      <c r="AD660" s="41"/>
      <c r="AE660" s="27"/>
    </row>
    <row r="661" spans="17:31" x14ac:dyDescent="0.25">
      <c r="Q661" s="41"/>
      <c r="R661" s="41"/>
      <c r="AC661" s="41"/>
      <c r="AD661" s="41"/>
      <c r="AE661" s="27"/>
    </row>
    <row r="662" spans="17:31" x14ac:dyDescent="0.25">
      <c r="Q662" s="41"/>
      <c r="R662" s="41"/>
      <c r="AC662" s="41"/>
      <c r="AD662" s="41"/>
      <c r="AE662" s="27"/>
    </row>
    <row r="663" spans="17:31" x14ac:dyDescent="0.25">
      <c r="Q663" s="41"/>
      <c r="R663" s="41"/>
      <c r="AC663" s="41"/>
      <c r="AD663" s="41"/>
      <c r="AE663" s="27"/>
    </row>
    <row r="664" spans="17:31" x14ac:dyDescent="0.25">
      <c r="Q664" s="41"/>
      <c r="R664" s="41"/>
      <c r="AC664" s="41"/>
      <c r="AD664" s="41"/>
      <c r="AE664" s="27"/>
    </row>
    <row r="665" spans="17:31" x14ac:dyDescent="0.25">
      <c r="Q665" s="41"/>
      <c r="R665" s="41"/>
      <c r="AC665" s="41"/>
      <c r="AD665" s="41"/>
      <c r="AE665" s="27"/>
    </row>
    <row r="666" spans="17:31" x14ac:dyDescent="0.25">
      <c r="Q666" s="41"/>
      <c r="R666" s="41"/>
      <c r="AC666" s="41"/>
      <c r="AD666" s="41"/>
      <c r="AE666" s="27"/>
    </row>
    <row r="667" spans="17:31" x14ac:dyDescent="0.25">
      <c r="Q667" s="41"/>
      <c r="R667" s="41"/>
      <c r="AC667" s="41"/>
      <c r="AD667" s="41"/>
      <c r="AE667" s="27"/>
    </row>
    <row r="668" spans="17:31" x14ac:dyDescent="0.25">
      <c r="Q668" s="41"/>
      <c r="R668" s="41"/>
      <c r="AC668" s="41"/>
      <c r="AD668" s="41"/>
      <c r="AE668" s="27"/>
    </row>
    <row r="669" spans="17:31" x14ac:dyDescent="0.25">
      <c r="Q669" s="41"/>
      <c r="R669" s="41"/>
      <c r="AC669" s="41"/>
      <c r="AD669" s="41"/>
      <c r="AE669" s="27"/>
    </row>
    <row r="670" spans="17:31" x14ac:dyDescent="0.25">
      <c r="Q670" s="41"/>
      <c r="R670" s="41"/>
      <c r="AC670" s="41"/>
      <c r="AD670" s="41"/>
      <c r="AE670" s="27"/>
    </row>
    <row r="671" spans="17:31" x14ac:dyDescent="0.25">
      <c r="Q671" s="41"/>
      <c r="R671" s="41"/>
      <c r="AC671" s="41"/>
      <c r="AD671" s="41"/>
      <c r="AE671" s="27"/>
    </row>
    <row r="672" spans="17:31" x14ac:dyDescent="0.25">
      <c r="Q672" s="41"/>
      <c r="R672" s="41"/>
      <c r="AC672" s="41"/>
      <c r="AD672" s="41"/>
      <c r="AE672" s="27"/>
    </row>
    <row r="673" spans="17:31" x14ac:dyDescent="0.25">
      <c r="Q673" s="41"/>
      <c r="R673" s="41"/>
      <c r="AC673" s="41"/>
      <c r="AD673" s="41"/>
      <c r="AE673" s="27"/>
    </row>
    <row r="674" spans="17:31" x14ac:dyDescent="0.25">
      <c r="Q674" s="41"/>
      <c r="R674" s="41"/>
      <c r="AC674" s="41"/>
      <c r="AD674" s="41"/>
      <c r="AE674" s="27"/>
    </row>
    <row r="675" spans="17:31" x14ac:dyDescent="0.25">
      <c r="Q675" s="41"/>
      <c r="R675" s="41"/>
      <c r="AC675" s="41"/>
      <c r="AD675" s="41"/>
      <c r="AE675" s="27"/>
    </row>
    <row r="676" spans="17:31" x14ac:dyDescent="0.25">
      <c r="Q676" s="41"/>
      <c r="R676" s="41"/>
      <c r="AC676" s="41"/>
      <c r="AD676" s="41"/>
      <c r="AE676" s="27"/>
    </row>
    <row r="677" spans="17:31" x14ac:dyDescent="0.25">
      <c r="Q677" s="41"/>
      <c r="R677" s="41"/>
      <c r="AC677" s="41"/>
      <c r="AD677" s="41"/>
      <c r="AE677" s="27"/>
    </row>
    <row r="678" spans="17:31" x14ac:dyDescent="0.25">
      <c r="Q678" s="41"/>
      <c r="R678" s="41"/>
      <c r="AC678" s="41"/>
      <c r="AD678" s="41"/>
      <c r="AE678" s="27"/>
    </row>
    <row r="679" spans="17:31" x14ac:dyDescent="0.25">
      <c r="Q679" s="41"/>
      <c r="R679" s="41"/>
      <c r="AC679" s="41"/>
      <c r="AD679" s="41"/>
      <c r="AE679" s="27"/>
    </row>
    <row r="680" spans="17:31" x14ac:dyDescent="0.25">
      <c r="Q680" s="41"/>
      <c r="R680" s="41"/>
      <c r="AC680" s="41"/>
      <c r="AD680" s="41"/>
      <c r="AE680" s="27"/>
    </row>
    <row r="681" spans="17:31" x14ac:dyDescent="0.25">
      <c r="Q681" s="41"/>
      <c r="R681" s="41"/>
      <c r="AC681" s="41"/>
      <c r="AD681" s="41"/>
      <c r="AE681" s="27"/>
    </row>
    <row r="682" spans="17:31" x14ac:dyDescent="0.25">
      <c r="Q682" s="41"/>
      <c r="R682" s="41"/>
      <c r="AC682" s="41"/>
      <c r="AD682" s="41"/>
      <c r="AE682" s="27"/>
    </row>
    <row r="683" spans="17:31" x14ac:dyDescent="0.25">
      <c r="Q683" s="41"/>
      <c r="R683" s="41"/>
      <c r="AC683" s="41"/>
      <c r="AD683" s="41"/>
      <c r="AE683" s="27"/>
    </row>
    <row r="684" spans="17:31" x14ac:dyDescent="0.25">
      <c r="Q684" s="41"/>
      <c r="R684" s="41"/>
      <c r="AC684" s="41"/>
      <c r="AD684" s="41"/>
      <c r="AE684" s="27"/>
    </row>
    <row r="685" spans="17:31" x14ac:dyDescent="0.25">
      <c r="Q685" s="41"/>
      <c r="R685" s="41"/>
      <c r="AC685" s="41"/>
      <c r="AD685" s="41"/>
      <c r="AE685" s="27"/>
    </row>
    <row r="686" spans="17:31" x14ac:dyDescent="0.25">
      <c r="Q686" s="41"/>
      <c r="R686" s="41"/>
      <c r="AC686" s="41"/>
      <c r="AD686" s="41"/>
      <c r="AE686" s="27"/>
    </row>
    <row r="687" spans="17:31" x14ac:dyDescent="0.25">
      <c r="Q687" s="41"/>
      <c r="R687" s="41"/>
      <c r="AC687" s="41"/>
      <c r="AD687" s="41"/>
      <c r="AE687" s="27"/>
    </row>
    <row r="688" spans="17:31" x14ac:dyDescent="0.25">
      <c r="Q688" s="41"/>
      <c r="R688" s="41"/>
      <c r="AC688" s="41"/>
      <c r="AD688" s="41"/>
      <c r="AE688" s="27"/>
    </row>
    <row r="689" spans="17:31" x14ac:dyDescent="0.25">
      <c r="Q689" s="41"/>
      <c r="R689" s="41"/>
      <c r="AC689" s="41"/>
      <c r="AD689" s="41"/>
      <c r="AE689" s="27"/>
    </row>
    <row r="690" spans="17:31" x14ac:dyDescent="0.25">
      <c r="Q690" s="41"/>
      <c r="R690" s="41"/>
      <c r="AC690" s="41"/>
      <c r="AD690" s="41"/>
      <c r="AE690" s="27"/>
    </row>
    <row r="691" spans="17:31" x14ac:dyDescent="0.25">
      <c r="Q691" s="41"/>
      <c r="R691" s="41"/>
      <c r="AC691" s="41"/>
      <c r="AD691" s="41"/>
      <c r="AE691" s="27"/>
    </row>
    <row r="692" spans="17:31" x14ac:dyDescent="0.25">
      <c r="Q692" s="41"/>
      <c r="R692" s="41"/>
      <c r="AC692" s="41"/>
      <c r="AD692" s="41"/>
      <c r="AE692" s="27"/>
    </row>
    <row r="693" spans="17:31" x14ac:dyDescent="0.25">
      <c r="Q693" s="41"/>
      <c r="R693" s="41"/>
      <c r="AC693" s="41"/>
      <c r="AD693" s="41"/>
      <c r="AE693" s="27"/>
    </row>
    <row r="694" spans="17:31" x14ac:dyDescent="0.25">
      <c r="Q694" s="41"/>
      <c r="R694" s="41"/>
      <c r="AC694" s="41"/>
      <c r="AD694" s="41"/>
      <c r="AE694" s="27"/>
    </row>
    <row r="695" spans="17:31" x14ac:dyDescent="0.25">
      <c r="Q695" s="41"/>
      <c r="R695" s="41"/>
      <c r="AC695" s="41"/>
      <c r="AD695" s="41"/>
      <c r="AE695" s="27"/>
    </row>
    <row r="696" spans="17:31" x14ac:dyDescent="0.25">
      <c r="Q696" s="41"/>
      <c r="R696" s="41"/>
      <c r="AC696" s="41"/>
      <c r="AD696" s="41"/>
      <c r="AE696" s="27"/>
    </row>
    <row r="697" spans="17:31" x14ac:dyDescent="0.25">
      <c r="Q697" s="41"/>
      <c r="R697" s="41"/>
      <c r="AC697" s="41"/>
      <c r="AD697" s="41"/>
      <c r="AE697" s="27"/>
    </row>
    <row r="698" spans="17:31" x14ac:dyDescent="0.25">
      <c r="Q698" s="41"/>
      <c r="R698" s="41"/>
      <c r="AC698" s="41"/>
      <c r="AD698" s="41"/>
      <c r="AE698" s="27"/>
    </row>
    <row r="699" spans="17:31" x14ac:dyDescent="0.25">
      <c r="Q699" s="41"/>
      <c r="R699" s="41"/>
      <c r="AC699" s="41"/>
      <c r="AD699" s="41"/>
      <c r="AE699" s="27"/>
    </row>
    <row r="700" spans="17:31" x14ac:dyDescent="0.25">
      <c r="Q700" s="41"/>
      <c r="R700" s="41"/>
      <c r="AC700" s="41"/>
      <c r="AD700" s="41"/>
      <c r="AE700" s="27"/>
    </row>
    <row r="701" spans="17:31" x14ac:dyDescent="0.25">
      <c r="Q701" s="41"/>
      <c r="R701" s="41"/>
      <c r="AC701" s="41"/>
      <c r="AD701" s="41"/>
      <c r="AE701" s="27"/>
    </row>
    <row r="702" spans="17:31" x14ac:dyDescent="0.25">
      <c r="Q702" s="41"/>
      <c r="R702" s="41"/>
      <c r="AC702" s="41"/>
      <c r="AD702" s="41"/>
      <c r="AE702" s="27"/>
    </row>
    <row r="703" spans="17:31" x14ac:dyDescent="0.25">
      <c r="Q703" s="41"/>
      <c r="R703" s="41"/>
      <c r="AC703" s="41"/>
      <c r="AD703" s="41"/>
      <c r="AE703" s="27"/>
    </row>
    <row r="704" spans="17:31" x14ac:dyDescent="0.25">
      <c r="Q704" s="41"/>
      <c r="R704" s="41"/>
      <c r="AC704" s="41"/>
      <c r="AD704" s="41"/>
      <c r="AE704" s="27"/>
    </row>
    <row r="705" spans="17:31" x14ac:dyDescent="0.25">
      <c r="Q705" s="41"/>
      <c r="R705" s="41"/>
      <c r="AC705" s="41"/>
      <c r="AD705" s="41"/>
      <c r="AE705" s="27"/>
    </row>
    <row r="706" spans="17:31" x14ac:dyDescent="0.25">
      <c r="Q706" s="41"/>
      <c r="R706" s="41"/>
      <c r="AC706" s="41"/>
      <c r="AD706" s="41"/>
      <c r="AE706" s="27"/>
    </row>
    <row r="707" spans="17:31" x14ac:dyDescent="0.25">
      <c r="Q707" s="41"/>
      <c r="R707" s="41"/>
      <c r="AC707" s="41"/>
      <c r="AD707" s="41"/>
      <c r="AE707" s="27"/>
    </row>
    <row r="708" spans="17:31" x14ac:dyDescent="0.25">
      <c r="Q708" s="41"/>
      <c r="R708" s="41"/>
      <c r="AC708" s="41"/>
      <c r="AD708" s="41"/>
      <c r="AE708" s="27"/>
    </row>
    <row r="709" spans="17:31" x14ac:dyDescent="0.25">
      <c r="Q709" s="41"/>
      <c r="R709" s="41"/>
      <c r="AC709" s="41"/>
      <c r="AD709" s="41"/>
      <c r="AE709" s="27"/>
    </row>
    <row r="710" spans="17:31" x14ac:dyDescent="0.25">
      <c r="Q710" s="41"/>
      <c r="R710" s="41"/>
      <c r="AC710" s="41"/>
      <c r="AD710" s="41"/>
      <c r="AE710" s="27"/>
    </row>
    <row r="711" spans="17:31" x14ac:dyDescent="0.25">
      <c r="Q711" s="41"/>
      <c r="R711" s="41"/>
      <c r="AC711" s="41"/>
      <c r="AD711" s="41"/>
      <c r="AE711" s="27"/>
    </row>
    <row r="712" spans="17:31" x14ac:dyDescent="0.25">
      <c r="Q712" s="41"/>
      <c r="R712" s="41"/>
      <c r="AC712" s="41"/>
      <c r="AD712" s="41"/>
      <c r="AE712" s="27"/>
    </row>
    <row r="713" spans="17:31" x14ac:dyDescent="0.25">
      <c r="Q713" s="41"/>
      <c r="R713" s="41"/>
      <c r="AC713" s="41"/>
      <c r="AD713" s="41"/>
      <c r="AE713" s="27"/>
    </row>
    <row r="714" spans="17:31" x14ac:dyDescent="0.25">
      <c r="Q714" s="41"/>
      <c r="R714" s="41"/>
      <c r="AC714" s="41"/>
      <c r="AD714" s="41"/>
      <c r="AE714" s="27"/>
    </row>
    <row r="715" spans="17:31" x14ac:dyDescent="0.25">
      <c r="Q715" s="41"/>
      <c r="R715" s="41"/>
      <c r="AC715" s="41"/>
      <c r="AD715" s="41"/>
      <c r="AE715" s="27"/>
    </row>
    <row r="716" spans="17:31" x14ac:dyDescent="0.25">
      <c r="Q716" s="41"/>
      <c r="R716" s="41"/>
      <c r="AC716" s="41"/>
      <c r="AD716" s="41"/>
      <c r="AE716" s="27"/>
    </row>
    <row r="717" spans="17:31" x14ac:dyDescent="0.25">
      <c r="Q717" s="41"/>
      <c r="R717" s="41"/>
      <c r="AC717" s="41"/>
      <c r="AD717" s="41"/>
      <c r="AE717" s="27"/>
    </row>
    <row r="718" spans="17:31" x14ac:dyDescent="0.25">
      <c r="Q718" s="41"/>
      <c r="R718" s="41"/>
      <c r="AC718" s="41"/>
      <c r="AD718" s="41"/>
      <c r="AE718" s="27"/>
    </row>
    <row r="719" spans="17:31" x14ac:dyDescent="0.25">
      <c r="Q719" s="41"/>
      <c r="R719" s="41"/>
      <c r="AC719" s="41"/>
      <c r="AD719" s="41"/>
      <c r="AE719" s="27"/>
    </row>
    <row r="720" spans="17:31" x14ac:dyDescent="0.25">
      <c r="Q720" s="41"/>
      <c r="R720" s="41"/>
      <c r="AC720" s="41"/>
      <c r="AD720" s="41"/>
      <c r="AE720" s="27"/>
    </row>
    <row r="721" spans="17:31" x14ac:dyDescent="0.25">
      <c r="Q721" s="41"/>
      <c r="R721" s="41"/>
      <c r="AC721" s="41"/>
      <c r="AD721" s="41"/>
      <c r="AE721" s="27"/>
    </row>
    <row r="722" spans="17:31" x14ac:dyDescent="0.25">
      <c r="Q722" s="41"/>
      <c r="R722" s="41"/>
      <c r="AC722" s="41"/>
      <c r="AD722" s="41"/>
      <c r="AE722" s="27"/>
    </row>
    <row r="723" spans="17:31" x14ac:dyDescent="0.25">
      <c r="Q723" s="41"/>
      <c r="R723" s="41"/>
      <c r="AC723" s="41"/>
      <c r="AD723" s="41"/>
      <c r="AE723" s="27"/>
    </row>
    <row r="724" spans="17:31" x14ac:dyDescent="0.25">
      <c r="Q724" s="41"/>
      <c r="R724" s="41"/>
      <c r="AC724" s="41"/>
      <c r="AD724" s="41"/>
      <c r="AE724" s="27"/>
    </row>
    <row r="725" spans="17:31" x14ac:dyDescent="0.25">
      <c r="Q725" s="41"/>
      <c r="R725" s="41"/>
      <c r="AC725" s="41"/>
      <c r="AD725" s="41"/>
      <c r="AE725" s="27"/>
    </row>
    <row r="726" spans="17:31" x14ac:dyDescent="0.25">
      <c r="Q726" s="41"/>
      <c r="R726" s="41"/>
      <c r="AC726" s="41"/>
      <c r="AD726" s="41"/>
      <c r="AE726" s="27"/>
    </row>
    <row r="727" spans="17:31" x14ac:dyDescent="0.25">
      <c r="Q727" s="41"/>
      <c r="R727" s="41"/>
      <c r="AC727" s="41"/>
      <c r="AD727" s="41"/>
      <c r="AE727" s="27"/>
    </row>
    <row r="728" spans="17:31" x14ac:dyDescent="0.25">
      <c r="Q728" s="41"/>
      <c r="R728" s="41"/>
      <c r="AC728" s="41"/>
      <c r="AD728" s="41"/>
      <c r="AE728" s="27"/>
    </row>
    <row r="729" spans="17:31" x14ac:dyDescent="0.25">
      <c r="Q729" s="41"/>
      <c r="R729" s="41"/>
      <c r="AC729" s="41"/>
      <c r="AD729" s="41"/>
      <c r="AE729" s="27"/>
    </row>
    <row r="730" spans="17:31" x14ac:dyDescent="0.25">
      <c r="Q730" s="41"/>
      <c r="R730" s="41"/>
      <c r="AC730" s="41"/>
      <c r="AD730" s="41"/>
      <c r="AE730" s="27"/>
    </row>
    <row r="731" spans="17:31" x14ac:dyDescent="0.25">
      <c r="Q731" s="41"/>
      <c r="R731" s="41"/>
      <c r="AC731" s="41"/>
      <c r="AD731" s="41"/>
      <c r="AE731" s="27"/>
    </row>
    <row r="732" spans="17:31" x14ac:dyDescent="0.25">
      <c r="Q732" s="41"/>
      <c r="R732" s="41"/>
      <c r="AC732" s="41"/>
      <c r="AD732" s="41"/>
      <c r="AE732" s="27"/>
    </row>
    <row r="733" spans="17:31" x14ac:dyDescent="0.25">
      <c r="Q733" s="41"/>
      <c r="R733" s="41"/>
      <c r="AC733" s="41"/>
      <c r="AD733" s="41"/>
      <c r="AE733" s="27"/>
    </row>
    <row r="734" spans="17:31" x14ac:dyDescent="0.25">
      <c r="Q734" s="41"/>
      <c r="R734" s="41"/>
      <c r="AC734" s="41"/>
      <c r="AD734" s="41"/>
      <c r="AE734" s="27"/>
    </row>
    <row r="735" spans="17:31" x14ac:dyDescent="0.25">
      <c r="Q735" s="41"/>
      <c r="R735" s="41"/>
      <c r="AC735" s="41"/>
      <c r="AD735" s="41"/>
      <c r="AE735" s="27"/>
    </row>
    <row r="736" spans="17:31" x14ac:dyDescent="0.25">
      <c r="Q736" s="41"/>
      <c r="R736" s="41"/>
      <c r="AC736" s="41"/>
      <c r="AD736" s="41"/>
      <c r="AE736" s="27"/>
    </row>
    <row r="737" spans="17:31" x14ac:dyDescent="0.25">
      <c r="Q737" s="41"/>
      <c r="R737" s="41"/>
      <c r="AC737" s="41"/>
      <c r="AD737" s="41"/>
      <c r="AE737" s="27"/>
    </row>
    <row r="738" spans="17:31" x14ac:dyDescent="0.25">
      <c r="Q738" s="41"/>
      <c r="R738" s="41"/>
      <c r="AC738" s="41"/>
      <c r="AD738" s="41"/>
      <c r="AE738" s="27"/>
    </row>
    <row r="739" spans="17:31" x14ac:dyDescent="0.25">
      <c r="Q739" s="41"/>
      <c r="R739" s="41"/>
      <c r="AC739" s="41"/>
      <c r="AD739" s="41"/>
      <c r="AE739" s="27"/>
    </row>
    <row r="740" spans="17:31" x14ac:dyDescent="0.25">
      <c r="Q740" s="41"/>
      <c r="R740" s="41"/>
      <c r="AC740" s="41"/>
      <c r="AD740" s="41"/>
      <c r="AE740" s="27"/>
    </row>
    <row r="741" spans="17:31" x14ac:dyDescent="0.25">
      <c r="Q741" s="41"/>
      <c r="R741" s="41"/>
      <c r="AC741" s="41"/>
      <c r="AD741" s="41"/>
      <c r="AE741" s="27"/>
    </row>
    <row r="742" spans="17:31" x14ac:dyDescent="0.25">
      <c r="Q742" s="41"/>
      <c r="R742" s="41"/>
      <c r="AC742" s="41"/>
      <c r="AD742" s="41"/>
      <c r="AE742" s="27"/>
    </row>
    <row r="743" spans="17:31" x14ac:dyDescent="0.25">
      <c r="Q743" s="41"/>
      <c r="R743" s="41"/>
      <c r="AC743" s="41"/>
      <c r="AD743" s="41"/>
      <c r="AE743" s="27"/>
    </row>
    <row r="744" spans="17:31" x14ac:dyDescent="0.25">
      <c r="Q744" s="41"/>
      <c r="R744" s="41"/>
      <c r="AC744" s="41"/>
      <c r="AD744" s="41"/>
      <c r="AE744" s="27"/>
    </row>
    <row r="745" spans="17:31" x14ac:dyDescent="0.25">
      <c r="Q745" s="41"/>
      <c r="R745" s="41"/>
      <c r="AC745" s="41"/>
      <c r="AD745" s="41"/>
      <c r="AE745" s="27"/>
    </row>
    <row r="746" spans="17:31" x14ac:dyDescent="0.25">
      <c r="Q746" s="41"/>
      <c r="R746" s="41"/>
      <c r="AC746" s="41"/>
      <c r="AD746" s="41"/>
      <c r="AE746" s="27"/>
    </row>
    <row r="747" spans="17:31" x14ac:dyDescent="0.25">
      <c r="Q747" s="41"/>
      <c r="R747" s="41"/>
      <c r="AC747" s="41"/>
      <c r="AD747" s="41"/>
      <c r="AE747" s="27"/>
    </row>
    <row r="748" spans="17:31" x14ac:dyDescent="0.25">
      <c r="Q748" s="41"/>
      <c r="R748" s="41"/>
      <c r="AC748" s="41"/>
      <c r="AD748" s="41"/>
      <c r="AE748" s="27"/>
    </row>
    <row r="749" spans="17:31" x14ac:dyDescent="0.25">
      <c r="Q749" s="41"/>
      <c r="R749" s="41"/>
      <c r="AC749" s="41"/>
      <c r="AD749" s="41"/>
      <c r="AE749" s="27"/>
    </row>
    <row r="750" spans="17:31" x14ac:dyDescent="0.25">
      <c r="Q750" s="41"/>
      <c r="R750" s="41"/>
      <c r="AC750" s="41"/>
      <c r="AD750" s="41"/>
      <c r="AE750" s="27"/>
    </row>
    <row r="751" spans="17:31" x14ac:dyDescent="0.25">
      <c r="Q751" s="41"/>
      <c r="R751" s="41"/>
      <c r="AC751" s="41"/>
      <c r="AD751" s="41"/>
      <c r="AE751" s="27"/>
    </row>
    <row r="752" spans="17:31" x14ac:dyDescent="0.25">
      <c r="Q752" s="41"/>
      <c r="R752" s="41"/>
      <c r="AC752" s="41"/>
      <c r="AD752" s="41"/>
      <c r="AE752" s="27"/>
    </row>
    <row r="753" spans="17:31" x14ac:dyDescent="0.25">
      <c r="Q753" s="41"/>
      <c r="R753" s="41"/>
      <c r="AC753" s="41"/>
      <c r="AD753" s="41"/>
      <c r="AE753" s="27"/>
    </row>
    <row r="754" spans="17:31" x14ac:dyDescent="0.25">
      <c r="Q754" s="41"/>
      <c r="R754" s="41"/>
      <c r="AC754" s="41"/>
      <c r="AD754" s="41"/>
      <c r="AE754" s="27"/>
    </row>
    <row r="755" spans="17:31" x14ac:dyDescent="0.25">
      <c r="Q755" s="41"/>
      <c r="R755" s="41"/>
      <c r="AC755" s="41"/>
      <c r="AD755" s="41"/>
      <c r="AE755" s="27"/>
    </row>
    <row r="756" spans="17:31" x14ac:dyDescent="0.25">
      <c r="Q756" s="41"/>
      <c r="R756" s="41"/>
      <c r="AC756" s="41"/>
      <c r="AD756" s="41"/>
      <c r="AE756" s="27"/>
    </row>
    <row r="757" spans="17:31" x14ac:dyDescent="0.25">
      <c r="Q757" s="41"/>
      <c r="R757" s="41"/>
      <c r="AC757" s="41"/>
      <c r="AD757" s="41"/>
      <c r="AE757" s="27"/>
    </row>
    <row r="758" spans="17:31" x14ac:dyDescent="0.25">
      <c r="Q758" s="41"/>
      <c r="R758" s="41"/>
      <c r="AC758" s="41"/>
      <c r="AD758" s="41"/>
      <c r="AE758" s="27"/>
    </row>
    <row r="759" spans="17:31" x14ac:dyDescent="0.25">
      <c r="Q759" s="41"/>
      <c r="R759" s="41"/>
      <c r="AC759" s="41"/>
      <c r="AD759" s="41"/>
      <c r="AE759" s="27"/>
    </row>
    <row r="760" spans="17:31" x14ac:dyDescent="0.25">
      <c r="Q760" s="41"/>
      <c r="R760" s="41"/>
      <c r="AC760" s="41"/>
      <c r="AD760" s="41"/>
      <c r="AE760" s="27"/>
    </row>
    <row r="761" spans="17:31" x14ac:dyDescent="0.25">
      <c r="Q761" s="41"/>
      <c r="R761" s="41"/>
      <c r="AC761" s="41"/>
      <c r="AD761" s="41"/>
      <c r="AE761" s="27"/>
    </row>
    <row r="762" spans="17:31" x14ac:dyDescent="0.25">
      <c r="Q762" s="41"/>
      <c r="R762" s="41"/>
      <c r="AC762" s="41"/>
      <c r="AD762" s="41"/>
      <c r="AE762" s="27"/>
    </row>
    <row r="763" spans="17:31" x14ac:dyDescent="0.25">
      <c r="Q763" s="41"/>
      <c r="R763" s="41"/>
      <c r="AC763" s="41"/>
      <c r="AD763" s="41"/>
      <c r="AE763" s="27"/>
    </row>
    <row r="764" spans="17:31" x14ac:dyDescent="0.25">
      <c r="Q764" s="41"/>
      <c r="R764" s="41"/>
      <c r="AC764" s="41"/>
      <c r="AD764" s="41"/>
      <c r="AE764" s="27"/>
    </row>
    <row r="765" spans="17:31" x14ac:dyDescent="0.25">
      <c r="Q765" s="41"/>
      <c r="R765" s="41"/>
      <c r="AC765" s="41"/>
      <c r="AD765" s="41"/>
      <c r="AE765" s="27"/>
    </row>
    <row r="766" spans="17:31" x14ac:dyDescent="0.25">
      <c r="Q766" s="41"/>
      <c r="R766" s="41"/>
      <c r="AC766" s="41"/>
      <c r="AD766" s="41"/>
      <c r="AE766" s="27"/>
    </row>
    <row r="767" spans="17:31" x14ac:dyDescent="0.25">
      <c r="Q767" s="41"/>
      <c r="R767" s="41"/>
      <c r="AC767" s="41"/>
      <c r="AD767" s="41"/>
      <c r="AE767" s="27"/>
    </row>
    <row r="768" spans="17:31" x14ac:dyDescent="0.25">
      <c r="Q768" s="41"/>
      <c r="R768" s="41"/>
      <c r="AC768" s="41"/>
      <c r="AD768" s="41"/>
      <c r="AE768" s="27"/>
    </row>
    <row r="769" spans="17:31" x14ac:dyDescent="0.25">
      <c r="Q769" s="41"/>
      <c r="R769" s="41"/>
      <c r="AC769" s="41"/>
      <c r="AD769" s="41"/>
      <c r="AE769" s="27"/>
    </row>
    <row r="770" spans="17:31" x14ac:dyDescent="0.25">
      <c r="Q770" s="41"/>
      <c r="R770" s="41"/>
      <c r="AC770" s="41"/>
      <c r="AD770" s="41"/>
      <c r="AE770" s="27"/>
    </row>
    <row r="771" spans="17:31" x14ac:dyDescent="0.25">
      <c r="Q771" s="41"/>
      <c r="R771" s="41"/>
      <c r="AC771" s="41"/>
      <c r="AD771" s="41"/>
      <c r="AE771" s="27"/>
    </row>
    <row r="772" spans="17:31" x14ac:dyDescent="0.25">
      <c r="Q772" s="41"/>
      <c r="R772" s="41"/>
      <c r="AC772" s="41"/>
      <c r="AD772" s="41"/>
      <c r="AE772" s="27"/>
    </row>
    <row r="773" spans="17:31" x14ac:dyDescent="0.25">
      <c r="Q773" s="41"/>
      <c r="R773" s="41"/>
      <c r="AC773" s="41"/>
      <c r="AD773" s="41"/>
      <c r="AE773" s="27"/>
    </row>
    <row r="774" spans="17:31" x14ac:dyDescent="0.25">
      <c r="Q774" s="41"/>
      <c r="R774" s="41"/>
      <c r="AC774" s="41"/>
      <c r="AD774" s="41"/>
      <c r="AE774" s="27"/>
    </row>
    <row r="775" spans="17:31" x14ac:dyDescent="0.25">
      <c r="Q775" s="41"/>
      <c r="R775" s="41"/>
      <c r="AC775" s="41"/>
      <c r="AD775" s="41"/>
      <c r="AE775" s="27"/>
    </row>
    <row r="776" spans="17:31" x14ac:dyDescent="0.25">
      <c r="Q776" s="41"/>
      <c r="R776" s="41"/>
      <c r="AC776" s="41"/>
      <c r="AD776" s="41"/>
      <c r="AE776" s="27"/>
    </row>
    <row r="777" spans="17:31" x14ac:dyDescent="0.25">
      <c r="Q777" s="41"/>
      <c r="R777" s="41"/>
      <c r="AC777" s="41"/>
      <c r="AD777" s="41"/>
      <c r="AE777" s="27"/>
    </row>
    <row r="778" spans="17:31" x14ac:dyDescent="0.25">
      <c r="Q778" s="41"/>
      <c r="R778" s="41"/>
      <c r="AC778" s="41"/>
      <c r="AD778" s="41"/>
      <c r="AE778" s="27"/>
    </row>
    <row r="779" spans="17:31" x14ac:dyDescent="0.25">
      <c r="Q779" s="41"/>
      <c r="R779" s="41"/>
      <c r="AC779" s="41"/>
      <c r="AD779" s="41"/>
      <c r="AE779" s="27"/>
    </row>
    <row r="780" spans="17:31" x14ac:dyDescent="0.25">
      <c r="Q780" s="41"/>
      <c r="R780" s="41"/>
      <c r="AC780" s="41"/>
      <c r="AD780" s="41"/>
      <c r="AE780" s="27"/>
    </row>
    <row r="781" spans="17:31" x14ac:dyDescent="0.25">
      <c r="Q781" s="41"/>
      <c r="R781" s="41"/>
      <c r="AC781" s="41"/>
      <c r="AD781" s="41"/>
      <c r="AE781" s="27"/>
    </row>
    <row r="782" spans="17:31" x14ac:dyDescent="0.25">
      <c r="Q782" s="41"/>
      <c r="R782" s="41"/>
      <c r="AC782" s="41"/>
      <c r="AD782" s="41"/>
      <c r="AE782" s="27"/>
    </row>
    <row r="783" spans="17:31" x14ac:dyDescent="0.25">
      <c r="Q783" s="41"/>
      <c r="R783" s="41"/>
      <c r="AC783" s="41"/>
      <c r="AD783" s="41"/>
      <c r="AE783" s="27"/>
    </row>
    <row r="784" spans="17:31" x14ac:dyDescent="0.25">
      <c r="Q784" s="41"/>
      <c r="R784" s="41"/>
      <c r="AC784" s="41"/>
      <c r="AD784" s="41"/>
      <c r="AE784" s="27"/>
    </row>
    <row r="785" spans="17:31" x14ac:dyDescent="0.25">
      <c r="Q785" s="41"/>
      <c r="R785" s="41"/>
      <c r="AC785" s="41"/>
      <c r="AD785" s="41"/>
      <c r="AE785" s="27"/>
    </row>
    <row r="786" spans="17:31" x14ac:dyDescent="0.25">
      <c r="Q786" s="41"/>
      <c r="R786" s="41"/>
      <c r="AC786" s="41"/>
      <c r="AD786" s="41"/>
      <c r="AE786" s="27"/>
    </row>
    <row r="787" spans="17:31" x14ac:dyDescent="0.25">
      <c r="Q787" s="41"/>
      <c r="R787" s="41"/>
      <c r="AC787" s="41"/>
      <c r="AD787" s="41"/>
      <c r="AE787" s="27"/>
    </row>
    <row r="788" spans="17:31" x14ac:dyDescent="0.25">
      <c r="Q788" s="41"/>
      <c r="R788" s="41"/>
      <c r="AC788" s="41"/>
      <c r="AD788" s="41"/>
      <c r="AE788" s="27"/>
    </row>
    <row r="789" spans="17:31" x14ac:dyDescent="0.25">
      <c r="Q789" s="41"/>
      <c r="R789" s="41"/>
      <c r="AC789" s="41"/>
      <c r="AD789" s="41"/>
      <c r="AE789" s="27"/>
    </row>
    <row r="790" spans="17:31" x14ac:dyDescent="0.25">
      <c r="Q790" s="41"/>
      <c r="R790" s="41"/>
      <c r="AC790" s="41"/>
      <c r="AD790" s="41"/>
      <c r="AE790" s="27"/>
    </row>
    <row r="791" spans="17:31" x14ac:dyDescent="0.25">
      <c r="Q791" s="41"/>
      <c r="R791" s="41"/>
      <c r="AC791" s="41"/>
      <c r="AD791" s="41"/>
      <c r="AE791" s="27"/>
    </row>
    <row r="792" spans="17:31" x14ac:dyDescent="0.25">
      <c r="Q792" s="41"/>
      <c r="R792" s="41"/>
      <c r="AC792" s="41"/>
      <c r="AD792" s="41"/>
      <c r="AE792" s="27"/>
    </row>
    <row r="793" spans="17:31" x14ac:dyDescent="0.25">
      <c r="Q793" s="41"/>
      <c r="R793" s="41"/>
      <c r="AC793" s="41"/>
      <c r="AD793" s="41"/>
      <c r="AE793" s="27"/>
    </row>
    <row r="794" spans="17:31" x14ac:dyDescent="0.25">
      <c r="Q794" s="41"/>
      <c r="R794" s="41"/>
      <c r="AC794" s="41"/>
      <c r="AD794" s="41"/>
      <c r="AE794" s="27"/>
    </row>
    <row r="795" spans="17:31" x14ac:dyDescent="0.25">
      <c r="Q795" s="41"/>
      <c r="R795" s="41"/>
      <c r="AC795" s="41"/>
      <c r="AD795" s="41"/>
      <c r="AE795" s="27"/>
    </row>
    <row r="796" spans="17:31" x14ac:dyDescent="0.25">
      <c r="Q796" s="41"/>
      <c r="R796" s="41"/>
      <c r="AC796" s="41"/>
      <c r="AD796" s="41"/>
      <c r="AE796" s="27"/>
    </row>
    <row r="797" spans="17:31" x14ac:dyDescent="0.25">
      <c r="Q797" s="41"/>
      <c r="R797" s="41"/>
      <c r="AC797" s="41"/>
      <c r="AD797" s="41"/>
      <c r="AE797" s="27"/>
    </row>
    <row r="798" spans="17:31" x14ac:dyDescent="0.25">
      <c r="Q798" s="41"/>
      <c r="R798" s="41"/>
      <c r="AC798" s="41"/>
      <c r="AD798" s="41"/>
      <c r="AE798" s="27"/>
    </row>
    <row r="799" spans="17:31" x14ac:dyDescent="0.25">
      <c r="Q799" s="41"/>
      <c r="R799" s="41"/>
      <c r="AC799" s="41"/>
      <c r="AD799" s="41"/>
      <c r="AE799" s="27"/>
    </row>
    <row r="800" spans="17:31" x14ac:dyDescent="0.25">
      <c r="Q800" s="41"/>
      <c r="R800" s="41"/>
      <c r="AC800" s="41"/>
      <c r="AD800" s="41"/>
      <c r="AE800" s="27"/>
    </row>
    <row r="801" spans="17:31" x14ac:dyDescent="0.25">
      <c r="Q801" s="41"/>
      <c r="R801" s="41"/>
      <c r="AC801" s="41"/>
      <c r="AD801" s="41"/>
      <c r="AE801" s="27"/>
    </row>
    <row r="802" spans="17:31" x14ac:dyDescent="0.25">
      <c r="Q802" s="41"/>
      <c r="R802" s="41"/>
      <c r="AC802" s="41"/>
      <c r="AD802" s="41"/>
      <c r="AE802" s="27"/>
    </row>
    <row r="803" spans="17:31" x14ac:dyDescent="0.25">
      <c r="Q803" s="41"/>
      <c r="R803" s="41"/>
      <c r="AC803" s="41"/>
      <c r="AD803" s="41"/>
      <c r="AE803" s="27"/>
    </row>
    <row r="804" spans="17:31" x14ac:dyDescent="0.25">
      <c r="Q804" s="41"/>
      <c r="R804" s="41"/>
      <c r="AC804" s="41"/>
      <c r="AD804" s="41"/>
      <c r="AE804" s="27"/>
    </row>
    <row r="805" spans="17:31" x14ac:dyDescent="0.25">
      <c r="Q805" s="41"/>
      <c r="R805" s="41"/>
      <c r="AC805" s="41"/>
      <c r="AD805" s="41"/>
      <c r="AE805" s="27"/>
    </row>
    <row r="806" spans="17:31" x14ac:dyDescent="0.25">
      <c r="Q806" s="41"/>
      <c r="R806" s="41"/>
      <c r="AC806" s="41"/>
      <c r="AD806" s="41"/>
      <c r="AE806" s="27"/>
    </row>
    <row r="807" spans="17:31" x14ac:dyDescent="0.25">
      <c r="Q807" s="41"/>
      <c r="R807" s="41"/>
      <c r="AC807" s="41"/>
      <c r="AD807" s="41"/>
      <c r="AE807" s="27"/>
    </row>
    <row r="808" spans="17:31" x14ac:dyDescent="0.25">
      <c r="Q808" s="41"/>
      <c r="R808" s="41"/>
      <c r="AC808" s="41"/>
      <c r="AD808" s="41"/>
      <c r="AE808" s="27"/>
    </row>
    <row r="809" spans="17:31" x14ac:dyDescent="0.25">
      <c r="Q809" s="41"/>
      <c r="R809" s="41"/>
      <c r="AC809" s="41"/>
      <c r="AD809" s="41"/>
      <c r="AE809" s="27"/>
    </row>
    <row r="810" spans="17:31" x14ac:dyDescent="0.25">
      <c r="Q810" s="41"/>
      <c r="R810" s="41"/>
      <c r="AC810" s="41"/>
      <c r="AD810" s="41"/>
      <c r="AE810" s="27"/>
    </row>
    <row r="811" spans="17:31" x14ac:dyDescent="0.25">
      <c r="Q811" s="41"/>
      <c r="R811" s="41"/>
      <c r="AC811" s="41"/>
      <c r="AD811" s="41"/>
      <c r="AE811" s="27"/>
    </row>
    <row r="812" spans="17:31" x14ac:dyDescent="0.25">
      <c r="Q812" s="41"/>
      <c r="R812" s="41"/>
      <c r="AC812" s="41"/>
      <c r="AD812" s="41"/>
      <c r="AE812" s="27"/>
    </row>
    <row r="813" spans="17:31" x14ac:dyDescent="0.25">
      <c r="Q813" s="41"/>
      <c r="R813" s="41"/>
      <c r="AC813" s="41"/>
      <c r="AD813" s="41"/>
      <c r="AE813" s="27"/>
    </row>
    <row r="814" spans="17:31" x14ac:dyDescent="0.25">
      <c r="Q814" s="41"/>
      <c r="R814" s="41"/>
      <c r="AC814" s="41"/>
      <c r="AD814" s="41"/>
      <c r="AE814" s="27"/>
    </row>
    <row r="815" spans="17:31" x14ac:dyDescent="0.25">
      <c r="Q815" s="41"/>
      <c r="R815" s="41"/>
      <c r="AC815" s="41"/>
      <c r="AD815" s="41"/>
      <c r="AE815" s="27"/>
    </row>
    <row r="816" spans="17:31" x14ac:dyDescent="0.25">
      <c r="Q816" s="41"/>
      <c r="R816" s="41"/>
      <c r="AC816" s="41"/>
      <c r="AD816" s="41"/>
      <c r="AE816" s="27"/>
    </row>
    <row r="817" spans="17:31" x14ac:dyDescent="0.25">
      <c r="Q817" s="41"/>
      <c r="R817" s="41"/>
      <c r="AC817" s="41"/>
      <c r="AD817" s="41"/>
      <c r="AE817" s="27"/>
    </row>
    <row r="818" spans="17:31" x14ac:dyDescent="0.25">
      <c r="Q818" s="41"/>
      <c r="R818" s="41"/>
      <c r="AC818" s="41"/>
      <c r="AD818" s="41"/>
      <c r="AE818" s="27"/>
    </row>
    <row r="819" spans="17:31" x14ac:dyDescent="0.25">
      <c r="Q819" s="41"/>
      <c r="R819" s="41"/>
      <c r="AC819" s="41"/>
      <c r="AD819" s="41"/>
      <c r="AE819" s="27"/>
    </row>
    <row r="820" spans="17:31" x14ac:dyDescent="0.25">
      <c r="Q820" s="41"/>
      <c r="R820" s="41"/>
      <c r="AC820" s="41"/>
      <c r="AD820" s="41"/>
      <c r="AE820" s="27"/>
    </row>
    <row r="821" spans="17:31" x14ac:dyDescent="0.25">
      <c r="Q821" s="41"/>
      <c r="R821" s="41"/>
      <c r="AC821" s="41"/>
      <c r="AD821" s="41"/>
      <c r="AE821" s="27"/>
    </row>
    <row r="822" spans="17:31" x14ac:dyDescent="0.25">
      <c r="Q822" s="41"/>
      <c r="R822" s="41"/>
      <c r="AC822" s="41"/>
      <c r="AD822" s="41"/>
      <c r="AE822" s="27"/>
    </row>
    <row r="823" spans="17:31" x14ac:dyDescent="0.25">
      <c r="Q823" s="41"/>
      <c r="R823" s="41"/>
      <c r="AC823" s="41"/>
      <c r="AD823" s="41"/>
      <c r="AE823" s="27"/>
    </row>
    <row r="824" spans="17:31" x14ac:dyDescent="0.25">
      <c r="Q824" s="41"/>
      <c r="R824" s="41"/>
      <c r="AC824" s="41"/>
      <c r="AD824" s="41"/>
      <c r="AE824" s="27"/>
    </row>
    <row r="825" spans="17:31" x14ac:dyDescent="0.25">
      <c r="Q825" s="41"/>
      <c r="R825" s="41"/>
      <c r="AC825" s="41"/>
      <c r="AD825" s="41"/>
      <c r="AE825" s="27"/>
    </row>
    <row r="826" spans="17:31" x14ac:dyDescent="0.25">
      <c r="Q826" s="41"/>
      <c r="R826" s="41"/>
      <c r="AC826" s="41"/>
      <c r="AD826" s="41"/>
      <c r="AE826" s="27"/>
    </row>
    <row r="827" spans="17:31" x14ac:dyDescent="0.25">
      <c r="Q827" s="41"/>
      <c r="R827" s="41"/>
      <c r="AC827" s="41"/>
      <c r="AD827" s="41"/>
      <c r="AE827" s="27"/>
    </row>
    <row r="828" spans="17:31" x14ac:dyDescent="0.25">
      <c r="Q828" s="41"/>
      <c r="R828" s="41"/>
      <c r="AC828" s="41"/>
      <c r="AD828" s="41"/>
      <c r="AE828" s="27"/>
    </row>
    <row r="829" spans="17:31" x14ac:dyDescent="0.25">
      <c r="Q829" s="41"/>
      <c r="R829" s="41"/>
      <c r="AC829" s="41"/>
      <c r="AD829" s="41"/>
      <c r="AE829" s="27"/>
    </row>
    <row r="830" spans="17:31" x14ac:dyDescent="0.25">
      <c r="Q830" s="41"/>
      <c r="R830" s="41"/>
      <c r="AC830" s="41"/>
      <c r="AD830" s="41"/>
      <c r="AE830" s="27"/>
    </row>
    <row r="831" spans="17:31" x14ac:dyDescent="0.25">
      <c r="Q831" s="41"/>
      <c r="R831" s="41"/>
      <c r="AC831" s="41"/>
      <c r="AD831" s="41"/>
      <c r="AE831" s="27"/>
    </row>
    <row r="832" spans="17:31" x14ac:dyDescent="0.25">
      <c r="Q832" s="41"/>
      <c r="R832" s="41"/>
      <c r="AC832" s="41"/>
      <c r="AD832" s="41"/>
      <c r="AE832" s="27"/>
    </row>
    <row r="833" spans="17:31" x14ac:dyDescent="0.25">
      <c r="Q833" s="41"/>
      <c r="R833" s="41"/>
      <c r="AC833" s="41"/>
      <c r="AD833" s="41"/>
      <c r="AE833" s="27"/>
    </row>
    <row r="834" spans="17:31" x14ac:dyDescent="0.25">
      <c r="Q834" s="41"/>
      <c r="R834" s="41"/>
      <c r="AC834" s="41"/>
      <c r="AD834" s="41"/>
      <c r="AE834" s="27"/>
    </row>
    <row r="835" spans="17:31" x14ac:dyDescent="0.25">
      <c r="Q835" s="41"/>
      <c r="R835" s="41"/>
      <c r="AC835" s="41"/>
      <c r="AD835" s="41"/>
      <c r="AE835" s="27"/>
    </row>
    <row r="836" spans="17:31" x14ac:dyDescent="0.25">
      <c r="Q836" s="41"/>
      <c r="R836" s="41"/>
      <c r="AC836" s="41"/>
      <c r="AD836" s="41"/>
      <c r="AE836" s="27"/>
    </row>
    <row r="837" spans="17:31" x14ac:dyDescent="0.25">
      <c r="Q837" s="41"/>
      <c r="R837" s="41"/>
      <c r="AC837" s="41"/>
      <c r="AD837" s="41"/>
      <c r="AE837" s="27"/>
    </row>
    <row r="838" spans="17:31" x14ac:dyDescent="0.25">
      <c r="Q838" s="41"/>
      <c r="R838" s="41"/>
      <c r="AC838" s="41"/>
      <c r="AD838" s="41"/>
      <c r="AE838" s="27"/>
    </row>
    <row r="839" spans="17:31" x14ac:dyDescent="0.25">
      <c r="Q839" s="41"/>
      <c r="R839" s="41"/>
      <c r="AC839" s="41"/>
      <c r="AD839" s="41"/>
      <c r="AE839" s="27"/>
    </row>
    <row r="840" spans="17:31" x14ac:dyDescent="0.25">
      <c r="Q840" s="41"/>
      <c r="R840" s="41"/>
      <c r="AC840" s="41"/>
      <c r="AD840" s="41"/>
      <c r="AE840" s="27"/>
    </row>
    <row r="841" spans="17:31" x14ac:dyDescent="0.25">
      <c r="Q841" s="41"/>
      <c r="R841" s="41"/>
      <c r="AC841" s="41"/>
      <c r="AD841" s="41"/>
      <c r="AE841" s="27"/>
    </row>
    <row r="842" spans="17:31" x14ac:dyDescent="0.25">
      <c r="Q842" s="41"/>
      <c r="R842" s="41"/>
      <c r="AC842" s="41"/>
      <c r="AD842" s="41"/>
      <c r="AE842" s="27"/>
    </row>
    <row r="843" spans="17:31" x14ac:dyDescent="0.25">
      <c r="Q843" s="41"/>
      <c r="R843" s="41"/>
      <c r="AC843" s="41"/>
      <c r="AD843" s="41"/>
      <c r="AE843" s="27"/>
    </row>
    <row r="844" spans="17:31" x14ac:dyDescent="0.25">
      <c r="Q844" s="41"/>
      <c r="R844" s="41"/>
      <c r="AC844" s="41"/>
      <c r="AD844" s="41"/>
      <c r="AE844" s="27"/>
    </row>
    <row r="845" spans="17:31" x14ac:dyDescent="0.25">
      <c r="Q845" s="41"/>
      <c r="R845" s="41"/>
      <c r="AC845" s="41"/>
      <c r="AD845" s="41"/>
      <c r="AE845" s="27"/>
    </row>
    <row r="846" spans="17:31" x14ac:dyDescent="0.25">
      <c r="Q846" s="41"/>
      <c r="R846" s="41"/>
      <c r="AC846" s="41"/>
      <c r="AD846" s="41"/>
      <c r="AE846" s="27"/>
    </row>
    <row r="847" spans="17:31" x14ac:dyDescent="0.25">
      <c r="Q847" s="41"/>
      <c r="R847" s="41"/>
      <c r="AC847" s="41"/>
      <c r="AD847" s="41"/>
      <c r="AE847" s="27"/>
    </row>
    <row r="848" spans="17:31" x14ac:dyDescent="0.25">
      <c r="Q848" s="41"/>
      <c r="R848" s="41"/>
      <c r="AC848" s="41"/>
      <c r="AD848" s="41"/>
      <c r="AE848" s="27"/>
    </row>
    <row r="849" spans="17:31" x14ac:dyDescent="0.25">
      <c r="Q849" s="41"/>
      <c r="R849" s="41"/>
      <c r="AC849" s="41"/>
      <c r="AD849" s="41"/>
      <c r="AE849" s="27"/>
    </row>
    <row r="850" spans="17:31" x14ac:dyDescent="0.25">
      <c r="Q850" s="41"/>
      <c r="R850" s="41"/>
      <c r="AC850" s="41"/>
      <c r="AD850" s="41"/>
      <c r="AE850" s="27"/>
    </row>
    <row r="851" spans="17:31" x14ac:dyDescent="0.25">
      <c r="Q851" s="41"/>
      <c r="R851" s="41"/>
      <c r="AC851" s="41"/>
      <c r="AD851" s="41"/>
      <c r="AE851" s="27"/>
    </row>
    <row r="852" spans="17:31" x14ac:dyDescent="0.25">
      <c r="Q852" s="41"/>
      <c r="R852" s="41"/>
      <c r="AC852" s="41"/>
      <c r="AD852" s="41"/>
      <c r="AE852" s="27"/>
    </row>
    <row r="853" spans="17:31" x14ac:dyDescent="0.25">
      <c r="Q853" s="41"/>
      <c r="R853" s="41"/>
      <c r="AC853" s="41"/>
      <c r="AD853" s="41"/>
      <c r="AE853" s="27"/>
    </row>
    <row r="854" spans="17:31" x14ac:dyDescent="0.25">
      <c r="Q854" s="41"/>
      <c r="R854" s="41"/>
      <c r="AC854" s="41"/>
      <c r="AD854" s="41"/>
      <c r="AE854" s="27"/>
    </row>
    <row r="855" spans="17:31" x14ac:dyDescent="0.25">
      <c r="Q855" s="41"/>
      <c r="R855" s="41"/>
      <c r="AC855" s="41"/>
      <c r="AD855" s="41"/>
      <c r="AE855" s="27"/>
    </row>
    <row r="856" spans="17:31" x14ac:dyDescent="0.25">
      <c r="Q856" s="41"/>
      <c r="R856" s="41"/>
      <c r="AC856" s="41"/>
      <c r="AD856" s="41"/>
      <c r="AE856" s="27"/>
    </row>
    <row r="857" spans="17:31" x14ac:dyDescent="0.25">
      <c r="Q857" s="41"/>
      <c r="R857" s="41"/>
      <c r="AC857" s="41"/>
      <c r="AD857" s="41"/>
      <c r="AE857" s="27"/>
    </row>
    <row r="858" spans="17:31" x14ac:dyDescent="0.25">
      <c r="Q858" s="41"/>
      <c r="R858" s="41"/>
      <c r="AC858" s="41"/>
      <c r="AD858" s="41"/>
      <c r="AE858" s="27"/>
    </row>
    <row r="859" spans="17:31" x14ac:dyDescent="0.25">
      <c r="Q859" s="41"/>
      <c r="R859" s="41"/>
      <c r="AC859" s="41"/>
      <c r="AD859" s="41"/>
      <c r="AE859" s="27"/>
    </row>
    <row r="860" spans="17:31" x14ac:dyDescent="0.25">
      <c r="Q860" s="41"/>
      <c r="R860" s="41"/>
      <c r="AC860" s="41"/>
      <c r="AD860" s="41"/>
      <c r="AE860" s="27"/>
    </row>
    <row r="861" spans="17:31" x14ac:dyDescent="0.25">
      <c r="Q861" s="41"/>
      <c r="R861" s="41"/>
      <c r="AC861" s="41"/>
      <c r="AD861" s="41"/>
      <c r="AE861" s="27"/>
    </row>
    <row r="862" spans="17:31" x14ac:dyDescent="0.25">
      <c r="Q862" s="41"/>
      <c r="R862" s="41"/>
      <c r="AC862" s="41"/>
      <c r="AD862" s="41"/>
      <c r="AE862" s="27"/>
    </row>
    <row r="863" spans="17:31" x14ac:dyDescent="0.25">
      <c r="Q863" s="41"/>
      <c r="R863" s="41"/>
      <c r="AC863" s="41"/>
      <c r="AD863" s="41"/>
      <c r="AE863" s="27"/>
    </row>
    <row r="864" spans="17:31" x14ac:dyDescent="0.25">
      <c r="Q864" s="41"/>
      <c r="R864" s="41"/>
      <c r="AC864" s="41"/>
      <c r="AD864" s="41"/>
      <c r="AE864" s="27"/>
    </row>
    <row r="865" spans="17:31" x14ac:dyDescent="0.25">
      <c r="Q865" s="41"/>
      <c r="R865" s="41"/>
      <c r="AC865" s="41"/>
      <c r="AD865" s="41"/>
      <c r="AE865" s="27"/>
    </row>
    <row r="866" spans="17:31" x14ac:dyDescent="0.25">
      <c r="Q866" s="41"/>
      <c r="R866" s="41"/>
      <c r="AC866" s="41"/>
      <c r="AD866" s="41"/>
      <c r="AE866" s="27"/>
    </row>
    <row r="867" spans="17:31" x14ac:dyDescent="0.25">
      <c r="Q867" s="41"/>
      <c r="R867" s="41"/>
      <c r="AC867" s="41"/>
      <c r="AD867" s="41"/>
      <c r="AE867" s="27"/>
    </row>
    <row r="868" spans="17:31" x14ac:dyDescent="0.25">
      <c r="Q868" s="41"/>
      <c r="R868" s="41"/>
      <c r="AC868" s="41"/>
      <c r="AD868" s="41"/>
      <c r="AE868" s="27"/>
    </row>
    <row r="869" spans="17:31" x14ac:dyDescent="0.25">
      <c r="Q869" s="41"/>
      <c r="R869" s="41"/>
      <c r="AC869" s="41"/>
      <c r="AD869" s="41"/>
      <c r="AE869" s="27"/>
    </row>
    <row r="870" spans="17:31" x14ac:dyDescent="0.25">
      <c r="Q870" s="41"/>
      <c r="R870" s="41"/>
      <c r="AC870" s="41"/>
      <c r="AD870" s="41"/>
      <c r="AE870" s="27"/>
    </row>
    <row r="871" spans="17:31" x14ac:dyDescent="0.25">
      <c r="Q871" s="41"/>
      <c r="R871" s="41"/>
      <c r="AC871" s="41"/>
      <c r="AD871" s="41"/>
      <c r="AE871" s="27"/>
    </row>
    <row r="872" spans="17:31" x14ac:dyDescent="0.25">
      <c r="Q872" s="41"/>
      <c r="R872" s="41"/>
      <c r="AC872" s="41"/>
      <c r="AD872" s="41"/>
      <c r="AE872" s="27"/>
    </row>
    <row r="873" spans="17:31" x14ac:dyDescent="0.25">
      <c r="Q873" s="41"/>
      <c r="R873" s="41"/>
      <c r="AC873" s="41"/>
      <c r="AD873" s="41"/>
      <c r="AE873" s="27"/>
    </row>
    <row r="874" spans="17:31" x14ac:dyDescent="0.25">
      <c r="Q874" s="41"/>
      <c r="R874" s="41"/>
      <c r="AC874" s="41"/>
      <c r="AD874" s="41"/>
      <c r="AE874" s="27"/>
    </row>
    <row r="875" spans="17:31" x14ac:dyDescent="0.25">
      <c r="Q875" s="41"/>
      <c r="R875" s="41"/>
      <c r="AC875" s="41"/>
      <c r="AD875" s="41"/>
      <c r="AE875" s="27"/>
    </row>
    <row r="876" spans="17:31" x14ac:dyDescent="0.25">
      <c r="Q876" s="41"/>
      <c r="R876" s="41"/>
      <c r="AC876" s="41"/>
      <c r="AD876" s="41"/>
      <c r="AE876" s="27"/>
    </row>
    <row r="877" spans="17:31" x14ac:dyDescent="0.25">
      <c r="Q877" s="41"/>
      <c r="R877" s="41"/>
      <c r="AC877" s="41"/>
      <c r="AD877" s="41"/>
      <c r="AE877" s="27"/>
    </row>
    <row r="878" spans="17:31" x14ac:dyDescent="0.25">
      <c r="Q878" s="41"/>
      <c r="R878" s="41"/>
      <c r="AC878" s="41"/>
      <c r="AD878" s="41"/>
      <c r="AE878" s="27"/>
    </row>
    <row r="879" spans="17:31" x14ac:dyDescent="0.25">
      <c r="Q879" s="41"/>
      <c r="R879" s="41"/>
      <c r="AC879" s="41"/>
      <c r="AD879" s="41"/>
      <c r="AE879" s="27"/>
    </row>
    <row r="880" spans="17:31" x14ac:dyDescent="0.25">
      <c r="Q880" s="41"/>
      <c r="R880" s="41"/>
      <c r="AC880" s="41"/>
      <c r="AD880" s="41"/>
      <c r="AE880" s="27"/>
    </row>
    <row r="881" spans="17:31" x14ac:dyDescent="0.25">
      <c r="Q881" s="41"/>
      <c r="R881" s="41"/>
      <c r="AC881" s="41"/>
      <c r="AD881" s="41"/>
      <c r="AE881" s="27"/>
    </row>
    <row r="882" spans="17:31" x14ac:dyDescent="0.25">
      <c r="Q882" s="41"/>
      <c r="R882" s="41"/>
      <c r="AC882" s="41"/>
      <c r="AD882" s="41"/>
      <c r="AE882" s="27"/>
    </row>
    <row r="883" spans="17:31" x14ac:dyDescent="0.25">
      <c r="Q883" s="41"/>
      <c r="R883" s="41"/>
      <c r="AC883" s="41"/>
      <c r="AD883" s="41"/>
      <c r="AE883" s="27"/>
    </row>
    <row r="884" spans="17:31" x14ac:dyDescent="0.25">
      <c r="Q884" s="41"/>
      <c r="R884" s="41"/>
      <c r="AC884" s="41"/>
      <c r="AD884" s="41"/>
      <c r="AE884" s="27"/>
    </row>
    <row r="885" spans="17:31" x14ac:dyDescent="0.25">
      <c r="Q885" s="41"/>
      <c r="R885" s="41"/>
      <c r="AC885" s="41"/>
      <c r="AD885" s="41"/>
      <c r="AE885" s="27"/>
    </row>
    <row r="886" spans="17:31" x14ac:dyDescent="0.25">
      <c r="Q886" s="41"/>
      <c r="R886" s="41"/>
      <c r="AC886" s="41"/>
      <c r="AD886" s="41"/>
      <c r="AE886" s="27"/>
    </row>
    <row r="887" spans="17:31" x14ac:dyDescent="0.25">
      <c r="Q887" s="41"/>
      <c r="R887" s="41"/>
      <c r="AC887" s="41"/>
      <c r="AD887" s="41"/>
      <c r="AE887" s="27"/>
    </row>
    <row r="888" spans="17:31" x14ac:dyDescent="0.25">
      <c r="Q888" s="41"/>
      <c r="R888" s="41"/>
      <c r="AC888" s="41"/>
      <c r="AD888" s="41"/>
      <c r="AE888" s="27"/>
    </row>
    <row r="889" spans="17:31" x14ac:dyDescent="0.25">
      <c r="Q889" s="41"/>
      <c r="R889" s="41"/>
      <c r="AC889" s="41"/>
      <c r="AD889" s="41"/>
      <c r="AE889" s="27"/>
    </row>
    <row r="890" spans="17:31" x14ac:dyDescent="0.25">
      <c r="Q890" s="41"/>
      <c r="R890" s="41"/>
      <c r="AC890" s="41"/>
      <c r="AD890" s="41"/>
      <c r="AE890" s="27"/>
    </row>
    <row r="891" spans="17:31" x14ac:dyDescent="0.25">
      <c r="Q891" s="41"/>
      <c r="R891" s="41"/>
      <c r="AC891" s="41"/>
      <c r="AD891" s="41"/>
      <c r="AE891" s="27"/>
    </row>
    <row r="892" spans="17:31" x14ac:dyDescent="0.25">
      <c r="Q892" s="41"/>
      <c r="R892" s="41"/>
      <c r="AC892" s="41"/>
      <c r="AD892" s="41"/>
      <c r="AE892" s="27"/>
    </row>
    <row r="893" spans="17:31" x14ac:dyDescent="0.25">
      <c r="Q893" s="41"/>
      <c r="R893" s="41"/>
      <c r="AC893" s="41"/>
      <c r="AD893" s="41"/>
      <c r="AE893" s="27"/>
    </row>
    <row r="894" spans="17:31" x14ac:dyDescent="0.25">
      <c r="Q894" s="41"/>
      <c r="R894" s="41"/>
      <c r="AC894" s="41"/>
      <c r="AD894" s="41"/>
      <c r="AE894" s="27"/>
    </row>
    <row r="895" spans="17:31" x14ac:dyDescent="0.25">
      <c r="Q895" s="41"/>
      <c r="R895" s="41"/>
      <c r="AC895" s="41"/>
      <c r="AD895" s="41"/>
      <c r="AE895" s="27"/>
    </row>
    <row r="896" spans="17:31" x14ac:dyDescent="0.25">
      <c r="Q896" s="41"/>
      <c r="R896" s="41"/>
      <c r="AC896" s="41"/>
      <c r="AD896" s="41"/>
      <c r="AE896" s="27"/>
    </row>
    <row r="897" spans="17:31" x14ac:dyDescent="0.25">
      <c r="Q897" s="41"/>
      <c r="R897" s="41"/>
      <c r="AC897" s="41"/>
      <c r="AD897" s="41"/>
      <c r="AE897" s="27"/>
    </row>
    <row r="898" spans="17:31" x14ac:dyDescent="0.25">
      <c r="Q898" s="41"/>
      <c r="R898" s="41"/>
      <c r="AC898" s="41"/>
      <c r="AD898" s="41"/>
      <c r="AE898" s="27"/>
    </row>
    <row r="899" spans="17:31" x14ac:dyDescent="0.25">
      <c r="Q899" s="41"/>
      <c r="R899" s="41"/>
      <c r="AC899" s="41"/>
      <c r="AD899" s="41"/>
      <c r="AE899" s="27"/>
    </row>
    <row r="900" spans="17:31" x14ac:dyDescent="0.25">
      <c r="Q900" s="41"/>
      <c r="R900" s="41"/>
      <c r="AC900" s="41"/>
      <c r="AD900" s="41"/>
      <c r="AE900" s="27"/>
    </row>
    <row r="901" spans="17:31" x14ac:dyDescent="0.25">
      <c r="Q901" s="41"/>
      <c r="R901" s="41"/>
      <c r="AC901" s="41"/>
      <c r="AD901" s="41"/>
      <c r="AE901" s="27"/>
    </row>
    <row r="902" spans="17:31" x14ac:dyDescent="0.25">
      <c r="Q902" s="41"/>
      <c r="R902" s="41"/>
      <c r="AC902" s="41"/>
      <c r="AD902" s="41"/>
      <c r="AE902" s="27"/>
    </row>
    <row r="903" spans="17:31" x14ac:dyDescent="0.25">
      <c r="Q903" s="41"/>
      <c r="R903" s="41"/>
      <c r="AC903" s="41"/>
      <c r="AD903" s="41"/>
      <c r="AE903" s="27"/>
    </row>
    <row r="904" spans="17:31" x14ac:dyDescent="0.25">
      <c r="Q904" s="41"/>
      <c r="R904" s="41"/>
      <c r="AC904" s="41"/>
      <c r="AD904" s="41"/>
      <c r="AE904" s="27"/>
    </row>
    <row r="905" spans="17:31" x14ac:dyDescent="0.25">
      <c r="Q905" s="41"/>
      <c r="R905" s="41"/>
      <c r="AC905" s="41"/>
      <c r="AD905" s="41"/>
      <c r="AE905" s="27"/>
    </row>
    <row r="906" spans="17:31" x14ac:dyDescent="0.25">
      <c r="Q906" s="41"/>
      <c r="R906" s="41"/>
      <c r="AC906" s="41"/>
      <c r="AD906" s="41"/>
      <c r="AE906" s="27"/>
    </row>
    <row r="907" spans="17:31" x14ac:dyDescent="0.25">
      <c r="Q907" s="41"/>
      <c r="R907" s="41"/>
      <c r="AC907" s="41"/>
      <c r="AD907" s="41"/>
      <c r="AE907" s="27"/>
    </row>
    <row r="908" spans="17:31" x14ac:dyDescent="0.25">
      <c r="Q908" s="41"/>
      <c r="R908" s="41"/>
      <c r="AC908" s="41"/>
      <c r="AD908" s="41"/>
      <c r="AE908" s="27"/>
    </row>
    <row r="909" spans="17:31" x14ac:dyDescent="0.25">
      <c r="Q909" s="41"/>
      <c r="R909" s="41"/>
      <c r="AC909" s="41"/>
      <c r="AD909" s="41"/>
      <c r="AE909" s="27"/>
    </row>
    <row r="910" spans="17:31" x14ac:dyDescent="0.25">
      <c r="Q910" s="41"/>
      <c r="R910" s="41"/>
      <c r="AC910" s="41"/>
      <c r="AD910" s="41"/>
      <c r="AE910" s="27"/>
    </row>
    <row r="911" spans="17:31" x14ac:dyDescent="0.25">
      <c r="Q911" s="41"/>
      <c r="R911" s="41"/>
      <c r="AC911" s="41"/>
      <c r="AD911" s="41"/>
      <c r="AE911" s="27"/>
    </row>
    <row r="912" spans="17:31" x14ac:dyDescent="0.25">
      <c r="Q912" s="41"/>
      <c r="R912" s="41"/>
      <c r="AC912" s="41"/>
      <c r="AD912" s="41"/>
      <c r="AE912" s="27"/>
    </row>
    <row r="913" spans="17:31" x14ac:dyDescent="0.25">
      <c r="Q913" s="41"/>
      <c r="R913" s="41"/>
      <c r="AC913" s="41"/>
      <c r="AD913" s="41"/>
      <c r="AE913" s="27"/>
    </row>
    <row r="914" spans="17:31" x14ac:dyDescent="0.25">
      <c r="Q914" s="41"/>
      <c r="R914" s="41"/>
      <c r="AC914" s="41"/>
      <c r="AD914" s="41"/>
      <c r="AE914" s="27"/>
    </row>
    <row r="915" spans="17:31" x14ac:dyDescent="0.25">
      <c r="Q915" s="41"/>
      <c r="R915" s="41"/>
      <c r="AC915" s="41"/>
      <c r="AD915" s="41"/>
      <c r="AE915" s="27"/>
    </row>
    <row r="916" spans="17:31" x14ac:dyDescent="0.25">
      <c r="Q916" s="41"/>
      <c r="R916" s="41"/>
      <c r="AC916" s="41"/>
      <c r="AD916" s="41"/>
      <c r="AE916" s="27"/>
    </row>
    <row r="917" spans="17:31" x14ac:dyDescent="0.25">
      <c r="Q917" s="41"/>
      <c r="R917" s="41"/>
      <c r="AC917" s="41"/>
      <c r="AD917" s="41"/>
      <c r="AE917" s="27"/>
    </row>
    <row r="918" spans="17:31" x14ac:dyDescent="0.25">
      <c r="Q918" s="41"/>
      <c r="R918" s="41"/>
      <c r="AC918" s="41"/>
      <c r="AD918" s="41"/>
      <c r="AE918" s="27"/>
    </row>
    <row r="919" spans="17:31" x14ac:dyDescent="0.25">
      <c r="Q919" s="41"/>
      <c r="R919" s="41"/>
      <c r="AC919" s="41"/>
      <c r="AD919" s="41"/>
      <c r="AE919" s="27"/>
    </row>
    <row r="920" spans="17:31" x14ac:dyDescent="0.25">
      <c r="Q920" s="41"/>
      <c r="R920" s="41"/>
      <c r="AC920" s="41"/>
      <c r="AD920" s="41"/>
      <c r="AE920" s="27"/>
    </row>
    <row r="921" spans="17:31" x14ac:dyDescent="0.25">
      <c r="Q921" s="41"/>
      <c r="R921" s="41"/>
      <c r="AC921" s="41"/>
      <c r="AD921" s="41"/>
      <c r="AE921" s="27"/>
    </row>
    <row r="922" spans="17:31" x14ac:dyDescent="0.25">
      <c r="Q922" s="41"/>
      <c r="R922" s="41"/>
      <c r="AC922" s="41"/>
      <c r="AD922" s="41"/>
      <c r="AE922" s="27"/>
    </row>
    <row r="923" spans="17:31" x14ac:dyDescent="0.25">
      <c r="Q923" s="41"/>
      <c r="R923" s="41"/>
      <c r="AC923" s="41"/>
      <c r="AD923" s="41"/>
      <c r="AE923" s="27"/>
    </row>
    <row r="924" spans="17:31" x14ac:dyDescent="0.25">
      <c r="Q924" s="41"/>
      <c r="R924" s="41"/>
      <c r="AC924" s="41"/>
      <c r="AD924" s="41"/>
      <c r="AE924" s="27"/>
    </row>
    <row r="925" spans="17:31" x14ac:dyDescent="0.25">
      <c r="Q925" s="41"/>
      <c r="R925" s="41"/>
      <c r="AC925" s="41"/>
      <c r="AD925" s="41"/>
      <c r="AE925" s="27"/>
    </row>
    <row r="926" spans="17:31" x14ac:dyDescent="0.25">
      <c r="Q926" s="41"/>
      <c r="R926" s="41"/>
      <c r="AC926" s="41"/>
      <c r="AD926" s="41"/>
      <c r="AE926" s="27"/>
    </row>
    <row r="927" spans="17:31" x14ac:dyDescent="0.25">
      <c r="Q927" s="41"/>
      <c r="R927" s="41"/>
      <c r="AC927" s="41"/>
      <c r="AD927" s="41"/>
      <c r="AE927" s="27"/>
    </row>
    <row r="928" spans="17:31" x14ac:dyDescent="0.25">
      <c r="Q928" s="41"/>
      <c r="R928" s="41"/>
      <c r="AC928" s="41"/>
      <c r="AD928" s="41"/>
      <c r="AE928" s="27"/>
    </row>
    <row r="929" spans="17:31" x14ac:dyDescent="0.25">
      <c r="Q929" s="41"/>
      <c r="R929" s="41"/>
      <c r="AC929" s="41"/>
      <c r="AD929" s="41"/>
      <c r="AE929" s="27"/>
    </row>
    <row r="930" spans="17:31" x14ac:dyDescent="0.25">
      <c r="Q930" s="41"/>
      <c r="R930" s="41"/>
      <c r="AC930" s="41"/>
      <c r="AD930" s="41"/>
      <c r="AE930" s="27"/>
    </row>
    <row r="931" spans="17:31" x14ac:dyDescent="0.25">
      <c r="Q931" s="41"/>
      <c r="R931" s="41"/>
      <c r="AC931" s="41"/>
      <c r="AD931" s="41"/>
      <c r="AE931" s="27"/>
    </row>
    <row r="932" spans="17:31" x14ac:dyDescent="0.25">
      <c r="Q932" s="41"/>
      <c r="R932" s="41"/>
      <c r="AC932" s="41"/>
      <c r="AD932" s="41"/>
      <c r="AE932" s="27"/>
    </row>
    <row r="933" spans="17:31" x14ac:dyDescent="0.25">
      <c r="Q933" s="41"/>
      <c r="R933" s="41"/>
      <c r="AC933" s="41"/>
      <c r="AD933" s="41"/>
      <c r="AE933" s="27"/>
    </row>
    <row r="934" spans="17:31" x14ac:dyDescent="0.25">
      <c r="Q934" s="41"/>
      <c r="R934" s="41"/>
      <c r="AC934" s="41"/>
      <c r="AD934" s="41"/>
      <c r="AE934" s="27"/>
    </row>
    <row r="935" spans="17:31" x14ac:dyDescent="0.25">
      <c r="Q935" s="41"/>
      <c r="R935" s="41"/>
      <c r="AC935" s="41"/>
      <c r="AD935" s="41"/>
      <c r="AE935" s="27"/>
    </row>
    <row r="936" spans="17:31" x14ac:dyDescent="0.25">
      <c r="Q936" s="41"/>
      <c r="R936" s="41"/>
      <c r="AC936" s="41"/>
      <c r="AD936" s="41"/>
      <c r="AE936" s="27"/>
    </row>
    <row r="937" spans="17:31" x14ac:dyDescent="0.25">
      <c r="Q937" s="41"/>
      <c r="R937" s="41"/>
      <c r="AC937" s="41"/>
      <c r="AD937" s="41"/>
      <c r="AE937" s="27"/>
    </row>
    <row r="938" spans="17:31" x14ac:dyDescent="0.25">
      <c r="Q938" s="41"/>
      <c r="R938" s="41"/>
      <c r="AC938" s="41"/>
      <c r="AD938" s="41"/>
      <c r="AE938" s="27"/>
    </row>
    <row r="939" spans="17:31" x14ac:dyDescent="0.25">
      <c r="Q939" s="41"/>
      <c r="R939" s="41"/>
      <c r="AC939" s="41"/>
      <c r="AD939" s="41"/>
      <c r="AE939" s="27"/>
    </row>
    <row r="940" spans="17:31" x14ac:dyDescent="0.25">
      <c r="Q940" s="41"/>
      <c r="R940" s="41"/>
      <c r="AC940" s="41"/>
      <c r="AD940" s="41"/>
      <c r="AE940" s="27"/>
    </row>
    <row r="941" spans="17:31" x14ac:dyDescent="0.25">
      <c r="Q941" s="41"/>
      <c r="R941" s="41"/>
      <c r="AC941" s="41"/>
      <c r="AD941" s="41"/>
      <c r="AE941" s="27"/>
    </row>
    <row r="942" spans="17:31" x14ac:dyDescent="0.25">
      <c r="Q942" s="41"/>
      <c r="R942" s="41"/>
      <c r="AC942" s="41"/>
      <c r="AD942" s="41"/>
      <c r="AE942" s="27"/>
    </row>
    <row r="943" spans="17:31" x14ac:dyDescent="0.25">
      <c r="Q943" s="41"/>
      <c r="R943" s="41"/>
      <c r="AC943" s="41"/>
      <c r="AD943" s="41"/>
      <c r="AE943" s="27"/>
    </row>
    <row r="944" spans="17:31" x14ac:dyDescent="0.25">
      <c r="Q944" s="41"/>
      <c r="R944" s="41"/>
      <c r="AC944" s="41"/>
      <c r="AD944" s="41"/>
      <c r="AE944" s="27"/>
    </row>
    <row r="945" spans="17:31" x14ac:dyDescent="0.25">
      <c r="Q945" s="41"/>
      <c r="R945" s="41"/>
      <c r="AC945" s="41"/>
      <c r="AD945" s="41"/>
      <c r="AE945" s="27"/>
    </row>
    <row r="946" spans="17:31" x14ac:dyDescent="0.25">
      <c r="Q946" s="41"/>
      <c r="R946" s="41"/>
      <c r="AC946" s="41"/>
      <c r="AD946" s="41"/>
      <c r="AE946" s="27"/>
    </row>
    <row r="947" spans="17:31" x14ac:dyDescent="0.25">
      <c r="Q947" s="41"/>
      <c r="R947" s="41"/>
      <c r="AC947" s="41"/>
      <c r="AD947" s="41"/>
      <c r="AE947" s="27"/>
    </row>
    <row r="948" spans="17:31" x14ac:dyDescent="0.25">
      <c r="Q948" s="41"/>
      <c r="R948" s="41"/>
      <c r="AC948" s="41"/>
      <c r="AD948" s="41"/>
      <c r="AE948" s="27"/>
    </row>
    <row r="949" spans="17:31" x14ac:dyDescent="0.25">
      <c r="Q949" s="41"/>
      <c r="R949" s="41"/>
      <c r="AC949" s="41"/>
      <c r="AD949" s="41"/>
      <c r="AE949" s="27"/>
    </row>
    <row r="950" spans="17:31" x14ac:dyDescent="0.25">
      <c r="Q950" s="41"/>
      <c r="R950" s="41"/>
      <c r="AC950" s="41"/>
      <c r="AD950" s="41"/>
      <c r="AE950" s="27"/>
    </row>
    <row r="951" spans="17:31" x14ac:dyDescent="0.25">
      <c r="Q951" s="41"/>
      <c r="R951" s="41"/>
      <c r="AC951" s="41"/>
      <c r="AD951" s="41"/>
      <c r="AE951" s="27"/>
    </row>
    <row r="952" spans="17:31" x14ac:dyDescent="0.25">
      <c r="Q952" s="41"/>
      <c r="R952" s="41"/>
      <c r="AC952" s="41"/>
      <c r="AD952" s="41"/>
      <c r="AE952" s="27"/>
    </row>
    <row r="953" spans="17:31" x14ac:dyDescent="0.25">
      <c r="Q953" s="41"/>
      <c r="R953" s="41"/>
      <c r="AC953" s="41"/>
      <c r="AD953" s="41"/>
      <c r="AE953" s="27"/>
    </row>
    <row r="954" spans="17:31" x14ac:dyDescent="0.25">
      <c r="Q954" s="41"/>
      <c r="R954" s="41"/>
      <c r="AC954" s="41"/>
      <c r="AD954" s="41"/>
      <c r="AE954" s="27"/>
    </row>
    <row r="955" spans="17:31" x14ac:dyDescent="0.25">
      <c r="Q955" s="41"/>
      <c r="R955" s="41"/>
      <c r="AC955" s="41"/>
      <c r="AD955" s="41"/>
      <c r="AE955" s="27"/>
    </row>
    <row r="956" spans="17:31" x14ac:dyDescent="0.25">
      <c r="Q956" s="41"/>
      <c r="R956" s="41"/>
      <c r="AC956" s="41"/>
      <c r="AD956" s="41"/>
      <c r="AE956" s="27"/>
    </row>
    <row r="957" spans="17:31" x14ac:dyDescent="0.25">
      <c r="Q957" s="41"/>
      <c r="R957" s="41"/>
      <c r="AC957" s="41"/>
      <c r="AD957" s="41"/>
      <c r="AE957" s="27"/>
    </row>
    <row r="958" spans="17:31" x14ac:dyDescent="0.25">
      <c r="Q958" s="41"/>
      <c r="R958" s="41"/>
      <c r="AC958" s="41"/>
      <c r="AD958" s="41"/>
      <c r="AE958" s="27"/>
    </row>
    <row r="959" spans="17:31" x14ac:dyDescent="0.25">
      <c r="Q959" s="41"/>
      <c r="R959" s="41"/>
      <c r="AC959" s="41"/>
      <c r="AD959" s="41"/>
      <c r="AE959" s="27"/>
    </row>
    <row r="960" spans="17:31" x14ac:dyDescent="0.25">
      <c r="Q960" s="41"/>
      <c r="R960" s="41"/>
      <c r="AC960" s="41"/>
      <c r="AD960" s="41"/>
      <c r="AE960" s="27"/>
    </row>
    <row r="961" spans="17:31" x14ac:dyDescent="0.25">
      <c r="Q961" s="41"/>
      <c r="R961" s="41"/>
      <c r="AC961" s="41"/>
      <c r="AD961" s="41"/>
      <c r="AE961" s="27"/>
    </row>
    <row r="962" spans="17:31" x14ac:dyDescent="0.25">
      <c r="Q962" s="41"/>
      <c r="R962" s="41"/>
      <c r="AC962" s="41"/>
      <c r="AD962" s="41"/>
      <c r="AE962" s="27"/>
    </row>
    <row r="963" spans="17:31" x14ac:dyDescent="0.25">
      <c r="Q963" s="41"/>
      <c r="R963" s="41"/>
      <c r="AC963" s="41"/>
      <c r="AD963" s="41"/>
      <c r="AE963" s="27"/>
    </row>
    <row r="964" spans="17:31" x14ac:dyDescent="0.25">
      <c r="Q964" s="41"/>
      <c r="R964" s="41"/>
      <c r="AC964" s="41"/>
      <c r="AD964" s="41"/>
      <c r="AE964" s="27"/>
    </row>
    <row r="965" spans="17:31" x14ac:dyDescent="0.25">
      <c r="Q965" s="41"/>
      <c r="R965" s="41"/>
      <c r="AC965" s="41"/>
      <c r="AD965" s="41"/>
      <c r="AE965" s="27"/>
    </row>
    <row r="966" spans="17:31" x14ac:dyDescent="0.25">
      <c r="Q966" s="41"/>
      <c r="R966" s="41"/>
      <c r="AC966" s="41"/>
      <c r="AD966" s="41"/>
      <c r="AE966" s="27"/>
    </row>
    <row r="967" spans="17:31" x14ac:dyDescent="0.25">
      <c r="Q967" s="41"/>
      <c r="R967" s="41"/>
      <c r="AC967" s="41"/>
      <c r="AD967" s="41"/>
      <c r="AE967" s="27"/>
    </row>
    <row r="968" spans="17:31" x14ac:dyDescent="0.25">
      <c r="Q968" s="41"/>
      <c r="R968" s="41"/>
      <c r="AC968" s="41"/>
      <c r="AD968" s="41"/>
      <c r="AE968" s="27"/>
    </row>
    <row r="969" spans="17:31" x14ac:dyDescent="0.25">
      <c r="Q969" s="41"/>
      <c r="R969" s="41"/>
      <c r="AC969" s="41"/>
      <c r="AD969" s="41"/>
      <c r="AE969" s="27"/>
    </row>
    <row r="970" spans="17:31" x14ac:dyDescent="0.25">
      <c r="Q970" s="41"/>
      <c r="R970" s="41"/>
      <c r="AC970" s="41"/>
      <c r="AD970" s="41"/>
      <c r="AE970" s="27"/>
    </row>
    <row r="971" spans="17:31" x14ac:dyDescent="0.25">
      <c r="Q971" s="41"/>
      <c r="R971" s="41"/>
      <c r="AC971" s="41"/>
      <c r="AD971" s="41"/>
      <c r="AE971" s="27"/>
    </row>
    <row r="972" spans="17:31" x14ac:dyDescent="0.25">
      <c r="Q972" s="41"/>
      <c r="R972" s="41"/>
      <c r="AC972" s="41"/>
      <c r="AD972" s="41"/>
      <c r="AE972" s="27"/>
    </row>
    <row r="973" spans="17:31" x14ac:dyDescent="0.25">
      <c r="Q973" s="41"/>
      <c r="R973" s="41"/>
      <c r="AC973" s="41"/>
      <c r="AD973" s="41"/>
      <c r="AE973" s="27"/>
    </row>
    <row r="974" spans="17:31" x14ac:dyDescent="0.25">
      <c r="Q974" s="41"/>
      <c r="R974" s="41"/>
      <c r="AC974" s="41"/>
      <c r="AD974" s="41"/>
      <c r="AE974" s="27"/>
    </row>
    <row r="975" spans="17:31" x14ac:dyDescent="0.25">
      <c r="Q975" s="41"/>
      <c r="R975" s="41"/>
      <c r="AC975" s="41"/>
      <c r="AD975" s="41"/>
      <c r="AE975" s="27"/>
    </row>
    <row r="976" spans="17:31" x14ac:dyDescent="0.25">
      <c r="Q976" s="41"/>
      <c r="R976" s="41"/>
      <c r="AC976" s="41"/>
      <c r="AD976" s="41"/>
      <c r="AE976" s="27"/>
    </row>
    <row r="977" spans="17:31" x14ac:dyDescent="0.25">
      <c r="Q977" s="41"/>
      <c r="R977" s="41"/>
      <c r="AC977" s="41"/>
      <c r="AD977" s="41"/>
      <c r="AE977" s="27"/>
    </row>
    <row r="978" spans="17:31" x14ac:dyDescent="0.25">
      <c r="Q978" s="41"/>
      <c r="R978" s="41"/>
      <c r="AC978" s="41"/>
      <c r="AD978" s="41"/>
      <c r="AE978" s="27"/>
    </row>
    <row r="979" spans="17:31" x14ac:dyDescent="0.25">
      <c r="Q979" s="41"/>
      <c r="R979" s="41"/>
      <c r="AC979" s="41"/>
      <c r="AD979" s="41"/>
      <c r="AE979" s="27"/>
    </row>
    <row r="980" spans="17:31" x14ac:dyDescent="0.25">
      <c r="Q980" s="41"/>
      <c r="R980" s="41"/>
      <c r="AC980" s="41"/>
      <c r="AD980" s="41"/>
      <c r="AE980" s="27"/>
    </row>
    <row r="981" spans="17:31" x14ac:dyDescent="0.25">
      <c r="Q981" s="41"/>
      <c r="R981" s="41"/>
      <c r="AC981" s="41"/>
      <c r="AD981" s="41"/>
      <c r="AE981" s="27"/>
    </row>
    <row r="982" spans="17:31" x14ac:dyDescent="0.25">
      <c r="Q982" s="41"/>
      <c r="R982" s="41"/>
      <c r="AC982" s="41"/>
      <c r="AD982" s="41"/>
      <c r="AE982" s="27"/>
    </row>
    <row r="983" spans="17:31" x14ac:dyDescent="0.25">
      <c r="Q983" s="41"/>
      <c r="R983" s="41"/>
      <c r="AC983" s="41"/>
      <c r="AD983" s="41"/>
      <c r="AE983" s="27"/>
    </row>
    <row r="984" spans="17:31" x14ac:dyDescent="0.25">
      <c r="Q984" s="41"/>
      <c r="R984" s="41"/>
      <c r="AC984" s="41"/>
      <c r="AD984" s="41"/>
      <c r="AE984" s="27"/>
    </row>
    <row r="985" spans="17:31" x14ac:dyDescent="0.25">
      <c r="Q985" s="41"/>
      <c r="R985" s="41"/>
      <c r="AC985" s="41"/>
      <c r="AD985" s="41"/>
      <c r="AE985" s="27"/>
    </row>
    <row r="986" spans="17:31" x14ac:dyDescent="0.25">
      <c r="Q986" s="41"/>
      <c r="R986" s="41"/>
      <c r="AC986" s="41"/>
      <c r="AD986" s="41"/>
      <c r="AE986" s="27"/>
    </row>
    <row r="987" spans="17:31" x14ac:dyDescent="0.25">
      <c r="Q987" s="41"/>
      <c r="R987" s="41"/>
      <c r="AC987" s="41"/>
      <c r="AD987" s="41"/>
      <c r="AE987" s="27"/>
    </row>
    <row r="988" spans="17:31" x14ac:dyDescent="0.25">
      <c r="Q988" s="41"/>
      <c r="R988" s="41"/>
      <c r="AC988" s="41"/>
      <c r="AD988" s="41"/>
      <c r="AE988" s="27"/>
    </row>
    <row r="989" spans="17:31" x14ac:dyDescent="0.25">
      <c r="Q989" s="41"/>
      <c r="R989" s="41"/>
      <c r="AC989" s="41"/>
      <c r="AD989" s="41"/>
      <c r="AE989" s="27"/>
    </row>
    <row r="990" spans="17:31" x14ac:dyDescent="0.25">
      <c r="Q990" s="41"/>
      <c r="R990" s="41"/>
      <c r="AC990" s="41"/>
      <c r="AD990" s="41"/>
      <c r="AE990" s="27"/>
    </row>
    <row r="991" spans="17:31" x14ac:dyDescent="0.25">
      <c r="Q991" s="41"/>
      <c r="R991" s="41"/>
      <c r="AC991" s="41"/>
      <c r="AD991" s="41"/>
      <c r="AE991" s="27"/>
    </row>
    <row r="992" spans="17:31" x14ac:dyDescent="0.25">
      <c r="Q992" s="41"/>
      <c r="R992" s="41"/>
      <c r="AC992" s="41"/>
      <c r="AD992" s="41"/>
      <c r="AE992" s="27"/>
    </row>
    <row r="993" spans="17:31" x14ac:dyDescent="0.25">
      <c r="Q993" s="41"/>
      <c r="R993" s="41"/>
      <c r="AC993" s="41"/>
      <c r="AD993" s="41"/>
      <c r="AE993" s="27"/>
    </row>
    <row r="994" spans="17:31" x14ac:dyDescent="0.25">
      <c r="Q994" s="41"/>
      <c r="R994" s="41"/>
      <c r="AC994" s="41"/>
      <c r="AD994" s="41"/>
      <c r="AE994" s="27"/>
    </row>
    <row r="995" spans="17:31" x14ac:dyDescent="0.25">
      <c r="Q995" s="41"/>
      <c r="R995" s="41"/>
      <c r="AC995" s="41"/>
      <c r="AD995" s="41"/>
      <c r="AE995" s="27"/>
    </row>
    <row r="996" spans="17:31" x14ac:dyDescent="0.25">
      <c r="Q996" s="41"/>
      <c r="R996" s="41"/>
      <c r="AC996" s="41"/>
      <c r="AD996" s="41"/>
      <c r="AE996" s="27"/>
    </row>
    <row r="997" spans="17:31" x14ac:dyDescent="0.25">
      <c r="Q997" s="41"/>
      <c r="R997" s="41"/>
      <c r="AC997" s="41"/>
      <c r="AD997" s="41"/>
      <c r="AE997" s="27"/>
    </row>
    <row r="998" spans="17:31" x14ac:dyDescent="0.25">
      <c r="Q998" s="41"/>
      <c r="R998" s="41"/>
      <c r="AC998" s="41"/>
      <c r="AD998" s="41"/>
      <c r="AE998" s="27"/>
    </row>
    <row r="999" spans="17:31" x14ac:dyDescent="0.25">
      <c r="Q999" s="41"/>
      <c r="R999" s="41"/>
      <c r="AC999" s="41"/>
      <c r="AD999" s="41"/>
      <c r="AE999" s="27"/>
    </row>
    <row r="1000" spans="17:31" x14ac:dyDescent="0.25">
      <c r="Q1000" s="41"/>
      <c r="R1000" s="41"/>
      <c r="AC1000" s="41"/>
      <c r="AD1000" s="41"/>
      <c r="AE1000" s="27"/>
    </row>
    <row r="1001" spans="17:31" x14ac:dyDescent="0.25">
      <c r="Q1001" s="41"/>
      <c r="R1001" s="41"/>
      <c r="AC1001" s="41"/>
      <c r="AD1001" s="41"/>
      <c r="AE1001" s="27"/>
    </row>
    <row r="1002" spans="17:31" x14ac:dyDescent="0.25">
      <c r="Q1002" s="41"/>
      <c r="R1002" s="41"/>
      <c r="AC1002" s="41"/>
      <c r="AD1002" s="41"/>
      <c r="AE1002" s="27"/>
    </row>
    <row r="1003" spans="17:31" x14ac:dyDescent="0.25">
      <c r="Q1003" s="41"/>
      <c r="R1003" s="41"/>
      <c r="AC1003" s="41"/>
      <c r="AD1003" s="41"/>
      <c r="AE1003" s="27"/>
    </row>
    <row r="1004" spans="17:31" x14ac:dyDescent="0.25">
      <c r="Q1004" s="41"/>
      <c r="R1004" s="41"/>
      <c r="AC1004" s="41"/>
      <c r="AD1004" s="41"/>
      <c r="AE1004" s="27"/>
    </row>
    <row r="1005" spans="17:31" x14ac:dyDescent="0.25">
      <c r="Q1005" s="41"/>
      <c r="R1005" s="41"/>
      <c r="AC1005" s="41"/>
      <c r="AD1005" s="41"/>
      <c r="AE1005" s="27"/>
    </row>
    <row r="1006" spans="17:31" x14ac:dyDescent="0.25">
      <c r="Q1006" s="41"/>
      <c r="R1006" s="41"/>
      <c r="AC1006" s="41"/>
      <c r="AD1006" s="41"/>
      <c r="AE1006" s="27"/>
    </row>
    <row r="1007" spans="17:31" x14ac:dyDescent="0.25">
      <c r="Q1007" s="41"/>
      <c r="R1007" s="41"/>
      <c r="AC1007" s="41"/>
      <c r="AD1007" s="41"/>
      <c r="AE1007" s="27"/>
    </row>
    <row r="1008" spans="17:31" x14ac:dyDescent="0.25">
      <c r="Q1008" s="41"/>
      <c r="R1008" s="41"/>
      <c r="AC1008" s="41"/>
      <c r="AD1008" s="41"/>
      <c r="AE1008" s="27"/>
    </row>
    <row r="1009" spans="17:31" x14ac:dyDescent="0.25">
      <c r="Q1009" s="41"/>
      <c r="R1009" s="41"/>
      <c r="AC1009" s="41"/>
      <c r="AD1009" s="41"/>
      <c r="AE1009" s="27"/>
    </row>
    <row r="1010" spans="17:31" x14ac:dyDescent="0.25">
      <c r="Q1010" s="41"/>
      <c r="R1010" s="41"/>
      <c r="AC1010" s="41"/>
      <c r="AD1010" s="41"/>
      <c r="AE1010" s="27"/>
    </row>
    <row r="1011" spans="17:31" x14ac:dyDescent="0.25">
      <c r="Q1011" s="41"/>
      <c r="R1011" s="41"/>
      <c r="AC1011" s="41"/>
      <c r="AD1011" s="41"/>
      <c r="AE1011" s="27"/>
    </row>
    <row r="1012" spans="17:31" x14ac:dyDescent="0.25">
      <c r="Q1012" s="41"/>
      <c r="R1012" s="41"/>
      <c r="AC1012" s="41"/>
      <c r="AD1012" s="41"/>
      <c r="AE1012" s="27"/>
    </row>
    <row r="1013" spans="17:31" x14ac:dyDescent="0.25">
      <c r="Q1013" s="41"/>
      <c r="R1013" s="41"/>
      <c r="AC1013" s="41"/>
      <c r="AD1013" s="41"/>
      <c r="AE1013" s="27"/>
    </row>
    <row r="1014" spans="17:31" x14ac:dyDescent="0.25">
      <c r="Q1014" s="41"/>
      <c r="R1014" s="41"/>
      <c r="AC1014" s="41"/>
      <c r="AD1014" s="41"/>
      <c r="AE1014" s="27"/>
    </row>
    <row r="1015" spans="17:31" x14ac:dyDescent="0.25">
      <c r="Q1015" s="41"/>
      <c r="R1015" s="41"/>
      <c r="AC1015" s="41"/>
      <c r="AD1015" s="41"/>
      <c r="AE1015" s="27"/>
    </row>
    <row r="1016" spans="17:31" x14ac:dyDescent="0.25">
      <c r="Q1016" s="41"/>
      <c r="R1016" s="41"/>
      <c r="AC1016" s="41"/>
      <c r="AD1016" s="41"/>
      <c r="AE1016" s="27"/>
    </row>
    <row r="1017" spans="17:31" x14ac:dyDescent="0.25">
      <c r="Q1017" s="41"/>
      <c r="R1017" s="41"/>
      <c r="AC1017" s="41"/>
      <c r="AD1017" s="41"/>
      <c r="AE1017" s="27"/>
    </row>
    <row r="1018" spans="17:31" x14ac:dyDescent="0.25">
      <c r="Q1018" s="41"/>
      <c r="R1018" s="41"/>
      <c r="AC1018" s="41"/>
      <c r="AD1018" s="41"/>
      <c r="AE1018" s="27"/>
    </row>
    <row r="1019" spans="17:31" x14ac:dyDescent="0.25">
      <c r="Q1019" s="41"/>
      <c r="R1019" s="41"/>
      <c r="AC1019" s="41"/>
      <c r="AD1019" s="41"/>
      <c r="AE1019" s="27"/>
    </row>
    <row r="1020" spans="17:31" x14ac:dyDescent="0.25">
      <c r="Q1020" s="41"/>
      <c r="R1020" s="41"/>
      <c r="AC1020" s="41"/>
      <c r="AD1020" s="41"/>
      <c r="AE1020" s="27"/>
    </row>
    <row r="1021" spans="17:31" x14ac:dyDescent="0.25">
      <c r="Q1021" s="41"/>
      <c r="R1021" s="41"/>
      <c r="AC1021" s="41"/>
      <c r="AD1021" s="41"/>
      <c r="AE1021" s="27"/>
    </row>
    <row r="1022" spans="17:31" x14ac:dyDescent="0.25">
      <c r="Q1022" s="41"/>
      <c r="R1022" s="41"/>
      <c r="AC1022" s="41"/>
      <c r="AD1022" s="41"/>
      <c r="AE1022" s="27"/>
    </row>
    <row r="1023" spans="17:31" x14ac:dyDescent="0.25">
      <c r="Q1023" s="41"/>
      <c r="R1023" s="41"/>
      <c r="AC1023" s="41"/>
      <c r="AD1023" s="41"/>
      <c r="AE1023" s="27"/>
    </row>
    <row r="1024" spans="17:31" x14ac:dyDescent="0.25">
      <c r="Q1024" s="41"/>
      <c r="R1024" s="41"/>
      <c r="AC1024" s="41"/>
      <c r="AD1024" s="41"/>
      <c r="AE1024" s="27"/>
    </row>
    <row r="1025" spans="17:31" x14ac:dyDescent="0.25">
      <c r="Q1025" s="41"/>
      <c r="R1025" s="41"/>
      <c r="AC1025" s="41"/>
      <c r="AD1025" s="41"/>
      <c r="AE1025" s="27"/>
    </row>
    <row r="1026" spans="17:31" x14ac:dyDescent="0.25">
      <c r="Q1026" s="41"/>
      <c r="R1026" s="41"/>
      <c r="AC1026" s="41"/>
      <c r="AD1026" s="41"/>
      <c r="AE1026" s="27"/>
    </row>
    <row r="1027" spans="17:31" x14ac:dyDescent="0.25">
      <c r="Q1027" s="41"/>
      <c r="R1027" s="41"/>
      <c r="AC1027" s="41"/>
      <c r="AD1027" s="41"/>
      <c r="AE1027" s="27"/>
    </row>
    <row r="1028" spans="17:31" x14ac:dyDescent="0.25">
      <c r="Q1028" s="41"/>
      <c r="R1028" s="41"/>
      <c r="AC1028" s="41"/>
      <c r="AD1028" s="41"/>
      <c r="AE1028" s="27"/>
    </row>
    <row r="1029" spans="17:31" x14ac:dyDescent="0.25">
      <c r="Q1029" s="41"/>
      <c r="R1029" s="41"/>
      <c r="AC1029" s="41"/>
      <c r="AD1029" s="41"/>
      <c r="AE1029" s="27"/>
    </row>
    <row r="1030" spans="17:31" x14ac:dyDescent="0.25">
      <c r="Q1030" s="41"/>
      <c r="R1030" s="41"/>
      <c r="AC1030" s="41"/>
      <c r="AD1030" s="41"/>
      <c r="AE1030" s="27"/>
    </row>
    <row r="1031" spans="17:31" x14ac:dyDescent="0.25">
      <c r="Q1031" s="41"/>
      <c r="R1031" s="41"/>
      <c r="AC1031" s="41"/>
      <c r="AD1031" s="41"/>
      <c r="AE1031" s="27"/>
    </row>
    <row r="1032" spans="17:31" x14ac:dyDescent="0.25">
      <c r="Q1032" s="41"/>
      <c r="R1032" s="41"/>
      <c r="AC1032" s="41"/>
      <c r="AD1032" s="41"/>
      <c r="AE1032" s="27"/>
    </row>
    <row r="1033" spans="17:31" x14ac:dyDescent="0.25">
      <c r="Q1033" s="41"/>
      <c r="R1033" s="41"/>
      <c r="AC1033" s="41"/>
      <c r="AD1033" s="41"/>
      <c r="AE1033" s="27"/>
    </row>
    <row r="1034" spans="17:31" x14ac:dyDescent="0.25">
      <c r="Q1034" s="41"/>
      <c r="R1034" s="41"/>
      <c r="AC1034" s="41"/>
      <c r="AD1034" s="41"/>
      <c r="AE1034" s="27"/>
    </row>
    <row r="1035" spans="17:31" x14ac:dyDescent="0.25">
      <c r="Q1035" s="41"/>
      <c r="R1035" s="41"/>
      <c r="AC1035" s="41"/>
      <c r="AD1035" s="41"/>
      <c r="AE1035" s="27"/>
    </row>
    <row r="1036" spans="17:31" x14ac:dyDescent="0.25">
      <c r="Q1036" s="41"/>
      <c r="R1036" s="41"/>
      <c r="AC1036" s="41"/>
      <c r="AD1036" s="41"/>
      <c r="AE1036" s="27"/>
    </row>
    <row r="1037" spans="17:31" x14ac:dyDescent="0.25">
      <c r="Q1037" s="41"/>
      <c r="R1037" s="41"/>
      <c r="AC1037" s="41"/>
      <c r="AD1037" s="41"/>
      <c r="AE1037" s="27"/>
    </row>
    <row r="1038" spans="17:31" x14ac:dyDescent="0.25">
      <c r="Q1038" s="41"/>
      <c r="R1038" s="41"/>
      <c r="AC1038" s="41"/>
      <c r="AD1038" s="41"/>
      <c r="AE1038" s="27"/>
    </row>
    <row r="1039" spans="17:31" x14ac:dyDescent="0.25">
      <c r="Q1039" s="41"/>
      <c r="R1039" s="41"/>
      <c r="AC1039" s="41"/>
      <c r="AD1039" s="41"/>
      <c r="AE1039" s="27"/>
    </row>
    <row r="1040" spans="17:31" x14ac:dyDescent="0.25">
      <c r="Q1040" s="41"/>
      <c r="R1040" s="41"/>
      <c r="AC1040" s="41"/>
      <c r="AD1040" s="41"/>
      <c r="AE1040" s="27"/>
    </row>
    <row r="1041" spans="17:31" x14ac:dyDescent="0.25">
      <c r="Q1041" s="41"/>
      <c r="R1041" s="41"/>
      <c r="AC1041" s="41"/>
      <c r="AD1041" s="41"/>
      <c r="AE1041" s="27"/>
    </row>
    <row r="1042" spans="17:31" x14ac:dyDescent="0.25">
      <c r="Q1042" s="41"/>
      <c r="R1042" s="41"/>
      <c r="AC1042" s="41"/>
      <c r="AD1042" s="41"/>
      <c r="AE1042" s="27"/>
    </row>
    <row r="1043" spans="17:31" x14ac:dyDescent="0.25">
      <c r="Q1043" s="41"/>
      <c r="R1043" s="41"/>
      <c r="AC1043" s="41"/>
      <c r="AD1043" s="41"/>
      <c r="AE1043" s="27"/>
    </row>
    <row r="1044" spans="17:31" x14ac:dyDescent="0.25">
      <c r="Q1044" s="41"/>
      <c r="R1044" s="41"/>
      <c r="AC1044" s="41"/>
      <c r="AD1044" s="41"/>
      <c r="AE1044" s="27"/>
    </row>
    <row r="1045" spans="17:31" x14ac:dyDescent="0.25">
      <c r="Q1045" s="41"/>
      <c r="R1045" s="41"/>
      <c r="AC1045" s="41"/>
      <c r="AD1045" s="41"/>
      <c r="AE1045" s="27"/>
    </row>
    <row r="1046" spans="17:31" x14ac:dyDescent="0.25">
      <c r="Q1046" s="41"/>
      <c r="R1046" s="41"/>
      <c r="AC1046" s="41"/>
      <c r="AD1046" s="41"/>
      <c r="AE1046" s="27"/>
    </row>
    <row r="1047" spans="17:31" x14ac:dyDescent="0.25">
      <c r="Q1047" s="41"/>
      <c r="R1047" s="41"/>
      <c r="AC1047" s="41"/>
      <c r="AD1047" s="41"/>
      <c r="AE1047" s="27"/>
    </row>
    <row r="1048" spans="17:31" x14ac:dyDescent="0.25">
      <c r="Q1048" s="41"/>
      <c r="R1048" s="41"/>
      <c r="AC1048" s="41"/>
      <c r="AD1048" s="41"/>
      <c r="AE1048" s="27"/>
    </row>
    <row r="1049" spans="17:31" x14ac:dyDescent="0.25">
      <c r="Q1049" s="41"/>
      <c r="R1049" s="41"/>
      <c r="AC1049" s="41"/>
      <c r="AD1049" s="41"/>
      <c r="AE1049" s="27"/>
    </row>
    <row r="1050" spans="17:31" x14ac:dyDescent="0.25">
      <c r="Q1050" s="41"/>
      <c r="R1050" s="41"/>
      <c r="AC1050" s="41"/>
      <c r="AD1050" s="41"/>
      <c r="AE1050" s="27"/>
    </row>
    <row r="1051" spans="17:31" x14ac:dyDescent="0.25">
      <c r="Q1051" s="41"/>
      <c r="R1051" s="41"/>
      <c r="AC1051" s="41"/>
      <c r="AD1051" s="41"/>
      <c r="AE1051" s="27"/>
    </row>
    <row r="1052" spans="17:31" x14ac:dyDescent="0.25">
      <c r="Q1052" s="41"/>
      <c r="R1052" s="41"/>
      <c r="AC1052" s="41"/>
      <c r="AD1052" s="41"/>
      <c r="AE1052" s="27"/>
    </row>
    <row r="1053" spans="17:31" x14ac:dyDescent="0.25">
      <c r="Q1053" s="41"/>
      <c r="R1053" s="41"/>
      <c r="AC1053" s="41"/>
      <c r="AD1053" s="41"/>
      <c r="AE1053" s="27"/>
    </row>
    <row r="1054" spans="17:31" x14ac:dyDescent="0.25">
      <c r="Q1054" s="41"/>
      <c r="R1054" s="41"/>
      <c r="AC1054" s="41"/>
      <c r="AD1054" s="41"/>
      <c r="AE1054" s="27"/>
    </row>
    <row r="1055" spans="17:31" x14ac:dyDescent="0.25">
      <c r="Q1055" s="41"/>
      <c r="R1055" s="41"/>
      <c r="AC1055" s="41"/>
      <c r="AD1055" s="41"/>
      <c r="AE1055" s="27"/>
    </row>
    <row r="1056" spans="17:31" x14ac:dyDescent="0.25">
      <c r="Q1056" s="41"/>
      <c r="R1056" s="41"/>
      <c r="AC1056" s="41"/>
      <c r="AD1056" s="41"/>
      <c r="AE1056" s="27"/>
    </row>
    <row r="1057" spans="17:31" x14ac:dyDescent="0.25">
      <c r="Q1057" s="41"/>
      <c r="R1057" s="41"/>
      <c r="AC1057" s="41"/>
      <c r="AD1057" s="41"/>
      <c r="AE1057" s="27"/>
    </row>
    <row r="1058" spans="17:31" x14ac:dyDescent="0.25">
      <c r="Q1058" s="41"/>
      <c r="R1058" s="41"/>
      <c r="AC1058" s="41"/>
      <c r="AD1058" s="41"/>
      <c r="AE1058" s="27"/>
    </row>
    <row r="1059" spans="17:31" x14ac:dyDescent="0.25">
      <c r="Q1059" s="41"/>
      <c r="R1059" s="41"/>
      <c r="AC1059" s="41"/>
      <c r="AD1059" s="41"/>
      <c r="AE1059" s="27"/>
    </row>
    <row r="1060" spans="17:31" x14ac:dyDescent="0.25">
      <c r="Q1060" s="41"/>
      <c r="R1060" s="41"/>
      <c r="AC1060" s="41"/>
      <c r="AD1060" s="41"/>
      <c r="AE1060" s="27"/>
    </row>
    <row r="1061" spans="17:31" x14ac:dyDescent="0.25">
      <c r="Q1061" s="41"/>
      <c r="R1061" s="41"/>
      <c r="AC1061" s="41"/>
      <c r="AD1061" s="41"/>
      <c r="AE1061" s="27"/>
    </row>
    <row r="1062" spans="17:31" x14ac:dyDescent="0.25">
      <c r="Q1062" s="41"/>
      <c r="R1062" s="41"/>
      <c r="AC1062" s="41"/>
      <c r="AD1062" s="41"/>
      <c r="AE1062" s="27"/>
    </row>
    <row r="1063" spans="17:31" x14ac:dyDescent="0.25">
      <c r="Q1063" s="41"/>
      <c r="R1063" s="41"/>
      <c r="AC1063" s="41"/>
      <c r="AD1063" s="41"/>
      <c r="AE1063" s="27"/>
    </row>
    <row r="1064" spans="17:31" x14ac:dyDescent="0.25">
      <c r="Q1064" s="41"/>
      <c r="R1064" s="41"/>
      <c r="AC1064" s="41"/>
      <c r="AD1064" s="41"/>
      <c r="AE1064" s="27"/>
    </row>
    <row r="1065" spans="17:31" x14ac:dyDescent="0.25">
      <c r="Q1065" s="41"/>
      <c r="R1065" s="41"/>
      <c r="AC1065" s="41"/>
      <c r="AD1065" s="41"/>
      <c r="AE1065" s="27"/>
    </row>
    <row r="1066" spans="17:31" x14ac:dyDescent="0.25">
      <c r="Q1066" s="41"/>
      <c r="R1066" s="41"/>
      <c r="AC1066" s="41"/>
      <c r="AD1066" s="41"/>
      <c r="AE1066" s="27"/>
    </row>
    <row r="1067" spans="17:31" x14ac:dyDescent="0.25">
      <c r="Q1067" s="41"/>
      <c r="R1067" s="41"/>
      <c r="AC1067" s="41"/>
      <c r="AD1067" s="41"/>
      <c r="AE1067" s="27"/>
    </row>
    <row r="1068" spans="17:31" x14ac:dyDescent="0.25">
      <c r="Q1068" s="41"/>
      <c r="R1068" s="41"/>
      <c r="AC1068" s="41"/>
      <c r="AD1068" s="41"/>
      <c r="AE1068" s="27"/>
    </row>
    <row r="1069" spans="17:31" x14ac:dyDescent="0.25">
      <c r="Q1069" s="41"/>
      <c r="R1069" s="41"/>
      <c r="AC1069" s="41"/>
      <c r="AD1069" s="41"/>
      <c r="AE1069" s="27"/>
    </row>
    <row r="1070" spans="17:31" x14ac:dyDescent="0.25">
      <c r="Q1070" s="41"/>
      <c r="R1070" s="41"/>
      <c r="AC1070" s="41"/>
      <c r="AD1070" s="41"/>
      <c r="AE1070" s="27"/>
    </row>
    <row r="1071" spans="17:31" x14ac:dyDescent="0.25">
      <c r="Q1071" s="41"/>
      <c r="R1071" s="41"/>
      <c r="AC1071" s="41"/>
      <c r="AD1071" s="41"/>
      <c r="AE1071" s="27"/>
    </row>
    <row r="1072" spans="17:31" x14ac:dyDescent="0.25">
      <c r="Q1072" s="41"/>
      <c r="R1072" s="41"/>
      <c r="AC1072" s="41"/>
      <c r="AD1072" s="41"/>
      <c r="AE1072" s="27"/>
    </row>
    <row r="1073" spans="17:31" x14ac:dyDescent="0.25">
      <c r="Q1073" s="41"/>
      <c r="R1073" s="41"/>
      <c r="AC1073" s="41"/>
      <c r="AD1073" s="41"/>
      <c r="AE1073" s="27"/>
    </row>
    <row r="1074" spans="17:31" x14ac:dyDescent="0.25">
      <c r="Q1074" s="41"/>
      <c r="R1074" s="41"/>
      <c r="AC1074" s="41"/>
      <c r="AD1074" s="41"/>
      <c r="AE1074" s="27"/>
    </row>
    <row r="1075" spans="17:31" x14ac:dyDescent="0.25">
      <c r="Q1075" s="41"/>
      <c r="R1075" s="41"/>
      <c r="AC1075" s="41"/>
      <c r="AD1075" s="41"/>
      <c r="AE1075" s="27"/>
    </row>
    <row r="1076" spans="17:31" x14ac:dyDescent="0.25">
      <c r="Q1076" s="41"/>
      <c r="R1076" s="41"/>
      <c r="AC1076" s="41"/>
      <c r="AD1076" s="41"/>
      <c r="AE1076" s="27"/>
    </row>
    <row r="1077" spans="17:31" x14ac:dyDescent="0.25">
      <c r="Q1077" s="41"/>
      <c r="R1077" s="41"/>
      <c r="AC1077" s="41"/>
      <c r="AD1077" s="41"/>
      <c r="AE1077" s="27"/>
    </row>
    <row r="1078" spans="17:31" x14ac:dyDescent="0.25">
      <c r="Q1078" s="41"/>
      <c r="R1078" s="41"/>
      <c r="AC1078" s="41"/>
      <c r="AD1078" s="41"/>
      <c r="AE1078" s="27"/>
    </row>
    <row r="1079" spans="17:31" x14ac:dyDescent="0.25">
      <c r="Q1079" s="41"/>
      <c r="R1079" s="41"/>
      <c r="AC1079" s="41"/>
      <c r="AD1079" s="41"/>
      <c r="AE1079" s="27"/>
    </row>
    <row r="1080" spans="17:31" x14ac:dyDescent="0.25">
      <c r="Q1080" s="41"/>
      <c r="R1080" s="41"/>
      <c r="AC1080" s="41"/>
      <c r="AD1080" s="41"/>
      <c r="AE1080" s="27"/>
    </row>
    <row r="1081" spans="17:31" x14ac:dyDescent="0.25">
      <c r="Q1081" s="41"/>
      <c r="R1081" s="41"/>
      <c r="AC1081" s="41"/>
      <c r="AD1081" s="41"/>
      <c r="AE1081" s="27"/>
    </row>
    <row r="1082" spans="17:31" x14ac:dyDescent="0.25">
      <c r="Q1082" s="41"/>
      <c r="R1082" s="41"/>
      <c r="AC1082" s="41"/>
      <c r="AD1082" s="41"/>
      <c r="AE1082" s="27"/>
    </row>
    <row r="1083" spans="17:31" x14ac:dyDescent="0.25">
      <c r="Q1083" s="41"/>
      <c r="R1083" s="41"/>
      <c r="AC1083" s="41"/>
      <c r="AD1083" s="41"/>
      <c r="AE1083" s="27"/>
    </row>
    <row r="1084" spans="17:31" x14ac:dyDescent="0.25">
      <c r="Q1084" s="41"/>
      <c r="R1084" s="41"/>
      <c r="AC1084" s="41"/>
      <c r="AD1084" s="41"/>
      <c r="AE1084" s="27"/>
    </row>
    <row r="1085" spans="17:31" x14ac:dyDescent="0.25">
      <c r="Q1085" s="41"/>
      <c r="R1085" s="41"/>
      <c r="AC1085" s="41"/>
      <c r="AD1085" s="41"/>
      <c r="AE1085" s="27"/>
    </row>
    <row r="1086" spans="17:31" x14ac:dyDescent="0.25">
      <c r="Q1086" s="41"/>
      <c r="R1086" s="41"/>
      <c r="AC1086" s="41"/>
      <c r="AD1086" s="41"/>
      <c r="AE1086" s="27"/>
    </row>
    <row r="1087" spans="17:31" x14ac:dyDescent="0.25">
      <c r="Q1087" s="41"/>
      <c r="R1087" s="41"/>
      <c r="AC1087" s="41"/>
      <c r="AD1087" s="41"/>
      <c r="AE1087" s="27"/>
    </row>
    <row r="1088" spans="17:31" x14ac:dyDescent="0.25">
      <c r="Q1088" s="41"/>
      <c r="R1088" s="41"/>
      <c r="AC1088" s="41"/>
      <c r="AD1088" s="41"/>
      <c r="AE1088" s="27"/>
    </row>
    <row r="1089" spans="17:31" x14ac:dyDescent="0.25">
      <c r="Q1089" s="41"/>
      <c r="R1089" s="41"/>
      <c r="AC1089" s="41"/>
      <c r="AD1089" s="41"/>
      <c r="AE1089" s="27"/>
    </row>
    <row r="1090" spans="17:31" x14ac:dyDescent="0.25">
      <c r="Q1090" s="41"/>
      <c r="R1090" s="41"/>
      <c r="AC1090" s="41"/>
      <c r="AD1090" s="41"/>
      <c r="AE1090" s="27"/>
    </row>
    <row r="1091" spans="17:31" x14ac:dyDescent="0.25">
      <c r="Q1091" s="41"/>
      <c r="R1091" s="41"/>
      <c r="AC1091" s="41"/>
      <c r="AD1091" s="41"/>
      <c r="AE1091" s="27"/>
    </row>
    <row r="1092" spans="17:31" x14ac:dyDescent="0.25">
      <c r="Q1092" s="41"/>
      <c r="R1092" s="41"/>
      <c r="AC1092" s="41"/>
      <c r="AD1092" s="41"/>
      <c r="AE1092" s="27"/>
    </row>
    <row r="1093" spans="17:31" x14ac:dyDescent="0.25">
      <c r="Q1093" s="41"/>
      <c r="R1093" s="41"/>
      <c r="AC1093" s="41"/>
      <c r="AD1093" s="41"/>
      <c r="AE1093" s="27"/>
    </row>
    <row r="1094" spans="17:31" x14ac:dyDescent="0.25">
      <c r="Q1094" s="41"/>
      <c r="R1094" s="41"/>
      <c r="AC1094" s="41"/>
      <c r="AD1094" s="41"/>
      <c r="AE1094" s="27"/>
    </row>
    <row r="1095" spans="17:31" x14ac:dyDescent="0.25">
      <c r="Q1095" s="41"/>
      <c r="R1095" s="41"/>
      <c r="AC1095" s="41"/>
      <c r="AD1095" s="41"/>
      <c r="AE1095" s="27"/>
    </row>
    <row r="1096" spans="17:31" x14ac:dyDescent="0.25">
      <c r="Q1096" s="41"/>
      <c r="R1096" s="41"/>
      <c r="AC1096" s="41"/>
      <c r="AD1096" s="41"/>
      <c r="AE1096" s="27"/>
    </row>
    <row r="1097" spans="17:31" x14ac:dyDescent="0.25">
      <c r="Q1097" s="41"/>
      <c r="R1097" s="41"/>
      <c r="AC1097" s="41"/>
      <c r="AD1097" s="41"/>
      <c r="AE1097" s="27"/>
    </row>
    <row r="1098" spans="17:31" x14ac:dyDescent="0.25">
      <c r="Q1098" s="41"/>
      <c r="R1098" s="41"/>
      <c r="AC1098" s="41"/>
      <c r="AD1098" s="41"/>
      <c r="AE1098" s="27"/>
    </row>
    <row r="1099" spans="17:31" x14ac:dyDescent="0.25">
      <c r="Q1099" s="41"/>
      <c r="R1099" s="41"/>
      <c r="AC1099" s="41"/>
      <c r="AD1099" s="41"/>
      <c r="AE1099" s="27"/>
    </row>
    <row r="1100" spans="17:31" x14ac:dyDescent="0.25">
      <c r="Q1100" s="41"/>
      <c r="R1100" s="41"/>
      <c r="AC1100" s="41"/>
      <c r="AD1100" s="41"/>
      <c r="AE1100" s="27"/>
    </row>
    <row r="1101" spans="17:31" x14ac:dyDescent="0.25">
      <c r="Q1101" s="41"/>
      <c r="R1101" s="41"/>
      <c r="AC1101" s="41"/>
      <c r="AD1101" s="41"/>
      <c r="AE1101" s="27"/>
    </row>
    <row r="1102" spans="17:31" x14ac:dyDescent="0.25">
      <c r="Q1102" s="41"/>
      <c r="R1102" s="41"/>
      <c r="AC1102" s="41"/>
      <c r="AD1102" s="41"/>
      <c r="AE1102" s="27"/>
    </row>
    <row r="1103" spans="17:31" x14ac:dyDescent="0.25">
      <c r="Q1103" s="41"/>
      <c r="R1103" s="41"/>
      <c r="AC1103" s="41"/>
      <c r="AD1103" s="41"/>
      <c r="AE1103" s="27"/>
    </row>
    <row r="1104" spans="17:31" x14ac:dyDescent="0.25">
      <c r="Q1104" s="41"/>
      <c r="R1104" s="41"/>
      <c r="AC1104" s="41"/>
      <c r="AD1104" s="41"/>
      <c r="AE1104" s="27"/>
    </row>
    <row r="1105" spans="17:31" x14ac:dyDescent="0.25">
      <c r="Q1105" s="41"/>
      <c r="R1105" s="41"/>
      <c r="AC1105" s="41"/>
      <c r="AD1105" s="41"/>
      <c r="AE1105" s="27"/>
    </row>
    <row r="1106" spans="17:31" x14ac:dyDescent="0.25">
      <c r="Q1106" s="41"/>
      <c r="R1106" s="41"/>
      <c r="AC1106" s="41"/>
      <c r="AD1106" s="41"/>
      <c r="AE1106" s="27"/>
    </row>
    <row r="1107" spans="17:31" x14ac:dyDescent="0.25">
      <c r="Q1107" s="41"/>
      <c r="R1107" s="41"/>
      <c r="AC1107" s="41"/>
      <c r="AD1107" s="41"/>
      <c r="AE1107" s="27"/>
    </row>
    <row r="1108" spans="17:31" x14ac:dyDescent="0.25">
      <c r="Q1108" s="41"/>
      <c r="R1108" s="41"/>
      <c r="AC1108" s="41"/>
      <c r="AD1108" s="41"/>
      <c r="AE1108" s="27"/>
    </row>
    <row r="1109" spans="17:31" x14ac:dyDescent="0.25">
      <c r="Q1109" s="41"/>
      <c r="R1109" s="41"/>
      <c r="AC1109" s="41"/>
      <c r="AD1109" s="41"/>
      <c r="AE1109" s="27"/>
    </row>
    <row r="1110" spans="17:31" x14ac:dyDescent="0.25">
      <c r="Q1110" s="41"/>
      <c r="R1110" s="41"/>
      <c r="AC1110" s="41"/>
      <c r="AD1110" s="41"/>
      <c r="AE1110" s="27"/>
    </row>
    <row r="1111" spans="17:31" x14ac:dyDescent="0.25">
      <c r="Q1111" s="41"/>
      <c r="R1111" s="41"/>
      <c r="AC1111" s="41"/>
      <c r="AD1111" s="41"/>
      <c r="AE1111" s="27"/>
    </row>
    <row r="1112" spans="17:31" x14ac:dyDescent="0.25">
      <c r="Q1112" s="41"/>
      <c r="R1112" s="41"/>
      <c r="AC1112" s="41"/>
      <c r="AD1112" s="41"/>
      <c r="AE1112" s="27"/>
    </row>
    <row r="1113" spans="17:31" x14ac:dyDescent="0.25">
      <c r="Q1113" s="41"/>
      <c r="R1113" s="41"/>
      <c r="AC1113" s="41"/>
      <c r="AD1113" s="41"/>
      <c r="AE1113" s="27"/>
    </row>
    <row r="1114" spans="17:31" x14ac:dyDescent="0.25">
      <c r="Q1114" s="41"/>
      <c r="R1114" s="41"/>
      <c r="AC1114" s="41"/>
      <c r="AD1114" s="41"/>
      <c r="AE1114" s="27"/>
    </row>
    <row r="1115" spans="17:31" x14ac:dyDescent="0.25">
      <c r="Q1115" s="41"/>
      <c r="R1115" s="41"/>
      <c r="AC1115" s="41"/>
      <c r="AD1115" s="41"/>
      <c r="AE1115" s="27"/>
    </row>
    <row r="1116" spans="17:31" x14ac:dyDescent="0.25">
      <c r="Q1116" s="41"/>
      <c r="R1116" s="41"/>
      <c r="AC1116" s="41"/>
      <c r="AD1116" s="41"/>
      <c r="AE1116" s="27"/>
    </row>
    <row r="1117" spans="17:31" x14ac:dyDescent="0.25">
      <c r="Q1117" s="41"/>
      <c r="R1117" s="41"/>
      <c r="AC1117" s="41"/>
      <c r="AD1117" s="41"/>
      <c r="AE1117" s="27"/>
    </row>
    <row r="1118" spans="17:31" x14ac:dyDescent="0.25">
      <c r="Q1118" s="41"/>
      <c r="R1118" s="41"/>
      <c r="AC1118" s="41"/>
      <c r="AD1118" s="41"/>
      <c r="AE1118" s="27"/>
    </row>
    <row r="1119" spans="17:31" x14ac:dyDescent="0.25">
      <c r="Q1119" s="41"/>
      <c r="R1119" s="41"/>
      <c r="AC1119" s="41"/>
      <c r="AD1119" s="41"/>
      <c r="AE1119" s="27"/>
    </row>
    <row r="1120" spans="17:31" x14ac:dyDescent="0.25">
      <c r="Q1120" s="41"/>
      <c r="R1120" s="41"/>
      <c r="AC1120" s="41"/>
      <c r="AD1120" s="41"/>
      <c r="AE1120" s="27"/>
    </row>
    <row r="1121" spans="17:31" x14ac:dyDescent="0.25">
      <c r="Q1121" s="41"/>
      <c r="R1121" s="41"/>
      <c r="AC1121" s="41"/>
      <c r="AD1121" s="41"/>
      <c r="AE1121" s="27"/>
    </row>
    <row r="1122" spans="17:31" x14ac:dyDescent="0.25">
      <c r="Q1122" s="41"/>
      <c r="R1122" s="41"/>
      <c r="AC1122" s="41"/>
      <c r="AD1122" s="41"/>
      <c r="AE1122" s="27"/>
    </row>
    <row r="1123" spans="17:31" x14ac:dyDescent="0.25">
      <c r="Q1123" s="41"/>
      <c r="R1123" s="41"/>
      <c r="AC1123" s="41"/>
      <c r="AD1123" s="41"/>
      <c r="AE1123" s="27"/>
    </row>
    <row r="1124" spans="17:31" x14ac:dyDescent="0.25">
      <c r="Q1124" s="41"/>
      <c r="R1124" s="41"/>
      <c r="AC1124" s="41"/>
      <c r="AD1124" s="41"/>
      <c r="AE1124" s="27"/>
    </row>
    <row r="1125" spans="17:31" x14ac:dyDescent="0.25">
      <c r="Q1125" s="41"/>
      <c r="R1125" s="41"/>
      <c r="AC1125" s="41"/>
      <c r="AD1125" s="41"/>
      <c r="AE1125" s="27"/>
    </row>
    <row r="1126" spans="17:31" x14ac:dyDescent="0.25">
      <c r="Q1126" s="41"/>
      <c r="R1126" s="41"/>
      <c r="AC1126" s="41"/>
      <c r="AD1126" s="41"/>
      <c r="AE1126" s="27"/>
    </row>
    <row r="1127" spans="17:31" x14ac:dyDescent="0.25">
      <c r="Q1127" s="41"/>
      <c r="R1127" s="41"/>
      <c r="AC1127" s="41"/>
      <c r="AD1127" s="41"/>
      <c r="AE1127" s="27"/>
    </row>
    <row r="1128" spans="17:31" x14ac:dyDescent="0.25">
      <c r="Q1128" s="41"/>
      <c r="R1128" s="41"/>
      <c r="AC1128" s="41"/>
      <c r="AD1128" s="41"/>
      <c r="AE1128" s="27"/>
    </row>
    <row r="1129" spans="17:31" x14ac:dyDescent="0.25">
      <c r="Q1129" s="41"/>
      <c r="R1129" s="41"/>
      <c r="AC1129" s="41"/>
      <c r="AD1129" s="41"/>
      <c r="AE1129" s="27"/>
    </row>
    <row r="1130" spans="17:31" x14ac:dyDescent="0.25">
      <c r="Q1130" s="41"/>
      <c r="R1130" s="41"/>
      <c r="AC1130" s="41"/>
      <c r="AD1130" s="41"/>
      <c r="AE1130" s="27"/>
    </row>
    <row r="1131" spans="17:31" x14ac:dyDescent="0.25">
      <c r="Q1131" s="41"/>
      <c r="R1131" s="41"/>
      <c r="AC1131" s="41"/>
      <c r="AD1131" s="41"/>
      <c r="AE1131" s="27"/>
    </row>
    <row r="1132" spans="17:31" x14ac:dyDescent="0.25">
      <c r="Q1132" s="41"/>
      <c r="R1132" s="41"/>
      <c r="AC1132" s="41"/>
      <c r="AD1132" s="41"/>
      <c r="AE1132" s="27"/>
    </row>
    <row r="1133" spans="17:31" x14ac:dyDescent="0.25">
      <c r="Q1133" s="41"/>
      <c r="R1133" s="41"/>
      <c r="AC1133" s="41"/>
      <c r="AD1133" s="41"/>
      <c r="AE1133" s="27"/>
    </row>
    <row r="1134" spans="17:31" x14ac:dyDescent="0.25">
      <c r="Q1134" s="41"/>
      <c r="R1134" s="41"/>
      <c r="AC1134" s="41"/>
      <c r="AD1134" s="41"/>
      <c r="AE1134" s="27"/>
    </row>
    <row r="1135" spans="17:31" x14ac:dyDescent="0.25">
      <c r="Q1135" s="41"/>
      <c r="R1135" s="41"/>
      <c r="AC1135" s="41"/>
      <c r="AD1135" s="41"/>
      <c r="AE1135" s="27"/>
    </row>
    <row r="1136" spans="17:31" x14ac:dyDescent="0.25">
      <c r="Q1136" s="41"/>
      <c r="R1136" s="41"/>
      <c r="AC1136" s="41"/>
      <c r="AD1136" s="41"/>
      <c r="AE1136" s="27"/>
    </row>
    <row r="1137" spans="17:31" x14ac:dyDescent="0.25">
      <c r="Q1137" s="41"/>
      <c r="R1137" s="41"/>
      <c r="AC1137" s="41"/>
      <c r="AD1137" s="41"/>
      <c r="AE1137" s="27"/>
    </row>
    <row r="1138" spans="17:31" x14ac:dyDescent="0.25">
      <c r="Q1138" s="41"/>
      <c r="R1138" s="41"/>
      <c r="AC1138" s="41"/>
      <c r="AD1138" s="41"/>
      <c r="AE1138" s="27"/>
    </row>
    <row r="1139" spans="17:31" x14ac:dyDescent="0.25">
      <c r="Q1139" s="41"/>
      <c r="R1139" s="41"/>
      <c r="AC1139" s="41"/>
      <c r="AD1139" s="41"/>
      <c r="AE1139" s="27"/>
    </row>
    <row r="1140" spans="17:31" x14ac:dyDescent="0.25">
      <c r="Q1140" s="41"/>
      <c r="R1140" s="41"/>
      <c r="AC1140" s="41"/>
      <c r="AD1140" s="41"/>
      <c r="AE1140" s="27"/>
    </row>
    <row r="1141" spans="17:31" x14ac:dyDescent="0.25">
      <c r="Q1141" s="41"/>
      <c r="R1141" s="41"/>
      <c r="AC1141" s="41"/>
      <c r="AD1141" s="41"/>
      <c r="AE1141" s="27"/>
    </row>
    <row r="1142" spans="17:31" x14ac:dyDescent="0.25">
      <c r="Q1142" s="41"/>
      <c r="R1142" s="41"/>
      <c r="AC1142" s="41"/>
      <c r="AD1142" s="41"/>
      <c r="AE1142" s="27"/>
    </row>
    <row r="1143" spans="17:31" x14ac:dyDescent="0.25">
      <c r="Q1143" s="41"/>
      <c r="R1143" s="41"/>
      <c r="AC1143" s="41"/>
      <c r="AD1143" s="41"/>
      <c r="AE1143" s="27"/>
    </row>
    <row r="1144" spans="17:31" x14ac:dyDescent="0.25">
      <c r="Q1144" s="41"/>
      <c r="R1144" s="41"/>
      <c r="AC1144" s="41"/>
      <c r="AD1144" s="41"/>
      <c r="AE1144" s="27"/>
    </row>
    <row r="1145" spans="17:31" x14ac:dyDescent="0.25">
      <c r="Q1145" s="41"/>
      <c r="R1145" s="41"/>
      <c r="AC1145" s="41"/>
      <c r="AD1145" s="41"/>
      <c r="AE1145" s="27"/>
    </row>
    <row r="1146" spans="17:31" x14ac:dyDescent="0.25">
      <c r="Q1146" s="41"/>
      <c r="R1146" s="41"/>
      <c r="AC1146" s="41"/>
      <c r="AD1146" s="41"/>
      <c r="AE1146" s="27"/>
    </row>
    <row r="1147" spans="17:31" x14ac:dyDescent="0.25">
      <c r="Q1147" s="41"/>
      <c r="R1147" s="41"/>
      <c r="AC1147" s="41"/>
      <c r="AD1147" s="41"/>
      <c r="AE1147" s="27"/>
    </row>
    <row r="1148" spans="17:31" x14ac:dyDescent="0.25">
      <c r="Q1148" s="41"/>
      <c r="R1148" s="41"/>
      <c r="AC1148" s="41"/>
      <c r="AD1148" s="41"/>
      <c r="AE1148" s="27"/>
    </row>
    <row r="1149" spans="17:31" x14ac:dyDescent="0.25">
      <c r="Q1149" s="41"/>
      <c r="R1149" s="41"/>
      <c r="AC1149" s="41"/>
      <c r="AD1149" s="41"/>
      <c r="AE1149" s="27"/>
    </row>
    <row r="1150" spans="17:31" x14ac:dyDescent="0.25">
      <c r="Q1150" s="41"/>
      <c r="R1150" s="41"/>
      <c r="AC1150" s="41"/>
      <c r="AD1150" s="41"/>
      <c r="AE1150" s="27"/>
    </row>
    <row r="1151" spans="17:31" x14ac:dyDescent="0.25">
      <c r="Q1151" s="41"/>
      <c r="R1151" s="41"/>
      <c r="AC1151" s="41"/>
      <c r="AD1151" s="41"/>
      <c r="AE1151" s="27"/>
    </row>
    <row r="1152" spans="17:31" x14ac:dyDescent="0.25">
      <c r="Q1152" s="41"/>
      <c r="R1152" s="41"/>
      <c r="AC1152" s="41"/>
      <c r="AD1152" s="41"/>
      <c r="AE1152" s="27"/>
    </row>
    <row r="1153" spans="17:31" x14ac:dyDescent="0.25">
      <c r="Q1153" s="41"/>
      <c r="R1153" s="41"/>
      <c r="AC1153" s="41"/>
      <c r="AD1153" s="41"/>
      <c r="AE1153" s="27"/>
    </row>
    <row r="1154" spans="17:31" x14ac:dyDescent="0.25">
      <c r="Q1154" s="41"/>
      <c r="R1154" s="41"/>
      <c r="AC1154" s="41"/>
      <c r="AD1154" s="41"/>
      <c r="AE1154" s="27"/>
    </row>
    <row r="1155" spans="17:31" x14ac:dyDescent="0.25">
      <c r="Q1155" s="41"/>
      <c r="R1155" s="41"/>
      <c r="AC1155" s="41"/>
      <c r="AD1155" s="41"/>
      <c r="AE1155" s="27"/>
    </row>
    <row r="1156" spans="17:31" x14ac:dyDescent="0.25">
      <c r="Q1156" s="41"/>
      <c r="R1156" s="41"/>
      <c r="AC1156" s="41"/>
      <c r="AD1156" s="41"/>
      <c r="AE1156" s="27"/>
    </row>
    <row r="1157" spans="17:31" x14ac:dyDescent="0.25">
      <c r="Q1157" s="41"/>
      <c r="R1157" s="41"/>
      <c r="AC1157" s="41"/>
      <c r="AD1157" s="41"/>
      <c r="AE1157" s="27"/>
    </row>
    <row r="1158" spans="17:31" x14ac:dyDescent="0.25">
      <c r="Q1158" s="41"/>
      <c r="R1158" s="41"/>
      <c r="AC1158" s="41"/>
      <c r="AD1158" s="41"/>
      <c r="AE1158" s="27"/>
    </row>
    <row r="1159" spans="17:31" x14ac:dyDescent="0.25">
      <c r="Q1159" s="41"/>
      <c r="R1159" s="41"/>
      <c r="AC1159" s="41"/>
      <c r="AD1159" s="41"/>
      <c r="AE1159" s="27"/>
    </row>
    <row r="1160" spans="17:31" x14ac:dyDescent="0.25">
      <c r="Q1160" s="41"/>
      <c r="R1160" s="41"/>
      <c r="AC1160" s="41"/>
      <c r="AD1160" s="41"/>
      <c r="AE1160" s="27"/>
    </row>
    <row r="1161" spans="17:31" x14ac:dyDescent="0.25">
      <c r="Q1161" s="41"/>
      <c r="R1161" s="41"/>
      <c r="AC1161" s="41"/>
      <c r="AD1161" s="41"/>
      <c r="AE1161" s="27"/>
    </row>
    <row r="1162" spans="17:31" x14ac:dyDescent="0.25">
      <c r="Q1162" s="41"/>
      <c r="R1162" s="41"/>
      <c r="AC1162" s="41"/>
      <c r="AD1162" s="41"/>
      <c r="AE1162" s="27"/>
    </row>
    <row r="1163" spans="17:31" x14ac:dyDescent="0.25">
      <c r="Q1163" s="41"/>
      <c r="R1163" s="41"/>
      <c r="AC1163" s="41"/>
      <c r="AD1163" s="41"/>
      <c r="AE1163" s="27"/>
    </row>
    <row r="1164" spans="17:31" x14ac:dyDescent="0.25">
      <c r="Q1164" s="41"/>
      <c r="R1164" s="41"/>
      <c r="AC1164" s="41"/>
      <c r="AD1164" s="41"/>
      <c r="AE1164" s="27"/>
    </row>
    <row r="1165" spans="17:31" x14ac:dyDescent="0.25">
      <c r="Q1165" s="41"/>
      <c r="R1165" s="41"/>
      <c r="AC1165" s="41"/>
      <c r="AD1165" s="41"/>
      <c r="AE1165" s="27"/>
    </row>
    <row r="1166" spans="17:31" x14ac:dyDescent="0.25">
      <c r="Q1166" s="41"/>
      <c r="R1166" s="41"/>
      <c r="AC1166" s="41"/>
      <c r="AD1166" s="41"/>
      <c r="AE1166" s="27"/>
    </row>
    <row r="1167" spans="17:31" x14ac:dyDescent="0.25">
      <c r="Q1167" s="41"/>
      <c r="R1167" s="41"/>
      <c r="AC1167" s="41"/>
      <c r="AD1167" s="41"/>
      <c r="AE1167" s="27"/>
    </row>
    <row r="1168" spans="17:31" x14ac:dyDescent="0.25">
      <c r="Q1168" s="41"/>
      <c r="R1168" s="41"/>
      <c r="AC1168" s="41"/>
      <c r="AD1168" s="41"/>
      <c r="AE1168" s="27"/>
    </row>
    <row r="1169" spans="17:31" x14ac:dyDescent="0.25">
      <c r="Q1169" s="41"/>
      <c r="R1169" s="41"/>
      <c r="AC1169" s="41"/>
      <c r="AD1169" s="41"/>
      <c r="AE1169" s="27"/>
    </row>
    <row r="1170" spans="17:31" x14ac:dyDescent="0.25">
      <c r="Q1170" s="41"/>
      <c r="R1170" s="41"/>
      <c r="AC1170" s="41"/>
      <c r="AD1170" s="41"/>
      <c r="AE1170" s="27"/>
    </row>
    <row r="1171" spans="17:31" x14ac:dyDescent="0.25">
      <c r="Q1171" s="41"/>
      <c r="R1171" s="41"/>
      <c r="AC1171" s="41"/>
      <c r="AD1171" s="41"/>
      <c r="AE1171" s="27"/>
    </row>
    <row r="1172" spans="17:31" x14ac:dyDescent="0.25">
      <c r="Q1172" s="41"/>
      <c r="R1172" s="41"/>
      <c r="AC1172" s="41"/>
      <c r="AD1172" s="41"/>
      <c r="AE1172" s="27"/>
    </row>
    <row r="1173" spans="17:31" x14ac:dyDescent="0.25">
      <c r="Q1173" s="41"/>
      <c r="R1173" s="41"/>
      <c r="AC1173" s="41"/>
      <c r="AD1173" s="41"/>
      <c r="AE1173" s="27"/>
    </row>
    <row r="1174" spans="17:31" x14ac:dyDescent="0.25">
      <c r="Q1174" s="41"/>
      <c r="R1174" s="41"/>
      <c r="AC1174" s="41"/>
      <c r="AD1174" s="41"/>
      <c r="AE1174" s="27"/>
    </row>
    <row r="1175" spans="17:31" x14ac:dyDescent="0.25">
      <c r="Q1175" s="41"/>
      <c r="R1175" s="41"/>
      <c r="AC1175" s="41"/>
      <c r="AD1175" s="41"/>
      <c r="AE1175" s="27"/>
    </row>
    <row r="1176" spans="17:31" x14ac:dyDescent="0.25">
      <c r="Q1176" s="41"/>
      <c r="R1176" s="41"/>
      <c r="AC1176" s="41"/>
      <c r="AD1176" s="41"/>
      <c r="AE1176" s="27"/>
    </row>
    <row r="1177" spans="17:31" x14ac:dyDescent="0.25">
      <c r="Q1177" s="41"/>
      <c r="R1177" s="41"/>
      <c r="AC1177" s="41"/>
      <c r="AD1177" s="41"/>
      <c r="AE1177" s="27"/>
    </row>
    <row r="1178" spans="17:31" x14ac:dyDescent="0.25">
      <c r="Q1178" s="41"/>
      <c r="R1178" s="41"/>
      <c r="AC1178" s="41"/>
      <c r="AD1178" s="41"/>
      <c r="AE1178" s="27"/>
    </row>
    <row r="1179" spans="17:31" x14ac:dyDescent="0.25">
      <c r="Q1179" s="41"/>
      <c r="R1179" s="41"/>
      <c r="AC1179" s="41"/>
      <c r="AD1179" s="41"/>
      <c r="AE1179" s="27"/>
    </row>
    <row r="1180" spans="17:31" x14ac:dyDescent="0.25">
      <c r="Q1180" s="41"/>
      <c r="R1180" s="41"/>
      <c r="AC1180" s="41"/>
      <c r="AD1180" s="41"/>
      <c r="AE1180" s="27"/>
    </row>
    <row r="1181" spans="17:31" x14ac:dyDescent="0.25">
      <c r="Q1181" s="41"/>
      <c r="R1181" s="41"/>
      <c r="AC1181" s="41"/>
      <c r="AD1181" s="41"/>
      <c r="AE1181" s="27"/>
    </row>
    <row r="1182" spans="17:31" x14ac:dyDescent="0.25">
      <c r="Q1182" s="41"/>
      <c r="R1182" s="41"/>
      <c r="AC1182" s="41"/>
      <c r="AD1182" s="41"/>
      <c r="AE1182" s="27"/>
    </row>
    <row r="1183" spans="17:31" x14ac:dyDescent="0.25">
      <c r="Q1183" s="41"/>
      <c r="R1183" s="41"/>
      <c r="AC1183" s="41"/>
      <c r="AD1183" s="41"/>
      <c r="AE1183" s="27"/>
    </row>
    <row r="1184" spans="17:31" x14ac:dyDescent="0.25">
      <c r="Q1184" s="41"/>
      <c r="R1184" s="41"/>
      <c r="AC1184" s="41"/>
      <c r="AD1184" s="41"/>
      <c r="AE1184" s="27"/>
    </row>
    <row r="1185" spans="17:31" x14ac:dyDescent="0.25">
      <c r="Q1185" s="41"/>
      <c r="R1185" s="41"/>
      <c r="AC1185" s="41"/>
      <c r="AD1185" s="41"/>
      <c r="AE1185" s="27"/>
    </row>
    <row r="1186" spans="17:31" x14ac:dyDescent="0.25">
      <c r="Q1186" s="41"/>
      <c r="R1186" s="41"/>
      <c r="AC1186" s="41"/>
      <c r="AD1186" s="41"/>
      <c r="AE1186" s="27"/>
    </row>
    <row r="1187" spans="17:31" x14ac:dyDescent="0.25">
      <c r="Q1187" s="41"/>
      <c r="R1187" s="41"/>
      <c r="AC1187" s="41"/>
      <c r="AD1187" s="41"/>
      <c r="AE1187" s="27"/>
    </row>
    <row r="1188" spans="17:31" x14ac:dyDescent="0.25">
      <c r="Q1188" s="41"/>
      <c r="R1188" s="41"/>
      <c r="AC1188" s="41"/>
      <c r="AD1188" s="41"/>
      <c r="AE1188" s="27"/>
    </row>
    <row r="1189" spans="17:31" x14ac:dyDescent="0.25">
      <c r="Q1189" s="41"/>
      <c r="R1189" s="41"/>
      <c r="AC1189" s="41"/>
      <c r="AD1189" s="41"/>
      <c r="AE1189" s="27"/>
    </row>
    <row r="1190" spans="17:31" x14ac:dyDescent="0.25">
      <c r="Q1190" s="41"/>
      <c r="R1190" s="41"/>
      <c r="AC1190" s="41"/>
      <c r="AD1190" s="41"/>
      <c r="AE1190" s="27"/>
    </row>
    <row r="1191" spans="17:31" x14ac:dyDescent="0.25">
      <c r="Q1191" s="41"/>
      <c r="R1191" s="41"/>
      <c r="AC1191" s="41"/>
      <c r="AD1191" s="41"/>
      <c r="AE1191" s="27"/>
    </row>
    <row r="1192" spans="17:31" x14ac:dyDescent="0.25">
      <c r="Q1192" s="41"/>
      <c r="R1192" s="41"/>
      <c r="AC1192" s="41"/>
      <c r="AD1192" s="41"/>
      <c r="AE1192" s="27"/>
    </row>
    <row r="1193" spans="17:31" x14ac:dyDescent="0.25">
      <c r="Q1193" s="41"/>
      <c r="R1193" s="41"/>
      <c r="AC1193" s="41"/>
      <c r="AD1193" s="41"/>
      <c r="AE1193" s="27"/>
    </row>
    <row r="1194" spans="17:31" x14ac:dyDescent="0.25">
      <c r="Q1194" s="41"/>
      <c r="R1194" s="41"/>
      <c r="AC1194" s="41"/>
      <c r="AD1194" s="41"/>
      <c r="AE1194" s="27"/>
    </row>
    <row r="1195" spans="17:31" x14ac:dyDescent="0.25">
      <c r="Q1195" s="41"/>
      <c r="R1195" s="41"/>
      <c r="AC1195" s="41"/>
      <c r="AD1195" s="41"/>
      <c r="AE1195" s="27"/>
    </row>
    <row r="1196" spans="17:31" x14ac:dyDescent="0.25">
      <c r="Q1196" s="41"/>
      <c r="R1196" s="41"/>
      <c r="AC1196" s="41"/>
      <c r="AD1196" s="41"/>
      <c r="AE1196" s="27"/>
    </row>
    <row r="1197" spans="17:31" x14ac:dyDescent="0.25">
      <c r="Q1197" s="41"/>
      <c r="R1197" s="41"/>
      <c r="AC1197" s="41"/>
      <c r="AD1197" s="41"/>
      <c r="AE1197" s="27"/>
    </row>
    <row r="1198" spans="17:31" x14ac:dyDescent="0.25">
      <c r="Q1198" s="41"/>
      <c r="R1198" s="41"/>
      <c r="AC1198" s="41"/>
      <c r="AD1198" s="41"/>
      <c r="AE1198" s="27"/>
    </row>
    <row r="1199" spans="17:31" x14ac:dyDescent="0.25">
      <c r="Q1199" s="41"/>
      <c r="R1199" s="41"/>
      <c r="AC1199" s="41"/>
      <c r="AD1199" s="41"/>
      <c r="AE1199" s="27"/>
    </row>
    <row r="1200" spans="17:31" x14ac:dyDescent="0.25">
      <c r="Q1200" s="41"/>
      <c r="R1200" s="41"/>
      <c r="AC1200" s="41"/>
      <c r="AD1200" s="41"/>
      <c r="AE1200" s="27"/>
    </row>
    <row r="1201" spans="17:31" x14ac:dyDescent="0.25">
      <c r="Q1201" s="41"/>
      <c r="R1201" s="41"/>
      <c r="AC1201" s="41"/>
      <c r="AD1201" s="41"/>
      <c r="AE1201" s="27"/>
    </row>
    <row r="1202" spans="17:31" x14ac:dyDescent="0.25">
      <c r="Q1202" s="41"/>
      <c r="R1202" s="41"/>
      <c r="AC1202" s="41"/>
      <c r="AD1202" s="41"/>
      <c r="AE1202" s="27"/>
    </row>
    <row r="1203" spans="17:31" x14ac:dyDescent="0.25">
      <c r="Q1203" s="41"/>
      <c r="R1203" s="41"/>
      <c r="AC1203" s="41"/>
      <c r="AD1203" s="41"/>
      <c r="AE1203" s="27"/>
    </row>
    <row r="1204" spans="17:31" x14ac:dyDescent="0.25">
      <c r="Q1204" s="41"/>
      <c r="R1204" s="41"/>
      <c r="AC1204" s="41"/>
      <c r="AD1204" s="41"/>
      <c r="AE1204" s="27"/>
    </row>
    <row r="1205" spans="17:31" x14ac:dyDescent="0.25">
      <c r="Q1205" s="41"/>
      <c r="R1205" s="41"/>
      <c r="AC1205" s="41"/>
      <c r="AD1205" s="41"/>
      <c r="AE1205" s="27"/>
    </row>
    <row r="1206" spans="17:31" x14ac:dyDescent="0.25">
      <c r="Q1206" s="41"/>
      <c r="R1206" s="41"/>
      <c r="AC1206" s="41"/>
      <c r="AD1206" s="41"/>
      <c r="AE1206" s="27"/>
    </row>
    <row r="1207" spans="17:31" x14ac:dyDescent="0.25">
      <c r="Q1207" s="41"/>
      <c r="R1207" s="41"/>
      <c r="AC1207" s="41"/>
      <c r="AD1207" s="41"/>
      <c r="AE1207" s="27"/>
    </row>
    <row r="1208" spans="17:31" x14ac:dyDescent="0.25">
      <c r="Q1208" s="41"/>
      <c r="R1208" s="41"/>
      <c r="AC1208" s="41"/>
      <c r="AD1208" s="41"/>
      <c r="AE1208" s="27"/>
    </row>
    <row r="1209" spans="17:31" x14ac:dyDescent="0.25">
      <c r="Q1209" s="41"/>
      <c r="R1209" s="41"/>
      <c r="AC1209" s="41"/>
      <c r="AD1209" s="41"/>
      <c r="AE1209" s="27"/>
    </row>
    <row r="1210" spans="17:31" x14ac:dyDescent="0.25">
      <c r="Q1210" s="41"/>
      <c r="R1210" s="41"/>
      <c r="AC1210" s="41"/>
      <c r="AD1210" s="41"/>
      <c r="AE1210" s="27"/>
    </row>
    <row r="1211" spans="17:31" x14ac:dyDescent="0.25">
      <c r="Q1211" s="41"/>
      <c r="R1211" s="41"/>
      <c r="AC1211" s="41"/>
      <c r="AD1211" s="41"/>
      <c r="AE1211" s="27"/>
    </row>
    <row r="1212" spans="17:31" x14ac:dyDescent="0.25">
      <c r="Q1212" s="41"/>
      <c r="R1212" s="41"/>
      <c r="AC1212" s="41"/>
      <c r="AD1212" s="41"/>
      <c r="AE1212" s="27"/>
    </row>
    <row r="1213" spans="17:31" x14ac:dyDescent="0.25">
      <c r="Q1213" s="41"/>
      <c r="R1213" s="41"/>
      <c r="AC1213" s="41"/>
      <c r="AD1213" s="41"/>
      <c r="AE1213" s="27"/>
    </row>
    <row r="1214" spans="17:31" x14ac:dyDescent="0.25">
      <c r="Q1214" s="41"/>
      <c r="R1214" s="41"/>
      <c r="AC1214" s="41"/>
      <c r="AD1214" s="41"/>
      <c r="AE1214" s="27"/>
    </row>
    <row r="1215" spans="17:31" x14ac:dyDescent="0.25">
      <c r="Q1215" s="41"/>
      <c r="R1215" s="41"/>
      <c r="AC1215" s="41"/>
      <c r="AD1215" s="41"/>
      <c r="AE1215" s="27"/>
    </row>
    <row r="1216" spans="17:31" x14ac:dyDescent="0.25">
      <c r="Q1216" s="41"/>
      <c r="R1216" s="41"/>
      <c r="AC1216" s="41"/>
      <c r="AD1216" s="41"/>
      <c r="AE1216" s="27"/>
    </row>
    <row r="1217" spans="17:31" x14ac:dyDescent="0.25">
      <c r="Q1217" s="41"/>
      <c r="R1217" s="41"/>
      <c r="AC1217" s="41"/>
      <c r="AD1217" s="41"/>
      <c r="AE1217" s="27"/>
    </row>
    <row r="1218" spans="17:31" x14ac:dyDescent="0.25">
      <c r="Q1218" s="41"/>
      <c r="R1218" s="41"/>
      <c r="AC1218" s="41"/>
      <c r="AD1218" s="41"/>
      <c r="AE1218" s="27"/>
    </row>
    <row r="1219" spans="17:31" x14ac:dyDescent="0.25">
      <c r="Q1219" s="41"/>
      <c r="R1219" s="41"/>
      <c r="AC1219" s="41"/>
      <c r="AD1219" s="41"/>
      <c r="AE1219" s="27"/>
    </row>
    <row r="1220" spans="17:31" x14ac:dyDescent="0.25">
      <c r="Q1220" s="41"/>
      <c r="R1220" s="41"/>
      <c r="AC1220" s="41"/>
      <c r="AD1220" s="41"/>
      <c r="AE1220" s="27"/>
    </row>
    <row r="1221" spans="17:31" x14ac:dyDescent="0.25">
      <c r="Q1221" s="41"/>
      <c r="R1221" s="41"/>
      <c r="AC1221" s="41"/>
      <c r="AD1221" s="41"/>
      <c r="AE1221" s="27"/>
    </row>
    <row r="1222" spans="17:31" x14ac:dyDescent="0.25">
      <c r="Q1222" s="41"/>
      <c r="R1222" s="41"/>
      <c r="AC1222" s="41"/>
      <c r="AD1222" s="41"/>
      <c r="AE1222" s="27"/>
    </row>
    <row r="1223" spans="17:31" x14ac:dyDescent="0.25">
      <c r="Q1223" s="41"/>
      <c r="R1223" s="41"/>
      <c r="AC1223" s="41"/>
      <c r="AD1223" s="41"/>
      <c r="AE1223" s="27"/>
    </row>
    <row r="1224" spans="17:31" x14ac:dyDescent="0.25">
      <c r="Q1224" s="41"/>
      <c r="R1224" s="41"/>
      <c r="AC1224" s="41"/>
      <c r="AD1224" s="41"/>
      <c r="AE1224" s="27"/>
    </row>
    <row r="1225" spans="17:31" x14ac:dyDescent="0.25">
      <c r="Q1225" s="41"/>
      <c r="R1225" s="41"/>
      <c r="AC1225" s="41"/>
      <c r="AD1225" s="41"/>
      <c r="AE1225" s="27"/>
    </row>
    <row r="1226" spans="17:31" x14ac:dyDescent="0.25">
      <c r="Q1226" s="41"/>
      <c r="R1226" s="41"/>
      <c r="AC1226" s="41"/>
      <c r="AD1226" s="41"/>
      <c r="AE1226" s="27"/>
    </row>
    <row r="1227" spans="17:31" x14ac:dyDescent="0.25">
      <c r="Q1227" s="41"/>
      <c r="R1227" s="41"/>
      <c r="AC1227" s="41"/>
      <c r="AD1227" s="41"/>
      <c r="AE1227" s="27"/>
    </row>
    <row r="1228" spans="17:31" x14ac:dyDescent="0.25">
      <c r="Q1228" s="41"/>
      <c r="R1228" s="41"/>
      <c r="AC1228" s="41"/>
      <c r="AD1228" s="41"/>
      <c r="AE1228" s="27"/>
    </row>
    <row r="1229" spans="17:31" x14ac:dyDescent="0.25">
      <c r="Q1229" s="41"/>
      <c r="R1229" s="41"/>
      <c r="AC1229" s="41"/>
      <c r="AD1229" s="41"/>
      <c r="AE1229" s="27"/>
    </row>
    <row r="1230" spans="17:31" x14ac:dyDescent="0.25">
      <c r="Q1230" s="41"/>
      <c r="R1230" s="41"/>
      <c r="AC1230" s="41"/>
      <c r="AD1230" s="41"/>
      <c r="AE1230" s="27"/>
    </row>
    <row r="1231" spans="17:31" x14ac:dyDescent="0.25">
      <c r="Q1231" s="41"/>
      <c r="R1231" s="41"/>
      <c r="AC1231" s="41"/>
      <c r="AD1231" s="41"/>
      <c r="AE1231" s="27"/>
    </row>
    <row r="1232" spans="17:31" x14ac:dyDescent="0.25">
      <c r="Q1232" s="41"/>
      <c r="R1232" s="41"/>
      <c r="AC1232" s="41"/>
      <c r="AD1232" s="41"/>
      <c r="AE1232" s="27"/>
    </row>
    <row r="1233" spans="17:31" x14ac:dyDescent="0.25">
      <c r="Q1233" s="41"/>
      <c r="R1233" s="41"/>
      <c r="AC1233" s="41"/>
      <c r="AD1233" s="41"/>
      <c r="AE1233" s="27"/>
    </row>
    <row r="1234" spans="17:31" x14ac:dyDescent="0.25">
      <c r="Q1234" s="41"/>
      <c r="R1234" s="41"/>
      <c r="AC1234" s="41"/>
      <c r="AD1234" s="41"/>
      <c r="AE1234" s="27"/>
    </row>
    <row r="1235" spans="17:31" x14ac:dyDescent="0.25">
      <c r="Q1235" s="41"/>
      <c r="R1235" s="41"/>
      <c r="AC1235" s="41"/>
      <c r="AD1235" s="41"/>
      <c r="AE1235" s="27"/>
    </row>
    <row r="1236" spans="17:31" x14ac:dyDescent="0.25">
      <c r="Q1236" s="41"/>
      <c r="R1236" s="41"/>
      <c r="AC1236" s="41"/>
      <c r="AD1236" s="41"/>
      <c r="AE1236" s="27"/>
    </row>
    <row r="1237" spans="17:31" x14ac:dyDescent="0.25">
      <c r="Q1237" s="41"/>
      <c r="R1237" s="41"/>
      <c r="AC1237" s="41"/>
      <c r="AD1237" s="41"/>
      <c r="AE1237" s="27"/>
    </row>
    <row r="1238" spans="17:31" x14ac:dyDescent="0.25">
      <c r="Q1238" s="41"/>
      <c r="R1238" s="41"/>
      <c r="AC1238" s="41"/>
      <c r="AD1238" s="41"/>
      <c r="AE1238" s="27"/>
    </row>
    <row r="1239" spans="17:31" x14ac:dyDescent="0.25">
      <c r="Q1239" s="41"/>
      <c r="R1239" s="41"/>
      <c r="AC1239" s="41"/>
      <c r="AD1239" s="41"/>
      <c r="AE1239" s="27"/>
    </row>
    <row r="1240" spans="17:31" x14ac:dyDescent="0.25">
      <c r="Q1240" s="41"/>
      <c r="R1240" s="41"/>
      <c r="AC1240" s="41"/>
      <c r="AD1240" s="41"/>
      <c r="AE1240" s="27"/>
    </row>
    <row r="1241" spans="17:31" x14ac:dyDescent="0.25">
      <c r="Q1241" s="41"/>
      <c r="R1241" s="41"/>
      <c r="AC1241" s="41"/>
      <c r="AD1241" s="41"/>
      <c r="AE1241" s="27"/>
    </row>
    <row r="1242" spans="17:31" x14ac:dyDescent="0.25">
      <c r="Q1242" s="41"/>
      <c r="R1242" s="41"/>
      <c r="AC1242" s="41"/>
      <c r="AD1242" s="41"/>
      <c r="AE1242" s="27"/>
    </row>
    <row r="1243" spans="17:31" x14ac:dyDescent="0.25">
      <c r="Q1243" s="41"/>
      <c r="R1243" s="41"/>
      <c r="AC1243" s="41"/>
      <c r="AD1243" s="41"/>
      <c r="AE1243" s="27"/>
    </row>
    <row r="1244" spans="17:31" x14ac:dyDescent="0.25">
      <c r="Q1244" s="41"/>
      <c r="R1244" s="41"/>
      <c r="AC1244" s="41"/>
      <c r="AD1244" s="41"/>
      <c r="AE1244" s="27"/>
    </row>
    <row r="1245" spans="17:31" x14ac:dyDescent="0.25">
      <c r="Q1245" s="41"/>
      <c r="R1245" s="41"/>
      <c r="AC1245" s="41"/>
      <c r="AD1245" s="41"/>
      <c r="AE1245" s="27"/>
    </row>
    <row r="1246" spans="17:31" x14ac:dyDescent="0.25">
      <c r="Q1246" s="41"/>
      <c r="R1246" s="41"/>
      <c r="AC1246" s="41"/>
      <c r="AD1246" s="41"/>
      <c r="AE1246" s="27"/>
    </row>
    <row r="1247" spans="17:31" x14ac:dyDescent="0.25">
      <c r="Q1247" s="41"/>
      <c r="R1247" s="41"/>
      <c r="AC1247" s="41"/>
      <c r="AD1247" s="41"/>
      <c r="AE1247" s="27"/>
    </row>
    <row r="1248" spans="17:31" x14ac:dyDescent="0.25">
      <c r="Q1248" s="41"/>
      <c r="R1248" s="41"/>
      <c r="AC1248" s="41"/>
      <c r="AD1248" s="41"/>
      <c r="AE1248" s="27"/>
    </row>
    <row r="1249" spans="17:31" x14ac:dyDescent="0.25">
      <c r="Q1249" s="41"/>
      <c r="R1249" s="41"/>
      <c r="AC1249" s="41"/>
      <c r="AD1249" s="41"/>
      <c r="AE1249" s="27"/>
    </row>
    <row r="1250" spans="17:31" x14ac:dyDescent="0.25">
      <c r="Q1250" s="41"/>
      <c r="R1250" s="41"/>
      <c r="AC1250" s="41"/>
      <c r="AD1250" s="41"/>
      <c r="AE1250" s="27"/>
    </row>
    <row r="1251" spans="17:31" x14ac:dyDescent="0.25">
      <c r="Q1251" s="41"/>
      <c r="R1251" s="41"/>
      <c r="AC1251" s="41"/>
      <c r="AD1251" s="41"/>
      <c r="AE1251" s="27"/>
    </row>
    <row r="1252" spans="17:31" x14ac:dyDescent="0.25">
      <c r="Q1252" s="41"/>
      <c r="R1252" s="41"/>
      <c r="AC1252" s="41"/>
      <c r="AD1252" s="41"/>
      <c r="AE1252" s="27"/>
    </row>
    <row r="1253" spans="17:31" x14ac:dyDescent="0.25">
      <c r="Q1253" s="41"/>
      <c r="R1253" s="41"/>
      <c r="AC1253" s="41"/>
      <c r="AD1253" s="41"/>
      <c r="AE1253" s="27"/>
    </row>
    <row r="1254" spans="17:31" x14ac:dyDescent="0.25">
      <c r="Q1254" s="41"/>
      <c r="R1254" s="41"/>
      <c r="AC1254" s="41"/>
      <c r="AD1254" s="41"/>
      <c r="AE1254" s="27"/>
    </row>
    <row r="1255" spans="17:31" x14ac:dyDescent="0.25">
      <c r="Q1255" s="41"/>
      <c r="R1255" s="41"/>
      <c r="AC1255" s="41"/>
      <c r="AD1255" s="41"/>
      <c r="AE1255" s="27"/>
    </row>
    <row r="1256" spans="17:31" x14ac:dyDescent="0.25">
      <c r="Q1256" s="41"/>
      <c r="R1256" s="41"/>
      <c r="AC1256" s="41"/>
      <c r="AD1256" s="41"/>
      <c r="AE1256" s="27"/>
    </row>
    <row r="1257" spans="17:31" x14ac:dyDescent="0.25">
      <c r="Q1257" s="41"/>
      <c r="R1257" s="41"/>
      <c r="AC1257" s="41"/>
      <c r="AD1257" s="41"/>
      <c r="AE1257" s="27"/>
    </row>
    <row r="1258" spans="17:31" x14ac:dyDescent="0.25">
      <c r="Q1258" s="41"/>
      <c r="R1258" s="41"/>
      <c r="AC1258" s="41"/>
      <c r="AD1258" s="41"/>
      <c r="AE1258" s="27"/>
    </row>
    <row r="1259" spans="17:31" x14ac:dyDescent="0.25">
      <c r="Q1259" s="41"/>
      <c r="R1259" s="41"/>
      <c r="AC1259" s="41"/>
      <c r="AD1259" s="41"/>
      <c r="AE1259" s="27"/>
    </row>
    <row r="1260" spans="17:31" x14ac:dyDescent="0.25">
      <c r="Q1260" s="41"/>
      <c r="R1260" s="41"/>
      <c r="AC1260" s="41"/>
      <c r="AD1260" s="41"/>
      <c r="AE1260" s="27"/>
    </row>
    <row r="1261" spans="17:31" x14ac:dyDescent="0.25">
      <c r="Q1261" s="41"/>
      <c r="R1261" s="41"/>
      <c r="AC1261" s="41"/>
      <c r="AD1261" s="41"/>
      <c r="AE1261" s="27"/>
    </row>
    <row r="1262" spans="17:31" x14ac:dyDescent="0.25">
      <c r="Q1262" s="41"/>
      <c r="R1262" s="41"/>
      <c r="AC1262" s="41"/>
      <c r="AD1262" s="41"/>
      <c r="AE1262" s="27"/>
    </row>
    <row r="1263" spans="17:31" x14ac:dyDescent="0.25">
      <c r="Q1263" s="41"/>
      <c r="R1263" s="41"/>
      <c r="AC1263" s="41"/>
      <c r="AD1263" s="41"/>
      <c r="AE1263" s="27"/>
    </row>
    <row r="1264" spans="17:31" x14ac:dyDescent="0.25">
      <c r="Q1264" s="41"/>
      <c r="R1264" s="41"/>
      <c r="AC1264" s="41"/>
      <c r="AD1264" s="41"/>
      <c r="AE1264" s="27"/>
    </row>
    <row r="1265" spans="17:31" x14ac:dyDescent="0.25">
      <c r="Q1265" s="41"/>
      <c r="R1265" s="41"/>
      <c r="AC1265" s="41"/>
      <c r="AD1265" s="41"/>
      <c r="AE1265" s="27"/>
    </row>
    <row r="1266" spans="17:31" x14ac:dyDescent="0.25">
      <c r="Q1266" s="41"/>
      <c r="R1266" s="41"/>
      <c r="AC1266" s="41"/>
      <c r="AD1266" s="41"/>
      <c r="AE1266" s="27"/>
    </row>
    <row r="1267" spans="17:31" x14ac:dyDescent="0.25">
      <c r="Q1267" s="41"/>
      <c r="R1267" s="41"/>
      <c r="AC1267" s="41"/>
      <c r="AD1267" s="41"/>
      <c r="AE1267" s="27"/>
    </row>
    <row r="1268" spans="17:31" x14ac:dyDescent="0.25">
      <c r="Q1268" s="41"/>
      <c r="R1268" s="41"/>
      <c r="AC1268" s="41"/>
      <c r="AD1268" s="41"/>
      <c r="AE1268" s="27"/>
    </row>
    <row r="1269" spans="17:31" x14ac:dyDescent="0.25">
      <c r="Q1269" s="41"/>
      <c r="R1269" s="41"/>
      <c r="AC1269" s="41"/>
      <c r="AD1269" s="41"/>
      <c r="AE1269" s="27"/>
    </row>
    <row r="1270" spans="17:31" x14ac:dyDescent="0.25">
      <c r="Q1270" s="41"/>
      <c r="R1270" s="41"/>
      <c r="AC1270" s="41"/>
      <c r="AD1270" s="41"/>
      <c r="AE1270" s="27"/>
    </row>
    <row r="1271" spans="17:31" x14ac:dyDescent="0.25">
      <c r="Q1271" s="41"/>
      <c r="R1271" s="41"/>
      <c r="AC1271" s="41"/>
      <c r="AD1271" s="41"/>
      <c r="AE1271" s="27"/>
    </row>
    <row r="1272" spans="17:31" x14ac:dyDescent="0.25">
      <c r="Q1272" s="41"/>
      <c r="R1272" s="41"/>
      <c r="AC1272" s="41"/>
      <c r="AD1272" s="41"/>
      <c r="AE1272" s="27"/>
    </row>
    <row r="1273" spans="17:31" x14ac:dyDescent="0.25">
      <c r="Q1273" s="41"/>
      <c r="R1273" s="41"/>
      <c r="AC1273" s="41"/>
      <c r="AD1273" s="41"/>
      <c r="AE1273" s="27"/>
    </row>
    <row r="1274" spans="17:31" x14ac:dyDescent="0.25">
      <c r="Q1274" s="41"/>
      <c r="R1274" s="41"/>
      <c r="AC1274" s="41"/>
      <c r="AD1274" s="41"/>
      <c r="AE1274" s="27"/>
    </row>
    <row r="1275" spans="17:31" x14ac:dyDescent="0.25">
      <c r="Q1275" s="41"/>
      <c r="R1275" s="41"/>
      <c r="AC1275" s="41"/>
      <c r="AD1275" s="41"/>
      <c r="AE1275" s="27"/>
    </row>
    <row r="1276" spans="17:31" x14ac:dyDescent="0.25">
      <c r="Q1276" s="41"/>
      <c r="R1276" s="41"/>
      <c r="AC1276" s="41"/>
      <c r="AD1276" s="41"/>
      <c r="AE1276" s="27"/>
    </row>
    <row r="1277" spans="17:31" x14ac:dyDescent="0.25">
      <c r="Q1277" s="41"/>
      <c r="R1277" s="41"/>
      <c r="AC1277" s="41"/>
      <c r="AD1277" s="41"/>
      <c r="AE1277" s="27"/>
    </row>
    <row r="1278" spans="17:31" x14ac:dyDescent="0.25">
      <c r="Q1278" s="41"/>
      <c r="R1278" s="41"/>
      <c r="AC1278" s="41"/>
      <c r="AD1278" s="41"/>
      <c r="AE1278" s="27"/>
    </row>
    <row r="1279" spans="17:31" x14ac:dyDescent="0.25">
      <c r="Q1279" s="41"/>
      <c r="R1279" s="41"/>
      <c r="AC1279" s="41"/>
      <c r="AD1279" s="41"/>
      <c r="AE1279" s="27"/>
    </row>
    <row r="1280" spans="17:31" x14ac:dyDescent="0.25">
      <c r="Q1280" s="41"/>
      <c r="R1280" s="41"/>
      <c r="AC1280" s="41"/>
      <c r="AD1280" s="41"/>
      <c r="AE1280" s="27"/>
    </row>
    <row r="1281" spans="17:31" x14ac:dyDescent="0.25">
      <c r="Q1281" s="41"/>
      <c r="R1281" s="41"/>
      <c r="AC1281" s="41"/>
      <c r="AD1281" s="41"/>
      <c r="AE1281" s="27"/>
    </row>
    <row r="1282" spans="17:31" x14ac:dyDescent="0.25">
      <c r="Q1282" s="41"/>
      <c r="R1282" s="41"/>
      <c r="AC1282" s="41"/>
      <c r="AD1282" s="41"/>
      <c r="AE1282" s="27"/>
    </row>
    <row r="1283" spans="17:31" x14ac:dyDescent="0.25">
      <c r="Q1283" s="41"/>
      <c r="R1283" s="41"/>
      <c r="AC1283" s="41"/>
      <c r="AD1283" s="41"/>
      <c r="AE1283" s="27"/>
    </row>
    <row r="1284" spans="17:31" x14ac:dyDescent="0.25">
      <c r="Q1284" s="41"/>
      <c r="R1284" s="41"/>
      <c r="AC1284" s="41"/>
      <c r="AD1284" s="41"/>
      <c r="AE1284" s="27"/>
    </row>
    <row r="1285" spans="17:31" x14ac:dyDescent="0.25">
      <c r="Q1285" s="41"/>
      <c r="R1285" s="41"/>
      <c r="AC1285" s="41"/>
      <c r="AD1285" s="41"/>
      <c r="AE1285" s="27"/>
    </row>
    <row r="1286" spans="17:31" x14ac:dyDescent="0.25">
      <c r="Q1286" s="41"/>
      <c r="R1286" s="41"/>
      <c r="AC1286" s="41"/>
      <c r="AD1286" s="41"/>
      <c r="AE1286" s="27"/>
    </row>
    <row r="1287" spans="17:31" x14ac:dyDescent="0.25">
      <c r="Q1287" s="41"/>
      <c r="R1287" s="41"/>
      <c r="AC1287" s="41"/>
      <c r="AD1287" s="41"/>
      <c r="AE1287" s="27"/>
    </row>
    <row r="1288" spans="17:31" x14ac:dyDescent="0.25">
      <c r="Q1288" s="41"/>
      <c r="R1288" s="41"/>
      <c r="AC1288" s="41"/>
      <c r="AD1288" s="41"/>
      <c r="AE1288" s="27"/>
    </row>
    <row r="1289" spans="17:31" x14ac:dyDescent="0.25">
      <c r="Q1289" s="41"/>
      <c r="R1289" s="41"/>
      <c r="AC1289" s="41"/>
      <c r="AD1289" s="41"/>
      <c r="AE1289" s="27"/>
    </row>
    <row r="1290" spans="17:31" x14ac:dyDescent="0.25">
      <c r="Q1290" s="41"/>
      <c r="R1290" s="41"/>
      <c r="AC1290" s="41"/>
      <c r="AD1290" s="41"/>
      <c r="AE1290" s="27"/>
    </row>
    <row r="1291" spans="17:31" x14ac:dyDescent="0.25">
      <c r="Q1291" s="41"/>
      <c r="R1291" s="41"/>
      <c r="AC1291" s="41"/>
      <c r="AD1291" s="41"/>
      <c r="AE1291" s="27"/>
    </row>
    <row r="1292" spans="17:31" x14ac:dyDescent="0.25">
      <c r="Q1292" s="41"/>
      <c r="R1292" s="41"/>
      <c r="AC1292" s="41"/>
      <c r="AD1292" s="41"/>
      <c r="AE1292" s="27"/>
    </row>
    <row r="1293" spans="17:31" x14ac:dyDescent="0.25">
      <c r="Q1293" s="41"/>
      <c r="R1293" s="41"/>
      <c r="AC1293" s="41"/>
      <c r="AD1293" s="41"/>
      <c r="AE1293" s="27"/>
    </row>
    <row r="1294" spans="17:31" x14ac:dyDescent="0.25">
      <c r="Q1294" s="41"/>
      <c r="R1294" s="41"/>
      <c r="AC1294" s="41"/>
      <c r="AD1294" s="41"/>
      <c r="AE1294" s="27"/>
    </row>
    <row r="1295" spans="17:31" x14ac:dyDescent="0.25">
      <c r="Q1295" s="41"/>
      <c r="R1295" s="41"/>
      <c r="AC1295" s="41"/>
      <c r="AD1295" s="41"/>
      <c r="AE1295" s="27"/>
    </row>
    <row r="1296" spans="17:31" x14ac:dyDescent="0.25">
      <c r="Q1296" s="41"/>
      <c r="R1296" s="41"/>
      <c r="AC1296" s="41"/>
      <c r="AD1296" s="41"/>
      <c r="AE1296" s="27"/>
    </row>
    <row r="1297" spans="17:31" x14ac:dyDescent="0.25">
      <c r="Q1297" s="41"/>
      <c r="R1297" s="41"/>
      <c r="AC1297" s="41"/>
      <c r="AD1297" s="41"/>
      <c r="AE1297" s="27"/>
    </row>
    <row r="1298" spans="17:31" x14ac:dyDescent="0.25">
      <c r="Q1298" s="41"/>
      <c r="R1298" s="41"/>
      <c r="AC1298" s="41"/>
      <c r="AD1298" s="41"/>
      <c r="AE1298" s="27"/>
    </row>
    <row r="1299" spans="17:31" x14ac:dyDescent="0.25">
      <c r="Q1299" s="41"/>
      <c r="R1299" s="41"/>
      <c r="AC1299" s="41"/>
      <c r="AD1299" s="41"/>
      <c r="AE1299" s="27"/>
    </row>
    <row r="1300" spans="17:31" x14ac:dyDescent="0.25">
      <c r="Q1300" s="41"/>
      <c r="R1300" s="41"/>
      <c r="AC1300" s="41"/>
      <c r="AD1300" s="41"/>
      <c r="AE1300" s="27"/>
    </row>
    <row r="1301" spans="17:31" x14ac:dyDescent="0.25">
      <c r="Q1301" s="41"/>
      <c r="R1301" s="41"/>
      <c r="AC1301" s="41"/>
      <c r="AD1301" s="41"/>
      <c r="AE1301" s="27"/>
    </row>
    <row r="1302" spans="17:31" x14ac:dyDescent="0.25">
      <c r="Q1302" s="41"/>
      <c r="R1302" s="41"/>
      <c r="AC1302" s="41"/>
      <c r="AD1302" s="41"/>
      <c r="AE1302" s="27"/>
    </row>
    <row r="1303" spans="17:31" x14ac:dyDescent="0.25">
      <c r="Q1303" s="41"/>
      <c r="R1303" s="41"/>
      <c r="AC1303" s="41"/>
      <c r="AD1303" s="41"/>
      <c r="AE1303" s="27"/>
    </row>
    <row r="1304" spans="17:31" x14ac:dyDescent="0.25">
      <c r="Q1304" s="41"/>
      <c r="R1304" s="41"/>
      <c r="AC1304" s="41"/>
      <c r="AD1304" s="41"/>
      <c r="AE1304" s="27"/>
    </row>
    <row r="1305" spans="17:31" x14ac:dyDescent="0.25">
      <c r="Q1305" s="41"/>
      <c r="R1305" s="41"/>
      <c r="AC1305" s="41"/>
      <c r="AD1305" s="41"/>
      <c r="AE1305" s="27"/>
    </row>
    <row r="1306" spans="17:31" x14ac:dyDescent="0.25">
      <c r="Q1306" s="41"/>
      <c r="R1306" s="41"/>
      <c r="AC1306" s="41"/>
      <c r="AD1306" s="41"/>
      <c r="AE1306" s="27"/>
    </row>
    <row r="1307" spans="17:31" x14ac:dyDescent="0.25">
      <c r="Q1307" s="41"/>
      <c r="R1307" s="41"/>
      <c r="AC1307" s="41"/>
      <c r="AD1307" s="41"/>
      <c r="AE1307" s="27"/>
    </row>
    <row r="1308" spans="17:31" x14ac:dyDescent="0.25">
      <c r="Q1308" s="41"/>
      <c r="R1308" s="41"/>
      <c r="AC1308" s="41"/>
      <c r="AD1308" s="41"/>
      <c r="AE1308" s="27"/>
    </row>
    <row r="1309" spans="17:31" x14ac:dyDescent="0.25">
      <c r="Q1309" s="41"/>
      <c r="R1309" s="41"/>
      <c r="AC1309" s="41"/>
      <c r="AD1309" s="41"/>
      <c r="AE1309" s="27"/>
    </row>
    <row r="1310" spans="17:31" x14ac:dyDescent="0.25">
      <c r="Q1310" s="41"/>
      <c r="R1310" s="41"/>
      <c r="AC1310" s="41"/>
      <c r="AD1310" s="41"/>
      <c r="AE1310" s="27"/>
    </row>
    <row r="1311" spans="17:31" x14ac:dyDescent="0.25">
      <c r="Q1311" s="41"/>
      <c r="R1311" s="41"/>
      <c r="AC1311" s="41"/>
      <c r="AD1311" s="41"/>
      <c r="AE1311" s="27"/>
    </row>
    <row r="1312" spans="17:31" x14ac:dyDescent="0.25">
      <c r="Q1312" s="41"/>
      <c r="R1312" s="41"/>
      <c r="AC1312" s="41"/>
      <c r="AD1312" s="41"/>
      <c r="AE1312" s="27"/>
    </row>
    <row r="1313" spans="17:31" x14ac:dyDescent="0.25">
      <c r="Q1313" s="41"/>
      <c r="R1313" s="41"/>
      <c r="AC1313" s="41"/>
      <c r="AD1313" s="41"/>
      <c r="AE1313" s="27"/>
    </row>
    <row r="1314" spans="17:31" x14ac:dyDescent="0.25">
      <c r="Q1314" s="41"/>
      <c r="R1314" s="41"/>
      <c r="AC1314" s="41"/>
      <c r="AD1314" s="41"/>
      <c r="AE1314" s="27"/>
    </row>
    <row r="1315" spans="17:31" x14ac:dyDescent="0.25">
      <c r="Q1315" s="41"/>
      <c r="R1315" s="41"/>
      <c r="AC1315" s="41"/>
      <c r="AD1315" s="41"/>
      <c r="AE1315" s="27"/>
    </row>
    <row r="1316" spans="17:31" x14ac:dyDescent="0.25">
      <c r="Q1316" s="41"/>
      <c r="R1316" s="41"/>
      <c r="AC1316" s="41"/>
      <c r="AD1316" s="41"/>
      <c r="AE1316" s="27"/>
    </row>
    <row r="1317" spans="17:31" x14ac:dyDescent="0.25">
      <c r="Q1317" s="41"/>
      <c r="R1317" s="41"/>
      <c r="AC1317" s="41"/>
      <c r="AD1317" s="41"/>
      <c r="AE1317" s="27"/>
    </row>
    <row r="1318" spans="17:31" x14ac:dyDescent="0.25">
      <c r="Q1318" s="41"/>
      <c r="R1318" s="41"/>
      <c r="AC1318" s="41"/>
      <c r="AD1318" s="41"/>
      <c r="AE1318" s="27"/>
    </row>
    <row r="1319" spans="17:31" x14ac:dyDescent="0.25">
      <c r="Q1319" s="41"/>
      <c r="R1319" s="41"/>
      <c r="AC1319" s="41"/>
      <c r="AD1319" s="41"/>
      <c r="AE1319" s="27"/>
    </row>
    <row r="1320" spans="17:31" x14ac:dyDescent="0.25">
      <c r="Q1320" s="41"/>
      <c r="R1320" s="41"/>
      <c r="AC1320" s="41"/>
      <c r="AD1320" s="41"/>
      <c r="AE1320" s="27"/>
    </row>
    <row r="1321" spans="17:31" x14ac:dyDescent="0.25">
      <c r="Q1321" s="41"/>
      <c r="R1321" s="41"/>
      <c r="AC1321" s="41"/>
      <c r="AD1321" s="41"/>
      <c r="AE1321" s="27"/>
    </row>
    <row r="1322" spans="17:31" x14ac:dyDescent="0.25">
      <c r="Q1322" s="41"/>
      <c r="R1322" s="41"/>
      <c r="AC1322" s="41"/>
      <c r="AD1322" s="41"/>
      <c r="AE1322" s="27"/>
    </row>
    <row r="1323" spans="17:31" x14ac:dyDescent="0.25">
      <c r="Q1323" s="41"/>
      <c r="R1323" s="41"/>
      <c r="AC1323" s="41"/>
      <c r="AD1323" s="41"/>
      <c r="AE1323" s="27"/>
    </row>
    <row r="1324" spans="17:31" x14ac:dyDescent="0.25">
      <c r="Q1324" s="41"/>
      <c r="R1324" s="41"/>
      <c r="AC1324" s="41"/>
      <c r="AD1324" s="41"/>
      <c r="AE1324" s="27"/>
    </row>
    <row r="1325" spans="17:31" x14ac:dyDescent="0.25">
      <c r="Q1325" s="41"/>
      <c r="R1325" s="41"/>
      <c r="AC1325" s="41"/>
      <c r="AD1325" s="41"/>
      <c r="AE1325" s="27"/>
    </row>
    <row r="1326" spans="17:31" x14ac:dyDescent="0.25">
      <c r="Q1326" s="41"/>
      <c r="R1326" s="41"/>
      <c r="AC1326" s="41"/>
      <c r="AD1326" s="41"/>
      <c r="AE1326" s="27"/>
    </row>
    <row r="1327" spans="17:31" x14ac:dyDescent="0.25">
      <c r="Q1327" s="41"/>
      <c r="R1327" s="41"/>
      <c r="AC1327" s="41"/>
      <c r="AD1327" s="41"/>
      <c r="AE1327" s="27"/>
    </row>
    <row r="1328" spans="17:31" x14ac:dyDescent="0.25">
      <c r="Q1328" s="41"/>
      <c r="R1328" s="41"/>
      <c r="AC1328" s="41"/>
      <c r="AD1328" s="41"/>
      <c r="AE1328" s="27"/>
    </row>
    <row r="1329" spans="17:31" x14ac:dyDescent="0.25">
      <c r="Q1329" s="41"/>
      <c r="R1329" s="41"/>
      <c r="AC1329" s="41"/>
      <c r="AD1329" s="41"/>
      <c r="AE1329" s="27"/>
    </row>
    <row r="1330" spans="17:31" x14ac:dyDescent="0.25">
      <c r="Q1330" s="41"/>
      <c r="R1330" s="41"/>
      <c r="AC1330" s="41"/>
      <c r="AD1330" s="41"/>
      <c r="AE1330" s="27"/>
    </row>
    <row r="1331" spans="17:31" x14ac:dyDescent="0.25">
      <c r="Q1331" s="41"/>
      <c r="R1331" s="41"/>
      <c r="AC1331" s="41"/>
      <c r="AD1331" s="41"/>
      <c r="AE1331" s="27"/>
    </row>
    <row r="1332" spans="17:31" x14ac:dyDescent="0.25">
      <c r="Q1332" s="41"/>
      <c r="R1332" s="41"/>
      <c r="AC1332" s="41"/>
      <c r="AD1332" s="41"/>
      <c r="AE1332" s="27"/>
    </row>
    <row r="1333" spans="17:31" x14ac:dyDescent="0.25">
      <c r="Q1333" s="41"/>
      <c r="R1333" s="41"/>
      <c r="AC1333" s="41"/>
      <c r="AD1333" s="41"/>
      <c r="AE1333" s="27"/>
    </row>
    <row r="1334" spans="17:31" x14ac:dyDescent="0.25">
      <c r="Q1334" s="41"/>
      <c r="R1334" s="41"/>
      <c r="AC1334" s="41"/>
      <c r="AD1334" s="41"/>
      <c r="AE1334" s="27"/>
    </row>
    <row r="1335" spans="17:31" x14ac:dyDescent="0.25">
      <c r="Q1335" s="41"/>
      <c r="R1335" s="41"/>
      <c r="AC1335" s="41"/>
      <c r="AD1335" s="41"/>
      <c r="AE1335" s="27"/>
    </row>
    <row r="1336" spans="17:31" x14ac:dyDescent="0.25">
      <c r="Q1336" s="41"/>
      <c r="R1336" s="41"/>
      <c r="AC1336" s="41"/>
      <c r="AD1336" s="41"/>
      <c r="AE1336" s="27"/>
    </row>
    <row r="1337" spans="17:31" x14ac:dyDescent="0.25">
      <c r="Q1337" s="41"/>
      <c r="R1337" s="41"/>
      <c r="AC1337" s="41"/>
      <c r="AD1337" s="41"/>
      <c r="AE1337" s="27"/>
    </row>
    <row r="1338" spans="17:31" x14ac:dyDescent="0.25">
      <c r="Q1338" s="41"/>
      <c r="R1338" s="41"/>
      <c r="AC1338" s="41"/>
      <c r="AD1338" s="41"/>
      <c r="AE1338" s="27"/>
    </row>
    <row r="1339" spans="17:31" x14ac:dyDescent="0.25">
      <c r="Q1339" s="41"/>
      <c r="R1339" s="41"/>
      <c r="AC1339" s="41"/>
      <c r="AD1339" s="41"/>
      <c r="AE1339" s="27"/>
    </row>
    <row r="1340" spans="17:31" x14ac:dyDescent="0.25">
      <c r="Q1340" s="41"/>
      <c r="R1340" s="41"/>
      <c r="AC1340" s="41"/>
      <c r="AD1340" s="41"/>
      <c r="AE1340" s="27"/>
    </row>
    <row r="1341" spans="17:31" x14ac:dyDescent="0.25">
      <c r="Q1341" s="41"/>
      <c r="R1341" s="41"/>
      <c r="AC1341" s="41"/>
      <c r="AD1341" s="41"/>
      <c r="AE1341" s="27"/>
    </row>
    <row r="1342" spans="17:31" x14ac:dyDescent="0.25">
      <c r="Q1342" s="41"/>
      <c r="R1342" s="41"/>
      <c r="AC1342" s="41"/>
      <c r="AD1342" s="41"/>
      <c r="AE1342" s="27"/>
    </row>
    <row r="1343" spans="17:31" x14ac:dyDescent="0.25">
      <c r="Q1343" s="41"/>
      <c r="R1343" s="41"/>
      <c r="AC1343" s="41"/>
      <c r="AD1343" s="41"/>
      <c r="AE1343" s="27"/>
    </row>
    <row r="1344" spans="17:31" x14ac:dyDescent="0.25">
      <c r="Q1344" s="41"/>
      <c r="R1344" s="41"/>
      <c r="AC1344" s="41"/>
      <c r="AD1344" s="41"/>
      <c r="AE1344" s="27"/>
    </row>
    <row r="1345" spans="17:31" x14ac:dyDescent="0.25">
      <c r="Q1345" s="41"/>
      <c r="R1345" s="41"/>
      <c r="AC1345" s="41"/>
      <c r="AD1345" s="41"/>
      <c r="AE1345" s="27"/>
    </row>
    <row r="1346" spans="17:31" x14ac:dyDescent="0.25">
      <c r="Q1346" s="41"/>
      <c r="R1346" s="41"/>
      <c r="AC1346" s="41"/>
      <c r="AD1346" s="41"/>
      <c r="AE1346" s="27"/>
    </row>
    <row r="1347" spans="17:31" x14ac:dyDescent="0.25">
      <c r="Q1347" s="41"/>
      <c r="R1347" s="41"/>
      <c r="AC1347" s="41"/>
      <c r="AD1347" s="41"/>
      <c r="AE1347" s="27"/>
    </row>
    <row r="1348" spans="17:31" x14ac:dyDescent="0.25">
      <c r="Q1348" s="41"/>
      <c r="R1348" s="41"/>
      <c r="AC1348" s="41"/>
      <c r="AD1348" s="41"/>
      <c r="AE1348" s="27"/>
    </row>
    <row r="1349" spans="17:31" x14ac:dyDescent="0.25">
      <c r="Q1349" s="41"/>
      <c r="R1349" s="41"/>
      <c r="AC1349" s="41"/>
      <c r="AD1349" s="41"/>
      <c r="AE1349" s="27"/>
    </row>
    <row r="1350" spans="17:31" x14ac:dyDescent="0.25">
      <c r="Q1350" s="41"/>
      <c r="R1350" s="41"/>
      <c r="AC1350" s="41"/>
      <c r="AD1350" s="41"/>
      <c r="AE1350" s="27"/>
    </row>
    <row r="1351" spans="17:31" x14ac:dyDescent="0.25">
      <c r="Q1351" s="41"/>
      <c r="R1351" s="41"/>
      <c r="AC1351" s="41"/>
      <c r="AD1351" s="41"/>
      <c r="AE1351" s="27"/>
    </row>
    <row r="1352" spans="17:31" x14ac:dyDescent="0.25">
      <c r="Q1352" s="41"/>
      <c r="R1352" s="41"/>
      <c r="AC1352" s="41"/>
      <c r="AD1352" s="41"/>
      <c r="AE1352" s="27"/>
    </row>
    <row r="1353" spans="17:31" x14ac:dyDescent="0.25">
      <c r="Q1353" s="41"/>
      <c r="R1353" s="41"/>
      <c r="AC1353" s="41"/>
      <c r="AD1353" s="41"/>
      <c r="AE1353" s="27"/>
    </row>
    <row r="1354" spans="17:31" x14ac:dyDescent="0.25">
      <c r="Q1354" s="41"/>
      <c r="R1354" s="41"/>
      <c r="AC1354" s="41"/>
      <c r="AD1354" s="41"/>
      <c r="AE1354" s="27"/>
    </row>
    <row r="1355" spans="17:31" x14ac:dyDescent="0.25">
      <c r="Q1355" s="41"/>
      <c r="R1355" s="41"/>
      <c r="AC1355" s="41"/>
      <c r="AD1355" s="41"/>
      <c r="AE1355" s="27"/>
    </row>
    <row r="1356" spans="17:31" x14ac:dyDescent="0.25">
      <c r="Q1356" s="41"/>
      <c r="R1356" s="41"/>
      <c r="AC1356" s="41"/>
      <c r="AD1356" s="41"/>
      <c r="AE1356" s="27"/>
    </row>
    <row r="1357" spans="17:31" x14ac:dyDescent="0.25">
      <c r="Q1357" s="41"/>
      <c r="R1357" s="41"/>
      <c r="AC1357" s="41"/>
      <c r="AD1357" s="41"/>
      <c r="AE1357" s="27"/>
    </row>
    <row r="1358" spans="17:31" x14ac:dyDescent="0.25">
      <c r="Q1358" s="41"/>
      <c r="R1358" s="41"/>
      <c r="AC1358" s="41"/>
      <c r="AD1358" s="41"/>
      <c r="AE1358" s="27"/>
    </row>
    <row r="1359" spans="17:31" x14ac:dyDescent="0.25">
      <c r="Q1359" s="41"/>
      <c r="R1359" s="41"/>
      <c r="AC1359" s="41"/>
      <c r="AD1359" s="41"/>
      <c r="AE1359" s="27"/>
    </row>
    <row r="1360" spans="17:31" x14ac:dyDescent="0.25">
      <c r="Q1360" s="41"/>
      <c r="R1360" s="41"/>
      <c r="AC1360" s="41"/>
      <c r="AD1360" s="41"/>
      <c r="AE1360" s="27"/>
    </row>
    <row r="1361" spans="17:31" x14ac:dyDescent="0.25">
      <c r="Q1361" s="41"/>
      <c r="R1361" s="41"/>
      <c r="AC1361" s="41"/>
      <c r="AD1361" s="41"/>
      <c r="AE1361" s="27"/>
    </row>
    <row r="1362" spans="17:31" x14ac:dyDescent="0.25">
      <c r="Q1362" s="41"/>
      <c r="R1362" s="41"/>
      <c r="AC1362" s="41"/>
      <c r="AD1362" s="41"/>
      <c r="AE1362" s="27"/>
    </row>
    <row r="1363" spans="17:31" x14ac:dyDescent="0.25">
      <c r="Q1363" s="41"/>
      <c r="R1363" s="41"/>
      <c r="AC1363" s="41"/>
      <c r="AD1363" s="41"/>
      <c r="AE1363" s="27"/>
    </row>
    <row r="1364" spans="17:31" x14ac:dyDescent="0.25">
      <c r="Q1364" s="41"/>
      <c r="R1364" s="41"/>
      <c r="AC1364" s="41"/>
      <c r="AD1364" s="41"/>
      <c r="AE1364" s="27"/>
    </row>
    <row r="1365" spans="17:31" x14ac:dyDescent="0.25">
      <c r="Q1365" s="41"/>
      <c r="R1365" s="41"/>
      <c r="AC1365" s="41"/>
      <c r="AD1365" s="41"/>
      <c r="AE1365" s="27"/>
    </row>
    <row r="1366" spans="17:31" x14ac:dyDescent="0.25">
      <c r="Q1366" s="41"/>
      <c r="R1366" s="41"/>
      <c r="AC1366" s="41"/>
      <c r="AD1366" s="41"/>
      <c r="AE1366" s="27"/>
    </row>
    <row r="1367" spans="17:31" x14ac:dyDescent="0.25">
      <c r="Q1367" s="41"/>
      <c r="R1367" s="41"/>
      <c r="AC1367" s="41"/>
      <c r="AD1367" s="41"/>
      <c r="AE1367" s="27"/>
    </row>
    <row r="1368" spans="17:31" x14ac:dyDescent="0.25">
      <c r="Q1368" s="41"/>
      <c r="R1368" s="41"/>
      <c r="AC1368" s="41"/>
      <c r="AD1368" s="41"/>
      <c r="AE1368" s="27"/>
    </row>
    <row r="1369" spans="17:31" x14ac:dyDescent="0.25">
      <c r="Q1369" s="41"/>
      <c r="R1369" s="41"/>
      <c r="AC1369" s="41"/>
      <c r="AD1369" s="41"/>
      <c r="AE1369" s="27"/>
    </row>
    <row r="1370" spans="17:31" x14ac:dyDescent="0.25">
      <c r="Q1370" s="41"/>
      <c r="R1370" s="41"/>
      <c r="AC1370" s="41"/>
      <c r="AD1370" s="41"/>
      <c r="AE1370" s="27"/>
    </row>
    <row r="1371" spans="17:31" x14ac:dyDescent="0.25">
      <c r="Q1371" s="41"/>
      <c r="R1371" s="41"/>
      <c r="AC1371" s="41"/>
      <c r="AD1371" s="41"/>
      <c r="AE1371" s="27"/>
    </row>
    <row r="1372" spans="17:31" x14ac:dyDescent="0.25">
      <c r="Q1372" s="41"/>
      <c r="R1372" s="41"/>
      <c r="AC1372" s="41"/>
      <c r="AD1372" s="41"/>
      <c r="AE1372" s="27"/>
    </row>
    <row r="1373" spans="17:31" x14ac:dyDescent="0.25">
      <c r="Q1373" s="41"/>
      <c r="R1373" s="41"/>
      <c r="AC1373" s="41"/>
      <c r="AD1373" s="41"/>
      <c r="AE1373" s="27"/>
    </row>
    <row r="1374" spans="17:31" x14ac:dyDescent="0.25">
      <c r="Q1374" s="41"/>
      <c r="R1374" s="41"/>
      <c r="AC1374" s="41"/>
      <c r="AD1374" s="41"/>
      <c r="AE1374" s="27"/>
    </row>
    <row r="1375" spans="17:31" x14ac:dyDescent="0.25">
      <c r="Q1375" s="41"/>
      <c r="R1375" s="41"/>
      <c r="AC1375" s="41"/>
      <c r="AD1375" s="41"/>
      <c r="AE1375" s="27"/>
    </row>
    <row r="1376" spans="17:31" x14ac:dyDescent="0.25">
      <c r="Q1376" s="41"/>
      <c r="R1376" s="41"/>
      <c r="AC1376" s="41"/>
      <c r="AD1376" s="41"/>
      <c r="AE1376" s="27"/>
    </row>
    <row r="1377" spans="17:31" x14ac:dyDescent="0.25">
      <c r="Q1377" s="41"/>
      <c r="R1377" s="41"/>
      <c r="AC1377" s="41"/>
      <c r="AD1377" s="41"/>
      <c r="AE1377" s="27"/>
    </row>
    <row r="1378" spans="17:31" x14ac:dyDescent="0.25">
      <c r="Q1378" s="41"/>
      <c r="R1378" s="41"/>
      <c r="AC1378" s="41"/>
      <c r="AD1378" s="41"/>
      <c r="AE1378" s="27"/>
    </row>
    <row r="1379" spans="17:31" x14ac:dyDescent="0.25">
      <c r="Q1379" s="41"/>
      <c r="R1379" s="41"/>
      <c r="AC1379" s="41"/>
      <c r="AD1379" s="41"/>
      <c r="AE1379" s="27"/>
    </row>
    <row r="1380" spans="17:31" x14ac:dyDescent="0.25">
      <c r="Q1380" s="41"/>
      <c r="R1380" s="41"/>
      <c r="AC1380" s="41"/>
      <c r="AD1380" s="41"/>
      <c r="AE1380" s="27"/>
    </row>
    <row r="1381" spans="17:31" x14ac:dyDescent="0.25">
      <c r="Q1381" s="41"/>
      <c r="R1381" s="41"/>
      <c r="AC1381" s="41"/>
      <c r="AD1381" s="41"/>
      <c r="AE1381" s="27"/>
    </row>
    <row r="1382" spans="17:31" x14ac:dyDescent="0.25">
      <c r="Q1382" s="41"/>
      <c r="R1382" s="41"/>
      <c r="AC1382" s="41"/>
      <c r="AD1382" s="41"/>
      <c r="AE1382" s="27"/>
    </row>
    <row r="1383" spans="17:31" x14ac:dyDescent="0.25">
      <c r="Q1383" s="41"/>
      <c r="R1383" s="41"/>
      <c r="AC1383" s="41"/>
      <c r="AD1383" s="41"/>
      <c r="AE1383" s="27"/>
    </row>
    <row r="1384" spans="17:31" x14ac:dyDescent="0.25">
      <c r="Q1384" s="41"/>
      <c r="R1384" s="41"/>
      <c r="AC1384" s="41"/>
      <c r="AD1384" s="41"/>
      <c r="AE1384" s="27"/>
    </row>
    <row r="1385" spans="17:31" x14ac:dyDescent="0.25">
      <c r="Q1385" s="41"/>
      <c r="R1385" s="41"/>
      <c r="AC1385" s="41"/>
      <c r="AD1385" s="41"/>
      <c r="AE1385" s="27"/>
    </row>
    <row r="1386" spans="17:31" x14ac:dyDescent="0.25">
      <c r="Q1386" s="41"/>
      <c r="R1386" s="41"/>
      <c r="AC1386" s="41"/>
      <c r="AD1386" s="41"/>
      <c r="AE1386" s="27"/>
    </row>
    <row r="1387" spans="17:31" x14ac:dyDescent="0.25">
      <c r="Q1387" s="41"/>
      <c r="R1387" s="41"/>
      <c r="AC1387" s="41"/>
      <c r="AD1387" s="41"/>
      <c r="AE1387" s="27"/>
    </row>
    <row r="1388" spans="17:31" x14ac:dyDescent="0.25">
      <c r="Q1388" s="41"/>
      <c r="R1388" s="41"/>
      <c r="AC1388" s="41"/>
      <c r="AD1388" s="41"/>
      <c r="AE1388" s="27"/>
    </row>
    <row r="1389" spans="17:31" x14ac:dyDescent="0.25">
      <c r="Q1389" s="41"/>
      <c r="R1389" s="41"/>
      <c r="AC1389" s="41"/>
      <c r="AD1389" s="41"/>
      <c r="AE1389" s="27"/>
    </row>
    <row r="1390" spans="17:31" x14ac:dyDescent="0.25">
      <c r="Q1390" s="41"/>
      <c r="R1390" s="41"/>
      <c r="AC1390" s="41"/>
      <c r="AD1390" s="41"/>
      <c r="AE1390" s="27"/>
    </row>
    <row r="1391" spans="17:31" x14ac:dyDescent="0.25">
      <c r="Q1391" s="41"/>
      <c r="R1391" s="41"/>
      <c r="AC1391" s="41"/>
      <c r="AD1391" s="41"/>
      <c r="AE1391" s="27"/>
    </row>
    <row r="1392" spans="17:31" x14ac:dyDescent="0.25">
      <c r="Q1392" s="41"/>
      <c r="R1392" s="41"/>
      <c r="AC1392" s="41"/>
      <c r="AD1392" s="41"/>
      <c r="AE1392" s="27"/>
    </row>
    <row r="1393" spans="17:31" x14ac:dyDescent="0.25">
      <c r="Q1393" s="41"/>
      <c r="R1393" s="41"/>
      <c r="AC1393" s="41"/>
      <c r="AD1393" s="41"/>
      <c r="AE1393" s="27"/>
    </row>
    <row r="1394" spans="17:31" x14ac:dyDescent="0.25">
      <c r="Q1394" s="41"/>
      <c r="R1394" s="41"/>
      <c r="AC1394" s="41"/>
      <c r="AD1394" s="41"/>
      <c r="AE1394" s="27"/>
    </row>
    <row r="1395" spans="17:31" x14ac:dyDescent="0.25">
      <c r="Q1395" s="41"/>
      <c r="R1395" s="41"/>
      <c r="AC1395" s="41"/>
      <c r="AD1395" s="41"/>
      <c r="AE1395" s="27"/>
    </row>
    <row r="1396" spans="17:31" x14ac:dyDescent="0.25">
      <c r="Q1396" s="41"/>
      <c r="R1396" s="41"/>
      <c r="AC1396" s="41"/>
      <c r="AD1396" s="41"/>
      <c r="AE1396" s="27"/>
    </row>
    <row r="1397" spans="17:31" x14ac:dyDescent="0.25">
      <c r="Q1397" s="41"/>
      <c r="R1397" s="41"/>
      <c r="AC1397" s="41"/>
      <c r="AD1397" s="41"/>
      <c r="AE1397" s="27"/>
    </row>
    <row r="1398" spans="17:31" x14ac:dyDescent="0.25">
      <c r="Q1398" s="41"/>
      <c r="R1398" s="41"/>
      <c r="AC1398" s="41"/>
      <c r="AD1398" s="41"/>
      <c r="AE1398" s="27"/>
    </row>
    <row r="1399" spans="17:31" x14ac:dyDescent="0.25">
      <c r="Q1399" s="41"/>
      <c r="R1399" s="41"/>
      <c r="AC1399" s="41"/>
      <c r="AD1399" s="41"/>
      <c r="AE1399" s="27"/>
    </row>
    <row r="1400" spans="17:31" x14ac:dyDescent="0.25">
      <c r="Q1400" s="41"/>
      <c r="R1400" s="41"/>
      <c r="AC1400" s="41"/>
      <c r="AD1400" s="41"/>
      <c r="AE1400" s="27"/>
    </row>
    <row r="1401" spans="17:31" x14ac:dyDescent="0.25">
      <c r="Q1401" s="41"/>
      <c r="R1401" s="41"/>
      <c r="AC1401" s="41"/>
      <c r="AD1401" s="41"/>
      <c r="AE1401" s="27"/>
    </row>
    <row r="1402" spans="17:31" x14ac:dyDescent="0.25">
      <c r="Q1402" s="41"/>
      <c r="R1402" s="41"/>
      <c r="AC1402" s="41"/>
      <c r="AD1402" s="41"/>
      <c r="AE1402" s="27"/>
    </row>
    <row r="1403" spans="17:31" x14ac:dyDescent="0.25">
      <c r="Q1403" s="41"/>
      <c r="R1403" s="41"/>
      <c r="AC1403" s="41"/>
      <c r="AD1403" s="41"/>
      <c r="AE1403" s="27"/>
    </row>
    <row r="1404" spans="17:31" x14ac:dyDescent="0.25">
      <c r="Q1404" s="41"/>
      <c r="R1404" s="41"/>
      <c r="AC1404" s="41"/>
      <c r="AD1404" s="41"/>
      <c r="AE1404" s="27"/>
    </row>
    <row r="1405" spans="17:31" x14ac:dyDescent="0.25">
      <c r="Q1405" s="41"/>
      <c r="R1405" s="41"/>
      <c r="AC1405" s="41"/>
      <c r="AD1405" s="41"/>
      <c r="AE1405" s="27"/>
    </row>
    <row r="1406" spans="17:31" x14ac:dyDescent="0.25">
      <c r="Q1406" s="41"/>
      <c r="R1406" s="41"/>
      <c r="AC1406" s="41"/>
      <c r="AD1406" s="41"/>
      <c r="AE1406" s="27"/>
    </row>
    <row r="1407" spans="17:31" x14ac:dyDescent="0.25">
      <c r="Q1407" s="41"/>
      <c r="R1407" s="41"/>
      <c r="AC1407" s="41"/>
      <c r="AD1407" s="41"/>
      <c r="AE1407" s="27"/>
    </row>
    <row r="1408" spans="17:31" x14ac:dyDescent="0.25">
      <c r="Q1408" s="41"/>
      <c r="R1408" s="41"/>
      <c r="AC1408" s="41"/>
      <c r="AD1408" s="41"/>
      <c r="AE1408" s="27"/>
    </row>
    <row r="1409" spans="17:31" x14ac:dyDescent="0.25">
      <c r="Q1409" s="41"/>
      <c r="R1409" s="41"/>
      <c r="AC1409" s="41"/>
      <c r="AD1409" s="41"/>
      <c r="AE1409" s="27"/>
    </row>
    <row r="1410" spans="17:31" x14ac:dyDescent="0.25">
      <c r="Q1410" s="41"/>
      <c r="R1410" s="41"/>
      <c r="AC1410" s="41"/>
      <c r="AD1410" s="41"/>
      <c r="AE1410" s="27"/>
    </row>
    <row r="1411" spans="17:31" x14ac:dyDescent="0.25">
      <c r="Q1411" s="41"/>
      <c r="R1411" s="41"/>
      <c r="AC1411" s="41"/>
      <c r="AD1411" s="41"/>
      <c r="AE1411" s="27"/>
    </row>
    <row r="1412" spans="17:31" x14ac:dyDescent="0.25">
      <c r="Q1412" s="41"/>
      <c r="R1412" s="41"/>
      <c r="AC1412" s="41"/>
      <c r="AD1412" s="41"/>
      <c r="AE1412" s="27"/>
    </row>
    <row r="1413" spans="17:31" x14ac:dyDescent="0.25">
      <c r="Q1413" s="41"/>
      <c r="R1413" s="41"/>
      <c r="AC1413" s="41"/>
      <c r="AD1413" s="41"/>
      <c r="AE1413" s="27"/>
    </row>
    <row r="1414" spans="17:31" x14ac:dyDescent="0.25">
      <c r="Q1414" s="41"/>
      <c r="R1414" s="41"/>
      <c r="AC1414" s="41"/>
      <c r="AD1414" s="41"/>
      <c r="AE1414" s="27"/>
    </row>
    <row r="1415" spans="17:31" x14ac:dyDescent="0.25">
      <c r="Q1415" s="41"/>
      <c r="R1415" s="41"/>
      <c r="AC1415" s="41"/>
      <c r="AD1415" s="41"/>
      <c r="AE1415" s="27"/>
    </row>
    <row r="1416" spans="17:31" x14ac:dyDescent="0.25">
      <c r="Q1416" s="41"/>
      <c r="R1416" s="41"/>
      <c r="AC1416" s="41"/>
      <c r="AD1416" s="41"/>
      <c r="AE1416" s="27"/>
    </row>
    <row r="1417" spans="17:31" x14ac:dyDescent="0.25">
      <c r="Q1417" s="41"/>
      <c r="R1417" s="41"/>
      <c r="AC1417" s="41"/>
      <c r="AD1417" s="41"/>
      <c r="AE1417" s="27"/>
    </row>
    <row r="1418" spans="17:31" x14ac:dyDescent="0.25">
      <c r="Q1418" s="41"/>
      <c r="R1418" s="41"/>
      <c r="AC1418" s="41"/>
      <c r="AD1418" s="41"/>
      <c r="AE1418" s="27"/>
    </row>
    <row r="1419" spans="17:31" x14ac:dyDescent="0.25">
      <c r="Q1419" s="41"/>
      <c r="R1419" s="41"/>
      <c r="AC1419" s="41"/>
      <c r="AD1419" s="41"/>
      <c r="AE1419" s="27"/>
    </row>
    <row r="1420" spans="17:31" x14ac:dyDescent="0.25">
      <c r="Q1420" s="41"/>
      <c r="R1420" s="41"/>
      <c r="AC1420" s="41"/>
      <c r="AD1420" s="41"/>
      <c r="AE1420" s="27"/>
    </row>
    <row r="1421" spans="17:31" x14ac:dyDescent="0.25">
      <c r="Q1421" s="41"/>
      <c r="R1421" s="41"/>
      <c r="AC1421" s="41"/>
      <c r="AD1421" s="41"/>
      <c r="AE1421" s="27"/>
    </row>
    <row r="1422" spans="17:31" x14ac:dyDescent="0.25">
      <c r="Q1422" s="41"/>
      <c r="R1422" s="41"/>
      <c r="AC1422" s="41"/>
      <c r="AD1422" s="41"/>
      <c r="AE1422" s="27"/>
    </row>
    <row r="1423" spans="17:31" x14ac:dyDescent="0.25">
      <c r="Q1423" s="41"/>
      <c r="R1423" s="41"/>
      <c r="AC1423" s="41"/>
      <c r="AD1423" s="41"/>
      <c r="AE1423" s="27"/>
    </row>
    <row r="1424" spans="17:31" x14ac:dyDescent="0.25">
      <c r="Q1424" s="41"/>
      <c r="R1424" s="41"/>
      <c r="AC1424" s="41"/>
      <c r="AD1424" s="41"/>
      <c r="AE1424" s="27"/>
    </row>
    <row r="1425" spans="17:31" x14ac:dyDescent="0.25">
      <c r="Q1425" s="41"/>
      <c r="R1425" s="41"/>
      <c r="AC1425" s="41"/>
      <c r="AD1425" s="41"/>
      <c r="AE1425" s="27"/>
    </row>
    <row r="1426" spans="17:31" x14ac:dyDescent="0.25">
      <c r="Q1426" s="41"/>
      <c r="R1426" s="41"/>
      <c r="AC1426" s="41"/>
      <c r="AD1426" s="41"/>
      <c r="AE1426" s="27"/>
    </row>
    <row r="1427" spans="17:31" x14ac:dyDescent="0.25">
      <c r="Q1427" s="41"/>
      <c r="R1427" s="41"/>
      <c r="AC1427" s="41"/>
      <c r="AD1427" s="41"/>
      <c r="AE1427" s="27"/>
    </row>
    <row r="1428" spans="17:31" x14ac:dyDescent="0.25">
      <c r="Q1428" s="41"/>
      <c r="R1428" s="41"/>
      <c r="AC1428" s="41"/>
      <c r="AD1428" s="41"/>
      <c r="AE1428" s="27"/>
    </row>
    <row r="1429" spans="17:31" x14ac:dyDescent="0.25">
      <c r="Q1429" s="41"/>
      <c r="R1429" s="41"/>
      <c r="AC1429" s="41"/>
      <c r="AD1429" s="41"/>
      <c r="AE1429" s="27"/>
    </row>
    <row r="1430" spans="17:31" x14ac:dyDescent="0.25">
      <c r="Q1430" s="41"/>
      <c r="R1430" s="41"/>
      <c r="AC1430" s="41"/>
      <c r="AD1430" s="41"/>
      <c r="AE1430" s="27"/>
    </row>
    <row r="1431" spans="17:31" x14ac:dyDescent="0.25">
      <c r="Q1431" s="41"/>
      <c r="R1431" s="41"/>
      <c r="AC1431" s="41"/>
      <c r="AD1431" s="41"/>
      <c r="AE1431" s="27"/>
    </row>
    <row r="1432" spans="17:31" x14ac:dyDescent="0.25">
      <c r="Q1432" s="41"/>
      <c r="R1432" s="41"/>
      <c r="AC1432" s="41"/>
      <c r="AD1432" s="41"/>
      <c r="AE1432" s="27"/>
    </row>
    <row r="1433" spans="17:31" x14ac:dyDescent="0.25">
      <c r="Q1433" s="41"/>
      <c r="R1433" s="41"/>
      <c r="AC1433" s="41"/>
      <c r="AD1433" s="41"/>
      <c r="AE1433" s="27"/>
    </row>
    <row r="1434" spans="17:31" x14ac:dyDescent="0.25">
      <c r="Q1434" s="41"/>
      <c r="R1434" s="41"/>
      <c r="AC1434" s="41"/>
      <c r="AD1434" s="41"/>
      <c r="AE1434" s="27"/>
    </row>
    <row r="1435" spans="17:31" x14ac:dyDescent="0.25">
      <c r="Q1435" s="41"/>
      <c r="R1435" s="41"/>
      <c r="AC1435" s="41"/>
      <c r="AD1435" s="41"/>
      <c r="AE1435" s="27"/>
    </row>
    <row r="1436" spans="17:31" x14ac:dyDescent="0.25">
      <c r="Q1436" s="41"/>
      <c r="R1436" s="41"/>
      <c r="AC1436" s="41"/>
      <c r="AD1436" s="41"/>
      <c r="AE1436" s="27"/>
    </row>
    <row r="1437" spans="17:31" x14ac:dyDescent="0.25">
      <c r="Q1437" s="41"/>
      <c r="R1437" s="41"/>
      <c r="AC1437" s="41"/>
      <c r="AD1437" s="41"/>
      <c r="AE1437" s="27"/>
    </row>
    <row r="1438" spans="17:31" x14ac:dyDescent="0.25">
      <c r="Q1438" s="41"/>
      <c r="R1438" s="41"/>
      <c r="AC1438" s="41"/>
      <c r="AD1438" s="41"/>
      <c r="AE1438" s="27"/>
    </row>
    <row r="1439" spans="17:31" x14ac:dyDescent="0.25">
      <c r="Q1439" s="41"/>
      <c r="R1439" s="41"/>
      <c r="AC1439" s="41"/>
      <c r="AD1439" s="41"/>
      <c r="AE1439" s="27"/>
    </row>
    <row r="1440" spans="17:31" x14ac:dyDescent="0.25">
      <c r="Q1440" s="41"/>
      <c r="R1440" s="41"/>
      <c r="AC1440" s="41"/>
      <c r="AD1440" s="41"/>
      <c r="AE1440" s="27"/>
    </row>
    <row r="1441" spans="17:31" x14ac:dyDescent="0.25">
      <c r="Q1441" s="41"/>
      <c r="R1441" s="41"/>
      <c r="AC1441" s="41"/>
      <c r="AD1441" s="41"/>
      <c r="AE1441" s="27"/>
    </row>
    <row r="1442" spans="17:31" x14ac:dyDescent="0.25">
      <c r="Q1442" s="41"/>
      <c r="R1442" s="41"/>
      <c r="AC1442" s="41"/>
      <c r="AD1442" s="41"/>
      <c r="AE1442" s="27"/>
    </row>
    <row r="1443" spans="17:31" x14ac:dyDescent="0.25">
      <c r="Q1443" s="41"/>
      <c r="R1443" s="41"/>
      <c r="AC1443" s="41"/>
      <c r="AD1443" s="41"/>
      <c r="AE1443" s="27"/>
    </row>
    <row r="1444" spans="17:31" x14ac:dyDescent="0.25">
      <c r="Q1444" s="41"/>
      <c r="R1444" s="41"/>
      <c r="AC1444" s="41"/>
      <c r="AD1444" s="41"/>
      <c r="AE1444" s="27"/>
    </row>
    <row r="1445" spans="17:31" x14ac:dyDescent="0.25">
      <c r="Q1445" s="41"/>
      <c r="R1445" s="41"/>
      <c r="AC1445" s="41"/>
      <c r="AD1445" s="41"/>
      <c r="AE1445" s="27"/>
    </row>
    <row r="1446" spans="17:31" x14ac:dyDescent="0.25">
      <c r="Q1446" s="41"/>
      <c r="R1446" s="41"/>
      <c r="AC1446" s="41"/>
      <c r="AD1446" s="41"/>
      <c r="AE1446" s="27"/>
    </row>
    <row r="1447" spans="17:31" x14ac:dyDescent="0.25">
      <c r="Q1447" s="41"/>
      <c r="R1447" s="41"/>
      <c r="AC1447" s="41"/>
      <c r="AD1447" s="41"/>
      <c r="AE1447" s="27"/>
    </row>
    <row r="1448" spans="17:31" x14ac:dyDescent="0.25">
      <c r="Q1448" s="41"/>
      <c r="R1448" s="41"/>
      <c r="AC1448" s="41"/>
      <c r="AD1448" s="41"/>
      <c r="AE1448" s="27"/>
    </row>
    <row r="1449" spans="17:31" x14ac:dyDescent="0.25">
      <c r="Q1449" s="41"/>
      <c r="R1449" s="41"/>
      <c r="AC1449" s="41"/>
      <c r="AD1449" s="41"/>
      <c r="AE1449" s="27"/>
    </row>
    <row r="1450" spans="17:31" x14ac:dyDescent="0.25">
      <c r="Q1450" s="41"/>
      <c r="R1450" s="41"/>
      <c r="AC1450" s="41"/>
      <c r="AD1450" s="41"/>
      <c r="AE1450" s="27"/>
    </row>
    <row r="1451" spans="17:31" x14ac:dyDescent="0.25">
      <c r="Q1451" s="41"/>
      <c r="R1451" s="41"/>
      <c r="AC1451" s="41"/>
      <c r="AD1451" s="41"/>
      <c r="AE1451" s="27"/>
    </row>
    <row r="1452" spans="17:31" x14ac:dyDescent="0.25">
      <c r="Q1452" s="41"/>
      <c r="R1452" s="41"/>
      <c r="AC1452" s="41"/>
      <c r="AD1452" s="41"/>
      <c r="AE1452" s="27"/>
    </row>
    <row r="1453" spans="17:31" x14ac:dyDescent="0.25">
      <c r="Q1453" s="41"/>
      <c r="R1453" s="41"/>
      <c r="AC1453" s="41"/>
      <c r="AD1453" s="41"/>
      <c r="AE1453" s="27"/>
    </row>
    <row r="1454" spans="17:31" x14ac:dyDescent="0.25">
      <c r="Q1454" s="41"/>
      <c r="R1454" s="41"/>
      <c r="AC1454" s="41"/>
      <c r="AD1454" s="41"/>
      <c r="AE1454" s="27"/>
    </row>
    <row r="1455" spans="17:31" x14ac:dyDescent="0.25">
      <c r="Q1455" s="41"/>
      <c r="R1455" s="41"/>
      <c r="AC1455" s="41"/>
      <c r="AD1455" s="41"/>
      <c r="AE1455" s="27"/>
    </row>
    <row r="1456" spans="17:31" x14ac:dyDescent="0.25">
      <c r="Q1456" s="41"/>
      <c r="R1456" s="41"/>
      <c r="AC1456" s="41"/>
      <c r="AD1456" s="41"/>
      <c r="AE1456" s="27"/>
    </row>
    <row r="1457" spans="17:31" x14ac:dyDescent="0.25">
      <c r="Q1457" s="41"/>
      <c r="R1457" s="41"/>
      <c r="AC1457" s="41"/>
      <c r="AD1457" s="41"/>
      <c r="AE1457" s="27"/>
    </row>
    <row r="1458" spans="17:31" x14ac:dyDescent="0.25">
      <c r="Q1458" s="41"/>
      <c r="R1458" s="41"/>
      <c r="AC1458" s="41"/>
      <c r="AD1458" s="41"/>
      <c r="AE1458" s="27"/>
    </row>
    <row r="1459" spans="17:31" x14ac:dyDescent="0.25">
      <c r="Q1459" s="41"/>
      <c r="R1459" s="41"/>
      <c r="AC1459" s="41"/>
      <c r="AD1459" s="41"/>
      <c r="AE1459" s="27"/>
    </row>
    <row r="1460" spans="17:31" x14ac:dyDescent="0.25">
      <c r="Q1460" s="41"/>
      <c r="R1460" s="41"/>
      <c r="AC1460" s="41"/>
      <c r="AD1460" s="41"/>
      <c r="AE1460" s="27"/>
    </row>
    <row r="1461" spans="17:31" x14ac:dyDescent="0.25">
      <c r="Q1461" s="41"/>
      <c r="R1461" s="41"/>
      <c r="AC1461" s="41"/>
      <c r="AD1461" s="41"/>
      <c r="AE1461" s="27"/>
    </row>
    <row r="1462" spans="17:31" x14ac:dyDescent="0.25">
      <c r="Q1462" s="41"/>
      <c r="R1462" s="41"/>
      <c r="AC1462" s="41"/>
      <c r="AD1462" s="41"/>
      <c r="AE1462" s="27"/>
    </row>
    <row r="1463" spans="17:31" x14ac:dyDescent="0.25">
      <c r="Q1463" s="41"/>
      <c r="R1463" s="41"/>
      <c r="AC1463" s="41"/>
      <c r="AD1463" s="41"/>
      <c r="AE1463" s="27"/>
    </row>
    <row r="1464" spans="17:31" x14ac:dyDescent="0.25">
      <c r="Q1464" s="41"/>
      <c r="R1464" s="41"/>
      <c r="AC1464" s="41"/>
      <c r="AD1464" s="41"/>
      <c r="AE1464" s="27"/>
    </row>
    <row r="1465" spans="17:31" x14ac:dyDescent="0.25">
      <c r="Q1465" s="41"/>
      <c r="R1465" s="41"/>
      <c r="AC1465" s="41"/>
      <c r="AD1465" s="41"/>
      <c r="AE1465" s="27"/>
    </row>
    <row r="1466" spans="17:31" x14ac:dyDescent="0.25">
      <c r="Q1466" s="41"/>
      <c r="R1466" s="41"/>
      <c r="AC1466" s="41"/>
      <c r="AD1466" s="41"/>
      <c r="AE1466" s="27"/>
    </row>
    <row r="1467" spans="17:31" x14ac:dyDescent="0.25">
      <c r="Q1467" s="41"/>
      <c r="R1467" s="41"/>
      <c r="AC1467" s="41"/>
      <c r="AD1467" s="41"/>
      <c r="AE1467" s="27"/>
    </row>
    <row r="1468" spans="17:31" x14ac:dyDescent="0.25">
      <c r="Q1468" s="41"/>
      <c r="R1468" s="41"/>
      <c r="AC1468" s="41"/>
      <c r="AD1468" s="41"/>
      <c r="AE1468" s="27"/>
    </row>
    <row r="1469" spans="17:31" x14ac:dyDescent="0.25">
      <c r="Q1469" s="41"/>
      <c r="R1469" s="41"/>
      <c r="AC1469" s="41"/>
      <c r="AD1469" s="41"/>
      <c r="AE1469" s="27"/>
    </row>
    <row r="1470" spans="17:31" x14ac:dyDescent="0.25">
      <c r="Q1470" s="41"/>
      <c r="R1470" s="41"/>
      <c r="AC1470" s="41"/>
      <c r="AD1470" s="41"/>
      <c r="AE1470" s="27"/>
    </row>
    <row r="1471" spans="17:31" x14ac:dyDescent="0.25">
      <c r="Q1471" s="41"/>
      <c r="R1471" s="41"/>
      <c r="AC1471" s="41"/>
      <c r="AD1471" s="41"/>
      <c r="AE1471" s="27"/>
    </row>
    <row r="1472" spans="17:31" x14ac:dyDescent="0.25">
      <c r="Q1472" s="41"/>
      <c r="R1472" s="41"/>
      <c r="AC1472" s="41"/>
      <c r="AD1472" s="41"/>
      <c r="AE1472" s="27"/>
    </row>
    <row r="1473" spans="17:31" x14ac:dyDescent="0.25">
      <c r="Q1473" s="41"/>
      <c r="R1473" s="41"/>
      <c r="AC1473" s="41"/>
      <c r="AD1473" s="41"/>
      <c r="AE1473" s="27"/>
    </row>
    <row r="1474" spans="17:31" x14ac:dyDescent="0.25">
      <c r="Q1474" s="41"/>
      <c r="R1474" s="41"/>
      <c r="AC1474" s="41"/>
      <c r="AD1474" s="41"/>
      <c r="AE1474" s="27"/>
    </row>
    <row r="1475" spans="17:31" x14ac:dyDescent="0.25">
      <c r="Q1475" s="41"/>
      <c r="R1475" s="41"/>
      <c r="AC1475" s="41"/>
      <c r="AD1475" s="41"/>
      <c r="AE1475" s="27"/>
    </row>
    <row r="1476" spans="17:31" x14ac:dyDescent="0.25">
      <c r="Q1476" s="41"/>
      <c r="R1476" s="41"/>
      <c r="AC1476" s="41"/>
      <c r="AD1476" s="41"/>
      <c r="AE1476" s="27"/>
    </row>
    <row r="1477" spans="17:31" x14ac:dyDescent="0.25">
      <c r="Q1477" s="41"/>
      <c r="R1477" s="41"/>
      <c r="AC1477" s="41"/>
      <c r="AD1477" s="41"/>
      <c r="AE1477" s="27"/>
    </row>
    <row r="1478" spans="17:31" x14ac:dyDescent="0.25">
      <c r="Q1478" s="41"/>
      <c r="R1478" s="41"/>
      <c r="AC1478" s="41"/>
      <c r="AD1478" s="41"/>
      <c r="AE1478" s="27"/>
    </row>
    <row r="1479" spans="17:31" x14ac:dyDescent="0.25">
      <c r="Q1479" s="41"/>
      <c r="R1479" s="41"/>
      <c r="AC1479" s="41"/>
      <c r="AD1479" s="41"/>
      <c r="AE1479" s="27"/>
    </row>
    <row r="1480" spans="17:31" x14ac:dyDescent="0.25">
      <c r="Q1480" s="41"/>
      <c r="R1480" s="41"/>
      <c r="AC1480" s="41"/>
      <c r="AD1480" s="41"/>
      <c r="AE1480" s="27"/>
    </row>
    <row r="1481" spans="17:31" x14ac:dyDescent="0.25">
      <c r="Q1481" s="41"/>
      <c r="R1481" s="41"/>
      <c r="AC1481" s="41"/>
      <c r="AD1481" s="41"/>
      <c r="AE1481" s="27"/>
    </row>
    <row r="1482" spans="17:31" x14ac:dyDescent="0.25">
      <c r="Q1482" s="41"/>
      <c r="R1482" s="41"/>
      <c r="AC1482" s="41"/>
      <c r="AD1482" s="41"/>
      <c r="AE1482" s="27"/>
    </row>
    <row r="1483" spans="17:31" x14ac:dyDescent="0.25">
      <c r="Q1483" s="41"/>
      <c r="R1483" s="41"/>
      <c r="AC1483" s="41"/>
      <c r="AD1483" s="41"/>
      <c r="AE1483" s="27"/>
    </row>
    <row r="1484" spans="17:31" x14ac:dyDescent="0.25">
      <c r="Q1484" s="41"/>
      <c r="R1484" s="41"/>
      <c r="AC1484" s="41"/>
      <c r="AD1484" s="41"/>
      <c r="AE1484" s="27"/>
    </row>
    <row r="1485" spans="17:31" x14ac:dyDescent="0.25">
      <c r="Q1485" s="41"/>
      <c r="R1485" s="41"/>
      <c r="AC1485" s="41"/>
      <c r="AD1485" s="41"/>
      <c r="AE1485" s="27"/>
    </row>
    <row r="1486" spans="17:31" x14ac:dyDescent="0.25">
      <c r="Q1486" s="41"/>
      <c r="R1486" s="41"/>
      <c r="AC1486" s="41"/>
      <c r="AD1486" s="41"/>
      <c r="AE1486" s="27"/>
    </row>
    <row r="1487" spans="17:31" x14ac:dyDescent="0.25">
      <c r="Q1487" s="41"/>
      <c r="R1487" s="41"/>
      <c r="AC1487" s="41"/>
      <c r="AD1487" s="41"/>
      <c r="AE1487" s="27"/>
    </row>
    <row r="1488" spans="17:31" x14ac:dyDescent="0.25">
      <c r="Q1488" s="41"/>
      <c r="R1488" s="41"/>
      <c r="AC1488" s="41"/>
      <c r="AD1488" s="41"/>
      <c r="AE1488" s="27"/>
    </row>
    <row r="1489" spans="17:31" x14ac:dyDescent="0.25">
      <c r="Q1489" s="41"/>
      <c r="R1489" s="41"/>
      <c r="AC1489" s="41"/>
      <c r="AD1489" s="41"/>
      <c r="AE1489" s="27"/>
    </row>
    <row r="1490" spans="17:31" x14ac:dyDescent="0.25">
      <c r="Q1490" s="41"/>
      <c r="R1490" s="41"/>
      <c r="AC1490" s="41"/>
      <c r="AD1490" s="41"/>
      <c r="AE1490" s="27"/>
    </row>
    <row r="1491" spans="17:31" x14ac:dyDescent="0.25">
      <c r="Q1491" s="41"/>
      <c r="R1491" s="41"/>
      <c r="AC1491" s="41"/>
      <c r="AD1491" s="41"/>
      <c r="AE1491" s="27"/>
    </row>
    <row r="1492" spans="17:31" x14ac:dyDescent="0.25">
      <c r="Q1492" s="41"/>
      <c r="R1492" s="41"/>
      <c r="AC1492" s="41"/>
      <c r="AD1492" s="41"/>
      <c r="AE1492" s="27"/>
    </row>
    <row r="1493" spans="17:31" x14ac:dyDescent="0.25">
      <c r="Q1493" s="41"/>
      <c r="R1493" s="41"/>
      <c r="AC1493" s="41"/>
      <c r="AD1493" s="41"/>
      <c r="AE1493" s="27"/>
    </row>
    <row r="1494" spans="17:31" x14ac:dyDescent="0.25">
      <c r="Q1494" s="41"/>
      <c r="R1494" s="41"/>
      <c r="AC1494" s="41"/>
      <c r="AD1494" s="41"/>
      <c r="AE1494" s="27"/>
    </row>
    <row r="1495" spans="17:31" x14ac:dyDescent="0.25">
      <c r="Q1495" s="41"/>
      <c r="R1495" s="41"/>
      <c r="AC1495" s="41"/>
      <c r="AD1495" s="41"/>
      <c r="AE1495" s="27"/>
    </row>
    <row r="1496" spans="17:31" x14ac:dyDescent="0.25">
      <c r="Q1496" s="41"/>
      <c r="R1496" s="41"/>
      <c r="AC1496" s="41"/>
      <c r="AD1496" s="41"/>
      <c r="AE1496" s="27"/>
    </row>
    <row r="1497" spans="17:31" x14ac:dyDescent="0.25">
      <c r="Q1497" s="41"/>
      <c r="R1497" s="41"/>
      <c r="AC1497" s="41"/>
      <c r="AD1497" s="41"/>
      <c r="AE1497" s="27"/>
    </row>
    <row r="1498" spans="17:31" x14ac:dyDescent="0.25">
      <c r="Q1498" s="41"/>
      <c r="R1498" s="41"/>
      <c r="AC1498" s="41"/>
      <c r="AD1498" s="41"/>
      <c r="AE1498" s="27"/>
    </row>
    <row r="1499" spans="17:31" x14ac:dyDescent="0.25">
      <c r="Q1499" s="41"/>
      <c r="R1499" s="41"/>
      <c r="AC1499" s="41"/>
      <c r="AD1499" s="41"/>
      <c r="AE1499" s="27"/>
    </row>
    <row r="1500" spans="17:31" x14ac:dyDescent="0.25">
      <c r="Q1500" s="41"/>
      <c r="R1500" s="41"/>
      <c r="AC1500" s="41"/>
      <c r="AD1500" s="41"/>
      <c r="AE1500" s="27"/>
    </row>
    <row r="1501" spans="17:31" x14ac:dyDescent="0.25">
      <c r="Q1501" s="41"/>
      <c r="R1501" s="41"/>
      <c r="AC1501" s="41"/>
      <c r="AD1501" s="41"/>
      <c r="AE1501" s="27"/>
    </row>
    <row r="1502" spans="17:31" x14ac:dyDescent="0.25">
      <c r="Q1502" s="41"/>
      <c r="R1502" s="41"/>
      <c r="AC1502" s="41"/>
      <c r="AD1502" s="41"/>
      <c r="AE1502" s="27"/>
    </row>
    <row r="1503" spans="17:31" x14ac:dyDescent="0.25">
      <c r="Q1503" s="41"/>
      <c r="R1503" s="41"/>
      <c r="AC1503" s="41"/>
      <c r="AD1503" s="41"/>
      <c r="AE1503" s="27"/>
    </row>
    <row r="1504" spans="17:31" x14ac:dyDescent="0.25">
      <c r="Q1504" s="41"/>
      <c r="R1504" s="41"/>
      <c r="AC1504" s="41"/>
      <c r="AD1504" s="41"/>
      <c r="AE1504" s="27"/>
    </row>
    <row r="1505" spans="17:31" x14ac:dyDescent="0.25">
      <c r="Q1505" s="41"/>
      <c r="R1505" s="41"/>
      <c r="AC1505" s="41"/>
      <c r="AD1505" s="41"/>
      <c r="AE1505" s="27"/>
    </row>
    <row r="1506" spans="17:31" x14ac:dyDescent="0.25">
      <c r="Q1506" s="41"/>
      <c r="R1506" s="41"/>
      <c r="AC1506" s="41"/>
      <c r="AD1506" s="41"/>
      <c r="AE1506" s="27"/>
    </row>
    <row r="1507" spans="17:31" x14ac:dyDescent="0.25">
      <c r="Q1507" s="41"/>
      <c r="R1507" s="41"/>
      <c r="AC1507" s="41"/>
      <c r="AD1507" s="41"/>
      <c r="AE1507" s="27"/>
    </row>
    <row r="1508" spans="17:31" x14ac:dyDescent="0.25">
      <c r="Q1508" s="41"/>
      <c r="R1508" s="41"/>
      <c r="AC1508" s="41"/>
      <c r="AD1508" s="41"/>
      <c r="AE1508" s="27"/>
    </row>
    <row r="1509" spans="17:31" x14ac:dyDescent="0.25">
      <c r="Q1509" s="41"/>
      <c r="R1509" s="41"/>
      <c r="AC1509" s="41"/>
      <c r="AD1509" s="41"/>
      <c r="AE1509" s="27"/>
    </row>
    <row r="1510" spans="17:31" x14ac:dyDescent="0.25">
      <c r="Q1510" s="41"/>
      <c r="R1510" s="41"/>
      <c r="AC1510" s="41"/>
      <c r="AD1510" s="41"/>
      <c r="AE1510" s="27"/>
    </row>
    <row r="1511" spans="17:31" x14ac:dyDescent="0.25">
      <c r="Q1511" s="41"/>
      <c r="R1511" s="41"/>
    </row>
    <row r="1512" spans="17:31" x14ac:dyDescent="0.25">
      <c r="Q1512" s="41"/>
      <c r="R1512" s="41"/>
    </row>
    <row r="1513" spans="17:31" x14ac:dyDescent="0.25">
      <c r="Q1513" s="41"/>
      <c r="R1513" s="41"/>
    </row>
    <row r="1514" spans="17:31" x14ac:dyDescent="0.25">
      <c r="Q1514" s="41"/>
      <c r="R1514" s="41"/>
    </row>
    <row r="1515" spans="17:31" x14ac:dyDescent="0.25">
      <c r="Q1515" s="41"/>
      <c r="R1515" s="41"/>
    </row>
    <row r="1516" spans="17:31" x14ac:dyDescent="0.25">
      <c r="Q1516" s="41"/>
      <c r="R1516" s="41"/>
    </row>
    <row r="1517" spans="17:31" x14ac:dyDescent="0.25">
      <c r="Q1517" s="41"/>
      <c r="R1517" s="41"/>
    </row>
    <row r="1518" spans="17:31" x14ac:dyDescent="0.25">
      <c r="Q1518" s="41"/>
      <c r="R1518" s="41"/>
    </row>
    <row r="1519" spans="17:31" x14ac:dyDescent="0.25">
      <c r="Q1519" s="41"/>
      <c r="R1519" s="41"/>
    </row>
    <row r="1520" spans="17:31" x14ac:dyDescent="0.25">
      <c r="Q1520" s="41"/>
      <c r="R1520" s="41"/>
    </row>
    <row r="1521" spans="17:18" x14ac:dyDescent="0.25">
      <c r="Q1521" s="41"/>
      <c r="R1521" s="41"/>
    </row>
    <row r="1522" spans="17:18" x14ac:dyDescent="0.25">
      <c r="Q1522" s="41"/>
      <c r="R1522" s="41"/>
    </row>
    <row r="1523" spans="17:18" x14ac:dyDescent="0.25">
      <c r="Q1523" s="41"/>
      <c r="R1523" s="41"/>
    </row>
    <row r="1524" spans="17:18" x14ac:dyDescent="0.25">
      <c r="Q1524" s="41"/>
      <c r="R1524" s="41"/>
    </row>
    <row r="1525" spans="17:18" x14ac:dyDescent="0.25">
      <c r="Q1525" s="41"/>
      <c r="R1525" s="41"/>
    </row>
    <row r="1526" spans="17:18" x14ac:dyDescent="0.25">
      <c r="Q1526" s="41"/>
      <c r="R1526" s="41"/>
    </row>
    <row r="1527" spans="17:18" x14ac:dyDescent="0.25">
      <c r="Q1527" s="41"/>
      <c r="R1527" s="41"/>
    </row>
    <row r="1528" spans="17:18" x14ac:dyDescent="0.25">
      <c r="Q1528" s="41"/>
      <c r="R1528" s="41"/>
    </row>
    <row r="1529" spans="17:18" x14ac:dyDescent="0.25">
      <c r="Q1529" s="41"/>
      <c r="R1529" s="41"/>
    </row>
    <row r="1530" spans="17:18" x14ac:dyDescent="0.25">
      <c r="Q1530" s="41"/>
      <c r="R1530" s="41"/>
    </row>
    <row r="1531" spans="17:18" x14ac:dyDescent="0.25">
      <c r="Q1531" s="41"/>
      <c r="R1531" s="41"/>
    </row>
    <row r="1532" spans="17:18" x14ac:dyDescent="0.25">
      <c r="Q1532" s="41"/>
      <c r="R1532" s="41"/>
    </row>
    <row r="1533" spans="17:18" x14ac:dyDescent="0.25">
      <c r="Q1533" s="41"/>
      <c r="R1533" s="41"/>
    </row>
    <row r="1534" spans="17:18" x14ac:dyDescent="0.25">
      <c r="Q1534" s="41"/>
      <c r="R1534" s="41"/>
    </row>
    <row r="1535" spans="17:18" x14ac:dyDescent="0.25">
      <c r="Q1535" s="41"/>
      <c r="R1535" s="41"/>
    </row>
    <row r="1536" spans="17:18" x14ac:dyDescent="0.25">
      <c r="Q1536" s="41"/>
      <c r="R1536" s="41"/>
    </row>
    <row r="1537" spans="17:18" x14ac:dyDescent="0.25">
      <c r="Q1537" s="41"/>
      <c r="R1537" s="41"/>
    </row>
    <row r="1538" spans="17:18" x14ac:dyDescent="0.25">
      <c r="Q1538" s="41"/>
      <c r="R1538" s="41"/>
    </row>
    <row r="1539" spans="17:18" x14ac:dyDescent="0.25">
      <c r="Q1539" s="41"/>
      <c r="R1539" s="41"/>
    </row>
    <row r="1540" spans="17:18" x14ac:dyDescent="0.25">
      <c r="Q1540" s="41"/>
      <c r="R1540" s="41"/>
    </row>
    <row r="1541" spans="17:18" x14ac:dyDescent="0.25">
      <c r="Q1541" s="41"/>
      <c r="R1541" s="41"/>
    </row>
    <row r="1542" spans="17:18" x14ac:dyDescent="0.25">
      <c r="Q1542" s="41"/>
      <c r="R1542" s="41"/>
    </row>
    <row r="1543" spans="17:18" x14ac:dyDescent="0.25">
      <c r="Q1543" s="41"/>
      <c r="R1543" s="41"/>
    </row>
    <row r="1544" spans="17:18" x14ac:dyDescent="0.25">
      <c r="Q1544" s="41"/>
      <c r="R1544" s="41"/>
    </row>
    <row r="1545" spans="17:18" x14ac:dyDescent="0.25">
      <c r="Q1545" s="41"/>
      <c r="R1545" s="41"/>
    </row>
    <row r="1546" spans="17:18" x14ac:dyDescent="0.25">
      <c r="Q1546" s="41"/>
      <c r="R1546" s="41"/>
    </row>
    <row r="1547" spans="17:18" x14ac:dyDescent="0.25">
      <c r="Q1547" s="41"/>
      <c r="R1547" s="41"/>
    </row>
    <row r="1548" spans="17:18" x14ac:dyDescent="0.25">
      <c r="Q1548" s="41"/>
      <c r="R1548" s="41"/>
    </row>
    <row r="1549" spans="17:18" x14ac:dyDescent="0.25">
      <c r="Q1549" s="41"/>
      <c r="R1549" s="41"/>
    </row>
    <row r="1550" spans="17:18" x14ac:dyDescent="0.25">
      <c r="Q1550" s="41"/>
      <c r="R1550" s="41"/>
    </row>
    <row r="1551" spans="17:18" x14ac:dyDescent="0.25">
      <c r="Q1551" s="41"/>
      <c r="R1551" s="41"/>
    </row>
    <row r="1552" spans="17:18" x14ac:dyDescent="0.25">
      <c r="Q1552" s="41"/>
      <c r="R1552" s="41"/>
    </row>
    <row r="1553" spans="17:18" x14ac:dyDescent="0.25">
      <c r="Q1553" s="41"/>
      <c r="R1553" s="41"/>
    </row>
    <row r="1554" spans="17:18" x14ac:dyDescent="0.25">
      <c r="Q1554" s="41"/>
      <c r="R1554" s="41"/>
    </row>
    <row r="1555" spans="17:18" x14ac:dyDescent="0.25">
      <c r="Q1555" s="41"/>
      <c r="R1555" s="41"/>
    </row>
    <row r="1556" spans="17:18" x14ac:dyDescent="0.25">
      <c r="Q1556" s="41"/>
      <c r="R1556" s="41"/>
    </row>
    <row r="1557" spans="17:18" x14ac:dyDescent="0.25">
      <c r="Q1557" s="41"/>
      <c r="R1557" s="41"/>
    </row>
    <row r="1558" spans="17:18" x14ac:dyDescent="0.25">
      <c r="Q1558" s="41"/>
      <c r="R1558" s="41"/>
    </row>
    <row r="1559" spans="17:18" x14ac:dyDescent="0.25">
      <c r="Q1559" s="41"/>
      <c r="R1559" s="41"/>
    </row>
    <row r="1560" spans="17:18" x14ac:dyDescent="0.25">
      <c r="Q1560" s="41"/>
      <c r="R1560" s="41"/>
    </row>
    <row r="1561" spans="17:18" x14ac:dyDescent="0.25">
      <c r="Q1561" s="41"/>
      <c r="R1561" s="41"/>
    </row>
    <row r="1562" spans="17:18" x14ac:dyDescent="0.25">
      <c r="Q1562" s="41"/>
      <c r="R1562" s="41"/>
    </row>
    <row r="1563" spans="17:18" x14ac:dyDescent="0.25">
      <c r="Q1563" s="41"/>
      <c r="R1563" s="41"/>
    </row>
    <row r="1564" spans="17:18" x14ac:dyDescent="0.25">
      <c r="Q1564" s="41"/>
      <c r="R1564" s="41"/>
    </row>
    <row r="1565" spans="17:18" x14ac:dyDescent="0.25">
      <c r="Q1565" s="41"/>
      <c r="R1565" s="41"/>
    </row>
    <row r="1566" spans="17:18" x14ac:dyDescent="0.25">
      <c r="Q1566" s="41"/>
      <c r="R1566" s="41"/>
    </row>
    <row r="1567" spans="17:18" x14ac:dyDescent="0.25">
      <c r="Q1567" s="41"/>
      <c r="R1567" s="41"/>
    </row>
    <row r="1568" spans="17:18" x14ac:dyDescent="0.25">
      <c r="Q1568" s="41"/>
      <c r="R1568" s="41"/>
    </row>
    <row r="1569" spans="17:18" x14ac:dyDescent="0.25">
      <c r="Q1569" s="41"/>
      <c r="R1569" s="41"/>
    </row>
    <row r="1570" spans="17:18" x14ac:dyDescent="0.25">
      <c r="Q1570" s="41"/>
      <c r="R1570" s="41"/>
    </row>
    <row r="1571" spans="17:18" x14ac:dyDescent="0.25">
      <c r="Q1571" s="41"/>
      <c r="R1571" s="41"/>
    </row>
    <row r="1572" spans="17:18" x14ac:dyDescent="0.25">
      <c r="Q1572" s="41"/>
      <c r="R1572" s="41"/>
    </row>
    <row r="1573" spans="17:18" x14ac:dyDescent="0.25">
      <c r="Q1573" s="41"/>
      <c r="R1573" s="41"/>
    </row>
    <row r="1574" spans="17:18" x14ac:dyDescent="0.25">
      <c r="Q1574" s="41"/>
      <c r="R1574" s="41"/>
    </row>
    <row r="1575" spans="17:18" x14ac:dyDescent="0.25">
      <c r="Q1575" s="41"/>
      <c r="R1575" s="41"/>
    </row>
    <row r="1576" spans="17:18" x14ac:dyDescent="0.25">
      <c r="Q1576" s="41"/>
      <c r="R1576" s="41"/>
    </row>
    <row r="1577" spans="17:18" x14ac:dyDescent="0.25">
      <c r="Q1577" s="41"/>
      <c r="R1577" s="41"/>
    </row>
    <row r="1578" spans="17:18" x14ac:dyDescent="0.25">
      <c r="Q1578" s="41"/>
      <c r="R1578" s="41"/>
    </row>
    <row r="1579" spans="17:18" x14ac:dyDescent="0.25">
      <c r="Q1579" s="41"/>
      <c r="R1579" s="41"/>
    </row>
    <row r="1580" spans="17:18" x14ac:dyDescent="0.25">
      <c r="Q1580" s="41"/>
      <c r="R1580" s="41"/>
    </row>
    <row r="1581" spans="17:18" x14ac:dyDescent="0.25">
      <c r="Q1581" s="41"/>
      <c r="R1581" s="41"/>
    </row>
    <row r="1582" spans="17:18" x14ac:dyDescent="0.25">
      <c r="Q1582" s="41"/>
      <c r="R1582" s="41"/>
    </row>
    <row r="1583" spans="17:18" x14ac:dyDescent="0.25">
      <c r="Q1583" s="41"/>
      <c r="R1583" s="41"/>
    </row>
    <row r="1584" spans="17:18" x14ac:dyDescent="0.25">
      <c r="Q1584" s="41"/>
      <c r="R1584" s="41"/>
    </row>
    <row r="1585" spans="17:18" x14ac:dyDescent="0.25">
      <c r="Q1585" s="41"/>
      <c r="R1585" s="41"/>
    </row>
    <row r="1586" spans="17:18" x14ac:dyDescent="0.25">
      <c r="Q1586" s="41"/>
      <c r="R1586" s="41"/>
    </row>
    <row r="1587" spans="17:18" x14ac:dyDescent="0.25">
      <c r="Q1587" s="41"/>
      <c r="R1587" s="41"/>
    </row>
    <row r="1588" spans="17:18" x14ac:dyDescent="0.25">
      <c r="Q1588" s="41"/>
      <c r="R1588" s="41"/>
    </row>
    <row r="1589" spans="17:18" x14ac:dyDescent="0.25">
      <c r="Q1589" s="41"/>
      <c r="R1589" s="41"/>
    </row>
    <row r="1590" spans="17:18" x14ac:dyDescent="0.25">
      <c r="Q1590" s="41"/>
      <c r="R1590" s="41"/>
    </row>
    <row r="1591" spans="17:18" x14ac:dyDescent="0.25">
      <c r="Q1591" s="41"/>
      <c r="R1591" s="41"/>
    </row>
    <row r="1592" spans="17:18" x14ac:dyDescent="0.25">
      <c r="Q1592" s="41"/>
      <c r="R1592" s="41"/>
    </row>
    <row r="1593" spans="17:18" x14ac:dyDescent="0.25">
      <c r="Q1593" s="41"/>
      <c r="R1593" s="41"/>
    </row>
    <row r="1594" spans="17:18" x14ac:dyDescent="0.25">
      <c r="Q1594" s="41"/>
      <c r="R1594" s="41"/>
    </row>
    <row r="1595" spans="17:18" x14ac:dyDescent="0.25">
      <c r="Q1595" s="41"/>
      <c r="R1595" s="41"/>
    </row>
    <row r="1596" spans="17:18" x14ac:dyDescent="0.25">
      <c r="Q1596" s="41"/>
      <c r="R1596" s="41"/>
    </row>
    <row r="1597" spans="17:18" x14ac:dyDescent="0.25">
      <c r="Q1597" s="41"/>
      <c r="R1597" s="41"/>
    </row>
    <row r="1598" spans="17:18" x14ac:dyDescent="0.25">
      <c r="Q1598" s="41"/>
      <c r="R1598" s="41"/>
    </row>
    <row r="1599" spans="17:18" x14ac:dyDescent="0.25">
      <c r="Q1599" s="41"/>
      <c r="R1599" s="41"/>
    </row>
    <row r="1600" spans="17:18" x14ac:dyDescent="0.25">
      <c r="Q1600" s="41"/>
      <c r="R1600" s="41"/>
    </row>
    <row r="1601" spans="17:18" x14ac:dyDescent="0.25">
      <c r="Q1601" s="41"/>
      <c r="R1601" s="41"/>
    </row>
    <row r="1602" spans="17:18" x14ac:dyDescent="0.25">
      <c r="Q1602" s="41"/>
      <c r="R1602" s="41"/>
    </row>
    <row r="1603" spans="17:18" x14ac:dyDescent="0.25">
      <c r="Q1603" s="41"/>
      <c r="R1603" s="41"/>
    </row>
    <row r="1604" spans="17:18" x14ac:dyDescent="0.25">
      <c r="Q1604" s="41"/>
      <c r="R1604" s="41"/>
    </row>
    <row r="1605" spans="17:18" x14ac:dyDescent="0.25">
      <c r="Q1605" s="41"/>
      <c r="R1605" s="41"/>
    </row>
    <row r="1606" spans="17:18" x14ac:dyDescent="0.25">
      <c r="Q1606" s="41"/>
      <c r="R1606" s="41"/>
    </row>
    <row r="1607" spans="17:18" x14ac:dyDescent="0.25">
      <c r="Q1607" s="41"/>
      <c r="R1607" s="41"/>
    </row>
    <row r="1608" spans="17:18" x14ac:dyDescent="0.25">
      <c r="Q1608" s="41"/>
      <c r="R1608" s="41"/>
    </row>
    <row r="1609" spans="17:18" x14ac:dyDescent="0.25">
      <c r="Q1609" s="41"/>
      <c r="R1609" s="41"/>
    </row>
    <row r="1610" spans="17:18" x14ac:dyDescent="0.25">
      <c r="Q1610" s="41"/>
      <c r="R1610" s="41"/>
    </row>
    <row r="1611" spans="17:18" x14ac:dyDescent="0.25">
      <c r="Q1611" s="41"/>
      <c r="R1611" s="41"/>
    </row>
    <row r="1612" spans="17:18" x14ac:dyDescent="0.25">
      <c r="Q1612" s="41"/>
      <c r="R1612" s="41"/>
    </row>
    <row r="1613" spans="17:18" x14ac:dyDescent="0.25">
      <c r="Q1613" s="41"/>
      <c r="R1613" s="41"/>
    </row>
    <row r="1614" spans="17:18" x14ac:dyDescent="0.25">
      <c r="Q1614" s="41"/>
      <c r="R1614" s="41"/>
    </row>
    <row r="1615" spans="17:18" x14ac:dyDescent="0.25">
      <c r="Q1615" s="41"/>
      <c r="R1615" s="41"/>
    </row>
    <row r="1616" spans="17:18" x14ac:dyDescent="0.25">
      <c r="Q1616" s="41"/>
      <c r="R1616" s="41"/>
    </row>
    <row r="1617" spans="17:18" x14ac:dyDescent="0.25">
      <c r="Q1617" s="41"/>
      <c r="R1617" s="41"/>
    </row>
    <row r="1618" spans="17:18" x14ac:dyDescent="0.25">
      <c r="Q1618" s="41"/>
      <c r="R1618" s="41"/>
    </row>
    <row r="1619" spans="17:18" x14ac:dyDescent="0.25">
      <c r="Q1619" s="41"/>
      <c r="R1619" s="41"/>
    </row>
    <row r="1620" spans="17:18" x14ac:dyDescent="0.25">
      <c r="Q1620" s="41"/>
      <c r="R1620" s="41"/>
    </row>
    <row r="1621" spans="17:18" x14ac:dyDescent="0.25">
      <c r="Q1621" s="41"/>
      <c r="R1621" s="41"/>
    </row>
    <row r="1622" spans="17:18" x14ac:dyDescent="0.25">
      <c r="Q1622" s="41"/>
      <c r="R1622" s="41"/>
    </row>
    <row r="1623" spans="17:18" x14ac:dyDescent="0.25">
      <c r="Q1623" s="41"/>
      <c r="R1623" s="41"/>
    </row>
    <row r="1624" spans="17:18" x14ac:dyDescent="0.25">
      <c r="Q1624" s="41"/>
      <c r="R1624" s="41"/>
    </row>
    <row r="1625" spans="17:18" x14ac:dyDescent="0.25">
      <c r="Q1625" s="41"/>
      <c r="R1625" s="41"/>
    </row>
    <row r="1626" spans="17:18" x14ac:dyDescent="0.25">
      <c r="Q1626" s="41"/>
      <c r="R1626" s="41"/>
    </row>
    <row r="1627" spans="17:18" x14ac:dyDescent="0.25">
      <c r="Q1627" s="41"/>
      <c r="R1627" s="41"/>
    </row>
    <row r="1628" spans="17:18" x14ac:dyDescent="0.25">
      <c r="Q1628" s="41"/>
      <c r="R1628" s="41"/>
    </row>
    <row r="1629" spans="17:18" x14ac:dyDescent="0.25">
      <c r="Q1629" s="41"/>
      <c r="R1629" s="41"/>
    </row>
    <row r="1630" spans="17:18" x14ac:dyDescent="0.25">
      <c r="Q1630" s="41"/>
      <c r="R1630" s="41"/>
    </row>
    <row r="1631" spans="17:18" x14ac:dyDescent="0.25">
      <c r="Q1631" s="41"/>
      <c r="R1631" s="41"/>
    </row>
    <row r="1632" spans="17:18" x14ac:dyDescent="0.25">
      <c r="Q1632" s="41"/>
      <c r="R1632" s="41"/>
    </row>
    <row r="1633" spans="17:18" x14ac:dyDescent="0.25">
      <c r="Q1633" s="41"/>
      <c r="R1633" s="41"/>
    </row>
    <row r="1634" spans="17:18" x14ac:dyDescent="0.25">
      <c r="Q1634" s="41"/>
      <c r="R1634" s="41"/>
    </row>
    <row r="1635" spans="17:18" x14ac:dyDescent="0.25">
      <c r="Q1635" s="41"/>
      <c r="R1635" s="41"/>
    </row>
    <row r="1636" spans="17:18" x14ac:dyDescent="0.25">
      <c r="Q1636" s="41"/>
      <c r="R1636" s="41"/>
    </row>
    <row r="1637" spans="17:18" x14ac:dyDescent="0.25">
      <c r="Q1637" s="41"/>
      <c r="R1637" s="41"/>
    </row>
    <row r="1638" spans="17:18" x14ac:dyDescent="0.25">
      <c r="Q1638" s="41"/>
      <c r="R1638" s="41"/>
    </row>
    <row r="1639" spans="17:18" x14ac:dyDescent="0.25">
      <c r="Q1639" s="41"/>
      <c r="R1639" s="41"/>
    </row>
    <row r="1640" spans="17:18" x14ac:dyDescent="0.25">
      <c r="Q1640" s="41"/>
      <c r="R1640" s="41"/>
    </row>
    <row r="1641" spans="17:18" x14ac:dyDescent="0.25">
      <c r="Q1641" s="41"/>
      <c r="R1641" s="41"/>
    </row>
    <row r="1642" spans="17:18" x14ac:dyDescent="0.25">
      <c r="Q1642" s="41"/>
      <c r="R1642" s="41"/>
    </row>
    <row r="1643" spans="17:18" x14ac:dyDescent="0.25">
      <c r="Q1643" s="41"/>
      <c r="R1643" s="41"/>
    </row>
    <row r="1644" spans="17:18" x14ac:dyDescent="0.25">
      <c r="Q1644" s="41"/>
      <c r="R1644" s="41"/>
    </row>
    <row r="1645" spans="17:18" x14ac:dyDescent="0.25">
      <c r="Q1645" s="41"/>
      <c r="R1645" s="41"/>
    </row>
    <row r="1646" spans="17:18" x14ac:dyDescent="0.25">
      <c r="Q1646" s="41"/>
      <c r="R1646" s="41"/>
    </row>
    <row r="1647" spans="17:18" x14ac:dyDescent="0.25">
      <c r="Q1647" s="41"/>
      <c r="R1647" s="41"/>
    </row>
    <row r="1648" spans="17:18" x14ac:dyDescent="0.25">
      <c r="Q1648" s="41"/>
      <c r="R1648" s="41"/>
    </row>
    <row r="1649" spans="17:18" x14ac:dyDescent="0.25">
      <c r="Q1649" s="41"/>
      <c r="R1649" s="41"/>
    </row>
    <row r="1650" spans="17:18" x14ac:dyDescent="0.25">
      <c r="Q1650" s="41"/>
      <c r="R1650" s="41"/>
    </row>
    <row r="1651" spans="17:18" x14ac:dyDescent="0.25">
      <c r="Q1651" s="41"/>
      <c r="R1651" s="41"/>
    </row>
    <row r="1652" spans="17:18" x14ac:dyDescent="0.25">
      <c r="Q1652" s="41"/>
      <c r="R1652" s="41"/>
    </row>
    <row r="1653" spans="17:18" x14ac:dyDescent="0.25">
      <c r="Q1653" s="41"/>
      <c r="R1653" s="41"/>
    </row>
    <row r="1654" spans="17:18" x14ac:dyDescent="0.25">
      <c r="Q1654" s="41"/>
      <c r="R1654" s="41"/>
    </row>
    <row r="1655" spans="17:18" x14ac:dyDescent="0.25">
      <c r="Q1655" s="41"/>
      <c r="R1655" s="41"/>
    </row>
    <row r="1656" spans="17:18" x14ac:dyDescent="0.25">
      <c r="Q1656" s="41"/>
      <c r="R1656" s="41"/>
    </row>
    <row r="1657" spans="17:18" x14ac:dyDescent="0.25">
      <c r="Q1657" s="41"/>
      <c r="R1657" s="41"/>
    </row>
    <row r="1658" spans="17:18" x14ac:dyDescent="0.25">
      <c r="Q1658" s="41"/>
      <c r="R1658" s="41"/>
    </row>
    <row r="1659" spans="17:18" x14ac:dyDescent="0.25">
      <c r="Q1659" s="41"/>
      <c r="R1659" s="41"/>
    </row>
    <row r="1660" spans="17:18" x14ac:dyDescent="0.25">
      <c r="Q1660" s="41"/>
      <c r="R1660" s="41"/>
    </row>
    <row r="1661" spans="17:18" x14ac:dyDescent="0.25">
      <c r="Q1661" s="41"/>
      <c r="R1661" s="41"/>
    </row>
    <row r="1662" spans="17:18" x14ac:dyDescent="0.25">
      <c r="Q1662" s="41"/>
      <c r="R1662" s="41"/>
    </row>
    <row r="1663" spans="17:18" x14ac:dyDescent="0.25">
      <c r="Q1663" s="41"/>
      <c r="R1663" s="41"/>
    </row>
    <row r="1664" spans="17:18" x14ac:dyDescent="0.25">
      <c r="Q1664" s="41"/>
      <c r="R1664" s="41"/>
    </row>
    <row r="1665" spans="17:18" x14ac:dyDescent="0.25">
      <c r="Q1665" s="41"/>
      <c r="R1665" s="41"/>
    </row>
    <row r="1666" spans="17:18" x14ac:dyDescent="0.25">
      <c r="Q1666" s="41"/>
      <c r="R1666" s="41"/>
    </row>
    <row r="1667" spans="17:18" x14ac:dyDescent="0.25">
      <c r="Q1667" s="41"/>
      <c r="R1667" s="41"/>
    </row>
    <row r="1668" spans="17:18" x14ac:dyDescent="0.25">
      <c r="Q1668" s="41"/>
      <c r="R1668" s="41"/>
    </row>
    <row r="1669" spans="17:18" x14ac:dyDescent="0.25">
      <c r="Q1669" s="41"/>
      <c r="R1669" s="41"/>
    </row>
    <row r="1670" spans="17:18" x14ac:dyDescent="0.25">
      <c r="Q1670" s="41"/>
      <c r="R1670" s="41"/>
    </row>
    <row r="1671" spans="17:18" x14ac:dyDescent="0.25">
      <c r="Q1671" s="41"/>
      <c r="R1671" s="41"/>
    </row>
    <row r="1672" spans="17:18" x14ac:dyDescent="0.25">
      <c r="Q1672" s="41"/>
      <c r="R1672" s="41"/>
    </row>
    <row r="1673" spans="17:18" x14ac:dyDescent="0.25">
      <c r="Q1673" s="41"/>
      <c r="R1673" s="41"/>
    </row>
    <row r="1674" spans="17:18" x14ac:dyDescent="0.25">
      <c r="Q1674" s="41"/>
      <c r="R1674" s="41"/>
    </row>
    <row r="1675" spans="17:18" x14ac:dyDescent="0.25">
      <c r="Q1675" s="41"/>
      <c r="R1675" s="41"/>
    </row>
    <row r="1676" spans="17:18" x14ac:dyDescent="0.25">
      <c r="Q1676" s="41"/>
      <c r="R1676" s="41"/>
    </row>
    <row r="1677" spans="17:18" x14ac:dyDescent="0.25">
      <c r="Q1677" s="41"/>
      <c r="R1677" s="41"/>
    </row>
    <row r="1678" spans="17:18" x14ac:dyDescent="0.25">
      <c r="Q1678" s="41"/>
      <c r="R1678" s="41"/>
    </row>
    <row r="1679" spans="17:18" x14ac:dyDescent="0.25">
      <c r="Q1679" s="41"/>
      <c r="R1679" s="41"/>
    </row>
    <row r="1680" spans="17:18" x14ac:dyDescent="0.25">
      <c r="Q1680" s="41"/>
      <c r="R1680" s="41"/>
    </row>
    <row r="1681" spans="17:18" x14ac:dyDescent="0.25">
      <c r="Q1681" s="41"/>
      <c r="R1681" s="41"/>
    </row>
    <row r="1682" spans="17:18" x14ac:dyDescent="0.25">
      <c r="Q1682" s="41"/>
      <c r="R1682" s="41"/>
    </row>
    <row r="1683" spans="17:18" x14ac:dyDescent="0.25">
      <c r="Q1683" s="41"/>
      <c r="R1683" s="41"/>
    </row>
    <row r="1684" spans="17:18" x14ac:dyDescent="0.25">
      <c r="Q1684" s="41"/>
      <c r="R1684" s="41"/>
    </row>
    <row r="1685" spans="17:18" x14ac:dyDescent="0.25">
      <c r="Q1685" s="41"/>
      <c r="R1685" s="41"/>
    </row>
    <row r="1686" spans="17:18" x14ac:dyDescent="0.25">
      <c r="Q1686" s="41"/>
      <c r="R1686" s="41"/>
    </row>
    <row r="1687" spans="17:18" x14ac:dyDescent="0.25">
      <c r="Q1687" s="41"/>
      <c r="R1687" s="41"/>
    </row>
    <row r="1688" spans="17:18" x14ac:dyDescent="0.25">
      <c r="Q1688" s="41"/>
      <c r="R1688" s="41"/>
    </row>
    <row r="1689" spans="17:18" x14ac:dyDescent="0.25">
      <c r="Q1689" s="41"/>
      <c r="R1689" s="41"/>
    </row>
    <row r="1690" spans="17:18" x14ac:dyDescent="0.25">
      <c r="Q1690" s="41"/>
      <c r="R1690" s="41"/>
    </row>
    <row r="1691" spans="17:18" x14ac:dyDescent="0.25">
      <c r="Q1691" s="41"/>
      <c r="R1691" s="41"/>
    </row>
    <row r="1692" spans="17:18" x14ac:dyDescent="0.25">
      <c r="Q1692" s="41"/>
      <c r="R1692" s="41"/>
    </row>
    <row r="1693" spans="17:18" x14ac:dyDescent="0.25">
      <c r="Q1693" s="41"/>
      <c r="R1693" s="41"/>
    </row>
    <row r="1694" spans="17:18" x14ac:dyDescent="0.25">
      <c r="Q1694" s="41"/>
      <c r="R1694" s="41"/>
    </row>
    <row r="1695" spans="17:18" x14ac:dyDescent="0.25">
      <c r="Q1695" s="41"/>
      <c r="R1695" s="41"/>
    </row>
    <row r="1696" spans="17:18" x14ac:dyDescent="0.25">
      <c r="Q1696" s="41"/>
      <c r="R1696" s="41"/>
    </row>
    <row r="1697" spans="17:18" x14ac:dyDescent="0.25">
      <c r="Q1697" s="41"/>
      <c r="R1697" s="41"/>
    </row>
    <row r="1698" spans="17:18" x14ac:dyDescent="0.25">
      <c r="Q1698" s="41"/>
      <c r="R1698" s="41"/>
    </row>
    <row r="1699" spans="17:18" x14ac:dyDescent="0.25">
      <c r="Q1699" s="41"/>
      <c r="R1699" s="41"/>
    </row>
    <row r="1700" spans="17:18" x14ac:dyDescent="0.25">
      <c r="Q1700" s="41"/>
      <c r="R1700" s="41"/>
    </row>
    <row r="1701" spans="17:18" x14ac:dyDescent="0.25">
      <c r="Q1701" s="41"/>
      <c r="R1701" s="41"/>
    </row>
    <row r="1702" spans="17:18" x14ac:dyDescent="0.25">
      <c r="Q1702" s="41"/>
      <c r="R1702" s="41"/>
    </row>
    <row r="1703" spans="17:18" x14ac:dyDescent="0.25">
      <c r="Q1703" s="41"/>
      <c r="R1703" s="41"/>
    </row>
    <row r="1704" spans="17:18" x14ac:dyDescent="0.25">
      <c r="Q1704" s="41"/>
      <c r="R1704" s="41"/>
    </row>
    <row r="1705" spans="17:18" x14ac:dyDescent="0.25">
      <c r="Q1705" s="41"/>
      <c r="R1705" s="41"/>
    </row>
    <row r="1706" spans="17:18" x14ac:dyDescent="0.25">
      <c r="Q1706" s="41"/>
      <c r="R1706" s="41"/>
    </row>
    <row r="1707" spans="17:18" x14ac:dyDescent="0.25">
      <c r="Q1707" s="41"/>
      <c r="R1707" s="41"/>
    </row>
    <row r="1708" spans="17:18" x14ac:dyDescent="0.25">
      <c r="Q1708" s="41"/>
      <c r="R1708" s="41"/>
    </row>
    <row r="1709" spans="17:18" x14ac:dyDescent="0.25">
      <c r="Q1709" s="41"/>
      <c r="R1709" s="41"/>
    </row>
    <row r="1710" spans="17:18" x14ac:dyDescent="0.25">
      <c r="Q1710" s="41"/>
      <c r="R1710" s="41"/>
    </row>
    <row r="1711" spans="17:18" x14ac:dyDescent="0.25">
      <c r="Q1711" s="41"/>
      <c r="R1711" s="41"/>
    </row>
    <row r="1712" spans="17:18" x14ac:dyDescent="0.25">
      <c r="Q1712" s="41"/>
      <c r="R1712" s="41"/>
    </row>
    <row r="1713" spans="17:18" x14ac:dyDescent="0.25">
      <c r="Q1713" s="41"/>
      <c r="R1713" s="41"/>
    </row>
    <row r="1714" spans="17:18" x14ac:dyDescent="0.25">
      <c r="Q1714" s="41"/>
      <c r="R1714" s="41"/>
    </row>
    <row r="1715" spans="17:18" x14ac:dyDescent="0.25">
      <c r="Q1715" s="41"/>
      <c r="R1715" s="41"/>
    </row>
    <row r="1716" spans="17:18" x14ac:dyDescent="0.25">
      <c r="Q1716" s="41"/>
      <c r="R1716" s="41"/>
    </row>
    <row r="1717" spans="17:18" x14ac:dyDescent="0.25">
      <c r="Q1717" s="41"/>
      <c r="R1717" s="41"/>
    </row>
    <row r="1718" spans="17:18" x14ac:dyDescent="0.25">
      <c r="Q1718" s="41"/>
      <c r="R1718" s="41"/>
    </row>
    <row r="1719" spans="17:18" x14ac:dyDescent="0.25">
      <c r="Q1719" s="41"/>
      <c r="R1719" s="41"/>
    </row>
    <row r="1720" spans="17:18" x14ac:dyDescent="0.25">
      <c r="Q1720" s="41"/>
      <c r="R1720" s="41"/>
    </row>
    <row r="1721" spans="17:18" x14ac:dyDescent="0.25">
      <c r="Q1721" s="41"/>
      <c r="R1721" s="41"/>
    </row>
    <row r="1722" spans="17:18" x14ac:dyDescent="0.25">
      <c r="Q1722" s="41"/>
      <c r="R1722" s="41"/>
    </row>
    <row r="1723" spans="17:18" x14ac:dyDescent="0.25">
      <c r="Q1723" s="41"/>
      <c r="R1723" s="41"/>
    </row>
    <row r="1724" spans="17:18" x14ac:dyDescent="0.25">
      <c r="Q1724" s="41"/>
      <c r="R1724" s="41"/>
    </row>
    <row r="1725" spans="17:18" x14ac:dyDescent="0.25">
      <c r="Q1725" s="41"/>
      <c r="R1725" s="41"/>
    </row>
    <row r="1726" spans="17:18" x14ac:dyDescent="0.25">
      <c r="Q1726" s="41"/>
      <c r="R1726" s="41"/>
    </row>
    <row r="1727" spans="17:18" x14ac:dyDescent="0.25">
      <c r="Q1727" s="41"/>
      <c r="R1727" s="41"/>
    </row>
    <row r="1728" spans="17:18" x14ac:dyDescent="0.25">
      <c r="Q1728" s="41"/>
      <c r="R1728" s="41"/>
    </row>
    <row r="1729" spans="17:18" x14ac:dyDescent="0.25">
      <c r="Q1729" s="41"/>
      <c r="R1729" s="41"/>
    </row>
    <row r="1730" spans="17:18" x14ac:dyDescent="0.25">
      <c r="Q1730" s="41"/>
      <c r="R1730" s="41"/>
    </row>
    <row r="1731" spans="17:18" x14ac:dyDescent="0.25">
      <c r="Q1731" s="41"/>
      <c r="R1731" s="41"/>
    </row>
    <row r="1732" spans="17:18" x14ac:dyDescent="0.25">
      <c r="Q1732" s="41"/>
      <c r="R1732" s="41"/>
    </row>
    <row r="1733" spans="17:18" x14ac:dyDescent="0.25">
      <c r="Q1733" s="41"/>
      <c r="R1733" s="41"/>
    </row>
    <row r="1734" spans="17:18" x14ac:dyDescent="0.25">
      <c r="Q1734" s="41"/>
      <c r="R1734" s="41"/>
    </row>
    <row r="1735" spans="17:18" x14ac:dyDescent="0.25">
      <c r="Q1735" s="41"/>
      <c r="R1735" s="41"/>
    </row>
    <row r="1736" spans="17:18" x14ac:dyDescent="0.25">
      <c r="Q1736" s="41"/>
      <c r="R1736" s="41"/>
    </row>
    <row r="1737" spans="17:18" x14ac:dyDescent="0.25">
      <c r="Q1737" s="41"/>
      <c r="R1737" s="41"/>
    </row>
    <row r="1738" spans="17:18" x14ac:dyDescent="0.25">
      <c r="Q1738" s="41"/>
      <c r="R1738" s="41"/>
    </row>
    <row r="1739" spans="17:18" x14ac:dyDescent="0.25">
      <c r="Q1739" s="41"/>
      <c r="R1739" s="41"/>
    </row>
    <row r="1740" spans="17:18" x14ac:dyDescent="0.25">
      <c r="Q1740" s="41"/>
      <c r="R1740" s="41"/>
    </row>
    <row r="1741" spans="17:18" x14ac:dyDescent="0.25">
      <c r="Q1741" s="41"/>
      <c r="R1741" s="41"/>
    </row>
    <row r="1742" spans="17:18" x14ac:dyDescent="0.25">
      <c r="Q1742" s="41"/>
      <c r="R1742" s="41"/>
    </row>
    <row r="1743" spans="17:18" x14ac:dyDescent="0.25">
      <c r="Q1743" s="41"/>
      <c r="R1743" s="41"/>
    </row>
    <row r="1744" spans="17:18" x14ac:dyDescent="0.25">
      <c r="Q1744" s="41"/>
      <c r="R1744" s="41"/>
    </row>
    <row r="1745" spans="17:18" x14ac:dyDescent="0.25">
      <c r="Q1745" s="41"/>
      <c r="R1745" s="41"/>
    </row>
    <row r="1746" spans="17:18" x14ac:dyDescent="0.25">
      <c r="Q1746" s="41"/>
      <c r="R1746" s="41"/>
    </row>
    <row r="1747" spans="17:18" x14ac:dyDescent="0.25">
      <c r="Q1747" s="41"/>
      <c r="R1747" s="41"/>
    </row>
    <row r="1748" spans="17:18" x14ac:dyDescent="0.25">
      <c r="Q1748" s="41"/>
      <c r="R1748" s="41"/>
    </row>
    <row r="1749" spans="17:18" x14ac:dyDescent="0.25">
      <c r="Q1749" s="41"/>
      <c r="R1749" s="41"/>
    </row>
    <row r="1750" spans="17:18" x14ac:dyDescent="0.25">
      <c r="Q1750" s="41"/>
      <c r="R1750" s="41"/>
    </row>
    <row r="1751" spans="17:18" x14ac:dyDescent="0.25">
      <c r="Q1751" s="41"/>
      <c r="R1751" s="41"/>
    </row>
    <row r="1752" spans="17:18" x14ac:dyDescent="0.25">
      <c r="Q1752" s="41"/>
      <c r="R1752" s="41"/>
    </row>
    <row r="1753" spans="17:18" x14ac:dyDescent="0.25">
      <c r="Q1753" s="41"/>
      <c r="R1753" s="41"/>
    </row>
    <row r="1754" spans="17:18" x14ac:dyDescent="0.25">
      <c r="Q1754" s="41"/>
      <c r="R1754" s="41"/>
    </row>
    <row r="1755" spans="17:18" x14ac:dyDescent="0.25">
      <c r="Q1755" s="41"/>
      <c r="R1755" s="41"/>
    </row>
    <row r="1756" spans="17:18" x14ac:dyDescent="0.25">
      <c r="Q1756" s="41"/>
      <c r="R1756" s="41"/>
    </row>
    <row r="1757" spans="17:18" x14ac:dyDescent="0.25">
      <c r="Q1757" s="41"/>
      <c r="R1757" s="41"/>
    </row>
    <row r="1758" spans="17:18" x14ac:dyDescent="0.25">
      <c r="Q1758" s="41"/>
      <c r="R1758" s="41"/>
    </row>
    <row r="1759" spans="17:18" x14ac:dyDescent="0.25">
      <c r="Q1759" s="41"/>
      <c r="R1759" s="41"/>
    </row>
    <row r="1760" spans="17:18" x14ac:dyDescent="0.25">
      <c r="Q1760" s="41"/>
      <c r="R1760" s="41"/>
    </row>
    <row r="1761" spans="17:18" x14ac:dyDescent="0.25">
      <c r="Q1761" s="41"/>
      <c r="R1761" s="41"/>
    </row>
    <row r="1762" spans="17:18" x14ac:dyDescent="0.25">
      <c r="Q1762" s="41"/>
      <c r="R1762" s="41"/>
    </row>
    <row r="1763" spans="17:18" x14ac:dyDescent="0.25">
      <c r="Q1763" s="41"/>
      <c r="R1763" s="41"/>
    </row>
    <row r="1764" spans="17:18" x14ac:dyDescent="0.25">
      <c r="Q1764" s="41"/>
      <c r="R1764" s="41"/>
    </row>
    <row r="1765" spans="17:18" x14ac:dyDescent="0.25">
      <c r="Q1765" s="41"/>
      <c r="R1765" s="41"/>
    </row>
    <row r="1766" spans="17:18" x14ac:dyDescent="0.25">
      <c r="Q1766" s="41"/>
      <c r="R1766" s="41"/>
    </row>
    <row r="1767" spans="17:18" x14ac:dyDescent="0.25">
      <c r="Q1767" s="41"/>
      <c r="R1767" s="41"/>
    </row>
    <row r="1768" spans="17:18" x14ac:dyDescent="0.25">
      <c r="Q1768" s="41"/>
      <c r="R1768" s="41"/>
    </row>
    <row r="1769" spans="17:18" x14ac:dyDescent="0.25">
      <c r="Q1769" s="41"/>
      <c r="R1769" s="41"/>
    </row>
    <row r="1770" spans="17:18" x14ac:dyDescent="0.25">
      <c r="Q1770" s="41"/>
      <c r="R1770" s="41"/>
    </row>
    <row r="1771" spans="17:18" x14ac:dyDescent="0.25">
      <c r="Q1771" s="41"/>
      <c r="R1771" s="41"/>
    </row>
    <row r="1772" spans="17:18" x14ac:dyDescent="0.25">
      <c r="Q1772" s="41"/>
      <c r="R1772" s="41"/>
    </row>
    <row r="1773" spans="17:18" x14ac:dyDescent="0.25">
      <c r="Q1773" s="41"/>
      <c r="R1773" s="41"/>
    </row>
    <row r="1774" spans="17:18" x14ac:dyDescent="0.25">
      <c r="Q1774" s="41"/>
      <c r="R1774" s="41"/>
    </row>
    <row r="1775" spans="17:18" x14ac:dyDescent="0.25">
      <c r="Q1775" s="41"/>
      <c r="R1775" s="41"/>
    </row>
    <row r="1776" spans="17:18" x14ac:dyDescent="0.25">
      <c r="Q1776" s="41"/>
      <c r="R1776" s="41"/>
    </row>
    <row r="1777" spans="17:18" x14ac:dyDescent="0.25">
      <c r="Q1777" s="41"/>
      <c r="R1777" s="41"/>
    </row>
    <row r="1778" spans="17:18" x14ac:dyDescent="0.25">
      <c r="Q1778" s="41"/>
      <c r="R1778" s="41"/>
    </row>
    <row r="1779" spans="17:18" x14ac:dyDescent="0.25">
      <c r="Q1779" s="41"/>
      <c r="R1779" s="41"/>
    </row>
    <row r="1780" spans="17:18" x14ac:dyDescent="0.25">
      <c r="Q1780" s="41"/>
      <c r="R1780" s="41"/>
    </row>
    <row r="1781" spans="17:18" x14ac:dyDescent="0.25">
      <c r="Q1781" s="41"/>
      <c r="R1781" s="41"/>
    </row>
    <row r="1782" spans="17:18" x14ac:dyDescent="0.25">
      <c r="Q1782" s="41"/>
      <c r="R1782" s="41"/>
    </row>
    <row r="1783" spans="17:18" x14ac:dyDescent="0.25">
      <c r="Q1783" s="41"/>
      <c r="R1783" s="41"/>
    </row>
    <row r="1784" spans="17:18" x14ac:dyDescent="0.25">
      <c r="Q1784" s="41"/>
      <c r="R1784" s="41"/>
    </row>
    <row r="1785" spans="17:18" x14ac:dyDescent="0.25">
      <c r="Q1785" s="41"/>
      <c r="R1785" s="41"/>
    </row>
    <row r="1786" spans="17:18" x14ac:dyDescent="0.25">
      <c r="Q1786" s="41"/>
      <c r="R1786" s="41"/>
    </row>
    <row r="1787" spans="17:18" x14ac:dyDescent="0.25">
      <c r="Q1787" s="41"/>
      <c r="R1787" s="41"/>
    </row>
    <row r="1788" spans="17:18" x14ac:dyDescent="0.25">
      <c r="Q1788" s="41"/>
      <c r="R1788" s="41"/>
    </row>
    <row r="1789" spans="17:18" x14ac:dyDescent="0.25">
      <c r="Q1789" s="41"/>
      <c r="R1789" s="41"/>
    </row>
    <row r="1790" spans="17:18" x14ac:dyDescent="0.25">
      <c r="Q1790" s="41"/>
      <c r="R1790" s="41"/>
    </row>
    <row r="1791" spans="17:18" x14ac:dyDescent="0.25">
      <c r="Q1791" s="41"/>
      <c r="R1791" s="41"/>
    </row>
    <row r="1792" spans="17:18" x14ac:dyDescent="0.25">
      <c r="Q1792" s="41"/>
      <c r="R1792" s="41"/>
    </row>
    <row r="1793" spans="17:18" x14ac:dyDescent="0.25">
      <c r="Q1793" s="41"/>
      <c r="R1793" s="41"/>
    </row>
    <row r="1794" spans="17:18" x14ac:dyDescent="0.25">
      <c r="Q1794" s="41"/>
      <c r="R1794" s="41"/>
    </row>
    <row r="1795" spans="17:18" x14ac:dyDescent="0.25">
      <c r="Q1795" s="41"/>
      <c r="R1795" s="41"/>
    </row>
    <row r="1796" spans="17:18" x14ac:dyDescent="0.25">
      <c r="Q1796" s="41"/>
      <c r="R1796" s="41"/>
    </row>
    <row r="1797" spans="17:18" x14ac:dyDescent="0.25">
      <c r="Q1797" s="41"/>
      <c r="R1797" s="41"/>
    </row>
    <row r="1798" spans="17:18" x14ac:dyDescent="0.25">
      <c r="Q1798" s="41"/>
      <c r="R1798" s="41"/>
    </row>
    <row r="1799" spans="17:18" x14ac:dyDescent="0.25">
      <c r="Q1799" s="41"/>
      <c r="R1799" s="41"/>
    </row>
    <row r="1800" spans="17:18" x14ac:dyDescent="0.25">
      <c r="Q1800" s="41"/>
      <c r="R1800" s="41"/>
    </row>
    <row r="1801" spans="17:18" x14ac:dyDescent="0.25">
      <c r="Q1801" s="41"/>
      <c r="R1801" s="41"/>
    </row>
    <row r="1802" spans="17:18" x14ac:dyDescent="0.25">
      <c r="Q1802" s="41"/>
      <c r="R1802" s="41"/>
    </row>
    <row r="1803" spans="17:18" x14ac:dyDescent="0.25">
      <c r="Q1803" s="41"/>
      <c r="R1803" s="41"/>
    </row>
    <row r="1804" spans="17:18" x14ac:dyDescent="0.25">
      <c r="Q1804" s="41"/>
      <c r="R1804" s="41"/>
    </row>
    <row r="1805" spans="17:18" x14ac:dyDescent="0.25">
      <c r="Q1805" s="41"/>
      <c r="R1805" s="41"/>
    </row>
    <row r="1806" spans="17:18" x14ac:dyDescent="0.25">
      <c r="Q1806" s="41"/>
      <c r="R1806" s="41"/>
    </row>
    <row r="1807" spans="17:18" x14ac:dyDescent="0.25">
      <c r="Q1807" s="41"/>
      <c r="R1807" s="41"/>
    </row>
    <row r="1808" spans="17:18" x14ac:dyDescent="0.25">
      <c r="Q1808" s="41"/>
      <c r="R1808" s="41"/>
    </row>
    <row r="1809" spans="17:18" x14ac:dyDescent="0.25">
      <c r="Q1809" s="41"/>
      <c r="R1809" s="41"/>
    </row>
    <row r="1810" spans="17:18" x14ac:dyDescent="0.25">
      <c r="Q1810" s="41"/>
      <c r="R1810" s="41"/>
    </row>
    <row r="1811" spans="17:18" x14ac:dyDescent="0.25">
      <c r="Q1811" s="41"/>
      <c r="R1811" s="41"/>
    </row>
    <row r="1812" spans="17:18" x14ac:dyDescent="0.25">
      <c r="Q1812" s="41"/>
      <c r="R1812" s="41"/>
    </row>
    <row r="1813" spans="17:18" x14ac:dyDescent="0.25">
      <c r="Q1813" s="41"/>
      <c r="R1813" s="41"/>
    </row>
    <row r="1814" spans="17:18" x14ac:dyDescent="0.25">
      <c r="Q1814" s="41"/>
      <c r="R1814" s="41"/>
    </row>
    <row r="1815" spans="17:18" x14ac:dyDescent="0.25">
      <c r="Q1815" s="41"/>
      <c r="R1815" s="41"/>
    </row>
    <row r="1816" spans="17:18" x14ac:dyDescent="0.25">
      <c r="Q1816" s="41"/>
      <c r="R1816" s="41"/>
    </row>
    <row r="1817" spans="17:18" x14ac:dyDescent="0.25">
      <c r="Q1817" s="41"/>
      <c r="R1817" s="41"/>
    </row>
    <row r="1818" spans="17:18" x14ac:dyDescent="0.25">
      <c r="Q1818" s="41"/>
      <c r="R1818" s="41"/>
    </row>
    <row r="1819" spans="17:18" x14ac:dyDescent="0.25">
      <c r="Q1819" s="41"/>
      <c r="R1819" s="41"/>
    </row>
    <row r="1820" spans="17:18" x14ac:dyDescent="0.25">
      <c r="Q1820" s="41"/>
      <c r="R1820" s="41"/>
    </row>
    <row r="1821" spans="17:18" x14ac:dyDescent="0.25">
      <c r="Q1821" s="41"/>
      <c r="R1821" s="41"/>
    </row>
    <row r="1822" spans="17:18" x14ac:dyDescent="0.25">
      <c r="Q1822" s="41"/>
      <c r="R1822" s="41"/>
    </row>
    <row r="1823" spans="17:18" x14ac:dyDescent="0.25">
      <c r="Q1823" s="41"/>
      <c r="R1823" s="41"/>
    </row>
    <row r="1824" spans="17:18" x14ac:dyDescent="0.25">
      <c r="Q1824" s="41"/>
      <c r="R1824" s="41"/>
    </row>
    <row r="1825" spans="17:18" x14ac:dyDescent="0.25">
      <c r="Q1825" s="41"/>
      <c r="R1825" s="41"/>
    </row>
    <row r="1826" spans="17:18" x14ac:dyDescent="0.25">
      <c r="Q1826" s="41"/>
      <c r="R1826" s="41"/>
    </row>
    <row r="1827" spans="17:18" x14ac:dyDescent="0.25">
      <c r="Q1827" s="41"/>
      <c r="R1827" s="41"/>
    </row>
    <row r="1828" spans="17:18" x14ac:dyDescent="0.25">
      <c r="Q1828" s="41"/>
      <c r="R1828" s="41"/>
    </row>
    <row r="1829" spans="17:18" x14ac:dyDescent="0.25">
      <c r="Q1829" s="41"/>
      <c r="R1829" s="41"/>
    </row>
    <row r="1830" spans="17:18" x14ac:dyDescent="0.25">
      <c r="Q1830" s="41"/>
      <c r="R1830" s="41"/>
    </row>
    <row r="1831" spans="17:18" x14ac:dyDescent="0.25">
      <c r="Q1831" s="41"/>
      <c r="R1831" s="41"/>
    </row>
    <row r="1832" spans="17:18" x14ac:dyDescent="0.25">
      <c r="Q1832" s="41"/>
      <c r="R1832" s="41"/>
    </row>
    <row r="1833" spans="17:18" x14ac:dyDescent="0.25">
      <c r="Q1833" s="41"/>
      <c r="R1833" s="41"/>
    </row>
    <row r="1834" spans="17:18" x14ac:dyDescent="0.25">
      <c r="Q1834" s="41"/>
      <c r="R1834" s="41"/>
    </row>
    <row r="1835" spans="17:18" x14ac:dyDescent="0.25">
      <c r="Q1835" s="41"/>
      <c r="R1835" s="41"/>
    </row>
    <row r="1836" spans="17:18" x14ac:dyDescent="0.25">
      <c r="Q1836" s="41"/>
      <c r="R1836" s="41"/>
    </row>
    <row r="1837" spans="17:18" x14ac:dyDescent="0.25">
      <c r="Q1837" s="41"/>
      <c r="R1837" s="41"/>
    </row>
    <row r="1838" spans="17:18" x14ac:dyDescent="0.25">
      <c r="Q1838" s="41"/>
      <c r="R1838" s="41"/>
    </row>
    <row r="1839" spans="17:18" x14ac:dyDescent="0.25">
      <c r="Q1839" s="41"/>
      <c r="R1839" s="41"/>
    </row>
    <row r="1840" spans="17:18" x14ac:dyDescent="0.25">
      <c r="Q1840" s="41"/>
      <c r="R1840" s="41"/>
    </row>
    <row r="1841" spans="17:18" x14ac:dyDescent="0.25">
      <c r="Q1841" s="41"/>
      <c r="R1841" s="41"/>
    </row>
    <row r="1842" spans="17:18" x14ac:dyDescent="0.25">
      <c r="Q1842" s="41"/>
      <c r="R1842" s="41"/>
    </row>
    <row r="1843" spans="17:18" x14ac:dyDescent="0.25">
      <c r="Q1843" s="41"/>
      <c r="R1843" s="41"/>
    </row>
    <row r="1844" spans="17:18" x14ac:dyDescent="0.25">
      <c r="Q1844" s="41"/>
      <c r="R1844" s="41"/>
    </row>
    <row r="1845" spans="17:18" x14ac:dyDescent="0.25">
      <c r="Q1845" s="41"/>
      <c r="R1845" s="41"/>
    </row>
    <row r="1846" spans="17:18" x14ac:dyDescent="0.25">
      <c r="Q1846" s="41"/>
      <c r="R1846" s="41"/>
    </row>
    <row r="1847" spans="17:18" x14ac:dyDescent="0.25">
      <c r="Q1847" s="41"/>
      <c r="R1847" s="41"/>
    </row>
    <row r="1848" spans="17:18" x14ac:dyDescent="0.25">
      <c r="Q1848" s="41"/>
      <c r="R1848" s="41"/>
    </row>
    <row r="1849" spans="17:18" x14ac:dyDescent="0.25">
      <c r="Q1849" s="41"/>
      <c r="R1849" s="41"/>
    </row>
    <row r="1850" spans="17:18" x14ac:dyDescent="0.25">
      <c r="Q1850" s="41"/>
      <c r="R1850" s="41"/>
    </row>
    <row r="1851" spans="17:18" x14ac:dyDescent="0.25">
      <c r="Q1851" s="41"/>
      <c r="R1851" s="41"/>
    </row>
    <row r="1852" spans="17:18" x14ac:dyDescent="0.25">
      <c r="Q1852" s="41"/>
      <c r="R1852" s="41"/>
    </row>
    <row r="1853" spans="17:18" x14ac:dyDescent="0.25">
      <c r="Q1853" s="41"/>
      <c r="R1853" s="41"/>
    </row>
    <row r="1854" spans="17:18" x14ac:dyDescent="0.25">
      <c r="Q1854" s="41"/>
      <c r="R1854" s="41"/>
    </row>
    <row r="1855" spans="17:18" x14ac:dyDescent="0.25">
      <c r="Q1855" s="41"/>
      <c r="R1855" s="41"/>
    </row>
    <row r="1856" spans="17:18" x14ac:dyDescent="0.25">
      <c r="Q1856" s="41"/>
      <c r="R1856" s="41"/>
    </row>
    <row r="1857" spans="17:18" x14ac:dyDescent="0.25">
      <c r="Q1857" s="41"/>
      <c r="R1857" s="41"/>
    </row>
    <row r="1858" spans="17:18" x14ac:dyDescent="0.25">
      <c r="Q1858" s="41"/>
      <c r="R1858" s="41"/>
    </row>
    <row r="1859" spans="17:18" x14ac:dyDescent="0.25">
      <c r="Q1859" s="41"/>
      <c r="R1859" s="41"/>
    </row>
    <row r="1860" spans="17:18" x14ac:dyDescent="0.25">
      <c r="Q1860" s="41"/>
      <c r="R1860" s="41"/>
    </row>
    <row r="1861" spans="17:18" x14ac:dyDescent="0.25">
      <c r="Q1861" s="41"/>
      <c r="R1861" s="41"/>
    </row>
    <row r="1862" spans="17:18" x14ac:dyDescent="0.25">
      <c r="Q1862" s="41"/>
      <c r="R1862" s="41"/>
    </row>
    <row r="1863" spans="17:18" x14ac:dyDescent="0.25">
      <c r="Q1863" s="41"/>
      <c r="R1863" s="41"/>
    </row>
    <row r="1864" spans="17:18" x14ac:dyDescent="0.25">
      <c r="Q1864" s="41"/>
      <c r="R1864" s="41"/>
    </row>
    <row r="1865" spans="17:18" x14ac:dyDescent="0.25">
      <c r="Q1865" s="41"/>
      <c r="R1865" s="41"/>
    </row>
    <row r="1866" spans="17:18" x14ac:dyDescent="0.25">
      <c r="Q1866" s="41"/>
      <c r="R1866" s="41"/>
    </row>
    <row r="1867" spans="17:18" x14ac:dyDescent="0.25">
      <c r="Q1867" s="41"/>
      <c r="R1867" s="41"/>
    </row>
    <row r="1868" spans="17:18" x14ac:dyDescent="0.25">
      <c r="Q1868" s="41"/>
      <c r="R1868" s="41"/>
    </row>
    <row r="1869" spans="17:18" x14ac:dyDescent="0.25">
      <c r="Q1869" s="41"/>
      <c r="R1869" s="41"/>
    </row>
    <row r="1870" spans="17:18" x14ac:dyDescent="0.25">
      <c r="Q1870" s="41"/>
      <c r="R1870" s="41"/>
    </row>
    <row r="1871" spans="17:18" x14ac:dyDescent="0.25">
      <c r="Q1871" s="41"/>
      <c r="R1871" s="41"/>
    </row>
    <row r="1872" spans="17:18" x14ac:dyDescent="0.25">
      <c r="Q1872" s="41"/>
      <c r="R1872" s="41"/>
    </row>
    <row r="1873" spans="17:18" x14ac:dyDescent="0.25">
      <c r="Q1873" s="41"/>
      <c r="R1873" s="41"/>
    </row>
    <row r="1874" spans="17:18" x14ac:dyDescent="0.25">
      <c r="Q1874" s="41"/>
      <c r="R1874" s="41"/>
    </row>
    <row r="1875" spans="17:18" x14ac:dyDescent="0.25">
      <c r="Q1875" s="41"/>
      <c r="R1875" s="41"/>
    </row>
    <row r="1876" spans="17:18" x14ac:dyDescent="0.25">
      <c r="Q1876" s="41"/>
      <c r="R1876" s="41"/>
    </row>
    <row r="1877" spans="17:18" x14ac:dyDescent="0.25">
      <c r="Q1877" s="41"/>
      <c r="R1877" s="41"/>
    </row>
    <row r="1878" spans="17:18" x14ac:dyDescent="0.25">
      <c r="Q1878" s="41"/>
      <c r="R1878" s="41"/>
    </row>
    <row r="1879" spans="17:18" x14ac:dyDescent="0.25">
      <c r="Q1879" s="41"/>
      <c r="R1879" s="41"/>
    </row>
    <row r="1880" spans="17:18" x14ac:dyDescent="0.25">
      <c r="Q1880" s="41"/>
      <c r="R1880" s="41"/>
    </row>
    <row r="1881" spans="17:18" x14ac:dyDescent="0.25">
      <c r="Q1881" s="41"/>
      <c r="R1881" s="41"/>
    </row>
    <row r="1882" spans="17:18" x14ac:dyDescent="0.25">
      <c r="Q1882" s="41"/>
      <c r="R1882" s="41"/>
    </row>
    <row r="1883" spans="17:18" x14ac:dyDescent="0.25">
      <c r="Q1883" s="41"/>
      <c r="R1883" s="41"/>
    </row>
    <row r="1884" spans="17:18" x14ac:dyDescent="0.25">
      <c r="Q1884" s="41"/>
      <c r="R1884" s="41"/>
    </row>
    <row r="1885" spans="17:18" x14ac:dyDescent="0.25">
      <c r="Q1885" s="41"/>
      <c r="R1885" s="41"/>
    </row>
    <row r="1886" spans="17:18" x14ac:dyDescent="0.25">
      <c r="Q1886" s="41"/>
      <c r="R1886" s="41"/>
    </row>
    <row r="1887" spans="17:18" x14ac:dyDescent="0.25">
      <c r="Q1887" s="41"/>
      <c r="R1887" s="41"/>
    </row>
    <row r="1888" spans="17:18" x14ac:dyDescent="0.25">
      <c r="Q1888" s="41"/>
      <c r="R1888" s="41"/>
    </row>
    <row r="1889" spans="17:18" x14ac:dyDescent="0.25">
      <c r="Q1889" s="41"/>
      <c r="R1889" s="41"/>
    </row>
    <row r="1890" spans="17:18" x14ac:dyDescent="0.25">
      <c r="Q1890" s="41"/>
      <c r="R1890" s="41"/>
    </row>
    <row r="1891" spans="17:18" x14ac:dyDescent="0.25">
      <c r="Q1891" s="41"/>
      <c r="R1891" s="41"/>
    </row>
    <row r="1892" spans="17:18" x14ac:dyDescent="0.25">
      <c r="Q1892" s="41"/>
      <c r="R1892" s="41"/>
    </row>
    <row r="1893" spans="17:18" x14ac:dyDescent="0.25">
      <c r="Q1893" s="41"/>
      <c r="R1893" s="41"/>
    </row>
    <row r="1894" spans="17:18" x14ac:dyDescent="0.25">
      <c r="Q1894" s="41"/>
      <c r="R1894" s="41"/>
    </row>
    <row r="1895" spans="17:18" x14ac:dyDescent="0.25">
      <c r="Q1895" s="41"/>
      <c r="R1895" s="41"/>
    </row>
    <row r="1896" spans="17:18" x14ac:dyDescent="0.25">
      <c r="Q1896" s="41"/>
      <c r="R1896" s="41"/>
    </row>
    <row r="1897" spans="17:18" x14ac:dyDescent="0.25">
      <c r="Q1897" s="41"/>
      <c r="R1897" s="41"/>
    </row>
    <row r="1898" spans="17:18" x14ac:dyDescent="0.25">
      <c r="Q1898" s="41"/>
      <c r="R1898" s="41"/>
    </row>
    <row r="1899" spans="17:18" x14ac:dyDescent="0.25">
      <c r="Q1899" s="41"/>
      <c r="R1899" s="41"/>
    </row>
    <row r="1900" spans="17:18" x14ac:dyDescent="0.25">
      <c r="Q1900" s="41"/>
      <c r="R1900" s="41"/>
    </row>
    <row r="1901" spans="17:18" x14ac:dyDescent="0.25">
      <c r="Q1901" s="41"/>
      <c r="R1901" s="41"/>
    </row>
    <row r="1902" spans="17:18" x14ac:dyDescent="0.25">
      <c r="Q1902" s="41"/>
      <c r="R1902" s="41"/>
    </row>
    <row r="1903" spans="17:18" x14ac:dyDescent="0.25">
      <c r="Q1903" s="41"/>
      <c r="R1903" s="41"/>
    </row>
    <row r="1904" spans="17:18" x14ac:dyDescent="0.25">
      <c r="Q1904" s="41"/>
      <c r="R1904" s="41"/>
    </row>
    <row r="1905" spans="17:18" x14ac:dyDescent="0.25">
      <c r="Q1905" s="41"/>
      <c r="R1905" s="41"/>
    </row>
    <row r="1906" spans="17:18" x14ac:dyDescent="0.25">
      <c r="Q1906" s="41"/>
      <c r="R1906" s="41"/>
    </row>
    <row r="1907" spans="17:18" x14ac:dyDescent="0.25">
      <c r="Q1907" s="41"/>
      <c r="R1907" s="41"/>
    </row>
    <row r="1908" spans="17:18" x14ac:dyDescent="0.25">
      <c r="Q1908" s="41"/>
      <c r="R1908" s="41"/>
    </row>
    <row r="1909" spans="17:18" x14ac:dyDescent="0.25">
      <c r="Q1909" s="41"/>
      <c r="R1909" s="41"/>
    </row>
    <row r="1910" spans="17:18" x14ac:dyDescent="0.25">
      <c r="Q1910" s="41"/>
      <c r="R1910" s="41"/>
    </row>
    <row r="1911" spans="17:18" x14ac:dyDescent="0.25">
      <c r="Q1911" s="41"/>
      <c r="R1911" s="41"/>
    </row>
    <row r="1912" spans="17:18" x14ac:dyDescent="0.25">
      <c r="Q1912" s="41"/>
      <c r="R1912" s="41"/>
    </row>
    <row r="1913" spans="17:18" x14ac:dyDescent="0.25">
      <c r="Q1913" s="41"/>
      <c r="R1913" s="41"/>
    </row>
    <row r="1914" spans="17:18" x14ac:dyDescent="0.25">
      <c r="Q1914" s="41"/>
      <c r="R1914" s="41"/>
    </row>
    <row r="1915" spans="17:18" x14ac:dyDescent="0.25">
      <c r="Q1915" s="41"/>
      <c r="R1915" s="41"/>
    </row>
    <row r="1916" spans="17:18" x14ac:dyDescent="0.25">
      <c r="Q1916" s="41"/>
      <c r="R1916" s="41"/>
    </row>
    <row r="1917" spans="17:18" x14ac:dyDescent="0.25">
      <c r="Q1917" s="41"/>
      <c r="R1917" s="41"/>
    </row>
    <row r="1918" spans="17:18" x14ac:dyDescent="0.25">
      <c r="Q1918" s="41"/>
      <c r="R1918" s="41"/>
    </row>
    <row r="1919" spans="17:18" x14ac:dyDescent="0.25">
      <c r="Q1919" s="41"/>
      <c r="R1919" s="41"/>
    </row>
    <row r="1920" spans="17:18" x14ac:dyDescent="0.25">
      <c r="Q1920" s="41"/>
      <c r="R1920" s="41"/>
    </row>
    <row r="1921" spans="17:18" x14ac:dyDescent="0.25">
      <c r="Q1921" s="41"/>
      <c r="R1921" s="41"/>
    </row>
    <row r="1922" spans="17:18" x14ac:dyDescent="0.25">
      <c r="Q1922" s="41"/>
      <c r="R1922" s="41"/>
    </row>
    <row r="1923" spans="17:18" x14ac:dyDescent="0.25">
      <c r="Q1923" s="41"/>
      <c r="R1923" s="41"/>
    </row>
    <row r="1924" spans="17:18" x14ac:dyDescent="0.25">
      <c r="Q1924" s="41"/>
      <c r="R1924" s="41"/>
    </row>
    <row r="1925" spans="17:18" x14ac:dyDescent="0.25">
      <c r="Q1925" s="41"/>
      <c r="R1925" s="41"/>
    </row>
    <row r="1926" spans="17:18" x14ac:dyDescent="0.25">
      <c r="Q1926" s="41"/>
      <c r="R1926" s="41"/>
    </row>
    <row r="1927" spans="17:18" x14ac:dyDescent="0.25">
      <c r="Q1927" s="41"/>
      <c r="R1927" s="41"/>
    </row>
    <row r="1928" spans="17:18" x14ac:dyDescent="0.25">
      <c r="Q1928" s="41"/>
      <c r="R1928" s="41"/>
    </row>
    <row r="1929" spans="17:18" x14ac:dyDescent="0.25">
      <c r="Q1929" s="41"/>
      <c r="R1929" s="41"/>
    </row>
    <row r="1930" spans="17:18" x14ac:dyDescent="0.25">
      <c r="Q1930" s="41"/>
      <c r="R1930" s="41"/>
    </row>
    <row r="1931" spans="17:18" x14ac:dyDescent="0.25">
      <c r="Q1931" s="41"/>
      <c r="R1931" s="41"/>
    </row>
    <row r="1932" spans="17:18" x14ac:dyDescent="0.25">
      <c r="Q1932" s="41"/>
      <c r="R1932" s="41"/>
    </row>
    <row r="1933" spans="17:18" x14ac:dyDescent="0.25">
      <c r="Q1933" s="41"/>
      <c r="R1933" s="41"/>
    </row>
    <row r="1934" spans="17:18" x14ac:dyDescent="0.25">
      <c r="Q1934" s="41"/>
      <c r="R1934" s="41"/>
    </row>
    <row r="1935" spans="17:18" x14ac:dyDescent="0.25">
      <c r="Q1935" s="41"/>
      <c r="R1935" s="41"/>
    </row>
    <row r="1936" spans="17:18" x14ac:dyDescent="0.25">
      <c r="Q1936" s="41"/>
      <c r="R1936" s="41"/>
    </row>
    <row r="1937" spans="17:18" x14ac:dyDescent="0.25">
      <c r="Q1937" s="41"/>
      <c r="R1937" s="41"/>
    </row>
    <row r="1938" spans="17:18" x14ac:dyDescent="0.25">
      <c r="Q1938" s="41"/>
      <c r="R1938" s="41"/>
    </row>
    <row r="1939" spans="17:18" x14ac:dyDescent="0.25">
      <c r="Q1939" s="41"/>
      <c r="R1939" s="41"/>
    </row>
    <row r="1940" spans="17:18" x14ac:dyDescent="0.25">
      <c r="Q1940" s="41"/>
      <c r="R1940" s="41"/>
    </row>
    <row r="1941" spans="17:18" x14ac:dyDescent="0.25">
      <c r="Q1941" s="41"/>
      <c r="R1941" s="41"/>
    </row>
    <row r="1942" spans="17:18" x14ac:dyDescent="0.25">
      <c r="Q1942" s="41"/>
      <c r="R1942" s="41"/>
    </row>
    <row r="1943" spans="17:18" x14ac:dyDescent="0.25">
      <c r="Q1943" s="41"/>
      <c r="R1943" s="41"/>
    </row>
    <row r="1944" spans="17:18" x14ac:dyDescent="0.25">
      <c r="Q1944" s="41"/>
      <c r="R1944" s="41"/>
    </row>
    <row r="1945" spans="17:18" x14ac:dyDescent="0.25">
      <c r="Q1945" s="41"/>
      <c r="R1945" s="41"/>
    </row>
    <row r="1946" spans="17:18" x14ac:dyDescent="0.25">
      <c r="Q1946" s="41"/>
      <c r="R1946" s="41"/>
    </row>
    <row r="1947" spans="17:18" x14ac:dyDescent="0.25">
      <c r="Q1947" s="41"/>
      <c r="R1947" s="41"/>
    </row>
    <row r="1948" spans="17:18" x14ac:dyDescent="0.25">
      <c r="Q1948" s="41"/>
      <c r="R1948" s="41"/>
    </row>
    <row r="1949" spans="17:18" x14ac:dyDescent="0.25">
      <c r="Q1949" s="41"/>
      <c r="R1949" s="41"/>
    </row>
    <row r="1950" spans="17:18" x14ac:dyDescent="0.25">
      <c r="Q1950" s="41"/>
      <c r="R1950" s="41"/>
    </row>
    <row r="1951" spans="17:18" x14ac:dyDescent="0.25">
      <c r="Q1951" s="41"/>
      <c r="R1951" s="41"/>
    </row>
    <row r="1952" spans="17:18" x14ac:dyDescent="0.25">
      <c r="Q1952" s="41"/>
      <c r="R1952" s="41"/>
    </row>
    <row r="1953" spans="17:18" x14ac:dyDescent="0.25">
      <c r="Q1953" s="41"/>
      <c r="R1953" s="41"/>
    </row>
    <row r="1954" spans="17:18" x14ac:dyDescent="0.25">
      <c r="Q1954" s="41"/>
      <c r="R1954" s="41"/>
    </row>
    <row r="1955" spans="17:18" x14ac:dyDescent="0.25">
      <c r="Q1955" s="41"/>
      <c r="R1955" s="41"/>
    </row>
    <row r="1956" spans="17:18" x14ac:dyDescent="0.25">
      <c r="Q1956" s="41"/>
      <c r="R1956" s="41"/>
    </row>
    <row r="1957" spans="17:18" x14ac:dyDescent="0.25">
      <c r="Q1957" s="41"/>
      <c r="R1957" s="41"/>
    </row>
    <row r="1958" spans="17:18" x14ac:dyDescent="0.25">
      <c r="Q1958" s="41"/>
      <c r="R1958" s="41"/>
    </row>
    <row r="1959" spans="17:18" x14ac:dyDescent="0.25">
      <c r="Q1959" s="41"/>
      <c r="R1959" s="41"/>
    </row>
    <row r="1960" spans="17:18" x14ac:dyDescent="0.25">
      <c r="Q1960" s="41"/>
      <c r="R1960" s="41"/>
    </row>
    <row r="1961" spans="17:18" x14ac:dyDescent="0.25">
      <c r="Q1961" s="41"/>
      <c r="R1961" s="41"/>
    </row>
    <row r="1962" spans="17:18" x14ac:dyDescent="0.25">
      <c r="Q1962" s="41"/>
      <c r="R1962" s="41"/>
    </row>
    <row r="1963" spans="17:18" x14ac:dyDescent="0.25">
      <c r="Q1963" s="41"/>
      <c r="R1963" s="41"/>
    </row>
    <row r="1964" spans="17:18" x14ac:dyDescent="0.25">
      <c r="Q1964" s="41"/>
      <c r="R1964" s="41"/>
    </row>
    <row r="1965" spans="17:18" x14ac:dyDescent="0.25">
      <c r="Q1965" s="41"/>
      <c r="R1965" s="41"/>
    </row>
    <row r="1966" spans="17:18" x14ac:dyDescent="0.25">
      <c r="Q1966" s="41"/>
      <c r="R1966" s="41"/>
    </row>
    <row r="1967" spans="17:18" x14ac:dyDescent="0.25">
      <c r="Q1967" s="41"/>
      <c r="R1967" s="41"/>
    </row>
    <row r="1968" spans="17:18" x14ac:dyDescent="0.25">
      <c r="Q1968" s="41"/>
      <c r="R1968" s="41"/>
    </row>
    <row r="1969" spans="17:18" x14ac:dyDescent="0.25">
      <c r="Q1969" s="41"/>
      <c r="R1969" s="41"/>
    </row>
    <row r="1970" spans="17:18" x14ac:dyDescent="0.25">
      <c r="Q1970" s="41"/>
      <c r="R1970" s="41"/>
    </row>
    <row r="1971" spans="17:18" x14ac:dyDescent="0.25">
      <c r="Q1971" s="41"/>
      <c r="R1971" s="41"/>
    </row>
    <row r="1972" spans="17:18" x14ac:dyDescent="0.25">
      <c r="Q1972" s="41"/>
      <c r="R1972" s="41"/>
    </row>
    <row r="1973" spans="17:18" x14ac:dyDescent="0.25">
      <c r="Q1973" s="41"/>
      <c r="R1973" s="41"/>
    </row>
    <row r="1974" spans="17:18" x14ac:dyDescent="0.25">
      <c r="Q1974" s="41"/>
      <c r="R1974" s="41"/>
    </row>
    <row r="1975" spans="17:18" x14ac:dyDescent="0.25">
      <c r="Q1975" s="41"/>
      <c r="R1975" s="41"/>
    </row>
    <row r="1976" spans="17:18" x14ac:dyDescent="0.25">
      <c r="Q1976" s="41"/>
      <c r="R1976" s="41"/>
    </row>
    <row r="1977" spans="17:18" x14ac:dyDescent="0.25">
      <c r="Q1977" s="41"/>
      <c r="R1977" s="41"/>
    </row>
    <row r="1978" spans="17:18" x14ac:dyDescent="0.25">
      <c r="Q1978" s="41"/>
      <c r="R1978" s="41"/>
    </row>
    <row r="1979" spans="17:18" x14ac:dyDescent="0.25">
      <c r="Q1979" s="41"/>
      <c r="R1979" s="41"/>
    </row>
    <row r="1980" spans="17:18" x14ac:dyDescent="0.25">
      <c r="Q1980" s="41"/>
      <c r="R1980" s="41"/>
    </row>
    <row r="1981" spans="17:18" x14ac:dyDescent="0.25">
      <c r="Q1981" s="41"/>
      <c r="R1981" s="41"/>
    </row>
    <row r="1982" spans="17:18" x14ac:dyDescent="0.25">
      <c r="Q1982" s="41"/>
      <c r="R1982" s="41"/>
    </row>
    <row r="1983" spans="17:18" x14ac:dyDescent="0.25">
      <c r="Q1983" s="41"/>
      <c r="R1983" s="41"/>
    </row>
    <row r="1984" spans="17:18" x14ac:dyDescent="0.25">
      <c r="Q1984" s="41"/>
      <c r="R1984" s="41"/>
    </row>
    <row r="1985" spans="17:18" x14ac:dyDescent="0.25">
      <c r="Q1985" s="41"/>
      <c r="R1985" s="41"/>
    </row>
    <row r="1986" spans="17:18" x14ac:dyDescent="0.25">
      <c r="Q1986" s="41"/>
      <c r="R1986" s="41"/>
    </row>
    <row r="1987" spans="17:18" x14ac:dyDescent="0.25">
      <c r="Q1987" s="41"/>
      <c r="R1987" s="41"/>
    </row>
    <row r="1988" spans="17:18" x14ac:dyDescent="0.25">
      <c r="Q1988" s="41"/>
      <c r="R1988" s="41"/>
    </row>
    <row r="1989" spans="17:18" x14ac:dyDescent="0.25">
      <c r="Q1989" s="41"/>
      <c r="R1989" s="41"/>
    </row>
    <row r="1990" spans="17:18" x14ac:dyDescent="0.25">
      <c r="Q1990" s="41"/>
      <c r="R1990" s="41"/>
    </row>
    <row r="1991" spans="17:18" x14ac:dyDescent="0.25">
      <c r="Q1991" s="41"/>
      <c r="R1991" s="41"/>
    </row>
    <row r="1992" spans="17:18" x14ac:dyDescent="0.25">
      <c r="Q1992" s="41"/>
      <c r="R1992" s="41"/>
    </row>
    <row r="1993" spans="17:18" x14ac:dyDescent="0.25">
      <c r="Q1993" s="41"/>
      <c r="R1993" s="41"/>
    </row>
    <row r="1994" spans="17:18" x14ac:dyDescent="0.25">
      <c r="Q1994" s="41"/>
      <c r="R1994" s="41"/>
    </row>
    <row r="1995" spans="17:18" x14ac:dyDescent="0.25">
      <c r="Q1995" s="41"/>
      <c r="R1995" s="41"/>
    </row>
    <row r="1996" spans="17:18" x14ac:dyDescent="0.25">
      <c r="Q1996" s="41"/>
      <c r="R1996" s="41"/>
    </row>
    <row r="1997" spans="17:18" x14ac:dyDescent="0.25">
      <c r="Q1997" s="41"/>
      <c r="R1997" s="41"/>
    </row>
    <row r="1998" spans="17:18" x14ac:dyDescent="0.25">
      <c r="Q1998" s="41"/>
      <c r="R1998" s="41"/>
    </row>
    <row r="1999" spans="17:18" x14ac:dyDescent="0.25">
      <c r="Q1999" s="41"/>
      <c r="R1999" s="41"/>
    </row>
  </sheetData>
  <sheetProtection algorithmName="SHA-512" hashValue="I6YakgH2M7ZTsb0PPIpthD2QzdgNft9VwmDn7/sR+GDJiOoOQLDFZtJLe/6oqanq6ecbkJ1DrkJup+rdu1MwHg==" saltValue="0DkNq65jhPEw1aqMMNBd6g==" spinCount="100000" sheet="1" objects="1" scenarios="1" selectLockedCells="1"/>
  <mergeCells count="2">
    <mergeCell ref="B2:I2"/>
    <mergeCell ref="H12:O12"/>
  </mergeCells>
  <hyperlinks>
    <hyperlink ref="H12" r:id="rId1" xr:uid="{73A010FC-9DBB-49B0-81C5-2576C5C58506}"/>
  </hyperlinks>
  <pageMargins left="0.7" right="0.7" top="0.75" bottom="0.75" header="0.3" footer="0.3"/>
  <pageSetup paperSize="9" orientation="portrait" horizontalDpi="300" verticalDpi="300" r:id="rId2"/>
  <ignoredErrors>
    <ignoredError sqref="V2" formulaRange="1"/>
  </ignoredErrors>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317DA8-38BA-4BFB-9FC0-6A48413927CB}">
  <sheetPr>
    <pageSetUpPr autoPageBreaks="0"/>
  </sheetPr>
  <dimension ref="A1:AG1999"/>
  <sheetViews>
    <sheetView showGridLines="0" workbookViewId="0">
      <selection activeCell="C4" sqref="C4"/>
    </sheetView>
  </sheetViews>
  <sheetFormatPr defaultRowHeight="15" x14ac:dyDescent="0.25"/>
  <cols>
    <col min="1" max="1" width="10.140625" style="1" customWidth="1"/>
    <col min="2" max="2" width="13.85546875" style="1" customWidth="1"/>
    <col min="3" max="3" width="9.140625" style="1"/>
    <col min="4" max="4" width="4.85546875" style="1" customWidth="1"/>
    <col min="5" max="6" width="9.140625" style="1"/>
    <col min="7" max="7" width="2.42578125" style="1" customWidth="1"/>
    <col min="8" max="8" width="6.140625" style="1" customWidth="1"/>
    <col min="9" max="9" width="10.140625" style="1" customWidth="1"/>
    <col min="10" max="10" width="13.42578125" style="1" customWidth="1"/>
    <col min="11" max="11" width="9.140625" style="1"/>
    <col min="12" max="12" width="10.5703125" style="1" customWidth="1"/>
    <col min="13" max="13" width="6" style="1" customWidth="1"/>
    <col min="14" max="14" width="9.140625" style="1"/>
    <col min="15" max="15" width="8.7109375" style="1" customWidth="1"/>
    <col min="16" max="16" width="9.140625" style="28"/>
    <col min="17" max="17" width="10.5703125" style="26" bestFit="1" customWidth="1"/>
    <col min="18" max="18" width="10.42578125" style="26" bestFit="1" customWidth="1"/>
    <col min="19" max="19" width="12" style="26" bestFit="1" customWidth="1"/>
    <col min="20" max="21" width="9.140625" style="26"/>
    <col min="22" max="22" width="5" style="26" customWidth="1"/>
    <col min="23" max="23" width="20.5703125" style="26" bestFit="1" customWidth="1"/>
    <col min="24" max="24" width="19" style="26" bestFit="1" customWidth="1"/>
    <col min="25" max="25" width="12" style="26" bestFit="1" customWidth="1"/>
    <col min="26" max="26" width="8" style="26" bestFit="1" customWidth="1"/>
    <col min="27" max="27" width="6" style="26" bestFit="1" customWidth="1"/>
    <col min="28" max="33" width="9.140625" style="26"/>
    <col min="34" max="16384" width="9.140625" style="1"/>
  </cols>
  <sheetData>
    <row r="1" spans="1:33" ht="21" x14ac:dyDescent="0.35">
      <c r="B1" s="40"/>
      <c r="C1" s="40"/>
      <c r="D1" s="40"/>
      <c r="E1" s="40"/>
      <c r="F1" s="40"/>
      <c r="G1" s="40"/>
      <c r="H1" s="40"/>
      <c r="I1" s="40"/>
      <c r="J1" s="40"/>
      <c r="K1" s="40"/>
      <c r="L1" s="40"/>
      <c r="M1" s="40"/>
      <c r="N1" s="40"/>
      <c r="O1" s="40"/>
      <c r="Q1" s="26" t="s">
        <v>0</v>
      </c>
      <c r="R1" s="26" t="s">
        <v>1</v>
      </c>
      <c r="S1" s="26" t="s">
        <v>2</v>
      </c>
      <c r="T1" s="26" t="s">
        <v>5</v>
      </c>
      <c r="U1" s="26" t="s">
        <v>6</v>
      </c>
      <c r="V1" s="26" t="s">
        <v>58</v>
      </c>
      <c r="AC1" s="82" t="s">
        <v>84</v>
      </c>
      <c r="AD1" s="82" t="s">
        <v>85</v>
      </c>
      <c r="AE1" s="27" t="s">
        <v>86</v>
      </c>
      <c r="AF1" s="27" t="s">
        <v>5</v>
      </c>
      <c r="AG1" s="27" t="s">
        <v>6</v>
      </c>
    </row>
    <row r="2" spans="1:33" ht="21" x14ac:dyDescent="0.35">
      <c r="B2" s="124" t="s">
        <v>67</v>
      </c>
      <c r="C2" s="125"/>
      <c r="D2" s="125"/>
      <c r="E2" s="125"/>
      <c r="F2" s="125"/>
      <c r="G2" s="125"/>
      <c r="H2" s="125"/>
      <c r="I2" s="126"/>
      <c r="Q2" s="26">
        <f>C4</f>
        <v>7.5</v>
      </c>
      <c r="T2" s="26">
        <v>0</v>
      </c>
      <c r="V2" s="26">
        <f>MAX(Q7:Q2500)</f>
        <v>80.8</v>
      </c>
      <c r="AC2" s="81">
        <f>C8</f>
        <v>0</v>
      </c>
      <c r="AD2" s="27"/>
      <c r="AE2" s="82"/>
      <c r="AF2" s="82">
        <v>0</v>
      </c>
      <c r="AG2" s="82"/>
    </row>
    <row r="3" spans="1:33" x14ac:dyDescent="0.25">
      <c r="Q3" s="26">
        <f>C4</f>
        <v>7.5</v>
      </c>
      <c r="T3" s="29">
        <f>Y17</f>
        <v>0</v>
      </c>
      <c r="U3" s="26">
        <f>C6</f>
        <v>0</v>
      </c>
      <c r="X3" s="26" t="s">
        <v>10</v>
      </c>
      <c r="Y3" s="27" t="s">
        <v>16</v>
      </c>
      <c r="Z3" s="27" t="s">
        <v>17</v>
      </c>
      <c r="AA3" s="27" t="s">
        <v>19</v>
      </c>
      <c r="AC3" s="81">
        <f>C8</f>
        <v>0</v>
      </c>
      <c r="AD3" s="27"/>
      <c r="AE3" s="82"/>
      <c r="AF3" s="82">
        <f>C4</f>
        <v>7.5</v>
      </c>
      <c r="AG3" s="82">
        <f>C4</f>
        <v>7.5</v>
      </c>
    </row>
    <row r="4" spans="1:33" ht="18.75" x14ac:dyDescent="0.3">
      <c r="A4" s="2"/>
      <c r="B4" s="3" t="s">
        <v>13</v>
      </c>
      <c r="C4" s="21">
        <v>7.5</v>
      </c>
      <c r="D4" s="2" t="s">
        <v>9</v>
      </c>
      <c r="E4" s="38" t="str">
        <f>IF(C4&gt;V2, "Warning : fish &gt; maximum length in model", "")</f>
        <v/>
      </c>
      <c r="Q4" s="26">
        <v>0</v>
      </c>
      <c r="U4" s="26">
        <f>C6</f>
        <v>0</v>
      </c>
      <c r="W4" s="30" t="s">
        <v>3</v>
      </c>
      <c r="X4" s="27">
        <v>-11.533211</v>
      </c>
      <c r="Y4" s="27">
        <v>0.98970000000000002</v>
      </c>
      <c r="Z4" s="27" t="s">
        <v>55</v>
      </c>
      <c r="AA4" s="26">
        <v>25412</v>
      </c>
      <c r="AC4" s="82">
        <v>0</v>
      </c>
      <c r="AD4" s="27"/>
      <c r="AE4" s="82"/>
      <c r="AF4" s="82"/>
      <c r="AG4" s="82">
        <f>C4</f>
        <v>7.5</v>
      </c>
    </row>
    <row r="5" spans="1:33" x14ac:dyDescent="0.25">
      <c r="Q5" s="26">
        <f>C4</f>
        <v>7.5</v>
      </c>
      <c r="W5" s="30" t="s">
        <v>4</v>
      </c>
      <c r="X5" s="27">
        <v>3.0101290000000001</v>
      </c>
      <c r="Y5" s="27"/>
      <c r="AC5" s="82">
        <v>0</v>
      </c>
      <c r="AD5" s="27"/>
      <c r="AE5" s="82"/>
      <c r="AF5" s="82"/>
      <c r="AG5" s="82"/>
    </row>
    <row r="6" spans="1:33" ht="18.75" x14ac:dyDescent="0.3">
      <c r="A6" s="2"/>
      <c r="B6" s="3" t="s">
        <v>11</v>
      </c>
      <c r="C6" s="4">
        <f>ROUND($X$7*C4^$X$5,2)</f>
        <v>0</v>
      </c>
      <c r="D6" s="2" t="s">
        <v>8</v>
      </c>
      <c r="E6" s="36" t="str">
        <f>X19</f>
        <v>0 - 0 kg confidence interval</v>
      </c>
      <c r="Q6" s="26">
        <v>0</v>
      </c>
      <c r="W6" s="30"/>
      <c r="X6" s="27"/>
      <c r="Y6" s="27"/>
      <c r="AC6" s="41">
        <v>0.20273969999999999</v>
      </c>
      <c r="AD6" s="41">
        <v>5.0999999999999996</v>
      </c>
      <c r="AE6" s="27">
        <f>$X$25*(1-EXP(-$X$24*(AC6-$X$26)))</f>
        <v>6.8728977131641793</v>
      </c>
      <c r="AF6" s="82"/>
      <c r="AG6" s="82"/>
    </row>
    <row r="7" spans="1:33" x14ac:dyDescent="0.25">
      <c r="Q7" s="41">
        <v>2.9</v>
      </c>
      <c r="R7" s="41">
        <v>1E-3</v>
      </c>
      <c r="S7" s="26">
        <f t="shared" ref="S7:S70" si="0">$X$7*Q7^$X$5</f>
        <v>2.4158375486349679E-4</v>
      </c>
      <c r="W7" s="30" t="s">
        <v>47</v>
      </c>
      <c r="X7" s="27">
        <f>EXP(X4)</f>
        <v>9.7991883220351111E-6</v>
      </c>
      <c r="Y7" s="27"/>
      <c r="AC7" s="41">
        <v>0.26301370000000002</v>
      </c>
      <c r="AD7" s="41">
        <v>6</v>
      </c>
      <c r="AE7" s="27">
        <f t="shared" ref="AE7:AE70" si="1">$X$25*(1-EXP(-$X$24*(AC7-$X$26)))</f>
        <v>8.2242518886835416</v>
      </c>
      <c r="AF7" s="82"/>
      <c r="AG7" s="82"/>
    </row>
    <row r="8" spans="1:33" ht="18.75" x14ac:dyDescent="0.3">
      <c r="A8" s="10"/>
      <c r="B8" s="11" t="s">
        <v>12</v>
      </c>
      <c r="C8" s="67">
        <f>IF(ISERROR(X30),"&gt; 12",IF(X28&gt;X34, "&gt; 12",IF(X30&lt;1,0,X28)))</f>
        <v>0</v>
      </c>
      <c r="D8" s="10" t="s">
        <v>62</v>
      </c>
      <c r="F8" s="38" t="str">
        <f>IF(ISERROR(X28),"Warning: Outside model parameters",IF(X28&gt;X34,"Warning: Outside model parameters",""))</f>
        <v/>
      </c>
      <c r="Q8" s="41">
        <v>4.0999999999999996</v>
      </c>
      <c r="R8" s="41">
        <v>1E-3</v>
      </c>
      <c r="S8" s="26">
        <f t="shared" si="0"/>
        <v>6.8509147271128285E-4</v>
      </c>
      <c r="W8" s="30"/>
      <c r="X8" s="27"/>
      <c r="Y8" s="27"/>
      <c r="AC8" s="41">
        <v>0.27671230000000002</v>
      </c>
      <c r="AD8" s="41">
        <v>7.5</v>
      </c>
      <c r="AE8" s="27">
        <f t="shared" si="1"/>
        <v>8.5264176573818347</v>
      </c>
      <c r="AF8" s="82"/>
      <c r="AG8" s="82"/>
    </row>
    <row r="9" spans="1:33" x14ac:dyDescent="0.25">
      <c r="Q9" s="41">
        <v>4.4000000000000004</v>
      </c>
      <c r="R9" s="41">
        <v>1E-3</v>
      </c>
      <c r="S9" s="26">
        <f t="shared" si="0"/>
        <v>8.4735552532685672E-4</v>
      </c>
      <c r="W9" s="30"/>
      <c r="X9" s="27"/>
      <c r="Y9" s="27"/>
      <c r="AC9" s="41">
        <v>0.29863010000000001</v>
      </c>
      <c r="AD9" s="41">
        <v>5.0999999999999996</v>
      </c>
      <c r="AE9" s="27">
        <f t="shared" si="1"/>
        <v>9.0061165768114613</v>
      </c>
      <c r="AF9" s="82"/>
      <c r="AG9" s="82"/>
    </row>
    <row r="10" spans="1:33" x14ac:dyDescent="0.25">
      <c r="B10" s="48"/>
      <c r="C10" s="49" t="s">
        <v>22</v>
      </c>
      <c r="D10" s="50"/>
      <c r="E10" s="50"/>
      <c r="F10" s="51"/>
      <c r="H10" s="1" t="s">
        <v>93</v>
      </c>
      <c r="Q10" s="41">
        <v>5.0999999999999996</v>
      </c>
      <c r="R10" s="41">
        <v>1E-3</v>
      </c>
      <c r="S10" s="26">
        <f t="shared" si="0"/>
        <v>1.3215013486412575E-3</v>
      </c>
      <c r="W10" s="59" t="s">
        <v>44</v>
      </c>
      <c r="X10" s="27"/>
      <c r="Y10" s="27"/>
      <c r="AC10" s="41">
        <v>0.33150679999999999</v>
      </c>
      <c r="AD10" s="41">
        <v>6.2</v>
      </c>
      <c r="AE10" s="27">
        <f t="shared" si="1"/>
        <v>9.7170581444565105</v>
      </c>
      <c r="AF10" s="82"/>
      <c r="AG10" s="82"/>
    </row>
    <row r="11" spans="1:33" x14ac:dyDescent="0.25">
      <c r="B11" s="55" t="s">
        <v>68</v>
      </c>
      <c r="C11" s="56"/>
      <c r="D11" s="56"/>
      <c r="E11" s="47"/>
      <c r="F11" s="52"/>
      <c r="H11" s="1" t="s">
        <v>92</v>
      </c>
      <c r="Q11" s="41">
        <v>5.2</v>
      </c>
      <c r="R11" s="41">
        <v>1E-3</v>
      </c>
      <c r="S11" s="26">
        <f t="shared" si="0"/>
        <v>1.4010464461726678E-3</v>
      </c>
      <c r="W11" s="30"/>
      <c r="X11" s="33" t="s">
        <v>40</v>
      </c>
      <c r="Y11" s="27" t="s">
        <v>41</v>
      </c>
      <c r="AC11" s="41">
        <v>0.3452055</v>
      </c>
      <c r="AD11" s="41">
        <v>6.9</v>
      </c>
      <c r="AE11" s="27">
        <f t="shared" si="1"/>
        <v>10.010267588476859</v>
      </c>
      <c r="AF11" s="82"/>
      <c r="AG11" s="82"/>
    </row>
    <row r="12" spans="1:33" x14ac:dyDescent="0.25">
      <c r="B12" s="57" t="s">
        <v>69</v>
      </c>
      <c r="C12" s="58"/>
      <c r="D12" s="58"/>
      <c r="E12" s="53"/>
      <c r="F12" s="54"/>
      <c r="H12" s="127" t="s">
        <v>37</v>
      </c>
      <c r="I12" s="127"/>
      <c r="J12" s="127"/>
      <c r="K12" s="127"/>
      <c r="L12" s="127"/>
      <c r="M12" s="127"/>
      <c r="N12" s="127"/>
      <c r="O12" s="127"/>
      <c r="Q12" s="41">
        <v>5.5</v>
      </c>
      <c r="R12" s="41">
        <v>2E-3</v>
      </c>
      <c r="S12" s="26">
        <f t="shared" si="0"/>
        <v>1.6587361369874867E-3</v>
      </c>
      <c r="W12" s="30" t="s">
        <v>42</v>
      </c>
      <c r="X12" s="27">
        <v>-11.545477</v>
      </c>
      <c r="Y12" s="27">
        <v>-11.52094</v>
      </c>
      <c r="AC12" s="41">
        <v>0.40547949999999999</v>
      </c>
      <c r="AD12" s="41">
        <v>9.1</v>
      </c>
      <c r="AE12" s="27">
        <f t="shared" si="1"/>
        <v>11.279621081376378</v>
      </c>
      <c r="AF12" s="82"/>
      <c r="AG12" s="82"/>
    </row>
    <row r="13" spans="1:33" x14ac:dyDescent="0.25">
      <c r="Q13" s="41">
        <v>5.5</v>
      </c>
      <c r="R13" s="41">
        <v>1E-3</v>
      </c>
      <c r="S13" s="26">
        <f t="shared" si="0"/>
        <v>1.6587361369874867E-3</v>
      </c>
      <c r="W13" s="30" t="s">
        <v>43</v>
      </c>
      <c r="X13" s="27">
        <v>3.0063490000000002</v>
      </c>
      <c r="Y13" s="27">
        <v>3.0139100000000001</v>
      </c>
      <c r="AC13" s="41">
        <v>0.40547949999999999</v>
      </c>
      <c r="AD13" s="41">
        <v>9.1</v>
      </c>
      <c r="AE13" s="27">
        <f t="shared" si="1"/>
        <v>11.279621081376378</v>
      </c>
      <c r="AF13" s="82"/>
      <c r="AG13" s="82"/>
    </row>
    <row r="14" spans="1:33" x14ac:dyDescent="0.25">
      <c r="Q14" s="41">
        <v>5.7</v>
      </c>
      <c r="R14" s="41">
        <v>2E-3</v>
      </c>
      <c r="S14" s="26">
        <f t="shared" si="0"/>
        <v>1.8470171479443762E-3</v>
      </c>
      <c r="W14" s="30"/>
      <c r="X14" s="27"/>
      <c r="Y14" s="27"/>
      <c r="AC14" s="41">
        <v>0.40547949999999999</v>
      </c>
      <c r="AD14" s="41">
        <v>9.8000000000000007</v>
      </c>
      <c r="AE14" s="27">
        <f t="shared" si="1"/>
        <v>11.279621081376378</v>
      </c>
      <c r="AF14" s="82"/>
      <c r="AG14" s="82"/>
    </row>
    <row r="15" spans="1:33" x14ac:dyDescent="0.25">
      <c r="Q15" s="41">
        <v>5.7</v>
      </c>
      <c r="R15" s="41">
        <v>2E-3</v>
      </c>
      <c r="S15" s="26">
        <f t="shared" si="0"/>
        <v>1.8470171479443762E-3</v>
      </c>
      <c r="W15" s="30" t="s">
        <v>45</v>
      </c>
      <c r="X15" s="27">
        <f>EXP(X12)</f>
        <v>9.6797256405097805E-6</v>
      </c>
      <c r="Y15" s="27">
        <f>EXP(Y12)</f>
        <v>9.9201749572843591E-6</v>
      </c>
      <c r="AC15" s="41">
        <v>0.40547949999999999</v>
      </c>
      <c r="AD15" s="41">
        <v>10</v>
      </c>
      <c r="AE15" s="27">
        <f t="shared" si="1"/>
        <v>11.279621081376378</v>
      </c>
      <c r="AF15" s="82"/>
      <c r="AG15" s="82"/>
    </row>
    <row r="16" spans="1:33" x14ac:dyDescent="0.25">
      <c r="Q16" s="41">
        <v>5.8</v>
      </c>
      <c r="R16" s="41">
        <v>2E-3</v>
      </c>
      <c r="S16" s="26">
        <f t="shared" si="0"/>
        <v>1.9462868434841755E-3</v>
      </c>
      <c r="W16" s="30"/>
      <c r="X16" s="27"/>
      <c r="Y16" s="27"/>
      <c r="AC16" s="41">
        <v>0.40547949999999999</v>
      </c>
      <c r="AD16" s="41">
        <v>10.5</v>
      </c>
      <c r="AE16" s="27">
        <f t="shared" si="1"/>
        <v>11.279621081376378</v>
      </c>
      <c r="AF16" s="82"/>
      <c r="AG16" s="82"/>
    </row>
    <row r="17" spans="17:33" ht="15.75" x14ac:dyDescent="0.25">
      <c r="Q17" s="41">
        <v>5.9</v>
      </c>
      <c r="R17" s="41">
        <v>1E-3</v>
      </c>
      <c r="S17" s="26">
        <f t="shared" si="0"/>
        <v>2.0490572802325021E-3</v>
      </c>
      <c r="W17" s="30" t="s">
        <v>46</v>
      </c>
      <c r="X17" s="34">
        <f>ROUND($X$15*C4^$X$13,2)</f>
        <v>0</v>
      </c>
      <c r="Y17" s="34">
        <f>ROUND($Y$15*C4^$Y$13,2)</f>
        <v>0</v>
      </c>
      <c r="AC17" s="41">
        <v>0.40547949999999999</v>
      </c>
      <c r="AD17" s="41">
        <v>10.6</v>
      </c>
      <c r="AE17" s="27">
        <f t="shared" si="1"/>
        <v>11.279621081376378</v>
      </c>
      <c r="AF17" s="82"/>
      <c r="AG17" s="82"/>
    </row>
    <row r="18" spans="17:33" x14ac:dyDescent="0.25">
      <c r="Q18" s="41">
        <v>6</v>
      </c>
      <c r="R18" s="41">
        <v>2.5000000000000001E-3</v>
      </c>
      <c r="S18" s="26">
        <f t="shared" si="0"/>
        <v>2.1553894324219786E-3</v>
      </c>
      <c r="X18" s="31"/>
      <c r="AC18" s="41">
        <v>0.40547949999999999</v>
      </c>
      <c r="AD18" s="41">
        <v>10.6</v>
      </c>
      <c r="AE18" s="27">
        <f t="shared" si="1"/>
        <v>11.279621081376378</v>
      </c>
      <c r="AF18" s="82"/>
      <c r="AG18" s="82"/>
    </row>
    <row r="19" spans="17:33" x14ac:dyDescent="0.25">
      <c r="Q19" s="41">
        <v>6</v>
      </c>
      <c r="R19" s="41">
        <v>1E-3</v>
      </c>
      <c r="S19" s="26">
        <f t="shared" si="0"/>
        <v>2.1553894324219786E-3</v>
      </c>
      <c r="X19" s="26" t="str">
        <f>X17&amp;" - "&amp;Y17&amp;" kg confidence interval"</f>
        <v>0 - 0 kg confidence interval</v>
      </c>
      <c r="AC19" s="41">
        <v>0.40547949999999999</v>
      </c>
      <c r="AD19" s="41">
        <v>10.8</v>
      </c>
      <c r="AE19" s="27">
        <f t="shared" si="1"/>
        <v>11.279621081376378</v>
      </c>
      <c r="AF19" s="82"/>
      <c r="AG19" s="82"/>
    </row>
    <row r="20" spans="17:33" x14ac:dyDescent="0.25">
      <c r="Q20" s="41">
        <v>6.2</v>
      </c>
      <c r="R20" s="41">
        <v>3.0000000000000001E-3</v>
      </c>
      <c r="S20" s="26">
        <f t="shared" si="0"/>
        <v>2.3789828322312145E-3</v>
      </c>
      <c r="AC20" s="41">
        <v>0.40547949999999999</v>
      </c>
      <c r="AD20" s="41">
        <v>10.8</v>
      </c>
      <c r="AE20" s="27">
        <f t="shared" si="1"/>
        <v>11.279621081376378</v>
      </c>
      <c r="AF20" s="82"/>
      <c r="AG20" s="82"/>
    </row>
    <row r="21" spans="17:33" x14ac:dyDescent="0.25">
      <c r="Q21" s="41">
        <v>6.6</v>
      </c>
      <c r="R21" s="41">
        <v>1E-3</v>
      </c>
      <c r="S21" s="26">
        <f t="shared" si="0"/>
        <v>2.8715942247419081E-3</v>
      </c>
      <c r="AC21" s="41">
        <v>0.40547949999999999</v>
      </c>
      <c r="AD21" s="41">
        <v>10.9</v>
      </c>
      <c r="AE21" s="27">
        <f t="shared" si="1"/>
        <v>11.279621081376378</v>
      </c>
      <c r="AF21" s="82"/>
      <c r="AG21" s="82"/>
    </row>
    <row r="22" spans="17:33" x14ac:dyDescent="0.25">
      <c r="Q22" s="41">
        <v>7</v>
      </c>
      <c r="R22" s="41">
        <v>1E-3</v>
      </c>
      <c r="S22" s="26">
        <f t="shared" si="0"/>
        <v>3.4280269075482538E-3</v>
      </c>
      <c r="W22" s="83" t="s">
        <v>63</v>
      </c>
      <c r="AC22" s="41">
        <v>0.40547949999999999</v>
      </c>
      <c r="AD22" s="41">
        <v>11.3</v>
      </c>
      <c r="AE22" s="27">
        <f t="shared" si="1"/>
        <v>11.279621081376378</v>
      </c>
      <c r="AF22" s="82"/>
      <c r="AG22" s="82"/>
    </row>
    <row r="23" spans="17:33" x14ac:dyDescent="0.25">
      <c r="Q23" s="41">
        <v>7</v>
      </c>
      <c r="R23" s="41">
        <v>3.0999999999999999E-3</v>
      </c>
      <c r="S23" s="26">
        <f t="shared" si="0"/>
        <v>3.4280269075482538E-3</v>
      </c>
      <c r="X23" s="30" t="s">
        <v>50</v>
      </c>
      <c r="Y23" s="30" t="s">
        <v>90</v>
      </c>
      <c r="Z23" s="30" t="s">
        <v>91</v>
      </c>
      <c r="AC23" s="41">
        <v>0.42739729999999998</v>
      </c>
      <c r="AD23" s="41">
        <v>9.3000000000000007</v>
      </c>
      <c r="AE23" s="27">
        <f t="shared" si="1"/>
        <v>11.732932046964075</v>
      </c>
      <c r="AF23" s="82"/>
      <c r="AG23" s="82"/>
    </row>
    <row r="24" spans="17:33" x14ac:dyDescent="0.25">
      <c r="Q24" s="41">
        <v>7</v>
      </c>
      <c r="R24" s="41">
        <v>3.0000000000000001E-3</v>
      </c>
      <c r="S24" s="26">
        <f t="shared" si="0"/>
        <v>3.4280269075482538E-3</v>
      </c>
      <c r="W24" s="30" t="s">
        <v>60</v>
      </c>
      <c r="X24" s="26">
        <v>0.43940000000000001</v>
      </c>
      <c r="Y24" s="26">
        <v>0.13591149999999999</v>
      </c>
      <c r="Z24" s="26">
        <v>0.43940000000000001</v>
      </c>
      <c r="AC24" s="41">
        <v>0.43013699999999999</v>
      </c>
      <c r="AD24" s="41">
        <v>9.3000000000000007</v>
      </c>
      <c r="AE24" s="27">
        <f t="shared" si="1"/>
        <v>11.789289056442367</v>
      </c>
      <c r="AF24" s="82"/>
      <c r="AG24" s="82"/>
    </row>
    <row r="25" spans="17:33" x14ac:dyDescent="0.25">
      <c r="Q25" s="41">
        <v>7.2</v>
      </c>
      <c r="R25" s="41">
        <v>3.0000000000000001E-3</v>
      </c>
      <c r="S25" s="26">
        <f t="shared" si="0"/>
        <v>3.7313974828169978E-3</v>
      </c>
      <c r="W25" s="30" t="s">
        <v>59</v>
      </c>
      <c r="X25" s="26">
        <v>58.576099999999997</v>
      </c>
      <c r="Y25" s="26">
        <v>68.8515704</v>
      </c>
      <c r="Z25" s="26">
        <v>58.576099999999997</v>
      </c>
      <c r="AC25" s="41">
        <v>0.43561640000000001</v>
      </c>
      <c r="AD25" s="41">
        <v>8.1999999999999993</v>
      </c>
      <c r="AE25" s="27">
        <f t="shared" si="1"/>
        <v>11.901799747639801</v>
      </c>
      <c r="AF25" s="82"/>
      <c r="AG25" s="82"/>
    </row>
    <row r="26" spans="17:33" x14ac:dyDescent="0.25">
      <c r="Q26" s="41">
        <v>7.3</v>
      </c>
      <c r="R26" s="41">
        <v>4.0000000000000001E-3</v>
      </c>
      <c r="S26" s="26">
        <f t="shared" si="0"/>
        <v>3.8895851345136134E-3</v>
      </c>
      <c r="W26" s="30" t="s">
        <v>61</v>
      </c>
      <c r="X26" s="26">
        <v>-8.1299999999999997E-2</v>
      </c>
      <c r="Y26" s="26">
        <v>-2.8343075999999998</v>
      </c>
      <c r="Z26" s="26">
        <v>-8.1299999999999997E-2</v>
      </c>
      <c r="AC26" s="41">
        <v>0.43561640000000001</v>
      </c>
      <c r="AD26" s="41">
        <v>8.6</v>
      </c>
      <c r="AE26" s="27">
        <f t="shared" si="1"/>
        <v>11.901799747639801</v>
      </c>
      <c r="AF26" s="82"/>
      <c r="AG26" s="82"/>
    </row>
    <row r="27" spans="17:33" x14ac:dyDescent="0.25">
      <c r="Q27" s="41">
        <v>7.4</v>
      </c>
      <c r="R27" s="41">
        <v>4.0000000000000001E-3</v>
      </c>
      <c r="S27" s="26">
        <f t="shared" si="0"/>
        <v>4.0521891685840672E-3</v>
      </c>
      <c r="AC27" s="41">
        <v>0.4438356</v>
      </c>
      <c r="AD27" s="41">
        <v>9.5</v>
      </c>
      <c r="AE27" s="27">
        <f t="shared" si="1"/>
        <v>12.070060730650777</v>
      </c>
      <c r="AF27" s="82"/>
      <c r="AG27" s="82"/>
    </row>
    <row r="28" spans="17:33" x14ac:dyDescent="0.25">
      <c r="Q28" s="41">
        <v>7.5</v>
      </c>
      <c r="R28" s="41">
        <v>4.0000000000000001E-3</v>
      </c>
      <c r="S28" s="26">
        <f t="shared" si="0"/>
        <v>4.2192707004066413E-3</v>
      </c>
      <c r="W28" s="30" t="s">
        <v>80</v>
      </c>
      <c r="X28" s="85">
        <f>X26+(LN(1-(C4/X25))/-X24)</f>
        <v>0.23051175724402856</v>
      </c>
      <c r="AC28" s="41">
        <v>0.44931510000000002</v>
      </c>
      <c r="AD28" s="41">
        <v>8.3000000000000007</v>
      </c>
      <c r="AE28" s="27">
        <f t="shared" si="1"/>
        <v>12.181898274080325</v>
      </c>
      <c r="AF28" s="82"/>
      <c r="AG28" s="82"/>
    </row>
    <row r="29" spans="17:33" x14ac:dyDescent="0.25">
      <c r="Q29" s="41">
        <v>7.5</v>
      </c>
      <c r="R29" s="41">
        <v>4.8999999999999998E-3</v>
      </c>
      <c r="S29" s="26">
        <f t="shared" si="0"/>
        <v>4.2192707004066413E-3</v>
      </c>
      <c r="AC29" s="41">
        <v>0.4684932</v>
      </c>
      <c r="AD29" s="41">
        <v>10.3</v>
      </c>
      <c r="AE29" s="27">
        <f t="shared" si="1"/>
        <v>12.571212930822465</v>
      </c>
      <c r="AF29" s="82"/>
      <c r="AG29" s="82"/>
    </row>
    <row r="30" spans="17:33" x14ac:dyDescent="0.25">
      <c r="Q30" s="41">
        <v>7.6</v>
      </c>
      <c r="R30" s="41">
        <v>4.0000000000000001E-3</v>
      </c>
      <c r="S30" s="26">
        <f t="shared" si="0"/>
        <v>4.3908908537260887E-3</v>
      </c>
      <c r="W30" s="30" t="s">
        <v>81</v>
      </c>
      <c r="X30" s="86">
        <f>ROUND(X28,1)</f>
        <v>0.2</v>
      </c>
      <c r="AC30" s="41">
        <v>0.47945209999999999</v>
      </c>
      <c r="AD30" s="41">
        <v>9.3000000000000007</v>
      </c>
      <c r="AE30" s="27">
        <f t="shared" si="1"/>
        <v>12.792209619884105</v>
      </c>
      <c r="AF30" s="82"/>
      <c r="AG30" s="82"/>
    </row>
    <row r="31" spans="17:33" x14ac:dyDescent="0.25">
      <c r="Q31" s="41">
        <v>7.8</v>
      </c>
      <c r="R31" s="41">
        <v>5.0000000000000001E-3</v>
      </c>
      <c r="S31" s="26">
        <f t="shared" si="0"/>
        <v>4.7479915610070542E-3</v>
      </c>
      <c r="AC31" s="41">
        <v>0.48767120000000003</v>
      </c>
      <c r="AD31" s="41">
        <v>10.199999999999999</v>
      </c>
      <c r="AE31" s="27">
        <f t="shared" si="1"/>
        <v>12.957258668322307</v>
      </c>
      <c r="AF31" s="82"/>
      <c r="AG31" s="82"/>
    </row>
    <row r="32" spans="17:33" x14ac:dyDescent="0.25">
      <c r="Q32" s="41">
        <v>7.8</v>
      </c>
      <c r="R32" s="41">
        <v>6.0000000000000001E-3</v>
      </c>
      <c r="S32" s="26">
        <f t="shared" si="0"/>
        <v>4.7479915610070542E-3</v>
      </c>
      <c r="W32" s="30" t="s">
        <v>79</v>
      </c>
      <c r="X32" s="41">
        <f>X25*(1-EXP(-X24*(X28-X26)))</f>
        <v>7.4999999999999982</v>
      </c>
      <c r="AC32" s="41">
        <v>0.54794520000000002</v>
      </c>
      <c r="AD32" s="41">
        <v>10.3</v>
      </c>
      <c r="AE32" s="27">
        <f t="shared" si="1"/>
        <v>14.149587363437078</v>
      </c>
      <c r="AF32" s="82"/>
      <c r="AG32" s="82"/>
    </row>
    <row r="33" spans="4:33" x14ac:dyDescent="0.25">
      <c r="Q33" s="41">
        <v>7.9</v>
      </c>
      <c r="R33" s="41">
        <v>6.4000000000000003E-3</v>
      </c>
      <c r="S33" s="26">
        <f t="shared" si="0"/>
        <v>4.9335944033106682E-3</v>
      </c>
      <c r="AC33" s="41">
        <v>0.55342469999999999</v>
      </c>
      <c r="AD33" s="41">
        <v>12.4</v>
      </c>
      <c r="AE33" s="27">
        <f t="shared" si="1"/>
        <v>14.256424069260129</v>
      </c>
      <c r="AF33" s="82"/>
      <c r="AG33" s="82"/>
    </row>
    <row r="34" spans="4:33" x14ac:dyDescent="0.25">
      <c r="Q34" s="41">
        <v>7.9</v>
      </c>
      <c r="R34" s="41">
        <v>2E-3</v>
      </c>
      <c r="S34" s="26">
        <f t="shared" si="0"/>
        <v>4.9335944033106682E-3</v>
      </c>
      <c r="W34" s="30" t="s">
        <v>82</v>
      </c>
      <c r="X34" s="26">
        <v>13</v>
      </c>
      <c r="AC34" s="41">
        <v>0.55342469999999999</v>
      </c>
      <c r="AD34" s="41">
        <v>12.7</v>
      </c>
      <c r="AE34" s="27">
        <f t="shared" si="1"/>
        <v>14.256424069260129</v>
      </c>
      <c r="AF34" s="82"/>
      <c r="AG34" s="82"/>
    </row>
    <row r="35" spans="4:33" x14ac:dyDescent="0.25">
      <c r="Q35" s="41">
        <v>8.1</v>
      </c>
      <c r="R35" s="41">
        <v>6.0000000000000001E-3</v>
      </c>
      <c r="S35" s="26">
        <f t="shared" si="0"/>
        <v>5.3192108458170375E-3</v>
      </c>
      <c r="AC35" s="41">
        <v>0.55342469999999999</v>
      </c>
      <c r="AD35" s="41">
        <v>13.6</v>
      </c>
      <c r="AE35" s="27">
        <f t="shared" si="1"/>
        <v>14.256424069260129</v>
      </c>
      <c r="AF35" s="82"/>
      <c r="AG35" s="82"/>
    </row>
    <row r="36" spans="4:33" x14ac:dyDescent="0.25">
      <c r="Q36" s="41">
        <v>8.1999999999999993</v>
      </c>
      <c r="R36" s="41">
        <v>5.0000000000000001E-3</v>
      </c>
      <c r="S36" s="26">
        <f t="shared" si="0"/>
        <v>5.5193467817179001E-3</v>
      </c>
      <c r="AC36" s="41">
        <v>0.5671233</v>
      </c>
      <c r="AD36" s="41">
        <v>8.1999999999999993</v>
      </c>
      <c r="AE36" s="27">
        <f t="shared" si="1"/>
        <v>14.522390254184764</v>
      </c>
      <c r="AF36" s="82"/>
      <c r="AG36" s="82"/>
    </row>
    <row r="37" spans="4:33" x14ac:dyDescent="0.25">
      <c r="Q37" s="41">
        <v>8.1999999999999993</v>
      </c>
      <c r="R37" s="41">
        <v>6.4999999999999997E-3</v>
      </c>
      <c r="S37" s="26">
        <f t="shared" si="0"/>
        <v>5.5193467817179001E-3</v>
      </c>
      <c r="AC37" s="41">
        <v>0.61369859999999998</v>
      </c>
      <c r="AD37" s="41">
        <v>9.8000000000000007</v>
      </c>
      <c r="AE37" s="27">
        <f t="shared" si="1"/>
        <v>15.414794893931424</v>
      </c>
      <c r="AF37" s="82"/>
      <c r="AG37" s="82"/>
    </row>
    <row r="38" spans="4:33" x14ac:dyDescent="0.25">
      <c r="Q38" s="41">
        <v>8.3000000000000007</v>
      </c>
      <c r="R38" s="41">
        <v>6.2E-2</v>
      </c>
      <c r="S38" s="26">
        <f t="shared" si="0"/>
        <v>5.7244494306629883E-3</v>
      </c>
      <c r="AC38" s="41">
        <v>0.64383559999999995</v>
      </c>
      <c r="AD38" s="41">
        <v>13.1</v>
      </c>
      <c r="AE38" s="27">
        <f t="shared" si="1"/>
        <v>15.982577789767211</v>
      </c>
      <c r="AF38" s="82"/>
      <c r="AG38" s="82"/>
    </row>
    <row r="39" spans="4:33" x14ac:dyDescent="0.25">
      <c r="Q39" s="41">
        <v>8.3000000000000007</v>
      </c>
      <c r="R39" s="41">
        <v>6.0000000000000001E-3</v>
      </c>
      <c r="S39" s="26">
        <f t="shared" si="0"/>
        <v>5.7244494306629883E-3</v>
      </c>
      <c r="AC39" s="41">
        <v>0.64383559999999995</v>
      </c>
      <c r="AD39" s="41">
        <v>13.7</v>
      </c>
      <c r="AE39" s="27">
        <f t="shared" si="1"/>
        <v>15.982577789767211</v>
      </c>
      <c r="AF39" s="82"/>
      <c r="AG39" s="82"/>
    </row>
    <row r="40" spans="4:33" x14ac:dyDescent="0.25">
      <c r="Q40" s="41">
        <v>8.3000000000000007</v>
      </c>
      <c r="R40" s="41">
        <v>5.7000000000000002E-3</v>
      </c>
      <c r="S40" s="26">
        <f t="shared" si="0"/>
        <v>5.7244494306629883E-3</v>
      </c>
      <c r="AC40" s="41">
        <v>0.64383559999999995</v>
      </c>
      <c r="AD40" s="41">
        <v>14</v>
      </c>
      <c r="AE40" s="27">
        <f t="shared" si="1"/>
        <v>15.982577789767211</v>
      </c>
    </row>
    <row r="41" spans="4:33" x14ac:dyDescent="0.25">
      <c r="Q41" s="41">
        <v>8.4</v>
      </c>
      <c r="R41" s="41">
        <v>5.0000000000000001E-3</v>
      </c>
      <c r="S41" s="26">
        <f t="shared" si="0"/>
        <v>5.9345799795821894E-3</v>
      </c>
      <c r="AC41" s="41">
        <v>0.64383559999999995</v>
      </c>
      <c r="AD41" s="41">
        <v>14.1</v>
      </c>
      <c r="AE41" s="27">
        <f t="shared" si="1"/>
        <v>15.982577789767211</v>
      </c>
    </row>
    <row r="42" spans="4:33" x14ac:dyDescent="0.25">
      <c r="Q42" s="41">
        <v>8.5</v>
      </c>
      <c r="R42" s="41">
        <v>6.4999999999999997E-3</v>
      </c>
      <c r="S42" s="26">
        <f t="shared" si="0"/>
        <v>6.1497996228732262E-3</v>
      </c>
      <c r="AC42" s="41">
        <v>0.64383559999999995</v>
      </c>
      <c r="AD42" s="41">
        <v>14.3</v>
      </c>
      <c r="AE42" s="27">
        <f t="shared" si="1"/>
        <v>15.982577789767211</v>
      </c>
    </row>
    <row r="43" spans="4:33" x14ac:dyDescent="0.25">
      <c r="D43" s="23"/>
      <c r="Q43" s="41">
        <v>8.5</v>
      </c>
      <c r="R43" s="41">
        <v>8.9999999999999993E-3</v>
      </c>
      <c r="S43" s="26">
        <f t="shared" si="0"/>
        <v>6.1497996228732262E-3</v>
      </c>
      <c r="AC43" s="41">
        <v>0.64383559999999995</v>
      </c>
      <c r="AD43" s="41">
        <v>14.7</v>
      </c>
      <c r="AE43" s="27">
        <f t="shared" si="1"/>
        <v>15.982577789767211</v>
      </c>
    </row>
    <row r="44" spans="4:33" x14ac:dyDescent="0.25">
      <c r="D44" s="23"/>
      <c r="E44" s="24"/>
      <c r="Q44" s="41">
        <v>8.5</v>
      </c>
      <c r="R44" s="41">
        <v>5.0000000000000001E-3</v>
      </c>
      <c r="S44" s="26">
        <f t="shared" si="0"/>
        <v>6.1497996228732262E-3</v>
      </c>
      <c r="AC44" s="41">
        <v>0.64383559999999995</v>
      </c>
      <c r="AD44" s="41">
        <v>14.7</v>
      </c>
      <c r="AE44" s="27">
        <f t="shared" si="1"/>
        <v>15.982577789767211</v>
      </c>
    </row>
    <row r="45" spans="4:33" x14ac:dyDescent="0.25">
      <c r="Q45" s="41">
        <v>8.5</v>
      </c>
      <c r="R45" s="41">
        <v>6.0000000000000001E-3</v>
      </c>
      <c r="S45" s="26">
        <f t="shared" si="0"/>
        <v>6.1497996228732262E-3</v>
      </c>
      <c r="AC45" s="41">
        <v>0.64383559999999995</v>
      </c>
      <c r="AD45" s="41">
        <v>15.7</v>
      </c>
      <c r="AE45" s="27">
        <f t="shared" si="1"/>
        <v>15.982577789767211</v>
      </c>
    </row>
    <row r="46" spans="4:33" x14ac:dyDescent="0.25">
      <c r="Q46" s="41">
        <v>8.5</v>
      </c>
      <c r="R46" s="41">
        <v>0.01</v>
      </c>
      <c r="S46" s="26">
        <f t="shared" si="0"/>
        <v>6.1497996228732262E-3</v>
      </c>
      <c r="AC46" s="41">
        <v>0.64383559999999995</v>
      </c>
      <c r="AD46" s="41">
        <v>15.8</v>
      </c>
      <c r="AE46" s="27">
        <f t="shared" si="1"/>
        <v>15.982577789767211</v>
      </c>
    </row>
    <row r="47" spans="4:33" x14ac:dyDescent="0.25">
      <c r="Q47" s="41">
        <v>8.6999999999999993</v>
      </c>
      <c r="R47" s="41">
        <v>8.0000000000000002E-3</v>
      </c>
      <c r="S47" s="26">
        <f t="shared" si="0"/>
        <v>6.5957510069748482E-3</v>
      </c>
      <c r="AC47" s="41">
        <v>0.64383559999999995</v>
      </c>
      <c r="AD47" s="41">
        <v>16.100000000000001</v>
      </c>
      <c r="AE47" s="27">
        <f t="shared" si="1"/>
        <v>15.982577789767211</v>
      </c>
    </row>
    <row r="48" spans="4:33" x14ac:dyDescent="0.25">
      <c r="Q48" s="41">
        <v>8.6999999999999993</v>
      </c>
      <c r="R48" s="41">
        <v>6.0000000000000001E-3</v>
      </c>
      <c r="S48" s="26">
        <f t="shared" si="0"/>
        <v>6.5957510069748482E-3</v>
      </c>
      <c r="AC48" s="41">
        <v>0.67123290000000002</v>
      </c>
      <c r="AD48" s="41">
        <v>13.2</v>
      </c>
      <c r="AE48" s="27">
        <f t="shared" si="1"/>
        <v>16.492260493163336</v>
      </c>
    </row>
    <row r="49" spans="17:31" x14ac:dyDescent="0.25">
      <c r="Q49" s="41">
        <v>8.6999999999999993</v>
      </c>
      <c r="R49" s="41">
        <v>6.0000000000000001E-3</v>
      </c>
      <c r="S49" s="26">
        <f t="shared" si="0"/>
        <v>6.5957510069748482E-3</v>
      </c>
      <c r="AC49" s="41">
        <v>0.67123290000000002</v>
      </c>
      <c r="AD49" s="41">
        <v>13.2</v>
      </c>
      <c r="AE49" s="27">
        <f t="shared" si="1"/>
        <v>16.492260493163336</v>
      </c>
    </row>
    <row r="50" spans="17:31" x14ac:dyDescent="0.25">
      <c r="Q50" s="41">
        <v>8.6999999999999993</v>
      </c>
      <c r="R50" s="41">
        <v>6.4999999999999997E-3</v>
      </c>
      <c r="S50" s="26">
        <f t="shared" si="0"/>
        <v>6.5957510069748482E-3</v>
      </c>
      <c r="AC50" s="41">
        <v>0.67123290000000002</v>
      </c>
      <c r="AD50" s="41">
        <v>13.6</v>
      </c>
      <c r="AE50" s="27">
        <f t="shared" si="1"/>
        <v>16.492260493163336</v>
      </c>
    </row>
    <row r="51" spans="17:31" x14ac:dyDescent="0.25">
      <c r="Q51" s="41">
        <v>8.6999999999999993</v>
      </c>
      <c r="R51" s="41">
        <v>7.0000000000000001E-3</v>
      </c>
      <c r="S51" s="26">
        <f t="shared" si="0"/>
        <v>6.5957510069748482E-3</v>
      </c>
      <c r="AC51" s="41">
        <v>0.67123290000000002</v>
      </c>
      <c r="AD51" s="41">
        <v>13.7</v>
      </c>
      <c r="AE51" s="27">
        <f t="shared" si="1"/>
        <v>16.492260493163336</v>
      </c>
    </row>
    <row r="52" spans="17:31" x14ac:dyDescent="0.25">
      <c r="Q52" s="41">
        <v>8.6999999999999993</v>
      </c>
      <c r="R52" s="41">
        <v>6.0000000000000001E-3</v>
      </c>
      <c r="S52" s="26">
        <f t="shared" si="0"/>
        <v>6.5957510069748482E-3</v>
      </c>
      <c r="AC52" s="41">
        <v>0.67123290000000002</v>
      </c>
      <c r="AD52" s="41">
        <v>14.1</v>
      </c>
      <c r="AE52" s="27">
        <f t="shared" si="1"/>
        <v>16.492260493163336</v>
      </c>
    </row>
    <row r="53" spans="17:31" x14ac:dyDescent="0.25">
      <c r="Q53" s="41">
        <v>8.6999999999999993</v>
      </c>
      <c r="R53" s="41">
        <v>1.2999999999999999E-2</v>
      </c>
      <c r="S53" s="26">
        <f t="shared" si="0"/>
        <v>6.5957510069748482E-3</v>
      </c>
      <c r="AC53" s="41">
        <v>0.67123290000000002</v>
      </c>
      <c r="AD53" s="41">
        <v>14.8</v>
      </c>
      <c r="AE53" s="27">
        <f t="shared" si="1"/>
        <v>16.492260493163336</v>
      </c>
    </row>
    <row r="54" spans="17:31" x14ac:dyDescent="0.25">
      <c r="Q54" s="41">
        <v>8.8000000000000007</v>
      </c>
      <c r="R54" s="41">
        <v>5.0000000000000001E-3</v>
      </c>
      <c r="S54" s="26">
        <f t="shared" si="0"/>
        <v>6.826605173138137E-3</v>
      </c>
      <c r="AC54" s="41">
        <v>0.67123290000000002</v>
      </c>
      <c r="AD54" s="41">
        <v>15.2</v>
      </c>
      <c r="AE54" s="27">
        <f t="shared" si="1"/>
        <v>16.492260493163336</v>
      </c>
    </row>
    <row r="55" spans="17:31" x14ac:dyDescent="0.25">
      <c r="Q55" s="41">
        <v>8.8000000000000007</v>
      </c>
      <c r="R55" s="41">
        <v>6.3E-3</v>
      </c>
      <c r="S55" s="26">
        <f t="shared" si="0"/>
        <v>6.826605173138137E-3</v>
      </c>
      <c r="AC55" s="41">
        <v>0.67123290000000002</v>
      </c>
      <c r="AD55" s="41">
        <v>15.5</v>
      </c>
      <c r="AE55" s="27">
        <f t="shared" si="1"/>
        <v>16.492260493163336</v>
      </c>
    </row>
    <row r="56" spans="17:31" x14ac:dyDescent="0.25">
      <c r="Q56" s="41">
        <v>8.8000000000000007</v>
      </c>
      <c r="R56" s="41">
        <v>3.8E-3</v>
      </c>
      <c r="S56" s="26">
        <f t="shared" si="0"/>
        <v>6.826605173138137E-3</v>
      </c>
      <c r="AC56" s="41">
        <v>0.67123290000000002</v>
      </c>
      <c r="AD56" s="41">
        <v>15.9</v>
      </c>
      <c r="AE56" s="27">
        <f t="shared" si="1"/>
        <v>16.492260493163336</v>
      </c>
    </row>
    <row r="57" spans="17:31" x14ac:dyDescent="0.25">
      <c r="Q57" s="41">
        <v>8.9</v>
      </c>
      <c r="R57" s="41">
        <v>7.0000000000000001E-3</v>
      </c>
      <c r="S57" s="26">
        <f t="shared" si="0"/>
        <v>7.062793284212639E-3</v>
      </c>
      <c r="AC57" s="41">
        <v>0.67123290000000002</v>
      </c>
      <c r="AD57" s="41">
        <v>15.9</v>
      </c>
      <c r="AE57" s="27">
        <f t="shared" si="1"/>
        <v>16.492260493163336</v>
      </c>
    </row>
    <row r="58" spans="17:31" x14ac:dyDescent="0.25">
      <c r="Q58" s="41">
        <v>8.9</v>
      </c>
      <c r="R58" s="41">
        <v>8.5000000000000006E-3</v>
      </c>
      <c r="S58" s="26">
        <f t="shared" si="0"/>
        <v>7.062793284212639E-3</v>
      </c>
      <c r="AC58" s="41">
        <v>0.67397260000000003</v>
      </c>
      <c r="AD58" s="41">
        <v>10.4</v>
      </c>
      <c r="AE58" s="27">
        <f t="shared" si="1"/>
        <v>16.542891555186035</v>
      </c>
    </row>
    <row r="59" spans="17:31" x14ac:dyDescent="0.25">
      <c r="Q59" s="41">
        <v>8.9</v>
      </c>
      <c r="R59" s="41">
        <v>6.3E-3</v>
      </c>
      <c r="S59" s="26">
        <f t="shared" si="0"/>
        <v>7.062793284212639E-3</v>
      </c>
      <c r="AC59" s="41">
        <v>0.67397260000000003</v>
      </c>
      <c r="AD59" s="41">
        <v>11.1</v>
      </c>
      <c r="AE59" s="27">
        <f t="shared" si="1"/>
        <v>16.542891555186035</v>
      </c>
    </row>
    <row r="60" spans="17:31" x14ac:dyDescent="0.25">
      <c r="Q60" s="41">
        <v>9.1</v>
      </c>
      <c r="R60" s="41">
        <v>7.0000000000000001E-3</v>
      </c>
      <c r="S60" s="26">
        <f t="shared" si="0"/>
        <v>7.5514162698918121E-3</v>
      </c>
      <c r="AC60" s="41">
        <v>0.67397260000000003</v>
      </c>
      <c r="AD60" s="41">
        <v>12.5</v>
      </c>
      <c r="AE60" s="27">
        <f t="shared" si="1"/>
        <v>16.542891555186035</v>
      </c>
    </row>
    <row r="61" spans="17:31" x14ac:dyDescent="0.25">
      <c r="Q61" s="41">
        <v>9.1</v>
      </c>
      <c r="R61" s="41">
        <v>6.0000000000000001E-3</v>
      </c>
      <c r="S61" s="26">
        <f t="shared" si="0"/>
        <v>7.5514162698918121E-3</v>
      </c>
      <c r="AC61" s="41">
        <v>0.67397260000000003</v>
      </c>
      <c r="AD61" s="41">
        <v>12.5</v>
      </c>
      <c r="AE61" s="27">
        <f t="shared" si="1"/>
        <v>16.542891555186035</v>
      </c>
    </row>
    <row r="62" spans="17:31" x14ac:dyDescent="0.25">
      <c r="Q62" s="41">
        <v>9.1</v>
      </c>
      <c r="R62" s="41">
        <v>8.0000000000000002E-3</v>
      </c>
      <c r="S62" s="26">
        <f t="shared" si="0"/>
        <v>7.5514162698918121E-3</v>
      </c>
      <c r="AC62" s="41">
        <v>0.67397260000000003</v>
      </c>
      <c r="AD62" s="41">
        <v>13.1</v>
      </c>
      <c r="AE62" s="27">
        <f t="shared" si="1"/>
        <v>16.542891555186035</v>
      </c>
    </row>
    <row r="63" spans="17:31" x14ac:dyDescent="0.25">
      <c r="Q63" s="41">
        <v>9.1</v>
      </c>
      <c r="R63" s="41">
        <v>8.0000000000000002E-3</v>
      </c>
      <c r="S63" s="26">
        <f t="shared" si="0"/>
        <v>7.5514162698918121E-3</v>
      </c>
      <c r="AC63" s="41">
        <v>0.67397260000000003</v>
      </c>
      <c r="AD63" s="41">
        <v>13.3</v>
      </c>
      <c r="AE63" s="27">
        <f t="shared" si="1"/>
        <v>16.542891555186035</v>
      </c>
    </row>
    <row r="64" spans="17:31" x14ac:dyDescent="0.25">
      <c r="Q64" s="41">
        <v>9.1</v>
      </c>
      <c r="R64" s="41">
        <v>7.0000000000000001E-3</v>
      </c>
      <c r="S64" s="26">
        <f t="shared" si="0"/>
        <v>7.5514162698918121E-3</v>
      </c>
      <c r="AC64" s="41">
        <v>0.67397260000000003</v>
      </c>
      <c r="AD64" s="41">
        <v>14.2</v>
      </c>
      <c r="AE64" s="27">
        <f t="shared" si="1"/>
        <v>16.542891555186035</v>
      </c>
    </row>
    <row r="65" spans="17:31" x14ac:dyDescent="0.25">
      <c r="Q65" s="41">
        <v>9.1</v>
      </c>
      <c r="R65" s="41">
        <v>5.0000000000000001E-3</v>
      </c>
      <c r="S65" s="26">
        <f t="shared" si="0"/>
        <v>7.5514162698918121E-3</v>
      </c>
      <c r="AC65" s="41">
        <v>0.67397260000000003</v>
      </c>
      <c r="AD65" s="41">
        <v>14.3</v>
      </c>
      <c r="AE65" s="27">
        <f t="shared" si="1"/>
        <v>16.542891555186035</v>
      </c>
    </row>
    <row r="66" spans="17:31" x14ac:dyDescent="0.25">
      <c r="Q66" s="41">
        <v>9.1999999999999993</v>
      </c>
      <c r="R66" s="41">
        <v>7.4999999999999997E-3</v>
      </c>
      <c r="S66" s="26">
        <f t="shared" si="0"/>
        <v>7.8039736262412182E-3</v>
      </c>
      <c r="AC66" s="41">
        <v>0.67397260000000003</v>
      </c>
      <c r="AD66" s="41">
        <v>14.6</v>
      </c>
      <c r="AE66" s="27">
        <f t="shared" si="1"/>
        <v>16.542891555186035</v>
      </c>
    </row>
    <row r="67" spans="17:31" x14ac:dyDescent="0.25">
      <c r="Q67" s="41">
        <v>9.1999999999999993</v>
      </c>
      <c r="R67" s="41">
        <v>0.01</v>
      </c>
      <c r="S67" s="26">
        <f t="shared" si="0"/>
        <v>7.8039736262412182E-3</v>
      </c>
      <c r="AC67" s="41">
        <v>0.67397260000000003</v>
      </c>
      <c r="AD67" s="41">
        <v>14.8</v>
      </c>
      <c r="AE67" s="27">
        <f t="shared" si="1"/>
        <v>16.542891555186035</v>
      </c>
    </row>
    <row r="68" spans="17:31" x14ac:dyDescent="0.25">
      <c r="Q68" s="41">
        <v>9.1999999999999993</v>
      </c>
      <c r="R68" s="41">
        <v>5.0000000000000001E-3</v>
      </c>
      <c r="S68" s="26">
        <f t="shared" si="0"/>
        <v>7.8039736262412182E-3</v>
      </c>
      <c r="AC68" s="41">
        <v>0.67397260000000003</v>
      </c>
      <c r="AD68" s="41">
        <v>15.1</v>
      </c>
      <c r="AE68" s="27">
        <f t="shared" si="1"/>
        <v>16.542891555186035</v>
      </c>
    </row>
    <row r="69" spans="17:31" x14ac:dyDescent="0.25">
      <c r="Q69" s="41">
        <v>9.3000000000000007</v>
      </c>
      <c r="R69" s="41">
        <v>8.9999999999999993E-3</v>
      </c>
      <c r="S69" s="26">
        <f t="shared" si="0"/>
        <v>8.0621098908396846E-3</v>
      </c>
      <c r="AC69" s="41">
        <v>0.71232879999999998</v>
      </c>
      <c r="AD69" s="41">
        <v>11.4</v>
      </c>
      <c r="AE69" s="27">
        <f t="shared" si="1"/>
        <v>17.24537091928385</v>
      </c>
    </row>
    <row r="70" spans="17:31" x14ac:dyDescent="0.25">
      <c r="Q70" s="41">
        <v>9.3000000000000007</v>
      </c>
      <c r="R70" s="41">
        <v>7.0000000000000001E-3</v>
      </c>
      <c r="S70" s="26">
        <f t="shared" si="0"/>
        <v>8.0621098908396846E-3</v>
      </c>
      <c r="AC70" s="41">
        <v>0.71232879999999998</v>
      </c>
      <c r="AD70" s="41">
        <v>12.7</v>
      </c>
      <c r="AE70" s="27">
        <f t="shared" si="1"/>
        <v>17.24537091928385</v>
      </c>
    </row>
    <row r="71" spans="17:31" x14ac:dyDescent="0.25">
      <c r="Q71" s="41">
        <v>9.3000000000000007</v>
      </c>
      <c r="R71" s="41">
        <v>8.0000000000000002E-3</v>
      </c>
      <c r="S71" s="26">
        <f t="shared" ref="S71:S134" si="2">$X$7*Q71^$X$5</f>
        <v>8.0621098908396846E-3</v>
      </c>
      <c r="AC71" s="41">
        <v>0.71232879999999998</v>
      </c>
      <c r="AD71" s="41">
        <v>13.8</v>
      </c>
      <c r="AE71" s="27">
        <f t="shared" ref="AE71:AE134" si="3">$X$25*(1-EXP(-$X$24*(AC71-$X$26)))</f>
        <v>17.24537091928385</v>
      </c>
    </row>
    <row r="72" spans="17:31" x14ac:dyDescent="0.25">
      <c r="Q72" s="41">
        <v>9.4</v>
      </c>
      <c r="R72" s="41">
        <v>8.9999999999999993E-3</v>
      </c>
      <c r="S72" s="26">
        <f t="shared" si="2"/>
        <v>8.3258863215677475E-3</v>
      </c>
      <c r="AC72" s="41">
        <v>0.71232879999999998</v>
      </c>
      <c r="AD72" s="41">
        <v>14.3</v>
      </c>
      <c r="AE72" s="27">
        <f t="shared" si="3"/>
        <v>17.24537091928385</v>
      </c>
    </row>
    <row r="73" spans="17:31" x14ac:dyDescent="0.25">
      <c r="Q73" s="41">
        <v>9.4</v>
      </c>
      <c r="R73" s="41">
        <v>6.0000000000000001E-3</v>
      </c>
      <c r="S73" s="26">
        <f t="shared" si="2"/>
        <v>8.3258863215677475E-3</v>
      </c>
      <c r="AC73" s="41">
        <v>0.71232879999999998</v>
      </c>
      <c r="AD73" s="41">
        <v>14.4</v>
      </c>
      <c r="AE73" s="27">
        <f t="shared" si="3"/>
        <v>17.24537091928385</v>
      </c>
    </row>
    <row r="74" spans="17:31" x14ac:dyDescent="0.25">
      <c r="Q74" s="41">
        <v>9.5</v>
      </c>
      <c r="R74" s="41">
        <v>8.0000000000000002E-3</v>
      </c>
      <c r="S74" s="26">
        <f t="shared" si="2"/>
        <v>8.5953641829784027E-3</v>
      </c>
      <c r="AC74" s="41">
        <v>0.71232879999999998</v>
      </c>
      <c r="AD74" s="41">
        <v>15.1</v>
      </c>
      <c r="AE74" s="27">
        <f t="shared" si="3"/>
        <v>17.24537091928385</v>
      </c>
    </row>
    <row r="75" spans="17:31" x14ac:dyDescent="0.25">
      <c r="Q75" s="41">
        <v>9.5</v>
      </c>
      <c r="R75" s="41">
        <v>0.01</v>
      </c>
      <c r="S75" s="26">
        <f t="shared" si="2"/>
        <v>8.5953641829784027E-3</v>
      </c>
      <c r="AC75" s="41">
        <v>0.71232879999999998</v>
      </c>
      <c r="AD75" s="41">
        <v>15.1</v>
      </c>
      <c r="AE75" s="27">
        <f t="shared" si="3"/>
        <v>17.24537091928385</v>
      </c>
    </row>
    <row r="76" spans="17:31" x14ac:dyDescent="0.25">
      <c r="Q76" s="41">
        <v>9.5</v>
      </c>
      <c r="R76" s="41">
        <v>8.9999999999999993E-3</v>
      </c>
      <c r="S76" s="26">
        <f t="shared" si="2"/>
        <v>8.5953641829784027E-3</v>
      </c>
      <c r="AC76" s="41">
        <v>0.71232879999999998</v>
      </c>
      <c r="AD76" s="41">
        <v>15.2</v>
      </c>
      <c r="AE76" s="27">
        <f t="shared" si="3"/>
        <v>17.24537091928385</v>
      </c>
    </row>
    <row r="77" spans="17:31" x14ac:dyDescent="0.25">
      <c r="Q77" s="41">
        <v>9.5</v>
      </c>
      <c r="R77" s="41">
        <v>0.01</v>
      </c>
      <c r="S77" s="26">
        <f t="shared" si="2"/>
        <v>8.5953641829784027E-3</v>
      </c>
      <c r="AC77" s="41">
        <v>0.71232879999999998</v>
      </c>
      <c r="AD77" s="41">
        <v>15.3</v>
      </c>
      <c r="AE77" s="27">
        <f t="shared" si="3"/>
        <v>17.24537091928385</v>
      </c>
    </row>
    <row r="78" spans="17:31" x14ac:dyDescent="0.25">
      <c r="Q78" s="41">
        <v>9.6</v>
      </c>
      <c r="R78" s="41">
        <v>8.9999999999999993E-3</v>
      </c>
      <c r="S78" s="26">
        <f t="shared" si="2"/>
        <v>8.8706047462268275E-3</v>
      </c>
      <c r="AC78" s="41">
        <v>0.71232879999999998</v>
      </c>
      <c r="AD78" s="41">
        <v>15.9</v>
      </c>
      <c r="AE78" s="27">
        <f t="shared" si="3"/>
        <v>17.24537091928385</v>
      </c>
    </row>
    <row r="79" spans="17:31" x14ac:dyDescent="0.25">
      <c r="Q79" s="41">
        <v>9.6</v>
      </c>
      <c r="R79" s="41">
        <v>0.01</v>
      </c>
      <c r="S79" s="26">
        <f t="shared" si="2"/>
        <v>8.8706047462268275E-3</v>
      </c>
      <c r="AC79" s="41">
        <v>0.71232879999999998</v>
      </c>
      <c r="AD79" s="41">
        <v>15.9</v>
      </c>
      <c r="AE79" s="27">
        <f t="shared" si="3"/>
        <v>17.24537091928385</v>
      </c>
    </row>
    <row r="80" spans="17:31" x14ac:dyDescent="0.25">
      <c r="Q80" s="41">
        <v>9.6</v>
      </c>
      <c r="R80" s="41">
        <v>8.0000000000000002E-3</v>
      </c>
      <c r="S80" s="26">
        <f t="shared" si="2"/>
        <v>8.8706047462268275E-3</v>
      </c>
      <c r="AC80" s="41">
        <v>1</v>
      </c>
      <c r="AD80" s="41">
        <v>16.5</v>
      </c>
      <c r="AE80" s="27">
        <f t="shared" si="3"/>
        <v>22.152987076494256</v>
      </c>
    </row>
    <row r="81" spans="17:31" x14ac:dyDescent="0.25">
      <c r="Q81" s="41">
        <v>9.6</v>
      </c>
      <c r="R81" s="41">
        <v>8.0000000000000002E-3</v>
      </c>
      <c r="S81" s="26">
        <f t="shared" si="2"/>
        <v>8.8706047462268275E-3</v>
      </c>
      <c r="AC81" s="41">
        <v>1</v>
      </c>
      <c r="AD81" s="41">
        <v>16.899999999999999</v>
      </c>
      <c r="AE81" s="27">
        <f t="shared" si="3"/>
        <v>22.152987076494256</v>
      </c>
    </row>
    <row r="82" spans="17:31" x14ac:dyDescent="0.25">
      <c r="Q82" s="41">
        <v>9.6</v>
      </c>
      <c r="R82" s="41">
        <v>0.01</v>
      </c>
      <c r="S82" s="26">
        <f t="shared" si="2"/>
        <v>8.8706047462268275E-3</v>
      </c>
      <c r="AC82" s="41">
        <v>1</v>
      </c>
      <c r="AD82" s="41">
        <v>17.7</v>
      </c>
      <c r="AE82" s="27">
        <f t="shared" si="3"/>
        <v>22.152987076494256</v>
      </c>
    </row>
    <row r="83" spans="17:31" x14ac:dyDescent="0.25">
      <c r="Q83" s="41">
        <v>9.6</v>
      </c>
      <c r="R83" s="41">
        <v>0.01</v>
      </c>
      <c r="S83" s="26">
        <f t="shared" si="2"/>
        <v>8.8706047462268275E-3</v>
      </c>
      <c r="AC83" s="41">
        <v>1</v>
      </c>
      <c r="AD83" s="41">
        <v>18</v>
      </c>
      <c r="AE83" s="27">
        <f t="shared" si="3"/>
        <v>22.152987076494256</v>
      </c>
    </row>
    <row r="84" spans="17:31" x14ac:dyDescent="0.25">
      <c r="Q84" s="41">
        <v>9.6</v>
      </c>
      <c r="R84" s="41">
        <v>8.3999999999999995E-3</v>
      </c>
      <c r="S84" s="26">
        <f t="shared" si="2"/>
        <v>8.8706047462268275E-3</v>
      </c>
      <c r="AC84" s="41">
        <v>1</v>
      </c>
      <c r="AD84" s="41">
        <v>18.7</v>
      </c>
      <c r="AE84" s="27">
        <f t="shared" si="3"/>
        <v>22.152987076494256</v>
      </c>
    </row>
    <row r="85" spans="17:31" x14ac:dyDescent="0.25">
      <c r="Q85" s="41">
        <v>9.6</v>
      </c>
      <c r="R85" s="41">
        <v>1.0999999999999999E-2</v>
      </c>
      <c r="S85" s="26">
        <f t="shared" si="2"/>
        <v>8.8706047462268275E-3</v>
      </c>
      <c r="AC85" s="41">
        <v>1</v>
      </c>
      <c r="AD85" s="41">
        <v>19</v>
      </c>
      <c r="AE85" s="27">
        <f t="shared" si="3"/>
        <v>22.152987076494256</v>
      </c>
    </row>
    <row r="86" spans="17:31" x14ac:dyDescent="0.25">
      <c r="Q86" s="41">
        <v>9.6</v>
      </c>
      <c r="R86" s="41">
        <v>0.01</v>
      </c>
      <c r="S86" s="26">
        <f t="shared" si="2"/>
        <v>8.8706047462268275E-3</v>
      </c>
      <c r="AC86" s="41">
        <v>1</v>
      </c>
      <c r="AD86" s="41">
        <v>19</v>
      </c>
      <c r="AE86" s="27">
        <f t="shared" si="3"/>
        <v>22.152987076494256</v>
      </c>
    </row>
    <row r="87" spans="17:31" x14ac:dyDescent="0.25">
      <c r="Q87" s="41">
        <v>9.6</v>
      </c>
      <c r="R87" s="41">
        <v>8.0000000000000002E-3</v>
      </c>
      <c r="S87" s="26">
        <f t="shared" si="2"/>
        <v>8.8706047462268275E-3</v>
      </c>
      <c r="AC87" s="41">
        <v>1</v>
      </c>
      <c r="AD87" s="41">
        <v>19.2</v>
      </c>
      <c r="AE87" s="27">
        <f t="shared" si="3"/>
        <v>22.152987076494256</v>
      </c>
    </row>
    <row r="88" spans="17:31" x14ac:dyDescent="0.25">
      <c r="Q88" s="41">
        <v>9.6</v>
      </c>
      <c r="R88" s="41">
        <v>8.0000000000000002E-3</v>
      </c>
      <c r="S88" s="26">
        <f t="shared" si="2"/>
        <v>8.8706047462268275E-3</v>
      </c>
      <c r="AC88" s="41">
        <v>1</v>
      </c>
      <c r="AD88" s="41">
        <v>19.5</v>
      </c>
      <c r="AE88" s="27">
        <f t="shared" si="3"/>
        <v>22.152987076494256</v>
      </c>
    </row>
    <row r="89" spans="17:31" x14ac:dyDescent="0.25">
      <c r="Q89" s="41">
        <v>9.6999999999999993</v>
      </c>
      <c r="R89" s="41">
        <v>8.0000000000000002E-3</v>
      </c>
      <c r="S89" s="26">
        <f t="shared" si="2"/>
        <v>9.1516692890015894E-3</v>
      </c>
      <c r="AC89" s="41">
        <v>1</v>
      </c>
      <c r="AD89" s="41">
        <v>19.899999999999999</v>
      </c>
      <c r="AE89" s="27">
        <f t="shared" si="3"/>
        <v>22.152987076494256</v>
      </c>
    </row>
    <row r="90" spans="17:31" x14ac:dyDescent="0.25">
      <c r="Q90" s="41">
        <v>9.6999999999999993</v>
      </c>
      <c r="R90" s="41">
        <v>5.8999999999999999E-3</v>
      </c>
      <c r="S90" s="26">
        <f t="shared" si="2"/>
        <v>9.1516692890015894E-3</v>
      </c>
      <c r="AC90" s="41">
        <v>1</v>
      </c>
      <c r="AD90" s="41">
        <v>19.899999999999999</v>
      </c>
      <c r="AE90" s="27">
        <f t="shared" si="3"/>
        <v>22.152987076494256</v>
      </c>
    </row>
    <row r="91" spans="17:31" x14ac:dyDescent="0.25">
      <c r="Q91" s="41">
        <v>9.8000000000000007</v>
      </c>
      <c r="R91" s="41">
        <v>0.01</v>
      </c>
      <c r="S91" s="26">
        <f t="shared" si="2"/>
        <v>9.438619095457278E-3</v>
      </c>
      <c r="AC91" s="41">
        <v>1</v>
      </c>
      <c r="AD91" s="41">
        <v>20.3</v>
      </c>
      <c r="AE91" s="27">
        <f t="shared" si="3"/>
        <v>22.152987076494256</v>
      </c>
    </row>
    <row r="92" spans="17:31" x14ac:dyDescent="0.25">
      <c r="Q92" s="41">
        <v>9.8000000000000007</v>
      </c>
      <c r="R92" s="41">
        <v>8.9999999999999993E-3</v>
      </c>
      <c r="S92" s="26">
        <f t="shared" si="2"/>
        <v>9.438619095457278E-3</v>
      </c>
      <c r="AC92" s="41">
        <v>1</v>
      </c>
      <c r="AD92" s="41">
        <v>20.6</v>
      </c>
      <c r="AE92" s="27">
        <f t="shared" si="3"/>
        <v>22.152987076494256</v>
      </c>
    </row>
    <row r="93" spans="17:31" x14ac:dyDescent="0.25">
      <c r="Q93" s="41">
        <v>9.8000000000000007</v>
      </c>
      <c r="R93" s="41">
        <v>8.9999999999999993E-3</v>
      </c>
      <c r="S93" s="26">
        <f t="shared" si="2"/>
        <v>9.438619095457278E-3</v>
      </c>
      <c r="AC93" s="41">
        <v>1</v>
      </c>
      <c r="AD93" s="41">
        <v>21.1</v>
      </c>
      <c r="AE93" s="27">
        <f t="shared" si="3"/>
        <v>22.152987076494256</v>
      </c>
    </row>
    <row r="94" spans="17:31" x14ac:dyDescent="0.25">
      <c r="Q94" s="41">
        <v>9.8000000000000007</v>
      </c>
      <c r="R94" s="41">
        <v>5.7999999999999996E-3</v>
      </c>
      <c r="S94" s="26">
        <f t="shared" si="2"/>
        <v>9.438619095457278E-3</v>
      </c>
      <c r="AC94" s="41">
        <v>1</v>
      </c>
      <c r="AD94" s="41">
        <v>21.1</v>
      </c>
      <c r="AE94" s="27">
        <f t="shared" si="3"/>
        <v>22.152987076494256</v>
      </c>
    </row>
    <row r="95" spans="17:31" x14ac:dyDescent="0.25">
      <c r="Q95" s="41">
        <v>9.8000000000000007</v>
      </c>
      <c r="R95" s="41">
        <v>8.9999999999999993E-3</v>
      </c>
      <c r="S95" s="26">
        <f t="shared" si="2"/>
        <v>9.438619095457278E-3</v>
      </c>
      <c r="AC95" s="41">
        <v>1</v>
      </c>
      <c r="AD95" s="41">
        <v>21.2</v>
      </c>
      <c r="AE95" s="27">
        <f t="shared" si="3"/>
        <v>22.152987076494256</v>
      </c>
    </row>
    <row r="96" spans="17:31" x14ac:dyDescent="0.25">
      <c r="Q96" s="41">
        <v>9.9</v>
      </c>
      <c r="R96" s="41">
        <v>8.9999999999999993E-3</v>
      </c>
      <c r="S96" s="26">
        <f t="shared" si="2"/>
        <v>9.7315154561484502E-3</v>
      </c>
      <c r="AC96" s="41">
        <v>1</v>
      </c>
      <c r="AD96" s="41">
        <v>21.3</v>
      </c>
      <c r="AE96" s="27">
        <f t="shared" si="3"/>
        <v>22.152987076494256</v>
      </c>
    </row>
    <row r="97" spans="17:31" x14ac:dyDescent="0.25">
      <c r="Q97" s="41">
        <v>9.9</v>
      </c>
      <c r="R97" s="41">
        <v>8.9999999999999993E-3</v>
      </c>
      <c r="S97" s="26">
        <f t="shared" si="2"/>
        <v>9.7315154561484502E-3</v>
      </c>
      <c r="AC97" s="41">
        <v>1</v>
      </c>
      <c r="AD97" s="41">
        <v>21.3</v>
      </c>
      <c r="AE97" s="27">
        <f t="shared" si="3"/>
        <v>22.152987076494256</v>
      </c>
    </row>
    <row r="98" spans="17:31" x14ac:dyDescent="0.25">
      <c r="Q98" s="41">
        <v>9.9</v>
      </c>
      <c r="R98" s="41">
        <v>1.2E-2</v>
      </c>
      <c r="S98" s="26">
        <f t="shared" si="2"/>
        <v>9.7315154561484502E-3</v>
      </c>
      <c r="AC98" s="41">
        <v>1</v>
      </c>
      <c r="AD98" s="41">
        <v>21.4</v>
      </c>
      <c r="AE98" s="27">
        <f t="shared" si="3"/>
        <v>22.152987076494256</v>
      </c>
    </row>
    <row r="99" spans="17:31" x14ac:dyDescent="0.25">
      <c r="Q99" s="41">
        <v>9.9</v>
      </c>
      <c r="R99" s="41">
        <v>6.4999999999999997E-3</v>
      </c>
      <c r="S99" s="26">
        <f t="shared" si="2"/>
        <v>9.7315154561484502E-3</v>
      </c>
      <c r="AC99" s="41">
        <v>1</v>
      </c>
      <c r="AD99" s="41">
        <v>21.6</v>
      </c>
      <c r="AE99" s="27">
        <f t="shared" si="3"/>
        <v>22.152987076494256</v>
      </c>
    </row>
    <row r="100" spans="17:31" x14ac:dyDescent="0.25">
      <c r="Q100" s="41">
        <v>9.9</v>
      </c>
      <c r="R100" s="41">
        <v>1.0999999999999999E-2</v>
      </c>
      <c r="S100" s="26">
        <f t="shared" si="2"/>
        <v>9.7315154561484502E-3</v>
      </c>
      <c r="AC100" s="41">
        <v>1</v>
      </c>
      <c r="AD100" s="41">
        <v>21.6</v>
      </c>
      <c r="AE100" s="27">
        <f t="shared" si="3"/>
        <v>22.152987076494256</v>
      </c>
    </row>
    <row r="101" spans="17:31" x14ac:dyDescent="0.25">
      <c r="Q101" s="41">
        <v>10</v>
      </c>
      <c r="R101" s="41">
        <v>1.2999999999999999E-2</v>
      </c>
      <c r="S101" s="26">
        <f t="shared" si="2"/>
        <v>1.0030419667965071E-2</v>
      </c>
      <c r="AC101" s="41">
        <v>1</v>
      </c>
      <c r="AD101" s="41">
        <v>21.6</v>
      </c>
      <c r="AE101" s="27">
        <f t="shared" si="3"/>
        <v>22.152987076494256</v>
      </c>
    </row>
    <row r="102" spans="17:31" x14ac:dyDescent="0.25">
      <c r="Q102" s="41">
        <v>10</v>
      </c>
      <c r="R102" s="41">
        <v>0.01</v>
      </c>
      <c r="S102" s="26">
        <f t="shared" si="2"/>
        <v>1.0030419667965071E-2</v>
      </c>
      <c r="AC102" s="41">
        <v>1</v>
      </c>
      <c r="AD102" s="41">
        <v>21.6</v>
      </c>
      <c r="AE102" s="27">
        <f t="shared" si="3"/>
        <v>22.152987076494256</v>
      </c>
    </row>
    <row r="103" spans="17:31" x14ac:dyDescent="0.25">
      <c r="Q103" s="41">
        <v>10.1</v>
      </c>
      <c r="R103" s="41">
        <v>0.01</v>
      </c>
      <c r="S103" s="26">
        <f t="shared" si="2"/>
        <v>1.0335393034069095E-2</v>
      </c>
      <c r="AC103" s="41">
        <v>1</v>
      </c>
      <c r="AD103" s="41">
        <v>21.6</v>
      </c>
      <c r="AE103" s="27">
        <f t="shared" si="3"/>
        <v>22.152987076494256</v>
      </c>
    </row>
    <row r="104" spans="17:31" x14ac:dyDescent="0.25">
      <c r="Q104" s="41">
        <v>10.1</v>
      </c>
      <c r="R104" s="41">
        <v>1.2E-2</v>
      </c>
      <c r="S104" s="26">
        <f t="shared" si="2"/>
        <v>1.0335393034069095E-2</v>
      </c>
      <c r="AC104" s="41">
        <v>1</v>
      </c>
      <c r="AD104" s="41">
        <v>21.7</v>
      </c>
      <c r="AE104" s="27">
        <f t="shared" si="3"/>
        <v>22.152987076494256</v>
      </c>
    </row>
    <row r="105" spans="17:31" x14ac:dyDescent="0.25">
      <c r="Q105" s="41">
        <v>10.1</v>
      </c>
      <c r="R105" s="41">
        <v>1.0999999999999999E-2</v>
      </c>
      <c r="S105" s="26">
        <f t="shared" si="2"/>
        <v>1.0335393034069095E-2</v>
      </c>
      <c r="AC105" s="41">
        <v>1</v>
      </c>
      <c r="AD105" s="41">
        <v>22.1</v>
      </c>
      <c r="AE105" s="27">
        <f t="shared" si="3"/>
        <v>22.152987076494256</v>
      </c>
    </row>
    <row r="106" spans="17:31" x14ac:dyDescent="0.25">
      <c r="Q106" s="41">
        <v>10.1</v>
      </c>
      <c r="R106" s="41">
        <v>0.01</v>
      </c>
      <c r="S106" s="26">
        <f t="shared" si="2"/>
        <v>1.0335393034069095E-2</v>
      </c>
      <c r="AC106" s="41">
        <v>1</v>
      </c>
      <c r="AD106" s="41">
        <v>22.1</v>
      </c>
      <c r="AE106" s="27">
        <f t="shared" si="3"/>
        <v>22.152987076494256</v>
      </c>
    </row>
    <row r="107" spans="17:31" x14ac:dyDescent="0.25">
      <c r="Q107" s="41">
        <v>10.1</v>
      </c>
      <c r="R107" s="41">
        <v>1.0999999999999999E-2</v>
      </c>
      <c r="S107" s="26">
        <f t="shared" si="2"/>
        <v>1.0335393034069095E-2</v>
      </c>
      <c r="AC107" s="41">
        <v>1</v>
      </c>
      <c r="AD107" s="41">
        <v>22.1</v>
      </c>
      <c r="AE107" s="27">
        <f t="shared" si="3"/>
        <v>22.152987076494256</v>
      </c>
    </row>
    <row r="108" spans="17:31" x14ac:dyDescent="0.25">
      <c r="Q108" s="41">
        <v>10.1</v>
      </c>
      <c r="R108" s="41">
        <v>0.01</v>
      </c>
      <c r="S108" s="26">
        <f t="shared" si="2"/>
        <v>1.0335393034069095E-2</v>
      </c>
      <c r="AC108" s="41">
        <v>1</v>
      </c>
      <c r="AD108" s="41">
        <v>22.1</v>
      </c>
      <c r="AE108" s="27">
        <f t="shared" si="3"/>
        <v>22.152987076494256</v>
      </c>
    </row>
    <row r="109" spans="17:31" x14ac:dyDescent="0.25">
      <c r="Q109" s="41">
        <v>10.1</v>
      </c>
      <c r="R109" s="41">
        <v>1.0999999999999999E-2</v>
      </c>
      <c r="S109" s="26">
        <f t="shared" si="2"/>
        <v>1.0335393034069095E-2</v>
      </c>
      <c r="AC109" s="41">
        <v>1</v>
      </c>
      <c r="AD109" s="41">
        <v>22.1</v>
      </c>
      <c r="AE109" s="27">
        <f t="shared" si="3"/>
        <v>22.152987076494256</v>
      </c>
    </row>
    <row r="110" spans="17:31" x14ac:dyDescent="0.25">
      <c r="Q110" s="41">
        <v>10.1</v>
      </c>
      <c r="R110" s="41">
        <v>1.0999999999999999E-2</v>
      </c>
      <c r="S110" s="26">
        <f t="shared" si="2"/>
        <v>1.0335393034069095E-2</v>
      </c>
      <c r="AC110" s="41">
        <v>1</v>
      </c>
      <c r="AD110" s="41">
        <v>22.1</v>
      </c>
      <c r="AE110" s="27">
        <f t="shared" si="3"/>
        <v>22.152987076494256</v>
      </c>
    </row>
    <row r="111" spans="17:31" x14ac:dyDescent="0.25">
      <c r="Q111" s="41">
        <v>10.1</v>
      </c>
      <c r="R111" s="41">
        <v>0.01</v>
      </c>
      <c r="S111" s="26">
        <f t="shared" si="2"/>
        <v>1.0335393034069095E-2</v>
      </c>
      <c r="AC111" s="41">
        <v>1</v>
      </c>
      <c r="AD111" s="41">
        <v>22.7</v>
      </c>
      <c r="AE111" s="27">
        <f t="shared" si="3"/>
        <v>22.152987076494256</v>
      </c>
    </row>
    <row r="112" spans="17:31" x14ac:dyDescent="0.25">
      <c r="Q112" s="41">
        <v>10.199999999999999</v>
      </c>
      <c r="R112" s="41">
        <v>1.2999999999999999E-2</v>
      </c>
      <c r="S112" s="26">
        <f t="shared" si="2"/>
        <v>1.0646496863832384E-2</v>
      </c>
      <c r="AC112" s="41">
        <v>1</v>
      </c>
      <c r="AD112" s="41">
        <v>22.8</v>
      </c>
      <c r="AE112" s="27">
        <f t="shared" si="3"/>
        <v>22.152987076494256</v>
      </c>
    </row>
    <row r="113" spans="17:31" x14ac:dyDescent="0.25">
      <c r="Q113" s="41">
        <v>10.199999999999999</v>
      </c>
      <c r="R113" s="41">
        <v>0.01</v>
      </c>
      <c r="S113" s="26">
        <f t="shared" si="2"/>
        <v>1.0646496863832384E-2</v>
      </c>
      <c r="AC113" s="41">
        <v>1</v>
      </c>
      <c r="AD113" s="41">
        <v>22.9</v>
      </c>
      <c r="AE113" s="27">
        <f t="shared" si="3"/>
        <v>22.152987076494256</v>
      </c>
    </row>
    <row r="114" spans="17:31" x14ac:dyDescent="0.25">
      <c r="Q114" s="41">
        <v>10.199999999999999</v>
      </c>
      <c r="R114" s="41">
        <v>0.01</v>
      </c>
      <c r="S114" s="26">
        <f t="shared" si="2"/>
        <v>1.0646496863832384E-2</v>
      </c>
      <c r="AC114" s="41">
        <v>1</v>
      </c>
      <c r="AD114" s="41">
        <v>23.1</v>
      </c>
      <c r="AE114" s="27">
        <f t="shared" si="3"/>
        <v>22.152987076494256</v>
      </c>
    </row>
    <row r="115" spans="17:31" x14ac:dyDescent="0.25">
      <c r="Q115" s="41">
        <v>10.199999999999999</v>
      </c>
      <c r="R115" s="41">
        <v>1.0999999999999999E-2</v>
      </c>
      <c r="S115" s="26">
        <f t="shared" si="2"/>
        <v>1.0646496863832384E-2</v>
      </c>
      <c r="AC115" s="41">
        <v>1</v>
      </c>
      <c r="AD115" s="41">
        <v>23.1</v>
      </c>
      <c r="AE115" s="27">
        <f t="shared" si="3"/>
        <v>22.152987076494256</v>
      </c>
    </row>
    <row r="116" spans="17:31" x14ac:dyDescent="0.25">
      <c r="Q116" s="41">
        <v>10.199999999999999</v>
      </c>
      <c r="R116" s="41">
        <v>8.0000000000000002E-3</v>
      </c>
      <c r="S116" s="26">
        <f t="shared" si="2"/>
        <v>1.0646496863832384E-2</v>
      </c>
      <c r="AC116" s="41">
        <v>1</v>
      </c>
      <c r="AD116" s="41">
        <v>23.2</v>
      </c>
      <c r="AE116" s="27">
        <f t="shared" si="3"/>
        <v>22.152987076494256</v>
      </c>
    </row>
    <row r="117" spans="17:31" x14ac:dyDescent="0.25">
      <c r="Q117" s="41">
        <v>10.199999999999999</v>
      </c>
      <c r="R117" s="41">
        <v>0.01</v>
      </c>
      <c r="S117" s="26">
        <f t="shared" si="2"/>
        <v>1.0646496863832384E-2</v>
      </c>
      <c r="AC117" s="41">
        <v>1</v>
      </c>
      <c r="AD117" s="41">
        <v>23.2</v>
      </c>
      <c r="AE117" s="27">
        <f t="shared" si="3"/>
        <v>22.152987076494256</v>
      </c>
    </row>
    <row r="118" spans="17:31" x14ac:dyDescent="0.25">
      <c r="Q118" s="41">
        <v>10.199999999999999</v>
      </c>
      <c r="R118" s="41">
        <v>9.7999999999999997E-3</v>
      </c>
      <c r="S118" s="26">
        <f t="shared" si="2"/>
        <v>1.0646496863832384E-2</v>
      </c>
      <c r="AC118" s="41">
        <v>1</v>
      </c>
      <c r="AD118" s="41">
        <v>23.2</v>
      </c>
      <c r="AE118" s="27">
        <f t="shared" si="3"/>
        <v>22.152987076494256</v>
      </c>
    </row>
    <row r="119" spans="17:31" x14ac:dyDescent="0.25">
      <c r="Q119" s="41">
        <v>10.3</v>
      </c>
      <c r="R119" s="41">
        <v>1.0999999999999999E-2</v>
      </c>
      <c r="S119" s="26">
        <f t="shared" si="2"/>
        <v>1.0963792472775898E-2</v>
      </c>
      <c r="AC119" s="41">
        <v>1</v>
      </c>
      <c r="AD119" s="41">
        <v>23.2</v>
      </c>
      <c r="AE119" s="27">
        <f t="shared" si="3"/>
        <v>22.152987076494256</v>
      </c>
    </row>
    <row r="120" spans="17:31" x14ac:dyDescent="0.25">
      <c r="Q120" s="41">
        <v>10.3</v>
      </c>
      <c r="R120" s="41">
        <v>6.3E-3</v>
      </c>
      <c r="S120" s="26">
        <f t="shared" si="2"/>
        <v>1.0963792472775898E-2</v>
      </c>
      <c r="AC120" s="41">
        <v>1</v>
      </c>
      <c r="AD120" s="41">
        <v>23.4</v>
      </c>
      <c r="AE120" s="27">
        <f t="shared" si="3"/>
        <v>22.152987076494256</v>
      </c>
    </row>
    <row r="121" spans="17:31" x14ac:dyDescent="0.25">
      <c r="Q121" s="41">
        <v>10.3</v>
      </c>
      <c r="R121" s="41">
        <v>1.2E-2</v>
      </c>
      <c r="S121" s="26">
        <f t="shared" si="2"/>
        <v>1.0963792472775898E-2</v>
      </c>
      <c r="AC121" s="41">
        <v>1</v>
      </c>
      <c r="AD121" s="41">
        <v>23.7</v>
      </c>
      <c r="AE121" s="27">
        <f t="shared" si="3"/>
        <v>22.152987076494256</v>
      </c>
    </row>
    <row r="122" spans="17:31" x14ac:dyDescent="0.25">
      <c r="Q122" s="41">
        <v>10.3</v>
      </c>
      <c r="R122" s="41">
        <v>1.15E-2</v>
      </c>
      <c r="S122" s="26">
        <f t="shared" si="2"/>
        <v>1.0963792472775898E-2</v>
      </c>
      <c r="AC122" s="41">
        <v>1</v>
      </c>
      <c r="AD122" s="41">
        <v>23.9</v>
      </c>
      <c r="AE122" s="27">
        <f t="shared" si="3"/>
        <v>22.152987076494256</v>
      </c>
    </row>
    <row r="123" spans="17:31" x14ac:dyDescent="0.25">
      <c r="Q123" s="41">
        <v>10.4</v>
      </c>
      <c r="R123" s="41">
        <v>1.2E-2</v>
      </c>
      <c r="S123" s="26">
        <f t="shared" si="2"/>
        <v>1.1287341182509906E-2</v>
      </c>
      <c r="AC123" s="41">
        <v>1</v>
      </c>
      <c r="AD123" s="41">
        <v>24</v>
      </c>
      <c r="AE123" s="27">
        <f t="shared" si="3"/>
        <v>22.152987076494256</v>
      </c>
    </row>
    <row r="124" spans="17:31" x14ac:dyDescent="0.25">
      <c r="Q124" s="41">
        <v>10.4</v>
      </c>
      <c r="R124" s="41">
        <v>8.9999999999999993E-3</v>
      </c>
      <c r="S124" s="26">
        <f t="shared" si="2"/>
        <v>1.1287341182509906E-2</v>
      </c>
      <c r="AC124" s="41">
        <v>1</v>
      </c>
      <c r="AD124" s="41">
        <v>24.1</v>
      </c>
      <c r="AE124" s="27">
        <f t="shared" si="3"/>
        <v>22.152987076494256</v>
      </c>
    </row>
    <row r="125" spans="17:31" x14ac:dyDescent="0.25">
      <c r="Q125" s="41">
        <v>10.4</v>
      </c>
      <c r="R125" s="41">
        <v>0.01</v>
      </c>
      <c r="S125" s="26">
        <f t="shared" si="2"/>
        <v>1.1287341182509906E-2</v>
      </c>
      <c r="AC125" s="41">
        <v>1</v>
      </c>
      <c r="AD125" s="41">
        <v>24.2</v>
      </c>
      <c r="AE125" s="27">
        <f t="shared" si="3"/>
        <v>22.152987076494256</v>
      </c>
    </row>
    <row r="126" spans="17:31" x14ac:dyDescent="0.25">
      <c r="Q126" s="41">
        <v>10.4</v>
      </c>
      <c r="R126" s="41">
        <v>0.01</v>
      </c>
      <c r="S126" s="26">
        <f t="shared" si="2"/>
        <v>1.1287341182509906E-2</v>
      </c>
      <c r="AC126" s="41">
        <v>1</v>
      </c>
      <c r="AD126" s="41">
        <v>24.2</v>
      </c>
      <c r="AE126" s="27">
        <f t="shared" si="3"/>
        <v>22.152987076494256</v>
      </c>
    </row>
    <row r="127" spans="17:31" x14ac:dyDescent="0.25">
      <c r="Q127" s="41">
        <v>10.4</v>
      </c>
      <c r="R127" s="41">
        <v>1.0999999999999999E-2</v>
      </c>
      <c r="S127" s="26">
        <f t="shared" si="2"/>
        <v>1.1287341182509906E-2</v>
      </c>
      <c r="AC127" s="41">
        <v>1</v>
      </c>
      <c r="AD127" s="41">
        <v>24.2</v>
      </c>
      <c r="AE127" s="27">
        <f t="shared" si="3"/>
        <v>22.152987076494256</v>
      </c>
    </row>
    <row r="128" spans="17:31" x14ac:dyDescent="0.25">
      <c r="Q128" s="41">
        <v>10.5</v>
      </c>
      <c r="R128" s="41">
        <v>0.01</v>
      </c>
      <c r="S128" s="26">
        <f t="shared" si="2"/>
        <v>1.1617204320675525E-2</v>
      </c>
      <c r="AC128" s="41">
        <v>1</v>
      </c>
      <c r="AD128" s="41">
        <v>24.2</v>
      </c>
      <c r="AE128" s="27">
        <f t="shared" si="3"/>
        <v>22.152987076494256</v>
      </c>
    </row>
    <row r="129" spans="17:31" x14ac:dyDescent="0.25">
      <c r="Q129" s="41">
        <v>10.5</v>
      </c>
      <c r="R129" s="41">
        <v>1.4E-2</v>
      </c>
      <c r="S129" s="26">
        <f t="shared" si="2"/>
        <v>1.1617204320675525E-2</v>
      </c>
      <c r="AC129" s="41">
        <v>1</v>
      </c>
      <c r="AD129" s="41">
        <v>24.2</v>
      </c>
      <c r="AE129" s="27">
        <f t="shared" si="3"/>
        <v>22.152987076494256</v>
      </c>
    </row>
    <row r="130" spans="17:31" x14ac:dyDescent="0.25">
      <c r="Q130" s="41">
        <v>10.5</v>
      </c>
      <c r="R130" s="41">
        <v>1.0999999999999999E-2</v>
      </c>
      <c r="S130" s="26">
        <f t="shared" si="2"/>
        <v>1.1617204320675525E-2</v>
      </c>
      <c r="AC130" s="41">
        <v>1</v>
      </c>
      <c r="AD130" s="41">
        <v>24.2</v>
      </c>
      <c r="AE130" s="27">
        <f t="shared" si="3"/>
        <v>22.152987076494256</v>
      </c>
    </row>
    <row r="131" spans="17:31" x14ac:dyDescent="0.25">
      <c r="Q131" s="41">
        <v>10.5</v>
      </c>
      <c r="R131" s="41">
        <v>0.01</v>
      </c>
      <c r="S131" s="26">
        <f t="shared" si="2"/>
        <v>1.1617204320675525E-2</v>
      </c>
      <c r="AC131" s="41">
        <v>1</v>
      </c>
      <c r="AD131" s="41">
        <v>24.7</v>
      </c>
      <c r="AE131" s="27">
        <f t="shared" si="3"/>
        <v>22.152987076494256</v>
      </c>
    </row>
    <row r="132" spans="17:31" x14ac:dyDescent="0.25">
      <c r="Q132" s="41">
        <v>10.6</v>
      </c>
      <c r="R132" s="41">
        <v>1.0999999999999999E-2</v>
      </c>
      <c r="S132" s="26">
        <f t="shared" si="2"/>
        <v>1.1953443220887332E-2</v>
      </c>
      <c r="AC132" s="41">
        <v>1</v>
      </c>
      <c r="AD132" s="41">
        <v>24.8</v>
      </c>
      <c r="AE132" s="27">
        <f t="shared" si="3"/>
        <v>22.152987076494256</v>
      </c>
    </row>
    <row r="133" spans="17:31" x14ac:dyDescent="0.25">
      <c r="Q133" s="41">
        <v>10.6</v>
      </c>
      <c r="R133" s="41">
        <v>1.2999999999999999E-2</v>
      </c>
      <c r="S133" s="26">
        <f t="shared" si="2"/>
        <v>1.1953443220887332E-2</v>
      </c>
      <c r="AC133" s="41">
        <v>1</v>
      </c>
      <c r="AD133" s="41">
        <v>24.8</v>
      </c>
      <c r="AE133" s="27">
        <f t="shared" si="3"/>
        <v>22.152987076494256</v>
      </c>
    </row>
    <row r="134" spans="17:31" x14ac:dyDescent="0.25">
      <c r="Q134" s="41">
        <v>10.6</v>
      </c>
      <c r="R134" s="41">
        <v>1.2E-2</v>
      </c>
      <c r="S134" s="26">
        <f t="shared" si="2"/>
        <v>1.1953443220887332E-2</v>
      </c>
      <c r="AC134" s="41">
        <v>1</v>
      </c>
      <c r="AD134" s="41">
        <v>24.8</v>
      </c>
      <c r="AE134" s="27">
        <f t="shared" si="3"/>
        <v>22.152987076494256</v>
      </c>
    </row>
    <row r="135" spans="17:31" x14ac:dyDescent="0.25">
      <c r="Q135" s="41">
        <v>10.6</v>
      </c>
      <c r="R135" s="41">
        <v>1.24E-2</v>
      </c>
      <c r="S135" s="26">
        <f t="shared" ref="S135:S198" si="4">$X$7*Q135^$X$5</f>
        <v>1.1953443220887332E-2</v>
      </c>
      <c r="AC135" s="41">
        <v>1</v>
      </c>
      <c r="AD135" s="41">
        <v>24.8</v>
      </c>
      <c r="AE135" s="27">
        <f t="shared" ref="AE135:AE198" si="5">$X$25*(1-EXP(-$X$24*(AC135-$X$26)))</f>
        <v>22.152987076494256</v>
      </c>
    </row>
    <row r="136" spans="17:31" x14ac:dyDescent="0.25">
      <c r="Q136" s="41">
        <v>10.6</v>
      </c>
      <c r="R136" s="41">
        <v>1.0999999999999999E-2</v>
      </c>
      <c r="S136" s="26">
        <f t="shared" si="4"/>
        <v>1.1953443220887332E-2</v>
      </c>
      <c r="AC136" s="41">
        <v>1</v>
      </c>
      <c r="AD136" s="41">
        <v>25.3</v>
      </c>
      <c r="AE136" s="27">
        <f t="shared" si="5"/>
        <v>22.152987076494256</v>
      </c>
    </row>
    <row r="137" spans="17:31" x14ac:dyDescent="0.25">
      <c r="Q137" s="41">
        <v>10.7</v>
      </c>
      <c r="R137" s="41">
        <v>1.0999999999999999E-2</v>
      </c>
      <c r="S137" s="26">
        <f t="shared" si="4"/>
        <v>1.2296119222677006E-2</v>
      </c>
      <c r="AC137" s="41">
        <v>1</v>
      </c>
      <c r="AD137" s="41">
        <v>25.3</v>
      </c>
      <c r="AE137" s="27">
        <f t="shared" si="5"/>
        <v>22.152987076494256</v>
      </c>
    </row>
    <row r="138" spans="17:31" x14ac:dyDescent="0.25">
      <c r="Q138" s="41">
        <v>10.7</v>
      </c>
      <c r="R138" s="41">
        <v>1.2999999999999999E-2</v>
      </c>
      <c r="S138" s="26">
        <f t="shared" si="4"/>
        <v>1.2296119222677006E-2</v>
      </c>
      <c r="AC138" s="41">
        <v>1</v>
      </c>
      <c r="AD138" s="41">
        <v>25.3</v>
      </c>
      <c r="AE138" s="27">
        <f t="shared" si="5"/>
        <v>22.152987076494256</v>
      </c>
    </row>
    <row r="139" spans="17:31" x14ac:dyDescent="0.25">
      <c r="Q139" s="41">
        <v>10.7</v>
      </c>
      <c r="R139" s="41">
        <v>1.2E-2</v>
      </c>
      <c r="S139" s="26">
        <f t="shared" si="4"/>
        <v>1.2296119222677006E-2</v>
      </c>
      <c r="AC139" s="41">
        <v>1</v>
      </c>
      <c r="AD139" s="41">
        <v>25.3</v>
      </c>
      <c r="AE139" s="27">
        <f t="shared" si="5"/>
        <v>22.152987076494256</v>
      </c>
    </row>
    <row r="140" spans="17:31" x14ac:dyDescent="0.25">
      <c r="Q140" s="41">
        <v>10.8</v>
      </c>
      <c r="R140" s="41">
        <v>1.4E-2</v>
      </c>
      <c r="S140" s="26">
        <f t="shared" si="4"/>
        <v>1.2645293671438084E-2</v>
      </c>
      <c r="AC140" s="41">
        <v>1</v>
      </c>
      <c r="AD140" s="41">
        <v>25.3</v>
      </c>
      <c r="AE140" s="27">
        <f t="shared" si="5"/>
        <v>22.152987076494256</v>
      </c>
    </row>
    <row r="141" spans="17:31" x14ac:dyDescent="0.25">
      <c r="Q141" s="41">
        <v>10.8</v>
      </c>
      <c r="R141" s="41">
        <v>7.4999999999999997E-3</v>
      </c>
      <c r="S141" s="26">
        <f t="shared" si="4"/>
        <v>1.2645293671438084E-2</v>
      </c>
      <c r="AC141" s="41">
        <v>1</v>
      </c>
      <c r="AD141" s="41">
        <v>25.5</v>
      </c>
      <c r="AE141" s="27">
        <f t="shared" si="5"/>
        <v>22.152987076494256</v>
      </c>
    </row>
    <row r="142" spans="17:31" x14ac:dyDescent="0.25">
      <c r="Q142" s="41">
        <v>10.8</v>
      </c>
      <c r="R142" s="41">
        <v>1.4999999999999999E-2</v>
      </c>
      <c r="S142" s="26">
        <f t="shared" si="4"/>
        <v>1.2645293671438084E-2</v>
      </c>
      <c r="AC142" s="41">
        <v>1</v>
      </c>
      <c r="AD142" s="41">
        <v>25.8</v>
      </c>
      <c r="AE142" s="27">
        <f t="shared" si="5"/>
        <v>22.152987076494256</v>
      </c>
    </row>
    <row r="143" spans="17:31" x14ac:dyDescent="0.25">
      <c r="Q143" s="41">
        <v>10.8</v>
      </c>
      <c r="R143" s="41">
        <v>1.12E-2</v>
      </c>
      <c r="S143" s="26">
        <f t="shared" si="4"/>
        <v>1.2645293671438084E-2</v>
      </c>
      <c r="AC143" s="41">
        <v>1</v>
      </c>
      <c r="AD143" s="41">
        <v>26</v>
      </c>
      <c r="AE143" s="27">
        <f t="shared" si="5"/>
        <v>22.152987076494256</v>
      </c>
    </row>
    <row r="144" spans="17:31" x14ac:dyDescent="0.25">
      <c r="Q144" s="41">
        <v>10.8</v>
      </c>
      <c r="R144" s="41">
        <v>1.6E-2</v>
      </c>
      <c r="S144" s="26">
        <f t="shared" si="4"/>
        <v>1.2645293671438084E-2</v>
      </c>
      <c r="AC144" s="41">
        <v>1</v>
      </c>
      <c r="AD144" s="41">
        <v>26</v>
      </c>
      <c r="AE144" s="27">
        <f t="shared" si="5"/>
        <v>22.152987076494256</v>
      </c>
    </row>
    <row r="145" spans="17:31" x14ac:dyDescent="0.25">
      <c r="Q145" s="41">
        <v>10.8</v>
      </c>
      <c r="R145" s="41">
        <v>1.2E-2</v>
      </c>
      <c r="S145" s="26">
        <f t="shared" si="4"/>
        <v>1.2645293671438084E-2</v>
      </c>
      <c r="AC145" s="41">
        <v>1</v>
      </c>
      <c r="AD145" s="41">
        <v>26</v>
      </c>
      <c r="AE145" s="27">
        <f t="shared" si="5"/>
        <v>22.152987076494256</v>
      </c>
    </row>
    <row r="146" spans="17:31" x14ac:dyDescent="0.25">
      <c r="Q146" s="41">
        <v>10.8</v>
      </c>
      <c r="R146" s="41">
        <v>1.2E-2</v>
      </c>
      <c r="S146" s="26">
        <f t="shared" si="4"/>
        <v>1.2645293671438084E-2</v>
      </c>
      <c r="AC146" s="41">
        <v>1</v>
      </c>
      <c r="AD146" s="41">
        <v>26.1</v>
      </c>
      <c r="AE146" s="27">
        <f t="shared" si="5"/>
        <v>22.152987076494256</v>
      </c>
    </row>
    <row r="147" spans="17:31" x14ac:dyDescent="0.25">
      <c r="Q147" s="41">
        <v>10.8</v>
      </c>
      <c r="R147" s="41">
        <v>1.2999999999999999E-2</v>
      </c>
      <c r="S147" s="26">
        <f t="shared" si="4"/>
        <v>1.2645293671438084E-2</v>
      </c>
      <c r="AC147" s="41">
        <v>1</v>
      </c>
      <c r="AD147" s="41">
        <v>26.1</v>
      </c>
      <c r="AE147" s="27">
        <f t="shared" si="5"/>
        <v>22.152987076494256</v>
      </c>
    </row>
    <row r="148" spans="17:31" x14ac:dyDescent="0.25">
      <c r="Q148" s="41">
        <v>10.8</v>
      </c>
      <c r="R148" s="41">
        <v>1.2999999999999999E-2</v>
      </c>
      <c r="S148" s="26">
        <f t="shared" si="4"/>
        <v>1.2645293671438084E-2</v>
      </c>
      <c r="AC148" s="41">
        <v>1</v>
      </c>
      <c r="AD148" s="41">
        <v>26.3</v>
      </c>
      <c r="AE148" s="27">
        <f t="shared" si="5"/>
        <v>22.152987076494256</v>
      </c>
    </row>
    <row r="149" spans="17:31" x14ac:dyDescent="0.25">
      <c r="Q149" s="41">
        <v>10.8</v>
      </c>
      <c r="R149" s="41">
        <v>1.23E-2</v>
      </c>
      <c r="S149" s="26">
        <f t="shared" si="4"/>
        <v>1.2645293671438084E-2</v>
      </c>
      <c r="AC149" s="41">
        <v>1</v>
      </c>
      <c r="AD149" s="41">
        <v>26.3</v>
      </c>
      <c r="AE149" s="27">
        <f t="shared" si="5"/>
        <v>22.152987076494256</v>
      </c>
    </row>
    <row r="150" spans="17:31" x14ac:dyDescent="0.25">
      <c r="Q150" s="41">
        <v>10.8</v>
      </c>
      <c r="R150" s="41">
        <v>7.6E-3</v>
      </c>
      <c r="S150" s="26">
        <f t="shared" si="4"/>
        <v>1.2645293671438084E-2</v>
      </c>
      <c r="AC150" s="41">
        <v>1</v>
      </c>
      <c r="AD150" s="41">
        <v>26.5</v>
      </c>
      <c r="AE150" s="27">
        <f t="shared" si="5"/>
        <v>22.152987076494256</v>
      </c>
    </row>
    <row r="151" spans="17:31" x14ac:dyDescent="0.25">
      <c r="Q151" s="41">
        <v>10.8</v>
      </c>
      <c r="R151" s="41">
        <v>1.2999999999999999E-2</v>
      </c>
      <c r="S151" s="26">
        <f t="shared" si="4"/>
        <v>1.2645293671438084E-2</v>
      </c>
      <c r="AC151" s="41">
        <v>1</v>
      </c>
      <c r="AD151" s="41">
        <v>26.6</v>
      </c>
      <c r="AE151" s="27">
        <f t="shared" si="5"/>
        <v>22.152987076494256</v>
      </c>
    </row>
    <row r="152" spans="17:31" x14ac:dyDescent="0.25">
      <c r="Q152" s="41">
        <v>10.9</v>
      </c>
      <c r="R152" s="41">
        <v>1.4E-2</v>
      </c>
      <c r="S152" s="26">
        <f t="shared" si="4"/>
        <v>1.3001027918371684E-2</v>
      </c>
      <c r="AC152" s="41">
        <v>1</v>
      </c>
      <c r="AD152" s="41">
        <v>26.8</v>
      </c>
      <c r="AE152" s="27">
        <f t="shared" si="5"/>
        <v>22.152987076494256</v>
      </c>
    </row>
    <row r="153" spans="17:31" x14ac:dyDescent="0.25">
      <c r="Q153" s="41">
        <v>10.9</v>
      </c>
      <c r="R153" s="41">
        <v>1.2999999999999999E-2</v>
      </c>
      <c r="S153" s="26">
        <f t="shared" si="4"/>
        <v>1.3001027918371684E-2</v>
      </c>
      <c r="AC153" s="41">
        <v>1</v>
      </c>
      <c r="AD153" s="41">
        <v>27</v>
      </c>
      <c r="AE153" s="27">
        <f t="shared" si="5"/>
        <v>22.152987076494256</v>
      </c>
    </row>
    <row r="154" spans="17:31" x14ac:dyDescent="0.25">
      <c r="Q154" s="41">
        <v>11</v>
      </c>
      <c r="R154" s="41">
        <v>1.2999999999999999E-2</v>
      </c>
      <c r="S154" s="26">
        <f t="shared" si="4"/>
        <v>1.3363383320433337E-2</v>
      </c>
      <c r="AC154" s="41">
        <v>1</v>
      </c>
      <c r="AD154" s="41">
        <v>27.1</v>
      </c>
      <c r="AE154" s="27">
        <f t="shared" si="5"/>
        <v>22.152987076494256</v>
      </c>
    </row>
    <row r="155" spans="17:31" x14ac:dyDescent="0.25">
      <c r="Q155" s="41">
        <v>11</v>
      </c>
      <c r="R155" s="41">
        <v>1.2999999999999999E-2</v>
      </c>
      <c r="S155" s="26">
        <f t="shared" si="4"/>
        <v>1.3363383320433337E-2</v>
      </c>
      <c r="AC155" s="41">
        <v>1</v>
      </c>
      <c r="AD155" s="41">
        <v>27.3</v>
      </c>
      <c r="AE155" s="27">
        <f t="shared" si="5"/>
        <v>22.152987076494256</v>
      </c>
    </row>
    <row r="156" spans="17:31" x14ac:dyDescent="0.25">
      <c r="Q156" s="41">
        <v>11</v>
      </c>
      <c r="R156" s="41">
        <v>1.4999999999999999E-2</v>
      </c>
      <c r="S156" s="26">
        <f t="shared" si="4"/>
        <v>1.3363383320433337E-2</v>
      </c>
      <c r="AC156" s="41">
        <v>1</v>
      </c>
      <c r="AD156" s="41">
        <v>27.6</v>
      </c>
      <c r="AE156" s="27">
        <f t="shared" si="5"/>
        <v>22.152987076494256</v>
      </c>
    </row>
    <row r="157" spans="17:31" x14ac:dyDescent="0.25">
      <c r="Q157" s="41">
        <v>11</v>
      </c>
      <c r="R157" s="41">
        <v>1.2999999999999999E-2</v>
      </c>
      <c r="S157" s="26">
        <f t="shared" si="4"/>
        <v>1.3363383320433337E-2</v>
      </c>
      <c r="AC157" s="41">
        <v>1</v>
      </c>
      <c r="AD157" s="41">
        <v>27.7</v>
      </c>
      <c r="AE157" s="27">
        <f t="shared" si="5"/>
        <v>22.152987076494256</v>
      </c>
    </row>
    <row r="158" spans="17:31" x14ac:dyDescent="0.25">
      <c r="Q158" s="41">
        <v>11</v>
      </c>
      <c r="R158" s="41">
        <v>1.2999999999999999E-2</v>
      </c>
      <c r="S158" s="26">
        <f t="shared" si="4"/>
        <v>1.3363383320433337E-2</v>
      </c>
      <c r="AC158" s="41">
        <v>1</v>
      </c>
      <c r="AD158" s="41">
        <v>27.8</v>
      </c>
      <c r="AE158" s="27">
        <f t="shared" si="5"/>
        <v>22.152987076494256</v>
      </c>
    </row>
    <row r="159" spans="17:31" x14ac:dyDescent="0.25">
      <c r="Q159" s="41">
        <v>11</v>
      </c>
      <c r="R159" s="41">
        <v>1.6E-2</v>
      </c>
      <c r="S159" s="26">
        <f t="shared" si="4"/>
        <v>1.3363383320433337E-2</v>
      </c>
      <c r="AC159" s="41">
        <v>1</v>
      </c>
      <c r="AD159" s="41">
        <v>27.9</v>
      </c>
      <c r="AE159" s="27">
        <f t="shared" si="5"/>
        <v>22.152987076494256</v>
      </c>
    </row>
    <row r="160" spans="17:31" x14ac:dyDescent="0.25">
      <c r="Q160" s="41">
        <v>11</v>
      </c>
      <c r="R160" s="41">
        <v>2.1999999999999999E-2</v>
      </c>
      <c r="S160" s="26">
        <f t="shared" si="4"/>
        <v>1.3363383320433337E-2</v>
      </c>
      <c r="AC160" s="41">
        <v>1</v>
      </c>
      <c r="AD160" s="41">
        <v>27.9</v>
      </c>
      <c r="AE160" s="27">
        <f t="shared" si="5"/>
        <v>22.152987076494256</v>
      </c>
    </row>
    <row r="161" spans="17:31" x14ac:dyDescent="0.25">
      <c r="Q161" s="41">
        <v>11.1</v>
      </c>
      <c r="R161" s="41">
        <v>8.0000000000000002E-3</v>
      </c>
      <c r="S161" s="26">
        <f t="shared" si="4"/>
        <v>1.3732421240280681E-2</v>
      </c>
      <c r="AC161" s="41">
        <v>1</v>
      </c>
      <c r="AD161" s="41">
        <v>27.9</v>
      </c>
      <c r="AE161" s="27">
        <f t="shared" si="5"/>
        <v>22.152987076494256</v>
      </c>
    </row>
    <row r="162" spans="17:31" x14ac:dyDescent="0.25">
      <c r="Q162" s="41">
        <v>11.1</v>
      </c>
      <c r="R162" s="41">
        <v>1.6E-2</v>
      </c>
      <c r="S162" s="26">
        <f t="shared" si="4"/>
        <v>1.3732421240280681E-2</v>
      </c>
      <c r="AC162" s="41">
        <v>1</v>
      </c>
      <c r="AD162" s="41">
        <v>27.9</v>
      </c>
      <c r="AE162" s="27">
        <f t="shared" si="5"/>
        <v>22.152987076494256</v>
      </c>
    </row>
    <row r="163" spans="17:31" x14ac:dyDescent="0.25">
      <c r="Q163" s="41">
        <v>11.1</v>
      </c>
      <c r="R163" s="41">
        <v>1.2999999999999999E-2</v>
      </c>
      <c r="S163" s="26">
        <f t="shared" si="4"/>
        <v>1.3732421240280681E-2</v>
      </c>
      <c r="AC163" s="41">
        <v>1</v>
      </c>
      <c r="AD163" s="41">
        <v>27.9</v>
      </c>
      <c r="AE163" s="27">
        <f t="shared" si="5"/>
        <v>22.152987076494256</v>
      </c>
    </row>
    <row r="164" spans="17:31" x14ac:dyDescent="0.25">
      <c r="Q164" s="41">
        <v>11.1</v>
      </c>
      <c r="R164" s="41">
        <v>1.4E-2</v>
      </c>
      <c r="S164" s="26">
        <f t="shared" si="4"/>
        <v>1.3732421240280681E-2</v>
      </c>
      <c r="AC164" s="41">
        <v>1</v>
      </c>
      <c r="AD164" s="41">
        <v>28.2</v>
      </c>
      <c r="AE164" s="27">
        <f t="shared" si="5"/>
        <v>22.152987076494256</v>
      </c>
    </row>
    <row r="165" spans="17:31" x14ac:dyDescent="0.25">
      <c r="Q165" s="41">
        <v>11.3</v>
      </c>
      <c r="R165" s="41">
        <v>1.4E-2</v>
      </c>
      <c r="S165" s="26">
        <f t="shared" si="4"/>
        <v>1.4490790112166609E-2</v>
      </c>
      <c r="AC165" s="41">
        <v>1</v>
      </c>
      <c r="AD165" s="41">
        <v>28.3</v>
      </c>
      <c r="AE165" s="27">
        <f t="shared" si="5"/>
        <v>22.152987076494256</v>
      </c>
    </row>
    <row r="166" spans="17:31" x14ac:dyDescent="0.25">
      <c r="Q166" s="41">
        <v>11.3</v>
      </c>
      <c r="R166" s="41">
        <v>1.2999999999999999E-2</v>
      </c>
      <c r="S166" s="26">
        <f t="shared" si="4"/>
        <v>1.4490790112166609E-2</v>
      </c>
      <c r="AC166" s="41">
        <v>1</v>
      </c>
      <c r="AD166" s="41">
        <v>28.3</v>
      </c>
      <c r="AE166" s="27">
        <f t="shared" si="5"/>
        <v>22.152987076494256</v>
      </c>
    </row>
    <row r="167" spans="17:31" x14ac:dyDescent="0.25">
      <c r="Q167" s="41">
        <v>11.3</v>
      </c>
      <c r="R167" s="41">
        <v>1.4999999999999999E-2</v>
      </c>
      <c r="S167" s="26">
        <f t="shared" si="4"/>
        <v>1.4490790112166609E-2</v>
      </c>
      <c r="AC167" s="41">
        <v>1</v>
      </c>
      <c r="AD167" s="41">
        <v>28.4</v>
      </c>
      <c r="AE167" s="27">
        <f t="shared" si="5"/>
        <v>22.152987076494256</v>
      </c>
    </row>
    <row r="168" spans="17:31" x14ac:dyDescent="0.25">
      <c r="Q168" s="41">
        <v>11.3</v>
      </c>
      <c r="R168" s="41">
        <v>1.4E-2</v>
      </c>
      <c r="S168" s="26">
        <f t="shared" si="4"/>
        <v>1.4490790112166609E-2</v>
      </c>
      <c r="AC168" s="41">
        <v>1</v>
      </c>
      <c r="AD168" s="41">
        <v>28.7</v>
      </c>
      <c r="AE168" s="27">
        <f t="shared" si="5"/>
        <v>22.152987076494256</v>
      </c>
    </row>
    <row r="169" spans="17:31" x14ac:dyDescent="0.25">
      <c r="Q169" s="41">
        <v>11.3</v>
      </c>
      <c r="R169" s="41">
        <v>1.4E-2</v>
      </c>
      <c r="S169" s="26">
        <f t="shared" si="4"/>
        <v>1.4490790112166609E-2</v>
      </c>
      <c r="AC169" s="41">
        <v>1</v>
      </c>
      <c r="AD169" s="41">
        <v>28.8</v>
      </c>
      <c r="AE169" s="27">
        <f t="shared" si="5"/>
        <v>22.152987076494256</v>
      </c>
    </row>
    <row r="170" spans="17:31" x14ac:dyDescent="0.25">
      <c r="Q170" s="41">
        <v>11.3</v>
      </c>
      <c r="R170" s="41">
        <v>8.5000000000000006E-3</v>
      </c>
      <c r="S170" s="26">
        <f t="shared" si="4"/>
        <v>1.4490790112166609E-2</v>
      </c>
      <c r="AC170" s="41">
        <v>1</v>
      </c>
      <c r="AD170" s="41">
        <v>29.3</v>
      </c>
      <c r="AE170" s="27">
        <f t="shared" si="5"/>
        <v>22.152987076494256</v>
      </c>
    </row>
    <row r="171" spans="17:31" x14ac:dyDescent="0.25">
      <c r="Q171" s="41">
        <v>11.3</v>
      </c>
      <c r="R171" s="41">
        <v>1.4E-2</v>
      </c>
      <c r="S171" s="26">
        <f t="shared" si="4"/>
        <v>1.4490790112166609E-2</v>
      </c>
      <c r="AC171" s="41">
        <v>1</v>
      </c>
      <c r="AD171" s="41">
        <v>29.3</v>
      </c>
      <c r="AE171" s="27">
        <f t="shared" si="5"/>
        <v>22.152987076494256</v>
      </c>
    </row>
    <row r="172" spans="17:31" x14ac:dyDescent="0.25">
      <c r="Q172" s="41">
        <v>11.4</v>
      </c>
      <c r="R172" s="41">
        <v>1.2999999999999999E-2</v>
      </c>
      <c r="S172" s="26">
        <f t="shared" si="4"/>
        <v>1.488024381757376E-2</v>
      </c>
      <c r="AC172" s="41">
        <v>1</v>
      </c>
      <c r="AD172" s="41">
        <v>29.5</v>
      </c>
      <c r="AE172" s="27">
        <f t="shared" si="5"/>
        <v>22.152987076494256</v>
      </c>
    </row>
    <row r="173" spans="17:31" x14ac:dyDescent="0.25">
      <c r="Q173" s="41">
        <v>11.4</v>
      </c>
      <c r="R173" s="41">
        <v>1.4E-2</v>
      </c>
      <c r="S173" s="26">
        <f t="shared" si="4"/>
        <v>1.488024381757376E-2</v>
      </c>
      <c r="AC173" s="41">
        <v>1</v>
      </c>
      <c r="AD173" s="41">
        <v>29.7</v>
      </c>
      <c r="AE173" s="27">
        <f t="shared" si="5"/>
        <v>22.152987076494256</v>
      </c>
    </row>
    <row r="174" spans="17:31" x14ac:dyDescent="0.25">
      <c r="Q174" s="41">
        <v>11.4</v>
      </c>
      <c r="R174" s="41">
        <v>1.2E-2</v>
      </c>
      <c r="S174" s="26">
        <f t="shared" si="4"/>
        <v>1.488024381757376E-2</v>
      </c>
      <c r="AC174" s="41">
        <v>1</v>
      </c>
      <c r="AD174" s="41">
        <v>29.7</v>
      </c>
      <c r="AE174" s="27">
        <f t="shared" si="5"/>
        <v>22.152987076494256</v>
      </c>
    </row>
    <row r="175" spans="17:31" x14ac:dyDescent="0.25">
      <c r="Q175" s="41">
        <v>11.4</v>
      </c>
      <c r="R175" s="41">
        <v>1.6E-2</v>
      </c>
      <c r="S175" s="26">
        <f t="shared" si="4"/>
        <v>1.488024381757376E-2</v>
      </c>
      <c r="AC175" s="41">
        <v>1</v>
      </c>
      <c r="AD175" s="41">
        <v>30</v>
      </c>
      <c r="AE175" s="27">
        <f t="shared" si="5"/>
        <v>22.152987076494256</v>
      </c>
    </row>
    <row r="176" spans="17:31" x14ac:dyDescent="0.25">
      <c r="Q176" s="41">
        <v>11.5</v>
      </c>
      <c r="R176" s="41">
        <v>1.4999999999999999E-2</v>
      </c>
      <c r="S176" s="26">
        <f t="shared" si="4"/>
        <v>1.5276625547405638E-2</v>
      </c>
      <c r="AC176" s="41">
        <v>1</v>
      </c>
      <c r="AD176" s="41">
        <v>31.6</v>
      </c>
      <c r="AE176" s="27">
        <f t="shared" si="5"/>
        <v>22.152987076494256</v>
      </c>
    </row>
    <row r="177" spans="17:31" x14ac:dyDescent="0.25">
      <c r="Q177" s="41">
        <v>11.5</v>
      </c>
      <c r="R177" s="41">
        <v>1.4E-2</v>
      </c>
      <c r="S177" s="26">
        <f t="shared" si="4"/>
        <v>1.5276625547405638E-2</v>
      </c>
      <c r="AC177" s="41">
        <v>1</v>
      </c>
      <c r="AD177" s="41">
        <v>33.700000000000003</v>
      </c>
      <c r="AE177" s="27">
        <f t="shared" si="5"/>
        <v>22.152987076494256</v>
      </c>
    </row>
    <row r="178" spans="17:31" x14ac:dyDescent="0.25">
      <c r="Q178" s="41">
        <v>11.5</v>
      </c>
      <c r="R178" s="41">
        <v>1.4E-2</v>
      </c>
      <c r="S178" s="26">
        <f t="shared" si="4"/>
        <v>1.5276625547405638E-2</v>
      </c>
      <c r="AC178" s="41">
        <v>1</v>
      </c>
      <c r="AD178" s="41">
        <v>36.299999999999997</v>
      </c>
      <c r="AE178" s="27">
        <f t="shared" si="5"/>
        <v>22.152987076494256</v>
      </c>
    </row>
    <row r="179" spans="17:31" x14ac:dyDescent="0.25">
      <c r="Q179" s="41">
        <v>11.5</v>
      </c>
      <c r="R179" s="41">
        <v>1.2999999999999999E-2</v>
      </c>
      <c r="S179" s="26">
        <f t="shared" si="4"/>
        <v>1.5276625547405638E-2</v>
      </c>
      <c r="AC179" s="41">
        <v>1</v>
      </c>
      <c r="AD179" s="41">
        <v>36.299999999999997</v>
      </c>
      <c r="AE179" s="27">
        <f t="shared" si="5"/>
        <v>22.152987076494256</v>
      </c>
    </row>
    <row r="180" spans="17:31" x14ac:dyDescent="0.25">
      <c r="Q180" s="41">
        <v>11.5</v>
      </c>
      <c r="R180" s="41">
        <v>1.61E-2</v>
      </c>
      <c r="S180" s="26">
        <f t="shared" si="4"/>
        <v>1.5276625547405638E-2</v>
      </c>
      <c r="AC180" s="41">
        <v>1</v>
      </c>
      <c r="AD180" s="41">
        <v>39.4</v>
      </c>
      <c r="AE180" s="27">
        <f t="shared" si="5"/>
        <v>22.152987076494256</v>
      </c>
    </row>
    <row r="181" spans="17:31" x14ac:dyDescent="0.25">
      <c r="Q181" s="41">
        <v>11.5</v>
      </c>
      <c r="R181" s="41">
        <v>1.2E-2</v>
      </c>
      <c r="S181" s="26">
        <f t="shared" si="4"/>
        <v>1.5276625547405638E-2</v>
      </c>
      <c r="AC181" s="41">
        <v>1.3972599999999999</v>
      </c>
      <c r="AD181" s="41">
        <v>10.199999999999999</v>
      </c>
      <c r="AE181" s="27">
        <f t="shared" si="5"/>
        <v>27.9868848865827</v>
      </c>
    </row>
    <row r="182" spans="17:31" x14ac:dyDescent="0.25">
      <c r="Q182" s="41">
        <v>11.5</v>
      </c>
      <c r="R182" s="41">
        <v>1.4E-2</v>
      </c>
      <c r="S182" s="26">
        <f t="shared" si="4"/>
        <v>1.5276625547405638E-2</v>
      </c>
      <c r="AC182" s="41">
        <v>2</v>
      </c>
      <c r="AD182" s="41">
        <v>21.8</v>
      </c>
      <c r="AE182" s="27">
        <f t="shared" si="5"/>
        <v>35.104209798012434</v>
      </c>
    </row>
    <row r="183" spans="17:31" x14ac:dyDescent="0.25">
      <c r="Q183" s="41">
        <v>11.6</v>
      </c>
      <c r="R183" s="41">
        <v>1.4999999999999999E-2</v>
      </c>
      <c r="S183" s="26">
        <f t="shared" si="4"/>
        <v>1.567999669207875E-2</v>
      </c>
      <c r="AC183" s="41">
        <v>2</v>
      </c>
      <c r="AD183" s="41">
        <v>23.2</v>
      </c>
      <c r="AE183" s="27">
        <f t="shared" si="5"/>
        <v>35.104209798012434</v>
      </c>
    </row>
    <row r="184" spans="17:31" x14ac:dyDescent="0.25">
      <c r="Q184" s="41">
        <v>11.6</v>
      </c>
      <c r="R184" s="41">
        <v>1.4999999999999999E-2</v>
      </c>
      <c r="S184" s="26">
        <f t="shared" si="4"/>
        <v>1.567999669207875E-2</v>
      </c>
      <c r="AC184" s="41">
        <v>2</v>
      </c>
      <c r="AD184" s="41">
        <v>23.6</v>
      </c>
      <c r="AE184" s="27">
        <f t="shared" si="5"/>
        <v>35.104209798012434</v>
      </c>
    </row>
    <row r="185" spans="17:31" x14ac:dyDescent="0.25">
      <c r="Q185" s="41">
        <v>11.6</v>
      </c>
      <c r="R185" s="41">
        <v>1.38E-2</v>
      </c>
      <c r="S185" s="26">
        <f t="shared" si="4"/>
        <v>1.567999669207875E-2</v>
      </c>
      <c r="AC185" s="41">
        <v>2</v>
      </c>
      <c r="AD185" s="41">
        <v>23.7</v>
      </c>
      <c r="AE185" s="27">
        <f t="shared" si="5"/>
        <v>35.104209798012434</v>
      </c>
    </row>
    <row r="186" spans="17:31" x14ac:dyDescent="0.25">
      <c r="Q186" s="41">
        <v>11.7</v>
      </c>
      <c r="R186" s="41">
        <v>1.6E-2</v>
      </c>
      <c r="S186" s="26">
        <f t="shared" si="4"/>
        <v>1.6090418647417108E-2</v>
      </c>
      <c r="AC186" s="41">
        <v>2</v>
      </c>
      <c r="AD186" s="41">
        <v>24.2</v>
      </c>
      <c r="AE186" s="27">
        <f t="shared" si="5"/>
        <v>35.104209798012434</v>
      </c>
    </row>
    <row r="187" spans="17:31" x14ac:dyDescent="0.25">
      <c r="Q187" s="41">
        <v>11.7</v>
      </c>
      <c r="R187" s="41">
        <v>1.4E-2</v>
      </c>
      <c r="S187" s="26">
        <f t="shared" si="4"/>
        <v>1.6090418647417108E-2</v>
      </c>
      <c r="AC187" s="41">
        <v>2</v>
      </c>
      <c r="AD187" s="41">
        <v>25.2</v>
      </c>
      <c r="AE187" s="27">
        <f t="shared" si="5"/>
        <v>35.104209798012434</v>
      </c>
    </row>
    <row r="188" spans="17:31" x14ac:dyDescent="0.25">
      <c r="Q188" s="41">
        <v>11.7</v>
      </c>
      <c r="R188" s="41">
        <v>1.6500000000000001E-2</v>
      </c>
      <c r="S188" s="26">
        <f t="shared" si="4"/>
        <v>1.6090418647417108E-2</v>
      </c>
      <c r="AC188" s="41">
        <v>2</v>
      </c>
      <c r="AD188" s="41">
        <v>25.8</v>
      </c>
      <c r="AE188" s="27">
        <f t="shared" si="5"/>
        <v>35.104209798012434</v>
      </c>
    </row>
    <row r="189" spans="17:31" x14ac:dyDescent="0.25">
      <c r="Q189" s="41">
        <v>11.7</v>
      </c>
      <c r="R189" s="41">
        <v>1.7999999999999999E-2</v>
      </c>
      <c r="S189" s="26">
        <f t="shared" si="4"/>
        <v>1.6090418647417108E-2</v>
      </c>
      <c r="AC189" s="41">
        <v>2</v>
      </c>
      <c r="AD189" s="41">
        <v>26.9</v>
      </c>
      <c r="AE189" s="27">
        <f t="shared" si="5"/>
        <v>35.104209798012434</v>
      </c>
    </row>
    <row r="190" spans="17:31" x14ac:dyDescent="0.25">
      <c r="Q190" s="41">
        <v>11.7</v>
      </c>
      <c r="R190" s="41">
        <v>8.9999999999999993E-3</v>
      </c>
      <c r="S190" s="26">
        <f t="shared" si="4"/>
        <v>1.6090418647417108E-2</v>
      </c>
      <c r="AC190" s="41">
        <v>2</v>
      </c>
      <c r="AD190" s="41">
        <v>26.9</v>
      </c>
      <c r="AE190" s="27">
        <f t="shared" si="5"/>
        <v>35.104209798012434</v>
      </c>
    </row>
    <row r="191" spans="17:31" x14ac:dyDescent="0.25">
      <c r="Q191" s="41">
        <v>11.7</v>
      </c>
      <c r="R191" s="41">
        <v>1.6E-2</v>
      </c>
      <c r="S191" s="26">
        <f t="shared" si="4"/>
        <v>1.6090418647417108E-2</v>
      </c>
      <c r="AC191" s="41">
        <v>2</v>
      </c>
      <c r="AD191" s="41">
        <v>26.9</v>
      </c>
      <c r="AE191" s="27">
        <f t="shared" si="5"/>
        <v>35.104209798012434</v>
      </c>
    </row>
    <row r="192" spans="17:31" x14ac:dyDescent="0.25">
      <c r="Q192" s="41">
        <v>11.8</v>
      </c>
      <c r="R192" s="41">
        <v>1.2999999999999999E-2</v>
      </c>
      <c r="S192" s="26">
        <f t="shared" si="4"/>
        <v>1.6507952814606167E-2</v>
      </c>
      <c r="AC192" s="41">
        <v>2</v>
      </c>
      <c r="AD192" s="41">
        <v>27.4</v>
      </c>
      <c r="AE192" s="27">
        <f t="shared" si="5"/>
        <v>35.104209798012434</v>
      </c>
    </row>
    <row r="193" spans="17:31" x14ac:dyDescent="0.25">
      <c r="Q193" s="41">
        <v>11.8</v>
      </c>
      <c r="R193" s="41">
        <v>1.7000000000000001E-2</v>
      </c>
      <c r="S193" s="26">
        <f t="shared" si="4"/>
        <v>1.6507952814606167E-2</v>
      </c>
      <c r="AC193" s="41">
        <v>2</v>
      </c>
      <c r="AD193" s="41">
        <v>27.6</v>
      </c>
      <c r="AE193" s="27">
        <f t="shared" si="5"/>
        <v>35.104209798012434</v>
      </c>
    </row>
    <row r="194" spans="17:31" x14ac:dyDescent="0.25">
      <c r="Q194" s="41">
        <v>11.8</v>
      </c>
      <c r="R194" s="41">
        <v>1.7000000000000001E-2</v>
      </c>
      <c r="S194" s="26">
        <f t="shared" si="4"/>
        <v>1.6507952814606167E-2</v>
      </c>
      <c r="AC194" s="41">
        <v>2</v>
      </c>
      <c r="AD194" s="41">
        <v>27.7</v>
      </c>
      <c r="AE194" s="27">
        <f t="shared" si="5"/>
        <v>35.104209798012434</v>
      </c>
    </row>
    <row r="195" spans="17:31" x14ac:dyDescent="0.25">
      <c r="Q195" s="41">
        <v>11.8</v>
      </c>
      <c r="R195" s="41">
        <v>1.7000000000000001E-2</v>
      </c>
      <c r="S195" s="26">
        <f t="shared" si="4"/>
        <v>1.6507952814606167E-2</v>
      </c>
      <c r="AC195" s="41">
        <v>2</v>
      </c>
      <c r="AD195" s="41">
        <v>27.9</v>
      </c>
      <c r="AE195" s="27">
        <f t="shared" si="5"/>
        <v>35.104209798012434</v>
      </c>
    </row>
    <row r="196" spans="17:31" x14ac:dyDescent="0.25">
      <c r="Q196" s="41">
        <v>11.9</v>
      </c>
      <c r="R196" s="41">
        <v>1.7000000000000001E-2</v>
      </c>
      <c r="S196" s="26">
        <f t="shared" si="4"/>
        <v>1.6932660600147326E-2</v>
      </c>
      <c r="AC196" s="41">
        <v>2</v>
      </c>
      <c r="AD196" s="41">
        <v>27.9</v>
      </c>
      <c r="AE196" s="27">
        <f t="shared" si="5"/>
        <v>35.104209798012434</v>
      </c>
    </row>
    <row r="197" spans="17:31" x14ac:dyDescent="0.25">
      <c r="Q197" s="41">
        <v>11.9</v>
      </c>
      <c r="R197" s="41">
        <v>1.6E-2</v>
      </c>
      <c r="S197" s="26">
        <f t="shared" si="4"/>
        <v>1.6932660600147326E-2</v>
      </c>
      <c r="AC197" s="41">
        <v>2</v>
      </c>
      <c r="AD197" s="41">
        <v>27.9</v>
      </c>
      <c r="AE197" s="27">
        <f t="shared" si="5"/>
        <v>35.104209798012434</v>
      </c>
    </row>
    <row r="198" spans="17:31" x14ac:dyDescent="0.25">
      <c r="Q198" s="41">
        <v>11.9</v>
      </c>
      <c r="R198" s="41">
        <v>1.7999999999999999E-2</v>
      </c>
      <c r="S198" s="26">
        <f t="shared" si="4"/>
        <v>1.6932660600147326E-2</v>
      </c>
      <c r="AC198" s="41">
        <v>2</v>
      </c>
      <c r="AD198" s="41">
        <v>28.1</v>
      </c>
      <c r="AE198" s="27">
        <f t="shared" si="5"/>
        <v>35.104209798012434</v>
      </c>
    </row>
    <row r="199" spans="17:31" x14ac:dyDescent="0.25">
      <c r="Q199" s="41">
        <v>11.9</v>
      </c>
      <c r="R199" s="41">
        <v>1.6E-2</v>
      </c>
      <c r="S199" s="26">
        <f t="shared" ref="S199:S262" si="6">$X$7*Q199^$X$5</f>
        <v>1.6932660600147326E-2</v>
      </c>
      <c r="AC199" s="41">
        <v>2</v>
      </c>
      <c r="AD199" s="41">
        <v>28.4</v>
      </c>
      <c r="AE199" s="27">
        <f t="shared" ref="AE199:AE262" si="7">$X$25*(1-EXP(-$X$24*(AC199-$X$26)))</f>
        <v>35.104209798012434</v>
      </c>
    </row>
    <row r="200" spans="17:31" x14ac:dyDescent="0.25">
      <c r="Q200" s="41">
        <v>11.9</v>
      </c>
      <c r="R200" s="41">
        <v>8.6999999999999994E-2</v>
      </c>
      <c r="S200" s="26">
        <f t="shared" si="6"/>
        <v>1.6932660600147326E-2</v>
      </c>
      <c r="AC200" s="41">
        <v>2</v>
      </c>
      <c r="AD200" s="41">
        <v>28.4</v>
      </c>
      <c r="AE200" s="27">
        <f t="shared" si="7"/>
        <v>35.104209798012434</v>
      </c>
    </row>
    <row r="201" spans="17:31" x14ac:dyDescent="0.25">
      <c r="Q201" s="41">
        <v>11.9</v>
      </c>
      <c r="R201" s="41">
        <v>1.7000000000000001E-2</v>
      </c>
      <c r="S201" s="26">
        <f t="shared" si="6"/>
        <v>1.6932660600147326E-2</v>
      </c>
      <c r="AC201" s="41">
        <v>2</v>
      </c>
      <c r="AD201" s="41">
        <v>28.6</v>
      </c>
      <c r="AE201" s="27">
        <f t="shared" si="7"/>
        <v>35.104209798012434</v>
      </c>
    </row>
    <row r="202" spans="17:31" x14ac:dyDescent="0.25">
      <c r="Q202" s="41">
        <v>11.9</v>
      </c>
      <c r="R202" s="41">
        <v>1.7000000000000001E-2</v>
      </c>
      <c r="S202" s="26">
        <f t="shared" si="6"/>
        <v>1.6932660600147326E-2</v>
      </c>
      <c r="AC202" s="41">
        <v>2</v>
      </c>
      <c r="AD202" s="41">
        <v>29.3</v>
      </c>
      <c r="AE202" s="27">
        <f t="shared" si="7"/>
        <v>35.104209798012434</v>
      </c>
    </row>
    <row r="203" spans="17:31" x14ac:dyDescent="0.25">
      <c r="Q203" s="41">
        <v>12</v>
      </c>
      <c r="R203" s="41">
        <v>1.9E-2</v>
      </c>
      <c r="S203" s="26">
        <f t="shared" si="6"/>
        <v>1.736460341581348E-2</v>
      </c>
      <c r="AC203" s="41">
        <v>2</v>
      </c>
      <c r="AD203" s="41">
        <v>29.5</v>
      </c>
      <c r="AE203" s="27">
        <f t="shared" si="7"/>
        <v>35.104209798012434</v>
      </c>
    </row>
    <row r="204" spans="17:31" x14ac:dyDescent="0.25">
      <c r="Q204" s="41">
        <v>12</v>
      </c>
      <c r="R204" s="41">
        <v>1.4999999999999999E-2</v>
      </c>
      <c r="S204" s="26">
        <f t="shared" si="6"/>
        <v>1.736460341581348E-2</v>
      </c>
      <c r="AC204" s="41">
        <v>2</v>
      </c>
      <c r="AD204" s="41">
        <v>29.5</v>
      </c>
      <c r="AE204" s="27">
        <f t="shared" si="7"/>
        <v>35.104209798012434</v>
      </c>
    </row>
    <row r="205" spans="17:31" x14ac:dyDescent="0.25">
      <c r="Q205" s="41">
        <v>12</v>
      </c>
      <c r="R205" s="41">
        <v>1.9E-2</v>
      </c>
      <c r="S205" s="26">
        <f t="shared" si="6"/>
        <v>1.736460341581348E-2</v>
      </c>
      <c r="AC205" s="41">
        <v>2</v>
      </c>
      <c r="AD205" s="41">
        <v>29.5</v>
      </c>
      <c r="AE205" s="27">
        <f t="shared" si="7"/>
        <v>35.104209798012434</v>
      </c>
    </row>
    <row r="206" spans="17:31" x14ac:dyDescent="0.25">
      <c r="Q206" s="41">
        <v>12</v>
      </c>
      <c r="R206" s="41">
        <v>1.2E-2</v>
      </c>
      <c r="S206" s="26">
        <f t="shared" si="6"/>
        <v>1.736460341581348E-2</v>
      </c>
      <c r="AC206" s="41">
        <v>2</v>
      </c>
      <c r="AD206" s="41">
        <v>29.5</v>
      </c>
      <c r="AE206" s="27">
        <f t="shared" si="7"/>
        <v>35.104209798012434</v>
      </c>
    </row>
    <row r="207" spans="17:31" x14ac:dyDescent="0.25">
      <c r="Q207" s="41">
        <v>12</v>
      </c>
      <c r="R207" s="41">
        <v>1.7999999999999999E-2</v>
      </c>
      <c r="S207" s="26">
        <f t="shared" si="6"/>
        <v>1.736460341581348E-2</v>
      </c>
      <c r="AC207" s="41">
        <v>2</v>
      </c>
      <c r="AD207" s="41">
        <v>29.6</v>
      </c>
      <c r="AE207" s="27">
        <f t="shared" si="7"/>
        <v>35.104209798012434</v>
      </c>
    </row>
    <row r="208" spans="17:31" x14ac:dyDescent="0.25">
      <c r="Q208" s="41">
        <v>12</v>
      </c>
      <c r="R208" s="41">
        <v>1.9E-2</v>
      </c>
      <c r="S208" s="26">
        <f t="shared" si="6"/>
        <v>1.736460341581348E-2</v>
      </c>
      <c r="AC208" s="41">
        <v>2</v>
      </c>
      <c r="AD208" s="41">
        <v>29.7</v>
      </c>
      <c r="AE208" s="27">
        <f t="shared" si="7"/>
        <v>35.104209798012434</v>
      </c>
    </row>
    <row r="209" spans="17:31" x14ac:dyDescent="0.25">
      <c r="Q209" s="41">
        <v>12.1</v>
      </c>
      <c r="R209" s="41">
        <v>1.7999999999999999E-2</v>
      </c>
      <c r="S209" s="26">
        <f t="shared" si="6"/>
        <v>1.7803842678605054E-2</v>
      </c>
      <c r="AC209" s="41">
        <v>2</v>
      </c>
      <c r="AD209" s="41">
        <v>30</v>
      </c>
      <c r="AE209" s="27">
        <f t="shared" si="7"/>
        <v>35.104209798012434</v>
      </c>
    </row>
    <row r="210" spans="17:31" x14ac:dyDescent="0.25">
      <c r="Q210" s="41">
        <v>12.1</v>
      </c>
      <c r="R210" s="41">
        <v>1.7000000000000001E-2</v>
      </c>
      <c r="S210" s="26">
        <f t="shared" si="6"/>
        <v>1.7803842678605054E-2</v>
      </c>
      <c r="AC210" s="41">
        <v>2</v>
      </c>
      <c r="AD210" s="41">
        <v>30.9</v>
      </c>
      <c r="AE210" s="27">
        <f t="shared" si="7"/>
        <v>35.104209798012434</v>
      </c>
    </row>
    <row r="211" spans="17:31" x14ac:dyDescent="0.25">
      <c r="Q211" s="41">
        <v>12.1</v>
      </c>
      <c r="R211" s="41">
        <v>1.4999999999999999E-2</v>
      </c>
      <c r="S211" s="26">
        <f t="shared" si="6"/>
        <v>1.7803842678605054E-2</v>
      </c>
      <c r="AC211" s="41">
        <v>2</v>
      </c>
      <c r="AD211" s="41">
        <v>31</v>
      </c>
      <c r="AE211" s="27">
        <f t="shared" si="7"/>
        <v>35.104209798012434</v>
      </c>
    </row>
    <row r="212" spans="17:31" x14ac:dyDescent="0.25">
      <c r="Q212" s="41">
        <v>12.1</v>
      </c>
      <c r="R212" s="41">
        <v>1.9E-2</v>
      </c>
      <c r="S212" s="26">
        <f t="shared" si="6"/>
        <v>1.7803842678605054E-2</v>
      </c>
      <c r="AC212" s="41">
        <v>2</v>
      </c>
      <c r="AD212" s="41">
        <v>31</v>
      </c>
      <c r="AE212" s="27">
        <f t="shared" si="7"/>
        <v>35.104209798012434</v>
      </c>
    </row>
    <row r="213" spans="17:31" x14ac:dyDescent="0.25">
      <c r="Q213" s="41">
        <v>12.1</v>
      </c>
      <c r="R213" s="41">
        <v>1.8499999999999999E-2</v>
      </c>
      <c r="S213" s="26">
        <f t="shared" si="6"/>
        <v>1.7803842678605054E-2</v>
      </c>
      <c r="AC213" s="41">
        <v>2</v>
      </c>
      <c r="AD213" s="41">
        <v>31.2</v>
      </c>
      <c r="AE213" s="27">
        <f t="shared" si="7"/>
        <v>35.104209798012434</v>
      </c>
    </row>
    <row r="214" spans="17:31" x14ac:dyDescent="0.25">
      <c r="Q214" s="41">
        <v>12.1</v>
      </c>
      <c r="R214" s="41">
        <v>1.7100000000000001E-2</v>
      </c>
      <c r="S214" s="26">
        <f t="shared" si="6"/>
        <v>1.7803842678605054E-2</v>
      </c>
      <c r="AC214" s="41">
        <v>2</v>
      </c>
      <c r="AD214" s="41">
        <v>31.3</v>
      </c>
      <c r="AE214" s="27">
        <f t="shared" si="7"/>
        <v>35.104209798012434</v>
      </c>
    </row>
    <row r="215" spans="17:31" x14ac:dyDescent="0.25">
      <c r="Q215" s="41">
        <v>12.1</v>
      </c>
      <c r="R215" s="41">
        <v>1.9E-2</v>
      </c>
      <c r="S215" s="26">
        <f t="shared" si="6"/>
        <v>1.7803842678605054E-2</v>
      </c>
      <c r="AC215" s="41">
        <v>2</v>
      </c>
      <c r="AD215" s="41">
        <v>31.3</v>
      </c>
      <c r="AE215" s="27">
        <f t="shared" si="7"/>
        <v>35.104209798012434</v>
      </c>
    </row>
    <row r="216" spans="17:31" x14ac:dyDescent="0.25">
      <c r="Q216" s="41">
        <v>12.1</v>
      </c>
      <c r="R216" s="41">
        <v>1.9E-2</v>
      </c>
      <c r="S216" s="26">
        <f t="shared" si="6"/>
        <v>1.7803842678605054E-2</v>
      </c>
      <c r="AC216" s="41">
        <v>2</v>
      </c>
      <c r="AD216" s="41">
        <v>31.6</v>
      </c>
      <c r="AE216" s="27">
        <f t="shared" si="7"/>
        <v>35.104209798012434</v>
      </c>
    </row>
    <row r="217" spans="17:31" x14ac:dyDescent="0.25">
      <c r="Q217" s="41">
        <v>12.2</v>
      </c>
      <c r="R217" s="41">
        <v>0.02</v>
      </c>
      <c r="S217" s="26">
        <f t="shared" si="6"/>
        <v>1.8250439810706912E-2</v>
      </c>
      <c r="AC217" s="41">
        <v>2</v>
      </c>
      <c r="AD217" s="41">
        <v>31.6</v>
      </c>
      <c r="AE217" s="27">
        <f t="shared" si="7"/>
        <v>35.104209798012434</v>
      </c>
    </row>
    <row r="218" spans="17:31" x14ac:dyDescent="0.25">
      <c r="Q218" s="41">
        <v>12.2</v>
      </c>
      <c r="R218" s="41">
        <v>1.9E-2</v>
      </c>
      <c r="S218" s="26">
        <f t="shared" si="6"/>
        <v>1.8250439810706912E-2</v>
      </c>
      <c r="AC218" s="41">
        <v>2</v>
      </c>
      <c r="AD218" s="41">
        <v>31.6</v>
      </c>
      <c r="AE218" s="27">
        <f t="shared" si="7"/>
        <v>35.104209798012434</v>
      </c>
    </row>
    <row r="219" spans="17:31" x14ac:dyDescent="0.25">
      <c r="Q219" s="41">
        <v>12.2</v>
      </c>
      <c r="R219" s="41">
        <v>2.5999999999999999E-2</v>
      </c>
      <c r="S219" s="26">
        <f t="shared" si="6"/>
        <v>1.8250439810706912E-2</v>
      </c>
      <c r="AC219" s="41">
        <v>2</v>
      </c>
      <c r="AD219" s="41">
        <v>31.9</v>
      </c>
      <c r="AE219" s="27">
        <f t="shared" si="7"/>
        <v>35.104209798012434</v>
      </c>
    </row>
    <row r="220" spans="17:31" x14ac:dyDescent="0.25">
      <c r="Q220" s="41">
        <v>12.2</v>
      </c>
      <c r="R220" s="41">
        <v>0.02</v>
      </c>
      <c r="S220" s="26">
        <f t="shared" si="6"/>
        <v>1.8250439810706912E-2</v>
      </c>
      <c r="AC220" s="41">
        <v>2</v>
      </c>
      <c r="AD220" s="41">
        <v>32.1</v>
      </c>
      <c r="AE220" s="27">
        <f t="shared" si="7"/>
        <v>35.104209798012434</v>
      </c>
    </row>
    <row r="221" spans="17:31" x14ac:dyDescent="0.25">
      <c r="Q221" s="41">
        <v>12.2</v>
      </c>
      <c r="R221" s="41">
        <v>1.7999999999999999E-2</v>
      </c>
      <c r="S221" s="26">
        <f t="shared" si="6"/>
        <v>1.8250439810706912E-2</v>
      </c>
      <c r="AC221" s="41">
        <v>2</v>
      </c>
      <c r="AD221" s="41">
        <v>32.1</v>
      </c>
      <c r="AE221" s="27">
        <f t="shared" si="7"/>
        <v>35.104209798012434</v>
      </c>
    </row>
    <row r="222" spans="17:31" x14ac:dyDescent="0.25">
      <c r="Q222" s="41">
        <v>12.2</v>
      </c>
      <c r="R222" s="41">
        <v>0.02</v>
      </c>
      <c r="S222" s="26">
        <f t="shared" si="6"/>
        <v>1.8250439810706912E-2</v>
      </c>
      <c r="AC222" s="41">
        <v>2</v>
      </c>
      <c r="AD222" s="41">
        <v>32.1</v>
      </c>
      <c r="AE222" s="27">
        <f t="shared" si="7"/>
        <v>35.104209798012434</v>
      </c>
    </row>
    <row r="223" spans="17:31" x14ac:dyDescent="0.25">
      <c r="Q223" s="41">
        <v>12.2</v>
      </c>
      <c r="R223" s="41">
        <v>1.7999999999999999E-2</v>
      </c>
      <c r="S223" s="26">
        <f t="shared" si="6"/>
        <v>1.8250439810706912E-2</v>
      </c>
      <c r="AC223" s="41">
        <v>2</v>
      </c>
      <c r="AD223" s="41">
        <v>32.6</v>
      </c>
      <c r="AE223" s="27">
        <f t="shared" si="7"/>
        <v>35.104209798012434</v>
      </c>
    </row>
    <row r="224" spans="17:31" x14ac:dyDescent="0.25">
      <c r="Q224" s="41">
        <v>12.2</v>
      </c>
      <c r="R224" s="41">
        <v>2.35E-2</v>
      </c>
      <c r="S224" s="26">
        <f t="shared" si="6"/>
        <v>1.8250439810706912E-2</v>
      </c>
      <c r="AC224" s="41">
        <v>2</v>
      </c>
      <c r="AD224" s="41">
        <v>32.6</v>
      </c>
      <c r="AE224" s="27">
        <f t="shared" si="7"/>
        <v>35.104209798012434</v>
      </c>
    </row>
    <row r="225" spans="17:31" x14ac:dyDescent="0.25">
      <c r="Q225" s="41">
        <v>12.2</v>
      </c>
      <c r="R225" s="41">
        <v>1.7100000000000001E-2</v>
      </c>
      <c r="S225" s="26">
        <f t="shared" si="6"/>
        <v>1.8250439810706912E-2</v>
      </c>
      <c r="AC225" s="41">
        <v>2</v>
      </c>
      <c r="AD225" s="41">
        <v>32.6</v>
      </c>
      <c r="AE225" s="27">
        <f t="shared" si="7"/>
        <v>35.104209798012434</v>
      </c>
    </row>
    <row r="226" spans="17:31" x14ac:dyDescent="0.25">
      <c r="Q226" s="41">
        <v>12.2</v>
      </c>
      <c r="R226" s="41">
        <v>1.7000000000000001E-2</v>
      </c>
      <c r="S226" s="26">
        <f t="shared" si="6"/>
        <v>1.8250439810706912E-2</v>
      </c>
      <c r="AC226" s="41">
        <v>2</v>
      </c>
      <c r="AD226" s="41">
        <v>32.700000000000003</v>
      </c>
      <c r="AE226" s="27">
        <f t="shared" si="7"/>
        <v>35.104209798012434</v>
      </c>
    </row>
    <row r="227" spans="17:31" x14ac:dyDescent="0.25">
      <c r="Q227" s="41">
        <v>12.3</v>
      </c>
      <c r="R227" s="41">
        <v>1.7000000000000001E-2</v>
      </c>
      <c r="S227" s="26">
        <f t="shared" si="6"/>
        <v>1.8704456239446023E-2</v>
      </c>
      <c r="AC227" s="41">
        <v>2</v>
      </c>
      <c r="AD227" s="41">
        <v>33</v>
      </c>
      <c r="AE227" s="27">
        <f t="shared" si="7"/>
        <v>35.104209798012434</v>
      </c>
    </row>
    <row r="228" spans="17:31" x14ac:dyDescent="0.25">
      <c r="Q228" s="41">
        <v>12.3</v>
      </c>
      <c r="R228" s="41">
        <v>1.6E-2</v>
      </c>
      <c r="S228" s="26">
        <f t="shared" si="6"/>
        <v>1.8704456239446023E-2</v>
      </c>
      <c r="AC228" s="41">
        <v>2</v>
      </c>
      <c r="AD228" s="41">
        <v>33.1</v>
      </c>
      <c r="AE228" s="27">
        <f t="shared" si="7"/>
        <v>35.104209798012434</v>
      </c>
    </row>
    <row r="229" spans="17:31" x14ac:dyDescent="0.25">
      <c r="Q229" s="41">
        <v>12.3</v>
      </c>
      <c r="R229" s="41">
        <v>1.7999999999999999E-2</v>
      </c>
      <c r="S229" s="26">
        <f t="shared" si="6"/>
        <v>1.8704456239446023E-2</v>
      </c>
      <c r="AC229" s="41">
        <v>2</v>
      </c>
      <c r="AD229" s="41">
        <v>33.1</v>
      </c>
      <c r="AE229" s="27">
        <f t="shared" si="7"/>
        <v>35.104209798012434</v>
      </c>
    </row>
    <row r="230" spans="17:31" x14ac:dyDescent="0.25">
      <c r="Q230" s="41">
        <v>12.4</v>
      </c>
      <c r="R230" s="41">
        <v>1.38E-2</v>
      </c>
      <c r="S230" s="26">
        <f t="shared" si="6"/>
        <v>1.9165953397249521E-2</v>
      </c>
      <c r="AC230" s="41">
        <v>2</v>
      </c>
      <c r="AD230" s="41">
        <v>33.700000000000003</v>
      </c>
      <c r="AE230" s="27">
        <f t="shared" si="7"/>
        <v>35.104209798012434</v>
      </c>
    </row>
    <row r="231" spans="17:31" x14ac:dyDescent="0.25">
      <c r="Q231" s="41">
        <v>12.5</v>
      </c>
      <c r="R231" s="41">
        <v>1.9E-2</v>
      </c>
      <c r="S231" s="26">
        <f t="shared" si="6"/>
        <v>1.9634992721603926E-2</v>
      </c>
      <c r="AC231" s="41">
        <v>2</v>
      </c>
      <c r="AD231" s="41">
        <v>33.700000000000003</v>
      </c>
      <c r="AE231" s="27">
        <f t="shared" si="7"/>
        <v>35.104209798012434</v>
      </c>
    </row>
    <row r="232" spans="17:31" x14ac:dyDescent="0.25">
      <c r="Q232" s="41">
        <v>12.5</v>
      </c>
      <c r="R232" s="41">
        <v>2.4E-2</v>
      </c>
      <c r="S232" s="26">
        <f t="shared" si="6"/>
        <v>1.9634992721603926E-2</v>
      </c>
      <c r="AC232" s="41">
        <v>2</v>
      </c>
      <c r="AD232" s="41">
        <v>33.700000000000003</v>
      </c>
      <c r="AE232" s="27">
        <f t="shared" si="7"/>
        <v>35.104209798012434</v>
      </c>
    </row>
    <row r="233" spans="17:31" x14ac:dyDescent="0.25">
      <c r="Q233" s="41">
        <v>12.5</v>
      </c>
      <c r="R233" s="41">
        <v>1.95E-2</v>
      </c>
      <c r="S233" s="26">
        <f t="shared" si="6"/>
        <v>1.9634992721603926E-2</v>
      </c>
      <c r="AC233" s="41">
        <v>2</v>
      </c>
      <c r="AD233" s="41">
        <v>33.700000000000003</v>
      </c>
      <c r="AE233" s="27">
        <f t="shared" si="7"/>
        <v>35.104209798012434</v>
      </c>
    </row>
    <row r="234" spans="17:31" x14ac:dyDescent="0.25">
      <c r="Q234" s="41">
        <v>12.5</v>
      </c>
      <c r="R234" s="41">
        <v>0.02</v>
      </c>
      <c r="S234" s="26">
        <f t="shared" si="6"/>
        <v>1.9634992721603926E-2</v>
      </c>
      <c r="AC234" s="41">
        <v>2</v>
      </c>
      <c r="AD234" s="41">
        <v>34</v>
      </c>
      <c r="AE234" s="27">
        <f t="shared" si="7"/>
        <v>35.104209798012434</v>
      </c>
    </row>
    <row r="235" spans="17:31" x14ac:dyDescent="0.25">
      <c r="Q235" s="41">
        <v>12.5</v>
      </c>
      <c r="R235" s="41">
        <v>2.1999999999999999E-2</v>
      </c>
      <c r="S235" s="26">
        <f t="shared" si="6"/>
        <v>1.9634992721603926E-2</v>
      </c>
      <c r="AC235" s="41">
        <v>2</v>
      </c>
      <c r="AD235" s="41">
        <v>34.1</v>
      </c>
      <c r="AE235" s="27">
        <f t="shared" si="7"/>
        <v>35.104209798012434</v>
      </c>
    </row>
    <row r="236" spans="17:31" x14ac:dyDescent="0.25">
      <c r="Q236" s="41">
        <v>12.5</v>
      </c>
      <c r="R236" s="41">
        <v>1.7999999999999999E-2</v>
      </c>
      <c r="S236" s="26">
        <f t="shared" si="6"/>
        <v>1.9634992721603926E-2</v>
      </c>
      <c r="AC236" s="41">
        <v>2</v>
      </c>
      <c r="AD236" s="41">
        <v>34.200000000000003</v>
      </c>
      <c r="AE236" s="27">
        <f t="shared" si="7"/>
        <v>35.104209798012434</v>
      </c>
    </row>
    <row r="237" spans="17:31" x14ac:dyDescent="0.25">
      <c r="Q237" s="41">
        <v>12.5</v>
      </c>
      <c r="R237" s="41">
        <v>0.02</v>
      </c>
      <c r="S237" s="26">
        <f t="shared" si="6"/>
        <v>1.9634992721603926E-2</v>
      </c>
      <c r="AC237" s="41">
        <v>2</v>
      </c>
      <c r="AD237" s="41">
        <v>34.200000000000003</v>
      </c>
      <c r="AE237" s="27">
        <f t="shared" si="7"/>
        <v>35.104209798012434</v>
      </c>
    </row>
    <row r="238" spans="17:31" x14ac:dyDescent="0.25">
      <c r="Q238" s="41">
        <v>12.6</v>
      </c>
      <c r="R238" s="41">
        <v>2.1000000000000001E-2</v>
      </c>
      <c r="S238" s="26">
        <f t="shared" si="6"/>
        <v>2.0111635655014518E-2</v>
      </c>
      <c r="AC238" s="41">
        <v>2</v>
      </c>
      <c r="AD238" s="41">
        <v>34.5</v>
      </c>
      <c r="AE238" s="27">
        <f t="shared" si="7"/>
        <v>35.104209798012434</v>
      </c>
    </row>
    <row r="239" spans="17:31" x14ac:dyDescent="0.25">
      <c r="Q239" s="41">
        <v>12.6</v>
      </c>
      <c r="R239" s="41">
        <v>2.4E-2</v>
      </c>
      <c r="S239" s="26">
        <f t="shared" si="6"/>
        <v>2.0111635655014518E-2</v>
      </c>
      <c r="AC239" s="41">
        <v>2</v>
      </c>
      <c r="AD239" s="41">
        <v>34.5</v>
      </c>
      <c r="AE239" s="27">
        <f t="shared" si="7"/>
        <v>35.104209798012434</v>
      </c>
    </row>
    <row r="240" spans="17:31" x14ac:dyDescent="0.25">
      <c r="Q240" s="41">
        <v>12.6</v>
      </c>
      <c r="R240" s="41">
        <v>2.1000000000000001E-2</v>
      </c>
      <c r="S240" s="26">
        <f t="shared" si="6"/>
        <v>2.0111635655014518E-2</v>
      </c>
      <c r="AC240" s="41">
        <v>2</v>
      </c>
      <c r="AD240" s="41">
        <v>34.9</v>
      </c>
      <c r="AE240" s="27">
        <f t="shared" si="7"/>
        <v>35.104209798012434</v>
      </c>
    </row>
    <row r="241" spans="17:31" x14ac:dyDescent="0.25">
      <c r="Q241" s="41">
        <v>12.6</v>
      </c>
      <c r="R241" s="41">
        <v>1.7000000000000001E-2</v>
      </c>
      <c r="S241" s="26">
        <f t="shared" si="6"/>
        <v>2.0111635655014518E-2</v>
      </c>
      <c r="AC241" s="41">
        <v>2</v>
      </c>
      <c r="AD241" s="41">
        <v>34.9</v>
      </c>
      <c r="AE241" s="27">
        <f t="shared" si="7"/>
        <v>35.104209798012434</v>
      </c>
    </row>
    <row r="242" spans="17:31" x14ac:dyDescent="0.25">
      <c r="Q242" s="41">
        <v>12.7</v>
      </c>
      <c r="R242" s="41">
        <v>0.02</v>
      </c>
      <c r="S242" s="26">
        <f t="shared" si="6"/>
        <v>2.0595943644965819E-2</v>
      </c>
      <c r="AC242" s="41">
        <v>2</v>
      </c>
      <c r="AD242" s="41">
        <v>35.1</v>
      </c>
      <c r="AE242" s="27">
        <f t="shared" si="7"/>
        <v>35.104209798012434</v>
      </c>
    </row>
    <row r="243" spans="17:31" x14ac:dyDescent="0.25">
      <c r="Q243" s="41">
        <v>12.7</v>
      </c>
      <c r="R243" s="41">
        <v>2.1000000000000001E-2</v>
      </c>
      <c r="S243" s="26">
        <f t="shared" si="6"/>
        <v>2.0595943644965819E-2</v>
      </c>
      <c r="AC243" s="41">
        <v>2</v>
      </c>
      <c r="AD243" s="41">
        <v>35.299999999999997</v>
      </c>
      <c r="AE243" s="27">
        <f t="shared" si="7"/>
        <v>35.104209798012434</v>
      </c>
    </row>
    <row r="244" spans="17:31" x14ac:dyDescent="0.25">
      <c r="Q244" s="41">
        <v>12.7</v>
      </c>
      <c r="R244" s="41">
        <v>1.6E-2</v>
      </c>
      <c r="S244" s="26">
        <f t="shared" si="6"/>
        <v>2.0595943644965819E-2</v>
      </c>
      <c r="AC244" s="41">
        <v>2</v>
      </c>
      <c r="AD244" s="41">
        <v>35.4</v>
      </c>
      <c r="AE244" s="27">
        <f t="shared" si="7"/>
        <v>35.104209798012434</v>
      </c>
    </row>
    <row r="245" spans="17:31" x14ac:dyDescent="0.25">
      <c r="Q245" s="41">
        <v>12.7</v>
      </c>
      <c r="R245" s="41">
        <v>0.02</v>
      </c>
      <c r="S245" s="26">
        <f t="shared" si="6"/>
        <v>2.0595943644965819E-2</v>
      </c>
      <c r="AC245" s="41">
        <v>2</v>
      </c>
      <c r="AD245" s="41">
        <v>35.799999999999997</v>
      </c>
      <c r="AE245" s="27">
        <f t="shared" si="7"/>
        <v>35.104209798012434</v>
      </c>
    </row>
    <row r="246" spans="17:31" x14ac:dyDescent="0.25">
      <c r="Q246" s="41">
        <v>12.7</v>
      </c>
      <c r="R246" s="41">
        <v>2.1000000000000001E-2</v>
      </c>
      <c r="S246" s="26">
        <f t="shared" si="6"/>
        <v>2.0595943644965819E-2</v>
      </c>
      <c r="AC246" s="41">
        <v>2</v>
      </c>
      <c r="AD246" s="41">
        <v>35.799999999999997</v>
      </c>
      <c r="AE246" s="27">
        <f t="shared" si="7"/>
        <v>35.104209798012434</v>
      </c>
    </row>
    <row r="247" spans="17:31" x14ac:dyDescent="0.25">
      <c r="Q247" s="41">
        <v>12.7</v>
      </c>
      <c r="R247" s="41">
        <v>1.7999999999999999E-2</v>
      </c>
      <c r="S247" s="26">
        <f t="shared" si="6"/>
        <v>2.0595943644965819E-2</v>
      </c>
      <c r="AC247" s="41">
        <v>2</v>
      </c>
      <c r="AD247" s="41">
        <v>35.799999999999997</v>
      </c>
      <c r="AE247" s="27">
        <f t="shared" si="7"/>
        <v>35.104209798012434</v>
      </c>
    </row>
    <row r="248" spans="17:31" x14ac:dyDescent="0.25">
      <c r="Q248" s="41">
        <v>12.7</v>
      </c>
      <c r="R248" s="41">
        <v>1.7999999999999999E-2</v>
      </c>
      <c r="S248" s="26">
        <f t="shared" si="6"/>
        <v>2.0595943644965819E-2</v>
      </c>
      <c r="AC248" s="41">
        <v>2</v>
      </c>
      <c r="AD248" s="41">
        <v>35.799999999999997</v>
      </c>
      <c r="AE248" s="27">
        <f t="shared" si="7"/>
        <v>35.104209798012434</v>
      </c>
    </row>
    <row r="249" spans="17:31" x14ac:dyDescent="0.25">
      <c r="Q249" s="41">
        <v>12.7</v>
      </c>
      <c r="R249" s="41">
        <v>1.9E-2</v>
      </c>
      <c r="S249" s="26">
        <f t="shared" si="6"/>
        <v>2.0595943644965819E-2</v>
      </c>
      <c r="AC249" s="41">
        <v>2</v>
      </c>
      <c r="AD249" s="41">
        <v>35.799999999999997</v>
      </c>
      <c r="AE249" s="27">
        <f t="shared" si="7"/>
        <v>35.104209798012434</v>
      </c>
    </row>
    <row r="250" spans="17:31" x14ac:dyDescent="0.25">
      <c r="Q250" s="41">
        <v>12.7</v>
      </c>
      <c r="R250" s="41">
        <v>2.4E-2</v>
      </c>
      <c r="S250" s="26">
        <f t="shared" si="6"/>
        <v>2.0595943644965819E-2</v>
      </c>
      <c r="AC250" s="41">
        <v>2</v>
      </c>
      <c r="AD250" s="41">
        <v>35.799999999999997</v>
      </c>
      <c r="AE250" s="27">
        <f t="shared" si="7"/>
        <v>35.104209798012434</v>
      </c>
    </row>
    <row r="251" spans="17:31" x14ac:dyDescent="0.25">
      <c r="Q251" s="41">
        <v>12.7</v>
      </c>
      <c r="R251" s="41">
        <v>0.02</v>
      </c>
      <c r="S251" s="26">
        <f t="shared" si="6"/>
        <v>2.0595943644965819E-2</v>
      </c>
      <c r="AC251" s="41">
        <v>2</v>
      </c>
      <c r="AD251" s="41">
        <v>35.9</v>
      </c>
      <c r="AE251" s="27">
        <f t="shared" si="7"/>
        <v>35.104209798012434</v>
      </c>
    </row>
    <row r="252" spans="17:31" x14ac:dyDescent="0.25">
      <c r="Q252" s="41">
        <v>12.7</v>
      </c>
      <c r="R252" s="41">
        <v>2.1999999999999999E-2</v>
      </c>
      <c r="S252" s="26">
        <f t="shared" si="6"/>
        <v>2.0595943644965819E-2</v>
      </c>
      <c r="AC252" s="41">
        <v>2</v>
      </c>
      <c r="AD252" s="41">
        <v>36</v>
      </c>
      <c r="AE252" s="27">
        <f t="shared" si="7"/>
        <v>35.104209798012434</v>
      </c>
    </row>
    <row r="253" spans="17:31" x14ac:dyDescent="0.25">
      <c r="Q253" s="41">
        <v>12.7</v>
      </c>
      <c r="R253" s="41">
        <v>2.1000000000000001E-2</v>
      </c>
      <c r="S253" s="26">
        <f t="shared" si="6"/>
        <v>2.0595943644965819E-2</v>
      </c>
      <c r="AC253" s="41">
        <v>2</v>
      </c>
      <c r="AD253" s="41">
        <v>36.200000000000003</v>
      </c>
      <c r="AE253" s="27">
        <f t="shared" si="7"/>
        <v>35.104209798012434</v>
      </c>
    </row>
    <row r="254" spans="17:31" x14ac:dyDescent="0.25">
      <c r="Q254" s="41">
        <v>12.7</v>
      </c>
      <c r="R254" s="41">
        <v>2.1000000000000001E-2</v>
      </c>
      <c r="S254" s="26">
        <f t="shared" si="6"/>
        <v>2.0595943644965819E-2</v>
      </c>
      <c r="AC254" s="41">
        <v>2</v>
      </c>
      <c r="AD254" s="41">
        <v>36.299999999999997</v>
      </c>
      <c r="AE254" s="27">
        <f t="shared" si="7"/>
        <v>35.104209798012434</v>
      </c>
    </row>
    <row r="255" spans="17:31" x14ac:dyDescent="0.25">
      <c r="Q255" s="41">
        <v>12.7</v>
      </c>
      <c r="R255" s="41">
        <v>2.1999999999999999E-2</v>
      </c>
      <c r="S255" s="26">
        <f t="shared" si="6"/>
        <v>2.0595943644965819E-2</v>
      </c>
      <c r="AC255" s="41">
        <v>2</v>
      </c>
      <c r="AD255" s="41">
        <v>36.299999999999997</v>
      </c>
      <c r="AE255" s="27">
        <f t="shared" si="7"/>
        <v>35.104209798012434</v>
      </c>
    </row>
    <row r="256" spans="17:31" x14ac:dyDescent="0.25">
      <c r="Q256" s="41">
        <v>12.8</v>
      </c>
      <c r="R256" s="41">
        <v>2.01E-2</v>
      </c>
      <c r="S256" s="26">
        <f t="shared" si="6"/>
        <v>2.1087978143882198E-2</v>
      </c>
      <c r="AC256" s="41">
        <v>2</v>
      </c>
      <c r="AD256" s="41">
        <v>36.299999999999997</v>
      </c>
      <c r="AE256" s="27">
        <f t="shared" si="7"/>
        <v>35.104209798012434</v>
      </c>
    </row>
    <row r="257" spans="17:31" x14ac:dyDescent="0.25">
      <c r="Q257" s="41">
        <v>12.8</v>
      </c>
      <c r="R257" s="41">
        <v>2.3E-2</v>
      </c>
      <c r="S257" s="26">
        <f t="shared" si="6"/>
        <v>2.1087978143882198E-2</v>
      </c>
      <c r="AC257" s="41">
        <v>2</v>
      </c>
      <c r="AD257" s="41">
        <v>36.4</v>
      </c>
      <c r="AE257" s="27">
        <f t="shared" si="7"/>
        <v>35.104209798012434</v>
      </c>
    </row>
    <row r="258" spans="17:31" x14ac:dyDescent="0.25">
      <c r="Q258" s="41">
        <v>12.9</v>
      </c>
      <c r="R258" s="41">
        <v>0.02</v>
      </c>
      <c r="S258" s="26">
        <f t="shared" si="6"/>
        <v>2.1587800609089637E-2</v>
      </c>
      <c r="AC258" s="41">
        <v>2</v>
      </c>
      <c r="AD258" s="41">
        <v>36.6</v>
      </c>
      <c r="AE258" s="27">
        <f t="shared" si="7"/>
        <v>35.104209798012434</v>
      </c>
    </row>
    <row r="259" spans="17:31" x14ac:dyDescent="0.25">
      <c r="Q259" s="41">
        <v>12.9</v>
      </c>
      <c r="R259" s="41">
        <v>2.1999999999999999E-2</v>
      </c>
      <c r="S259" s="26">
        <f t="shared" si="6"/>
        <v>2.1587800609089637E-2</v>
      </c>
      <c r="AC259" s="41">
        <v>2</v>
      </c>
      <c r="AD259" s="41">
        <v>36.6</v>
      </c>
      <c r="AE259" s="27">
        <f t="shared" si="7"/>
        <v>35.104209798012434</v>
      </c>
    </row>
    <row r="260" spans="17:31" x14ac:dyDescent="0.25">
      <c r="Q260" s="41">
        <v>12.9</v>
      </c>
      <c r="R260" s="41">
        <v>2.4E-2</v>
      </c>
      <c r="S260" s="26">
        <f t="shared" si="6"/>
        <v>2.1587800609089637E-2</v>
      </c>
      <c r="AC260" s="41">
        <v>2</v>
      </c>
      <c r="AD260" s="41">
        <v>36.799999999999997</v>
      </c>
      <c r="AE260" s="27">
        <f t="shared" si="7"/>
        <v>35.104209798012434</v>
      </c>
    </row>
    <row r="261" spans="17:31" x14ac:dyDescent="0.25">
      <c r="Q261" s="41">
        <v>12.9</v>
      </c>
      <c r="R261" s="41">
        <v>2.4E-2</v>
      </c>
      <c r="S261" s="26">
        <f t="shared" si="6"/>
        <v>2.1587800609089637E-2</v>
      </c>
      <c r="AC261" s="41">
        <v>2</v>
      </c>
      <c r="AD261" s="41">
        <v>36.799999999999997</v>
      </c>
      <c r="AE261" s="27">
        <f t="shared" si="7"/>
        <v>35.104209798012434</v>
      </c>
    </row>
    <row r="262" spans="17:31" x14ac:dyDescent="0.25">
      <c r="Q262" s="41">
        <v>12.9</v>
      </c>
      <c r="R262" s="41">
        <v>2.4E-2</v>
      </c>
      <c r="S262" s="26">
        <f t="shared" si="6"/>
        <v>2.1587800609089637E-2</v>
      </c>
      <c r="AC262" s="41">
        <v>2</v>
      </c>
      <c r="AD262" s="41">
        <v>37.299999999999997</v>
      </c>
      <c r="AE262" s="27">
        <f t="shared" si="7"/>
        <v>35.104209798012434</v>
      </c>
    </row>
    <row r="263" spans="17:31" x14ac:dyDescent="0.25">
      <c r="Q263" s="41">
        <v>12.9</v>
      </c>
      <c r="R263" s="41">
        <v>0.02</v>
      </c>
      <c r="S263" s="26">
        <f t="shared" ref="S263:S326" si="8">$X$7*Q263^$X$5</f>
        <v>2.1587800609089637E-2</v>
      </c>
      <c r="AC263" s="41">
        <v>2</v>
      </c>
      <c r="AD263" s="41">
        <v>37.5</v>
      </c>
      <c r="AE263" s="27">
        <f t="shared" ref="AE263:AE326" si="9">$X$25*(1-EXP(-$X$24*(AC263-$X$26)))</f>
        <v>35.104209798012434</v>
      </c>
    </row>
    <row r="264" spans="17:31" x14ac:dyDescent="0.25">
      <c r="Q264" s="41">
        <v>12.9</v>
      </c>
      <c r="R264" s="41">
        <v>0.02</v>
      </c>
      <c r="S264" s="26">
        <f t="shared" si="8"/>
        <v>2.1587800609089637E-2</v>
      </c>
      <c r="AC264" s="41">
        <v>2</v>
      </c>
      <c r="AD264" s="41">
        <v>37.5</v>
      </c>
      <c r="AE264" s="27">
        <f t="shared" si="9"/>
        <v>35.104209798012434</v>
      </c>
    </row>
    <row r="265" spans="17:31" x14ac:dyDescent="0.25">
      <c r="Q265" s="41">
        <v>12.9</v>
      </c>
      <c r="R265" s="41">
        <v>2.1000000000000001E-2</v>
      </c>
      <c r="S265" s="26">
        <f t="shared" si="8"/>
        <v>2.1587800609089637E-2</v>
      </c>
      <c r="AC265" s="41">
        <v>2</v>
      </c>
      <c r="AD265" s="41">
        <v>37.6</v>
      </c>
      <c r="AE265" s="27">
        <f t="shared" si="9"/>
        <v>35.104209798012434</v>
      </c>
    </row>
    <row r="266" spans="17:31" x14ac:dyDescent="0.25">
      <c r="Q266" s="41">
        <v>12.9</v>
      </c>
      <c r="R266" s="41">
        <v>0.02</v>
      </c>
      <c r="S266" s="26">
        <f t="shared" si="8"/>
        <v>2.1587800609089637E-2</v>
      </c>
      <c r="AC266" s="41">
        <v>2</v>
      </c>
      <c r="AD266" s="41">
        <v>37.9</v>
      </c>
      <c r="AE266" s="27">
        <f t="shared" si="9"/>
        <v>35.104209798012434</v>
      </c>
    </row>
    <row r="267" spans="17:31" x14ac:dyDescent="0.25">
      <c r="Q267" s="41">
        <v>12.9</v>
      </c>
      <c r="R267" s="41">
        <v>2.3E-2</v>
      </c>
      <c r="S267" s="26">
        <f t="shared" si="8"/>
        <v>2.1587800609089637E-2</v>
      </c>
      <c r="AC267" s="41">
        <v>2</v>
      </c>
      <c r="AD267" s="41">
        <v>37.9</v>
      </c>
      <c r="AE267" s="27">
        <f t="shared" si="9"/>
        <v>35.104209798012434</v>
      </c>
    </row>
    <row r="268" spans="17:31" x14ac:dyDescent="0.25">
      <c r="Q268" s="41">
        <v>12.9</v>
      </c>
      <c r="R268" s="41">
        <v>2.3E-2</v>
      </c>
      <c r="S268" s="26">
        <f t="shared" si="8"/>
        <v>2.1587800609089637E-2</v>
      </c>
      <c r="AC268" s="41">
        <v>2</v>
      </c>
      <c r="AD268" s="41">
        <v>37.9</v>
      </c>
      <c r="AE268" s="27">
        <f t="shared" si="9"/>
        <v>35.104209798012434</v>
      </c>
    </row>
    <row r="269" spans="17:31" x14ac:dyDescent="0.25">
      <c r="Q269" s="41">
        <v>12.9</v>
      </c>
      <c r="R269" s="41">
        <v>2.4E-2</v>
      </c>
      <c r="S269" s="26">
        <f t="shared" si="8"/>
        <v>2.1587800609089637E-2</v>
      </c>
      <c r="AC269" s="41">
        <v>2</v>
      </c>
      <c r="AD269" s="41">
        <v>37.9</v>
      </c>
      <c r="AE269" s="27">
        <f t="shared" si="9"/>
        <v>35.104209798012434</v>
      </c>
    </row>
    <row r="270" spans="17:31" x14ac:dyDescent="0.25">
      <c r="Q270" s="41">
        <v>13</v>
      </c>
      <c r="R270" s="41">
        <v>0.02</v>
      </c>
      <c r="S270" s="26">
        <f t="shared" si="8"/>
        <v>2.2095472502777623E-2</v>
      </c>
      <c r="AC270" s="41">
        <v>2</v>
      </c>
      <c r="AD270" s="41">
        <v>38.299999999999997</v>
      </c>
      <c r="AE270" s="27">
        <f t="shared" si="9"/>
        <v>35.104209798012434</v>
      </c>
    </row>
    <row r="271" spans="17:31" x14ac:dyDescent="0.25">
      <c r="Q271" s="41">
        <v>13</v>
      </c>
      <c r="R271" s="41">
        <v>2.1000000000000001E-2</v>
      </c>
      <c r="S271" s="26">
        <f t="shared" si="8"/>
        <v>2.2095472502777623E-2</v>
      </c>
      <c r="AC271" s="41">
        <v>2</v>
      </c>
      <c r="AD271" s="41">
        <v>38.4</v>
      </c>
      <c r="AE271" s="27">
        <f t="shared" si="9"/>
        <v>35.104209798012434</v>
      </c>
    </row>
    <row r="272" spans="17:31" x14ac:dyDescent="0.25">
      <c r="Q272" s="41">
        <v>13</v>
      </c>
      <c r="R272" s="41">
        <v>2.1999999999999999E-2</v>
      </c>
      <c r="S272" s="26">
        <f t="shared" si="8"/>
        <v>2.2095472502777623E-2</v>
      </c>
      <c r="AC272" s="41">
        <v>2</v>
      </c>
      <c r="AD272" s="41">
        <v>38.4</v>
      </c>
      <c r="AE272" s="27">
        <f t="shared" si="9"/>
        <v>35.104209798012434</v>
      </c>
    </row>
    <row r="273" spans="17:31" x14ac:dyDescent="0.25">
      <c r="Q273" s="41">
        <v>13</v>
      </c>
      <c r="R273" s="41">
        <v>1.4E-2</v>
      </c>
      <c r="S273" s="26">
        <f t="shared" si="8"/>
        <v>2.2095472502777623E-2</v>
      </c>
      <c r="AC273" s="41">
        <v>2</v>
      </c>
      <c r="AD273" s="41">
        <v>38.700000000000003</v>
      </c>
      <c r="AE273" s="27">
        <f t="shared" si="9"/>
        <v>35.104209798012434</v>
      </c>
    </row>
    <row r="274" spans="17:31" x14ac:dyDescent="0.25">
      <c r="Q274" s="41">
        <v>13</v>
      </c>
      <c r="R274" s="41">
        <v>2.5000000000000001E-2</v>
      </c>
      <c r="S274" s="26">
        <f t="shared" si="8"/>
        <v>2.2095472502777623E-2</v>
      </c>
      <c r="AC274" s="41">
        <v>2</v>
      </c>
      <c r="AD274" s="41">
        <v>38.9</v>
      </c>
      <c r="AE274" s="27">
        <f t="shared" si="9"/>
        <v>35.104209798012434</v>
      </c>
    </row>
    <row r="275" spans="17:31" x14ac:dyDescent="0.25">
      <c r="Q275" s="41">
        <v>13.1</v>
      </c>
      <c r="R275" s="41">
        <v>2.1000000000000001E-2</v>
      </c>
      <c r="S275" s="26">
        <f t="shared" si="8"/>
        <v>2.2611055291961914E-2</v>
      </c>
      <c r="AC275" s="41">
        <v>2</v>
      </c>
      <c r="AD275" s="41">
        <v>38.9</v>
      </c>
      <c r="AE275" s="27">
        <f t="shared" si="9"/>
        <v>35.104209798012434</v>
      </c>
    </row>
    <row r="276" spans="17:31" x14ac:dyDescent="0.25">
      <c r="Q276" s="41">
        <v>13.2</v>
      </c>
      <c r="R276" s="41">
        <v>0.03</v>
      </c>
      <c r="S276" s="26">
        <f t="shared" si="8"/>
        <v>2.3134610448447859E-2</v>
      </c>
      <c r="AC276" s="41">
        <v>2</v>
      </c>
      <c r="AD276" s="41">
        <v>38.9</v>
      </c>
      <c r="AE276" s="27">
        <f t="shared" si="9"/>
        <v>35.104209798012434</v>
      </c>
    </row>
    <row r="277" spans="17:31" x14ac:dyDescent="0.25">
      <c r="Q277" s="41">
        <v>13.2</v>
      </c>
      <c r="R277" s="41">
        <v>2.1000000000000001E-2</v>
      </c>
      <c r="S277" s="26">
        <f t="shared" si="8"/>
        <v>2.3134610448447859E-2</v>
      </c>
      <c r="AC277" s="41">
        <v>2</v>
      </c>
      <c r="AD277" s="41">
        <v>38.9</v>
      </c>
      <c r="AE277" s="27">
        <f t="shared" si="9"/>
        <v>35.104209798012434</v>
      </c>
    </row>
    <row r="278" spans="17:31" x14ac:dyDescent="0.25">
      <c r="Q278" s="41">
        <v>13.2</v>
      </c>
      <c r="R278" s="41">
        <v>2.4E-2</v>
      </c>
      <c r="S278" s="26">
        <f t="shared" si="8"/>
        <v>2.3134610448447859E-2</v>
      </c>
      <c r="AC278" s="41">
        <v>2</v>
      </c>
      <c r="AD278" s="41">
        <v>38.9</v>
      </c>
      <c r="AE278" s="27">
        <f t="shared" si="9"/>
        <v>35.104209798012434</v>
      </c>
    </row>
    <row r="279" spans="17:31" x14ac:dyDescent="0.25">
      <c r="Q279" s="41">
        <v>13.2</v>
      </c>
      <c r="R279" s="41">
        <v>2.1999999999999999E-2</v>
      </c>
      <c r="S279" s="26">
        <f t="shared" si="8"/>
        <v>2.3134610448447859E-2</v>
      </c>
      <c r="AC279" s="41">
        <v>2</v>
      </c>
      <c r="AD279" s="41">
        <v>38.9</v>
      </c>
      <c r="AE279" s="27">
        <f t="shared" si="9"/>
        <v>35.104209798012434</v>
      </c>
    </row>
    <row r="280" spans="17:31" x14ac:dyDescent="0.25">
      <c r="Q280" s="41">
        <v>13.2</v>
      </c>
      <c r="R280" s="41">
        <v>2.5000000000000001E-2</v>
      </c>
      <c r="S280" s="26">
        <f t="shared" si="8"/>
        <v>2.3134610448447859E-2</v>
      </c>
      <c r="AC280" s="41">
        <v>2</v>
      </c>
      <c r="AD280" s="41">
        <v>38.9</v>
      </c>
      <c r="AE280" s="27">
        <f t="shared" si="9"/>
        <v>35.104209798012434</v>
      </c>
    </row>
    <row r="281" spans="17:31" x14ac:dyDescent="0.25">
      <c r="Q281" s="41">
        <v>13.2</v>
      </c>
      <c r="R281" s="41">
        <v>2.4E-2</v>
      </c>
      <c r="S281" s="26">
        <f t="shared" si="8"/>
        <v>2.3134610448447859E-2</v>
      </c>
      <c r="AC281" s="41">
        <v>2</v>
      </c>
      <c r="AD281" s="41">
        <v>38.9</v>
      </c>
      <c r="AE281" s="27">
        <f t="shared" si="9"/>
        <v>35.104209798012434</v>
      </c>
    </row>
    <row r="282" spans="17:31" x14ac:dyDescent="0.25">
      <c r="Q282" s="41">
        <v>13.2</v>
      </c>
      <c r="R282" s="41">
        <v>2.4E-2</v>
      </c>
      <c r="S282" s="26">
        <f t="shared" si="8"/>
        <v>2.3134610448447859E-2</v>
      </c>
      <c r="AC282" s="41">
        <v>2</v>
      </c>
      <c r="AD282" s="41">
        <v>39</v>
      </c>
      <c r="AE282" s="27">
        <f t="shared" si="9"/>
        <v>35.104209798012434</v>
      </c>
    </row>
    <row r="283" spans="17:31" x14ac:dyDescent="0.25">
      <c r="Q283" s="41">
        <v>13.2</v>
      </c>
      <c r="R283" s="41">
        <v>2.3E-2</v>
      </c>
      <c r="S283" s="26">
        <f t="shared" si="8"/>
        <v>2.3134610448447859E-2</v>
      </c>
      <c r="AC283" s="41">
        <v>2</v>
      </c>
      <c r="AD283" s="41">
        <v>39.1</v>
      </c>
      <c r="AE283" s="27">
        <f t="shared" si="9"/>
        <v>35.104209798012434</v>
      </c>
    </row>
    <row r="284" spans="17:31" x14ac:dyDescent="0.25">
      <c r="Q284" s="41">
        <v>13.2</v>
      </c>
      <c r="R284" s="41">
        <v>2.5999999999999999E-2</v>
      </c>
      <c r="S284" s="26">
        <f t="shared" si="8"/>
        <v>2.3134610448447859E-2</v>
      </c>
      <c r="AC284" s="41">
        <v>2</v>
      </c>
      <c r="AD284" s="41">
        <v>39.4</v>
      </c>
      <c r="AE284" s="27">
        <f t="shared" si="9"/>
        <v>35.104209798012434</v>
      </c>
    </row>
    <row r="285" spans="17:31" x14ac:dyDescent="0.25">
      <c r="Q285" s="41">
        <v>13.2</v>
      </c>
      <c r="R285" s="41">
        <v>2.5999999999999999E-2</v>
      </c>
      <c r="S285" s="26">
        <f t="shared" si="8"/>
        <v>2.3134610448447859E-2</v>
      </c>
      <c r="AC285" s="41">
        <v>2</v>
      </c>
      <c r="AD285" s="41">
        <v>39.700000000000003</v>
      </c>
      <c r="AE285" s="27">
        <f t="shared" si="9"/>
        <v>35.104209798012434</v>
      </c>
    </row>
    <row r="286" spans="17:31" x14ac:dyDescent="0.25">
      <c r="Q286" s="41">
        <v>13.2</v>
      </c>
      <c r="R286" s="41">
        <v>2.1999999999999999E-2</v>
      </c>
      <c r="S286" s="26">
        <f t="shared" si="8"/>
        <v>2.3134610448447859E-2</v>
      </c>
      <c r="AC286" s="41">
        <v>2</v>
      </c>
      <c r="AD286" s="41">
        <v>40</v>
      </c>
      <c r="AE286" s="27">
        <f t="shared" si="9"/>
        <v>35.104209798012434</v>
      </c>
    </row>
    <row r="287" spans="17:31" x14ac:dyDescent="0.25">
      <c r="Q287" s="41">
        <v>13.5</v>
      </c>
      <c r="R287" s="41">
        <v>2.4E-2</v>
      </c>
      <c r="S287" s="26">
        <f t="shared" si="8"/>
        <v>2.4753724910854386E-2</v>
      </c>
      <c r="AC287" s="41">
        <v>2</v>
      </c>
      <c r="AD287" s="41">
        <v>40</v>
      </c>
      <c r="AE287" s="27">
        <f t="shared" si="9"/>
        <v>35.104209798012434</v>
      </c>
    </row>
    <row r="288" spans="17:31" x14ac:dyDescent="0.25">
      <c r="Q288" s="41">
        <v>13.5</v>
      </c>
      <c r="R288" s="41">
        <v>2.5999999999999999E-2</v>
      </c>
      <c r="S288" s="26">
        <f t="shared" si="8"/>
        <v>2.4753724910854386E-2</v>
      </c>
      <c r="AC288" s="41">
        <v>2</v>
      </c>
      <c r="AD288" s="41">
        <v>40</v>
      </c>
      <c r="AE288" s="27">
        <f t="shared" si="9"/>
        <v>35.104209798012434</v>
      </c>
    </row>
    <row r="289" spans="17:31" x14ac:dyDescent="0.25">
      <c r="Q289" s="41">
        <v>13.5</v>
      </c>
      <c r="R289" s="41">
        <v>2.5999999999999999E-2</v>
      </c>
      <c r="S289" s="26">
        <f t="shared" si="8"/>
        <v>2.4753724910854386E-2</v>
      </c>
      <c r="AC289" s="41">
        <v>2</v>
      </c>
      <c r="AD289" s="41">
        <v>40</v>
      </c>
      <c r="AE289" s="27">
        <f t="shared" si="9"/>
        <v>35.104209798012434</v>
      </c>
    </row>
    <row r="290" spans="17:31" x14ac:dyDescent="0.25">
      <c r="Q290" s="41">
        <v>13.6</v>
      </c>
      <c r="R290" s="41">
        <v>2.1999999999999999E-2</v>
      </c>
      <c r="S290" s="26">
        <f t="shared" si="8"/>
        <v>2.5309784349134293E-2</v>
      </c>
      <c r="AC290" s="41">
        <v>2</v>
      </c>
      <c r="AD290" s="41">
        <v>40</v>
      </c>
      <c r="AE290" s="27">
        <f t="shared" si="9"/>
        <v>35.104209798012434</v>
      </c>
    </row>
    <row r="291" spans="17:31" x14ac:dyDescent="0.25">
      <c r="Q291" s="41">
        <v>13.7</v>
      </c>
      <c r="R291" s="41">
        <v>2.6700000000000002E-2</v>
      </c>
      <c r="S291" s="26">
        <f t="shared" si="8"/>
        <v>2.5874123584336807E-2</v>
      </c>
      <c r="AC291" s="41">
        <v>2</v>
      </c>
      <c r="AD291" s="41">
        <v>40.299999999999997</v>
      </c>
      <c r="AE291" s="27">
        <f t="shared" si="9"/>
        <v>35.104209798012434</v>
      </c>
    </row>
    <row r="292" spans="17:31" x14ac:dyDescent="0.25">
      <c r="Q292" s="41">
        <v>13.7</v>
      </c>
      <c r="R292" s="41">
        <v>2.7E-2</v>
      </c>
      <c r="S292" s="26">
        <f t="shared" si="8"/>
        <v>2.5874123584336807E-2</v>
      </c>
      <c r="AC292" s="41">
        <v>2</v>
      </c>
      <c r="AD292" s="41">
        <v>40.5</v>
      </c>
      <c r="AE292" s="27">
        <f t="shared" si="9"/>
        <v>35.104209798012434</v>
      </c>
    </row>
    <row r="293" spans="17:31" x14ac:dyDescent="0.25">
      <c r="Q293" s="41">
        <v>13.8</v>
      </c>
      <c r="R293" s="41">
        <v>8.9999999999999993E-3</v>
      </c>
      <c r="S293" s="26">
        <f t="shared" si="8"/>
        <v>2.6446804116262976E-2</v>
      </c>
      <c r="AC293" s="41">
        <v>2</v>
      </c>
      <c r="AD293" s="41">
        <v>40.5</v>
      </c>
      <c r="AE293" s="27">
        <f t="shared" si="9"/>
        <v>35.104209798012434</v>
      </c>
    </row>
    <row r="294" spans="17:31" x14ac:dyDescent="0.25">
      <c r="Q294" s="41">
        <v>13.8</v>
      </c>
      <c r="R294" s="41">
        <v>2.9000000000000001E-2</v>
      </c>
      <c r="S294" s="26">
        <f t="shared" si="8"/>
        <v>2.6446804116262976E-2</v>
      </c>
      <c r="AC294" s="41">
        <v>2</v>
      </c>
      <c r="AD294" s="41">
        <v>40.700000000000003</v>
      </c>
      <c r="AE294" s="27">
        <f t="shared" si="9"/>
        <v>35.104209798012434</v>
      </c>
    </row>
    <row r="295" spans="17:31" x14ac:dyDescent="0.25">
      <c r="Q295" s="41">
        <v>13.8</v>
      </c>
      <c r="R295" s="41">
        <v>3.2000000000000001E-2</v>
      </c>
      <c r="S295" s="26">
        <f t="shared" si="8"/>
        <v>2.6446804116262976E-2</v>
      </c>
      <c r="AC295" s="41">
        <v>2</v>
      </c>
      <c r="AD295" s="41">
        <v>40.9</v>
      </c>
      <c r="AE295" s="27">
        <f t="shared" si="9"/>
        <v>35.104209798012434</v>
      </c>
    </row>
    <row r="296" spans="17:31" x14ac:dyDescent="0.25">
      <c r="Q296" s="41">
        <v>13.8</v>
      </c>
      <c r="R296" s="41">
        <v>0.02</v>
      </c>
      <c r="S296" s="26">
        <f t="shared" si="8"/>
        <v>2.6446804116262976E-2</v>
      </c>
      <c r="AC296" s="41">
        <v>2</v>
      </c>
      <c r="AD296" s="41">
        <v>41</v>
      </c>
      <c r="AE296" s="27">
        <f t="shared" si="9"/>
        <v>35.104209798012434</v>
      </c>
    </row>
    <row r="297" spans="17:31" x14ac:dyDescent="0.25">
      <c r="Q297" s="41">
        <v>13.8</v>
      </c>
      <c r="R297" s="41">
        <v>2.9229999999999999E-2</v>
      </c>
      <c r="S297" s="26">
        <f t="shared" si="8"/>
        <v>2.6446804116262976E-2</v>
      </c>
      <c r="AC297" s="41">
        <v>2</v>
      </c>
      <c r="AD297" s="41">
        <v>41.3</v>
      </c>
      <c r="AE297" s="27">
        <f t="shared" si="9"/>
        <v>35.104209798012434</v>
      </c>
    </row>
    <row r="298" spans="17:31" x14ac:dyDescent="0.25">
      <c r="Q298" s="41">
        <v>13.8</v>
      </c>
      <c r="R298" s="41">
        <v>2.4E-2</v>
      </c>
      <c r="S298" s="26">
        <f t="shared" si="8"/>
        <v>2.6446804116262976E-2</v>
      </c>
      <c r="AC298" s="41">
        <v>2</v>
      </c>
      <c r="AD298" s="41">
        <v>41.4</v>
      </c>
      <c r="AE298" s="27">
        <f t="shared" si="9"/>
        <v>35.104209798012434</v>
      </c>
    </row>
    <row r="299" spans="17:31" x14ac:dyDescent="0.25">
      <c r="Q299" s="41">
        <v>13.9</v>
      </c>
      <c r="R299" s="41">
        <v>2.5999999999999999E-2</v>
      </c>
      <c r="S299" s="26">
        <f t="shared" si="8"/>
        <v>2.7027887449260816E-2</v>
      </c>
      <c r="AC299" s="41">
        <v>2</v>
      </c>
      <c r="AD299" s="41">
        <v>41.5</v>
      </c>
      <c r="AE299" s="27">
        <f t="shared" si="9"/>
        <v>35.104209798012434</v>
      </c>
    </row>
    <row r="300" spans="17:31" x14ac:dyDescent="0.25">
      <c r="Q300" s="41">
        <v>13.9</v>
      </c>
      <c r="R300" s="41">
        <v>2.8000000000000001E-2</v>
      </c>
      <c r="S300" s="26">
        <f t="shared" si="8"/>
        <v>2.7027887449260816E-2</v>
      </c>
      <c r="AC300" s="41">
        <v>2</v>
      </c>
      <c r="AD300" s="41">
        <v>41.9</v>
      </c>
      <c r="AE300" s="27">
        <f t="shared" si="9"/>
        <v>35.104209798012434</v>
      </c>
    </row>
    <row r="301" spans="17:31" x14ac:dyDescent="0.25">
      <c r="Q301" s="41">
        <v>14</v>
      </c>
      <c r="R301" s="41">
        <v>2.8000000000000001E-2</v>
      </c>
      <c r="S301" s="26">
        <f t="shared" si="8"/>
        <v>2.7617435092193061E-2</v>
      </c>
      <c r="AC301" s="41">
        <v>2</v>
      </c>
      <c r="AD301" s="41">
        <v>42</v>
      </c>
      <c r="AE301" s="27">
        <f t="shared" si="9"/>
        <v>35.104209798012434</v>
      </c>
    </row>
    <row r="302" spans="17:31" x14ac:dyDescent="0.25">
      <c r="Q302" s="41">
        <v>14</v>
      </c>
      <c r="R302" s="41">
        <v>0.03</v>
      </c>
      <c r="S302" s="26">
        <f t="shared" si="8"/>
        <v>2.7617435092193061E-2</v>
      </c>
      <c r="AC302" s="41">
        <v>2</v>
      </c>
      <c r="AD302" s="41">
        <v>42.3</v>
      </c>
      <c r="AE302" s="27">
        <f t="shared" si="9"/>
        <v>35.104209798012434</v>
      </c>
    </row>
    <row r="303" spans="17:31" x14ac:dyDescent="0.25">
      <c r="Q303" s="41">
        <v>14</v>
      </c>
      <c r="R303" s="41">
        <v>2.8000000000000001E-2</v>
      </c>
      <c r="S303" s="26">
        <f t="shared" si="8"/>
        <v>2.7617435092193061E-2</v>
      </c>
      <c r="AC303" s="41">
        <v>2</v>
      </c>
      <c r="AD303" s="41">
        <v>42.3</v>
      </c>
      <c r="AE303" s="27">
        <f t="shared" si="9"/>
        <v>35.104209798012434</v>
      </c>
    </row>
    <row r="304" spans="17:31" x14ac:dyDescent="0.25">
      <c r="Q304" s="41">
        <v>14</v>
      </c>
      <c r="R304" s="41">
        <v>2.5999999999999999E-2</v>
      </c>
      <c r="S304" s="26">
        <f t="shared" si="8"/>
        <v>2.7617435092193061E-2</v>
      </c>
      <c r="AC304" s="41">
        <v>2</v>
      </c>
      <c r="AD304" s="41">
        <v>42.6</v>
      </c>
      <c r="AE304" s="27">
        <f t="shared" si="9"/>
        <v>35.104209798012434</v>
      </c>
    </row>
    <row r="305" spans="17:31" x14ac:dyDescent="0.25">
      <c r="Q305" s="41">
        <v>14</v>
      </c>
      <c r="R305" s="41">
        <v>0.03</v>
      </c>
      <c r="S305" s="26">
        <f t="shared" si="8"/>
        <v>2.7617435092193061E-2</v>
      </c>
      <c r="AC305" s="41">
        <v>2</v>
      </c>
      <c r="AD305" s="41">
        <v>42.6</v>
      </c>
      <c r="AE305" s="27">
        <f t="shared" si="9"/>
        <v>35.104209798012434</v>
      </c>
    </row>
    <row r="306" spans="17:31" x14ac:dyDescent="0.25">
      <c r="Q306" s="41">
        <v>14.1</v>
      </c>
      <c r="R306" s="41">
        <v>2.3E-2</v>
      </c>
      <c r="S306" s="26">
        <f t="shared" si="8"/>
        <v>2.8215508558404882E-2</v>
      </c>
      <c r="AC306" s="41">
        <v>2</v>
      </c>
      <c r="AD306" s="41">
        <v>42.9</v>
      </c>
      <c r="AE306" s="27">
        <f t="shared" si="9"/>
        <v>35.104209798012434</v>
      </c>
    </row>
    <row r="307" spans="17:31" x14ac:dyDescent="0.25">
      <c r="Q307" s="41">
        <v>14.1</v>
      </c>
      <c r="R307" s="41">
        <v>2.9000000000000001E-2</v>
      </c>
      <c r="S307" s="26">
        <f t="shared" si="8"/>
        <v>2.8215508558404882E-2</v>
      </c>
      <c r="AC307" s="41">
        <v>2</v>
      </c>
      <c r="AD307" s="41">
        <v>42.9</v>
      </c>
      <c r="AE307" s="27">
        <f t="shared" si="9"/>
        <v>35.104209798012434</v>
      </c>
    </row>
    <row r="308" spans="17:31" x14ac:dyDescent="0.25">
      <c r="Q308" s="41">
        <v>14.1</v>
      </c>
      <c r="R308" s="41">
        <v>3.2000000000000001E-2</v>
      </c>
      <c r="S308" s="26">
        <f t="shared" si="8"/>
        <v>2.8215508558404882E-2</v>
      </c>
      <c r="AC308" s="41">
        <v>2</v>
      </c>
      <c r="AD308" s="41">
        <v>43.1</v>
      </c>
      <c r="AE308" s="27">
        <f t="shared" si="9"/>
        <v>35.104209798012434</v>
      </c>
    </row>
    <row r="309" spans="17:31" x14ac:dyDescent="0.25">
      <c r="Q309" s="41">
        <v>14.2</v>
      </c>
      <c r="R309" s="41">
        <v>2.7E-2</v>
      </c>
      <c r="S309" s="26">
        <f t="shared" si="8"/>
        <v>2.8822169365692079E-2</v>
      </c>
      <c r="AC309" s="41">
        <v>2</v>
      </c>
      <c r="AD309" s="41">
        <v>43.3</v>
      </c>
      <c r="AE309" s="27">
        <f t="shared" si="9"/>
        <v>35.104209798012434</v>
      </c>
    </row>
    <row r="310" spans="17:31" x14ac:dyDescent="0.25">
      <c r="Q310" s="41">
        <v>14.2</v>
      </c>
      <c r="R310" s="41">
        <v>3.7999999999999999E-2</v>
      </c>
      <c r="S310" s="26">
        <f t="shared" si="8"/>
        <v>2.8822169365692079E-2</v>
      </c>
      <c r="AC310" s="41">
        <v>2</v>
      </c>
      <c r="AD310" s="41">
        <v>44.1</v>
      </c>
      <c r="AE310" s="27">
        <f t="shared" si="9"/>
        <v>35.104209798012434</v>
      </c>
    </row>
    <row r="311" spans="17:31" x14ac:dyDescent="0.25">
      <c r="Q311" s="41">
        <v>14.2</v>
      </c>
      <c r="R311" s="41">
        <v>3.2000000000000001E-2</v>
      </c>
      <c r="S311" s="26">
        <f t="shared" si="8"/>
        <v>2.8822169365692079E-2</v>
      </c>
      <c r="AC311" s="41">
        <v>2</v>
      </c>
      <c r="AD311" s="41">
        <v>45.2</v>
      </c>
      <c r="AE311" s="27">
        <f t="shared" si="9"/>
        <v>35.104209798012434</v>
      </c>
    </row>
    <row r="312" spans="17:31" x14ac:dyDescent="0.25">
      <c r="Q312" s="41">
        <v>14.2</v>
      </c>
      <c r="R312" s="41">
        <v>0.03</v>
      </c>
      <c r="S312" s="26">
        <f t="shared" si="8"/>
        <v>2.8822169365692079E-2</v>
      </c>
      <c r="AC312" s="41">
        <v>2</v>
      </c>
      <c r="AD312" s="41">
        <v>45.4</v>
      </c>
      <c r="AE312" s="27">
        <f t="shared" si="9"/>
        <v>35.104209798012434</v>
      </c>
    </row>
    <row r="313" spans="17:31" x14ac:dyDescent="0.25">
      <c r="Q313" s="41">
        <v>14.2</v>
      </c>
      <c r="R313" s="41">
        <v>3.1E-2</v>
      </c>
      <c r="S313" s="26">
        <f t="shared" si="8"/>
        <v>2.8822169365692079E-2</v>
      </c>
      <c r="AC313" s="41">
        <v>2</v>
      </c>
      <c r="AD313" s="41">
        <v>46.2</v>
      </c>
      <c r="AE313" s="27">
        <f t="shared" si="9"/>
        <v>35.104209798012434</v>
      </c>
    </row>
    <row r="314" spans="17:31" x14ac:dyDescent="0.25">
      <c r="Q314" s="41">
        <v>14.2</v>
      </c>
      <c r="R314" s="41">
        <v>3.2000000000000001E-2</v>
      </c>
      <c r="S314" s="26">
        <f t="shared" si="8"/>
        <v>2.8822169365692079E-2</v>
      </c>
      <c r="AC314" s="41">
        <v>2</v>
      </c>
      <c r="AD314" s="41">
        <v>47.3</v>
      </c>
      <c r="AE314" s="27">
        <f t="shared" si="9"/>
        <v>35.104209798012434</v>
      </c>
    </row>
    <row r="315" spans="17:31" x14ac:dyDescent="0.25">
      <c r="Q315" s="41">
        <v>14.3</v>
      </c>
      <c r="R315" s="41">
        <v>2.5999999999999999E-2</v>
      </c>
      <c r="S315" s="26">
        <f t="shared" si="8"/>
        <v>2.9437479036269983E-2</v>
      </c>
      <c r="AC315" s="41">
        <v>2</v>
      </c>
      <c r="AD315" s="41">
        <v>48.3</v>
      </c>
      <c r="AE315" s="27">
        <f t="shared" si="9"/>
        <v>35.104209798012434</v>
      </c>
    </row>
    <row r="316" spans="17:31" x14ac:dyDescent="0.25">
      <c r="Q316" s="41">
        <v>14.3</v>
      </c>
      <c r="R316" s="41">
        <v>3.4000000000000002E-2</v>
      </c>
      <c r="S316" s="26">
        <f t="shared" si="8"/>
        <v>2.9437479036269983E-2</v>
      </c>
      <c r="AC316" s="41">
        <v>3</v>
      </c>
      <c r="AD316" s="41">
        <v>29.5</v>
      </c>
      <c r="AE316" s="27">
        <f t="shared" si="9"/>
        <v>43.450275065398749</v>
      </c>
    </row>
    <row r="317" spans="17:31" x14ac:dyDescent="0.25">
      <c r="Q317" s="41">
        <v>14.3</v>
      </c>
      <c r="R317" s="41">
        <v>3.1E-2</v>
      </c>
      <c r="S317" s="26">
        <f t="shared" si="8"/>
        <v>2.9437479036269983E-2</v>
      </c>
      <c r="AC317" s="41">
        <v>3</v>
      </c>
      <c r="AD317" s="41">
        <v>31</v>
      </c>
      <c r="AE317" s="27">
        <f t="shared" si="9"/>
        <v>43.450275065398749</v>
      </c>
    </row>
    <row r="318" spans="17:31" x14ac:dyDescent="0.25">
      <c r="Q318" s="41">
        <v>14.3</v>
      </c>
      <c r="R318" s="41">
        <v>0.03</v>
      </c>
      <c r="S318" s="26">
        <f t="shared" si="8"/>
        <v>2.9437479036269983E-2</v>
      </c>
      <c r="AC318" s="41">
        <v>3</v>
      </c>
      <c r="AD318" s="41">
        <v>31.6</v>
      </c>
      <c r="AE318" s="27">
        <f t="shared" si="9"/>
        <v>43.450275065398749</v>
      </c>
    </row>
    <row r="319" spans="17:31" x14ac:dyDescent="0.25">
      <c r="Q319" s="41">
        <v>14.3</v>
      </c>
      <c r="R319" s="41">
        <v>2.1999999999999999E-2</v>
      </c>
      <c r="S319" s="26">
        <f t="shared" si="8"/>
        <v>2.9437479036269983E-2</v>
      </c>
      <c r="AC319" s="41">
        <v>3</v>
      </c>
      <c r="AD319" s="41">
        <v>31.6</v>
      </c>
      <c r="AE319" s="27">
        <f t="shared" si="9"/>
        <v>43.450275065398749</v>
      </c>
    </row>
    <row r="320" spans="17:31" x14ac:dyDescent="0.25">
      <c r="Q320" s="41">
        <v>14.3</v>
      </c>
      <c r="R320" s="41">
        <v>3.2000000000000001E-2</v>
      </c>
      <c r="S320" s="26">
        <f t="shared" si="8"/>
        <v>2.9437479036269983E-2</v>
      </c>
      <c r="AC320" s="41">
        <v>3</v>
      </c>
      <c r="AD320" s="41">
        <v>32.1</v>
      </c>
      <c r="AE320" s="27">
        <f t="shared" si="9"/>
        <v>43.450275065398749</v>
      </c>
    </row>
    <row r="321" spans="17:31" x14ac:dyDescent="0.25">
      <c r="Q321" s="41">
        <v>14.3</v>
      </c>
      <c r="R321" s="41">
        <v>0.04</v>
      </c>
      <c r="S321" s="26">
        <f t="shared" si="8"/>
        <v>2.9437479036269983E-2</v>
      </c>
      <c r="AC321" s="41">
        <v>3</v>
      </c>
      <c r="AD321" s="41">
        <v>33.9</v>
      </c>
      <c r="AE321" s="27">
        <f t="shared" si="9"/>
        <v>43.450275065398749</v>
      </c>
    </row>
    <row r="322" spans="17:31" x14ac:dyDescent="0.25">
      <c r="Q322" s="41">
        <v>14.3</v>
      </c>
      <c r="R322" s="41">
        <v>0.03</v>
      </c>
      <c r="S322" s="26">
        <f t="shared" si="8"/>
        <v>2.9437479036269983E-2</v>
      </c>
      <c r="AC322" s="41">
        <v>3</v>
      </c>
      <c r="AD322" s="41">
        <v>34.200000000000003</v>
      </c>
      <c r="AE322" s="27">
        <f t="shared" si="9"/>
        <v>43.450275065398749</v>
      </c>
    </row>
    <row r="323" spans="17:31" x14ac:dyDescent="0.25">
      <c r="Q323" s="41">
        <v>14.4</v>
      </c>
      <c r="R323" s="41">
        <v>3.1E-2</v>
      </c>
      <c r="S323" s="26">
        <f t="shared" si="8"/>
        <v>3.006149909674255E-2</v>
      </c>
      <c r="AC323" s="41">
        <v>3</v>
      </c>
      <c r="AD323" s="41">
        <v>34.4</v>
      </c>
      <c r="AE323" s="27">
        <f t="shared" si="9"/>
        <v>43.450275065398749</v>
      </c>
    </row>
    <row r="324" spans="17:31" x14ac:dyDescent="0.25">
      <c r="Q324" s="41">
        <v>14.5</v>
      </c>
      <c r="R324" s="41">
        <v>0.03</v>
      </c>
      <c r="S324" s="26">
        <f t="shared" si="8"/>
        <v>3.0694291078072176E-2</v>
      </c>
      <c r="AC324" s="41">
        <v>3</v>
      </c>
      <c r="AD324" s="41">
        <v>34.700000000000003</v>
      </c>
      <c r="AE324" s="27">
        <f t="shared" si="9"/>
        <v>43.450275065398749</v>
      </c>
    </row>
    <row r="325" spans="17:31" x14ac:dyDescent="0.25">
      <c r="Q325" s="41">
        <v>14.5</v>
      </c>
      <c r="R325" s="41">
        <v>3.5000000000000003E-2</v>
      </c>
      <c r="S325" s="26">
        <f t="shared" si="8"/>
        <v>3.0694291078072176E-2</v>
      </c>
      <c r="AC325" s="41">
        <v>3</v>
      </c>
      <c r="AD325" s="41">
        <v>35.200000000000003</v>
      </c>
      <c r="AE325" s="27">
        <f t="shared" si="9"/>
        <v>43.450275065398749</v>
      </c>
    </row>
    <row r="326" spans="17:31" x14ac:dyDescent="0.25">
      <c r="Q326" s="41">
        <v>14.5</v>
      </c>
      <c r="R326" s="41">
        <v>3.4000000000000002E-2</v>
      </c>
      <c r="S326" s="26">
        <f t="shared" si="8"/>
        <v>3.0694291078072176E-2</v>
      </c>
      <c r="AC326" s="41">
        <v>3</v>
      </c>
      <c r="AD326" s="41">
        <v>35.799999999999997</v>
      </c>
      <c r="AE326" s="27">
        <f t="shared" si="9"/>
        <v>43.450275065398749</v>
      </c>
    </row>
    <row r="327" spans="17:31" x14ac:dyDescent="0.25">
      <c r="Q327" s="41">
        <v>14.6</v>
      </c>
      <c r="R327" s="41">
        <v>2.5999999999999999E-2</v>
      </c>
      <c r="S327" s="26">
        <f t="shared" ref="S327:S390" si="10">$X$7*Q327^$X$5</f>
        <v>3.1335916515549352E-2</v>
      </c>
      <c r="AC327" s="41">
        <v>3</v>
      </c>
      <c r="AD327" s="41">
        <v>36.299999999999997</v>
      </c>
      <c r="AE327" s="27">
        <f t="shared" ref="AE327:AE390" si="11">$X$25*(1-EXP(-$X$24*(AC327-$X$26)))</f>
        <v>43.450275065398749</v>
      </c>
    </row>
    <row r="328" spans="17:31" x14ac:dyDescent="0.25">
      <c r="Q328" s="41">
        <v>14.6</v>
      </c>
      <c r="R328" s="41">
        <v>3.1099999999999999E-2</v>
      </c>
      <c r="S328" s="26">
        <f t="shared" si="10"/>
        <v>3.1335916515549352E-2</v>
      </c>
      <c r="AC328" s="41">
        <v>3</v>
      </c>
      <c r="AD328" s="41">
        <v>37.1</v>
      </c>
      <c r="AE328" s="27">
        <f t="shared" si="11"/>
        <v>43.450275065398749</v>
      </c>
    </row>
    <row r="329" spans="17:31" x14ac:dyDescent="0.25">
      <c r="Q329" s="41">
        <v>14.6</v>
      </c>
      <c r="R329" s="41">
        <v>3.5799999999999998E-2</v>
      </c>
      <c r="S329" s="26">
        <f t="shared" si="10"/>
        <v>3.1335916515549352E-2</v>
      </c>
      <c r="AC329" s="41">
        <v>3</v>
      </c>
      <c r="AD329" s="41">
        <v>37.9</v>
      </c>
      <c r="AE329" s="27">
        <f t="shared" si="11"/>
        <v>43.450275065398749</v>
      </c>
    </row>
    <row r="330" spans="17:31" x14ac:dyDescent="0.25">
      <c r="Q330" s="41">
        <v>14.7</v>
      </c>
      <c r="R330" s="41">
        <v>2.8000000000000001E-2</v>
      </c>
      <c r="S330" s="26">
        <f t="shared" si="10"/>
        <v>3.1986436948763457E-2</v>
      </c>
      <c r="AC330" s="41">
        <v>3</v>
      </c>
      <c r="AD330" s="41">
        <v>37.9</v>
      </c>
      <c r="AE330" s="27">
        <f t="shared" si="11"/>
        <v>43.450275065398749</v>
      </c>
    </row>
    <row r="331" spans="17:31" x14ac:dyDescent="0.25">
      <c r="Q331" s="41">
        <v>14.7</v>
      </c>
      <c r="R331" s="41">
        <v>3.5999999999999997E-2</v>
      </c>
      <c r="S331" s="26">
        <f t="shared" si="10"/>
        <v>3.1986436948763457E-2</v>
      </c>
      <c r="AC331" s="41">
        <v>3</v>
      </c>
      <c r="AD331" s="41">
        <v>37.9</v>
      </c>
      <c r="AE331" s="27">
        <f t="shared" si="11"/>
        <v>43.450275065398749</v>
      </c>
    </row>
    <row r="332" spans="17:31" x14ac:dyDescent="0.25">
      <c r="Q332" s="41">
        <v>14.8</v>
      </c>
      <c r="R332" s="41">
        <v>3.5000000000000003E-2</v>
      </c>
      <c r="S332" s="26">
        <f t="shared" si="10"/>
        <v>3.2645913921573538E-2</v>
      </c>
      <c r="AC332" s="41">
        <v>3</v>
      </c>
      <c r="AD332" s="41">
        <v>37.9</v>
      </c>
      <c r="AE332" s="27">
        <f t="shared" si="11"/>
        <v>43.450275065398749</v>
      </c>
    </row>
    <row r="333" spans="17:31" x14ac:dyDescent="0.25">
      <c r="Q333" s="41">
        <v>14.8</v>
      </c>
      <c r="R333" s="41">
        <v>3.4000000000000002E-2</v>
      </c>
      <c r="S333" s="26">
        <f t="shared" si="10"/>
        <v>3.2645913921573538E-2</v>
      </c>
      <c r="AC333" s="41">
        <v>3</v>
      </c>
      <c r="AD333" s="41">
        <v>37.9</v>
      </c>
      <c r="AE333" s="27">
        <f t="shared" si="11"/>
        <v>43.450275065398749</v>
      </c>
    </row>
    <row r="334" spans="17:31" x14ac:dyDescent="0.25">
      <c r="Q334" s="41">
        <v>14.8</v>
      </c>
      <c r="R334" s="41">
        <v>3.3000000000000002E-2</v>
      </c>
      <c r="S334" s="26">
        <f t="shared" si="10"/>
        <v>3.2645913921573538E-2</v>
      </c>
      <c r="AC334" s="41">
        <v>3</v>
      </c>
      <c r="AD334" s="41">
        <v>38.299999999999997</v>
      </c>
      <c r="AE334" s="27">
        <f t="shared" si="11"/>
        <v>43.450275065398749</v>
      </c>
    </row>
    <row r="335" spans="17:31" x14ac:dyDescent="0.25">
      <c r="Q335" s="41">
        <v>14.8</v>
      </c>
      <c r="R335" s="41">
        <v>0.03</v>
      </c>
      <c r="S335" s="26">
        <f t="shared" si="10"/>
        <v>3.2645913921573538E-2</v>
      </c>
      <c r="AC335" s="41">
        <v>3</v>
      </c>
      <c r="AD335" s="41">
        <v>38.4</v>
      </c>
      <c r="AE335" s="27">
        <f t="shared" si="11"/>
        <v>43.450275065398749</v>
      </c>
    </row>
    <row r="336" spans="17:31" x14ac:dyDescent="0.25">
      <c r="Q336" s="41">
        <v>14.8</v>
      </c>
      <c r="R336" s="41">
        <v>3.2000000000000001E-2</v>
      </c>
      <c r="S336" s="26">
        <f t="shared" si="10"/>
        <v>3.2645913921573538E-2</v>
      </c>
      <c r="AC336" s="41">
        <v>3</v>
      </c>
      <c r="AD336" s="41">
        <v>38.4</v>
      </c>
      <c r="AE336" s="27">
        <f t="shared" si="11"/>
        <v>43.450275065398749</v>
      </c>
    </row>
    <row r="337" spans="17:31" x14ac:dyDescent="0.25">
      <c r="Q337" s="41">
        <v>14.8</v>
      </c>
      <c r="R337" s="41">
        <v>0.03</v>
      </c>
      <c r="S337" s="26">
        <f t="shared" si="10"/>
        <v>3.2645913921573538E-2</v>
      </c>
      <c r="AC337" s="41">
        <v>3</v>
      </c>
      <c r="AD337" s="41">
        <v>38.700000000000003</v>
      </c>
      <c r="AE337" s="27">
        <f t="shared" si="11"/>
        <v>43.450275065398749</v>
      </c>
    </row>
    <row r="338" spans="17:31" x14ac:dyDescent="0.25">
      <c r="Q338" s="41">
        <v>14.8</v>
      </c>
      <c r="R338" s="41">
        <v>3.3000000000000002E-2</v>
      </c>
      <c r="S338" s="26">
        <f t="shared" si="10"/>
        <v>3.2645913921573538E-2</v>
      </c>
      <c r="AC338" s="41">
        <v>3</v>
      </c>
      <c r="AD338" s="41">
        <v>38.700000000000003</v>
      </c>
      <c r="AE338" s="27">
        <f t="shared" si="11"/>
        <v>43.450275065398749</v>
      </c>
    </row>
    <row r="339" spans="17:31" x14ac:dyDescent="0.25">
      <c r="Q339" s="41">
        <v>14.8</v>
      </c>
      <c r="R339" s="41">
        <v>4.2000000000000003E-2</v>
      </c>
      <c r="S339" s="26">
        <f t="shared" si="10"/>
        <v>3.2645913921573538E-2</v>
      </c>
      <c r="AC339" s="41">
        <v>3</v>
      </c>
      <c r="AD339" s="41">
        <v>38.9</v>
      </c>
      <c r="AE339" s="27">
        <f t="shared" si="11"/>
        <v>43.450275065398749</v>
      </c>
    </row>
    <row r="340" spans="17:31" x14ac:dyDescent="0.25">
      <c r="Q340" s="41">
        <v>14.8</v>
      </c>
      <c r="R340" s="41">
        <v>0.04</v>
      </c>
      <c r="S340" s="26">
        <f t="shared" si="10"/>
        <v>3.2645913921573538E-2</v>
      </c>
      <c r="AC340" s="41">
        <v>3</v>
      </c>
      <c r="AD340" s="41">
        <v>38.9</v>
      </c>
      <c r="AE340" s="27">
        <f t="shared" si="11"/>
        <v>43.450275065398749</v>
      </c>
    </row>
    <row r="341" spans="17:31" x14ac:dyDescent="0.25">
      <c r="Q341" s="41">
        <v>14.8</v>
      </c>
      <c r="R341" s="41">
        <v>0.03</v>
      </c>
      <c r="S341" s="26">
        <f t="shared" si="10"/>
        <v>3.2645913921573538E-2</v>
      </c>
      <c r="AC341" s="41">
        <v>3</v>
      </c>
      <c r="AD341" s="41">
        <v>39</v>
      </c>
      <c r="AE341" s="27">
        <f t="shared" si="11"/>
        <v>43.450275065398749</v>
      </c>
    </row>
    <row r="342" spans="17:31" x14ac:dyDescent="0.25">
      <c r="Q342" s="41">
        <v>14.9</v>
      </c>
      <c r="R342" s="41">
        <v>0.04</v>
      </c>
      <c r="S342" s="26">
        <f t="shared" si="10"/>
        <v>3.3314408982079491E-2</v>
      </c>
      <c r="AC342" s="41">
        <v>3</v>
      </c>
      <c r="AD342" s="41">
        <v>39</v>
      </c>
      <c r="AE342" s="27">
        <f t="shared" si="11"/>
        <v>43.450275065398749</v>
      </c>
    </row>
    <row r="343" spans="17:31" x14ac:dyDescent="0.25">
      <c r="Q343" s="41">
        <v>14.9</v>
      </c>
      <c r="R343" s="41">
        <v>3.5999999999999997E-2</v>
      </c>
      <c r="S343" s="26">
        <f t="shared" si="10"/>
        <v>3.3314408982079491E-2</v>
      </c>
      <c r="AC343" s="41">
        <v>3</v>
      </c>
      <c r="AD343" s="41">
        <v>39.1</v>
      </c>
      <c r="AE343" s="27">
        <f t="shared" si="11"/>
        <v>43.450275065398749</v>
      </c>
    </row>
    <row r="344" spans="17:31" x14ac:dyDescent="0.25">
      <c r="Q344" s="41">
        <v>15</v>
      </c>
      <c r="R344" s="41">
        <v>3.1E-2</v>
      </c>
      <c r="S344" s="26">
        <f t="shared" si="10"/>
        <v>3.3991983682593749E-2</v>
      </c>
      <c r="AC344" s="41">
        <v>3</v>
      </c>
      <c r="AD344" s="41">
        <v>39.4</v>
      </c>
      <c r="AE344" s="27">
        <f t="shared" si="11"/>
        <v>43.450275065398749</v>
      </c>
    </row>
    <row r="345" spans="17:31" x14ac:dyDescent="0.25">
      <c r="Q345" s="41">
        <v>15</v>
      </c>
      <c r="R345" s="41">
        <v>3.5000000000000003E-2</v>
      </c>
      <c r="S345" s="26">
        <f t="shared" si="10"/>
        <v>3.3991983682593749E-2</v>
      </c>
      <c r="AC345" s="41">
        <v>3</v>
      </c>
      <c r="AD345" s="41">
        <v>39.4</v>
      </c>
      <c r="AE345" s="27">
        <f t="shared" si="11"/>
        <v>43.450275065398749</v>
      </c>
    </row>
    <row r="346" spans="17:31" x14ac:dyDescent="0.25">
      <c r="Q346" s="41">
        <v>15.1</v>
      </c>
      <c r="R346" s="41">
        <v>0.04</v>
      </c>
      <c r="S346" s="26">
        <f t="shared" si="10"/>
        <v>3.4678699579613184E-2</v>
      </c>
      <c r="AC346" s="41">
        <v>3</v>
      </c>
      <c r="AD346" s="41">
        <v>39.4</v>
      </c>
      <c r="AE346" s="27">
        <f t="shared" si="11"/>
        <v>43.450275065398749</v>
      </c>
    </row>
    <row r="347" spans="17:31" x14ac:dyDescent="0.25">
      <c r="Q347" s="41">
        <v>15.2</v>
      </c>
      <c r="R347" s="41">
        <v>3.5999999999999997E-2</v>
      </c>
      <c r="S347" s="26">
        <f t="shared" si="10"/>
        <v>3.5374618233791587E-2</v>
      </c>
      <c r="AC347" s="41">
        <v>3</v>
      </c>
      <c r="AD347" s="41">
        <v>39.4</v>
      </c>
      <c r="AE347" s="27">
        <f t="shared" si="11"/>
        <v>43.450275065398749</v>
      </c>
    </row>
    <row r="348" spans="17:31" x14ac:dyDescent="0.25">
      <c r="Q348" s="41">
        <v>15.2</v>
      </c>
      <c r="R348" s="41">
        <v>4.1000000000000002E-2</v>
      </c>
      <c r="S348" s="26">
        <f t="shared" si="10"/>
        <v>3.5374618233791587E-2</v>
      </c>
      <c r="AC348" s="41">
        <v>3</v>
      </c>
      <c r="AD348" s="41">
        <v>40</v>
      </c>
      <c r="AE348" s="27">
        <f t="shared" si="11"/>
        <v>43.450275065398749</v>
      </c>
    </row>
    <row r="349" spans="17:31" x14ac:dyDescent="0.25">
      <c r="Q349" s="41">
        <v>15.3</v>
      </c>
      <c r="R349" s="41">
        <v>3.56E-2</v>
      </c>
      <c r="S349" s="26">
        <f t="shared" si="10"/>
        <v>3.6079801209912533E-2</v>
      </c>
      <c r="AC349" s="41">
        <v>3</v>
      </c>
      <c r="AD349" s="41">
        <v>40</v>
      </c>
      <c r="AE349" s="27">
        <f t="shared" si="11"/>
        <v>43.450275065398749</v>
      </c>
    </row>
    <row r="350" spans="17:31" x14ac:dyDescent="0.25">
      <c r="Q350" s="41">
        <v>15.3</v>
      </c>
      <c r="R350" s="41">
        <v>3.4000000000000002E-2</v>
      </c>
      <c r="S350" s="26">
        <f t="shared" si="10"/>
        <v>3.6079801209912533E-2</v>
      </c>
      <c r="AC350" s="41">
        <v>3</v>
      </c>
      <c r="AD350" s="41">
        <v>40</v>
      </c>
      <c r="AE350" s="27">
        <f t="shared" si="11"/>
        <v>43.450275065398749</v>
      </c>
    </row>
    <row r="351" spans="17:31" x14ac:dyDescent="0.25">
      <c r="Q351" s="41">
        <v>15.3</v>
      </c>
      <c r="R351" s="41">
        <v>2.5999999999999999E-2</v>
      </c>
      <c r="S351" s="26">
        <f t="shared" si="10"/>
        <v>3.6079801209912533E-2</v>
      </c>
      <c r="AC351" s="41">
        <v>3</v>
      </c>
      <c r="AD351" s="41">
        <v>40</v>
      </c>
      <c r="AE351" s="27">
        <f t="shared" si="11"/>
        <v>43.450275065398749</v>
      </c>
    </row>
    <row r="352" spans="17:31" x14ac:dyDescent="0.25">
      <c r="Q352" s="41">
        <v>15.4</v>
      </c>
      <c r="R352" s="41">
        <v>3.6999999999999998E-2</v>
      </c>
      <c r="S352" s="26">
        <f t="shared" si="10"/>
        <v>3.6794310076862173E-2</v>
      </c>
      <c r="AC352" s="41">
        <v>3</v>
      </c>
      <c r="AD352" s="41">
        <v>40</v>
      </c>
      <c r="AE352" s="27">
        <f t="shared" si="11"/>
        <v>43.450275065398749</v>
      </c>
    </row>
    <row r="353" spans="17:31" x14ac:dyDescent="0.25">
      <c r="Q353" s="41">
        <v>15.4</v>
      </c>
      <c r="R353" s="41">
        <v>3.7999999999999999E-2</v>
      </c>
      <c r="S353" s="26">
        <f t="shared" si="10"/>
        <v>3.6794310076862173E-2</v>
      </c>
      <c r="AC353" s="41">
        <v>3</v>
      </c>
      <c r="AD353" s="41">
        <v>40.299999999999997</v>
      </c>
      <c r="AE353" s="27">
        <f t="shared" si="11"/>
        <v>43.450275065398749</v>
      </c>
    </row>
    <row r="354" spans="17:31" x14ac:dyDescent="0.25">
      <c r="Q354" s="41">
        <v>15.4</v>
      </c>
      <c r="R354" s="41">
        <v>2.4E-2</v>
      </c>
      <c r="S354" s="26">
        <f t="shared" si="10"/>
        <v>3.6794310076862173E-2</v>
      </c>
      <c r="AC354" s="41">
        <v>3</v>
      </c>
      <c r="AD354" s="41">
        <v>40.4</v>
      </c>
      <c r="AE354" s="27">
        <f t="shared" si="11"/>
        <v>43.450275065398749</v>
      </c>
    </row>
    <row r="355" spans="17:31" x14ac:dyDescent="0.25">
      <c r="Q355" s="41">
        <v>15.4</v>
      </c>
      <c r="R355" s="41">
        <v>3.4000000000000002E-2</v>
      </c>
      <c r="S355" s="26">
        <f t="shared" si="10"/>
        <v>3.6794310076862173E-2</v>
      </c>
      <c r="AC355" s="41">
        <v>3</v>
      </c>
      <c r="AD355" s="41">
        <v>40.5</v>
      </c>
      <c r="AE355" s="27">
        <f t="shared" si="11"/>
        <v>43.450275065398749</v>
      </c>
    </row>
    <row r="356" spans="17:31" x14ac:dyDescent="0.25">
      <c r="Q356" s="41">
        <v>15.5</v>
      </c>
      <c r="R356" s="41">
        <v>2.8000000000000001E-2</v>
      </c>
      <c r="S356" s="26">
        <f t="shared" si="10"/>
        <v>3.7518206407602984E-2</v>
      </c>
      <c r="AC356" s="41">
        <v>3</v>
      </c>
      <c r="AD356" s="41">
        <v>40.5</v>
      </c>
      <c r="AE356" s="27">
        <f t="shared" si="11"/>
        <v>43.450275065398749</v>
      </c>
    </row>
    <row r="357" spans="17:31" x14ac:dyDescent="0.25">
      <c r="Q357" s="41">
        <v>15.5</v>
      </c>
      <c r="R357" s="41">
        <v>2.8000000000000001E-2</v>
      </c>
      <c r="S357" s="26">
        <f t="shared" si="10"/>
        <v>3.7518206407602984E-2</v>
      </c>
      <c r="AC357" s="41">
        <v>3</v>
      </c>
      <c r="AD357" s="41">
        <v>40.5</v>
      </c>
      <c r="AE357" s="27">
        <f t="shared" si="11"/>
        <v>43.450275065398749</v>
      </c>
    </row>
    <row r="358" spans="17:31" x14ac:dyDescent="0.25">
      <c r="Q358" s="41">
        <v>15.5</v>
      </c>
      <c r="R358" s="41">
        <v>3.4000000000000002E-2</v>
      </c>
      <c r="S358" s="26">
        <f t="shared" si="10"/>
        <v>3.7518206407602984E-2</v>
      </c>
      <c r="AC358" s="41">
        <v>3</v>
      </c>
      <c r="AD358" s="41">
        <v>40.5</v>
      </c>
      <c r="AE358" s="27">
        <f t="shared" si="11"/>
        <v>43.450275065398749</v>
      </c>
    </row>
    <row r="359" spans="17:31" x14ac:dyDescent="0.25">
      <c r="Q359" s="41">
        <v>15.7</v>
      </c>
      <c r="R359" s="41">
        <v>3.2000000000000001E-2</v>
      </c>
      <c r="S359" s="26">
        <f t="shared" si="10"/>
        <v>3.8994407772532158E-2</v>
      </c>
      <c r="AC359" s="41">
        <v>3</v>
      </c>
      <c r="AD359" s="41">
        <v>41</v>
      </c>
      <c r="AE359" s="27">
        <f t="shared" si="11"/>
        <v>43.450275065398749</v>
      </c>
    </row>
    <row r="360" spans="17:31" x14ac:dyDescent="0.25">
      <c r="Q360" s="41">
        <v>15.7</v>
      </c>
      <c r="R360" s="41">
        <v>3.9E-2</v>
      </c>
      <c r="S360" s="26">
        <f t="shared" si="10"/>
        <v>3.8994407772532158E-2</v>
      </c>
      <c r="AC360" s="41">
        <v>3</v>
      </c>
      <c r="AD360" s="41">
        <v>41</v>
      </c>
      <c r="AE360" s="27">
        <f t="shared" si="11"/>
        <v>43.450275065398749</v>
      </c>
    </row>
    <row r="361" spans="17:31" x14ac:dyDescent="0.25">
      <c r="Q361" s="41">
        <v>15.8</v>
      </c>
      <c r="R361" s="41">
        <v>0.04</v>
      </c>
      <c r="S361" s="26">
        <f t="shared" si="10"/>
        <v>3.9746835972792424E-2</v>
      </c>
      <c r="AC361" s="41">
        <v>3</v>
      </c>
      <c r="AD361" s="41">
        <v>41.3</v>
      </c>
      <c r="AE361" s="27">
        <f t="shared" si="11"/>
        <v>43.450275065398749</v>
      </c>
    </row>
    <row r="362" spans="17:31" x14ac:dyDescent="0.25">
      <c r="Q362" s="41">
        <v>15.9</v>
      </c>
      <c r="R362" s="41">
        <v>3.5000000000000003E-2</v>
      </c>
      <c r="S362" s="26">
        <f t="shared" si="10"/>
        <v>4.0508897968936787E-2</v>
      </c>
      <c r="AC362" s="41">
        <v>3</v>
      </c>
      <c r="AD362" s="41">
        <v>41.4</v>
      </c>
      <c r="AE362" s="27">
        <f t="shared" si="11"/>
        <v>43.450275065398749</v>
      </c>
    </row>
    <row r="363" spans="17:31" x14ac:dyDescent="0.25">
      <c r="Q363" s="41">
        <v>15.9</v>
      </c>
      <c r="R363" s="41">
        <v>0.04</v>
      </c>
      <c r="S363" s="26">
        <f t="shared" si="10"/>
        <v>4.0508897968936787E-2</v>
      </c>
      <c r="AC363" s="41">
        <v>3</v>
      </c>
      <c r="AD363" s="41">
        <v>41.5</v>
      </c>
      <c r="AE363" s="27">
        <f t="shared" si="11"/>
        <v>43.450275065398749</v>
      </c>
    </row>
    <row r="364" spans="17:31" x14ac:dyDescent="0.25">
      <c r="Q364" s="41">
        <v>15.9</v>
      </c>
      <c r="R364" s="41">
        <v>3.5000000000000003E-2</v>
      </c>
      <c r="S364" s="26">
        <f t="shared" si="10"/>
        <v>4.0508897968936787E-2</v>
      </c>
      <c r="AC364" s="41">
        <v>3</v>
      </c>
      <c r="AD364" s="41">
        <v>41.6</v>
      </c>
      <c r="AE364" s="27">
        <f t="shared" si="11"/>
        <v>43.450275065398749</v>
      </c>
    </row>
    <row r="365" spans="17:31" x14ac:dyDescent="0.25">
      <c r="Q365" s="41">
        <v>15.9</v>
      </c>
      <c r="R365" s="41">
        <v>0.04</v>
      </c>
      <c r="S365" s="26">
        <f t="shared" si="10"/>
        <v>4.0508897968936787E-2</v>
      </c>
      <c r="AC365" s="41">
        <v>3</v>
      </c>
      <c r="AD365" s="41">
        <v>41.7</v>
      </c>
      <c r="AE365" s="27">
        <f t="shared" si="11"/>
        <v>43.450275065398749</v>
      </c>
    </row>
    <row r="366" spans="17:31" x14ac:dyDescent="0.25">
      <c r="Q366" s="41">
        <v>15.9</v>
      </c>
      <c r="R366" s="41">
        <v>6.6000000000000003E-2</v>
      </c>
      <c r="S366" s="26">
        <f t="shared" si="10"/>
        <v>4.0508897968936787E-2</v>
      </c>
      <c r="AC366" s="41">
        <v>3</v>
      </c>
      <c r="AD366" s="41">
        <v>41.9</v>
      </c>
      <c r="AE366" s="27">
        <f t="shared" si="11"/>
        <v>43.450275065398749</v>
      </c>
    </row>
    <row r="367" spans="17:31" x14ac:dyDescent="0.25">
      <c r="Q367" s="41">
        <v>16.100000000000001</v>
      </c>
      <c r="R367" s="41">
        <v>0.05</v>
      </c>
      <c r="S367" s="26">
        <f t="shared" si="10"/>
        <v>4.2062169724630061E-2</v>
      </c>
      <c r="AC367" s="41">
        <v>3</v>
      </c>
      <c r="AD367" s="41">
        <v>42</v>
      </c>
      <c r="AE367" s="27">
        <f t="shared" si="11"/>
        <v>43.450275065398749</v>
      </c>
    </row>
    <row r="368" spans="17:31" x14ac:dyDescent="0.25">
      <c r="Q368" s="41">
        <v>16.100000000000001</v>
      </c>
      <c r="R368" s="41">
        <v>3.7999999999999999E-2</v>
      </c>
      <c r="S368" s="26">
        <f t="shared" si="10"/>
        <v>4.2062169724630061E-2</v>
      </c>
      <c r="AC368" s="41">
        <v>3</v>
      </c>
      <c r="AD368" s="41">
        <v>42</v>
      </c>
      <c r="AE368" s="27">
        <f t="shared" si="11"/>
        <v>43.450275065398749</v>
      </c>
    </row>
    <row r="369" spans="17:31" x14ac:dyDescent="0.25">
      <c r="Q369" s="41">
        <v>16.100000000000001</v>
      </c>
      <c r="R369" s="41">
        <v>0.04</v>
      </c>
      <c r="S369" s="26">
        <f t="shared" si="10"/>
        <v>4.2062169724630061E-2</v>
      </c>
      <c r="AC369" s="41">
        <v>3</v>
      </c>
      <c r="AD369" s="41">
        <v>42.4</v>
      </c>
      <c r="AE369" s="27">
        <f t="shared" si="11"/>
        <v>43.450275065398749</v>
      </c>
    </row>
    <row r="370" spans="17:31" x14ac:dyDescent="0.25">
      <c r="Q370" s="41">
        <v>16.3</v>
      </c>
      <c r="R370" s="41">
        <v>5.2499999999999998E-2</v>
      </c>
      <c r="S370" s="26">
        <f t="shared" si="10"/>
        <v>4.3654715830210737E-2</v>
      </c>
      <c r="AC370" s="41">
        <v>3</v>
      </c>
      <c r="AD370" s="41">
        <v>42.5</v>
      </c>
      <c r="AE370" s="27">
        <f t="shared" si="11"/>
        <v>43.450275065398749</v>
      </c>
    </row>
    <row r="371" spans="17:31" x14ac:dyDescent="0.25">
      <c r="Q371" s="41">
        <v>16.3</v>
      </c>
      <c r="R371" s="41">
        <v>3.9E-2</v>
      </c>
      <c r="S371" s="26">
        <f t="shared" si="10"/>
        <v>4.3654715830210737E-2</v>
      </c>
      <c r="AC371" s="41">
        <v>3</v>
      </c>
      <c r="AD371" s="41">
        <v>42.5</v>
      </c>
      <c r="AE371" s="27">
        <f t="shared" si="11"/>
        <v>43.450275065398749</v>
      </c>
    </row>
    <row r="372" spans="17:31" x14ac:dyDescent="0.25">
      <c r="Q372" s="41">
        <v>16.3</v>
      </c>
      <c r="R372" s="41">
        <v>5.1999999999999998E-2</v>
      </c>
      <c r="S372" s="26">
        <f t="shared" si="10"/>
        <v>4.3654715830210737E-2</v>
      </c>
      <c r="AC372" s="41">
        <v>3</v>
      </c>
      <c r="AD372" s="41">
        <v>42.6</v>
      </c>
      <c r="AE372" s="27">
        <f t="shared" si="11"/>
        <v>43.450275065398749</v>
      </c>
    </row>
    <row r="373" spans="17:31" x14ac:dyDescent="0.25">
      <c r="Q373" s="41">
        <v>16.3</v>
      </c>
      <c r="R373" s="41">
        <v>4.8599999999999997E-2</v>
      </c>
      <c r="S373" s="26">
        <f t="shared" si="10"/>
        <v>4.3654715830210737E-2</v>
      </c>
      <c r="AC373" s="41">
        <v>3</v>
      </c>
      <c r="AD373" s="41">
        <v>42.6</v>
      </c>
      <c r="AE373" s="27">
        <f t="shared" si="11"/>
        <v>43.450275065398749</v>
      </c>
    </row>
    <row r="374" spans="17:31" x14ac:dyDescent="0.25">
      <c r="Q374" s="41">
        <v>16.3</v>
      </c>
      <c r="R374" s="41">
        <v>4.2999999999999997E-2</v>
      </c>
      <c r="S374" s="26">
        <f t="shared" si="10"/>
        <v>4.3654715830210737E-2</v>
      </c>
      <c r="AC374" s="41">
        <v>3</v>
      </c>
      <c r="AD374" s="41">
        <v>42.8</v>
      </c>
      <c r="AE374" s="27">
        <f t="shared" si="11"/>
        <v>43.450275065398749</v>
      </c>
    </row>
    <row r="375" spans="17:31" x14ac:dyDescent="0.25">
      <c r="Q375" s="41">
        <v>16.399999999999999</v>
      </c>
      <c r="R375" s="41">
        <v>4.4999999999999998E-2</v>
      </c>
      <c r="S375" s="26">
        <f t="shared" si="10"/>
        <v>4.4465870778248366E-2</v>
      </c>
      <c r="AC375" s="41">
        <v>3</v>
      </c>
      <c r="AD375" s="41">
        <v>42.8</v>
      </c>
      <c r="AE375" s="27">
        <f t="shared" si="11"/>
        <v>43.450275065398749</v>
      </c>
    </row>
    <row r="376" spans="17:31" x14ac:dyDescent="0.25">
      <c r="Q376" s="41">
        <v>16.399999999999999</v>
      </c>
      <c r="R376" s="41">
        <v>4.3999999999999997E-2</v>
      </c>
      <c r="S376" s="26">
        <f t="shared" si="10"/>
        <v>4.4465870778248366E-2</v>
      </c>
      <c r="AC376" s="41">
        <v>3</v>
      </c>
      <c r="AD376" s="41">
        <v>42.8</v>
      </c>
      <c r="AE376" s="27">
        <f t="shared" si="11"/>
        <v>43.450275065398749</v>
      </c>
    </row>
    <row r="377" spans="17:31" x14ac:dyDescent="0.25">
      <c r="Q377" s="41">
        <v>16.399999999999999</v>
      </c>
      <c r="R377" s="41">
        <v>3.5999999999999997E-2</v>
      </c>
      <c r="S377" s="26">
        <f t="shared" si="10"/>
        <v>4.4465870778248366E-2</v>
      </c>
      <c r="AC377" s="41">
        <v>3</v>
      </c>
      <c r="AD377" s="41">
        <v>42.9</v>
      </c>
      <c r="AE377" s="27">
        <f t="shared" si="11"/>
        <v>43.450275065398749</v>
      </c>
    </row>
    <row r="378" spans="17:31" x14ac:dyDescent="0.25">
      <c r="Q378" s="41">
        <v>16.399999999999999</v>
      </c>
      <c r="R378" s="41">
        <v>0.04</v>
      </c>
      <c r="S378" s="26">
        <f t="shared" si="10"/>
        <v>4.4465870778248366E-2</v>
      </c>
      <c r="AC378" s="41">
        <v>3</v>
      </c>
      <c r="AD378" s="41">
        <v>43.1</v>
      </c>
      <c r="AE378" s="27">
        <f t="shared" si="11"/>
        <v>43.450275065398749</v>
      </c>
    </row>
    <row r="379" spans="17:31" x14ac:dyDescent="0.25">
      <c r="Q379" s="41">
        <v>16.399999999999999</v>
      </c>
      <c r="R379" s="41">
        <v>3.2000000000000001E-2</v>
      </c>
      <c r="S379" s="26">
        <f t="shared" si="10"/>
        <v>4.4465870778248366E-2</v>
      </c>
      <c r="AC379" s="41">
        <v>3</v>
      </c>
      <c r="AD379" s="41">
        <v>43.1</v>
      </c>
      <c r="AE379" s="27">
        <f t="shared" si="11"/>
        <v>43.450275065398749</v>
      </c>
    </row>
    <row r="380" spans="17:31" x14ac:dyDescent="0.25">
      <c r="Q380" s="41">
        <v>16.399999999999999</v>
      </c>
      <c r="R380" s="41">
        <v>4.1000000000000002E-2</v>
      </c>
      <c r="S380" s="26">
        <f t="shared" si="10"/>
        <v>4.4465870778248366E-2</v>
      </c>
      <c r="AC380" s="41">
        <v>3</v>
      </c>
      <c r="AD380" s="41">
        <v>43.1</v>
      </c>
      <c r="AE380" s="27">
        <f t="shared" si="11"/>
        <v>43.450275065398749</v>
      </c>
    </row>
    <row r="381" spans="17:31" x14ac:dyDescent="0.25">
      <c r="Q381" s="41">
        <v>16.399999999999999</v>
      </c>
      <c r="R381" s="41">
        <v>5.2999999999999999E-2</v>
      </c>
      <c r="S381" s="26">
        <f t="shared" si="10"/>
        <v>4.4465870778248366E-2</v>
      </c>
      <c r="AC381" s="41">
        <v>3</v>
      </c>
      <c r="AD381" s="41">
        <v>43.1</v>
      </c>
      <c r="AE381" s="27">
        <f t="shared" si="11"/>
        <v>43.450275065398749</v>
      </c>
    </row>
    <row r="382" spans="17:31" x14ac:dyDescent="0.25">
      <c r="Q382" s="41">
        <v>16.399999999999999</v>
      </c>
      <c r="R382" s="41">
        <v>0.05</v>
      </c>
      <c r="S382" s="26">
        <f t="shared" si="10"/>
        <v>4.4465870778248366E-2</v>
      </c>
      <c r="AC382" s="41">
        <v>3</v>
      </c>
      <c r="AD382" s="41">
        <v>43.1</v>
      </c>
      <c r="AE382" s="27">
        <f t="shared" si="11"/>
        <v>43.450275065398749</v>
      </c>
    </row>
    <row r="383" spans="17:31" x14ac:dyDescent="0.25">
      <c r="Q383" s="41">
        <v>16.399999999999999</v>
      </c>
      <c r="R383" s="41">
        <v>5.5E-2</v>
      </c>
      <c r="S383" s="26">
        <f t="shared" si="10"/>
        <v>4.4465870778248366E-2</v>
      </c>
      <c r="AC383" s="41">
        <v>3</v>
      </c>
      <c r="AD383" s="41">
        <v>43.1</v>
      </c>
      <c r="AE383" s="27">
        <f t="shared" si="11"/>
        <v>43.450275065398749</v>
      </c>
    </row>
    <row r="384" spans="17:31" x14ac:dyDescent="0.25">
      <c r="Q384" s="41">
        <v>16.5</v>
      </c>
      <c r="R384" s="41">
        <v>0.05</v>
      </c>
      <c r="S384" s="26">
        <f t="shared" si="10"/>
        <v>4.528702913829042E-2</v>
      </c>
      <c r="AC384" s="41">
        <v>3</v>
      </c>
      <c r="AD384" s="41">
        <v>43.2</v>
      </c>
      <c r="AE384" s="27">
        <f t="shared" si="11"/>
        <v>43.450275065398749</v>
      </c>
    </row>
    <row r="385" spans="17:31" x14ac:dyDescent="0.25">
      <c r="Q385" s="41">
        <v>16.600000000000001</v>
      </c>
      <c r="R385" s="41">
        <v>5.0999999999999997E-2</v>
      </c>
      <c r="S385" s="26">
        <f t="shared" si="10"/>
        <v>4.6118252526479463E-2</v>
      </c>
      <c r="AC385" s="41">
        <v>3</v>
      </c>
      <c r="AD385" s="41">
        <v>43.3</v>
      </c>
      <c r="AE385" s="27">
        <f t="shared" si="11"/>
        <v>43.450275065398749</v>
      </c>
    </row>
    <row r="386" spans="17:31" x14ac:dyDescent="0.25">
      <c r="Q386" s="41">
        <v>16.7</v>
      </c>
      <c r="R386" s="41">
        <v>4.8000000000000001E-2</v>
      </c>
      <c r="S386" s="26">
        <f t="shared" si="10"/>
        <v>4.695960256274035E-2</v>
      </c>
      <c r="AC386" s="41">
        <v>3</v>
      </c>
      <c r="AD386" s="41">
        <v>43.6</v>
      </c>
      <c r="AE386" s="27">
        <f t="shared" si="11"/>
        <v>43.450275065398749</v>
      </c>
    </row>
    <row r="387" spans="17:31" x14ac:dyDescent="0.25">
      <c r="Q387" s="41">
        <v>16.7</v>
      </c>
      <c r="R387" s="41">
        <v>6.2E-2</v>
      </c>
      <c r="S387" s="26">
        <f t="shared" si="10"/>
        <v>4.695960256274035E-2</v>
      </c>
      <c r="AC387" s="41">
        <v>3</v>
      </c>
      <c r="AD387" s="41">
        <v>43.8</v>
      </c>
      <c r="AE387" s="27">
        <f t="shared" si="11"/>
        <v>43.450275065398749</v>
      </c>
    </row>
    <row r="388" spans="17:31" x14ac:dyDescent="0.25">
      <c r="Q388" s="41">
        <v>16.899999999999999</v>
      </c>
      <c r="R388" s="41">
        <v>0.03</v>
      </c>
      <c r="S388" s="26">
        <f t="shared" si="10"/>
        <v>4.8672929077956312E-2</v>
      </c>
      <c r="AC388" s="41">
        <v>3</v>
      </c>
      <c r="AD388" s="41">
        <v>44.1</v>
      </c>
      <c r="AE388" s="27">
        <f t="shared" si="11"/>
        <v>43.450275065398749</v>
      </c>
    </row>
    <row r="389" spans="17:31" x14ac:dyDescent="0.25">
      <c r="Q389" s="41">
        <v>16.899999999999999</v>
      </c>
      <c r="R389" s="41">
        <v>0.04</v>
      </c>
      <c r="S389" s="26">
        <f t="shared" si="10"/>
        <v>4.8672929077956312E-2</v>
      </c>
      <c r="AC389" s="41">
        <v>3</v>
      </c>
      <c r="AD389" s="41">
        <v>44.1</v>
      </c>
      <c r="AE389" s="27">
        <f t="shared" si="11"/>
        <v>43.450275065398749</v>
      </c>
    </row>
    <row r="390" spans="17:31" x14ac:dyDescent="0.25">
      <c r="Q390" s="41">
        <v>16.899999999999999</v>
      </c>
      <c r="R390" s="41">
        <v>0.05</v>
      </c>
      <c r="S390" s="26">
        <f t="shared" si="10"/>
        <v>4.8672929077956312E-2</v>
      </c>
      <c r="AC390" s="41">
        <v>3</v>
      </c>
      <c r="AD390" s="41">
        <v>44.1</v>
      </c>
      <c r="AE390" s="27">
        <f t="shared" si="11"/>
        <v>43.450275065398749</v>
      </c>
    </row>
    <row r="391" spans="17:31" x14ac:dyDescent="0.25">
      <c r="Q391" s="41">
        <v>16.899999999999999</v>
      </c>
      <c r="R391" s="41">
        <v>0.06</v>
      </c>
      <c r="S391" s="26">
        <f t="shared" ref="S391:S454" si="12">$X$7*Q391^$X$5</f>
        <v>4.8672929077956312E-2</v>
      </c>
      <c r="AC391" s="41">
        <v>3</v>
      </c>
      <c r="AD391" s="41">
        <v>44.1</v>
      </c>
      <c r="AE391" s="27">
        <f t="shared" ref="AE391:AE454" si="13">$X$25*(1-EXP(-$X$24*(AC391-$X$26)))</f>
        <v>43.450275065398749</v>
      </c>
    </row>
    <row r="392" spans="17:31" x14ac:dyDescent="0.25">
      <c r="Q392" s="41">
        <v>16.899999999999999</v>
      </c>
      <c r="R392" s="41">
        <v>5.6000000000000001E-2</v>
      </c>
      <c r="S392" s="26">
        <f t="shared" si="12"/>
        <v>4.8672929077956312E-2</v>
      </c>
      <c r="AC392" s="41">
        <v>3</v>
      </c>
      <c r="AD392" s="41">
        <v>44.1</v>
      </c>
      <c r="AE392" s="27">
        <f t="shared" si="13"/>
        <v>43.450275065398749</v>
      </c>
    </row>
    <row r="393" spans="17:31" x14ac:dyDescent="0.25">
      <c r="Q393" s="41">
        <v>16.899999999999999</v>
      </c>
      <c r="R393" s="41">
        <v>0.05</v>
      </c>
      <c r="S393" s="26">
        <f t="shared" si="12"/>
        <v>4.8672929077956312E-2</v>
      </c>
      <c r="AC393" s="41">
        <v>3</v>
      </c>
      <c r="AD393" s="41">
        <v>44.6</v>
      </c>
      <c r="AE393" s="27">
        <f t="shared" si="13"/>
        <v>43.450275065398749</v>
      </c>
    </row>
    <row r="394" spans="17:31" x14ac:dyDescent="0.25">
      <c r="Q394" s="41">
        <v>16.899999999999999</v>
      </c>
      <c r="R394" s="41">
        <v>4.8000000000000001E-2</v>
      </c>
      <c r="S394" s="26">
        <f t="shared" si="12"/>
        <v>4.8672929077956312E-2</v>
      </c>
      <c r="AC394" s="41">
        <v>3</v>
      </c>
      <c r="AD394" s="41">
        <v>44.7</v>
      </c>
      <c r="AE394" s="27">
        <f t="shared" si="13"/>
        <v>43.450275065398749</v>
      </c>
    </row>
    <row r="395" spans="17:31" x14ac:dyDescent="0.25">
      <c r="Q395" s="41">
        <v>16.899999999999999</v>
      </c>
      <c r="R395" s="41">
        <v>0.06</v>
      </c>
      <c r="S395" s="26">
        <f t="shared" si="12"/>
        <v>4.8672929077956312E-2</v>
      </c>
      <c r="AC395" s="41">
        <v>3</v>
      </c>
      <c r="AD395" s="41">
        <v>44.7</v>
      </c>
      <c r="AE395" s="27">
        <f t="shared" si="13"/>
        <v>43.450275065398749</v>
      </c>
    </row>
    <row r="396" spans="17:31" x14ac:dyDescent="0.25">
      <c r="Q396" s="41">
        <v>17</v>
      </c>
      <c r="R396" s="41">
        <v>0.04</v>
      </c>
      <c r="S396" s="26">
        <f t="shared" si="12"/>
        <v>4.9545028815472937E-2</v>
      </c>
      <c r="AC396" s="41">
        <v>3</v>
      </c>
      <c r="AD396" s="41">
        <v>44.7</v>
      </c>
      <c r="AE396" s="27">
        <f t="shared" si="13"/>
        <v>43.450275065398749</v>
      </c>
    </row>
    <row r="397" spans="17:31" x14ac:dyDescent="0.25">
      <c r="Q397" s="41">
        <v>17.100000000000001</v>
      </c>
      <c r="R397" s="41">
        <v>5.6000000000000001E-2</v>
      </c>
      <c r="S397" s="26">
        <f t="shared" si="12"/>
        <v>5.0427501718141032E-2</v>
      </c>
      <c r="AC397" s="41">
        <v>3</v>
      </c>
      <c r="AD397" s="41">
        <v>44.7</v>
      </c>
      <c r="AE397" s="27">
        <f t="shared" si="13"/>
        <v>43.450275065398749</v>
      </c>
    </row>
    <row r="398" spans="17:31" x14ac:dyDescent="0.25">
      <c r="Q398" s="41">
        <v>17.100000000000001</v>
      </c>
      <c r="R398" s="41">
        <v>5.2999999999999999E-2</v>
      </c>
      <c r="S398" s="26">
        <f t="shared" si="12"/>
        <v>5.0427501718141032E-2</v>
      </c>
      <c r="AC398" s="41">
        <v>3</v>
      </c>
      <c r="AD398" s="41">
        <v>44.7</v>
      </c>
      <c r="AE398" s="27">
        <f t="shared" si="13"/>
        <v>43.450275065398749</v>
      </c>
    </row>
    <row r="399" spans="17:31" x14ac:dyDescent="0.25">
      <c r="Q399" s="41">
        <v>17.100000000000001</v>
      </c>
      <c r="R399" s="41">
        <v>5.3999999999999999E-2</v>
      </c>
      <c r="S399" s="26">
        <f t="shared" si="12"/>
        <v>5.0427501718141032E-2</v>
      </c>
      <c r="AC399" s="41">
        <v>3</v>
      </c>
      <c r="AD399" s="41">
        <v>45</v>
      </c>
      <c r="AE399" s="27">
        <f t="shared" si="13"/>
        <v>43.450275065398749</v>
      </c>
    </row>
    <row r="400" spans="17:31" x14ac:dyDescent="0.25">
      <c r="Q400" s="41">
        <v>17.100000000000001</v>
      </c>
      <c r="R400" s="41">
        <v>5.3999999999999999E-2</v>
      </c>
      <c r="S400" s="26">
        <f t="shared" si="12"/>
        <v>5.0427501718141032E-2</v>
      </c>
      <c r="AC400" s="41">
        <v>3</v>
      </c>
      <c r="AD400" s="41">
        <v>45.2</v>
      </c>
      <c r="AE400" s="27">
        <f t="shared" si="13"/>
        <v>43.450275065398749</v>
      </c>
    </row>
    <row r="401" spans="17:31" x14ac:dyDescent="0.25">
      <c r="Q401" s="41">
        <v>17.2</v>
      </c>
      <c r="R401" s="41">
        <v>4.8000000000000001E-2</v>
      </c>
      <c r="S401" s="26">
        <f t="shared" si="12"/>
        <v>5.1320409424465613E-2</v>
      </c>
      <c r="AC401" s="41">
        <v>3</v>
      </c>
      <c r="AD401" s="41">
        <v>45.2</v>
      </c>
      <c r="AE401" s="27">
        <f t="shared" si="13"/>
        <v>43.450275065398749</v>
      </c>
    </row>
    <row r="402" spans="17:31" x14ac:dyDescent="0.25">
      <c r="Q402" s="41">
        <v>17.2</v>
      </c>
      <c r="R402" s="41">
        <v>5.5E-2</v>
      </c>
      <c r="S402" s="26">
        <f t="shared" si="12"/>
        <v>5.1320409424465613E-2</v>
      </c>
      <c r="AC402" s="41">
        <v>3</v>
      </c>
      <c r="AD402" s="41">
        <v>45.7</v>
      </c>
      <c r="AE402" s="27">
        <f t="shared" si="13"/>
        <v>43.450275065398749</v>
      </c>
    </row>
    <row r="403" spans="17:31" x14ac:dyDescent="0.25">
      <c r="Q403" s="41">
        <v>17.2</v>
      </c>
      <c r="R403" s="41">
        <v>4.9000000000000002E-2</v>
      </c>
      <c r="S403" s="26">
        <f t="shared" si="12"/>
        <v>5.1320409424465613E-2</v>
      </c>
      <c r="AC403" s="41">
        <v>3</v>
      </c>
      <c r="AD403" s="41">
        <v>45.7</v>
      </c>
      <c r="AE403" s="27">
        <f t="shared" si="13"/>
        <v>43.450275065398749</v>
      </c>
    </row>
    <row r="404" spans="17:31" x14ac:dyDescent="0.25">
      <c r="Q404" s="41">
        <v>17.2</v>
      </c>
      <c r="R404" s="41">
        <v>5.2999999999999999E-2</v>
      </c>
      <c r="S404" s="26">
        <f t="shared" si="12"/>
        <v>5.1320409424465613E-2</v>
      </c>
      <c r="AC404" s="41">
        <v>3</v>
      </c>
      <c r="AD404" s="41">
        <v>45.7</v>
      </c>
      <c r="AE404" s="27">
        <f t="shared" si="13"/>
        <v>43.450275065398749</v>
      </c>
    </row>
    <row r="405" spans="17:31" x14ac:dyDescent="0.25">
      <c r="Q405" s="41">
        <v>17.2</v>
      </c>
      <c r="R405" s="41">
        <v>5.1999999999999998E-2</v>
      </c>
      <c r="S405" s="26">
        <f t="shared" si="12"/>
        <v>5.1320409424465613E-2</v>
      </c>
      <c r="AC405" s="41">
        <v>3</v>
      </c>
      <c r="AD405" s="41">
        <v>46.2</v>
      </c>
      <c r="AE405" s="27">
        <f t="shared" si="13"/>
        <v>43.450275065398749</v>
      </c>
    </row>
    <row r="406" spans="17:31" x14ac:dyDescent="0.25">
      <c r="Q406" s="41">
        <v>17.2</v>
      </c>
      <c r="R406" s="41">
        <v>5.2999999999999999E-2</v>
      </c>
      <c r="S406" s="26">
        <f t="shared" si="12"/>
        <v>5.1320409424465613E-2</v>
      </c>
      <c r="AC406" s="41">
        <v>3</v>
      </c>
      <c r="AD406" s="41">
        <v>46.8</v>
      </c>
      <c r="AE406" s="27">
        <f t="shared" si="13"/>
        <v>43.450275065398749</v>
      </c>
    </row>
    <row r="407" spans="17:31" x14ac:dyDescent="0.25">
      <c r="Q407" s="41">
        <v>17.3</v>
      </c>
      <c r="R407" s="41">
        <v>5.6000000000000001E-2</v>
      </c>
      <c r="S407" s="26">
        <f t="shared" si="12"/>
        <v>5.2223813576603412E-2</v>
      </c>
      <c r="AC407" s="41">
        <v>3</v>
      </c>
      <c r="AD407" s="41">
        <v>46.9</v>
      </c>
      <c r="AE407" s="27">
        <f t="shared" si="13"/>
        <v>43.450275065398749</v>
      </c>
    </row>
    <row r="408" spans="17:31" x14ac:dyDescent="0.25">
      <c r="Q408" s="41">
        <v>17.399999999999999</v>
      </c>
      <c r="R408" s="41">
        <v>0.05</v>
      </c>
      <c r="S408" s="26">
        <f t="shared" si="12"/>
        <v>5.3137775820340731E-2</v>
      </c>
      <c r="AC408" s="41">
        <v>3</v>
      </c>
      <c r="AD408" s="41">
        <v>47.3</v>
      </c>
      <c r="AE408" s="27">
        <f t="shared" si="13"/>
        <v>43.450275065398749</v>
      </c>
    </row>
    <row r="409" spans="17:31" x14ac:dyDescent="0.25">
      <c r="Q409" s="41">
        <v>17.399999999999999</v>
      </c>
      <c r="R409" s="41">
        <v>0.05</v>
      </c>
      <c r="S409" s="26">
        <f t="shared" si="12"/>
        <v>5.3137775820340731E-2</v>
      </c>
      <c r="AC409" s="41">
        <v>3</v>
      </c>
      <c r="AD409" s="41">
        <v>47.3</v>
      </c>
      <c r="AE409" s="27">
        <f t="shared" si="13"/>
        <v>43.450275065398749</v>
      </c>
    </row>
    <row r="410" spans="17:31" x14ac:dyDescent="0.25">
      <c r="Q410" s="41">
        <v>17.399999999999999</v>
      </c>
      <c r="R410" s="41">
        <v>5.8999999999999997E-2</v>
      </c>
      <c r="S410" s="26">
        <f t="shared" si="12"/>
        <v>5.3137775820340731E-2</v>
      </c>
      <c r="AC410" s="41">
        <v>3</v>
      </c>
      <c r="AD410" s="41">
        <v>47.3</v>
      </c>
      <c r="AE410" s="27">
        <f t="shared" si="13"/>
        <v>43.450275065398749</v>
      </c>
    </row>
    <row r="411" spans="17:31" x14ac:dyDescent="0.25">
      <c r="Q411" s="41">
        <v>17.399999999999999</v>
      </c>
      <c r="R411" s="41">
        <v>7.0000000000000007E-2</v>
      </c>
      <c r="S411" s="26">
        <f t="shared" si="12"/>
        <v>5.3137775820340731E-2</v>
      </c>
      <c r="AC411" s="41">
        <v>3</v>
      </c>
      <c r="AD411" s="41">
        <v>47.8</v>
      </c>
      <c r="AE411" s="27">
        <f t="shared" si="13"/>
        <v>43.450275065398749</v>
      </c>
    </row>
    <row r="412" spans="17:31" x14ac:dyDescent="0.25">
      <c r="Q412" s="41">
        <v>17.399999999999999</v>
      </c>
      <c r="R412" s="41">
        <v>0.06</v>
      </c>
      <c r="S412" s="26">
        <f t="shared" si="12"/>
        <v>5.3137775820340731E-2</v>
      </c>
      <c r="AC412" s="41">
        <v>3</v>
      </c>
      <c r="AD412" s="41">
        <v>49.9</v>
      </c>
      <c r="AE412" s="27">
        <f t="shared" si="13"/>
        <v>43.450275065398749</v>
      </c>
    </row>
    <row r="413" spans="17:31" x14ac:dyDescent="0.25">
      <c r="Q413" s="41">
        <v>17.399999999999999</v>
      </c>
      <c r="R413" s="41">
        <v>0.05</v>
      </c>
      <c r="S413" s="26">
        <f t="shared" si="12"/>
        <v>5.3137775820340731E-2</v>
      </c>
      <c r="AC413" s="41">
        <v>3</v>
      </c>
      <c r="AD413" s="41">
        <v>50.4</v>
      </c>
      <c r="AE413" s="27">
        <f t="shared" si="13"/>
        <v>43.450275065398749</v>
      </c>
    </row>
    <row r="414" spans="17:31" x14ac:dyDescent="0.25">
      <c r="Q414" s="41">
        <v>17.399999999999999</v>
      </c>
      <c r="R414" s="41">
        <v>0.05</v>
      </c>
      <c r="S414" s="26">
        <f t="shared" si="12"/>
        <v>5.3137775820340731E-2</v>
      </c>
      <c r="AC414" s="41">
        <v>3</v>
      </c>
      <c r="AD414" s="41">
        <v>50.4</v>
      </c>
      <c r="AE414" s="27">
        <f t="shared" si="13"/>
        <v>43.450275065398749</v>
      </c>
    </row>
    <row r="415" spans="17:31" x14ac:dyDescent="0.25">
      <c r="Q415" s="41">
        <v>17.399999999999999</v>
      </c>
      <c r="R415" s="41">
        <v>6.2E-2</v>
      </c>
      <c r="S415" s="26">
        <f t="shared" si="12"/>
        <v>5.3137775820340731E-2</v>
      </c>
      <c r="AC415" s="41">
        <v>3</v>
      </c>
      <c r="AD415" s="41">
        <v>51.5</v>
      </c>
      <c r="AE415" s="27">
        <f t="shared" si="13"/>
        <v>43.450275065398749</v>
      </c>
    </row>
    <row r="416" spans="17:31" x14ac:dyDescent="0.25">
      <c r="Q416" s="41">
        <v>17.399999999999999</v>
      </c>
      <c r="R416" s="41">
        <v>5.3999999999999999E-2</v>
      </c>
      <c r="S416" s="26">
        <f t="shared" si="12"/>
        <v>5.3137775820340731E-2</v>
      </c>
      <c r="AC416" s="41">
        <v>3</v>
      </c>
      <c r="AD416" s="41">
        <v>51.5</v>
      </c>
      <c r="AE416" s="27">
        <f t="shared" si="13"/>
        <v>43.450275065398749</v>
      </c>
    </row>
    <row r="417" spans="17:31" x14ac:dyDescent="0.25">
      <c r="Q417" s="41">
        <v>17.399999999999999</v>
      </c>
      <c r="R417" s="41">
        <v>0.05</v>
      </c>
      <c r="S417" s="26">
        <f t="shared" si="12"/>
        <v>5.3137775820340731E-2</v>
      </c>
      <c r="AC417" s="41">
        <v>3</v>
      </c>
      <c r="AD417" s="41">
        <v>51.5</v>
      </c>
      <c r="AE417" s="27">
        <f t="shared" si="13"/>
        <v>43.450275065398749</v>
      </c>
    </row>
    <row r="418" spans="17:31" x14ac:dyDescent="0.25">
      <c r="Q418" s="41">
        <v>17.5</v>
      </c>
      <c r="R418" s="41">
        <v>0.05</v>
      </c>
      <c r="S418" s="26">
        <f t="shared" si="12"/>
        <v>5.4062357805074096E-2</v>
      </c>
      <c r="AC418" s="41">
        <v>3</v>
      </c>
      <c r="AD418" s="41">
        <v>52.5</v>
      </c>
      <c r="AE418" s="27">
        <f t="shared" si="13"/>
        <v>43.450275065398749</v>
      </c>
    </row>
    <row r="419" spans="17:31" x14ac:dyDescent="0.25">
      <c r="Q419" s="41">
        <v>17.600000000000001</v>
      </c>
      <c r="R419" s="41">
        <v>5.3999999999999999E-2</v>
      </c>
      <c r="S419" s="26">
        <f t="shared" si="12"/>
        <v>5.4997621183788307E-2</v>
      </c>
      <c r="AC419" s="41">
        <v>3</v>
      </c>
      <c r="AD419" s="41">
        <v>53</v>
      </c>
      <c r="AE419" s="27">
        <f t="shared" si="13"/>
        <v>43.450275065398749</v>
      </c>
    </row>
    <row r="420" spans="17:31" x14ac:dyDescent="0.25">
      <c r="Q420" s="41">
        <v>17.600000000000001</v>
      </c>
      <c r="R420" s="41">
        <v>5.2999999999999999E-2</v>
      </c>
      <c r="S420" s="26">
        <f t="shared" si="12"/>
        <v>5.4997621183788307E-2</v>
      </c>
      <c r="AC420" s="41">
        <v>3</v>
      </c>
      <c r="AD420" s="41">
        <v>53.6</v>
      </c>
      <c r="AE420" s="27">
        <f t="shared" si="13"/>
        <v>43.450275065398749</v>
      </c>
    </row>
    <row r="421" spans="17:31" x14ac:dyDescent="0.25">
      <c r="Q421" s="41">
        <v>17.7</v>
      </c>
      <c r="R421" s="41">
        <v>5.3999999999999999E-2</v>
      </c>
      <c r="S421" s="26">
        <f t="shared" si="12"/>
        <v>5.5943627613036978E-2</v>
      </c>
      <c r="AC421" s="41">
        <v>3</v>
      </c>
      <c r="AD421" s="41">
        <v>53.9</v>
      </c>
      <c r="AE421" s="27">
        <f t="shared" si="13"/>
        <v>43.450275065398749</v>
      </c>
    </row>
    <row r="422" spans="17:31" x14ac:dyDescent="0.25">
      <c r="Q422" s="41">
        <v>17.7</v>
      </c>
      <c r="R422" s="41">
        <v>0.06</v>
      </c>
      <c r="S422" s="26">
        <f t="shared" si="12"/>
        <v>5.5943627613036978E-2</v>
      </c>
      <c r="AC422" s="41">
        <v>3</v>
      </c>
      <c r="AD422" s="41">
        <v>58.8</v>
      </c>
      <c r="AE422" s="27">
        <f t="shared" si="13"/>
        <v>43.450275065398749</v>
      </c>
    </row>
    <row r="423" spans="17:31" x14ac:dyDescent="0.25">
      <c r="Q423" s="41">
        <v>17.7</v>
      </c>
      <c r="R423" s="41">
        <v>5.5E-2</v>
      </c>
      <c r="S423" s="26">
        <f t="shared" si="12"/>
        <v>5.5943627613036978E-2</v>
      </c>
      <c r="AC423" s="41">
        <v>4</v>
      </c>
      <c r="AD423" s="41">
        <v>37.299999999999997</v>
      </c>
      <c r="AE423" s="27">
        <f t="shared" si="13"/>
        <v>48.828671140059647</v>
      </c>
    </row>
    <row r="424" spans="17:31" x14ac:dyDescent="0.25">
      <c r="Q424" s="41">
        <v>17.7</v>
      </c>
      <c r="R424" s="41">
        <v>0.06</v>
      </c>
      <c r="S424" s="26">
        <f t="shared" si="12"/>
        <v>5.5943627613036978E-2</v>
      </c>
      <c r="AC424" s="41">
        <v>4</v>
      </c>
      <c r="AD424" s="41">
        <v>39.4</v>
      </c>
      <c r="AE424" s="27">
        <f t="shared" si="13"/>
        <v>48.828671140059647</v>
      </c>
    </row>
    <row r="425" spans="17:31" x14ac:dyDescent="0.25">
      <c r="Q425" s="41">
        <v>17.899999999999999</v>
      </c>
      <c r="R425" s="41">
        <v>5.7000000000000002E-2</v>
      </c>
      <c r="S425" s="26">
        <f t="shared" si="12"/>
        <v>5.7868116267075637E-2</v>
      </c>
      <c r="AC425" s="41">
        <v>4</v>
      </c>
      <c r="AD425" s="41">
        <v>40.5</v>
      </c>
      <c r="AE425" s="27">
        <f t="shared" si="13"/>
        <v>48.828671140059647</v>
      </c>
    </row>
    <row r="426" spans="17:31" x14ac:dyDescent="0.25">
      <c r="Q426" s="41">
        <v>17.899999999999999</v>
      </c>
      <c r="R426" s="41">
        <v>5.5E-2</v>
      </c>
      <c r="S426" s="26">
        <f t="shared" si="12"/>
        <v>5.7868116267075637E-2</v>
      </c>
      <c r="AC426" s="41">
        <v>4</v>
      </c>
      <c r="AD426" s="41">
        <v>40.9</v>
      </c>
      <c r="AE426" s="27">
        <f t="shared" si="13"/>
        <v>48.828671140059647</v>
      </c>
    </row>
    <row r="427" spans="17:31" x14ac:dyDescent="0.25">
      <c r="Q427" s="41">
        <v>18</v>
      </c>
      <c r="R427" s="41">
        <v>5.8000000000000003E-2</v>
      </c>
      <c r="S427" s="26">
        <f t="shared" si="12"/>
        <v>5.8846721822636505E-2</v>
      </c>
      <c r="AC427" s="41">
        <v>4</v>
      </c>
      <c r="AD427" s="41">
        <v>41.5</v>
      </c>
      <c r="AE427" s="27">
        <f t="shared" si="13"/>
        <v>48.828671140059647</v>
      </c>
    </row>
    <row r="428" spans="17:31" x14ac:dyDescent="0.25">
      <c r="Q428" s="41">
        <v>18</v>
      </c>
      <c r="R428" s="41">
        <v>5.8000000000000003E-2</v>
      </c>
      <c r="S428" s="26">
        <f t="shared" si="12"/>
        <v>5.8846721822636505E-2</v>
      </c>
      <c r="AC428" s="41">
        <v>4</v>
      </c>
      <c r="AD428" s="41">
        <v>42.3</v>
      </c>
      <c r="AE428" s="27">
        <f t="shared" si="13"/>
        <v>48.828671140059647</v>
      </c>
    </row>
    <row r="429" spans="17:31" x14ac:dyDescent="0.25">
      <c r="Q429" s="41">
        <v>18</v>
      </c>
      <c r="R429" s="41">
        <v>5.6000000000000001E-2</v>
      </c>
      <c r="S429" s="26">
        <f t="shared" si="12"/>
        <v>5.8846721822636505E-2</v>
      </c>
      <c r="AC429" s="41">
        <v>4</v>
      </c>
      <c r="AD429" s="41">
        <v>42.8</v>
      </c>
      <c r="AE429" s="27">
        <f t="shared" si="13"/>
        <v>48.828671140059647</v>
      </c>
    </row>
    <row r="430" spans="17:31" x14ac:dyDescent="0.25">
      <c r="Q430" s="41">
        <v>18</v>
      </c>
      <c r="R430" s="41">
        <v>0.06</v>
      </c>
      <c r="S430" s="26">
        <f t="shared" si="12"/>
        <v>5.8846721822636505E-2</v>
      </c>
      <c r="AC430" s="41">
        <v>4</v>
      </c>
      <c r="AD430" s="41">
        <v>42.8</v>
      </c>
      <c r="AE430" s="27">
        <f t="shared" si="13"/>
        <v>48.828671140059647</v>
      </c>
    </row>
    <row r="431" spans="17:31" x14ac:dyDescent="0.25">
      <c r="Q431" s="41">
        <v>18</v>
      </c>
      <c r="R431" s="41">
        <v>5.8000000000000003E-2</v>
      </c>
      <c r="S431" s="26">
        <f t="shared" si="12"/>
        <v>5.8846721822636505E-2</v>
      </c>
      <c r="AC431" s="41">
        <v>4</v>
      </c>
      <c r="AD431" s="41">
        <v>43.1</v>
      </c>
      <c r="AE431" s="27">
        <f t="shared" si="13"/>
        <v>48.828671140059647</v>
      </c>
    </row>
    <row r="432" spans="17:31" x14ac:dyDescent="0.25">
      <c r="Q432" s="41">
        <v>18</v>
      </c>
      <c r="R432" s="41">
        <v>5.0999999999999997E-2</v>
      </c>
      <c r="S432" s="26">
        <f t="shared" si="12"/>
        <v>5.8846721822636505E-2</v>
      </c>
      <c r="AC432" s="41">
        <v>4</v>
      </c>
      <c r="AD432" s="41">
        <v>43.1</v>
      </c>
      <c r="AE432" s="27">
        <f t="shared" si="13"/>
        <v>48.828671140059647</v>
      </c>
    </row>
    <row r="433" spans="17:31" x14ac:dyDescent="0.25">
      <c r="Q433" s="41">
        <v>18</v>
      </c>
      <c r="R433" s="41">
        <v>0.05</v>
      </c>
      <c r="S433" s="26">
        <f t="shared" si="12"/>
        <v>5.8846721822636505E-2</v>
      </c>
      <c r="AC433" s="41">
        <v>4</v>
      </c>
      <c r="AD433" s="41">
        <v>43.1</v>
      </c>
      <c r="AE433" s="27">
        <f t="shared" si="13"/>
        <v>48.828671140059647</v>
      </c>
    </row>
    <row r="434" spans="17:31" x14ac:dyDescent="0.25">
      <c r="Q434" s="41">
        <v>18</v>
      </c>
      <c r="R434" s="41">
        <v>0.06</v>
      </c>
      <c r="S434" s="26">
        <f t="shared" si="12"/>
        <v>5.8846721822636505E-2</v>
      </c>
      <c r="AC434" s="41">
        <v>4</v>
      </c>
      <c r="AD434" s="41">
        <v>43.1</v>
      </c>
      <c r="AE434" s="27">
        <f t="shared" si="13"/>
        <v>48.828671140059647</v>
      </c>
    </row>
    <row r="435" spans="17:31" x14ac:dyDescent="0.25">
      <c r="Q435" s="41">
        <v>18</v>
      </c>
      <c r="R435" s="41">
        <v>7.0000000000000007E-2</v>
      </c>
      <c r="S435" s="26">
        <f t="shared" si="12"/>
        <v>5.8846721822636505E-2</v>
      </c>
      <c r="AC435" s="41">
        <v>4</v>
      </c>
      <c r="AD435" s="41">
        <v>43.1</v>
      </c>
      <c r="AE435" s="27">
        <f t="shared" si="13"/>
        <v>48.828671140059647</v>
      </c>
    </row>
    <row r="436" spans="17:31" x14ac:dyDescent="0.25">
      <c r="Q436" s="41">
        <v>18</v>
      </c>
      <c r="R436" s="41">
        <v>6.3E-2</v>
      </c>
      <c r="S436" s="26">
        <f t="shared" si="12"/>
        <v>5.8846721822636505E-2</v>
      </c>
      <c r="AC436" s="41">
        <v>4</v>
      </c>
      <c r="AD436" s="41">
        <v>43.1</v>
      </c>
      <c r="AE436" s="27">
        <f t="shared" si="13"/>
        <v>48.828671140059647</v>
      </c>
    </row>
    <row r="437" spans="17:31" x14ac:dyDescent="0.25">
      <c r="Q437" s="41">
        <v>18</v>
      </c>
      <c r="R437" s="41">
        <v>5.2999999999999999E-2</v>
      </c>
      <c r="S437" s="26">
        <f t="shared" si="12"/>
        <v>5.8846721822636505E-2</v>
      </c>
      <c r="AC437" s="41">
        <v>4</v>
      </c>
      <c r="AD437" s="41">
        <v>43.2</v>
      </c>
      <c r="AE437" s="27">
        <f t="shared" si="13"/>
        <v>48.828671140059647</v>
      </c>
    </row>
    <row r="438" spans="17:31" x14ac:dyDescent="0.25">
      <c r="Q438" s="41">
        <v>18</v>
      </c>
      <c r="R438" s="41">
        <v>6.0999999999999999E-2</v>
      </c>
      <c r="S438" s="26">
        <f t="shared" si="12"/>
        <v>5.8846721822636505E-2</v>
      </c>
      <c r="AC438" s="41">
        <v>4</v>
      </c>
      <c r="AD438" s="41">
        <v>43.2</v>
      </c>
      <c r="AE438" s="27">
        <f t="shared" si="13"/>
        <v>48.828671140059647</v>
      </c>
    </row>
    <row r="439" spans="17:31" x14ac:dyDescent="0.25">
      <c r="Q439" s="41">
        <v>18.2</v>
      </c>
      <c r="R439" s="41">
        <v>6.7000000000000004E-2</v>
      </c>
      <c r="S439" s="26">
        <f t="shared" si="12"/>
        <v>6.0836963743970393E-2</v>
      </c>
      <c r="AC439" s="41">
        <v>4</v>
      </c>
      <c r="AD439" s="41">
        <v>44</v>
      </c>
      <c r="AE439" s="27">
        <f t="shared" si="13"/>
        <v>48.828671140059647</v>
      </c>
    </row>
    <row r="440" spans="17:31" x14ac:dyDescent="0.25">
      <c r="Q440" s="41">
        <v>18.2</v>
      </c>
      <c r="R440" s="41">
        <v>6.3500000000000001E-2</v>
      </c>
      <c r="S440" s="26">
        <f t="shared" si="12"/>
        <v>6.0836963743970393E-2</v>
      </c>
      <c r="AC440" s="41">
        <v>4</v>
      </c>
      <c r="AD440" s="41">
        <v>44.1</v>
      </c>
      <c r="AE440" s="27">
        <f t="shared" si="13"/>
        <v>48.828671140059647</v>
      </c>
    </row>
    <row r="441" spans="17:31" x14ac:dyDescent="0.25">
      <c r="Q441" s="41">
        <v>18.2</v>
      </c>
      <c r="R441" s="41">
        <v>6.2E-2</v>
      </c>
      <c r="S441" s="26">
        <f t="shared" si="12"/>
        <v>6.0836963743970393E-2</v>
      </c>
      <c r="AC441" s="41">
        <v>4</v>
      </c>
      <c r="AD441" s="41">
        <v>44.4</v>
      </c>
      <c r="AE441" s="27">
        <f t="shared" si="13"/>
        <v>48.828671140059647</v>
      </c>
    </row>
    <row r="442" spans="17:31" x14ac:dyDescent="0.25">
      <c r="Q442" s="41">
        <v>18.2</v>
      </c>
      <c r="R442" s="41">
        <v>6.2E-2</v>
      </c>
      <c r="S442" s="26">
        <f t="shared" si="12"/>
        <v>6.0836963743970393E-2</v>
      </c>
      <c r="AC442" s="41">
        <v>4</v>
      </c>
      <c r="AD442" s="41">
        <v>45.2</v>
      </c>
      <c r="AE442" s="27">
        <f t="shared" si="13"/>
        <v>48.828671140059647</v>
      </c>
    </row>
    <row r="443" spans="17:31" x14ac:dyDescent="0.25">
      <c r="Q443" s="41">
        <v>18.3</v>
      </c>
      <c r="R443" s="41">
        <v>5.7000000000000002E-2</v>
      </c>
      <c r="S443" s="26">
        <f t="shared" si="12"/>
        <v>6.1848723461395021E-2</v>
      </c>
      <c r="AC443" s="41">
        <v>4</v>
      </c>
      <c r="AD443" s="41">
        <v>45.7</v>
      </c>
      <c r="AE443" s="27">
        <f t="shared" si="13"/>
        <v>48.828671140059647</v>
      </c>
    </row>
    <row r="444" spans="17:31" x14ac:dyDescent="0.25">
      <c r="Q444" s="41">
        <v>18.399999999999999</v>
      </c>
      <c r="R444" s="41">
        <v>0.05</v>
      </c>
      <c r="S444" s="26">
        <f t="shared" si="12"/>
        <v>6.2871657923493099E-2</v>
      </c>
      <c r="AC444" s="41">
        <v>4</v>
      </c>
      <c r="AD444" s="41">
        <v>46.2</v>
      </c>
      <c r="AE444" s="27">
        <f t="shared" si="13"/>
        <v>48.828671140059647</v>
      </c>
    </row>
    <row r="445" spans="17:31" x14ac:dyDescent="0.25">
      <c r="Q445" s="41">
        <v>18.399999999999999</v>
      </c>
      <c r="R445" s="41">
        <v>7.1999999999999995E-2</v>
      </c>
      <c r="S445" s="26">
        <f t="shared" si="12"/>
        <v>6.2871657923493099E-2</v>
      </c>
      <c r="AC445" s="41">
        <v>4</v>
      </c>
      <c r="AD445" s="41">
        <v>46.2</v>
      </c>
      <c r="AE445" s="27">
        <f t="shared" si="13"/>
        <v>48.828671140059647</v>
      </c>
    </row>
    <row r="446" spans="17:31" x14ac:dyDescent="0.25">
      <c r="Q446" s="41">
        <v>18.399999999999999</v>
      </c>
      <c r="R446" s="41">
        <v>6.2E-2</v>
      </c>
      <c r="S446" s="26">
        <f t="shared" si="12"/>
        <v>6.2871657923493099E-2</v>
      </c>
      <c r="AC446" s="41">
        <v>4</v>
      </c>
      <c r="AD446" s="41">
        <v>46.3</v>
      </c>
      <c r="AE446" s="27">
        <f t="shared" si="13"/>
        <v>48.828671140059647</v>
      </c>
    </row>
    <row r="447" spans="17:31" x14ac:dyDescent="0.25">
      <c r="Q447" s="41">
        <v>18.399999999999999</v>
      </c>
      <c r="R447" s="41">
        <v>6.0999999999999999E-2</v>
      </c>
      <c r="S447" s="26">
        <f t="shared" si="12"/>
        <v>6.2871657923493099E-2</v>
      </c>
      <c r="AC447" s="41">
        <v>4</v>
      </c>
      <c r="AD447" s="41">
        <v>46.8</v>
      </c>
      <c r="AE447" s="27">
        <f t="shared" si="13"/>
        <v>48.828671140059647</v>
      </c>
    </row>
    <row r="448" spans="17:31" x14ac:dyDescent="0.25">
      <c r="Q448" s="41">
        <v>18.5</v>
      </c>
      <c r="R448" s="41">
        <v>6.8000000000000005E-2</v>
      </c>
      <c r="S448" s="26">
        <f t="shared" si="12"/>
        <v>6.3905828814662946E-2</v>
      </c>
      <c r="AC448" s="41">
        <v>4</v>
      </c>
      <c r="AD448" s="41">
        <v>46.8</v>
      </c>
      <c r="AE448" s="27">
        <f t="shared" si="13"/>
        <v>48.828671140059647</v>
      </c>
    </row>
    <row r="449" spans="17:31" x14ac:dyDescent="0.25">
      <c r="Q449" s="41">
        <v>18.5</v>
      </c>
      <c r="R449" s="41">
        <v>6.7000000000000004E-2</v>
      </c>
      <c r="S449" s="26">
        <f t="shared" si="12"/>
        <v>6.3905828814662946E-2</v>
      </c>
      <c r="AC449" s="41">
        <v>4</v>
      </c>
      <c r="AD449" s="41">
        <v>46.8</v>
      </c>
      <c r="AE449" s="27">
        <f t="shared" si="13"/>
        <v>48.828671140059647</v>
      </c>
    </row>
    <row r="450" spans="17:31" x14ac:dyDescent="0.25">
      <c r="Q450" s="41">
        <v>18.5</v>
      </c>
      <c r="R450" s="41">
        <v>6.8000000000000005E-2</v>
      </c>
      <c r="S450" s="26">
        <f t="shared" si="12"/>
        <v>6.3905828814662946E-2</v>
      </c>
      <c r="AC450" s="41">
        <v>4</v>
      </c>
      <c r="AD450" s="41">
        <v>47.3</v>
      </c>
      <c r="AE450" s="27">
        <f t="shared" si="13"/>
        <v>48.828671140059647</v>
      </c>
    </row>
    <row r="451" spans="17:31" x14ac:dyDescent="0.25">
      <c r="Q451" s="41">
        <v>18.5</v>
      </c>
      <c r="R451" s="41">
        <v>7.5999999999999998E-2</v>
      </c>
      <c r="S451" s="26">
        <f t="shared" si="12"/>
        <v>6.3905828814662946E-2</v>
      </c>
      <c r="AC451" s="41">
        <v>4</v>
      </c>
      <c r="AD451" s="41">
        <v>47.3</v>
      </c>
      <c r="AE451" s="27">
        <f t="shared" si="13"/>
        <v>48.828671140059647</v>
      </c>
    </row>
    <row r="452" spans="17:31" x14ac:dyDescent="0.25">
      <c r="Q452" s="41">
        <v>18.5</v>
      </c>
      <c r="R452" s="41">
        <v>7.0000000000000007E-2</v>
      </c>
      <c r="S452" s="26">
        <f t="shared" si="12"/>
        <v>6.3905828814662946E-2</v>
      </c>
      <c r="AC452" s="41">
        <v>4</v>
      </c>
      <c r="AD452" s="41">
        <v>47.3</v>
      </c>
      <c r="AE452" s="27">
        <f t="shared" si="13"/>
        <v>48.828671140059647</v>
      </c>
    </row>
    <row r="453" spans="17:31" x14ac:dyDescent="0.25">
      <c r="Q453" s="41">
        <v>18.5</v>
      </c>
      <c r="R453" s="41">
        <v>7.0000000000000007E-2</v>
      </c>
      <c r="S453" s="26">
        <f t="shared" si="12"/>
        <v>6.3905828814662946E-2</v>
      </c>
      <c r="AC453" s="41">
        <v>4</v>
      </c>
      <c r="AD453" s="41">
        <v>47.3</v>
      </c>
      <c r="AE453" s="27">
        <f t="shared" si="13"/>
        <v>48.828671140059647</v>
      </c>
    </row>
    <row r="454" spans="17:31" x14ac:dyDescent="0.25">
      <c r="Q454" s="41">
        <v>18.5</v>
      </c>
      <c r="R454" s="41">
        <v>0.05</v>
      </c>
      <c r="S454" s="26">
        <f t="shared" si="12"/>
        <v>6.3905828814662946E-2</v>
      </c>
      <c r="AC454" s="41">
        <v>4</v>
      </c>
      <c r="AD454" s="41">
        <v>47.6</v>
      </c>
      <c r="AE454" s="27">
        <f t="shared" si="13"/>
        <v>48.828671140059647</v>
      </c>
    </row>
    <row r="455" spans="17:31" x14ac:dyDescent="0.25">
      <c r="Q455" s="41">
        <v>18.5</v>
      </c>
      <c r="R455" s="41">
        <v>6.3E-2</v>
      </c>
      <c r="S455" s="26">
        <f t="shared" ref="S455:S518" si="14">$X$7*Q455^$X$5</f>
        <v>6.3905828814662946E-2</v>
      </c>
      <c r="AC455" s="41">
        <v>4</v>
      </c>
      <c r="AD455" s="41">
        <v>47.8</v>
      </c>
      <c r="AE455" s="27">
        <f t="shared" ref="AE455:AE518" si="15">$X$25*(1-EXP(-$X$24*(AC455-$X$26)))</f>
        <v>48.828671140059647</v>
      </c>
    </row>
    <row r="456" spans="17:31" x14ac:dyDescent="0.25">
      <c r="Q456" s="41">
        <v>18.5</v>
      </c>
      <c r="R456" s="41">
        <v>7.8E-2</v>
      </c>
      <c r="S456" s="26">
        <f t="shared" si="14"/>
        <v>6.3905828814662946E-2</v>
      </c>
      <c r="AC456" s="41">
        <v>4</v>
      </c>
      <c r="AD456" s="41">
        <v>48.3</v>
      </c>
      <c r="AE456" s="27">
        <f t="shared" si="15"/>
        <v>48.828671140059647</v>
      </c>
    </row>
    <row r="457" spans="17:31" x14ac:dyDescent="0.25">
      <c r="Q457" s="41">
        <v>18.5</v>
      </c>
      <c r="R457" s="41">
        <v>3.5999999999999997E-2</v>
      </c>
      <c r="S457" s="26">
        <f t="shared" si="14"/>
        <v>6.3905828814662946E-2</v>
      </c>
      <c r="AC457" s="41">
        <v>4</v>
      </c>
      <c r="AD457" s="41">
        <v>48.3</v>
      </c>
      <c r="AE457" s="27">
        <f t="shared" si="15"/>
        <v>48.828671140059647</v>
      </c>
    </row>
    <row r="458" spans="17:31" x14ac:dyDescent="0.25">
      <c r="Q458" s="41">
        <v>18.5</v>
      </c>
      <c r="R458" s="41">
        <v>0.06</v>
      </c>
      <c r="S458" s="26">
        <f t="shared" si="14"/>
        <v>6.3905828814662946E-2</v>
      </c>
      <c r="AC458" s="41">
        <v>4</v>
      </c>
      <c r="AD458" s="41">
        <v>48.3</v>
      </c>
      <c r="AE458" s="27">
        <f t="shared" si="15"/>
        <v>48.828671140059647</v>
      </c>
    </row>
    <row r="459" spans="17:31" x14ac:dyDescent="0.25">
      <c r="Q459" s="41">
        <v>18.5</v>
      </c>
      <c r="R459" s="41">
        <v>0.06</v>
      </c>
      <c r="S459" s="26">
        <f t="shared" si="14"/>
        <v>6.3905828814662946E-2</v>
      </c>
      <c r="AC459" s="41">
        <v>4</v>
      </c>
      <c r="AD459" s="41">
        <v>48.6</v>
      </c>
      <c r="AE459" s="27">
        <f t="shared" si="15"/>
        <v>48.828671140059647</v>
      </c>
    </row>
    <row r="460" spans="17:31" x14ac:dyDescent="0.25">
      <c r="Q460" s="41">
        <v>18.5</v>
      </c>
      <c r="R460" s="41">
        <v>0.1</v>
      </c>
      <c r="S460" s="26">
        <f t="shared" si="14"/>
        <v>6.3905828814662946E-2</v>
      </c>
      <c r="AC460" s="41">
        <v>4</v>
      </c>
      <c r="AD460" s="41">
        <v>48.9</v>
      </c>
      <c r="AE460" s="27">
        <f t="shared" si="15"/>
        <v>48.828671140059647</v>
      </c>
    </row>
    <row r="461" spans="17:31" x14ac:dyDescent="0.25">
      <c r="Q461" s="41">
        <v>18.600000000000001</v>
      </c>
      <c r="R461" s="41">
        <v>6.7000000000000004E-2</v>
      </c>
      <c r="S461" s="26">
        <f t="shared" si="14"/>
        <v>6.4951297822699108E-2</v>
      </c>
      <c r="AC461" s="41">
        <v>4</v>
      </c>
      <c r="AD461" s="41">
        <v>49.1</v>
      </c>
      <c r="AE461" s="27">
        <f t="shared" si="15"/>
        <v>48.828671140059647</v>
      </c>
    </row>
    <row r="462" spans="17:31" x14ac:dyDescent="0.25">
      <c r="Q462" s="41">
        <v>18.600000000000001</v>
      </c>
      <c r="R462" s="41">
        <v>6.4000000000000001E-2</v>
      </c>
      <c r="S462" s="26">
        <f t="shared" si="14"/>
        <v>6.4951297822699108E-2</v>
      </c>
      <c r="AC462" s="41">
        <v>4</v>
      </c>
      <c r="AD462" s="41">
        <v>49.4</v>
      </c>
      <c r="AE462" s="27">
        <f t="shared" si="15"/>
        <v>48.828671140059647</v>
      </c>
    </row>
    <row r="463" spans="17:31" x14ac:dyDescent="0.25">
      <c r="Q463" s="41">
        <v>18.600000000000001</v>
      </c>
      <c r="R463" s="41">
        <v>7.8E-2</v>
      </c>
      <c r="S463" s="26">
        <f t="shared" si="14"/>
        <v>6.4951297822699108E-2</v>
      </c>
      <c r="AC463" s="41">
        <v>4</v>
      </c>
      <c r="AD463" s="41">
        <v>49.9</v>
      </c>
      <c r="AE463" s="27">
        <f t="shared" si="15"/>
        <v>48.828671140059647</v>
      </c>
    </row>
    <row r="464" spans="17:31" x14ac:dyDescent="0.25">
      <c r="Q464" s="41">
        <v>18.600000000000001</v>
      </c>
      <c r="R464" s="41">
        <v>6.2E-2</v>
      </c>
      <c r="S464" s="26">
        <f t="shared" si="14"/>
        <v>6.4951297822699108E-2</v>
      </c>
      <c r="AC464" s="41">
        <v>4</v>
      </c>
      <c r="AD464" s="41">
        <v>50.4</v>
      </c>
      <c r="AE464" s="27">
        <f t="shared" si="15"/>
        <v>48.828671140059647</v>
      </c>
    </row>
    <row r="465" spans="17:31" x14ac:dyDescent="0.25">
      <c r="Q465" s="41">
        <v>18.7</v>
      </c>
      <c r="R465" s="41">
        <v>0.08</v>
      </c>
      <c r="S465" s="26">
        <f t="shared" si="14"/>
        <v>6.6008126638773229E-2</v>
      </c>
      <c r="AC465" s="41">
        <v>4</v>
      </c>
      <c r="AD465" s="41">
        <v>52</v>
      </c>
      <c r="AE465" s="27">
        <f t="shared" si="15"/>
        <v>48.828671140059647</v>
      </c>
    </row>
    <row r="466" spans="17:31" x14ac:dyDescent="0.25">
      <c r="Q466" s="41">
        <v>18.7</v>
      </c>
      <c r="R466" s="41">
        <v>7.1999999999999995E-2</v>
      </c>
      <c r="S466" s="26">
        <f t="shared" si="14"/>
        <v>6.6008126638773229E-2</v>
      </c>
      <c r="AC466" s="41">
        <v>4</v>
      </c>
      <c r="AD466" s="41">
        <v>53.2</v>
      </c>
      <c r="AE466" s="27">
        <f t="shared" si="15"/>
        <v>48.828671140059647</v>
      </c>
    </row>
    <row r="467" spans="17:31" x14ac:dyDescent="0.25">
      <c r="Q467" s="41">
        <v>18.8</v>
      </c>
      <c r="R467" s="41">
        <v>0.05</v>
      </c>
      <c r="S467" s="26">
        <f t="shared" si="14"/>
        <v>6.7076376957417083E-2</v>
      </c>
      <c r="AC467" s="41">
        <v>4</v>
      </c>
      <c r="AD467" s="41">
        <v>53.4</v>
      </c>
      <c r="AE467" s="27">
        <f t="shared" si="15"/>
        <v>48.828671140059647</v>
      </c>
    </row>
    <row r="468" spans="17:31" x14ac:dyDescent="0.25">
      <c r="Q468" s="41">
        <v>18.8</v>
      </c>
      <c r="R468" s="41">
        <v>6.8000000000000005E-2</v>
      </c>
      <c r="S468" s="26">
        <f t="shared" si="14"/>
        <v>6.7076376957417083E-2</v>
      </c>
      <c r="AC468" s="41">
        <v>4</v>
      </c>
      <c r="AD468" s="41">
        <v>57.2</v>
      </c>
      <c r="AE468" s="27">
        <f t="shared" si="15"/>
        <v>48.828671140059647</v>
      </c>
    </row>
    <row r="469" spans="17:31" x14ac:dyDescent="0.25">
      <c r="Q469" s="41">
        <v>18.8</v>
      </c>
      <c r="R469" s="41">
        <v>6.4000000000000001E-2</v>
      </c>
      <c r="S469" s="26">
        <f t="shared" si="14"/>
        <v>6.7076376957417083E-2</v>
      </c>
      <c r="AC469" s="41">
        <v>4</v>
      </c>
      <c r="AD469" s="41">
        <v>57.8</v>
      </c>
      <c r="AE469" s="27">
        <f t="shared" si="15"/>
        <v>48.828671140059647</v>
      </c>
    </row>
    <row r="470" spans="17:31" x14ac:dyDescent="0.25">
      <c r="Q470" s="41">
        <v>18.8</v>
      </c>
      <c r="R470" s="41">
        <v>7.0999999999999994E-2</v>
      </c>
      <c r="S470" s="26">
        <f t="shared" si="14"/>
        <v>6.7076376957417083E-2</v>
      </c>
      <c r="AC470" s="41">
        <v>4</v>
      </c>
      <c r="AD470" s="41">
        <v>57.8</v>
      </c>
      <c r="AE470" s="27">
        <f t="shared" si="15"/>
        <v>48.828671140059647</v>
      </c>
    </row>
    <row r="471" spans="17:31" x14ac:dyDescent="0.25">
      <c r="Q471" s="41">
        <v>18.8</v>
      </c>
      <c r="R471" s="41">
        <v>6.4000000000000001E-2</v>
      </c>
      <c r="S471" s="26">
        <f t="shared" si="14"/>
        <v>6.7076376957417083E-2</v>
      </c>
      <c r="AC471" s="41">
        <v>4</v>
      </c>
      <c r="AD471" s="41">
        <v>58.5</v>
      </c>
      <c r="AE471" s="27">
        <f t="shared" si="15"/>
        <v>48.828671140059647</v>
      </c>
    </row>
    <row r="472" spans="17:31" x14ac:dyDescent="0.25">
      <c r="Q472" s="41">
        <v>18.8</v>
      </c>
      <c r="R472" s="41">
        <v>7.8E-2</v>
      </c>
      <c r="S472" s="26">
        <f t="shared" si="14"/>
        <v>6.7076376957417083E-2</v>
      </c>
      <c r="AC472" s="41">
        <v>4</v>
      </c>
      <c r="AD472" s="41">
        <v>59.9</v>
      </c>
      <c r="AE472" s="27">
        <f t="shared" si="15"/>
        <v>48.828671140059647</v>
      </c>
    </row>
    <row r="473" spans="17:31" x14ac:dyDescent="0.25">
      <c r="Q473" s="41">
        <v>18.899999999999999</v>
      </c>
      <c r="R473" s="41">
        <v>0.08</v>
      </c>
      <c r="S473" s="26">
        <f t="shared" si="14"/>
        <v>6.8156110476503884E-2</v>
      </c>
      <c r="AC473" s="41">
        <v>4</v>
      </c>
      <c r="AD473" s="41">
        <v>62</v>
      </c>
      <c r="AE473" s="27">
        <f t="shared" si="15"/>
        <v>48.828671140059647</v>
      </c>
    </row>
    <row r="474" spans="17:31" x14ac:dyDescent="0.25">
      <c r="Q474" s="41">
        <v>18.899999999999999</v>
      </c>
      <c r="R474" s="41">
        <v>6.7000000000000004E-2</v>
      </c>
      <c r="S474" s="26">
        <f t="shared" si="14"/>
        <v>6.8156110476503884E-2</v>
      </c>
      <c r="AC474" s="41">
        <v>4</v>
      </c>
      <c r="AD474" s="41">
        <v>62</v>
      </c>
      <c r="AE474" s="27">
        <f t="shared" si="15"/>
        <v>48.828671140059647</v>
      </c>
    </row>
    <row r="475" spans="17:31" x14ac:dyDescent="0.25">
      <c r="Q475" s="41">
        <v>19</v>
      </c>
      <c r="R475" s="41">
        <v>5.7000000000000002E-2</v>
      </c>
      <c r="S475" s="26">
        <f t="shared" si="14"/>
        <v>6.9247388897231282E-2</v>
      </c>
      <c r="AC475" s="41">
        <v>4</v>
      </c>
      <c r="AD475" s="41">
        <v>63</v>
      </c>
      <c r="AE475" s="27">
        <f t="shared" si="15"/>
        <v>48.828671140059647</v>
      </c>
    </row>
    <row r="476" spans="17:31" x14ac:dyDescent="0.25">
      <c r="Q476" s="41">
        <v>19</v>
      </c>
      <c r="R476" s="41">
        <v>0.1</v>
      </c>
      <c r="S476" s="26">
        <f t="shared" si="14"/>
        <v>6.9247388897231282E-2</v>
      </c>
      <c r="AC476" s="41">
        <v>4</v>
      </c>
      <c r="AD476" s="41">
        <v>63.8</v>
      </c>
      <c r="AE476" s="27">
        <f t="shared" si="15"/>
        <v>48.828671140059647</v>
      </c>
    </row>
    <row r="477" spans="17:31" x14ac:dyDescent="0.25">
      <c r="Q477" s="41">
        <v>19</v>
      </c>
      <c r="R477" s="41">
        <v>5.8999999999999997E-2</v>
      </c>
      <c r="S477" s="26">
        <f t="shared" si="14"/>
        <v>6.9247388897231282E-2</v>
      </c>
      <c r="AC477" s="41">
        <v>4</v>
      </c>
      <c r="AD477" s="41">
        <v>68.2</v>
      </c>
      <c r="AE477" s="27">
        <f t="shared" si="15"/>
        <v>48.828671140059647</v>
      </c>
    </row>
    <row r="478" spans="17:31" x14ac:dyDescent="0.25">
      <c r="Q478" s="41">
        <v>19</v>
      </c>
      <c r="R478" s="41">
        <v>7.0000000000000007E-2</v>
      </c>
      <c r="S478" s="26">
        <f t="shared" si="14"/>
        <v>6.9247388897231282E-2</v>
      </c>
      <c r="AC478" s="41">
        <v>5</v>
      </c>
      <c r="AD478" s="41">
        <v>38.9</v>
      </c>
      <c r="AE478" s="27">
        <f t="shared" si="15"/>
        <v>52.294633052550971</v>
      </c>
    </row>
    <row r="479" spans="17:31" x14ac:dyDescent="0.25">
      <c r="Q479" s="41">
        <v>19</v>
      </c>
      <c r="R479" s="41">
        <v>7.1999999999999995E-2</v>
      </c>
      <c r="S479" s="26">
        <f t="shared" si="14"/>
        <v>6.9247388897231282E-2</v>
      </c>
      <c r="AC479" s="41">
        <v>5</v>
      </c>
      <c r="AD479" s="41">
        <v>43</v>
      </c>
      <c r="AE479" s="27">
        <f t="shared" si="15"/>
        <v>52.294633052550971</v>
      </c>
    </row>
    <row r="480" spans="17:31" x14ac:dyDescent="0.25">
      <c r="Q480" s="41">
        <v>19</v>
      </c>
      <c r="R480" s="41">
        <v>7.3999999999999996E-2</v>
      </c>
      <c r="S480" s="26">
        <f t="shared" si="14"/>
        <v>6.9247388897231282E-2</v>
      </c>
      <c r="AC480" s="41">
        <v>5</v>
      </c>
      <c r="AD480" s="41">
        <v>43.5</v>
      </c>
      <c r="AE480" s="27">
        <f t="shared" si="15"/>
        <v>52.294633052550971</v>
      </c>
    </row>
    <row r="481" spans="17:31" x14ac:dyDescent="0.25">
      <c r="Q481" s="41">
        <v>19</v>
      </c>
      <c r="R481" s="41">
        <v>0.06</v>
      </c>
      <c r="S481" s="26">
        <f t="shared" si="14"/>
        <v>6.9247388897231282E-2</v>
      </c>
      <c r="AC481" s="41">
        <v>5</v>
      </c>
      <c r="AD481" s="41">
        <v>44.1</v>
      </c>
      <c r="AE481" s="27">
        <f t="shared" si="15"/>
        <v>52.294633052550971</v>
      </c>
    </row>
    <row r="482" spans="17:31" x14ac:dyDescent="0.25">
      <c r="Q482" s="41">
        <v>19</v>
      </c>
      <c r="R482" s="41">
        <v>7.3999999999999996E-2</v>
      </c>
      <c r="S482" s="26">
        <f t="shared" si="14"/>
        <v>6.9247388897231282E-2</v>
      </c>
      <c r="AC482" s="41">
        <v>5</v>
      </c>
      <c r="AD482" s="41">
        <v>44.8</v>
      </c>
      <c r="AE482" s="27">
        <f t="shared" si="15"/>
        <v>52.294633052550971</v>
      </c>
    </row>
    <row r="483" spans="17:31" x14ac:dyDescent="0.25">
      <c r="Q483" s="41">
        <v>19</v>
      </c>
      <c r="R483" s="41">
        <v>6.6000000000000003E-2</v>
      </c>
      <c r="S483" s="26">
        <f t="shared" si="14"/>
        <v>6.9247388897231282E-2</v>
      </c>
      <c r="AC483" s="41">
        <v>5</v>
      </c>
      <c r="AD483" s="41">
        <v>45.2</v>
      </c>
      <c r="AE483" s="27">
        <f t="shared" si="15"/>
        <v>52.294633052550971</v>
      </c>
    </row>
    <row r="484" spans="17:31" x14ac:dyDescent="0.25">
      <c r="Q484" s="41">
        <v>19</v>
      </c>
      <c r="R484" s="41">
        <v>7.8E-2</v>
      </c>
      <c r="S484" s="26">
        <f t="shared" si="14"/>
        <v>6.9247388897231282E-2</v>
      </c>
      <c r="AC484" s="41">
        <v>5</v>
      </c>
      <c r="AD484" s="41">
        <v>45.5</v>
      </c>
      <c r="AE484" s="27">
        <f t="shared" si="15"/>
        <v>52.294633052550971</v>
      </c>
    </row>
    <row r="485" spans="17:31" x14ac:dyDescent="0.25">
      <c r="Q485" s="41">
        <v>19.100000000000001</v>
      </c>
      <c r="R485" s="41">
        <v>7.2999999999999995E-2</v>
      </c>
      <c r="S485" s="26">
        <f t="shared" si="14"/>
        <v>7.0350273924103937E-2</v>
      </c>
      <c r="AC485" s="41">
        <v>5</v>
      </c>
      <c r="AD485" s="41">
        <v>46.2</v>
      </c>
      <c r="AE485" s="27">
        <f t="shared" si="15"/>
        <v>52.294633052550971</v>
      </c>
    </row>
    <row r="486" spans="17:31" x14ac:dyDescent="0.25">
      <c r="Q486" s="41">
        <v>19.2</v>
      </c>
      <c r="R486" s="41">
        <v>6.9000000000000006E-2</v>
      </c>
      <c r="S486" s="26">
        <f t="shared" si="14"/>
        <v>7.1464827264915751E-2</v>
      </c>
      <c r="AC486" s="41">
        <v>5</v>
      </c>
      <c r="AD486" s="41">
        <v>46.3</v>
      </c>
      <c r="AE486" s="27">
        <f t="shared" si="15"/>
        <v>52.294633052550971</v>
      </c>
    </row>
    <row r="487" spans="17:31" x14ac:dyDescent="0.25">
      <c r="Q487" s="41">
        <v>19.2</v>
      </c>
      <c r="R487" s="41">
        <v>7.3999999999999996E-2</v>
      </c>
      <c r="S487" s="26">
        <f t="shared" si="14"/>
        <v>7.1464827264915751E-2</v>
      </c>
      <c r="AC487" s="41">
        <v>5</v>
      </c>
      <c r="AD487" s="41">
        <v>46.4</v>
      </c>
      <c r="AE487" s="27">
        <f t="shared" si="15"/>
        <v>52.294633052550971</v>
      </c>
    </row>
    <row r="488" spans="17:31" x14ac:dyDescent="0.25">
      <c r="Q488" s="41">
        <v>19.2</v>
      </c>
      <c r="R488" s="41">
        <v>7.0000000000000007E-2</v>
      </c>
      <c r="S488" s="26">
        <f t="shared" si="14"/>
        <v>7.1464827264915751E-2</v>
      </c>
      <c r="AC488" s="41">
        <v>5</v>
      </c>
      <c r="AD488" s="41">
        <v>47.6</v>
      </c>
      <c r="AE488" s="27">
        <f t="shared" si="15"/>
        <v>52.294633052550971</v>
      </c>
    </row>
    <row r="489" spans="17:31" x14ac:dyDescent="0.25">
      <c r="Q489" s="41">
        <v>19.2</v>
      </c>
      <c r="R489" s="41">
        <v>0.08</v>
      </c>
      <c r="S489" s="26">
        <f t="shared" si="14"/>
        <v>7.1464827264915751E-2</v>
      </c>
      <c r="AC489" s="41">
        <v>5</v>
      </c>
      <c r="AD489" s="41">
        <v>48.1</v>
      </c>
      <c r="AE489" s="27">
        <f t="shared" si="15"/>
        <v>52.294633052550971</v>
      </c>
    </row>
    <row r="490" spans="17:31" x14ac:dyDescent="0.25">
      <c r="Q490" s="41">
        <v>19.3</v>
      </c>
      <c r="R490" s="41">
        <v>8.2000000000000003E-2</v>
      </c>
      <c r="S490" s="26">
        <f t="shared" si="14"/>
        <v>7.2591110630733494E-2</v>
      </c>
      <c r="AC490" s="41">
        <v>5</v>
      </c>
      <c r="AD490" s="41">
        <v>48.1</v>
      </c>
      <c r="AE490" s="27">
        <f t="shared" si="15"/>
        <v>52.294633052550971</v>
      </c>
    </row>
    <row r="491" spans="17:31" x14ac:dyDescent="0.25">
      <c r="Q491" s="41">
        <v>19.3</v>
      </c>
      <c r="R491" s="41">
        <v>8.6999999999999994E-2</v>
      </c>
      <c r="S491" s="26">
        <f t="shared" si="14"/>
        <v>7.2591110630733494E-2</v>
      </c>
      <c r="AC491" s="41">
        <v>5</v>
      </c>
      <c r="AD491" s="41">
        <v>48.3</v>
      </c>
      <c r="AE491" s="27">
        <f t="shared" si="15"/>
        <v>52.294633052550971</v>
      </c>
    </row>
    <row r="492" spans="17:31" x14ac:dyDescent="0.25">
      <c r="Q492" s="41">
        <v>19.399999999999999</v>
      </c>
      <c r="R492" s="41">
        <v>0.08</v>
      </c>
      <c r="S492" s="26">
        <f t="shared" si="14"/>
        <v>7.372918573587961E-2</v>
      </c>
      <c r="AC492" s="41">
        <v>5</v>
      </c>
      <c r="AD492" s="41">
        <v>48.3</v>
      </c>
      <c r="AE492" s="27">
        <f t="shared" si="15"/>
        <v>52.294633052550971</v>
      </c>
    </row>
    <row r="493" spans="17:31" x14ac:dyDescent="0.25">
      <c r="Q493" s="41">
        <v>19.5</v>
      </c>
      <c r="R493" s="41">
        <v>7.4999999999999997E-2</v>
      </c>
      <c r="S493" s="26">
        <f t="shared" si="14"/>
        <v>7.4879114297915467E-2</v>
      </c>
      <c r="AC493" s="41">
        <v>5</v>
      </c>
      <c r="AD493" s="41">
        <v>48.8</v>
      </c>
      <c r="AE493" s="27">
        <f t="shared" si="15"/>
        <v>52.294633052550971</v>
      </c>
    </row>
    <row r="494" spans="17:31" x14ac:dyDescent="0.25">
      <c r="Q494" s="41">
        <v>19.5</v>
      </c>
      <c r="R494" s="41">
        <v>7.0999999999999994E-2</v>
      </c>
      <c r="S494" s="26">
        <f t="shared" si="14"/>
        <v>7.4879114297915467E-2</v>
      </c>
      <c r="AC494" s="41">
        <v>5</v>
      </c>
      <c r="AD494" s="41">
        <v>48.9</v>
      </c>
      <c r="AE494" s="27">
        <f t="shared" si="15"/>
        <v>52.294633052550971</v>
      </c>
    </row>
    <row r="495" spans="17:31" x14ac:dyDescent="0.25">
      <c r="Q495" s="41">
        <v>19.5</v>
      </c>
      <c r="R495" s="41">
        <v>0.06</v>
      </c>
      <c r="S495" s="26">
        <f t="shared" si="14"/>
        <v>7.4879114297915467E-2</v>
      </c>
      <c r="AC495" s="41">
        <v>5</v>
      </c>
      <c r="AD495" s="41">
        <v>48.9</v>
      </c>
      <c r="AE495" s="27">
        <f t="shared" si="15"/>
        <v>52.294633052550971</v>
      </c>
    </row>
    <row r="496" spans="17:31" x14ac:dyDescent="0.25">
      <c r="Q496" s="41">
        <v>19.5</v>
      </c>
      <c r="R496" s="41">
        <v>7.8E-2</v>
      </c>
      <c r="S496" s="26">
        <f t="shared" si="14"/>
        <v>7.4879114297915467E-2</v>
      </c>
      <c r="AC496" s="41">
        <v>5</v>
      </c>
      <c r="AD496" s="41">
        <v>49.5</v>
      </c>
      <c r="AE496" s="27">
        <f t="shared" si="15"/>
        <v>52.294633052550971</v>
      </c>
    </row>
    <row r="497" spans="17:31" x14ac:dyDescent="0.25">
      <c r="Q497" s="41">
        <v>19.5</v>
      </c>
      <c r="R497" s="41">
        <v>0.08</v>
      </c>
      <c r="S497" s="26">
        <f t="shared" si="14"/>
        <v>7.4879114297915467E-2</v>
      </c>
      <c r="AC497" s="41">
        <v>5</v>
      </c>
      <c r="AD497" s="41">
        <v>49.7</v>
      </c>
      <c r="AE497" s="27">
        <f t="shared" si="15"/>
        <v>52.294633052550971</v>
      </c>
    </row>
    <row r="498" spans="17:31" x14ac:dyDescent="0.25">
      <c r="Q498" s="41">
        <v>19.5</v>
      </c>
      <c r="R498" s="41">
        <v>0.08</v>
      </c>
      <c r="S498" s="26">
        <f t="shared" si="14"/>
        <v>7.4879114297915467E-2</v>
      </c>
      <c r="AC498" s="41">
        <v>5</v>
      </c>
      <c r="AD498" s="41">
        <v>51.6</v>
      </c>
      <c r="AE498" s="27">
        <f t="shared" si="15"/>
        <v>52.294633052550971</v>
      </c>
    </row>
    <row r="499" spans="17:31" x14ac:dyDescent="0.25">
      <c r="Q499" s="41">
        <v>19.5</v>
      </c>
      <c r="R499" s="41">
        <v>8.4000000000000005E-2</v>
      </c>
      <c r="S499" s="26">
        <f t="shared" si="14"/>
        <v>7.4879114297915467E-2</v>
      </c>
      <c r="AC499" s="41">
        <v>5</v>
      </c>
      <c r="AD499" s="41">
        <v>52.5</v>
      </c>
      <c r="AE499" s="27">
        <f t="shared" si="15"/>
        <v>52.294633052550971</v>
      </c>
    </row>
    <row r="500" spans="17:31" x14ac:dyDescent="0.25">
      <c r="Q500" s="41">
        <v>19.5</v>
      </c>
      <c r="R500" s="41">
        <v>8.5000000000000006E-2</v>
      </c>
      <c r="S500" s="26">
        <f t="shared" si="14"/>
        <v>7.4879114297915467E-2</v>
      </c>
      <c r="AC500" s="41">
        <v>5</v>
      </c>
      <c r="AD500" s="41">
        <v>54.6</v>
      </c>
      <c r="AE500" s="27">
        <f t="shared" si="15"/>
        <v>52.294633052550971</v>
      </c>
    </row>
    <row r="501" spans="17:31" x14ac:dyDescent="0.25">
      <c r="Q501" s="41">
        <v>19.5</v>
      </c>
      <c r="R501" s="41">
        <v>0.08</v>
      </c>
      <c r="S501" s="26">
        <f t="shared" si="14"/>
        <v>7.4879114297915467E-2</v>
      </c>
      <c r="AC501" s="41">
        <v>5</v>
      </c>
      <c r="AD501" s="41">
        <v>54.8</v>
      </c>
      <c r="AE501" s="27">
        <f t="shared" si="15"/>
        <v>52.294633052550971</v>
      </c>
    </row>
    <row r="502" spans="17:31" x14ac:dyDescent="0.25">
      <c r="Q502" s="41">
        <v>19.600000000000001</v>
      </c>
      <c r="R502" s="41">
        <v>7.4999999999999997E-2</v>
      </c>
      <c r="S502" s="26">
        <f t="shared" si="14"/>
        <v>7.6040958037624895E-2</v>
      </c>
      <c r="AC502" s="41">
        <v>5</v>
      </c>
      <c r="AD502" s="41">
        <v>56.1</v>
      </c>
      <c r="AE502" s="27">
        <f t="shared" si="15"/>
        <v>52.294633052550971</v>
      </c>
    </row>
    <row r="503" spans="17:31" x14ac:dyDescent="0.25">
      <c r="Q503" s="41">
        <v>19.600000000000001</v>
      </c>
      <c r="R503" s="41">
        <v>0.08</v>
      </c>
      <c r="S503" s="26">
        <f t="shared" si="14"/>
        <v>7.6040958037624895E-2</v>
      </c>
      <c r="AC503" s="41">
        <v>5</v>
      </c>
      <c r="AD503" s="41">
        <v>56.2</v>
      </c>
      <c r="AE503" s="27">
        <f t="shared" si="15"/>
        <v>52.294633052550971</v>
      </c>
    </row>
    <row r="504" spans="17:31" x14ac:dyDescent="0.25">
      <c r="Q504" s="41">
        <v>19.7</v>
      </c>
      <c r="R504" s="41">
        <v>7.4999999999999997E-2</v>
      </c>
      <c r="S504" s="26">
        <f t="shared" si="14"/>
        <v>7.7214778678997537E-2</v>
      </c>
      <c r="AC504" s="41">
        <v>5</v>
      </c>
      <c r="AD504" s="41">
        <v>58.3</v>
      </c>
      <c r="AE504" s="27">
        <f t="shared" si="15"/>
        <v>52.294633052550971</v>
      </c>
    </row>
    <row r="505" spans="17:31" x14ac:dyDescent="0.25">
      <c r="Q505" s="41">
        <v>19.7</v>
      </c>
      <c r="R505" s="41">
        <v>8.3500000000000005E-2</v>
      </c>
      <c r="S505" s="26">
        <f t="shared" si="14"/>
        <v>7.7214778678997537E-2</v>
      </c>
      <c r="AC505" s="41">
        <v>5</v>
      </c>
      <c r="AD505" s="41">
        <v>58.8</v>
      </c>
      <c r="AE505" s="27">
        <f t="shared" si="15"/>
        <v>52.294633052550971</v>
      </c>
    </row>
    <row r="506" spans="17:31" x14ac:dyDescent="0.25">
      <c r="Q506" s="41">
        <v>19.7</v>
      </c>
      <c r="R506" s="41">
        <v>8.3000000000000004E-2</v>
      </c>
      <c r="S506" s="26">
        <f t="shared" si="14"/>
        <v>7.7214778678997537E-2</v>
      </c>
      <c r="AC506" s="41">
        <v>5</v>
      </c>
      <c r="AD506" s="41">
        <v>59.9</v>
      </c>
      <c r="AE506" s="27">
        <f t="shared" si="15"/>
        <v>52.294633052550971</v>
      </c>
    </row>
    <row r="507" spans="17:31" x14ac:dyDescent="0.25">
      <c r="Q507" s="41">
        <v>19.7</v>
      </c>
      <c r="R507" s="41">
        <v>8.4000000000000005E-2</v>
      </c>
      <c r="S507" s="26">
        <f t="shared" si="14"/>
        <v>7.7214778678997537E-2</v>
      </c>
      <c r="AC507" s="41">
        <v>5</v>
      </c>
      <c r="AD507" s="41">
        <v>63</v>
      </c>
      <c r="AE507" s="27">
        <f t="shared" si="15"/>
        <v>52.294633052550971</v>
      </c>
    </row>
    <row r="508" spans="17:31" x14ac:dyDescent="0.25">
      <c r="Q508" s="41">
        <v>19.8</v>
      </c>
      <c r="R508" s="41">
        <v>6.9000000000000006E-2</v>
      </c>
      <c r="S508" s="26">
        <f t="shared" si="14"/>
        <v>7.8400637949213772E-2</v>
      </c>
      <c r="AC508" s="41">
        <v>5</v>
      </c>
      <c r="AD508" s="41">
        <v>64.599999999999994</v>
      </c>
      <c r="AE508" s="27">
        <f t="shared" si="15"/>
        <v>52.294633052550971</v>
      </c>
    </row>
    <row r="509" spans="17:31" x14ac:dyDescent="0.25">
      <c r="Q509" s="41">
        <v>19.899999999999999</v>
      </c>
      <c r="R509" s="41">
        <v>8.1000000000000003E-2</v>
      </c>
      <c r="S509" s="26">
        <f t="shared" si="14"/>
        <v>7.9598597578627084E-2</v>
      </c>
      <c r="AC509" s="41">
        <v>5</v>
      </c>
      <c r="AD509" s="41">
        <v>66.099999999999994</v>
      </c>
      <c r="AE509" s="27">
        <f t="shared" si="15"/>
        <v>52.294633052550971</v>
      </c>
    </row>
    <row r="510" spans="17:31" x14ac:dyDescent="0.25">
      <c r="Q510" s="41">
        <v>19.899999999999999</v>
      </c>
      <c r="R510" s="41">
        <v>8.5000000000000006E-2</v>
      </c>
      <c r="S510" s="26">
        <f t="shared" si="14"/>
        <v>7.9598597578627084E-2</v>
      </c>
      <c r="AC510" s="41">
        <v>5</v>
      </c>
      <c r="AD510" s="41">
        <v>66.099999999999994</v>
      </c>
      <c r="AE510" s="27">
        <f t="shared" si="15"/>
        <v>52.294633052550971</v>
      </c>
    </row>
    <row r="511" spans="17:31" x14ac:dyDescent="0.25">
      <c r="Q511" s="41">
        <v>20.100000000000001</v>
      </c>
      <c r="R511" s="41">
        <v>8.5000000000000006E-2</v>
      </c>
      <c r="S511" s="26">
        <f t="shared" si="14"/>
        <v>8.203106485223445E-2</v>
      </c>
      <c r="AC511" s="41">
        <v>5</v>
      </c>
      <c r="AD511" s="41">
        <v>66.7</v>
      </c>
      <c r="AE511" s="27">
        <f t="shared" si="15"/>
        <v>52.294633052550971</v>
      </c>
    </row>
    <row r="512" spans="17:31" x14ac:dyDescent="0.25">
      <c r="Q512" s="41">
        <v>20.100000000000001</v>
      </c>
      <c r="R512" s="41">
        <v>8.2000000000000003E-2</v>
      </c>
      <c r="S512" s="26">
        <f t="shared" si="14"/>
        <v>8.203106485223445E-2</v>
      </c>
      <c r="AC512" s="41">
        <v>5</v>
      </c>
      <c r="AD512" s="41">
        <v>67.2</v>
      </c>
      <c r="AE512" s="27">
        <f t="shared" si="15"/>
        <v>52.294633052550971</v>
      </c>
    </row>
    <row r="513" spans="17:31" x14ac:dyDescent="0.25">
      <c r="Q513" s="41">
        <v>20.100000000000001</v>
      </c>
      <c r="R513" s="41">
        <v>8.4000000000000005E-2</v>
      </c>
      <c r="S513" s="26">
        <f t="shared" si="14"/>
        <v>8.203106485223445E-2</v>
      </c>
      <c r="AC513" s="41">
        <v>6</v>
      </c>
      <c r="AD513" s="41">
        <v>47.3</v>
      </c>
      <c r="AE513" s="27">
        <f t="shared" si="15"/>
        <v>54.528178483583197</v>
      </c>
    </row>
    <row r="514" spans="17:31" x14ac:dyDescent="0.25">
      <c r="Q514" s="41">
        <v>20.100000000000001</v>
      </c>
      <c r="R514" s="41">
        <v>0.1</v>
      </c>
      <c r="S514" s="26">
        <f t="shared" si="14"/>
        <v>8.203106485223445E-2</v>
      </c>
      <c r="AC514" s="41">
        <v>6</v>
      </c>
      <c r="AD514" s="41">
        <v>49.5</v>
      </c>
      <c r="AE514" s="27">
        <f t="shared" si="15"/>
        <v>54.528178483583197</v>
      </c>
    </row>
    <row r="515" spans="17:31" x14ac:dyDescent="0.25">
      <c r="Q515" s="41">
        <v>20.100000000000001</v>
      </c>
      <c r="R515" s="41">
        <v>0.08</v>
      </c>
      <c r="S515" s="26">
        <f t="shared" si="14"/>
        <v>8.203106485223445E-2</v>
      </c>
      <c r="AC515" s="41">
        <v>6</v>
      </c>
      <c r="AD515" s="41">
        <v>49.6</v>
      </c>
      <c r="AE515" s="27">
        <f t="shared" si="15"/>
        <v>54.528178483583197</v>
      </c>
    </row>
    <row r="516" spans="17:31" x14ac:dyDescent="0.25">
      <c r="Q516" s="41">
        <v>20.100000000000001</v>
      </c>
      <c r="R516" s="41">
        <v>8.1000000000000003E-2</v>
      </c>
      <c r="S516" s="26">
        <f t="shared" si="14"/>
        <v>8.203106485223445E-2</v>
      </c>
      <c r="AC516" s="41">
        <v>6</v>
      </c>
      <c r="AD516" s="41">
        <v>51</v>
      </c>
      <c r="AE516" s="27">
        <f t="shared" si="15"/>
        <v>54.528178483583197</v>
      </c>
    </row>
    <row r="517" spans="17:31" x14ac:dyDescent="0.25">
      <c r="Q517" s="41">
        <v>20.100000000000001</v>
      </c>
      <c r="R517" s="41">
        <v>5.5E-2</v>
      </c>
      <c r="S517" s="26">
        <f t="shared" si="14"/>
        <v>8.203106485223445E-2</v>
      </c>
      <c r="AC517" s="41">
        <v>6</v>
      </c>
      <c r="AD517" s="41">
        <v>51</v>
      </c>
      <c r="AE517" s="27">
        <f t="shared" si="15"/>
        <v>54.528178483583197</v>
      </c>
    </row>
    <row r="518" spans="17:31" x14ac:dyDescent="0.25">
      <c r="Q518" s="41">
        <v>20.100000000000001</v>
      </c>
      <c r="R518" s="41">
        <v>9.7000000000000003E-2</v>
      </c>
      <c r="S518" s="26">
        <f t="shared" si="14"/>
        <v>8.203106485223445E-2</v>
      </c>
      <c r="AC518" s="41">
        <v>6</v>
      </c>
      <c r="AD518" s="41">
        <v>51.2</v>
      </c>
      <c r="AE518" s="27">
        <f t="shared" si="15"/>
        <v>54.528178483583197</v>
      </c>
    </row>
    <row r="519" spans="17:31" x14ac:dyDescent="0.25">
      <c r="Q519" s="41">
        <v>20.100000000000001</v>
      </c>
      <c r="R519" s="41">
        <v>6.7000000000000004E-2</v>
      </c>
      <c r="S519" s="26">
        <f t="shared" ref="S519:S582" si="16">$X$7*Q519^$X$5</f>
        <v>8.203106485223445E-2</v>
      </c>
      <c r="AC519" s="41">
        <v>6</v>
      </c>
      <c r="AD519" s="41">
        <v>52.5</v>
      </c>
      <c r="AE519" s="27">
        <f t="shared" ref="AE519:AE546" si="17">$X$25*(1-EXP(-$X$24*(AC519-$X$26)))</f>
        <v>54.528178483583197</v>
      </c>
    </row>
    <row r="520" spans="17:31" x14ac:dyDescent="0.25">
      <c r="Q520" s="41">
        <v>20.100000000000001</v>
      </c>
      <c r="R520" s="41">
        <v>7.5999999999999998E-2</v>
      </c>
      <c r="S520" s="26">
        <f t="shared" si="16"/>
        <v>8.203106485223445E-2</v>
      </c>
      <c r="AC520" s="41">
        <v>6</v>
      </c>
      <c r="AD520" s="41">
        <v>52.7</v>
      </c>
      <c r="AE520" s="27">
        <f t="shared" si="17"/>
        <v>54.528178483583197</v>
      </c>
    </row>
    <row r="521" spans="17:31" x14ac:dyDescent="0.25">
      <c r="Q521" s="41">
        <v>20.100000000000001</v>
      </c>
      <c r="R521" s="41">
        <v>8.3000000000000004E-2</v>
      </c>
      <c r="S521" s="26">
        <f t="shared" si="16"/>
        <v>8.203106485223445E-2</v>
      </c>
      <c r="AC521" s="41">
        <v>6</v>
      </c>
      <c r="AD521" s="41">
        <v>53.6</v>
      </c>
      <c r="AE521" s="27">
        <f t="shared" si="17"/>
        <v>54.528178483583197</v>
      </c>
    </row>
    <row r="522" spans="17:31" x14ac:dyDescent="0.25">
      <c r="Q522" s="41">
        <v>20.100000000000001</v>
      </c>
      <c r="R522" s="41">
        <v>0.09</v>
      </c>
      <c r="S522" s="26">
        <f t="shared" si="16"/>
        <v>8.203106485223445E-2</v>
      </c>
      <c r="AC522" s="41">
        <v>6</v>
      </c>
      <c r="AD522" s="41">
        <v>55.6</v>
      </c>
      <c r="AE522" s="27">
        <f t="shared" si="17"/>
        <v>54.528178483583197</v>
      </c>
    </row>
    <row r="523" spans="17:31" x14ac:dyDescent="0.25">
      <c r="Q523" s="41">
        <v>20.100000000000001</v>
      </c>
      <c r="R523" s="41">
        <v>8.2000000000000003E-2</v>
      </c>
      <c r="S523" s="26">
        <f t="shared" si="16"/>
        <v>8.203106485223445E-2</v>
      </c>
      <c r="AC523" s="41">
        <v>6</v>
      </c>
      <c r="AD523" s="41">
        <v>58.3</v>
      </c>
      <c r="AE523" s="27">
        <f t="shared" si="17"/>
        <v>54.528178483583197</v>
      </c>
    </row>
    <row r="524" spans="17:31" x14ac:dyDescent="0.25">
      <c r="Q524" s="41">
        <v>20.100000000000001</v>
      </c>
      <c r="R524" s="41">
        <v>0.08</v>
      </c>
      <c r="S524" s="26">
        <f t="shared" si="16"/>
        <v>8.203106485223445E-2</v>
      </c>
      <c r="AC524" s="41">
        <v>6</v>
      </c>
      <c r="AD524" s="41">
        <v>60.6</v>
      </c>
      <c r="AE524" s="27">
        <f t="shared" si="17"/>
        <v>54.528178483583197</v>
      </c>
    </row>
    <row r="525" spans="17:31" x14ac:dyDescent="0.25">
      <c r="Q525" s="41">
        <v>20.2</v>
      </c>
      <c r="R525" s="41">
        <v>0.08</v>
      </c>
      <c r="S525" s="26">
        <f t="shared" si="16"/>
        <v>8.3265695972863318E-2</v>
      </c>
      <c r="AC525" s="41">
        <v>6</v>
      </c>
      <c r="AD525" s="41">
        <v>60.9</v>
      </c>
      <c r="AE525" s="27">
        <f t="shared" si="17"/>
        <v>54.528178483583197</v>
      </c>
    </row>
    <row r="526" spans="17:31" x14ac:dyDescent="0.25">
      <c r="Q526" s="41">
        <v>20.3</v>
      </c>
      <c r="R526" s="41">
        <v>8.4000000000000005E-2</v>
      </c>
      <c r="S526" s="26">
        <f t="shared" si="16"/>
        <v>8.451267440552826E-2</v>
      </c>
      <c r="AC526" s="41">
        <v>6</v>
      </c>
      <c r="AD526" s="41">
        <v>61.1</v>
      </c>
      <c r="AE526" s="27">
        <f t="shared" si="17"/>
        <v>54.528178483583197</v>
      </c>
    </row>
    <row r="527" spans="17:31" x14ac:dyDescent="0.25">
      <c r="Q527" s="41">
        <v>20.3</v>
      </c>
      <c r="R527" s="41">
        <v>0.106</v>
      </c>
      <c r="S527" s="26">
        <f t="shared" si="16"/>
        <v>8.451267440552826E-2</v>
      </c>
      <c r="AC527" s="41">
        <v>6</v>
      </c>
      <c r="AD527" s="41">
        <v>62.1</v>
      </c>
      <c r="AE527" s="27">
        <f t="shared" si="17"/>
        <v>54.528178483583197</v>
      </c>
    </row>
    <row r="528" spans="17:31" x14ac:dyDescent="0.25">
      <c r="Q528" s="41">
        <v>20.3</v>
      </c>
      <c r="R528" s="41">
        <v>8.5000000000000006E-2</v>
      </c>
      <c r="S528" s="26">
        <f t="shared" si="16"/>
        <v>8.451267440552826E-2</v>
      </c>
      <c r="AC528" s="41">
        <v>6</v>
      </c>
      <c r="AD528" s="41">
        <v>63</v>
      </c>
      <c r="AE528" s="27">
        <f t="shared" si="17"/>
        <v>54.528178483583197</v>
      </c>
    </row>
    <row r="529" spans="17:31" x14ac:dyDescent="0.25">
      <c r="Q529" s="41">
        <v>20.399999999999999</v>
      </c>
      <c r="R529" s="41">
        <v>9.0999999999999998E-2</v>
      </c>
      <c r="S529" s="26">
        <f t="shared" si="16"/>
        <v>8.5772061896217638E-2</v>
      </c>
      <c r="AC529" s="41">
        <v>6</v>
      </c>
      <c r="AD529" s="41">
        <v>63</v>
      </c>
      <c r="AE529" s="27">
        <f t="shared" si="17"/>
        <v>54.528178483583197</v>
      </c>
    </row>
    <row r="530" spans="17:31" x14ac:dyDescent="0.25">
      <c r="Q530" s="41">
        <v>20.399999999999999</v>
      </c>
      <c r="R530" s="41">
        <v>8.8999999999999996E-2</v>
      </c>
      <c r="S530" s="26">
        <f t="shared" si="16"/>
        <v>8.5772061896217638E-2</v>
      </c>
      <c r="AC530" s="41">
        <v>6</v>
      </c>
      <c r="AD530" s="41">
        <v>64.3</v>
      </c>
      <c r="AE530" s="27">
        <f t="shared" si="17"/>
        <v>54.528178483583197</v>
      </c>
    </row>
    <row r="531" spans="17:31" x14ac:dyDescent="0.25">
      <c r="Q531" s="41">
        <v>20.5</v>
      </c>
      <c r="R531" s="41">
        <v>8.2000000000000003E-2</v>
      </c>
      <c r="S531" s="26">
        <f t="shared" si="16"/>
        <v>8.7043920194000715E-2</v>
      </c>
      <c r="AC531" s="41">
        <v>6</v>
      </c>
      <c r="AD531" s="41">
        <v>65.099999999999994</v>
      </c>
      <c r="AE531" s="27">
        <f t="shared" si="17"/>
        <v>54.528178483583197</v>
      </c>
    </row>
    <row r="532" spans="17:31" x14ac:dyDescent="0.25">
      <c r="Q532" s="41">
        <v>20.5</v>
      </c>
      <c r="R532" s="41">
        <v>0.09</v>
      </c>
      <c r="S532" s="26">
        <f t="shared" si="16"/>
        <v>8.7043920194000715E-2</v>
      </c>
      <c r="AC532" s="41">
        <v>7</v>
      </c>
      <c r="AD532" s="41">
        <v>52</v>
      </c>
      <c r="AE532" s="27">
        <f t="shared" si="17"/>
        <v>55.967526439054261</v>
      </c>
    </row>
    <row r="533" spans="17:31" x14ac:dyDescent="0.25">
      <c r="Q533" s="41">
        <v>20.6</v>
      </c>
      <c r="R533" s="41">
        <v>8.5999999999999993E-2</v>
      </c>
      <c r="S533" s="26">
        <f t="shared" si="16"/>
        <v>8.8328311051012728E-2</v>
      </c>
      <c r="AC533" s="41">
        <v>7</v>
      </c>
      <c r="AD533" s="41">
        <v>52</v>
      </c>
      <c r="AE533" s="27">
        <f t="shared" si="17"/>
        <v>55.967526439054261</v>
      </c>
    </row>
    <row r="534" spans="17:31" x14ac:dyDescent="0.25">
      <c r="Q534" s="41">
        <v>20.6</v>
      </c>
      <c r="R534" s="41">
        <v>0.106</v>
      </c>
      <c r="S534" s="26">
        <f t="shared" si="16"/>
        <v>8.8328311051012728E-2</v>
      </c>
      <c r="AC534" s="41">
        <v>7</v>
      </c>
      <c r="AD534" s="41">
        <v>54.6</v>
      </c>
      <c r="AE534" s="27">
        <f t="shared" si="17"/>
        <v>55.967526439054261</v>
      </c>
    </row>
    <row r="535" spans="17:31" x14ac:dyDescent="0.25">
      <c r="Q535" s="41">
        <v>20.6</v>
      </c>
      <c r="R535" s="41">
        <v>9.6000000000000002E-2</v>
      </c>
      <c r="S535" s="26">
        <f t="shared" si="16"/>
        <v>8.8328311051012728E-2</v>
      </c>
      <c r="AC535" s="41">
        <v>7</v>
      </c>
      <c r="AD535" s="41">
        <v>56.2</v>
      </c>
      <c r="AE535" s="27">
        <f t="shared" si="17"/>
        <v>55.967526439054261</v>
      </c>
    </row>
    <row r="536" spans="17:31" x14ac:dyDescent="0.25">
      <c r="Q536" s="41">
        <v>20.6</v>
      </c>
      <c r="R536" s="41">
        <v>8.5999999999999993E-2</v>
      </c>
      <c r="S536" s="26">
        <f t="shared" si="16"/>
        <v>8.8328311051012728E-2</v>
      </c>
      <c r="AC536" s="41">
        <v>7</v>
      </c>
      <c r="AD536" s="41">
        <v>58.5</v>
      </c>
      <c r="AE536" s="27">
        <f t="shared" si="17"/>
        <v>55.967526439054261</v>
      </c>
    </row>
    <row r="537" spans="17:31" x14ac:dyDescent="0.25">
      <c r="Q537" s="41">
        <v>20.6</v>
      </c>
      <c r="R537" s="41">
        <v>0.1</v>
      </c>
      <c r="S537" s="26">
        <f t="shared" si="16"/>
        <v>8.8328311051012728E-2</v>
      </c>
      <c r="AC537" s="41">
        <v>7</v>
      </c>
      <c r="AD537" s="41">
        <v>65.599999999999994</v>
      </c>
      <c r="AE537" s="27">
        <f t="shared" si="17"/>
        <v>55.967526439054261</v>
      </c>
    </row>
    <row r="538" spans="17:31" x14ac:dyDescent="0.25">
      <c r="Q538" s="41">
        <v>20.6</v>
      </c>
      <c r="R538" s="41">
        <v>0.104</v>
      </c>
      <c r="S538" s="26">
        <f t="shared" si="16"/>
        <v>8.8328311051012728E-2</v>
      </c>
      <c r="AC538" s="41">
        <v>7</v>
      </c>
      <c r="AD538" s="41">
        <v>69.8</v>
      </c>
      <c r="AE538" s="27">
        <f t="shared" si="17"/>
        <v>55.967526439054261</v>
      </c>
    </row>
    <row r="539" spans="17:31" x14ac:dyDescent="0.25">
      <c r="Q539" s="41">
        <v>20.7</v>
      </c>
      <c r="R539" s="41">
        <v>9.2999999999999999E-2</v>
      </c>
      <c r="S539" s="26">
        <f t="shared" si="16"/>
        <v>8.9625296222440559E-2</v>
      </c>
      <c r="AC539" s="41">
        <v>8</v>
      </c>
      <c r="AD539" s="41">
        <v>55.2</v>
      </c>
      <c r="AE539" s="27">
        <f t="shared" si="17"/>
        <v>56.895075307384772</v>
      </c>
    </row>
    <row r="540" spans="17:31" x14ac:dyDescent="0.25">
      <c r="Q540" s="41">
        <v>20.7</v>
      </c>
      <c r="R540" s="41">
        <v>9.1999999999999998E-2</v>
      </c>
      <c r="S540" s="26">
        <f t="shared" si="16"/>
        <v>8.9625296222440559E-2</v>
      </c>
      <c r="AC540" s="41">
        <v>8</v>
      </c>
      <c r="AD540" s="41">
        <v>56.5</v>
      </c>
      <c r="AE540" s="27">
        <f t="shared" si="17"/>
        <v>56.895075307384772</v>
      </c>
    </row>
    <row r="541" spans="17:31" x14ac:dyDescent="0.25">
      <c r="Q541" s="41">
        <v>20.9</v>
      </c>
      <c r="R541" s="41">
        <v>0.108</v>
      </c>
      <c r="S541" s="26">
        <f t="shared" si="16"/>
        <v>9.225729654445837E-2</v>
      </c>
      <c r="AC541" s="41">
        <v>9</v>
      </c>
      <c r="AD541" s="41">
        <v>57.8</v>
      </c>
      <c r="AE541" s="27">
        <f t="shared" si="17"/>
        <v>57.49280909362524</v>
      </c>
    </row>
    <row r="542" spans="17:31" x14ac:dyDescent="0.25">
      <c r="Q542" s="41">
        <v>20.9</v>
      </c>
      <c r="R542" s="41">
        <v>0.106</v>
      </c>
      <c r="S542" s="26">
        <f t="shared" si="16"/>
        <v>9.225729654445837E-2</v>
      </c>
      <c r="AC542" s="41">
        <v>9</v>
      </c>
      <c r="AD542" s="41">
        <v>60.4</v>
      </c>
      <c r="AE542" s="27">
        <f t="shared" si="17"/>
        <v>57.49280909362524</v>
      </c>
    </row>
    <row r="543" spans="17:31" x14ac:dyDescent="0.25">
      <c r="Q543" s="41">
        <v>20.9</v>
      </c>
      <c r="R543" s="41">
        <v>9.1999999999999998E-2</v>
      </c>
      <c r="S543" s="26">
        <f t="shared" si="16"/>
        <v>9.225729654445837E-2</v>
      </c>
      <c r="AC543" s="41">
        <v>9</v>
      </c>
      <c r="AD543" s="41">
        <v>63.3</v>
      </c>
      <c r="AE543" s="27">
        <f t="shared" si="17"/>
        <v>57.49280909362524</v>
      </c>
    </row>
    <row r="544" spans="17:31" x14ac:dyDescent="0.25">
      <c r="Q544" s="41">
        <v>20.9</v>
      </c>
      <c r="R544" s="41">
        <v>9.2999999999999999E-2</v>
      </c>
      <c r="S544" s="26">
        <f t="shared" si="16"/>
        <v>9.225729654445837E-2</v>
      </c>
      <c r="AC544" s="41">
        <v>10</v>
      </c>
      <c r="AD544" s="41">
        <v>57.3</v>
      </c>
      <c r="AE544" s="27">
        <f t="shared" si="17"/>
        <v>57.878002468780188</v>
      </c>
    </row>
    <row r="545" spans="17:31" x14ac:dyDescent="0.25">
      <c r="Q545" s="41">
        <v>21.1</v>
      </c>
      <c r="R545" s="41">
        <v>0.108</v>
      </c>
      <c r="S545" s="26">
        <f t="shared" si="16"/>
        <v>9.4940415262018865E-2</v>
      </c>
      <c r="AC545" s="41">
        <v>11</v>
      </c>
      <c r="AD545" s="41">
        <v>58.2</v>
      </c>
      <c r="AE545" s="27">
        <f t="shared" si="17"/>
        <v>58.126229923340631</v>
      </c>
    </row>
    <row r="546" spans="17:31" x14ac:dyDescent="0.25">
      <c r="Q546" s="41">
        <v>21.1</v>
      </c>
      <c r="R546" s="41">
        <v>0.1</v>
      </c>
      <c r="S546" s="26">
        <f t="shared" si="16"/>
        <v>9.4940415262018865E-2</v>
      </c>
      <c r="AC546" s="41">
        <v>13</v>
      </c>
      <c r="AD546" s="41">
        <v>56.7</v>
      </c>
      <c r="AE546" s="27">
        <f t="shared" si="17"/>
        <v>58.38927752721586</v>
      </c>
    </row>
    <row r="547" spans="17:31" x14ac:dyDescent="0.25">
      <c r="Q547" s="41">
        <v>21.1</v>
      </c>
      <c r="R547" s="41">
        <v>0.13</v>
      </c>
      <c r="S547" s="26">
        <f t="shared" si="16"/>
        <v>9.4940415262018865E-2</v>
      </c>
    </row>
    <row r="548" spans="17:31" x14ac:dyDescent="0.25">
      <c r="Q548" s="41">
        <v>21.1</v>
      </c>
      <c r="R548" s="41">
        <v>0.09</v>
      </c>
      <c r="S548" s="26">
        <f t="shared" si="16"/>
        <v>9.4940415262018865E-2</v>
      </c>
    </row>
    <row r="549" spans="17:31" x14ac:dyDescent="0.25">
      <c r="Q549" s="41">
        <v>21.1</v>
      </c>
      <c r="R549" s="41">
        <v>0.1</v>
      </c>
      <c r="S549" s="26">
        <f t="shared" si="16"/>
        <v>9.4940415262018865E-2</v>
      </c>
    </row>
    <row r="550" spans="17:31" x14ac:dyDescent="0.25">
      <c r="Q550" s="41">
        <v>21.1</v>
      </c>
      <c r="R550" s="41">
        <v>0.1</v>
      </c>
      <c r="S550" s="26">
        <f t="shared" si="16"/>
        <v>9.4940415262018865E-2</v>
      </c>
    </row>
    <row r="551" spans="17:31" x14ac:dyDescent="0.25">
      <c r="Q551" s="41">
        <v>21.1</v>
      </c>
      <c r="R551" s="41">
        <v>0.1</v>
      </c>
      <c r="S551" s="26">
        <f t="shared" si="16"/>
        <v>9.4940415262018865E-2</v>
      </c>
    </row>
    <row r="552" spans="17:31" x14ac:dyDescent="0.25">
      <c r="Q552" s="41">
        <v>21.1</v>
      </c>
      <c r="R552" s="41">
        <v>9.4E-2</v>
      </c>
      <c r="S552" s="26">
        <f t="shared" si="16"/>
        <v>9.4940415262018865E-2</v>
      </c>
    </row>
    <row r="553" spans="17:31" x14ac:dyDescent="0.25">
      <c r="Q553" s="41">
        <v>21.1</v>
      </c>
      <c r="R553" s="41">
        <v>0.09</v>
      </c>
      <c r="S553" s="26">
        <f t="shared" si="16"/>
        <v>9.4940415262018865E-2</v>
      </c>
    </row>
    <row r="554" spans="17:31" x14ac:dyDescent="0.25">
      <c r="Q554" s="41">
        <v>21.1</v>
      </c>
      <c r="R554" s="41">
        <v>0.08</v>
      </c>
      <c r="S554" s="26">
        <f t="shared" si="16"/>
        <v>9.4940415262018865E-2</v>
      </c>
    </row>
    <row r="555" spans="17:31" x14ac:dyDescent="0.25">
      <c r="Q555" s="41">
        <v>21.1</v>
      </c>
      <c r="R555" s="41">
        <v>9.7000000000000003E-2</v>
      </c>
      <c r="S555" s="26">
        <f t="shared" si="16"/>
        <v>9.4940415262018865E-2</v>
      </c>
    </row>
    <row r="556" spans="17:31" x14ac:dyDescent="0.25">
      <c r="Q556" s="41">
        <v>21.1</v>
      </c>
      <c r="R556" s="41">
        <v>8.6999999999999994E-2</v>
      </c>
      <c r="S556" s="26">
        <f t="shared" si="16"/>
        <v>9.4940415262018865E-2</v>
      </c>
    </row>
    <row r="557" spans="17:31" x14ac:dyDescent="0.25">
      <c r="Q557" s="41">
        <v>21.1</v>
      </c>
      <c r="R557" s="41">
        <v>8.5000000000000006E-2</v>
      </c>
      <c r="S557" s="26">
        <f t="shared" si="16"/>
        <v>9.4940415262018865E-2</v>
      </c>
    </row>
    <row r="558" spans="17:31" x14ac:dyDescent="0.25">
      <c r="Q558" s="41">
        <v>21.1</v>
      </c>
      <c r="R558" s="41">
        <v>0.1</v>
      </c>
      <c r="S558" s="26">
        <f t="shared" si="16"/>
        <v>9.4940415262018865E-2</v>
      </c>
    </row>
    <row r="559" spans="17:31" x14ac:dyDescent="0.25">
      <c r="Q559" s="41">
        <v>21.1</v>
      </c>
      <c r="R559" s="41">
        <v>0.09</v>
      </c>
      <c r="S559" s="26">
        <f t="shared" si="16"/>
        <v>9.4940415262018865E-2</v>
      </c>
    </row>
    <row r="560" spans="17:31" x14ac:dyDescent="0.25">
      <c r="Q560" s="41">
        <v>21.2</v>
      </c>
      <c r="R560" s="41">
        <v>0.11600000000000001</v>
      </c>
      <c r="S560" s="26">
        <f t="shared" si="16"/>
        <v>9.6301298439100638E-2</v>
      </c>
    </row>
    <row r="561" spans="17:19" x14ac:dyDescent="0.25">
      <c r="Q561" s="41">
        <v>21.2</v>
      </c>
      <c r="R561" s="41">
        <v>0.13</v>
      </c>
      <c r="S561" s="26">
        <f t="shared" si="16"/>
        <v>9.6301298439100638E-2</v>
      </c>
    </row>
    <row r="562" spans="17:19" x14ac:dyDescent="0.25">
      <c r="Q562" s="41">
        <v>21.3</v>
      </c>
      <c r="R562" s="41">
        <v>7.4999999999999997E-2</v>
      </c>
      <c r="S562" s="26">
        <f t="shared" si="16"/>
        <v>9.7675146524982978E-2</v>
      </c>
    </row>
    <row r="563" spans="17:19" x14ac:dyDescent="0.25">
      <c r="Q563" s="41">
        <v>21.4</v>
      </c>
      <c r="R563" s="41">
        <v>0.104</v>
      </c>
      <c r="S563" s="26">
        <f t="shared" si="16"/>
        <v>9.9062021295808642E-2</v>
      </c>
    </row>
    <row r="564" spans="17:19" x14ac:dyDescent="0.25">
      <c r="Q564" s="41">
        <v>21.5</v>
      </c>
      <c r="R564" s="41">
        <v>9.9000000000000005E-2</v>
      </c>
      <c r="S564" s="26">
        <f t="shared" si="16"/>
        <v>0.10046198453065804</v>
      </c>
    </row>
    <row r="565" spans="17:19" x14ac:dyDescent="0.25">
      <c r="Q565" s="41">
        <v>21.5</v>
      </c>
      <c r="R565" s="41">
        <v>0.115</v>
      </c>
      <c r="S565" s="26">
        <f t="shared" si="16"/>
        <v>0.10046198453065804</v>
      </c>
    </row>
    <row r="566" spans="17:19" x14ac:dyDescent="0.25">
      <c r="Q566" s="41">
        <v>21.5</v>
      </c>
      <c r="R566" s="41">
        <v>0.106</v>
      </c>
      <c r="S566" s="26">
        <f t="shared" si="16"/>
        <v>0.10046198453065804</v>
      </c>
    </row>
    <row r="567" spans="17:19" x14ac:dyDescent="0.25">
      <c r="Q567" s="41">
        <v>21.5</v>
      </c>
      <c r="R567" s="41">
        <v>0.11</v>
      </c>
      <c r="S567" s="26">
        <f t="shared" si="16"/>
        <v>0.10046198453065804</v>
      </c>
    </row>
    <row r="568" spans="17:19" x14ac:dyDescent="0.25">
      <c r="Q568" s="41">
        <v>21.5</v>
      </c>
      <c r="R568" s="41">
        <v>0.11</v>
      </c>
      <c r="S568" s="26">
        <f t="shared" si="16"/>
        <v>0.10046198453065804</v>
      </c>
    </row>
    <row r="569" spans="17:19" x14ac:dyDescent="0.25">
      <c r="Q569" s="41">
        <v>21.5</v>
      </c>
      <c r="R569" s="41">
        <v>9.2999999999999999E-2</v>
      </c>
      <c r="S569" s="26">
        <f t="shared" si="16"/>
        <v>0.10046198453065804</v>
      </c>
    </row>
    <row r="570" spans="17:19" x14ac:dyDescent="0.25">
      <c r="Q570" s="41">
        <v>21.6</v>
      </c>
      <c r="R570" s="41">
        <v>0.10199999999999999</v>
      </c>
      <c r="S570" s="26">
        <f t="shared" si="16"/>
        <v>0.10187509801153614</v>
      </c>
    </row>
    <row r="571" spans="17:19" x14ac:dyDescent="0.25">
      <c r="Q571" s="41">
        <v>21.6</v>
      </c>
      <c r="R571" s="41">
        <v>0.114</v>
      </c>
      <c r="S571" s="26">
        <f t="shared" si="16"/>
        <v>0.10187509801153614</v>
      </c>
    </row>
    <row r="572" spans="17:19" x14ac:dyDescent="0.25">
      <c r="Q572" s="41">
        <v>21.6</v>
      </c>
      <c r="R572" s="41">
        <v>0.109</v>
      </c>
      <c r="S572" s="26">
        <f t="shared" si="16"/>
        <v>0.10187509801153614</v>
      </c>
    </row>
    <row r="573" spans="17:19" x14ac:dyDescent="0.25">
      <c r="Q573" s="41">
        <v>21.6</v>
      </c>
      <c r="R573" s="41">
        <v>0.11</v>
      </c>
      <c r="S573" s="26">
        <f t="shared" si="16"/>
        <v>0.10187509801153614</v>
      </c>
    </row>
    <row r="574" spans="17:19" x14ac:dyDescent="0.25">
      <c r="Q574" s="41">
        <v>21.6</v>
      </c>
      <c r="R574" s="41">
        <v>0.12</v>
      </c>
      <c r="S574" s="26">
        <f t="shared" si="16"/>
        <v>0.10187509801153614</v>
      </c>
    </row>
    <row r="575" spans="17:19" x14ac:dyDescent="0.25">
      <c r="Q575" s="41">
        <v>21.6</v>
      </c>
      <c r="R575" s="41">
        <v>0.1</v>
      </c>
      <c r="S575" s="26">
        <f t="shared" si="16"/>
        <v>0.10187509801153614</v>
      </c>
    </row>
    <row r="576" spans="17:19" x14ac:dyDescent="0.25">
      <c r="Q576" s="41">
        <v>21.6</v>
      </c>
      <c r="R576" s="41">
        <v>0.13600000000000001</v>
      </c>
      <c r="S576" s="26">
        <f t="shared" si="16"/>
        <v>0.10187509801153614</v>
      </c>
    </row>
    <row r="577" spans="17:19" x14ac:dyDescent="0.25">
      <c r="Q577" s="41">
        <v>21.6</v>
      </c>
      <c r="R577" s="41">
        <v>0.105</v>
      </c>
      <c r="S577" s="26">
        <f t="shared" si="16"/>
        <v>0.10187509801153614</v>
      </c>
    </row>
    <row r="578" spans="17:19" x14ac:dyDescent="0.25">
      <c r="Q578" s="41">
        <v>21.6</v>
      </c>
      <c r="R578" s="41">
        <v>0.09</v>
      </c>
      <c r="S578" s="26">
        <f t="shared" si="16"/>
        <v>0.10187509801153614</v>
      </c>
    </row>
    <row r="579" spans="17:19" x14ac:dyDescent="0.25">
      <c r="Q579" s="41">
        <v>21.8</v>
      </c>
      <c r="R579" s="41">
        <v>0.11</v>
      </c>
      <c r="S579" s="26">
        <f t="shared" si="16"/>
        <v>0.10474102285393626</v>
      </c>
    </row>
    <row r="580" spans="17:19" x14ac:dyDescent="0.25">
      <c r="Q580" s="41">
        <v>21.8</v>
      </c>
      <c r="R580" s="41">
        <v>8.7999999999999995E-2</v>
      </c>
      <c r="S580" s="26">
        <f t="shared" si="16"/>
        <v>0.10474102285393626</v>
      </c>
    </row>
    <row r="581" spans="17:19" x14ac:dyDescent="0.25">
      <c r="Q581" s="41">
        <v>21.9</v>
      </c>
      <c r="R581" s="41">
        <v>0.105</v>
      </c>
      <c r="S581" s="26">
        <f t="shared" si="16"/>
        <v>0.10619395779396826</v>
      </c>
    </row>
    <row r="582" spans="17:19" x14ac:dyDescent="0.25">
      <c r="Q582" s="41">
        <v>21.9</v>
      </c>
      <c r="R582" s="41">
        <v>0.11700000000000001</v>
      </c>
      <c r="S582" s="26">
        <f t="shared" si="16"/>
        <v>0.10619395779396826</v>
      </c>
    </row>
    <row r="583" spans="17:19" x14ac:dyDescent="0.25">
      <c r="Q583" s="41">
        <v>21.9</v>
      </c>
      <c r="R583" s="41">
        <v>8.5999999999999993E-2</v>
      </c>
      <c r="S583" s="26">
        <f t="shared" ref="S583:S646" si="18">$X$7*Q583^$X$5</f>
        <v>0.10619395779396826</v>
      </c>
    </row>
    <row r="584" spans="17:19" x14ac:dyDescent="0.25">
      <c r="Q584" s="41">
        <v>21.9</v>
      </c>
      <c r="R584" s="41">
        <v>0.114</v>
      </c>
      <c r="S584" s="26">
        <f t="shared" si="18"/>
        <v>0.10619395779396826</v>
      </c>
    </row>
    <row r="585" spans="17:19" x14ac:dyDescent="0.25">
      <c r="Q585" s="41">
        <v>21.9</v>
      </c>
      <c r="R585" s="41">
        <v>0.1</v>
      </c>
      <c r="S585" s="26">
        <f t="shared" si="18"/>
        <v>0.10619395779396826</v>
      </c>
    </row>
    <row r="586" spans="17:19" x14ac:dyDescent="0.25">
      <c r="Q586" s="41">
        <v>21.9</v>
      </c>
      <c r="R586" s="41">
        <v>0.106</v>
      </c>
      <c r="S586" s="26">
        <f t="shared" si="18"/>
        <v>0.10619395779396826</v>
      </c>
    </row>
    <row r="587" spans="17:19" x14ac:dyDescent="0.25">
      <c r="Q587" s="41">
        <v>21.9</v>
      </c>
      <c r="R587" s="41">
        <v>0.126</v>
      </c>
      <c r="S587" s="26">
        <f t="shared" si="18"/>
        <v>0.10619395779396826</v>
      </c>
    </row>
    <row r="588" spans="17:19" x14ac:dyDescent="0.25">
      <c r="Q588" s="41">
        <v>21.9</v>
      </c>
      <c r="R588" s="41">
        <v>0.112</v>
      </c>
      <c r="S588" s="26">
        <f t="shared" si="18"/>
        <v>0.10619395779396826</v>
      </c>
    </row>
    <row r="589" spans="17:19" x14ac:dyDescent="0.25">
      <c r="Q589" s="41">
        <v>21.9</v>
      </c>
      <c r="R589" s="41">
        <v>0.11</v>
      </c>
      <c r="S589" s="26">
        <f t="shared" si="18"/>
        <v>0.10619395779396826</v>
      </c>
    </row>
    <row r="590" spans="17:19" x14ac:dyDescent="0.25">
      <c r="Q590" s="41">
        <v>21.9</v>
      </c>
      <c r="R590" s="41">
        <v>9.9000000000000005E-2</v>
      </c>
      <c r="S590" s="26">
        <f t="shared" si="18"/>
        <v>0.10619395779396826</v>
      </c>
    </row>
    <row r="591" spans="17:19" x14ac:dyDescent="0.25">
      <c r="Q591" s="41">
        <v>21.9</v>
      </c>
      <c r="R591" s="41">
        <v>0.11</v>
      </c>
      <c r="S591" s="26">
        <f t="shared" si="18"/>
        <v>0.10619395779396826</v>
      </c>
    </row>
    <row r="592" spans="17:19" x14ac:dyDescent="0.25">
      <c r="Q592" s="41">
        <v>21.9</v>
      </c>
      <c r="R592" s="41">
        <v>0.121</v>
      </c>
      <c r="S592" s="26">
        <f t="shared" si="18"/>
        <v>0.10619395779396826</v>
      </c>
    </row>
    <row r="593" spans="17:19" x14ac:dyDescent="0.25">
      <c r="Q593" s="41">
        <v>22</v>
      </c>
      <c r="R593" s="41">
        <v>0.10199999999999999</v>
      </c>
      <c r="S593" s="26">
        <f t="shared" si="18"/>
        <v>0.10766029013702211</v>
      </c>
    </row>
    <row r="594" spans="17:19" x14ac:dyDescent="0.25">
      <c r="Q594" s="41">
        <v>22</v>
      </c>
      <c r="R594" s="41">
        <v>0.109</v>
      </c>
      <c r="S594" s="26">
        <f t="shared" si="18"/>
        <v>0.10766029013702211</v>
      </c>
    </row>
    <row r="595" spans="17:19" x14ac:dyDescent="0.25">
      <c r="Q595" s="41">
        <v>22.1</v>
      </c>
      <c r="R595" s="41">
        <v>0.106</v>
      </c>
      <c r="S595" s="26">
        <f t="shared" si="18"/>
        <v>0.10914008167952355</v>
      </c>
    </row>
    <row r="596" spans="17:19" x14ac:dyDescent="0.25">
      <c r="Q596" s="41">
        <v>22.1</v>
      </c>
      <c r="R596" s="41">
        <v>0.114</v>
      </c>
      <c r="S596" s="26">
        <f t="shared" si="18"/>
        <v>0.10914008167952355</v>
      </c>
    </row>
    <row r="597" spans="17:19" x14ac:dyDescent="0.25">
      <c r="Q597" s="41">
        <v>22.1</v>
      </c>
      <c r="R597" s="41">
        <v>0.109</v>
      </c>
      <c r="S597" s="26">
        <f t="shared" si="18"/>
        <v>0.10914008167952355</v>
      </c>
    </row>
    <row r="598" spans="17:19" x14ac:dyDescent="0.25">
      <c r="Q598" s="41">
        <v>22.1</v>
      </c>
      <c r="R598" s="41">
        <v>0.11</v>
      </c>
      <c r="S598" s="26">
        <f t="shared" si="18"/>
        <v>0.10914008167952355</v>
      </c>
    </row>
    <row r="599" spans="17:19" x14ac:dyDescent="0.25">
      <c r="Q599" s="41">
        <v>22.1</v>
      </c>
      <c r="R599" s="41">
        <v>0.115</v>
      </c>
      <c r="S599" s="26">
        <f t="shared" si="18"/>
        <v>0.10914008167952355</v>
      </c>
    </row>
    <row r="600" spans="17:19" x14ac:dyDescent="0.25">
      <c r="Q600" s="41">
        <v>22.1</v>
      </c>
      <c r="R600" s="41">
        <v>0.12</v>
      </c>
      <c r="S600" s="26">
        <f t="shared" si="18"/>
        <v>0.10914008167952355</v>
      </c>
    </row>
    <row r="601" spans="17:19" x14ac:dyDescent="0.25">
      <c r="Q601" s="41">
        <v>22.1</v>
      </c>
      <c r="R601" s="41">
        <v>0.11799999999999999</v>
      </c>
      <c r="S601" s="26">
        <f t="shared" si="18"/>
        <v>0.10914008167952355</v>
      </c>
    </row>
    <row r="602" spans="17:19" x14ac:dyDescent="0.25">
      <c r="Q602" s="41">
        <v>22.1</v>
      </c>
      <c r="R602" s="41">
        <v>0.11700000000000001</v>
      </c>
      <c r="S602" s="26">
        <f t="shared" si="18"/>
        <v>0.10914008167952355</v>
      </c>
    </row>
    <row r="603" spans="17:19" x14ac:dyDescent="0.25">
      <c r="Q603" s="41">
        <v>22.1</v>
      </c>
      <c r="R603" s="41">
        <v>0.107</v>
      </c>
      <c r="S603" s="26">
        <f t="shared" si="18"/>
        <v>0.10914008167952355</v>
      </c>
    </row>
    <row r="604" spans="17:19" x14ac:dyDescent="0.25">
      <c r="Q604" s="41">
        <v>22.1</v>
      </c>
      <c r="R604" s="41">
        <v>0.11700000000000001</v>
      </c>
      <c r="S604" s="26">
        <f t="shared" si="18"/>
        <v>0.10914008167952355</v>
      </c>
    </row>
    <row r="605" spans="17:19" x14ac:dyDescent="0.25">
      <c r="Q605" s="41">
        <v>22.1</v>
      </c>
      <c r="R605" s="41">
        <v>0.12</v>
      </c>
      <c r="S605" s="26">
        <f t="shared" si="18"/>
        <v>0.10914008167952355</v>
      </c>
    </row>
    <row r="606" spans="17:19" x14ac:dyDescent="0.25">
      <c r="Q606" s="41">
        <v>22.1</v>
      </c>
      <c r="R606" s="41">
        <v>0.123</v>
      </c>
      <c r="S606" s="26">
        <f t="shared" si="18"/>
        <v>0.10914008167952355</v>
      </c>
    </row>
    <row r="607" spans="17:19" x14ac:dyDescent="0.25">
      <c r="Q607" s="41">
        <v>22.1</v>
      </c>
      <c r="R607" s="41">
        <v>9.4E-2</v>
      </c>
      <c r="S607" s="26">
        <f t="shared" si="18"/>
        <v>0.10914008167952355</v>
      </c>
    </row>
    <row r="608" spans="17:19" x14ac:dyDescent="0.25">
      <c r="Q608" s="41">
        <v>22.1</v>
      </c>
      <c r="R608" s="41">
        <v>0.112</v>
      </c>
      <c r="S608" s="26">
        <f t="shared" si="18"/>
        <v>0.10914008167952355</v>
      </c>
    </row>
    <row r="609" spans="17:19" x14ac:dyDescent="0.25">
      <c r="Q609" s="41">
        <v>22.2</v>
      </c>
      <c r="R609" s="41">
        <v>0.126</v>
      </c>
      <c r="S609" s="26">
        <f t="shared" si="18"/>
        <v>0.1106333942207444</v>
      </c>
    </row>
    <row r="610" spans="17:19" x14ac:dyDescent="0.25">
      <c r="Q610" s="41">
        <v>22.2</v>
      </c>
      <c r="R610" s="41">
        <v>0.11899999999999999</v>
      </c>
      <c r="S610" s="26">
        <f t="shared" si="18"/>
        <v>0.1106333942207444</v>
      </c>
    </row>
    <row r="611" spans="17:19" x14ac:dyDescent="0.25">
      <c r="Q611" s="41">
        <v>22.4</v>
      </c>
      <c r="R611" s="41">
        <v>0.11799999999999999</v>
      </c>
      <c r="S611" s="26">
        <f t="shared" si="18"/>
        <v>0.11366082951057953</v>
      </c>
    </row>
    <row r="612" spans="17:19" x14ac:dyDescent="0.25">
      <c r="Q612" s="41">
        <v>22.4</v>
      </c>
      <c r="R612" s="41">
        <v>0.11600000000000001</v>
      </c>
      <c r="S612" s="26">
        <f t="shared" si="18"/>
        <v>0.11366082951057953</v>
      </c>
    </row>
    <row r="613" spans="17:19" x14ac:dyDescent="0.25">
      <c r="Q613" s="41">
        <v>22.4</v>
      </c>
      <c r="R613" s="41">
        <v>0.11600000000000001</v>
      </c>
      <c r="S613" s="26">
        <f t="shared" si="18"/>
        <v>0.11366082951057953</v>
      </c>
    </row>
    <row r="614" spans="17:19" x14ac:dyDescent="0.25">
      <c r="Q614" s="41">
        <v>22.5</v>
      </c>
      <c r="R614" s="41">
        <v>0.106</v>
      </c>
      <c r="S614" s="26">
        <f t="shared" si="18"/>
        <v>0.11519507587184871</v>
      </c>
    </row>
    <row r="615" spans="17:19" x14ac:dyDescent="0.25">
      <c r="Q615" s="41">
        <v>22.6</v>
      </c>
      <c r="R615" s="41">
        <v>0.112</v>
      </c>
      <c r="S615" s="26">
        <f t="shared" si="18"/>
        <v>0.11674309045712208</v>
      </c>
    </row>
    <row r="616" spans="17:19" x14ac:dyDescent="0.25">
      <c r="Q616" s="41">
        <v>22.6</v>
      </c>
      <c r="R616" s="41">
        <v>0.124</v>
      </c>
      <c r="S616" s="26">
        <f t="shared" si="18"/>
        <v>0.11674309045712208</v>
      </c>
    </row>
    <row r="617" spans="17:19" x14ac:dyDescent="0.25">
      <c r="Q617" s="41">
        <v>22.6</v>
      </c>
      <c r="R617" s="41">
        <v>0.109</v>
      </c>
      <c r="S617" s="26">
        <f t="shared" si="18"/>
        <v>0.11674309045712208</v>
      </c>
    </row>
    <row r="618" spans="17:19" x14ac:dyDescent="0.25">
      <c r="Q618" s="41">
        <v>22.7</v>
      </c>
      <c r="R618" s="41">
        <v>0.13700000000000001</v>
      </c>
      <c r="S618" s="26">
        <f t="shared" si="18"/>
        <v>0.11830493507970867</v>
      </c>
    </row>
    <row r="619" spans="17:19" x14ac:dyDescent="0.25">
      <c r="Q619" s="41">
        <v>22.7</v>
      </c>
      <c r="R619" s="41">
        <v>0.1</v>
      </c>
      <c r="S619" s="26">
        <f t="shared" si="18"/>
        <v>0.11830493507970867</v>
      </c>
    </row>
    <row r="620" spans="17:19" x14ac:dyDescent="0.25">
      <c r="Q620" s="41">
        <v>22.7</v>
      </c>
      <c r="R620" s="41">
        <v>0.13400000000000001</v>
      </c>
      <c r="S620" s="26">
        <f t="shared" si="18"/>
        <v>0.11830493507970867</v>
      </c>
    </row>
    <row r="621" spans="17:19" x14ac:dyDescent="0.25">
      <c r="Q621" s="41">
        <v>22.7</v>
      </c>
      <c r="R621" s="41">
        <v>0.13</v>
      </c>
      <c r="S621" s="26">
        <f t="shared" si="18"/>
        <v>0.11830493507970867</v>
      </c>
    </row>
    <row r="622" spans="17:19" x14ac:dyDescent="0.25">
      <c r="Q622" s="41">
        <v>22.7</v>
      </c>
      <c r="R622" s="41">
        <v>0.1</v>
      </c>
      <c r="S622" s="26">
        <f t="shared" si="18"/>
        <v>0.11830493507970867</v>
      </c>
    </row>
    <row r="623" spans="17:19" x14ac:dyDescent="0.25">
      <c r="Q623" s="41">
        <v>22.7</v>
      </c>
      <c r="R623" s="41">
        <v>0.1</v>
      </c>
      <c r="S623" s="26">
        <f t="shared" si="18"/>
        <v>0.11830493507970867</v>
      </c>
    </row>
    <row r="624" spans="17:19" x14ac:dyDescent="0.25">
      <c r="Q624" s="41">
        <v>22.7</v>
      </c>
      <c r="R624" s="41">
        <v>0.115</v>
      </c>
      <c r="S624" s="26">
        <f t="shared" si="18"/>
        <v>0.11830493507970867</v>
      </c>
    </row>
    <row r="625" spans="17:19" x14ac:dyDescent="0.25">
      <c r="Q625" s="41">
        <v>22.7</v>
      </c>
      <c r="R625" s="41">
        <v>0.13</v>
      </c>
      <c r="S625" s="26">
        <f t="shared" si="18"/>
        <v>0.11830493507970867</v>
      </c>
    </row>
    <row r="626" spans="17:19" x14ac:dyDescent="0.25">
      <c r="Q626" s="41">
        <v>22.7</v>
      </c>
      <c r="R626" s="41">
        <v>0.1</v>
      </c>
      <c r="S626" s="26">
        <f t="shared" si="18"/>
        <v>0.11830493507970867</v>
      </c>
    </row>
    <row r="627" spans="17:19" x14ac:dyDescent="0.25">
      <c r="Q627" s="41">
        <v>22.7</v>
      </c>
      <c r="R627" s="41">
        <v>0.12</v>
      </c>
      <c r="S627" s="26">
        <f t="shared" si="18"/>
        <v>0.11830493507970867</v>
      </c>
    </row>
    <row r="628" spans="17:19" x14ac:dyDescent="0.25">
      <c r="Q628" s="41">
        <v>22.8</v>
      </c>
      <c r="R628" s="41">
        <v>0.13800000000000001</v>
      </c>
      <c r="S628" s="26">
        <f t="shared" si="18"/>
        <v>0.11988067155568732</v>
      </c>
    </row>
    <row r="629" spans="17:19" x14ac:dyDescent="0.25">
      <c r="Q629" s="41">
        <v>22.9</v>
      </c>
      <c r="R629" s="41">
        <v>0.11600000000000001</v>
      </c>
      <c r="S629" s="26">
        <f t="shared" si="18"/>
        <v>0.12147036170389584</v>
      </c>
    </row>
    <row r="630" spans="17:19" x14ac:dyDescent="0.25">
      <c r="Q630" s="41">
        <v>22.9</v>
      </c>
      <c r="R630" s="41">
        <v>0.13</v>
      </c>
      <c r="S630" s="26">
        <f t="shared" si="18"/>
        <v>0.12147036170389584</v>
      </c>
    </row>
    <row r="631" spans="17:19" x14ac:dyDescent="0.25">
      <c r="Q631" s="41">
        <v>22.9</v>
      </c>
      <c r="R631" s="41">
        <v>0.13600000000000001</v>
      </c>
      <c r="S631" s="26">
        <f t="shared" si="18"/>
        <v>0.12147036170389584</v>
      </c>
    </row>
    <row r="632" spans="17:19" x14ac:dyDescent="0.25">
      <c r="Q632" s="41">
        <v>22.9</v>
      </c>
      <c r="R632" s="41">
        <v>0.121</v>
      </c>
      <c r="S632" s="26">
        <f t="shared" si="18"/>
        <v>0.12147036170389584</v>
      </c>
    </row>
    <row r="633" spans="17:19" x14ac:dyDescent="0.25">
      <c r="Q633" s="41">
        <v>23</v>
      </c>
      <c r="R633" s="41">
        <v>0.13100000000000001</v>
      </c>
      <c r="S633" s="26">
        <f t="shared" si="18"/>
        <v>0.12307406734591841</v>
      </c>
    </row>
    <row r="634" spans="17:19" x14ac:dyDescent="0.25">
      <c r="Q634" s="41">
        <v>23.2</v>
      </c>
      <c r="R634" s="41">
        <v>0.13</v>
      </c>
      <c r="S634" s="26">
        <f t="shared" si="18"/>
        <v>0.1263237724114018</v>
      </c>
    </row>
    <row r="635" spans="17:19" x14ac:dyDescent="0.25">
      <c r="Q635" s="41">
        <v>23.2</v>
      </c>
      <c r="R635" s="41">
        <v>0.125</v>
      </c>
      <c r="S635" s="26">
        <f t="shared" si="18"/>
        <v>0.1263237724114018</v>
      </c>
    </row>
    <row r="636" spans="17:19" x14ac:dyDescent="0.25">
      <c r="Q636" s="41">
        <v>23.2</v>
      </c>
      <c r="R636" s="41">
        <v>0.121</v>
      </c>
      <c r="S636" s="26">
        <f t="shared" si="18"/>
        <v>0.1263237724114018</v>
      </c>
    </row>
    <row r="637" spans="17:19" x14ac:dyDescent="0.25">
      <c r="Q637" s="41">
        <v>23.2</v>
      </c>
      <c r="R637" s="41">
        <v>0.12</v>
      </c>
      <c r="S637" s="26">
        <f t="shared" si="18"/>
        <v>0.1263237724114018</v>
      </c>
    </row>
    <row r="638" spans="17:19" x14ac:dyDescent="0.25">
      <c r="Q638" s="41">
        <v>23.2</v>
      </c>
      <c r="R638" s="41">
        <v>0.108</v>
      </c>
      <c r="S638" s="26">
        <f t="shared" si="18"/>
        <v>0.1263237724114018</v>
      </c>
    </row>
    <row r="639" spans="17:19" x14ac:dyDescent="0.25">
      <c r="Q639" s="41">
        <v>23.2</v>
      </c>
      <c r="R639" s="41">
        <v>0.12</v>
      </c>
      <c r="S639" s="26">
        <f t="shared" si="18"/>
        <v>0.1263237724114018</v>
      </c>
    </row>
    <row r="640" spans="17:19" x14ac:dyDescent="0.25">
      <c r="Q640" s="41">
        <v>23.2</v>
      </c>
      <c r="R640" s="41">
        <v>0.13600000000000001</v>
      </c>
      <c r="S640" s="26">
        <f t="shared" si="18"/>
        <v>0.1263237724114018</v>
      </c>
    </row>
    <row r="641" spans="17:19" x14ac:dyDescent="0.25">
      <c r="Q641" s="41">
        <v>23.2</v>
      </c>
      <c r="R641" s="41">
        <v>0.13</v>
      </c>
      <c r="S641" s="26">
        <f t="shared" si="18"/>
        <v>0.1263237724114018</v>
      </c>
    </row>
    <row r="642" spans="17:19" x14ac:dyDescent="0.25">
      <c r="Q642" s="41">
        <v>23.2</v>
      </c>
      <c r="R642" s="41">
        <v>0.16800000000000001</v>
      </c>
      <c r="S642" s="26">
        <f t="shared" si="18"/>
        <v>0.1263237724114018</v>
      </c>
    </row>
    <row r="643" spans="17:19" x14ac:dyDescent="0.25">
      <c r="Q643" s="41">
        <v>23.2</v>
      </c>
      <c r="R643" s="41">
        <v>0.125</v>
      </c>
      <c r="S643" s="26">
        <f t="shared" si="18"/>
        <v>0.1263237724114018</v>
      </c>
    </row>
    <row r="644" spans="17:19" x14ac:dyDescent="0.25">
      <c r="Q644" s="41">
        <v>23.2</v>
      </c>
      <c r="R644" s="41">
        <v>0.12</v>
      </c>
      <c r="S644" s="26">
        <f t="shared" si="18"/>
        <v>0.1263237724114018</v>
      </c>
    </row>
    <row r="645" spans="17:19" x14ac:dyDescent="0.25">
      <c r="Q645" s="41">
        <v>23.2</v>
      </c>
      <c r="R645" s="41">
        <v>0.1</v>
      </c>
      <c r="S645" s="26">
        <f t="shared" si="18"/>
        <v>0.1263237724114018</v>
      </c>
    </row>
    <row r="646" spans="17:19" x14ac:dyDescent="0.25">
      <c r="Q646" s="41">
        <v>23.2</v>
      </c>
      <c r="R646" s="41">
        <v>0.122</v>
      </c>
      <c r="S646" s="26">
        <f t="shared" si="18"/>
        <v>0.1263237724114018</v>
      </c>
    </row>
    <row r="647" spans="17:19" x14ac:dyDescent="0.25">
      <c r="Q647" s="41">
        <v>23.2</v>
      </c>
      <c r="R647" s="41">
        <v>0.11</v>
      </c>
      <c r="S647" s="26">
        <f t="shared" ref="S647:S710" si="19">$X$7*Q647^$X$5</f>
        <v>0.1263237724114018</v>
      </c>
    </row>
    <row r="648" spans="17:19" x14ac:dyDescent="0.25">
      <c r="Q648" s="41">
        <v>23.2</v>
      </c>
      <c r="R648" s="41">
        <v>0.122</v>
      </c>
      <c r="S648" s="26">
        <f t="shared" si="19"/>
        <v>0.1263237724114018</v>
      </c>
    </row>
    <row r="649" spans="17:19" x14ac:dyDescent="0.25">
      <c r="Q649" s="41">
        <v>23.3</v>
      </c>
      <c r="R649" s="41">
        <v>0.13600000000000001</v>
      </c>
      <c r="S649" s="26">
        <f t="shared" si="19"/>
        <v>0.12796989549165652</v>
      </c>
    </row>
    <row r="650" spans="17:19" x14ac:dyDescent="0.25">
      <c r="Q650" s="41">
        <v>23.4</v>
      </c>
      <c r="R650" s="41">
        <v>0.115</v>
      </c>
      <c r="S650" s="26">
        <f t="shared" si="19"/>
        <v>0.12963028137928945</v>
      </c>
    </row>
    <row r="651" spans="17:19" x14ac:dyDescent="0.25">
      <c r="Q651" s="41">
        <v>23.4</v>
      </c>
      <c r="R651" s="41">
        <v>0.106</v>
      </c>
      <c r="S651" s="26">
        <f t="shared" si="19"/>
        <v>0.12963028137928945</v>
      </c>
    </row>
    <row r="652" spans="17:19" x14ac:dyDescent="0.25">
      <c r="Q652" s="41">
        <v>23.5</v>
      </c>
      <c r="R652" s="41">
        <v>0.13600000000000001</v>
      </c>
      <c r="S652" s="26">
        <f t="shared" si="19"/>
        <v>0.13130499190944031</v>
      </c>
    </row>
    <row r="653" spans="17:19" x14ac:dyDescent="0.25">
      <c r="Q653" s="41">
        <v>23.5</v>
      </c>
      <c r="R653" s="41">
        <v>0.121</v>
      </c>
      <c r="S653" s="26">
        <f t="shared" si="19"/>
        <v>0.13130499190944031</v>
      </c>
    </row>
    <row r="654" spans="17:19" x14ac:dyDescent="0.25">
      <c r="Q654" s="41">
        <v>23.5</v>
      </c>
      <c r="R654" s="41">
        <v>0.13200000000000001</v>
      </c>
      <c r="S654" s="26">
        <f t="shared" si="19"/>
        <v>0.13130499190944031</v>
      </c>
    </row>
    <row r="655" spans="17:19" x14ac:dyDescent="0.25">
      <c r="Q655" s="41">
        <v>23.5</v>
      </c>
      <c r="R655" s="41">
        <v>0.129</v>
      </c>
      <c r="S655" s="26">
        <f t="shared" si="19"/>
        <v>0.13130499190944031</v>
      </c>
    </row>
    <row r="656" spans="17:19" x14ac:dyDescent="0.25">
      <c r="Q656" s="41">
        <v>23.5</v>
      </c>
      <c r="R656" s="41">
        <v>0.13800000000000001</v>
      </c>
      <c r="S656" s="26">
        <f t="shared" si="19"/>
        <v>0.13130499190944031</v>
      </c>
    </row>
    <row r="657" spans="17:19" x14ac:dyDescent="0.25">
      <c r="Q657" s="41">
        <v>23.6</v>
      </c>
      <c r="R657" s="41">
        <v>0.14699999999999999</v>
      </c>
      <c r="S657" s="26">
        <f t="shared" si="19"/>
        <v>0.13299408891992615</v>
      </c>
    </row>
    <row r="658" spans="17:19" x14ac:dyDescent="0.25">
      <c r="Q658" s="41">
        <v>23.6</v>
      </c>
      <c r="R658" s="41">
        <v>0.15</v>
      </c>
      <c r="S658" s="26">
        <f t="shared" si="19"/>
        <v>0.13299408891992615</v>
      </c>
    </row>
    <row r="659" spans="17:19" x14ac:dyDescent="0.25">
      <c r="Q659" s="41">
        <v>23.7</v>
      </c>
      <c r="R659" s="41">
        <v>0.13</v>
      </c>
      <c r="S659" s="26">
        <f t="shared" si="19"/>
        <v>0.13469763425122874</v>
      </c>
    </row>
    <row r="660" spans="17:19" x14ac:dyDescent="0.25">
      <c r="Q660" s="41">
        <v>23.7</v>
      </c>
      <c r="R660" s="41">
        <v>0.11799999999999999</v>
      </c>
      <c r="S660" s="26">
        <f t="shared" si="19"/>
        <v>0.13469763425122874</v>
      </c>
    </row>
    <row r="661" spans="17:19" x14ac:dyDescent="0.25">
      <c r="Q661" s="41">
        <v>23.7</v>
      </c>
      <c r="R661" s="41">
        <v>0.14499999999999999</v>
      </c>
      <c r="S661" s="26">
        <f t="shared" si="19"/>
        <v>0.13469763425122874</v>
      </c>
    </row>
    <row r="662" spans="17:19" x14ac:dyDescent="0.25">
      <c r="Q662" s="41">
        <v>23.7</v>
      </c>
      <c r="R662" s="41">
        <v>0.13400000000000001</v>
      </c>
      <c r="S662" s="26">
        <f t="shared" si="19"/>
        <v>0.13469763425122874</v>
      </c>
    </row>
    <row r="663" spans="17:19" x14ac:dyDescent="0.25">
      <c r="Q663" s="41">
        <v>23.7</v>
      </c>
      <c r="R663" s="41">
        <v>0.126</v>
      </c>
      <c r="S663" s="26">
        <f t="shared" si="19"/>
        <v>0.13469763425122874</v>
      </c>
    </row>
    <row r="664" spans="17:19" x14ac:dyDescent="0.25">
      <c r="Q664" s="41">
        <v>23.7</v>
      </c>
      <c r="R664" s="41">
        <v>0.14199999999999999</v>
      </c>
      <c r="S664" s="26">
        <f t="shared" si="19"/>
        <v>0.13469763425122874</v>
      </c>
    </row>
    <row r="665" spans="17:19" x14ac:dyDescent="0.25">
      <c r="Q665" s="41">
        <v>23.7</v>
      </c>
      <c r="R665" s="41">
        <v>0.122</v>
      </c>
      <c r="S665" s="26">
        <f t="shared" si="19"/>
        <v>0.13469763425122874</v>
      </c>
    </row>
    <row r="666" spans="17:19" x14ac:dyDescent="0.25">
      <c r="Q666" s="41">
        <v>23.7</v>
      </c>
      <c r="R666" s="41">
        <v>0.13800000000000001</v>
      </c>
      <c r="S666" s="26">
        <f t="shared" si="19"/>
        <v>0.13469763425122874</v>
      </c>
    </row>
    <row r="667" spans="17:19" x14ac:dyDescent="0.25">
      <c r="Q667" s="41">
        <v>23.7</v>
      </c>
      <c r="R667" s="41">
        <v>0.161</v>
      </c>
      <c r="S667" s="26">
        <f t="shared" si="19"/>
        <v>0.13469763425122874</v>
      </c>
    </row>
    <row r="668" spans="17:19" x14ac:dyDescent="0.25">
      <c r="Q668" s="41">
        <v>23.7</v>
      </c>
      <c r="R668" s="41">
        <v>0.13500000000000001</v>
      </c>
      <c r="S668" s="26">
        <f t="shared" si="19"/>
        <v>0.13469763425122874</v>
      </c>
    </row>
    <row r="669" spans="17:19" x14ac:dyDescent="0.25">
      <c r="Q669" s="41">
        <v>23.8</v>
      </c>
      <c r="R669" s="41">
        <v>0.16600000000000001</v>
      </c>
      <c r="S669" s="26">
        <f t="shared" si="19"/>
        <v>0.13641568974648469</v>
      </c>
    </row>
    <row r="670" spans="17:19" x14ac:dyDescent="0.25">
      <c r="Q670" s="41">
        <v>23.8</v>
      </c>
      <c r="R670" s="41">
        <v>0.152</v>
      </c>
      <c r="S670" s="26">
        <f t="shared" si="19"/>
        <v>0.13641568974648469</v>
      </c>
    </row>
    <row r="671" spans="17:19" x14ac:dyDescent="0.25">
      <c r="Q671" s="41">
        <v>23.8</v>
      </c>
      <c r="R671" s="41">
        <v>0.13200000000000001</v>
      </c>
      <c r="S671" s="26">
        <f t="shared" si="19"/>
        <v>0.13641568974648469</v>
      </c>
    </row>
    <row r="672" spans="17:19" x14ac:dyDescent="0.25">
      <c r="Q672" s="41">
        <v>24.1</v>
      </c>
      <c r="R672" s="41">
        <v>0.126</v>
      </c>
      <c r="S672" s="26">
        <f t="shared" si="19"/>
        <v>0.14165753568691683</v>
      </c>
    </row>
    <row r="673" spans="17:19" x14ac:dyDescent="0.25">
      <c r="Q673" s="41">
        <v>24.1</v>
      </c>
      <c r="R673" s="41">
        <v>0.13700000000000001</v>
      </c>
      <c r="S673" s="26">
        <f t="shared" si="19"/>
        <v>0.14165753568691683</v>
      </c>
    </row>
    <row r="674" spans="17:19" x14ac:dyDescent="0.25">
      <c r="Q674" s="41">
        <v>24.1</v>
      </c>
      <c r="R674" s="41">
        <v>0.13700000000000001</v>
      </c>
      <c r="S674" s="26">
        <f t="shared" si="19"/>
        <v>0.14165753568691683</v>
      </c>
    </row>
    <row r="675" spans="17:19" x14ac:dyDescent="0.25">
      <c r="Q675" s="41">
        <v>24.2</v>
      </c>
      <c r="R675" s="41">
        <v>0.14000000000000001</v>
      </c>
      <c r="S675" s="26">
        <f t="shared" si="19"/>
        <v>0.14343425032204793</v>
      </c>
    </row>
    <row r="676" spans="17:19" x14ac:dyDescent="0.25">
      <c r="Q676" s="41">
        <v>24.2</v>
      </c>
      <c r="R676" s="41">
        <v>0.15</v>
      </c>
      <c r="S676" s="26">
        <f t="shared" si="19"/>
        <v>0.14343425032204793</v>
      </c>
    </row>
    <row r="677" spans="17:19" x14ac:dyDescent="0.25">
      <c r="Q677" s="41">
        <v>24.2</v>
      </c>
      <c r="R677" s="41">
        <v>0.13200000000000001</v>
      </c>
      <c r="S677" s="26">
        <f t="shared" si="19"/>
        <v>0.14343425032204793</v>
      </c>
    </row>
    <row r="678" spans="17:19" x14ac:dyDescent="0.25">
      <c r="Q678" s="41">
        <v>24.2</v>
      </c>
      <c r="R678" s="41">
        <v>0.12</v>
      </c>
      <c r="S678" s="26">
        <f t="shared" si="19"/>
        <v>0.14343425032204793</v>
      </c>
    </row>
    <row r="679" spans="17:19" x14ac:dyDescent="0.25">
      <c r="Q679" s="41">
        <v>24.2</v>
      </c>
      <c r="R679" s="41">
        <v>0.13100000000000001</v>
      </c>
      <c r="S679" s="26">
        <f t="shared" si="19"/>
        <v>0.14343425032204793</v>
      </c>
    </row>
    <row r="680" spans="17:19" x14ac:dyDescent="0.25">
      <c r="Q680" s="41">
        <v>24.2</v>
      </c>
      <c r="R680" s="41">
        <v>0.39</v>
      </c>
      <c r="S680" s="26">
        <f t="shared" si="19"/>
        <v>0.14343425032204793</v>
      </c>
    </row>
    <row r="681" spans="17:19" x14ac:dyDescent="0.25">
      <c r="Q681" s="41">
        <v>24.2</v>
      </c>
      <c r="R681" s="41">
        <v>0.13400000000000001</v>
      </c>
      <c r="S681" s="26">
        <f t="shared" si="19"/>
        <v>0.14343425032204793</v>
      </c>
    </row>
    <row r="682" spans="17:19" x14ac:dyDescent="0.25">
      <c r="Q682" s="41">
        <v>24.2</v>
      </c>
      <c r="R682" s="41">
        <v>0.128</v>
      </c>
      <c r="S682" s="26">
        <f t="shared" si="19"/>
        <v>0.14343425032204793</v>
      </c>
    </row>
    <row r="683" spans="17:19" x14ac:dyDescent="0.25">
      <c r="Q683" s="41">
        <v>24.2</v>
      </c>
      <c r="R683" s="41">
        <v>0.126</v>
      </c>
      <c r="S683" s="26">
        <f t="shared" si="19"/>
        <v>0.14343425032204793</v>
      </c>
    </row>
    <row r="684" spans="17:19" x14ac:dyDescent="0.25">
      <c r="Q684" s="41">
        <v>24.2</v>
      </c>
      <c r="R684" s="41">
        <v>0.14000000000000001</v>
      </c>
      <c r="S684" s="26">
        <f t="shared" si="19"/>
        <v>0.14343425032204793</v>
      </c>
    </row>
    <row r="685" spans="17:19" x14ac:dyDescent="0.25">
      <c r="Q685" s="41">
        <v>24.2</v>
      </c>
      <c r="R685" s="41">
        <v>0.15</v>
      </c>
      <c r="S685" s="26">
        <f t="shared" si="19"/>
        <v>0.14343425032204793</v>
      </c>
    </row>
    <row r="686" spans="17:19" x14ac:dyDescent="0.25">
      <c r="Q686" s="41">
        <v>24.2</v>
      </c>
      <c r="R686" s="41">
        <v>0.123</v>
      </c>
      <c r="S686" s="26">
        <f t="shared" si="19"/>
        <v>0.14343425032204793</v>
      </c>
    </row>
    <row r="687" spans="17:19" x14ac:dyDescent="0.25">
      <c r="Q687" s="41">
        <v>24.2</v>
      </c>
      <c r="R687" s="41">
        <v>0.158</v>
      </c>
      <c r="S687" s="26">
        <f t="shared" si="19"/>
        <v>0.14343425032204793</v>
      </c>
    </row>
    <row r="688" spans="17:19" x14ac:dyDescent="0.25">
      <c r="Q688" s="41">
        <v>24.2</v>
      </c>
      <c r="R688" s="41">
        <v>0.14000000000000001</v>
      </c>
      <c r="S688" s="26">
        <f t="shared" si="19"/>
        <v>0.14343425032204793</v>
      </c>
    </row>
    <row r="689" spans="17:19" x14ac:dyDescent="0.25">
      <c r="Q689" s="41">
        <v>24.3</v>
      </c>
      <c r="R689" s="41">
        <v>0.14000000000000001</v>
      </c>
      <c r="S689" s="26">
        <f t="shared" si="19"/>
        <v>0.14522578437624262</v>
      </c>
    </row>
    <row r="690" spans="17:19" x14ac:dyDescent="0.25">
      <c r="Q690" s="41">
        <v>24.3</v>
      </c>
      <c r="R690" s="41">
        <v>0.161</v>
      </c>
      <c r="S690" s="26">
        <f t="shared" si="19"/>
        <v>0.14522578437624262</v>
      </c>
    </row>
    <row r="691" spans="17:19" x14ac:dyDescent="0.25">
      <c r="Q691" s="41">
        <v>24.4</v>
      </c>
      <c r="R691" s="41">
        <v>0.14499999999999999</v>
      </c>
      <c r="S691" s="26">
        <f t="shared" si="19"/>
        <v>0.1470321997083332</v>
      </c>
    </row>
    <row r="692" spans="17:19" x14ac:dyDescent="0.25">
      <c r="Q692" s="41">
        <v>24.4</v>
      </c>
      <c r="R692" s="41">
        <v>0.17499999999999999</v>
      </c>
      <c r="S692" s="26">
        <f t="shared" si="19"/>
        <v>0.1470321997083332</v>
      </c>
    </row>
    <row r="693" spans="17:19" x14ac:dyDescent="0.25">
      <c r="Q693" s="41">
        <v>24.4</v>
      </c>
      <c r="R693" s="41">
        <v>0.14799999999999999</v>
      </c>
      <c r="S693" s="26">
        <f t="shared" si="19"/>
        <v>0.1470321997083332</v>
      </c>
    </row>
    <row r="694" spans="17:19" x14ac:dyDescent="0.25">
      <c r="Q694" s="41">
        <v>24.4</v>
      </c>
      <c r="R694" s="41">
        <v>0.126</v>
      </c>
      <c r="S694" s="26">
        <f t="shared" si="19"/>
        <v>0.1470321997083332</v>
      </c>
    </row>
    <row r="695" spans="17:19" x14ac:dyDescent="0.25">
      <c r="Q695" s="41">
        <v>24.4</v>
      </c>
      <c r="R695" s="41">
        <v>0.193</v>
      </c>
      <c r="S695" s="26">
        <f t="shared" si="19"/>
        <v>0.1470321997083332</v>
      </c>
    </row>
    <row r="696" spans="17:19" x14ac:dyDescent="0.25">
      <c r="Q696" s="41">
        <v>24.6</v>
      </c>
      <c r="R696" s="41">
        <v>0.14199999999999999</v>
      </c>
      <c r="S696" s="26">
        <f t="shared" si="19"/>
        <v>0.15068992165441283</v>
      </c>
    </row>
    <row r="697" spans="17:19" x14ac:dyDescent="0.25">
      <c r="Q697" s="41">
        <v>24.7</v>
      </c>
      <c r="R697" s="41">
        <v>0.13500000000000001</v>
      </c>
      <c r="S697" s="26">
        <f t="shared" si="19"/>
        <v>0.15254135199891719</v>
      </c>
    </row>
    <row r="698" spans="17:19" x14ac:dyDescent="0.25">
      <c r="Q698" s="41">
        <v>24.8</v>
      </c>
      <c r="R698" s="41">
        <v>0.15</v>
      </c>
      <c r="S698" s="26">
        <f t="shared" si="19"/>
        <v>0.15440791108232713</v>
      </c>
    </row>
    <row r="699" spans="17:19" x14ac:dyDescent="0.25">
      <c r="Q699" s="41">
        <v>24.8</v>
      </c>
      <c r="R699" s="41">
        <v>0.16</v>
      </c>
      <c r="S699" s="26">
        <f t="shared" si="19"/>
        <v>0.15440791108232713</v>
      </c>
    </row>
    <row r="700" spans="17:19" x14ac:dyDescent="0.25">
      <c r="Q700" s="41">
        <v>24.8</v>
      </c>
      <c r="R700" s="41">
        <v>0.154</v>
      </c>
      <c r="S700" s="26">
        <f t="shared" si="19"/>
        <v>0.15440791108232713</v>
      </c>
    </row>
    <row r="701" spans="17:19" x14ac:dyDescent="0.25">
      <c r="Q701" s="41">
        <v>24.8</v>
      </c>
      <c r="R701" s="41">
        <v>0.22</v>
      </c>
      <c r="S701" s="26">
        <f t="shared" si="19"/>
        <v>0.15440791108232713</v>
      </c>
    </row>
    <row r="702" spans="17:19" x14ac:dyDescent="0.25">
      <c r="Q702" s="41">
        <v>24.8</v>
      </c>
      <c r="R702" s="41">
        <v>0.15</v>
      </c>
      <c r="S702" s="26">
        <f t="shared" si="19"/>
        <v>0.15440791108232713</v>
      </c>
    </row>
    <row r="703" spans="17:19" x14ac:dyDescent="0.25">
      <c r="Q703" s="41">
        <v>24.8</v>
      </c>
      <c r="R703" s="41">
        <v>0.15</v>
      </c>
      <c r="S703" s="26">
        <f t="shared" si="19"/>
        <v>0.15440791108232713</v>
      </c>
    </row>
    <row r="704" spans="17:19" x14ac:dyDescent="0.25">
      <c r="Q704" s="41">
        <v>24.8</v>
      </c>
      <c r="R704" s="41">
        <v>0.14499999999999999</v>
      </c>
      <c r="S704" s="26">
        <f t="shared" si="19"/>
        <v>0.15440791108232713</v>
      </c>
    </row>
    <row r="705" spans="17:19" x14ac:dyDescent="0.25">
      <c r="Q705" s="41">
        <v>24.8</v>
      </c>
      <c r="R705" s="41">
        <v>0.14000000000000001</v>
      </c>
      <c r="S705" s="26">
        <f t="shared" si="19"/>
        <v>0.15440791108232713</v>
      </c>
    </row>
    <row r="706" spans="17:19" x14ac:dyDescent="0.25">
      <c r="Q706" s="41">
        <v>24.8</v>
      </c>
      <c r="R706" s="41">
        <v>0.152</v>
      </c>
      <c r="S706" s="26">
        <f t="shared" si="19"/>
        <v>0.15440791108232713</v>
      </c>
    </row>
    <row r="707" spans="17:19" x14ac:dyDescent="0.25">
      <c r="Q707" s="41">
        <v>24.8</v>
      </c>
      <c r="R707" s="41">
        <v>0.155</v>
      </c>
      <c r="S707" s="26">
        <f t="shared" si="19"/>
        <v>0.15440791108232713</v>
      </c>
    </row>
    <row r="708" spans="17:19" x14ac:dyDescent="0.25">
      <c r="Q708" s="41">
        <v>24.9</v>
      </c>
      <c r="R708" s="41">
        <v>0.151</v>
      </c>
      <c r="S708" s="26">
        <f t="shared" si="19"/>
        <v>0.15628966077626405</v>
      </c>
    </row>
    <row r="709" spans="17:19" x14ac:dyDescent="0.25">
      <c r="Q709" s="41">
        <v>25</v>
      </c>
      <c r="R709" s="41">
        <v>0.16</v>
      </c>
      <c r="S709" s="26">
        <f t="shared" si="19"/>
        <v>0.1581866629548753</v>
      </c>
    </row>
    <row r="710" spans="17:19" x14ac:dyDescent="0.25">
      <c r="Q710" s="41">
        <v>25</v>
      </c>
      <c r="R710" s="41">
        <v>0.16300000000000001</v>
      </c>
      <c r="S710" s="26">
        <f t="shared" si="19"/>
        <v>0.1581866629548753</v>
      </c>
    </row>
    <row r="711" spans="17:19" x14ac:dyDescent="0.25">
      <c r="Q711" s="41">
        <v>25.1</v>
      </c>
      <c r="R711" s="41">
        <v>0.16</v>
      </c>
      <c r="S711" s="26">
        <f t="shared" ref="S711:S774" si="20">$X$7*Q711^$X$5</f>
        <v>0.16009897949482726</v>
      </c>
    </row>
    <row r="712" spans="17:19" x14ac:dyDescent="0.25">
      <c r="Q712" s="41">
        <v>25.3</v>
      </c>
      <c r="R712" s="41">
        <v>0.158</v>
      </c>
      <c r="S712" s="26">
        <f t="shared" si="20"/>
        <v>0.16396980317793647</v>
      </c>
    </row>
    <row r="713" spans="17:19" x14ac:dyDescent="0.25">
      <c r="Q713" s="41">
        <v>25.3</v>
      </c>
      <c r="R713" s="41">
        <v>0.14000000000000001</v>
      </c>
      <c r="S713" s="26">
        <f t="shared" si="20"/>
        <v>0.16396980317793647</v>
      </c>
    </row>
    <row r="714" spans="17:19" x14ac:dyDescent="0.25">
      <c r="Q714" s="41">
        <v>25.3</v>
      </c>
      <c r="R714" s="41">
        <v>0.11</v>
      </c>
      <c r="S714" s="26">
        <f t="shared" si="20"/>
        <v>0.16396980317793647</v>
      </c>
    </row>
    <row r="715" spans="17:19" x14ac:dyDescent="0.25">
      <c r="Q715" s="41">
        <v>25.3</v>
      </c>
      <c r="R715" s="41">
        <v>0.16</v>
      </c>
      <c r="S715" s="26">
        <f t="shared" si="20"/>
        <v>0.16396980317793647</v>
      </c>
    </row>
    <row r="716" spans="17:19" x14ac:dyDescent="0.25">
      <c r="Q716" s="41">
        <v>25.3</v>
      </c>
      <c r="R716" s="41">
        <v>0.14000000000000001</v>
      </c>
      <c r="S716" s="26">
        <f t="shared" si="20"/>
        <v>0.16396980317793647</v>
      </c>
    </row>
    <row r="717" spans="17:19" x14ac:dyDescent="0.25">
      <c r="Q717" s="41">
        <v>25.3</v>
      </c>
      <c r="R717" s="41">
        <v>0.16</v>
      </c>
      <c r="S717" s="26">
        <f t="shared" si="20"/>
        <v>0.16396980317793647</v>
      </c>
    </row>
    <row r="718" spans="17:19" x14ac:dyDescent="0.25">
      <c r="Q718" s="41">
        <v>25.3</v>
      </c>
      <c r="R718" s="41">
        <v>0.125</v>
      </c>
      <c r="S718" s="26">
        <f t="shared" si="20"/>
        <v>0.16396980317793647</v>
      </c>
    </row>
    <row r="719" spans="17:19" x14ac:dyDescent="0.25">
      <c r="Q719" s="41">
        <v>25.3</v>
      </c>
      <c r="R719" s="41">
        <v>0.152</v>
      </c>
      <c r="S719" s="26">
        <f t="shared" si="20"/>
        <v>0.16396980317793647</v>
      </c>
    </row>
    <row r="720" spans="17:19" x14ac:dyDescent="0.25">
      <c r="Q720" s="41">
        <v>25.3</v>
      </c>
      <c r="R720" s="41">
        <v>0.15</v>
      </c>
      <c r="S720" s="26">
        <f t="shared" si="20"/>
        <v>0.16396980317793647</v>
      </c>
    </row>
    <row r="721" spans="17:19" x14ac:dyDescent="0.25">
      <c r="Q721" s="41">
        <v>25.3</v>
      </c>
      <c r="R721" s="41">
        <v>0.16900000000000001</v>
      </c>
      <c r="S721" s="26">
        <f t="shared" si="20"/>
        <v>0.16396980317793647</v>
      </c>
    </row>
    <row r="722" spans="17:19" x14ac:dyDescent="0.25">
      <c r="Q722" s="41">
        <v>25.3</v>
      </c>
      <c r="R722" s="41">
        <v>0.157</v>
      </c>
      <c r="S722" s="26">
        <f t="shared" si="20"/>
        <v>0.16396980317793647</v>
      </c>
    </row>
    <row r="723" spans="17:19" x14ac:dyDescent="0.25">
      <c r="Q723" s="41">
        <v>25.3</v>
      </c>
      <c r="R723" s="41">
        <v>0.16</v>
      </c>
      <c r="S723" s="26">
        <f t="shared" si="20"/>
        <v>0.16396980317793647</v>
      </c>
    </row>
    <row r="724" spans="17:19" x14ac:dyDescent="0.25">
      <c r="Q724" s="41">
        <v>25.3</v>
      </c>
      <c r="R724" s="41">
        <v>0.151</v>
      </c>
      <c r="S724" s="26">
        <f t="shared" si="20"/>
        <v>0.16396980317793647</v>
      </c>
    </row>
    <row r="725" spans="17:19" x14ac:dyDescent="0.25">
      <c r="Q725" s="41">
        <v>25.3</v>
      </c>
      <c r="R725" s="41">
        <v>0.18</v>
      </c>
      <c r="S725" s="26">
        <f t="shared" si="20"/>
        <v>0.16396980317793647</v>
      </c>
    </row>
    <row r="726" spans="17:19" x14ac:dyDescent="0.25">
      <c r="Q726" s="41">
        <v>25.3</v>
      </c>
      <c r="R726" s="41">
        <v>0.14000000000000001</v>
      </c>
      <c r="S726" s="26">
        <f t="shared" si="20"/>
        <v>0.16396980317793647</v>
      </c>
    </row>
    <row r="727" spans="17:19" x14ac:dyDescent="0.25">
      <c r="Q727" s="41">
        <v>25.3</v>
      </c>
      <c r="R727" s="41">
        <v>0.19</v>
      </c>
      <c r="S727" s="26">
        <f t="shared" si="20"/>
        <v>0.16396980317793647</v>
      </c>
    </row>
    <row r="728" spans="17:19" x14ac:dyDescent="0.25">
      <c r="Q728" s="41">
        <v>25.3</v>
      </c>
      <c r="R728" s="41">
        <v>0.15</v>
      </c>
      <c r="S728" s="26">
        <f t="shared" si="20"/>
        <v>0.16396980317793647</v>
      </c>
    </row>
    <row r="729" spans="17:19" x14ac:dyDescent="0.25">
      <c r="Q729" s="41">
        <v>25.3</v>
      </c>
      <c r="R729" s="41">
        <v>0.16800000000000001</v>
      </c>
      <c r="S729" s="26">
        <f t="shared" si="20"/>
        <v>0.16396980317793647</v>
      </c>
    </row>
    <row r="730" spans="17:19" x14ac:dyDescent="0.25">
      <c r="Q730" s="41">
        <v>25.3</v>
      </c>
      <c r="R730" s="41">
        <v>0.17199999999999999</v>
      </c>
      <c r="S730" s="26">
        <f t="shared" si="20"/>
        <v>0.16396980317793647</v>
      </c>
    </row>
    <row r="731" spans="17:19" x14ac:dyDescent="0.25">
      <c r="Q731" s="41">
        <v>25.5</v>
      </c>
      <c r="R731" s="41">
        <v>0.17399999999999999</v>
      </c>
      <c r="S731" s="26">
        <f t="shared" si="20"/>
        <v>0.16790262688887705</v>
      </c>
    </row>
    <row r="732" spans="17:19" x14ac:dyDescent="0.25">
      <c r="Q732" s="41">
        <v>25.5</v>
      </c>
      <c r="R732" s="41">
        <v>0.17699999999999999</v>
      </c>
      <c r="S732" s="26">
        <f t="shared" si="20"/>
        <v>0.16790262688887705</v>
      </c>
    </row>
    <row r="733" spans="17:19" x14ac:dyDescent="0.25">
      <c r="Q733" s="41">
        <v>25.5</v>
      </c>
      <c r="R733" s="41">
        <v>0.161</v>
      </c>
      <c r="S733" s="26">
        <f t="shared" si="20"/>
        <v>0.16790262688887705</v>
      </c>
    </row>
    <row r="734" spans="17:19" x14ac:dyDescent="0.25">
      <c r="Q734" s="41">
        <v>25.5</v>
      </c>
      <c r="R734" s="41">
        <v>0.16900000000000001</v>
      </c>
      <c r="S734" s="26">
        <f t="shared" si="20"/>
        <v>0.16790262688887705</v>
      </c>
    </row>
    <row r="735" spans="17:19" x14ac:dyDescent="0.25">
      <c r="Q735" s="41">
        <v>25.6</v>
      </c>
      <c r="R735" s="41">
        <v>0.16600000000000001</v>
      </c>
      <c r="S735" s="26">
        <f t="shared" si="20"/>
        <v>0.16989244347290922</v>
      </c>
    </row>
    <row r="736" spans="17:19" x14ac:dyDescent="0.25">
      <c r="Q736" s="41">
        <v>25.7</v>
      </c>
      <c r="R736" s="41">
        <v>0.16500000000000001</v>
      </c>
      <c r="S736" s="26">
        <f t="shared" si="20"/>
        <v>0.1718979457305771</v>
      </c>
    </row>
    <row r="737" spans="17:19" x14ac:dyDescent="0.25">
      <c r="Q737" s="41">
        <v>25.8</v>
      </c>
      <c r="R737" s="41">
        <v>0.2</v>
      </c>
      <c r="S737" s="26">
        <f t="shared" si="20"/>
        <v>0.17391919555589061</v>
      </c>
    </row>
    <row r="738" spans="17:19" x14ac:dyDescent="0.25">
      <c r="Q738" s="41">
        <v>25.8</v>
      </c>
      <c r="R738" s="41">
        <v>0.155</v>
      </c>
      <c r="S738" s="26">
        <f t="shared" si="20"/>
        <v>0.17391919555589061</v>
      </c>
    </row>
    <row r="739" spans="17:19" x14ac:dyDescent="0.25">
      <c r="Q739" s="41">
        <v>25.8</v>
      </c>
      <c r="R739" s="41">
        <v>0.14799999999999999</v>
      </c>
      <c r="S739" s="26">
        <f t="shared" si="20"/>
        <v>0.17391919555589061</v>
      </c>
    </row>
    <row r="740" spans="17:19" x14ac:dyDescent="0.25">
      <c r="Q740" s="41">
        <v>25.8</v>
      </c>
      <c r="R740" s="41">
        <v>0.14199999999999999</v>
      </c>
      <c r="S740" s="26">
        <f t="shared" si="20"/>
        <v>0.17391919555589061</v>
      </c>
    </row>
    <row r="741" spans="17:19" x14ac:dyDescent="0.25">
      <c r="Q741" s="41">
        <v>25.8</v>
      </c>
      <c r="R741" s="41">
        <v>0.156</v>
      </c>
      <c r="S741" s="26">
        <f t="shared" si="20"/>
        <v>0.17391919555589061</v>
      </c>
    </row>
    <row r="742" spans="17:19" x14ac:dyDescent="0.25">
      <c r="Q742" s="41">
        <v>25.8</v>
      </c>
      <c r="R742" s="41">
        <v>0.152</v>
      </c>
      <c r="S742" s="26">
        <f t="shared" si="20"/>
        <v>0.17391919555589061</v>
      </c>
    </row>
    <row r="743" spans="17:19" x14ac:dyDescent="0.25">
      <c r="Q743" s="41">
        <v>25.8</v>
      </c>
      <c r="R743" s="41">
        <v>0.17299999999999999</v>
      </c>
      <c r="S743" s="26">
        <f t="shared" si="20"/>
        <v>0.17391919555589061</v>
      </c>
    </row>
    <row r="744" spans="17:19" x14ac:dyDescent="0.25">
      <c r="Q744" s="41">
        <v>25.8</v>
      </c>
      <c r="R744" s="41">
        <v>0.18</v>
      </c>
      <c r="S744" s="26">
        <f t="shared" si="20"/>
        <v>0.17391919555589061</v>
      </c>
    </row>
    <row r="745" spans="17:19" x14ac:dyDescent="0.25">
      <c r="Q745" s="41">
        <v>25.8</v>
      </c>
      <c r="R745" s="41">
        <v>0.17599999999999999</v>
      </c>
      <c r="S745" s="26">
        <f t="shared" si="20"/>
        <v>0.17391919555589061</v>
      </c>
    </row>
    <row r="746" spans="17:19" x14ac:dyDescent="0.25">
      <c r="Q746" s="41">
        <v>25.8</v>
      </c>
      <c r="R746" s="41">
        <v>0.14199999999999999</v>
      </c>
      <c r="S746" s="26">
        <f t="shared" si="20"/>
        <v>0.17391919555589061</v>
      </c>
    </row>
    <row r="747" spans="17:19" x14ac:dyDescent="0.25">
      <c r="Q747" s="41">
        <v>25.8</v>
      </c>
      <c r="R747" s="41">
        <v>0.2</v>
      </c>
      <c r="S747" s="26">
        <f t="shared" si="20"/>
        <v>0.17391919555589061</v>
      </c>
    </row>
    <row r="748" spans="17:19" x14ac:dyDescent="0.25">
      <c r="Q748" s="41">
        <v>25.8</v>
      </c>
      <c r="R748" s="41">
        <v>0.17899999999999999</v>
      </c>
      <c r="S748" s="26">
        <f t="shared" si="20"/>
        <v>0.17391919555589061</v>
      </c>
    </row>
    <row r="749" spans="17:19" x14ac:dyDescent="0.25">
      <c r="Q749" s="41">
        <v>25.9</v>
      </c>
      <c r="R749" s="41">
        <v>0.16500000000000001</v>
      </c>
      <c r="S749" s="26">
        <f t="shared" si="20"/>
        <v>0.17595625484529867</v>
      </c>
    </row>
    <row r="750" spans="17:19" x14ac:dyDescent="0.25">
      <c r="Q750" s="41">
        <v>25.9</v>
      </c>
      <c r="R750" s="41">
        <v>0.157</v>
      </c>
      <c r="S750" s="26">
        <f t="shared" si="20"/>
        <v>0.17595625484529867</v>
      </c>
    </row>
    <row r="751" spans="17:19" x14ac:dyDescent="0.25">
      <c r="Q751" s="41">
        <v>25.9</v>
      </c>
      <c r="R751" s="41">
        <v>0.17399999999999999</v>
      </c>
      <c r="S751" s="26">
        <f t="shared" si="20"/>
        <v>0.17595625484529867</v>
      </c>
    </row>
    <row r="752" spans="17:19" x14ac:dyDescent="0.25">
      <c r="Q752" s="41">
        <v>26</v>
      </c>
      <c r="R752" s="41">
        <v>0.17599999999999999</v>
      </c>
      <c r="S752" s="26">
        <f t="shared" si="20"/>
        <v>0.17800918549768091</v>
      </c>
    </row>
    <row r="753" spans="17:19" x14ac:dyDescent="0.25">
      <c r="Q753" s="41">
        <v>26</v>
      </c>
      <c r="R753" s="41">
        <v>0.17199999999999999</v>
      </c>
      <c r="S753" s="26">
        <f t="shared" si="20"/>
        <v>0.17800918549768091</v>
      </c>
    </row>
    <row r="754" spans="17:19" x14ac:dyDescent="0.25">
      <c r="Q754" s="41">
        <v>26.3</v>
      </c>
      <c r="R754" s="41">
        <v>0.17</v>
      </c>
      <c r="S754" s="26">
        <f t="shared" si="20"/>
        <v>0.18426382465771904</v>
      </c>
    </row>
    <row r="755" spans="17:19" x14ac:dyDescent="0.25">
      <c r="Q755" s="41">
        <v>26.3</v>
      </c>
      <c r="R755" s="41">
        <v>0.19</v>
      </c>
      <c r="S755" s="26">
        <f t="shared" si="20"/>
        <v>0.18426382465771904</v>
      </c>
    </row>
    <row r="756" spans="17:19" x14ac:dyDescent="0.25">
      <c r="Q756" s="41">
        <v>26.3</v>
      </c>
      <c r="R756" s="41">
        <v>0.16600000000000001</v>
      </c>
      <c r="S756" s="26">
        <f t="shared" si="20"/>
        <v>0.18426382465771904</v>
      </c>
    </row>
    <row r="757" spans="17:19" x14ac:dyDescent="0.25">
      <c r="Q757" s="41">
        <v>26.3</v>
      </c>
      <c r="R757" s="41">
        <v>0.16300000000000001</v>
      </c>
      <c r="S757" s="26">
        <f t="shared" si="20"/>
        <v>0.18426382465771904</v>
      </c>
    </row>
    <row r="758" spans="17:19" x14ac:dyDescent="0.25">
      <c r="Q758" s="41">
        <v>26.3</v>
      </c>
      <c r="R758" s="41">
        <v>0.16</v>
      </c>
      <c r="S758" s="26">
        <f t="shared" si="20"/>
        <v>0.18426382465771904</v>
      </c>
    </row>
    <row r="759" spans="17:19" x14ac:dyDescent="0.25">
      <c r="Q759" s="41">
        <v>26.3</v>
      </c>
      <c r="R759" s="41">
        <v>0.192</v>
      </c>
      <c r="S759" s="26">
        <f t="shared" si="20"/>
        <v>0.18426382465771904</v>
      </c>
    </row>
    <row r="760" spans="17:19" x14ac:dyDescent="0.25">
      <c r="Q760" s="41">
        <v>26.3</v>
      </c>
      <c r="R760" s="41">
        <v>0.17</v>
      </c>
      <c r="S760" s="26">
        <f t="shared" si="20"/>
        <v>0.18426382465771904</v>
      </c>
    </row>
    <row r="761" spans="17:19" x14ac:dyDescent="0.25">
      <c r="Q761" s="41">
        <v>26.3</v>
      </c>
      <c r="R761" s="41">
        <v>0.18099999999999999</v>
      </c>
      <c r="S761" s="26">
        <f t="shared" si="20"/>
        <v>0.18426382465771904</v>
      </c>
    </row>
    <row r="762" spans="17:19" x14ac:dyDescent="0.25">
      <c r="Q762" s="41">
        <v>26.3</v>
      </c>
      <c r="R762" s="41">
        <v>0.14699999999999999</v>
      </c>
      <c r="S762" s="26">
        <f t="shared" si="20"/>
        <v>0.18426382465771904</v>
      </c>
    </row>
    <row r="763" spans="17:19" x14ac:dyDescent="0.25">
      <c r="Q763" s="41">
        <v>26.3</v>
      </c>
      <c r="R763" s="41">
        <v>0.2</v>
      </c>
      <c r="S763" s="26">
        <f t="shared" si="20"/>
        <v>0.18426382465771904</v>
      </c>
    </row>
    <row r="764" spans="17:19" x14ac:dyDescent="0.25">
      <c r="Q764" s="41">
        <v>26.3</v>
      </c>
      <c r="R764" s="41">
        <v>0.2</v>
      </c>
      <c r="S764" s="26">
        <f t="shared" si="20"/>
        <v>0.18426382465771904</v>
      </c>
    </row>
    <row r="765" spans="17:19" x14ac:dyDescent="0.25">
      <c r="Q765" s="41">
        <v>26.3</v>
      </c>
      <c r="R765" s="41">
        <v>0.2</v>
      </c>
      <c r="S765" s="26">
        <f t="shared" si="20"/>
        <v>0.18426382465771904</v>
      </c>
    </row>
    <row r="766" spans="17:19" x14ac:dyDescent="0.25">
      <c r="Q766" s="41">
        <v>26.3</v>
      </c>
      <c r="R766" s="41">
        <v>0.18</v>
      </c>
      <c r="S766" s="26">
        <f t="shared" si="20"/>
        <v>0.18426382465771904</v>
      </c>
    </row>
    <row r="767" spans="17:19" x14ac:dyDescent="0.25">
      <c r="Q767" s="41">
        <v>26.3</v>
      </c>
      <c r="R767" s="41">
        <v>0.18</v>
      </c>
      <c r="S767" s="26">
        <f t="shared" si="20"/>
        <v>0.18426382465771904</v>
      </c>
    </row>
    <row r="768" spans="17:19" x14ac:dyDescent="0.25">
      <c r="Q768" s="41">
        <v>26.3</v>
      </c>
      <c r="R768" s="41">
        <v>0.19600000000000001</v>
      </c>
      <c r="S768" s="26">
        <f t="shared" si="20"/>
        <v>0.18426382465771904</v>
      </c>
    </row>
    <row r="769" spans="17:19" x14ac:dyDescent="0.25">
      <c r="Q769" s="41">
        <v>26.3</v>
      </c>
      <c r="R769" s="41">
        <v>0.19</v>
      </c>
      <c r="S769" s="26">
        <f t="shared" si="20"/>
        <v>0.18426382465771904</v>
      </c>
    </row>
    <row r="770" spans="17:19" x14ac:dyDescent="0.25">
      <c r="Q770" s="41">
        <v>26.3</v>
      </c>
      <c r="R770" s="41">
        <v>0.23799999999999999</v>
      </c>
      <c r="S770" s="26">
        <f t="shared" si="20"/>
        <v>0.18426382465771904</v>
      </c>
    </row>
    <row r="771" spans="17:19" x14ac:dyDescent="0.25">
      <c r="Q771" s="41">
        <v>26.3</v>
      </c>
      <c r="R771" s="41">
        <v>0.17</v>
      </c>
      <c r="S771" s="26">
        <f t="shared" si="20"/>
        <v>0.18426382465771904</v>
      </c>
    </row>
    <row r="772" spans="17:19" x14ac:dyDescent="0.25">
      <c r="Q772" s="41">
        <v>26.3</v>
      </c>
      <c r="R772" s="41">
        <v>0.16400000000000001</v>
      </c>
      <c r="S772" s="26">
        <f t="shared" si="20"/>
        <v>0.18426382465771904</v>
      </c>
    </row>
    <row r="773" spans="17:19" x14ac:dyDescent="0.25">
      <c r="Q773" s="41">
        <v>26.4</v>
      </c>
      <c r="R773" s="41">
        <v>0.182</v>
      </c>
      <c r="S773" s="26">
        <f t="shared" si="20"/>
        <v>0.18638085979906727</v>
      </c>
    </row>
    <row r="774" spans="17:19" x14ac:dyDescent="0.25">
      <c r="Q774" s="41">
        <v>26.5</v>
      </c>
      <c r="R774" s="41">
        <v>0.19800000000000001</v>
      </c>
      <c r="S774" s="26">
        <f t="shared" si="20"/>
        <v>0.18851407583391372</v>
      </c>
    </row>
    <row r="775" spans="17:19" x14ac:dyDescent="0.25">
      <c r="Q775" s="41">
        <v>26.5</v>
      </c>
      <c r="R775" s="41">
        <v>0.21199999999999999</v>
      </c>
      <c r="S775" s="26">
        <f t="shared" ref="S775:S838" si="21">$X$7*Q775^$X$5</f>
        <v>0.18851407583391372</v>
      </c>
    </row>
    <row r="776" spans="17:19" x14ac:dyDescent="0.25">
      <c r="Q776" s="41">
        <v>26.5</v>
      </c>
      <c r="R776" s="41">
        <v>0.217</v>
      </c>
      <c r="S776" s="26">
        <f t="shared" si="21"/>
        <v>0.18851407583391372</v>
      </c>
    </row>
    <row r="777" spans="17:19" x14ac:dyDescent="0.25">
      <c r="Q777" s="41">
        <v>26.5</v>
      </c>
      <c r="R777" s="41">
        <v>0.18</v>
      </c>
      <c r="S777" s="26">
        <f t="shared" si="21"/>
        <v>0.18851407583391372</v>
      </c>
    </row>
    <row r="778" spans="17:19" x14ac:dyDescent="0.25">
      <c r="Q778" s="41">
        <v>26.9</v>
      </c>
      <c r="R778" s="41">
        <v>0.19400000000000001</v>
      </c>
      <c r="S778" s="26">
        <f t="shared" si="21"/>
        <v>0.19720998720907609</v>
      </c>
    </row>
    <row r="779" spans="17:19" x14ac:dyDescent="0.25">
      <c r="Q779" s="41">
        <v>26.9</v>
      </c>
      <c r="R779" s="41">
        <v>0.18</v>
      </c>
      <c r="S779" s="26">
        <f t="shared" si="21"/>
        <v>0.19720998720907609</v>
      </c>
    </row>
    <row r="780" spans="17:19" x14ac:dyDescent="0.25">
      <c r="Q780" s="41">
        <v>26.9</v>
      </c>
      <c r="R780" s="41">
        <v>0.19800000000000001</v>
      </c>
      <c r="S780" s="26">
        <f t="shared" si="21"/>
        <v>0.19720998720907609</v>
      </c>
    </row>
    <row r="781" spans="17:19" x14ac:dyDescent="0.25">
      <c r="Q781" s="41">
        <v>26.9</v>
      </c>
      <c r="R781" s="41">
        <v>0.18</v>
      </c>
      <c r="S781" s="26">
        <f t="shared" si="21"/>
        <v>0.19720998720907609</v>
      </c>
    </row>
    <row r="782" spans="17:19" x14ac:dyDescent="0.25">
      <c r="Q782" s="41">
        <v>26.9</v>
      </c>
      <c r="R782" s="41">
        <v>0.222</v>
      </c>
      <c r="S782" s="26">
        <f t="shared" si="21"/>
        <v>0.19720998720907609</v>
      </c>
    </row>
    <row r="783" spans="17:19" x14ac:dyDescent="0.25">
      <c r="Q783" s="41">
        <v>26.9</v>
      </c>
      <c r="R783" s="41">
        <v>0.20100000000000001</v>
      </c>
      <c r="S783" s="26">
        <f t="shared" si="21"/>
        <v>0.19720998720907609</v>
      </c>
    </row>
    <row r="784" spans="17:19" x14ac:dyDescent="0.25">
      <c r="Q784" s="41">
        <v>26.9</v>
      </c>
      <c r="R784" s="41">
        <v>0.19</v>
      </c>
      <c r="S784" s="26">
        <f t="shared" si="21"/>
        <v>0.19720998720907609</v>
      </c>
    </row>
    <row r="785" spans="17:19" x14ac:dyDescent="0.25">
      <c r="Q785" s="41">
        <v>27.1</v>
      </c>
      <c r="R785" s="41">
        <v>0.22</v>
      </c>
      <c r="S785" s="26">
        <f t="shared" si="21"/>
        <v>0.20165663811459508</v>
      </c>
    </row>
    <row r="786" spans="17:19" x14ac:dyDescent="0.25">
      <c r="Q786" s="41">
        <v>27.2</v>
      </c>
      <c r="R786" s="41">
        <v>0.21099999999999999</v>
      </c>
      <c r="S786" s="26">
        <f t="shared" si="21"/>
        <v>0.20390485410732737</v>
      </c>
    </row>
    <row r="787" spans="17:19" x14ac:dyDescent="0.25">
      <c r="Q787" s="41">
        <v>27.2</v>
      </c>
      <c r="R787" s="41">
        <v>0.22600000000000001</v>
      </c>
      <c r="S787" s="26">
        <f t="shared" si="21"/>
        <v>0.20390485410732737</v>
      </c>
    </row>
    <row r="788" spans="17:19" x14ac:dyDescent="0.25">
      <c r="Q788" s="41">
        <v>27.2</v>
      </c>
      <c r="R788" s="41">
        <v>0.186</v>
      </c>
      <c r="S788" s="26">
        <f t="shared" si="21"/>
        <v>0.20390485410732737</v>
      </c>
    </row>
    <row r="789" spans="17:19" x14ac:dyDescent="0.25">
      <c r="Q789" s="41">
        <v>27.2</v>
      </c>
      <c r="R789" s="41">
        <v>0.214</v>
      </c>
      <c r="S789" s="26">
        <f t="shared" si="21"/>
        <v>0.20390485410732737</v>
      </c>
    </row>
    <row r="790" spans="17:19" x14ac:dyDescent="0.25">
      <c r="Q790" s="41">
        <v>27.3</v>
      </c>
      <c r="R790" s="41">
        <v>0.21199999999999999</v>
      </c>
      <c r="S790" s="26">
        <f t="shared" si="21"/>
        <v>0.20616974636547086</v>
      </c>
    </row>
    <row r="791" spans="17:19" x14ac:dyDescent="0.25">
      <c r="Q791" s="41">
        <v>27.3</v>
      </c>
      <c r="R791" s="41">
        <v>0.193</v>
      </c>
      <c r="S791" s="26">
        <f t="shared" si="21"/>
        <v>0.20616974636547086</v>
      </c>
    </row>
    <row r="792" spans="17:19" x14ac:dyDescent="0.25">
      <c r="Q792" s="41">
        <v>27.4</v>
      </c>
      <c r="R792" s="41">
        <v>0.20699999999999999</v>
      </c>
      <c r="S792" s="26">
        <f t="shared" si="21"/>
        <v>0.20845137682098139</v>
      </c>
    </row>
    <row r="793" spans="17:19" x14ac:dyDescent="0.25">
      <c r="Q793" s="41">
        <v>27.4</v>
      </c>
      <c r="R793" s="41">
        <v>0.21299999999999999</v>
      </c>
      <c r="S793" s="26">
        <f t="shared" si="21"/>
        <v>0.20845137682098139</v>
      </c>
    </row>
    <row r="794" spans="17:19" x14ac:dyDescent="0.25">
      <c r="Q794" s="41">
        <v>27.4</v>
      </c>
      <c r="R794" s="41">
        <v>0.20399999999999999</v>
      </c>
      <c r="S794" s="26">
        <f t="shared" si="21"/>
        <v>0.20845137682098139</v>
      </c>
    </row>
    <row r="795" spans="17:19" x14ac:dyDescent="0.25">
      <c r="Q795" s="41">
        <v>27.4</v>
      </c>
      <c r="R795" s="41">
        <v>0.2</v>
      </c>
      <c r="S795" s="26">
        <f t="shared" si="21"/>
        <v>0.20845137682098139</v>
      </c>
    </row>
    <row r="796" spans="17:19" x14ac:dyDescent="0.25">
      <c r="Q796" s="41">
        <v>27.4</v>
      </c>
      <c r="R796" s="41">
        <v>0.20100000000000001</v>
      </c>
      <c r="S796" s="26">
        <f t="shared" si="21"/>
        <v>0.20845137682098139</v>
      </c>
    </row>
    <row r="797" spans="17:19" x14ac:dyDescent="0.25">
      <c r="Q797" s="41">
        <v>27.4</v>
      </c>
      <c r="R797" s="41">
        <v>0.156</v>
      </c>
      <c r="S797" s="26">
        <f t="shared" si="21"/>
        <v>0.20845137682098139</v>
      </c>
    </row>
    <row r="798" spans="17:19" x14ac:dyDescent="0.25">
      <c r="Q798" s="41">
        <v>27.4</v>
      </c>
      <c r="R798" s="41">
        <v>0.193</v>
      </c>
      <c r="S798" s="26">
        <f t="shared" si="21"/>
        <v>0.20845137682098139</v>
      </c>
    </row>
    <row r="799" spans="17:19" x14ac:dyDescent="0.25">
      <c r="Q799" s="41">
        <v>27.4</v>
      </c>
      <c r="R799" s="41">
        <v>0.2</v>
      </c>
      <c r="S799" s="26">
        <f t="shared" si="21"/>
        <v>0.20845137682098139</v>
      </c>
    </row>
    <row r="800" spans="17:19" x14ac:dyDescent="0.25">
      <c r="Q800" s="41">
        <v>27.4</v>
      </c>
      <c r="R800" s="41">
        <v>0.16</v>
      </c>
      <c r="S800" s="26">
        <f t="shared" si="21"/>
        <v>0.20845137682098139</v>
      </c>
    </row>
    <row r="801" spans="17:19" x14ac:dyDescent="0.25">
      <c r="Q801" s="41">
        <v>27.6</v>
      </c>
      <c r="R801" s="41">
        <v>0.16600000000000001</v>
      </c>
      <c r="S801" s="26">
        <f t="shared" si="21"/>
        <v>0.21306510006341201</v>
      </c>
    </row>
    <row r="802" spans="17:19" x14ac:dyDescent="0.25">
      <c r="Q802" s="41">
        <v>27.6</v>
      </c>
      <c r="R802" s="41">
        <v>0.20300000000000001</v>
      </c>
      <c r="S802" s="26">
        <f t="shared" si="21"/>
        <v>0.21306510006341201</v>
      </c>
    </row>
    <row r="803" spans="17:19" x14ac:dyDescent="0.25">
      <c r="Q803" s="41">
        <v>27.7</v>
      </c>
      <c r="R803" s="41">
        <v>0.20599999999999999</v>
      </c>
      <c r="S803" s="26">
        <f t="shared" si="21"/>
        <v>0.21539731672570128</v>
      </c>
    </row>
    <row r="804" spans="17:19" x14ac:dyDescent="0.25">
      <c r="Q804" s="41">
        <v>27.8</v>
      </c>
      <c r="R804" s="41">
        <v>0.21099999999999999</v>
      </c>
      <c r="S804" s="26">
        <f t="shared" si="21"/>
        <v>0.21774651933608047</v>
      </c>
    </row>
    <row r="805" spans="17:19" x14ac:dyDescent="0.25">
      <c r="Q805" s="41">
        <v>27.8</v>
      </c>
      <c r="R805" s="41">
        <v>0.246</v>
      </c>
      <c r="S805" s="26">
        <f t="shared" si="21"/>
        <v>0.21774651933608047</v>
      </c>
    </row>
    <row r="806" spans="17:19" x14ac:dyDescent="0.25">
      <c r="Q806" s="41">
        <v>27.9</v>
      </c>
      <c r="R806" s="41">
        <v>0.22</v>
      </c>
      <c r="S806" s="26">
        <f t="shared" si="21"/>
        <v>0.22011276983791339</v>
      </c>
    </row>
    <row r="807" spans="17:19" x14ac:dyDescent="0.25">
      <c r="Q807" s="41">
        <v>27.9</v>
      </c>
      <c r="R807" s="41">
        <v>0.27</v>
      </c>
      <c r="S807" s="26">
        <f t="shared" si="21"/>
        <v>0.22011276983791339</v>
      </c>
    </row>
    <row r="808" spans="17:19" x14ac:dyDescent="0.25">
      <c r="Q808" s="41">
        <v>27.9</v>
      </c>
      <c r="R808" s="41">
        <v>0.28000000000000003</v>
      </c>
      <c r="S808" s="26">
        <f t="shared" si="21"/>
        <v>0.22011276983791339</v>
      </c>
    </row>
    <row r="809" spans="17:19" x14ac:dyDescent="0.25">
      <c r="Q809" s="41">
        <v>27.9</v>
      </c>
      <c r="R809" s="41">
        <v>0.182</v>
      </c>
      <c r="S809" s="26">
        <f t="shared" si="21"/>
        <v>0.22011276983791339</v>
      </c>
    </row>
    <row r="810" spans="17:19" x14ac:dyDescent="0.25">
      <c r="Q810" s="41">
        <v>27.9</v>
      </c>
      <c r="R810" s="41">
        <v>0.20599999999999999</v>
      </c>
      <c r="S810" s="26">
        <f t="shared" si="21"/>
        <v>0.22011276983791339</v>
      </c>
    </row>
    <row r="811" spans="17:19" x14ac:dyDescent="0.25">
      <c r="Q811" s="41">
        <v>27.9</v>
      </c>
      <c r="R811" s="41">
        <v>0.20399999999999999</v>
      </c>
      <c r="S811" s="26">
        <f t="shared" si="21"/>
        <v>0.22011276983791339</v>
      </c>
    </row>
    <row r="812" spans="17:19" x14ac:dyDescent="0.25">
      <c r="Q812" s="41">
        <v>27.9</v>
      </c>
      <c r="R812" s="41">
        <v>0.216</v>
      </c>
      <c r="S812" s="26">
        <f t="shared" si="21"/>
        <v>0.22011276983791339</v>
      </c>
    </row>
    <row r="813" spans="17:19" x14ac:dyDescent="0.25">
      <c r="Q813" s="41">
        <v>27.9</v>
      </c>
      <c r="R813" s="41">
        <v>0.26600000000000001</v>
      </c>
      <c r="S813" s="26">
        <f t="shared" si="21"/>
        <v>0.22011276983791339</v>
      </c>
    </row>
    <row r="814" spans="17:19" x14ac:dyDescent="0.25">
      <c r="Q814" s="41">
        <v>27.9</v>
      </c>
      <c r="R814" s="41">
        <v>0.19600000000000001</v>
      </c>
      <c r="S814" s="26">
        <f t="shared" si="21"/>
        <v>0.22011276983791339</v>
      </c>
    </row>
    <row r="815" spans="17:19" x14ac:dyDescent="0.25">
      <c r="Q815" s="41">
        <v>27.9</v>
      </c>
      <c r="R815" s="41">
        <v>0.224</v>
      </c>
      <c r="S815" s="26">
        <f t="shared" si="21"/>
        <v>0.22011276983791339</v>
      </c>
    </row>
    <row r="816" spans="17:19" x14ac:dyDescent="0.25">
      <c r="Q816" s="41">
        <v>27.9</v>
      </c>
      <c r="R816" s="41">
        <v>0.19600000000000001</v>
      </c>
      <c r="S816" s="26">
        <f t="shared" si="21"/>
        <v>0.22011276983791339</v>
      </c>
    </row>
    <row r="817" spans="17:19" x14ac:dyDescent="0.25">
      <c r="Q817" s="41">
        <v>27.9</v>
      </c>
      <c r="R817" s="41">
        <v>0.221</v>
      </c>
      <c r="S817" s="26">
        <f t="shared" si="21"/>
        <v>0.22011276983791339</v>
      </c>
    </row>
    <row r="818" spans="17:19" x14ac:dyDescent="0.25">
      <c r="Q818" s="41">
        <v>27.9</v>
      </c>
      <c r="R818" s="41">
        <v>0.16200000000000001</v>
      </c>
      <c r="S818" s="26">
        <f t="shared" si="21"/>
        <v>0.22011276983791339</v>
      </c>
    </row>
    <row r="819" spans="17:19" x14ac:dyDescent="0.25">
      <c r="Q819" s="41">
        <v>28</v>
      </c>
      <c r="R819" s="41">
        <v>0.25</v>
      </c>
      <c r="S819" s="26">
        <f t="shared" si="21"/>
        <v>0.22249613017681999</v>
      </c>
    </row>
    <row r="820" spans="17:19" x14ac:dyDescent="0.25">
      <c r="Q820" s="41">
        <v>28</v>
      </c>
      <c r="R820" s="41">
        <v>0.21199999999999999</v>
      </c>
      <c r="S820" s="26">
        <f t="shared" si="21"/>
        <v>0.22249613017681999</v>
      </c>
    </row>
    <row r="821" spans="17:19" x14ac:dyDescent="0.25">
      <c r="Q821" s="41">
        <v>28.1</v>
      </c>
      <c r="R821" s="41">
        <v>0.23</v>
      </c>
      <c r="S821" s="26">
        <f t="shared" si="21"/>
        <v>0.22489666230067029</v>
      </c>
    </row>
    <row r="822" spans="17:19" x14ac:dyDescent="0.25">
      <c r="Q822" s="41">
        <v>28.1</v>
      </c>
      <c r="R822" s="41">
        <v>0.221</v>
      </c>
      <c r="S822" s="26">
        <f t="shared" si="21"/>
        <v>0.22489666230067029</v>
      </c>
    </row>
    <row r="823" spans="17:19" x14ac:dyDescent="0.25">
      <c r="Q823" s="41">
        <v>28.1</v>
      </c>
      <c r="R823" s="41">
        <v>0.21</v>
      </c>
      <c r="S823" s="26">
        <f t="shared" si="21"/>
        <v>0.22489666230067029</v>
      </c>
    </row>
    <row r="824" spans="17:19" x14ac:dyDescent="0.25">
      <c r="Q824" s="41">
        <v>28.2</v>
      </c>
      <c r="R824" s="41">
        <v>0.22700000000000001</v>
      </c>
      <c r="S824" s="26">
        <f t="shared" si="21"/>
        <v>0.22731442815957451</v>
      </c>
    </row>
    <row r="825" spans="17:19" x14ac:dyDescent="0.25">
      <c r="Q825" s="41">
        <v>28.4</v>
      </c>
      <c r="R825" s="41">
        <v>0.23599999999999999</v>
      </c>
      <c r="S825" s="26">
        <f t="shared" si="21"/>
        <v>0.23220190889414488</v>
      </c>
    </row>
    <row r="826" spans="17:19" x14ac:dyDescent="0.25">
      <c r="Q826" s="41">
        <v>28.4</v>
      </c>
      <c r="R826" s="41">
        <v>0.27500000000000002</v>
      </c>
      <c r="S826" s="26">
        <f t="shared" si="21"/>
        <v>0.23220190889414488</v>
      </c>
    </row>
    <row r="827" spans="17:19" x14ac:dyDescent="0.25">
      <c r="Q827" s="41">
        <v>28.4</v>
      </c>
      <c r="R827" s="41">
        <v>0.19400000000000001</v>
      </c>
      <c r="S827" s="26">
        <f t="shared" si="21"/>
        <v>0.23220190889414488</v>
      </c>
    </row>
    <row r="828" spans="17:19" x14ac:dyDescent="0.25">
      <c r="Q828" s="41">
        <v>28.4</v>
      </c>
      <c r="R828" s="41">
        <v>0.24</v>
      </c>
      <c r="S828" s="26">
        <f t="shared" si="21"/>
        <v>0.23220190889414488</v>
      </c>
    </row>
    <row r="829" spans="17:19" x14ac:dyDescent="0.25">
      <c r="Q829" s="41">
        <v>28.4</v>
      </c>
      <c r="R829" s="41">
        <v>0.223</v>
      </c>
      <c r="S829" s="26">
        <f t="shared" si="21"/>
        <v>0.23220190889414488</v>
      </c>
    </row>
    <row r="830" spans="17:19" x14ac:dyDescent="0.25">
      <c r="Q830" s="41">
        <v>28.4</v>
      </c>
      <c r="R830" s="41">
        <v>0.219</v>
      </c>
      <c r="S830" s="26">
        <f t="shared" si="21"/>
        <v>0.23220190889414488</v>
      </c>
    </row>
    <row r="831" spans="17:19" x14ac:dyDescent="0.25">
      <c r="Q831" s="41">
        <v>28.4</v>
      </c>
      <c r="R831" s="41">
        <v>0.188</v>
      </c>
      <c r="S831" s="26">
        <f t="shared" si="21"/>
        <v>0.23220190889414488</v>
      </c>
    </row>
    <row r="832" spans="17:19" x14ac:dyDescent="0.25">
      <c r="Q832" s="41">
        <v>28.4</v>
      </c>
      <c r="R832" s="41">
        <v>0.24</v>
      </c>
      <c r="S832" s="26">
        <f t="shared" si="21"/>
        <v>0.23220190889414488</v>
      </c>
    </row>
    <row r="833" spans="17:19" x14ac:dyDescent="0.25">
      <c r="Q833" s="41">
        <v>28.4</v>
      </c>
      <c r="R833" s="41">
        <v>0.23</v>
      </c>
      <c r="S833" s="26">
        <f t="shared" si="21"/>
        <v>0.23220190889414488</v>
      </c>
    </row>
    <row r="834" spans="17:19" x14ac:dyDescent="0.25">
      <c r="Q834" s="41">
        <v>28.4</v>
      </c>
      <c r="R834" s="41">
        <v>0.23</v>
      </c>
      <c r="S834" s="26">
        <f t="shared" si="21"/>
        <v>0.23220190889414488</v>
      </c>
    </row>
    <row r="835" spans="17:19" x14ac:dyDescent="0.25">
      <c r="Q835" s="41">
        <v>28.6</v>
      </c>
      <c r="R835" s="41">
        <v>0.23300000000000001</v>
      </c>
      <c r="S835" s="26">
        <f t="shared" si="21"/>
        <v>0.23715906802593781</v>
      </c>
    </row>
    <row r="836" spans="17:19" x14ac:dyDescent="0.25">
      <c r="Q836" s="41">
        <v>28.6</v>
      </c>
      <c r="R836" s="41">
        <v>0.23599999999999999</v>
      </c>
      <c r="S836" s="26">
        <f t="shared" si="21"/>
        <v>0.23715906802593781</v>
      </c>
    </row>
    <row r="837" spans="17:19" x14ac:dyDescent="0.25">
      <c r="Q837" s="41">
        <v>28.6</v>
      </c>
      <c r="R837" s="41">
        <v>0.23400000000000001</v>
      </c>
      <c r="S837" s="26">
        <f t="shared" si="21"/>
        <v>0.23715906802593781</v>
      </c>
    </row>
    <row r="838" spans="17:19" x14ac:dyDescent="0.25">
      <c r="Q838" s="41">
        <v>28.6</v>
      </c>
      <c r="R838" s="41">
        <v>0.219</v>
      </c>
      <c r="S838" s="26">
        <f t="shared" si="21"/>
        <v>0.23715906802593781</v>
      </c>
    </row>
    <row r="839" spans="17:19" x14ac:dyDescent="0.25">
      <c r="Q839" s="41">
        <v>28.7</v>
      </c>
      <c r="R839" s="41">
        <v>0.254</v>
      </c>
      <c r="S839" s="26">
        <f t="shared" ref="S839:S902" si="22">$X$7*Q839^$X$5</f>
        <v>0.23966393188965648</v>
      </c>
    </row>
    <row r="840" spans="17:19" x14ac:dyDescent="0.25">
      <c r="Q840" s="41">
        <v>28.7</v>
      </c>
      <c r="R840" s="41">
        <v>0.22700000000000001</v>
      </c>
      <c r="S840" s="26">
        <f t="shared" si="22"/>
        <v>0.23966393188965648</v>
      </c>
    </row>
    <row r="841" spans="17:19" x14ac:dyDescent="0.25">
      <c r="Q841" s="41">
        <v>28.7</v>
      </c>
      <c r="R841" s="41">
        <v>0.22500000000000001</v>
      </c>
      <c r="S841" s="26">
        <f t="shared" si="22"/>
        <v>0.23966393188965648</v>
      </c>
    </row>
    <row r="842" spans="17:19" x14ac:dyDescent="0.25">
      <c r="Q842" s="41">
        <v>29</v>
      </c>
      <c r="R842" s="41">
        <v>0.188</v>
      </c>
      <c r="S842" s="26">
        <f t="shared" si="22"/>
        <v>0.24728440423935219</v>
      </c>
    </row>
    <row r="843" spans="17:19" x14ac:dyDescent="0.25">
      <c r="Q843" s="41">
        <v>29</v>
      </c>
      <c r="R843" s="41">
        <v>0.13</v>
      </c>
      <c r="S843" s="26">
        <f t="shared" si="22"/>
        <v>0.24728440423935219</v>
      </c>
    </row>
    <row r="844" spans="17:19" x14ac:dyDescent="0.25">
      <c r="Q844" s="41">
        <v>29</v>
      </c>
      <c r="R844" s="41">
        <v>0.255</v>
      </c>
      <c r="S844" s="26">
        <f t="shared" si="22"/>
        <v>0.24728440423935219</v>
      </c>
    </row>
    <row r="845" spans="17:19" x14ac:dyDescent="0.25">
      <c r="Q845" s="41">
        <v>29</v>
      </c>
      <c r="R845" s="41">
        <v>0.2</v>
      </c>
      <c r="S845" s="26">
        <f t="shared" si="22"/>
        <v>0.24728440423935219</v>
      </c>
    </row>
    <row r="846" spans="17:19" x14ac:dyDescent="0.25">
      <c r="Q846" s="41">
        <v>29</v>
      </c>
      <c r="R846" s="41">
        <v>0.192</v>
      </c>
      <c r="S846" s="26">
        <f t="shared" si="22"/>
        <v>0.24728440423935219</v>
      </c>
    </row>
    <row r="847" spans="17:19" x14ac:dyDescent="0.25">
      <c r="Q847" s="41">
        <v>29</v>
      </c>
      <c r="R847" s="41">
        <v>0.222</v>
      </c>
      <c r="S847" s="26">
        <f t="shared" si="22"/>
        <v>0.24728440423935219</v>
      </c>
    </row>
    <row r="848" spans="17:19" x14ac:dyDescent="0.25">
      <c r="Q848" s="41">
        <v>29</v>
      </c>
      <c r="R848" s="41">
        <v>0.19800000000000001</v>
      </c>
      <c r="S848" s="26">
        <f t="shared" si="22"/>
        <v>0.24728440423935219</v>
      </c>
    </row>
    <row r="849" spans="17:19" x14ac:dyDescent="0.25">
      <c r="Q849" s="41">
        <v>29</v>
      </c>
      <c r="R849" s="41">
        <v>0.26</v>
      </c>
      <c r="S849" s="26">
        <f t="shared" si="22"/>
        <v>0.24728440423935219</v>
      </c>
    </row>
    <row r="850" spans="17:19" x14ac:dyDescent="0.25">
      <c r="Q850" s="41">
        <v>29</v>
      </c>
      <c r="R850" s="41">
        <v>0.23699999999999999</v>
      </c>
      <c r="S850" s="26">
        <f t="shared" si="22"/>
        <v>0.24728440423935219</v>
      </c>
    </row>
    <row r="851" spans="17:19" x14ac:dyDescent="0.25">
      <c r="Q851" s="41">
        <v>29</v>
      </c>
      <c r="R851" s="41">
        <v>0.224</v>
      </c>
      <c r="S851" s="26">
        <f t="shared" si="22"/>
        <v>0.24728440423935219</v>
      </c>
    </row>
    <row r="852" spans="17:19" x14ac:dyDescent="0.25">
      <c r="Q852" s="41">
        <v>29</v>
      </c>
      <c r="R852" s="41">
        <v>0.28000000000000003</v>
      </c>
      <c r="S852" s="26">
        <f t="shared" si="22"/>
        <v>0.24728440423935219</v>
      </c>
    </row>
    <row r="853" spans="17:19" x14ac:dyDescent="0.25">
      <c r="Q853" s="41">
        <v>29</v>
      </c>
      <c r="R853" s="41">
        <v>0.24</v>
      </c>
      <c r="S853" s="26">
        <f t="shared" si="22"/>
        <v>0.24728440423935219</v>
      </c>
    </row>
    <row r="854" spans="17:19" x14ac:dyDescent="0.25">
      <c r="Q854" s="41">
        <v>29</v>
      </c>
      <c r="R854" s="41">
        <v>0.22</v>
      </c>
      <c r="S854" s="26">
        <f t="shared" si="22"/>
        <v>0.24728440423935219</v>
      </c>
    </row>
    <row r="855" spans="17:19" x14ac:dyDescent="0.25">
      <c r="Q855" s="41">
        <v>29.2</v>
      </c>
      <c r="R855" s="41">
        <v>0.27700000000000002</v>
      </c>
      <c r="S855" s="26">
        <f t="shared" si="22"/>
        <v>0.25245357278759378</v>
      </c>
    </row>
    <row r="856" spans="17:19" x14ac:dyDescent="0.25">
      <c r="Q856" s="41">
        <v>29.2</v>
      </c>
      <c r="R856" s="41">
        <v>0.245</v>
      </c>
      <c r="S856" s="26">
        <f t="shared" si="22"/>
        <v>0.25245357278759378</v>
      </c>
    </row>
    <row r="857" spans="17:19" x14ac:dyDescent="0.25">
      <c r="Q857" s="41">
        <v>29.3</v>
      </c>
      <c r="R857" s="41">
        <v>0.28499999999999998</v>
      </c>
      <c r="S857" s="26">
        <f t="shared" si="22"/>
        <v>0.25506499907252633</v>
      </c>
    </row>
    <row r="858" spans="17:19" x14ac:dyDescent="0.25">
      <c r="Q858" s="41">
        <v>29.3</v>
      </c>
      <c r="R858" s="41">
        <v>0.24199999999999999</v>
      </c>
      <c r="S858" s="26">
        <f t="shared" si="22"/>
        <v>0.25506499907252633</v>
      </c>
    </row>
    <row r="859" spans="17:19" x14ac:dyDescent="0.25">
      <c r="Q859" s="41">
        <v>29.5</v>
      </c>
      <c r="R859" s="41">
        <v>0.253</v>
      </c>
      <c r="S859" s="26">
        <f t="shared" si="22"/>
        <v>0.26034184554601691</v>
      </c>
    </row>
    <row r="860" spans="17:19" x14ac:dyDescent="0.25">
      <c r="Q860" s="41">
        <v>29.5</v>
      </c>
      <c r="R860" s="41">
        <v>0.23300000000000001</v>
      </c>
      <c r="S860" s="26">
        <f t="shared" si="22"/>
        <v>0.26034184554601691</v>
      </c>
    </row>
    <row r="861" spans="17:19" x14ac:dyDescent="0.25">
      <c r="Q861" s="41">
        <v>29.5</v>
      </c>
      <c r="R861" s="41">
        <v>0.252</v>
      </c>
      <c r="S861" s="26">
        <f t="shared" si="22"/>
        <v>0.26034184554601691</v>
      </c>
    </row>
    <row r="862" spans="17:19" x14ac:dyDescent="0.25">
      <c r="Q862" s="41">
        <v>29.5</v>
      </c>
      <c r="R862" s="41">
        <v>0.25800000000000001</v>
      </c>
      <c r="S862" s="26">
        <f t="shared" si="22"/>
        <v>0.26034184554601691</v>
      </c>
    </row>
    <row r="863" spans="17:19" x14ac:dyDescent="0.25">
      <c r="Q863" s="41">
        <v>29.5</v>
      </c>
      <c r="R863" s="41">
        <v>0.27300000000000002</v>
      </c>
      <c r="S863" s="26">
        <f t="shared" si="22"/>
        <v>0.26034184554601691</v>
      </c>
    </row>
    <row r="864" spans="17:19" x14ac:dyDescent="0.25">
      <c r="Q864" s="41">
        <v>29.5</v>
      </c>
      <c r="R864" s="41">
        <v>0.28799999999999998</v>
      </c>
      <c r="S864" s="26">
        <f t="shared" si="22"/>
        <v>0.26034184554601691</v>
      </c>
    </row>
    <row r="865" spans="17:19" x14ac:dyDescent="0.25">
      <c r="Q865" s="41">
        <v>29.5</v>
      </c>
      <c r="R865" s="41">
        <v>0.222</v>
      </c>
      <c r="S865" s="26">
        <f t="shared" si="22"/>
        <v>0.26034184554601691</v>
      </c>
    </row>
    <row r="866" spans="17:19" x14ac:dyDescent="0.25">
      <c r="Q866" s="41">
        <v>29.5</v>
      </c>
      <c r="R866" s="41">
        <v>0.23</v>
      </c>
      <c r="S866" s="26">
        <f t="shared" si="22"/>
        <v>0.26034184554601691</v>
      </c>
    </row>
    <row r="867" spans="17:19" x14ac:dyDescent="0.25">
      <c r="Q867" s="41">
        <v>29.5</v>
      </c>
      <c r="R867" s="41">
        <v>0.21</v>
      </c>
      <c r="S867" s="26">
        <f t="shared" si="22"/>
        <v>0.26034184554601691</v>
      </c>
    </row>
    <row r="868" spans="17:19" x14ac:dyDescent="0.25">
      <c r="Q868" s="41">
        <v>29.7</v>
      </c>
      <c r="R868" s="41">
        <v>0.26100000000000001</v>
      </c>
      <c r="S868" s="26">
        <f t="shared" si="22"/>
        <v>0.26569109709198013</v>
      </c>
    </row>
    <row r="869" spans="17:19" x14ac:dyDescent="0.25">
      <c r="Q869" s="41">
        <v>29.7</v>
      </c>
      <c r="R869" s="41">
        <v>0.219</v>
      </c>
      <c r="S869" s="26">
        <f t="shared" si="22"/>
        <v>0.26569109709198013</v>
      </c>
    </row>
    <row r="870" spans="17:19" x14ac:dyDescent="0.25">
      <c r="Q870" s="41">
        <v>29.8</v>
      </c>
      <c r="R870" s="41">
        <v>0.23599999999999999</v>
      </c>
      <c r="S870" s="26">
        <f t="shared" si="22"/>
        <v>0.26839302972548335</v>
      </c>
    </row>
    <row r="871" spans="17:19" x14ac:dyDescent="0.25">
      <c r="Q871" s="41">
        <v>29.9</v>
      </c>
      <c r="R871" s="41">
        <v>0.27</v>
      </c>
      <c r="S871" s="26">
        <f t="shared" si="22"/>
        <v>0.27111324958135408</v>
      </c>
    </row>
    <row r="872" spans="17:19" x14ac:dyDescent="0.25">
      <c r="Q872" s="41">
        <v>30</v>
      </c>
      <c r="R872" s="41">
        <v>0.22</v>
      </c>
      <c r="S872" s="26">
        <f t="shared" si="22"/>
        <v>0.27385181864874431</v>
      </c>
    </row>
    <row r="873" spans="17:19" x14ac:dyDescent="0.25">
      <c r="Q873" s="41">
        <v>30</v>
      </c>
      <c r="R873" s="41">
        <v>0.25</v>
      </c>
      <c r="S873" s="26">
        <f t="shared" si="22"/>
        <v>0.27385181864874431</v>
      </c>
    </row>
    <row r="874" spans="17:19" x14ac:dyDescent="0.25">
      <c r="Q874" s="41">
        <v>30</v>
      </c>
      <c r="R874" s="41">
        <v>0.26</v>
      </c>
      <c r="S874" s="26">
        <f t="shared" si="22"/>
        <v>0.27385181864874431</v>
      </c>
    </row>
    <row r="875" spans="17:19" x14ac:dyDescent="0.25">
      <c r="Q875" s="41">
        <v>30</v>
      </c>
      <c r="R875" s="41">
        <v>0.25</v>
      </c>
      <c r="S875" s="26">
        <f t="shared" si="22"/>
        <v>0.27385181864874431</v>
      </c>
    </row>
    <row r="876" spans="17:19" x14ac:dyDescent="0.25">
      <c r="Q876" s="41">
        <v>30</v>
      </c>
      <c r="R876" s="41">
        <v>0.223</v>
      </c>
      <c r="S876" s="26">
        <f t="shared" si="22"/>
        <v>0.27385181864874431</v>
      </c>
    </row>
    <row r="877" spans="17:19" x14ac:dyDescent="0.25">
      <c r="Q877" s="41">
        <v>30</v>
      </c>
      <c r="R877" s="41">
        <v>0.28699999999999998</v>
      </c>
      <c r="S877" s="26">
        <f t="shared" si="22"/>
        <v>0.27385181864874431</v>
      </c>
    </row>
    <row r="878" spans="17:19" x14ac:dyDescent="0.25">
      <c r="Q878" s="41">
        <v>30</v>
      </c>
      <c r="R878" s="41">
        <v>0.32500000000000001</v>
      </c>
      <c r="S878" s="26">
        <f t="shared" si="22"/>
        <v>0.27385181864874431</v>
      </c>
    </row>
    <row r="879" spans="17:19" x14ac:dyDescent="0.25">
      <c r="Q879" s="41">
        <v>30</v>
      </c>
      <c r="R879" s="41">
        <v>0.26300000000000001</v>
      </c>
      <c r="S879" s="26">
        <f t="shared" si="22"/>
        <v>0.27385181864874431</v>
      </c>
    </row>
    <row r="880" spans="17:19" x14ac:dyDescent="0.25">
      <c r="Q880" s="41">
        <v>30</v>
      </c>
      <c r="R880" s="41">
        <v>0.224</v>
      </c>
      <c r="S880" s="26">
        <f t="shared" si="22"/>
        <v>0.27385181864874431</v>
      </c>
    </row>
    <row r="881" spans="17:19" x14ac:dyDescent="0.25">
      <c r="Q881" s="41">
        <v>30</v>
      </c>
      <c r="R881" s="41">
        <v>0.186</v>
      </c>
      <c r="S881" s="26">
        <f t="shared" si="22"/>
        <v>0.27385181864874431</v>
      </c>
    </row>
    <row r="882" spans="17:19" x14ac:dyDescent="0.25">
      <c r="Q882" s="41">
        <v>30.1</v>
      </c>
      <c r="R882" s="41">
        <v>0.3</v>
      </c>
      <c r="S882" s="26">
        <f t="shared" si="22"/>
        <v>0.27660879891890267</v>
      </c>
    </row>
    <row r="883" spans="17:19" x14ac:dyDescent="0.25">
      <c r="Q883" s="41">
        <v>30.3</v>
      </c>
      <c r="R883" s="41">
        <v>0.24</v>
      </c>
      <c r="S883" s="26">
        <f t="shared" si="22"/>
        <v>0.28217824104298872</v>
      </c>
    </row>
    <row r="884" spans="17:19" x14ac:dyDescent="0.25">
      <c r="Q884" s="41">
        <v>30.5</v>
      </c>
      <c r="R884" s="41">
        <v>0.26</v>
      </c>
      <c r="S884" s="26">
        <f t="shared" si="22"/>
        <v>0.28782207192535519</v>
      </c>
    </row>
    <row r="885" spans="17:19" x14ac:dyDescent="0.25">
      <c r="Q885" s="41">
        <v>30.5</v>
      </c>
      <c r="R885" s="41">
        <v>0.254</v>
      </c>
      <c r="S885" s="26">
        <f t="shared" si="22"/>
        <v>0.28782207192535519</v>
      </c>
    </row>
    <row r="886" spans="17:19" x14ac:dyDescent="0.25">
      <c r="Q886" s="41">
        <v>30.5</v>
      </c>
      <c r="R886" s="41">
        <v>0.23400000000000001</v>
      </c>
      <c r="S886" s="26">
        <f t="shared" si="22"/>
        <v>0.28782207192535519</v>
      </c>
    </row>
    <row r="887" spans="17:19" x14ac:dyDescent="0.25">
      <c r="Q887" s="41">
        <v>30.5</v>
      </c>
      <c r="R887" s="41">
        <v>0.378</v>
      </c>
      <c r="S887" s="26">
        <f t="shared" si="22"/>
        <v>0.28782207192535519</v>
      </c>
    </row>
    <row r="888" spans="17:19" x14ac:dyDescent="0.25">
      <c r="Q888" s="41">
        <v>30.5</v>
      </c>
      <c r="R888" s="41">
        <v>0.31</v>
      </c>
      <c r="S888" s="26">
        <f t="shared" si="22"/>
        <v>0.28782207192535519</v>
      </c>
    </row>
    <row r="889" spans="17:19" x14ac:dyDescent="0.25">
      <c r="Q889" s="41">
        <v>31</v>
      </c>
      <c r="R889" s="41">
        <v>0.28499999999999998</v>
      </c>
      <c r="S889" s="26">
        <f t="shared" si="22"/>
        <v>0.30226035506195736</v>
      </c>
    </row>
    <row r="890" spans="17:19" x14ac:dyDescent="0.25">
      <c r="Q890" s="41">
        <v>31</v>
      </c>
      <c r="R890" s="41">
        <v>0.31</v>
      </c>
      <c r="S890" s="26">
        <f t="shared" si="22"/>
        <v>0.30226035506195736</v>
      </c>
    </row>
    <row r="891" spans="17:19" x14ac:dyDescent="0.25">
      <c r="Q891" s="41">
        <v>31</v>
      </c>
      <c r="R891" s="41">
        <v>0.26</v>
      </c>
      <c r="S891" s="26">
        <f t="shared" si="22"/>
        <v>0.30226035506195736</v>
      </c>
    </row>
    <row r="892" spans="17:19" x14ac:dyDescent="0.25">
      <c r="Q892" s="41">
        <v>31</v>
      </c>
      <c r="R892" s="41">
        <v>0.308</v>
      </c>
      <c r="S892" s="26">
        <f t="shared" si="22"/>
        <v>0.30226035506195736</v>
      </c>
    </row>
    <row r="893" spans="17:19" x14ac:dyDescent="0.25">
      <c r="Q893" s="41">
        <v>31</v>
      </c>
      <c r="R893" s="41">
        <v>0.33</v>
      </c>
      <c r="S893" s="26">
        <f t="shared" si="22"/>
        <v>0.30226035506195736</v>
      </c>
    </row>
    <row r="894" spans="17:19" x14ac:dyDescent="0.25">
      <c r="Q894" s="41">
        <v>31</v>
      </c>
      <c r="R894" s="41">
        <v>0.28499999999999998</v>
      </c>
      <c r="S894" s="26">
        <f t="shared" si="22"/>
        <v>0.30226035506195736</v>
      </c>
    </row>
    <row r="895" spans="17:19" x14ac:dyDescent="0.25">
      <c r="Q895" s="41">
        <v>31</v>
      </c>
      <c r="R895" s="41">
        <v>0.24299999999999999</v>
      </c>
      <c r="S895" s="26">
        <f t="shared" si="22"/>
        <v>0.30226035506195736</v>
      </c>
    </row>
    <row r="896" spans="17:19" x14ac:dyDescent="0.25">
      <c r="Q896" s="41">
        <v>31.2</v>
      </c>
      <c r="R896" s="41">
        <v>0.29599999999999999</v>
      </c>
      <c r="S896" s="26">
        <f t="shared" si="22"/>
        <v>0.30816845285261141</v>
      </c>
    </row>
    <row r="897" spans="17:19" x14ac:dyDescent="0.25">
      <c r="Q897" s="41">
        <v>31.2</v>
      </c>
      <c r="R897" s="41">
        <v>0.29399999999999998</v>
      </c>
      <c r="S897" s="26">
        <f t="shared" si="22"/>
        <v>0.30816845285261141</v>
      </c>
    </row>
    <row r="898" spans="17:19" x14ac:dyDescent="0.25">
      <c r="Q898" s="41">
        <v>31.2</v>
      </c>
      <c r="R898" s="41">
        <v>0.32</v>
      </c>
      <c r="S898" s="26">
        <f t="shared" si="22"/>
        <v>0.30816845285261141</v>
      </c>
    </row>
    <row r="899" spans="17:19" x14ac:dyDescent="0.25">
      <c r="Q899" s="41">
        <v>31.3</v>
      </c>
      <c r="R899" s="41">
        <v>0.252</v>
      </c>
      <c r="S899" s="26">
        <f t="shared" si="22"/>
        <v>0.31115120362862675</v>
      </c>
    </row>
    <row r="900" spans="17:19" x14ac:dyDescent="0.25">
      <c r="Q900" s="41">
        <v>31.4</v>
      </c>
      <c r="R900" s="41">
        <v>0.36499999999999999</v>
      </c>
      <c r="S900" s="26">
        <f t="shared" si="22"/>
        <v>0.31415317168167767</v>
      </c>
    </row>
    <row r="901" spans="17:19" x14ac:dyDescent="0.25">
      <c r="Q901" s="41">
        <v>31.6</v>
      </c>
      <c r="R901" s="41">
        <v>0.28399999999999997</v>
      </c>
      <c r="S901" s="26">
        <f t="shared" si="22"/>
        <v>0.32021500770066147</v>
      </c>
    </row>
    <row r="902" spans="17:19" x14ac:dyDescent="0.25">
      <c r="Q902" s="41">
        <v>31.6</v>
      </c>
      <c r="R902" s="41">
        <v>0.28199999999999997</v>
      </c>
      <c r="S902" s="26">
        <f t="shared" si="22"/>
        <v>0.32021500770066147</v>
      </c>
    </row>
    <row r="903" spans="17:19" x14ac:dyDescent="0.25">
      <c r="Q903" s="41">
        <v>31.6</v>
      </c>
      <c r="R903" s="41">
        <v>0.31900000000000001</v>
      </c>
      <c r="S903" s="26">
        <f t="shared" ref="S903:S966" si="23">$X$7*Q903^$X$5</f>
        <v>0.32021500770066147</v>
      </c>
    </row>
    <row r="904" spans="17:19" x14ac:dyDescent="0.25">
      <c r="Q904" s="41">
        <v>31.6</v>
      </c>
      <c r="R904" s="41">
        <v>0.28799999999999998</v>
      </c>
      <c r="S904" s="26">
        <f t="shared" si="23"/>
        <v>0.32021500770066147</v>
      </c>
    </row>
    <row r="905" spans="17:19" x14ac:dyDescent="0.25">
      <c r="Q905" s="41">
        <v>31.6</v>
      </c>
      <c r="R905" s="41">
        <v>0.34399999999999997</v>
      </c>
      <c r="S905" s="26">
        <f t="shared" si="23"/>
        <v>0.32021500770066147</v>
      </c>
    </row>
    <row r="906" spans="17:19" x14ac:dyDescent="0.25">
      <c r="Q906" s="41">
        <v>31.6</v>
      </c>
      <c r="R906" s="41">
        <v>0.25</v>
      </c>
      <c r="S906" s="26">
        <f t="shared" si="23"/>
        <v>0.32021500770066147</v>
      </c>
    </row>
    <row r="907" spans="17:19" x14ac:dyDescent="0.25">
      <c r="Q907" s="41">
        <v>31.6</v>
      </c>
      <c r="R907" s="41">
        <v>0.36099999999999999</v>
      </c>
      <c r="S907" s="26">
        <f t="shared" si="23"/>
        <v>0.32021500770066147</v>
      </c>
    </row>
    <row r="908" spans="17:19" x14ac:dyDescent="0.25">
      <c r="Q908" s="41">
        <v>31.6</v>
      </c>
      <c r="R908" s="41">
        <v>0.23</v>
      </c>
      <c r="S908" s="26">
        <f t="shared" si="23"/>
        <v>0.32021500770066147</v>
      </c>
    </row>
    <row r="909" spans="17:19" x14ac:dyDescent="0.25">
      <c r="Q909" s="41">
        <v>31.6</v>
      </c>
      <c r="R909" s="41">
        <v>0.28399999999999997</v>
      </c>
      <c r="S909" s="26">
        <f t="shared" si="23"/>
        <v>0.32021500770066147</v>
      </c>
    </row>
    <row r="910" spans="17:19" x14ac:dyDescent="0.25">
      <c r="Q910" s="41">
        <v>31.6</v>
      </c>
      <c r="R910" s="41">
        <v>0.27600000000000002</v>
      </c>
      <c r="S910" s="26">
        <f t="shared" si="23"/>
        <v>0.32021500770066147</v>
      </c>
    </row>
    <row r="911" spans="17:19" x14ac:dyDescent="0.25">
      <c r="Q911" s="41">
        <v>31.6</v>
      </c>
      <c r="R911" s="41">
        <v>0.30399999999999999</v>
      </c>
      <c r="S911" s="26">
        <f t="shared" si="23"/>
        <v>0.32021500770066147</v>
      </c>
    </row>
    <row r="912" spans="17:19" x14ac:dyDescent="0.25">
      <c r="Q912" s="41">
        <v>31.6</v>
      </c>
      <c r="R912" s="41">
        <v>0.3</v>
      </c>
      <c r="S912" s="26">
        <f t="shared" si="23"/>
        <v>0.32021500770066147</v>
      </c>
    </row>
    <row r="913" spans="17:19" x14ac:dyDescent="0.25">
      <c r="Q913" s="41">
        <v>31.6</v>
      </c>
      <c r="R913" s="41">
        <v>0.28499999999999998</v>
      </c>
      <c r="S913" s="26">
        <f t="shared" si="23"/>
        <v>0.32021500770066147</v>
      </c>
    </row>
    <row r="914" spans="17:19" x14ac:dyDescent="0.25">
      <c r="Q914" s="41">
        <v>31.8</v>
      </c>
      <c r="R914" s="41">
        <v>0.30099999999999999</v>
      </c>
      <c r="S914" s="26">
        <f t="shared" si="23"/>
        <v>0.3263544570930807</v>
      </c>
    </row>
    <row r="915" spans="17:19" x14ac:dyDescent="0.25">
      <c r="Q915" s="41">
        <v>31.9</v>
      </c>
      <c r="R915" s="41">
        <v>0.28499999999999998</v>
      </c>
      <c r="S915" s="26">
        <f t="shared" si="23"/>
        <v>0.32945344187038067</v>
      </c>
    </row>
    <row r="916" spans="17:19" x14ac:dyDescent="0.25">
      <c r="Q916" s="41">
        <v>32.1</v>
      </c>
      <c r="R916" s="41">
        <v>0.28699999999999998</v>
      </c>
      <c r="S916" s="26">
        <f t="shared" si="23"/>
        <v>0.33571024173657815</v>
      </c>
    </row>
    <row r="917" spans="17:19" x14ac:dyDescent="0.25">
      <c r="Q917" s="41">
        <v>32.1</v>
      </c>
      <c r="R917" s="41">
        <v>0.34</v>
      </c>
      <c r="S917" s="26">
        <f t="shared" si="23"/>
        <v>0.33571024173657815</v>
      </c>
    </row>
    <row r="918" spans="17:19" x14ac:dyDescent="0.25">
      <c r="Q918" s="41">
        <v>32.1</v>
      </c>
      <c r="R918" s="41">
        <v>0.33</v>
      </c>
      <c r="S918" s="26">
        <f t="shared" si="23"/>
        <v>0.33571024173657815</v>
      </c>
    </row>
    <row r="919" spans="17:19" x14ac:dyDescent="0.25">
      <c r="Q919" s="41">
        <v>32.1</v>
      </c>
      <c r="R919" s="41">
        <v>0.27200000000000002</v>
      </c>
      <c r="S919" s="26">
        <f t="shared" si="23"/>
        <v>0.33571024173657815</v>
      </c>
    </row>
    <row r="920" spans="17:19" x14ac:dyDescent="0.25">
      <c r="Q920" s="41">
        <v>32.1</v>
      </c>
      <c r="R920" s="41">
        <v>0.31</v>
      </c>
      <c r="S920" s="26">
        <f t="shared" si="23"/>
        <v>0.33571024173657815</v>
      </c>
    </row>
    <row r="921" spans="17:19" x14ac:dyDescent="0.25">
      <c r="Q921" s="41">
        <v>32.1</v>
      </c>
      <c r="R921" s="41">
        <v>0.30399999999999999</v>
      </c>
      <c r="S921" s="26">
        <f t="shared" si="23"/>
        <v>0.33571024173657815</v>
      </c>
    </row>
    <row r="922" spans="17:19" x14ac:dyDescent="0.25">
      <c r="Q922" s="41">
        <v>32.1</v>
      </c>
      <c r="R922" s="41">
        <v>0.41599999999999998</v>
      </c>
      <c r="S922" s="26">
        <f t="shared" si="23"/>
        <v>0.33571024173657815</v>
      </c>
    </row>
    <row r="923" spans="17:19" x14ac:dyDescent="0.25">
      <c r="Q923" s="41">
        <v>32.200000000000003</v>
      </c>
      <c r="R923" s="41">
        <v>0.29099999999999998</v>
      </c>
      <c r="S923" s="26">
        <f t="shared" si="23"/>
        <v>0.33886818089114634</v>
      </c>
    </row>
    <row r="924" spans="17:19" x14ac:dyDescent="0.25">
      <c r="Q924" s="41">
        <v>32.299999999999997</v>
      </c>
      <c r="R924" s="41">
        <v>0.32400000000000001</v>
      </c>
      <c r="S924" s="26">
        <f t="shared" si="23"/>
        <v>0.34204589557374226</v>
      </c>
    </row>
    <row r="925" spans="17:19" x14ac:dyDescent="0.25">
      <c r="Q925" s="41">
        <v>32.299999999999997</v>
      </c>
      <c r="R925" s="41">
        <v>0.314</v>
      </c>
      <c r="S925" s="26">
        <f t="shared" si="23"/>
        <v>0.34204589557374226</v>
      </c>
    </row>
    <row r="926" spans="17:19" x14ac:dyDescent="0.25">
      <c r="Q926" s="41">
        <v>32.299999999999997</v>
      </c>
      <c r="R926" s="41">
        <v>0.308</v>
      </c>
      <c r="S926" s="26">
        <f t="shared" si="23"/>
        <v>0.34204589557374226</v>
      </c>
    </row>
    <row r="927" spans="17:19" x14ac:dyDescent="0.25">
      <c r="Q927" s="41">
        <v>32.6</v>
      </c>
      <c r="R927" s="41">
        <v>0.42</v>
      </c>
      <c r="S927" s="26">
        <f t="shared" si="23"/>
        <v>0.35169831317667599</v>
      </c>
    </row>
    <row r="928" spans="17:19" x14ac:dyDescent="0.25">
      <c r="Q928" s="41">
        <v>32.6</v>
      </c>
      <c r="R928" s="41">
        <v>0.37</v>
      </c>
      <c r="S928" s="26">
        <f t="shared" si="23"/>
        <v>0.35169831317667599</v>
      </c>
    </row>
    <row r="929" spans="17:19" x14ac:dyDescent="0.25">
      <c r="Q929" s="41">
        <v>32.6</v>
      </c>
      <c r="R929" s="41">
        <v>0.3</v>
      </c>
      <c r="S929" s="26">
        <f t="shared" si="23"/>
        <v>0.35169831317667599</v>
      </c>
    </row>
    <row r="930" spans="17:19" x14ac:dyDescent="0.25">
      <c r="Q930" s="41">
        <v>32.6</v>
      </c>
      <c r="R930" s="41">
        <v>0.33500000000000002</v>
      </c>
      <c r="S930" s="26">
        <f t="shared" si="23"/>
        <v>0.35169831317667599</v>
      </c>
    </row>
    <row r="931" spans="17:19" x14ac:dyDescent="0.25">
      <c r="Q931" s="41">
        <v>32.6</v>
      </c>
      <c r="R931" s="41">
        <v>0.27200000000000002</v>
      </c>
      <c r="S931" s="26">
        <f t="shared" si="23"/>
        <v>0.35169831317667599</v>
      </c>
    </row>
    <row r="932" spans="17:19" x14ac:dyDescent="0.25">
      <c r="Q932" s="41">
        <v>32.6</v>
      </c>
      <c r="R932" s="41">
        <v>0.3</v>
      </c>
      <c r="S932" s="26">
        <f t="shared" si="23"/>
        <v>0.35169831317667599</v>
      </c>
    </row>
    <row r="933" spans="17:19" x14ac:dyDescent="0.25">
      <c r="Q933" s="41">
        <v>32.6</v>
      </c>
      <c r="R933" s="41">
        <v>0.36</v>
      </c>
      <c r="S933" s="26">
        <f t="shared" si="23"/>
        <v>0.35169831317667599</v>
      </c>
    </row>
    <row r="934" spans="17:19" x14ac:dyDescent="0.25">
      <c r="Q934" s="41">
        <v>32.6</v>
      </c>
      <c r="R934" s="41">
        <v>0.379</v>
      </c>
      <c r="S934" s="26">
        <f t="shared" si="23"/>
        <v>0.35169831317667599</v>
      </c>
    </row>
    <row r="935" spans="17:19" x14ac:dyDescent="0.25">
      <c r="Q935" s="41">
        <v>32.6</v>
      </c>
      <c r="R935" s="41">
        <v>0.39</v>
      </c>
      <c r="S935" s="26">
        <f t="shared" si="23"/>
        <v>0.35169831317667599</v>
      </c>
    </row>
    <row r="936" spans="17:19" x14ac:dyDescent="0.25">
      <c r="Q936" s="41">
        <v>32.6</v>
      </c>
      <c r="R936" s="41">
        <v>0.32400000000000001</v>
      </c>
      <c r="S936" s="26">
        <f t="shared" si="23"/>
        <v>0.35169831317667599</v>
      </c>
    </row>
    <row r="937" spans="17:19" x14ac:dyDescent="0.25">
      <c r="Q937" s="41">
        <v>32.6</v>
      </c>
      <c r="R937" s="41">
        <v>0.47899999999999998</v>
      </c>
      <c r="S937" s="26">
        <f t="shared" si="23"/>
        <v>0.35169831317667599</v>
      </c>
    </row>
    <row r="938" spans="17:19" x14ac:dyDescent="0.25">
      <c r="Q938" s="41">
        <v>32.6</v>
      </c>
      <c r="R938" s="41">
        <v>0.374</v>
      </c>
      <c r="S938" s="26">
        <f t="shared" si="23"/>
        <v>0.35169831317667599</v>
      </c>
    </row>
    <row r="939" spans="17:19" x14ac:dyDescent="0.25">
      <c r="Q939" s="41">
        <v>32.6</v>
      </c>
      <c r="R939" s="41">
        <v>0.34300000000000003</v>
      </c>
      <c r="S939" s="26">
        <f t="shared" si="23"/>
        <v>0.35169831317667599</v>
      </c>
    </row>
    <row r="940" spans="17:19" x14ac:dyDescent="0.25">
      <c r="Q940" s="41">
        <v>32.6</v>
      </c>
      <c r="R940" s="41">
        <v>0.36</v>
      </c>
      <c r="S940" s="26">
        <f t="shared" si="23"/>
        <v>0.35169831317667599</v>
      </c>
    </row>
    <row r="941" spans="17:19" x14ac:dyDescent="0.25">
      <c r="Q941" s="41">
        <v>32.6</v>
      </c>
      <c r="R941" s="41">
        <v>0.32500000000000001</v>
      </c>
      <c r="S941" s="26">
        <f t="shared" si="23"/>
        <v>0.35169831317667599</v>
      </c>
    </row>
    <row r="942" spans="17:19" x14ac:dyDescent="0.25">
      <c r="Q942" s="41">
        <v>32.6</v>
      </c>
      <c r="R942" s="41">
        <v>0.32</v>
      </c>
      <c r="S942" s="26">
        <f t="shared" si="23"/>
        <v>0.35169831317667599</v>
      </c>
    </row>
    <row r="943" spans="17:19" x14ac:dyDescent="0.25">
      <c r="Q943" s="41">
        <v>32.6</v>
      </c>
      <c r="R943" s="41">
        <v>0.37</v>
      </c>
      <c r="S943" s="26">
        <f t="shared" si="23"/>
        <v>0.35169831317667599</v>
      </c>
    </row>
    <row r="944" spans="17:19" x14ac:dyDescent="0.25">
      <c r="Q944" s="41">
        <v>32.6</v>
      </c>
      <c r="R944" s="41">
        <v>0.33300000000000002</v>
      </c>
      <c r="S944" s="26">
        <f t="shared" si="23"/>
        <v>0.35169831317667599</v>
      </c>
    </row>
    <row r="945" spans="17:19" x14ac:dyDescent="0.25">
      <c r="Q945" s="41">
        <v>32.6</v>
      </c>
      <c r="R945" s="41">
        <v>0.33600000000000002</v>
      </c>
      <c r="S945" s="26">
        <f t="shared" si="23"/>
        <v>0.35169831317667599</v>
      </c>
    </row>
    <row r="946" spans="17:19" x14ac:dyDescent="0.25">
      <c r="Q946" s="41">
        <v>32.700000000000003</v>
      </c>
      <c r="R946" s="41">
        <v>0.33500000000000002</v>
      </c>
      <c r="S946" s="26">
        <f t="shared" si="23"/>
        <v>0.35495575036806976</v>
      </c>
    </row>
    <row r="947" spans="17:19" x14ac:dyDescent="0.25">
      <c r="Q947" s="41">
        <v>32.799999999999997</v>
      </c>
      <c r="R947" s="41">
        <v>0.41</v>
      </c>
      <c r="S947" s="26">
        <f t="shared" si="23"/>
        <v>0.35823327329551663</v>
      </c>
    </row>
    <row r="948" spans="17:19" x14ac:dyDescent="0.25">
      <c r="Q948" s="41">
        <v>32.9</v>
      </c>
      <c r="R948" s="41">
        <v>0.36299999999999999</v>
      </c>
      <c r="S948" s="26">
        <f t="shared" si="23"/>
        <v>0.36153094400641289</v>
      </c>
    </row>
    <row r="949" spans="17:19" x14ac:dyDescent="0.25">
      <c r="Q949" s="41">
        <v>32.9</v>
      </c>
      <c r="R949" s="41">
        <v>0.40799999999999997</v>
      </c>
      <c r="S949" s="26">
        <f t="shared" si="23"/>
        <v>0.36153094400641289</v>
      </c>
    </row>
    <row r="950" spans="17:19" x14ac:dyDescent="0.25">
      <c r="Q950" s="41">
        <v>33.1</v>
      </c>
      <c r="R950" s="41">
        <v>0.32200000000000001</v>
      </c>
      <c r="S950" s="26">
        <f t="shared" si="23"/>
        <v>0.36818697697770847</v>
      </c>
    </row>
    <row r="951" spans="17:19" x14ac:dyDescent="0.25">
      <c r="Q951" s="41">
        <v>33.1</v>
      </c>
      <c r="R951" s="41">
        <v>0.4</v>
      </c>
      <c r="S951" s="26">
        <f t="shared" si="23"/>
        <v>0.36818697697770847</v>
      </c>
    </row>
    <row r="952" spans="17:19" x14ac:dyDescent="0.25">
      <c r="Q952" s="41">
        <v>33.1</v>
      </c>
      <c r="R952" s="41">
        <v>0.36499999999999999</v>
      </c>
      <c r="S952" s="26">
        <f t="shared" si="23"/>
        <v>0.36818697697770847</v>
      </c>
    </row>
    <row r="953" spans="17:19" x14ac:dyDescent="0.25">
      <c r="Q953" s="41">
        <v>33.1</v>
      </c>
      <c r="R953" s="41">
        <v>0.40799999999999997</v>
      </c>
      <c r="S953" s="26">
        <f t="shared" si="23"/>
        <v>0.36818697697770847</v>
      </c>
    </row>
    <row r="954" spans="17:19" x14ac:dyDescent="0.25">
      <c r="Q954" s="41">
        <v>33.1</v>
      </c>
      <c r="R954" s="41">
        <v>0.35199999999999998</v>
      </c>
      <c r="S954" s="26">
        <f t="shared" si="23"/>
        <v>0.36818697697770847</v>
      </c>
    </row>
    <row r="955" spans="17:19" x14ac:dyDescent="0.25">
      <c r="Q955" s="41">
        <v>33.1</v>
      </c>
      <c r="R955" s="41">
        <v>0.309</v>
      </c>
      <c r="S955" s="26">
        <f t="shared" si="23"/>
        <v>0.36818697697770847</v>
      </c>
    </row>
    <row r="956" spans="17:19" x14ac:dyDescent="0.25">
      <c r="Q956" s="41">
        <v>33.1</v>
      </c>
      <c r="R956" s="41">
        <v>0.34699999999999998</v>
      </c>
      <c r="S956" s="26">
        <f t="shared" si="23"/>
        <v>0.36818697697770847</v>
      </c>
    </row>
    <row r="957" spans="17:19" x14ac:dyDescent="0.25">
      <c r="Q957" s="41">
        <v>33.1</v>
      </c>
      <c r="R957" s="41">
        <v>0.35299999999999998</v>
      </c>
      <c r="S957" s="26">
        <f t="shared" si="23"/>
        <v>0.36818697697770847</v>
      </c>
    </row>
    <row r="958" spans="17:19" x14ac:dyDescent="0.25">
      <c r="Q958" s="41">
        <v>33.1</v>
      </c>
      <c r="R958" s="41">
        <v>0.54</v>
      </c>
      <c r="S958" s="26">
        <f t="shared" si="23"/>
        <v>0.36818697697770847</v>
      </c>
    </row>
    <row r="959" spans="17:19" x14ac:dyDescent="0.25">
      <c r="Q959" s="41">
        <v>33.4</v>
      </c>
      <c r="R959" s="41">
        <v>0.307</v>
      </c>
      <c r="S959" s="26">
        <f t="shared" si="23"/>
        <v>0.37832368610525807</v>
      </c>
    </row>
    <row r="960" spans="17:19" x14ac:dyDescent="0.25">
      <c r="Q960" s="41">
        <v>33.5</v>
      </c>
      <c r="R960" s="41">
        <v>0.34599999999999997</v>
      </c>
      <c r="S960" s="26">
        <f t="shared" si="23"/>
        <v>0.38174354661904158</v>
      </c>
    </row>
    <row r="961" spans="17:19" x14ac:dyDescent="0.25">
      <c r="Q961" s="41">
        <v>33.5</v>
      </c>
      <c r="R961" s="41">
        <v>0.37</v>
      </c>
      <c r="S961" s="26">
        <f t="shared" si="23"/>
        <v>0.38174354661904158</v>
      </c>
    </row>
    <row r="962" spans="17:19" x14ac:dyDescent="0.25">
      <c r="Q962" s="41">
        <v>33.6</v>
      </c>
      <c r="R962" s="41">
        <v>0.34300000000000003</v>
      </c>
      <c r="S962" s="26">
        <f t="shared" si="23"/>
        <v>0.38518398930136805</v>
      </c>
    </row>
    <row r="963" spans="17:19" x14ac:dyDescent="0.25">
      <c r="Q963" s="41">
        <v>33.6</v>
      </c>
      <c r="R963" s="41">
        <v>0.39</v>
      </c>
      <c r="S963" s="26">
        <f t="shared" si="23"/>
        <v>0.38518398930136805</v>
      </c>
    </row>
    <row r="964" spans="17:19" x14ac:dyDescent="0.25">
      <c r="Q964" s="41">
        <v>33.700000000000003</v>
      </c>
      <c r="R964" s="41">
        <v>0.37</v>
      </c>
      <c r="S964" s="26">
        <f t="shared" si="23"/>
        <v>0.38864507621480221</v>
      </c>
    </row>
    <row r="965" spans="17:19" x14ac:dyDescent="0.25">
      <c r="Q965" s="41">
        <v>33.700000000000003</v>
      </c>
      <c r="R965" s="41">
        <v>0.374</v>
      </c>
      <c r="S965" s="26">
        <f t="shared" si="23"/>
        <v>0.38864507621480221</v>
      </c>
    </row>
    <row r="966" spans="17:19" x14ac:dyDescent="0.25">
      <c r="Q966" s="41">
        <v>33.700000000000003</v>
      </c>
      <c r="R966" s="41">
        <v>0.34399999999999997</v>
      </c>
      <c r="S966" s="26">
        <f t="shared" si="23"/>
        <v>0.38864507621480221</v>
      </c>
    </row>
    <row r="967" spans="17:19" x14ac:dyDescent="0.25">
      <c r="Q967" s="41">
        <v>33.700000000000003</v>
      </c>
      <c r="R967" s="41">
        <v>0.26700000000000002</v>
      </c>
      <c r="S967" s="26">
        <f t="shared" ref="S967:S1030" si="24">$X$7*Q967^$X$5</f>
        <v>0.38864507621480221</v>
      </c>
    </row>
    <row r="968" spans="17:19" x14ac:dyDescent="0.25">
      <c r="Q968" s="41">
        <v>33.700000000000003</v>
      </c>
      <c r="R968" s="41">
        <v>0.29899999999999999</v>
      </c>
      <c r="S968" s="26">
        <f t="shared" si="24"/>
        <v>0.38864507621480221</v>
      </c>
    </row>
    <row r="969" spans="17:19" x14ac:dyDescent="0.25">
      <c r="Q969" s="41">
        <v>33.700000000000003</v>
      </c>
      <c r="R969" s="41">
        <v>0.42399999999999999</v>
      </c>
      <c r="S969" s="26">
        <f t="shared" si="24"/>
        <v>0.38864507621480221</v>
      </c>
    </row>
    <row r="970" spans="17:19" x14ac:dyDescent="0.25">
      <c r="Q970" s="41">
        <v>33.700000000000003</v>
      </c>
      <c r="R970" s="41">
        <v>0.42</v>
      </c>
      <c r="S970" s="26">
        <f t="shared" si="24"/>
        <v>0.38864507621480221</v>
      </c>
    </row>
    <row r="971" spans="17:19" x14ac:dyDescent="0.25">
      <c r="Q971" s="41">
        <v>33.700000000000003</v>
      </c>
      <c r="R971" s="41">
        <v>0.38800000000000001</v>
      </c>
      <c r="S971" s="26">
        <f t="shared" si="24"/>
        <v>0.38864507621480221</v>
      </c>
    </row>
    <row r="972" spans="17:19" x14ac:dyDescent="0.25">
      <c r="Q972" s="41">
        <v>33.700000000000003</v>
      </c>
      <c r="R972" s="41">
        <v>0.44</v>
      </c>
      <c r="S972" s="26">
        <f t="shared" si="24"/>
        <v>0.38864507621480221</v>
      </c>
    </row>
    <row r="973" spans="17:19" x14ac:dyDescent="0.25">
      <c r="Q973" s="41">
        <v>33.700000000000003</v>
      </c>
      <c r="R973" s="41">
        <v>0.33900000000000002</v>
      </c>
      <c r="S973" s="26">
        <f t="shared" si="24"/>
        <v>0.38864507621480221</v>
      </c>
    </row>
    <row r="974" spans="17:19" x14ac:dyDescent="0.25">
      <c r="Q974" s="41">
        <v>33.700000000000003</v>
      </c>
      <c r="R974" s="41">
        <v>0.41399999999999998</v>
      </c>
      <c r="S974" s="26">
        <f t="shared" si="24"/>
        <v>0.38864507621480221</v>
      </c>
    </row>
    <row r="975" spans="17:19" x14ac:dyDescent="0.25">
      <c r="Q975" s="41">
        <v>34</v>
      </c>
      <c r="R975" s="41">
        <v>0.44</v>
      </c>
      <c r="S975" s="26">
        <f t="shared" si="24"/>
        <v>0.39915282299542459</v>
      </c>
    </row>
    <row r="976" spans="17:19" x14ac:dyDescent="0.25">
      <c r="Q976" s="41">
        <v>34</v>
      </c>
      <c r="R976" s="41">
        <v>0.32</v>
      </c>
      <c r="S976" s="26">
        <f t="shared" si="24"/>
        <v>0.39915282299542459</v>
      </c>
    </row>
    <row r="977" spans="17:19" x14ac:dyDescent="0.25">
      <c r="Q977" s="41">
        <v>34.1</v>
      </c>
      <c r="R977" s="41">
        <v>0.35599999999999998</v>
      </c>
      <c r="S977" s="26">
        <f t="shared" si="24"/>
        <v>0.4026971074962688</v>
      </c>
    </row>
    <row r="978" spans="17:19" x14ac:dyDescent="0.25">
      <c r="Q978" s="41">
        <v>34.200000000000003</v>
      </c>
      <c r="R978" s="41">
        <v>0.41</v>
      </c>
      <c r="S978" s="26">
        <f t="shared" si="24"/>
        <v>0.40626234656899723</v>
      </c>
    </row>
    <row r="979" spans="17:19" x14ac:dyDescent="0.25">
      <c r="Q979" s="41">
        <v>34.200000000000003</v>
      </c>
      <c r="R979" s="41">
        <v>0.64</v>
      </c>
      <c r="S979" s="26">
        <f t="shared" si="24"/>
        <v>0.40626234656899723</v>
      </c>
    </row>
    <row r="980" spans="17:19" x14ac:dyDescent="0.25">
      <c r="Q980" s="41">
        <v>34.200000000000003</v>
      </c>
      <c r="R980" s="41">
        <v>0.5</v>
      </c>
      <c r="S980" s="26">
        <f t="shared" si="24"/>
        <v>0.40626234656899723</v>
      </c>
    </row>
    <row r="981" spans="17:19" x14ac:dyDescent="0.25">
      <c r="Q981" s="41">
        <v>34.200000000000003</v>
      </c>
      <c r="R981" s="41">
        <v>0.40699999999999997</v>
      </c>
      <c r="S981" s="26">
        <f t="shared" si="24"/>
        <v>0.40626234656899723</v>
      </c>
    </row>
    <row r="982" spans="17:19" x14ac:dyDescent="0.25">
      <c r="Q982" s="41">
        <v>34.200000000000003</v>
      </c>
      <c r="R982" s="41">
        <v>0.45</v>
      </c>
      <c r="S982" s="26">
        <f t="shared" si="24"/>
        <v>0.40626234656899723</v>
      </c>
    </row>
    <row r="983" spans="17:19" x14ac:dyDescent="0.25">
      <c r="Q983" s="41">
        <v>34.200000000000003</v>
      </c>
      <c r="R983" s="41">
        <v>0.38</v>
      </c>
      <c r="S983" s="26">
        <f t="shared" si="24"/>
        <v>0.40626234656899723</v>
      </c>
    </row>
    <row r="984" spans="17:19" x14ac:dyDescent="0.25">
      <c r="Q984" s="41">
        <v>34.299999999999997</v>
      </c>
      <c r="R984" s="41">
        <v>0.44</v>
      </c>
      <c r="S984" s="26">
        <f t="shared" si="24"/>
        <v>0.40984860228731662</v>
      </c>
    </row>
    <row r="985" spans="17:19" x14ac:dyDescent="0.25">
      <c r="Q985" s="41">
        <v>34.4</v>
      </c>
      <c r="R985" s="41">
        <v>0.39600000000000002</v>
      </c>
      <c r="S985" s="26">
        <f t="shared" si="24"/>
        <v>0.41345593672677539</v>
      </c>
    </row>
    <row r="986" spans="17:19" x14ac:dyDescent="0.25">
      <c r="Q986" s="41">
        <v>34.5</v>
      </c>
      <c r="R986" s="41">
        <v>0.36599999999999999</v>
      </c>
      <c r="S986" s="26">
        <f t="shared" si="24"/>
        <v>0.41708441196475282</v>
      </c>
    </row>
    <row r="987" spans="17:19" x14ac:dyDescent="0.25">
      <c r="Q987" s="41">
        <v>34.700000000000003</v>
      </c>
      <c r="R987" s="41">
        <v>0.42799999999999999</v>
      </c>
      <c r="S987" s="26">
        <f t="shared" si="24"/>
        <v>0.42440503315491601</v>
      </c>
    </row>
    <row r="988" spans="17:19" x14ac:dyDescent="0.25">
      <c r="Q988" s="41">
        <v>34.700000000000003</v>
      </c>
      <c r="R988" s="41">
        <v>0.35</v>
      </c>
      <c r="S988" s="26">
        <f t="shared" si="24"/>
        <v>0.42440503315491601</v>
      </c>
    </row>
    <row r="989" spans="17:19" x14ac:dyDescent="0.25">
      <c r="Q989" s="41">
        <v>34.700000000000003</v>
      </c>
      <c r="R989" s="41">
        <v>0.39900000000000002</v>
      </c>
      <c r="S989" s="26">
        <f t="shared" si="24"/>
        <v>0.42440503315491601</v>
      </c>
    </row>
    <row r="990" spans="17:19" x14ac:dyDescent="0.25">
      <c r="Q990" s="41">
        <v>34.700000000000003</v>
      </c>
      <c r="R990" s="41">
        <v>0.32600000000000001</v>
      </c>
      <c r="S990" s="26">
        <f t="shared" si="24"/>
        <v>0.42440503315491601</v>
      </c>
    </row>
    <row r="991" spans="17:19" x14ac:dyDescent="0.25">
      <c r="Q991" s="41">
        <v>34.700000000000003</v>
      </c>
      <c r="R991" s="41">
        <v>0.44900000000000001</v>
      </c>
      <c r="S991" s="26">
        <f t="shared" si="24"/>
        <v>0.42440503315491601</v>
      </c>
    </row>
    <row r="992" spans="17:19" x14ac:dyDescent="0.25">
      <c r="Q992" s="41">
        <v>34.799999999999997</v>
      </c>
      <c r="R992" s="41">
        <v>0.36599999999999999</v>
      </c>
      <c r="S992" s="26">
        <f t="shared" si="24"/>
        <v>0.42809730327098111</v>
      </c>
    </row>
    <row r="993" spans="17:19" x14ac:dyDescent="0.25">
      <c r="Q993" s="41">
        <v>35</v>
      </c>
      <c r="R993" s="41">
        <v>0.46</v>
      </c>
      <c r="S993" s="26">
        <f t="shared" si="24"/>
        <v>0.43554607296837078</v>
      </c>
    </row>
    <row r="994" spans="17:19" x14ac:dyDescent="0.25">
      <c r="Q994" s="41">
        <v>35</v>
      </c>
      <c r="R994" s="41">
        <v>0.45800000000000002</v>
      </c>
      <c r="S994" s="26">
        <f t="shared" si="24"/>
        <v>0.43554607296837078</v>
      </c>
    </row>
    <row r="995" spans="17:19" x14ac:dyDescent="0.25">
      <c r="Q995" s="41">
        <v>35</v>
      </c>
      <c r="R995" s="41">
        <v>0.375</v>
      </c>
      <c r="S995" s="26">
        <f t="shared" si="24"/>
        <v>0.43554607296837078</v>
      </c>
    </row>
    <row r="996" spans="17:19" x14ac:dyDescent="0.25">
      <c r="Q996" s="41">
        <v>35.1</v>
      </c>
      <c r="R996" s="41">
        <v>0.39100000000000001</v>
      </c>
      <c r="S996" s="26">
        <f t="shared" si="24"/>
        <v>0.43930269672443256</v>
      </c>
    </row>
    <row r="997" spans="17:19" x14ac:dyDescent="0.25">
      <c r="Q997" s="41">
        <v>35.200000000000003</v>
      </c>
      <c r="R997" s="41">
        <v>0.40899999999999997</v>
      </c>
      <c r="S997" s="26">
        <f t="shared" si="24"/>
        <v>0.44308089587156052</v>
      </c>
    </row>
    <row r="998" spans="17:19" x14ac:dyDescent="0.25">
      <c r="Q998" s="41">
        <v>35.200000000000003</v>
      </c>
      <c r="R998" s="41">
        <v>0.432</v>
      </c>
      <c r="S998" s="26">
        <f t="shared" si="24"/>
        <v>0.44308089587156052</v>
      </c>
    </row>
    <row r="999" spans="17:19" x14ac:dyDescent="0.25">
      <c r="Q999" s="41">
        <v>35.200000000000003</v>
      </c>
      <c r="R999" s="41">
        <v>0.38300000000000001</v>
      </c>
      <c r="S999" s="26">
        <f t="shared" si="24"/>
        <v>0.44308089587156052</v>
      </c>
    </row>
    <row r="1000" spans="17:19" x14ac:dyDescent="0.25">
      <c r="Q1000" s="41">
        <v>35.200000000000003</v>
      </c>
      <c r="R1000" s="41">
        <v>0.56000000000000005</v>
      </c>
      <c r="S1000" s="26">
        <f t="shared" si="24"/>
        <v>0.44308089587156052</v>
      </c>
    </row>
    <row r="1001" spans="17:19" x14ac:dyDescent="0.25">
      <c r="Q1001" s="41">
        <v>35.200000000000003</v>
      </c>
      <c r="R1001" s="41">
        <v>0.42399999999999999</v>
      </c>
      <c r="S1001" s="26">
        <f t="shared" si="24"/>
        <v>0.44308089587156052</v>
      </c>
    </row>
    <row r="1002" spans="17:19" x14ac:dyDescent="0.25">
      <c r="Q1002" s="41">
        <v>35.200000000000003</v>
      </c>
      <c r="R1002" s="41">
        <v>0.52</v>
      </c>
      <c r="S1002" s="26">
        <f t="shared" si="24"/>
        <v>0.44308089587156052</v>
      </c>
    </row>
    <row r="1003" spans="17:19" x14ac:dyDescent="0.25">
      <c r="Q1003" s="41">
        <v>35.200000000000003</v>
      </c>
      <c r="R1003" s="41">
        <v>0.435</v>
      </c>
      <c r="S1003" s="26">
        <f t="shared" si="24"/>
        <v>0.44308089587156052</v>
      </c>
    </row>
    <row r="1004" spans="17:19" x14ac:dyDescent="0.25">
      <c r="Q1004" s="41">
        <v>35.200000000000003</v>
      </c>
      <c r="R1004" s="41">
        <v>0.43</v>
      </c>
      <c r="S1004" s="26">
        <f t="shared" si="24"/>
        <v>0.44308089587156052</v>
      </c>
    </row>
    <row r="1005" spans="17:19" x14ac:dyDescent="0.25">
      <c r="Q1005" s="41">
        <v>35.299999999999997</v>
      </c>
      <c r="R1005" s="41">
        <v>0.40500000000000003</v>
      </c>
      <c r="S1005" s="26">
        <f t="shared" si="24"/>
        <v>0.4468807325016127</v>
      </c>
    </row>
    <row r="1006" spans="17:19" x14ac:dyDescent="0.25">
      <c r="Q1006" s="41">
        <v>35.4</v>
      </c>
      <c r="R1006" s="41">
        <v>0.41499999999999998</v>
      </c>
      <c r="S1006" s="26">
        <f t="shared" si="24"/>
        <v>0.45070226870823427</v>
      </c>
    </row>
    <row r="1007" spans="17:19" x14ac:dyDescent="0.25">
      <c r="Q1007" s="41">
        <v>35.799999999999997</v>
      </c>
      <c r="R1007" s="41">
        <v>0.48</v>
      </c>
      <c r="S1007" s="26">
        <f t="shared" si="24"/>
        <v>0.4662066512355546</v>
      </c>
    </row>
    <row r="1008" spans="17:19" x14ac:dyDescent="0.25">
      <c r="Q1008" s="41">
        <v>35.799999999999997</v>
      </c>
      <c r="R1008" s="41">
        <v>0.74</v>
      </c>
      <c r="S1008" s="26">
        <f t="shared" si="24"/>
        <v>0.4662066512355546</v>
      </c>
    </row>
    <row r="1009" spans="17:19" x14ac:dyDescent="0.25">
      <c r="Q1009" s="41">
        <v>35.799999999999997</v>
      </c>
      <c r="R1009" s="41">
        <v>0.44400000000000001</v>
      </c>
      <c r="S1009" s="26">
        <f t="shared" si="24"/>
        <v>0.4662066512355546</v>
      </c>
    </row>
    <row r="1010" spans="17:19" x14ac:dyDescent="0.25">
      <c r="Q1010" s="41">
        <v>35.799999999999997</v>
      </c>
      <c r="R1010" s="41">
        <v>0.45600000000000002</v>
      </c>
      <c r="S1010" s="26">
        <f t="shared" si="24"/>
        <v>0.4662066512355546</v>
      </c>
    </row>
    <row r="1011" spans="17:19" x14ac:dyDescent="0.25">
      <c r="Q1011" s="41">
        <v>35.799999999999997</v>
      </c>
      <c r="R1011" s="41">
        <v>0.42499999999999999</v>
      </c>
      <c r="S1011" s="26">
        <f t="shared" si="24"/>
        <v>0.4662066512355546</v>
      </c>
    </row>
    <row r="1012" spans="17:19" x14ac:dyDescent="0.25">
      <c r="Q1012" s="41">
        <v>35.799999999999997</v>
      </c>
      <c r="R1012" s="41">
        <v>0.45</v>
      </c>
      <c r="S1012" s="26">
        <f t="shared" si="24"/>
        <v>0.4662066512355546</v>
      </c>
    </row>
    <row r="1013" spans="17:19" x14ac:dyDescent="0.25">
      <c r="Q1013" s="41">
        <v>35.799999999999997</v>
      </c>
      <c r="R1013" s="41">
        <v>0.48</v>
      </c>
      <c r="S1013" s="26">
        <f t="shared" si="24"/>
        <v>0.4662066512355546</v>
      </c>
    </row>
    <row r="1014" spans="17:19" x14ac:dyDescent="0.25">
      <c r="Q1014" s="41">
        <v>35.799999999999997</v>
      </c>
      <c r="R1014" s="41">
        <v>0.48</v>
      </c>
      <c r="S1014" s="26">
        <f t="shared" si="24"/>
        <v>0.4662066512355546</v>
      </c>
    </row>
    <row r="1015" spans="17:19" x14ac:dyDescent="0.25">
      <c r="Q1015" s="41">
        <v>35.799999999999997</v>
      </c>
      <c r="R1015" s="41">
        <v>0.46</v>
      </c>
      <c r="S1015" s="26">
        <f t="shared" si="24"/>
        <v>0.4662066512355546</v>
      </c>
    </row>
    <row r="1016" spans="17:19" x14ac:dyDescent="0.25">
      <c r="Q1016" s="41">
        <v>36</v>
      </c>
      <c r="R1016" s="41">
        <v>0.41</v>
      </c>
      <c r="S1016" s="26">
        <f t="shared" si="24"/>
        <v>0.47409065452387511</v>
      </c>
    </row>
    <row r="1017" spans="17:19" x14ac:dyDescent="0.25">
      <c r="Q1017" s="41">
        <v>36.200000000000003</v>
      </c>
      <c r="R1017" s="41">
        <v>0.56699999999999995</v>
      </c>
      <c r="S1017" s="26">
        <f t="shared" si="24"/>
        <v>0.48206319494071254</v>
      </c>
    </row>
    <row r="1018" spans="17:19" x14ac:dyDescent="0.25">
      <c r="Q1018" s="41">
        <v>36.200000000000003</v>
      </c>
      <c r="R1018" s="41">
        <v>0.45</v>
      </c>
      <c r="S1018" s="26">
        <f t="shared" si="24"/>
        <v>0.48206319494071254</v>
      </c>
    </row>
    <row r="1019" spans="17:19" x14ac:dyDescent="0.25">
      <c r="Q1019" s="41">
        <v>36.299999999999997</v>
      </c>
      <c r="R1019" s="41">
        <v>0.434</v>
      </c>
      <c r="S1019" s="26">
        <f t="shared" si="24"/>
        <v>0.48608282184281376</v>
      </c>
    </row>
    <row r="1020" spans="17:19" x14ac:dyDescent="0.25">
      <c r="Q1020" s="41">
        <v>36.299999999999997</v>
      </c>
      <c r="R1020" s="41">
        <v>0.45</v>
      </c>
      <c r="S1020" s="26">
        <f t="shared" si="24"/>
        <v>0.48608282184281376</v>
      </c>
    </row>
    <row r="1021" spans="17:19" x14ac:dyDescent="0.25">
      <c r="Q1021" s="41">
        <v>36.299999999999997</v>
      </c>
      <c r="R1021" s="41">
        <v>0.48499999999999999</v>
      </c>
      <c r="S1021" s="26">
        <f t="shared" si="24"/>
        <v>0.48608282184281376</v>
      </c>
    </row>
    <row r="1022" spans="17:19" x14ac:dyDescent="0.25">
      <c r="Q1022" s="41">
        <v>36.299999999999997</v>
      </c>
      <c r="R1022" s="41">
        <v>0.44400000000000001</v>
      </c>
      <c r="S1022" s="26">
        <f t="shared" si="24"/>
        <v>0.48608282184281376</v>
      </c>
    </row>
    <row r="1023" spans="17:19" x14ac:dyDescent="0.25">
      <c r="Q1023" s="41">
        <v>36.299999999999997</v>
      </c>
      <c r="R1023" s="41">
        <v>0.5</v>
      </c>
      <c r="S1023" s="26">
        <f t="shared" si="24"/>
        <v>0.48608282184281376</v>
      </c>
    </row>
    <row r="1024" spans="17:19" x14ac:dyDescent="0.25">
      <c r="Q1024" s="41">
        <v>36.299999999999997</v>
      </c>
      <c r="R1024" s="41">
        <v>0.46500000000000002</v>
      </c>
      <c r="S1024" s="26">
        <f t="shared" si="24"/>
        <v>0.48608282184281376</v>
      </c>
    </row>
    <row r="1025" spans="17:19" x14ac:dyDescent="0.25">
      <c r="Q1025" s="41">
        <v>36.4</v>
      </c>
      <c r="R1025" s="41">
        <v>0.41499999999999998</v>
      </c>
      <c r="S1025" s="26">
        <f t="shared" si="24"/>
        <v>0.49012476935511168</v>
      </c>
    </row>
    <row r="1026" spans="17:19" x14ac:dyDescent="0.25">
      <c r="Q1026" s="41">
        <v>36.5</v>
      </c>
      <c r="R1026" s="41">
        <v>0.432</v>
      </c>
      <c r="S1026" s="26">
        <f t="shared" si="24"/>
        <v>0.49418909959058127</v>
      </c>
    </row>
    <row r="1027" spans="17:19" x14ac:dyDescent="0.25">
      <c r="Q1027" s="41">
        <v>36.799999999999997</v>
      </c>
      <c r="R1027" s="41">
        <v>0.41599999999999998</v>
      </c>
      <c r="S1027" s="26">
        <f t="shared" si="24"/>
        <v>0.50651700779165909</v>
      </c>
    </row>
    <row r="1028" spans="17:19" x14ac:dyDescent="0.25">
      <c r="Q1028" s="41">
        <v>36.799999999999997</v>
      </c>
      <c r="R1028" s="41">
        <v>0.58599999999999997</v>
      </c>
      <c r="S1028" s="26">
        <f t="shared" si="24"/>
        <v>0.50651700779165909</v>
      </c>
    </row>
    <row r="1029" spans="17:19" x14ac:dyDescent="0.25">
      <c r="Q1029" s="41">
        <v>36.799999999999997</v>
      </c>
      <c r="R1029" s="41">
        <v>0.37</v>
      </c>
      <c r="S1029" s="26">
        <f t="shared" si="24"/>
        <v>0.50651700779165909</v>
      </c>
    </row>
    <row r="1030" spans="17:19" x14ac:dyDescent="0.25">
      <c r="Q1030" s="41">
        <v>36.799999999999997</v>
      </c>
      <c r="R1030" s="41">
        <v>0.60399999999999998</v>
      </c>
      <c r="S1030" s="26">
        <f t="shared" si="24"/>
        <v>0.50651700779165909</v>
      </c>
    </row>
    <row r="1031" spans="17:19" x14ac:dyDescent="0.25">
      <c r="Q1031" s="41">
        <v>36.799999999999997</v>
      </c>
      <c r="R1031" s="41">
        <v>0.49</v>
      </c>
      <c r="S1031" s="26">
        <f t="shared" ref="S1031:S1094" si="25">$X$7*Q1031^$X$5</f>
        <v>0.50651700779165909</v>
      </c>
    </row>
    <row r="1032" spans="17:19" x14ac:dyDescent="0.25">
      <c r="Q1032" s="41">
        <v>36.799999999999997</v>
      </c>
      <c r="R1032" s="41">
        <v>0.47599999999999998</v>
      </c>
      <c r="S1032" s="26">
        <f t="shared" si="25"/>
        <v>0.50651700779165909</v>
      </c>
    </row>
    <row r="1033" spans="17:19" x14ac:dyDescent="0.25">
      <c r="Q1033" s="41">
        <v>36.799999999999997</v>
      </c>
      <c r="R1033" s="41">
        <v>0.5</v>
      </c>
      <c r="S1033" s="26">
        <f t="shared" si="25"/>
        <v>0.50651700779165909</v>
      </c>
    </row>
    <row r="1034" spans="17:19" x14ac:dyDescent="0.25">
      <c r="Q1034" s="41">
        <v>36.799999999999997</v>
      </c>
      <c r="R1034" s="41">
        <v>0.56000000000000005</v>
      </c>
      <c r="S1034" s="26">
        <f t="shared" si="25"/>
        <v>0.50651700779165909</v>
      </c>
    </row>
    <row r="1035" spans="17:19" x14ac:dyDescent="0.25">
      <c r="Q1035" s="41">
        <v>36.799999999999997</v>
      </c>
      <c r="R1035" s="41">
        <v>0.49</v>
      </c>
      <c r="S1035" s="26">
        <f t="shared" si="25"/>
        <v>0.50651700779165909</v>
      </c>
    </row>
    <row r="1036" spans="17:19" x14ac:dyDescent="0.25">
      <c r="Q1036" s="41">
        <v>36.799999999999997</v>
      </c>
      <c r="R1036" s="41">
        <v>0.66300000000000003</v>
      </c>
      <c r="S1036" s="26">
        <f t="shared" si="25"/>
        <v>0.50651700779165909</v>
      </c>
    </row>
    <row r="1037" spans="17:19" x14ac:dyDescent="0.25">
      <c r="Q1037" s="41">
        <v>36.799999999999997</v>
      </c>
      <c r="R1037" s="41">
        <v>0.64</v>
      </c>
      <c r="S1037" s="26">
        <f t="shared" si="25"/>
        <v>0.50651700779165909</v>
      </c>
    </row>
    <row r="1038" spans="17:19" x14ac:dyDescent="0.25">
      <c r="Q1038" s="41">
        <v>36.799999999999997</v>
      </c>
      <c r="R1038" s="41">
        <v>0.48</v>
      </c>
      <c r="S1038" s="26">
        <f t="shared" si="25"/>
        <v>0.50651700779165909</v>
      </c>
    </row>
    <row r="1039" spans="17:19" x14ac:dyDescent="0.25">
      <c r="Q1039" s="41">
        <v>36.799999999999997</v>
      </c>
      <c r="R1039" s="41">
        <v>0.44700000000000001</v>
      </c>
      <c r="S1039" s="26">
        <f t="shared" si="25"/>
        <v>0.50651700779165909</v>
      </c>
    </row>
    <row r="1040" spans="17:19" x14ac:dyDescent="0.25">
      <c r="Q1040" s="41">
        <v>37</v>
      </c>
      <c r="R1040" s="41">
        <v>0.55400000000000005</v>
      </c>
      <c r="S1040" s="26">
        <f t="shared" si="25"/>
        <v>0.51484866569032739</v>
      </c>
    </row>
    <row r="1041" spans="17:19" x14ac:dyDescent="0.25">
      <c r="Q1041" s="41">
        <v>37</v>
      </c>
      <c r="R1041" s="41">
        <v>0.5</v>
      </c>
      <c r="S1041" s="26">
        <f t="shared" si="25"/>
        <v>0.51484866569032739</v>
      </c>
    </row>
    <row r="1042" spans="17:19" x14ac:dyDescent="0.25">
      <c r="Q1042" s="41">
        <v>37</v>
      </c>
      <c r="R1042" s="41">
        <v>0.438</v>
      </c>
      <c r="S1042" s="26">
        <f t="shared" si="25"/>
        <v>0.51484866569032739</v>
      </c>
    </row>
    <row r="1043" spans="17:19" x14ac:dyDescent="0.25">
      <c r="Q1043" s="41">
        <v>37</v>
      </c>
      <c r="R1043" s="41">
        <v>0.48399999999999999</v>
      </c>
      <c r="S1043" s="26">
        <f t="shared" si="25"/>
        <v>0.51484866569032739</v>
      </c>
    </row>
    <row r="1044" spans="17:19" x14ac:dyDescent="0.25">
      <c r="Q1044" s="41">
        <v>37.1</v>
      </c>
      <c r="R1044" s="41">
        <v>0.60699999999999998</v>
      </c>
      <c r="S1044" s="26">
        <f t="shared" si="25"/>
        <v>0.51904859673375048</v>
      </c>
    </row>
    <row r="1045" spans="17:19" x14ac:dyDescent="0.25">
      <c r="Q1045" s="41">
        <v>37.1</v>
      </c>
      <c r="R1045" s="41">
        <v>0.47099999999999997</v>
      </c>
      <c r="S1045" s="26">
        <f t="shared" si="25"/>
        <v>0.51904859673375048</v>
      </c>
    </row>
    <row r="1046" spans="17:19" x14ac:dyDescent="0.25">
      <c r="Q1046" s="41">
        <v>37.299999999999997</v>
      </c>
      <c r="R1046" s="41">
        <v>0.62</v>
      </c>
      <c r="S1046" s="26">
        <f t="shared" si="25"/>
        <v>0.52751697363364747</v>
      </c>
    </row>
    <row r="1047" spans="17:19" x14ac:dyDescent="0.25">
      <c r="Q1047" s="41">
        <v>37.299999999999997</v>
      </c>
      <c r="R1047" s="41">
        <v>0.61</v>
      </c>
      <c r="S1047" s="26">
        <f t="shared" si="25"/>
        <v>0.52751697363364747</v>
      </c>
    </row>
    <row r="1048" spans="17:19" x14ac:dyDescent="0.25">
      <c r="Q1048" s="41">
        <v>37.299999999999997</v>
      </c>
      <c r="R1048" s="41">
        <v>0.56999999999999995</v>
      </c>
      <c r="S1048" s="26">
        <f t="shared" si="25"/>
        <v>0.52751697363364747</v>
      </c>
    </row>
    <row r="1049" spans="17:19" x14ac:dyDescent="0.25">
      <c r="Q1049" s="41">
        <v>37.5</v>
      </c>
      <c r="R1049" s="41">
        <v>0.56000000000000005</v>
      </c>
      <c r="S1049" s="26">
        <f t="shared" si="25"/>
        <v>0.53607711780388212</v>
      </c>
    </row>
    <row r="1050" spans="17:19" x14ac:dyDescent="0.25">
      <c r="Q1050" s="41">
        <v>37.5</v>
      </c>
      <c r="R1050" s="41">
        <v>0.47899999999999998</v>
      </c>
      <c r="S1050" s="26">
        <f t="shared" si="25"/>
        <v>0.53607711780388212</v>
      </c>
    </row>
    <row r="1051" spans="17:19" x14ac:dyDescent="0.25">
      <c r="Q1051" s="41">
        <v>37.6</v>
      </c>
      <c r="R1051" s="41">
        <v>0.54900000000000004</v>
      </c>
      <c r="S1051" s="26">
        <f t="shared" si="25"/>
        <v>0.54039175794155125</v>
      </c>
    </row>
    <row r="1052" spans="17:19" x14ac:dyDescent="0.25">
      <c r="Q1052" s="41">
        <v>37.6</v>
      </c>
      <c r="R1052" s="41">
        <v>0.42199999999999999</v>
      </c>
      <c r="S1052" s="26">
        <f t="shared" si="25"/>
        <v>0.54039175794155125</v>
      </c>
    </row>
    <row r="1053" spans="17:19" x14ac:dyDescent="0.25">
      <c r="Q1053" s="41">
        <v>37.6</v>
      </c>
      <c r="R1053" s="41">
        <v>0.66</v>
      </c>
      <c r="S1053" s="26">
        <f t="shared" si="25"/>
        <v>0.54039175794155125</v>
      </c>
    </row>
    <row r="1054" spans="17:19" x14ac:dyDescent="0.25">
      <c r="Q1054" s="41">
        <v>37.9</v>
      </c>
      <c r="R1054" s="41">
        <v>0.41299999999999998</v>
      </c>
      <c r="S1054" s="26">
        <f t="shared" si="25"/>
        <v>0.55347469617072109</v>
      </c>
    </row>
    <row r="1055" spans="17:19" x14ac:dyDescent="0.25">
      <c r="Q1055" s="41">
        <v>37.9</v>
      </c>
      <c r="R1055" s="41">
        <v>0.62</v>
      </c>
      <c r="S1055" s="26">
        <f t="shared" si="25"/>
        <v>0.55347469617072109</v>
      </c>
    </row>
    <row r="1056" spans="17:19" x14ac:dyDescent="0.25">
      <c r="Q1056" s="41">
        <v>37.9</v>
      </c>
      <c r="R1056" s="41">
        <v>0.47799999999999998</v>
      </c>
      <c r="S1056" s="26">
        <f t="shared" si="25"/>
        <v>0.55347469617072109</v>
      </c>
    </row>
    <row r="1057" spans="17:19" x14ac:dyDescent="0.25">
      <c r="Q1057" s="41">
        <v>37.9</v>
      </c>
      <c r="R1057" s="41">
        <v>0.54600000000000004</v>
      </c>
      <c r="S1057" s="26">
        <f t="shared" si="25"/>
        <v>0.55347469617072109</v>
      </c>
    </row>
    <row r="1058" spans="17:19" x14ac:dyDescent="0.25">
      <c r="Q1058" s="41">
        <v>37.9</v>
      </c>
      <c r="R1058" s="41">
        <v>0.56000000000000005</v>
      </c>
      <c r="S1058" s="26">
        <f t="shared" si="25"/>
        <v>0.55347469617072109</v>
      </c>
    </row>
    <row r="1059" spans="17:19" x14ac:dyDescent="0.25">
      <c r="Q1059" s="41">
        <v>37.9</v>
      </c>
      <c r="R1059" s="41">
        <v>0.53</v>
      </c>
      <c r="S1059" s="26">
        <f t="shared" si="25"/>
        <v>0.55347469617072109</v>
      </c>
    </row>
    <row r="1060" spans="17:19" x14ac:dyDescent="0.25">
      <c r="Q1060" s="41">
        <v>37.9</v>
      </c>
      <c r="R1060" s="41">
        <v>0.56000000000000005</v>
      </c>
      <c r="S1060" s="26">
        <f t="shared" si="25"/>
        <v>0.55347469617072109</v>
      </c>
    </row>
    <row r="1061" spans="17:19" x14ac:dyDescent="0.25">
      <c r="Q1061" s="41">
        <v>37.9</v>
      </c>
      <c r="R1061" s="41">
        <v>0.51700000000000002</v>
      </c>
      <c r="S1061" s="26">
        <f t="shared" si="25"/>
        <v>0.55347469617072109</v>
      </c>
    </row>
    <row r="1062" spans="17:19" x14ac:dyDescent="0.25">
      <c r="Q1062" s="41">
        <v>37.9</v>
      </c>
      <c r="R1062" s="41">
        <v>0.497</v>
      </c>
      <c r="S1062" s="26">
        <f t="shared" si="25"/>
        <v>0.55347469617072109</v>
      </c>
    </row>
    <row r="1063" spans="17:19" x14ac:dyDescent="0.25">
      <c r="Q1063" s="41">
        <v>37.9</v>
      </c>
      <c r="R1063" s="41">
        <v>0.47099999999999997</v>
      </c>
      <c r="S1063" s="26">
        <f t="shared" si="25"/>
        <v>0.55347469617072109</v>
      </c>
    </row>
    <row r="1064" spans="17:19" x14ac:dyDescent="0.25">
      <c r="Q1064" s="41">
        <v>37.9</v>
      </c>
      <c r="R1064" s="41">
        <v>0.57499999999999996</v>
      </c>
      <c r="S1064" s="26">
        <f t="shared" si="25"/>
        <v>0.55347469617072109</v>
      </c>
    </row>
    <row r="1065" spans="17:19" x14ac:dyDescent="0.25">
      <c r="Q1065" s="41">
        <v>37.9</v>
      </c>
      <c r="R1065" s="41">
        <v>0.7</v>
      </c>
      <c r="S1065" s="26">
        <f t="shared" si="25"/>
        <v>0.55347469617072109</v>
      </c>
    </row>
    <row r="1066" spans="17:19" x14ac:dyDescent="0.25">
      <c r="Q1066" s="41">
        <v>37.9</v>
      </c>
      <c r="R1066" s="41">
        <v>0.498</v>
      </c>
      <c r="S1066" s="26">
        <f t="shared" si="25"/>
        <v>0.55347469617072109</v>
      </c>
    </row>
    <row r="1067" spans="17:19" x14ac:dyDescent="0.25">
      <c r="Q1067" s="41">
        <v>37.9</v>
      </c>
      <c r="R1067" s="41">
        <v>0.5</v>
      </c>
      <c r="S1067" s="26">
        <f t="shared" si="25"/>
        <v>0.55347469617072109</v>
      </c>
    </row>
    <row r="1068" spans="17:19" x14ac:dyDescent="0.25">
      <c r="Q1068" s="41">
        <v>37.9</v>
      </c>
      <c r="R1068" s="41">
        <v>0.5</v>
      </c>
      <c r="S1068" s="26">
        <f t="shared" si="25"/>
        <v>0.55347469617072109</v>
      </c>
    </row>
    <row r="1069" spans="17:19" x14ac:dyDescent="0.25">
      <c r="Q1069" s="41">
        <v>37.9</v>
      </c>
      <c r="R1069" s="41">
        <v>0.7</v>
      </c>
      <c r="S1069" s="26">
        <f t="shared" si="25"/>
        <v>0.55347469617072109</v>
      </c>
    </row>
    <row r="1070" spans="17:19" x14ac:dyDescent="0.25">
      <c r="Q1070" s="41">
        <v>38.200000000000003</v>
      </c>
      <c r="R1070" s="41">
        <v>0.499</v>
      </c>
      <c r="S1070" s="26">
        <f t="shared" si="25"/>
        <v>0.56676746601341932</v>
      </c>
    </row>
    <row r="1071" spans="17:19" x14ac:dyDescent="0.25">
      <c r="Q1071" s="41">
        <v>38.299999999999997</v>
      </c>
      <c r="R1071" s="41">
        <v>0.51600000000000001</v>
      </c>
      <c r="S1071" s="26">
        <f t="shared" si="25"/>
        <v>0.57124530853266864</v>
      </c>
    </row>
    <row r="1072" spans="17:19" x14ac:dyDescent="0.25">
      <c r="Q1072" s="41">
        <v>38.299999999999997</v>
      </c>
      <c r="R1072" s="41">
        <v>0.60199999999999998</v>
      </c>
      <c r="S1072" s="26">
        <f t="shared" si="25"/>
        <v>0.57124530853266864</v>
      </c>
    </row>
    <row r="1073" spans="17:19" x14ac:dyDescent="0.25">
      <c r="Q1073" s="41">
        <v>38.4</v>
      </c>
      <c r="R1073" s="41">
        <v>0.40200000000000002</v>
      </c>
      <c r="S1073" s="26">
        <f t="shared" si="25"/>
        <v>0.57574671424477941</v>
      </c>
    </row>
    <row r="1074" spans="17:19" x14ac:dyDescent="0.25">
      <c r="Q1074" s="41">
        <v>38.4</v>
      </c>
      <c r="R1074" s="41">
        <v>0.82</v>
      </c>
      <c r="S1074" s="26">
        <f t="shared" si="25"/>
        <v>0.57574671424477941</v>
      </c>
    </row>
    <row r="1075" spans="17:19" x14ac:dyDescent="0.25">
      <c r="Q1075" s="41">
        <v>38.4</v>
      </c>
      <c r="R1075" s="41">
        <v>0.52300000000000002</v>
      </c>
      <c r="S1075" s="26">
        <f t="shared" si="25"/>
        <v>0.57574671424477941</v>
      </c>
    </row>
    <row r="1076" spans="17:19" x14ac:dyDescent="0.25">
      <c r="Q1076" s="41">
        <v>38.4</v>
      </c>
      <c r="R1076" s="41">
        <v>0.75</v>
      </c>
      <c r="S1076" s="26">
        <f t="shared" si="25"/>
        <v>0.57574671424477941</v>
      </c>
    </row>
    <row r="1077" spans="17:19" x14ac:dyDescent="0.25">
      <c r="Q1077" s="41">
        <v>38.700000000000003</v>
      </c>
      <c r="R1077" s="41">
        <v>0.51900000000000002</v>
      </c>
      <c r="S1077" s="26">
        <f t="shared" si="25"/>
        <v>0.58939293201328513</v>
      </c>
    </row>
    <row r="1078" spans="17:19" x14ac:dyDescent="0.25">
      <c r="Q1078" s="41">
        <v>38.9</v>
      </c>
      <c r="R1078" s="41">
        <v>0.78</v>
      </c>
      <c r="S1078" s="26">
        <f t="shared" si="25"/>
        <v>0.59860936588937685</v>
      </c>
    </row>
    <row r="1079" spans="17:19" x14ac:dyDescent="0.25">
      <c r="Q1079" s="41">
        <v>38.9</v>
      </c>
      <c r="R1079" s="41">
        <v>0.54200000000000004</v>
      </c>
      <c r="S1079" s="26">
        <f t="shared" si="25"/>
        <v>0.59860936588937685</v>
      </c>
    </row>
    <row r="1080" spans="17:19" x14ac:dyDescent="0.25">
      <c r="Q1080" s="41">
        <v>38.9</v>
      </c>
      <c r="R1080" s="41">
        <v>0.58199999999999996</v>
      </c>
      <c r="S1080" s="26">
        <f t="shared" si="25"/>
        <v>0.59860936588937685</v>
      </c>
    </row>
    <row r="1081" spans="17:19" x14ac:dyDescent="0.25">
      <c r="Q1081" s="41">
        <v>38.9</v>
      </c>
      <c r="R1081" s="41">
        <v>0.7</v>
      </c>
      <c r="S1081" s="26">
        <f t="shared" si="25"/>
        <v>0.59860936588937685</v>
      </c>
    </row>
    <row r="1082" spans="17:19" x14ac:dyDescent="0.25">
      <c r="Q1082" s="41">
        <v>38.9</v>
      </c>
      <c r="R1082" s="41">
        <v>0.65</v>
      </c>
      <c r="S1082" s="26">
        <f t="shared" si="25"/>
        <v>0.59860936588937685</v>
      </c>
    </row>
    <row r="1083" spans="17:19" x14ac:dyDescent="0.25">
      <c r="Q1083" s="41">
        <v>38.9</v>
      </c>
      <c r="R1083" s="41">
        <v>0.8</v>
      </c>
      <c r="S1083" s="26">
        <f t="shared" si="25"/>
        <v>0.59860936588937685</v>
      </c>
    </row>
    <row r="1084" spans="17:19" x14ac:dyDescent="0.25">
      <c r="Q1084" s="41">
        <v>38.9</v>
      </c>
      <c r="R1084" s="41">
        <v>0.57299999999999995</v>
      </c>
      <c r="S1084" s="26">
        <f t="shared" si="25"/>
        <v>0.59860936588937685</v>
      </c>
    </row>
    <row r="1085" spans="17:19" x14ac:dyDescent="0.25">
      <c r="Q1085" s="41">
        <v>38.9</v>
      </c>
      <c r="R1085" s="41">
        <v>0.72</v>
      </c>
      <c r="S1085" s="26">
        <f t="shared" si="25"/>
        <v>0.59860936588937685</v>
      </c>
    </row>
    <row r="1086" spans="17:19" x14ac:dyDescent="0.25">
      <c r="Q1086" s="41">
        <v>39.1</v>
      </c>
      <c r="R1086" s="41">
        <v>0.51800000000000002</v>
      </c>
      <c r="S1086" s="26">
        <f t="shared" si="25"/>
        <v>0.60792154415689192</v>
      </c>
    </row>
    <row r="1087" spans="17:19" x14ac:dyDescent="0.25">
      <c r="Q1087" s="41">
        <v>39.4</v>
      </c>
      <c r="R1087" s="41">
        <v>0.67</v>
      </c>
      <c r="S1087" s="26">
        <f t="shared" si="25"/>
        <v>0.62207042005117441</v>
      </c>
    </row>
    <row r="1088" spans="17:19" x14ac:dyDescent="0.25">
      <c r="Q1088" s="41">
        <v>39.4</v>
      </c>
      <c r="R1088" s="41">
        <v>0.82</v>
      </c>
      <c r="S1088" s="26">
        <f t="shared" si="25"/>
        <v>0.62207042005117441</v>
      </c>
    </row>
    <row r="1089" spans="17:19" x14ac:dyDescent="0.25">
      <c r="Q1089" s="41">
        <v>39.799999999999997</v>
      </c>
      <c r="R1089" s="41">
        <v>0.49</v>
      </c>
      <c r="S1089" s="26">
        <f t="shared" si="25"/>
        <v>0.64127533457127184</v>
      </c>
    </row>
    <row r="1090" spans="17:19" x14ac:dyDescent="0.25">
      <c r="Q1090" s="41">
        <v>40</v>
      </c>
      <c r="R1090" s="41">
        <v>0.70099999999999996</v>
      </c>
      <c r="S1090" s="26">
        <f t="shared" si="25"/>
        <v>0.65102451653970206</v>
      </c>
    </row>
    <row r="1091" spans="17:19" x14ac:dyDescent="0.25">
      <c r="Q1091" s="41">
        <v>40</v>
      </c>
      <c r="R1091" s="41">
        <v>0.78</v>
      </c>
      <c r="S1091" s="26">
        <f t="shared" si="25"/>
        <v>0.65102451653970206</v>
      </c>
    </row>
    <row r="1092" spans="17:19" x14ac:dyDescent="0.25">
      <c r="Q1092" s="41">
        <v>40</v>
      </c>
      <c r="R1092" s="41">
        <v>0.625</v>
      </c>
      <c r="S1092" s="26">
        <f t="shared" si="25"/>
        <v>0.65102451653970206</v>
      </c>
    </row>
    <row r="1093" spans="17:19" x14ac:dyDescent="0.25">
      <c r="Q1093" s="41">
        <v>40</v>
      </c>
      <c r="R1093" s="41">
        <v>0.89</v>
      </c>
      <c r="S1093" s="26">
        <f t="shared" si="25"/>
        <v>0.65102451653970206</v>
      </c>
    </row>
    <row r="1094" spans="17:19" x14ac:dyDescent="0.25">
      <c r="Q1094" s="41">
        <v>40</v>
      </c>
      <c r="R1094" s="41">
        <v>0.63</v>
      </c>
      <c r="S1094" s="26">
        <f t="shared" si="25"/>
        <v>0.65102451653970206</v>
      </c>
    </row>
    <row r="1095" spans="17:19" x14ac:dyDescent="0.25">
      <c r="Q1095" s="41">
        <v>40</v>
      </c>
      <c r="R1095" s="41">
        <v>0.63</v>
      </c>
      <c r="S1095" s="26">
        <f t="shared" ref="S1095:S1158" si="26">$X$7*Q1095^$X$5</f>
        <v>0.65102451653970206</v>
      </c>
    </row>
    <row r="1096" spans="17:19" x14ac:dyDescent="0.25">
      <c r="Q1096" s="41">
        <v>40</v>
      </c>
      <c r="R1096" s="41">
        <v>0.56000000000000005</v>
      </c>
      <c r="S1096" s="26">
        <f t="shared" si="26"/>
        <v>0.65102451653970206</v>
      </c>
    </row>
    <row r="1097" spans="17:19" x14ac:dyDescent="0.25">
      <c r="Q1097" s="41">
        <v>40</v>
      </c>
      <c r="R1097" s="41">
        <v>0.69</v>
      </c>
      <c r="S1097" s="26">
        <f t="shared" si="26"/>
        <v>0.65102451653970206</v>
      </c>
    </row>
    <row r="1098" spans="17:19" x14ac:dyDescent="0.25">
      <c r="Q1098" s="41">
        <v>40</v>
      </c>
      <c r="R1098" s="41">
        <v>0.8</v>
      </c>
      <c r="S1098" s="26">
        <f t="shared" si="26"/>
        <v>0.65102451653970206</v>
      </c>
    </row>
    <row r="1099" spans="17:19" x14ac:dyDescent="0.25">
      <c r="Q1099" s="41">
        <v>40</v>
      </c>
      <c r="R1099" s="41">
        <v>0.59499999999999997</v>
      </c>
      <c r="S1099" s="26">
        <f t="shared" si="26"/>
        <v>0.65102451653970206</v>
      </c>
    </row>
    <row r="1100" spans="17:19" x14ac:dyDescent="0.25">
      <c r="Q1100" s="41">
        <v>40</v>
      </c>
      <c r="R1100" s="41">
        <v>0.64</v>
      </c>
      <c r="S1100" s="26">
        <f t="shared" si="26"/>
        <v>0.65102451653970206</v>
      </c>
    </row>
    <row r="1101" spans="17:19" x14ac:dyDescent="0.25">
      <c r="Q1101" s="41">
        <v>40.1</v>
      </c>
      <c r="R1101" s="41">
        <v>0.72</v>
      </c>
      <c r="S1101" s="26">
        <f t="shared" si="26"/>
        <v>0.655936006297551</v>
      </c>
    </row>
    <row r="1102" spans="17:19" x14ac:dyDescent="0.25">
      <c r="Q1102" s="41">
        <v>40.5</v>
      </c>
      <c r="R1102" s="41">
        <v>0.63</v>
      </c>
      <c r="S1102" s="26">
        <f t="shared" si="26"/>
        <v>0.67582940789789159</v>
      </c>
    </row>
    <row r="1103" spans="17:19" x14ac:dyDescent="0.25">
      <c r="Q1103" s="41">
        <v>40.5</v>
      </c>
      <c r="R1103" s="41">
        <v>0.53600000000000003</v>
      </c>
      <c r="S1103" s="26">
        <f t="shared" si="26"/>
        <v>0.67582940789789159</v>
      </c>
    </row>
    <row r="1104" spans="17:19" x14ac:dyDescent="0.25">
      <c r="Q1104" s="41">
        <v>40.5</v>
      </c>
      <c r="R1104" s="41">
        <v>0.57999999999999996</v>
      </c>
      <c r="S1104" s="26">
        <f t="shared" si="26"/>
        <v>0.67582940789789159</v>
      </c>
    </row>
    <row r="1105" spans="17:19" x14ac:dyDescent="0.25">
      <c r="Q1105" s="41">
        <v>40.5</v>
      </c>
      <c r="R1105" s="41">
        <v>0.62</v>
      </c>
      <c r="S1105" s="26">
        <f t="shared" si="26"/>
        <v>0.67582940789789159</v>
      </c>
    </row>
    <row r="1106" spans="17:19" x14ac:dyDescent="0.25">
      <c r="Q1106" s="41">
        <v>40.5</v>
      </c>
      <c r="R1106" s="41">
        <v>0.75</v>
      </c>
      <c r="S1106" s="26">
        <f t="shared" si="26"/>
        <v>0.67582940789789159</v>
      </c>
    </row>
    <row r="1107" spans="17:19" x14ac:dyDescent="0.25">
      <c r="Q1107" s="41">
        <v>40.5</v>
      </c>
      <c r="R1107" s="41">
        <v>0.57199999999999995</v>
      </c>
      <c r="S1107" s="26">
        <f t="shared" si="26"/>
        <v>0.67582940789789159</v>
      </c>
    </row>
    <row r="1108" spans="17:19" x14ac:dyDescent="0.25">
      <c r="Q1108" s="41">
        <v>40.5</v>
      </c>
      <c r="R1108" s="41">
        <v>0.64300000000000002</v>
      </c>
      <c r="S1108" s="26">
        <f t="shared" si="26"/>
        <v>0.67582940789789159</v>
      </c>
    </row>
    <row r="1109" spans="17:19" x14ac:dyDescent="0.25">
      <c r="Q1109" s="41">
        <v>40.5</v>
      </c>
      <c r="R1109" s="41">
        <v>0.64</v>
      </c>
      <c r="S1109" s="26">
        <f t="shared" si="26"/>
        <v>0.67582940789789159</v>
      </c>
    </row>
    <row r="1110" spans="17:19" x14ac:dyDescent="0.25">
      <c r="Q1110" s="41">
        <v>40.5</v>
      </c>
      <c r="R1110" s="41">
        <v>0.8</v>
      </c>
      <c r="S1110" s="26">
        <f t="shared" si="26"/>
        <v>0.67582940789789159</v>
      </c>
    </row>
    <row r="1111" spans="17:19" x14ac:dyDescent="0.25">
      <c r="Q1111" s="41">
        <v>40.5</v>
      </c>
      <c r="R1111" s="41">
        <v>0.6</v>
      </c>
      <c r="S1111" s="26">
        <f t="shared" si="26"/>
        <v>0.67582940789789159</v>
      </c>
    </row>
    <row r="1112" spans="17:19" x14ac:dyDescent="0.25">
      <c r="Q1112" s="41">
        <v>40.5</v>
      </c>
      <c r="R1112" s="41">
        <v>0.7</v>
      </c>
      <c r="S1112" s="26">
        <f t="shared" si="26"/>
        <v>0.67582940789789159</v>
      </c>
    </row>
    <row r="1113" spans="17:19" x14ac:dyDescent="0.25">
      <c r="Q1113" s="41">
        <v>40.5</v>
      </c>
      <c r="R1113" s="41">
        <v>0.84</v>
      </c>
      <c r="S1113" s="26">
        <f t="shared" si="26"/>
        <v>0.67582940789789159</v>
      </c>
    </row>
    <row r="1114" spans="17:19" x14ac:dyDescent="0.25">
      <c r="Q1114" s="41">
        <v>40.6</v>
      </c>
      <c r="R1114" s="41">
        <v>0.65500000000000003</v>
      </c>
      <c r="S1114" s="26">
        <f t="shared" si="26"/>
        <v>0.68086492982974689</v>
      </c>
    </row>
    <row r="1115" spans="17:19" x14ac:dyDescent="0.25">
      <c r="Q1115" s="41">
        <v>40.700000000000003</v>
      </c>
      <c r="R1115" s="41">
        <v>0.65700000000000003</v>
      </c>
      <c r="S1115" s="26">
        <f t="shared" si="26"/>
        <v>0.68592544473558303</v>
      </c>
    </row>
    <row r="1116" spans="17:19" x14ac:dyDescent="0.25">
      <c r="Q1116" s="41">
        <v>40.799999999999997</v>
      </c>
      <c r="R1116" s="41">
        <v>0.56999999999999995</v>
      </c>
      <c r="S1116" s="26">
        <f t="shared" si="26"/>
        <v>0.69101101479875593</v>
      </c>
    </row>
    <row r="1117" spans="17:19" x14ac:dyDescent="0.25">
      <c r="Q1117" s="41">
        <v>40.799999999999997</v>
      </c>
      <c r="R1117" s="41">
        <v>0.60899999999999999</v>
      </c>
      <c r="S1117" s="26">
        <f t="shared" si="26"/>
        <v>0.69101101479875593</v>
      </c>
    </row>
    <row r="1118" spans="17:19" x14ac:dyDescent="0.25">
      <c r="Q1118" s="41">
        <v>41</v>
      </c>
      <c r="R1118" s="41">
        <v>0.64600000000000002</v>
      </c>
      <c r="S1118" s="26">
        <f t="shared" si="26"/>
        <v>0.70125756913826465</v>
      </c>
    </row>
    <row r="1119" spans="17:19" x14ac:dyDescent="0.25">
      <c r="Q1119" s="41">
        <v>41</v>
      </c>
      <c r="R1119" s="41">
        <v>0.8</v>
      </c>
      <c r="S1119" s="26">
        <f t="shared" si="26"/>
        <v>0.70125756913826465</v>
      </c>
    </row>
    <row r="1120" spans="17:19" x14ac:dyDescent="0.25">
      <c r="Q1120" s="41">
        <v>41</v>
      </c>
      <c r="R1120" s="41">
        <v>0.59</v>
      </c>
      <c r="S1120" s="26">
        <f t="shared" si="26"/>
        <v>0.70125756913826465</v>
      </c>
    </row>
    <row r="1121" spans="17:19" x14ac:dyDescent="0.25">
      <c r="Q1121" s="41">
        <v>41</v>
      </c>
      <c r="R1121" s="41">
        <v>0.74</v>
      </c>
      <c r="S1121" s="26">
        <f t="shared" si="26"/>
        <v>0.70125756913826465</v>
      </c>
    </row>
    <row r="1122" spans="17:19" x14ac:dyDescent="0.25">
      <c r="Q1122" s="41">
        <v>41</v>
      </c>
      <c r="R1122" s="41">
        <v>0.79</v>
      </c>
      <c r="S1122" s="26">
        <f t="shared" si="26"/>
        <v>0.70125756913826465</v>
      </c>
    </row>
    <row r="1123" spans="17:19" x14ac:dyDescent="0.25">
      <c r="Q1123" s="41">
        <v>41</v>
      </c>
      <c r="R1123" s="41">
        <v>1</v>
      </c>
      <c r="S1123" s="26">
        <f t="shared" si="26"/>
        <v>0.70125756913826465</v>
      </c>
    </row>
    <row r="1124" spans="17:19" x14ac:dyDescent="0.25">
      <c r="Q1124" s="41">
        <v>41</v>
      </c>
      <c r="R1124" s="41">
        <v>0.72</v>
      </c>
      <c r="S1124" s="26">
        <f t="shared" si="26"/>
        <v>0.70125756913826465</v>
      </c>
    </row>
    <row r="1125" spans="17:19" x14ac:dyDescent="0.25">
      <c r="Q1125" s="41">
        <v>41</v>
      </c>
      <c r="R1125" s="41">
        <v>0.67</v>
      </c>
      <c r="S1125" s="26">
        <f t="shared" si="26"/>
        <v>0.70125756913826465</v>
      </c>
    </row>
    <row r="1126" spans="17:19" x14ac:dyDescent="0.25">
      <c r="Q1126" s="41">
        <v>41</v>
      </c>
      <c r="R1126" s="41">
        <v>0.73</v>
      </c>
      <c r="S1126" s="26">
        <f t="shared" si="26"/>
        <v>0.70125756913826465</v>
      </c>
    </row>
    <row r="1127" spans="17:19" x14ac:dyDescent="0.25">
      <c r="Q1127" s="41">
        <v>41</v>
      </c>
      <c r="R1127" s="41">
        <v>0.7</v>
      </c>
      <c r="S1127" s="26">
        <f t="shared" si="26"/>
        <v>0.70125756913826465</v>
      </c>
    </row>
    <row r="1128" spans="17:19" x14ac:dyDescent="0.25">
      <c r="Q1128" s="41">
        <v>41</v>
      </c>
      <c r="R1128" s="41">
        <v>0.77</v>
      </c>
      <c r="S1128" s="26">
        <f t="shared" si="26"/>
        <v>0.70125756913826465</v>
      </c>
    </row>
    <row r="1129" spans="17:19" x14ac:dyDescent="0.25">
      <c r="Q1129" s="41">
        <v>41</v>
      </c>
      <c r="R1129" s="41">
        <v>0.7</v>
      </c>
      <c r="S1129" s="26">
        <f t="shared" si="26"/>
        <v>0.70125756913826465</v>
      </c>
    </row>
    <row r="1130" spans="17:19" x14ac:dyDescent="0.25">
      <c r="Q1130" s="41">
        <v>41</v>
      </c>
      <c r="R1130" s="41">
        <v>0.74</v>
      </c>
      <c r="S1130" s="26">
        <f t="shared" si="26"/>
        <v>0.70125756913826465</v>
      </c>
    </row>
    <row r="1131" spans="17:19" x14ac:dyDescent="0.25">
      <c r="Q1131" s="41">
        <v>41</v>
      </c>
      <c r="R1131" s="41">
        <v>0.86</v>
      </c>
      <c r="S1131" s="26">
        <f t="shared" si="26"/>
        <v>0.70125756913826465</v>
      </c>
    </row>
    <row r="1132" spans="17:19" x14ac:dyDescent="0.25">
      <c r="Q1132" s="41">
        <v>41.2</v>
      </c>
      <c r="R1132" s="41">
        <v>0.7</v>
      </c>
      <c r="S1132" s="26">
        <f t="shared" si="26"/>
        <v>0.71160509034599795</v>
      </c>
    </row>
    <row r="1133" spans="17:19" x14ac:dyDescent="0.25">
      <c r="Q1133" s="41">
        <v>41.3</v>
      </c>
      <c r="R1133" s="41">
        <v>0.61799999999999999</v>
      </c>
      <c r="S1133" s="26">
        <f t="shared" si="26"/>
        <v>0.71681686900021258</v>
      </c>
    </row>
    <row r="1134" spans="17:19" x14ac:dyDescent="0.25">
      <c r="Q1134" s="41">
        <v>41.4</v>
      </c>
      <c r="R1134" s="41">
        <v>0.53400000000000003</v>
      </c>
      <c r="S1134" s="26">
        <f t="shared" si="26"/>
        <v>0.72205407594426552</v>
      </c>
    </row>
    <row r="1135" spans="17:19" x14ac:dyDescent="0.25">
      <c r="Q1135" s="41">
        <v>41.5</v>
      </c>
      <c r="R1135" s="41">
        <v>1.08</v>
      </c>
      <c r="S1135" s="26">
        <f t="shared" si="26"/>
        <v>0.72731677337226219</v>
      </c>
    </row>
    <row r="1136" spans="17:19" x14ac:dyDescent="0.25">
      <c r="Q1136" s="41">
        <v>41.5</v>
      </c>
      <c r="R1136" s="41">
        <v>0.73</v>
      </c>
      <c r="S1136" s="26">
        <f t="shared" si="26"/>
        <v>0.72731677337226219</v>
      </c>
    </row>
    <row r="1137" spans="17:19" x14ac:dyDescent="0.25">
      <c r="Q1137" s="41">
        <v>41.5</v>
      </c>
      <c r="R1137" s="41">
        <v>0.76800000000000002</v>
      </c>
      <c r="S1137" s="26">
        <f t="shared" si="26"/>
        <v>0.72731677337226219</v>
      </c>
    </row>
    <row r="1138" spans="17:19" x14ac:dyDescent="0.25">
      <c r="Q1138" s="41">
        <v>41.5</v>
      </c>
      <c r="R1138" s="41">
        <v>0.84</v>
      </c>
      <c r="S1138" s="26">
        <f t="shared" si="26"/>
        <v>0.72731677337226219</v>
      </c>
    </row>
    <row r="1139" spans="17:19" x14ac:dyDescent="0.25">
      <c r="Q1139" s="41">
        <v>41.5</v>
      </c>
      <c r="R1139" s="41">
        <v>0.84</v>
      </c>
      <c r="S1139" s="26">
        <f t="shared" si="26"/>
        <v>0.72731677337226219</v>
      </c>
    </row>
    <row r="1140" spans="17:19" x14ac:dyDescent="0.25">
      <c r="Q1140" s="41">
        <v>41.5</v>
      </c>
      <c r="R1140" s="41">
        <v>0.78</v>
      </c>
      <c r="S1140" s="26">
        <f t="shared" si="26"/>
        <v>0.72731677337226219</v>
      </c>
    </row>
    <row r="1141" spans="17:19" x14ac:dyDescent="0.25">
      <c r="Q1141" s="41">
        <v>41.5</v>
      </c>
      <c r="R1141" s="41">
        <v>0.8</v>
      </c>
      <c r="S1141" s="26">
        <f t="shared" si="26"/>
        <v>0.72731677337226219</v>
      </c>
    </row>
    <row r="1142" spans="17:19" x14ac:dyDescent="0.25">
      <c r="Q1142" s="41">
        <v>41.6</v>
      </c>
      <c r="R1142" s="41">
        <v>0.52600000000000002</v>
      </c>
      <c r="S1142" s="26">
        <f t="shared" si="26"/>
        <v>0.73260502347983791</v>
      </c>
    </row>
    <row r="1143" spans="17:19" x14ac:dyDescent="0.25">
      <c r="Q1143" s="41">
        <v>41.6</v>
      </c>
      <c r="R1143" s="41">
        <v>0.55000000000000004</v>
      </c>
      <c r="S1143" s="26">
        <f t="shared" si="26"/>
        <v>0.73260502347983791</v>
      </c>
    </row>
    <row r="1144" spans="17:19" x14ac:dyDescent="0.25">
      <c r="Q1144" s="41">
        <v>41.7</v>
      </c>
      <c r="R1144" s="41">
        <v>0.74399999999999999</v>
      </c>
      <c r="S1144" s="26">
        <f t="shared" si="26"/>
        <v>0.73791888846414122</v>
      </c>
    </row>
    <row r="1145" spans="17:19" x14ac:dyDescent="0.25">
      <c r="Q1145" s="41">
        <v>41.7</v>
      </c>
      <c r="R1145" s="41">
        <v>0.749</v>
      </c>
      <c r="S1145" s="26">
        <f t="shared" si="26"/>
        <v>0.73791888846414122</v>
      </c>
    </row>
    <row r="1146" spans="17:19" x14ac:dyDescent="0.25">
      <c r="Q1146" s="41">
        <v>41.9</v>
      </c>
      <c r="R1146" s="41">
        <v>0.96099999999999997</v>
      </c>
      <c r="S1146" s="26">
        <f t="shared" si="26"/>
        <v>0.7486237118590956</v>
      </c>
    </row>
    <row r="1147" spans="17:19" x14ac:dyDescent="0.25">
      <c r="Q1147" s="41">
        <v>42</v>
      </c>
      <c r="R1147" s="41">
        <v>0.629</v>
      </c>
      <c r="S1147" s="26">
        <f t="shared" si="26"/>
        <v>0.75401479467160593</v>
      </c>
    </row>
    <row r="1148" spans="17:19" x14ac:dyDescent="0.25">
      <c r="Q1148" s="41">
        <v>42</v>
      </c>
      <c r="R1148" s="41">
        <v>0.626</v>
      </c>
      <c r="S1148" s="26">
        <f t="shared" si="26"/>
        <v>0.75401479467160593</v>
      </c>
    </row>
    <row r="1149" spans="17:19" x14ac:dyDescent="0.25">
      <c r="Q1149" s="41">
        <v>42</v>
      </c>
      <c r="R1149" s="41">
        <v>0.8</v>
      </c>
      <c r="S1149" s="26">
        <f t="shared" si="26"/>
        <v>0.75401479467160593</v>
      </c>
    </row>
    <row r="1150" spans="17:19" x14ac:dyDescent="0.25">
      <c r="Q1150" s="41">
        <v>42</v>
      </c>
      <c r="R1150" s="41">
        <v>0.82</v>
      </c>
      <c r="S1150" s="26">
        <f t="shared" si="26"/>
        <v>0.75401479467160593</v>
      </c>
    </row>
    <row r="1151" spans="17:19" x14ac:dyDescent="0.25">
      <c r="Q1151" s="41">
        <v>42</v>
      </c>
      <c r="R1151" s="41">
        <v>0.8</v>
      </c>
      <c r="S1151" s="26">
        <f t="shared" si="26"/>
        <v>0.75401479467160593</v>
      </c>
    </row>
    <row r="1152" spans="17:19" x14ac:dyDescent="0.25">
      <c r="Q1152" s="41">
        <v>42</v>
      </c>
      <c r="R1152" s="41">
        <v>0.87</v>
      </c>
      <c r="S1152" s="26">
        <f t="shared" si="26"/>
        <v>0.75401479467160593</v>
      </c>
    </row>
    <row r="1153" spans="17:19" x14ac:dyDescent="0.25">
      <c r="Q1153" s="41">
        <v>42</v>
      </c>
      <c r="R1153" s="41">
        <v>0.68500000000000005</v>
      </c>
      <c r="S1153" s="26">
        <f t="shared" si="26"/>
        <v>0.75401479467160593</v>
      </c>
    </row>
    <row r="1154" spans="17:19" x14ac:dyDescent="0.25">
      <c r="Q1154" s="41">
        <v>42</v>
      </c>
      <c r="R1154" s="41">
        <v>0.74399999999999999</v>
      </c>
      <c r="S1154" s="26">
        <f t="shared" si="26"/>
        <v>0.75401479467160593</v>
      </c>
    </row>
    <row r="1155" spans="17:19" x14ac:dyDescent="0.25">
      <c r="Q1155" s="41">
        <v>42</v>
      </c>
      <c r="R1155" s="41">
        <v>0.82</v>
      </c>
      <c r="S1155" s="26">
        <f t="shared" si="26"/>
        <v>0.75401479467160593</v>
      </c>
    </row>
    <row r="1156" spans="17:19" x14ac:dyDescent="0.25">
      <c r="Q1156" s="41">
        <v>42</v>
      </c>
      <c r="R1156" s="41">
        <v>1.026</v>
      </c>
      <c r="S1156" s="26">
        <f t="shared" si="26"/>
        <v>0.75401479467160593</v>
      </c>
    </row>
    <row r="1157" spans="17:19" x14ac:dyDescent="0.25">
      <c r="Q1157" s="41">
        <v>42</v>
      </c>
      <c r="R1157" s="41">
        <v>0.76</v>
      </c>
      <c r="S1157" s="26">
        <f t="shared" si="26"/>
        <v>0.75401479467160593</v>
      </c>
    </row>
    <row r="1158" spans="17:19" x14ac:dyDescent="0.25">
      <c r="Q1158" s="41">
        <v>42</v>
      </c>
      <c r="R1158" s="41">
        <v>0.73599999999999999</v>
      </c>
      <c r="S1158" s="26">
        <f t="shared" si="26"/>
        <v>0.75401479467160593</v>
      </c>
    </row>
    <row r="1159" spans="17:19" x14ac:dyDescent="0.25">
      <c r="Q1159" s="41">
        <v>42.4</v>
      </c>
      <c r="R1159" s="41">
        <v>0.70499999999999996</v>
      </c>
      <c r="S1159" s="26">
        <f t="shared" ref="S1159:S1222" si="27">$X$7*Q1159^$X$5</f>
        <v>0.7758383847803394</v>
      </c>
    </row>
    <row r="1160" spans="17:19" x14ac:dyDescent="0.25">
      <c r="Q1160" s="41">
        <v>42.5</v>
      </c>
      <c r="R1160" s="41">
        <v>0.73</v>
      </c>
      <c r="S1160" s="26">
        <f t="shared" si="27"/>
        <v>0.78135940805683424</v>
      </c>
    </row>
    <row r="1161" spans="17:19" x14ac:dyDescent="0.25">
      <c r="Q1161" s="41">
        <v>42.6</v>
      </c>
      <c r="R1161" s="41">
        <v>0.94</v>
      </c>
      <c r="S1161" s="26">
        <f t="shared" si="27"/>
        <v>0.78690660605212814</v>
      </c>
    </row>
    <row r="1162" spans="17:19" x14ac:dyDescent="0.25">
      <c r="Q1162" s="41">
        <v>42.6</v>
      </c>
      <c r="R1162" s="41">
        <v>0.92</v>
      </c>
      <c r="S1162" s="26">
        <f t="shared" si="27"/>
        <v>0.78690660605212814</v>
      </c>
    </row>
    <row r="1163" spans="17:19" x14ac:dyDescent="0.25">
      <c r="Q1163" s="41">
        <v>42.6</v>
      </c>
      <c r="R1163" s="41">
        <v>0.82</v>
      </c>
      <c r="S1163" s="26">
        <f t="shared" si="27"/>
        <v>0.78690660605212814</v>
      </c>
    </row>
    <row r="1164" spans="17:19" x14ac:dyDescent="0.25">
      <c r="Q1164" s="41">
        <v>42.6</v>
      </c>
      <c r="R1164" s="41">
        <v>0.72</v>
      </c>
      <c r="S1164" s="26">
        <f t="shared" si="27"/>
        <v>0.78690660605212814</v>
      </c>
    </row>
    <row r="1165" spans="17:19" x14ac:dyDescent="0.25">
      <c r="Q1165" s="41">
        <v>42.6</v>
      </c>
      <c r="R1165" s="41">
        <v>0.69099999999999995</v>
      </c>
      <c r="S1165" s="26">
        <f t="shared" si="27"/>
        <v>0.78690660605212814</v>
      </c>
    </row>
    <row r="1166" spans="17:19" x14ac:dyDescent="0.25">
      <c r="Q1166" s="41">
        <v>42.6</v>
      </c>
      <c r="R1166" s="41">
        <v>1.04</v>
      </c>
      <c r="S1166" s="26">
        <f t="shared" si="27"/>
        <v>0.78690660605212814</v>
      </c>
    </row>
    <row r="1167" spans="17:19" x14ac:dyDescent="0.25">
      <c r="Q1167" s="41">
        <v>42.6</v>
      </c>
      <c r="R1167" s="41">
        <v>0.72</v>
      </c>
      <c r="S1167" s="26">
        <f t="shared" si="27"/>
        <v>0.78690660605212814</v>
      </c>
    </row>
    <row r="1168" spans="17:19" x14ac:dyDescent="0.25">
      <c r="Q1168" s="41">
        <v>42.6</v>
      </c>
      <c r="R1168" s="41">
        <v>0.83</v>
      </c>
      <c r="S1168" s="26">
        <f t="shared" si="27"/>
        <v>0.78690660605212814</v>
      </c>
    </row>
    <row r="1169" spans="17:19" x14ac:dyDescent="0.25">
      <c r="Q1169" s="41">
        <v>42.6</v>
      </c>
      <c r="R1169" s="41">
        <v>0.59899999999999998</v>
      </c>
      <c r="S1169" s="26">
        <f t="shared" si="27"/>
        <v>0.78690660605212814</v>
      </c>
    </row>
    <row r="1170" spans="17:19" x14ac:dyDescent="0.25">
      <c r="Q1170" s="41">
        <v>42.6</v>
      </c>
      <c r="R1170" s="41">
        <v>0.78</v>
      </c>
      <c r="S1170" s="26">
        <f t="shared" si="27"/>
        <v>0.78690660605212814</v>
      </c>
    </row>
    <row r="1171" spans="17:19" x14ac:dyDescent="0.25">
      <c r="Q1171" s="41">
        <v>42.6</v>
      </c>
      <c r="R1171" s="41">
        <v>0.7</v>
      </c>
      <c r="S1171" s="26">
        <f t="shared" si="27"/>
        <v>0.78690660605212814</v>
      </c>
    </row>
    <row r="1172" spans="17:19" x14ac:dyDescent="0.25">
      <c r="Q1172" s="41">
        <v>42.6</v>
      </c>
      <c r="R1172" s="41">
        <v>0.69299999999999995</v>
      </c>
      <c r="S1172" s="26">
        <f t="shared" si="27"/>
        <v>0.78690660605212814</v>
      </c>
    </row>
    <row r="1173" spans="17:19" x14ac:dyDescent="0.25">
      <c r="Q1173" s="41">
        <v>42.6</v>
      </c>
      <c r="R1173" s="41">
        <v>1.1000000000000001</v>
      </c>
      <c r="S1173" s="26">
        <f t="shared" si="27"/>
        <v>0.78690660605212814</v>
      </c>
    </row>
    <row r="1174" spans="17:19" x14ac:dyDescent="0.25">
      <c r="Q1174" s="41">
        <v>42.6</v>
      </c>
      <c r="R1174" s="41">
        <v>1.04</v>
      </c>
      <c r="S1174" s="26">
        <f t="shared" si="27"/>
        <v>0.78690660605212814</v>
      </c>
    </row>
    <row r="1175" spans="17:19" x14ac:dyDescent="0.25">
      <c r="Q1175" s="41">
        <v>42.6</v>
      </c>
      <c r="R1175" s="41">
        <v>0.41</v>
      </c>
      <c r="S1175" s="26">
        <f t="shared" si="27"/>
        <v>0.78690660605212814</v>
      </c>
    </row>
    <row r="1176" spans="17:19" x14ac:dyDescent="0.25">
      <c r="Q1176" s="41">
        <v>42.6</v>
      </c>
      <c r="R1176" s="41">
        <v>0.84</v>
      </c>
      <c r="S1176" s="26">
        <f t="shared" si="27"/>
        <v>0.78690660605212814</v>
      </c>
    </row>
    <row r="1177" spans="17:19" x14ac:dyDescent="0.25">
      <c r="Q1177" s="41">
        <v>42.8</v>
      </c>
      <c r="R1177" s="41">
        <v>0.748</v>
      </c>
      <c r="S1177" s="26">
        <f t="shared" si="27"/>
        <v>0.79807977504912164</v>
      </c>
    </row>
    <row r="1178" spans="17:19" x14ac:dyDescent="0.25">
      <c r="Q1178" s="41">
        <v>42.8</v>
      </c>
      <c r="R1178" s="41">
        <v>0.66900000000000004</v>
      </c>
      <c r="S1178" s="26">
        <f t="shared" si="27"/>
        <v>0.79807977504912164</v>
      </c>
    </row>
    <row r="1179" spans="17:19" x14ac:dyDescent="0.25">
      <c r="Q1179" s="41">
        <v>43.1</v>
      </c>
      <c r="R1179" s="41">
        <v>0.96</v>
      </c>
      <c r="S1179" s="26">
        <f t="shared" si="27"/>
        <v>0.81503739428695166</v>
      </c>
    </row>
    <row r="1180" spans="17:19" x14ac:dyDescent="0.25">
      <c r="Q1180" s="41">
        <v>43.1</v>
      </c>
      <c r="R1180" s="41">
        <v>0.68600000000000005</v>
      </c>
      <c r="S1180" s="26">
        <f t="shared" si="27"/>
        <v>0.81503739428695166</v>
      </c>
    </row>
    <row r="1181" spans="17:19" x14ac:dyDescent="0.25">
      <c r="Q1181" s="41">
        <v>43.1</v>
      </c>
      <c r="R1181" s="41">
        <v>0.83</v>
      </c>
      <c r="S1181" s="26">
        <f t="shared" si="27"/>
        <v>0.81503739428695166</v>
      </c>
    </row>
    <row r="1182" spans="17:19" x14ac:dyDescent="0.25">
      <c r="Q1182" s="41">
        <v>43.1</v>
      </c>
      <c r="R1182" s="41">
        <v>0.74</v>
      </c>
      <c r="S1182" s="26">
        <f t="shared" si="27"/>
        <v>0.81503739428695166</v>
      </c>
    </row>
    <row r="1183" spans="17:19" x14ac:dyDescent="0.25">
      <c r="Q1183" s="41">
        <v>43.1</v>
      </c>
      <c r="R1183" s="41">
        <v>0.76</v>
      </c>
      <c r="S1183" s="26">
        <f t="shared" si="27"/>
        <v>0.81503739428695166</v>
      </c>
    </row>
    <row r="1184" spans="17:19" x14ac:dyDescent="0.25">
      <c r="Q1184" s="41">
        <v>43.1</v>
      </c>
      <c r="R1184" s="41">
        <v>0.98</v>
      </c>
      <c r="S1184" s="26">
        <f t="shared" si="27"/>
        <v>0.81503739428695166</v>
      </c>
    </row>
    <row r="1185" spans="17:19" x14ac:dyDescent="0.25">
      <c r="Q1185" s="41">
        <v>43.1</v>
      </c>
      <c r="R1185" s="41">
        <v>0.74</v>
      </c>
      <c r="S1185" s="26">
        <f t="shared" si="27"/>
        <v>0.81503739428695166</v>
      </c>
    </row>
    <row r="1186" spans="17:19" x14ac:dyDescent="0.25">
      <c r="Q1186" s="41">
        <v>43.1</v>
      </c>
      <c r="R1186" s="41">
        <v>0.70199999999999996</v>
      </c>
      <c r="S1186" s="26">
        <f t="shared" si="27"/>
        <v>0.81503739428695166</v>
      </c>
    </row>
    <row r="1187" spans="17:19" x14ac:dyDescent="0.25">
      <c r="Q1187" s="41">
        <v>43.1</v>
      </c>
      <c r="R1187" s="41">
        <v>0.81</v>
      </c>
      <c r="S1187" s="26">
        <f t="shared" si="27"/>
        <v>0.81503739428695166</v>
      </c>
    </row>
    <row r="1188" spans="17:19" x14ac:dyDescent="0.25">
      <c r="Q1188" s="41">
        <v>43.1</v>
      </c>
      <c r="R1188" s="41">
        <v>0.73499999999999999</v>
      </c>
      <c r="S1188" s="26">
        <f t="shared" si="27"/>
        <v>0.81503739428695166</v>
      </c>
    </row>
    <row r="1189" spans="17:19" x14ac:dyDescent="0.25">
      <c r="Q1189" s="41">
        <v>43.1</v>
      </c>
      <c r="R1189" s="41">
        <v>0.628</v>
      </c>
      <c r="S1189" s="26">
        <f t="shared" si="27"/>
        <v>0.81503739428695166</v>
      </c>
    </row>
    <row r="1190" spans="17:19" x14ac:dyDescent="0.25">
      <c r="Q1190" s="41">
        <v>43.1</v>
      </c>
      <c r="R1190" s="41">
        <v>0.9</v>
      </c>
      <c r="S1190" s="26">
        <f t="shared" si="27"/>
        <v>0.81503739428695166</v>
      </c>
    </row>
    <row r="1191" spans="17:19" x14ac:dyDescent="0.25">
      <c r="Q1191" s="41">
        <v>43.2</v>
      </c>
      <c r="R1191" s="41">
        <v>0.65</v>
      </c>
      <c r="S1191" s="26">
        <f t="shared" si="27"/>
        <v>0.82074294710150297</v>
      </c>
    </row>
    <row r="1192" spans="17:19" x14ac:dyDescent="0.25">
      <c r="Q1192" s="41">
        <v>43.4</v>
      </c>
      <c r="R1192" s="41">
        <v>0.68700000000000006</v>
      </c>
      <c r="S1192" s="26">
        <f t="shared" si="27"/>
        <v>0.83223394565706854</v>
      </c>
    </row>
    <row r="1193" spans="17:19" x14ac:dyDescent="0.25">
      <c r="Q1193" s="41">
        <v>43.4</v>
      </c>
      <c r="R1193" s="41">
        <v>0.84799999999999998</v>
      </c>
      <c r="S1193" s="26">
        <f t="shared" si="27"/>
        <v>0.83223394565706854</v>
      </c>
    </row>
    <row r="1194" spans="17:19" x14ac:dyDescent="0.25">
      <c r="Q1194" s="41">
        <v>43.6</v>
      </c>
      <c r="R1194" s="41">
        <v>1.1379999999999999</v>
      </c>
      <c r="S1194" s="26">
        <f t="shared" si="27"/>
        <v>0.84383188293797873</v>
      </c>
    </row>
    <row r="1195" spans="17:19" x14ac:dyDescent="0.25">
      <c r="Q1195" s="41">
        <v>43.6</v>
      </c>
      <c r="R1195" s="41">
        <v>1.0900000000000001</v>
      </c>
      <c r="S1195" s="26">
        <f t="shared" si="27"/>
        <v>0.84383188293797873</v>
      </c>
    </row>
    <row r="1196" spans="17:19" x14ac:dyDescent="0.25">
      <c r="Q1196" s="41">
        <v>43.6</v>
      </c>
      <c r="R1196" s="41">
        <v>1.08</v>
      </c>
      <c r="S1196" s="26">
        <f t="shared" si="27"/>
        <v>0.84383188293797873</v>
      </c>
    </row>
    <row r="1197" spans="17:19" x14ac:dyDescent="0.25">
      <c r="Q1197" s="41">
        <v>43.6</v>
      </c>
      <c r="R1197" s="41">
        <v>0.96</v>
      </c>
      <c r="S1197" s="26">
        <f t="shared" si="27"/>
        <v>0.84383188293797873</v>
      </c>
    </row>
    <row r="1198" spans="17:19" x14ac:dyDescent="0.25">
      <c r="Q1198" s="41">
        <v>43.6</v>
      </c>
      <c r="R1198" s="41">
        <v>0.69</v>
      </c>
      <c r="S1198" s="26">
        <f t="shared" si="27"/>
        <v>0.84383188293797873</v>
      </c>
    </row>
    <row r="1199" spans="17:19" x14ac:dyDescent="0.25">
      <c r="Q1199" s="41">
        <v>43.6</v>
      </c>
      <c r="R1199" s="41">
        <v>0.98</v>
      </c>
      <c r="S1199" s="26">
        <f t="shared" si="27"/>
        <v>0.84383188293797873</v>
      </c>
    </row>
    <row r="1200" spans="17:19" x14ac:dyDescent="0.25">
      <c r="Q1200" s="41">
        <v>43.6</v>
      </c>
      <c r="R1200" s="41">
        <v>0.76</v>
      </c>
      <c r="S1200" s="26">
        <f t="shared" si="27"/>
        <v>0.84383188293797873</v>
      </c>
    </row>
    <row r="1201" spans="17:19" x14ac:dyDescent="0.25">
      <c r="Q1201" s="41">
        <v>43.6</v>
      </c>
      <c r="R1201" s="41">
        <v>0.9</v>
      </c>
      <c r="S1201" s="26">
        <f t="shared" si="27"/>
        <v>0.84383188293797873</v>
      </c>
    </row>
    <row r="1202" spans="17:19" x14ac:dyDescent="0.25">
      <c r="Q1202" s="41">
        <v>43.6</v>
      </c>
      <c r="R1202" s="41">
        <v>0.88</v>
      </c>
      <c r="S1202" s="26">
        <f t="shared" si="27"/>
        <v>0.84383188293797873</v>
      </c>
    </row>
    <row r="1203" spans="17:19" x14ac:dyDescent="0.25">
      <c r="Q1203" s="41">
        <v>43.6</v>
      </c>
      <c r="R1203" s="41">
        <v>0.74</v>
      </c>
      <c r="S1203" s="26">
        <f t="shared" si="27"/>
        <v>0.84383188293797873</v>
      </c>
    </row>
    <row r="1204" spans="17:19" x14ac:dyDescent="0.25">
      <c r="Q1204" s="41">
        <v>43.8</v>
      </c>
      <c r="R1204" s="41">
        <v>0.81499999999999995</v>
      </c>
      <c r="S1204" s="26">
        <f t="shared" si="27"/>
        <v>0.85553725675262349</v>
      </c>
    </row>
    <row r="1205" spans="17:19" x14ac:dyDescent="0.25">
      <c r="Q1205" s="41">
        <v>43.9</v>
      </c>
      <c r="R1205" s="41">
        <v>0.88200000000000001</v>
      </c>
      <c r="S1205" s="26">
        <f t="shared" si="27"/>
        <v>0.86143038793154647</v>
      </c>
    </row>
    <row r="1206" spans="17:19" x14ac:dyDescent="0.25">
      <c r="Q1206" s="41">
        <v>44.1</v>
      </c>
      <c r="R1206" s="41">
        <v>0.89600000000000002</v>
      </c>
      <c r="S1206" s="26">
        <f t="shared" si="27"/>
        <v>0.87329784998810012</v>
      </c>
    </row>
    <row r="1207" spans="17:19" x14ac:dyDescent="0.25">
      <c r="Q1207" s="41">
        <v>44.1</v>
      </c>
      <c r="R1207" s="41">
        <v>1</v>
      </c>
      <c r="S1207" s="26">
        <f t="shared" si="27"/>
        <v>0.87329784998810012</v>
      </c>
    </row>
    <row r="1208" spans="17:19" x14ac:dyDescent="0.25">
      <c r="Q1208" s="41">
        <v>44.1</v>
      </c>
      <c r="R1208" s="41">
        <v>0.91</v>
      </c>
      <c r="S1208" s="26">
        <f t="shared" si="27"/>
        <v>0.87329784998810012</v>
      </c>
    </row>
    <row r="1209" spans="17:19" x14ac:dyDescent="0.25">
      <c r="Q1209" s="41">
        <v>44.1</v>
      </c>
      <c r="R1209" s="41">
        <v>0.86</v>
      </c>
      <c r="S1209" s="26">
        <f t="shared" si="27"/>
        <v>0.87329784998810012</v>
      </c>
    </row>
    <row r="1210" spans="17:19" x14ac:dyDescent="0.25">
      <c r="Q1210" s="41">
        <v>44.1</v>
      </c>
      <c r="R1210" s="41">
        <v>0.97</v>
      </c>
      <c r="S1210" s="26">
        <f t="shared" si="27"/>
        <v>0.87329784998810012</v>
      </c>
    </row>
    <row r="1211" spans="17:19" x14ac:dyDescent="0.25">
      <c r="Q1211" s="41">
        <v>44.1</v>
      </c>
      <c r="R1211" s="41">
        <v>1.1599999999999999</v>
      </c>
      <c r="S1211" s="26">
        <f t="shared" si="27"/>
        <v>0.87329784998810012</v>
      </c>
    </row>
    <row r="1212" spans="17:19" x14ac:dyDescent="0.25">
      <c r="Q1212" s="41">
        <v>44.1</v>
      </c>
      <c r="R1212" s="41">
        <v>0.83799999999999997</v>
      </c>
      <c r="S1212" s="26">
        <f t="shared" si="27"/>
        <v>0.87329784998810012</v>
      </c>
    </row>
    <row r="1213" spans="17:19" x14ac:dyDescent="0.25">
      <c r="Q1213" s="41">
        <v>44.1</v>
      </c>
      <c r="R1213" s="41">
        <v>1.23</v>
      </c>
      <c r="S1213" s="26">
        <f t="shared" si="27"/>
        <v>0.87329784998810012</v>
      </c>
    </row>
    <row r="1214" spans="17:19" x14ac:dyDescent="0.25">
      <c r="Q1214" s="41">
        <v>44.1</v>
      </c>
      <c r="R1214" s="41">
        <v>0.96</v>
      </c>
      <c r="S1214" s="26">
        <f t="shared" si="27"/>
        <v>0.87329784998810012</v>
      </c>
    </row>
    <row r="1215" spans="17:19" x14ac:dyDescent="0.25">
      <c r="Q1215" s="41">
        <v>44.1</v>
      </c>
      <c r="R1215" s="41">
        <v>0.8</v>
      </c>
      <c r="S1215" s="26">
        <f t="shared" si="27"/>
        <v>0.87329784998810012</v>
      </c>
    </row>
    <row r="1216" spans="17:19" x14ac:dyDescent="0.25">
      <c r="Q1216" s="41">
        <v>44.4</v>
      </c>
      <c r="R1216" s="41">
        <v>0.80600000000000005</v>
      </c>
      <c r="S1216" s="26">
        <f t="shared" si="27"/>
        <v>0.89130297582922691</v>
      </c>
    </row>
    <row r="1217" spans="17:19" x14ac:dyDescent="0.25">
      <c r="Q1217" s="41">
        <v>44.5</v>
      </c>
      <c r="R1217" s="41">
        <v>0.76400000000000001</v>
      </c>
      <c r="S1217" s="26">
        <f t="shared" si="27"/>
        <v>0.89735931545715319</v>
      </c>
    </row>
    <row r="1218" spans="17:19" x14ac:dyDescent="0.25">
      <c r="Q1218" s="41">
        <v>44.5</v>
      </c>
      <c r="R1218" s="41">
        <v>0.78</v>
      </c>
      <c r="S1218" s="26">
        <f t="shared" si="27"/>
        <v>0.89735931545715319</v>
      </c>
    </row>
    <row r="1219" spans="17:19" x14ac:dyDescent="0.25">
      <c r="Q1219" s="41">
        <v>44.7</v>
      </c>
      <c r="R1219" s="41">
        <v>0.99</v>
      </c>
      <c r="S1219" s="26">
        <f t="shared" si="27"/>
        <v>0.90955431467020642</v>
      </c>
    </row>
    <row r="1220" spans="17:19" x14ac:dyDescent="0.25">
      <c r="Q1220" s="41">
        <v>44.7</v>
      </c>
      <c r="R1220" s="41">
        <v>1.08</v>
      </c>
      <c r="S1220" s="26">
        <f t="shared" si="27"/>
        <v>0.90955431467020642</v>
      </c>
    </row>
    <row r="1221" spans="17:19" x14ac:dyDescent="0.25">
      <c r="Q1221" s="41">
        <v>44.7</v>
      </c>
      <c r="R1221" s="41">
        <v>0.78</v>
      </c>
      <c r="S1221" s="26">
        <f t="shared" si="27"/>
        <v>0.90955431467020642</v>
      </c>
    </row>
    <row r="1222" spans="17:19" x14ac:dyDescent="0.25">
      <c r="Q1222" s="41">
        <v>44.7</v>
      </c>
      <c r="R1222" s="41">
        <v>0.78</v>
      </c>
      <c r="S1222" s="26">
        <f t="shared" si="27"/>
        <v>0.90955431467020642</v>
      </c>
    </row>
    <row r="1223" spans="17:19" x14ac:dyDescent="0.25">
      <c r="Q1223" s="41">
        <v>44.7</v>
      </c>
      <c r="R1223" s="41">
        <v>0.72599999999999998</v>
      </c>
      <c r="S1223" s="26">
        <f t="shared" ref="S1223:S1286" si="28">$X$7*Q1223^$X$5</f>
        <v>0.90955431467020642</v>
      </c>
    </row>
    <row r="1224" spans="17:19" x14ac:dyDescent="0.25">
      <c r="Q1224" s="41">
        <v>44.7</v>
      </c>
      <c r="R1224" s="41">
        <v>0.85099999999999998</v>
      </c>
      <c r="S1224" s="26">
        <f t="shared" si="28"/>
        <v>0.90955431467020642</v>
      </c>
    </row>
    <row r="1225" spans="17:19" x14ac:dyDescent="0.25">
      <c r="Q1225" s="41">
        <v>44.7</v>
      </c>
      <c r="R1225" s="41">
        <v>1.02</v>
      </c>
      <c r="S1225" s="26">
        <f t="shared" si="28"/>
        <v>0.90955431467020642</v>
      </c>
    </row>
    <row r="1226" spans="17:19" x14ac:dyDescent="0.25">
      <c r="Q1226" s="41">
        <v>44.9</v>
      </c>
      <c r="R1226" s="41">
        <v>0.85799999999999998</v>
      </c>
      <c r="S1226" s="26">
        <f t="shared" si="28"/>
        <v>0.92185948877383039</v>
      </c>
    </row>
    <row r="1227" spans="17:19" x14ac:dyDescent="0.25">
      <c r="Q1227" s="41">
        <v>45.2</v>
      </c>
      <c r="R1227" s="41">
        <v>1.04</v>
      </c>
      <c r="S1227" s="26">
        <f t="shared" si="28"/>
        <v>0.940524917135941</v>
      </c>
    </row>
    <row r="1228" spans="17:19" x14ac:dyDescent="0.25">
      <c r="Q1228" s="41">
        <v>45.2</v>
      </c>
      <c r="R1228" s="41">
        <v>0.872</v>
      </c>
      <c r="S1228" s="26">
        <f t="shared" si="28"/>
        <v>0.940524917135941</v>
      </c>
    </row>
    <row r="1229" spans="17:19" x14ac:dyDescent="0.25">
      <c r="Q1229" s="41">
        <v>45.2</v>
      </c>
      <c r="R1229" s="41">
        <v>1.0900000000000001</v>
      </c>
      <c r="S1229" s="26">
        <f t="shared" si="28"/>
        <v>0.940524917135941</v>
      </c>
    </row>
    <row r="1230" spans="17:19" x14ac:dyDescent="0.25">
      <c r="Q1230" s="41">
        <v>45.2</v>
      </c>
      <c r="R1230" s="41">
        <v>0.94</v>
      </c>
      <c r="S1230" s="26">
        <f t="shared" si="28"/>
        <v>0.940524917135941</v>
      </c>
    </row>
    <row r="1231" spans="17:19" x14ac:dyDescent="0.25">
      <c r="Q1231" s="41">
        <v>45.2</v>
      </c>
      <c r="R1231" s="41">
        <v>0.98</v>
      </c>
      <c r="S1231" s="26">
        <f t="shared" si="28"/>
        <v>0.940524917135941</v>
      </c>
    </row>
    <row r="1232" spans="17:19" x14ac:dyDescent="0.25">
      <c r="Q1232" s="41">
        <v>45.2</v>
      </c>
      <c r="R1232" s="41">
        <v>0.92</v>
      </c>
      <c r="S1232" s="26">
        <f t="shared" si="28"/>
        <v>0.940524917135941</v>
      </c>
    </row>
    <row r="1233" spans="17:19" x14ac:dyDescent="0.25">
      <c r="Q1233" s="41">
        <v>45.2</v>
      </c>
      <c r="R1233" s="41">
        <v>0.92</v>
      </c>
      <c r="S1233" s="26">
        <f t="shared" si="28"/>
        <v>0.940524917135941</v>
      </c>
    </row>
    <row r="1234" spans="17:19" x14ac:dyDescent="0.25">
      <c r="Q1234" s="41">
        <v>45.2</v>
      </c>
      <c r="R1234" s="41">
        <v>1</v>
      </c>
      <c r="S1234" s="26">
        <f t="shared" si="28"/>
        <v>0.940524917135941</v>
      </c>
    </row>
    <row r="1235" spans="17:19" x14ac:dyDescent="0.25">
      <c r="Q1235" s="41">
        <v>45.2</v>
      </c>
      <c r="R1235" s="41">
        <v>1</v>
      </c>
      <c r="S1235" s="26">
        <f t="shared" si="28"/>
        <v>0.940524917135941</v>
      </c>
    </row>
    <row r="1236" spans="17:19" x14ac:dyDescent="0.25">
      <c r="Q1236" s="41">
        <v>45.2</v>
      </c>
      <c r="R1236" s="41">
        <v>0.84499999999999997</v>
      </c>
      <c r="S1236" s="26">
        <f t="shared" si="28"/>
        <v>0.940524917135941</v>
      </c>
    </row>
    <row r="1237" spans="17:19" x14ac:dyDescent="0.25">
      <c r="Q1237" s="41">
        <v>45.2</v>
      </c>
      <c r="R1237" s="41">
        <v>0.999</v>
      </c>
      <c r="S1237" s="26">
        <f t="shared" si="28"/>
        <v>0.940524917135941</v>
      </c>
    </row>
    <row r="1238" spans="17:19" x14ac:dyDescent="0.25">
      <c r="Q1238" s="41">
        <v>45.2</v>
      </c>
      <c r="R1238" s="41">
        <v>0.98</v>
      </c>
      <c r="S1238" s="26">
        <f t="shared" si="28"/>
        <v>0.940524917135941</v>
      </c>
    </row>
    <row r="1239" spans="17:19" x14ac:dyDescent="0.25">
      <c r="Q1239" s="41">
        <v>45.2</v>
      </c>
      <c r="R1239" s="41">
        <v>0.84</v>
      </c>
      <c r="S1239" s="26">
        <f t="shared" si="28"/>
        <v>0.940524917135941</v>
      </c>
    </row>
    <row r="1240" spans="17:19" x14ac:dyDescent="0.25">
      <c r="Q1240" s="41">
        <v>45.2</v>
      </c>
      <c r="R1240" s="41">
        <v>1.08</v>
      </c>
      <c r="S1240" s="26">
        <f t="shared" si="28"/>
        <v>0.940524917135941</v>
      </c>
    </row>
    <row r="1241" spans="17:19" x14ac:dyDescent="0.25">
      <c r="Q1241" s="41">
        <v>45.2</v>
      </c>
      <c r="R1241" s="41">
        <v>0.91</v>
      </c>
      <c r="S1241" s="26">
        <f t="shared" si="28"/>
        <v>0.940524917135941</v>
      </c>
    </row>
    <row r="1242" spans="17:19" x14ac:dyDescent="0.25">
      <c r="Q1242" s="41">
        <v>45.2</v>
      </c>
      <c r="R1242" s="41">
        <v>0.95</v>
      </c>
      <c r="S1242" s="26">
        <f t="shared" si="28"/>
        <v>0.940524917135941</v>
      </c>
    </row>
    <row r="1243" spans="17:19" x14ac:dyDescent="0.25">
      <c r="Q1243" s="41">
        <v>45.2</v>
      </c>
      <c r="R1243" s="41">
        <v>0.75</v>
      </c>
      <c r="S1243" s="26">
        <f t="shared" si="28"/>
        <v>0.940524917135941</v>
      </c>
    </row>
    <row r="1244" spans="17:19" x14ac:dyDescent="0.25">
      <c r="Q1244" s="41">
        <v>45.2</v>
      </c>
      <c r="R1244" s="41">
        <v>0.98</v>
      </c>
      <c r="S1244" s="26">
        <f t="shared" si="28"/>
        <v>0.940524917135941</v>
      </c>
    </row>
    <row r="1245" spans="17:19" x14ac:dyDescent="0.25">
      <c r="Q1245" s="41">
        <v>45.2</v>
      </c>
      <c r="R1245" s="41">
        <v>1.03</v>
      </c>
      <c r="S1245" s="26">
        <f t="shared" si="28"/>
        <v>0.940524917135941</v>
      </c>
    </row>
    <row r="1246" spans="17:19" x14ac:dyDescent="0.25">
      <c r="Q1246" s="41">
        <v>45.5</v>
      </c>
      <c r="R1246" s="41">
        <v>0.88</v>
      </c>
      <c r="S1246" s="26">
        <f t="shared" si="28"/>
        <v>0.95944104010932263</v>
      </c>
    </row>
    <row r="1247" spans="17:19" x14ac:dyDescent="0.25">
      <c r="Q1247" s="41">
        <v>45.7</v>
      </c>
      <c r="R1247" s="41">
        <v>0.98</v>
      </c>
      <c r="S1247" s="26">
        <f t="shared" si="28"/>
        <v>0.9721918935683741</v>
      </c>
    </row>
    <row r="1248" spans="17:19" x14ac:dyDescent="0.25">
      <c r="Q1248" s="41">
        <v>45.7</v>
      </c>
      <c r="R1248" s="41">
        <v>1.1599999999999999</v>
      </c>
      <c r="S1248" s="26">
        <f t="shared" si="28"/>
        <v>0.9721918935683741</v>
      </c>
    </row>
    <row r="1249" spans="17:19" x14ac:dyDescent="0.25">
      <c r="Q1249" s="41">
        <v>45.7</v>
      </c>
      <c r="R1249" s="41">
        <v>1.395</v>
      </c>
      <c r="S1249" s="26">
        <f t="shared" si="28"/>
        <v>0.9721918935683741</v>
      </c>
    </row>
    <row r="1250" spans="17:19" x14ac:dyDescent="0.25">
      <c r="Q1250" s="41">
        <v>45.7</v>
      </c>
      <c r="R1250" s="41">
        <v>0.96</v>
      </c>
      <c r="S1250" s="26">
        <f t="shared" si="28"/>
        <v>0.9721918935683741</v>
      </c>
    </row>
    <row r="1251" spans="17:19" x14ac:dyDescent="0.25">
      <c r="Q1251" s="41">
        <v>45.7</v>
      </c>
      <c r="R1251" s="41">
        <v>1</v>
      </c>
      <c r="S1251" s="26">
        <f t="shared" si="28"/>
        <v>0.9721918935683741</v>
      </c>
    </row>
    <row r="1252" spans="17:19" x14ac:dyDescent="0.25">
      <c r="Q1252" s="41">
        <v>45.7</v>
      </c>
      <c r="R1252" s="41">
        <v>0.92</v>
      </c>
      <c r="S1252" s="26">
        <f t="shared" si="28"/>
        <v>0.9721918935683741</v>
      </c>
    </row>
    <row r="1253" spans="17:19" x14ac:dyDescent="0.25">
      <c r="Q1253" s="41">
        <v>45.7</v>
      </c>
      <c r="R1253" s="41">
        <v>1.2</v>
      </c>
      <c r="S1253" s="26">
        <f t="shared" si="28"/>
        <v>0.9721918935683741</v>
      </c>
    </row>
    <row r="1254" spans="17:19" x14ac:dyDescent="0.25">
      <c r="Q1254" s="41">
        <v>45.7</v>
      </c>
      <c r="R1254" s="41">
        <v>0.95</v>
      </c>
      <c r="S1254" s="26">
        <f t="shared" si="28"/>
        <v>0.9721918935683741</v>
      </c>
    </row>
    <row r="1255" spans="17:19" x14ac:dyDescent="0.25">
      <c r="Q1255" s="41">
        <v>45.7</v>
      </c>
      <c r="R1255" s="41">
        <v>1.08</v>
      </c>
      <c r="S1255" s="26">
        <f t="shared" si="28"/>
        <v>0.9721918935683741</v>
      </c>
    </row>
    <row r="1256" spans="17:19" x14ac:dyDescent="0.25">
      <c r="Q1256" s="41">
        <v>45.7</v>
      </c>
      <c r="R1256" s="41">
        <v>1.1200000000000001</v>
      </c>
      <c r="S1256" s="26">
        <f t="shared" si="28"/>
        <v>0.9721918935683741</v>
      </c>
    </row>
    <row r="1257" spans="17:19" x14ac:dyDescent="0.25">
      <c r="Q1257" s="41">
        <v>45.8</v>
      </c>
      <c r="R1257" s="41">
        <v>0.86</v>
      </c>
      <c r="S1257" s="26">
        <f t="shared" si="28"/>
        <v>0.97860953850617782</v>
      </c>
    </row>
    <row r="1258" spans="17:19" x14ac:dyDescent="0.25">
      <c r="Q1258" s="41">
        <v>45.8</v>
      </c>
      <c r="R1258" s="41">
        <v>0.91300000000000003</v>
      </c>
      <c r="S1258" s="26">
        <f t="shared" si="28"/>
        <v>0.97860953850617782</v>
      </c>
    </row>
    <row r="1259" spans="17:19" x14ac:dyDescent="0.25">
      <c r="Q1259" s="41">
        <v>45.9</v>
      </c>
      <c r="R1259" s="41">
        <v>0.81</v>
      </c>
      <c r="S1259" s="26">
        <f t="shared" si="28"/>
        <v>0.98505541192617041</v>
      </c>
    </row>
    <row r="1260" spans="17:19" x14ac:dyDescent="0.25">
      <c r="Q1260" s="41">
        <v>46</v>
      </c>
      <c r="R1260" s="41">
        <v>0.81899999999999995</v>
      </c>
      <c r="S1260" s="26">
        <f t="shared" si="28"/>
        <v>0.99152957608756853</v>
      </c>
    </row>
    <row r="1261" spans="17:19" x14ac:dyDescent="0.25">
      <c r="Q1261" s="41">
        <v>46.2</v>
      </c>
      <c r="R1261" s="41">
        <v>1.37</v>
      </c>
      <c r="S1261" s="26">
        <f t="shared" si="28"/>
        <v>1.0045630256783384</v>
      </c>
    </row>
    <row r="1262" spans="17:19" x14ac:dyDescent="0.25">
      <c r="Q1262" s="41">
        <v>46.2</v>
      </c>
      <c r="R1262" s="41">
        <v>1.33</v>
      </c>
      <c r="S1262" s="26">
        <f t="shared" si="28"/>
        <v>1.0045630256783384</v>
      </c>
    </row>
    <row r="1263" spans="17:19" x14ac:dyDescent="0.25">
      <c r="Q1263" s="41">
        <v>46.2</v>
      </c>
      <c r="R1263" s="41">
        <v>0.99</v>
      </c>
      <c r="S1263" s="26">
        <f t="shared" si="28"/>
        <v>1.0045630256783384</v>
      </c>
    </row>
    <row r="1264" spans="17:19" x14ac:dyDescent="0.25">
      <c r="Q1264" s="41">
        <v>46.2</v>
      </c>
      <c r="R1264" s="41">
        <v>0.91</v>
      </c>
      <c r="S1264" s="26">
        <f t="shared" si="28"/>
        <v>1.0045630256783384</v>
      </c>
    </row>
    <row r="1265" spans="17:19" x14ac:dyDescent="0.25">
      <c r="Q1265" s="41">
        <v>46.2</v>
      </c>
      <c r="R1265" s="41">
        <v>1.18</v>
      </c>
      <c r="S1265" s="26">
        <f t="shared" si="28"/>
        <v>1.0045630256783384</v>
      </c>
    </row>
    <row r="1266" spans="17:19" x14ac:dyDescent="0.25">
      <c r="Q1266" s="41">
        <v>46.2</v>
      </c>
      <c r="R1266" s="41">
        <v>1.02</v>
      </c>
      <c r="S1266" s="26">
        <f t="shared" si="28"/>
        <v>1.0045630256783384</v>
      </c>
    </row>
    <row r="1267" spans="17:19" x14ac:dyDescent="0.25">
      <c r="Q1267" s="41">
        <v>46.2</v>
      </c>
      <c r="R1267" s="41">
        <v>1.149</v>
      </c>
      <c r="S1267" s="26">
        <f t="shared" si="28"/>
        <v>1.0045630256783384</v>
      </c>
    </row>
    <row r="1268" spans="17:19" x14ac:dyDescent="0.25">
      <c r="Q1268" s="41">
        <v>46.2</v>
      </c>
      <c r="R1268" s="41">
        <v>1.1000000000000001</v>
      </c>
      <c r="S1268" s="26">
        <f t="shared" si="28"/>
        <v>1.0045630256783384</v>
      </c>
    </row>
    <row r="1269" spans="17:19" x14ac:dyDescent="0.25">
      <c r="Q1269" s="41">
        <v>46.2</v>
      </c>
      <c r="R1269" s="41">
        <v>1.1200000000000001</v>
      </c>
      <c r="S1269" s="26">
        <f t="shared" si="28"/>
        <v>1.0045630256783384</v>
      </c>
    </row>
    <row r="1270" spans="17:19" x14ac:dyDescent="0.25">
      <c r="Q1270" s="41">
        <v>46.2</v>
      </c>
      <c r="R1270" s="41">
        <v>0.73599999999999999</v>
      </c>
      <c r="S1270" s="26">
        <f t="shared" si="28"/>
        <v>1.0045630256783384</v>
      </c>
    </row>
    <row r="1271" spans="17:19" x14ac:dyDescent="0.25">
      <c r="Q1271" s="41">
        <v>46.2</v>
      </c>
      <c r="R1271" s="41">
        <v>1.05</v>
      </c>
      <c r="S1271" s="26">
        <f t="shared" si="28"/>
        <v>1.0045630256783384</v>
      </c>
    </row>
    <row r="1272" spans="17:19" x14ac:dyDescent="0.25">
      <c r="Q1272" s="41">
        <v>46.2</v>
      </c>
      <c r="R1272" s="41">
        <v>1.2</v>
      </c>
      <c r="S1272" s="26">
        <f t="shared" si="28"/>
        <v>1.0045630256783384</v>
      </c>
    </row>
    <row r="1273" spans="17:19" x14ac:dyDescent="0.25">
      <c r="Q1273" s="41">
        <v>46.2</v>
      </c>
      <c r="R1273" s="41">
        <v>0.85</v>
      </c>
      <c r="S1273" s="26">
        <f t="shared" si="28"/>
        <v>1.0045630256783384</v>
      </c>
    </row>
    <row r="1274" spans="17:19" x14ac:dyDescent="0.25">
      <c r="Q1274" s="41">
        <v>46.2</v>
      </c>
      <c r="R1274" s="41">
        <v>1.19</v>
      </c>
      <c r="S1274" s="26">
        <f t="shared" si="28"/>
        <v>1.0045630256783384</v>
      </c>
    </row>
    <row r="1275" spans="17:19" x14ac:dyDescent="0.25">
      <c r="Q1275" s="41">
        <v>46.4</v>
      </c>
      <c r="R1275" s="41">
        <v>1.355</v>
      </c>
      <c r="S1275" s="26">
        <f t="shared" si="28"/>
        <v>1.0177103853796832</v>
      </c>
    </row>
    <row r="1276" spans="17:19" x14ac:dyDescent="0.25">
      <c r="Q1276" s="41">
        <v>46.8</v>
      </c>
      <c r="R1276" s="41">
        <v>1.2350000000000001</v>
      </c>
      <c r="S1276" s="26">
        <f t="shared" si="28"/>
        <v>1.0443488276279993</v>
      </c>
    </row>
    <row r="1277" spans="17:19" x14ac:dyDescent="0.25">
      <c r="Q1277" s="41">
        <v>46.8</v>
      </c>
      <c r="R1277" s="41">
        <v>1.212</v>
      </c>
      <c r="S1277" s="26">
        <f t="shared" si="28"/>
        <v>1.0443488276279993</v>
      </c>
    </row>
    <row r="1278" spans="17:19" x14ac:dyDescent="0.25">
      <c r="Q1278" s="41">
        <v>46.8</v>
      </c>
      <c r="R1278" s="41">
        <v>1.24</v>
      </c>
      <c r="S1278" s="26">
        <f t="shared" si="28"/>
        <v>1.0443488276279993</v>
      </c>
    </row>
    <row r="1279" spans="17:19" x14ac:dyDescent="0.25">
      <c r="Q1279" s="41">
        <v>46.8</v>
      </c>
      <c r="R1279" s="41">
        <v>1.28</v>
      </c>
      <c r="S1279" s="26">
        <f t="shared" si="28"/>
        <v>1.0443488276279993</v>
      </c>
    </row>
    <row r="1280" spans="17:19" x14ac:dyDescent="0.25">
      <c r="Q1280" s="41">
        <v>46.8</v>
      </c>
      <c r="R1280" s="41">
        <v>1.18</v>
      </c>
      <c r="S1280" s="26">
        <f t="shared" si="28"/>
        <v>1.0443488276279993</v>
      </c>
    </row>
    <row r="1281" spans="17:19" x14ac:dyDescent="0.25">
      <c r="Q1281" s="41">
        <v>46.8</v>
      </c>
      <c r="R1281" s="41">
        <v>1.3</v>
      </c>
      <c r="S1281" s="26">
        <f t="shared" si="28"/>
        <v>1.0443488276279993</v>
      </c>
    </row>
    <row r="1282" spans="17:19" x14ac:dyDescent="0.25">
      <c r="Q1282" s="41">
        <v>46.8</v>
      </c>
      <c r="R1282" s="41">
        <v>0.85</v>
      </c>
      <c r="S1282" s="26">
        <f t="shared" si="28"/>
        <v>1.0443488276279993</v>
      </c>
    </row>
    <row r="1283" spans="17:19" x14ac:dyDescent="0.25">
      <c r="Q1283" s="41">
        <v>46.8</v>
      </c>
      <c r="R1283" s="41">
        <v>1.3</v>
      </c>
      <c r="S1283" s="26">
        <f t="shared" si="28"/>
        <v>1.0443488276279993</v>
      </c>
    </row>
    <row r="1284" spans="17:19" x14ac:dyDescent="0.25">
      <c r="Q1284" s="41">
        <v>46.8</v>
      </c>
      <c r="R1284" s="41">
        <v>1.08</v>
      </c>
      <c r="S1284" s="26">
        <f t="shared" si="28"/>
        <v>1.0443488276279993</v>
      </c>
    </row>
    <row r="1285" spans="17:19" x14ac:dyDescent="0.25">
      <c r="Q1285" s="41">
        <v>46.8</v>
      </c>
      <c r="R1285" s="41">
        <v>0.9</v>
      </c>
      <c r="S1285" s="26">
        <f t="shared" si="28"/>
        <v>1.0443488276279993</v>
      </c>
    </row>
    <row r="1286" spans="17:19" x14ac:dyDescent="0.25">
      <c r="Q1286" s="41">
        <v>46.8</v>
      </c>
      <c r="R1286" s="41">
        <v>1.2</v>
      </c>
      <c r="S1286" s="26">
        <f t="shared" si="28"/>
        <v>1.0443488276279993</v>
      </c>
    </row>
    <row r="1287" spans="17:19" x14ac:dyDescent="0.25">
      <c r="Q1287" s="41">
        <v>46.8</v>
      </c>
      <c r="R1287" s="41">
        <v>0.68200000000000005</v>
      </c>
      <c r="S1287" s="26">
        <f t="shared" ref="S1287:S1350" si="29">$X$7*Q1287^$X$5</f>
        <v>1.0443488276279993</v>
      </c>
    </row>
    <row r="1288" spans="17:19" x14ac:dyDescent="0.25">
      <c r="Q1288" s="41">
        <v>46.8</v>
      </c>
      <c r="R1288" s="41">
        <v>1.21</v>
      </c>
      <c r="S1288" s="26">
        <f t="shared" si="29"/>
        <v>1.0443488276279993</v>
      </c>
    </row>
    <row r="1289" spans="17:19" x14ac:dyDescent="0.25">
      <c r="Q1289" s="41">
        <v>46.8</v>
      </c>
      <c r="R1289" s="41">
        <v>1.0049999999999999</v>
      </c>
      <c r="S1289" s="26">
        <f t="shared" si="29"/>
        <v>1.0443488276279993</v>
      </c>
    </row>
    <row r="1290" spans="17:19" x14ac:dyDescent="0.25">
      <c r="Q1290" s="41">
        <v>46.8</v>
      </c>
      <c r="R1290" s="41">
        <v>1.1299999999999999</v>
      </c>
      <c r="S1290" s="26">
        <f t="shared" si="29"/>
        <v>1.0443488276279993</v>
      </c>
    </row>
    <row r="1291" spans="17:19" x14ac:dyDescent="0.25">
      <c r="Q1291" s="41">
        <v>46.9</v>
      </c>
      <c r="R1291" s="41">
        <v>0.88200000000000001</v>
      </c>
      <c r="S1291" s="26">
        <f t="shared" si="29"/>
        <v>1.0510804103527454</v>
      </c>
    </row>
    <row r="1292" spans="17:19" x14ac:dyDescent="0.25">
      <c r="Q1292" s="41">
        <v>47.1</v>
      </c>
      <c r="R1292" s="41">
        <v>1.1459999999999999</v>
      </c>
      <c r="S1292" s="26">
        <f t="shared" si="29"/>
        <v>1.0646303783025191</v>
      </c>
    </row>
    <row r="1293" spans="17:19" x14ac:dyDescent="0.25">
      <c r="Q1293" s="41">
        <v>47.2</v>
      </c>
      <c r="R1293" s="41">
        <v>0.78500000000000003</v>
      </c>
      <c r="S1293" s="26">
        <f t="shared" si="29"/>
        <v>1.0714488880772328</v>
      </c>
    </row>
    <row r="1294" spans="17:19" x14ac:dyDescent="0.25">
      <c r="Q1294" s="41">
        <v>47.3</v>
      </c>
      <c r="R1294" s="41">
        <v>1.45</v>
      </c>
      <c r="S1294" s="26">
        <f t="shared" si="29"/>
        <v>1.0782964980871959</v>
      </c>
    </row>
    <row r="1295" spans="17:19" x14ac:dyDescent="0.25">
      <c r="Q1295" s="41">
        <v>47.3</v>
      </c>
      <c r="R1295" s="41">
        <v>1.044</v>
      </c>
      <c r="S1295" s="26">
        <f t="shared" si="29"/>
        <v>1.0782964980871959</v>
      </c>
    </row>
    <row r="1296" spans="17:19" x14ac:dyDescent="0.25">
      <c r="Q1296" s="41">
        <v>47.3</v>
      </c>
      <c r="R1296" s="41">
        <v>0.89500000000000002</v>
      </c>
      <c r="S1296" s="26">
        <f t="shared" si="29"/>
        <v>1.0782964980871959</v>
      </c>
    </row>
    <row r="1297" spans="17:19" x14ac:dyDescent="0.25">
      <c r="Q1297" s="41">
        <v>47.3</v>
      </c>
      <c r="R1297" s="41">
        <v>1.02</v>
      </c>
      <c r="S1297" s="26">
        <f t="shared" si="29"/>
        <v>1.0782964980871959</v>
      </c>
    </row>
    <row r="1298" spans="17:19" x14ac:dyDescent="0.25">
      <c r="Q1298" s="41">
        <v>47.3</v>
      </c>
      <c r="R1298" s="41">
        <v>1.08</v>
      </c>
      <c r="S1298" s="26">
        <f t="shared" si="29"/>
        <v>1.0782964980871959</v>
      </c>
    </row>
    <row r="1299" spans="17:19" x14ac:dyDescent="0.25">
      <c r="Q1299" s="41">
        <v>47.3</v>
      </c>
      <c r="R1299" s="41">
        <v>1.002</v>
      </c>
      <c r="S1299" s="26">
        <f t="shared" si="29"/>
        <v>1.0782964980871959</v>
      </c>
    </row>
    <row r="1300" spans="17:19" x14ac:dyDescent="0.25">
      <c r="Q1300" s="41">
        <v>47.3</v>
      </c>
      <c r="R1300" s="41">
        <v>1.07</v>
      </c>
      <c r="S1300" s="26">
        <f t="shared" si="29"/>
        <v>1.0782964980871959</v>
      </c>
    </row>
    <row r="1301" spans="17:19" x14ac:dyDescent="0.25">
      <c r="Q1301" s="41">
        <v>47.3</v>
      </c>
      <c r="R1301" s="41">
        <v>1.04</v>
      </c>
      <c r="S1301" s="26">
        <f t="shared" si="29"/>
        <v>1.0782964980871959</v>
      </c>
    </row>
    <row r="1302" spans="17:19" x14ac:dyDescent="0.25">
      <c r="Q1302" s="41">
        <v>47.3</v>
      </c>
      <c r="R1302" s="41">
        <v>0.98</v>
      </c>
      <c r="S1302" s="26">
        <f t="shared" si="29"/>
        <v>1.0782964980871959</v>
      </c>
    </row>
    <row r="1303" spans="17:19" x14ac:dyDescent="0.25">
      <c r="Q1303" s="41">
        <v>47.3</v>
      </c>
      <c r="R1303" s="41">
        <v>0.92400000000000004</v>
      </c>
      <c r="S1303" s="26">
        <f t="shared" si="29"/>
        <v>1.0782964980871959</v>
      </c>
    </row>
    <row r="1304" spans="17:19" x14ac:dyDescent="0.25">
      <c r="Q1304" s="41">
        <v>47.8</v>
      </c>
      <c r="R1304" s="41">
        <v>1.53</v>
      </c>
      <c r="S1304" s="26">
        <f t="shared" si="29"/>
        <v>1.112973231449047</v>
      </c>
    </row>
    <row r="1305" spans="17:19" x14ac:dyDescent="0.25">
      <c r="Q1305" s="41">
        <v>47.8</v>
      </c>
      <c r="R1305" s="41">
        <v>0.996</v>
      </c>
      <c r="S1305" s="26">
        <f t="shared" si="29"/>
        <v>1.112973231449047</v>
      </c>
    </row>
    <row r="1306" spans="17:19" x14ac:dyDescent="0.25">
      <c r="Q1306" s="41">
        <v>47.8</v>
      </c>
      <c r="R1306" s="41">
        <v>1.0329999999999999</v>
      </c>
      <c r="S1306" s="26">
        <f t="shared" si="29"/>
        <v>1.112973231449047</v>
      </c>
    </row>
    <row r="1307" spans="17:19" x14ac:dyDescent="0.25">
      <c r="Q1307" s="41">
        <v>47.8</v>
      </c>
      <c r="R1307" s="41">
        <v>1.32</v>
      </c>
      <c r="S1307" s="26">
        <f t="shared" si="29"/>
        <v>1.112973231449047</v>
      </c>
    </row>
    <row r="1308" spans="17:19" x14ac:dyDescent="0.25">
      <c r="Q1308" s="41">
        <v>47.8</v>
      </c>
      <c r="R1308" s="41">
        <v>1.22</v>
      </c>
      <c r="S1308" s="26">
        <f t="shared" si="29"/>
        <v>1.112973231449047</v>
      </c>
    </row>
    <row r="1309" spans="17:19" x14ac:dyDescent="0.25">
      <c r="Q1309" s="41">
        <v>47.8</v>
      </c>
      <c r="R1309" s="41">
        <v>1.18</v>
      </c>
      <c r="S1309" s="26">
        <f t="shared" si="29"/>
        <v>1.112973231449047</v>
      </c>
    </row>
    <row r="1310" spans="17:19" x14ac:dyDescent="0.25">
      <c r="Q1310" s="41">
        <v>47.8</v>
      </c>
      <c r="R1310" s="41">
        <v>1.21</v>
      </c>
      <c r="S1310" s="26">
        <f t="shared" si="29"/>
        <v>1.112973231449047</v>
      </c>
    </row>
    <row r="1311" spans="17:19" x14ac:dyDescent="0.25">
      <c r="Q1311" s="41">
        <v>47.8</v>
      </c>
      <c r="R1311" s="41">
        <v>1.49</v>
      </c>
      <c r="S1311" s="26">
        <f t="shared" si="29"/>
        <v>1.112973231449047</v>
      </c>
    </row>
    <row r="1312" spans="17:19" x14ac:dyDescent="0.25">
      <c r="Q1312" s="41">
        <v>47.8</v>
      </c>
      <c r="R1312" s="41">
        <v>1.1599999999999999</v>
      </c>
      <c r="S1312" s="26">
        <f t="shared" si="29"/>
        <v>1.112973231449047</v>
      </c>
    </row>
    <row r="1313" spans="17:19" x14ac:dyDescent="0.25">
      <c r="Q1313" s="41">
        <v>48.3</v>
      </c>
      <c r="R1313" s="41">
        <v>1.08</v>
      </c>
      <c r="S1313" s="26">
        <f t="shared" si="29"/>
        <v>1.1483868129855586</v>
      </c>
    </row>
    <row r="1314" spans="17:19" x14ac:dyDescent="0.25">
      <c r="Q1314" s="41">
        <v>48.3</v>
      </c>
      <c r="R1314" s="41">
        <v>1.1779999999999999</v>
      </c>
      <c r="S1314" s="26">
        <f t="shared" si="29"/>
        <v>1.1483868129855586</v>
      </c>
    </row>
    <row r="1315" spans="17:19" x14ac:dyDescent="0.25">
      <c r="Q1315" s="41">
        <v>48.3</v>
      </c>
      <c r="R1315" s="41">
        <v>1.23</v>
      </c>
      <c r="S1315" s="26">
        <f t="shared" si="29"/>
        <v>1.1483868129855586</v>
      </c>
    </row>
    <row r="1316" spans="17:19" x14ac:dyDescent="0.25">
      <c r="Q1316" s="41">
        <v>48.3</v>
      </c>
      <c r="R1316" s="41">
        <v>1.0049999999999999</v>
      </c>
      <c r="S1316" s="26">
        <f t="shared" si="29"/>
        <v>1.1483868129855586</v>
      </c>
    </row>
    <row r="1317" spans="17:19" x14ac:dyDescent="0.25">
      <c r="Q1317" s="41">
        <v>48.3</v>
      </c>
      <c r="R1317" s="41">
        <v>1.1000000000000001</v>
      </c>
      <c r="S1317" s="26">
        <f t="shared" si="29"/>
        <v>1.1483868129855586</v>
      </c>
    </row>
    <row r="1318" spans="17:19" x14ac:dyDescent="0.25">
      <c r="Q1318" s="41">
        <v>48.3</v>
      </c>
      <c r="R1318" s="41">
        <v>1.216</v>
      </c>
      <c r="S1318" s="26">
        <f t="shared" si="29"/>
        <v>1.1483868129855586</v>
      </c>
    </row>
    <row r="1319" spans="17:19" x14ac:dyDescent="0.25">
      <c r="Q1319" s="41">
        <v>48.3</v>
      </c>
      <c r="R1319" s="41">
        <v>1.55</v>
      </c>
      <c r="S1319" s="26">
        <f t="shared" si="29"/>
        <v>1.1483868129855586</v>
      </c>
    </row>
    <row r="1320" spans="17:19" x14ac:dyDescent="0.25">
      <c r="Q1320" s="41">
        <v>48.3</v>
      </c>
      <c r="R1320" s="41">
        <v>1.42</v>
      </c>
      <c r="S1320" s="26">
        <f t="shared" si="29"/>
        <v>1.1483868129855586</v>
      </c>
    </row>
    <row r="1321" spans="17:19" x14ac:dyDescent="0.25">
      <c r="Q1321" s="41">
        <v>48.3</v>
      </c>
      <c r="R1321" s="41">
        <v>1.38</v>
      </c>
      <c r="S1321" s="26">
        <f t="shared" si="29"/>
        <v>1.1483868129855586</v>
      </c>
    </row>
    <row r="1322" spans="17:19" x14ac:dyDescent="0.25">
      <c r="Q1322" s="41">
        <v>48.3</v>
      </c>
      <c r="R1322" s="41">
        <v>1.1499999999999999</v>
      </c>
      <c r="S1322" s="26">
        <f t="shared" si="29"/>
        <v>1.1483868129855586</v>
      </c>
    </row>
    <row r="1323" spans="17:19" x14ac:dyDescent="0.25">
      <c r="Q1323" s="41">
        <v>48.5</v>
      </c>
      <c r="R1323" s="41">
        <v>1.1719999999999999</v>
      </c>
      <c r="S1323" s="26">
        <f t="shared" si="29"/>
        <v>1.1627603071472623</v>
      </c>
    </row>
    <row r="1324" spans="17:19" x14ac:dyDescent="0.25">
      <c r="Q1324" s="41">
        <v>48.6</v>
      </c>
      <c r="R1324" s="41">
        <v>0.83599999999999997</v>
      </c>
      <c r="S1324" s="26">
        <f t="shared" si="29"/>
        <v>1.1699918880135731</v>
      </c>
    </row>
    <row r="1325" spans="17:19" x14ac:dyDescent="0.25">
      <c r="Q1325" s="41">
        <v>48.9</v>
      </c>
      <c r="R1325" s="41">
        <v>1.25</v>
      </c>
      <c r="S1325" s="26">
        <f t="shared" si="29"/>
        <v>1.1918667133020071</v>
      </c>
    </row>
    <row r="1326" spans="17:19" x14ac:dyDescent="0.25">
      <c r="Q1326" s="41">
        <v>48.9</v>
      </c>
      <c r="R1326" s="41">
        <v>1.4550000000000001</v>
      </c>
      <c r="S1326" s="26">
        <f t="shared" si="29"/>
        <v>1.1918667133020071</v>
      </c>
    </row>
    <row r="1327" spans="17:19" x14ac:dyDescent="0.25">
      <c r="Q1327" s="41">
        <v>48.9</v>
      </c>
      <c r="R1327" s="41">
        <v>0.78800000000000003</v>
      </c>
      <c r="S1327" s="26">
        <f t="shared" si="29"/>
        <v>1.1918667133020071</v>
      </c>
    </row>
    <row r="1328" spans="17:19" x14ac:dyDescent="0.25">
      <c r="Q1328" s="41">
        <v>48.9</v>
      </c>
      <c r="R1328" s="41">
        <v>1.4</v>
      </c>
      <c r="S1328" s="26">
        <f t="shared" si="29"/>
        <v>1.1918667133020071</v>
      </c>
    </row>
    <row r="1329" spans="17:19" x14ac:dyDescent="0.25">
      <c r="Q1329" s="41">
        <v>48.9</v>
      </c>
      <c r="R1329" s="41">
        <v>1.28</v>
      </c>
      <c r="S1329" s="26">
        <f t="shared" si="29"/>
        <v>1.1918667133020071</v>
      </c>
    </row>
    <row r="1330" spans="17:19" x14ac:dyDescent="0.25">
      <c r="Q1330" s="41">
        <v>48.9</v>
      </c>
      <c r="R1330" s="41">
        <v>1.44</v>
      </c>
      <c r="S1330" s="26">
        <f t="shared" si="29"/>
        <v>1.1918667133020071</v>
      </c>
    </row>
    <row r="1331" spans="17:19" x14ac:dyDescent="0.25">
      <c r="Q1331" s="41">
        <v>48.9</v>
      </c>
      <c r="R1331" s="41">
        <v>1.42</v>
      </c>
      <c r="S1331" s="26">
        <f t="shared" si="29"/>
        <v>1.1918667133020071</v>
      </c>
    </row>
    <row r="1332" spans="17:19" x14ac:dyDescent="0.25">
      <c r="Q1332" s="41">
        <v>48.9</v>
      </c>
      <c r="R1332" s="41">
        <v>0.98</v>
      </c>
      <c r="S1332" s="26">
        <f t="shared" si="29"/>
        <v>1.1918667133020071</v>
      </c>
    </row>
    <row r="1333" spans="17:19" x14ac:dyDescent="0.25">
      <c r="Q1333" s="41">
        <v>48.9</v>
      </c>
      <c r="R1333" s="41">
        <v>1.34</v>
      </c>
      <c r="S1333" s="26">
        <f t="shared" si="29"/>
        <v>1.1918667133020071</v>
      </c>
    </row>
    <row r="1334" spans="17:19" x14ac:dyDescent="0.25">
      <c r="Q1334" s="41">
        <v>48.9</v>
      </c>
      <c r="R1334" s="41">
        <v>1.23</v>
      </c>
      <c r="S1334" s="26">
        <f t="shared" si="29"/>
        <v>1.1918667133020071</v>
      </c>
    </row>
    <row r="1335" spans="17:19" x14ac:dyDescent="0.25">
      <c r="Q1335" s="41">
        <v>49</v>
      </c>
      <c r="R1335" s="41">
        <v>1.4530000000000001</v>
      </c>
      <c r="S1335" s="26">
        <f t="shared" si="29"/>
        <v>1.1992185569543483</v>
      </c>
    </row>
    <row r="1336" spans="17:19" x14ac:dyDescent="0.25">
      <c r="Q1336" s="41">
        <v>49.4</v>
      </c>
      <c r="R1336" s="41">
        <v>1.48</v>
      </c>
      <c r="S1336" s="26">
        <f t="shared" si="29"/>
        <v>1.2289287690330581</v>
      </c>
    </row>
    <row r="1337" spans="17:19" x14ac:dyDescent="0.25">
      <c r="Q1337" s="41">
        <v>49.4</v>
      </c>
      <c r="R1337" s="41">
        <v>1.37</v>
      </c>
      <c r="S1337" s="26">
        <f t="shared" si="29"/>
        <v>1.2289287690330581</v>
      </c>
    </row>
    <row r="1338" spans="17:19" x14ac:dyDescent="0.25">
      <c r="Q1338" s="41">
        <v>49.4</v>
      </c>
      <c r="R1338" s="41">
        <v>1.34</v>
      </c>
      <c r="S1338" s="26">
        <f t="shared" si="29"/>
        <v>1.2289287690330581</v>
      </c>
    </row>
    <row r="1339" spans="17:19" x14ac:dyDescent="0.25">
      <c r="Q1339" s="41">
        <v>49.4</v>
      </c>
      <c r="R1339" s="41">
        <v>1.24</v>
      </c>
      <c r="S1339" s="26">
        <f t="shared" si="29"/>
        <v>1.2289287690330581</v>
      </c>
    </row>
    <row r="1340" spans="17:19" x14ac:dyDescent="0.25">
      <c r="Q1340" s="41">
        <v>49.4</v>
      </c>
      <c r="R1340" s="41">
        <v>1.56</v>
      </c>
      <c r="S1340" s="26">
        <f t="shared" si="29"/>
        <v>1.2289287690330581</v>
      </c>
    </row>
    <row r="1341" spans="17:19" x14ac:dyDescent="0.25">
      <c r="Q1341" s="41">
        <v>49.4</v>
      </c>
      <c r="R1341" s="41">
        <v>1.18</v>
      </c>
      <c r="S1341" s="26">
        <f t="shared" si="29"/>
        <v>1.2289287690330581</v>
      </c>
    </row>
    <row r="1342" spans="17:19" x14ac:dyDescent="0.25">
      <c r="Q1342" s="41">
        <v>49.4</v>
      </c>
      <c r="R1342" s="41">
        <v>0.93</v>
      </c>
      <c r="S1342" s="26">
        <f t="shared" si="29"/>
        <v>1.2289287690330581</v>
      </c>
    </row>
    <row r="1343" spans="17:19" x14ac:dyDescent="0.25">
      <c r="Q1343" s="41">
        <v>49.4</v>
      </c>
      <c r="R1343" s="41">
        <v>1.55</v>
      </c>
      <c r="S1343" s="26">
        <f t="shared" si="29"/>
        <v>1.2289287690330581</v>
      </c>
    </row>
    <row r="1344" spans="17:19" x14ac:dyDescent="0.25">
      <c r="Q1344" s="41">
        <v>49.4</v>
      </c>
      <c r="R1344" s="41">
        <v>1.196</v>
      </c>
      <c r="S1344" s="26">
        <f t="shared" si="29"/>
        <v>1.2289287690330581</v>
      </c>
    </row>
    <row r="1345" spans="17:19" x14ac:dyDescent="0.25">
      <c r="Q1345" s="41">
        <v>49.6</v>
      </c>
      <c r="R1345" s="41">
        <v>1.042</v>
      </c>
      <c r="S1345" s="26">
        <f t="shared" si="29"/>
        <v>1.2439664498103908</v>
      </c>
    </row>
    <row r="1346" spans="17:19" x14ac:dyDescent="0.25">
      <c r="Q1346" s="41">
        <v>49.9</v>
      </c>
      <c r="R1346" s="41">
        <v>1.34</v>
      </c>
      <c r="S1346" s="26">
        <f t="shared" si="29"/>
        <v>1.2667525913113797</v>
      </c>
    </row>
    <row r="1347" spans="17:19" x14ac:dyDescent="0.25">
      <c r="Q1347" s="41">
        <v>49.9</v>
      </c>
      <c r="R1347" s="41">
        <v>0.78700000000000003</v>
      </c>
      <c r="S1347" s="26">
        <f t="shared" si="29"/>
        <v>1.2667525913113797</v>
      </c>
    </row>
    <row r="1348" spans="17:19" x14ac:dyDescent="0.25">
      <c r="Q1348" s="41">
        <v>49.9</v>
      </c>
      <c r="R1348" s="41">
        <v>1.0369999999999999</v>
      </c>
      <c r="S1348" s="26">
        <f t="shared" si="29"/>
        <v>1.2667525913113797</v>
      </c>
    </row>
    <row r="1349" spans="17:19" x14ac:dyDescent="0.25">
      <c r="Q1349" s="41">
        <v>49.9</v>
      </c>
      <c r="R1349" s="41">
        <v>1.28</v>
      </c>
      <c r="S1349" s="26">
        <f t="shared" si="29"/>
        <v>1.2667525913113797</v>
      </c>
    </row>
    <row r="1350" spans="17:19" x14ac:dyDescent="0.25">
      <c r="Q1350" s="41">
        <v>49.9</v>
      </c>
      <c r="R1350" s="41">
        <v>1.28</v>
      </c>
      <c r="S1350" s="26">
        <f t="shared" si="29"/>
        <v>1.2667525913113797</v>
      </c>
    </row>
    <row r="1351" spans="17:19" x14ac:dyDescent="0.25">
      <c r="Q1351" s="41">
        <v>49.9</v>
      </c>
      <c r="R1351" s="41">
        <v>1.53</v>
      </c>
      <c r="S1351" s="26">
        <f t="shared" ref="S1351:S1414" si="30">$X$7*Q1351^$X$5</f>
        <v>1.2667525913113797</v>
      </c>
    </row>
    <row r="1352" spans="17:19" x14ac:dyDescent="0.25">
      <c r="Q1352" s="41">
        <v>49.9</v>
      </c>
      <c r="R1352" s="41">
        <v>1.3</v>
      </c>
      <c r="S1352" s="26">
        <f t="shared" si="30"/>
        <v>1.2667525913113797</v>
      </c>
    </row>
    <row r="1353" spans="17:19" x14ac:dyDescent="0.25">
      <c r="Q1353" s="41">
        <v>49.9</v>
      </c>
      <c r="R1353" s="41">
        <v>1.7649999999999999</v>
      </c>
      <c r="S1353" s="26">
        <f t="shared" si="30"/>
        <v>1.2667525913113797</v>
      </c>
    </row>
    <row r="1354" spans="17:19" x14ac:dyDescent="0.25">
      <c r="Q1354" s="41">
        <v>49.9</v>
      </c>
      <c r="R1354" s="41">
        <v>1.44</v>
      </c>
      <c r="S1354" s="26">
        <f t="shared" si="30"/>
        <v>1.2667525913113797</v>
      </c>
    </row>
    <row r="1355" spans="17:19" x14ac:dyDescent="0.25">
      <c r="Q1355" s="41">
        <v>49.9</v>
      </c>
      <c r="R1355" s="41">
        <v>1.72</v>
      </c>
      <c r="S1355" s="26">
        <f t="shared" si="30"/>
        <v>1.2667525913113797</v>
      </c>
    </row>
    <row r="1356" spans="17:19" x14ac:dyDescent="0.25">
      <c r="Q1356" s="41">
        <v>49.9</v>
      </c>
      <c r="R1356" s="41">
        <v>1.04</v>
      </c>
      <c r="S1356" s="26">
        <f t="shared" si="30"/>
        <v>1.2667525913113797</v>
      </c>
    </row>
    <row r="1357" spans="17:19" x14ac:dyDescent="0.25">
      <c r="Q1357" s="41">
        <v>50.4</v>
      </c>
      <c r="R1357" s="41">
        <v>0.93200000000000005</v>
      </c>
      <c r="S1357" s="26">
        <f t="shared" si="30"/>
        <v>1.3053459688177489</v>
      </c>
    </row>
    <row r="1358" spans="17:19" x14ac:dyDescent="0.25">
      <c r="Q1358" s="41">
        <v>50.4</v>
      </c>
      <c r="R1358" s="41">
        <v>1.32</v>
      </c>
      <c r="S1358" s="26">
        <f t="shared" si="30"/>
        <v>1.3053459688177489</v>
      </c>
    </row>
    <row r="1359" spans="17:19" x14ac:dyDescent="0.25">
      <c r="Q1359" s="41">
        <v>50.4</v>
      </c>
      <c r="R1359" s="41">
        <v>1.044</v>
      </c>
      <c r="S1359" s="26">
        <f t="shared" si="30"/>
        <v>1.3053459688177489</v>
      </c>
    </row>
    <row r="1360" spans="17:19" x14ac:dyDescent="0.25">
      <c r="Q1360" s="41">
        <v>50.4</v>
      </c>
      <c r="R1360" s="41">
        <v>1.19</v>
      </c>
      <c r="S1360" s="26">
        <f t="shared" si="30"/>
        <v>1.3053459688177489</v>
      </c>
    </row>
    <row r="1361" spans="17:19" x14ac:dyDescent="0.25">
      <c r="Q1361" s="41">
        <v>50.4</v>
      </c>
      <c r="R1361" s="41">
        <v>1.42</v>
      </c>
      <c r="S1361" s="26">
        <f t="shared" si="30"/>
        <v>1.3053459688177489</v>
      </c>
    </row>
    <row r="1362" spans="17:19" x14ac:dyDescent="0.25">
      <c r="Q1362" s="41">
        <v>50.4</v>
      </c>
      <c r="R1362" s="41">
        <v>1.41</v>
      </c>
      <c r="S1362" s="26">
        <f t="shared" si="30"/>
        <v>1.3053459688177489</v>
      </c>
    </row>
    <row r="1363" spans="17:19" x14ac:dyDescent="0.25">
      <c r="Q1363" s="41">
        <v>50.4</v>
      </c>
      <c r="R1363" s="41">
        <v>1.22</v>
      </c>
      <c r="S1363" s="26">
        <f t="shared" si="30"/>
        <v>1.3053459688177489</v>
      </c>
    </row>
    <row r="1364" spans="17:19" x14ac:dyDescent="0.25">
      <c r="Q1364" s="41">
        <v>50.4</v>
      </c>
      <c r="R1364" s="41">
        <v>1.52</v>
      </c>
      <c r="S1364" s="26">
        <f t="shared" si="30"/>
        <v>1.3053459688177489</v>
      </c>
    </row>
    <row r="1365" spans="17:19" x14ac:dyDescent="0.25">
      <c r="Q1365" s="41">
        <v>50.4</v>
      </c>
      <c r="R1365" s="41">
        <v>1.0840000000000001</v>
      </c>
      <c r="S1365" s="26">
        <f t="shared" si="30"/>
        <v>1.3053459688177489</v>
      </c>
    </row>
    <row r="1366" spans="17:19" x14ac:dyDescent="0.25">
      <c r="Q1366" s="41">
        <v>50.4</v>
      </c>
      <c r="R1366" s="41">
        <v>1.218</v>
      </c>
      <c r="S1366" s="26">
        <f t="shared" si="30"/>
        <v>1.3053459688177489</v>
      </c>
    </row>
    <row r="1367" spans="17:19" x14ac:dyDescent="0.25">
      <c r="Q1367" s="41">
        <v>50.4</v>
      </c>
      <c r="R1367" s="41">
        <v>1.069</v>
      </c>
      <c r="S1367" s="26">
        <f t="shared" si="30"/>
        <v>1.3053459688177489</v>
      </c>
    </row>
    <row r="1368" spans="17:19" x14ac:dyDescent="0.25">
      <c r="Q1368" s="41">
        <v>50.4</v>
      </c>
      <c r="R1368" s="41">
        <v>1.24</v>
      </c>
      <c r="S1368" s="26">
        <f t="shared" si="30"/>
        <v>1.3053459688177489</v>
      </c>
    </row>
    <row r="1369" spans="17:19" x14ac:dyDescent="0.25">
      <c r="Q1369" s="41">
        <v>50.4</v>
      </c>
      <c r="R1369" s="41">
        <v>1.2</v>
      </c>
      <c r="S1369" s="26">
        <f t="shared" si="30"/>
        <v>1.3053459688177489</v>
      </c>
    </row>
    <row r="1370" spans="17:19" x14ac:dyDescent="0.25">
      <c r="Q1370" s="41">
        <v>50.4</v>
      </c>
      <c r="R1370" s="41">
        <v>1.57</v>
      </c>
      <c r="S1370" s="26">
        <f t="shared" si="30"/>
        <v>1.3053459688177489</v>
      </c>
    </row>
    <row r="1371" spans="17:19" x14ac:dyDescent="0.25">
      <c r="Q1371" s="41">
        <v>50.4</v>
      </c>
      <c r="R1371" s="41">
        <v>1.1879999999999999</v>
      </c>
      <c r="S1371" s="26">
        <f t="shared" si="30"/>
        <v>1.3053459688177489</v>
      </c>
    </row>
    <row r="1372" spans="17:19" x14ac:dyDescent="0.25">
      <c r="Q1372" s="41">
        <v>51</v>
      </c>
      <c r="R1372" s="41">
        <v>1.35</v>
      </c>
      <c r="S1372" s="26">
        <f t="shared" si="30"/>
        <v>1.35268480235726</v>
      </c>
    </row>
    <row r="1373" spans="17:19" x14ac:dyDescent="0.25">
      <c r="Q1373" s="41">
        <v>51</v>
      </c>
      <c r="R1373" s="41">
        <v>1.37</v>
      </c>
      <c r="S1373" s="26">
        <f t="shared" si="30"/>
        <v>1.35268480235726</v>
      </c>
    </row>
    <row r="1374" spans="17:19" x14ac:dyDescent="0.25">
      <c r="Q1374" s="41">
        <v>51</v>
      </c>
      <c r="R1374" s="41">
        <v>1.32</v>
      </c>
      <c r="S1374" s="26">
        <f t="shared" si="30"/>
        <v>1.35268480235726</v>
      </c>
    </row>
    <row r="1375" spans="17:19" x14ac:dyDescent="0.25">
      <c r="Q1375" s="41">
        <v>51</v>
      </c>
      <c r="R1375" s="41">
        <v>1.1659999999999999</v>
      </c>
      <c r="S1375" s="26">
        <f t="shared" si="30"/>
        <v>1.35268480235726</v>
      </c>
    </row>
    <row r="1376" spans="17:19" x14ac:dyDescent="0.25">
      <c r="Q1376" s="41">
        <v>51.5</v>
      </c>
      <c r="R1376" s="41">
        <v>2.5030000000000001</v>
      </c>
      <c r="S1376" s="26">
        <f t="shared" si="30"/>
        <v>1.3929986214060988</v>
      </c>
    </row>
    <row r="1377" spans="17:19" x14ac:dyDescent="0.25">
      <c r="Q1377" s="41">
        <v>51.5</v>
      </c>
      <c r="R1377" s="41">
        <v>1.2</v>
      </c>
      <c r="S1377" s="26">
        <f t="shared" si="30"/>
        <v>1.3929986214060988</v>
      </c>
    </row>
    <row r="1378" spans="17:19" x14ac:dyDescent="0.25">
      <c r="Q1378" s="41">
        <v>51.5</v>
      </c>
      <c r="R1378" s="41">
        <v>1.25</v>
      </c>
      <c r="S1378" s="26">
        <f t="shared" si="30"/>
        <v>1.3929986214060988</v>
      </c>
    </row>
    <row r="1379" spans="17:19" x14ac:dyDescent="0.25">
      <c r="Q1379" s="41">
        <v>51.5</v>
      </c>
      <c r="R1379" s="41">
        <v>1.39</v>
      </c>
      <c r="S1379" s="26">
        <f t="shared" si="30"/>
        <v>1.3929986214060988</v>
      </c>
    </row>
    <row r="1380" spans="17:19" x14ac:dyDescent="0.25">
      <c r="Q1380" s="41">
        <v>51.5</v>
      </c>
      <c r="R1380" s="41">
        <v>1.26</v>
      </c>
      <c r="S1380" s="26">
        <f t="shared" si="30"/>
        <v>1.3929986214060988</v>
      </c>
    </row>
    <row r="1381" spans="17:19" x14ac:dyDescent="0.25">
      <c r="Q1381" s="41">
        <v>52</v>
      </c>
      <c r="R1381" s="41">
        <v>1.05</v>
      </c>
      <c r="S1381" s="26">
        <f t="shared" si="30"/>
        <v>1.4341069247360203</v>
      </c>
    </row>
    <row r="1382" spans="17:19" x14ac:dyDescent="0.25">
      <c r="Q1382" s="41">
        <v>52</v>
      </c>
      <c r="R1382" s="41">
        <v>1.5049999999999999</v>
      </c>
      <c r="S1382" s="26">
        <f t="shared" si="30"/>
        <v>1.4341069247360203</v>
      </c>
    </row>
    <row r="1383" spans="17:19" x14ac:dyDescent="0.25">
      <c r="Q1383" s="41">
        <v>52</v>
      </c>
      <c r="R1383" s="41">
        <v>1.66</v>
      </c>
      <c r="S1383" s="26">
        <f t="shared" si="30"/>
        <v>1.4341069247360203</v>
      </c>
    </row>
    <row r="1384" spans="17:19" x14ac:dyDescent="0.25">
      <c r="Q1384" s="41">
        <v>52</v>
      </c>
      <c r="R1384" s="41">
        <v>2.1</v>
      </c>
      <c r="S1384" s="26">
        <f t="shared" si="30"/>
        <v>1.4341069247360203</v>
      </c>
    </row>
    <row r="1385" spans="17:19" x14ac:dyDescent="0.25">
      <c r="Q1385" s="41">
        <v>52</v>
      </c>
      <c r="R1385" s="41">
        <v>1.87</v>
      </c>
      <c r="S1385" s="26">
        <f t="shared" si="30"/>
        <v>1.4341069247360203</v>
      </c>
    </row>
    <row r="1386" spans="17:19" x14ac:dyDescent="0.25">
      <c r="Q1386" s="41">
        <v>52.5</v>
      </c>
      <c r="R1386" s="41">
        <v>1.41</v>
      </c>
      <c r="S1386" s="26">
        <f t="shared" si="30"/>
        <v>1.4760175042967312</v>
      </c>
    </row>
    <row r="1387" spans="17:19" x14ac:dyDescent="0.25">
      <c r="Q1387" s="41">
        <v>52.5</v>
      </c>
      <c r="R1387" s="41">
        <v>1.611</v>
      </c>
      <c r="S1387" s="26">
        <f t="shared" si="30"/>
        <v>1.4760175042967312</v>
      </c>
    </row>
    <row r="1388" spans="17:19" x14ac:dyDescent="0.25">
      <c r="Q1388" s="41">
        <v>52.5</v>
      </c>
      <c r="R1388" s="41">
        <v>2.3239999999999998</v>
      </c>
      <c r="S1388" s="26">
        <f t="shared" si="30"/>
        <v>1.4760175042967312</v>
      </c>
    </row>
    <row r="1389" spans="17:19" x14ac:dyDescent="0.25">
      <c r="Q1389" s="41">
        <v>52.5</v>
      </c>
      <c r="R1389" s="41">
        <v>1.72</v>
      </c>
      <c r="S1389" s="26">
        <f t="shared" si="30"/>
        <v>1.4760175042967312</v>
      </c>
    </row>
    <row r="1390" spans="17:19" x14ac:dyDescent="0.25">
      <c r="Q1390" s="41">
        <v>52.5</v>
      </c>
      <c r="R1390" s="41">
        <v>1.56</v>
      </c>
      <c r="S1390" s="26">
        <f t="shared" si="30"/>
        <v>1.4760175042967312</v>
      </c>
    </row>
    <row r="1391" spans="17:19" x14ac:dyDescent="0.25">
      <c r="Q1391" s="41">
        <v>52.5</v>
      </c>
      <c r="R1391" s="41">
        <v>1.6</v>
      </c>
      <c r="S1391" s="26">
        <f t="shared" si="30"/>
        <v>1.4760175042967312</v>
      </c>
    </row>
    <row r="1392" spans="17:19" x14ac:dyDescent="0.25">
      <c r="Q1392" s="41">
        <v>52.5</v>
      </c>
      <c r="R1392" s="41">
        <v>1.49</v>
      </c>
      <c r="S1392" s="26">
        <f t="shared" si="30"/>
        <v>1.4760175042967312</v>
      </c>
    </row>
    <row r="1393" spans="17:19" x14ac:dyDescent="0.25">
      <c r="Q1393" s="41">
        <v>52.5</v>
      </c>
      <c r="R1393" s="41">
        <v>1.83</v>
      </c>
      <c r="S1393" s="26">
        <f t="shared" si="30"/>
        <v>1.4760175042967312</v>
      </c>
    </row>
    <row r="1394" spans="17:19" x14ac:dyDescent="0.25">
      <c r="Q1394" s="41">
        <v>53</v>
      </c>
      <c r="R1394" s="41">
        <v>1.4259999999999999</v>
      </c>
      <c r="S1394" s="26">
        <f t="shared" si="30"/>
        <v>1.5187381527968931</v>
      </c>
    </row>
    <row r="1395" spans="17:19" x14ac:dyDescent="0.25">
      <c r="Q1395" s="41">
        <v>53</v>
      </c>
      <c r="R1395" s="41">
        <v>1.5</v>
      </c>
      <c r="S1395" s="26">
        <f t="shared" si="30"/>
        <v>1.5187381527968931</v>
      </c>
    </row>
    <row r="1396" spans="17:19" x14ac:dyDescent="0.25">
      <c r="Q1396" s="41">
        <v>53</v>
      </c>
      <c r="R1396" s="41">
        <v>1.61</v>
      </c>
      <c r="S1396" s="26">
        <f t="shared" si="30"/>
        <v>1.5187381527968931</v>
      </c>
    </row>
    <row r="1397" spans="17:19" x14ac:dyDescent="0.25">
      <c r="Q1397" s="41">
        <v>53</v>
      </c>
      <c r="R1397" s="41">
        <v>1.62</v>
      </c>
      <c r="S1397" s="26">
        <f t="shared" si="30"/>
        <v>1.5187381527968931</v>
      </c>
    </row>
    <row r="1398" spans="17:19" x14ac:dyDescent="0.25">
      <c r="Q1398" s="41">
        <v>53</v>
      </c>
      <c r="R1398" s="41">
        <v>1.74</v>
      </c>
      <c r="S1398" s="26">
        <f t="shared" si="30"/>
        <v>1.5187381527968931</v>
      </c>
    </row>
    <row r="1399" spans="17:19" x14ac:dyDescent="0.25">
      <c r="Q1399" s="41">
        <v>53</v>
      </c>
      <c r="R1399" s="41">
        <v>1.37</v>
      </c>
      <c r="S1399" s="26">
        <f t="shared" si="30"/>
        <v>1.5187381527968931</v>
      </c>
    </row>
    <row r="1400" spans="17:19" x14ac:dyDescent="0.25">
      <c r="Q1400" s="41">
        <v>53</v>
      </c>
      <c r="R1400" s="41">
        <v>1.36</v>
      </c>
      <c r="S1400" s="26">
        <f t="shared" si="30"/>
        <v>1.5187381527968931</v>
      </c>
    </row>
    <row r="1401" spans="17:19" x14ac:dyDescent="0.25">
      <c r="Q1401" s="41">
        <v>53.2</v>
      </c>
      <c r="R1401" s="41">
        <v>1.3340000000000001</v>
      </c>
      <c r="S1401" s="26">
        <f t="shared" si="30"/>
        <v>1.5360549772100425</v>
      </c>
    </row>
    <row r="1402" spans="17:19" x14ac:dyDescent="0.25">
      <c r="Q1402" s="41">
        <v>53.6</v>
      </c>
      <c r="R1402" s="41">
        <v>2.0550000000000002</v>
      </c>
      <c r="S1402" s="26">
        <f t="shared" si="30"/>
        <v>1.5710831952419868</v>
      </c>
    </row>
    <row r="1403" spans="17:19" x14ac:dyDescent="0.25">
      <c r="Q1403" s="41">
        <v>53.6</v>
      </c>
      <c r="R1403" s="41">
        <v>1.49</v>
      </c>
      <c r="S1403" s="26">
        <f t="shared" si="30"/>
        <v>1.5710831952419868</v>
      </c>
    </row>
    <row r="1404" spans="17:19" x14ac:dyDescent="0.25">
      <c r="Q1404" s="41">
        <v>53.6</v>
      </c>
      <c r="R1404" s="41">
        <v>1.4359999999999999</v>
      </c>
      <c r="S1404" s="26">
        <f t="shared" si="30"/>
        <v>1.5710831952419868</v>
      </c>
    </row>
    <row r="1405" spans="17:19" x14ac:dyDescent="0.25">
      <c r="Q1405" s="41">
        <v>53.6</v>
      </c>
      <c r="R1405" s="41">
        <v>1.6950000000000001</v>
      </c>
      <c r="S1405" s="26">
        <f t="shared" si="30"/>
        <v>1.5710831952419868</v>
      </c>
    </row>
    <row r="1406" spans="17:19" x14ac:dyDescent="0.25">
      <c r="Q1406" s="41">
        <v>53.6</v>
      </c>
      <c r="R1406" s="41">
        <v>1.58</v>
      </c>
      <c r="S1406" s="26">
        <f t="shared" si="30"/>
        <v>1.5710831952419868</v>
      </c>
    </row>
    <row r="1407" spans="17:19" x14ac:dyDescent="0.25">
      <c r="Q1407" s="41">
        <v>53.6</v>
      </c>
      <c r="R1407" s="41">
        <v>1.74</v>
      </c>
      <c r="S1407" s="26">
        <f t="shared" si="30"/>
        <v>1.5710831952419868</v>
      </c>
    </row>
    <row r="1408" spans="17:19" x14ac:dyDescent="0.25">
      <c r="Q1408" s="41">
        <v>53.6</v>
      </c>
      <c r="R1408" s="41">
        <v>1.425</v>
      </c>
      <c r="S1408" s="26">
        <f t="shared" si="30"/>
        <v>1.5710831952419868</v>
      </c>
    </row>
    <row r="1409" spans="17:19" x14ac:dyDescent="0.25">
      <c r="Q1409" s="41">
        <v>53.6</v>
      </c>
      <c r="R1409" s="41">
        <v>1.6</v>
      </c>
      <c r="S1409" s="26">
        <f t="shared" si="30"/>
        <v>1.5710831952419868</v>
      </c>
    </row>
    <row r="1410" spans="17:19" x14ac:dyDescent="0.25">
      <c r="Q1410" s="41">
        <v>54.1</v>
      </c>
      <c r="R1410" s="41">
        <v>1.64</v>
      </c>
      <c r="S1410" s="26">
        <f t="shared" si="30"/>
        <v>1.6156134294378846</v>
      </c>
    </row>
    <row r="1411" spans="17:19" x14ac:dyDescent="0.25">
      <c r="Q1411" s="41">
        <v>54.1</v>
      </c>
      <c r="R1411" s="41">
        <v>1.59</v>
      </c>
      <c r="S1411" s="26">
        <f t="shared" si="30"/>
        <v>1.6156134294378846</v>
      </c>
    </row>
    <row r="1412" spans="17:19" x14ac:dyDescent="0.25">
      <c r="Q1412" s="41">
        <v>54.1</v>
      </c>
      <c r="R1412" s="41">
        <v>1.98</v>
      </c>
      <c r="S1412" s="26">
        <f t="shared" si="30"/>
        <v>1.6156134294378846</v>
      </c>
    </row>
    <row r="1413" spans="17:19" x14ac:dyDescent="0.25">
      <c r="Q1413" s="41">
        <v>54.1</v>
      </c>
      <c r="R1413" s="41">
        <v>1.74</v>
      </c>
      <c r="S1413" s="26">
        <f t="shared" si="30"/>
        <v>1.6156134294378846</v>
      </c>
    </row>
    <row r="1414" spans="17:19" x14ac:dyDescent="0.25">
      <c r="Q1414" s="41">
        <v>54.1</v>
      </c>
      <c r="R1414" s="41">
        <v>1.47</v>
      </c>
      <c r="S1414" s="26">
        <f t="shared" si="30"/>
        <v>1.6156134294378846</v>
      </c>
    </row>
    <row r="1415" spans="17:19" x14ac:dyDescent="0.25">
      <c r="Q1415" s="41">
        <v>54.1</v>
      </c>
      <c r="R1415" s="41">
        <v>2.11</v>
      </c>
      <c r="S1415" s="26">
        <f t="shared" ref="S1415:S1478" si="31">$X$7*Q1415^$X$5</f>
        <v>1.6156134294378846</v>
      </c>
    </row>
    <row r="1416" spans="17:19" x14ac:dyDescent="0.25">
      <c r="Q1416" s="41">
        <v>54.6</v>
      </c>
      <c r="R1416" s="41">
        <v>2.0139999999999998</v>
      </c>
      <c r="S1416" s="26">
        <f t="shared" si="31"/>
        <v>1.6609786742585972</v>
      </c>
    </row>
    <row r="1417" spans="17:19" x14ac:dyDescent="0.25">
      <c r="Q1417" s="41">
        <v>54.6</v>
      </c>
      <c r="R1417" s="41">
        <v>1.66</v>
      </c>
      <c r="S1417" s="26">
        <f t="shared" si="31"/>
        <v>1.6609786742585972</v>
      </c>
    </row>
    <row r="1418" spans="17:19" x14ac:dyDescent="0.25">
      <c r="Q1418" s="41">
        <v>54.6</v>
      </c>
      <c r="R1418" s="41">
        <v>1.84</v>
      </c>
      <c r="S1418" s="26">
        <f t="shared" si="31"/>
        <v>1.6609786742585972</v>
      </c>
    </row>
    <row r="1419" spans="17:19" x14ac:dyDescent="0.25">
      <c r="Q1419" s="41">
        <v>54.6</v>
      </c>
      <c r="R1419" s="41">
        <v>1.89</v>
      </c>
      <c r="S1419" s="26">
        <f t="shared" si="31"/>
        <v>1.6609786742585972</v>
      </c>
    </row>
    <row r="1420" spans="17:19" x14ac:dyDescent="0.25">
      <c r="Q1420" s="41">
        <v>54.6</v>
      </c>
      <c r="R1420" s="41">
        <v>1.89</v>
      </c>
      <c r="S1420" s="26">
        <f t="shared" si="31"/>
        <v>1.6609786742585972</v>
      </c>
    </row>
    <row r="1421" spans="17:19" x14ac:dyDescent="0.25">
      <c r="Q1421" s="41">
        <v>54.6</v>
      </c>
      <c r="R1421" s="41">
        <v>1.9</v>
      </c>
      <c r="S1421" s="26">
        <f t="shared" si="31"/>
        <v>1.6609786742585972</v>
      </c>
    </row>
    <row r="1422" spans="17:19" x14ac:dyDescent="0.25">
      <c r="Q1422" s="41">
        <v>54.6</v>
      </c>
      <c r="R1422" s="41">
        <v>1.36</v>
      </c>
      <c r="S1422" s="26">
        <f t="shared" si="31"/>
        <v>1.6609786742585972</v>
      </c>
    </row>
    <row r="1423" spans="17:19" x14ac:dyDescent="0.25">
      <c r="Q1423" s="41">
        <v>54.6</v>
      </c>
      <c r="R1423" s="41">
        <v>1.54</v>
      </c>
      <c r="S1423" s="26">
        <f t="shared" si="31"/>
        <v>1.6609786742585972</v>
      </c>
    </row>
    <row r="1424" spans="17:19" x14ac:dyDescent="0.25">
      <c r="Q1424" s="41">
        <v>54.6</v>
      </c>
      <c r="R1424" s="41">
        <v>2.23</v>
      </c>
      <c r="S1424" s="26">
        <f t="shared" si="31"/>
        <v>1.6609786742585972</v>
      </c>
    </row>
    <row r="1425" spans="17:19" x14ac:dyDescent="0.25">
      <c r="Q1425" s="41">
        <v>54.6</v>
      </c>
      <c r="R1425" s="41">
        <v>2.2799999999999998</v>
      </c>
      <c r="S1425" s="26">
        <f t="shared" si="31"/>
        <v>1.6609786742585972</v>
      </c>
    </row>
    <row r="1426" spans="17:19" x14ac:dyDescent="0.25">
      <c r="Q1426" s="41">
        <v>55.1</v>
      </c>
      <c r="R1426" s="41">
        <v>2.0299999999999998</v>
      </c>
      <c r="S1426" s="26">
        <f t="shared" si="31"/>
        <v>1.7071867255237787</v>
      </c>
    </row>
    <row r="1427" spans="17:19" x14ac:dyDescent="0.25">
      <c r="Q1427" s="41">
        <v>55.1</v>
      </c>
      <c r="R1427" s="41">
        <v>1.42</v>
      </c>
      <c r="S1427" s="26">
        <f t="shared" si="31"/>
        <v>1.7071867255237787</v>
      </c>
    </row>
    <row r="1428" spans="17:19" x14ac:dyDescent="0.25">
      <c r="Q1428" s="41">
        <v>55.1</v>
      </c>
      <c r="R1428" s="41">
        <v>1.87</v>
      </c>
      <c r="S1428" s="26">
        <f t="shared" si="31"/>
        <v>1.7071867255237787</v>
      </c>
    </row>
    <row r="1429" spans="17:19" x14ac:dyDescent="0.25">
      <c r="Q1429" s="41">
        <v>55.1</v>
      </c>
      <c r="R1429" s="41">
        <v>1.68</v>
      </c>
      <c r="S1429" s="26">
        <f t="shared" si="31"/>
        <v>1.7071867255237787</v>
      </c>
    </row>
    <row r="1430" spans="17:19" x14ac:dyDescent="0.25">
      <c r="Q1430" s="41">
        <v>55.7</v>
      </c>
      <c r="R1430" s="41">
        <v>2.2999999999999998</v>
      </c>
      <c r="S1430" s="26">
        <f t="shared" si="31"/>
        <v>1.7637598691315068</v>
      </c>
    </row>
    <row r="1431" spans="17:19" x14ac:dyDescent="0.25">
      <c r="Q1431" s="41">
        <v>55.7</v>
      </c>
      <c r="R1431" s="41">
        <v>1.99</v>
      </c>
      <c r="S1431" s="26">
        <f t="shared" si="31"/>
        <v>1.7637598691315068</v>
      </c>
    </row>
    <row r="1432" spans="17:19" x14ac:dyDescent="0.25">
      <c r="Q1432" s="41">
        <v>55.7</v>
      </c>
      <c r="R1432" s="41">
        <v>1.76</v>
      </c>
      <c r="S1432" s="26">
        <f t="shared" si="31"/>
        <v>1.7637598691315068</v>
      </c>
    </row>
    <row r="1433" spans="17:19" x14ac:dyDescent="0.25">
      <c r="Q1433" s="41">
        <v>55.7</v>
      </c>
      <c r="R1433" s="41">
        <v>1.7</v>
      </c>
      <c r="S1433" s="26">
        <f t="shared" si="31"/>
        <v>1.7637598691315068</v>
      </c>
    </row>
    <row r="1434" spans="17:19" x14ac:dyDescent="0.25">
      <c r="Q1434" s="41">
        <v>56.2</v>
      </c>
      <c r="R1434" s="41">
        <v>2.0779999999999998</v>
      </c>
      <c r="S1434" s="26">
        <f t="shared" si="31"/>
        <v>1.8118495394138634</v>
      </c>
    </row>
    <row r="1435" spans="17:19" x14ac:dyDescent="0.25">
      <c r="Q1435" s="41">
        <v>56.2</v>
      </c>
      <c r="R1435" s="41">
        <v>2.16</v>
      </c>
      <c r="S1435" s="26">
        <f t="shared" si="31"/>
        <v>1.8118495394138634</v>
      </c>
    </row>
    <row r="1436" spans="17:19" x14ac:dyDescent="0.25">
      <c r="Q1436" s="41">
        <v>56.2</v>
      </c>
      <c r="R1436" s="41">
        <v>2</v>
      </c>
      <c r="S1436" s="26">
        <f t="shared" si="31"/>
        <v>1.8118495394138634</v>
      </c>
    </row>
    <row r="1437" spans="17:19" x14ac:dyDescent="0.25">
      <c r="Q1437" s="41">
        <v>56.7</v>
      </c>
      <c r="R1437" s="41">
        <v>1.5369999999999999</v>
      </c>
      <c r="S1437" s="26">
        <f t="shared" si="31"/>
        <v>1.8608069675914098</v>
      </c>
    </row>
    <row r="1438" spans="17:19" x14ac:dyDescent="0.25">
      <c r="Q1438" s="41">
        <v>56.7</v>
      </c>
      <c r="R1438" s="41">
        <v>2.37</v>
      </c>
      <c r="S1438" s="26">
        <f t="shared" si="31"/>
        <v>1.8608069675914098</v>
      </c>
    </row>
    <row r="1439" spans="17:19" x14ac:dyDescent="0.25">
      <c r="Q1439" s="41">
        <v>56.7</v>
      </c>
      <c r="R1439" s="41">
        <v>1.84</v>
      </c>
      <c r="S1439" s="26">
        <f t="shared" si="31"/>
        <v>1.8608069675914098</v>
      </c>
    </row>
    <row r="1440" spans="17:19" x14ac:dyDescent="0.25">
      <c r="Q1440" s="41">
        <v>56.7</v>
      </c>
      <c r="R1440" s="41">
        <v>1.9259999999999999</v>
      </c>
      <c r="S1440" s="26">
        <f t="shared" si="31"/>
        <v>1.8608069675914098</v>
      </c>
    </row>
    <row r="1441" spans="17:19" x14ac:dyDescent="0.25">
      <c r="Q1441" s="41">
        <v>56.7</v>
      </c>
      <c r="R1441" s="41">
        <v>2.44</v>
      </c>
      <c r="S1441" s="26">
        <f t="shared" si="31"/>
        <v>1.8608069675914098</v>
      </c>
    </row>
    <row r="1442" spans="17:19" x14ac:dyDescent="0.25">
      <c r="Q1442" s="41">
        <v>56.7</v>
      </c>
      <c r="R1442" s="41">
        <v>1.54</v>
      </c>
      <c r="S1442" s="26">
        <f t="shared" si="31"/>
        <v>1.8608069675914098</v>
      </c>
    </row>
    <row r="1443" spans="17:19" x14ac:dyDescent="0.25">
      <c r="Q1443" s="41">
        <v>56.7</v>
      </c>
      <c r="R1443" s="41">
        <v>2</v>
      </c>
      <c r="S1443" s="26">
        <f t="shared" si="31"/>
        <v>1.8608069675914098</v>
      </c>
    </row>
    <row r="1444" spans="17:19" x14ac:dyDescent="0.25">
      <c r="Q1444" s="41">
        <v>56.8</v>
      </c>
      <c r="R1444" s="41">
        <v>1.843</v>
      </c>
      <c r="S1444" s="26">
        <f t="shared" si="31"/>
        <v>1.8707032704576616</v>
      </c>
    </row>
    <row r="1445" spans="17:19" x14ac:dyDescent="0.25">
      <c r="Q1445" s="41">
        <v>57.2</v>
      </c>
      <c r="R1445" s="41">
        <v>2.59</v>
      </c>
      <c r="S1445" s="26">
        <f t="shared" si="31"/>
        <v>1.91063995247801</v>
      </c>
    </row>
    <row r="1446" spans="17:19" x14ac:dyDescent="0.25">
      <c r="Q1446" s="41">
        <v>57.2</v>
      </c>
      <c r="R1446" s="41">
        <v>2.34</v>
      </c>
      <c r="S1446" s="26">
        <f t="shared" si="31"/>
        <v>1.91063995247801</v>
      </c>
    </row>
    <row r="1447" spans="17:19" x14ac:dyDescent="0.25">
      <c r="Q1447" s="41">
        <v>57.2</v>
      </c>
      <c r="R1447" s="41">
        <v>1.95</v>
      </c>
      <c r="S1447" s="26">
        <f t="shared" si="31"/>
        <v>1.91063995247801</v>
      </c>
    </row>
    <row r="1448" spans="17:19" x14ac:dyDescent="0.25">
      <c r="Q1448" s="41">
        <v>57.2</v>
      </c>
      <c r="R1448" s="41">
        <v>1.52</v>
      </c>
      <c r="S1448" s="26">
        <f t="shared" si="31"/>
        <v>1.91063995247801</v>
      </c>
    </row>
    <row r="1449" spans="17:19" x14ac:dyDescent="0.25">
      <c r="Q1449" s="41">
        <v>57.8</v>
      </c>
      <c r="R1449" s="41">
        <v>2.468</v>
      </c>
      <c r="S1449" s="26">
        <f t="shared" si="31"/>
        <v>1.9716062509573697</v>
      </c>
    </row>
    <row r="1450" spans="17:19" x14ac:dyDescent="0.25">
      <c r="Q1450" s="41">
        <v>57.8</v>
      </c>
      <c r="R1450" s="41">
        <v>2.36</v>
      </c>
      <c r="S1450" s="26">
        <f t="shared" si="31"/>
        <v>1.9716062509573697</v>
      </c>
    </row>
    <row r="1451" spans="17:19" x14ac:dyDescent="0.25">
      <c r="Q1451" s="41">
        <v>57.8</v>
      </c>
      <c r="R1451" s="41">
        <v>1.76</v>
      </c>
      <c r="S1451" s="26">
        <f t="shared" si="31"/>
        <v>1.9716062509573697</v>
      </c>
    </row>
    <row r="1452" spans="17:19" x14ac:dyDescent="0.25">
      <c r="Q1452" s="41">
        <v>57.8</v>
      </c>
      <c r="R1452" s="41">
        <v>1.64</v>
      </c>
      <c r="S1452" s="26">
        <f t="shared" si="31"/>
        <v>1.9716062509573697</v>
      </c>
    </row>
    <row r="1453" spans="17:19" x14ac:dyDescent="0.25">
      <c r="Q1453" s="41">
        <v>57.8</v>
      </c>
      <c r="R1453" s="41">
        <v>2.0699999999999998</v>
      </c>
      <c r="S1453" s="26">
        <f t="shared" si="31"/>
        <v>1.9716062509573697</v>
      </c>
    </row>
    <row r="1454" spans="17:19" x14ac:dyDescent="0.25">
      <c r="Q1454" s="41">
        <v>58.3</v>
      </c>
      <c r="R1454" s="41">
        <v>1.895</v>
      </c>
      <c r="S1454" s="26">
        <f t="shared" si="31"/>
        <v>2.0233929158528579</v>
      </c>
    </row>
    <row r="1455" spans="17:19" x14ac:dyDescent="0.25">
      <c r="Q1455" s="41">
        <v>58.3</v>
      </c>
      <c r="R1455" s="41">
        <v>2.1</v>
      </c>
      <c r="S1455" s="26">
        <f t="shared" si="31"/>
        <v>2.0233929158528579</v>
      </c>
    </row>
    <row r="1456" spans="17:19" x14ac:dyDescent="0.25">
      <c r="Q1456" s="41">
        <v>58.3</v>
      </c>
      <c r="R1456" s="41">
        <v>2.7</v>
      </c>
      <c r="S1456" s="26">
        <f t="shared" si="31"/>
        <v>2.0233929158528579</v>
      </c>
    </row>
    <row r="1457" spans="17:19" x14ac:dyDescent="0.25">
      <c r="Q1457" s="41">
        <v>58.3</v>
      </c>
      <c r="R1457" s="41">
        <v>2.3119999999999998</v>
      </c>
      <c r="S1457" s="26">
        <f t="shared" si="31"/>
        <v>2.0233929158528579</v>
      </c>
    </row>
    <row r="1458" spans="17:19" x14ac:dyDescent="0.25">
      <c r="Q1458" s="41">
        <v>58.3</v>
      </c>
      <c r="R1458" s="41">
        <v>2.0699999999999998</v>
      </c>
      <c r="S1458" s="26">
        <f t="shared" si="31"/>
        <v>2.0233929158528579</v>
      </c>
    </row>
    <row r="1459" spans="17:19" x14ac:dyDescent="0.25">
      <c r="Q1459" s="41">
        <v>58.3</v>
      </c>
      <c r="R1459" s="41">
        <v>2.08</v>
      </c>
      <c r="S1459" s="26">
        <f t="shared" si="31"/>
        <v>2.0233929158528579</v>
      </c>
    </row>
    <row r="1460" spans="17:19" x14ac:dyDescent="0.25">
      <c r="Q1460" s="41">
        <v>58.4</v>
      </c>
      <c r="R1460" s="41">
        <v>1.94</v>
      </c>
      <c r="S1460" s="26">
        <f t="shared" si="31"/>
        <v>2.0338580612951263</v>
      </c>
    </row>
    <row r="1461" spans="17:19" x14ac:dyDescent="0.25">
      <c r="Q1461" s="41">
        <v>58.8</v>
      </c>
      <c r="R1461" s="41">
        <v>2.02</v>
      </c>
      <c r="S1461" s="26">
        <f t="shared" si="31"/>
        <v>2.076080098313676</v>
      </c>
    </row>
    <row r="1462" spans="17:19" x14ac:dyDescent="0.25">
      <c r="Q1462" s="41">
        <v>58.8</v>
      </c>
      <c r="R1462" s="41">
        <v>3.6259999999999999</v>
      </c>
      <c r="S1462" s="26">
        <f t="shared" si="31"/>
        <v>2.076080098313676</v>
      </c>
    </row>
    <row r="1463" spans="17:19" x14ac:dyDescent="0.25">
      <c r="Q1463" s="41">
        <v>58.8</v>
      </c>
      <c r="R1463" s="41">
        <v>2.35</v>
      </c>
      <c r="S1463" s="26">
        <f t="shared" si="31"/>
        <v>2.076080098313676</v>
      </c>
    </row>
    <row r="1464" spans="17:19" x14ac:dyDescent="0.25">
      <c r="Q1464" s="41">
        <v>59.3</v>
      </c>
      <c r="R1464" s="41">
        <v>1.8759999999999999</v>
      </c>
      <c r="S1464" s="26">
        <f t="shared" si="31"/>
        <v>2.129675600039604</v>
      </c>
    </row>
    <row r="1465" spans="17:19" x14ac:dyDescent="0.25">
      <c r="Q1465" s="41">
        <v>59.3</v>
      </c>
      <c r="R1465" s="41">
        <v>1.97</v>
      </c>
      <c r="S1465" s="26">
        <f t="shared" si="31"/>
        <v>2.129675600039604</v>
      </c>
    </row>
    <row r="1466" spans="17:19" x14ac:dyDescent="0.25">
      <c r="Q1466" s="41">
        <v>59.9</v>
      </c>
      <c r="R1466" s="41">
        <v>1.925</v>
      </c>
      <c r="S1466" s="26">
        <f t="shared" si="31"/>
        <v>2.1952001693271033</v>
      </c>
    </row>
    <row r="1467" spans="17:19" x14ac:dyDescent="0.25">
      <c r="Q1467" s="41">
        <v>59.9</v>
      </c>
      <c r="R1467" s="41">
        <v>2.4300000000000002</v>
      </c>
      <c r="S1467" s="26">
        <f t="shared" si="31"/>
        <v>2.1952001693271033</v>
      </c>
    </row>
    <row r="1468" spans="17:19" x14ac:dyDescent="0.25">
      <c r="Q1468" s="41">
        <v>59.9</v>
      </c>
      <c r="R1468" s="41">
        <v>2.012</v>
      </c>
      <c r="S1468" s="26">
        <f t="shared" si="31"/>
        <v>2.1952001693271033</v>
      </c>
    </row>
    <row r="1469" spans="17:19" x14ac:dyDescent="0.25">
      <c r="Q1469" s="41">
        <v>59.9</v>
      </c>
      <c r="R1469" s="41">
        <v>2.04</v>
      </c>
      <c r="S1469" s="26">
        <f t="shared" si="31"/>
        <v>2.1952001693271033</v>
      </c>
    </row>
    <row r="1470" spans="17:19" x14ac:dyDescent="0.25">
      <c r="Q1470" s="41">
        <v>59.9</v>
      </c>
      <c r="R1470" s="41">
        <v>2.15</v>
      </c>
      <c r="S1470" s="26">
        <f t="shared" si="31"/>
        <v>2.1952001693271033</v>
      </c>
    </row>
    <row r="1471" spans="17:19" x14ac:dyDescent="0.25">
      <c r="Q1471" s="41">
        <v>59.9</v>
      </c>
      <c r="R1471" s="41">
        <v>2.65</v>
      </c>
      <c r="S1471" s="26">
        <f t="shared" si="31"/>
        <v>2.1952001693271033</v>
      </c>
    </row>
    <row r="1472" spans="17:19" x14ac:dyDescent="0.25">
      <c r="Q1472" s="41">
        <v>59.9</v>
      </c>
      <c r="R1472" s="41">
        <v>2.19</v>
      </c>
      <c r="S1472" s="26">
        <f t="shared" si="31"/>
        <v>2.1952001693271033</v>
      </c>
    </row>
    <row r="1473" spans="17:19" x14ac:dyDescent="0.25">
      <c r="Q1473" s="41">
        <v>59.9</v>
      </c>
      <c r="R1473" s="41">
        <v>1.843</v>
      </c>
      <c r="S1473" s="26">
        <f t="shared" si="31"/>
        <v>2.1952001693271033</v>
      </c>
    </row>
    <row r="1474" spans="17:19" x14ac:dyDescent="0.25">
      <c r="Q1474" s="41">
        <v>59.9</v>
      </c>
      <c r="R1474" s="41">
        <v>1.964</v>
      </c>
      <c r="S1474" s="26">
        <f t="shared" si="31"/>
        <v>2.1952001693271033</v>
      </c>
    </row>
    <row r="1475" spans="17:19" x14ac:dyDescent="0.25">
      <c r="Q1475" s="41">
        <v>60.4</v>
      </c>
      <c r="R1475" s="41">
        <v>2.75</v>
      </c>
      <c r="S1475" s="26">
        <f t="shared" si="31"/>
        <v>2.2508214387228627</v>
      </c>
    </row>
    <row r="1476" spans="17:19" x14ac:dyDescent="0.25">
      <c r="Q1476" s="41">
        <v>60.4</v>
      </c>
      <c r="R1476" s="41">
        <v>2.77</v>
      </c>
      <c r="S1476" s="26">
        <f t="shared" si="31"/>
        <v>2.2508214387228627</v>
      </c>
    </row>
    <row r="1477" spans="17:19" x14ac:dyDescent="0.25">
      <c r="Q1477" s="41">
        <v>60.4</v>
      </c>
      <c r="R1477" s="41">
        <v>2.56</v>
      </c>
      <c r="S1477" s="26">
        <f t="shared" si="31"/>
        <v>2.2508214387228627</v>
      </c>
    </row>
    <row r="1478" spans="17:19" x14ac:dyDescent="0.25">
      <c r="Q1478" s="41">
        <v>60.4</v>
      </c>
      <c r="R1478" s="41">
        <v>2.69</v>
      </c>
      <c r="S1478" s="26">
        <f t="shared" si="31"/>
        <v>2.2508214387228627</v>
      </c>
    </row>
    <row r="1479" spans="17:19" x14ac:dyDescent="0.25">
      <c r="Q1479" s="41">
        <v>60.9</v>
      </c>
      <c r="R1479" s="41">
        <v>2.17</v>
      </c>
      <c r="S1479" s="26">
        <f t="shared" ref="S1479:S1508" si="32">$X$7*Q1479^$X$5</f>
        <v>2.3073759973114307</v>
      </c>
    </row>
    <row r="1480" spans="17:19" x14ac:dyDescent="0.25">
      <c r="Q1480" s="41">
        <v>60.9</v>
      </c>
      <c r="R1480" s="41">
        <v>2.95</v>
      </c>
      <c r="S1480" s="26">
        <f t="shared" si="32"/>
        <v>2.3073759973114307</v>
      </c>
    </row>
    <row r="1481" spans="17:19" x14ac:dyDescent="0.25">
      <c r="Q1481" s="41">
        <v>60.9</v>
      </c>
      <c r="R1481" s="41">
        <v>2.34</v>
      </c>
      <c r="S1481" s="26">
        <f t="shared" si="32"/>
        <v>2.3073759973114307</v>
      </c>
    </row>
    <row r="1482" spans="17:19" x14ac:dyDescent="0.25">
      <c r="Q1482" s="41">
        <v>60.9</v>
      </c>
      <c r="R1482" s="41">
        <v>3</v>
      </c>
      <c r="S1482" s="26">
        <f t="shared" si="32"/>
        <v>2.3073759973114307</v>
      </c>
    </row>
    <row r="1483" spans="17:19" x14ac:dyDescent="0.25">
      <c r="Q1483" s="41">
        <v>60.9</v>
      </c>
      <c r="R1483" s="41">
        <v>2.59</v>
      </c>
      <c r="S1483" s="26">
        <f t="shared" si="32"/>
        <v>2.3073759973114307</v>
      </c>
    </row>
    <row r="1484" spans="17:19" x14ac:dyDescent="0.25">
      <c r="Q1484" s="41">
        <v>61.6</v>
      </c>
      <c r="R1484" s="41">
        <v>2.4700000000000002</v>
      </c>
      <c r="S1484" s="26">
        <f t="shared" si="32"/>
        <v>2.3881351650424776</v>
      </c>
    </row>
    <row r="1485" spans="17:19" x14ac:dyDescent="0.25">
      <c r="Q1485" s="41">
        <v>62</v>
      </c>
      <c r="R1485" s="41">
        <v>2.2440000000000002</v>
      </c>
      <c r="S1485" s="26">
        <f t="shared" si="32"/>
        <v>2.4351196656262912</v>
      </c>
    </row>
    <row r="1486" spans="17:19" x14ac:dyDescent="0.25">
      <c r="Q1486" s="41">
        <v>62</v>
      </c>
      <c r="R1486" s="41">
        <v>2.64</v>
      </c>
      <c r="S1486" s="26">
        <f t="shared" si="32"/>
        <v>2.4351196656262912</v>
      </c>
    </row>
    <row r="1487" spans="17:19" x14ac:dyDescent="0.25">
      <c r="Q1487" s="41">
        <v>62</v>
      </c>
      <c r="R1487" s="41">
        <v>3.1549999999999998</v>
      </c>
      <c r="S1487" s="26">
        <f t="shared" si="32"/>
        <v>2.4351196656262912</v>
      </c>
    </row>
    <row r="1488" spans="17:19" x14ac:dyDescent="0.25">
      <c r="Q1488" s="41">
        <v>62</v>
      </c>
      <c r="R1488" s="41">
        <v>2.2360000000000002</v>
      </c>
      <c r="S1488" s="26">
        <f t="shared" si="32"/>
        <v>2.4351196656262912</v>
      </c>
    </row>
    <row r="1489" spans="17:19" x14ac:dyDescent="0.25">
      <c r="Q1489" s="41">
        <v>62.5</v>
      </c>
      <c r="R1489" s="41">
        <v>2.14</v>
      </c>
      <c r="S1489" s="26">
        <f t="shared" si="32"/>
        <v>2.4947131989618905</v>
      </c>
    </row>
    <row r="1490" spans="17:19" x14ac:dyDescent="0.25">
      <c r="Q1490" s="41">
        <v>62.7</v>
      </c>
      <c r="R1490" s="41">
        <v>2.0579999999999998</v>
      </c>
      <c r="S1490" s="26">
        <f t="shared" si="32"/>
        <v>2.5188206753708098</v>
      </c>
    </row>
    <row r="1491" spans="17:19" x14ac:dyDescent="0.25">
      <c r="Q1491" s="41">
        <v>63</v>
      </c>
      <c r="R1491" s="41">
        <v>2.4</v>
      </c>
      <c r="S1491" s="26">
        <f t="shared" si="32"/>
        <v>2.5552728046633471</v>
      </c>
    </row>
    <row r="1492" spans="17:19" x14ac:dyDescent="0.25">
      <c r="Q1492" s="41">
        <v>63.3</v>
      </c>
      <c r="R1492" s="41">
        <v>2.2610000000000001</v>
      </c>
      <c r="S1492" s="26">
        <f t="shared" si="32"/>
        <v>2.5920755305790268</v>
      </c>
    </row>
    <row r="1493" spans="17:19" x14ac:dyDescent="0.25">
      <c r="Q1493" s="41">
        <v>64</v>
      </c>
      <c r="R1493" s="41">
        <v>2.68</v>
      </c>
      <c r="S1493" s="26">
        <f t="shared" si="32"/>
        <v>2.6793214624968447</v>
      </c>
    </row>
    <row r="1494" spans="17:19" x14ac:dyDescent="0.25">
      <c r="Q1494" s="41">
        <v>64</v>
      </c>
      <c r="R1494" s="41">
        <v>3.2</v>
      </c>
      <c r="S1494" s="26">
        <f t="shared" si="32"/>
        <v>2.6793214624968447</v>
      </c>
    </row>
    <row r="1495" spans="17:19" x14ac:dyDescent="0.25">
      <c r="Q1495" s="41">
        <v>64.599999999999994</v>
      </c>
      <c r="R1495" s="41">
        <v>3.02</v>
      </c>
      <c r="S1495" s="26">
        <f t="shared" si="32"/>
        <v>2.7556464912100171</v>
      </c>
    </row>
    <row r="1496" spans="17:19" x14ac:dyDescent="0.25">
      <c r="Q1496" s="41">
        <v>64.599999999999994</v>
      </c>
      <c r="R1496" s="41">
        <v>2.4940000000000002</v>
      </c>
      <c r="S1496" s="26">
        <f t="shared" si="32"/>
        <v>2.7556464912100171</v>
      </c>
    </row>
    <row r="1497" spans="17:19" x14ac:dyDescent="0.25">
      <c r="Q1497" s="41">
        <v>64.7</v>
      </c>
      <c r="R1497" s="41">
        <v>2.984</v>
      </c>
      <c r="S1497" s="26">
        <f t="shared" si="32"/>
        <v>2.7685068062264802</v>
      </c>
    </row>
    <row r="1498" spans="17:19" x14ac:dyDescent="0.25">
      <c r="Q1498" s="41">
        <v>65.099999999999994</v>
      </c>
      <c r="R1498" s="41">
        <v>2.91</v>
      </c>
      <c r="S1498" s="26">
        <f t="shared" si="32"/>
        <v>2.8203488624933031</v>
      </c>
    </row>
    <row r="1499" spans="17:19" x14ac:dyDescent="0.25">
      <c r="Q1499" s="41">
        <v>65.099999999999994</v>
      </c>
      <c r="R1499" s="41">
        <v>4.32</v>
      </c>
      <c r="S1499" s="26">
        <f t="shared" si="32"/>
        <v>2.8203488624933031</v>
      </c>
    </row>
    <row r="1500" spans="17:19" x14ac:dyDescent="0.25">
      <c r="Q1500" s="41">
        <v>65.099999999999994</v>
      </c>
      <c r="R1500" s="41">
        <v>2.5169999999999999</v>
      </c>
      <c r="S1500" s="26">
        <f t="shared" si="32"/>
        <v>2.8203488624933031</v>
      </c>
    </row>
    <row r="1501" spans="17:19" x14ac:dyDescent="0.25">
      <c r="Q1501" s="41">
        <v>65.599999999999994</v>
      </c>
      <c r="R1501" s="41">
        <v>3.2949999999999999</v>
      </c>
      <c r="S1501" s="26">
        <f t="shared" si="32"/>
        <v>2.8860579102568029</v>
      </c>
    </row>
    <row r="1502" spans="17:19" x14ac:dyDescent="0.25">
      <c r="Q1502" s="41">
        <v>66.099999999999994</v>
      </c>
      <c r="R1502" s="41">
        <v>3.2839999999999998</v>
      </c>
      <c r="S1502" s="26">
        <f t="shared" si="32"/>
        <v>2.9527814448880823</v>
      </c>
    </row>
    <row r="1503" spans="17:19" x14ac:dyDescent="0.25">
      <c r="Q1503" s="41">
        <v>67.2</v>
      </c>
      <c r="R1503" s="41">
        <v>4.0599999999999996</v>
      </c>
      <c r="S1503" s="26">
        <f t="shared" si="32"/>
        <v>3.1031827082975649</v>
      </c>
    </row>
    <row r="1504" spans="17:19" x14ac:dyDescent="0.25">
      <c r="Q1504" s="41">
        <v>68.2</v>
      </c>
      <c r="R1504" s="41">
        <v>3.07</v>
      </c>
      <c r="S1504" s="26">
        <f t="shared" si="32"/>
        <v>3.2442747761411916</v>
      </c>
    </row>
    <row r="1505" spans="17:19" x14ac:dyDescent="0.25">
      <c r="Q1505" s="41">
        <v>69.8</v>
      </c>
      <c r="R1505" s="41">
        <v>5.35</v>
      </c>
      <c r="S1505" s="26">
        <f t="shared" si="32"/>
        <v>3.4788266110308772</v>
      </c>
    </row>
    <row r="1506" spans="17:19" x14ac:dyDescent="0.25">
      <c r="Q1506" s="41">
        <v>71.7</v>
      </c>
      <c r="R1506" s="41">
        <v>3</v>
      </c>
      <c r="S1506" s="26">
        <f t="shared" si="32"/>
        <v>3.7717432744521391</v>
      </c>
    </row>
    <row r="1507" spans="17:19" x14ac:dyDescent="0.25">
      <c r="Q1507" s="41">
        <v>76.099999999999994</v>
      </c>
      <c r="R1507" s="41">
        <v>4.32</v>
      </c>
      <c r="S1507" s="26">
        <f t="shared" si="32"/>
        <v>4.512327570826649</v>
      </c>
    </row>
    <row r="1508" spans="17:19" x14ac:dyDescent="0.25">
      <c r="Q1508" s="41">
        <v>80.8</v>
      </c>
      <c r="R1508" s="41">
        <v>5.35</v>
      </c>
      <c r="S1508" s="26">
        <f t="shared" si="32"/>
        <v>5.4043610596078526</v>
      </c>
    </row>
    <row r="1509" spans="17:19" x14ac:dyDescent="0.25">
      <c r="Q1509" s="41"/>
      <c r="R1509" s="41"/>
    </row>
    <row r="1510" spans="17:19" x14ac:dyDescent="0.25">
      <c r="Q1510" s="41"/>
      <c r="R1510" s="41"/>
    </row>
    <row r="1511" spans="17:19" x14ac:dyDescent="0.25">
      <c r="Q1511" s="41"/>
      <c r="R1511" s="41"/>
    </row>
    <row r="1512" spans="17:19" x14ac:dyDescent="0.25">
      <c r="Q1512" s="41"/>
      <c r="R1512" s="41"/>
    </row>
    <row r="1513" spans="17:19" x14ac:dyDescent="0.25">
      <c r="Q1513" s="41"/>
      <c r="R1513" s="41"/>
    </row>
    <row r="1514" spans="17:19" x14ac:dyDescent="0.25">
      <c r="Q1514" s="41"/>
      <c r="R1514" s="41"/>
    </row>
    <row r="1515" spans="17:19" x14ac:dyDescent="0.25">
      <c r="Q1515" s="41"/>
      <c r="R1515" s="41"/>
    </row>
    <row r="1516" spans="17:19" x14ac:dyDescent="0.25">
      <c r="Q1516" s="41"/>
      <c r="R1516" s="41"/>
    </row>
    <row r="1517" spans="17:19" x14ac:dyDescent="0.25">
      <c r="Q1517" s="41"/>
      <c r="R1517" s="41"/>
    </row>
    <row r="1518" spans="17:19" x14ac:dyDescent="0.25">
      <c r="Q1518" s="41"/>
      <c r="R1518" s="41"/>
    </row>
    <row r="1519" spans="17:19" x14ac:dyDescent="0.25">
      <c r="Q1519" s="41"/>
      <c r="R1519" s="41"/>
    </row>
    <row r="1520" spans="17:19" x14ac:dyDescent="0.25">
      <c r="Q1520" s="41"/>
      <c r="R1520" s="41"/>
    </row>
    <row r="1521" spans="17:18" x14ac:dyDescent="0.25">
      <c r="Q1521" s="41"/>
      <c r="R1521" s="41"/>
    </row>
    <row r="1522" spans="17:18" x14ac:dyDescent="0.25">
      <c r="Q1522" s="41"/>
      <c r="R1522" s="41"/>
    </row>
    <row r="1523" spans="17:18" x14ac:dyDescent="0.25">
      <c r="Q1523" s="41"/>
      <c r="R1523" s="41"/>
    </row>
    <row r="1524" spans="17:18" x14ac:dyDescent="0.25">
      <c r="Q1524" s="41"/>
      <c r="R1524" s="41"/>
    </row>
    <row r="1525" spans="17:18" x14ac:dyDescent="0.25">
      <c r="Q1525" s="41"/>
      <c r="R1525" s="41"/>
    </row>
    <row r="1526" spans="17:18" x14ac:dyDescent="0.25">
      <c r="Q1526" s="41"/>
      <c r="R1526" s="41"/>
    </row>
    <row r="1527" spans="17:18" x14ac:dyDescent="0.25">
      <c r="Q1527" s="41"/>
      <c r="R1527" s="41"/>
    </row>
    <row r="1528" spans="17:18" x14ac:dyDescent="0.25">
      <c r="Q1528" s="41"/>
      <c r="R1528" s="41"/>
    </row>
    <row r="1529" spans="17:18" x14ac:dyDescent="0.25">
      <c r="Q1529" s="41"/>
      <c r="R1529" s="41"/>
    </row>
    <row r="1530" spans="17:18" x14ac:dyDescent="0.25">
      <c r="Q1530" s="41"/>
      <c r="R1530" s="41"/>
    </row>
    <row r="1531" spans="17:18" x14ac:dyDescent="0.25">
      <c r="Q1531" s="41"/>
      <c r="R1531" s="41"/>
    </row>
    <row r="1532" spans="17:18" x14ac:dyDescent="0.25">
      <c r="Q1532" s="41"/>
      <c r="R1532" s="41"/>
    </row>
    <row r="1533" spans="17:18" x14ac:dyDescent="0.25">
      <c r="Q1533" s="41"/>
      <c r="R1533" s="41"/>
    </row>
    <row r="1534" spans="17:18" x14ac:dyDescent="0.25">
      <c r="Q1534" s="41"/>
      <c r="R1534" s="41"/>
    </row>
    <row r="1535" spans="17:18" x14ac:dyDescent="0.25">
      <c r="Q1535" s="41"/>
      <c r="R1535" s="41"/>
    </row>
    <row r="1536" spans="17:18" x14ac:dyDescent="0.25">
      <c r="Q1536" s="41"/>
      <c r="R1536" s="41"/>
    </row>
    <row r="1537" spans="17:18" x14ac:dyDescent="0.25">
      <c r="Q1537" s="41"/>
      <c r="R1537" s="41"/>
    </row>
    <row r="1538" spans="17:18" x14ac:dyDescent="0.25">
      <c r="Q1538" s="41"/>
      <c r="R1538" s="41"/>
    </row>
    <row r="1539" spans="17:18" x14ac:dyDescent="0.25">
      <c r="Q1539" s="41"/>
      <c r="R1539" s="41"/>
    </row>
    <row r="1540" spans="17:18" x14ac:dyDescent="0.25">
      <c r="Q1540" s="41"/>
      <c r="R1540" s="41"/>
    </row>
    <row r="1541" spans="17:18" x14ac:dyDescent="0.25">
      <c r="Q1541" s="41"/>
      <c r="R1541" s="41"/>
    </row>
    <row r="1542" spans="17:18" x14ac:dyDescent="0.25">
      <c r="Q1542" s="41"/>
      <c r="R1542" s="41"/>
    </row>
    <row r="1543" spans="17:18" x14ac:dyDescent="0.25">
      <c r="Q1543" s="41"/>
      <c r="R1543" s="41"/>
    </row>
    <row r="1544" spans="17:18" x14ac:dyDescent="0.25">
      <c r="Q1544" s="41"/>
      <c r="R1544" s="41"/>
    </row>
    <row r="1545" spans="17:18" x14ac:dyDescent="0.25">
      <c r="Q1545" s="41"/>
      <c r="R1545" s="41"/>
    </row>
    <row r="1546" spans="17:18" x14ac:dyDescent="0.25">
      <c r="Q1546" s="41"/>
      <c r="R1546" s="41"/>
    </row>
    <row r="1547" spans="17:18" x14ac:dyDescent="0.25">
      <c r="Q1547" s="41"/>
      <c r="R1547" s="41"/>
    </row>
    <row r="1548" spans="17:18" x14ac:dyDescent="0.25">
      <c r="Q1548" s="41"/>
      <c r="R1548" s="41"/>
    </row>
    <row r="1549" spans="17:18" x14ac:dyDescent="0.25">
      <c r="Q1549" s="41"/>
      <c r="R1549" s="41"/>
    </row>
    <row r="1550" spans="17:18" x14ac:dyDescent="0.25">
      <c r="Q1550" s="41"/>
      <c r="R1550" s="41"/>
    </row>
    <row r="1551" spans="17:18" x14ac:dyDescent="0.25">
      <c r="Q1551" s="41"/>
      <c r="R1551" s="41"/>
    </row>
    <row r="1552" spans="17:18" x14ac:dyDescent="0.25">
      <c r="Q1552" s="41"/>
      <c r="R1552" s="41"/>
    </row>
    <row r="1553" spans="17:18" x14ac:dyDescent="0.25">
      <c r="Q1553" s="41"/>
      <c r="R1553" s="41"/>
    </row>
    <row r="1554" spans="17:18" x14ac:dyDescent="0.25">
      <c r="Q1554" s="41"/>
      <c r="R1554" s="41"/>
    </row>
    <row r="1555" spans="17:18" x14ac:dyDescent="0.25">
      <c r="Q1555" s="41"/>
      <c r="R1555" s="41"/>
    </row>
    <row r="1556" spans="17:18" x14ac:dyDescent="0.25">
      <c r="Q1556" s="41"/>
      <c r="R1556" s="41"/>
    </row>
    <row r="1557" spans="17:18" x14ac:dyDescent="0.25">
      <c r="Q1557" s="41"/>
      <c r="R1557" s="41"/>
    </row>
    <row r="1558" spans="17:18" x14ac:dyDescent="0.25">
      <c r="Q1558" s="41"/>
      <c r="R1558" s="41"/>
    </row>
    <row r="1559" spans="17:18" x14ac:dyDescent="0.25">
      <c r="Q1559" s="41"/>
      <c r="R1559" s="41"/>
    </row>
    <row r="1560" spans="17:18" x14ac:dyDescent="0.25">
      <c r="Q1560" s="41"/>
      <c r="R1560" s="41"/>
    </row>
    <row r="1561" spans="17:18" x14ac:dyDescent="0.25">
      <c r="Q1561" s="41"/>
      <c r="R1561" s="41"/>
    </row>
    <row r="1562" spans="17:18" x14ac:dyDescent="0.25">
      <c r="Q1562" s="41"/>
      <c r="R1562" s="41"/>
    </row>
    <row r="1563" spans="17:18" x14ac:dyDescent="0.25">
      <c r="Q1563" s="41"/>
      <c r="R1563" s="41"/>
    </row>
    <row r="1564" spans="17:18" x14ac:dyDescent="0.25">
      <c r="Q1564" s="41"/>
      <c r="R1564" s="41"/>
    </row>
    <row r="1565" spans="17:18" x14ac:dyDescent="0.25">
      <c r="Q1565" s="41"/>
      <c r="R1565" s="41"/>
    </row>
    <row r="1566" spans="17:18" x14ac:dyDescent="0.25">
      <c r="Q1566" s="41"/>
      <c r="R1566" s="41"/>
    </row>
    <row r="1567" spans="17:18" x14ac:dyDescent="0.25">
      <c r="Q1567" s="41"/>
      <c r="R1567" s="41"/>
    </row>
    <row r="1568" spans="17:18" x14ac:dyDescent="0.25">
      <c r="Q1568" s="41"/>
      <c r="R1568" s="41"/>
    </row>
    <row r="1569" spans="17:18" x14ac:dyDescent="0.25">
      <c r="Q1569" s="41"/>
      <c r="R1569" s="41"/>
    </row>
    <row r="1570" spans="17:18" x14ac:dyDescent="0.25">
      <c r="Q1570" s="41"/>
      <c r="R1570" s="41"/>
    </row>
    <row r="1571" spans="17:18" x14ac:dyDescent="0.25">
      <c r="Q1571" s="41"/>
      <c r="R1571" s="41"/>
    </row>
    <row r="1572" spans="17:18" x14ac:dyDescent="0.25">
      <c r="Q1572" s="41"/>
      <c r="R1572" s="41"/>
    </row>
    <row r="1573" spans="17:18" x14ac:dyDescent="0.25">
      <c r="Q1573" s="41"/>
      <c r="R1573" s="41"/>
    </row>
    <row r="1574" spans="17:18" x14ac:dyDescent="0.25">
      <c r="Q1574" s="41"/>
      <c r="R1574" s="41"/>
    </row>
    <row r="1575" spans="17:18" x14ac:dyDescent="0.25">
      <c r="Q1575" s="41"/>
      <c r="R1575" s="41"/>
    </row>
    <row r="1576" spans="17:18" x14ac:dyDescent="0.25">
      <c r="Q1576" s="41"/>
      <c r="R1576" s="41"/>
    </row>
    <row r="1577" spans="17:18" x14ac:dyDescent="0.25">
      <c r="Q1577" s="41"/>
      <c r="R1577" s="41"/>
    </row>
    <row r="1578" spans="17:18" x14ac:dyDescent="0.25">
      <c r="Q1578" s="41"/>
      <c r="R1578" s="41"/>
    </row>
    <row r="1579" spans="17:18" x14ac:dyDescent="0.25">
      <c r="Q1579" s="41"/>
      <c r="R1579" s="41"/>
    </row>
    <row r="1580" spans="17:18" x14ac:dyDescent="0.25">
      <c r="Q1580" s="41"/>
      <c r="R1580" s="41"/>
    </row>
    <row r="1581" spans="17:18" x14ac:dyDescent="0.25">
      <c r="Q1581" s="41"/>
      <c r="R1581" s="41"/>
    </row>
    <row r="1582" spans="17:18" x14ac:dyDescent="0.25">
      <c r="Q1582" s="41"/>
      <c r="R1582" s="41"/>
    </row>
    <row r="1583" spans="17:18" x14ac:dyDescent="0.25">
      <c r="Q1583" s="41"/>
      <c r="R1583" s="41"/>
    </row>
    <row r="1584" spans="17:18" x14ac:dyDescent="0.25">
      <c r="Q1584" s="41"/>
      <c r="R1584" s="41"/>
    </row>
    <row r="1585" spans="17:18" x14ac:dyDescent="0.25">
      <c r="Q1585" s="41"/>
      <c r="R1585" s="41"/>
    </row>
    <row r="1586" spans="17:18" x14ac:dyDescent="0.25">
      <c r="Q1586" s="41"/>
      <c r="R1586" s="41"/>
    </row>
    <row r="1587" spans="17:18" x14ac:dyDescent="0.25">
      <c r="Q1587" s="41"/>
      <c r="R1587" s="41"/>
    </row>
    <row r="1588" spans="17:18" x14ac:dyDescent="0.25">
      <c r="Q1588" s="41"/>
      <c r="R1588" s="41"/>
    </row>
    <row r="1589" spans="17:18" x14ac:dyDescent="0.25">
      <c r="Q1589" s="41"/>
      <c r="R1589" s="41"/>
    </row>
    <row r="1590" spans="17:18" x14ac:dyDescent="0.25">
      <c r="Q1590" s="41"/>
      <c r="R1590" s="41"/>
    </row>
    <row r="1591" spans="17:18" x14ac:dyDescent="0.25">
      <c r="Q1591" s="41"/>
      <c r="R1591" s="41"/>
    </row>
    <row r="1592" spans="17:18" x14ac:dyDescent="0.25">
      <c r="Q1592" s="41"/>
      <c r="R1592" s="41"/>
    </row>
    <row r="1593" spans="17:18" x14ac:dyDescent="0.25">
      <c r="Q1593" s="41"/>
      <c r="R1593" s="41"/>
    </row>
    <row r="1594" spans="17:18" x14ac:dyDescent="0.25">
      <c r="Q1594" s="41"/>
      <c r="R1594" s="41"/>
    </row>
    <row r="1595" spans="17:18" x14ac:dyDescent="0.25">
      <c r="Q1595" s="41"/>
      <c r="R1595" s="41"/>
    </row>
    <row r="1596" spans="17:18" x14ac:dyDescent="0.25">
      <c r="Q1596" s="41"/>
      <c r="R1596" s="41"/>
    </row>
    <row r="1597" spans="17:18" x14ac:dyDescent="0.25">
      <c r="Q1597" s="41"/>
      <c r="R1597" s="41"/>
    </row>
    <row r="1598" spans="17:18" x14ac:dyDescent="0.25">
      <c r="Q1598" s="41"/>
      <c r="R1598" s="41"/>
    </row>
    <row r="1599" spans="17:18" x14ac:dyDescent="0.25">
      <c r="Q1599" s="41"/>
      <c r="R1599" s="41"/>
    </row>
    <row r="1600" spans="17:18" x14ac:dyDescent="0.25">
      <c r="Q1600" s="41"/>
      <c r="R1600" s="41"/>
    </row>
    <row r="1601" spans="17:18" x14ac:dyDescent="0.25">
      <c r="Q1601" s="41"/>
      <c r="R1601" s="41"/>
    </row>
    <row r="1602" spans="17:18" x14ac:dyDescent="0.25">
      <c r="Q1602" s="41"/>
      <c r="R1602" s="41"/>
    </row>
    <row r="1603" spans="17:18" x14ac:dyDescent="0.25">
      <c r="Q1603" s="41"/>
      <c r="R1603" s="41"/>
    </row>
    <row r="1604" spans="17:18" x14ac:dyDescent="0.25">
      <c r="Q1604" s="41"/>
      <c r="R1604" s="41"/>
    </row>
    <row r="1605" spans="17:18" x14ac:dyDescent="0.25">
      <c r="Q1605" s="41"/>
      <c r="R1605" s="41"/>
    </row>
    <row r="1606" spans="17:18" x14ac:dyDescent="0.25">
      <c r="Q1606" s="41"/>
      <c r="R1606" s="41"/>
    </row>
    <row r="1607" spans="17:18" x14ac:dyDescent="0.25">
      <c r="Q1607" s="41"/>
      <c r="R1607" s="41"/>
    </row>
    <row r="1608" spans="17:18" x14ac:dyDescent="0.25">
      <c r="Q1608" s="41"/>
      <c r="R1608" s="41"/>
    </row>
    <row r="1609" spans="17:18" x14ac:dyDescent="0.25">
      <c r="Q1609" s="41"/>
      <c r="R1609" s="41"/>
    </row>
    <row r="1610" spans="17:18" x14ac:dyDescent="0.25">
      <c r="Q1610" s="41"/>
      <c r="R1610" s="41"/>
    </row>
    <row r="1611" spans="17:18" x14ac:dyDescent="0.25">
      <c r="Q1611" s="41"/>
      <c r="R1611" s="41"/>
    </row>
    <row r="1612" spans="17:18" x14ac:dyDescent="0.25">
      <c r="Q1612" s="41"/>
      <c r="R1612" s="41"/>
    </row>
    <row r="1613" spans="17:18" x14ac:dyDescent="0.25">
      <c r="Q1613" s="41"/>
      <c r="R1613" s="41"/>
    </row>
    <row r="1614" spans="17:18" x14ac:dyDescent="0.25">
      <c r="Q1614" s="41"/>
      <c r="R1614" s="41"/>
    </row>
    <row r="1615" spans="17:18" x14ac:dyDescent="0.25">
      <c r="Q1615" s="41"/>
      <c r="R1615" s="41"/>
    </row>
    <row r="1616" spans="17:18" x14ac:dyDescent="0.25">
      <c r="Q1616" s="41"/>
      <c r="R1616" s="41"/>
    </row>
    <row r="1617" spans="17:18" x14ac:dyDescent="0.25">
      <c r="Q1617" s="41"/>
      <c r="R1617" s="41"/>
    </row>
    <row r="1618" spans="17:18" x14ac:dyDescent="0.25">
      <c r="Q1618" s="41"/>
      <c r="R1618" s="41"/>
    </row>
    <row r="1619" spans="17:18" x14ac:dyDescent="0.25">
      <c r="Q1619" s="41"/>
      <c r="R1619" s="41"/>
    </row>
    <row r="1620" spans="17:18" x14ac:dyDescent="0.25">
      <c r="Q1620" s="41"/>
      <c r="R1620" s="41"/>
    </row>
    <row r="1621" spans="17:18" x14ac:dyDescent="0.25">
      <c r="Q1621" s="41"/>
      <c r="R1621" s="41"/>
    </row>
    <row r="1622" spans="17:18" x14ac:dyDescent="0.25">
      <c r="Q1622" s="41"/>
      <c r="R1622" s="41"/>
    </row>
    <row r="1623" spans="17:18" x14ac:dyDescent="0.25">
      <c r="Q1623" s="41"/>
      <c r="R1623" s="41"/>
    </row>
    <row r="1624" spans="17:18" x14ac:dyDescent="0.25">
      <c r="Q1624" s="41"/>
      <c r="R1624" s="41"/>
    </row>
    <row r="1625" spans="17:18" x14ac:dyDescent="0.25">
      <c r="Q1625" s="41"/>
      <c r="R1625" s="41"/>
    </row>
    <row r="1626" spans="17:18" x14ac:dyDescent="0.25">
      <c r="Q1626" s="41"/>
      <c r="R1626" s="41"/>
    </row>
    <row r="1627" spans="17:18" x14ac:dyDescent="0.25">
      <c r="Q1627" s="41"/>
      <c r="R1627" s="41"/>
    </row>
    <row r="1628" spans="17:18" x14ac:dyDescent="0.25">
      <c r="Q1628" s="41"/>
      <c r="R1628" s="41"/>
    </row>
    <row r="1629" spans="17:18" x14ac:dyDescent="0.25">
      <c r="Q1629" s="41"/>
      <c r="R1629" s="41"/>
    </row>
    <row r="1630" spans="17:18" x14ac:dyDescent="0.25">
      <c r="Q1630" s="41"/>
      <c r="R1630" s="41"/>
    </row>
    <row r="1631" spans="17:18" x14ac:dyDescent="0.25">
      <c r="Q1631" s="41"/>
      <c r="R1631" s="41"/>
    </row>
    <row r="1632" spans="17:18" x14ac:dyDescent="0.25">
      <c r="Q1632" s="41"/>
      <c r="R1632" s="41"/>
    </row>
    <row r="1633" spans="17:18" x14ac:dyDescent="0.25">
      <c r="Q1633" s="41"/>
      <c r="R1633" s="41"/>
    </row>
    <row r="1634" spans="17:18" x14ac:dyDescent="0.25">
      <c r="Q1634" s="41"/>
      <c r="R1634" s="41"/>
    </row>
    <row r="1635" spans="17:18" x14ac:dyDescent="0.25">
      <c r="Q1635" s="41"/>
      <c r="R1635" s="41"/>
    </row>
    <row r="1636" spans="17:18" x14ac:dyDescent="0.25">
      <c r="Q1636" s="41"/>
      <c r="R1636" s="41"/>
    </row>
    <row r="1637" spans="17:18" x14ac:dyDescent="0.25">
      <c r="Q1637" s="41"/>
      <c r="R1637" s="41"/>
    </row>
    <row r="1638" spans="17:18" x14ac:dyDescent="0.25">
      <c r="Q1638" s="41"/>
      <c r="R1638" s="41"/>
    </row>
    <row r="1639" spans="17:18" x14ac:dyDescent="0.25">
      <c r="Q1639" s="41"/>
      <c r="R1639" s="41"/>
    </row>
    <row r="1640" spans="17:18" x14ac:dyDescent="0.25">
      <c r="Q1640" s="41"/>
      <c r="R1640" s="41"/>
    </row>
    <row r="1641" spans="17:18" x14ac:dyDescent="0.25">
      <c r="Q1641" s="41"/>
      <c r="R1641" s="41"/>
    </row>
    <row r="1642" spans="17:18" x14ac:dyDescent="0.25">
      <c r="Q1642" s="41"/>
      <c r="R1642" s="41"/>
    </row>
    <row r="1643" spans="17:18" x14ac:dyDescent="0.25">
      <c r="Q1643" s="41"/>
      <c r="R1643" s="41"/>
    </row>
    <row r="1644" spans="17:18" x14ac:dyDescent="0.25">
      <c r="Q1644" s="41"/>
      <c r="R1644" s="41"/>
    </row>
    <row r="1645" spans="17:18" x14ac:dyDescent="0.25">
      <c r="Q1645" s="41"/>
      <c r="R1645" s="41"/>
    </row>
    <row r="1646" spans="17:18" x14ac:dyDescent="0.25">
      <c r="Q1646" s="41"/>
      <c r="R1646" s="41"/>
    </row>
    <row r="1647" spans="17:18" x14ac:dyDescent="0.25">
      <c r="Q1647" s="41"/>
      <c r="R1647" s="41"/>
    </row>
    <row r="1648" spans="17:18" x14ac:dyDescent="0.25">
      <c r="Q1648" s="41"/>
      <c r="R1648" s="41"/>
    </row>
    <row r="1649" spans="17:18" x14ac:dyDescent="0.25">
      <c r="Q1649" s="41"/>
      <c r="R1649" s="41"/>
    </row>
    <row r="1650" spans="17:18" x14ac:dyDescent="0.25">
      <c r="Q1650" s="41"/>
      <c r="R1650" s="41"/>
    </row>
    <row r="1651" spans="17:18" x14ac:dyDescent="0.25">
      <c r="Q1651" s="41"/>
      <c r="R1651" s="41"/>
    </row>
    <row r="1652" spans="17:18" x14ac:dyDescent="0.25">
      <c r="Q1652" s="41"/>
      <c r="R1652" s="41"/>
    </row>
    <row r="1653" spans="17:18" x14ac:dyDescent="0.25">
      <c r="Q1653" s="41"/>
      <c r="R1653" s="41"/>
    </row>
    <row r="1654" spans="17:18" x14ac:dyDescent="0.25">
      <c r="Q1654" s="41"/>
      <c r="R1654" s="41"/>
    </row>
    <row r="1655" spans="17:18" x14ac:dyDescent="0.25">
      <c r="Q1655" s="41"/>
      <c r="R1655" s="41"/>
    </row>
    <row r="1656" spans="17:18" x14ac:dyDescent="0.25">
      <c r="Q1656" s="41"/>
      <c r="R1656" s="41"/>
    </row>
    <row r="1657" spans="17:18" x14ac:dyDescent="0.25">
      <c r="Q1657" s="41"/>
      <c r="R1657" s="41"/>
    </row>
    <row r="1658" spans="17:18" x14ac:dyDescent="0.25">
      <c r="Q1658" s="41"/>
      <c r="R1658" s="41"/>
    </row>
    <row r="1659" spans="17:18" x14ac:dyDescent="0.25">
      <c r="Q1659" s="41"/>
      <c r="R1659" s="41"/>
    </row>
    <row r="1660" spans="17:18" x14ac:dyDescent="0.25">
      <c r="Q1660" s="41"/>
      <c r="R1660" s="41"/>
    </row>
    <row r="1661" spans="17:18" x14ac:dyDescent="0.25">
      <c r="Q1661" s="41"/>
      <c r="R1661" s="41"/>
    </row>
    <row r="1662" spans="17:18" x14ac:dyDescent="0.25">
      <c r="Q1662" s="41"/>
      <c r="R1662" s="41"/>
    </row>
    <row r="1663" spans="17:18" x14ac:dyDescent="0.25">
      <c r="Q1663" s="41"/>
      <c r="R1663" s="41"/>
    </row>
    <row r="1664" spans="17:18" x14ac:dyDescent="0.25">
      <c r="Q1664" s="41"/>
      <c r="R1664" s="41"/>
    </row>
    <row r="1665" spans="17:18" x14ac:dyDescent="0.25">
      <c r="Q1665" s="41"/>
      <c r="R1665" s="41"/>
    </row>
    <row r="1666" spans="17:18" x14ac:dyDescent="0.25">
      <c r="Q1666" s="41"/>
      <c r="R1666" s="41"/>
    </row>
    <row r="1667" spans="17:18" x14ac:dyDescent="0.25">
      <c r="Q1667" s="41"/>
      <c r="R1667" s="41"/>
    </row>
    <row r="1668" spans="17:18" x14ac:dyDescent="0.25">
      <c r="Q1668" s="41"/>
      <c r="R1668" s="41"/>
    </row>
    <row r="1669" spans="17:18" x14ac:dyDescent="0.25">
      <c r="Q1669" s="41"/>
      <c r="R1669" s="41"/>
    </row>
    <row r="1670" spans="17:18" x14ac:dyDescent="0.25">
      <c r="Q1670" s="41"/>
      <c r="R1670" s="41"/>
    </row>
    <row r="1671" spans="17:18" x14ac:dyDescent="0.25">
      <c r="Q1671" s="41"/>
      <c r="R1671" s="41"/>
    </row>
    <row r="1672" spans="17:18" x14ac:dyDescent="0.25">
      <c r="Q1672" s="41"/>
      <c r="R1672" s="41"/>
    </row>
    <row r="1673" spans="17:18" x14ac:dyDescent="0.25">
      <c r="Q1673" s="41"/>
      <c r="R1673" s="41"/>
    </row>
    <row r="1674" spans="17:18" x14ac:dyDescent="0.25">
      <c r="Q1674" s="41"/>
      <c r="R1674" s="41"/>
    </row>
    <row r="1675" spans="17:18" x14ac:dyDescent="0.25">
      <c r="Q1675" s="41"/>
      <c r="R1675" s="41"/>
    </row>
    <row r="1676" spans="17:18" x14ac:dyDescent="0.25">
      <c r="Q1676" s="41"/>
      <c r="R1676" s="41"/>
    </row>
    <row r="1677" spans="17:18" x14ac:dyDescent="0.25">
      <c r="Q1677" s="41"/>
      <c r="R1677" s="41"/>
    </row>
    <row r="1678" spans="17:18" x14ac:dyDescent="0.25">
      <c r="Q1678" s="41"/>
      <c r="R1678" s="41"/>
    </row>
    <row r="1679" spans="17:18" x14ac:dyDescent="0.25">
      <c r="Q1679" s="41"/>
      <c r="R1679" s="41"/>
    </row>
    <row r="1680" spans="17:18" x14ac:dyDescent="0.25">
      <c r="Q1680" s="41"/>
      <c r="R1680" s="41"/>
    </row>
    <row r="1681" spans="17:18" x14ac:dyDescent="0.25">
      <c r="Q1681" s="41"/>
      <c r="R1681" s="41"/>
    </row>
    <row r="1682" spans="17:18" x14ac:dyDescent="0.25">
      <c r="Q1682" s="41"/>
      <c r="R1682" s="41"/>
    </row>
    <row r="1683" spans="17:18" x14ac:dyDescent="0.25">
      <c r="Q1683" s="41"/>
      <c r="R1683" s="41"/>
    </row>
    <row r="1684" spans="17:18" x14ac:dyDescent="0.25">
      <c r="Q1684" s="41"/>
      <c r="R1684" s="41"/>
    </row>
    <row r="1685" spans="17:18" x14ac:dyDescent="0.25">
      <c r="Q1685" s="41"/>
      <c r="R1685" s="41"/>
    </row>
    <row r="1686" spans="17:18" x14ac:dyDescent="0.25">
      <c r="Q1686" s="41"/>
      <c r="R1686" s="41"/>
    </row>
    <row r="1687" spans="17:18" x14ac:dyDescent="0.25">
      <c r="Q1687" s="41"/>
      <c r="R1687" s="41"/>
    </row>
    <row r="1688" spans="17:18" x14ac:dyDescent="0.25">
      <c r="Q1688" s="41"/>
      <c r="R1688" s="41"/>
    </row>
    <row r="1689" spans="17:18" x14ac:dyDescent="0.25">
      <c r="Q1689" s="41"/>
      <c r="R1689" s="41"/>
    </row>
    <row r="1690" spans="17:18" x14ac:dyDescent="0.25">
      <c r="Q1690" s="41"/>
      <c r="R1690" s="41"/>
    </row>
    <row r="1691" spans="17:18" x14ac:dyDescent="0.25">
      <c r="Q1691" s="41"/>
      <c r="R1691" s="41"/>
    </row>
    <row r="1692" spans="17:18" x14ac:dyDescent="0.25">
      <c r="Q1692" s="41"/>
      <c r="R1692" s="41"/>
    </row>
    <row r="1693" spans="17:18" x14ac:dyDescent="0.25">
      <c r="Q1693" s="41"/>
      <c r="R1693" s="41"/>
    </row>
    <row r="1694" spans="17:18" x14ac:dyDescent="0.25">
      <c r="Q1694" s="41"/>
      <c r="R1694" s="41"/>
    </row>
    <row r="1695" spans="17:18" x14ac:dyDescent="0.25">
      <c r="Q1695" s="41"/>
      <c r="R1695" s="41"/>
    </row>
    <row r="1696" spans="17:18" x14ac:dyDescent="0.25">
      <c r="Q1696" s="41"/>
      <c r="R1696" s="41"/>
    </row>
    <row r="1697" spans="17:18" x14ac:dyDescent="0.25">
      <c r="Q1697" s="41"/>
      <c r="R1697" s="41"/>
    </row>
    <row r="1698" spans="17:18" x14ac:dyDescent="0.25">
      <c r="Q1698" s="41"/>
      <c r="R1698" s="41"/>
    </row>
    <row r="1699" spans="17:18" x14ac:dyDescent="0.25">
      <c r="Q1699" s="41"/>
      <c r="R1699" s="41"/>
    </row>
    <row r="1700" spans="17:18" x14ac:dyDescent="0.25">
      <c r="Q1700" s="41"/>
      <c r="R1700" s="41"/>
    </row>
    <row r="1701" spans="17:18" x14ac:dyDescent="0.25">
      <c r="Q1701" s="41"/>
      <c r="R1701" s="41"/>
    </row>
    <row r="1702" spans="17:18" x14ac:dyDescent="0.25">
      <c r="Q1702" s="41"/>
      <c r="R1702" s="41"/>
    </row>
    <row r="1703" spans="17:18" x14ac:dyDescent="0.25">
      <c r="Q1703" s="41"/>
      <c r="R1703" s="41"/>
    </row>
    <row r="1704" spans="17:18" x14ac:dyDescent="0.25">
      <c r="Q1704" s="41"/>
      <c r="R1704" s="41"/>
    </row>
    <row r="1705" spans="17:18" x14ac:dyDescent="0.25">
      <c r="Q1705" s="41"/>
      <c r="R1705" s="41"/>
    </row>
    <row r="1706" spans="17:18" x14ac:dyDescent="0.25">
      <c r="Q1706" s="41"/>
      <c r="R1706" s="41"/>
    </row>
    <row r="1707" spans="17:18" x14ac:dyDescent="0.25">
      <c r="Q1707" s="41"/>
      <c r="R1707" s="41"/>
    </row>
    <row r="1708" spans="17:18" x14ac:dyDescent="0.25">
      <c r="Q1708" s="41"/>
      <c r="R1708" s="41"/>
    </row>
    <row r="1709" spans="17:18" x14ac:dyDescent="0.25">
      <c r="Q1709" s="41"/>
      <c r="R1709" s="41"/>
    </row>
    <row r="1710" spans="17:18" x14ac:dyDescent="0.25">
      <c r="Q1710" s="41"/>
      <c r="R1710" s="41"/>
    </row>
    <row r="1711" spans="17:18" x14ac:dyDescent="0.25">
      <c r="Q1711" s="41"/>
      <c r="R1711" s="41"/>
    </row>
    <row r="1712" spans="17:18" x14ac:dyDescent="0.25">
      <c r="Q1712" s="41"/>
      <c r="R1712" s="41"/>
    </row>
    <row r="1713" spans="17:18" x14ac:dyDescent="0.25">
      <c r="Q1713" s="41"/>
      <c r="R1713" s="41"/>
    </row>
    <row r="1714" spans="17:18" x14ac:dyDescent="0.25">
      <c r="Q1714" s="41"/>
      <c r="R1714" s="41"/>
    </row>
    <row r="1715" spans="17:18" x14ac:dyDescent="0.25">
      <c r="Q1715" s="41"/>
      <c r="R1715" s="41"/>
    </row>
    <row r="1716" spans="17:18" x14ac:dyDescent="0.25">
      <c r="Q1716" s="41"/>
      <c r="R1716" s="41"/>
    </row>
    <row r="1717" spans="17:18" x14ac:dyDescent="0.25">
      <c r="Q1717" s="41"/>
      <c r="R1717" s="41"/>
    </row>
    <row r="1718" spans="17:18" x14ac:dyDescent="0.25">
      <c r="Q1718" s="41"/>
      <c r="R1718" s="41"/>
    </row>
    <row r="1719" spans="17:18" x14ac:dyDescent="0.25">
      <c r="Q1719" s="41"/>
      <c r="R1719" s="41"/>
    </row>
    <row r="1720" spans="17:18" x14ac:dyDescent="0.25">
      <c r="Q1720" s="41"/>
      <c r="R1720" s="41"/>
    </row>
    <row r="1721" spans="17:18" x14ac:dyDescent="0.25">
      <c r="Q1721" s="41"/>
      <c r="R1721" s="41"/>
    </row>
    <row r="1722" spans="17:18" x14ac:dyDescent="0.25">
      <c r="Q1722" s="41"/>
      <c r="R1722" s="41"/>
    </row>
    <row r="1723" spans="17:18" x14ac:dyDescent="0.25">
      <c r="Q1723" s="41"/>
      <c r="R1723" s="41"/>
    </row>
    <row r="1724" spans="17:18" x14ac:dyDescent="0.25">
      <c r="Q1724" s="41"/>
      <c r="R1724" s="41"/>
    </row>
    <row r="1725" spans="17:18" x14ac:dyDescent="0.25">
      <c r="Q1725" s="41"/>
      <c r="R1725" s="41"/>
    </row>
    <row r="1726" spans="17:18" x14ac:dyDescent="0.25">
      <c r="Q1726" s="41"/>
      <c r="R1726" s="41"/>
    </row>
    <row r="1727" spans="17:18" x14ac:dyDescent="0.25">
      <c r="Q1727" s="41"/>
      <c r="R1727" s="41"/>
    </row>
    <row r="1728" spans="17:18" x14ac:dyDescent="0.25">
      <c r="Q1728" s="41"/>
      <c r="R1728" s="41"/>
    </row>
    <row r="1729" spans="17:18" x14ac:dyDescent="0.25">
      <c r="Q1729" s="41"/>
      <c r="R1729" s="41"/>
    </row>
    <row r="1730" spans="17:18" x14ac:dyDescent="0.25">
      <c r="Q1730" s="41"/>
      <c r="R1730" s="41"/>
    </row>
    <row r="1731" spans="17:18" x14ac:dyDescent="0.25">
      <c r="Q1731" s="41"/>
      <c r="R1731" s="41"/>
    </row>
    <row r="1732" spans="17:18" x14ac:dyDescent="0.25">
      <c r="Q1732" s="41"/>
      <c r="R1732" s="41"/>
    </row>
    <row r="1733" spans="17:18" x14ac:dyDescent="0.25">
      <c r="Q1733" s="41"/>
      <c r="R1733" s="41"/>
    </row>
    <row r="1734" spans="17:18" x14ac:dyDescent="0.25">
      <c r="Q1734" s="41"/>
      <c r="R1734" s="41"/>
    </row>
    <row r="1735" spans="17:18" x14ac:dyDescent="0.25">
      <c r="Q1735" s="41"/>
      <c r="R1735" s="41"/>
    </row>
    <row r="1736" spans="17:18" x14ac:dyDescent="0.25">
      <c r="Q1736" s="41"/>
      <c r="R1736" s="41"/>
    </row>
    <row r="1737" spans="17:18" x14ac:dyDescent="0.25">
      <c r="Q1737" s="41"/>
      <c r="R1737" s="41"/>
    </row>
    <row r="1738" spans="17:18" x14ac:dyDescent="0.25">
      <c r="Q1738" s="41"/>
      <c r="R1738" s="41"/>
    </row>
    <row r="1739" spans="17:18" x14ac:dyDescent="0.25">
      <c r="Q1739" s="41"/>
      <c r="R1739" s="41"/>
    </row>
    <row r="1740" spans="17:18" x14ac:dyDescent="0.25">
      <c r="Q1740" s="41"/>
      <c r="R1740" s="41"/>
    </row>
    <row r="1741" spans="17:18" x14ac:dyDescent="0.25">
      <c r="Q1741" s="41"/>
      <c r="R1741" s="41"/>
    </row>
    <row r="1742" spans="17:18" x14ac:dyDescent="0.25">
      <c r="Q1742" s="41"/>
      <c r="R1742" s="41"/>
    </row>
    <row r="1743" spans="17:18" x14ac:dyDescent="0.25">
      <c r="Q1743" s="41"/>
      <c r="R1743" s="41"/>
    </row>
    <row r="1744" spans="17:18" x14ac:dyDescent="0.25">
      <c r="Q1744" s="41"/>
      <c r="R1744" s="41"/>
    </row>
    <row r="1745" spans="17:18" x14ac:dyDescent="0.25">
      <c r="Q1745" s="41"/>
      <c r="R1745" s="41"/>
    </row>
    <row r="1746" spans="17:18" x14ac:dyDescent="0.25">
      <c r="Q1746" s="41"/>
      <c r="R1746" s="41"/>
    </row>
    <row r="1747" spans="17:18" x14ac:dyDescent="0.25">
      <c r="Q1747" s="41"/>
      <c r="R1747" s="41"/>
    </row>
    <row r="1748" spans="17:18" x14ac:dyDescent="0.25">
      <c r="Q1748" s="41"/>
      <c r="R1748" s="41"/>
    </row>
    <row r="1749" spans="17:18" x14ac:dyDescent="0.25">
      <c r="Q1749" s="41"/>
      <c r="R1749" s="41"/>
    </row>
    <row r="1750" spans="17:18" x14ac:dyDescent="0.25">
      <c r="Q1750" s="41"/>
      <c r="R1750" s="41"/>
    </row>
    <row r="1751" spans="17:18" x14ac:dyDescent="0.25">
      <c r="Q1751" s="41"/>
      <c r="R1751" s="41"/>
    </row>
    <row r="1752" spans="17:18" x14ac:dyDescent="0.25">
      <c r="Q1752" s="41"/>
      <c r="R1752" s="41"/>
    </row>
    <row r="1753" spans="17:18" x14ac:dyDescent="0.25">
      <c r="Q1753" s="41"/>
      <c r="R1753" s="41"/>
    </row>
    <row r="1754" spans="17:18" x14ac:dyDescent="0.25">
      <c r="Q1754" s="41"/>
      <c r="R1754" s="41"/>
    </row>
    <row r="1755" spans="17:18" x14ac:dyDescent="0.25">
      <c r="Q1755" s="41"/>
      <c r="R1755" s="41"/>
    </row>
    <row r="1756" spans="17:18" x14ac:dyDescent="0.25">
      <c r="Q1756" s="41"/>
      <c r="R1756" s="41"/>
    </row>
    <row r="1757" spans="17:18" x14ac:dyDescent="0.25">
      <c r="Q1757" s="41"/>
      <c r="R1757" s="41"/>
    </row>
    <row r="1758" spans="17:18" x14ac:dyDescent="0.25">
      <c r="Q1758" s="41"/>
      <c r="R1758" s="41"/>
    </row>
    <row r="1759" spans="17:18" x14ac:dyDescent="0.25">
      <c r="Q1759" s="41"/>
      <c r="R1759" s="41"/>
    </row>
    <row r="1760" spans="17:18" x14ac:dyDescent="0.25">
      <c r="Q1760" s="41"/>
      <c r="R1760" s="41"/>
    </row>
    <row r="1761" spans="17:18" x14ac:dyDescent="0.25">
      <c r="Q1761" s="41"/>
      <c r="R1761" s="41"/>
    </row>
    <row r="1762" spans="17:18" x14ac:dyDescent="0.25">
      <c r="Q1762" s="41"/>
      <c r="R1762" s="41"/>
    </row>
    <row r="1763" spans="17:18" x14ac:dyDescent="0.25">
      <c r="Q1763" s="41"/>
      <c r="R1763" s="41"/>
    </row>
    <row r="1764" spans="17:18" x14ac:dyDescent="0.25">
      <c r="Q1764" s="41"/>
      <c r="R1764" s="41"/>
    </row>
    <row r="1765" spans="17:18" x14ac:dyDescent="0.25">
      <c r="Q1765" s="41"/>
      <c r="R1765" s="41"/>
    </row>
    <row r="1766" spans="17:18" x14ac:dyDescent="0.25">
      <c r="Q1766" s="41"/>
      <c r="R1766" s="41"/>
    </row>
    <row r="1767" spans="17:18" x14ac:dyDescent="0.25">
      <c r="Q1767" s="41"/>
      <c r="R1767" s="41"/>
    </row>
    <row r="1768" spans="17:18" x14ac:dyDescent="0.25">
      <c r="Q1768" s="41"/>
      <c r="R1768" s="41"/>
    </row>
    <row r="1769" spans="17:18" x14ac:dyDescent="0.25">
      <c r="Q1769" s="41"/>
      <c r="R1769" s="41"/>
    </row>
    <row r="1770" spans="17:18" x14ac:dyDescent="0.25">
      <c r="Q1770" s="41"/>
      <c r="R1770" s="41"/>
    </row>
    <row r="1771" spans="17:18" x14ac:dyDescent="0.25">
      <c r="Q1771" s="41"/>
      <c r="R1771" s="41"/>
    </row>
    <row r="1772" spans="17:18" x14ac:dyDescent="0.25">
      <c r="Q1772" s="41"/>
      <c r="R1772" s="41"/>
    </row>
    <row r="1773" spans="17:18" x14ac:dyDescent="0.25">
      <c r="Q1773" s="41"/>
      <c r="R1773" s="41"/>
    </row>
    <row r="1774" spans="17:18" x14ac:dyDescent="0.25">
      <c r="Q1774" s="41"/>
      <c r="R1774" s="41"/>
    </row>
    <row r="1775" spans="17:18" x14ac:dyDescent="0.25">
      <c r="Q1775" s="41"/>
      <c r="R1775" s="41"/>
    </row>
    <row r="1776" spans="17:18" x14ac:dyDescent="0.25">
      <c r="Q1776" s="41"/>
      <c r="R1776" s="41"/>
    </row>
    <row r="1777" spans="17:18" x14ac:dyDescent="0.25">
      <c r="Q1777" s="41"/>
      <c r="R1777" s="41"/>
    </row>
    <row r="1778" spans="17:18" x14ac:dyDescent="0.25">
      <c r="Q1778" s="41"/>
      <c r="R1778" s="41"/>
    </row>
    <row r="1779" spans="17:18" x14ac:dyDescent="0.25">
      <c r="Q1779" s="41"/>
      <c r="R1779" s="41"/>
    </row>
    <row r="1780" spans="17:18" x14ac:dyDescent="0.25">
      <c r="Q1780" s="41"/>
      <c r="R1780" s="41"/>
    </row>
    <row r="1781" spans="17:18" x14ac:dyDescent="0.25">
      <c r="Q1781" s="41"/>
      <c r="R1781" s="41"/>
    </row>
    <row r="1782" spans="17:18" x14ac:dyDescent="0.25">
      <c r="Q1782" s="41"/>
      <c r="R1782" s="41"/>
    </row>
    <row r="1783" spans="17:18" x14ac:dyDescent="0.25">
      <c r="Q1783" s="41"/>
      <c r="R1783" s="41"/>
    </row>
    <row r="1784" spans="17:18" x14ac:dyDescent="0.25">
      <c r="Q1784" s="41"/>
      <c r="R1784" s="41"/>
    </row>
    <row r="1785" spans="17:18" x14ac:dyDescent="0.25">
      <c r="Q1785" s="41"/>
      <c r="R1785" s="41"/>
    </row>
    <row r="1786" spans="17:18" x14ac:dyDescent="0.25">
      <c r="Q1786" s="41"/>
      <c r="R1786" s="41"/>
    </row>
    <row r="1787" spans="17:18" x14ac:dyDescent="0.25">
      <c r="Q1787" s="41"/>
      <c r="R1787" s="41"/>
    </row>
    <row r="1788" spans="17:18" x14ac:dyDescent="0.25">
      <c r="Q1788" s="41"/>
      <c r="R1788" s="41"/>
    </row>
    <row r="1789" spans="17:18" x14ac:dyDescent="0.25">
      <c r="Q1789" s="41"/>
      <c r="R1789" s="41"/>
    </row>
    <row r="1790" spans="17:18" x14ac:dyDescent="0.25">
      <c r="Q1790" s="41"/>
      <c r="R1790" s="41"/>
    </row>
    <row r="1791" spans="17:18" x14ac:dyDescent="0.25">
      <c r="Q1791" s="41"/>
      <c r="R1791" s="41"/>
    </row>
    <row r="1792" spans="17:18" x14ac:dyDescent="0.25">
      <c r="Q1792" s="41"/>
      <c r="R1792" s="41"/>
    </row>
    <row r="1793" spans="17:18" x14ac:dyDescent="0.25">
      <c r="Q1793" s="41"/>
      <c r="R1793" s="41"/>
    </row>
    <row r="1794" spans="17:18" x14ac:dyDescent="0.25">
      <c r="Q1794" s="41"/>
      <c r="R1794" s="41"/>
    </row>
    <row r="1795" spans="17:18" x14ac:dyDescent="0.25">
      <c r="Q1795" s="41"/>
      <c r="R1795" s="41"/>
    </row>
    <row r="1796" spans="17:18" x14ac:dyDescent="0.25">
      <c r="Q1796" s="41"/>
      <c r="R1796" s="41"/>
    </row>
    <row r="1797" spans="17:18" x14ac:dyDescent="0.25">
      <c r="Q1797" s="41"/>
      <c r="R1797" s="41"/>
    </row>
    <row r="1798" spans="17:18" x14ac:dyDescent="0.25">
      <c r="Q1798" s="41"/>
      <c r="R1798" s="41"/>
    </row>
    <row r="1799" spans="17:18" x14ac:dyDescent="0.25">
      <c r="Q1799" s="41"/>
      <c r="R1799" s="41"/>
    </row>
    <row r="1800" spans="17:18" x14ac:dyDescent="0.25">
      <c r="Q1800" s="41"/>
      <c r="R1800" s="41"/>
    </row>
    <row r="1801" spans="17:18" x14ac:dyDescent="0.25">
      <c r="Q1801" s="41"/>
      <c r="R1801" s="41"/>
    </row>
    <row r="1802" spans="17:18" x14ac:dyDescent="0.25">
      <c r="Q1802" s="41"/>
      <c r="R1802" s="41"/>
    </row>
    <row r="1803" spans="17:18" x14ac:dyDescent="0.25">
      <c r="Q1803" s="41"/>
      <c r="R1803" s="41"/>
    </row>
    <row r="1804" spans="17:18" x14ac:dyDescent="0.25">
      <c r="Q1804" s="41"/>
      <c r="R1804" s="41"/>
    </row>
    <row r="1805" spans="17:18" x14ac:dyDescent="0.25">
      <c r="Q1805" s="41"/>
      <c r="R1805" s="41"/>
    </row>
    <row r="1806" spans="17:18" x14ac:dyDescent="0.25">
      <c r="Q1806" s="41"/>
      <c r="R1806" s="41"/>
    </row>
    <row r="1807" spans="17:18" x14ac:dyDescent="0.25">
      <c r="Q1807" s="41"/>
      <c r="R1807" s="41"/>
    </row>
    <row r="1808" spans="17:18" x14ac:dyDescent="0.25">
      <c r="Q1808" s="41"/>
      <c r="R1808" s="41"/>
    </row>
    <row r="1809" spans="17:18" x14ac:dyDescent="0.25">
      <c r="Q1809" s="41"/>
      <c r="R1809" s="41"/>
    </row>
    <row r="1810" spans="17:18" x14ac:dyDescent="0.25">
      <c r="Q1810" s="41"/>
      <c r="R1810" s="41"/>
    </row>
    <row r="1811" spans="17:18" x14ac:dyDescent="0.25">
      <c r="Q1811" s="41"/>
      <c r="R1811" s="41"/>
    </row>
    <row r="1812" spans="17:18" x14ac:dyDescent="0.25">
      <c r="Q1812" s="41"/>
      <c r="R1812" s="41"/>
    </row>
    <row r="1813" spans="17:18" x14ac:dyDescent="0.25">
      <c r="Q1813" s="41"/>
      <c r="R1813" s="41"/>
    </row>
    <row r="1814" spans="17:18" x14ac:dyDescent="0.25">
      <c r="Q1814" s="41"/>
      <c r="R1814" s="41"/>
    </row>
    <row r="1815" spans="17:18" x14ac:dyDescent="0.25">
      <c r="Q1815" s="41"/>
      <c r="R1815" s="41"/>
    </row>
    <row r="1816" spans="17:18" x14ac:dyDescent="0.25">
      <c r="Q1816" s="41"/>
      <c r="R1816" s="41"/>
    </row>
    <row r="1817" spans="17:18" x14ac:dyDescent="0.25">
      <c r="Q1817" s="41"/>
      <c r="R1817" s="41"/>
    </row>
    <row r="1818" spans="17:18" x14ac:dyDescent="0.25">
      <c r="Q1818" s="41"/>
      <c r="R1818" s="41"/>
    </row>
    <row r="1819" spans="17:18" x14ac:dyDescent="0.25">
      <c r="Q1819" s="41"/>
      <c r="R1819" s="41"/>
    </row>
    <row r="1820" spans="17:18" x14ac:dyDescent="0.25">
      <c r="Q1820" s="41"/>
      <c r="R1820" s="41"/>
    </row>
    <row r="1821" spans="17:18" x14ac:dyDescent="0.25">
      <c r="Q1821" s="41"/>
      <c r="R1821" s="41"/>
    </row>
    <row r="1822" spans="17:18" x14ac:dyDescent="0.25">
      <c r="Q1822" s="41"/>
      <c r="R1822" s="41"/>
    </row>
    <row r="1823" spans="17:18" x14ac:dyDescent="0.25">
      <c r="Q1823" s="41"/>
      <c r="R1823" s="41"/>
    </row>
    <row r="1824" spans="17:18" x14ac:dyDescent="0.25">
      <c r="Q1824" s="41"/>
      <c r="R1824" s="41"/>
    </row>
    <row r="1825" spans="17:18" x14ac:dyDescent="0.25">
      <c r="Q1825" s="41"/>
      <c r="R1825" s="41"/>
    </row>
    <row r="1826" spans="17:18" x14ac:dyDescent="0.25">
      <c r="Q1826" s="41"/>
      <c r="R1826" s="41"/>
    </row>
    <row r="1827" spans="17:18" x14ac:dyDescent="0.25">
      <c r="Q1827" s="41"/>
      <c r="R1827" s="41"/>
    </row>
    <row r="1828" spans="17:18" x14ac:dyDescent="0.25">
      <c r="Q1828" s="41"/>
      <c r="R1828" s="41"/>
    </row>
    <row r="1829" spans="17:18" x14ac:dyDescent="0.25">
      <c r="Q1829" s="41"/>
      <c r="R1829" s="41"/>
    </row>
    <row r="1830" spans="17:18" x14ac:dyDescent="0.25">
      <c r="Q1830" s="41"/>
      <c r="R1830" s="41"/>
    </row>
    <row r="1831" spans="17:18" x14ac:dyDescent="0.25">
      <c r="Q1831" s="41"/>
      <c r="R1831" s="41"/>
    </row>
    <row r="1832" spans="17:18" x14ac:dyDescent="0.25">
      <c r="Q1832" s="41"/>
      <c r="R1832" s="41"/>
    </row>
    <row r="1833" spans="17:18" x14ac:dyDescent="0.25">
      <c r="Q1833" s="41"/>
      <c r="R1833" s="41"/>
    </row>
    <row r="1834" spans="17:18" x14ac:dyDescent="0.25">
      <c r="Q1834" s="41"/>
      <c r="R1834" s="41"/>
    </row>
    <row r="1835" spans="17:18" x14ac:dyDescent="0.25">
      <c r="Q1835" s="41"/>
      <c r="R1835" s="41"/>
    </row>
    <row r="1836" spans="17:18" x14ac:dyDescent="0.25">
      <c r="Q1836" s="41"/>
      <c r="R1836" s="41"/>
    </row>
    <row r="1837" spans="17:18" x14ac:dyDescent="0.25">
      <c r="Q1837" s="41"/>
      <c r="R1837" s="41"/>
    </row>
    <row r="1838" spans="17:18" x14ac:dyDescent="0.25">
      <c r="Q1838" s="41"/>
      <c r="R1838" s="41"/>
    </row>
    <row r="1839" spans="17:18" x14ac:dyDescent="0.25">
      <c r="Q1839" s="41"/>
      <c r="R1839" s="41"/>
    </row>
    <row r="1840" spans="17:18" x14ac:dyDescent="0.25">
      <c r="Q1840" s="41"/>
      <c r="R1840" s="41"/>
    </row>
    <row r="1841" spans="17:18" x14ac:dyDescent="0.25">
      <c r="Q1841" s="41"/>
      <c r="R1841" s="41"/>
    </row>
    <row r="1842" spans="17:18" x14ac:dyDescent="0.25">
      <c r="Q1842" s="41"/>
      <c r="R1842" s="41"/>
    </row>
    <row r="1843" spans="17:18" x14ac:dyDescent="0.25">
      <c r="Q1843" s="41"/>
      <c r="R1843" s="41"/>
    </row>
    <row r="1844" spans="17:18" x14ac:dyDescent="0.25">
      <c r="Q1844" s="41"/>
      <c r="R1844" s="41"/>
    </row>
    <row r="1845" spans="17:18" x14ac:dyDescent="0.25">
      <c r="Q1845" s="41"/>
      <c r="R1845" s="41"/>
    </row>
    <row r="1846" spans="17:18" x14ac:dyDescent="0.25">
      <c r="Q1846" s="41"/>
      <c r="R1846" s="41"/>
    </row>
    <row r="1847" spans="17:18" x14ac:dyDescent="0.25">
      <c r="Q1847" s="41"/>
      <c r="R1847" s="41"/>
    </row>
    <row r="1848" spans="17:18" x14ac:dyDescent="0.25">
      <c r="Q1848" s="41"/>
      <c r="R1848" s="41"/>
    </row>
    <row r="1849" spans="17:18" x14ac:dyDescent="0.25">
      <c r="Q1849" s="41"/>
      <c r="R1849" s="41"/>
    </row>
    <row r="1850" spans="17:18" x14ac:dyDescent="0.25">
      <c r="Q1850" s="41"/>
      <c r="R1850" s="41"/>
    </row>
    <row r="1851" spans="17:18" x14ac:dyDescent="0.25">
      <c r="Q1851" s="41"/>
      <c r="R1851" s="41"/>
    </row>
    <row r="1852" spans="17:18" x14ac:dyDescent="0.25">
      <c r="Q1852" s="41"/>
      <c r="R1852" s="41"/>
    </row>
    <row r="1853" spans="17:18" x14ac:dyDescent="0.25">
      <c r="Q1853" s="41"/>
      <c r="R1853" s="41"/>
    </row>
    <row r="1854" spans="17:18" x14ac:dyDescent="0.25">
      <c r="Q1854" s="41"/>
      <c r="R1854" s="41"/>
    </row>
    <row r="1855" spans="17:18" x14ac:dyDescent="0.25">
      <c r="Q1855" s="41"/>
      <c r="R1855" s="41"/>
    </row>
    <row r="1856" spans="17:18" x14ac:dyDescent="0.25">
      <c r="Q1856" s="41"/>
      <c r="R1856" s="41"/>
    </row>
    <row r="1857" spans="17:18" x14ac:dyDescent="0.25">
      <c r="Q1857" s="41"/>
      <c r="R1857" s="41"/>
    </row>
    <row r="1858" spans="17:18" x14ac:dyDescent="0.25">
      <c r="Q1858" s="41"/>
      <c r="R1858" s="41"/>
    </row>
    <row r="1859" spans="17:18" x14ac:dyDescent="0.25">
      <c r="Q1859" s="41"/>
      <c r="R1859" s="41"/>
    </row>
    <row r="1860" spans="17:18" x14ac:dyDescent="0.25">
      <c r="Q1860" s="41"/>
      <c r="R1860" s="41"/>
    </row>
    <row r="1861" spans="17:18" x14ac:dyDescent="0.25">
      <c r="Q1861" s="41"/>
      <c r="R1861" s="41"/>
    </row>
    <row r="1862" spans="17:18" x14ac:dyDescent="0.25">
      <c r="Q1862" s="41"/>
      <c r="R1862" s="41"/>
    </row>
    <row r="1863" spans="17:18" x14ac:dyDescent="0.25">
      <c r="Q1863" s="41"/>
      <c r="R1863" s="41"/>
    </row>
    <row r="1864" spans="17:18" x14ac:dyDescent="0.25">
      <c r="Q1864" s="41"/>
      <c r="R1864" s="41"/>
    </row>
    <row r="1865" spans="17:18" x14ac:dyDescent="0.25">
      <c r="Q1865" s="41"/>
      <c r="R1865" s="41"/>
    </row>
    <row r="1866" spans="17:18" x14ac:dyDescent="0.25">
      <c r="Q1866" s="41"/>
      <c r="R1866" s="41"/>
    </row>
    <row r="1867" spans="17:18" x14ac:dyDescent="0.25">
      <c r="Q1867" s="41"/>
      <c r="R1867" s="41"/>
    </row>
    <row r="1868" spans="17:18" x14ac:dyDescent="0.25">
      <c r="Q1868" s="41"/>
      <c r="R1868" s="41"/>
    </row>
    <row r="1869" spans="17:18" x14ac:dyDescent="0.25">
      <c r="Q1869" s="41"/>
      <c r="R1869" s="41"/>
    </row>
    <row r="1870" spans="17:18" x14ac:dyDescent="0.25">
      <c r="Q1870" s="41"/>
      <c r="R1870" s="41"/>
    </row>
    <row r="1871" spans="17:18" x14ac:dyDescent="0.25">
      <c r="Q1871" s="41"/>
      <c r="R1871" s="41"/>
    </row>
    <row r="1872" spans="17:18" x14ac:dyDescent="0.25">
      <c r="Q1872" s="41"/>
      <c r="R1872" s="41"/>
    </row>
    <row r="1873" spans="17:18" x14ac:dyDescent="0.25">
      <c r="Q1873" s="41"/>
      <c r="R1873" s="41"/>
    </row>
    <row r="1874" spans="17:18" x14ac:dyDescent="0.25">
      <c r="Q1874" s="41"/>
      <c r="R1874" s="41"/>
    </row>
    <row r="1875" spans="17:18" x14ac:dyDescent="0.25">
      <c r="Q1875" s="41"/>
      <c r="R1875" s="41"/>
    </row>
    <row r="1876" spans="17:18" x14ac:dyDescent="0.25">
      <c r="Q1876" s="41"/>
      <c r="R1876" s="41"/>
    </row>
    <row r="1877" spans="17:18" x14ac:dyDescent="0.25">
      <c r="Q1877" s="41"/>
      <c r="R1877" s="41"/>
    </row>
    <row r="1878" spans="17:18" x14ac:dyDescent="0.25">
      <c r="Q1878" s="41"/>
      <c r="R1878" s="41"/>
    </row>
    <row r="1879" spans="17:18" x14ac:dyDescent="0.25">
      <c r="Q1879" s="41"/>
      <c r="R1879" s="41"/>
    </row>
    <row r="1880" spans="17:18" x14ac:dyDescent="0.25">
      <c r="Q1880" s="41"/>
      <c r="R1880" s="41"/>
    </row>
    <row r="1881" spans="17:18" x14ac:dyDescent="0.25">
      <c r="Q1881" s="41"/>
      <c r="R1881" s="41"/>
    </row>
    <row r="1882" spans="17:18" x14ac:dyDescent="0.25">
      <c r="Q1882" s="41"/>
      <c r="R1882" s="41"/>
    </row>
    <row r="1883" spans="17:18" x14ac:dyDescent="0.25">
      <c r="Q1883" s="41"/>
      <c r="R1883" s="41"/>
    </row>
    <row r="1884" spans="17:18" x14ac:dyDescent="0.25">
      <c r="Q1884" s="41"/>
      <c r="R1884" s="41"/>
    </row>
    <row r="1885" spans="17:18" x14ac:dyDescent="0.25">
      <c r="Q1885" s="41"/>
      <c r="R1885" s="41"/>
    </row>
    <row r="1886" spans="17:18" x14ac:dyDescent="0.25">
      <c r="Q1886" s="41"/>
      <c r="R1886" s="41"/>
    </row>
    <row r="1887" spans="17:18" x14ac:dyDescent="0.25">
      <c r="Q1887" s="41"/>
      <c r="R1887" s="41"/>
    </row>
    <row r="1888" spans="17:18" x14ac:dyDescent="0.25">
      <c r="Q1888" s="41"/>
      <c r="R1888" s="41"/>
    </row>
    <row r="1889" spans="17:18" x14ac:dyDescent="0.25">
      <c r="Q1889" s="41"/>
      <c r="R1889" s="41"/>
    </row>
    <row r="1890" spans="17:18" x14ac:dyDescent="0.25">
      <c r="Q1890" s="41"/>
      <c r="R1890" s="41"/>
    </row>
    <row r="1891" spans="17:18" x14ac:dyDescent="0.25">
      <c r="Q1891" s="41"/>
      <c r="R1891" s="41"/>
    </row>
    <row r="1892" spans="17:18" x14ac:dyDescent="0.25">
      <c r="Q1892" s="41"/>
      <c r="R1892" s="41"/>
    </row>
    <row r="1893" spans="17:18" x14ac:dyDescent="0.25">
      <c r="Q1893" s="41"/>
      <c r="R1893" s="41"/>
    </row>
    <row r="1894" spans="17:18" x14ac:dyDescent="0.25">
      <c r="Q1894" s="41"/>
      <c r="R1894" s="41"/>
    </row>
    <row r="1895" spans="17:18" x14ac:dyDescent="0.25">
      <c r="Q1895" s="41"/>
      <c r="R1895" s="41"/>
    </row>
    <row r="1896" spans="17:18" x14ac:dyDescent="0.25">
      <c r="Q1896" s="41"/>
      <c r="R1896" s="41"/>
    </row>
    <row r="1897" spans="17:18" x14ac:dyDescent="0.25">
      <c r="Q1897" s="41"/>
      <c r="R1897" s="41"/>
    </row>
    <row r="1898" spans="17:18" x14ac:dyDescent="0.25">
      <c r="Q1898" s="41"/>
      <c r="R1898" s="41"/>
    </row>
    <row r="1899" spans="17:18" x14ac:dyDescent="0.25">
      <c r="Q1899" s="41"/>
      <c r="R1899" s="41"/>
    </row>
    <row r="1900" spans="17:18" x14ac:dyDescent="0.25">
      <c r="Q1900" s="41"/>
      <c r="R1900" s="41"/>
    </row>
    <row r="1901" spans="17:18" x14ac:dyDescent="0.25">
      <c r="Q1901" s="41"/>
      <c r="R1901" s="41"/>
    </row>
    <row r="1902" spans="17:18" x14ac:dyDescent="0.25">
      <c r="Q1902" s="41"/>
      <c r="R1902" s="41"/>
    </row>
    <row r="1903" spans="17:18" x14ac:dyDescent="0.25">
      <c r="Q1903" s="41"/>
      <c r="R1903" s="41"/>
    </row>
    <row r="1904" spans="17:18" x14ac:dyDescent="0.25">
      <c r="Q1904" s="41"/>
      <c r="R1904" s="41"/>
    </row>
    <row r="1905" spans="17:18" x14ac:dyDescent="0.25">
      <c r="Q1905" s="41"/>
      <c r="R1905" s="41"/>
    </row>
    <row r="1906" spans="17:18" x14ac:dyDescent="0.25">
      <c r="Q1906" s="41"/>
      <c r="R1906" s="41"/>
    </row>
    <row r="1907" spans="17:18" x14ac:dyDescent="0.25">
      <c r="Q1907" s="41"/>
      <c r="R1907" s="41"/>
    </row>
    <row r="1908" spans="17:18" x14ac:dyDescent="0.25">
      <c r="Q1908" s="41"/>
      <c r="R1908" s="41"/>
    </row>
    <row r="1909" spans="17:18" x14ac:dyDescent="0.25">
      <c r="Q1909" s="41"/>
      <c r="R1909" s="41"/>
    </row>
    <row r="1910" spans="17:18" x14ac:dyDescent="0.25">
      <c r="Q1910" s="41"/>
      <c r="R1910" s="41"/>
    </row>
    <row r="1911" spans="17:18" x14ac:dyDescent="0.25">
      <c r="Q1911" s="41"/>
      <c r="R1911" s="41"/>
    </row>
    <row r="1912" spans="17:18" x14ac:dyDescent="0.25">
      <c r="Q1912" s="41"/>
      <c r="R1912" s="41"/>
    </row>
    <row r="1913" spans="17:18" x14ac:dyDescent="0.25">
      <c r="Q1913" s="41"/>
      <c r="R1913" s="41"/>
    </row>
    <row r="1914" spans="17:18" x14ac:dyDescent="0.25">
      <c r="Q1914" s="41"/>
      <c r="R1914" s="41"/>
    </row>
    <row r="1915" spans="17:18" x14ac:dyDescent="0.25">
      <c r="Q1915" s="41"/>
      <c r="R1915" s="41"/>
    </row>
    <row r="1916" spans="17:18" x14ac:dyDescent="0.25">
      <c r="Q1916" s="41"/>
      <c r="R1916" s="41"/>
    </row>
    <row r="1917" spans="17:18" x14ac:dyDescent="0.25">
      <c r="Q1917" s="41"/>
      <c r="R1917" s="41"/>
    </row>
    <row r="1918" spans="17:18" x14ac:dyDescent="0.25">
      <c r="Q1918" s="41"/>
      <c r="R1918" s="41"/>
    </row>
    <row r="1919" spans="17:18" x14ac:dyDescent="0.25">
      <c r="Q1919" s="41"/>
      <c r="R1919" s="41"/>
    </row>
    <row r="1920" spans="17:18" x14ac:dyDescent="0.25">
      <c r="Q1920" s="41"/>
      <c r="R1920" s="41"/>
    </row>
    <row r="1921" spans="17:18" x14ac:dyDescent="0.25">
      <c r="Q1921" s="41"/>
      <c r="R1921" s="41"/>
    </row>
    <row r="1922" spans="17:18" x14ac:dyDescent="0.25">
      <c r="Q1922" s="41"/>
      <c r="R1922" s="41"/>
    </row>
    <row r="1923" spans="17:18" x14ac:dyDescent="0.25">
      <c r="Q1923" s="41"/>
      <c r="R1923" s="41"/>
    </row>
    <row r="1924" spans="17:18" x14ac:dyDescent="0.25">
      <c r="Q1924" s="41"/>
      <c r="R1924" s="41"/>
    </row>
    <row r="1925" spans="17:18" x14ac:dyDescent="0.25">
      <c r="Q1925" s="41"/>
      <c r="R1925" s="41"/>
    </row>
    <row r="1926" spans="17:18" x14ac:dyDescent="0.25">
      <c r="Q1926" s="41"/>
      <c r="R1926" s="41"/>
    </row>
    <row r="1927" spans="17:18" x14ac:dyDescent="0.25">
      <c r="Q1927" s="41"/>
      <c r="R1927" s="41"/>
    </row>
    <row r="1928" spans="17:18" x14ac:dyDescent="0.25">
      <c r="Q1928" s="41"/>
      <c r="R1928" s="41"/>
    </row>
    <row r="1929" spans="17:18" x14ac:dyDescent="0.25">
      <c r="Q1929" s="41"/>
      <c r="R1929" s="41"/>
    </row>
    <row r="1930" spans="17:18" x14ac:dyDescent="0.25">
      <c r="Q1930" s="41"/>
      <c r="R1930" s="41"/>
    </row>
    <row r="1931" spans="17:18" x14ac:dyDescent="0.25">
      <c r="Q1931" s="41"/>
      <c r="R1931" s="41"/>
    </row>
    <row r="1932" spans="17:18" x14ac:dyDescent="0.25">
      <c r="Q1932" s="41"/>
      <c r="R1932" s="41"/>
    </row>
    <row r="1933" spans="17:18" x14ac:dyDescent="0.25">
      <c r="Q1933" s="41"/>
      <c r="R1933" s="41"/>
    </row>
    <row r="1934" spans="17:18" x14ac:dyDescent="0.25">
      <c r="Q1934" s="41"/>
      <c r="R1934" s="41"/>
    </row>
    <row r="1935" spans="17:18" x14ac:dyDescent="0.25">
      <c r="Q1935" s="41"/>
      <c r="R1935" s="41"/>
    </row>
    <row r="1936" spans="17:18" x14ac:dyDescent="0.25">
      <c r="Q1936" s="41"/>
      <c r="R1936" s="41"/>
    </row>
    <row r="1937" spans="17:18" x14ac:dyDescent="0.25">
      <c r="Q1937" s="41"/>
      <c r="R1937" s="41"/>
    </row>
    <row r="1938" spans="17:18" x14ac:dyDescent="0.25">
      <c r="Q1938" s="41"/>
      <c r="R1938" s="41"/>
    </row>
    <row r="1939" spans="17:18" x14ac:dyDescent="0.25">
      <c r="Q1939" s="41"/>
      <c r="R1939" s="41"/>
    </row>
    <row r="1940" spans="17:18" x14ac:dyDescent="0.25">
      <c r="Q1940" s="41"/>
      <c r="R1940" s="41"/>
    </row>
    <row r="1941" spans="17:18" x14ac:dyDescent="0.25">
      <c r="Q1941" s="41"/>
      <c r="R1941" s="41"/>
    </row>
    <row r="1942" spans="17:18" x14ac:dyDescent="0.25">
      <c r="Q1942" s="41"/>
      <c r="R1942" s="41"/>
    </row>
    <row r="1943" spans="17:18" x14ac:dyDescent="0.25">
      <c r="Q1943" s="41"/>
      <c r="R1943" s="41"/>
    </row>
    <row r="1944" spans="17:18" x14ac:dyDescent="0.25">
      <c r="Q1944" s="41"/>
      <c r="R1944" s="41"/>
    </row>
    <row r="1945" spans="17:18" x14ac:dyDescent="0.25">
      <c r="Q1945" s="41"/>
      <c r="R1945" s="41"/>
    </row>
    <row r="1946" spans="17:18" x14ac:dyDescent="0.25">
      <c r="Q1946" s="41"/>
      <c r="R1946" s="41"/>
    </row>
    <row r="1947" spans="17:18" x14ac:dyDescent="0.25">
      <c r="Q1947" s="41"/>
      <c r="R1947" s="41"/>
    </row>
    <row r="1948" spans="17:18" x14ac:dyDescent="0.25">
      <c r="Q1948" s="41"/>
      <c r="R1948" s="41"/>
    </row>
    <row r="1949" spans="17:18" x14ac:dyDescent="0.25">
      <c r="Q1949" s="41"/>
      <c r="R1949" s="41"/>
    </row>
    <row r="1950" spans="17:18" x14ac:dyDescent="0.25">
      <c r="Q1950" s="41"/>
      <c r="R1950" s="41"/>
    </row>
    <row r="1951" spans="17:18" x14ac:dyDescent="0.25">
      <c r="Q1951" s="41"/>
      <c r="R1951" s="41"/>
    </row>
    <row r="1952" spans="17:18" x14ac:dyDescent="0.25">
      <c r="Q1952" s="41"/>
      <c r="R1952" s="41"/>
    </row>
    <row r="1953" spans="17:18" x14ac:dyDescent="0.25">
      <c r="Q1953" s="41"/>
      <c r="R1953" s="41"/>
    </row>
    <row r="1954" spans="17:18" x14ac:dyDescent="0.25">
      <c r="Q1954" s="41"/>
      <c r="R1954" s="41"/>
    </row>
    <row r="1955" spans="17:18" x14ac:dyDescent="0.25">
      <c r="Q1955" s="41"/>
      <c r="R1955" s="41"/>
    </row>
    <row r="1956" spans="17:18" x14ac:dyDescent="0.25">
      <c r="Q1956" s="41"/>
      <c r="R1956" s="41"/>
    </row>
    <row r="1957" spans="17:18" x14ac:dyDescent="0.25">
      <c r="Q1957" s="41"/>
      <c r="R1957" s="41"/>
    </row>
    <row r="1958" spans="17:18" x14ac:dyDescent="0.25">
      <c r="Q1958" s="41"/>
      <c r="R1958" s="41"/>
    </row>
    <row r="1959" spans="17:18" x14ac:dyDescent="0.25">
      <c r="Q1959" s="41"/>
      <c r="R1959" s="41"/>
    </row>
    <row r="1960" spans="17:18" x14ac:dyDescent="0.25">
      <c r="Q1960" s="41"/>
      <c r="R1960" s="41"/>
    </row>
    <row r="1961" spans="17:18" x14ac:dyDescent="0.25">
      <c r="Q1961" s="41"/>
      <c r="R1961" s="41"/>
    </row>
    <row r="1962" spans="17:18" x14ac:dyDescent="0.25">
      <c r="Q1962" s="41"/>
      <c r="R1962" s="41"/>
    </row>
    <row r="1963" spans="17:18" x14ac:dyDescent="0.25">
      <c r="Q1963" s="41"/>
      <c r="R1963" s="41"/>
    </row>
    <row r="1964" spans="17:18" x14ac:dyDescent="0.25">
      <c r="Q1964" s="41"/>
      <c r="R1964" s="41"/>
    </row>
    <row r="1965" spans="17:18" x14ac:dyDescent="0.25">
      <c r="Q1965" s="41"/>
      <c r="R1965" s="41"/>
    </row>
    <row r="1966" spans="17:18" x14ac:dyDescent="0.25">
      <c r="Q1966" s="41"/>
      <c r="R1966" s="41"/>
    </row>
    <row r="1967" spans="17:18" x14ac:dyDescent="0.25">
      <c r="Q1967" s="41"/>
      <c r="R1967" s="41"/>
    </row>
    <row r="1968" spans="17:18" x14ac:dyDescent="0.25">
      <c r="Q1968" s="41"/>
      <c r="R1968" s="41"/>
    </row>
    <row r="1969" spans="17:18" x14ac:dyDescent="0.25">
      <c r="Q1969" s="41"/>
      <c r="R1969" s="41"/>
    </row>
    <row r="1970" spans="17:18" x14ac:dyDescent="0.25">
      <c r="Q1970" s="41"/>
      <c r="R1970" s="41"/>
    </row>
    <row r="1971" spans="17:18" x14ac:dyDescent="0.25">
      <c r="Q1971" s="41"/>
      <c r="R1971" s="41"/>
    </row>
    <row r="1972" spans="17:18" x14ac:dyDescent="0.25">
      <c r="Q1972" s="41"/>
      <c r="R1972" s="41"/>
    </row>
    <row r="1973" spans="17:18" x14ac:dyDescent="0.25">
      <c r="Q1973" s="41"/>
      <c r="R1973" s="41"/>
    </row>
    <row r="1974" spans="17:18" x14ac:dyDescent="0.25">
      <c r="Q1974" s="41"/>
      <c r="R1974" s="41"/>
    </row>
    <row r="1975" spans="17:18" x14ac:dyDescent="0.25">
      <c r="Q1975" s="41"/>
      <c r="R1975" s="41"/>
    </row>
    <row r="1976" spans="17:18" x14ac:dyDescent="0.25">
      <c r="Q1976" s="41"/>
      <c r="R1976" s="41"/>
    </row>
    <row r="1977" spans="17:18" x14ac:dyDescent="0.25">
      <c r="Q1977" s="41"/>
      <c r="R1977" s="41"/>
    </row>
    <row r="1978" spans="17:18" x14ac:dyDescent="0.25">
      <c r="Q1978" s="41"/>
      <c r="R1978" s="41"/>
    </row>
    <row r="1979" spans="17:18" x14ac:dyDescent="0.25">
      <c r="Q1979" s="41"/>
      <c r="R1979" s="41"/>
    </row>
    <row r="1980" spans="17:18" x14ac:dyDescent="0.25">
      <c r="Q1980" s="41"/>
      <c r="R1980" s="41"/>
    </row>
    <row r="1981" spans="17:18" x14ac:dyDescent="0.25">
      <c r="Q1981" s="41"/>
      <c r="R1981" s="41"/>
    </row>
    <row r="1982" spans="17:18" x14ac:dyDescent="0.25">
      <c r="Q1982" s="41"/>
      <c r="R1982" s="41"/>
    </row>
    <row r="1983" spans="17:18" x14ac:dyDescent="0.25">
      <c r="Q1983" s="41"/>
      <c r="R1983" s="41"/>
    </row>
    <row r="1984" spans="17:18" x14ac:dyDescent="0.25">
      <c r="Q1984" s="41"/>
      <c r="R1984" s="41"/>
    </row>
    <row r="1985" spans="17:18" x14ac:dyDescent="0.25">
      <c r="Q1985" s="41"/>
      <c r="R1985" s="41"/>
    </row>
    <row r="1986" spans="17:18" x14ac:dyDescent="0.25">
      <c r="Q1986" s="41"/>
      <c r="R1986" s="41"/>
    </row>
    <row r="1987" spans="17:18" x14ac:dyDescent="0.25">
      <c r="Q1987" s="41"/>
      <c r="R1987" s="41"/>
    </row>
    <row r="1988" spans="17:18" x14ac:dyDescent="0.25">
      <c r="Q1988" s="41"/>
      <c r="R1988" s="41"/>
    </row>
    <row r="1989" spans="17:18" x14ac:dyDescent="0.25">
      <c r="Q1989" s="41"/>
      <c r="R1989" s="41"/>
    </row>
    <row r="1990" spans="17:18" x14ac:dyDescent="0.25">
      <c r="Q1990" s="41"/>
      <c r="R1990" s="41"/>
    </row>
    <row r="1991" spans="17:18" x14ac:dyDescent="0.25">
      <c r="Q1991" s="41"/>
      <c r="R1991" s="41"/>
    </row>
    <row r="1992" spans="17:18" x14ac:dyDescent="0.25">
      <c r="Q1992" s="41"/>
      <c r="R1992" s="41"/>
    </row>
    <row r="1993" spans="17:18" x14ac:dyDescent="0.25">
      <c r="Q1993" s="41"/>
      <c r="R1993" s="41"/>
    </row>
    <row r="1994" spans="17:18" x14ac:dyDescent="0.25">
      <c r="Q1994" s="41"/>
      <c r="R1994" s="41"/>
    </row>
    <row r="1995" spans="17:18" x14ac:dyDescent="0.25">
      <c r="Q1995" s="41"/>
      <c r="R1995" s="41"/>
    </row>
    <row r="1996" spans="17:18" x14ac:dyDescent="0.25">
      <c r="Q1996" s="41"/>
      <c r="R1996" s="41"/>
    </row>
    <row r="1997" spans="17:18" x14ac:dyDescent="0.25">
      <c r="Q1997" s="41"/>
      <c r="R1997" s="41"/>
    </row>
    <row r="1998" spans="17:18" x14ac:dyDescent="0.25">
      <c r="Q1998" s="41"/>
      <c r="R1998" s="41"/>
    </row>
    <row r="1999" spans="17:18" x14ac:dyDescent="0.25">
      <c r="Q1999" s="41"/>
      <c r="R1999" s="41"/>
    </row>
  </sheetData>
  <sheetProtection algorithmName="SHA-512" hashValue="DPd51ZnKkHgnPVTIl+87tb8dtsvYMbOPb9ROmhvcSZA3OXqLzlLjOwGNvoyo23vKAtTpgXiXlnarow4z+fEV4w==" saltValue="BDK8GhNBFGHA4/EPQDkCEg==" spinCount="100000" sheet="1" objects="1" scenarios="1" selectLockedCells="1"/>
  <mergeCells count="2">
    <mergeCell ref="B2:I2"/>
    <mergeCell ref="H12:O12"/>
  </mergeCells>
  <hyperlinks>
    <hyperlink ref="H12" r:id="rId1" xr:uid="{F8BE3CE0-1E4E-4F2A-935C-DF57BCCE3863}"/>
  </hyperlinks>
  <pageMargins left="0.7" right="0.7" top="0.75" bottom="0.75" header="0.3" footer="0.3"/>
  <pageSetup paperSize="9" orientation="portrait" horizontalDpi="300" verticalDpi="300" r:id="rId2"/>
  <ignoredErrors>
    <ignoredError sqref="V2" formulaRange="1"/>
    <ignoredError sqref="X28 X30 X32" evalError="1"/>
  </ignoredErrors>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B01FE4-7423-428F-8E67-46A760C33672}">
  <sheetPr>
    <pageSetUpPr autoPageBreaks="0"/>
  </sheetPr>
  <dimension ref="A1:AH1999"/>
  <sheetViews>
    <sheetView showGridLines="0" zoomScaleNormal="100" workbookViewId="0">
      <selection activeCell="C4" sqref="C4"/>
    </sheetView>
  </sheetViews>
  <sheetFormatPr defaultRowHeight="15" x14ac:dyDescent="0.25"/>
  <cols>
    <col min="1" max="1" width="10.140625" style="1" customWidth="1"/>
    <col min="2" max="2" width="13.85546875" style="1" customWidth="1"/>
    <col min="3" max="3" width="9.140625" style="1"/>
    <col min="4" max="4" width="4.85546875" style="1" customWidth="1"/>
    <col min="5" max="6" width="9.140625" style="1"/>
    <col min="7" max="7" width="2.42578125" style="1" customWidth="1"/>
    <col min="8" max="8" width="6.140625" style="1" customWidth="1"/>
    <col min="9" max="9" width="10.140625" style="1" customWidth="1"/>
    <col min="10" max="10" width="13.42578125" style="1" customWidth="1"/>
    <col min="11" max="11" width="9.140625" style="1"/>
    <col min="12" max="12" width="10.5703125" style="1" customWidth="1"/>
    <col min="13" max="13" width="6" style="1" customWidth="1"/>
    <col min="14" max="14" width="9.140625" style="1"/>
    <col min="15" max="15" width="8.7109375" style="28" customWidth="1"/>
    <col min="16" max="16" width="9.140625" style="1"/>
    <col min="17" max="17" width="10.5703125" style="26" bestFit="1" customWidth="1"/>
    <col min="18" max="18" width="10.42578125" style="26" bestFit="1" customWidth="1"/>
    <col min="19" max="19" width="12" style="26" bestFit="1" customWidth="1"/>
    <col min="20" max="21" width="9.140625" style="26"/>
    <col min="22" max="22" width="5" style="26" customWidth="1"/>
    <col min="23" max="23" width="20.5703125" style="26" bestFit="1" customWidth="1"/>
    <col min="24" max="24" width="19" style="26" bestFit="1" customWidth="1"/>
    <col min="25" max="25" width="12" style="26" bestFit="1" customWidth="1"/>
    <col min="26" max="26" width="8" style="26" bestFit="1" customWidth="1"/>
    <col min="27" max="27" width="5" style="26" bestFit="1" customWidth="1"/>
    <col min="28" max="34" width="9.140625" style="26"/>
    <col min="35" max="16384" width="9.140625" style="1"/>
  </cols>
  <sheetData>
    <row r="1" spans="1:33" ht="21" x14ac:dyDescent="0.35">
      <c r="B1" s="40"/>
      <c r="C1" s="40"/>
      <c r="D1" s="40"/>
      <c r="E1" s="40"/>
      <c r="F1" s="40"/>
      <c r="G1" s="40"/>
      <c r="H1" s="40"/>
      <c r="I1" s="40"/>
      <c r="J1" s="40"/>
      <c r="K1" s="40"/>
      <c r="L1" s="40"/>
      <c r="M1" s="40"/>
      <c r="N1" s="40"/>
      <c r="O1" s="68"/>
      <c r="Q1" s="26" t="s">
        <v>0</v>
      </c>
      <c r="R1" s="26" t="s">
        <v>1</v>
      </c>
      <c r="S1" s="26" t="s">
        <v>2</v>
      </c>
      <c r="T1" s="26" t="s">
        <v>5</v>
      </c>
      <c r="U1" s="26" t="s">
        <v>6</v>
      </c>
      <c r="V1" s="26" t="s">
        <v>58</v>
      </c>
      <c r="AC1" s="82" t="s">
        <v>84</v>
      </c>
      <c r="AD1" s="82" t="s">
        <v>85</v>
      </c>
      <c r="AE1" s="27" t="s">
        <v>86</v>
      </c>
      <c r="AF1" s="27" t="s">
        <v>5</v>
      </c>
      <c r="AG1" s="27" t="s">
        <v>6</v>
      </c>
    </row>
    <row r="2" spans="1:33" ht="21" x14ac:dyDescent="0.35">
      <c r="B2" s="124" t="s">
        <v>70</v>
      </c>
      <c r="C2" s="125"/>
      <c r="D2" s="125"/>
      <c r="E2" s="125"/>
      <c r="F2" s="125"/>
      <c r="G2" s="125"/>
      <c r="H2" s="125"/>
      <c r="I2" s="126"/>
      <c r="Q2" s="26">
        <f>C4</f>
        <v>30</v>
      </c>
      <c r="T2" s="26">
        <v>0</v>
      </c>
      <c r="V2" s="26">
        <f>MAX(Q7:Q2500)</f>
        <v>72.8</v>
      </c>
      <c r="AC2" s="81">
        <f>C8</f>
        <v>1.1933430901290432</v>
      </c>
      <c r="AD2" s="27"/>
      <c r="AE2" s="82"/>
      <c r="AF2" s="82">
        <v>0</v>
      </c>
      <c r="AG2" s="82"/>
    </row>
    <row r="3" spans="1:33" x14ac:dyDescent="0.25">
      <c r="Q3" s="26">
        <f>C4</f>
        <v>30</v>
      </c>
      <c r="T3" s="29">
        <f>Y17</f>
        <v>0.25</v>
      </c>
      <c r="U3" s="26">
        <f>C6</f>
        <v>0.23</v>
      </c>
      <c r="X3" s="26" t="s">
        <v>10</v>
      </c>
      <c r="Y3" s="27" t="s">
        <v>16</v>
      </c>
      <c r="Z3" s="27" t="s">
        <v>17</v>
      </c>
      <c r="AA3" s="27" t="s">
        <v>19</v>
      </c>
      <c r="AC3" s="81">
        <f>C8</f>
        <v>1.1933430901290432</v>
      </c>
      <c r="AD3" s="27"/>
      <c r="AE3" s="82"/>
      <c r="AF3" s="82">
        <f>C4</f>
        <v>30</v>
      </c>
      <c r="AG3" s="82">
        <f>C4</f>
        <v>30</v>
      </c>
    </row>
    <row r="4" spans="1:33" ht="18.75" x14ac:dyDescent="0.3">
      <c r="A4" s="2"/>
      <c r="B4" s="3" t="s">
        <v>13</v>
      </c>
      <c r="C4" s="21">
        <v>30</v>
      </c>
      <c r="D4" s="2" t="s">
        <v>9</v>
      </c>
      <c r="E4" s="38" t="str">
        <f>IF(C4&gt;V2, "Warning : fish &gt; maximum length in model", "")</f>
        <v/>
      </c>
      <c r="Q4" s="26">
        <v>0</v>
      </c>
      <c r="U4" s="26">
        <f>C6</f>
        <v>0.23</v>
      </c>
      <c r="W4" s="30" t="s">
        <v>3</v>
      </c>
      <c r="X4" s="27">
        <v>-11.695508</v>
      </c>
      <c r="Y4" s="27">
        <v>0.98619999999999997</v>
      </c>
      <c r="Z4" s="27" t="s">
        <v>55</v>
      </c>
      <c r="AA4" s="26">
        <v>5655</v>
      </c>
      <c r="AC4" s="82">
        <v>0</v>
      </c>
      <c r="AD4" s="27"/>
      <c r="AE4" s="82"/>
      <c r="AF4" s="82"/>
      <c r="AG4" s="82">
        <f>C4</f>
        <v>30</v>
      </c>
    </row>
    <row r="5" spans="1:33" x14ac:dyDescent="0.25">
      <c r="Q5" s="26">
        <f>C4</f>
        <v>30</v>
      </c>
      <c r="W5" s="30" t="s">
        <v>4</v>
      </c>
      <c r="X5" s="27">
        <v>3.0077509999999998</v>
      </c>
      <c r="Y5" s="27"/>
      <c r="AC5" s="82">
        <v>0</v>
      </c>
      <c r="AD5" s="27"/>
      <c r="AE5" s="82"/>
      <c r="AF5" s="82"/>
      <c r="AG5" s="82"/>
    </row>
    <row r="6" spans="1:33" ht="18.75" x14ac:dyDescent="0.3">
      <c r="A6" s="2"/>
      <c r="B6" s="3" t="s">
        <v>11</v>
      </c>
      <c r="C6" s="4">
        <f>ROUND($X$7*C4^$X$5,2)</f>
        <v>0.23</v>
      </c>
      <c r="D6" s="2" t="s">
        <v>8</v>
      </c>
      <c r="E6" s="36" t="str">
        <f>X19</f>
        <v>0.22 - 0.25 kg confidence interval</v>
      </c>
      <c r="Q6" s="26">
        <v>0</v>
      </c>
      <c r="W6" s="30"/>
      <c r="X6" s="27"/>
      <c r="Y6" s="27"/>
      <c r="AC6" s="41">
        <v>0</v>
      </c>
      <c r="AD6" s="41">
        <v>5.7</v>
      </c>
      <c r="AE6" s="27">
        <f>$X$25*(1-EXP(-$X$24*(AC6-$X$26)))</f>
        <v>10.787412404762687</v>
      </c>
      <c r="AF6" s="82"/>
      <c r="AG6" s="82"/>
    </row>
    <row r="7" spans="1:33" x14ac:dyDescent="0.25">
      <c r="Q7" s="41">
        <v>4</v>
      </c>
      <c r="R7" s="41">
        <v>4.6999999999999999E-4</v>
      </c>
      <c r="S7" s="26">
        <f t="shared" ref="S7:S70" si="0">$X$7*Q7^$X$5</f>
        <v>5.3895431522249927E-4</v>
      </c>
      <c r="W7" s="30" t="s">
        <v>47</v>
      </c>
      <c r="X7" s="27">
        <f>EXP(X4)</f>
        <v>8.3311587984670029E-6</v>
      </c>
      <c r="Y7" s="27"/>
      <c r="AC7" s="41">
        <v>0</v>
      </c>
      <c r="AD7" s="41">
        <v>7.2</v>
      </c>
      <c r="AE7" s="27">
        <f t="shared" ref="AE7:AE52" si="1">$X$25*(1-EXP(-$X$24*(AC7-$X$26)))</f>
        <v>10.787412404762687</v>
      </c>
      <c r="AF7" s="82"/>
      <c r="AG7" s="82"/>
    </row>
    <row r="8" spans="1:33" ht="18.75" x14ac:dyDescent="0.3">
      <c r="A8" s="10"/>
      <c r="B8" s="11" t="s">
        <v>12</v>
      </c>
      <c r="C8" s="67">
        <f>IF(ISERROR(X30),"&gt;= 3",IF(X28&gt;X34, "&gt;= 3",IF(X30&lt;1,0,X28)))</f>
        <v>1.1933430901290432</v>
      </c>
      <c r="D8" s="10" t="s">
        <v>62</v>
      </c>
      <c r="F8" s="38" t="str">
        <f>IF(ISERROR(X28),"Warning: Outside model parameters",IF(X28&gt;X34,"Warning: Outside model parameters",""))</f>
        <v/>
      </c>
      <c r="Q8" s="41">
        <v>4.8</v>
      </c>
      <c r="R8" s="60">
        <v>8.9999999999999998E-4</v>
      </c>
      <c r="S8" s="26">
        <f t="shared" si="0"/>
        <v>9.3263009484532251E-4</v>
      </c>
      <c r="W8" s="30"/>
      <c r="X8" s="27"/>
      <c r="Y8" s="27"/>
      <c r="AC8" s="41">
        <v>0</v>
      </c>
      <c r="AD8" s="41">
        <v>7.5</v>
      </c>
      <c r="AE8" s="27">
        <f t="shared" si="1"/>
        <v>10.787412404762687</v>
      </c>
      <c r="AF8" s="82"/>
      <c r="AG8" s="82"/>
    </row>
    <row r="9" spans="1:33" x14ac:dyDescent="0.25">
      <c r="Q9" s="41">
        <v>5.2</v>
      </c>
      <c r="R9" s="41">
        <v>1.41E-3</v>
      </c>
      <c r="S9" s="26">
        <f t="shared" si="0"/>
        <v>1.186493013739525E-3</v>
      </c>
      <c r="W9" s="30"/>
      <c r="X9" s="27"/>
      <c r="Y9" s="27"/>
      <c r="AC9" s="41">
        <v>0</v>
      </c>
      <c r="AD9" s="41">
        <v>7.5</v>
      </c>
      <c r="AE9" s="27">
        <f t="shared" si="1"/>
        <v>10.787412404762687</v>
      </c>
      <c r="AF9" s="82"/>
      <c r="AG9" s="82"/>
    </row>
    <row r="10" spans="1:33" x14ac:dyDescent="0.25">
      <c r="B10" s="48"/>
      <c r="C10" s="49" t="s">
        <v>22</v>
      </c>
      <c r="D10" s="50"/>
      <c r="E10" s="50"/>
      <c r="F10" s="51"/>
      <c r="H10" s="1" t="s">
        <v>93</v>
      </c>
      <c r="Q10" s="41">
        <v>5.3</v>
      </c>
      <c r="R10" s="41">
        <v>1E-3</v>
      </c>
      <c r="S10" s="26">
        <f t="shared" si="0"/>
        <v>1.2564548399662577E-3</v>
      </c>
      <c r="W10" s="59" t="s">
        <v>44</v>
      </c>
      <c r="X10" s="27"/>
      <c r="Y10" s="27"/>
      <c r="AC10" s="41">
        <v>0</v>
      </c>
      <c r="AD10" s="41">
        <v>7.8</v>
      </c>
      <c r="AE10" s="27">
        <f t="shared" si="1"/>
        <v>10.787412404762687</v>
      </c>
      <c r="AF10" s="82"/>
      <c r="AG10" s="82"/>
    </row>
    <row r="11" spans="1:33" x14ac:dyDescent="0.25">
      <c r="B11" s="55" t="s">
        <v>68</v>
      </c>
      <c r="C11" s="56"/>
      <c r="D11" s="56"/>
      <c r="E11" s="47"/>
      <c r="F11" s="52"/>
      <c r="H11" s="1" t="s">
        <v>92</v>
      </c>
      <c r="Q11" s="41">
        <v>5.3</v>
      </c>
      <c r="R11" s="41">
        <v>1.4E-3</v>
      </c>
      <c r="S11" s="26">
        <f t="shared" si="0"/>
        <v>1.2564548399662577E-3</v>
      </c>
      <c r="W11" s="30"/>
      <c r="X11" s="33" t="s">
        <v>40</v>
      </c>
      <c r="Y11" s="27" t="s">
        <v>41</v>
      </c>
      <c r="AC11" s="41">
        <v>0</v>
      </c>
      <c r="AD11" s="41">
        <v>8</v>
      </c>
      <c r="AE11" s="27">
        <f t="shared" si="1"/>
        <v>10.787412404762687</v>
      </c>
      <c r="AF11" s="82"/>
      <c r="AG11" s="82"/>
    </row>
    <row r="12" spans="1:33" x14ac:dyDescent="0.25">
      <c r="B12" s="57" t="s">
        <v>69</v>
      </c>
      <c r="C12" s="58"/>
      <c r="D12" s="58"/>
      <c r="E12" s="53"/>
      <c r="F12" s="54"/>
      <c r="H12" s="127" t="s">
        <v>37</v>
      </c>
      <c r="I12" s="127"/>
      <c r="J12" s="127"/>
      <c r="K12" s="127"/>
      <c r="L12" s="127"/>
      <c r="M12" s="127"/>
      <c r="N12" s="127"/>
      <c r="O12" s="127"/>
      <c r="Q12" s="41">
        <v>5.5</v>
      </c>
      <c r="R12" s="41">
        <v>2E-3</v>
      </c>
      <c r="S12" s="26">
        <f t="shared" si="0"/>
        <v>1.4045332738392971E-3</v>
      </c>
      <c r="W12" s="30" t="s">
        <v>42</v>
      </c>
      <c r="X12" s="27">
        <v>-11.724435</v>
      </c>
      <c r="Y12" s="27">
        <v>-11.66658</v>
      </c>
      <c r="AC12" s="41">
        <v>0</v>
      </c>
      <c r="AD12" s="41">
        <v>8.3000000000000007</v>
      </c>
      <c r="AE12" s="27">
        <f t="shared" si="1"/>
        <v>10.787412404762687</v>
      </c>
      <c r="AF12" s="82"/>
      <c r="AG12" s="82"/>
    </row>
    <row r="13" spans="1:33" x14ac:dyDescent="0.25">
      <c r="Q13" s="41">
        <v>5.6</v>
      </c>
      <c r="R13" s="41">
        <v>2E-3</v>
      </c>
      <c r="S13" s="26">
        <f t="shared" si="0"/>
        <v>1.482752616118722E-3</v>
      </c>
      <c r="W13" s="30" t="s">
        <v>43</v>
      </c>
      <c r="X13" s="27">
        <v>2.9984709999999999</v>
      </c>
      <c r="Y13" s="27">
        <v>3.0170309999999998</v>
      </c>
      <c r="AC13" s="41">
        <v>0</v>
      </c>
      <c r="AD13" s="41">
        <v>8.8000000000000007</v>
      </c>
      <c r="AE13" s="27">
        <f t="shared" si="1"/>
        <v>10.787412404762687</v>
      </c>
      <c r="AF13" s="82"/>
      <c r="AG13" s="82"/>
    </row>
    <row r="14" spans="1:33" x14ac:dyDescent="0.25">
      <c r="Q14" s="41">
        <v>5.6</v>
      </c>
      <c r="R14" s="41">
        <v>1E-3</v>
      </c>
      <c r="S14" s="26">
        <f t="shared" si="0"/>
        <v>1.482752616118722E-3</v>
      </c>
      <c r="W14" s="30"/>
      <c r="X14" s="27"/>
      <c r="Y14" s="27"/>
      <c r="AC14" s="41">
        <v>0</v>
      </c>
      <c r="AD14" s="41">
        <v>9.3000000000000007</v>
      </c>
      <c r="AE14" s="27">
        <f t="shared" si="1"/>
        <v>10.787412404762687</v>
      </c>
      <c r="AF14" s="82"/>
      <c r="AG14" s="82"/>
    </row>
    <row r="15" spans="1:33" x14ac:dyDescent="0.25">
      <c r="Q15" s="41">
        <v>5.7</v>
      </c>
      <c r="R15" s="41">
        <v>1E-3</v>
      </c>
      <c r="S15" s="26">
        <f t="shared" si="0"/>
        <v>1.5638272105390134E-3</v>
      </c>
      <c r="W15" s="30" t="s">
        <v>45</v>
      </c>
      <c r="X15" s="27">
        <f>EXP(X12)</f>
        <v>8.0936156372932756E-6</v>
      </c>
      <c r="Y15" s="27">
        <f>EXP(Y12)</f>
        <v>8.5756822962657829E-6</v>
      </c>
      <c r="AC15" s="41">
        <v>0</v>
      </c>
      <c r="AD15" s="41">
        <v>9.6999999999999993</v>
      </c>
      <c r="AE15" s="27">
        <f t="shared" si="1"/>
        <v>10.787412404762687</v>
      </c>
      <c r="AF15" s="82"/>
      <c r="AG15" s="82"/>
    </row>
    <row r="16" spans="1:33" x14ac:dyDescent="0.25">
      <c r="Q16" s="41">
        <v>5.7</v>
      </c>
      <c r="R16" s="41">
        <v>1E-3</v>
      </c>
      <c r="S16" s="26">
        <f t="shared" si="0"/>
        <v>1.5638272105390134E-3</v>
      </c>
      <c r="W16" s="30"/>
      <c r="X16" s="27"/>
      <c r="Y16" s="27"/>
      <c r="AC16" s="41">
        <v>0</v>
      </c>
      <c r="AD16" s="41">
        <v>9.6999999999999993</v>
      </c>
      <c r="AE16" s="27">
        <f t="shared" si="1"/>
        <v>10.787412404762687</v>
      </c>
      <c r="AF16" s="82"/>
      <c r="AG16" s="82"/>
    </row>
    <row r="17" spans="17:33" ht="15.75" x14ac:dyDescent="0.25">
      <c r="Q17" s="41">
        <v>6</v>
      </c>
      <c r="R17" s="41">
        <v>1.8E-3</v>
      </c>
      <c r="S17" s="26">
        <f t="shared" si="0"/>
        <v>1.8246963950385386E-3</v>
      </c>
      <c r="W17" s="30" t="s">
        <v>46</v>
      </c>
      <c r="X17" s="34">
        <f>ROUND($X$15*C4^$X$13,2)</f>
        <v>0.22</v>
      </c>
      <c r="Y17" s="34">
        <f>ROUND($Y$15*C4^$Y$13,2)</f>
        <v>0.25</v>
      </c>
      <c r="AC17" s="41">
        <v>0</v>
      </c>
      <c r="AD17" s="41">
        <v>9.9</v>
      </c>
      <c r="AE17" s="27">
        <f t="shared" si="1"/>
        <v>10.787412404762687</v>
      </c>
      <c r="AF17" s="82"/>
      <c r="AG17" s="82"/>
    </row>
    <row r="18" spans="17:33" x14ac:dyDescent="0.25">
      <c r="Q18" s="41">
        <v>6</v>
      </c>
      <c r="R18" s="41">
        <v>2E-3</v>
      </c>
      <c r="S18" s="26">
        <f t="shared" si="0"/>
        <v>1.8246963950385386E-3</v>
      </c>
      <c r="X18" s="31"/>
      <c r="AC18" s="41">
        <v>0</v>
      </c>
      <c r="AD18" s="41">
        <v>10.3</v>
      </c>
      <c r="AE18" s="27">
        <f t="shared" si="1"/>
        <v>10.787412404762687</v>
      </c>
      <c r="AF18" s="82"/>
      <c r="AG18" s="82"/>
    </row>
    <row r="19" spans="17:33" x14ac:dyDescent="0.25">
      <c r="Q19" s="41">
        <v>6.1</v>
      </c>
      <c r="R19" s="41">
        <v>1.6999999999999999E-3</v>
      </c>
      <c r="S19" s="26">
        <f t="shared" si="0"/>
        <v>1.9177059208848979E-3</v>
      </c>
      <c r="X19" s="26" t="str">
        <f>X17&amp;" - "&amp;Y17&amp;" kg confidence interval"</f>
        <v>0.22 - 0.25 kg confidence interval</v>
      </c>
      <c r="AC19" s="41">
        <v>0</v>
      </c>
      <c r="AD19" s="41">
        <v>10.8</v>
      </c>
      <c r="AE19" s="27">
        <f t="shared" si="1"/>
        <v>10.787412404762687</v>
      </c>
      <c r="AF19" s="82"/>
      <c r="AG19" s="82"/>
    </row>
    <row r="20" spans="17:33" x14ac:dyDescent="0.25">
      <c r="Q20" s="41">
        <v>6.1</v>
      </c>
      <c r="R20" s="41">
        <v>2E-3</v>
      </c>
      <c r="S20" s="26">
        <f t="shared" si="0"/>
        <v>1.9177059208848979E-3</v>
      </c>
      <c r="AC20" s="41">
        <v>0</v>
      </c>
      <c r="AD20" s="41">
        <v>11.5</v>
      </c>
      <c r="AE20" s="27">
        <f t="shared" si="1"/>
        <v>10.787412404762687</v>
      </c>
      <c r="AF20" s="82"/>
      <c r="AG20" s="82"/>
    </row>
    <row r="21" spans="17:33" x14ac:dyDescent="0.25">
      <c r="Q21" s="41">
        <v>6.2</v>
      </c>
      <c r="R21" s="41">
        <v>1.6999999999999999E-3</v>
      </c>
      <c r="S21" s="26">
        <f t="shared" si="0"/>
        <v>2.0138276943679383E-3</v>
      </c>
      <c r="AC21" s="41">
        <v>0</v>
      </c>
      <c r="AD21" s="41">
        <v>11.5</v>
      </c>
      <c r="AE21" s="27">
        <f t="shared" si="1"/>
        <v>10.787412404762687</v>
      </c>
      <c r="AF21" s="82"/>
      <c r="AG21" s="82"/>
    </row>
    <row r="22" spans="17:33" x14ac:dyDescent="0.25">
      <c r="Q22" s="41">
        <v>6.3</v>
      </c>
      <c r="R22" s="41">
        <v>2E-3</v>
      </c>
      <c r="S22" s="26">
        <f t="shared" si="0"/>
        <v>2.1131131346315648E-3</v>
      </c>
      <c r="W22" s="83" t="s">
        <v>63</v>
      </c>
      <c r="AC22" s="41">
        <v>0</v>
      </c>
      <c r="AD22" s="41">
        <v>11.8</v>
      </c>
      <c r="AE22" s="27">
        <f t="shared" si="1"/>
        <v>10.787412404762687</v>
      </c>
      <c r="AF22" s="82"/>
      <c r="AG22" s="82"/>
    </row>
    <row r="23" spans="17:33" x14ac:dyDescent="0.25">
      <c r="Q23" s="41">
        <v>6.3</v>
      </c>
      <c r="R23" s="41">
        <v>2E-3</v>
      </c>
      <c r="S23" s="26">
        <f t="shared" si="0"/>
        <v>2.1131131346315648E-3</v>
      </c>
      <c r="X23" s="30" t="s">
        <v>50</v>
      </c>
      <c r="Y23" s="30"/>
      <c r="Z23" s="30"/>
      <c r="AC23" s="41">
        <v>0</v>
      </c>
      <c r="AD23" s="41">
        <v>12.5</v>
      </c>
      <c r="AE23" s="27">
        <f t="shared" si="1"/>
        <v>10.787412404762687</v>
      </c>
      <c r="AF23" s="82"/>
      <c r="AG23" s="82"/>
    </row>
    <row r="24" spans="17:33" x14ac:dyDescent="0.25">
      <c r="Q24" s="41">
        <v>6.3</v>
      </c>
      <c r="R24" s="41">
        <v>2E-3</v>
      </c>
      <c r="S24" s="26">
        <f t="shared" si="0"/>
        <v>2.1131131346315648E-3</v>
      </c>
      <c r="W24" s="30" t="s">
        <v>60</v>
      </c>
      <c r="X24" s="26">
        <v>0.63118929999999995</v>
      </c>
      <c r="AC24" s="41">
        <v>0</v>
      </c>
      <c r="AD24" s="41">
        <v>12.6</v>
      </c>
      <c r="AE24" s="27">
        <f t="shared" si="1"/>
        <v>10.787412404762687</v>
      </c>
      <c r="AF24" s="82"/>
      <c r="AG24" s="82"/>
    </row>
    <row r="25" spans="17:33" x14ac:dyDescent="0.25">
      <c r="Q25" s="41">
        <v>6.3</v>
      </c>
      <c r="R25" s="41">
        <v>2E-3</v>
      </c>
      <c r="S25" s="26">
        <f t="shared" si="0"/>
        <v>2.1131131346315648E-3</v>
      </c>
      <c r="W25" s="30" t="s">
        <v>59</v>
      </c>
      <c r="X25" s="26">
        <v>47.095495300000003</v>
      </c>
      <c r="AC25" s="41">
        <v>0</v>
      </c>
      <c r="AD25" s="41">
        <v>12.8</v>
      </c>
      <c r="AE25" s="27">
        <f t="shared" si="1"/>
        <v>10.787412404762687</v>
      </c>
      <c r="AF25" s="82"/>
      <c r="AG25" s="82"/>
    </row>
    <row r="26" spans="17:33" x14ac:dyDescent="0.25">
      <c r="Q26" s="41">
        <v>6.4</v>
      </c>
      <c r="R26" s="41">
        <v>3.3999999999999998E-3</v>
      </c>
      <c r="S26" s="26">
        <f t="shared" si="0"/>
        <v>2.2156136672488737E-3</v>
      </c>
      <c r="W26" s="30" t="s">
        <v>61</v>
      </c>
      <c r="X26" s="26">
        <v>-0.4121378</v>
      </c>
      <c r="AC26" s="41">
        <v>0</v>
      </c>
      <c r="AD26" s="41">
        <v>13</v>
      </c>
      <c r="AE26" s="27">
        <f t="shared" si="1"/>
        <v>10.787412404762687</v>
      </c>
      <c r="AF26" s="82"/>
      <c r="AG26" s="82"/>
    </row>
    <row r="27" spans="17:33" x14ac:dyDescent="0.25">
      <c r="Q27" s="41">
        <v>6.4</v>
      </c>
      <c r="R27" s="41">
        <v>2E-3</v>
      </c>
      <c r="S27" s="26">
        <f t="shared" si="0"/>
        <v>2.2156136672488737E-3</v>
      </c>
      <c r="AC27" s="41">
        <v>0</v>
      </c>
      <c r="AD27" s="41">
        <v>13</v>
      </c>
      <c r="AE27" s="27">
        <f t="shared" si="1"/>
        <v>10.787412404762687</v>
      </c>
      <c r="AF27" s="82"/>
      <c r="AG27" s="82"/>
    </row>
    <row r="28" spans="17:33" x14ac:dyDescent="0.25">
      <c r="Q28" s="41">
        <v>6.4</v>
      </c>
      <c r="R28" s="41">
        <v>2E-3</v>
      </c>
      <c r="S28" s="26">
        <f t="shared" si="0"/>
        <v>2.2156136672488737E-3</v>
      </c>
      <c r="W28" s="30" t="s">
        <v>80</v>
      </c>
      <c r="X28" s="85">
        <f>X26+(LN(1-(C4/X25))/-X24)</f>
        <v>1.1933430901290432</v>
      </c>
      <c r="AC28" s="41">
        <v>0</v>
      </c>
      <c r="AD28" s="41">
        <v>13.6</v>
      </c>
      <c r="AE28" s="27">
        <f t="shared" si="1"/>
        <v>10.787412404762687</v>
      </c>
      <c r="AF28" s="82"/>
      <c r="AG28" s="82"/>
    </row>
    <row r="29" spans="17:33" x14ac:dyDescent="0.25">
      <c r="Q29" s="41">
        <v>6.4</v>
      </c>
      <c r="R29" s="41">
        <v>2.5000000000000001E-3</v>
      </c>
      <c r="S29" s="26">
        <f t="shared" si="0"/>
        <v>2.2156136672488737E-3</v>
      </c>
      <c r="AC29" s="41">
        <v>0</v>
      </c>
      <c r="AD29" s="41">
        <v>13.8</v>
      </c>
      <c r="AE29" s="27">
        <f t="shared" si="1"/>
        <v>10.787412404762687</v>
      </c>
    </row>
    <row r="30" spans="17:33" x14ac:dyDescent="0.25">
      <c r="Q30" s="41">
        <v>6.4</v>
      </c>
      <c r="R30" s="41">
        <v>3.0000000000000001E-3</v>
      </c>
      <c r="S30" s="26">
        <f t="shared" si="0"/>
        <v>2.2156136672488737E-3</v>
      </c>
      <c r="W30" s="30" t="s">
        <v>81</v>
      </c>
      <c r="X30" s="86">
        <f>ROUND(X28,1)</f>
        <v>1.2</v>
      </c>
      <c r="AC30" s="41">
        <v>0</v>
      </c>
      <c r="AD30" s="41">
        <v>13.9</v>
      </c>
      <c r="AE30" s="27">
        <f t="shared" si="1"/>
        <v>10.787412404762687</v>
      </c>
    </row>
    <row r="31" spans="17:33" x14ac:dyDescent="0.25">
      <c r="Q31" s="41">
        <v>6.5</v>
      </c>
      <c r="R31" s="41">
        <v>1E-3</v>
      </c>
      <c r="S31" s="26">
        <f t="shared" si="0"/>
        <v>2.3213807241208402E-3</v>
      </c>
      <c r="AC31" s="41">
        <v>0</v>
      </c>
      <c r="AD31" s="41">
        <v>14.3</v>
      </c>
      <c r="AE31" s="27">
        <f t="shared" si="1"/>
        <v>10.787412404762687</v>
      </c>
    </row>
    <row r="32" spans="17:33" x14ac:dyDescent="0.25">
      <c r="Q32" s="41">
        <v>6.5</v>
      </c>
      <c r="R32" s="41">
        <v>4.0000000000000001E-3</v>
      </c>
      <c r="S32" s="26">
        <f t="shared" si="0"/>
        <v>2.3213807241208402E-3</v>
      </c>
      <c r="W32" s="30" t="s">
        <v>79</v>
      </c>
      <c r="X32" s="41">
        <f>X25*(1-EXP(-X24*(X28-X26)))</f>
        <v>30</v>
      </c>
      <c r="AC32" s="41">
        <v>0</v>
      </c>
      <c r="AD32" s="41">
        <v>14.8</v>
      </c>
      <c r="AE32" s="27">
        <f t="shared" si="1"/>
        <v>10.787412404762687</v>
      </c>
    </row>
    <row r="33" spans="4:31" x14ac:dyDescent="0.25">
      <c r="Q33" s="41">
        <v>6.5</v>
      </c>
      <c r="R33" s="41">
        <v>3.0000000000000001E-3</v>
      </c>
      <c r="S33" s="26">
        <f t="shared" si="0"/>
        <v>2.3213807241208402E-3</v>
      </c>
      <c r="AC33" s="41">
        <v>0</v>
      </c>
      <c r="AD33" s="41">
        <v>15</v>
      </c>
      <c r="AE33" s="27">
        <f t="shared" si="1"/>
        <v>10.787412404762687</v>
      </c>
    </row>
    <row r="34" spans="4:31" x14ac:dyDescent="0.25">
      <c r="Q34" s="41">
        <v>6.7</v>
      </c>
      <c r="R34" s="41">
        <v>2.5000000000000001E-3</v>
      </c>
      <c r="S34" s="26">
        <f t="shared" si="0"/>
        <v>2.5429201692864192E-3</v>
      </c>
      <c r="W34" s="30" t="s">
        <v>82</v>
      </c>
      <c r="X34" s="26">
        <v>3</v>
      </c>
      <c r="AC34" s="41">
        <v>0.5</v>
      </c>
      <c r="AD34" s="41"/>
      <c r="AE34" s="27">
        <f t="shared" si="1"/>
        <v>20.61401225387911</v>
      </c>
    </row>
    <row r="35" spans="4:31" x14ac:dyDescent="0.25">
      <c r="Q35" s="41">
        <v>6.8</v>
      </c>
      <c r="R35" s="41">
        <v>3.5000000000000001E-3</v>
      </c>
      <c r="S35" s="26">
        <f t="shared" si="0"/>
        <v>2.6587954521532179E-3</v>
      </c>
      <c r="AC35" s="41">
        <v>1</v>
      </c>
      <c r="AD35" s="41">
        <v>19.399999999999999</v>
      </c>
      <c r="AE35" s="27">
        <f t="shared" si="1"/>
        <v>27.781092324072659</v>
      </c>
    </row>
    <row r="36" spans="4:31" x14ac:dyDescent="0.25">
      <c r="Q36" s="41">
        <v>6.9</v>
      </c>
      <c r="R36" s="41">
        <v>3.5999999999999999E-3</v>
      </c>
      <c r="S36" s="26">
        <f t="shared" si="0"/>
        <v>2.7781430482393173E-3</v>
      </c>
      <c r="AC36" s="41">
        <v>1</v>
      </c>
      <c r="AD36" s="41">
        <v>21.6</v>
      </c>
      <c r="AE36" s="27">
        <f t="shared" si="1"/>
        <v>27.781092324072659</v>
      </c>
    </row>
    <row r="37" spans="4:31" x14ac:dyDescent="0.25">
      <c r="Q37" s="41">
        <v>6.9</v>
      </c>
      <c r="R37" s="41">
        <v>3.0000000000000001E-3</v>
      </c>
      <c r="S37" s="26">
        <f t="shared" si="0"/>
        <v>2.7781430482393173E-3</v>
      </c>
      <c r="AC37" s="41">
        <v>1</v>
      </c>
      <c r="AD37" s="41">
        <v>22.9</v>
      </c>
      <c r="AE37" s="27">
        <f t="shared" si="1"/>
        <v>27.781092324072659</v>
      </c>
    </row>
    <row r="38" spans="4:31" x14ac:dyDescent="0.25">
      <c r="Q38" s="41">
        <v>6.9</v>
      </c>
      <c r="R38" s="41">
        <v>2.7000000000000001E-3</v>
      </c>
      <c r="S38" s="26">
        <f t="shared" si="0"/>
        <v>2.7781430482393173E-3</v>
      </c>
      <c r="AC38" s="41">
        <v>1</v>
      </c>
      <c r="AD38" s="41">
        <v>23.5</v>
      </c>
      <c r="AE38" s="27">
        <f t="shared" si="1"/>
        <v>27.781092324072659</v>
      </c>
    </row>
    <row r="39" spans="4:31" x14ac:dyDescent="0.25">
      <c r="Q39" s="41">
        <v>7</v>
      </c>
      <c r="R39" s="41">
        <v>2E-3</v>
      </c>
      <c r="S39" s="26">
        <f t="shared" si="0"/>
        <v>2.9010144196714087E-3</v>
      </c>
      <c r="AC39" s="41">
        <v>1</v>
      </c>
      <c r="AD39" s="41">
        <v>25.3</v>
      </c>
      <c r="AE39" s="27">
        <f t="shared" si="1"/>
        <v>27.781092324072659</v>
      </c>
    </row>
    <row r="40" spans="4:31" x14ac:dyDescent="0.25">
      <c r="Q40" s="41">
        <v>7</v>
      </c>
      <c r="R40" s="41">
        <v>3.0000000000000001E-3</v>
      </c>
      <c r="S40" s="26">
        <f t="shared" si="0"/>
        <v>2.9010144196714087E-3</v>
      </c>
      <c r="AC40" s="41">
        <v>1</v>
      </c>
      <c r="AD40" s="41">
        <v>26.9</v>
      </c>
      <c r="AE40" s="27">
        <f t="shared" si="1"/>
        <v>27.781092324072659</v>
      </c>
    </row>
    <row r="41" spans="4:31" x14ac:dyDescent="0.25">
      <c r="Q41" s="41">
        <v>7</v>
      </c>
      <c r="R41" s="41">
        <v>4.0000000000000001E-3</v>
      </c>
      <c r="S41" s="26">
        <f t="shared" si="0"/>
        <v>2.9010144196714087E-3</v>
      </c>
      <c r="AC41" s="41">
        <v>1</v>
      </c>
      <c r="AD41" s="41">
        <v>29.2</v>
      </c>
      <c r="AE41" s="27">
        <f t="shared" si="1"/>
        <v>27.781092324072659</v>
      </c>
    </row>
    <row r="42" spans="4:31" x14ac:dyDescent="0.25">
      <c r="Q42" s="41">
        <v>7.1</v>
      </c>
      <c r="R42" s="41">
        <v>3.0000000000000001E-3</v>
      </c>
      <c r="S42" s="26">
        <f t="shared" si="0"/>
        <v>3.0274610343578399E-3</v>
      </c>
      <c r="AC42" s="41">
        <v>1</v>
      </c>
      <c r="AD42" s="41">
        <v>41.3</v>
      </c>
      <c r="AE42" s="27">
        <f t="shared" si="1"/>
        <v>27.781092324072659</v>
      </c>
    </row>
    <row r="43" spans="4:31" x14ac:dyDescent="0.25">
      <c r="D43" s="23"/>
      <c r="Q43" s="41">
        <v>7.1</v>
      </c>
      <c r="R43" s="41">
        <v>3.0000000000000001E-3</v>
      </c>
      <c r="S43" s="26">
        <f t="shared" si="0"/>
        <v>3.0274610343578399E-3</v>
      </c>
      <c r="AC43" s="41">
        <v>1.5</v>
      </c>
      <c r="AD43" s="41"/>
      <c r="AE43" s="27">
        <f t="shared" si="1"/>
        <v>33.008438254637269</v>
      </c>
    </row>
    <row r="44" spans="4:31" x14ac:dyDescent="0.25">
      <c r="D44" s="23"/>
      <c r="E44" s="24"/>
      <c r="Q44" s="41">
        <v>7.3</v>
      </c>
      <c r="R44" s="41">
        <v>4.0000000000000001E-3</v>
      </c>
      <c r="S44" s="26">
        <f t="shared" si="0"/>
        <v>3.2912858935457475E-3</v>
      </c>
      <c r="AC44" s="41">
        <v>2</v>
      </c>
      <c r="AD44" s="41">
        <v>23.9</v>
      </c>
      <c r="AE44" s="27">
        <f t="shared" si="1"/>
        <v>36.821029325222653</v>
      </c>
    </row>
    <row r="45" spans="4:31" x14ac:dyDescent="0.25">
      <c r="Q45" s="41">
        <v>7.3</v>
      </c>
      <c r="R45" s="41">
        <v>1.9E-3</v>
      </c>
      <c r="S45" s="26">
        <f t="shared" si="0"/>
        <v>3.2912858935457475E-3</v>
      </c>
      <c r="AC45" s="41">
        <v>2</v>
      </c>
      <c r="AD45" s="41">
        <v>44.2</v>
      </c>
      <c r="AE45" s="27">
        <f t="shared" si="1"/>
        <v>36.821029325222653</v>
      </c>
    </row>
    <row r="46" spans="4:31" x14ac:dyDescent="0.25">
      <c r="Q46" s="41">
        <v>7.3</v>
      </c>
      <c r="R46" s="41">
        <v>2.7000000000000001E-3</v>
      </c>
      <c r="S46" s="26">
        <f t="shared" si="0"/>
        <v>3.2912858935457475E-3</v>
      </c>
      <c r="AC46" s="41">
        <v>2</v>
      </c>
      <c r="AD46" s="41">
        <v>44.5</v>
      </c>
      <c r="AE46" s="27">
        <f t="shared" si="1"/>
        <v>36.821029325222653</v>
      </c>
    </row>
    <row r="47" spans="4:31" x14ac:dyDescent="0.25">
      <c r="Q47" s="41">
        <v>7.5</v>
      </c>
      <c r="R47" s="41">
        <v>4.0000000000000001E-3</v>
      </c>
      <c r="S47" s="26">
        <f t="shared" si="0"/>
        <v>3.5700294816444263E-3</v>
      </c>
      <c r="AC47" s="41">
        <v>2</v>
      </c>
      <c r="AD47" s="41">
        <v>53.3</v>
      </c>
      <c r="AE47" s="27">
        <f t="shared" si="1"/>
        <v>36.821029325222653</v>
      </c>
    </row>
    <row r="48" spans="4:31" x14ac:dyDescent="0.25">
      <c r="Q48" s="41">
        <v>7.5</v>
      </c>
      <c r="R48" s="41">
        <v>4.1000000000000003E-3</v>
      </c>
      <c r="S48" s="26">
        <f t="shared" si="0"/>
        <v>3.5700294816444263E-3</v>
      </c>
      <c r="AC48" s="41">
        <v>2.5</v>
      </c>
      <c r="AD48" s="41">
        <v>29.9</v>
      </c>
      <c r="AE48" s="27">
        <f t="shared" si="1"/>
        <v>39.601761816354617</v>
      </c>
    </row>
    <row r="49" spans="17:31" x14ac:dyDescent="0.25">
      <c r="Q49" s="41">
        <v>7.5</v>
      </c>
      <c r="R49" s="41">
        <v>1E-3</v>
      </c>
      <c r="S49" s="26">
        <f t="shared" si="0"/>
        <v>3.5700294816444263E-3</v>
      </c>
      <c r="AC49" s="41">
        <v>3</v>
      </c>
      <c r="AD49" s="41">
        <v>29.9</v>
      </c>
      <c r="AE49" s="27">
        <f t="shared" si="1"/>
        <v>41.629903057856737</v>
      </c>
    </row>
    <row r="50" spans="17:31" x14ac:dyDescent="0.25">
      <c r="Q50" s="41">
        <v>7.5</v>
      </c>
      <c r="R50" s="41">
        <v>3.8E-3</v>
      </c>
      <c r="S50" s="26">
        <f t="shared" si="0"/>
        <v>3.5700294816444263E-3</v>
      </c>
      <c r="AC50" s="41">
        <v>3</v>
      </c>
      <c r="AD50" s="41">
        <v>33</v>
      </c>
      <c r="AE50" s="27">
        <f t="shared" si="1"/>
        <v>41.629903057856737</v>
      </c>
    </row>
    <row r="51" spans="17:31" x14ac:dyDescent="0.25">
      <c r="Q51" s="41">
        <v>7.5</v>
      </c>
      <c r="R51" s="41">
        <v>2E-3</v>
      </c>
      <c r="S51" s="26">
        <f t="shared" si="0"/>
        <v>3.5700294816444263E-3</v>
      </c>
      <c r="AC51" s="41">
        <v>3</v>
      </c>
      <c r="AD51" s="41">
        <v>46.4</v>
      </c>
      <c r="AE51" s="27">
        <f t="shared" si="1"/>
        <v>41.629903057856737</v>
      </c>
    </row>
    <row r="52" spans="17:31" x14ac:dyDescent="0.25">
      <c r="Q52" s="41">
        <v>7.5</v>
      </c>
      <c r="R52" s="41">
        <v>3.0000000000000001E-3</v>
      </c>
      <c r="S52" s="26">
        <f t="shared" si="0"/>
        <v>3.5700294816444263E-3</v>
      </c>
      <c r="AC52" s="41">
        <v>3</v>
      </c>
      <c r="AD52" s="41">
        <v>48.2</v>
      </c>
      <c r="AE52" s="27">
        <f t="shared" si="1"/>
        <v>41.629903057856737</v>
      </c>
    </row>
    <row r="53" spans="17:31" x14ac:dyDescent="0.25">
      <c r="Q53" s="41">
        <v>7.6</v>
      </c>
      <c r="R53" s="41">
        <v>3.8E-3</v>
      </c>
      <c r="S53" s="26">
        <f t="shared" si="0"/>
        <v>3.7151245279732899E-3</v>
      </c>
    </row>
    <row r="54" spans="17:31" x14ac:dyDescent="0.25">
      <c r="Q54" s="41">
        <v>7.6</v>
      </c>
      <c r="R54" s="41">
        <v>4.0000000000000001E-3</v>
      </c>
      <c r="S54" s="26">
        <f t="shared" si="0"/>
        <v>3.7151245279732899E-3</v>
      </c>
    </row>
    <row r="55" spans="17:31" x14ac:dyDescent="0.25">
      <c r="Q55" s="41">
        <v>7.7</v>
      </c>
      <c r="R55" s="41">
        <v>3.0000000000000001E-3</v>
      </c>
      <c r="S55" s="26">
        <f t="shared" si="0"/>
        <v>3.8641037419864578E-3</v>
      </c>
    </row>
    <row r="56" spans="17:31" x14ac:dyDescent="0.25">
      <c r="Q56" s="41">
        <v>7.7</v>
      </c>
      <c r="R56" s="41">
        <v>4.4999999999999997E-3</v>
      </c>
      <c r="S56" s="26">
        <f t="shared" si="0"/>
        <v>3.8641037419864578E-3</v>
      </c>
    </row>
    <row r="57" spans="17:31" x14ac:dyDescent="0.25">
      <c r="Q57" s="41">
        <v>7.7</v>
      </c>
      <c r="R57" s="41">
        <v>4.8999999999999998E-3</v>
      </c>
      <c r="S57" s="26">
        <f t="shared" si="0"/>
        <v>3.8641037419864578E-3</v>
      </c>
    </row>
    <row r="58" spans="17:31" x14ac:dyDescent="0.25">
      <c r="Q58" s="41">
        <v>7.8</v>
      </c>
      <c r="R58" s="41">
        <v>5.0000000000000001E-3</v>
      </c>
      <c r="S58" s="26">
        <f t="shared" si="0"/>
        <v>4.0170186298909925E-3</v>
      </c>
    </row>
    <row r="59" spans="17:31" x14ac:dyDescent="0.25">
      <c r="Q59" s="41">
        <v>7.8</v>
      </c>
      <c r="R59" s="41">
        <v>5.1999999999999998E-3</v>
      </c>
      <c r="S59" s="26">
        <f t="shared" si="0"/>
        <v>4.0170186298909925E-3</v>
      </c>
    </row>
    <row r="60" spans="17:31" x14ac:dyDescent="0.25">
      <c r="Q60" s="41">
        <v>7.8</v>
      </c>
      <c r="R60" s="41">
        <v>5.1000000000000004E-3</v>
      </c>
      <c r="S60" s="26">
        <f t="shared" si="0"/>
        <v>4.0170186298909925E-3</v>
      </c>
    </row>
    <row r="61" spans="17:31" x14ac:dyDescent="0.25">
      <c r="Q61" s="41">
        <v>7.8</v>
      </c>
      <c r="R61" s="41">
        <v>4.3E-3</v>
      </c>
      <c r="S61" s="26">
        <f t="shared" si="0"/>
        <v>4.0170186298909925E-3</v>
      </c>
    </row>
    <row r="62" spans="17:31" x14ac:dyDescent="0.25">
      <c r="Q62" s="41">
        <v>7.9</v>
      </c>
      <c r="R62" s="41">
        <v>3.0000000000000001E-3</v>
      </c>
      <c r="S62" s="26">
        <f t="shared" si="0"/>
        <v>4.1739207030792513E-3</v>
      </c>
    </row>
    <row r="63" spans="17:31" x14ac:dyDescent="0.25">
      <c r="Q63" s="41">
        <v>7.9</v>
      </c>
      <c r="R63" s="41">
        <v>2.5000000000000001E-3</v>
      </c>
      <c r="S63" s="26">
        <f t="shared" si="0"/>
        <v>4.1739207030792513E-3</v>
      </c>
    </row>
    <row r="64" spans="17:31" x14ac:dyDescent="0.25">
      <c r="Q64" s="41">
        <v>8</v>
      </c>
      <c r="R64" s="41">
        <v>4.0000000000000001E-3</v>
      </c>
      <c r="S64" s="26">
        <f t="shared" si="0"/>
        <v>4.3348614780628946E-3</v>
      </c>
    </row>
    <row r="65" spans="17:19" x14ac:dyDescent="0.25">
      <c r="Q65" s="41">
        <v>8</v>
      </c>
      <c r="R65" s="41">
        <v>5.0000000000000001E-3</v>
      </c>
      <c r="S65" s="26">
        <f t="shared" si="0"/>
        <v>4.3348614780628946E-3</v>
      </c>
    </row>
    <row r="66" spans="17:19" x14ac:dyDescent="0.25">
      <c r="Q66" s="41">
        <v>8</v>
      </c>
      <c r="R66" s="41">
        <v>3.0000000000000001E-3</v>
      </c>
      <c r="S66" s="26">
        <f t="shared" si="0"/>
        <v>4.3348614780628946E-3</v>
      </c>
    </row>
    <row r="67" spans="17:19" x14ac:dyDescent="0.25">
      <c r="Q67" s="41">
        <v>8</v>
      </c>
      <c r="R67" s="41">
        <v>4.0000000000000001E-3</v>
      </c>
      <c r="S67" s="26">
        <f t="shared" si="0"/>
        <v>4.3348614780628946E-3</v>
      </c>
    </row>
    <row r="68" spans="17:19" x14ac:dyDescent="0.25">
      <c r="Q68" s="41">
        <v>8</v>
      </c>
      <c r="R68" s="41">
        <v>4.0000000000000001E-3</v>
      </c>
      <c r="S68" s="26">
        <f t="shared" si="0"/>
        <v>4.3348614780628946E-3</v>
      </c>
    </row>
    <row r="69" spans="17:19" x14ac:dyDescent="0.25">
      <c r="Q69" s="41">
        <v>8</v>
      </c>
      <c r="R69" s="41">
        <v>4.7000000000000002E-3</v>
      </c>
      <c r="S69" s="26">
        <f t="shared" si="0"/>
        <v>4.3348614780628946E-3</v>
      </c>
    </row>
    <row r="70" spans="17:19" x14ac:dyDescent="0.25">
      <c r="Q70" s="41">
        <v>8.3000000000000007</v>
      </c>
      <c r="R70" s="41">
        <v>7.0000000000000001E-3</v>
      </c>
      <c r="S70" s="26">
        <f t="shared" si="0"/>
        <v>4.8424312543532471E-3</v>
      </c>
    </row>
    <row r="71" spans="17:19" x14ac:dyDescent="0.25">
      <c r="Q71" s="41">
        <v>8.3000000000000007</v>
      </c>
      <c r="R71" s="41">
        <v>5.0000000000000001E-3</v>
      </c>
      <c r="S71" s="26">
        <f t="shared" ref="S71:S134" si="2">$X$7*Q71^$X$5</f>
        <v>4.8424312543532471E-3</v>
      </c>
    </row>
    <row r="72" spans="17:19" x14ac:dyDescent="0.25">
      <c r="Q72" s="41">
        <v>8.3000000000000007</v>
      </c>
      <c r="R72" s="41">
        <v>4.4999999999999997E-3</v>
      </c>
      <c r="S72" s="26">
        <f t="shared" si="2"/>
        <v>4.8424312543532471E-3</v>
      </c>
    </row>
    <row r="73" spans="17:19" x14ac:dyDescent="0.25">
      <c r="Q73" s="41">
        <v>8.3000000000000007</v>
      </c>
      <c r="R73" s="41">
        <v>4.0000000000000001E-3</v>
      </c>
      <c r="S73" s="26">
        <f t="shared" si="2"/>
        <v>4.8424312543532471E-3</v>
      </c>
    </row>
    <row r="74" spans="17:19" x14ac:dyDescent="0.25">
      <c r="Q74" s="41">
        <v>8.3000000000000007</v>
      </c>
      <c r="R74" s="41">
        <v>6.4000000000000003E-3</v>
      </c>
      <c r="S74" s="26">
        <f t="shared" si="2"/>
        <v>4.8424312543532471E-3</v>
      </c>
    </row>
    <row r="75" spans="17:19" x14ac:dyDescent="0.25">
      <c r="Q75" s="41">
        <v>8.3000000000000007</v>
      </c>
      <c r="R75" s="41">
        <v>5.0000000000000001E-3</v>
      </c>
      <c r="S75" s="26">
        <f t="shared" si="2"/>
        <v>4.8424312543532471E-3</v>
      </c>
    </row>
    <row r="76" spans="17:19" x14ac:dyDescent="0.25">
      <c r="Q76" s="41">
        <v>8.4</v>
      </c>
      <c r="R76" s="41">
        <v>5.0000000000000001E-3</v>
      </c>
      <c r="S76" s="26">
        <f t="shared" si="2"/>
        <v>5.0200421018038142E-3</v>
      </c>
    </row>
    <row r="77" spans="17:19" x14ac:dyDescent="0.25">
      <c r="Q77" s="41">
        <v>8.4</v>
      </c>
      <c r="R77" s="41">
        <v>5.0000000000000001E-3</v>
      </c>
      <c r="S77" s="26">
        <f t="shared" si="2"/>
        <v>5.0200421018038142E-3</v>
      </c>
    </row>
    <row r="78" spans="17:19" x14ac:dyDescent="0.25">
      <c r="Q78" s="41">
        <v>8.5</v>
      </c>
      <c r="R78" s="41">
        <v>5.0000000000000001E-3</v>
      </c>
      <c r="S78" s="26">
        <f t="shared" si="2"/>
        <v>5.2019493082018356E-3</v>
      </c>
    </row>
    <row r="79" spans="17:19" x14ac:dyDescent="0.25">
      <c r="Q79" s="41">
        <v>8.5</v>
      </c>
      <c r="R79" s="41">
        <v>8.9999999999999993E-3</v>
      </c>
      <c r="S79" s="26">
        <f t="shared" si="2"/>
        <v>5.2019493082018356E-3</v>
      </c>
    </row>
    <row r="80" spans="17:19" x14ac:dyDescent="0.25">
      <c r="Q80" s="41">
        <v>8.5</v>
      </c>
      <c r="R80" s="41">
        <v>5.0000000000000001E-3</v>
      </c>
      <c r="S80" s="26">
        <f t="shared" si="2"/>
        <v>5.2019493082018356E-3</v>
      </c>
    </row>
    <row r="81" spans="17:19" x14ac:dyDescent="0.25">
      <c r="Q81" s="41">
        <v>8.6</v>
      </c>
      <c r="R81" s="41">
        <v>6.0000000000000001E-3</v>
      </c>
      <c r="S81" s="26">
        <f t="shared" si="2"/>
        <v>5.3882044194784066E-3</v>
      </c>
    </row>
    <row r="82" spans="17:19" x14ac:dyDescent="0.25">
      <c r="Q82" s="41">
        <v>8.6</v>
      </c>
      <c r="R82" s="41">
        <v>6.0000000000000001E-3</v>
      </c>
      <c r="S82" s="26">
        <f t="shared" si="2"/>
        <v>5.3882044194784066E-3</v>
      </c>
    </row>
    <row r="83" spans="17:19" x14ac:dyDescent="0.25">
      <c r="Q83" s="41">
        <v>8.6999999999999993</v>
      </c>
      <c r="R83" s="41">
        <v>5.8999999999999999E-3</v>
      </c>
      <c r="S83" s="26">
        <f t="shared" si="2"/>
        <v>5.5788589862654503E-3</v>
      </c>
    </row>
    <row r="84" spans="17:19" x14ac:dyDescent="0.25">
      <c r="Q84" s="41">
        <v>8.6999999999999993</v>
      </c>
      <c r="R84" s="41">
        <v>3.0999999999999999E-3</v>
      </c>
      <c r="S84" s="26">
        <f t="shared" si="2"/>
        <v>5.5788589862654503E-3</v>
      </c>
    </row>
    <row r="85" spans="17:19" x14ac:dyDescent="0.25">
      <c r="Q85" s="41">
        <v>8.6999999999999993</v>
      </c>
      <c r="R85" s="41">
        <v>5.0000000000000001E-3</v>
      </c>
      <c r="S85" s="26">
        <f t="shared" si="2"/>
        <v>5.5788589862654503E-3</v>
      </c>
    </row>
    <row r="86" spans="17:19" x14ac:dyDescent="0.25">
      <c r="Q86" s="41">
        <v>8.6999999999999993</v>
      </c>
      <c r="R86" s="41">
        <v>5.0000000000000001E-3</v>
      </c>
      <c r="S86" s="26">
        <f t="shared" si="2"/>
        <v>5.5788589862654503E-3</v>
      </c>
    </row>
    <row r="87" spans="17:19" x14ac:dyDescent="0.25">
      <c r="Q87" s="41">
        <v>8.8000000000000007</v>
      </c>
      <c r="R87" s="41">
        <v>6.3E-3</v>
      </c>
      <c r="S87" s="26">
        <f t="shared" si="2"/>
        <v>5.7739645638414548E-3</v>
      </c>
    </row>
    <row r="88" spans="17:19" x14ac:dyDescent="0.25">
      <c r="Q88" s="41">
        <v>8.8000000000000007</v>
      </c>
      <c r="R88" s="41">
        <v>6.0000000000000001E-3</v>
      </c>
      <c r="S88" s="26">
        <f t="shared" si="2"/>
        <v>5.7739645638414548E-3</v>
      </c>
    </row>
    <row r="89" spans="17:19" x14ac:dyDescent="0.25">
      <c r="Q89" s="41">
        <v>8.8000000000000007</v>
      </c>
      <c r="R89" s="41">
        <v>7.0000000000000001E-3</v>
      </c>
      <c r="S89" s="26">
        <f t="shared" si="2"/>
        <v>5.7739645638414548E-3</v>
      </c>
    </row>
    <row r="90" spans="17:19" x14ac:dyDescent="0.25">
      <c r="Q90" s="41">
        <v>8.8000000000000007</v>
      </c>
      <c r="R90" s="41">
        <v>6.0000000000000001E-3</v>
      </c>
      <c r="S90" s="26">
        <f t="shared" si="2"/>
        <v>5.7739645638414548E-3</v>
      </c>
    </row>
    <row r="91" spans="17:19" x14ac:dyDescent="0.25">
      <c r="Q91" s="41">
        <v>8.8000000000000007</v>
      </c>
      <c r="R91" s="41">
        <v>6.0000000000000001E-3</v>
      </c>
      <c r="S91" s="26">
        <f t="shared" si="2"/>
        <v>5.7739645638414548E-3</v>
      </c>
    </row>
    <row r="92" spans="17:19" x14ac:dyDescent="0.25">
      <c r="Q92" s="41">
        <v>8.8000000000000007</v>
      </c>
      <c r="R92" s="41">
        <v>5.4999999999999997E-3</v>
      </c>
      <c r="S92" s="26">
        <f t="shared" si="2"/>
        <v>5.7739645638414548E-3</v>
      </c>
    </row>
    <row r="93" spans="17:19" x14ac:dyDescent="0.25">
      <c r="Q93" s="41">
        <v>8.8000000000000007</v>
      </c>
      <c r="R93" s="41">
        <v>8.9999999999999993E-3</v>
      </c>
      <c r="S93" s="26">
        <f t="shared" si="2"/>
        <v>5.7739645638414548E-3</v>
      </c>
    </row>
    <row r="94" spans="17:19" x14ac:dyDescent="0.25">
      <c r="Q94" s="41">
        <v>8.9</v>
      </c>
      <c r="R94" s="41">
        <v>7.0000000000000001E-3</v>
      </c>
      <c r="S94" s="26">
        <f t="shared" si="2"/>
        <v>5.9735727120784543E-3</v>
      </c>
    </row>
    <row r="95" spans="17:19" x14ac:dyDescent="0.25">
      <c r="Q95" s="41">
        <v>8.9</v>
      </c>
      <c r="R95" s="41">
        <v>5.0000000000000001E-3</v>
      </c>
      <c r="S95" s="26">
        <f t="shared" si="2"/>
        <v>5.9735727120784543E-3</v>
      </c>
    </row>
    <row r="96" spans="17:19" x14ac:dyDescent="0.25">
      <c r="Q96" s="41">
        <v>8.9</v>
      </c>
      <c r="R96" s="41">
        <v>5.0000000000000001E-3</v>
      </c>
      <c r="S96" s="26">
        <f t="shared" si="2"/>
        <v>5.9735727120784543E-3</v>
      </c>
    </row>
    <row r="97" spans="17:19" x14ac:dyDescent="0.25">
      <c r="Q97" s="41">
        <v>8.9</v>
      </c>
      <c r="R97" s="41">
        <v>3.0000000000000001E-3</v>
      </c>
      <c r="S97" s="26">
        <f t="shared" si="2"/>
        <v>5.9735727120784543E-3</v>
      </c>
    </row>
    <row r="98" spans="17:19" x14ac:dyDescent="0.25">
      <c r="Q98" s="41">
        <v>9.1999999999999993</v>
      </c>
      <c r="R98" s="41">
        <v>4.4999999999999997E-3</v>
      </c>
      <c r="S98" s="26">
        <f t="shared" si="2"/>
        <v>6.5999282472997325E-3</v>
      </c>
    </row>
    <row r="99" spans="17:19" x14ac:dyDescent="0.25">
      <c r="Q99" s="41">
        <v>9.1999999999999993</v>
      </c>
      <c r="R99" s="41">
        <v>6.0000000000000001E-3</v>
      </c>
      <c r="S99" s="26">
        <f t="shared" si="2"/>
        <v>6.5999282472997325E-3</v>
      </c>
    </row>
    <row r="100" spans="17:19" x14ac:dyDescent="0.25">
      <c r="Q100" s="41">
        <v>9.1999999999999993</v>
      </c>
      <c r="R100" s="41">
        <v>5.0000000000000001E-3</v>
      </c>
      <c r="S100" s="26">
        <f t="shared" si="2"/>
        <v>6.5999282472997325E-3</v>
      </c>
    </row>
    <row r="101" spans="17:19" x14ac:dyDescent="0.25">
      <c r="Q101" s="41">
        <v>9.1999999999999993</v>
      </c>
      <c r="R101" s="41">
        <v>3.0000000000000001E-3</v>
      </c>
      <c r="S101" s="26">
        <f t="shared" si="2"/>
        <v>6.5999282472997325E-3</v>
      </c>
    </row>
    <row r="102" spans="17:19" x14ac:dyDescent="0.25">
      <c r="Q102" s="41">
        <v>9.1999999999999993</v>
      </c>
      <c r="R102" s="41">
        <v>7.0000000000000001E-3</v>
      </c>
      <c r="S102" s="26">
        <f t="shared" si="2"/>
        <v>6.5999282472997325E-3</v>
      </c>
    </row>
    <row r="103" spans="17:19" x14ac:dyDescent="0.25">
      <c r="Q103" s="41">
        <v>9.1999999999999993</v>
      </c>
      <c r="R103" s="41">
        <v>7.0000000000000001E-3</v>
      </c>
      <c r="S103" s="26">
        <f t="shared" si="2"/>
        <v>6.5999282472997325E-3</v>
      </c>
    </row>
    <row r="104" spans="17:19" x14ac:dyDescent="0.25">
      <c r="Q104" s="41">
        <v>9.3000000000000007</v>
      </c>
      <c r="R104" s="41">
        <v>7.0000000000000001E-3</v>
      </c>
      <c r="S104" s="26">
        <f t="shared" si="2"/>
        <v>6.8180623669836116E-3</v>
      </c>
    </row>
    <row r="105" spans="17:19" x14ac:dyDescent="0.25">
      <c r="Q105" s="41">
        <v>9.3000000000000007</v>
      </c>
      <c r="R105" s="41">
        <v>6.0000000000000001E-3</v>
      </c>
      <c r="S105" s="26">
        <f t="shared" si="2"/>
        <v>6.8180623669836116E-3</v>
      </c>
    </row>
    <row r="106" spans="17:19" x14ac:dyDescent="0.25">
      <c r="Q106" s="41">
        <v>9.3000000000000007</v>
      </c>
      <c r="R106" s="41">
        <v>8.0000000000000002E-3</v>
      </c>
      <c r="S106" s="26">
        <f t="shared" si="2"/>
        <v>6.8180623669836116E-3</v>
      </c>
    </row>
    <row r="107" spans="17:19" x14ac:dyDescent="0.25">
      <c r="Q107" s="41">
        <v>9.3000000000000007</v>
      </c>
      <c r="R107" s="41">
        <v>6.0000000000000001E-3</v>
      </c>
      <c r="S107" s="26">
        <f t="shared" si="2"/>
        <v>6.8180623669836116E-3</v>
      </c>
    </row>
    <row r="108" spans="17:19" x14ac:dyDescent="0.25">
      <c r="Q108" s="41">
        <v>9.4</v>
      </c>
      <c r="R108" s="41">
        <v>8.0000000000000002E-3</v>
      </c>
      <c r="S108" s="26">
        <f t="shared" si="2"/>
        <v>7.0409569238189841E-3</v>
      </c>
    </row>
    <row r="109" spans="17:19" x14ac:dyDescent="0.25">
      <c r="Q109" s="41">
        <v>9.4</v>
      </c>
      <c r="R109" s="41">
        <v>7.0000000000000001E-3</v>
      </c>
      <c r="S109" s="26">
        <f t="shared" si="2"/>
        <v>7.0409569238189841E-3</v>
      </c>
    </row>
    <row r="110" spans="17:19" x14ac:dyDescent="0.25">
      <c r="Q110" s="41">
        <v>9.4</v>
      </c>
      <c r="R110" s="41">
        <v>6.1999999999999998E-3</v>
      </c>
      <c r="S110" s="26">
        <f t="shared" si="2"/>
        <v>7.0409569238189841E-3</v>
      </c>
    </row>
    <row r="111" spans="17:19" x14ac:dyDescent="0.25">
      <c r="Q111" s="41">
        <v>9.5</v>
      </c>
      <c r="R111" s="41">
        <v>7.0000000000000001E-3</v>
      </c>
      <c r="S111" s="26">
        <f t="shared" si="2"/>
        <v>7.268663504190722E-3</v>
      </c>
    </row>
    <row r="112" spans="17:19" x14ac:dyDescent="0.25">
      <c r="Q112" s="41">
        <v>9.5</v>
      </c>
      <c r="R112" s="41">
        <v>7.0000000000000001E-3</v>
      </c>
      <c r="S112" s="26">
        <f t="shared" si="2"/>
        <v>7.268663504190722E-3</v>
      </c>
    </row>
    <row r="113" spans="17:19" x14ac:dyDescent="0.25">
      <c r="Q113" s="41">
        <v>9.5</v>
      </c>
      <c r="R113" s="41">
        <v>1.0999999999999999E-2</v>
      </c>
      <c r="S113" s="26">
        <f t="shared" si="2"/>
        <v>7.268663504190722E-3</v>
      </c>
    </row>
    <row r="114" spans="17:19" x14ac:dyDescent="0.25">
      <c r="Q114" s="41">
        <v>9.5</v>
      </c>
      <c r="R114" s="41">
        <v>8.9999999999999993E-3</v>
      </c>
      <c r="S114" s="26">
        <f t="shared" si="2"/>
        <v>7.268663504190722E-3</v>
      </c>
    </row>
    <row r="115" spans="17:19" x14ac:dyDescent="0.25">
      <c r="Q115" s="41">
        <v>9.5</v>
      </c>
      <c r="R115" s="41">
        <v>8.0000000000000002E-3</v>
      </c>
      <c r="S115" s="26">
        <f t="shared" si="2"/>
        <v>7.268663504190722E-3</v>
      </c>
    </row>
    <row r="116" spans="17:19" x14ac:dyDescent="0.25">
      <c r="Q116" s="41">
        <v>9.6</v>
      </c>
      <c r="R116" s="41">
        <v>0.01</v>
      </c>
      <c r="S116" s="26">
        <f t="shared" si="2"/>
        <v>7.5012336987377356E-3</v>
      </c>
    </row>
    <row r="117" spans="17:19" x14ac:dyDescent="0.25">
      <c r="Q117" s="41">
        <v>9.6</v>
      </c>
      <c r="R117" s="41">
        <v>8.0000000000000002E-3</v>
      </c>
      <c r="S117" s="26">
        <f t="shared" si="2"/>
        <v>7.5012336987377356E-3</v>
      </c>
    </row>
    <row r="118" spans="17:19" x14ac:dyDescent="0.25">
      <c r="Q118" s="41">
        <v>9.6</v>
      </c>
      <c r="R118" s="41">
        <v>8.0000000000000002E-3</v>
      </c>
      <c r="S118" s="26">
        <f t="shared" si="2"/>
        <v>7.5012336987377356E-3</v>
      </c>
    </row>
    <row r="119" spans="17:19" x14ac:dyDescent="0.25">
      <c r="Q119" s="41">
        <v>9.6</v>
      </c>
      <c r="R119" s="41">
        <v>7.0000000000000001E-3</v>
      </c>
      <c r="S119" s="26">
        <f t="shared" si="2"/>
        <v>7.5012336987377356E-3</v>
      </c>
    </row>
    <row r="120" spans="17:19" x14ac:dyDescent="0.25">
      <c r="Q120" s="41">
        <v>9.6</v>
      </c>
      <c r="R120" s="41">
        <v>8.0000000000000002E-3</v>
      </c>
      <c r="S120" s="26">
        <f t="shared" si="2"/>
        <v>7.5012336987377356E-3</v>
      </c>
    </row>
    <row r="121" spans="17:19" x14ac:dyDescent="0.25">
      <c r="Q121" s="41">
        <v>9.6999999999999993</v>
      </c>
      <c r="R121" s="41">
        <v>1.0999999999999999E-2</v>
      </c>
      <c r="S121" s="26">
        <f t="shared" si="2"/>
        <v>7.7387191023085035E-3</v>
      </c>
    </row>
    <row r="122" spans="17:19" x14ac:dyDescent="0.25">
      <c r="Q122" s="41">
        <v>9.6999999999999993</v>
      </c>
      <c r="R122" s="41">
        <v>6.0000000000000001E-3</v>
      </c>
      <c r="S122" s="26">
        <f t="shared" si="2"/>
        <v>7.7387191023085035E-3</v>
      </c>
    </row>
    <row r="123" spans="17:19" x14ac:dyDescent="0.25">
      <c r="Q123" s="41">
        <v>9.6999999999999993</v>
      </c>
      <c r="R123" s="41">
        <v>0.01</v>
      </c>
      <c r="S123" s="26">
        <f t="shared" si="2"/>
        <v>7.7387191023085035E-3</v>
      </c>
    </row>
    <row r="124" spans="17:19" x14ac:dyDescent="0.25">
      <c r="Q124" s="41">
        <v>9.6999999999999993</v>
      </c>
      <c r="R124" s="41">
        <v>7.6E-3</v>
      </c>
      <c r="S124" s="26">
        <f t="shared" si="2"/>
        <v>7.7387191023085035E-3</v>
      </c>
    </row>
    <row r="125" spans="17:19" x14ac:dyDescent="0.25">
      <c r="Q125" s="41">
        <v>9.6999999999999993</v>
      </c>
      <c r="R125" s="41">
        <v>6.0000000000000001E-3</v>
      </c>
      <c r="S125" s="26">
        <f t="shared" si="2"/>
        <v>7.7387191023085035E-3</v>
      </c>
    </row>
    <row r="126" spans="17:19" x14ac:dyDescent="0.25">
      <c r="Q126" s="41">
        <v>9.6999999999999993</v>
      </c>
      <c r="R126" s="41">
        <v>7.0000000000000001E-3</v>
      </c>
      <c r="S126" s="26">
        <f t="shared" si="2"/>
        <v>7.7387191023085035E-3</v>
      </c>
    </row>
    <row r="127" spans="17:19" x14ac:dyDescent="0.25">
      <c r="Q127" s="41">
        <v>9.6999999999999993</v>
      </c>
      <c r="R127" s="41">
        <v>0.01</v>
      </c>
      <c r="S127" s="26">
        <f t="shared" si="2"/>
        <v>7.7387191023085035E-3</v>
      </c>
    </row>
    <row r="128" spans="17:19" x14ac:dyDescent="0.25">
      <c r="Q128" s="41">
        <v>9.6999999999999993</v>
      </c>
      <c r="R128" s="41">
        <v>7.0000000000000001E-3</v>
      </c>
      <c r="S128" s="26">
        <f t="shared" si="2"/>
        <v>7.7387191023085035E-3</v>
      </c>
    </row>
    <row r="129" spans="17:19" x14ac:dyDescent="0.25">
      <c r="Q129" s="41">
        <v>9.9</v>
      </c>
      <c r="R129" s="41">
        <v>8.9999999999999993E-3</v>
      </c>
      <c r="S129" s="26">
        <f t="shared" si="2"/>
        <v>8.2286419367029948E-3</v>
      </c>
    </row>
    <row r="130" spans="17:19" x14ac:dyDescent="0.25">
      <c r="Q130" s="41">
        <v>9.9</v>
      </c>
      <c r="R130" s="41">
        <v>8.0000000000000002E-3</v>
      </c>
      <c r="S130" s="26">
        <f t="shared" si="2"/>
        <v>8.2286419367029948E-3</v>
      </c>
    </row>
    <row r="131" spans="17:19" x14ac:dyDescent="0.25">
      <c r="Q131" s="41">
        <v>9.9</v>
      </c>
      <c r="R131" s="41">
        <v>7.6E-3</v>
      </c>
      <c r="S131" s="26">
        <f t="shared" si="2"/>
        <v>8.2286419367029948E-3</v>
      </c>
    </row>
    <row r="132" spans="17:19" x14ac:dyDescent="0.25">
      <c r="Q132" s="41">
        <v>9.9</v>
      </c>
      <c r="R132" s="41">
        <v>8.9999999999999993E-3</v>
      </c>
      <c r="S132" s="26">
        <f t="shared" si="2"/>
        <v>8.2286419367029948E-3</v>
      </c>
    </row>
    <row r="133" spans="17:19" x14ac:dyDescent="0.25">
      <c r="Q133" s="41">
        <v>9.9</v>
      </c>
      <c r="R133" s="41">
        <v>8.9999999999999993E-3</v>
      </c>
      <c r="S133" s="26">
        <f t="shared" si="2"/>
        <v>8.2286419367029948E-3</v>
      </c>
    </row>
    <row r="134" spans="17:19" x14ac:dyDescent="0.25">
      <c r="Q134" s="41">
        <v>9.9</v>
      </c>
      <c r="R134" s="41">
        <v>8.0000000000000002E-3</v>
      </c>
      <c r="S134" s="26">
        <f t="shared" si="2"/>
        <v>8.2286419367029948E-3</v>
      </c>
    </row>
    <row r="135" spans="17:19" x14ac:dyDescent="0.25">
      <c r="Q135" s="41">
        <v>9.9</v>
      </c>
      <c r="R135" s="41">
        <v>1.2E-2</v>
      </c>
      <c r="S135" s="26">
        <f t="shared" ref="S135:S198" si="3">$X$7*Q135^$X$5</f>
        <v>8.2286419367029948E-3</v>
      </c>
    </row>
    <row r="136" spans="17:19" x14ac:dyDescent="0.25">
      <c r="Q136" s="41">
        <v>10</v>
      </c>
      <c r="R136" s="41">
        <v>8.5000000000000006E-3</v>
      </c>
      <c r="S136" s="26">
        <f t="shared" si="3"/>
        <v>8.4811825778843761E-3</v>
      </c>
    </row>
    <row r="137" spans="17:19" x14ac:dyDescent="0.25">
      <c r="Q137" s="41">
        <v>10</v>
      </c>
      <c r="R137" s="41">
        <v>7.0000000000000001E-3</v>
      </c>
      <c r="S137" s="26">
        <f t="shared" si="3"/>
        <v>8.4811825778843761E-3</v>
      </c>
    </row>
    <row r="138" spans="17:19" x14ac:dyDescent="0.25">
      <c r="Q138" s="41">
        <v>10</v>
      </c>
      <c r="R138" s="41">
        <v>8.0000000000000002E-3</v>
      </c>
      <c r="S138" s="26">
        <f t="shared" si="3"/>
        <v>8.4811825778843761E-3</v>
      </c>
    </row>
    <row r="139" spans="17:19" x14ac:dyDescent="0.25">
      <c r="Q139" s="41">
        <v>10</v>
      </c>
      <c r="R139" s="41">
        <v>8.9999999999999993E-3</v>
      </c>
      <c r="S139" s="26">
        <f t="shared" si="3"/>
        <v>8.4811825778843761E-3</v>
      </c>
    </row>
    <row r="140" spans="17:19" x14ac:dyDescent="0.25">
      <c r="Q140" s="41">
        <v>10</v>
      </c>
      <c r="R140" s="41">
        <v>8.0000000000000002E-3</v>
      </c>
      <c r="S140" s="26">
        <f t="shared" si="3"/>
        <v>8.4811825778843761E-3</v>
      </c>
    </row>
    <row r="141" spans="17:19" x14ac:dyDescent="0.25">
      <c r="Q141" s="41">
        <v>10.1</v>
      </c>
      <c r="R141" s="41">
        <v>4.0000000000000001E-3</v>
      </c>
      <c r="S141" s="26">
        <f t="shared" si="3"/>
        <v>8.7388448487221958E-3</v>
      </c>
    </row>
    <row r="142" spans="17:19" x14ac:dyDescent="0.25">
      <c r="Q142" s="41">
        <v>10.1</v>
      </c>
      <c r="R142" s="41">
        <v>8.9999999999999993E-3</v>
      </c>
      <c r="S142" s="26">
        <f t="shared" si="3"/>
        <v>8.7388448487221958E-3</v>
      </c>
    </row>
    <row r="143" spans="17:19" x14ac:dyDescent="0.25">
      <c r="Q143" s="41">
        <v>10.1</v>
      </c>
      <c r="R143" s="41">
        <v>8.0000000000000002E-3</v>
      </c>
      <c r="S143" s="26">
        <f t="shared" si="3"/>
        <v>8.7388448487221958E-3</v>
      </c>
    </row>
    <row r="144" spans="17:19" x14ac:dyDescent="0.25">
      <c r="Q144" s="41">
        <v>10.1</v>
      </c>
      <c r="R144" s="41">
        <v>8.9999999999999993E-3</v>
      </c>
      <c r="S144" s="26">
        <f t="shared" si="3"/>
        <v>8.7388448487221958E-3</v>
      </c>
    </row>
    <row r="145" spans="17:19" x14ac:dyDescent="0.25">
      <c r="Q145" s="41">
        <v>10.1</v>
      </c>
      <c r="R145" s="41">
        <v>1.2E-2</v>
      </c>
      <c r="S145" s="26">
        <f t="shared" si="3"/>
        <v>8.7388448487221958E-3</v>
      </c>
    </row>
    <row r="146" spans="17:19" x14ac:dyDescent="0.25">
      <c r="Q146" s="41">
        <v>10.199999999999999</v>
      </c>
      <c r="R146" s="41">
        <v>1.0999999999999999E-2</v>
      </c>
      <c r="S146" s="26">
        <f t="shared" si="3"/>
        <v>9.0016803644775815E-3</v>
      </c>
    </row>
    <row r="147" spans="17:19" x14ac:dyDescent="0.25">
      <c r="Q147" s="41">
        <v>10.199999999999999</v>
      </c>
      <c r="R147" s="41">
        <v>7.0000000000000001E-3</v>
      </c>
      <c r="S147" s="26">
        <f t="shared" si="3"/>
        <v>9.0016803644775815E-3</v>
      </c>
    </row>
    <row r="148" spans="17:19" x14ac:dyDescent="0.25">
      <c r="Q148" s="41">
        <v>10.199999999999999</v>
      </c>
      <c r="R148" s="41">
        <v>8.9999999999999993E-3</v>
      </c>
      <c r="S148" s="26">
        <f t="shared" si="3"/>
        <v>9.0016803644775815E-3</v>
      </c>
    </row>
    <row r="149" spans="17:19" x14ac:dyDescent="0.25">
      <c r="Q149" s="41">
        <v>10.3</v>
      </c>
      <c r="R149" s="41">
        <v>8.9999999999999993E-3</v>
      </c>
      <c r="S149" s="26">
        <f t="shared" si="3"/>
        <v>9.2697407443730496E-3</v>
      </c>
    </row>
    <row r="150" spans="17:19" x14ac:dyDescent="0.25">
      <c r="Q150" s="41">
        <v>10.3</v>
      </c>
      <c r="R150" s="41">
        <v>1.0999999999999999E-2</v>
      </c>
      <c r="S150" s="26">
        <f t="shared" si="3"/>
        <v>9.2697407443730496E-3</v>
      </c>
    </row>
    <row r="151" spans="17:19" x14ac:dyDescent="0.25">
      <c r="Q151" s="41">
        <v>10.3</v>
      </c>
      <c r="R151" s="41">
        <v>0.01</v>
      </c>
      <c r="S151" s="26">
        <f t="shared" si="3"/>
        <v>9.2697407443730496E-3</v>
      </c>
    </row>
    <row r="152" spans="17:19" x14ac:dyDescent="0.25">
      <c r="Q152" s="41">
        <v>10.3</v>
      </c>
      <c r="R152" s="41">
        <v>1.2E-2</v>
      </c>
      <c r="S152" s="26">
        <f t="shared" si="3"/>
        <v>9.2697407443730496E-3</v>
      </c>
    </row>
    <row r="153" spans="17:19" x14ac:dyDescent="0.25">
      <c r="Q153" s="41">
        <v>10.3</v>
      </c>
      <c r="R153" s="41">
        <v>0.01</v>
      </c>
      <c r="S153" s="26">
        <f t="shared" si="3"/>
        <v>9.2697407443730496E-3</v>
      </c>
    </row>
    <row r="154" spans="17:19" x14ac:dyDescent="0.25">
      <c r="Q154" s="41">
        <v>10.3</v>
      </c>
      <c r="R154" s="41">
        <v>0.01</v>
      </c>
      <c r="S154" s="26">
        <f t="shared" si="3"/>
        <v>9.2697407443730496E-3</v>
      </c>
    </row>
    <row r="155" spans="17:19" x14ac:dyDescent="0.25">
      <c r="Q155" s="41">
        <v>10.3</v>
      </c>
      <c r="R155" s="41">
        <v>1.2E-2</v>
      </c>
      <c r="S155" s="26">
        <f t="shared" si="3"/>
        <v>9.2697407443730496E-3</v>
      </c>
    </row>
    <row r="156" spans="17:19" x14ac:dyDescent="0.25">
      <c r="Q156" s="41">
        <v>10.3</v>
      </c>
      <c r="R156" s="41">
        <v>0.01</v>
      </c>
      <c r="S156" s="26">
        <f t="shared" si="3"/>
        <v>9.2697407443730496E-3</v>
      </c>
    </row>
    <row r="157" spans="17:19" x14ac:dyDescent="0.25">
      <c r="Q157" s="41">
        <v>10.3</v>
      </c>
      <c r="R157" s="41">
        <v>8.0000000000000002E-3</v>
      </c>
      <c r="S157" s="26">
        <f t="shared" si="3"/>
        <v>9.2697407443730496E-3</v>
      </c>
    </row>
    <row r="158" spans="17:19" x14ac:dyDescent="0.25">
      <c r="Q158" s="41">
        <v>10.3</v>
      </c>
      <c r="R158" s="41">
        <v>8.9999999999999993E-3</v>
      </c>
      <c r="S158" s="26">
        <f t="shared" si="3"/>
        <v>9.2697407443730496E-3</v>
      </c>
    </row>
    <row r="159" spans="17:19" x14ac:dyDescent="0.25">
      <c r="Q159" s="41">
        <v>10.3</v>
      </c>
      <c r="R159" s="41">
        <v>8.9999999999999993E-3</v>
      </c>
      <c r="S159" s="26">
        <f t="shared" si="3"/>
        <v>9.2697407443730496E-3</v>
      </c>
    </row>
    <row r="160" spans="17:19" x14ac:dyDescent="0.25">
      <c r="Q160" s="41">
        <v>10.3</v>
      </c>
      <c r="R160" s="41">
        <v>1.2999999999999999E-2</v>
      </c>
      <c r="S160" s="26">
        <f t="shared" si="3"/>
        <v>9.2697407443730496E-3</v>
      </c>
    </row>
    <row r="161" spans="17:19" x14ac:dyDescent="0.25">
      <c r="Q161" s="41">
        <v>10.3</v>
      </c>
      <c r="R161" s="41">
        <v>1.4E-2</v>
      </c>
      <c r="S161" s="26">
        <f t="shared" si="3"/>
        <v>9.2697407443730496E-3</v>
      </c>
    </row>
    <row r="162" spans="17:19" x14ac:dyDescent="0.25">
      <c r="Q162" s="41">
        <v>10.3</v>
      </c>
      <c r="R162" s="41">
        <v>2E-3</v>
      </c>
      <c r="S162" s="26">
        <f t="shared" si="3"/>
        <v>9.2697407443730496E-3</v>
      </c>
    </row>
    <row r="163" spans="17:19" x14ac:dyDescent="0.25">
      <c r="Q163" s="41">
        <v>10.3</v>
      </c>
      <c r="R163" s="41">
        <v>1.0999999999999999E-2</v>
      </c>
      <c r="S163" s="26">
        <f t="shared" si="3"/>
        <v>9.2697407443730496E-3</v>
      </c>
    </row>
    <row r="164" spans="17:19" x14ac:dyDescent="0.25">
      <c r="Q164" s="41">
        <v>10.4</v>
      </c>
      <c r="R164" s="41">
        <v>0.01</v>
      </c>
      <c r="S164" s="26">
        <f t="shared" si="3"/>
        <v>9.5430776115539365E-3</v>
      </c>
    </row>
    <row r="165" spans="17:19" x14ac:dyDescent="0.25">
      <c r="Q165" s="41">
        <v>10.4</v>
      </c>
      <c r="R165" s="41">
        <v>1.2E-2</v>
      </c>
      <c r="S165" s="26">
        <f t="shared" si="3"/>
        <v>9.5430776115539365E-3</v>
      </c>
    </row>
    <row r="166" spans="17:19" x14ac:dyDescent="0.25">
      <c r="Q166" s="41">
        <v>10.4</v>
      </c>
      <c r="R166" s="41">
        <v>9.2999999999999992E-3</v>
      </c>
      <c r="S166" s="26">
        <f t="shared" si="3"/>
        <v>9.5430776115539365E-3</v>
      </c>
    </row>
    <row r="167" spans="17:19" x14ac:dyDescent="0.25">
      <c r="Q167" s="41">
        <v>10.4</v>
      </c>
      <c r="R167" s="41">
        <v>1.0999999999999999E-2</v>
      </c>
      <c r="S167" s="26">
        <f t="shared" si="3"/>
        <v>9.5430776115539365E-3</v>
      </c>
    </row>
    <row r="168" spans="17:19" x14ac:dyDescent="0.25">
      <c r="Q168" s="41">
        <v>10.4</v>
      </c>
      <c r="R168" s="41">
        <v>8.0000000000000002E-3</v>
      </c>
      <c r="S168" s="26">
        <f t="shared" si="3"/>
        <v>9.5430776115539365E-3</v>
      </c>
    </row>
    <row r="169" spans="17:19" x14ac:dyDescent="0.25">
      <c r="Q169" s="41">
        <v>10.4</v>
      </c>
      <c r="R169" s="41">
        <v>8.0000000000000002E-3</v>
      </c>
      <c r="S169" s="26">
        <f t="shared" si="3"/>
        <v>9.5430776115539365E-3</v>
      </c>
    </row>
    <row r="170" spans="17:19" x14ac:dyDescent="0.25">
      <c r="Q170" s="41">
        <v>10.4</v>
      </c>
      <c r="R170" s="41">
        <v>6.0000000000000001E-3</v>
      </c>
      <c r="S170" s="26">
        <f t="shared" si="3"/>
        <v>9.5430776115539365E-3</v>
      </c>
    </row>
    <row r="171" spans="17:19" x14ac:dyDescent="0.25">
      <c r="Q171" s="41">
        <v>10.6</v>
      </c>
      <c r="R171" s="41">
        <v>8.9999999999999993E-3</v>
      </c>
      <c r="S171" s="26">
        <f t="shared" si="3"/>
        <v>1.0105787319741346E-2</v>
      </c>
    </row>
    <row r="172" spans="17:19" x14ac:dyDescent="0.25">
      <c r="Q172" s="41">
        <v>10.6</v>
      </c>
      <c r="R172" s="41">
        <v>1.2E-2</v>
      </c>
      <c r="S172" s="26">
        <f t="shared" si="3"/>
        <v>1.0105787319741346E-2</v>
      </c>
    </row>
    <row r="173" spans="17:19" x14ac:dyDescent="0.25">
      <c r="Q173" s="41">
        <v>10.6</v>
      </c>
      <c r="R173" s="41">
        <v>0.01</v>
      </c>
      <c r="S173" s="26">
        <f t="shared" si="3"/>
        <v>1.0105787319741346E-2</v>
      </c>
    </row>
    <row r="174" spans="17:19" x14ac:dyDescent="0.25">
      <c r="Q174" s="41">
        <v>10.6</v>
      </c>
      <c r="R174" s="41">
        <v>0.01</v>
      </c>
      <c r="S174" s="26">
        <f t="shared" si="3"/>
        <v>1.0105787319741346E-2</v>
      </c>
    </row>
    <row r="175" spans="17:19" x14ac:dyDescent="0.25">
      <c r="Q175" s="41">
        <v>10.6</v>
      </c>
      <c r="R175" s="41">
        <v>0.01</v>
      </c>
      <c r="S175" s="26">
        <f t="shared" si="3"/>
        <v>1.0105787319741346E-2</v>
      </c>
    </row>
    <row r="176" spans="17:19" x14ac:dyDescent="0.25">
      <c r="Q176" s="41">
        <v>10.6</v>
      </c>
      <c r="R176" s="41">
        <v>8.9999999999999993E-3</v>
      </c>
      <c r="S176" s="26">
        <f t="shared" si="3"/>
        <v>1.0105787319741346E-2</v>
      </c>
    </row>
    <row r="177" spans="17:19" x14ac:dyDescent="0.25">
      <c r="Q177" s="41">
        <v>10.6</v>
      </c>
      <c r="R177" s="41">
        <v>0.01</v>
      </c>
      <c r="S177" s="26">
        <f t="shared" si="3"/>
        <v>1.0105787319741346E-2</v>
      </c>
    </row>
    <row r="178" spans="17:19" x14ac:dyDescent="0.25">
      <c r="Q178" s="41">
        <v>10.6</v>
      </c>
      <c r="R178" s="41">
        <v>1.0999999999999999E-2</v>
      </c>
      <c r="S178" s="26">
        <f t="shared" si="3"/>
        <v>1.0105787319741346E-2</v>
      </c>
    </row>
    <row r="179" spans="17:19" x14ac:dyDescent="0.25">
      <c r="Q179" s="41">
        <v>10.7</v>
      </c>
      <c r="R179" s="41">
        <v>1.0999999999999999E-2</v>
      </c>
      <c r="S179" s="26">
        <f t="shared" si="3"/>
        <v>1.0395263426316118E-2</v>
      </c>
    </row>
    <row r="180" spans="17:19" x14ac:dyDescent="0.25">
      <c r="Q180" s="41">
        <v>10.7</v>
      </c>
      <c r="R180" s="41">
        <v>1.0999999999999999E-2</v>
      </c>
      <c r="S180" s="26">
        <f t="shared" si="3"/>
        <v>1.0395263426316118E-2</v>
      </c>
    </row>
    <row r="181" spans="17:19" x14ac:dyDescent="0.25">
      <c r="Q181" s="41">
        <v>10.7</v>
      </c>
      <c r="R181" s="41">
        <v>8.0000000000000002E-3</v>
      </c>
      <c r="S181" s="26">
        <f t="shared" si="3"/>
        <v>1.0395263426316118E-2</v>
      </c>
    </row>
    <row r="182" spans="17:19" x14ac:dyDescent="0.25">
      <c r="Q182" s="41">
        <v>10.7</v>
      </c>
      <c r="R182" s="41">
        <v>0.01</v>
      </c>
      <c r="S182" s="26">
        <f t="shared" si="3"/>
        <v>1.0395263426316118E-2</v>
      </c>
    </row>
    <row r="183" spans="17:19" x14ac:dyDescent="0.25">
      <c r="Q183" s="41">
        <v>10.7</v>
      </c>
      <c r="R183" s="41">
        <v>1.2E-2</v>
      </c>
      <c r="S183" s="26">
        <f t="shared" si="3"/>
        <v>1.0395263426316118E-2</v>
      </c>
    </row>
    <row r="184" spans="17:19" x14ac:dyDescent="0.25">
      <c r="Q184" s="41">
        <v>10.7</v>
      </c>
      <c r="R184" s="41">
        <v>8.9999999999999993E-3</v>
      </c>
      <c r="S184" s="26">
        <f t="shared" si="3"/>
        <v>1.0395263426316118E-2</v>
      </c>
    </row>
    <row r="185" spans="17:19" x14ac:dyDescent="0.25">
      <c r="Q185" s="41">
        <v>10.7</v>
      </c>
      <c r="R185" s="41">
        <v>1.2E-2</v>
      </c>
      <c r="S185" s="26">
        <f t="shared" si="3"/>
        <v>1.0395263426316118E-2</v>
      </c>
    </row>
    <row r="186" spans="17:19" x14ac:dyDescent="0.25">
      <c r="Q186" s="41">
        <v>10.7</v>
      </c>
      <c r="R186" s="41">
        <v>3.0000000000000001E-3</v>
      </c>
      <c r="S186" s="26">
        <f t="shared" si="3"/>
        <v>1.0395263426316118E-2</v>
      </c>
    </row>
    <row r="187" spans="17:19" x14ac:dyDescent="0.25">
      <c r="Q187" s="41">
        <v>10.7</v>
      </c>
      <c r="R187" s="41">
        <v>0.01</v>
      </c>
      <c r="S187" s="26">
        <f t="shared" si="3"/>
        <v>1.0395263426316118E-2</v>
      </c>
    </row>
    <row r="188" spans="17:19" x14ac:dyDescent="0.25">
      <c r="Q188" s="41">
        <v>10.8</v>
      </c>
      <c r="R188" s="41">
        <v>1.0999999999999999E-2</v>
      </c>
      <c r="S188" s="26">
        <f t="shared" si="3"/>
        <v>1.069022255124078E-2</v>
      </c>
    </row>
    <row r="189" spans="17:19" x14ac:dyDescent="0.25">
      <c r="Q189" s="41">
        <v>10.8</v>
      </c>
      <c r="R189" s="41">
        <v>1.2E-2</v>
      </c>
      <c r="S189" s="26">
        <f t="shared" si="3"/>
        <v>1.069022255124078E-2</v>
      </c>
    </row>
    <row r="190" spans="17:19" x14ac:dyDescent="0.25">
      <c r="Q190" s="41">
        <v>10.8</v>
      </c>
      <c r="R190" s="41">
        <v>1.2E-2</v>
      </c>
      <c r="S190" s="26">
        <f t="shared" si="3"/>
        <v>1.069022255124078E-2</v>
      </c>
    </row>
    <row r="191" spans="17:19" x14ac:dyDescent="0.25">
      <c r="Q191" s="41">
        <v>10.8</v>
      </c>
      <c r="R191" s="41">
        <v>0.01</v>
      </c>
      <c r="S191" s="26">
        <f t="shared" si="3"/>
        <v>1.069022255124078E-2</v>
      </c>
    </row>
    <row r="192" spans="17:19" x14ac:dyDescent="0.25">
      <c r="Q192" s="41">
        <v>10.9</v>
      </c>
      <c r="R192" s="41">
        <v>1.2999999999999999E-2</v>
      </c>
      <c r="S192" s="26">
        <f t="shared" si="3"/>
        <v>1.0990716336722044E-2</v>
      </c>
    </row>
    <row r="193" spans="17:19" x14ac:dyDescent="0.25">
      <c r="Q193" s="41">
        <v>10.9</v>
      </c>
      <c r="R193" s="41">
        <v>1.2E-2</v>
      </c>
      <c r="S193" s="26">
        <f t="shared" si="3"/>
        <v>1.0990716336722044E-2</v>
      </c>
    </row>
    <row r="194" spans="17:19" x14ac:dyDescent="0.25">
      <c r="Q194" s="41">
        <v>10.9</v>
      </c>
      <c r="R194" s="41">
        <v>1.2999999999999999E-2</v>
      </c>
      <c r="S194" s="26">
        <f t="shared" si="3"/>
        <v>1.0990716336722044E-2</v>
      </c>
    </row>
    <row r="195" spans="17:19" x14ac:dyDescent="0.25">
      <c r="Q195" s="41">
        <v>10.9</v>
      </c>
      <c r="R195" s="41">
        <v>1.0999999999999999E-2</v>
      </c>
      <c r="S195" s="26">
        <f t="shared" si="3"/>
        <v>1.0990716336722044E-2</v>
      </c>
    </row>
    <row r="196" spans="17:19" x14ac:dyDescent="0.25">
      <c r="Q196" s="41">
        <v>10.9</v>
      </c>
      <c r="R196" s="41">
        <v>1.2E-2</v>
      </c>
      <c r="S196" s="26">
        <f t="shared" si="3"/>
        <v>1.0990716336722044E-2</v>
      </c>
    </row>
    <row r="197" spans="17:19" x14ac:dyDescent="0.25">
      <c r="Q197" s="41">
        <v>10.9</v>
      </c>
      <c r="R197" s="41">
        <v>1.0999999999999999E-2</v>
      </c>
      <c r="S197" s="26">
        <f t="shared" si="3"/>
        <v>1.0990716336722044E-2</v>
      </c>
    </row>
    <row r="198" spans="17:19" x14ac:dyDescent="0.25">
      <c r="Q198" s="41">
        <v>10.9</v>
      </c>
      <c r="R198" s="41">
        <v>1.15E-2</v>
      </c>
      <c r="S198" s="26">
        <f t="shared" si="3"/>
        <v>1.0990716336722044E-2</v>
      </c>
    </row>
    <row r="199" spans="17:19" x14ac:dyDescent="0.25">
      <c r="Q199" s="41">
        <v>10.9</v>
      </c>
      <c r="R199" s="41">
        <v>1.0500000000000001E-2</v>
      </c>
      <c r="S199" s="26">
        <f t="shared" ref="S199:S262" si="4">$X$7*Q199^$X$5</f>
        <v>1.0990716336722044E-2</v>
      </c>
    </row>
    <row r="200" spans="17:19" x14ac:dyDescent="0.25">
      <c r="Q200" s="41">
        <v>10.9</v>
      </c>
      <c r="R200" s="41">
        <v>1.2E-2</v>
      </c>
      <c r="S200" s="26">
        <f t="shared" si="4"/>
        <v>1.0990716336722044E-2</v>
      </c>
    </row>
    <row r="201" spans="17:19" x14ac:dyDescent="0.25">
      <c r="Q201" s="41">
        <v>10.9</v>
      </c>
      <c r="R201" s="41">
        <v>8.9999999999999993E-3</v>
      </c>
      <c r="S201" s="26">
        <f t="shared" si="4"/>
        <v>1.0990716336722044E-2</v>
      </c>
    </row>
    <row r="202" spans="17:19" x14ac:dyDescent="0.25">
      <c r="Q202" s="41">
        <v>10.9</v>
      </c>
      <c r="R202" s="41">
        <v>8.0000000000000002E-3</v>
      </c>
      <c r="S202" s="26">
        <f t="shared" si="4"/>
        <v>1.0990716336722044E-2</v>
      </c>
    </row>
    <row r="203" spans="17:19" x14ac:dyDescent="0.25">
      <c r="Q203" s="41">
        <v>11</v>
      </c>
      <c r="R203" s="41">
        <v>1.0999999999999999E-2</v>
      </c>
      <c r="S203" s="26">
        <f t="shared" si="4"/>
        <v>1.1296796428673182E-2</v>
      </c>
    </row>
    <row r="204" spans="17:19" x14ac:dyDescent="0.25">
      <c r="Q204" s="41">
        <v>11</v>
      </c>
      <c r="R204" s="41">
        <v>1.04E-2</v>
      </c>
      <c r="S204" s="26">
        <f t="shared" si="4"/>
        <v>1.1296796428673182E-2</v>
      </c>
    </row>
    <row r="205" spans="17:19" x14ac:dyDescent="0.25">
      <c r="Q205" s="41">
        <v>11</v>
      </c>
      <c r="R205" s="41">
        <v>1.2E-2</v>
      </c>
      <c r="S205" s="26">
        <f t="shared" si="4"/>
        <v>1.1296796428673182E-2</v>
      </c>
    </row>
    <row r="206" spans="17:19" x14ac:dyDescent="0.25">
      <c r="Q206" s="41">
        <v>11</v>
      </c>
      <c r="R206" s="41">
        <v>1.2999999999999999E-2</v>
      </c>
      <c r="S206" s="26">
        <f t="shared" si="4"/>
        <v>1.1296796428673182E-2</v>
      </c>
    </row>
    <row r="207" spans="17:19" x14ac:dyDescent="0.25">
      <c r="Q207" s="41">
        <v>11.1</v>
      </c>
      <c r="R207" s="41">
        <v>1.2E-2</v>
      </c>
      <c r="S207" s="26">
        <f t="shared" si="4"/>
        <v>1.1608514476680218E-2</v>
      </c>
    </row>
    <row r="208" spans="17:19" x14ac:dyDescent="0.25">
      <c r="Q208" s="41">
        <v>11.1</v>
      </c>
      <c r="R208" s="41">
        <v>1.2999999999999999E-2</v>
      </c>
      <c r="S208" s="26">
        <f t="shared" si="4"/>
        <v>1.1608514476680218E-2</v>
      </c>
    </row>
    <row r="209" spans="17:19" x14ac:dyDescent="0.25">
      <c r="Q209" s="41">
        <v>11.1</v>
      </c>
      <c r="R209" s="41">
        <v>1.2E-2</v>
      </c>
      <c r="S209" s="26">
        <f t="shared" si="4"/>
        <v>1.1608514476680218E-2</v>
      </c>
    </row>
    <row r="210" spans="17:19" x14ac:dyDescent="0.25">
      <c r="Q210" s="41">
        <v>11.1</v>
      </c>
      <c r="R210" s="41">
        <v>1.2999999999999999E-2</v>
      </c>
      <c r="S210" s="26">
        <f t="shared" si="4"/>
        <v>1.1608514476680218E-2</v>
      </c>
    </row>
    <row r="211" spans="17:19" x14ac:dyDescent="0.25">
      <c r="Q211" s="41">
        <v>11.2</v>
      </c>
      <c r="R211" s="41">
        <v>1.2E-2</v>
      </c>
      <c r="S211" s="26">
        <f t="shared" si="4"/>
        <v>1.1925922133968835E-2</v>
      </c>
    </row>
    <row r="212" spans="17:19" x14ac:dyDescent="0.25">
      <c r="Q212" s="41">
        <v>11.2</v>
      </c>
      <c r="R212" s="41">
        <v>1.2999999999999999E-2</v>
      </c>
      <c r="S212" s="26">
        <f t="shared" si="4"/>
        <v>1.1925922133968835E-2</v>
      </c>
    </row>
    <row r="213" spans="17:19" x14ac:dyDescent="0.25">
      <c r="Q213" s="41">
        <v>11.2</v>
      </c>
      <c r="R213" s="41">
        <v>1.4999999999999999E-2</v>
      </c>
      <c r="S213" s="26">
        <f t="shared" si="4"/>
        <v>1.1925922133968835E-2</v>
      </c>
    </row>
    <row r="214" spans="17:19" x14ac:dyDescent="0.25">
      <c r="Q214" s="41">
        <v>11.2</v>
      </c>
      <c r="R214" s="41">
        <v>1.2E-2</v>
      </c>
      <c r="S214" s="26">
        <f t="shared" si="4"/>
        <v>1.1925922133968835E-2</v>
      </c>
    </row>
    <row r="215" spans="17:19" x14ac:dyDescent="0.25">
      <c r="Q215" s="41">
        <v>11.4</v>
      </c>
      <c r="R215" s="41">
        <v>1.4E-2</v>
      </c>
      <c r="S215" s="26">
        <f t="shared" si="4"/>
        <v>1.257801290729719E-2</v>
      </c>
    </row>
    <row r="216" spans="17:19" x14ac:dyDescent="0.25">
      <c r="Q216" s="41">
        <v>11.4</v>
      </c>
      <c r="R216" s="41">
        <v>1.2E-2</v>
      </c>
      <c r="S216" s="26">
        <f t="shared" si="4"/>
        <v>1.257801290729719E-2</v>
      </c>
    </row>
    <row r="217" spans="17:19" x14ac:dyDescent="0.25">
      <c r="Q217" s="41">
        <v>11.4</v>
      </c>
      <c r="R217" s="41">
        <v>1.4E-2</v>
      </c>
      <c r="S217" s="26">
        <f t="shared" si="4"/>
        <v>1.257801290729719E-2</v>
      </c>
    </row>
    <row r="218" spans="17:19" x14ac:dyDescent="0.25">
      <c r="Q218" s="41">
        <v>11.5</v>
      </c>
      <c r="R218" s="41">
        <v>1.4999999999999999E-2</v>
      </c>
      <c r="S218" s="26">
        <f t="shared" si="4"/>
        <v>1.2912799347696541E-2</v>
      </c>
    </row>
    <row r="219" spans="17:19" x14ac:dyDescent="0.25">
      <c r="Q219" s="41">
        <v>11.5</v>
      </c>
      <c r="R219" s="41">
        <v>2.1000000000000001E-2</v>
      </c>
      <c r="S219" s="26">
        <f t="shared" si="4"/>
        <v>1.2912799347696541E-2</v>
      </c>
    </row>
    <row r="220" spans="17:19" x14ac:dyDescent="0.25">
      <c r="Q220" s="41">
        <v>11.5</v>
      </c>
      <c r="R220" s="41">
        <v>1.2500000000000001E-2</v>
      </c>
      <c r="S220" s="26">
        <f t="shared" si="4"/>
        <v>1.2912799347696541E-2</v>
      </c>
    </row>
    <row r="221" spans="17:19" x14ac:dyDescent="0.25">
      <c r="Q221" s="41">
        <v>11.5</v>
      </c>
      <c r="R221" s="41">
        <v>0.01</v>
      </c>
      <c r="S221" s="26">
        <f t="shared" si="4"/>
        <v>1.2912799347696541E-2</v>
      </c>
    </row>
    <row r="222" spans="17:19" x14ac:dyDescent="0.25">
      <c r="Q222" s="41">
        <v>11.5</v>
      </c>
      <c r="R222" s="41">
        <v>1.2999999999999999E-2</v>
      </c>
      <c r="S222" s="26">
        <f t="shared" si="4"/>
        <v>1.2912799347696541E-2</v>
      </c>
    </row>
    <row r="223" spans="17:19" x14ac:dyDescent="0.25">
      <c r="Q223" s="41">
        <v>11.5</v>
      </c>
      <c r="R223" s="41">
        <v>1.2999999999999999E-2</v>
      </c>
      <c r="S223" s="26">
        <f t="shared" si="4"/>
        <v>1.2912799347696541E-2</v>
      </c>
    </row>
    <row r="224" spans="17:19" x14ac:dyDescent="0.25">
      <c r="Q224" s="41">
        <v>11.5</v>
      </c>
      <c r="R224" s="41">
        <v>1.2999999999999999E-2</v>
      </c>
      <c r="S224" s="26">
        <f t="shared" si="4"/>
        <v>1.2912799347696541E-2</v>
      </c>
    </row>
    <row r="225" spans="17:19" x14ac:dyDescent="0.25">
      <c r="Q225" s="41">
        <v>11.5</v>
      </c>
      <c r="R225" s="41">
        <v>1.2999999999999999E-2</v>
      </c>
      <c r="S225" s="26">
        <f t="shared" si="4"/>
        <v>1.2912799347696541E-2</v>
      </c>
    </row>
    <row r="226" spans="17:19" x14ac:dyDescent="0.25">
      <c r="Q226" s="41">
        <v>11.5</v>
      </c>
      <c r="R226" s="41">
        <v>1.2E-2</v>
      </c>
      <c r="S226" s="26">
        <f t="shared" si="4"/>
        <v>1.2912799347696541E-2</v>
      </c>
    </row>
    <row r="227" spans="17:19" x14ac:dyDescent="0.25">
      <c r="Q227" s="41">
        <v>11.5</v>
      </c>
      <c r="R227" s="41">
        <v>1.4E-2</v>
      </c>
      <c r="S227" s="26">
        <f t="shared" si="4"/>
        <v>1.2912799347696541E-2</v>
      </c>
    </row>
    <row r="228" spans="17:19" x14ac:dyDescent="0.25">
      <c r="Q228" s="41">
        <v>11.5</v>
      </c>
      <c r="R228" s="41">
        <v>1.2999999999999999E-2</v>
      </c>
      <c r="S228" s="26">
        <f t="shared" si="4"/>
        <v>1.2912799347696541E-2</v>
      </c>
    </row>
    <row r="229" spans="17:19" x14ac:dyDescent="0.25">
      <c r="Q229" s="41">
        <v>11.5</v>
      </c>
      <c r="R229" s="41">
        <v>1.2999999999999999E-2</v>
      </c>
      <c r="S229" s="26">
        <f t="shared" si="4"/>
        <v>1.2912799347696541E-2</v>
      </c>
    </row>
    <row r="230" spans="17:19" x14ac:dyDescent="0.25">
      <c r="Q230" s="41">
        <v>11.5</v>
      </c>
      <c r="R230" s="41">
        <v>1.0999999999999999E-2</v>
      </c>
      <c r="S230" s="26">
        <f t="shared" si="4"/>
        <v>1.2912799347696541E-2</v>
      </c>
    </row>
    <row r="231" spans="17:19" x14ac:dyDescent="0.25">
      <c r="Q231" s="41">
        <v>11.5</v>
      </c>
      <c r="R231" s="41">
        <v>1.559999999E-2</v>
      </c>
      <c r="S231" s="26">
        <f t="shared" si="4"/>
        <v>1.2912799347696541E-2</v>
      </c>
    </row>
    <row r="232" spans="17:19" x14ac:dyDescent="0.25">
      <c r="Q232" s="41">
        <v>11.5</v>
      </c>
      <c r="R232" s="41">
        <v>1.4E-2</v>
      </c>
      <c r="S232" s="26">
        <f t="shared" si="4"/>
        <v>1.2912799347696541E-2</v>
      </c>
    </row>
    <row r="233" spans="17:19" x14ac:dyDescent="0.25">
      <c r="Q233" s="41">
        <v>11.6</v>
      </c>
      <c r="R233" s="41">
        <v>1.4999999999999999E-2</v>
      </c>
      <c r="S233" s="26">
        <f t="shared" si="4"/>
        <v>1.3253482046034494E-2</v>
      </c>
    </row>
    <row r="234" spans="17:19" x14ac:dyDescent="0.25">
      <c r="Q234" s="41">
        <v>11.6</v>
      </c>
      <c r="R234" s="41">
        <v>1.0999999999999999E-2</v>
      </c>
      <c r="S234" s="26">
        <f t="shared" si="4"/>
        <v>1.3253482046034494E-2</v>
      </c>
    </row>
    <row r="235" spans="17:19" x14ac:dyDescent="0.25">
      <c r="Q235" s="41">
        <v>11.6</v>
      </c>
      <c r="R235" s="41">
        <v>1.2E-2</v>
      </c>
      <c r="S235" s="26">
        <f t="shared" si="4"/>
        <v>1.3253482046034494E-2</v>
      </c>
    </row>
    <row r="236" spans="17:19" x14ac:dyDescent="0.25">
      <c r="Q236" s="41">
        <v>11.7</v>
      </c>
      <c r="R236" s="41">
        <v>0.01</v>
      </c>
      <c r="S236" s="26">
        <f t="shared" si="4"/>
        <v>1.3600112673258256E-2</v>
      </c>
    </row>
    <row r="237" spans="17:19" x14ac:dyDescent="0.25">
      <c r="Q237" s="41">
        <v>11.7</v>
      </c>
      <c r="R237" s="41">
        <v>1.4E-2</v>
      </c>
      <c r="S237" s="26">
        <f t="shared" si="4"/>
        <v>1.3600112673258256E-2</v>
      </c>
    </row>
    <row r="238" spans="17:19" x14ac:dyDescent="0.25">
      <c r="Q238" s="41">
        <v>11.7</v>
      </c>
      <c r="R238" s="41">
        <v>1.4E-2</v>
      </c>
      <c r="S238" s="26">
        <f t="shared" si="4"/>
        <v>1.3600112673258256E-2</v>
      </c>
    </row>
    <row r="239" spans="17:19" x14ac:dyDescent="0.25">
      <c r="Q239" s="41">
        <v>11.7</v>
      </c>
      <c r="R239" s="41">
        <v>1.4E-2</v>
      </c>
      <c r="S239" s="26">
        <f t="shared" si="4"/>
        <v>1.3600112673258256E-2</v>
      </c>
    </row>
    <row r="240" spans="17:19" x14ac:dyDescent="0.25">
      <c r="Q240" s="41">
        <v>11.7</v>
      </c>
      <c r="R240" s="41">
        <v>0.01</v>
      </c>
      <c r="S240" s="26">
        <f t="shared" si="4"/>
        <v>1.3600112673258256E-2</v>
      </c>
    </row>
    <row r="241" spans="17:19" x14ac:dyDescent="0.25">
      <c r="Q241" s="41">
        <v>11.7</v>
      </c>
      <c r="R241" s="41">
        <v>1.2999999999999999E-2</v>
      </c>
      <c r="S241" s="26">
        <f t="shared" si="4"/>
        <v>1.3600112673258256E-2</v>
      </c>
    </row>
    <row r="242" spans="17:19" x14ac:dyDescent="0.25">
      <c r="Q242" s="41">
        <v>11.7</v>
      </c>
      <c r="R242" s="41">
        <v>1.4999999999999999E-2</v>
      </c>
      <c r="S242" s="26">
        <f t="shared" si="4"/>
        <v>1.3600112673258256E-2</v>
      </c>
    </row>
    <row r="243" spans="17:19" x14ac:dyDescent="0.25">
      <c r="Q243" s="41">
        <v>11.7</v>
      </c>
      <c r="R243" s="41">
        <v>1.2999999999999999E-2</v>
      </c>
      <c r="S243" s="26">
        <f t="shared" si="4"/>
        <v>1.3600112673258256E-2</v>
      </c>
    </row>
    <row r="244" spans="17:19" x14ac:dyDescent="0.25">
      <c r="Q244" s="41">
        <v>11.8</v>
      </c>
      <c r="R244" s="41">
        <v>1.6E-2</v>
      </c>
      <c r="S244" s="26">
        <f t="shared" si="4"/>
        <v>1.3952742903767789E-2</v>
      </c>
    </row>
    <row r="245" spans="17:19" x14ac:dyDescent="0.25">
      <c r="Q245" s="41">
        <v>11.8</v>
      </c>
      <c r="R245" s="41">
        <v>1.9E-2</v>
      </c>
      <c r="S245" s="26">
        <f t="shared" si="4"/>
        <v>1.3952742903767789E-2</v>
      </c>
    </row>
    <row r="246" spans="17:19" x14ac:dyDescent="0.25">
      <c r="Q246" s="41">
        <v>11.8</v>
      </c>
      <c r="R246" s="41">
        <v>1.4E-2</v>
      </c>
      <c r="S246" s="26">
        <f t="shared" si="4"/>
        <v>1.3952742903767789E-2</v>
      </c>
    </row>
    <row r="247" spans="17:19" x14ac:dyDescent="0.25">
      <c r="Q247" s="41">
        <v>11.8</v>
      </c>
      <c r="R247" s="41">
        <v>1.0999999999999999E-2</v>
      </c>
      <c r="S247" s="26">
        <f t="shared" si="4"/>
        <v>1.3952742903767789E-2</v>
      </c>
    </row>
    <row r="248" spans="17:19" x14ac:dyDescent="0.25">
      <c r="Q248" s="41">
        <v>11.9</v>
      </c>
      <c r="R248" s="41">
        <v>1.4999999999999999E-2</v>
      </c>
      <c r="S248" s="26">
        <f t="shared" si="4"/>
        <v>1.4311424415386608E-2</v>
      </c>
    </row>
    <row r="249" spans="17:19" x14ac:dyDescent="0.25">
      <c r="Q249" s="41">
        <v>11.9</v>
      </c>
      <c r="R249" s="41">
        <v>1.2999999999999999E-2</v>
      </c>
      <c r="S249" s="26">
        <f t="shared" si="4"/>
        <v>1.4311424415386608E-2</v>
      </c>
    </row>
    <row r="250" spans="17:19" x14ac:dyDescent="0.25">
      <c r="Q250" s="41">
        <v>11.9</v>
      </c>
      <c r="R250" s="41">
        <v>1.6E-2</v>
      </c>
      <c r="S250" s="26">
        <f t="shared" si="4"/>
        <v>1.4311424415386608E-2</v>
      </c>
    </row>
    <row r="251" spans="17:19" x14ac:dyDescent="0.25">
      <c r="Q251" s="41">
        <v>11.9</v>
      </c>
      <c r="R251" s="41">
        <v>1.4E-2</v>
      </c>
      <c r="S251" s="26">
        <f t="shared" si="4"/>
        <v>1.4311424415386608E-2</v>
      </c>
    </row>
    <row r="252" spans="17:19" x14ac:dyDescent="0.25">
      <c r="Q252" s="41">
        <v>11.9</v>
      </c>
      <c r="R252" s="41">
        <v>1.6E-2</v>
      </c>
      <c r="S252" s="26">
        <f t="shared" si="4"/>
        <v>1.4311424415386608E-2</v>
      </c>
    </row>
    <row r="253" spans="17:19" x14ac:dyDescent="0.25">
      <c r="Q253" s="41">
        <v>11.9</v>
      </c>
      <c r="R253" s="41">
        <v>1.6E-2</v>
      </c>
      <c r="S253" s="26">
        <f t="shared" si="4"/>
        <v>1.4311424415386608E-2</v>
      </c>
    </row>
    <row r="254" spans="17:19" x14ac:dyDescent="0.25">
      <c r="Q254" s="41">
        <v>11.9</v>
      </c>
      <c r="R254" s="41">
        <v>1.4999999999999999E-2</v>
      </c>
      <c r="S254" s="26">
        <f t="shared" si="4"/>
        <v>1.4311424415386608E-2</v>
      </c>
    </row>
    <row r="255" spans="17:19" x14ac:dyDescent="0.25">
      <c r="Q255" s="41">
        <v>11.9</v>
      </c>
      <c r="R255" s="41">
        <v>1.2999999999999999E-2</v>
      </c>
      <c r="S255" s="26">
        <f t="shared" si="4"/>
        <v>1.4311424415386608E-2</v>
      </c>
    </row>
    <row r="256" spans="17:19" x14ac:dyDescent="0.25">
      <c r="Q256" s="41">
        <v>11.9</v>
      </c>
      <c r="R256" s="41">
        <v>1.4999999999999999E-2</v>
      </c>
      <c r="S256" s="26">
        <f t="shared" si="4"/>
        <v>1.4311424415386608E-2</v>
      </c>
    </row>
    <row r="257" spans="17:19" x14ac:dyDescent="0.25">
      <c r="Q257" s="41">
        <v>12</v>
      </c>
      <c r="R257" s="41">
        <v>1.2E-2</v>
      </c>
      <c r="S257" s="26">
        <f t="shared" si="4"/>
        <v>1.4676208889332945E-2</v>
      </c>
    </row>
    <row r="258" spans="17:19" x14ac:dyDescent="0.25">
      <c r="Q258" s="41">
        <v>12</v>
      </c>
      <c r="R258" s="41">
        <v>1.55E-2</v>
      </c>
      <c r="S258" s="26">
        <f t="shared" si="4"/>
        <v>1.4676208889332945E-2</v>
      </c>
    </row>
    <row r="259" spans="17:19" x14ac:dyDescent="0.25">
      <c r="Q259" s="41">
        <v>12</v>
      </c>
      <c r="R259" s="41">
        <v>1.7000000000000001E-2</v>
      </c>
      <c r="S259" s="26">
        <f t="shared" si="4"/>
        <v>1.4676208889332945E-2</v>
      </c>
    </row>
    <row r="260" spans="17:19" x14ac:dyDescent="0.25">
      <c r="Q260" s="41">
        <v>12</v>
      </c>
      <c r="R260" s="41">
        <v>1.7999999999999999E-2</v>
      </c>
      <c r="S260" s="26">
        <f t="shared" si="4"/>
        <v>1.4676208889332945E-2</v>
      </c>
    </row>
    <row r="261" spans="17:19" x14ac:dyDescent="0.25">
      <c r="Q261" s="41">
        <v>12</v>
      </c>
      <c r="R261" s="41">
        <v>1.7000000000000001E-2</v>
      </c>
      <c r="S261" s="26">
        <f t="shared" si="4"/>
        <v>1.4676208889332945E-2</v>
      </c>
    </row>
    <row r="262" spans="17:19" x14ac:dyDescent="0.25">
      <c r="Q262" s="41">
        <v>12</v>
      </c>
      <c r="R262" s="41">
        <v>1.6E-2</v>
      </c>
      <c r="S262" s="26">
        <f t="shared" si="4"/>
        <v>1.4676208889332945E-2</v>
      </c>
    </row>
    <row r="263" spans="17:19" x14ac:dyDescent="0.25">
      <c r="Q263" s="41">
        <v>12</v>
      </c>
      <c r="R263" s="41">
        <v>1.4999999999999999E-2</v>
      </c>
      <c r="S263" s="26">
        <f t="shared" ref="S263:S326" si="5">$X$7*Q263^$X$5</f>
        <v>1.4676208889332945E-2</v>
      </c>
    </row>
    <row r="264" spans="17:19" x14ac:dyDescent="0.25">
      <c r="Q264" s="41">
        <v>12</v>
      </c>
      <c r="R264" s="41">
        <v>1.6E-2</v>
      </c>
      <c r="S264" s="26">
        <f t="shared" si="5"/>
        <v>1.4676208889332945E-2</v>
      </c>
    </row>
    <row r="265" spans="17:19" x14ac:dyDescent="0.25">
      <c r="Q265" s="41">
        <v>12</v>
      </c>
      <c r="R265" s="41">
        <v>1.2999999999999999E-2</v>
      </c>
      <c r="S265" s="26">
        <f t="shared" si="5"/>
        <v>1.4676208889332945E-2</v>
      </c>
    </row>
    <row r="266" spans="17:19" x14ac:dyDescent="0.25">
      <c r="Q266" s="41">
        <v>12</v>
      </c>
      <c r="R266" s="41">
        <v>1.7000000000000001E-2</v>
      </c>
      <c r="S266" s="26">
        <f t="shared" si="5"/>
        <v>1.4676208889332945E-2</v>
      </c>
    </row>
    <row r="267" spans="17:19" x14ac:dyDescent="0.25">
      <c r="Q267" s="41">
        <v>12</v>
      </c>
      <c r="R267" s="41">
        <v>1.6E-2</v>
      </c>
      <c r="S267" s="26">
        <f t="shared" si="5"/>
        <v>1.4676208889332945E-2</v>
      </c>
    </row>
    <row r="268" spans="17:19" x14ac:dyDescent="0.25">
      <c r="Q268" s="41">
        <v>12</v>
      </c>
      <c r="R268" s="41">
        <v>1.4999999999999999E-2</v>
      </c>
      <c r="S268" s="26">
        <f t="shared" si="5"/>
        <v>1.4676208889332945E-2</v>
      </c>
    </row>
    <row r="269" spans="17:19" x14ac:dyDescent="0.25">
      <c r="Q269" s="41">
        <v>12</v>
      </c>
      <c r="R269" s="41">
        <v>1.7000000000000001E-2</v>
      </c>
      <c r="S269" s="26">
        <f t="shared" si="5"/>
        <v>1.4676208889332945E-2</v>
      </c>
    </row>
    <row r="270" spans="17:19" x14ac:dyDescent="0.25">
      <c r="Q270" s="41">
        <v>12</v>
      </c>
      <c r="R270" s="41">
        <v>1.2999999999999999E-2</v>
      </c>
      <c r="S270" s="26">
        <f t="shared" si="5"/>
        <v>1.4676208889332945E-2</v>
      </c>
    </row>
    <row r="271" spans="17:19" x14ac:dyDescent="0.25">
      <c r="Q271" s="41">
        <v>12</v>
      </c>
      <c r="R271" s="41">
        <v>0.02</v>
      </c>
      <c r="S271" s="26">
        <f t="shared" si="5"/>
        <v>1.4676208889332945E-2</v>
      </c>
    </row>
    <row r="272" spans="17:19" x14ac:dyDescent="0.25">
      <c r="Q272" s="41">
        <v>12</v>
      </c>
      <c r="R272" s="41">
        <v>1.6E-2</v>
      </c>
      <c r="S272" s="26">
        <f t="shared" si="5"/>
        <v>1.4676208889332945E-2</v>
      </c>
    </row>
    <row r="273" spans="17:19" x14ac:dyDescent="0.25">
      <c r="Q273" s="41">
        <v>12</v>
      </c>
      <c r="R273" s="41">
        <v>1.6E-2</v>
      </c>
      <c r="S273" s="26">
        <f t="shared" si="5"/>
        <v>1.4676208889332945E-2</v>
      </c>
    </row>
    <row r="274" spans="17:19" x14ac:dyDescent="0.25">
      <c r="Q274" s="41">
        <v>12</v>
      </c>
      <c r="R274" s="41">
        <v>1.4E-2</v>
      </c>
      <c r="S274" s="26">
        <f t="shared" si="5"/>
        <v>1.4676208889332945E-2</v>
      </c>
    </row>
    <row r="275" spans="17:19" x14ac:dyDescent="0.25">
      <c r="Q275" s="41">
        <v>12.2</v>
      </c>
      <c r="R275" s="41">
        <v>1.6E-2</v>
      </c>
      <c r="S275" s="26">
        <f t="shared" si="5"/>
        <v>1.5424293465885282E-2</v>
      </c>
    </row>
    <row r="276" spans="17:19" x14ac:dyDescent="0.25">
      <c r="Q276" s="41">
        <v>12.2</v>
      </c>
      <c r="R276" s="41">
        <v>1.6E-2</v>
      </c>
      <c r="S276" s="26">
        <f t="shared" si="5"/>
        <v>1.5424293465885282E-2</v>
      </c>
    </row>
    <row r="277" spans="17:19" x14ac:dyDescent="0.25">
      <c r="Q277" s="41">
        <v>12.2</v>
      </c>
      <c r="R277" s="41">
        <v>0.02</v>
      </c>
      <c r="S277" s="26">
        <f t="shared" si="5"/>
        <v>1.5424293465885282E-2</v>
      </c>
    </row>
    <row r="278" spans="17:19" x14ac:dyDescent="0.25">
      <c r="Q278" s="41">
        <v>12.2</v>
      </c>
      <c r="R278" s="41">
        <v>1.4E-2</v>
      </c>
      <c r="S278" s="26">
        <f t="shared" si="5"/>
        <v>1.5424293465885282E-2</v>
      </c>
    </row>
    <row r="279" spans="17:19" x14ac:dyDescent="0.25">
      <c r="Q279" s="41">
        <v>12.2</v>
      </c>
      <c r="R279" s="41">
        <v>1.7999999999999999E-2</v>
      </c>
      <c r="S279" s="26">
        <f t="shared" si="5"/>
        <v>1.5424293465885282E-2</v>
      </c>
    </row>
    <row r="280" spans="17:19" x14ac:dyDescent="0.25">
      <c r="Q280" s="41">
        <v>12.2</v>
      </c>
      <c r="R280" s="41">
        <v>1.4E-2</v>
      </c>
      <c r="S280" s="26">
        <f t="shared" si="5"/>
        <v>1.5424293465885282E-2</v>
      </c>
    </row>
    <row r="281" spans="17:19" x14ac:dyDescent="0.25">
      <c r="Q281" s="41">
        <v>12.2</v>
      </c>
      <c r="R281" s="41">
        <v>0.02</v>
      </c>
      <c r="S281" s="26">
        <f t="shared" si="5"/>
        <v>1.5424293465885282E-2</v>
      </c>
    </row>
    <row r="282" spans="17:19" x14ac:dyDescent="0.25">
      <c r="Q282" s="41">
        <v>12.2</v>
      </c>
      <c r="R282" s="41">
        <v>1.4999999999999999E-2</v>
      </c>
      <c r="S282" s="26">
        <f t="shared" si="5"/>
        <v>1.5424293465885282E-2</v>
      </c>
    </row>
    <row r="283" spans="17:19" x14ac:dyDescent="0.25">
      <c r="Q283" s="41">
        <v>12.2</v>
      </c>
      <c r="R283" s="41">
        <v>1.6E-2</v>
      </c>
      <c r="S283" s="26">
        <f t="shared" si="5"/>
        <v>1.5424293465885282E-2</v>
      </c>
    </row>
    <row r="284" spans="17:19" x14ac:dyDescent="0.25">
      <c r="Q284" s="41">
        <v>12.2</v>
      </c>
      <c r="R284" s="41">
        <v>1.7999999999999999E-2</v>
      </c>
      <c r="S284" s="26">
        <f t="shared" si="5"/>
        <v>1.5424293465885282E-2</v>
      </c>
    </row>
    <row r="285" spans="17:19" x14ac:dyDescent="0.25">
      <c r="Q285" s="41">
        <v>12.3</v>
      </c>
      <c r="R285" s="41">
        <v>1.2E-2</v>
      </c>
      <c r="S285" s="26">
        <f t="shared" si="5"/>
        <v>1.5807696947648952E-2</v>
      </c>
    </row>
    <row r="286" spans="17:19" x14ac:dyDescent="0.25">
      <c r="Q286" s="41">
        <v>12.3</v>
      </c>
      <c r="R286" s="41">
        <v>1.7000000000000001E-2</v>
      </c>
      <c r="S286" s="26">
        <f t="shared" si="5"/>
        <v>1.5807696947648952E-2</v>
      </c>
    </row>
    <row r="287" spans="17:19" x14ac:dyDescent="0.25">
      <c r="Q287" s="41">
        <v>12.3</v>
      </c>
      <c r="R287" s="41">
        <v>1.4E-2</v>
      </c>
      <c r="S287" s="26">
        <f t="shared" si="5"/>
        <v>1.5807696947648952E-2</v>
      </c>
    </row>
    <row r="288" spans="17:19" x14ac:dyDescent="0.25">
      <c r="Q288" s="41">
        <v>12.3</v>
      </c>
      <c r="R288" s="41">
        <v>1.4999999999999999E-2</v>
      </c>
      <c r="S288" s="26">
        <f t="shared" si="5"/>
        <v>1.5807696947648952E-2</v>
      </c>
    </row>
    <row r="289" spans="17:19" x14ac:dyDescent="0.25">
      <c r="Q289" s="41">
        <v>12.3</v>
      </c>
      <c r="R289" s="41">
        <v>1.6E-2</v>
      </c>
      <c r="S289" s="26">
        <f t="shared" si="5"/>
        <v>1.5807696947648952E-2</v>
      </c>
    </row>
    <row r="290" spans="17:19" x14ac:dyDescent="0.25">
      <c r="Q290" s="41">
        <v>12.4</v>
      </c>
      <c r="R290" s="41">
        <v>1.6E-2</v>
      </c>
      <c r="S290" s="26">
        <f t="shared" si="5"/>
        <v>1.619741015000108E-2</v>
      </c>
    </row>
    <row r="291" spans="17:19" x14ac:dyDescent="0.25">
      <c r="Q291" s="41">
        <v>12.4</v>
      </c>
      <c r="R291" s="41">
        <v>1.6E-2</v>
      </c>
      <c r="S291" s="26">
        <f t="shared" si="5"/>
        <v>1.619741015000108E-2</v>
      </c>
    </row>
    <row r="292" spans="17:19" x14ac:dyDescent="0.25">
      <c r="Q292" s="41">
        <v>12.4</v>
      </c>
      <c r="R292" s="41">
        <v>1.9E-2</v>
      </c>
      <c r="S292" s="26">
        <f t="shared" si="5"/>
        <v>1.619741015000108E-2</v>
      </c>
    </row>
    <row r="293" spans="17:19" x14ac:dyDescent="0.25">
      <c r="Q293" s="41">
        <v>12.4</v>
      </c>
      <c r="R293" s="41">
        <v>1.4999999999999999E-2</v>
      </c>
      <c r="S293" s="26">
        <f t="shared" si="5"/>
        <v>1.619741015000108E-2</v>
      </c>
    </row>
    <row r="294" spans="17:19" x14ac:dyDescent="0.25">
      <c r="Q294" s="41">
        <v>12.4</v>
      </c>
      <c r="R294" s="41">
        <v>1.6E-2</v>
      </c>
      <c r="S294" s="26">
        <f t="shared" si="5"/>
        <v>1.619741015000108E-2</v>
      </c>
    </row>
    <row r="295" spans="17:19" x14ac:dyDescent="0.25">
      <c r="Q295" s="41">
        <v>12.4</v>
      </c>
      <c r="R295" s="41">
        <v>1.7999999999999999E-2</v>
      </c>
      <c r="S295" s="26">
        <f t="shared" si="5"/>
        <v>1.619741015000108E-2</v>
      </c>
    </row>
    <row r="296" spans="17:19" x14ac:dyDescent="0.25">
      <c r="Q296" s="41">
        <v>12.4</v>
      </c>
      <c r="R296" s="41">
        <v>1.6E-2</v>
      </c>
      <c r="S296" s="26">
        <f t="shared" si="5"/>
        <v>1.619741015000108E-2</v>
      </c>
    </row>
    <row r="297" spans="17:19" x14ac:dyDescent="0.25">
      <c r="Q297" s="41">
        <v>12.5</v>
      </c>
      <c r="R297" s="41">
        <v>1.4999999999999999E-2</v>
      </c>
      <c r="S297" s="26">
        <f t="shared" si="5"/>
        <v>1.6593484770718148E-2</v>
      </c>
    </row>
    <row r="298" spans="17:19" x14ac:dyDescent="0.25">
      <c r="Q298" s="41">
        <v>12.5</v>
      </c>
      <c r="R298" s="41">
        <v>1.7000000000000001E-2</v>
      </c>
      <c r="S298" s="26">
        <f t="shared" si="5"/>
        <v>1.6593484770718148E-2</v>
      </c>
    </row>
    <row r="299" spans="17:19" x14ac:dyDescent="0.25">
      <c r="Q299" s="41">
        <v>12.5</v>
      </c>
      <c r="R299" s="41">
        <v>1.4999999999999999E-2</v>
      </c>
      <c r="S299" s="26">
        <f t="shared" si="5"/>
        <v>1.6593484770718148E-2</v>
      </c>
    </row>
    <row r="300" spans="17:19" x14ac:dyDescent="0.25">
      <c r="Q300" s="41">
        <v>12.5</v>
      </c>
      <c r="R300" s="41">
        <v>1.7000000000000001E-2</v>
      </c>
      <c r="S300" s="26">
        <f t="shared" si="5"/>
        <v>1.6593484770718148E-2</v>
      </c>
    </row>
    <row r="301" spans="17:19" x14ac:dyDescent="0.25">
      <c r="Q301" s="41">
        <v>12.5</v>
      </c>
      <c r="R301" s="41">
        <v>1.9E-2</v>
      </c>
      <c r="S301" s="26">
        <f t="shared" si="5"/>
        <v>1.6593484770718148E-2</v>
      </c>
    </row>
    <row r="302" spans="17:19" x14ac:dyDescent="0.25">
      <c r="Q302" s="41">
        <v>12.5</v>
      </c>
      <c r="R302" s="41">
        <v>1.4999999999999999E-2</v>
      </c>
      <c r="S302" s="26">
        <f t="shared" si="5"/>
        <v>1.6593484770718148E-2</v>
      </c>
    </row>
    <row r="303" spans="17:19" x14ac:dyDescent="0.25">
      <c r="Q303" s="41">
        <v>12.6</v>
      </c>
      <c r="R303" s="41">
        <v>1.6E-2</v>
      </c>
      <c r="S303" s="26">
        <f t="shared" si="5"/>
        <v>1.6995972510808283E-2</v>
      </c>
    </row>
    <row r="304" spans="17:19" x14ac:dyDescent="0.25">
      <c r="Q304" s="41">
        <v>12.6</v>
      </c>
      <c r="R304" s="41">
        <v>1.6E-2</v>
      </c>
      <c r="S304" s="26">
        <f t="shared" si="5"/>
        <v>1.6995972510808283E-2</v>
      </c>
    </row>
    <row r="305" spans="17:19" x14ac:dyDescent="0.25">
      <c r="Q305" s="41">
        <v>12.6</v>
      </c>
      <c r="R305" s="41">
        <v>1.2999999999999999E-2</v>
      </c>
      <c r="S305" s="26">
        <f t="shared" si="5"/>
        <v>1.6995972510808283E-2</v>
      </c>
    </row>
    <row r="306" spans="17:19" x14ac:dyDescent="0.25">
      <c r="Q306" s="41">
        <v>12.6</v>
      </c>
      <c r="R306" s="41">
        <v>1.7000000000000001E-2</v>
      </c>
      <c r="S306" s="26">
        <f t="shared" si="5"/>
        <v>1.6995972510808283E-2</v>
      </c>
    </row>
    <row r="307" spans="17:19" x14ac:dyDescent="0.25">
      <c r="Q307" s="41">
        <v>12.6</v>
      </c>
      <c r="R307" s="41">
        <v>1.4999999999999999E-2</v>
      </c>
      <c r="S307" s="26">
        <f t="shared" si="5"/>
        <v>1.6995972510808283E-2</v>
      </c>
    </row>
    <row r="308" spans="17:19" x14ac:dyDescent="0.25">
      <c r="Q308" s="41">
        <v>12.6</v>
      </c>
      <c r="R308" s="41">
        <v>1.6E-2</v>
      </c>
      <c r="S308" s="26">
        <f t="shared" si="5"/>
        <v>1.6995972510808283E-2</v>
      </c>
    </row>
    <row r="309" spans="17:19" x14ac:dyDescent="0.25">
      <c r="Q309" s="41">
        <v>12.6</v>
      </c>
      <c r="R309" s="41">
        <v>1.6E-2</v>
      </c>
      <c r="S309" s="26">
        <f t="shared" si="5"/>
        <v>1.6995972510808283E-2</v>
      </c>
    </row>
    <row r="310" spans="17:19" x14ac:dyDescent="0.25">
      <c r="Q310" s="41">
        <v>12.6</v>
      </c>
      <c r="R310" s="41">
        <v>1.95E-2</v>
      </c>
      <c r="S310" s="26">
        <f t="shared" si="5"/>
        <v>1.6995972510808283E-2</v>
      </c>
    </row>
    <row r="311" spans="17:19" x14ac:dyDescent="0.25">
      <c r="Q311" s="41">
        <v>12.6</v>
      </c>
      <c r="R311" s="41">
        <v>1.7000000000000001E-2</v>
      </c>
      <c r="S311" s="26">
        <f t="shared" si="5"/>
        <v>1.6995972510808283E-2</v>
      </c>
    </row>
    <row r="312" spans="17:19" x14ac:dyDescent="0.25">
      <c r="Q312" s="41">
        <v>12.6</v>
      </c>
      <c r="R312" s="41">
        <v>1.2E-2</v>
      </c>
      <c r="S312" s="26">
        <f t="shared" si="5"/>
        <v>1.6995972510808283E-2</v>
      </c>
    </row>
    <row r="313" spans="17:19" x14ac:dyDescent="0.25">
      <c r="Q313" s="41">
        <v>12.6</v>
      </c>
      <c r="R313" s="41">
        <v>1.6E-2</v>
      </c>
      <c r="S313" s="26">
        <f t="shared" si="5"/>
        <v>1.6995972510808283E-2</v>
      </c>
    </row>
    <row r="314" spans="17:19" x14ac:dyDescent="0.25">
      <c r="Q314" s="41">
        <v>12.6</v>
      </c>
      <c r="R314" s="41">
        <v>1.7000000000000001E-2</v>
      </c>
      <c r="S314" s="26">
        <f t="shared" si="5"/>
        <v>1.6995972510808283E-2</v>
      </c>
    </row>
    <row r="315" spans="17:19" x14ac:dyDescent="0.25">
      <c r="Q315" s="41">
        <v>12.6</v>
      </c>
      <c r="R315" s="41">
        <v>1.7000000000000001E-2</v>
      </c>
      <c r="S315" s="26">
        <f t="shared" si="5"/>
        <v>1.6995972510808283E-2</v>
      </c>
    </row>
    <row r="316" spans="17:19" x14ac:dyDescent="0.25">
      <c r="Q316" s="41">
        <v>12.6</v>
      </c>
      <c r="R316" s="41">
        <v>1.9E-2</v>
      </c>
      <c r="S316" s="26">
        <f t="shared" si="5"/>
        <v>1.6995972510808283E-2</v>
      </c>
    </row>
    <row r="317" spans="17:19" x14ac:dyDescent="0.25">
      <c r="Q317" s="41">
        <v>12.6</v>
      </c>
      <c r="R317" s="41">
        <v>1.4999999999999999E-2</v>
      </c>
      <c r="S317" s="26">
        <f t="shared" si="5"/>
        <v>1.6995972510808283E-2</v>
      </c>
    </row>
    <row r="318" spans="17:19" x14ac:dyDescent="0.25">
      <c r="Q318" s="41">
        <v>12.6</v>
      </c>
      <c r="R318" s="41">
        <v>1.7000000000000001E-2</v>
      </c>
      <c r="S318" s="26">
        <f t="shared" si="5"/>
        <v>1.6995972510808283E-2</v>
      </c>
    </row>
    <row r="319" spans="17:19" x14ac:dyDescent="0.25">
      <c r="Q319" s="41">
        <v>12.6</v>
      </c>
      <c r="R319" s="41">
        <v>0.02</v>
      </c>
      <c r="S319" s="26">
        <f t="shared" si="5"/>
        <v>1.6995972510808283E-2</v>
      </c>
    </row>
    <row r="320" spans="17:19" x14ac:dyDescent="0.25">
      <c r="Q320" s="41">
        <v>12.6</v>
      </c>
      <c r="R320" s="41">
        <v>1.6E-2</v>
      </c>
      <c r="S320" s="26">
        <f t="shared" si="5"/>
        <v>1.6995972510808283E-2</v>
      </c>
    </row>
    <row r="321" spans="17:19" x14ac:dyDescent="0.25">
      <c r="Q321" s="41">
        <v>12.7</v>
      </c>
      <c r="R321" s="41">
        <v>1.7999999999999999E-2</v>
      </c>
      <c r="S321" s="26">
        <f t="shared" si="5"/>
        <v>1.7404925074485739E-2</v>
      </c>
    </row>
    <row r="322" spans="17:19" x14ac:dyDescent="0.25">
      <c r="Q322" s="41">
        <v>12.7</v>
      </c>
      <c r="R322" s="41">
        <v>1.4E-2</v>
      </c>
      <c r="S322" s="26">
        <f t="shared" si="5"/>
        <v>1.7404925074485739E-2</v>
      </c>
    </row>
    <row r="323" spans="17:19" x14ac:dyDescent="0.25">
      <c r="Q323" s="41">
        <v>12.7</v>
      </c>
      <c r="R323" s="41">
        <v>3.1699999999999999E-2</v>
      </c>
      <c r="S323" s="26">
        <f t="shared" si="5"/>
        <v>1.7404925074485739E-2</v>
      </c>
    </row>
    <row r="324" spans="17:19" x14ac:dyDescent="0.25">
      <c r="Q324" s="41">
        <v>12.7</v>
      </c>
      <c r="R324" s="41">
        <v>1.6E-2</v>
      </c>
      <c r="S324" s="26">
        <f t="shared" si="5"/>
        <v>1.7404925074485739E-2</v>
      </c>
    </row>
    <row r="325" spans="17:19" x14ac:dyDescent="0.25">
      <c r="Q325" s="41">
        <v>12.7</v>
      </c>
      <c r="R325" s="41">
        <v>0.02</v>
      </c>
      <c r="S325" s="26">
        <f t="shared" si="5"/>
        <v>1.7404925074485739E-2</v>
      </c>
    </row>
    <row r="326" spans="17:19" x14ac:dyDescent="0.25">
      <c r="Q326" s="41">
        <v>12.7</v>
      </c>
      <c r="R326" s="41">
        <v>1.7999999999999999E-2</v>
      </c>
      <c r="S326" s="26">
        <f t="shared" si="5"/>
        <v>1.7404925074485739E-2</v>
      </c>
    </row>
    <row r="327" spans="17:19" x14ac:dyDescent="0.25">
      <c r="Q327" s="41">
        <v>12.7</v>
      </c>
      <c r="R327" s="41">
        <v>0.02</v>
      </c>
      <c r="S327" s="26">
        <f t="shared" ref="S327:S390" si="6">$X$7*Q327^$X$5</f>
        <v>1.7404925074485739E-2</v>
      </c>
    </row>
    <row r="328" spans="17:19" x14ac:dyDescent="0.25">
      <c r="Q328" s="41">
        <v>12.7</v>
      </c>
      <c r="R328" s="41">
        <v>8.0000000000000002E-3</v>
      </c>
      <c r="S328" s="26">
        <f t="shared" si="6"/>
        <v>1.7404925074485739E-2</v>
      </c>
    </row>
    <row r="329" spans="17:19" x14ac:dyDescent="0.25">
      <c r="Q329" s="41">
        <v>12.8</v>
      </c>
      <c r="R329" s="41">
        <v>1.7999999999999999E-2</v>
      </c>
      <c r="S329" s="26">
        <f t="shared" si="6"/>
        <v>1.782039416914543E-2</v>
      </c>
    </row>
    <row r="330" spans="17:19" x14ac:dyDescent="0.25">
      <c r="Q330" s="41">
        <v>12.8</v>
      </c>
      <c r="R330" s="41">
        <v>1.6E-2</v>
      </c>
      <c r="S330" s="26">
        <f t="shared" si="6"/>
        <v>1.782039416914543E-2</v>
      </c>
    </row>
    <row r="331" spans="17:19" x14ac:dyDescent="0.25">
      <c r="Q331" s="41">
        <v>12.8</v>
      </c>
      <c r="R331" s="41">
        <v>1.7999999999999999E-2</v>
      </c>
      <c r="S331" s="26">
        <f t="shared" si="6"/>
        <v>1.782039416914543E-2</v>
      </c>
    </row>
    <row r="332" spans="17:19" x14ac:dyDescent="0.25">
      <c r="Q332" s="41">
        <v>12.8</v>
      </c>
      <c r="R332" s="41">
        <v>1.9E-2</v>
      </c>
      <c r="S332" s="26">
        <f t="shared" si="6"/>
        <v>1.782039416914543E-2</v>
      </c>
    </row>
    <row r="333" spans="17:19" x14ac:dyDescent="0.25">
      <c r="Q333" s="41">
        <v>12.8</v>
      </c>
      <c r="R333" s="41">
        <v>2.3E-2</v>
      </c>
      <c r="S333" s="26">
        <f t="shared" si="6"/>
        <v>1.782039416914543E-2</v>
      </c>
    </row>
    <row r="334" spans="17:19" x14ac:dyDescent="0.25">
      <c r="Q334" s="41">
        <v>12.8</v>
      </c>
      <c r="R334" s="41">
        <v>1.9E-2</v>
      </c>
      <c r="S334" s="26">
        <f t="shared" si="6"/>
        <v>1.782039416914543E-2</v>
      </c>
    </row>
    <row r="335" spans="17:19" x14ac:dyDescent="0.25">
      <c r="Q335" s="41">
        <v>13</v>
      </c>
      <c r="R335" s="41">
        <v>0.02</v>
      </c>
      <c r="S335" s="26">
        <f t="shared" si="6"/>
        <v>1.8671088796746855E-2</v>
      </c>
    </row>
    <row r="336" spans="17:19" x14ac:dyDescent="0.25">
      <c r="Q336" s="41">
        <v>13</v>
      </c>
      <c r="R336" s="41">
        <v>1.2E-2</v>
      </c>
      <c r="S336" s="26">
        <f t="shared" si="6"/>
        <v>1.8671088796746855E-2</v>
      </c>
    </row>
    <row r="337" spans="17:19" x14ac:dyDescent="0.25">
      <c r="Q337" s="41">
        <v>13</v>
      </c>
      <c r="R337" s="41">
        <v>1.7000000000000001E-2</v>
      </c>
      <c r="S337" s="26">
        <f t="shared" si="6"/>
        <v>1.8671088796746855E-2</v>
      </c>
    </row>
    <row r="338" spans="17:19" x14ac:dyDescent="0.25">
      <c r="Q338" s="41">
        <v>13</v>
      </c>
      <c r="R338" s="41">
        <v>1.7999999999999999E-2</v>
      </c>
      <c r="S338" s="26">
        <f t="shared" si="6"/>
        <v>1.8671088796746855E-2</v>
      </c>
    </row>
    <row r="339" spans="17:19" x14ac:dyDescent="0.25">
      <c r="Q339" s="41">
        <v>13</v>
      </c>
      <c r="R339" s="41">
        <v>2.5999999999999999E-2</v>
      </c>
      <c r="S339" s="26">
        <f t="shared" si="6"/>
        <v>1.8671088796746855E-2</v>
      </c>
    </row>
    <row r="340" spans="17:19" x14ac:dyDescent="0.25">
      <c r="Q340" s="41">
        <v>13.1</v>
      </c>
      <c r="R340" s="41">
        <v>7.1999999999999998E-3</v>
      </c>
      <c r="S340" s="26">
        <f t="shared" si="6"/>
        <v>1.9106417760160754E-2</v>
      </c>
    </row>
    <row r="341" spans="17:19" x14ac:dyDescent="0.25">
      <c r="Q341" s="41">
        <v>13.1</v>
      </c>
      <c r="R341" s="41">
        <v>0.02</v>
      </c>
      <c r="S341" s="26">
        <f t="shared" si="6"/>
        <v>1.9106417760160754E-2</v>
      </c>
    </row>
    <row r="342" spans="17:19" x14ac:dyDescent="0.25">
      <c r="Q342" s="41">
        <v>13.2</v>
      </c>
      <c r="R342" s="41">
        <v>1.9E-2</v>
      </c>
      <c r="S342" s="26">
        <f t="shared" si="6"/>
        <v>1.9548470115453534E-2</v>
      </c>
    </row>
    <row r="343" spans="17:19" x14ac:dyDescent="0.25">
      <c r="Q343" s="41">
        <v>13.2</v>
      </c>
      <c r="R343" s="41">
        <v>1.6E-2</v>
      </c>
      <c r="S343" s="26">
        <f t="shared" si="6"/>
        <v>1.9548470115453534E-2</v>
      </c>
    </row>
    <row r="344" spans="17:19" x14ac:dyDescent="0.25">
      <c r="Q344" s="41">
        <v>13.2</v>
      </c>
      <c r="R344" s="41">
        <v>1.9E-2</v>
      </c>
      <c r="S344" s="26">
        <f t="shared" si="6"/>
        <v>1.9548470115453534E-2</v>
      </c>
    </row>
    <row r="345" spans="17:19" x14ac:dyDescent="0.25">
      <c r="Q345" s="41">
        <v>13.2</v>
      </c>
      <c r="R345" s="41">
        <v>2.5000000000000001E-2</v>
      </c>
      <c r="S345" s="26">
        <f t="shared" si="6"/>
        <v>1.9548470115453534E-2</v>
      </c>
    </row>
    <row r="346" spans="17:19" x14ac:dyDescent="0.25">
      <c r="Q346" s="41">
        <v>13.2</v>
      </c>
      <c r="R346" s="41">
        <v>2.1999999999999999E-2</v>
      </c>
      <c r="S346" s="26">
        <f t="shared" si="6"/>
        <v>1.9548470115453534E-2</v>
      </c>
    </row>
    <row r="347" spans="17:19" x14ac:dyDescent="0.25">
      <c r="Q347" s="41">
        <v>13.2</v>
      </c>
      <c r="R347" s="41">
        <v>1.7000000000000001E-2</v>
      </c>
      <c r="S347" s="26">
        <f t="shared" si="6"/>
        <v>1.9548470115453534E-2</v>
      </c>
    </row>
    <row r="348" spans="17:19" x14ac:dyDescent="0.25">
      <c r="Q348" s="41">
        <v>13.2</v>
      </c>
      <c r="R348" s="41">
        <v>1.7000000000000001E-2</v>
      </c>
      <c r="S348" s="26">
        <f t="shared" si="6"/>
        <v>1.9548470115453534E-2</v>
      </c>
    </row>
    <row r="349" spans="17:19" x14ac:dyDescent="0.25">
      <c r="Q349" s="41">
        <v>13.2</v>
      </c>
      <c r="R349" s="41">
        <v>0.02</v>
      </c>
      <c r="S349" s="26">
        <f t="shared" si="6"/>
        <v>1.9548470115453534E-2</v>
      </c>
    </row>
    <row r="350" spans="17:19" x14ac:dyDescent="0.25">
      <c r="Q350" s="41">
        <v>13.2</v>
      </c>
      <c r="R350" s="41">
        <v>0.02</v>
      </c>
      <c r="S350" s="26">
        <f t="shared" si="6"/>
        <v>1.9548470115453534E-2</v>
      </c>
    </row>
    <row r="351" spans="17:19" x14ac:dyDescent="0.25">
      <c r="Q351" s="41">
        <v>13.2</v>
      </c>
      <c r="R351" s="41">
        <v>0.02</v>
      </c>
      <c r="S351" s="26">
        <f t="shared" si="6"/>
        <v>1.9548470115453534E-2</v>
      </c>
    </row>
    <row r="352" spans="17:19" x14ac:dyDescent="0.25">
      <c r="Q352" s="41">
        <v>13.2</v>
      </c>
      <c r="R352" s="41">
        <v>0.02</v>
      </c>
      <c r="S352" s="26">
        <f t="shared" si="6"/>
        <v>1.9548470115453534E-2</v>
      </c>
    </row>
    <row r="353" spans="17:19" x14ac:dyDescent="0.25">
      <c r="Q353" s="41">
        <v>13.2</v>
      </c>
      <c r="R353" s="41">
        <v>2.1000000000000001E-2</v>
      </c>
      <c r="S353" s="26">
        <f t="shared" si="6"/>
        <v>1.9548470115453534E-2</v>
      </c>
    </row>
    <row r="354" spans="17:19" x14ac:dyDescent="0.25">
      <c r="Q354" s="41">
        <v>13.2</v>
      </c>
      <c r="R354" s="41">
        <v>0.02</v>
      </c>
      <c r="S354" s="26">
        <f t="shared" si="6"/>
        <v>1.9548470115453534E-2</v>
      </c>
    </row>
    <row r="355" spans="17:19" x14ac:dyDescent="0.25">
      <c r="Q355" s="41">
        <v>13.2</v>
      </c>
      <c r="R355" s="41">
        <v>0.02</v>
      </c>
      <c r="S355" s="26">
        <f t="shared" si="6"/>
        <v>1.9548470115453534E-2</v>
      </c>
    </row>
    <row r="356" spans="17:19" x14ac:dyDescent="0.25">
      <c r="Q356" s="41">
        <v>13.2</v>
      </c>
      <c r="R356" s="41">
        <v>2.1999999999999999E-2</v>
      </c>
      <c r="S356" s="26">
        <f t="shared" si="6"/>
        <v>1.9548470115453534E-2</v>
      </c>
    </row>
    <row r="357" spans="17:19" x14ac:dyDescent="0.25">
      <c r="Q357" s="41">
        <v>13.2</v>
      </c>
      <c r="R357" s="41">
        <v>1.7999999999999999E-2</v>
      </c>
      <c r="S357" s="26">
        <f t="shared" si="6"/>
        <v>1.9548470115453534E-2</v>
      </c>
    </row>
    <row r="358" spans="17:19" x14ac:dyDescent="0.25">
      <c r="Q358" s="41">
        <v>13.2</v>
      </c>
      <c r="R358" s="41">
        <v>1.6E-2</v>
      </c>
      <c r="S358" s="26">
        <f t="shared" si="6"/>
        <v>1.9548470115453534E-2</v>
      </c>
    </row>
    <row r="359" spans="17:19" x14ac:dyDescent="0.25">
      <c r="Q359" s="41">
        <v>13.3</v>
      </c>
      <c r="R359" s="41">
        <v>2.1999999999999999E-2</v>
      </c>
      <c r="S359" s="26">
        <f t="shared" si="6"/>
        <v>1.9997297585558942E-2</v>
      </c>
    </row>
    <row r="360" spans="17:19" x14ac:dyDescent="0.25">
      <c r="Q360" s="41">
        <v>13.3</v>
      </c>
      <c r="R360" s="41">
        <v>2.1000000000000001E-2</v>
      </c>
      <c r="S360" s="26">
        <f t="shared" si="6"/>
        <v>1.9997297585558942E-2</v>
      </c>
    </row>
    <row r="361" spans="17:19" x14ac:dyDescent="0.25">
      <c r="Q361" s="41">
        <v>13.3</v>
      </c>
      <c r="R361" s="41">
        <v>2.5000000000000001E-2</v>
      </c>
      <c r="S361" s="26">
        <f t="shared" si="6"/>
        <v>1.9997297585558942E-2</v>
      </c>
    </row>
    <row r="362" spans="17:19" x14ac:dyDescent="0.25">
      <c r="Q362" s="41">
        <v>13.3</v>
      </c>
      <c r="R362" s="41">
        <v>1.7000000000000001E-2</v>
      </c>
      <c r="S362" s="26">
        <f t="shared" si="6"/>
        <v>1.9997297585558942E-2</v>
      </c>
    </row>
    <row r="363" spans="17:19" x14ac:dyDescent="0.25">
      <c r="Q363" s="41">
        <v>13.3</v>
      </c>
      <c r="R363" s="41">
        <v>1.9E-2</v>
      </c>
      <c r="S363" s="26">
        <f t="shared" si="6"/>
        <v>1.9997297585558942E-2</v>
      </c>
    </row>
    <row r="364" spans="17:19" x14ac:dyDescent="0.25">
      <c r="Q364" s="41">
        <v>13.3</v>
      </c>
      <c r="R364" s="41">
        <v>1.7000000000000001E-2</v>
      </c>
      <c r="S364" s="26">
        <f t="shared" si="6"/>
        <v>1.9997297585558942E-2</v>
      </c>
    </row>
    <row r="365" spans="17:19" x14ac:dyDescent="0.25">
      <c r="Q365" s="41">
        <v>13.3</v>
      </c>
      <c r="R365" s="41">
        <v>2.1000000000000001E-2</v>
      </c>
      <c r="S365" s="26">
        <f t="shared" si="6"/>
        <v>1.9997297585558942E-2</v>
      </c>
    </row>
    <row r="366" spans="17:19" x14ac:dyDescent="0.25">
      <c r="Q366" s="41">
        <v>13.4</v>
      </c>
      <c r="R366" s="41">
        <v>2.1000000000000001E-2</v>
      </c>
      <c r="S366" s="26">
        <f t="shared" si="6"/>
        <v>2.0452951896448027E-2</v>
      </c>
    </row>
    <row r="367" spans="17:19" x14ac:dyDescent="0.25">
      <c r="Q367" s="41">
        <v>13.4</v>
      </c>
      <c r="R367" s="41">
        <v>0.02</v>
      </c>
      <c r="S367" s="26">
        <f t="shared" si="6"/>
        <v>2.0452951896448027E-2</v>
      </c>
    </row>
    <row r="368" spans="17:19" x14ac:dyDescent="0.25">
      <c r="Q368" s="41">
        <v>13.4</v>
      </c>
      <c r="R368" s="41">
        <v>0.02</v>
      </c>
      <c r="S368" s="26">
        <f t="shared" si="6"/>
        <v>2.0452951896448027E-2</v>
      </c>
    </row>
    <row r="369" spans="17:19" x14ac:dyDescent="0.25">
      <c r="Q369" s="41">
        <v>13.4</v>
      </c>
      <c r="R369" s="41">
        <v>2.3E-2</v>
      </c>
      <c r="S369" s="26">
        <f t="shared" si="6"/>
        <v>2.0452951896448027E-2</v>
      </c>
    </row>
    <row r="370" spans="17:19" x14ac:dyDescent="0.25">
      <c r="Q370" s="41">
        <v>13.4</v>
      </c>
      <c r="R370" s="41">
        <v>2.1000000000000001E-2</v>
      </c>
      <c r="S370" s="26">
        <f t="shared" si="6"/>
        <v>2.0452951896448027E-2</v>
      </c>
    </row>
    <row r="371" spans="17:19" x14ac:dyDescent="0.25">
      <c r="Q371" s="41">
        <v>13.4</v>
      </c>
      <c r="R371" s="41">
        <v>2.1999999999999999E-2</v>
      </c>
      <c r="S371" s="26">
        <f t="shared" si="6"/>
        <v>2.0452951896448027E-2</v>
      </c>
    </row>
    <row r="372" spans="17:19" x14ac:dyDescent="0.25">
      <c r="Q372" s="41">
        <v>13.5</v>
      </c>
      <c r="R372" s="41">
        <v>0.02</v>
      </c>
      <c r="S372" s="26">
        <f t="shared" si="6"/>
        <v>2.0915484777106509E-2</v>
      </c>
    </row>
    <row r="373" spans="17:19" x14ac:dyDescent="0.25">
      <c r="Q373" s="41">
        <v>13.5</v>
      </c>
      <c r="R373" s="41">
        <v>2.1000000000000001E-2</v>
      </c>
      <c r="S373" s="26">
        <f t="shared" si="6"/>
        <v>2.0915484777106509E-2</v>
      </c>
    </row>
    <row r="374" spans="17:19" x14ac:dyDescent="0.25">
      <c r="Q374" s="41">
        <v>13.5</v>
      </c>
      <c r="R374" s="41">
        <v>2.1000000000000001E-2</v>
      </c>
      <c r="S374" s="26">
        <f t="shared" si="6"/>
        <v>2.0915484777106509E-2</v>
      </c>
    </row>
    <row r="375" spans="17:19" x14ac:dyDescent="0.25">
      <c r="Q375" s="41">
        <v>13.5</v>
      </c>
      <c r="R375" s="41">
        <v>0.02</v>
      </c>
      <c r="S375" s="26">
        <f t="shared" si="6"/>
        <v>2.0915484777106509E-2</v>
      </c>
    </row>
    <row r="376" spans="17:19" x14ac:dyDescent="0.25">
      <c r="Q376" s="41">
        <v>13.5</v>
      </c>
      <c r="R376" s="41">
        <v>1.9E-2</v>
      </c>
      <c r="S376" s="26">
        <f t="shared" si="6"/>
        <v>2.0915484777106509E-2</v>
      </c>
    </row>
    <row r="377" spans="17:19" x14ac:dyDescent="0.25">
      <c r="Q377" s="41">
        <v>13.5</v>
      </c>
      <c r="R377" s="41">
        <v>2.4E-2</v>
      </c>
      <c r="S377" s="26">
        <f t="shared" si="6"/>
        <v>2.0915484777106509E-2</v>
      </c>
    </row>
    <row r="378" spans="17:19" x14ac:dyDescent="0.25">
      <c r="Q378" s="41">
        <v>13.5</v>
      </c>
      <c r="R378" s="41">
        <v>2.4E-2</v>
      </c>
      <c r="S378" s="26">
        <f t="shared" si="6"/>
        <v>2.0915484777106509E-2</v>
      </c>
    </row>
    <row r="379" spans="17:19" x14ac:dyDescent="0.25">
      <c r="Q379" s="41">
        <v>13.5</v>
      </c>
      <c r="R379" s="41">
        <v>2.1000000000000001E-2</v>
      </c>
      <c r="S379" s="26">
        <f t="shared" si="6"/>
        <v>2.0915484777106509E-2</v>
      </c>
    </row>
    <row r="380" spans="17:19" x14ac:dyDescent="0.25">
      <c r="Q380" s="41">
        <v>13.6</v>
      </c>
      <c r="R380" s="41">
        <v>2.5000000000000001E-2</v>
      </c>
      <c r="S380" s="26">
        <f t="shared" si="6"/>
        <v>2.138494795951244E-2</v>
      </c>
    </row>
    <row r="381" spans="17:19" x14ac:dyDescent="0.25">
      <c r="Q381" s="41">
        <v>13.6</v>
      </c>
      <c r="R381" s="41">
        <v>2.5000000000000001E-2</v>
      </c>
      <c r="S381" s="26">
        <f t="shared" si="6"/>
        <v>2.138494795951244E-2</v>
      </c>
    </row>
    <row r="382" spans="17:19" x14ac:dyDescent="0.25">
      <c r="Q382" s="41">
        <v>13.6</v>
      </c>
      <c r="R382" s="41">
        <v>2.1999999999999999E-2</v>
      </c>
      <c r="S382" s="26">
        <f t="shared" si="6"/>
        <v>2.138494795951244E-2</v>
      </c>
    </row>
    <row r="383" spans="17:19" x14ac:dyDescent="0.25">
      <c r="Q383" s="41">
        <v>13.6</v>
      </c>
      <c r="R383" s="41">
        <v>0.02</v>
      </c>
      <c r="S383" s="26">
        <f t="shared" si="6"/>
        <v>2.138494795951244E-2</v>
      </c>
    </row>
    <row r="384" spans="17:19" x14ac:dyDescent="0.25">
      <c r="Q384" s="41">
        <v>13.6</v>
      </c>
      <c r="R384" s="41">
        <v>3.9E-2</v>
      </c>
      <c r="S384" s="26">
        <f t="shared" si="6"/>
        <v>2.138494795951244E-2</v>
      </c>
    </row>
    <row r="385" spans="17:19" x14ac:dyDescent="0.25">
      <c r="Q385" s="41">
        <v>13.6</v>
      </c>
      <c r="R385" s="41">
        <v>0.02</v>
      </c>
      <c r="S385" s="26">
        <f t="shared" si="6"/>
        <v>2.138494795951244E-2</v>
      </c>
    </row>
    <row r="386" spans="17:19" x14ac:dyDescent="0.25">
      <c r="Q386" s="41">
        <v>13.6</v>
      </c>
      <c r="R386" s="41">
        <v>1.9E-2</v>
      </c>
      <c r="S386" s="26">
        <f t="shared" si="6"/>
        <v>2.138494795951244E-2</v>
      </c>
    </row>
    <row r="387" spans="17:19" x14ac:dyDescent="0.25">
      <c r="Q387" s="41">
        <v>13.8</v>
      </c>
      <c r="R387" s="41">
        <v>2.1999999999999999E-2</v>
      </c>
      <c r="S387" s="26">
        <f t="shared" si="6"/>
        <v>2.2344872172308565E-2</v>
      </c>
    </row>
    <row r="388" spans="17:19" x14ac:dyDescent="0.25">
      <c r="Q388" s="41">
        <v>13.8</v>
      </c>
      <c r="R388" s="41">
        <v>2.1999999999999999E-2</v>
      </c>
      <c r="S388" s="26">
        <f t="shared" si="6"/>
        <v>2.2344872172308565E-2</v>
      </c>
    </row>
    <row r="389" spans="17:19" x14ac:dyDescent="0.25">
      <c r="Q389" s="41">
        <v>13.8</v>
      </c>
      <c r="R389" s="41">
        <v>0.02</v>
      </c>
      <c r="S389" s="26">
        <f t="shared" si="6"/>
        <v>2.2344872172308565E-2</v>
      </c>
    </row>
    <row r="390" spans="17:19" x14ac:dyDescent="0.25">
      <c r="Q390" s="41">
        <v>13.8</v>
      </c>
      <c r="R390" s="41">
        <v>2.5999999999999999E-2</v>
      </c>
      <c r="S390" s="26">
        <f t="shared" si="6"/>
        <v>2.2344872172308565E-2</v>
      </c>
    </row>
    <row r="391" spans="17:19" x14ac:dyDescent="0.25">
      <c r="Q391" s="41">
        <v>13.8</v>
      </c>
      <c r="R391" s="41">
        <v>2.1999999999999999E-2</v>
      </c>
      <c r="S391" s="26">
        <f t="shared" ref="S391:S454" si="7">$X$7*Q391^$X$5</f>
        <v>2.2344872172308565E-2</v>
      </c>
    </row>
    <row r="392" spans="17:19" x14ac:dyDescent="0.25">
      <c r="Q392" s="41">
        <v>13.8</v>
      </c>
      <c r="R392" s="41">
        <v>2.35E-2</v>
      </c>
      <c r="S392" s="26">
        <f t="shared" si="7"/>
        <v>2.2344872172308565E-2</v>
      </c>
    </row>
    <row r="393" spans="17:19" x14ac:dyDescent="0.25">
      <c r="Q393" s="41">
        <v>13.8</v>
      </c>
      <c r="R393" s="41">
        <v>0.02</v>
      </c>
      <c r="S393" s="26">
        <f t="shared" si="7"/>
        <v>2.2344872172308565E-2</v>
      </c>
    </row>
    <row r="394" spans="17:19" x14ac:dyDescent="0.25">
      <c r="Q394" s="41">
        <v>13.8</v>
      </c>
      <c r="R394" s="41">
        <v>0.02</v>
      </c>
      <c r="S394" s="26">
        <f t="shared" si="7"/>
        <v>2.2344872172308565E-2</v>
      </c>
    </row>
    <row r="395" spans="17:19" x14ac:dyDescent="0.25">
      <c r="Q395" s="41">
        <v>13.8</v>
      </c>
      <c r="R395" s="41">
        <v>2.5999999999999999E-2</v>
      </c>
      <c r="S395" s="26">
        <f t="shared" si="7"/>
        <v>2.2344872172308565E-2</v>
      </c>
    </row>
    <row r="396" spans="17:19" x14ac:dyDescent="0.25">
      <c r="Q396" s="41">
        <v>13.8</v>
      </c>
      <c r="R396" s="41">
        <v>0.03</v>
      </c>
      <c r="S396" s="26">
        <f t="shared" si="7"/>
        <v>2.2344872172308565E-2</v>
      </c>
    </row>
    <row r="397" spans="17:19" x14ac:dyDescent="0.25">
      <c r="Q397" s="41">
        <v>13.8</v>
      </c>
      <c r="R397" s="41">
        <v>1.9E-2</v>
      </c>
      <c r="S397" s="26">
        <f t="shared" si="7"/>
        <v>2.2344872172308565E-2</v>
      </c>
    </row>
    <row r="398" spans="17:19" x14ac:dyDescent="0.25">
      <c r="Q398" s="41">
        <v>13.8</v>
      </c>
      <c r="R398" s="41">
        <v>1.6E-2</v>
      </c>
      <c r="S398" s="26">
        <f t="shared" si="7"/>
        <v>2.2344872172308565E-2</v>
      </c>
    </row>
    <row r="399" spans="17:19" x14ac:dyDescent="0.25">
      <c r="Q399" s="41">
        <v>13.8</v>
      </c>
      <c r="R399" s="41">
        <v>2.4E-2</v>
      </c>
      <c r="S399" s="26">
        <f t="shared" si="7"/>
        <v>2.2344872172308565E-2</v>
      </c>
    </row>
    <row r="400" spans="17:19" x14ac:dyDescent="0.25">
      <c r="Q400" s="41">
        <v>13.8</v>
      </c>
      <c r="R400" s="41">
        <v>1.9E-2</v>
      </c>
      <c r="S400" s="26">
        <f t="shared" si="7"/>
        <v>2.2344872172308565E-2</v>
      </c>
    </row>
    <row r="401" spans="17:19" x14ac:dyDescent="0.25">
      <c r="Q401" s="41">
        <v>13.8</v>
      </c>
      <c r="R401" s="41">
        <v>2.1000000000000001E-2</v>
      </c>
      <c r="S401" s="26">
        <f t="shared" si="7"/>
        <v>2.2344872172308565E-2</v>
      </c>
    </row>
    <row r="402" spans="17:19" x14ac:dyDescent="0.25">
      <c r="Q402" s="41">
        <v>13.9</v>
      </c>
      <c r="R402" s="41">
        <v>2.5000000000000001E-2</v>
      </c>
      <c r="S402" s="26">
        <f t="shared" si="7"/>
        <v>2.2835436681420025E-2</v>
      </c>
    </row>
    <row r="403" spans="17:19" x14ac:dyDescent="0.25">
      <c r="Q403" s="41">
        <v>13.9</v>
      </c>
      <c r="R403" s="41">
        <v>2.3E-2</v>
      </c>
      <c r="S403" s="26">
        <f t="shared" si="7"/>
        <v>2.2835436681420025E-2</v>
      </c>
    </row>
    <row r="404" spans="17:19" x14ac:dyDescent="0.25">
      <c r="Q404" s="41">
        <v>13.9</v>
      </c>
      <c r="R404" s="41">
        <v>2.4E-2</v>
      </c>
      <c r="S404" s="26">
        <f t="shared" si="7"/>
        <v>2.2835436681420025E-2</v>
      </c>
    </row>
    <row r="405" spans="17:19" x14ac:dyDescent="0.25">
      <c r="Q405" s="41">
        <v>13.9</v>
      </c>
      <c r="R405" s="41">
        <v>3.1E-2</v>
      </c>
      <c r="S405" s="26">
        <f t="shared" si="7"/>
        <v>2.2835436681420025E-2</v>
      </c>
    </row>
    <row r="406" spans="17:19" x14ac:dyDescent="0.25">
      <c r="Q406" s="41">
        <v>14</v>
      </c>
      <c r="R406" s="41">
        <v>1.7000000000000001E-2</v>
      </c>
      <c r="S406" s="26">
        <f t="shared" si="7"/>
        <v>2.3333138449679089E-2</v>
      </c>
    </row>
    <row r="407" spans="17:19" x14ac:dyDescent="0.25">
      <c r="Q407" s="41">
        <v>14</v>
      </c>
      <c r="R407" s="41">
        <v>2.5999999999999999E-2</v>
      </c>
      <c r="S407" s="26">
        <f t="shared" si="7"/>
        <v>2.3333138449679089E-2</v>
      </c>
    </row>
    <row r="408" spans="17:19" x14ac:dyDescent="0.25">
      <c r="Q408" s="41">
        <v>14</v>
      </c>
      <c r="R408" s="41">
        <v>0.02</v>
      </c>
      <c r="S408" s="26">
        <f t="shared" si="7"/>
        <v>2.3333138449679089E-2</v>
      </c>
    </row>
    <row r="409" spans="17:19" x14ac:dyDescent="0.25">
      <c r="Q409" s="41">
        <v>14</v>
      </c>
      <c r="R409" s="41">
        <v>2.5000000000000001E-2</v>
      </c>
      <c r="S409" s="26">
        <f t="shared" si="7"/>
        <v>2.3333138449679089E-2</v>
      </c>
    </row>
    <row r="410" spans="17:19" x14ac:dyDescent="0.25">
      <c r="Q410" s="41">
        <v>14</v>
      </c>
      <c r="R410" s="41">
        <v>2.1999999999999999E-2</v>
      </c>
      <c r="S410" s="26">
        <f t="shared" si="7"/>
        <v>2.3333138449679089E-2</v>
      </c>
    </row>
    <row r="411" spans="17:19" x14ac:dyDescent="0.25">
      <c r="Q411" s="41">
        <v>14</v>
      </c>
      <c r="R411" s="41">
        <v>2.3E-2</v>
      </c>
      <c r="S411" s="26">
        <f t="shared" si="7"/>
        <v>2.3333138449679089E-2</v>
      </c>
    </row>
    <row r="412" spans="17:19" x14ac:dyDescent="0.25">
      <c r="Q412" s="41">
        <v>14</v>
      </c>
      <c r="R412" s="41">
        <v>2.5999999999999999E-2</v>
      </c>
      <c r="S412" s="26">
        <f t="shared" si="7"/>
        <v>2.3333138449679089E-2</v>
      </c>
    </row>
    <row r="413" spans="17:19" x14ac:dyDescent="0.25">
      <c r="Q413" s="41">
        <v>14</v>
      </c>
      <c r="R413" s="41">
        <v>0.03</v>
      </c>
      <c r="S413" s="26">
        <f t="shared" si="7"/>
        <v>2.3333138449679089E-2</v>
      </c>
    </row>
    <row r="414" spans="17:19" x14ac:dyDescent="0.25">
      <c r="Q414" s="41">
        <v>14</v>
      </c>
      <c r="R414" s="41">
        <v>2.9000000000000001E-2</v>
      </c>
      <c r="S414" s="26">
        <f t="shared" si="7"/>
        <v>2.3333138449679089E-2</v>
      </c>
    </row>
    <row r="415" spans="17:19" x14ac:dyDescent="0.25">
      <c r="Q415" s="41">
        <v>14</v>
      </c>
      <c r="R415" s="41">
        <v>2.1999999999999999E-2</v>
      </c>
      <c r="S415" s="26">
        <f t="shared" si="7"/>
        <v>2.3333138449679089E-2</v>
      </c>
    </row>
    <row r="416" spans="17:19" x14ac:dyDescent="0.25">
      <c r="Q416" s="41">
        <v>14.1</v>
      </c>
      <c r="R416" s="41">
        <v>2.5000000000000001E-2</v>
      </c>
      <c r="S416" s="26">
        <f t="shared" si="7"/>
        <v>2.3838029223701773E-2</v>
      </c>
    </row>
    <row r="417" spans="17:19" x14ac:dyDescent="0.25">
      <c r="Q417" s="41">
        <v>14.1</v>
      </c>
      <c r="R417" s="41">
        <v>2.1999999999999999E-2</v>
      </c>
      <c r="S417" s="26">
        <f t="shared" si="7"/>
        <v>2.3838029223701773E-2</v>
      </c>
    </row>
    <row r="418" spans="17:19" x14ac:dyDescent="0.25">
      <c r="Q418" s="41">
        <v>14.1</v>
      </c>
      <c r="R418" s="41">
        <v>3.9699999999999999E-2</v>
      </c>
      <c r="S418" s="26">
        <f t="shared" si="7"/>
        <v>2.3838029223701773E-2</v>
      </c>
    </row>
    <row r="419" spans="17:19" x14ac:dyDescent="0.25">
      <c r="Q419" s="41">
        <v>14.1</v>
      </c>
      <c r="R419" s="41">
        <v>2.4E-2</v>
      </c>
      <c r="S419" s="26">
        <f t="shared" si="7"/>
        <v>2.3838029223701773E-2</v>
      </c>
    </row>
    <row r="420" spans="17:19" x14ac:dyDescent="0.25">
      <c r="Q420" s="41">
        <v>14.1</v>
      </c>
      <c r="R420" s="41">
        <v>2.1999999999999999E-2</v>
      </c>
      <c r="S420" s="26">
        <f t="shared" si="7"/>
        <v>2.3838029223701773E-2</v>
      </c>
    </row>
    <row r="421" spans="17:19" x14ac:dyDescent="0.25">
      <c r="Q421" s="41">
        <v>14.2</v>
      </c>
      <c r="R421" s="41">
        <v>2.5000000000000001E-2</v>
      </c>
      <c r="S421" s="26">
        <f t="shared" si="7"/>
        <v>2.4350160752969089E-2</v>
      </c>
    </row>
    <row r="422" spans="17:19" x14ac:dyDescent="0.25">
      <c r="Q422" s="41">
        <v>14.2</v>
      </c>
      <c r="R422" s="41">
        <v>2.5999999999999999E-2</v>
      </c>
      <c r="S422" s="26">
        <f t="shared" si="7"/>
        <v>2.4350160752969089E-2</v>
      </c>
    </row>
    <row r="423" spans="17:19" x14ac:dyDescent="0.25">
      <c r="Q423" s="41">
        <v>14.2</v>
      </c>
      <c r="R423" s="41">
        <v>2.1999999999999999E-2</v>
      </c>
      <c r="S423" s="26">
        <f t="shared" si="7"/>
        <v>2.4350160752969089E-2</v>
      </c>
    </row>
    <row r="424" spans="17:19" x14ac:dyDescent="0.25">
      <c r="Q424" s="41">
        <v>14.2</v>
      </c>
      <c r="R424" s="41">
        <v>0.03</v>
      </c>
      <c r="S424" s="26">
        <f t="shared" si="7"/>
        <v>2.4350160752969089E-2</v>
      </c>
    </row>
    <row r="425" spans="17:19" x14ac:dyDescent="0.25">
      <c r="Q425" s="41">
        <v>14.2</v>
      </c>
      <c r="R425" s="41">
        <v>2.4E-2</v>
      </c>
      <c r="S425" s="26">
        <f t="shared" si="7"/>
        <v>2.4350160752969089E-2</v>
      </c>
    </row>
    <row r="426" spans="17:19" x14ac:dyDescent="0.25">
      <c r="Q426" s="41">
        <v>14.3</v>
      </c>
      <c r="R426" s="41">
        <v>2.9000000000000001E-2</v>
      </c>
      <c r="S426" s="26">
        <f t="shared" si="7"/>
        <v>2.4869584789807036E-2</v>
      </c>
    </row>
    <row r="427" spans="17:19" x14ac:dyDescent="0.25">
      <c r="Q427" s="41">
        <v>14.3</v>
      </c>
      <c r="R427" s="41">
        <v>2.4E-2</v>
      </c>
      <c r="S427" s="26">
        <f t="shared" si="7"/>
        <v>2.4869584789807036E-2</v>
      </c>
    </row>
    <row r="428" spans="17:19" x14ac:dyDescent="0.25">
      <c r="Q428" s="41">
        <v>14.3</v>
      </c>
      <c r="R428" s="41">
        <v>2.4E-2</v>
      </c>
      <c r="S428" s="26">
        <f t="shared" si="7"/>
        <v>2.4869584789807036E-2</v>
      </c>
    </row>
    <row r="429" spans="17:19" x14ac:dyDescent="0.25">
      <c r="Q429" s="41">
        <v>14.3</v>
      </c>
      <c r="R429" s="41">
        <v>2.4E-2</v>
      </c>
      <c r="S429" s="26">
        <f t="shared" si="7"/>
        <v>2.4869584789807036E-2</v>
      </c>
    </row>
    <row r="430" spans="17:19" x14ac:dyDescent="0.25">
      <c r="Q430" s="41">
        <v>14.3</v>
      </c>
      <c r="R430" s="41">
        <v>0.03</v>
      </c>
      <c r="S430" s="26">
        <f t="shared" si="7"/>
        <v>2.4869584789807036E-2</v>
      </c>
    </row>
    <row r="431" spans="17:19" x14ac:dyDescent="0.25">
      <c r="Q431" s="41">
        <v>14.3</v>
      </c>
      <c r="R431" s="41">
        <v>2.3E-2</v>
      </c>
      <c r="S431" s="26">
        <f t="shared" si="7"/>
        <v>2.4869584789807036E-2</v>
      </c>
    </row>
    <row r="432" spans="17:19" x14ac:dyDescent="0.25">
      <c r="Q432" s="41">
        <v>14.3</v>
      </c>
      <c r="R432" s="41">
        <v>2.4E-2</v>
      </c>
      <c r="S432" s="26">
        <f t="shared" si="7"/>
        <v>2.4869584789807036E-2</v>
      </c>
    </row>
    <row r="433" spans="17:19" x14ac:dyDescent="0.25">
      <c r="Q433" s="41">
        <v>14.3</v>
      </c>
      <c r="R433" s="41">
        <v>3.6999999999999998E-2</v>
      </c>
      <c r="S433" s="26">
        <f t="shared" si="7"/>
        <v>2.4869584789807036E-2</v>
      </c>
    </row>
    <row r="434" spans="17:19" x14ac:dyDescent="0.25">
      <c r="Q434" s="41">
        <v>14.3</v>
      </c>
      <c r="R434" s="41">
        <v>2.7E-2</v>
      </c>
      <c r="S434" s="26">
        <f t="shared" si="7"/>
        <v>2.4869584789807036E-2</v>
      </c>
    </row>
    <row r="435" spans="17:19" x14ac:dyDescent="0.25">
      <c r="Q435" s="41">
        <v>14.3</v>
      </c>
      <c r="R435" s="41">
        <v>2.3E-2</v>
      </c>
      <c r="S435" s="26">
        <f t="shared" si="7"/>
        <v>2.4869584789807036E-2</v>
      </c>
    </row>
    <row r="436" spans="17:19" x14ac:dyDescent="0.25">
      <c r="Q436" s="41">
        <v>14.3</v>
      </c>
      <c r="R436" s="41">
        <v>3.4000000000000002E-2</v>
      </c>
      <c r="S436" s="26">
        <f t="shared" si="7"/>
        <v>2.4869584789807036E-2</v>
      </c>
    </row>
    <row r="437" spans="17:19" x14ac:dyDescent="0.25">
      <c r="Q437" s="41">
        <v>14.3</v>
      </c>
      <c r="R437" s="41">
        <v>0.03</v>
      </c>
      <c r="S437" s="26">
        <f t="shared" si="7"/>
        <v>2.4869584789807036E-2</v>
      </c>
    </row>
    <row r="438" spans="17:19" x14ac:dyDescent="0.25">
      <c r="Q438" s="41">
        <v>14.3</v>
      </c>
      <c r="R438" s="41">
        <v>2.5999999999999999E-2</v>
      </c>
      <c r="S438" s="26">
        <f t="shared" si="7"/>
        <v>2.4869584789807036E-2</v>
      </c>
    </row>
    <row r="439" spans="17:19" x14ac:dyDescent="0.25">
      <c r="Q439" s="41">
        <v>14.3</v>
      </c>
      <c r="R439" s="41">
        <v>2.1999999999999999E-2</v>
      </c>
      <c r="S439" s="26">
        <f t="shared" si="7"/>
        <v>2.4869584789807036E-2</v>
      </c>
    </row>
    <row r="440" spans="17:19" x14ac:dyDescent="0.25">
      <c r="Q440" s="41">
        <v>14.3</v>
      </c>
      <c r="R440" s="41">
        <v>2.5000000000000001E-2</v>
      </c>
      <c r="S440" s="26">
        <f t="shared" si="7"/>
        <v>2.4869584789807036E-2</v>
      </c>
    </row>
    <row r="441" spans="17:19" x14ac:dyDescent="0.25">
      <c r="Q441" s="41">
        <v>14.3</v>
      </c>
      <c r="R441" s="41">
        <v>0.02</v>
      </c>
      <c r="S441" s="26">
        <f t="shared" si="7"/>
        <v>2.4869584789807036E-2</v>
      </c>
    </row>
    <row r="442" spans="17:19" x14ac:dyDescent="0.25">
      <c r="Q442" s="41">
        <v>14.4</v>
      </c>
      <c r="R442" s="41">
        <v>2.4E-2</v>
      </c>
      <c r="S442" s="26">
        <f t="shared" si="7"/>
        <v>2.5396353089366497E-2</v>
      </c>
    </row>
    <row r="443" spans="17:19" x14ac:dyDescent="0.25">
      <c r="Q443" s="41">
        <v>14.4</v>
      </c>
      <c r="R443" s="41">
        <v>2.9000000000000001E-2</v>
      </c>
      <c r="S443" s="26">
        <f t="shared" si="7"/>
        <v>2.5396353089366497E-2</v>
      </c>
    </row>
    <row r="444" spans="17:19" x14ac:dyDescent="0.25">
      <c r="Q444" s="41">
        <v>14.4</v>
      </c>
      <c r="R444" s="41">
        <v>0.03</v>
      </c>
      <c r="S444" s="26">
        <f t="shared" si="7"/>
        <v>2.5396353089366497E-2</v>
      </c>
    </row>
    <row r="445" spans="17:19" x14ac:dyDescent="0.25">
      <c r="Q445" s="41">
        <v>14.4</v>
      </c>
      <c r="R445" s="41">
        <v>2.4E-2</v>
      </c>
      <c r="S445" s="26">
        <f t="shared" si="7"/>
        <v>2.5396353089366497E-2</v>
      </c>
    </row>
    <row r="446" spans="17:19" x14ac:dyDescent="0.25">
      <c r="Q446" s="41">
        <v>14.4</v>
      </c>
      <c r="R446" s="41">
        <v>2.4E-2</v>
      </c>
      <c r="S446" s="26">
        <f t="shared" si="7"/>
        <v>2.5396353089366497E-2</v>
      </c>
    </row>
    <row r="447" spans="17:19" x14ac:dyDescent="0.25">
      <c r="Q447" s="41">
        <v>14.4</v>
      </c>
      <c r="R447" s="41">
        <v>2.4E-2</v>
      </c>
      <c r="S447" s="26">
        <f t="shared" si="7"/>
        <v>2.5396353089366497E-2</v>
      </c>
    </row>
    <row r="448" spans="17:19" x14ac:dyDescent="0.25">
      <c r="Q448" s="41">
        <v>14.4</v>
      </c>
      <c r="R448" s="41">
        <v>2.5000000000000001E-2</v>
      </c>
      <c r="S448" s="26">
        <f t="shared" si="7"/>
        <v>2.5396353089366497E-2</v>
      </c>
    </row>
    <row r="449" spans="17:19" x14ac:dyDescent="0.25">
      <c r="Q449" s="41">
        <v>14.4</v>
      </c>
      <c r="R449" s="41">
        <v>2.8000000000000001E-2</v>
      </c>
      <c r="S449" s="26">
        <f t="shared" si="7"/>
        <v>2.5396353089366497E-2</v>
      </c>
    </row>
    <row r="450" spans="17:19" x14ac:dyDescent="0.25">
      <c r="Q450" s="41">
        <v>14.6</v>
      </c>
      <c r="R450" s="41">
        <v>2.7E-2</v>
      </c>
      <c r="S450" s="26">
        <f t="shared" si="7"/>
        <v>2.647212951126153E-2</v>
      </c>
    </row>
    <row r="451" spans="17:19" x14ac:dyDescent="0.25">
      <c r="Q451" s="41">
        <v>14.6</v>
      </c>
      <c r="R451" s="41">
        <v>7.0000000000000007E-2</v>
      </c>
      <c r="S451" s="26">
        <f t="shared" si="7"/>
        <v>2.647212951126153E-2</v>
      </c>
    </row>
    <row r="452" spans="17:19" x14ac:dyDescent="0.25">
      <c r="Q452" s="41">
        <v>14.7</v>
      </c>
      <c r="R452" s="41">
        <v>2.5999999999999999E-2</v>
      </c>
      <c r="S452" s="26">
        <f t="shared" si="7"/>
        <v>2.7021241157848808E-2</v>
      </c>
    </row>
    <row r="453" spans="17:19" x14ac:dyDescent="0.25">
      <c r="Q453" s="41">
        <v>14.7</v>
      </c>
      <c r="R453" s="41">
        <v>2.7E-2</v>
      </c>
      <c r="S453" s="26">
        <f t="shared" si="7"/>
        <v>2.7021241157848808E-2</v>
      </c>
    </row>
    <row r="454" spans="17:19" x14ac:dyDescent="0.25">
      <c r="Q454" s="41">
        <v>14.9</v>
      </c>
      <c r="R454" s="41">
        <v>0.01</v>
      </c>
      <c r="S454" s="26">
        <f t="shared" si="7"/>
        <v>2.814217015357251E-2</v>
      </c>
    </row>
    <row r="455" spans="17:19" x14ac:dyDescent="0.25">
      <c r="Q455" s="41">
        <v>14.9</v>
      </c>
      <c r="R455" s="41">
        <v>2.8000000000000001E-2</v>
      </c>
      <c r="S455" s="26">
        <f t="shared" ref="S455:S518" si="8">$X$7*Q455^$X$5</f>
        <v>2.814217015357251E-2</v>
      </c>
    </row>
    <row r="456" spans="17:19" x14ac:dyDescent="0.25">
      <c r="Q456" s="41">
        <v>14.9</v>
      </c>
      <c r="R456" s="41">
        <v>0.04</v>
      </c>
      <c r="S456" s="26">
        <f t="shared" si="8"/>
        <v>2.814217015357251E-2</v>
      </c>
    </row>
    <row r="457" spans="17:19" x14ac:dyDescent="0.25">
      <c r="Q457" s="41">
        <v>14.9</v>
      </c>
      <c r="R457" s="41">
        <v>2.7E-2</v>
      </c>
      <c r="S457" s="26">
        <f t="shared" si="8"/>
        <v>2.814217015357251E-2</v>
      </c>
    </row>
    <row r="458" spans="17:19" x14ac:dyDescent="0.25">
      <c r="Q458" s="41">
        <v>14.9</v>
      </c>
      <c r="R458" s="41">
        <v>0.02</v>
      </c>
      <c r="S458" s="26">
        <f t="shared" si="8"/>
        <v>2.814217015357251E-2</v>
      </c>
    </row>
    <row r="459" spans="17:19" x14ac:dyDescent="0.25">
      <c r="Q459" s="41">
        <v>14.9</v>
      </c>
      <c r="R459" s="41">
        <v>0.03</v>
      </c>
      <c r="S459" s="26">
        <f t="shared" si="8"/>
        <v>2.814217015357251E-2</v>
      </c>
    </row>
    <row r="460" spans="17:19" x14ac:dyDescent="0.25">
      <c r="Q460" s="41">
        <v>14.9</v>
      </c>
      <c r="R460" s="41">
        <v>2.9000000000000001E-2</v>
      </c>
      <c r="S460" s="26">
        <f t="shared" si="8"/>
        <v>2.814217015357251E-2</v>
      </c>
    </row>
    <row r="461" spans="17:19" x14ac:dyDescent="0.25">
      <c r="Q461" s="41">
        <v>14.9</v>
      </c>
      <c r="R461" s="41">
        <v>0.02</v>
      </c>
      <c r="S461" s="26">
        <f t="shared" si="8"/>
        <v>2.814217015357251E-2</v>
      </c>
    </row>
    <row r="462" spans="17:19" x14ac:dyDescent="0.25">
      <c r="Q462" s="41">
        <v>14.9</v>
      </c>
      <c r="R462" s="41">
        <v>0.02</v>
      </c>
      <c r="S462" s="26">
        <f t="shared" si="8"/>
        <v>2.814217015357251E-2</v>
      </c>
    </row>
    <row r="463" spans="17:19" x14ac:dyDescent="0.25">
      <c r="Q463" s="41">
        <v>14.9</v>
      </c>
      <c r="R463" s="41">
        <v>0.02</v>
      </c>
      <c r="S463" s="26">
        <f t="shared" si="8"/>
        <v>2.814217015357251E-2</v>
      </c>
    </row>
    <row r="464" spans="17:19" x14ac:dyDescent="0.25">
      <c r="Q464" s="41">
        <v>14.9</v>
      </c>
      <c r="R464" s="41">
        <v>2.5999999999999999E-2</v>
      </c>
      <c r="S464" s="26">
        <f t="shared" si="8"/>
        <v>2.814217015357251E-2</v>
      </c>
    </row>
    <row r="465" spans="17:19" x14ac:dyDescent="0.25">
      <c r="Q465" s="41">
        <v>14.9</v>
      </c>
      <c r="R465" s="41">
        <v>2.4E-2</v>
      </c>
      <c r="S465" s="26">
        <f t="shared" si="8"/>
        <v>2.814217015357251E-2</v>
      </c>
    </row>
    <row r="466" spans="17:19" x14ac:dyDescent="0.25">
      <c r="Q466" s="41">
        <v>14.9</v>
      </c>
      <c r="R466" s="41">
        <v>0.03</v>
      </c>
      <c r="S466" s="26">
        <f t="shared" si="8"/>
        <v>2.814217015357251E-2</v>
      </c>
    </row>
    <row r="467" spans="17:19" x14ac:dyDescent="0.25">
      <c r="Q467" s="41">
        <v>14.9</v>
      </c>
      <c r="R467" s="41">
        <v>0.03</v>
      </c>
      <c r="S467" s="26">
        <f t="shared" si="8"/>
        <v>2.814217015357251E-2</v>
      </c>
    </row>
    <row r="468" spans="17:19" x14ac:dyDescent="0.25">
      <c r="Q468" s="41">
        <v>14.9</v>
      </c>
      <c r="R468" s="41">
        <v>2.8000000000000001E-2</v>
      </c>
      <c r="S468" s="26">
        <f t="shared" si="8"/>
        <v>2.814217015357251E-2</v>
      </c>
    </row>
    <row r="469" spans="17:19" x14ac:dyDescent="0.25">
      <c r="Q469" s="41">
        <v>14.9</v>
      </c>
      <c r="R469" s="41">
        <v>2.8000000000000001E-2</v>
      </c>
      <c r="S469" s="26">
        <f t="shared" si="8"/>
        <v>2.814217015357251E-2</v>
      </c>
    </row>
    <row r="470" spans="17:19" x14ac:dyDescent="0.25">
      <c r="Q470" s="41">
        <v>15</v>
      </c>
      <c r="R470" s="41">
        <v>2.1999999999999999E-2</v>
      </c>
      <c r="S470" s="26">
        <f t="shared" si="8"/>
        <v>2.8714091043394653E-2</v>
      </c>
    </row>
    <row r="471" spans="17:19" x14ac:dyDescent="0.25">
      <c r="Q471" s="41">
        <v>15</v>
      </c>
      <c r="R471" s="41">
        <v>0.03</v>
      </c>
      <c r="S471" s="26">
        <f t="shared" si="8"/>
        <v>2.8714091043394653E-2</v>
      </c>
    </row>
    <row r="472" spans="17:19" x14ac:dyDescent="0.25">
      <c r="Q472" s="41">
        <v>15</v>
      </c>
      <c r="R472" s="41">
        <v>2.7E-2</v>
      </c>
      <c r="S472" s="26">
        <f t="shared" si="8"/>
        <v>2.8714091043394653E-2</v>
      </c>
    </row>
    <row r="473" spans="17:19" x14ac:dyDescent="0.25">
      <c r="Q473" s="41">
        <v>15.1</v>
      </c>
      <c r="R473" s="41">
        <v>2.5000000000000001E-2</v>
      </c>
      <c r="S473" s="26">
        <f t="shared" si="8"/>
        <v>2.9293718559481725E-2</v>
      </c>
    </row>
    <row r="474" spans="17:19" x14ac:dyDescent="0.25">
      <c r="Q474" s="41">
        <v>15.1</v>
      </c>
      <c r="R474" s="41">
        <v>2.7E-2</v>
      </c>
      <c r="S474" s="26">
        <f t="shared" si="8"/>
        <v>2.9293718559481725E-2</v>
      </c>
    </row>
    <row r="475" spans="17:19" x14ac:dyDescent="0.25">
      <c r="Q475" s="41">
        <v>15.1</v>
      </c>
      <c r="R475" s="41">
        <v>2.8000000000000001E-2</v>
      </c>
      <c r="S475" s="26">
        <f t="shared" si="8"/>
        <v>2.9293718559481725E-2</v>
      </c>
    </row>
    <row r="476" spans="17:19" x14ac:dyDescent="0.25">
      <c r="Q476" s="41">
        <v>15.3</v>
      </c>
      <c r="R476" s="41">
        <v>3.2000000000000001E-2</v>
      </c>
      <c r="S476" s="26">
        <f t="shared" si="8"/>
        <v>3.0476300581377607E-2</v>
      </c>
    </row>
    <row r="477" spans="17:19" x14ac:dyDescent="0.25">
      <c r="Q477" s="41">
        <v>15.3</v>
      </c>
      <c r="R477" s="41">
        <v>2.9000000000000001E-2</v>
      </c>
      <c r="S477" s="26">
        <f t="shared" si="8"/>
        <v>3.0476300581377607E-2</v>
      </c>
    </row>
    <row r="478" spans="17:19" x14ac:dyDescent="0.25">
      <c r="Q478" s="41">
        <v>15.3</v>
      </c>
      <c r="R478" s="41">
        <v>3.3000000000000002E-2</v>
      </c>
      <c r="S478" s="26">
        <f t="shared" si="8"/>
        <v>3.0476300581377607E-2</v>
      </c>
    </row>
    <row r="479" spans="17:19" x14ac:dyDescent="0.25">
      <c r="Q479" s="41">
        <v>15.4</v>
      </c>
      <c r="R479" s="41">
        <v>3.1E-2</v>
      </c>
      <c r="S479" s="26">
        <f t="shared" si="8"/>
        <v>3.1079358649277432E-2</v>
      </c>
    </row>
    <row r="480" spans="17:19" x14ac:dyDescent="0.25">
      <c r="Q480" s="41">
        <v>15.4</v>
      </c>
      <c r="R480" s="41">
        <v>4.5999999999999999E-2</v>
      </c>
      <c r="S480" s="26">
        <f t="shared" si="8"/>
        <v>3.1079358649277432E-2</v>
      </c>
    </row>
    <row r="481" spans="17:19" x14ac:dyDescent="0.25">
      <c r="Q481" s="41">
        <v>15.5</v>
      </c>
      <c r="R481" s="41">
        <v>3.6999999999999998E-2</v>
      </c>
      <c r="S481" s="26">
        <f t="shared" si="8"/>
        <v>3.1690330467589498E-2</v>
      </c>
    </row>
    <row r="482" spans="17:19" x14ac:dyDescent="0.25">
      <c r="Q482" s="41">
        <v>15.5</v>
      </c>
      <c r="R482" s="41">
        <v>3.4000000000000002E-2</v>
      </c>
      <c r="S482" s="26">
        <f t="shared" si="8"/>
        <v>3.1690330467589498E-2</v>
      </c>
    </row>
    <row r="483" spans="17:19" x14ac:dyDescent="0.25">
      <c r="Q483" s="41">
        <v>15.5</v>
      </c>
      <c r="R483" s="41">
        <v>3.2000000000000001E-2</v>
      </c>
      <c r="S483" s="26">
        <f t="shared" si="8"/>
        <v>3.1690330467589498E-2</v>
      </c>
    </row>
    <row r="484" spans="17:19" x14ac:dyDescent="0.25">
      <c r="Q484" s="41">
        <v>15.5</v>
      </c>
      <c r="R484" s="41">
        <v>3.3000000000000002E-2</v>
      </c>
      <c r="S484" s="26">
        <f t="shared" si="8"/>
        <v>3.1690330467589498E-2</v>
      </c>
    </row>
    <row r="485" spans="17:19" x14ac:dyDescent="0.25">
      <c r="Q485" s="41">
        <v>15.5</v>
      </c>
      <c r="R485" s="41">
        <v>0.03</v>
      </c>
      <c r="S485" s="26">
        <f t="shared" si="8"/>
        <v>3.1690330467589498E-2</v>
      </c>
    </row>
    <row r="486" spans="17:19" x14ac:dyDescent="0.25">
      <c r="Q486" s="41">
        <v>15.5</v>
      </c>
      <c r="R486" s="41">
        <v>3.7499999999999999E-2</v>
      </c>
      <c r="S486" s="26">
        <f t="shared" si="8"/>
        <v>3.1690330467589498E-2</v>
      </c>
    </row>
    <row r="487" spans="17:19" x14ac:dyDescent="0.25">
      <c r="Q487" s="41">
        <v>15.5</v>
      </c>
      <c r="R487" s="41">
        <v>3.4000000000000002E-2</v>
      </c>
      <c r="S487" s="26">
        <f t="shared" si="8"/>
        <v>3.1690330467589498E-2</v>
      </c>
    </row>
    <row r="488" spans="17:19" x14ac:dyDescent="0.25">
      <c r="Q488" s="41">
        <v>15.5</v>
      </c>
      <c r="R488" s="41">
        <v>3.3259999999999998E-2</v>
      </c>
      <c r="S488" s="26">
        <f t="shared" si="8"/>
        <v>3.1690330467589498E-2</v>
      </c>
    </row>
    <row r="489" spans="17:19" x14ac:dyDescent="0.25">
      <c r="Q489" s="41">
        <v>15.5</v>
      </c>
      <c r="R489" s="41">
        <v>3.6839999999999998E-2</v>
      </c>
      <c r="S489" s="26">
        <f t="shared" si="8"/>
        <v>3.1690330467589498E-2</v>
      </c>
    </row>
    <row r="490" spans="17:19" x14ac:dyDescent="0.25">
      <c r="Q490" s="41">
        <v>15.5</v>
      </c>
      <c r="R490" s="41">
        <v>3.5009999999999999E-2</v>
      </c>
      <c r="S490" s="26">
        <f t="shared" si="8"/>
        <v>3.1690330467589498E-2</v>
      </c>
    </row>
    <row r="491" spans="17:19" x14ac:dyDescent="0.25">
      <c r="Q491" s="41">
        <v>15.5</v>
      </c>
      <c r="R491" s="41">
        <v>0.02</v>
      </c>
      <c r="S491" s="26">
        <f t="shared" si="8"/>
        <v>3.1690330467589498E-2</v>
      </c>
    </row>
    <row r="492" spans="17:19" x14ac:dyDescent="0.25">
      <c r="Q492" s="41">
        <v>15.5</v>
      </c>
      <c r="R492" s="41">
        <v>0.03</v>
      </c>
      <c r="S492" s="26">
        <f t="shared" si="8"/>
        <v>3.1690330467589498E-2</v>
      </c>
    </row>
    <row r="493" spans="17:19" x14ac:dyDescent="0.25">
      <c r="Q493" s="41">
        <v>15.6</v>
      </c>
      <c r="R493" s="41">
        <v>3.1E-2</v>
      </c>
      <c r="S493" s="26">
        <f t="shared" si="8"/>
        <v>3.2309267823909429E-2</v>
      </c>
    </row>
    <row r="494" spans="17:19" x14ac:dyDescent="0.25">
      <c r="Q494" s="41">
        <v>15.7</v>
      </c>
      <c r="R494" s="41">
        <v>3.85E-2</v>
      </c>
      <c r="S494" s="26">
        <f t="shared" si="8"/>
        <v>3.2936222508422722E-2</v>
      </c>
    </row>
    <row r="495" spans="17:19" x14ac:dyDescent="0.25">
      <c r="Q495" s="41">
        <v>15.7</v>
      </c>
      <c r="R495" s="41">
        <v>3.5999999999999997E-2</v>
      </c>
      <c r="S495" s="26">
        <f t="shared" si="8"/>
        <v>3.2936222508422722E-2</v>
      </c>
    </row>
    <row r="496" spans="17:19" x14ac:dyDescent="0.25">
      <c r="Q496" s="41">
        <v>15.8</v>
      </c>
      <c r="R496" s="41">
        <v>3.3000000000000002E-2</v>
      </c>
      <c r="S496" s="26">
        <f t="shared" si="8"/>
        <v>3.3571246313888088E-2</v>
      </c>
    </row>
    <row r="497" spans="17:19" x14ac:dyDescent="0.25">
      <c r="Q497" s="41">
        <v>15.8</v>
      </c>
      <c r="R497" s="41">
        <v>3.4000000000000002E-2</v>
      </c>
      <c r="S497" s="26">
        <f t="shared" si="8"/>
        <v>3.3571246313888088E-2</v>
      </c>
    </row>
    <row r="498" spans="17:19" x14ac:dyDescent="0.25">
      <c r="Q498" s="41">
        <v>15.8</v>
      </c>
      <c r="R498" s="41">
        <v>0.04</v>
      </c>
      <c r="S498" s="26">
        <f t="shared" si="8"/>
        <v>3.3571246313888088E-2</v>
      </c>
    </row>
    <row r="499" spans="17:19" x14ac:dyDescent="0.25">
      <c r="Q499" s="41">
        <v>15.8</v>
      </c>
      <c r="R499" s="41">
        <v>3.2000000000000001E-2</v>
      </c>
      <c r="S499" s="26">
        <f t="shared" si="8"/>
        <v>3.3571246313888088E-2</v>
      </c>
    </row>
    <row r="500" spans="17:19" x14ac:dyDescent="0.25">
      <c r="Q500" s="41">
        <v>15.8</v>
      </c>
      <c r="R500" s="41">
        <v>3.5000000000000003E-2</v>
      </c>
      <c r="S500" s="26">
        <f t="shared" si="8"/>
        <v>3.3571246313888088E-2</v>
      </c>
    </row>
    <row r="501" spans="17:19" x14ac:dyDescent="0.25">
      <c r="Q501" s="41">
        <v>15.8</v>
      </c>
      <c r="R501" s="41">
        <v>3.1E-2</v>
      </c>
      <c r="S501" s="26">
        <f t="shared" si="8"/>
        <v>3.3571246313888088E-2</v>
      </c>
    </row>
    <row r="502" spans="17:19" x14ac:dyDescent="0.25">
      <c r="Q502" s="41">
        <v>15.9</v>
      </c>
      <c r="R502" s="41">
        <v>0.03</v>
      </c>
      <c r="S502" s="26">
        <f t="shared" si="8"/>
        <v>3.4214391035621503E-2</v>
      </c>
    </row>
    <row r="503" spans="17:19" x14ac:dyDescent="0.25">
      <c r="Q503" s="41">
        <v>15.9</v>
      </c>
      <c r="R503" s="41">
        <v>3.2000000000000001E-2</v>
      </c>
      <c r="S503" s="26">
        <f t="shared" si="8"/>
        <v>3.4214391035621503E-2</v>
      </c>
    </row>
    <row r="504" spans="17:19" x14ac:dyDescent="0.25">
      <c r="Q504" s="41">
        <v>16.100000000000001</v>
      </c>
      <c r="R504" s="41">
        <v>3.3000000000000002E-2</v>
      </c>
      <c r="S504" s="26">
        <f t="shared" si="8"/>
        <v>3.5525250421844803E-2</v>
      </c>
    </row>
    <row r="505" spans="17:19" x14ac:dyDescent="0.25">
      <c r="Q505" s="41">
        <v>16.100000000000001</v>
      </c>
      <c r="R505" s="41">
        <v>0.02</v>
      </c>
      <c r="S505" s="26">
        <f t="shared" si="8"/>
        <v>3.5525250421844803E-2</v>
      </c>
    </row>
    <row r="506" spans="17:19" x14ac:dyDescent="0.25">
      <c r="Q506" s="41">
        <v>16.100000000000001</v>
      </c>
      <c r="R506" s="41">
        <v>0.03</v>
      </c>
      <c r="S506" s="26">
        <f t="shared" si="8"/>
        <v>3.5525250421844803E-2</v>
      </c>
    </row>
    <row r="507" spans="17:19" x14ac:dyDescent="0.25">
      <c r="Q507" s="41">
        <v>16.100000000000001</v>
      </c>
      <c r="R507" s="41">
        <v>0.03</v>
      </c>
      <c r="S507" s="26">
        <f t="shared" si="8"/>
        <v>3.5525250421844803E-2</v>
      </c>
    </row>
    <row r="508" spans="17:19" x14ac:dyDescent="0.25">
      <c r="Q508" s="41">
        <v>16.100000000000001</v>
      </c>
      <c r="R508" s="41">
        <v>0.03</v>
      </c>
      <c r="S508" s="26">
        <f t="shared" si="8"/>
        <v>3.5525250421844803E-2</v>
      </c>
    </row>
    <row r="509" spans="17:19" x14ac:dyDescent="0.25">
      <c r="Q509" s="41">
        <v>16.100000000000001</v>
      </c>
      <c r="R509" s="41">
        <v>0.03</v>
      </c>
      <c r="S509" s="26">
        <f t="shared" si="8"/>
        <v>3.5525250421844803E-2</v>
      </c>
    </row>
    <row r="510" spans="17:19" x14ac:dyDescent="0.25">
      <c r="Q510" s="41">
        <v>16.100000000000001</v>
      </c>
      <c r="R510" s="41">
        <v>4.1000000000000002E-2</v>
      </c>
      <c r="S510" s="26">
        <f t="shared" si="8"/>
        <v>3.5525250421844803E-2</v>
      </c>
    </row>
    <row r="511" spans="17:19" x14ac:dyDescent="0.25">
      <c r="Q511" s="41">
        <v>16.100000000000001</v>
      </c>
      <c r="R511" s="41">
        <v>3.2500000000000001E-2</v>
      </c>
      <c r="S511" s="26">
        <f t="shared" si="8"/>
        <v>3.5525250421844803E-2</v>
      </c>
    </row>
    <row r="512" spans="17:19" x14ac:dyDescent="0.25">
      <c r="Q512" s="41">
        <v>16.100000000000001</v>
      </c>
      <c r="R512" s="41">
        <v>0.03</v>
      </c>
      <c r="S512" s="26">
        <f t="shared" si="8"/>
        <v>3.5525250421844803E-2</v>
      </c>
    </row>
    <row r="513" spans="17:19" x14ac:dyDescent="0.25">
      <c r="Q513" s="41">
        <v>16.100000000000001</v>
      </c>
      <c r="R513" s="41">
        <v>2.3E-2</v>
      </c>
      <c r="S513" s="26">
        <f t="shared" si="8"/>
        <v>3.5525250421844803E-2</v>
      </c>
    </row>
    <row r="514" spans="17:19" x14ac:dyDescent="0.25">
      <c r="Q514" s="41">
        <v>16.100000000000001</v>
      </c>
      <c r="R514" s="41">
        <v>3.4000000000000002E-2</v>
      </c>
      <c r="S514" s="26">
        <f t="shared" si="8"/>
        <v>3.5525250421844803E-2</v>
      </c>
    </row>
    <row r="515" spans="17:19" x14ac:dyDescent="0.25">
      <c r="Q515" s="41">
        <v>16.100000000000001</v>
      </c>
      <c r="R515" s="41">
        <v>0.03</v>
      </c>
      <c r="S515" s="26">
        <f t="shared" si="8"/>
        <v>3.5525250421844803E-2</v>
      </c>
    </row>
    <row r="516" spans="17:19" x14ac:dyDescent="0.25">
      <c r="Q516" s="41">
        <v>16.100000000000001</v>
      </c>
      <c r="R516" s="41">
        <v>0.02</v>
      </c>
      <c r="S516" s="26">
        <f t="shared" si="8"/>
        <v>3.5525250421844803E-2</v>
      </c>
    </row>
    <row r="517" spans="17:19" x14ac:dyDescent="0.25">
      <c r="Q517" s="41">
        <v>16.100000000000001</v>
      </c>
      <c r="R517" s="41">
        <v>2.5999999999999999E-2</v>
      </c>
      <c r="S517" s="26">
        <f t="shared" si="8"/>
        <v>3.5525250421844803E-2</v>
      </c>
    </row>
    <row r="518" spans="17:19" x14ac:dyDescent="0.25">
      <c r="Q518" s="41">
        <v>16.100000000000001</v>
      </c>
      <c r="R518" s="41">
        <v>1.9699999999999999E-2</v>
      </c>
      <c r="S518" s="26">
        <f t="shared" si="8"/>
        <v>3.5525250421844803E-2</v>
      </c>
    </row>
    <row r="519" spans="17:19" x14ac:dyDescent="0.25">
      <c r="Q519" s="41">
        <v>16.2</v>
      </c>
      <c r="R519" s="41">
        <v>3.7999999999999999E-2</v>
      </c>
      <c r="S519" s="26">
        <f t="shared" ref="S519:S582" si="9">$X$7*Q519^$X$5</f>
        <v>3.6193068689608261E-2</v>
      </c>
    </row>
    <row r="520" spans="17:19" x14ac:dyDescent="0.25">
      <c r="Q520" s="41">
        <v>16.3</v>
      </c>
      <c r="R520" s="41">
        <v>3.3000000000000002E-2</v>
      </c>
      <c r="S520" s="26">
        <f t="shared" si="9"/>
        <v>3.6869215080155823E-2</v>
      </c>
    </row>
    <row r="521" spans="17:19" x14ac:dyDescent="0.25">
      <c r="Q521" s="41">
        <v>16.3</v>
      </c>
      <c r="R521" s="41">
        <v>3.6999999999999998E-2</v>
      </c>
      <c r="S521" s="26">
        <f t="shared" si="9"/>
        <v>3.6869215080155823E-2</v>
      </c>
    </row>
    <row r="522" spans="17:19" x14ac:dyDescent="0.25">
      <c r="Q522" s="41">
        <v>16.3</v>
      </c>
      <c r="R522" s="41">
        <v>4.8000000000000001E-2</v>
      </c>
      <c r="S522" s="26">
        <f t="shared" si="9"/>
        <v>3.6869215080155823E-2</v>
      </c>
    </row>
    <row r="523" spans="17:19" x14ac:dyDescent="0.25">
      <c r="Q523" s="41">
        <v>16.3</v>
      </c>
      <c r="R523" s="41">
        <v>3.4000000000000002E-2</v>
      </c>
      <c r="S523" s="26">
        <f t="shared" si="9"/>
        <v>3.6869215080155823E-2</v>
      </c>
    </row>
    <row r="524" spans="17:19" x14ac:dyDescent="0.25">
      <c r="Q524" s="41">
        <v>16.399999999999999</v>
      </c>
      <c r="R524" s="41">
        <v>4.2999999999999997E-2</v>
      </c>
      <c r="S524" s="26">
        <f t="shared" si="9"/>
        <v>3.7553741401351627E-2</v>
      </c>
    </row>
    <row r="525" spans="17:19" x14ac:dyDescent="0.25">
      <c r="Q525" s="41">
        <v>16.399999999999999</v>
      </c>
      <c r="R525" s="41">
        <v>4.5999999999999999E-2</v>
      </c>
      <c r="S525" s="26">
        <f t="shared" si="9"/>
        <v>3.7553741401351627E-2</v>
      </c>
    </row>
    <row r="526" spans="17:19" x14ac:dyDescent="0.25">
      <c r="Q526" s="41">
        <v>16.399999999999999</v>
      </c>
      <c r="R526" s="41">
        <v>3.4000000000000002E-2</v>
      </c>
      <c r="S526" s="26">
        <f t="shared" si="9"/>
        <v>3.7553741401351627E-2</v>
      </c>
    </row>
    <row r="527" spans="17:19" x14ac:dyDescent="0.25">
      <c r="Q527" s="41">
        <v>16.5</v>
      </c>
      <c r="R527" s="41">
        <v>3.5000000000000003E-2</v>
      </c>
      <c r="S527" s="26">
        <f t="shared" si="9"/>
        <v>3.8246699463523749E-2</v>
      </c>
    </row>
    <row r="528" spans="17:19" x14ac:dyDescent="0.25">
      <c r="Q528" s="41">
        <v>16.5</v>
      </c>
      <c r="R528" s="41">
        <v>3.5000000000000003E-2</v>
      </c>
      <c r="S528" s="26">
        <f t="shared" si="9"/>
        <v>3.8246699463523749E-2</v>
      </c>
    </row>
    <row r="529" spans="17:19" x14ac:dyDescent="0.25">
      <c r="Q529" s="41">
        <v>16.600000000000001</v>
      </c>
      <c r="R529" s="41">
        <v>3.6999999999999998E-2</v>
      </c>
      <c r="S529" s="26">
        <f t="shared" si="9"/>
        <v>3.8948141079448891E-2</v>
      </c>
    </row>
    <row r="530" spans="17:19" x14ac:dyDescent="0.25">
      <c r="Q530" s="41">
        <v>16.600000000000001</v>
      </c>
      <c r="R530" s="41">
        <v>3.7999999999999999E-2</v>
      </c>
      <c r="S530" s="26">
        <f t="shared" si="9"/>
        <v>3.8948141079448891E-2</v>
      </c>
    </row>
    <row r="531" spans="17:19" x14ac:dyDescent="0.25">
      <c r="Q531" s="41">
        <v>16.600000000000001</v>
      </c>
      <c r="R531" s="41">
        <v>4.2000000000000003E-2</v>
      </c>
      <c r="S531" s="26">
        <f t="shared" si="9"/>
        <v>3.8948141079448891E-2</v>
      </c>
    </row>
    <row r="532" spans="17:19" x14ac:dyDescent="0.25">
      <c r="Q532" s="41">
        <v>16.600000000000001</v>
      </c>
      <c r="R532" s="41">
        <v>3.7999999999999999E-2</v>
      </c>
      <c r="S532" s="26">
        <f t="shared" si="9"/>
        <v>3.8948141079448891E-2</v>
      </c>
    </row>
    <row r="533" spans="17:19" x14ac:dyDescent="0.25">
      <c r="Q533" s="41">
        <v>16.600000000000001</v>
      </c>
      <c r="R533" s="41">
        <v>3.7999999999999999E-2</v>
      </c>
      <c r="S533" s="26">
        <f t="shared" si="9"/>
        <v>3.8948141079448891E-2</v>
      </c>
    </row>
    <row r="534" spans="17:19" x14ac:dyDescent="0.25">
      <c r="Q534" s="41">
        <v>16.600000000000001</v>
      </c>
      <c r="R534" s="41">
        <v>4.0599999900000003E-2</v>
      </c>
      <c r="S534" s="26">
        <f t="shared" si="9"/>
        <v>3.8948141079448891E-2</v>
      </c>
    </row>
    <row r="535" spans="17:19" x14ac:dyDescent="0.25">
      <c r="Q535" s="41">
        <v>16.600000000000001</v>
      </c>
      <c r="R535" s="41">
        <v>0.04</v>
      </c>
      <c r="S535" s="26">
        <f t="shared" si="9"/>
        <v>3.8948141079448891E-2</v>
      </c>
    </row>
    <row r="536" spans="17:19" x14ac:dyDescent="0.25">
      <c r="Q536" s="41">
        <v>16.600000000000001</v>
      </c>
      <c r="R536" s="41">
        <v>0.04</v>
      </c>
      <c r="S536" s="26">
        <f t="shared" si="9"/>
        <v>3.8948141079448891E-2</v>
      </c>
    </row>
    <row r="537" spans="17:19" x14ac:dyDescent="0.25">
      <c r="Q537" s="41">
        <v>16.7</v>
      </c>
      <c r="R537" s="41">
        <v>4.5999999999999999E-2</v>
      </c>
      <c r="S537" s="26">
        <f t="shared" si="9"/>
        <v>3.9658118064337833E-2</v>
      </c>
    </row>
    <row r="538" spans="17:19" x14ac:dyDescent="0.25">
      <c r="Q538" s="41">
        <v>16.899999999999999</v>
      </c>
      <c r="R538" s="41">
        <v>0.04</v>
      </c>
      <c r="S538" s="26">
        <f t="shared" si="9"/>
        <v>4.1103885413933214E-2</v>
      </c>
    </row>
    <row r="539" spans="17:19" x14ac:dyDescent="0.25">
      <c r="Q539" s="41">
        <v>17</v>
      </c>
      <c r="R539" s="41">
        <v>4.1000000000000002E-2</v>
      </c>
      <c r="S539" s="26">
        <f t="shared" si="9"/>
        <v>4.1839779421101321E-2</v>
      </c>
    </row>
    <row r="540" spans="17:19" x14ac:dyDescent="0.25">
      <c r="Q540" s="41">
        <v>17</v>
      </c>
      <c r="R540" s="41">
        <v>3.7999999999999999E-2</v>
      </c>
      <c r="S540" s="26">
        <f t="shared" si="9"/>
        <v>4.1839779421101321E-2</v>
      </c>
    </row>
    <row r="541" spans="17:19" x14ac:dyDescent="0.25">
      <c r="Q541" s="41">
        <v>17</v>
      </c>
      <c r="R541" s="41">
        <v>3.6999999999999998E-2</v>
      </c>
      <c r="S541" s="26">
        <f t="shared" si="9"/>
        <v>4.1839779421101321E-2</v>
      </c>
    </row>
    <row r="542" spans="17:19" x14ac:dyDescent="0.25">
      <c r="Q542" s="41">
        <v>17.100000000000001</v>
      </c>
      <c r="R542" s="41">
        <v>5.1999999999999998E-2</v>
      </c>
      <c r="S542" s="26">
        <f t="shared" si="9"/>
        <v>4.2584416082128193E-2</v>
      </c>
    </row>
    <row r="543" spans="17:19" x14ac:dyDescent="0.25">
      <c r="Q543" s="41">
        <v>17.2</v>
      </c>
      <c r="R543" s="41">
        <v>0.04</v>
      </c>
      <c r="S543" s="26">
        <f t="shared" si="9"/>
        <v>4.3337847224179965E-2</v>
      </c>
    </row>
    <row r="544" spans="17:19" x14ac:dyDescent="0.25">
      <c r="Q544" s="41">
        <v>17.2</v>
      </c>
      <c r="R544" s="41">
        <v>4.2000000000000003E-2</v>
      </c>
      <c r="S544" s="26">
        <f t="shared" si="9"/>
        <v>4.3337847224179965E-2</v>
      </c>
    </row>
    <row r="545" spans="17:19" x14ac:dyDescent="0.25">
      <c r="Q545" s="41">
        <v>17.2</v>
      </c>
      <c r="R545" s="41">
        <v>3.9E-2</v>
      </c>
      <c r="S545" s="26">
        <f t="shared" si="9"/>
        <v>4.3337847224179965E-2</v>
      </c>
    </row>
    <row r="546" spans="17:19" x14ac:dyDescent="0.25">
      <c r="Q546" s="41">
        <v>17.2</v>
      </c>
      <c r="R546" s="41">
        <v>4.7E-2</v>
      </c>
      <c r="S546" s="26">
        <f t="shared" si="9"/>
        <v>4.3337847224179965E-2</v>
      </c>
    </row>
    <row r="547" spans="17:19" x14ac:dyDescent="0.25">
      <c r="Q547" s="41">
        <v>17.2</v>
      </c>
      <c r="R547" s="41">
        <v>3.5999999999999997E-2</v>
      </c>
      <c r="S547" s="26">
        <f t="shared" si="9"/>
        <v>4.3337847224179965E-2</v>
      </c>
    </row>
    <row r="548" spans="17:19" x14ac:dyDescent="0.25">
      <c r="Q548" s="41">
        <v>17.2</v>
      </c>
      <c r="R548" s="41">
        <v>0.04</v>
      </c>
      <c r="S548" s="26">
        <f t="shared" si="9"/>
        <v>4.3337847224179965E-2</v>
      </c>
    </row>
    <row r="549" spans="17:19" x14ac:dyDescent="0.25">
      <c r="Q549" s="41">
        <v>17.2</v>
      </c>
      <c r="R549" s="41">
        <v>3.7999999999999999E-2</v>
      </c>
      <c r="S549" s="26">
        <f t="shared" si="9"/>
        <v>4.3337847224179965E-2</v>
      </c>
    </row>
    <row r="550" spans="17:19" x14ac:dyDescent="0.25">
      <c r="Q550" s="41">
        <v>17.2</v>
      </c>
      <c r="R550" s="41">
        <v>0.04</v>
      </c>
      <c r="S550" s="26">
        <f t="shared" si="9"/>
        <v>4.3337847224179965E-2</v>
      </c>
    </row>
    <row r="551" spans="17:19" x14ac:dyDescent="0.25">
      <c r="Q551" s="41">
        <v>17.2</v>
      </c>
      <c r="R551" s="41">
        <v>4.4999999999999998E-2</v>
      </c>
      <c r="S551" s="26">
        <f t="shared" si="9"/>
        <v>4.3337847224179965E-2</v>
      </c>
    </row>
    <row r="552" spans="17:19" x14ac:dyDescent="0.25">
      <c r="Q552" s="41">
        <v>17.2</v>
      </c>
      <c r="R552" s="41">
        <v>0.03</v>
      </c>
      <c r="S552" s="26">
        <f t="shared" si="9"/>
        <v>4.3337847224179965E-2</v>
      </c>
    </row>
    <row r="553" spans="17:19" x14ac:dyDescent="0.25">
      <c r="Q553" s="41">
        <v>17.2</v>
      </c>
      <c r="R553" s="41">
        <v>3.9E-2</v>
      </c>
      <c r="S553" s="26">
        <f t="shared" si="9"/>
        <v>4.3337847224179965E-2</v>
      </c>
    </row>
    <row r="554" spans="17:19" x14ac:dyDescent="0.25">
      <c r="Q554" s="41">
        <v>17.2</v>
      </c>
      <c r="R554" s="41">
        <v>4.4999999999999998E-2</v>
      </c>
      <c r="S554" s="26">
        <f t="shared" si="9"/>
        <v>4.3337847224179965E-2</v>
      </c>
    </row>
    <row r="555" spans="17:19" x14ac:dyDescent="0.25">
      <c r="Q555" s="41">
        <v>17.2</v>
      </c>
      <c r="R555" s="41">
        <v>0.03</v>
      </c>
      <c r="S555" s="26">
        <f t="shared" si="9"/>
        <v>4.3337847224179965E-2</v>
      </c>
    </row>
    <row r="556" spans="17:19" x14ac:dyDescent="0.25">
      <c r="Q556" s="41">
        <v>17.2</v>
      </c>
      <c r="R556" s="41">
        <v>4.2000000000000003E-2</v>
      </c>
      <c r="S556" s="26">
        <f t="shared" si="9"/>
        <v>4.3337847224179965E-2</v>
      </c>
    </row>
    <row r="557" spans="17:19" x14ac:dyDescent="0.25">
      <c r="Q557" s="41">
        <v>17.2</v>
      </c>
      <c r="R557" s="41">
        <v>5.6000000000000001E-2</v>
      </c>
      <c r="S557" s="26">
        <f t="shared" si="9"/>
        <v>4.3337847224179965E-2</v>
      </c>
    </row>
    <row r="558" spans="17:19" x14ac:dyDescent="0.25">
      <c r="Q558" s="41">
        <v>17.399999999999999</v>
      </c>
      <c r="R558" s="41">
        <v>2.7E-2</v>
      </c>
      <c r="S558" s="26">
        <f t="shared" si="9"/>
        <v>4.4871300271755468E-2</v>
      </c>
    </row>
    <row r="559" spans="17:19" x14ac:dyDescent="0.25">
      <c r="Q559" s="41">
        <v>17.399999999999999</v>
      </c>
      <c r="R559" s="41">
        <v>4.3999999999999997E-2</v>
      </c>
      <c r="S559" s="26">
        <f t="shared" si="9"/>
        <v>4.4871300271755468E-2</v>
      </c>
    </row>
    <row r="560" spans="17:19" x14ac:dyDescent="0.25">
      <c r="Q560" s="41">
        <v>17.399999999999999</v>
      </c>
      <c r="R560" s="41">
        <v>5.8000000000000003E-2</v>
      </c>
      <c r="S560" s="26">
        <f t="shared" si="9"/>
        <v>4.4871300271755468E-2</v>
      </c>
    </row>
    <row r="561" spans="17:19" x14ac:dyDescent="0.25">
      <c r="Q561" s="41">
        <v>17.399999999999999</v>
      </c>
      <c r="R561" s="41">
        <v>3.7999999999999999E-2</v>
      </c>
      <c r="S561" s="26">
        <f t="shared" si="9"/>
        <v>4.4871300271755468E-2</v>
      </c>
    </row>
    <row r="562" spans="17:19" x14ac:dyDescent="0.25">
      <c r="Q562" s="41">
        <v>17.5</v>
      </c>
      <c r="R562" s="41">
        <v>5.0999999999999997E-2</v>
      </c>
      <c r="S562" s="26">
        <f t="shared" si="9"/>
        <v>4.5651425843303797E-2</v>
      </c>
    </row>
    <row r="563" spans="17:19" x14ac:dyDescent="0.25">
      <c r="Q563" s="41">
        <v>17.5</v>
      </c>
      <c r="R563" s="41">
        <v>3.6999999999999998E-2</v>
      </c>
      <c r="S563" s="26">
        <f t="shared" si="9"/>
        <v>4.5651425843303797E-2</v>
      </c>
    </row>
    <row r="564" spans="17:19" x14ac:dyDescent="0.25">
      <c r="Q564" s="41">
        <v>17.7</v>
      </c>
      <c r="R564" s="41">
        <v>2.8799999999999999E-2</v>
      </c>
      <c r="S564" s="26">
        <f t="shared" si="9"/>
        <v>4.7238734264320757E-2</v>
      </c>
    </row>
    <row r="565" spans="17:19" x14ac:dyDescent="0.25">
      <c r="Q565" s="41">
        <v>17.7</v>
      </c>
      <c r="R565" s="41">
        <v>5.3999999999999999E-2</v>
      </c>
      <c r="S565" s="26">
        <f t="shared" si="9"/>
        <v>4.7238734264320757E-2</v>
      </c>
    </row>
    <row r="566" spans="17:19" x14ac:dyDescent="0.25">
      <c r="Q566" s="41">
        <v>17.7</v>
      </c>
      <c r="R566" s="41">
        <v>5.2999999999999999E-2</v>
      </c>
      <c r="S566" s="26">
        <f t="shared" si="9"/>
        <v>4.7238734264320757E-2</v>
      </c>
    </row>
    <row r="567" spans="17:19" x14ac:dyDescent="0.25">
      <c r="Q567" s="41">
        <v>17.7</v>
      </c>
      <c r="R567" s="41">
        <v>5.3999999999999999E-2</v>
      </c>
      <c r="S567" s="26">
        <f t="shared" si="9"/>
        <v>4.7238734264320757E-2</v>
      </c>
    </row>
    <row r="568" spans="17:19" x14ac:dyDescent="0.25">
      <c r="Q568" s="41">
        <v>17.8</v>
      </c>
      <c r="R568" s="41">
        <v>0.05</v>
      </c>
      <c r="S568" s="26">
        <f t="shared" si="9"/>
        <v>4.804602079362956E-2</v>
      </c>
    </row>
    <row r="569" spans="17:19" x14ac:dyDescent="0.25">
      <c r="Q569" s="41">
        <v>17.8</v>
      </c>
      <c r="R569" s="41">
        <v>4.3999999999999997E-2</v>
      </c>
      <c r="S569" s="26">
        <f t="shared" si="9"/>
        <v>4.804602079362956E-2</v>
      </c>
    </row>
    <row r="570" spans="17:19" x14ac:dyDescent="0.25">
      <c r="Q570" s="41">
        <v>17.8</v>
      </c>
      <c r="R570" s="41">
        <v>2.5000000000000001E-2</v>
      </c>
      <c r="S570" s="26">
        <f t="shared" si="9"/>
        <v>4.804602079362956E-2</v>
      </c>
    </row>
    <row r="571" spans="17:19" x14ac:dyDescent="0.25">
      <c r="Q571" s="41">
        <v>17.8</v>
      </c>
      <c r="R571" s="41">
        <v>4.3999999999999997E-2</v>
      </c>
      <c r="S571" s="26">
        <f t="shared" si="9"/>
        <v>4.804602079362956E-2</v>
      </c>
    </row>
    <row r="572" spans="17:19" x14ac:dyDescent="0.25">
      <c r="Q572" s="41">
        <v>17.8</v>
      </c>
      <c r="R572" s="41">
        <v>6.5000000000000002E-2</v>
      </c>
      <c r="S572" s="26">
        <f t="shared" si="9"/>
        <v>4.804602079362956E-2</v>
      </c>
    </row>
    <row r="573" spans="17:19" x14ac:dyDescent="0.25">
      <c r="Q573" s="41">
        <v>17.8</v>
      </c>
      <c r="R573" s="41">
        <v>4.9889999999999997E-2</v>
      </c>
      <c r="S573" s="26">
        <f t="shared" si="9"/>
        <v>4.804602079362956E-2</v>
      </c>
    </row>
    <row r="574" spans="17:19" x14ac:dyDescent="0.25">
      <c r="Q574" s="41">
        <v>17.8</v>
      </c>
      <c r="R574" s="41">
        <v>0.04</v>
      </c>
      <c r="S574" s="26">
        <f t="shared" si="9"/>
        <v>4.804602079362956E-2</v>
      </c>
    </row>
    <row r="575" spans="17:19" x14ac:dyDescent="0.25">
      <c r="Q575" s="41">
        <v>17.8</v>
      </c>
      <c r="R575" s="41">
        <v>3.5999999999999997E-2</v>
      </c>
      <c r="S575" s="26">
        <f t="shared" si="9"/>
        <v>4.804602079362956E-2</v>
      </c>
    </row>
    <row r="576" spans="17:19" x14ac:dyDescent="0.25">
      <c r="Q576" s="41">
        <v>17.8</v>
      </c>
      <c r="R576" s="41">
        <v>4.1000000000000002E-2</v>
      </c>
      <c r="S576" s="26">
        <f t="shared" si="9"/>
        <v>4.804602079362956E-2</v>
      </c>
    </row>
    <row r="577" spans="17:19" x14ac:dyDescent="0.25">
      <c r="Q577" s="41">
        <v>17.8</v>
      </c>
      <c r="R577" s="41">
        <v>0.05</v>
      </c>
      <c r="S577" s="26">
        <f t="shared" si="9"/>
        <v>4.804602079362956E-2</v>
      </c>
    </row>
    <row r="578" spans="17:19" x14ac:dyDescent="0.25">
      <c r="Q578" s="41">
        <v>18</v>
      </c>
      <c r="R578" s="41">
        <v>0.05</v>
      </c>
      <c r="S578" s="26">
        <f t="shared" si="9"/>
        <v>4.9688117706493881E-2</v>
      </c>
    </row>
    <row r="579" spans="17:19" x14ac:dyDescent="0.25">
      <c r="Q579" s="41">
        <v>18</v>
      </c>
      <c r="R579" s="41">
        <v>4.7E-2</v>
      </c>
      <c r="S579" s="26">
        <f t="shared" si="9"/>
        <v>4.9688117706493881E-2</v>
      </c>
    </row>
    <row r="580" spans="17:19" x14ac:dyDescent="0.25">
      <c r="Q580" s="41">
        <v>18</v>
      </c>
      <c r="R580" s="41">
        <v>0.05</v>
      </c>
      <c r="S580" s="26">
        <f t="shared" si="9"/>
        <v>4.9688117706493881E-2</v>
      </c>
    </row>
    <row r="581" spans="17:19" x14ac:dyDescent="0.25">
      <c r="Q581" s="41">
        <v>18.100000000000001</v>
      </c>
      <c r="R581" s="41">
        <v>4.7E-2</v>
      </c>
      <c r="S581" s="26">
        <f t="shared" si="9"/>
        <v>5.0523031783473227E-2</v>
      </c>
    </row>
    <row r="582" spans="17:19" x14ac:dyDescent="0.25">
      <c r="Q582" s="41">
        <v>18.100000000000001</v>
      </c>
      <c r="R582" s="41">
        <v>6.6000000000000003E-2</v>
      </c>
      <c r="S582" s="26">
        <f t="shared" si="9"/>
        <v>5.0523031783473227E-2</v>
      </c>
    </row>
    <row r="583" spans="17:19" x14ac:dyDescent="0.25">
      <c r="Q583" s="41">
        <v>18.100000000000001</v>
      </c>
      <c r="R583" s="41">
        <v>5.5E-2</v>
      </c>
      <c r="S583" s="26">
        <f t="shared" ref="S583:S646" si="10">$X$7*Q583^$X$5</f>
        <v>5.0523031783473227E-2</v>
      </c>
    </row>
    <row r="584" spans="17:19" x14ac:dyDescent="0.25">
      <c r="Q584" s="41">
        <v>18.100000000000001</v>
      </c>
      <c r="R584" s="41">
        <v>4.8000000000000001E-2</v>
      </c>
      <c r="S584" s="26">
        <f t="shared" si="10"/>
        <v>5.0523031783473227E-2</v>
      </c>
    </row>
    <row r="585" spans="17:19" x14ac:dyDescent="0.25">
      <c r="Q585" s="41">
        <v>18.100000000000001</v>
      </c>
      <c r="R585" s="41">
        <v>5.6000000000000001E-2</v>
      </c>
      <c r="S585" s="26">
        <f t="shared" si="10"/>
        <v>5.0523031783473227E-2</v>
      </c>
    </row>
    <row r="586" spans="17:19" x14ac:dyDescent="0.25">
      <c r="Q586" s="41">
        <v>18.100000000000001</v>
      </c>
      <c r="R586" s="41">
        <v>5.3999999999999999E-2</v>
      </c>
      <c r="S586" s="26">
        <f t="shared" si="10"/>
        <v>5.0523031783473227E-2</v>
      </c>
    </row>
    <row r="587" spans="17:19" x14ac:dyDescent="0.25">
      <c r="Q587" s="41">
        <v>18.2</v>
      </c>
      <c r="R587" s="41">
        <v>4.2000000000000003E-2</v>
      </c>
      <c r="S587" s="26">
        <f t="shared" si="10"/>
        <v>5.1367258740162736E-2</v>
      </c>
    </row>
    <row r="588" spans="17:19" x14ac:dyDescent="0.25">
      <c r="Q588" s="41">
        <v>18.2</v>
      </c>
      <c r="R588" s="41">
        <v>4.2000000000000003E-2</v>
      </c>
      <c r="S588" s="26">
        <f t="shared" si="10"/>
        <v>5.1367258740162736E-2</v>
      </c>
    </row>
    <row r="589" spans="17:19" x14ac:dyDescent="0.25">
      <c r="Q589" s="41">
        <v>18.3</v>
      </c>
      <c r="R589" s="41">
        <v>4.2000000000000003E-2</v>
      </c>
      <c r="S589" s="26">
        <f t="shared" si="10"/>
        <v>5.2220850428849941E-2</v>
      </c>
    </row>
    <row r="590" spans="17:19" x14ac:dyDescent="0.25">
      <c r="Q590" s="41">
        <v>18.3</v>
      </c>
      <c r="R590" s="41">
        <v>5.7000000000000002E-2</v>
      </c>
      <c r="S590" s="26">
        <f t="shared" si="10"/>
        <v>5.2220850428849941E-2</v>
      </c>
    </row>
    <row r="591" spans="17:19" x14ac:dyDescent="0.25">
      <c r="Q591" s="41">
        <v>18.3</v>
      </c>
      <c r="R591" s="41">
        <v>0.05</v>
      </c>
      <c r="S591" s="26">
        <f t="shared" si="10"/>
        <v>5.2220850428849941E-2</v>
      </c>
    </row>
    <row r="592" spans="17:19" x14ac:dyDescent="0.25">
      <c r="Q592" s="41">
        <v>18.3</v>
      </c>
      <c r="R592" s="41">
        <v>5.1999999999999998E-2</v>
      </c>
      <c r="S592" s="26">
        <f t="shared" si="10"/>
        <v>5.2220850428849941E-2</v>
      </c>
    </row>
    <row r="593" spans="17:19" x14ac:dyDescent="0.25">
      <c r="Q593" s="41">
        <v>18.3</v>
      </c>
      <c r="R593" s="41">
        <v>5.8999999999999997E-2</v>
      </c>
      <c r="S593" s="26">
        <f t="shared" si="10"/>
        <v>5.2220850428849941E-2</v>
      </c>
    </row>
    <row r="594" spans="17:19" x14ac:dyDescent="0.25">
      <c r="Q594" s="41">
        <v>18.3</v>
      </c>
      <c r="R594" s="41">
        <v>0.05</v>
      </c>
      <c r="S594" s="26">
        <f t="shared" si="10"/>
        <v>5.2220850428849941E-2</v>
      </c>
    </row>
    <row r="595" spans="17:19" x14ac:dyDescent="0.25">
      <c r="Q595" s="41">
        <v>18.3</v>
      </c>
      <c r="R595" s="41">
        <v>4.7E-2</v>
      </c>
      <c r="S595" s="26">
        <f t="shared" si="10"/>
        <v>5.2220850428849941E-2</v>
      </c>
    </row>
    <row r="596" spans="17:19" x14ac:dyDescent="0.25">
      <c r="Q596" s="41">
        <v>18.3</v>
      </c>
      <c r="R596" s="41">
        <v>6.8000000000000005E-2</v>
      </c>
      <c r="S596" s="26">
        <f t="shared" si="10"/>
        <v>5.2220850428849941E-2</v>
      </c>
    </row>
    <row r="597" spans="17:19" x14ac:dyDescent="0.25">
      <c r="Q597" s="41">
        <v>18.3</v>
      </c>
      <c r="R597" s="41">
        <v>5.5E-2</v>
      </c>
      <c r="S597" s="26">
        <f t="shared" si="10"/>
        <v>5.2220850428849941E-2</v>
      </c>
    </row>
    <row r="598" spans="17:19" x14ac:dyDescent="0.25">
      <c r="Q598" s="41">
        <v>18.3</v>
      </c>
      <c r="R598" s="41">
        <v>4.4999999999999998E-2</v>
      </c>
      <c r="S598" s="26">
        <f t="shared" si="10"/>
        <v>5.2220850428849941E-2</v>
      </c>
    </row>
    <row r="599" spans="17:19" x14ac:dyDescent="0.25">
      <c r="Q599" s="41">
        <v>18.3</v>
      </c>
      <c r="R599" s="41">
        <v>5.0999999999999997E-2</v>
      </c>
      <c r="S599" s="26">
        <f t="shared" si="10"/>
        <v>5.2220850428849941E-2</v>
      </c>
    </row>
    <row r="600" spans="17:19" x14ac:dyDescent="0.25">
      <c r="Q600" s="41">
        <v>18.3</v>
      </c>
      <c r="R600" s="41">
        <v>0.06</v>
      </c>
      <c r="S600" s="26">
        <f t="shared" si="10"/>
        <v>5.2220850428849941E-2</v>
      </c>
    </row>
    <row r="601" spans="17:19" x14ac:dyDescent="0.25">
      <c r="Q601" s="41">
        <v>18.3</v>
      </c>
      <c r="R601" s="41">
        <v>0.05</v>
      </c>
      <c r="S601" s="26">
        <f t="shared" si="10"/>
        <v>5.2220850428849941E-2</v>
      </c>
    </row>
    <row r="602" spans="17:19" x14ac:dyDescent="0.25">
      <c r="Q602" s="41">
        <v>18.3</v>
      </c>
      <c r="R602" s="41">
        <v>5.7029999999999997E-2</v>
      </c>
      <c r="S602" s="26">
        <f t="shared" si="10"/>
        <v>5.2220850428849941E-2</v>
      </c>
    </row>
    <row r="603" spans="17:19" x14ac:dyDescent="0.25">
      <c r="Q603" s="41">
        <v>18.5</v>
      </c>
      <c r="R603" s="41">
        <v>5.1999999999999998E-2</v>
      </c>
      <c r="S603" s="26">
        <f t="shared" si="10"/>
        <v>5.3956335422397361E-2</v>
      </c>
    </row>
    <row r="604" spans="17:19" x14ac:dyDescent="0.25">
      <c r="Q604" s="41">
        <v>18.5</v>
      </c>
      <c r="R604" s="41">
        <v>5.3999999999999999E-2</v>
      </c>
      <c r="S604" s="26">
        <f t="shared" si="10"/>
        <v>5.3956335422397361E-2</v>
      </c>
    </row>
    <row r="605" spans="17:19" x14ac:dyDescent="0.25">
      <c r="Q605" s="41">
        <v>18.600000000000001</v>
      </c>
      <c r="R605" s="41">
        <v>5.6000000000000001E-2</v>
      </c>
      <c r="S605" s="26">
        <f t="shared" si="10"/>
        <v>5.4838332442826973E-2</v>
      </c>
    </row>
    <row r="606" spans="17:19" x14ac:dyDescent="0.25">
      <c r="Q606" s="41">
        <v>18.600000000000001</v>
      </c>
      <c r="R606" s="41">
        <v>6.0999999999999999E-2</v>
      </c>
      <c r="S606" s="26">
        <f t="shared" si="10"/>
        <v>5.4838332442826973E-2</v>
      </c>
    </row>
    <row r="607" spans="17:19" x14ac:dyDescent="0.25">
      <c r="Q607" s="41">
        <v>18.600000000000001</v>
      </c>
      <c r="R607" s="41">
        <v>4.8000000000000001E-2</v>
      </c>
      <c r="S607" s="26">
        <f t="shared" si="10"/>
        <v>5.4838332442826973E-2</v>
      </c>
    </row>
    <row r="608" spans="17:19" x14ac:dyDescent="0.25">
      <c r="Q608" s="41">
        <v>18.7</v>
      </c>
      <c r="R608" s="41">
        <v>5.1999999999999998E-2</v>
      </c>
      <c r="S608" s="26">
        <f t="shared" si="10"/>
        <v>5.5729901626369024E-2</v>
      </c>
    </row>
    <row r="609" spans="17:19" x14ac:dyDescent="0.25">
      <c r="Q609" s="41">
        <v>18.7</v>
      </c>
      <c r="R609" s="41">
        <v>5.8000000000000003E-2</v>
      </c>
      <c r="S609" s="26">
        <f t="shared" si="10"/>
        <v>5.5729901626369024E-2</v>
      </c>
    </row>
    <row r="610" spans="17:19" x14ac:dyDescent="0.25">
      <c r="Q610" s="41">
        <v>18.7</v>
      </c>
      <c r="R610" s="41">
        <v>5.7000000000000002E-2</v>
      </c>
      <c r="S610" s="26">
        <f t="shared" si="10"/>
        <v>5.5729901626369024E-2</v>
      </c>
    </row>
    <row r="611" spans="17:19" x14ac:dyDescent="0.25">
      <c r="Q611" s="41">
        <v>18.7</v>
      </c>
      <c r="R611" s="41">
        <v>4.7E-2</v>
      </c>
      <c r="S611" s="26">
        <f t="shared" si="10"/>
        <v>5.5729901626369024E-2</v>
      </c>
    </row>
    <row r="612" spans="17:19" x14ac:dyDescent="0.25">
      <c r="Q612" s="41">
        <v>18.7</v>
      </c>
      <c r="R612" s="41">
        <v>6.4000000000000001E-2</v>
      </c>
      <c r="S612" s="26">
        <f t="shared" si="10"/>
        <v>5.5729901626369024E-2</v>
      </c>
    </row>
    <row r="613" spans="17:19" x14ac:dyDescent="0.25">
      <c r="Q613" s="41">
        <v>18.8</v>
      </c>
      <c r="R613" s="41">
        <v>4.8000000000000001E-2</v>
      </c>
      <c r="S613" s="26">
        <f t="shared" si="10"/>
        <v>5.6631094836234359E-2</v>
      </c>
    </row>
    <row r="614" spans="17:19" x14ac:dyDescent="0.25">
      <c r="Q614" s="41">
        <v>18.8</v>
      </c>
      <c r="R614" s="41">
        <v>5.6000000000000001E-2</v>
      </c>
      <c r="S614" s="26">
        <f t="shared" si="10"/>
        <v>5.6631094836234359E-2</v>
      </c>
    </row>
    <row r="615" spans="17:19" x14ac:dyDescent="0.25">
      <c r="Q615" s="41">
        <v>18.8</v>
      </c>
      <c r="R615" s="41">
        <v>5.6000000000000001E-2</v>
      </c>
      <c r="S615" s="26">
        <f t="shared" si="10"/>
        <v>5.6631094836234359E-2</v>
      </c>
    </row>
    <row r="616" spans="17:19" x14ac:dyDescent="0.25">
      <c r="Q616" s="41">
        <v>18.899999999999999</v>
      </c>
      <c r="R616" s="41">
        <v>6.5000000000000002E-2</v>
      </c>
      <c r="S616" s="26">
        <f t="shared" si="10"/>
        <v>5.7541963937783665E-2</v>
      </c>
    </row>
    <row r="617" spans="17:19" x14ac:dyDescent="0.25">
      <c r="Q617" s="41">
        <v>18.899999999999999</v>
      </c>
      <c r="R617" s="41">
        <v>0.06</v>
      </c>
      <c r="S617" s="26">
        <f t="shared" si="10"/>
        <v>5.7541963937783665E-2</v>
      </c>
    </row>
    <row r="618" spans="17:19" x14ac:dyDescent="0.25">
      <c r="Q618" s="41">
        <v>18.899999999999999</v>
      </c>
      <c r="R618" s="41">
        <v>0.06</v>
      </c>
      <c r="S618" s="26">
        <f t="shared" si="10"/>
        <v>5.7541963937783665E-2</v>
      </c>
    </row>
    <row r="619" spans="17:19" x14ac:dyDescent="0.25">
      <c r="Q619" s="41">
        <v>18.899999999999999</v>
      </c>
      <c r="R619" s="41">
        <v>0.06</v>
      </c>
      <c r="S619" s="26">
        <f t="shared" si="10"/>
        <v>5.7541963937783665E-2</v>
      </c>
    </row>
    <row r="620" spans="17:19" x14ac:dyDescent="0.25">
      <c r="Q620" s="41">
        <v>18.899999999999999</v>
      </c>
      <c r="R620" s="41">
        <v>0.05</v>
      </c>
      <c r="S620" s="26">
        <f t="shared" si="10"/>
        <v>5.7541963937783665E-2</v>
      </c>
    </row>
    <row r="621" spans="17:19" x14ac:dyDescent="0.25">
      <c r="Q621" s="41">
        <v>18.899999999999999</v>
      </c>
      <c r="R621" s="41">
        <v>6.2E-2</v>
      </c>
      <c r="S621" s="26">
        <f t="shared" si="10"/>
        <v>5.7541963937783665E-2</v>
      </c>
    </row>
    <row r="622" spans="17:19" x14ac:dyDescent="0.25">
      <c r="Q622" s="41">
        <v>18.899999999999999</v>
      </c>
      <c r="R622" s="41">
        <v>5.8999999999999997E-2</v>
      </c>
      <c r="S622" s="26">
        <f t="shared" si="10"/>
        <v>5.7541963937783665E-2</v>
      </c>
    </row>
    <row r="623" spans="17:19" x14ac:dyDescent="0.25">
      <c r="Q623" s="41">
        <v>18.899999999999999</v>
      </c>
      <c r="R623" s="41">
        <v>5.7000000000000002E-2</v>
      </c>
      <c r="S623" s="26">
        <f t="shared" si="10"/>
        <v>5.7541963937783665E-2</v>
      </c>
    </row>
    <row r="624" spans="17:19" x14ac:dyDescent="0.25">
      <c r="Q624" s="41">
        <v>18.899999999999999</v>
      </c>
      <c r="R624" s="41">
        <v>5.8999999999999997E-2</v>
      </c>
      <c r="S624" s="26">
        <f t="shared" si="10"/>
        <v>5.7541963937783665E-2</v>
      </c>
    </row>
    <row r="625" spans="17:19" x14ac:dyDescent="0.25">
      <c r="Q625" s="41">
        <v>18.899999999999999</v>
      </c>
      <c r="R625" s="41">
        <v>5.5E-2</v>
      </c>
      <c r="S625" s="26">
        <f t="shared" si="10"/>
        <v>5.7541963937783665E-2</v>
      </c>
    </row>
    <row r="626" spans="17:19" x14ac:dyDescent="0.25">
      <c r="Q626" s="41">
        <v>18.899999999999999</v>
      </c>
      <c r="R626" s="41">
        <v>5.3999999999999999E-2</v>
      </c>
      <c r="S626" s="26">
        <f t="shared" si="10"/>
        <v>5.7541963937783665E-2</v>
      </c>
    </row>
    <row r="627" spans="17:19" x14ac:dyDescent="0.25">
      <c r="Q627" s="41">
        <v>18.899999999999999</v>
      </c>
      <c r="R627" s="41">
        <v>0.06</v>
      </c>
      <c r="S627" s="26">
        <f t="shared" si="10"/>
        <v>5.7541963937783665E-2</v>
      </c>
    </row>
    <row r="628" spans="17:19" x14ac:dyDescent="0.25">
      <c r="Q628" s="41">
        <v>18.899999999999999</v>
      </c>
      <c r="R628" s="41">
        <v>0.04</v>
      </c>
      <c r="S628" s="26">
        <f t="shared" si="10"/>
        <v>5.7541963937783665E-2</v>
      </c>
    </row>
    <row r="629" spans="17:19" x14ac:dyDescent="0.25">
      <c r="Q629" s="41">
        <v>18.899999999999999</v>
      </c>
      <c r="R629" s="41">
        <v>0.06</v>
      </c>
      <c r="S629" s="26">
        <f t="shared" si="10"/>
        <v>5.7541963937783665E-2</v>
      </c>
    </row>
    <row r="630" spans="17:19" x14ac:dyDescent="0.25">
      <c r="Q630" s="41">
        <v>18.899999999999999</v>
      </c>
      <c r="R630" s="41">
        <v>0.06</v>
      </c>
      <c r="S630" s="26">
        <f t="shared" si="10"/>
        <v>5.7541963937783665E-2</v>
      </c>
    </row>
    <row r="631" spans="17:19" x14ac:dyDescent="0.25">
      <c r="Q631" s="41">
        <v>19</v>
      </c>
      <c r="R631" s="41">
        <v>5.3999999999999999E-2</v>
      </c>
      <c r="S631" s="26">
        <f t="shared" si="10"/>
        <v>5.8462560798516104E-2</v>
      </c>
    </row>
    <row r="632" spans="17:19" x14ac:dyDescent="0.25">
      <c r="Q632" s="41">
        <v>19</v>
      </c>
      <c r="R632" s="41">
        <v>6.5000000000000002E-2</v>
      </c>
      <c r="S632" s="26">
        <f t="shared" si="10"/>
        <v>5.8462560798516104E-2</v>
      </c>
    </row>
    <row r="633" spans="17:19" x14ac:dyDescent="0.25">
      <c r="Q633" s="41">
        <v>19</v>
      </c>
      <c r="R633" s="41">
        <v>6.2E-2</v>
      </c>
      <c r="S633" s="26">
        <f t="shared" si="10"/>
        <v>5.8462560798516104E-2</v>
      </c>
    </row>
    <row r="634" spans="17:19" x14ac:dyDescent="0.25">
      <c r="Q634" s="41">
        <v>19.2</v>
      </c>
      <c r="R634" s="41">
        <v>7.0999999999999994E-2</v>
      </c>
      <c r="S634" s="26">
        <f t="shared" si="10"/>
        <v>6.0333145278151028E-2</v>
      </c>
    </row>
    <row r="635" spans="17:19" x14ac:dyDescent="0.25">
      <c r="Q635" s="41">
        <v>19.2</v>
      </c>
      <c r="R635" s="41">
        <v>0.06</v>
      </c>
      <c r="S635" s="26">
        <f t="shared" si="10"/>
        <v>6.0333145278151028E-2</v>
      </c>
    </row>
    <row r="636" spans="17:19" x14ac:dyDescent="0.25">
      <c r="Q636" s="41">
        <v>19.2</v>
      </c>
      <c r="R636" s="41">
        <v>5.6000000000000001E-2</v>
      </c>
      <c r="S636" s="26">
        <f t="shared" si="10"/>
        <v>6.0333145278151028E-2</v>
      </c>
    </row>
    <row r="637" spans="17:19" x14ac:dyDescent="0.25">
      <c r="Q637" s="41">
        <v>19.3</v>
      </c>
      <c r="R637" s="41">
        <v>6.0999999999999999E-2</v>
      </c>
      <c r="S637" s="26">
        <f t="shared" si="10"/>
        <v>6.1283236642643076E-2</v>
      </c>
    </row>
    <row r="638" spans="17:19" x14ac:dyDescent="0.25">
      <c r="Q638" s="41">
        <v>19.5</v>
      </c>
      <c r="R638" s="41">
        <v>7.1999999999999995E-2</v>
      </c>
      <c r="S638" s="26">
        <f t="shared" si="10"/>
        <v>6.321327700067389E-2</v>
      </c>
    </row>
    <row r="639" spans="17:19" x14ac:dyDescent="0.25">
      <c r="Q639" s="41">
        <v>19.5</v>
      </c>
      <c r="R639" s="41">
        <v>0.04</v>
      </c>
      <c r="S639" s="26">
        <f t="shared" si="10"/>
        <v>6.321327700067389E-2</v>
      </c>
    </row>
    <row r="640" spans="17:19" x14ac:dyDescent="0.25">
      <c r="Q640" s="41">
        <v>19.5</v>
      </c>
      <c r="R640" s="41">
        <v>6.4000000000000001E-2</v>
      </c>
      <c r="S640" s="26">
        <f t="shared" si="10"/>
        <v>6.321327700067389E-2</v>
      </c>
    </row>
    <row r="641" spans="17:19" x14ac:dyDescent="0.25">
      <c r="Q641" s="41">
        <v>19.5</v>
      </c>
      <c r="R641" s="41">
        <v>5.6000000000000001E-2</v>
      </c>
      <c r="S641" s="26">
        <f t="shared" si="10"/>
        <v>6.321327700067389E-2</v>
      </c>
    </row>
    <row r="642" spans="17:19" x14ac:dyDescent="0.25">
      <c r="Q642" s="41">
        <v>19.5</v>
      </c>
      <c r="R642" s="41">
        <v>0.06</v>
      </c>
      <c r="S642" s="26">
        <f t="shared" si="10"/>
        <v>6.321327700067389E-2</v>
      </c>
    </row>
    <row r="643" spans="17:19" x14ac:dyDescent="0.25">
      <c r="Q643" s="41">
        <v>19.5</v>
      </c>
      <c r="R643" s="41">
        <v>5.6000000000000001E-2</v>
      </c>
      <c r="S643" s="26">
        <f t="shared" si="10"/>
        <v>6.321327700067389E-2</v>
      </c>
    </row>
    <row r="644" spans="17:19" x14ac:dyDescent="0.25">
      <c r="Q644" s="41">
        <v>19.5</v>
      </c>
      <c r="R644" s="41">
        <v>0.04</v>
      </c>
      <c r="S644" s="26">
        <f t="shared" si="10"/>
        <v>6.321327700067389E-2</v>
      </c>
    </row>
    <row r="645" spans="17:19" x14ac:dyDescent="0.25">
      <c r="Q645" s="41">
        <v>19.5</v>
      </c>
      <c r="R645" s="41">
        <v>0.06</v>
      </c>
      <c r="S645" s="26">
        <f t="shared" si="10"/>
        <v>6.321327700067389E-2</v>
      </c>
    </row>
    <row r="646" spans="17:19" x14ac:dyDescent="0.25">
      <c r="Q646" s="41">
        <v>19.5</v>
      </c>
      <c r="R646" s="41">
        <v>6.4000000000000001E-2</v>
      </c>
      <c r="S646" s="26">
        <f t="shared" si="10"/>
        <v>6.321327700067389E-2</v>
      </c>
    </row>
    <row r="647" spans="17:19" x14ac:dyDescent="0.25">
      <c r="Q647" s="41">
        <v>19.5</v>
      </c>
      <c r="R647" s="41">
        <v>0.06</v>
      </c>
      <c r="S647" s="26">
        <f t="shared" ref="S647:S710" si="11">$X$7*Q647^$X$5</f>
        <v>6.321327700067389E-2</v>
      </c>
    </row>
    <row r="648" spans="17:19" x14ac:dyDescent="0.25">
      <c r="Q648" s="41">
        <v>19.5</v>
      </c>
      <c r="R648" s="41">
        <v>0.04</v>
      </c>
      <c r="S648" s="26">
        <f t="shared" si="11"/>
        <v>6.321327700067389E-2</v>
      </c>
    </row>
    <row r="649" spans="17:19" x14ac:dyDescent="0.25">
      <c r="Q649" s="41">
        <v>19.5</v>
      </c>
      <c r="R649" s="41">
        <v>5.8999999999999997E-2</v>
      </c>
      <c r="S649" s="26">
        <f t="shared" si="11"/>
        <v>6.321327700067389E-2</v>
      </c>
    </row>
    <row r="650" spans="17:19" x14ac:dyDescent="0.25">
      <c r="Q650" s="41">
        <v>19.5</v>
      </c>
      <c r="R650" s="41">
        <v>9.4E-2</v>
      </c>
      <c r="S650" s="26">
        <f t="shared" si="11"/>
        <v>6.321327700067389E-2</v>
      </c>
    </row>
    <row r="651" spans="17:19" x14ac:dyDescent="0.25">
      <c r="Q651" s="41">
        <v>19.5</v>
      </c>
      <c r="R651" s="41">
        <v>0.06</v>
      </c>
      <c r="S651" s="26">
        <f t="shared" si="11"/>
        <v>6.321327700067389E-2</v>
      </c>
    </row>
    <row r="652" spans="17:19" x14ac:dyDescent="0.25">
      <c r="Q652" s="41">
        <v>19.600000000000001</v>
      </c>
      <c r="R652" s="41">
        <v>6.7000000000000004E-2</v>
      </c>
      <c r="S652" s="26">
        <f t="shared" si="11"/>
        <v>6.4193329752335423E-2</v>
      </c>
    </row>
    <row r="653" spans="17:19" x14ac:dyDescent="0.25">
      <c r="Q653" s="41">
        <v>19.600000000000001</v>
      </c>
      <c r="R653" s="41">
        <v>0.06</v>
      </c>
      <c r="S653" s="26">
        <f t="shared" si="11"/>
        <v>6.4193329752335423E-2</v>
      </c>
    </row>
    <row r="654" spans="17:19" x14ac:dyDescent="0.25">
      <c r="Q654" s="41">
        <v>19.600000000000001</v>
      </c>
      <c r="R654" s="41">
        <v>6.6000000000000003E-2</v>
      </c>
      <c r="S654" s="26">
        <f t="shared" si="11"/>
        <v>6.4193329752335423E-2</v>
      </c>
    </row>
    <row r="655" spans="17:19" x14ac:dyDescent="0.25">
      <c r="Q655" s="41">
        <v>19.600000000000001</v>
      </c>
      <c r="R655" s="41">
        <v>7.0999999999999994E-2</v>
      </c>
      <c r="S655" s="26">
        <f t="shared" si="11"/>
        <v>6.4193329752335423E-2</v>
      </c>
    </row>
    <row r="656" spans="17:19" x14ac:dyDescent="0.25">
      <c r="Q656" s="41">
        <v>19.7</v>
      </c>
      <c r="R656" s="41">
        <v>7.1999999999999995E-2</v>
      </c>
      <c r="S656" s="26">
        <f t="shared" si="11"/>
        <v>6.5183473394620065E-2</v>
      </c>
    </row>
    <row r="657" spans="17:19" x14ac:dyDescent="0.25">
      <c r="Q657" s="41">
        <v>19.7</v>
      </c>
      <c r="R657" s="41">
        <v>5.5E-2</v>
      </c>
      <c r="S657" s="26">
        <f t="shared" si="11"/>
        <v>6.5183473394620065E-2</v>
      </c>
    </row>
    <row r="658" spans="17:19" x14ac:dyDescent="0.25">
      <c r="Q658" s="41">
        <v>19.7</v>
      </c>
      <c r="R658" s="41">
        <v>5.8999999999999997E-2</v>
      </c>
      <c r="S658" s="26">
        <f t="shared" si="11"/>
        <v>6.5183473394620065E-2</v>
      </c>
    </row>
    <row r="659" spans="17:19" x14ac:dyDescent="0.25">
      <c r="Q659" s="41">
        <v>19.7</v>
      </c>
      <c r="R659" s="41">
        <v>6.6000000000000003E-2</v>
      </c>
      <c r="S659" s="26">
        <f t="shared" si="11"/>
        <v>6.5183473394620065E-2</v>
      </c>
    </row>
    <row r="660" spans="17:19" x14ac:dyDescent="0.25">
      <c r="Q660" s="41">
        <v>19.7</v>
      </c>
      <c r="R660" s="41">
        <v>6.4000000000000001E-2</v>
      </c>
      <c r="S660" s="26">
        <f t="shared" si="11"/>
        <v>6.5183473394620065E-2</v>
      </c>
    </row>
    <row r="661" spans="17:19" x14ac:dyDescent="0.25">
      <c r="Q661" s="41">
        <v>20</v>
      </c>
      <c r="R661" s="41">
        <v>5.7000000000000002E-2</v>
      </c>
      <c r="S661" s="26">
        <f t="shared" si="11"/>
        <v>6.821496851752884E-2</v>
      </c>
    </row>
    <row r="662" spans="17:19" x14ac:dyDescent="0.25">
      <c r="Q662" s="41">
        <v>20</v>
      </c>
      <c r="R662" s="41">
        <v>6.5000000000000002E-2</v>
      </c>
      <c r="S662" s="26">
        <f t="shared" si="11"/>
        <v>6.821496851752884E-2</v>
      </c>
    </row>
    <row r="663" spans="17:19" x14ac:dyDescent="0.25">
      <c r="Q663" s="41">
        <v>20</v>
      </c>
      <c r="R663" s="41">
        <v>6.5000000000000002E-2</v>
      </c>
      <c r="S663" s="26">
        <f t="shared" si="11"/>
        <v>6.821496851752884E-2</v>
      </c>
    </row>
    <row r="664" spans="17:19" x14ac:dyDescent="0.25">
      <c r="Q664" s="41">
        <v>20.100000000000001</v>
      </c>
      <c r="R664" s="41">
        <v>7.3999999999999996E-2</v>
      </c>
      <c r="S664" s="26">
        <f t="shared" si="11"/>
        <v>6.924599458478807E-2</v>
      </c>
    </row>
    <row r="665" spans="17:19" x14ac:dyDescent="0.25">
      <c r="Q665" s="41">
        <v>20.100000000000001</v>
      </c>
      <c r="R665" s="41">
        <v>6.4000000000000001E-2</v>
      </c>
      <c r="S665" s="26">
        <f t="shared" si="11"/>
        <v>6.924599458478807E-2</v>
      </c>
    </row>
    <row r="666" spans="17:19" x14ac:dyDescent="0.25">
      <c r="Q666" s="41">
        <v>20.100000000000001</v>
      </c>
      <c r="R666" s="41">
        <v>7.0000000000000007E-2</v>
      </c>
      <c r="S666" s="26">
        <f t="shared" si="11"/>
        <v>6.924599458478807E-2</v>
      </c>
    </row>
    <row r="667" spans="17:19" x14ac:dyDescent="0.25">
      <c r="Q667" s="41">
        <v>20.100000000000001</v>
      </c>
      <c r="R667" s="41">
        <v>0.05</v>
      </c>
      <c r="S667" s="26">
        <f t="shared" si="11"/>
        <v>6.924599458478807E-2</v>
      </c>
    </row>
    <row r="668" spans="17:19" x14ac:dyDescent="0.25">
      <c r="Q668" s="41">
        <v>20.100000000000001</v>
      </c>
      <c r="R668" s="41">
        <v>6.9000000000000006E-2</v>
      </c>
      <c r="S668" s="26">
        <f t="shared" si="11"/>
        <v>6.924599458478807E-2</v>
      </c>
    </row>
    <row r="669" spans="17:19" x14ac:dyDescent="0.25">
      <c r="Q669" s="41">
        <v>20.100000000000001</v>
      </c>
      <c r="R669" s="41">
        <v>7.8E-2</v>
      </c>
      <c r="S669" s="26">
        <f t="shared" si="11"/>
        <v>6.924599458478807E-2</v>
      </c>
    </row>
    <row r="670" spans="17:19" x14ac:dyDescent="0.25">
      <c r="Q670" s="41">
        <v>20.100000000000001</v>
      </c>
      <c r="R670" s="41">
        <v>7.3999999999999996E-2</v>
      </c>
      <c r="S670" s="26">
        <f t="shared" si="11"/>
        <v>6.924599458478807E-2</v>
      </c>
    </row>
    <row r="671" spans="17:19" x14ac:dyDescent="0.25">
      <c r="Q671" s="41">
        <v>20.100000000000001</v>
      </c>
      <c r="R671" s="41">
        <v>6.6000000000000003E-2</v>
      </c>
      <c r="S671" s="26">
        <f t="shared" si="11"/>
        <v>6.924599458478807E-2</v>
      </c>
    </row>
    <row r="672" spans="17:19" x14ac:dyDescent="0.25">
      <c r="Q672" s="41">
        <v>20.100000000000001</v>
      </c>
      <c r="R672" s="41">
        <v>6.5000000000000002E-2</v>
      </c>
      <c r="S672" s="26">
        <f t="shared" si="11"/>
        <v>6.924599458478807E-2</v>
      </c>
    </row>
    <row r="673" spans="17:19" x14ac:dyDescent="0.25">
      <c r="Q673" s="41">
        <v>20.100000000000001</v>
      </c>
      <c r="R673" s="41">
        <v>5.5E-2</v>
      </c>
      <c r="S673" s="26">
        <f t="shared" si="11"/>
        <v>6.924599458478807E-2</v>
      </c>
    </row>
    <row r="674" spans="17:19" x14ac:dyDescent="0.25">
      <c r="Q674" s="41">
        <v>20.100000000000001</v>
      </c>
      <c r="R674" s="41">
        <v>5.8000000000000003E-2</v>
      </c>
      <c r="S674" s="26">
        <f t="shared" si="11"/>
        <v>6.924599458478807E-2</v>
      </c>
    </row>
    <row r="675" spans="17:19" x14ac:dyDescent="0.25">
      <c r="Q675" s="41">
        <v>20.100000000000001</v>
      </c>
      <c r="R675" s="41">
        <v>0.06</v>
      </c>
      <c r="S675" s="26">
        <f t="shared" si="11"/>
        <v>6.924599458478807E-2</v>
      </c>
    </row>
    <row r="676" spans="17:19" x14ac:dyDescent="0.25">
      <c r="Q676" s="41">
        <v>20.100000000000001</v>
      </c>
      <c r="R676" s="41">
        <v>6.6000000000000003E-2</v>
      </c>
      <c r="S676" s="26">
        <f t="shared" si="11"/>
        <v>6.924599458478807E-2</v>
      </c>
    </row>
    <row r="677" spans="17:19" x14ac:dyDescent="0.25">
      <c r="Q677" s="41">
        <v>20.2</v>
      </c>
      <c r="R677" s="41">
        <v>7.0999999999999994E-2</v>
      </c>
      <c r="S677" s="26">
        <f t="shared" si="11"/>
        <v>7.0287370984042086E-2</v>
      </c>
    </row>
    <row r="678" spans="17:19" x14ac:dyDescent="0.25">
      <c r="Q678" s="41">
        <v>20.2</v>
      </c>
      <c r="R678" s="41">
        <v>7.6999999999999999E-2</v>
      </c>
      <c r="S678" s="26">
        <f t="shared" si="11"/>
        <v>7.0287370984042086E-2</v>
      </c>
    </row>
    <row r="679" spans="17:19" x14ac:dyDescent="0.25">
      <c r="Q679" s="41">
        <v>20.2</v>
      </c>
      <c r="R679" s="41">
        <v>6.4000000000000001E-2</v>
      </c>
      <c r="S679" s="26">
        <f t="shared" si="11"/>
        <v>7.0287370984042086E-2</v>
      </c>
    </row>
    <row r="680" spans="17:19" x14ac:dyDescent="0.25">
      <c r="Q680" s="41">
        <v>20.2</v>
      </c>
      <c r="R680" s="41">
        <v>6.9000000000000006E-2</v>
      </c>
      <c r="S680" s="26">
        <f t="shared" si="11"/>
        <v>7.0287370984042086E-2</v>
      </c>
    </row>
    <row r="681" spans="17:19" x14ac:dyDescent="0.25">
      <c r="Q681" s="41">
        <v>20.3</v>
      </c>
      <c r="R681" s="41">
        <v>8.2000000000000003E-2</v>
      </c>
      <c r="S681" s="26">
        <f t="shared" si="11"/>
        <v>7.1339149609608882E-2</v>
      </c>
    </row>
    <row r="682" spans="17:19" x14ac:dyDescent="0.25">
      <c r="Q682" s="41">
        <v>20.3</v>
      </c>
      <c r="R682" s="41">
        <v>6.9000000000000006E-2</v>
      </c>
      <c r="S682" s="26">
        <f t="shared" si="11"/>
        <v>7.1339149609608882E-2</v>
      </c>
    </row>
    <row r="683" spans="17:19" x14ac:dyDescent="0.25">
      <c r="Q683" s="41">
        <v>20.3</v>
      </c>
      <c r="R683" s="41">
        <v>6.7000000000000004E-2</v>
      </c>
      <c r="S683" s="26">
        <f t="shared" si="11"/>
        <v>7.1339149609608882E-2</v>
      </c>
    </row>
    <row r="684" spans="17:19" x14ac:dyDescent="0.25">
      <c r="Q684" s="41">
        <v>20.3</v>
      </c>
      <c r="R684" s="41">
        <v>7.1999999999999995E-2</v>
      </c>
      <c r="S684" s="26">
        <f t="shared" si="11"/>
        <v>7.1339149609608882E-2</v>
      </c>
    </row>
    <row r="685" spans="17:19" x14ac:dyDescent="0.25">
      <c r="Q685" s="41">
        <v>20.3</v>
      </c>
      <c r="R685" s="41">
        <v>8.4000000000000005E-2</v>
      </c>
      <c r="S685" s="26">
        <f t="shared" si="11"/>
        <v>7.1339149609608882E-2</v>
      </c>
    </row>
    <row r="686" spans="17:19" x14ac:dyDescent="0.25">
      <c r="Q686" s="41">
        <v>20.3</v>
      </c>
      <c r="R686" s="41">
        <v>6.9000000000000006E-2</v>
      </c>
      <c r="S686" s="26">
        <f t="shared" si="11"/>
        <v>7.1339149609608882E-2</v>
      </c>
    </row>
    <row r="687" spans="17:19" x14ac:dyDescent="0.25">
      <c r="Q687" s="41">
        <v>20.399999999999999</v>
      </c>
      <c r="R687" s="41">
        <v>6.5000000000000002E-2</v>
      </c>
      <c r="S687" s="26">
        <f t="shared" si="11"/>
        <v>7.2401382357797431E-2</v>
      </c>
    </row>
    <row r="688" spans="17:19" x14ac:dyDescent="0.25">
      <c r="Q688" s="41">
        <v>20.399999999999999</v>
      </c>
      <c r="R688" s="41">
        <v>6.4000000000000001E-2</v>
      </c>
      <c r="S688" s="26">
        <f t="shared" si="11"/>
        <v>7.2401382357797431E-2</v>
      </c>
    </row>
    <row r="689" spans="17:19" x14ac:dyDescent="0.25">
      <c r="Q689" s="41">
        <v>20.399999999999999</v>
      </c>
      <c r="R689" s="41">
        <v>7.0000000000000007E-2</v>
      </c>
      <c r="S689" s="26">
        <f t="shared" si="11"/>
        <v>7.2401382357797431E-2</v>
      </c>
    </row>
    <row r="690" spans="17:19" x14ac:dyDescent="0.25">
      <c r="Q690" s="41">
        <v>20.5</v>
      </c>
      <c r="R690" s="41">
        <v>7.1999999999999995E-2</v>
      </c>
      <c r="S690" s="26">
        <f t="shared" si="11"/>
        <v>7.3474121126898342E-2</v>
      </c>
    </row>
    <row r="691" spans="17:19" x14ac:dyDescent="0.25">
      <c r="Q691" s="41">
        <v>20.6</v>
      </c>
      <c r="R691" s="41">
        <v>7.4999999999999997E-2</v>
      </c>
      <c r="S691" s="26">
        <f t="shared" si="11"/>
        <v>7.4557417817174024E-2</v>
      </c>
    </row>
    <row r="692" spans="17:19" x14ac:dyDescent="0.25">
      <c r="Q692" s="41">
        <v>20.6</v>
      </c>
      <c r="R692" s="41">
        <v>5.5E-2</v>
      </c>
      <c r="S692" s="26">
        <f t="shared" si="11"/>
        <v>7.4557417817174024E-2</v>
      </c>
    </row>
    <row r="693" spans="17:19" x14ac:dyDescent="0.25">
      <c r="Q693" s="41">
        <v>20.6</v>
      </c>
      <c r="R693" s="41">
        <v>7.0000000000000007E-2</v>
      </c>
      <c r="S693" s="26">
        <f t="shared" si="11"/>
        <v>7.4557417817174024E-2</v>
      </c>
    </row>
    <row r="694" spans="17:19" x14ac:dyDescent="0.25">
      <c r="Q694" s="41">
        <v>20.6</v>
      </c>
      <c r="R694" s="41">
        <v>0.06</v>
      </c>
      <c r="S694" s="26">
        <f t="shared" si="11"/>
        <v>7.4557417817174024E-2</v>
      </c>
    </row>
    <row r="695" spans="17:19" x14ac:dyDescent="0.25">
      <c r="Q695" s="41">
        <v>20.6</v>
      </c>
      <c r="R695" s="41">
        <v>0.06</v>
      </c>
      <c r="S695" s="26">
        <f t="shared" si="11"/>
        <v>7.4557417817174024E-2</v>
      </c>
    </row>
    <row r="696" spans="17:19" x14ac:dyDescent="0.25">
      <c r="Q696" s="41">
        <v>20.6</v>
      </c>
      <c r="R696" s="41">
        <v>7.5999999999999998E-2</v>
      </c>
      <c r="S696" s="26">
        <f t="shared" si="11"/>
        <v>7.4557417817174024E-2</v>
      </c>
    </row>
    <row r="697" spans="17:19" x14ac:dyDescent="0.25">
      <c r="Q697" s="41">
        <v>20.6</v>
      </c>
      <c r="R697" s="41">
        <v>7.1999999999999995E-2</v>
      </c>
      <c r="S697" s="26">
        <f t="shared" si="11"/>
        <v>7.4557417817174024E-2</v>
      </c>
    </row>
    <row r="698" spans="17:19" x14ac:dyDescent="0.25">
      <c r="Q698" s="41">
        <v>20.6</v>
      </c>
      <c r="R698" s="41">
        <v>0.06</v>
      </c>
      <c r="S698" s="26">
        <f t="shared" si="11"/>
        <v>7.4557417817174024E-2</v>
      </c>
    </row>
    <row r="699" spans="17:19" x14ac:dyDescent="0.25">
      <c r="Q699" s="41">
        <v>20.6</v>
      </c>
      <c r="R699" s="41">
        <v>0.16800000000000001</v>
      </c>
      <c r="S699" s="26">
        <f t="shared" si="11"/>
        <v>7.4557417817174024E-2</v>
      </c>
    </row>
    <row r="700" spans="17:19" x14ac:dyDescent="0.25">
      <c r="Q700" s="41">
        <v>20.6</v>
      </c>
      <c r="R700" s="41">
        <v>0.06</v>
      </c>
      <c r="S700" s="26">
        <f t="shared" si="11"/>
        <v>7.4557417817174024E-2</v>
      </c>
    </row>
    <row r="701" spans="17:19" x14ac:dyDescent="0.25">
      <c r="Q701" s="41">
        <v>20.6</v>
      </c>
      <c r="R701" s="41">
        <v>8.2000000000000003E-2</v>
      </c>
      <c r="S701" s="26">
        <f t="shared" si="11"/>
        <v>7.4557417817174024E-2</v>
      </c>
    </row>
    <row r="702" spans="17:19" x14ac:dyDescent="0.25">
      <c r="Q702" s="41">
        <v>20.6</v>
      </c>
      <c r="R702" s="41">
        <v>7.3999999999999996E-2</v>
      </c>
      <c r="S702" s="26">
        <f t="shared" si="11"/>
        <v>7.4557417817174024E-2</v>
      </c>
    </row>
    <row r="703" spans="17:19" x14ac:dyDescent="0.25">
      <c r="Q703" s="41">
        <v>20.6</v>
      </c>
      <c r="R703" s="41">
        <v>7.0000000000000007E-2</v>
      </c>
      <c r="S703" s="26">
        <f t="shared" si="11"/>
        <v>7.4557417817174024E-2</v>
      </c>
    </row>
    <row r="704" spans="17:19" x14ac:dyDescent="0.25">
      <c r="Q704" s="41">
        <v>20.6</v>
      </c>
      <c r="R704" s="41">
        <v>6.9000000000000006E-2</v>
      </c>
      <c r="S704" s="26">
        <f t="shared" si="11"/>
        <v>7.4557417817174024E-2</v>
      </c>
    </row>
    <row r="705" spans="17:19" x14ac:dyDescent="0.25">
      <c r="Q705" s="41">
        <v>20.6</v>
      </c>
      <c r="R705" s="41">
        <v>7.0000000000000007E-2</v>
      </c>
      <c r="S705" s="26">
        <f t="shared" si="11"/>
        <v>7.4557417817174024E-2</v>
      </c>
    </row>
    <row r="706" spans="17:19" x14ac:dyDescent="0.25">
      <c r="Q706" s="41">
        <v>20.6</v>
      </c>
      <c r="R706" s="41">
        <v>7.8E-2</v>
      </c>
      <c r="S706" s="26">
        <f t="shared" si="11"/>
        <v>7.4557417817174024E-2</v>
      </c>
    </row>
    <row r="707" spans="17:19" x14ac:dyDescent="0.25">
      <c r="Q707" s="41">
        <v>20.6</v>
      </c>
      <c r="R707" s="41">
        <v>7.1999999999999995E-2</v>
      </c>
      <c r="S707" s="26">
        <f t="shared" si="11"/>
        <v>7.4557417817174024E-2</v>
      </c>
    </row>
    <row r="708" spans="17:19" x14ac:dyDescent="0.25">
      <c r="Q708" s="41">
        <v>20.6</v>
      </c>
      <c r="R708" s="41">
        <v>8.1000000000000003E-2</v>
      </c>
      <c r="S708" s="26">
        <f t="shared" si="11"/>
        <v>7.4557417817174024E-2</v>
      </c>
    </row>
    <row r="709" spans="17:19" x14ac:dyDescent="0.25">
      <c r="Q709" s="41">
        <v>20.6</v>
      </c>
      <c r="R709" s="41">
        <v>0.06</v>
      </c>
      <c r="S709" s="26">
        <f t="shared" si="11"/>
        <v>7.4557417817174024E-2</v>
      </c>
    </row>
    <row r="710" spans="17:19" x14ac:dyDescent="0.25">
      <c r="Q710" s="41">
        <v>20.6</v>
      </c>
      <c r="R710" s="41">
        <v>6.8000000000000005E-2</v>
      </c>
      <c r="S710" s="26">
        <f t="shared" si="11"/>
        <v>7.4557417817174024E-2</v>
      </c>
    </row>
    <row r="711" spans="17:19" x14ac:dyDescent="0.25">
      <c r="Q711" s="41">
        <v>20.8</v>
      </c>
      <c r="R711" s="41">
        <v>0.06</v>
      </c>
      <c r="S711" s="26">
        <f t="shared" ref="S711:S774" si="12">$X$7*Q711^$X$5</f>
        <v>7.6755892572103288E-2</v>
      </c>
    </row>
    <row r="712" spans="17:19" x14ac:dyDescent="0.25">
      <c r="Q712" s="41">
        <v>20.8</v>
      </c>
      <c r="R712" s="41">
        <v>7.9000000000000001E-2</v>
      </c>
      <c r="S712" s="26">
        <f t="shared" si="12"/>
        <v>7.6755892572103288E-2</v>
      </c>
    </row>
    <row r="713" spans="17:19" x14ac:dyDescent="0.25">
      <c r="Q713" s="41">
        <v>20.9</v>
      </c>
      <c r="R713" s="41">
        <v>7.1999999999999995E-2</v>
      </c>
      <c r="S713" s="26">
        <f t="shared" si="12"/>
        <v>7.7871174447055769E-2</v>
      </c>
    </row>
    <row r="714" spans="17:19" x14ac:dyDescent="0.25">
      <c r="Q714" s="41">
        <v>20.9</v>
      </c>
      <c r="R714" s="41">
        <v>7.3999999999999996E-2</v>
      </c>
      <c r="S714" s="26">
        <f t="shared" si="12"/>
        <v>7.7871174447055769E-2</v>
      </c>
    </row>
    <row r="715" spans="17:19" x14ac:dyDescent="0.25">
      <c r="Q715" s="41">
        <v>20.9</v>
      </c>
      <c r="R715" s="41">
        <v>7.5999999999999998E-2</v>
      </c>
      <c r="S715" s="26">
        <f t="shared" si="12"/>
        <v>7.7871174447055769E-2</v>
      </c>
    </row>
    <row r="716" spans="17:19" x14ac:dyDescent="0.25">
      <c r="Q716" s="41">
        <v>20.9</v>
      </c>
      <c r="R716" s="41">
        <v>8.3000000000000004E-2</v>
      </c>
      <c r="S716" s="26">
        <f t="shared" si="12"/>
        <v>7.7871174447055769E-2</v>
      </c>
    </row>
    <row r="717" spans="17:19" x14ac:dyDescent="0.25">
      <c r="Q717" s="41">
        <v>20.9</v>
      </c>
      <c r="R717" s="41">
        <v>7.6999999999999999E-2</v>
      </c>
      <c r="S717" s="26">
        <f t="shared" si="12"/>
        <v>7.7871174447055769E-2</v>
      </c>
    </row>
    <row r="718" spans="17:19" x14ac:dyDescent="0.25">
      <c r="Q718" s="41">
        <v>20.9</v>
      </c>
      <c r="R718" s="41">
        <v>7.4999999999999997E-2</v>
      </c>
      <c r="S718" s="26">
        <f t="shared" si="12"/>
        <v>7.7871174447055769E-2</v>
      </c>
    </row>
    <row r="719" spans="17:19" x14ac:dyDescent="0.25">
      <c r="Q719" s="41">
        <v>20.9</v>
      </c>
      <c r="R719" s="41">
        <v>9.7000000000000003E-2</v>
      </c>
      <c r="S719" s="26">
        <f t="shared" si="12"/>
        <v>7.7871174447055769E-2</v>
      </c>
    </row>
    <row r="720" spans="17:19" x14ac:dyDescent="0.25">
      <c r="Q720" s="41">
        <v>21</v>
      </c>
      <c r="R720" s="41">
        <v>7.8E-2</v>
      </c>
      <c r="S720" s="26">
        <f t="shared" si="12"/>
        <v>7.8997221863763636E-2</v>
      </c>
    </row>
    <row r="721" spans="17:19" x14ac:dyDescent="0.25">
      <c r="Q721" s="41">
        <v>21</v>
      </c>
      <c r="R721" s="41">
        <v>6.8000000000000005E-2</v>
      </c>
      <c r="S721" s="26">
        <f t="shared" si="12"/>
        <v>7.8997221863763636E-2</v>
      </c>
    </row>
    <row r="722" spans="17:19" x14ac:dyDescent="0.25">
      <c r="Q722" s="41">
        <v>21</v>
      </c>
      <c r="R722" s="41">
        <v>7.5999999999999998E-2</v>
      </c>
      <c r="S722" s="26">
        <f t="shared" si="12"/>
        <v>7.8997221863763636E-2</v>
      </c>
    </row>
    <row r="723" spans="17:19" x14ac:dyDescent="0.25">
      <c r="Q723" s="41">
        <v>21.1</v>
      </c>
      <c r="R723" s="41">
        <v>8.1000000000000003E-2</v>
      </c>
      <c r="S723" s="26">
        <f t="shared" si="12"/>
        <v>8.0134086732207205E-2</v>
      </c>
    </row>
    <row r="724" spans="17:19" x14ac:dyDescent="0.25">
      <c r="Q724" s="41">
        <v>21.1</v>
      </c>
      <c r="R724" s="41">
        <v>7.4999999999999997E-2</v>
      </c>
      <c r="S724" s="26">
        <f t="shared" si="12"/>
        <v>8.0134086732207205E-2</v>
      </c>
    </row>
    <row r="725" spans="17:19" x14ac:dyDescent="0.25">
      <c r="Q725" s="41">
        <v>21.1</v>
      </c>
      <c r="R725" s="41">
        <v>7.5999999999999998E-2</v>
      </c>
      <c r="S725" s="26">
        <f t="shared" si="12"/>
        <v>8.0134086732207205E-2</v>
      </c>
    </row>
    <row r="726" spans="17:19" x14ac:dyDescent="0.25">
      <c r="Q726" s="41">
        <v>21.2</v>
      </c>
      <c r="R726" s="41">
        <v>7.8E-2</v>
      </c>
      <c r="S726" s="26">
        <f t="shared" si="12"/>
        <v>8.1281820964283547E-2</v>
      </c>
    </row>
    <row r="727" spans="17:19" x14ac:dyDescent="0.25">
      <c r="Q727" s="41">
        <v>21.2</v>
      </c>
      <c r="R727" s="41">
        <v>8.5999999999999993E-2</v>
      </c>
      <c r="S727" s="26">
        <f t="shared" si="12"/>
        <v>8.1281820964283547E-2</v>
      </c>
    </row>
    <row r="728" spans="17:19" x14ac:dyDescent="0.25">
      <c r="Q728" s="41">
        <v>21.2</v>
      </c>
      <c r="R728" s="41">
        <v>0.09</v>
      </c>
      <c r="S728" s="26">
        <f t="shared" si="12"/>
        <v>8.1281820964283547E-2</v>
      </c>
    </row>
    <row r="729" spans="17:19" x14ac:dyDescent="0.25">
      <c r="Q729" s="41">
        <v>21.2</v>
      </c>
      <c r="R729" s="41">
        <v>7.6999999999999999E-2</v>
      </c>
      <c r="S729" s="26">
        <f t="shared" si="12"/>
        <v>8.1281820964283547E-2</v>
      </c>
    </row>
    <row r="730" spans="17:19" x14ac:dyDescent="0.25">
      <c r="Q730" s="41">
        <v>21.2</v>
      </c>
      <c r="R730" s="41">
        <v>8.3000000000000004E-2</v>
      </c>
      <c r="S730" s="26">
        <f t="shared" si="12"/>
        <v>8.1281820964283547E-2</v>
      </c>
    </row>
    <row r="731" spans="17:19" x14ac:dyDescent="0.25">
      <c r="Q731" s="41">
        <v>21.2</v>
      </c>
      <c r="R731" s="41">
        <v>7.3999999999999996E-2</v>
      </c>
      <c r="S731" s="26">
        <f t="shared" si="12"/>
        <v>8.1281820964283547E-2</v>
      </c>
    </row>
    <row r="732" spans="17:19" x14ac:dyDescent="0.25">
      <c r="Q732" s="41">
        <v>21.2</v>
      </c>
      <c r="R732" s="41">
        <v>0.08</v>
      </c>
      <c r="S732" s="26">
        <f t="shared" si="12"/>
        <v>8.1281820964283547E-2</v>
      </c>
    </row>
    <row r="733" spans="17:19" x14ac:dyDescent="0.25">
      <c r="Q733" s="41">
        <v>21.2</v>
      </c>
      <c r="R733" s="41">
        <v>0.08</v>
      </c>
      <c r="S733" s="26">
        <f t="shared" si="12"/>
        <v>8.1281820964283547E-2</v>
      </c>
    </row>
    <row r="734" spans="17:19" x14ac:dyDescent="0.25">
      <c r="Q734" s="41">
        <v>21.2</v>
      </c>
      <c r="R734" s="41">
        <v>8.2000000000000003E-2</v>
      </c>
      <c r="S734" s="26">
        <f t="shared" si="12"/>
        <v>8.1281820964283547E-2</v>
      </c>
    </row>
    <row r="735" spans="17:19" x14ac:dyDescent="0.25">
      <c r="Q735" s="41">
        <v>21.2</v>
      </c>
      <c r="R735" s="41">
        <v>0.08</v>
      </c>
      <c r="S735" s="26">
        <f t="shared" si="12"/>
        <v>8.1281820964283547E-2</v>
      </c>
    </row>
    <row r="736" spans="17:19" x14ac:dyDescent="0.25">
      <c r="Q736" s="41">
        <v>21.2</v>
      </c>
      <c r="R736" s="41">
        <v>0.06</v>
      </c>
      <c r="S736" s="26">
        <f t="shared" si="12"/>
        <v>8.1281820964283547E-2</v>
      </c>
    </row>
    <row r="737" spans="17:19" x14ac:dyDescent="0.25">
      <c r="Q737" s="41">
        <v>21.3</v>
      </c>
      <c r="R737" s="41">
        <v>7.6999999999999999E-2</v>
      </c>
      <c r="S737" s="26">
        <f t="shared" si="12"/>
        <v>8.2440476473796584E-2</v>
      </c>
    </row>
    <row r="738" spans="17:19" x14ac:dyDescent="0.25">
      <c r="Q738" s="41">
        <v>21.3</v>
      </c>
      <c r="R738" s="41">
        <v>8.4000000000000005E-2</v>
      </c>
      <c r="S738" s="26">
        <f t="shared" si="12"/>
        <v>8.2440476473796584E-2</v>
      </c>
    </row>
    <row r="739" spans="17:19" x14ac:dyDescent="0.25">
      <c r="Q739" s="41">
        <v>21.4</v>
      </c>
      <c r="R739" s="41">
        <v>0.08</v>
      </c>
      <c r="S739" s="26">
        <f t="shared" si="12"/>
        <v>8.3610105176448291E-2</v>
      </c>
    </row>
    <row r="740" spans="17:19" x14ac:dyDescent="0.25">
      <c r="Q740" s="41">
        <v>21.4</v>
      </c>
      <c r="R740" s="41">
        <v>9.4E-2</v>
      </c>
      <c r="S740" s="26">
        <f t="shared" si="12"/>
        <v>8.3610105176448291E-2</v>
      </c>
    </row>
    <row r="741" spans="17:19" x14ac:dyDescent="0.25">
      <c r="Q741" s="41">
        <v>21.4</v>
      </c>
      <c r="R741" s="41">
        <v>0.10199999999999999</v>
      </c>
      <c r="S741" s="26">
        <f t="shared" si="12"/>
        <v>8.3610105176448291E-2</v>
      </c>
    </row>
    <row r="742" spans="17:19" x14ac:dyDescent="0.25">
      <c r="Q742" s="41">
        <v>21.4</v>
      </c>
      <c r="R742" s="41">
        <v>8.3000000000000004E-2</v>
      </c>
      <c r="S742" s="26">
        <f t="shared" si="12"/>
        <v>8.3610105176448291E-2</v>
      </c>
    </row>
    <row r="743" spans="17:19" x14ac:dyDescent="0.25">
      <c r="Q743" s="41">
        <v>21.6</v>
      </c>
      <c r="R743" s="41">
        <v>0.08</v>
      </c>
      <c r="S743" s="26">
        <f t="shared" si="12"/>
        <v>8.5982489833413528E-2</v>
      </c>
    </row>
    <row r="744" spans="17:19" x14ac:dyDescent="0.25">
      <c r="Q744" s="41">
        <v>21.6</v>
      </c>
      <c r="R744" s="41">
        <v>9.1999999999999998E-2</v>
      </c>
      <c r="S744" s="26">
        <f t="shared" si="12"/>
        <v>8.5982489833413528E-2</v>
      </c>
    </row>
    <row r="745" spans="17:19" x14ac:dyDescent="0.25">
      <c r="Q745" s="41">
        <v>21.6</v>
      </c>
      <c r="R745" s="41">
        <v>9.8000000000000004E-2</v>
      </c>
      <c r="S745" s="26">
        <f t="shared" si="12"/>
        <v>8.5982489833413528E-2</v>
      </c>
    </row>
    <row r="746" spans="17:19" x14ac:dyDescent="0.25">
      <c r="Q746" s="41">
        <v>21.6</v>
      </c>
      <c r="R746" s="41">
        <v>8.5999999999999993E-2</v>
      </c>
      <c r="S746" s="26">
        <f t="shared" si="12"/>
        <v>8.5982489833413528E-2</v>
      </c>
    </row>
    <row r="747" spans="17:19" x14ac:dyDescent="0.25">
      <c r="Q747" s="41">
        <v>21.6</v>
      </c>
      <c r="R747" s="41">
        <v>9.1999999999999998E-2</v>
      </c>
      <c r="S747" s="26">
        <f t="shared" si="12"/>
        <v>8.5982489833413528E-2</v>
      </c>
    </row>
    <row r="748" spans="17:19" x14ac:dyDescent="0.25">
      <c r="Q748" s="41">
        <v>21.6</v>
      </c>
      <c r="R748" s="41">
        <v>9.9500000000000005E-2</v>
      </c>
      <c r="S748" s="26">
        <f t="shared" si="12"/>
        <v>8.5982489833413528E-2</v>
      </c>
    </row>
    <row r="749" spans="17:19" x14ac:dyDescent="0.25">
      <c r="Q749" s="41">
        <v>21.7</v>
      </c>
      <c r="R749" s="41">
        <v>0.1</v>
      </c>
      <c r="S749" s="26">
        <f t="shared" si="12"/>
        <v>8.7185349628542227E-2</v>
      </c>
    </row>
    <row r="750" spans="17:19" x14ac:dyDescent="0.25">
      <c r="Q750" s="41">
        <v>21.7</v>
      </c>
      <c r="R750" s="41">
        <v>7.4999999999999997E-2</v>
      </c>
      <c r="S750" s="26">
        <f t="shared" si="12"/>
        <v>8.7185349628542227E-2</v>
      </c>
    </row>
    <row r="751" spans="17:19" x14ac:dyDescent="0.25">
      <c r="Q751" s="41">
        <v>21.8</v>
      </c>
      <c r="R751" s="41">
        <v>7.4999999999999997E-2</v>
      </c>
      <c r="S751" s="26">
        <f t="shared" si="12"/>
        <v>8.8399390298422822E-2</v>
      </c>
    </row>
    <row r="752" spans="17:19" x14ac:dyDescent="0.25">
      <c r="Q752" s="41">
        <v>21.8</v>
      </c>
      <c r="R752" s="41">
        <v>0.08</v>
      </c>
      <c r="S752" s="26">
        <f t="shared" si="12"/>
        <v>8.8399390298422822E-2</v>
      </c>
    </row>
    <row r="753" spans="17:19" x14ac:dyDescent="0.25">
      <c r="Q753" s="41">
        <v>21.8</v>
      </c>
      <c r="R753" s="41">
        <v>8.5000000000000006E-2</v>
      </c>
      <c r="S753" s="26">
        <f t="shared" si="12"/>
        <v>8.8399390298422822E-2</v>
      </c>
    </row>
    <row r="754" spans="17:19" x14ac:dyDescent="0.25">
      <c r="Q754" s="41">
        <v>21.8</v>
      </c>
      <c r="R754" s="41">
        <v>9.1999999999999998E-2</v>
      </c>
      <c r="S754" s="26">
        <f t="shared" si="12"/>
        <v>8.8399390298422822E-2</v>
      </c>
    </row>
    <row r="755" spans="17:19" x14ac:dyDescent="0.25">
      <c r="Q755" s="41">
        <v>21.8</v>
      </c>
      <c r="R755" s="41">
        <v>8.2000000000000003E-2</v>
      </c>
      <c r="S755" s="26">
        <f t="shared" si="12"/>
        <v>8.8399390298422822E-2</v>
      </c>
    </row>
    <row r="756" spans="17:19" x14ac:dyDescent="0.25">
      <c r="Q756" s="41">
        <v>21.8</v>
      </c>
      <c r="R756" s="41">
        <v>0.08</v>
      </c>
      <c r="S756" s="26">
        <f t="shared" si="12"/>
        <v>8.8399390298422822E-2</v>
      </c>
    </row>
    <row r="757" spans="17:19" x14ac:dyDescent="0.25">
      <c r="Q757" s="41">
        <v>21.8</v>
      </c>
      <c r="R757" s="41">
        <v>0.08</v>
      </c>
      <c r="S757" s="26">
        <f t="shared" si="12"/>
        <v>8.8399390298422822E-2</v>
      </c>
    </row>
    <row r="758" spans="17:19" x14ac:dyDescent="0.25">
      <c r="Q758" s="41">
        <v>21.8</v>
      </c>
      <c r="R758" s="41">
        <v>0.08</v>
      </c>
      <c r="S758" s="26">
        <f t="shared" si="12"/>
        <v>8.8399390298422822E-2</v>
      </c>
    </row>
    <row r="759" spans="17:19" x14ac:dyDescent="0.25">
      <c r="Q759" s="41">
        <v>21.8</v>
      </c>
      <c r="R759" s="41">
        <v>7.0000000000000007E-2</v>
      </c>
      <c r="S759" s="26">
        <f t="shared" si="12"/>
        <v>8.8399390298422822E-2</v>
      </c>
    </row>
    <row r="760" spans="17:19" x14ac:dyDescent="0.25">
      <c r="Q760" s="41">
        <v>21.8</v>
      </c>
      <c r="R760" s="41">
        <v>9.2999999999999999E-2</v>
      </c>
      <c r="S760" s="26">
        <f t="shared" si="12"/>
        <v>8.8399390298422822E-2</v>
      </c>
    </row>
    <row r="761" spans="17:19" x14ac:dyDescent="0.25">
      <c r="Q761" s="41">
        <v>21.8</v>
      </c>
      <c r="R761" s="41">
        <v>8.8999999999999996E-2</v>
      </c>
      <c r="S761" s="26">
        <f t="shared" si="12"/>
        <v>8.8399390298422822E-2</v>
      </c>
    </row>
    <row r="762" spans="17:19" x14ac:dyDescent="0.25">
      <c r="Q762" s="41">
        <v>21.8</v>
      </c>
      <c r="R762" s="41">
        <v>8.8999999999999996E-2</v>
      </c>
      <c r="S762" s="26">
        <f t="shared" si="12"/>
        <v>8.8399390298422822E-2</v>
      </c>
    </row>
    <row r="763" spans="17:19" x14ac:dyDescent="0.25">
      <c r="Q763" s="41">
        <v>21.8</v>
      </c>
      <c r="R763" s="41">
        <v>0.09</v>
      </c>
      <c r="S763" s="26">
        <f t="shared" si="12"/>
        <v>8.8399390298422822E-2</v>
      </c>
    </row>
    <row r="764" spans="17:19" x14ac:dyDescent="0.25">
      <c r="Q764" s="41">
        <v>21.8</v>
      </c>
      <c r="R764" s="41">
        <v>0.08</v>
      </c>
      <c r="S764" s="26">
        <f t="shared" si="12"/>
        <v>8.8399390298422822E-2</v>
      </c>
    </row>
    <row r="765" spans="17:19" x14ac:dyDescent="0.25">
      <c r="Q765" s="41">
        <v>21.8</v>
      </c>
      <c r="R765" s="41">
        <v>0.09</v>
      </c>
      <c r="S765" s="26">
        <f t="shared" si="12"/>
        <v>8.8399390298422822E-2</v>
      </c>
    </row>
    <row r="766" spans="17:19" x14ac:dyDescent="0.25">
      <c r="Q766" s="41">
        <v>21.8</v>
      </c>
      <c r="R766" s="41">
        <v>0.09</v>
      </c>
      <c r="S766" s="26">
        <f t="shared" si="12"/>
        <v>8.8399390298422822E-2</v>
      </c>
    </row>
    <row r="767" spans="17:19" x14ac:dyDescent="0.25">
      <c r="Q767" s="41">
        <v>21.8</v>
      </c>
      <c r="R767" s="41">
        <v>9.8000000000000004E-2</v>
      </c>
      <c r="S767" s="26">
        <f t="shared" si="12"/>
        <v>8.8399390298422822E-2</v>
      </c>
    </row>
    <row r="768" spans="17:19" x14ac:dyDescent="0.25">
      <c r="Q768" s="41">
        <v>21.9</v>
      </c>
      <c r="R768" s="41">
        <v>9.9000000000000005E-2</v>
      </c>
      <c r="S768" s="26">
        <f t="shared" si="12"/>
        <v>8.96246637681168E-2</v>
      </c>
    </row>
    <row r="769" spans="17:19" x14ac:dyDescent="0.25">
      <c r="Q769" s="41">
        <v>21.9</v>
      </c>
      <c r="R769" s="41">
        <v>0.104</v>
      </c>
      <c r="S769" s="26">
        <f t="shared" si="12"/>
        <v>8.96246637681168E-2</v>
      </c>
    </row>
    <row r="770" spans="17:19" x14ac:dyDescent="0.25">
      <c r="Q770" s="41">
        <v>22</v>
      </c>
      <c r="R770" s="41">
        <v>9.4E-2</v>
      </c>
      <c r="S770" s="26">
        <f t="shared" si="12"/>
        <v>9.0861221964531932E-2</v>
      </c>
    </row>
    <row r="771" spans="17:19" x14ac:dyDescent="0.25">
      <c r="Q771" s="41">
        <v>22</v>
      </c>
      <c r="R771" s="41">
        <v>9.1999999999999998E-2</v>
      </c>
      <c r="S771" s="26">
        <f t="shared" si="12"/>
        <v>9.0861221964531932E-2</v>
      </c>
    </row>
    <row r="772" spans="17:19" x14ac:dyDescent="0.25">
      <c r="Q772" s="41">
        <v>22</v>
      </c>
      <c r="R772" s="41">
        <v>0.09</v>
      </c>
      <c r="S772" s="26">
        <f t="shared" si="12"/>
        <v>9.0861221964531932E-2</v>
      </c>
    </row>
    <row r="773" spans="17:19" x14ac:dyDescent="0.25">
      <c r="Q773" s="41">
        <v>22</v>
      </c>
      <c r="R773" s="41">
        <v>0.08</v>
      </c>
      <c r="S773" s="26">
        <f t="shared" si="12"/>
        <v>9.0861221964531932E-2</v>
      </c>
    </row>
    <row r="774" spans="17:19" x14ac:dyDescent="0.25">
      <c r="Q774" s="41">
        <v>22</v>
      </c>
      <c r="R774" s="41">
        <v>8.7999999999999995E-2</v>
      </c>
      <c r="S774" s="26">
        <f t="shared" si="12"/>
        <v>9.0861221964531932E-2</v>
      </c>
    </row>
    <row r="775" spans="17:19" x14ac:dyDescent="0.25">
      <c r="Q775" s="41">
        <v>22</v>
      </c>
      <c r="R775" s="41">
        <v>9.9000000000000005E-2</v>
      </c>
      <c r="S775" s="26">
        <f t="shared" ref="S775:S838" si="13">$X$7*Q775^$X$5</f>
        <v>9.0861221964531932E-2</v>
      </c>
    </row>
    <row r="776" spans="17:19" x14ac:dyDescent="0.25">
      <c r="Q776" s="41">
        <v>22</v>
      </c>
      <c r="R776" s="41">
        <v>6.7000000000000004E-2</v>
      </c>
      <c r="S776" s="26">
        <f t="shared" si="13"/>
        <v>9.0861221964531932E-2</v>
      </c>
    </row>
    <row r="777" spans="17:19" x14ac:dyDescent="0.25">
      <c r="Q777" s="41">
        <v>22</v>
      </c>
      <c r="R777" s="41">
        <v>8.6999999999999994E-2</v>
      </c>
      <c r="S777" s="26">
        <f t="shared" si="13"/>
        <v>9.0861221964531932E-2</v>
      </c>
    </row>
    <row r="778" spans="17:19" x14ac:dyDescent="0.25">
      <c r="Q778" s="41">
        <v>22.1</v>
      </c>
      <c r="R778" s="41">
        <v>9.1999999999999998E-2</v>
      </c>
      <c r="S778" s="26">
        <f t="shared" si="13"/>
        <v>9.2109116816413594E-2</v>
      </c>
    </row>
    <row r="779" spans="17:19" x14ac:dyDescent="0.25">
      <c r="Q779" s="41">
        <v>22.1</v>
      </c>
      <c r="R779" s="41">
        <v>0.1</v>
      </c>
      <c r="S779" s="26">
        <f t="shared" si="13"/>
        <v>9.2109116816413594E-2</v>
      </c>
    </row>
    <row r="780" spans="17:19" x14ac:dyDescent="0.25">
      <c r="Q780" s="41">
        <v>22.1</v>
      </c>
      <c r="R780" s="41">
        <v>0.104</v>
      </c>
      <c r="S780" s="26">
        <f t="shared" si="13"/>
        <v>9.2109116816413594E-2</v>
      </c>
    </row>
    <row r="781" spans="17:19" x14ac:dyDescent="0.25">
      <c r="Q781" s="41">
        <v>22.2</v>
      </c>
      <c r="R781" s="41">
        <v>0.105</v>
      </c>
      <c r="S781" s="26">
        <f t="shared" si="13"/>
        <v>9.336840025433718E-2</v>
      </c>
    </row>
    <row r="782" spans="17:19" x14ac:dyDescent="0.25">
      <c r="Q782" s="41">
        <v>22.2</v>
      </c>
      <c r="R782" s="41">
        <v>8.6999999999999994E-2</v>
      </c>
      <c r="S782" s="26">
        <f t="shared" si="13"/>
        <v>9.336840025433718E-2</v>
      </c>
    </row>
    <row r="783" spans="17:19" x14ac:dyDescent="0.25">
      <c r="Q783" s="41">
        <v>22.2</v>
      </c>
      <c r="R783" s="41">
        <v>9.6000000000000002E-2</v>
      </c>
      <c r="S783" s="26">
        <f t="shared" si="13"/>
        <v>9.336840025433718E-2</v>
      </c>
    </row>
    <row r="784" spans="17:19" x14ac:dyDescent="0.25">
      <c r="Q784" s="41">
        <v>22.4</v>
      </c>
      <c r="R784" s="41">
        <v>0.1</v>
      </c>
      <c r="S784" s="26">
        <f t="shared" si="13"/>
        <v>9.5921340619708556E-2</v>
      </c>
    </row>
    <row r="785" spans="17:19" x14ac:dyDescent="0.25">
      <c r="Q785" s="41">
        <v>22.4</v>
      </c>
      <c r="R785" s="41">
        <v>0.09</v>
      </c>
      <c r="S785" s="26">
        <f t="shared" si="13"/>
        <v>9.5921340619708556E-2</v>
      </c>
    </row>
    <row r="786" spans="17:19" x14ac:dyDescent="0.25">
      <c r="Q786" s="41">
        <v>22.4</v>
      </c>
      <c r="R786" s="41">
        <v>9.6000000000000002E-2</v>
      </c>
      <c r="S786" s="26">
        <f t="shared" si="13"/>
        <v>9.5921340619708556E-2</v>
      </c>
    </row>
    <row r="787" spans="17:19" x14ac:dyDescent="0.25">
      <c r="Q787" s="41">
        <v>22.4</v>
      </c>
      <c r="R787" s="41">
        <v>8.6999999999999994E-2</v>
      </c>
      <c r="S787" s="26">
        <f t="shared" si="13"/>
        <v>9.5921340619708556E-2</v>
      </c>
    </row>
    <row r="788" spans="17:19" x14ac:dyDescent="0.25">
      <c r="Q788" s="41">
        <v>22.4</v>
      </c>
      <c r="R788" s="41">
        <v>8.6999999999999994E-2</v>
      </c>
      <c r="S788" s="26">
        <f t="shared" si="13"/>
        <v>9.5921340619708556E-2</v>
      </c>
    </row>
    <row r="789" spans="17:19" x14ac:dyDescent="0.25">
      <c r="Q789" s="41">
        <v>22.4</v>
      </c>
      <c r="R789" s="41">
        <v>9.6000000000000002E-2</v>
      </c>
      <c r="S789" s="26">
        <f t="shared" si="13"/>
        <v>9.5921340619708556E-2</v>
      </c>
    </row>
    <row r="790" spans="17:19" x14ac:dyDescent="0.25">
      <c r="Q790" s="41">
        <v>22.4</v>
      </c>
      <c r="R790" s="41">
        <v>0.08</v>
      </c>
      <c r="S790" s="26">
        <f t="shared" si="13"/>
        <v>9.5921340619708556E-2</v>
      </c>
    </row>
    <row r="791" spans="17:19" x14ac:dyDescent="0.25">
      <c r="Q791" s="41">
        <v>22.4</v>
      </c>
      <c r="R791" s="41">
        <v>7.8E-2</v>
      </c>
      <c r="S791" s="26">
        <f t="shared" si="13"/>
        <v>9.5921340619708556E-2</v>
      </c>
    </row>
    <row r="792" spans="17:19" x14ac:dyDescent="0.25">
      <c r="Q792" s="41">
        <v>22.4</v>
      </c>
      <c r="R792" s="41">
        <v>9.4E-2</v>
      </c>
      <c r="S792" s="26">
        <f t="shared" si="13"/>
        <v>9.5921340619708556E-2</v>
      </c>
    </row>
    <row r="793" spans="17:19" x14ac:dyDescent="0.25">
      <c r="Q793" s="41">
        <v>22.4</v>
      </c>
      <c r="R793" s="41">
        <v>0.1</v>
      </c>
      <c r="S793" s="26">
        <f t="shared" si="13"/>
        <v>9.5921340619708556E-2</v>
      </c>
    </row>
    <row r="794" spans="17:19" x14ac:dyDescent="0.25">
      <c r="Q794" s="41">
        <v>22.4</v>
      </c>
      <c r="R794" s="41">
        <v>0.109</v>
      </c>
      <c r="S794" s="26">
        <f t="shared" si="13"/>
        <v>9.5921340619708556E-2</v>
      </c>
    </row>
    <row r="795" spans="17:19" x14ac:dyDescent="0.25">
      <c r="Q795" s="41">
        <v>22.4</v>
      </c>
      <c r="R795" s="41">
        <v>7.8E-2</v>
      </c>
      <c r="S795" s="26">
        <f t="shared" si="13"/>
        <v>9.5921340619708556E-2</v>
      </c>
    </row>
    <row r="796" spans="17:19" x14ac:dyDescent="0.25">
      <c r="Q796" s="41">
        <v>22.4</v>
      </c>
      <c r="R796" s="41">
        <v>0.08</v>
      </c>
      <c r="S796" s="26">
        <f t="shared" si="13"/>
        <v>9.5921340619708556E-2</v>
      </c>
    </row>
    <row r="797" spans="17:19" x14ac:dyDescent="0.25">
      <c r="Q797" s="41">
        <v>22.4</v>
      </c>
      <c r="R797" s="41">
        <v>9.9000000000000005E-2</v>
      </c>
      <c r="S797" s="26">
        <f t="shared" si="13"/>
        <v>9.5921340619708556E-2</v>
      </c>
    </row>
    <row r="798" spans="17:19" x14ac:dyDescent="0.25">
      <c r="Q798" s="41">
        <v>22.4</v>
      </c>
      <c r="R798" s="41">
        <v>0.1</v>
      </c>
      <c r="S798" s="26">
        <f t="shared" si="13"/>
        <v>9.5921340619708556E-2</v>
      </c>
    </row>
    <row r="799" spans="17:19" x14ac:dyDescent="0.25">
      <c r="Q799" s="41">
        <v>22.5</v>
      </c>
      <c r="R799" s="41">
        <v>8.6999999999999994E-2</v>
      </c>
      <c r="S799" s="26">
        <f t="shared" si="13"/>
        <v>9.7215101417381211E-2</v>
      </c>
    </row>
    <row r="800" spans="17:19" x14ac:dyDescent="0.25">
      <c r="Q800" s="41">
        <v>22.5</v>
      </c>
      <c r="R800" s="41">
        <v>0.10100000000000001</v>
      </c>
      <c r="S800" s="26">
        <f t="shared" si="13"/>
        <v>9.7215101417381211E-2</v>
      </c>
    </row>
    <row r="801" spans="17:19" x14ac:dyDescent="0.25">
      <c r="Q801" s="41">
        <v>22.5</v>
      </c>
      <c r="R801" s="41">
        <v>9.7000000000000003E-2</v>
      </c>
      <c r="S801" s="26">
        <f t="shared" si="13"/>
        <v>9.7215101417381211E-2</v>
      </c>
    </row>
    <row r="802" spans="17:19" x14ac:dyDescent="0.25">
      <c r="Q802" s="41">
        <v>22.5</v>
      </c>
      <c r="R802" s="41">
        <v>9.8000000000000004E-2</v>
      </c>
      <c r="S802" s="26">
        <f t="shared" si="13"/>
        <v>9.7215101417381211E-2</v>
      </c>
    </row>
    <row r="803" spans="17:19" x14ac:dyDescent="0.25">
      <c r="Q803" s="41">
        <v>22.5</v>
      </c>
      <c r="R803" s="41">
        <v>8.3000000000000004E-2</v>
      </c>
      <c r="S803" s="26">
        <f t="shared" si="13"/>
        <v>9.7215101417381211E-2</v>
      </c>
    </row>
    <row r="804" spans="17:19" x14ac:dyDescent="0.25">
      <c r="Q804" s="41">
        <v>22.5</v>
      </c>
      <c r="R804" s="41">
        <v>9.0999999999999998E-2</v>
      </c>
      <c r="S804" s="26">
        <f t="shared" si="13"/>
        <v>9.7215101417381211E-2</v>
      </c>
    </row>
    <row r="805" spans="17:19" x14ac:dyDescent="0.25">
      <c r="Q805" s="41">
        <v>22.6</v>
      </c>
      <c r="R805" s="41">
        <v>9.9000000000000005E-2</v>
      </c>
      <c r="S805" s="26">
        <f t="shared" si="13"/>
        <v>9.8520458541529021E-2</v>
      </c>
    </row>
    <row r="806" spans="17:19" x14ac:dyDescent="0.25">
      <c r="Q806" s="41">
        <v>22.6</v>
      </c>
      <c r="R806" s="41">
        <v>8.8999999999999996E-2</v>
      </c>
      <c r="S806" s="26">
        <f t="shared" si="13"/>
        <v>9.8520458541529021E-2</v>
      </c>
    </row>
    <row r="807" spans="17:19" x14ac:dyDescent="0.25">
      <c r="Q807" s="41">
        <v>22.6</v>
      </c>
      <c r="R807" s="41">
        <v>8.1000000000000003E-2</v>
      </c>
      <c r="S807" s="26">
        <f t="shared" si="13"/>
        <v>9.8520458541529021E-2</v>
      </c>
    </row>
    <row r="808" spans="17:19" x14ac:dyDescent="0.25">
      <c r="Q808" s="41">
        <v>22.7</v>
      </c>
      <c r="R808" s="41">
        <v>0.104</v>
      </c>
      <c r="S808" s="26">
        <f t="shared" si="13"/>
        <v>9.9837463931752926E-2</v>
      </c>
    </row>
    <row r="809" spans="17:19" x14ac:dyDescent="0.25">
      <c r="Q809" s="41">
        <v>22.7</v>
      </c>
      <c r="R809" s="41">
        <v>0.09</v>
      </c>
      <c r="S809" s="26">
        <f t="shared" si="13"/>
        <v>9.9837463931752926E-2</v>
      </c>
    </row>
    <row r="810" spans="17:19" x14ac:dyDescent="0.25">
      <c r="Q810" s="41">
        <v>22.7</v>
      </c>
      <c r="R810" s="41">
        <v>7.8E-2</v>
      </c>
      <c r="S810" s="26">
        <f t="shared" si="13"/>
        <v>9.9837463931752926E-2</v>
      </c>
    </row>
    <row r="811" spans="17:19" x14ac:dyDescent="0.25">
      <c r="Q811" s="41">
        <v>22.7</v>
      </c>
      <c r="R811" s="41">
        <v>9.0999999999999998E-2</v>
      </c>
      <c r="S811" s="26">
        <f t="shared" si="13"/>
        <v>9.9837463931752926E-2</v>
      </c>
    </row>
    <row r="812" spans="17:19" x14ac:dyDescent="0.25">
      <c r="Q812" s="41">
        <v>22.7</v>
      </c>
      <c r="R812" s="41">
        <v>0.109</v>
      </c>
      <c r="S812" s="26">
        <f t="shared" si="13"/>
        <v>9.9837463931752926E-2</v>
      </c>
    </row>
    <row r="813" spans="17:19" x14ac:dyDescent="0.25">
      <c r="Q813" s="41">
        <v>22.7</v>
      </c>
      <c r="R813" s="41">
        <v>0.104</v>
      </c>
      <c r="S813" s="26">
        <f t="shared" si="13"/>
        <v>9.9837463931752926E-2</v>
      </c>
    </row>
    <row r="814" spans="17:19" x14ac:dyDescent="0.25">
      <c r="Q814" s="41">
        <v>22.7</v>
      </c>
      <c r="R814" s="41">
        <v>0.10199999999999999</v>
      </c>
      <c r="S814" s="26">
        <f t="shared" si="13"/>
        <v>9.9837463931752926E-2</v>
      </c>
    </row>
    <row r="815" spans="17:19" x14ac:dyDescent="0.25">
      <c r="Q815" s="41">
        <v>22.7</v>
      </c>
      <c r="R815" s="41">
        <v>9.4E-2</v>
      </c>
      <c r="S815" s="26">
        <f t="shared" si="13"/>
        <v>9.9837463931752926E-2</v>
      </c>
    </row>
    <row r="816" spans="17:19" x14ac:dyDescent="0.25">
      <c r="Q816" s="41">
        <v>22.8</v>
      </c>
      <c r="R816" s="41">
        <v>9.1999999999999998E-2</v>
      </c>
      <c r="S816" s="26">
        <f t="shared" si="13"/>
        <v>0.10116616952943601</v>
      </c>
    </row>
    <row r="817" spans="17:19" x14ac:dyDescent="0.25">
      <c r="Q817" s="41">
        <v>22.8</v>
      </c>
      <c r="R817" s="41">
        <v>0.108</v>
      </c>
      <c r="S817" s="26">
        <f t="shared" si="13"/>
        <v>0.10116616952943601</v>
      </c>
    </row>
    <row r="818" spans="17:19" x14ac:dyDescent="0.25">
      <c r="Q818" s="41">
        <v>22.9</v>
      </c>
      <c r="R818" s="41">
        <v>0.1</v>
      </c>
      <c r="S818" s="26">
        <f t="shared" si="13"/>
        <v>0.10250662727773448</v>
      </c>
    </row>
    <row r="819" spans="17:19" x14ac:dyDescent="0.25">
      <c r="Q819" s="41">
        <v>22.9</v>
      </c>
      <c r="R819" s="41">
        <v>0.1</v>
      </c>
      <c r="S819" s="26">
        <f t="shared" si="13"/>
        <v>0.10250662727773448</v>
      </c>
    </row>
    <row r="820" spans="17:19" x14ac:dyDescent="0.25">
      <c r="Q820" s="41">
        <v>22.9</v>
      </c>
      <c r="R820" s="41">
        <v>9.1999999999999998E-2</v>
      </c>
      <c r="S820" s="26">
        <f t="shared" si="13"/>
        <v>0.10250662727773448</v>
      </c>
    </row>
    <row r="821" spans="17:19" x14ac:dyDescent="0.25">
      <c r="Q821" s="41">
        <v>22.9</v>
      </c>
      <c r="R821" s="41">
        <v>0.09</v>
      </c>
      <c r="S821" s="26">
        <f t="shared" si="13"/>
        <v>0.10250662727773448</v>
      </c>
    </row>
    <row r="822" spans="17:19" x14ac:dyDescent="0.25">
      <c r="Q822" s="41">
        <v>22.9</v>
      </c>
      <c r="R822" s="41">
        <v>0.12</v>
      </c>
      <c r="S822" s="26">
        <f t="shared" si="13"/>
        <v>0.10250662727773448</v>
      </c>
    </row>
    <row r="823" spans="17:19" x14ac:dyDescent="0.25">
      <c r="Q823" s="41">
        <v>22.9</v>
      </c>
      <c r="R823" s="41">
        <v>8.8999999999999996E-2</v>
      </c>
      <c r="S823" s="26">
        <f t="shared" si="13"/>
        <v>0.10250662727773448</v>
      </c>
    </row>
    <row r="824" spans="17:19" x14ac:dyDescent="0.25">
      <c r="Q824" s="41">
        <v>22.9</v>
      </c>
      <c r="R824" s="41">
        <v>0.10299999999999999</v>
      </c>
      <c r="S824" s="26">
        <f t="shared" si="13"/>
        <v>0.10250662727773448</v>
      </c>
    </row>
    <row r="825" spans="17:19" x14ac:dyDescent="0.25">
      <c r="Q825" s="41">
        <v>22.9</v>
      </c>
      <c r="R825" s="41">
        <v>0.1</v>
      </c>
      <c r="S825" s="26">
        <f t="shared" si="13"/>
        <v>0.10250662727773448</v>
      </c>
    </row>
    <row r="826" spans="17:19" x14ac:dyDescent="0.25">
      <c r="Q826" s="41">
        <v>22.9</v>
      </c>
      <c r="R826" s="41">
        <v>0.109</v>
      </c>
      <c r="S826" s="26">
        <f t="shared" si="13"/>
        <v>0.10250662727773448</v>
      </c>
    </row>
    <row r="827" spans="17:19" x14ac:dyDescent="0.25">
      <c r="Q827" s="41">
        <v>22.9</v>
      </c>
      <c r="R827" s="41">
        <v>0.113</v>
      </c>
      <c r="S827" s="26">
        <f t="shared" si="13"/>
        <v>0.10250662727773448</v>
      </c>
    </row>
    <row r="828" spans="17:19" x14ac:dyDescent="0.25">
      <c r="Q828" s="41">
        <v>22.9</v>
      </c>
      <c r="R828" s="41">
        <v>9.9000000000000005E-2</v>
      </c>
      <c r="S828" s="26">
        <f t="shared" si="13"/>
        <v>0.10250662727773448</v>
      </c>
    </row>
    <row r="829" spans="17:19" x14ac:dyDescent="0.25">
      <c r="Q829" s="41">
        <v>22.9</v>
      </c>
      <c r="R829" s="41">
        <v>0.1</v>
      </c>
      <c r="S829" s="26">
        <f t="shared" si="13"/>
        <v>0.10250662727773448</v>
      </c>
    </row>
    <row r="830" spans="17:19" x14ac:dyDescent="0.25">
      <c r="Q830" s="41">
        <v>22.9</v>
      </c>
      <c r="R830" s="41">
        <v>8.7999999999999995E-2</v>
      </c>
      <c r="S830" s="26">
        <f t="shared" si="13"/>
        <v>0.10250662727773448</v>
      </c>
    </row>
    <row r="831" spans="17:19" x14ac:dyDescent="0.25">
      <c r="Q831" s="41">
        <v>22.9</v>
      </c>
      <c r="R831" s="41">
        <v>0.1</v>
      </c>
      <c r="S831" s="26">
        <f t="shared" si="13"/>
        <v>0.10250662727773448</v>
      </c>
    </row>
    <row r="832" spans="17:19" x14ac:dyDescent="0.25">
      <c r="Q832" s="41">
        <v>22.9</v>
      </c>
      <c r="R832" s="41">
        <v>0.111</v>
      </c>
      <c r="S832" s="26">
        <f t="shared" si="13"/>
        <v>0.10250662727773448</v>
      </c>
    </row>
    <row r="833" spans="17:19" x14ac:dyDescent="0.25">
      <c r="Q833" s="41">
        <v>22.9</v>
      </c>
      <c r="R833" s="41">
        <v>0.11</v>
      </c>
      <c r="S833" s="26">
        <f t="shared" si="13"/>
        <v>0.10250662727773448</v>
      </c>
    </row>
    <row r="834" spans="17:19" x14ac:dyDescent="0.25">
      <c r="Q834" s="41">
        <v>22.9</v>
      </c>
      <c r="R834" s="41">
        <v>0.09</v>
      </c>
      <c r="S834" s="26">
        <f t="shared" si="13"/>
        <v>0.10250662727773448</v>
      </c>
    </row>
    <row r="835" spans="17:19" x14ac:dyDescent="0.25">
      <c r="Q835" s="41">
        <v>22.9</v>
      </c>
      <c r="R835" s="41">
        <v>0.09</v>
      </c>
      <c r="S835" s="26">
        <f t="shared" si="13"/>
        <v>0.10250662727773448</v>
      </c>
    </row>
    <row r="836" spans="17:19" x14ac:dyDescent="0.25">
      <c r="Q836" s="41">
        <v>22.9</v>
      </c>
      <c r="R836" s="41">
        <v>0.104</v>
      </c>
      <c r="S836" s="26">
        <f t="shared" si="13"/>
        <v>0.10250662727773448</v>
      </c>
    </row>
    <row r="837" spans="17:19" x14ac:dyDescent="0.25">
      <c r="Q837" s="41">
        <v>22.9</v>
      </c>
      <c r="R837" s="41">
        <v>0.11</v>
      </c>
      <c r="S837" s="26">
        <f t="shared" si="13"/>
        <v>0.10250662727773448</v>
      </c>
    </row>
    <row r="838" spans="17:19" x14ac:dyDescent="0.25">
      <c r="Q838" s="41">
        <v>22.9</v>
      </c>
      <c r="R838" s="41">
        <v>9.6000000000000002E-2</v>
      </c>
      <c r="S838" s="26">
        <f t="shared" si="13"/>
        <v>0.10250662727773448</v>
      </c>
    </row>
    <row r="839" spans="17:19" x14ac:dyDescent="0.25">
      <c r="Q839" s="41">
        <v>22.9</v>
      </c>
      <c r="R839" s="41">
        <v>0.1</v>
      </c>
      <c r="S839" s="26">
        <f t="shared" ref="S839:S902" si="14">$X$7*Q839^$X$5</f>
        <v>0.10250662727773448</v>
      </c>
    </row>
    <row r="840" spans="17:19" x14ac:dyDescent="0.25">
      <c r="Q840" s="41">
        <v>22.9</v>
      </c>
      <c r="R840" s="41">
        <v>0.10199999999999999</v>
      </c>
      <c r="S840" s="26">
        <f t="shared" si="14"/>
        <v>0.10250662727773448</v>
      </c>
    </row>
    <row r="841" spans="17:19" x14ac:dyDescent="0.25">
      <c r="Q841" s="41">
        <v>22.9</v>
      </c>
      <c r="R841" s="41">
        <v>9.8000000000000004E-2</v>
      </c>
      <c r="S841" s="26">
        <f t="shared" si="14"/>
        <v>0.10250662727773448</v>
      </c>
    </row>
    <row r="842" spans="17:19" x14ac:dyDescent="0.25">
      <c r="Q842" s="41">
        <v>23.1</v>
      </c>
      <c r="R842" s="41">
        <v>9.1999999999999998E-2</v>
      </c>
      <c r="S842" s="26">
        <f t="shared" si="14"/>
        <v>0.10522300700762402</v>
      </c>
    </row>
    <row r="843" spans="17:19" x14ac:dyDescent="0.25">
      <c r="Q843" s="41">
        <v>23.2</v>
      </c>
      <c r="R843" s="41">
        <v>0.105</v>
      </c>
      <c r="S843" s="26">
        <f t="shared" si="14"/>
        <v>0.10659903288432707</v>
      </c>
    </row>
    <row r="844" spans="17:19" x14ac:dyDescent="0.25">
      <c r="Q844" s="41">
        <v>23.2</v>
      </c>
      <c r="R844" s="41">
        <v>0.10299999999999999</v>
      </c>
      <c r="S844" s="26">
        <f t="shared" si="14"/>
        <v>0.10659903288432707</v>
      </c>
    </row>
    <row r="845" spans="17:19" x14ac:dyDescent="0.25">
      <c r="Q845" s="41">
        <v>23.2</v>
      </c>
      <c r="R845" s="41">
        <v>0.108</v>
      </c>
      <c r="S845" s="26">
        <f t="shared" si="14"/>
        <v>0.10659903288432707</v>
      </c>
    </row>
    <row r="846" spans="17:19" x14ac:dyDescent="0.25">
      <c r="Q846" s="41">
        <v>23.2</v>
      </c>
      <c r="R846" s="41">
        <v>9.1999999999999998E-2</v>
      </c>
      <c r="S846" s="26">
        <f t="shared" si="14"/>
        <v>0.10659903288432707</v>
      </c>
    </row>
    <row r="847" spans="17:19" x14ac:dyDescent="0.25">
      <c r="Q847" s="41">
        <v>23.3</v>
      </c>
      <c r="R847" s="41">
        <v>9.5000000000000001E-2</v>
      </c>
      <c r="S847" s="26">
        <f t="shared" si="14"/>
        <v>0.10798701870185289</v>
      </c>
    </row>
    <row r="848" spans="17:19" x14ac:dyDescent="0.25">
      <c r="Q848" s="41">
        <v>23.3</v>
      </c>
      <c r="R848" s="41">
        <v>0.1</v>
      </c>
      <c r="S848" s="26">
        <f t="shared" si="14"/>
        <v>0.10798701870185289</v>
      </c>
    </row>
    <row r="849" spans="17:19" x14ac:dyDescent="0.25">
      <c r="Q849" s="41">
        <v>23.3</v>
      </c>
      <c r="R849" s="41">
        <v>0.128</v>
      </c>
      <c r="S849" s="26">
        <f t="shared" si="14"/>
        <v>0.10798701870185289</v>
      </c>
    </row>
    <row r="850" spans="17:19" x14ac:dyDescent="0.25">
      <c r="Q850" s="41">
        <v>23.4</v>
      </c>
      <c r="R850" s="41">
        <v>0.1</v>
      </c>
      <c r="S850" s="26">
        <f t="shared" si="14"/>
        <v>0.10938701641211213</v>
      </c>
    </row>
    <row r="851" spans="17:19" x14ac:dyDescent="0.25">
      <c r="Q851" s="41">
        <v>23.4</v>
      </c>
      <c r="R851" s="41">
        <v>0.104</v>
      </c>
      <c r="S851" s="26">
        <f t="shared" si="14"/>
        <v>0.10938701641211213</v>
      </c>
    </row>
    <row r="852" spans="17:19" x14ac:dyDescent="0.25">
      <c r="Q852" s="41">
        <v>23.4</v>
      </c>
      <c r="R852" s="41">
        <v>0.11700000000000001</v>
      </c>
      <c r="S852" s="26">
        <f t="shared" si="14"/>
        <v>0.10938701641211213</v>
      </c>
    </row>
    <row r="853" spans="17:19" x14ac:dyDescent="0.25">
      <c r="Q853" s="41">
        <v>23.5</v>
      </c>
      <c r="R853" s="41">
        <v>0.111</v>
      </c>
      <c r="S853" s="26">
        <f t="shared" si="14"/>
        <v>0.11079907796874243</v>
      </c>
    </row>
    <row r="854" spans="17:19" x14ac:dyDescent="0.25">
      <c r="Q854" s="41">
        <v>23.5</v>
      </c>
      <c r="R854" s="41">
        <v>0.1</v>
      </c>
      <c r="S854" s="26">
        <f t="shared" si="14"/>
        <v>0.11079907796874243</v>
      </c>
    </row>
    <row r="855" spans="17:19" x14ac:dyDescent="0.25">
      <c r="Q855" s="41">
        <v>23.5</v>
      </c>
      <c r="R855" s="41">
        <v>0.104</v>
      </c>
      <c r="S855" s="26">
        <f t="shared" si="14"/>
        <v>0.11079907796874243</v>
      </c>
    </row>
    <row r="856" spans="17:19" x14ac:dyDescent="0.25">
      <c r="Q856" s="41">
        <v>23.5</v>
      </c>
      <c r="R856" s="41">
        <v>0.108</v>
      </c>
      <c r="S856" s="26">
        <f t="shared" si="14"/>
        <v>0.11079907796874243</v>
      </c>
    </row>
    <row r="857" spans="17:19" x14ac:dyDescent="0.25">
      <c r="Q857" s="41">
        <v>23.5</v>
      </c>
      <c r="R857" s="41">
        <v>0.1</v>
      </c>
      <c r="S857" s="26">
        <f t="shared" si="14"/>
        <v>0.11079907796874243</v>
      </c>
    </row>
    <row r="858" spans="17:19" x14ac:dyDescent="0.25">
      <c r="Q858" s="41">
        <v>23.5</v>
      </c>
      <c r="R858" s="41">
        <v>0.09</v>
      </c>
      <c r="S858" s="26">
        <f t="shared" si="14"/>
        <v>0.11079907796874243</v>
      </c>
    </row>
    <row r="859" spans="17:19" x14ac:dyDescent="0.25">
      <c r="Q859" s="41">
        <v>23.5</v>
      </c>
      <c r="R859" s="41">
        <v>9.6000000000000002E-2</v>
      </c>
      <c r="S859" s="26">
        <f t="shared" si="14"/>
        <v>0.11079907796874243</v>
      </c>
    </row>
    <row r="860" spans="17:19" x14ac:dyDescent="0.25">
      <c r="Q860" s="41">
        <v>23.5</v>
      </c>
      <c r="R860" s="41">
        <v>0.11700000000000001</v>
      </c>
      <c r="S860" s="26">
        <f t="shared" si="14"/>
        <v>0.11079907796874243</v>
      </c>
    </row>
    <row r="861" spans="17:19" x14ac:dyDescent="0.25">
      <c r="Q861" s="41">
        <v>23.5</v>
      </c>
      <c r="R861" s="41">
        <v>0.106</v>
      </c>
      <c r="S861" s="26">
        <f t="shared" si="14"/>
        <v>0.11079907796874243</v>
      </c>
    </row>
    <row r="862" spans="17:19" x14ac:dyDescent="0.25">
      <c r="Q862" s="41">
        <v>23.5</v>
      </c>
      <c r="R862" s="41">
        <v>9.6000000000000002E-2</v>
      </c>
      <c r="S862" s="26">
        <f t="shared" si="14"/>
        <v>0.11079907796874243</v>
      </c>
    </row>
    <row r="863" spans="17:19" x14ac:dyDescent="0.25">
      <c r="Q863" s="41">
        <v>23.5</v>
      </c>
      <c r="R863" s="41">
        <v>0.113</v>
      </c>
      <c r="S863" s="26">
        <f t="shared" si="14"/>
        <v>0.11079907796874243</v>
      </c>
    </row>
    <row r="864" spans="17:19" x14ac:dyDescent="0.25">
      <c r="Q864" s="41">
        <v>23.5</v>
      </c>
      <c r="R864" s="41">
        <v>0.10100000000000001</v>
      </c>
      <c r="S864" s="26">
        <f t="shared" si="14"/>
        <v>0.11079907796874243</v>
      </c>
    </row>
    <row r="865" spans="17:19" x14ac:dyDescent="0.25">
      <c r="Q865" s="41">
        <v>23.5</v>
      </c>
      <c r="R865" s="41">
        <v>0.1</v>
      </c>
      <c r="S865" s="26">
        <f t="shared" si="14"/>
        <v>0.11079907796874243</v>
      </c>
    </row>
    <row r="866" spans="17:19" x14ac:dyDescent="0.25">
      <c r="Q866" s="41">
        <v>23.5</v>
      </c>
      <c r="R866" s="41">
        <v>0.125</v>
      </c>
      <c r="S866" s="26">
        <f t="shared" si="14"/>
        <v>0.11079907796874243</v>
      </c>
    </row>
    <row r="867" spans="17:19" x14ac:dyDescent="0.25">
      <c r="Q867" s="41">
        <v>23.5</v>
      </c>
      <c r="R867" s="41">
        <v>0.12</v>
      </c>
      <c r="S867" s="26">
        <f t="shared" si="14"/>
        <v>0.11079907796874243</v>
      </c>
    </row>
    <row r="868" spans="17:19" x14ac:dyDescent="0.25">
      <c r="Q868" s="41">
        <v>23.5</v>
      </c>
      <c r="R868" s="41">
        <v>0.125</v>
      </c>
      <c r="S868" s="26">
        <f t="shared" si="14"/>
        <v>0.11079907796874243</v>
      </c>
    </row>
    <row r="869" spans="17:19" x14ac:dyDescent="0.25">
      <c r="Q869" s="41">
        <v>23.6</v>
      </c>
      <c r="R869" s="41">
        <v>8.4000000000000005E-2</v>
      </c>
      <c r="S869" s="26">
        <f t="shared" si="14"/>
        <v>0.11222325532710292</v>
      </c>
    </row>
    <row r="870" spans="17:19" x14ac:dyDescent="0.25">
      <c r="Q870" s="41">
        <v>23.6</v>
      </c>
      <c r="R870" s="41">
        <v>0.107</v>
      </c>
      <c r="S870" s="26">
        <f t="shared" si="14"/>
        <v>0.11222325532710292</v>
      </c>
    </row>
    <row r="871" spans="17:19" x14ac:dyDescent="0.25">
      <c r="Q871" s="41">
        <v>23.7</v>
      </c>
      <c r="R871" s="41">
        <v>0.11600000000000001</v>
      </c>
      <c r="S871" s="26">
        <f t="shared" si="14"/>
        <v>0.11365960044426629</v>
      </c>
    </row>
    <row r="872" spans="17:19" x14ac:dyDescent="0.25">
      <c r="Q872" s="41">
        <v>23.7</v>
      </c>
      <c r="R872" s="41">
        <v>0.106</v>
      </c>
      <c r="S872" s="26">
        <f t="shared" si="14"/>
        <v>0.11365960044426629</v>
      </c>
    </row>
    <row r="873" spans="17:19" x14ac:dyDescent="0.25">
      <c r="Q873" s="41">
        <v>23.7</v>
      </c>
      <c r="R873" s="41">
        <v>0.10299999999999999</v>
      </c>
      <c r="S873" s="26">
        <f t="shared" si="14"/>
        <v>0.11365960044426629</v>
      </c>
    </row>
    <row r="874" spans="17:19" x14ac:dyDescent="0.25">
      <c r="Q874" s="41">
        <v>23.9</v>
      </c>
      <c r="R874" s="41">
        <v>0.108</v>
      </c>
      <c r="S874" s="26">
        <f t="shared" si="14"/>
        <v>0.11656900179181856</v>
      </c>
    </row>
    <row r="875" spans="17:19" x14ac:dyDescent="0.25">
      <c r="Q875" s="41">
        <v>23.9</v>
      </c>
      <c r="R875" s="41">
        <v>0.114</v>
      </c>
      <c r="S875" s="26">
        <f t="shared" si="14"/>
        <v>0.11656900179181856</v>
      </c>
    </row>
    <row r="876" spans="17:19" x14ac:dyDescent="0.25">
      <c r="Q876" s="41">
        <v>24</v>
      </c>
      <c r="R876" s="41">
        <v>0.122</v>
      </c>
      <c r="S876" s="26">
        <f t="shared" si="14"/>
        <v>0.11804216194485659</v>
      </c>
    </row>
    <row r="877" spans="17:19" x14ac:dyDescent="0.25">
      <c r="Q877" s="41">
        <v>24</v>
      </c>
      <c r="R877" s="41">
        <v>9.7000000000000003E-2</v>
      </c>
      <c r="S877" s="26">
        <f t="shared" si="14"/>
        <v>0.11804216194485659</v>
      </c>
    </row>
    <row r="878" spans="17:19" x14ac:dyDescent="0.25">
      <c r="Q878" s="41">
        <v>24</v>
      </c>
      <c r="R878" s="41">
        <v>0.11799999999999999</v>
      </c>
      <c r="S878" s="26">
        <f t="shared" si="14"/>
        <v>0.11804216194485659</v>
      </c>
    </row>
    <row r="879" spans="17:19" x14ac:dyDescent="0.25">
      <c r="Q879" s="41">
        <v>24.1</v>
      </c>
      <c r="R879" s="41">
        <v>0.112</v>
      </c>
      <c r="S879" s="26">
        <f t="shared" si="14"/>
        <v>0.11952769770198245</v>
      </c>
    </row>
    <row r="880" spans="17:19" x14ac:dyDescent="0.25">
      <c r="Q880" s="41">
        <v>24.1</v>
      </c>
      <c r="R880" s="41">
        <v>0.128</v>
      </c>
      <c r="S880" s="26">
        <f t="shared" si="14"/>
        <v>0.11952769770198245</v>
      </c>
    </row>
    <row r="881" spans="17:19" x14ac:dyDescent="0.25">
      <c r="Q881" s="41">
        <v>24.1</v>
      </c>
      <c r="R881" s="41">
        <v>9.1999999999999998E-2</v>
      </c>
      <c r="S881" s="26">
        <f t="shared" si="14"/>
        <v>0.11952769770198245</v>
      </c>
    </row>
    <row r="882" spans="17:19" x14ac:dyDescent="0.25">
      <c r="Q882" s="41">
        <v>24.1</v>
      </c>
      <c r="R882" s="41">
        <v>0.11899999999999999</v>
      </c>
      <c r="S882" s="26">
        <f t="shared" si="14"/>
        <v>0.11952769770198245</v>
      </c>
    </row>
    <row r="883" spans="17:19" x14ac:dyDescent="0.25">
      <c r="Q883" s="41">
        <v>24.1</v>
      </c>
      <c r="R883" s="41">
        <v>0.12</v>
      </c>
      <c r="S883" s="26">
        <f t="shared" si="14"/>
        <v>0.11952769770198245</v>
      </c>
    </row>
    <row r="884" spans="17:19" x14ac:dyDescent="0.25">
      <c r="Q884" s="41">
        <v>24.1</v>
      </c>
      <c r="R884" s="41">
        <v>0.123</v>
      </c>
      <c r="S884" s="26">
        <f t="shared" si="14"/>
        <v>0.11952769770198245</v>
      </c>
    </row>
    <row r="885" spans="17:19" x14ac:dyDescent="0.25">
      <c r="Q885" s="41">
        <v>24.1</v>
      </c>
      <c r="R885" s="41">
        <v>0.114</v>
      </c>
      <c r="S885" s="26">
        <f t="shared" si="14"/>
        <v>0.11952769770198245</v>
      </c>
    </row>
    <row r="886" spans="17:19" x14ac:dyDescent="0.25">
      <c r="Q886" s="41">
        <v>24.1</v>
      </c>
      <c r="R886" s="41">
        <v>0.12</v>
      </c>
      <c r="S886" s="26">
        <f t="shared" si="14"/>
        <v>0.11952769770198245</v>
      </c>
    </row>
    <row r="887" spans="17:19" x14ac:dyDescent="0.25">
      <c r="Q887" s="41">
        <v>24.1</v>
      </c>
      <c r="R887" s="41">
        <v>0.108</v>
      </c>
      <c r="S887" s="26">
        <f t="shared" si="14"/>
        <v>0.11952769770198245</v>
      </c>
    </row>
    <row r="888" spans="17:19" x14ac:dyDescent="0.25">
      <c r="Q888" s="41">
        <v>24.1</v>
      </c>
      <c r="R888" s="41">
        <v>0.1</v>
      </c>
      <c r="S888" s="26">
        <f t="shared" si="14"/>
        <v>0.11952769770198245</v>
      </c>
    </row>
    <row r="889" spans="17:19" x14ac:dyDescent="0.25">
      <c r="Q889" s="41">
        <v>24.1</v>
      </c>
      <c r="R889" s="41">
        <v>0.108</v>
      </c>
      <c r="S889" s="26">
        <f t="shared" si="14"/>
        <v>0.11952769770198245</v>
      </c>
    </row>
    <row r="890" spans="17:19" x14ac:dyDescent="0.25">
      <c r="Q890" s="41">
        <v>24.1</v>
      </c>
      <c r="R890" s="41">
        <v>0.14000000000000001</v>
      </c>
      <c r="S890" s="26">
        <f t="shared" si="14"/>
        <v>0.11952769770198245</v>
      </c>
    </row>
    <row r="891" spans="17:19" x14ac:dyDescent="0.25">
      <c r="Q891" s="41">
        <v>24.1</v>
      </c>
      <c r="R891" s="41">
        <v>0.12</v>
      </c>
      <c r="S891" s="26">
        <f t="shared" si="14"/>
        <v>0.11952769770198245</v>
      </c>
    </row>
    <row r="892" spans="17:19" x14ac:dyDescent="0.25">
      <c r="Q892" s="41">
        <v>24.1</v>
      </c>
      <c r="R892" s="41">
        <v>0.105</v>
      </c>
      <c r="S892" s="26">
        <f t="shared" si="14"/>
        <v>0.11952769770198245</v>
      </c>
    </row>
    <row r="893" spans="17:19" x14ac:dyDescent="0.25">
      <c r="Q893" s="41">
        <v>24.1</v>
      </c>
      <c r="R893" s="41">
        <v>0.125</v>
      </c>
      <c r="S893" s="26">
        <f t="shared" si="14"/>
        <v>0.11952769770198245</v>
      </c>
    </row>
    <row r="894" spans="17:19" x14ac:dyDescent="0.25">
      <c r="Q894" s="41">
        <v>24.1</v>
      </c>
      <c r="R894" s="41">
        <v>9.6000000000000002E-2</v>
      </c>
      <c r="S894" s="26">
        <f t="shared" si="14"/>
        <v>0.11952769770198245</v>
      </c>
    </row>
    <row r="895" spans="17:19" x14ac:dyDescent="0.25">
      <c r="Q895" s="41">
        <v>24.1</v>
      </c>
      <c r="R895" s="41">
        <v>0.104</v>
      </c>
      <c r="S895" s="26">
        <f t="shared" si="14"/>
        <v>0.11952769770198245</v>
      </c>
    </row>
    <row r="896" spans="17:19" x14ac:dyDescent="0.25">
      <c r="Q896" s="41">
        <v>24.1</v>
      </c>
      <c r="R896" s="41">
        <v>0.11</v>
      </c>
      <c r="S896" s="26">
        <f t="shared" si="14"/>
        <v>0.11952769770198245</v>
      </c>
    </row>
    <row r="897" spans="17:19" x14ac:dyDescent="0.25">
      <c r="Q897" s="41">
        <v>24.1</v>
      </c>
      <c r="R897" s="41">
        <v>0.13500000000000001</v>
      </c>
      <c r="S897" s="26">
        <f t="shared" si="14"/>
        <v>0.11952769770198245</v>
      </c>
    </row>
    <row r="898" spans="17:19" x14ac:dyDescent="0.25">
      <c r="Q898" s="41">
        <v>24.2</v>
      </c>
      <c r="R898" s="41">
        <v>0.11799999999999999</v>
      </c>
      <c r="S898" s="26">
        <f t="shared" si="14"/>
        <v>0.12102566102873008</v>
      </c>
    </row>
    <row r="899" spans="17:19" x14ac:dyDescent="0.25">
      <c r="Q899" s="41">
        <v>24.2</v>
      </c>
      <c r="R899" s="41">
        <v>0.126</v>
      </c>
      <c r="S899" s="26">
        <f t="shared" si="14"/>
        <v>0.12102566102873008</v>
      </c>
    </row>
    <row r="900" spans="17:19" x14ac:dyDescent="0.25">
      <c r="Q900" s="41">
        <v>24.3</v>
      </c>
      <c r="R900" s="41">
        <v>0.108</v>
      </c>
      <c r="S900" s="26">
        <f t="shared" si="14"/>
        <v>0.12253610389230524</v>
      </c>
    </row>
    <row r="901" spans="17:19" x14ac:dyDescent="0.25">
      <c r="Q901" s="41">
        <v>24.3</v>
      </c>
      <c r="R901" s="41">
        <v>0.13200000000000001</v>
      </c>
      <c r="S901" s="26">
        <f t="shared" si="14"/>
        <v>0.12253610389230524</v>
      </c>
    </row>
    <row r="902" spans="17:19" x14ac:dyDescent="0.25">
      <c r="Q902" s="41">
        <v>24.3</v>
      </c>
      <c r="R902" s="41">
        <v>0.12839999999999999</v>
      </c>
      <c r="S902" s="26">
        <f t="shared" si="14"/>
        <v>0.12253610389230524</v>
      </c>
    </row>
    <row r="903" spans="17:19" x14ac:dyDescent="0.25">
      <c r="Q903" s="41">
        <v>24.4</v>
      </c>
      <c r="R903" s="41">
        <v>0.125</v>
      </c>
      <c r="S903" s="26">
        <f t="shared" ref="S903:S966" si="15">$X$7*Q903^$X$5</f>
        <v>0.12405907826157829</v>
      </c>
    </row>
    <row r="904" spans="17:19" x14ac:dyDescent="0.25">
      <c r="Q904" s="41">
        <v>24.4</v>
      </c>
      <c r="R904" s="41">
        <v>0.13800000000000001</v>
      </c>
      <c r="S904" s="26">
        <f t="shared" si="15"/>
        <v>0.12405907826157829</v>
      </c>
    </row>
    <row r="905" spans="17:19" x14ac:dyDescent="0.25">
      <c r="Q905" s="41">
        <v>24.4</v>
      </c>
      <c r="R905" s="41">
        <v>0.15</v>
      </c>
      <c r="S905" s="26">
        <f t="shared" si="15"/>
        <v>0.12405907826157829</v>
      </c>
    </row>
    <row r="906" spans="17:19" x14ac:dyDescent="0.25">
      <c r="Q906" s="41">
        <v>24.5</v>
      </c>
      <c r="R906" s="41">
        <v>0.128</v>
      </c>
      <c r="S906" s="26">
        <f t="shared" si="15"/>
        <v>0.12559463610707672</v>
      </c>
    </row>
    <row r="907" spans="17:19" x14ac:dyDescent="0.25">
      <c r="Q907" s="41">
        <v>24.5</v>
      </c>
      <c r="R907" s="41">
        <v>0.121</v>
      </c>
      <c r="S907" s="26">
        <f t="shared" si="15"/>
        <v>0.12559463610707672</v>
      </c>
    </row>
    <row r="908" spans="17:19" x14ac:dyDescent="0.25">
      <c r="Q908" s="41">
        <v>24.5</v>
      </c>
      <c r="R908" s="41">
        <v>0.14699999999999999</v>
      </c>
      <c r="S908" s="26">
        <f t="shared" si="15"/>
        <v>0.12559463610707672</v>
      </c>
    </row>
    <row r="909" spans="17:19" x14ac:dyDescent="0.25">
      <c r="Q909" s="41">
        <v>24.5</v>
      </c>
      <c r="R909" s="41">
        <v>0.13</v>
      </c>
      <c r="S909" s="26">
        <f t="shared" si="15"/>
        <v>0.12559463610707672</v>
      </c>
    </row>
    <row r="910" spans="17:19" x14ac:dyDescent="0.25">
      <c r="Q910" s="41">
        <v>24.7</v>
      </c>
      <c r="R910" s="41">
        <v>0.109</v>
      </c>
      <c r="S910" s="26">
        <f t="shared" si="15"/>
        <v>0.1287037101171091</v>
      </c>
    </row>
    <row r="911" spans="17:19" x14ac:dyDescent="0.25">
      <c r="Q911" s="41">
        <v>24.7</v>
      </c>
      <c r="R911" s="41">
        <v>0.13</v>
      </c>
      <c r="S911" s="26">
        <f t="shared" si="15"/>
        <v>0.1287037101171091</v>
      </c>
    </row>
    <row r="912" spans="17:19" x14ac:dyDescent="0.25">
      <c r="Q912" s="41">
        <v>24.7</v>
      </c>
      <c r="R912" s="41">
        <v>0.126</v>
      </c>
      <c r="S912" s="26">
        <f t="shared" si="15"/>
        <v>0.1287037101171091</v>
      </c>
    </row>
    <row r="913" spans="17:19" x14ac:dyDescent="0.25">
      <c r="Q913" s="41">
        <v>24.7</v>
      </c>
      <c r="R913" s="41">
        <v>0.14299999999999999</v>
      </c>
      <c r="S913" s="26">
        <f t="shared" si="15"/>
        <v>0.1287037101171091</v>
      </c>
    </row>
    <row r="914" spans="17:19" x14ac:dyDescent="0.25">
      <c r="Q914" s="41">
        <v>24.7</v>
      </c>
      <c r="R914" s="41">
        <v>0.127</v>
      </c>
      <c r="S914" s="26">
        <f t="shared" si="15"/>
        <v>0.1287037101171091</v>
      </c>
    </row>
    <row r="915" spans="17:19" x14ac:dyDescent="0.25">
      <c r="Q915" s="41">
        <v>24.7</v>
      </c>
      <c r="R915" s="41">
        <v>0.157</v>
      </c>
      <c r="S915" s="26">
        <f t="shared" si="15"/>
        <v>0.1287037101171091</v>
      </c>
    </row>
    <row r="916" spans="17:19" x14ac:dyDescent="0.25">
      <c r="Q916" s="41">
        <v>24.7</v>
      </c>
      <c r="R916" s="41">
        <v>0.109</v>
      </c>
      <c r="S916" s="26">
        <f t="shared" si="15"/>
        <v>0.1287037101171091</v>
      </c>
    </row>
    <row r="917" spans="17:19" x14ac:dyDescent="0.25">
      <c r="Q917" s="41">
        <v>24.7</v>
      </c>
      <c r="R917" s="41">
        <v>0.128</v>
      </c>
      <c r="S917" s="26">
        <f t="shared" si="15"/>
        <v>0.1287037101171091</v>
      </c>
    </row>
    <row r="918" spans="17:19" x14ac:dyDescent="0.25">
      <c r="Q918" s="41">
        <v>24.7</v>
      </c>
      <c r="R918" s="41">
        <v>0.105</v>
      </c>
      <c r="S918" s="26">
        <f t="shared" si="15"/>
        <v>0.1287037101171091</v>
      </c>
    </row>
    <row r="919" spans="17:19" x14ac:dyDescent="0.25">
      <c r="Q919" s="41">
        <v>24.7</v>
      </c>
      <c r="R919" s="41">
        <v>0.13800000000000001</v>
      </c>
      <c r="S919" s="26">
        <f t="shared" si="15"/>
        <v>0.1287037101171091</v>
      </c>
    </row>
    <row r="920" spans="17:19" x14ac:dyDescent="0.25">
      <c r="Q920" s="41">
        <v>24.7</v>
      </c>
      <c r="R920" s="41">
        <v>0.114</v>
      </c>
      <c r="S920" s="26">
        <f t="shared" si="15"/>
        <v>0.1287037101171091</v>
      </c>
    </row>
    <row r="921" spans="17:19" x14ac:dyDescent="0.25">
      <c r="Q921" s="41">
        <v>24.7</v>
      </c>
      <c r="R921" s="41">
        <v>0.14000000000000001</v>
      </c>
      <c r="S921" s="26">
        <f t="shared" si="15"/>
        <v>0.1287037101171091</v>
      </c>
    </row>
    <row r="922" spans="17:19" x14ac:dyDescent="0.25">
      <c r="Q922" s="41">
        <v>24.7</v>
      </c>
      <c r="R922" s="41">
        <v>0.121</v>
      </c>
      <c r="S922" s="26">
        <f t="shared" si="15"/>
        <v>0.1287037101171091</v>
      </c>
    </row>
    <row r="923" spans="17:19" x14ac:dyDescent="0.25">
      <c r="Q923" s="41">
        <v>24.7</v>
      </c>
      <c r="R923" s="41">
        <v>0.11899999999999999</v>
      </c>
      <c r="S923" s="26">
        <f t="shared" si="15"/>
        <v>0.1287037101171091</v>
      </c>
    </row>
    <row r="924" spans="17:19" x14ac:dyDescent="0.25">
      <c r="Q924" s="41">
        <v>24.7</v>
      </c>
      <c r="R924" s="41">
        <v>0.108</v>
      </c>
      <c r="S924" s="26">
        <f t="shared" si="15"/>
        <v>0.1287037101171091</v>
      </c>
    </row>
    <row r="925" spans="17:19" x14ac:dyDescent="0.25">
      <c r="Q925" s="41">
        <v>24.7</v>
      </c>
      <c r="R925" s="41">
        <v>0.13</v>
      </c>
      <c r="S925" s="26">
        <f t="shared" si="15"/>
        <v>0.1287037101171091</v>
      </c>
    </row>
    <row r="926" spans="17:19" x14ac:dyDescent="0.25">
      <c r="Q926" s="41">
        <v>24.8</v>
      </c>
      <c r="R926" s="41">
        <v>0.114</v>
      </c>
      <c r="S926" s="26">
        <f t="shared" si="15"/>
        <v>0.13027733023092677</v>
      </c>
    </row>
    <row r="927" spans="17:19" x14ac:dyDescent="0.25">
      <c r="Q927" s="41">
        <v>24.8</v>
      </c>
      <c r="R927" s="41">
        <v>0.126</v>
      </c>
      <c r="S927" s="26">
        <f t="shared" si="15"/>
        <v>0.13027733023092677</v>
      </c>
    </row>
    <row r="928" spans="17:19" x14ac:dyDescent="0.25">
      <c r="Q928" s="41">
        <v>24.9</v>
      </c>
      <c r="R928" s="41">
        <v>0.12</v>
      </c>
      <c r="S928" s="26">
        <f t="shared" si="15"/>
        <v>0.1318637417195242</v>
      </c>
    </row>
    <row r="929" spans="17:19" x14ac:dyDescent="0.25">
      <c r="Q929" s="41">
        <v>24.9</v>
      </c>
      <c r="R929" s="41">
        <v>0.154</v>
      </c>
      <c r="S929" s="26">
        <f t="shared" si="15"/>
        <v>0.1318637417195242</v>
      </c>
    </row>
    <row r="930" spans="17:19" x14ac:dyDescent="0.25">
      <c r="Q930" s="41">
        <v>24.9</v>
      </c>
      <c r="R930" s="41">
        <v>0.11700000000000001</v>
      </c>
      <c r="S930" s="26">
        <f t="shared" si="15"/>
        <v>0.1318637417195242</v>
      </c>
    </row>
    <row r="931" spans="17:19" x14ac:dyDescent="0.25">
      <c r="Q931" s="41">
        <v>24.9</v>
      </c>
      <c r="R931" s="41">
        <v>0.13</v>
      </c>
      <c r="S931" s="26">
        <f t="shared" si="15"/>
        <v>0.1318637417195242</v>
      </c>
    </row>
    <row r="932" spans="17:19" x14ac:dyDescent="0.25">
      <c r="Q932" s="41">
        <v>24.9</v>
      </c>
      <c r="R932" s="41">
        <v>0.14399999999999999</v>
      </c>
      <c r="S932" s="26">
        <f t="shared" si="15"/>
        <v>0.1318637417195242</v>
      </c>
    </row>
    <row r="933" spans="17:19" x14ac:dyDescent="0.25">
      <c r="Q933" s="41">
        <v>25</v>
      </c>
      <c r="R933" s="41">
        <v>0.13200000000000001</v>
      </c>
      <c r="S933" s="26">
        <f t="shared" si="15"/>
        <v>0.13346299656161739</v>
      </c>
    </row>
    <row r="934" spans="17:19" x14ac:dyDescent="0.25">
      <c r="Q934" s="41">
        <v>25</v>
      </c>
      <c r="R934" s="41">
        <v>0.125</v>
      </c>
      <c r="S934" s="26">
        <f t="shared" si="15"/>
        <v>0.13346299656161739</v>
      </c>
    </row>
    <row r="935" spans="17:19" x14ac:dyDescent="0.25">
      <c r="Q935" s="41">
        <v>25</v>
      </c>
      <c r="R935" s="41">
        <v>0.123</v>
      </c>
      <c r="S935" s="26">
        <f t="shared" si="15"/>
        <v>0.13346299656161739</v>
      </c>
    </row>
    <row r="936" spans="17:19" x14ac:dyDescent="0.25">
      <c r="Q936" s="41">
        <v>25</v>
      </c>
      <c r="R936" s="41">
        <v>0.128</v>
      </c>
      <c r="S936" s="26">
        <f t="shared" si="15"/>
        <v>0.13346299656161739</v>
      </c>
    </row>
    <row r="937" spans="17:19" x14ac:dyDescent="0.25">
      <c r="Q937" s="41">
        <v>25</v>
      </c>
      <c r="R937" s="41">
        <v>0.14000000000000001</v>
      </c>
      <c r="S937" s="26">
        <f t="shared" si="15"/>
        <v>0.13346299656161739</v>
      </c>
    </row>
    <row r="938" spans="17:19" x14ac:dyDescent="0.25">
      <c r="Q938" s="41">
        <v>25</v>
      </c>
      <c r="R938" s="41">
        <v>0.13400000000000001</v>
      </c>
      <c r="S938" s="26">
        <f t="shared" si="15"/>
        <v>0.13346299656161739</v>
      </c>
    </row>
    <row r="939" spans="17:19" x14ac:dyDescent="0.25">
      <c r="Q939" s="41">
        <v>25.1</v>
      </c>
      <c r="R939" s="41">
        <v>0.14199999999999999</v>
      </c>
      <c r="S939" s="26">
        <f t="shared" si="15"/>
        <v>0.13507514673754104</v>
      </c>
    </row>
    <row r="940" spans="17:19" x14ac:dyDescent="0.25">
      <c r="Q940" s="41">
        <v>25.1</v>
      </c>
      <c r="R940" s="41">
        <v>0.112</v>
      </c>
      <c r="S940" s="26">
        <f t="shared" si="15"/>
        <v>0.13507514673754104</v>
      </c>
    </row>
    <row r="941" spans="17:19" x14ac:dyDescent="0.25">
      <c r="Q941" s="41">
        <v>25.2</v>
      </c>
      <c r="R941" s="41">
        <v>0.12</v>
      </c>
      <c r="S941" s="26">
        <f t="shared" si="15"/>
        <v>0.13670024422924038</v>
      </c>
    </row>
    <row r="942" spans="17:19" x14ac:dyDescent="0.25">
      <c r="Q942" s="41">
        <v>25.2</v>
      </c>
      <c r="R942" s="41">
        <v>0.12</v>
      </c>
      <c r="S942" s="26">
        <f t="shared" si="15"/>
        <v>0.13670024422924038</v>
      </c>
    </row>
    <row r="943" spans="17:19" x14ac:dyDescent="0.25">
      <c r="Q943" s="41">
        <v>25.2</v>
      </c>
      <c r="R943" s="41">
        <v>0.16</v>
      </c>
      <c r="S943" s="26">
        <f t="shared" si="15"/>
        <v>0.13670024422924038</v>
      </c>
    </row>
    <row r="944" spans="17:19" x14ac:dyDescent="0.25">
      <c r="Q944" s="41">
        <v>25.2</v>
      </c>
      <c r="R944" s="41">
        <v>0.125</v>
      </c>
      <c r="S944" s="26">
        <f t="shared" si="15"/>
        <v>0.13670024422924038</v>
      </c>
    </row>
    <row r="945" spans="17:19" x14ac:dyDescent="0.25">
      <c r="Q945" s="41">
        <v>25.2</v>
      </c>
      <c r="R945" s="41">
        <v>0.114</v>
      </c>
      <c r="S945" s="26">
        <f t="shared" si="15"/>
        <v>0.13670024422924038</v>
      </c>
    </row>
    <row r="946" spans="17:19" x14ac:dyDescent="0.25">
      <c r="Q946" s="41">
        <v>25.2</v>
      </c>
      <c r="R946" s="41">
        <v>0.12</v>
      </c>
      <c r="S946" s="26">
        <f t="shared" si="15"/>
        <v>0.13670024422924038</v>
      </c>
    </row>
    <row r="947" spans="17:19" x14ac:dyDescent="0.25">
      <c r="Q947" s="41">
        <v>25.2</v>
      </c>
      <c r="R947" s="41">
        <v>0.126</v>
      </c>
      <c r="S947" s="26">
        <f t="shared" si="15"/>
        <v>0.13670024422924038</v>
      </c>
    </row>
    <row r="948" spans="17:19" x14ac:dyDescent="0.25">
      <c r="Q948" s="41">
        <v>25.2</v>
      </c>
      <c r="R948" s="41">
        <v>0.12</v>
      </c>
      <c r="S948" s="26">
        <f t="shared" si="15"/>
        <v>0.13670024422924038</v>
      </c>
    </row>
    <row r="949" spans="17:19" x14ac:dyDescent="0.25">
      <c r="Q949" s="41">
        <v>25.2</v>
      </c>
      <c r="R949" s="41">
        <v>0.127</v>
      </c>
      <c r="S949" s="26">
        <f t="shared" si="15"/>
        <v>0.13670024422924038</v>
      </c>
    </row>
    <row r="950" spans="17:19" x14ac:dyDescent="0.25">
      <c r="Q950" s="41">
        <v>25.2</v>
      </c>
      <c r="R950" s="41">
        <v>0.123</v>
      </c>
      <c r="S950" s="26">
        <f t="shared" si="15"/>
        <v>0.13670024422924038</v>
      </c>
    </row>
    <row r="951" spans="17:19" x14ac:dyDescent="0.25">
      <c r="Q951" s="41">
        <v>25.2</v>
      </c>
      <c r="R951" s="41">
        <v>0.13</v>
      </c>
      <c r="S951" s="26">
        <f t="shared" si="15"/>
        <v>0.13670024422924038</v>
      </c>
    </row>
    <row r="952" spans="17:19" x14ac:dyDescent="0.25">
      <c r="Q952" s="41">
        <v>25.2</v>
      </c>
      <c r="R952" s="41">
        <v>0.13300000000000001</v>
      </c>
      <c r="S952" s="26">
        <f t="shared" si="15"/>
        <v>0.13670024422924038</v>
      </c>
    </row>
    <row r="953" spans="17:19" x14ac:dyDescent="0.25">
      <c r="Q953" s="41">
        <v>25.2</v>
      </c>
      <c r="R953" s="41">
        <v>0.13</v>
      </c>
      <c r="S953" s="26">
        <f t="shared" si="15"/>
        <v>0.13670024422924038</v>
      </c>
    </row>
    <row r="954" spans="17:19" x14ac:dyDescent="0.25">
      <c r="Q954" s="41">
        <v>25.3</v>
      </c>
      <c r="R954" s="41">
        <v>0.11799999999999999</v>
      </c>
      <c r="S954" s="26">
        <f t="shared" si="15"/>
        <v>0.1383383410202674</v>
      </c>
    </row>
    <row r="955" spans="17:19" x14ac:dyDescent="0.25">
      <c r="Q955" s="41">
        <v>25.3</v>
      </c>
      <c r="R955" s="41">
        <v>0.14199999999999999</v>
      </c>
      <c r="S955" s="26">
        <f t="shared" si="15"/>
        <v>0.1383383410202674</v>
      </c>
    </row>
    <row r="956" spans="17:19" x14ac:dyDescent="0.25">
      <c r="Q956" s="41">
        <v>25.5</v>
      </c>
      <c r="R956" s="41">
        <v>0.13300000000000001</v>
      </c>
      <c r="S956" s="26">
        <f t="shared" si="15"/>
        <v>0.14165374044249598</v>
      </c>
    </row>
    <row r="957" spans="17:19" x14ac:dyDescent="0.25">
      <c r="Q957" s="41">
        <v>25.6</v>
      </c>
      <c r="R957" s="41">
        <v>0.115</v>
      </c>
      <c r="S957" s="26">
        <f t="shared" si="15"/>
        <v>0.1433311470487699</v>
      </c>
    </row>
    <row r="958" spans="17:19" x14ac:dyDescent="0.25">
      <c r="Q958" s="41">
        <v>25.6</v>
      </c>
      <c r="R958" s="41">
        <v>0.17</v>
      </c>
      <c r="S958" s="26">
        <f t="shared" si="15"/>
        <v>0.1433311470487699</v>
      </c>
    </row>
    <row r="959" spans="17:19" x14ac:dyDescent="0.25">
      <c r="Q959" s="41">
        <v>25.6</v>
      </c>
      <c r="R959" s="41">
        <v>0.11600000000000001</v>
      </c>
      <c r="S959" s="26">
        <f t="shared" si="15"/>
        <v>0.1433311470487699</v>
      </c>
    </row>
    <row r="960" spans="17:19" x14ac:dyDescent="0.25">
      <c r="Q960" s="41">
        <v>25.6</v>
      </c>
      <c r="R960" s="41">
        <v>0.13</v>
      </c>
      <c r="S960" s="26">
        <f t="shared" si="15"/>
        <v>0.1433311470487699</v>
      </c>
    </row>
    <row r="961" spans="17:19" x14ac:dyDescent="0.25">
      <c r="Q961" s="41">
        <v>25.6</v>
      </c>
      <c r="R961" s="41">
        <v>0.11799999999999999</v>
      </c>
      <c r="S961" s="26">
        <f t="shared" si="15"/>
        <v>0.1433311470487699</v>
      </c>
    </row>
    <row r="962" spans="17:19" x14ac:dyDescent="0.25">
      <c r="Q962" s="41">
        <v>25.7</v>
      </c>
      <c r="R962" s="41">
        <v>0.152</v>
      </c>
      <c r="S962" s="26">
        <f t="shared" si="15"/>
        <v>0.14502176090450281</v>
      </c>
    </row>
    <row r="963" spans="17:19" x14ac:dyDescent="0.25">
      <c r="Q963" s="41">
        <v>25.8</v>
      </c>
      <c r="R963" s="41">
        <v>0.114</v>
      </c>
      <c r="S963" s="26">
        <f t="shared" si="15"/>
        <v>0.1467256340011783</v>
      </c>
    </row>
    <row r="964" spans="17:19" x14ac:dyDescent="0.25">
      <c r="Q964" s="41">
        <v>25.8</v>
      </c>
      <c r="R964" s="41">
        <v>0.14000000000000001</v>
      </c>
      <c r="S964" s="26">
        <f t="shared" si="15"/>
        <v>0.1467256340011783</v>
      </c>
    </row>
    <row r="965" spans="17:19" x14ac:dyDescent="0.25">
      <c r="Q965" s="41">
        <v>25.8</v>
      </c>
      <c r="R965" s="41">
        <v>0.13600000000000001</v>
      </c>
      <c r="S965" s="26">
        <f t="shared" si="15"/>
        <v>0.1467256340011783</v>
      </c>
    </row>
    <row r="966" spans="17:19" x14ac:dyDescent="0.25">
      <c r="Q966" s="41">
        <v>25.8</v>
      </c>
      <c r="R966" s="41">
        <v>0.14000000000000001</v>
      </c>
      <c r="S966" s="26">
        <f t="shared" si="15"/>
        <v>0.1467256340011783</v>
      </c>
    </row>
    <row r="967" spans="17:19" x14ac:dyDescent="0.25">
      <c r="Q967" s="41">
        <v>25.8</v>
      </c>
      <c r="R967" s="41">
        <v>0.13300000000000001</v>
      </c>
      <c r="S967" s="26">
        <f t="shared" ref="S967:S1030" si="16">$X$7*Q967^$X$5</f>
        <v>0.1467256340011783</v>
      </c>
    </row>
    <row r="968" spans="17:19" x14ac:dyDescent="0.25">
      <c r="Q968" s="41">
        <v>25.8</v>
      </c>
      <c r="R968" s="41">
        <v>0.14499999999999999</v>
      </c>
      <c r="S968" s="26">
        <f t="shared" si="16"/>
        <v>0.1467256340011783</v>
      </c>
    </row>
    <row r="969" spans="17:19" x14ac:dyDescent="0.25">
      <c r="Q969" s="41">
        <v>25.8</v>
      </c>
      <c r="R969" s="41">
        <v>0.14000000000000001</v>
      </c>
      <c r="S969" s="26">
        <f t="shared" si="16"/>
        <v>0.1467256340011783</v>
      </c>
    </row>
    <row r="970" spans="17:19" x14ac:dyDescent="0.25">
      <c r="Q970" s="41">
        <v>25.8</v>
      </c>
      <c r="R970" s="41">
        <v>0.154</v>
      </c>
      <c r="S970" s="26">
        <f t="shared" si="16"/>
        <v>0.1467256340011783</v>
      </c>
    </row>
    <row r="971" spans="17:19" x14ac:dyDescent="0.25">
      <c r="Q971" s="41">
        <v>25.8</v>
      </c>
      <c r="R971" s="41">
        <v>0.13900000000000001</v>
      </c>
      <c r="S971" s="26">
        <f t="shared" si="16"/>
        <v>0.1467256340011783</v>
      </c>
    </row>
    <row r="972" spans="17:19" x14ac:dyDescent="0.25">
      <c r="Q972" s="41">
        <v>25.8</v>
      </c>
      <c r="R972" s="41">
        <v>0.129</v>
      </c>
      <c r="S972" s="26">
        <f t="shared" si="16"/>
        <v>0.1467256340011783</v>
      </c>
    </row>
    <row r="973" spans="17:19" x14ac:dyDescent="0.25">
      <c r="Q973" s="41">
        <v>25.8</v>
      </c>
      <c r="R973" s="41">
        <v>0.106</v>
      </c>
      <c r="S973" s="26">
        <f t="shared" si="16"/>
        <v>0.1467256340011783</v>
      </c>
    </row>
    <row r="974" spans="17:19" x14ac:dyDescent="0.25">
      <c r="Q974" s="41">
        <v>25.8</v>
      </c>
      <c r="R974" s="41">
        <v>0.126</v>
      </c>
      <c r="S974" s="26">
        <f t="shared" si="16"/>
        <v>0.1467256340011783</v>
      </c>
    </row>
    <row r="975" spans="17:19" x14ac:dyDescent="0.25">
      <c r="Q975" s="41">
        <v>26</v>
      </c>
      <c r="R975" s="41">
        <v>0.14699999999999999</v>
      </c>
      <c r="S975" s="26">
        <f t="shared" si="16"/>
        <v>0.15017336589112593</v>
      </c>
    </row>
    <row r="976" spans="17:19" x14ac:dyDescent="0.25">
      <c r="Q976" s="41">
        <v>26</v>
      </c>
      <c r="R976" s="41">
        <v>0.16</v>
      </c>
      <c r="S976" s="26">
        <f t="shared" si="16"/>
        <v>0.15017336589112593</v>
      </c>
    </row>
    <row r="977" spans="17:19" x14ac:dyDescent="0.25">
      <c r="Q977" s="41">
        <v>26</v>
      </c>
      <c r="R977" s="41">
        <v>0.14000000000000001</v>
      </c>
      <c r="S977" s="26">
        <f t="shared" si="16"/>
        <v>0.15017336589112593</v>
      </c>
    </row>
    <row r="978" spans="17:19" x14ac:dyDescent="0.25">
      <c r="Q978" s="41">
        <v>26.1</v>
      </c>
      <c r="R978" s="41">
        <v>0.13</v>
      </c>
      <c r="S978" s="26">
        <f t="shared" si="16"/>
        <v>0.15191732867518182</v>
      </c>
    </row>
    <row r="979" spans="17:19" x14ac:dyDescent="0.25">
      <c r="Q979" s="41">
        <v>26.1</v>
      </c>
      <c r="R979" s="41">
        <v>0.125</v>
      </c>
      <c r="S979" s="26">
        <f t="shared" si="16"/>
        <v>0.15191732867518182</v>
      </c>
    </row>
    <row r="980" spans="17:19" x14ac:dyDescent="0.25">
      <c r="Q980" s="41">
        <v>26.3</v>
      </c>
      <c r="R980" s="41">
        <v>0.16</v>
      </c>
      <c r="S980" s="26">
        <f t="shared" si="16"/>
        <v>0.1554457079100513</v>
      </c>
    </row>
    <row r="981" spans="17:19" x14ac:dyDescent="0.25">
      <c r="Q981" s="41">
        <v>26.4</v>
      </c>
      <c r="R981" s="41">
        <v>0.15</v>
      </c>
      <c r="S981" s="26">
        <f t="shared" si="16"/>
        <v>0.15723022836093187</v>
      </c>
    </row>
    <row r="982" spans="17:19" x14ac:dyDescent="0.25">
      <c r="Q982" s="41">
        <v>26.4</v>
      </c>
      <c r="R982" s="41">
        <v>0.13600000000000001</v>
      </c>
      <c r="S982" s="26">
        <f t="shared" si="16"/>
        <v>0.15723022836093187</v>
      </c>
    </row>
    <row r="983" spans="17:19" x14ac:dyDescent="0.25">
      <c r="Q983" s="41">
        <v>26.4</v>
      </c>
      <c r="R983" s="41">
        <v>0.15</v>
      </c>
      <c r="S983" s="26">
        <f t="shared" si="16"/>
        <v>0.15723022836093187</v>
      </c>
    </row>
    <row r="984" spans="17:19" x14ac:dyDescent="0.25">
      <c r="Q984" s="41">
        <v>26.4</v>
      </c>
      <c r="R984" s="41">
        <v>0.14599999999999999</v>
      </c>
      <c r="S984" s="26">
        <f t="shared" si="16"/>
        <v>0.15723022836093187</v>
      </c>
    </row>
    <row r="985" spans="17:19" x14ac:dyDescent="0.25">
      <c r="Q985" s="41">
        <v>26.4</v>
      </c>
      <c r="R985" s="41">
        <v>0.15</v>
      </c>
      <c r="S985" s="26">
        <f t="shared" si="16"/>
        <v>0.15723022836093187</v>
      </c>
    </row>
    <row r="986" spans="17:19" x14ac:dyDescent="0.25">
      <c r="Q986" s="41">
        <v>26.4</v>
      </c>
      <c r="R986" s="41">
        <v>0.151</v>
      </c>
      <c r="S986" s="26">
        <f t="shared" si="16"/>
        <v>0.15723022836093187</v>
      </c>
    </row>
    <row r="987" spans="17:19" x14ac:dyDescent="0.25">
      <c r="Q987" s="41">
        <v>26.4</v>
      </c>
      <c r="R987" s="41">
        <v>0.16</v>
      </c>
      <c r="S987" s="26">
        <f t="shared" si="16"/>
        <v>0.15723022836093187</v>
      </c>
    </row>
    <row r="988" spans="17:19" x14ac:dyDescent="0.25">
      <c r="Q988" s="41">
        <v>26.4</v>
      </c>
      <c r="R988" s="41">
        <v>0.14000000000000001</v>
      </c>
      <c r="S988" s="26">
        <f t="shared" si="16"/>
        <v>0.15723022836093187</v>
      </c>
    </row>
    <row r="989" spans="17:19" x14ac:dyDescent="0.25">
      <c r="Q989" s="41">
        <v>26.4</v>
      </c>
      <c r="R989" s="41">
        <v>0.14799999999999999</v>
      </c>
      <c r="S989" s="26">
        <f t="shared" si="16"/>
        <v>0.15723022836093187</v>
      </c>
    </row>
    <row r="990" spans="17:19" x14ac:dyDescent="0.25">
      <c r="Q990" s="41">
        <v>26.4</v>
      </c>
      <c r="R990" s="41">
        <v>0.183</v>
      </c>
      <c r="S990" s="26">
        <f t="shared" si="16"/>
        <v>0.15723022836093187</v>
      </c>
    </row>
    <row r="991" spans="17:19" x14ac:dyDescent="0.25">
      <c r="Q991" s="41">
        <v>26.4</v>
      </c>
      <c r="R991" s="41">
        <v>0.14000000000000001</v>
      </c>
      <c r="S991" s="26">
        <f t="shared" si="16"/>
        <v>0.15723022836093187</v>
      </c>
    </row>
    <row r="992" spans="17:19" x14ac:dyDescent="0.25">
      <c r="Q992" s="41">
        <v>26.4</v>
      </c>
      <c r="R992" s="41">
        <v>0.2</v>
      </c>
      <c r="S992" s="26">
        <f t="shared" si="16"/>
        <v>0.15723022836093187</v>
      </c>
    </row>
    <row r="993" spans="17:19" x14ac:dyDescent="0.25">
      <c r="Q993" s="41">
        <v>26.6</v>
      </c>
      <c r="R993" s="41">
        <v>0.153</v>
      </c>
      <c r="S993" s="26">
        <f t="shared" si="16"/>
        <v>0.16084019094125399</v>
      </c>
    </row>
    <row r="994" spans="17:19" x14ac:dyDescent="0.25">
      <c r="Q994" s="41">
        <v>26.6</v>
      </c>
      <c r="R994" s="41">
        <v>0.14799999999999999</v>
      </c>
      <c r="S994" s="26">
        <f t="shared" si="16"/>
        <v>0.16084019094125399</v>
      </c>
    </row>
    <row r="995" spans="17:19" x14ac:dyDescent="0.25">
      <c r="Q995" s="41">
        <v>26.7</v>
      </c>
      <c r="R995" s="41">
        <v>0.15</v>
      </c>
      <c r="S995" s="26">
        <f t="shared" si="16"/>
        <v>0.16266573707994034</v>
      </c>
    </row>
    <row r="996" spans="17:19" x14ac:dyDescent="0.25">
      <c r="Q996" s="41">
        <v>26.7</v>
      </c>
      <c r="R996" s="41">
        <v>0.17</v>
      </c>
      <c r="S996" s="26">
        <f t="shared" si="16"/>
        <v>0.16266573707994034</v>
      </c>
    </row>
    <row r="997" spans="17:19" x14ac:dyDescent="0.25">
      <c r="Q997" s="41">
        <v>26.8</v>
      </c>
      <c r="R997" s="41">
        <v>0.151</v>
      </c>
      <c r="S997" s="26">
        <f t="shared" si="16"/>
        <v>0.16450506245967011</v>
      </c>
    </row>
    <row r="998" spans="17:19" x14ac:dyDescent="0.25">
      <c r="Q998" s="41">
        <v>26.8</v>
      </c>
      <c r="R998" s="41">
        <v>0.155</v>
      </c>
      <c r="S998" s="26">
        <f t="shared" si="16"/>
        <v>0.16450506245967011</v>
      </c>
    </row>
    <row r="999" spans="17:19" x14ac:dyDescent="0.25">
      <c r="Q999" s="41">
        <v>26.8</v>
      </c>
      <c r="R999" s="41">
        <v>0.18099999999999999</v>
      </c>
      <c r="S999" s="26">
        <f t="shared" si="16"/>
        <v>0.16450506245967011</v>
      </c>
    </row>
    <row r="1000" spans="17:19" x14ac:dyDescent="0.25">
      <c r="Q1000" s="41">
        <v>26.9</v>
      </c>
      <c r="R1000" s="41">
        <v>0.17299999999999999</v>
      </c>
      <c r="S1000" s="26">
        <f t="shared" si="16"/>
        <v>0.16635821908885082</v>
      </c>
    </row>
    <row r="1001" spans="17:19" x14ac:dyDescent="0.25">
      <c r="Q1001" s="41">
        <v>26.9</v>
      </c>
      <c r="R1001" s="41">
        <v>0.13400000000000001</v>
      </c>
      <c r="S1001" s="26">
        <f t="shared" si="16"/>
        <v>0.16635821908885082</v>
      </c>
    </row>
    <row r="1002" spans="17:19" x14ac:dyDescent="0.25">
      <c r="Q1002" s="41">
        <v>26.9</v>
      </c>
      <c r="R1002" s="41">
        <v>0.182</v>
      </c>
      <c r="S1002" s="26">
        <f t="shared" si="16"/>
        <v>0.16635821908885082</v>
      </c>
    </row>
    <row r="1003" spans="17:19" x14ac:dyDescent="0.25">
      <c r="Q1003" s="41">
        <v>26.9</v>
      </c>
      <c r="R1003" s="41">
        <v>0.17</v>
      </c>
      <c r="S1003" s="26">
        <f t="shared" si="16"/>
        <v>0.16635821908885082</v>
      </c>
    </row>
    <row r="1004" spans="17:19" x14ac:dyDescent="0.25">
      <c r="Q1004" s="41">
        <v>26.9</v>
      </c>
      <c r="R1004" s="41">
        <v>0.16600000000000001</v>
      </c>
      <c r="S1004" s="26">
        <f t="shared" si="16"/>
        <v>0.16635821908885082</v>
      </c>
    </row>
    <row r="1005" spans="17:19" x14ac:dyDescent="0.25">
      <c r="Q1005" s="41">
        <v>26.9</v>
      </c>
      <c r="R1005" s="41">
        <v>0.2</v>
      </c>
      <c r="S1005" s="26">
        <f t="shared" si="16"/>
        <v>0.16635821908885082</v>
      </c>
    </row>
    <row r="1006" spans="17:19" x14ac:dyDescent="0.25">
      <c r="Q1006" s="41">
        <v>27.1</v>
      </c>
      <c r="R1006" s="41">
        <v>0.113</v>
      </c>
      <c r="S1006" s="26">
        <f t="shared" si="16"/>
        <v>0.17010623413671527</v>
      </c>
    </row>
    <row r="1007" spans="17:19" x14ac:dyDescent="0.25">
      <c r="Q1007" s="41">
        <v>27.3</v>
      </c>
      <c r="R1007" s="41">
        <v>0.187</v>
      </c>
      <c r="S1007" s="26">
        <f t="shared" si="16"/>
        <v>0.17391019832078328</v>
      </c>
    </row>
    <row r="1008" spans="17:19" x14ac:dyDescent="0.25">
      <c r="Q1008" s="41">
        <v>27.3</v>
      </c>
      <c r="R1008" s="41">
        <v>0.17</v>
      </c>
      <c r="S1008" s="26">
        <f t="shared" si="16"/>
        <v>0.17391019832078328</v>
      </c>
    </row>
    <row r="1009" spans="17:19" x14ac:dyDescent="0.25">
      <c r="Q1009" s="41">
        <v>27.3</v>
      </c>
      <c r="R1009" s="41">
        <v>0.17399999999999999</v>
      </c>
      <c r="S1009" s="26">
        <f t="shared" si="16"/>
        <v>0.17391019832078328</v>
      </c>
    </row>
    <row r="1010" spans="17:19" x14ac:dyDescent="0.25">
      <c r="Q1010" s="41">
        <v>27.3</v>
      </c>
      <c r="R1010" s="41">
        <v>0.156</v>
      </c>
      <c r="S1010" s="26">
        <f t="shared" si="16"/>
        <v>0.17391019832078328</v>
      </c>
    </row>
    <row r="1011" spans="17:19" x14ac:dyDescent="0.25">
      <c r="Q1011" s="41">
        <v>27.4</v>
      </c>
      <c r="R1011" s="41">
        <v>0.20399999999999999</v>
      </c>
      <c r="S1011" s="26">
        <f t="shared" si="16"/>
        <v>0.17583329137579765</v>
      </c>
    </row>
    <row r="1012" spans="17:19" x14ac:dyDescent="0.25">
      <c r="Q1012" s="41">
        <v>27.4</v>
      </c>
      <c r="R1012" s="41">
        <v>0.16700000000000001</v>
      </c>
      <c r="S1012" s="26">
        <f t="shared" si="16"/>
        <v>0.17583329137579765</v>
      </c>
    </row>
    <row r="1013" spans="17:19" x14ac:dyDescent="0.25">
      <c r="Q1013" s="41">
        <v>27.4</v>
      </c>
      <c r="R1013" s="41">
        <v>0.185</v>
      </c>
      <c r="S1013" s="26">
        <f t="shared" si="16"/>
        <v>0.17583329137579765</v>
      </c>
    </row>
    <row r="1014" spans="17:19" x14ac:dyDescent="0.25">
      <c r="Q1014" s="41">
        <v>27.5</v>
      </c>
      <c r="R1014" s="41">
        <v>0.19500000000000001</v>
      </c>
      <c r="S1014" s="26">
        <f t="shared" si="16"/>
        <v>0.17777052776210822</v>
      </c>
    </row>
    <row r="1015" spans="17:19" x14ac:dyDescent="0.25">
      <c r="Q1015" s="41">
        <v>27.5</v>
      </c>
      <c r="R1015" s="41">
        <v>0.16</v>
      </c>
      <c r="S1015" s="26">
        <f t="shared" si="16"/>
        <v>0.17777052776210822</v>
      </c>
    </row>
    <row r="1016" spans="17:19" x14ac:dyDescent="0.25">
      <c r="Q1016" s="41">
        <v>27.5</v>
      </c>
      <c r="R1016" s="41">
        <v>0.17199999999999999</v>
      </c>
      <c r="S1016" s="26">
        <f t="shared" si="16"/>
        <v>0.17777052776210822</v>
      </c>
    </row>
    <row r="1017" spans="17:19" x14ac:dyDescent="0.25">
      <c r="Q1017" s="41">
        <v>27.5</v>
      </c>
      <c r="R1017" s="41">
        <v>0.152</v>
      </c>
      <c r="S1017" s="26">
        <f t="shared" si="16"/>
        <v>0.17777052776210822</v>
      </c>
    </row>
    <row r="1018" spans="17:19" x14ac:dyDescent="0.25">
      <c r="Q1018" s="41">
        <v>27.5</v>
      </c>
      <c r="R1018" s="41">
        <v>0.17299999999999999</v>
      </c>
      <c r="S1018" s="26">
        <f t="shared" si="16"/>
        <v>0.17777052776210822</v>
      </c>
    </row>
    <row r="1019" spans="17:19" x14ac:dyDescent="0.25">
      <c r="Q1019" s="41">
        <v>27.5</v>
      </c>
      <c r="R1019" s="41">
        <v>0.16300000000000001</v>
      </c>
      <c r="S1019" s="26">
        <f t="shared" si="16"/>
        <v>0.17777052776210822</v>
      </c>
    </row>
    <row r="1020" spans="17:19" x14ac:dyDescent="0.25">
      <c r="Q1020" s="41">
        <v>27.5</v>
      </c>
      <c r="R1020" s="41">
        <v>0.17399999999999999</v>
      </c>
      <c r="S1020" s="26">
        <f t="shared" si="16"/>
        <v>0.17777052776210822</v>
      </c>
    </row>
    <row r="1021" spans="17:19" x14ac:dyDescent="0.25">
      <c r="Q1021" s="41">
        <v>27.5</v>
      </c>
      <c r="R1021" s="41">
        <v>0.188</v>
      </c>
      <c r="S1021" s="26">
        <f t="shared" si="16"/>
        <v>0.17777052776210822</v>
      </c>
    </row>
    <row r="1022" spans="17:19" x14ac:dyDescent="0.25">
      <c r="Q1022" s="41">
        <v>27.5</v>
      </c>
      <c r="R1022" s="41">
        <v>0.18</v>
      </c>
      <c r="S1022" s="26">
        <f t="shared" si="16"/>
        <v>0.17777052776210822</v>
      </c>
    </row>
    <row r="1023" spans="17:19" x14ac:dyDescent="0.25">
      <c r="Q1023" s="41">
        <v>27.5</v>
      </c>
      <c r="R1023" s="41">
        <v>0.156</v>
      </c>
      <c r="S1023" s="26">
        <f t="shared" si="16"/>
        <v>0.17777052776210822</v>
      </c>
    </row>
    <row r="1024" spans="17:19" x14ac:dyDescent="0.25">
      <c r="Q1024" s="41">
        <v>27.5</v>
      </c>
      <c r="R1024" s="41">
        <v>0.19900000000000001</v>
      </c>
      <c r="S1024" s="26">
        <f t="shared" si="16"/>
        <v>0.17777052776210822</v>
      </c>
    </row>
    <row r="1025" spans="17:19" x14ac:dyDescent="0.25">
      <c r="Q1025" s="41">
        <v>27.6</v>
      </c>
      <c r="R1025" s="41">
        <v>0.188</v>
      </c>
      <c r="S1025" s="26">
        <f t="shared" si="16"/>
        <v>0.17972195949853717</v>
      </c>
    </row>
    <row r="1026" spans="17:19" x14ac:dyDescent="0.25">
      <c r="Q1026" s="41">
        <v>27.8</v>
      </c>
      <c r="R1026" s="41">
        <v>0.14899999999999999</v>
      </c>
      <c r="S1026" s="26">
        <f t="shared" si="16"/>
        <v>0.18366761710436669</v>
      </c>
    </row>
    <row r="1027" spans="17:19" x14ac:dyDescent="0.25">
      <c r="Q1027" s="41">
        <v>27.8</v>
      </c>
      <c r="R1027" s="41">
        <v>0.19600000000000001</v>
      </c>
      <c r="S1027" s="26">
        <f t="shared" si="16"/>
        <v>0.18366761710436669</v>
      </c>
    </row>
    <row r="1028" spans="17:19" x14ac:dyDescent="0.25">
      <c r="Q1028" s="41">
        <v>27.9</v>
      </c>
      <c r="R1028" s="41">
        <v>0.193</v>
      </c>
      <c r="S1028" s="26">
        <f t="shared" si="16"/>
        <v>0.18566194701872207</v>
      </c>
    </row>
    <row r="1029" spans="17:19" x14ac:dyDescent="0.25">
      <c r="Q1029" s="41">
        <v>27.9</v>
      </c>
      <c r="R1029" s="41">
        <v>0.17499999999999999</v>
      </c>
      <c r="S1029" s="26">
        <f t="shared" si="16"/>
        <v>0.18566194701872207</v>
      </c>
    </row>
    <row r="1030" spans="17:19" x14ac:dyDescent="0.25">
      <c r="Q1030" s="41">
        <v>27.9</v>
      </c>
      <c r="R1030" s="41">
        <v>0.15</v>
      </c>
      <c r="S1030" s="26">
        <f t="shared" si="16"/>
        <v>0.18566194701872207</v>
      </c>
    </row>
    <row r="1031" spans="17:19" x14ac:dyDescent="0.25">
      <c r="Q1031" s="41">
        <v>28.1</v>
      </c>
      <c r="R1031" s="41">
        <v>0.184</v>
      </c>
      <c r="S1031" s="26">
        <f t="shared" ref="S1031:S1094" si="17">$X$7*Q1031^$X$5</f>
        <v>0.18969386919358788</v>
      </c>
    </row>
    <row r="1032" spans="17:19" x14ac:dyDescent="0.25">
      <c r="Q1032" s="41">
        <v>28.1</v>
      </c>
      <c r="R1032" s="41">
        <v>0.187</v>
      </c>
      <c r="S1032" s="26">
        <f t="shared" si="17"/>
        <v>0.18969386919358788</v>
      </c>
    </row>
    <row r="1033" spans="17:19" x14ac:dyDescent="0.25">
      <c r="Q1033" s="41">
        <v>28.1</v>
      </c>
      <c r="R1033" s="41">
        <v>0.16400000000000001</v>
      </c>
      <c r="S1033" s="26">
        <f t="shared" si="17"/>
        <v>0.18969386919358788</v>
      </c>
    </row>
    <row r="1034" spans="17:19" x14ac:dyDescent="0.25">
      <c r="Q1034" s="41">
        <v>28.1</v>
      </c>
      <c r="R1034" s="41">
        <v>0.17199999999999999</v>
      </c>
      <c r="S1034" s="26">
        <f t="shared" si="17"/>
        <v>0.18969386919358788</v>
      </c>
    </row>
    <row r="1035" spans="17:19" x14ac:dyDescent="0.25">
      <c r="Q1035" s="41">
        <v>28.1</v>
      </c>
      <c r="R1035" s="41">
        <v>0.21</v>
      </c>
      <c r="S1035" s="26">
        <f t="shared" si="17"/>
        <v>0.18969386919358788</v>
      </c>
    </row>
    <row r="1036" spans="17:19" x14ac:dyDescent="0.25">
      <c r="Q1036" s="41">
        <v>28.2</v>
      </c>
      <c r="R1036" s="41">
        <v>0.123</v>
      </c>
      <c r="S1036" s="26">
        <f t="shared" si="17"/>
        <v>0.1917315655077412</v>
      </c>
    </row>
    <row r="1037" spans="17:19" x14ac:dyDescent="0.25">
      <c r="Q1037" s="41">
        <v>28.3</v>
      </c>
      <c r="R1037" s="41">
        <v>0.17299999999999999</v>
      </c>
      <c r="S1037" s="26">
        <f t="shared" si="17"/>
        <v>0.19378382134453112</v>
      </c>
    </row>
    <row r="1038" spans="17:19" x14ac:dyDescent="0.25">
      <c r="Q1038" s="41">
        <v>28.3</v>
      </c>
      <c r="R1038" s="41">
        <v>0.18</v>
      </c>
      <c r="S1038" s="26">
        <f t="shared" si="17"/>
        <v>0.19378382134453112</v>
      </c>
    </row>
    <row r="1039" spans="17:19" x14ac:dyDescent="0.25">
      <c r="Q1039" s="41">
        <v>28.6</v>
      </c>
      <c r="R1039" s="41">
        <v>0.19600000000000001</v>
      </c>
      <c r="S1039" s="26">
        <f t="shared" si="17"/>
        <v>0.20002846630191132</v>
      </c>
    </row>
    <row r="1040" spans="17:19" x14ac:dyDescent="0.25">
      <c r="Q1040" s="41">
        <v>28.6</v>
      </c>
      <c r="R1040" s="41">
        <v>0.20499999999999999</v>
      </c>
      <c r="S1040" s="26">
        <f t="shared" si="17"/>
        <v>0.20002846630191132</v>
      </c>
    </row>
    <row r="1041" spans="17:19" x14ac:dyDescent="0.25">
      <c r="Q1041" s="41">
        <v>28.6</v>
      </c>
      <c r="R1041" s="41">
        <v>0.2</v>
      </c>
      <c r="S1041" s="26">
        <f t="shared" si="17"/>
        <v>0.20002846630191132</v>
      </c>
    </row>
    <row r="1042" spans="17:19" x14ac:dyDescent="0.25">
      <c r="Q1042" s="41">
        <v>28.7</v>
      </c>
      <c r="R1042" s="41">
        <v>0.186</v>
      </c>
      <c r="S1042" s="26">
        <f t="shared" si="17"/>
        <v>0.20213948054754186</v>
      </c>
    </row>
    <row r="1043" spans="17:19" x14ac:dyDescent="0.25">
      <c r="Q1043" s="41">
        <v>28.7</v>
      </c>
      <c r="R1043" s="41">
        <v>0.22</v>
      </c>
      <c r="S1043" s="26">
        <f t="shared" si="17"/>
        <v>0.20213948054754186</v>
      </c>
    </row>
    <row r="1044" spans="17:19" x14ac:dyDescent="0.25">
      <c r="Q1044" s="41">
        <v>28.7</v>
      </c>
      <c r="R1044" s="41">
        <v>0.193</v>
      </c>
      <c r="S1044" s="26">
        <f t="shared" si="17"/>
        <v>0.20213948054754186</v>
      </c>
    </row>
    <row r="1045" spans="17:19" x14ac:dyDescent="0.25">
      <c r="Q1045" s="41">
        <v>28.7</v>
      </c>
      <c r="R1045" s="41">
        <v>0.20599999999999999</v>
      </c>
      <c r="S1045" s="26">
        <f t="shared" si="17"/>
        <v>0.20213948054754186</v>
      </c>
    </row>
    <row r="1046" spans="17:19" x14ac:dyDescent="0.25">
      <c r="Q1046" s="41">
        <v>28.7</v>
      </c>
      <c r="R1046" s="41">
        <v>0.19600000000000001</v>
      </c>
      <c r="S1046" s="26">
        <f t="shared" si="17"/>
        <v>0.20213948054754186</v>
      </c>
    </row>
    <row r="1047" spans="17:19" x14ac:dyDescent="0.25">
      <c r="Q1047" s="41">
        <v>28.8</v>
      </c>
      <c r="R1047" s="41">
        <v>0.182</v>
      </c>
      <c r="S1047" s="26">
        <f t="shared" si="17"/>
        <v>0.20426531448204385</v>
      </c>
    </row>
    <row r="1048" spans="17:19" x14ac:dyDescent="0.25">
      <c r="Q1048" s="41">
        <v>28.9</v>
      </c>
      <c r="R1048" s="41">
        <v>0.20799999999999999</v>
      </c>
      <c r="S1048" s="26">
        <f t="shared" si="17"/>
        <v>0.20640602014289966</v>
      </c>
    </row>
    <row r="1049" spans="17:19" x14ac:dyDescent="0.25">
      <c r="Q1049" s="41">
        <v>29</v>
      </c>
      <c r="R1049" s="41">
        <v>0.25</v>
      </c>
      <c r="S1049" s="26">
        <f t="shared" si="17"/>
        <v>0.20856164956899215</v>
      </c>
    </row>
    <row r="1050" spans="17:19" x14ac:dyDescent="0.25">
      <c r="Q1050" s="41">
        <v>29</v>
      </c>
      <c r="R1050" s="41">
        <v>0.193</v>
      </c>
      <c r="S1050" s="26">
        <f t="shared" si="17"/>
        <v>0.20856164956899215</v>
      </c>
    </row>
    <row r="1051" spans="17:19" x14ac:dyDescent="0.25">
      <c r="Q1051" s="41">
        <v>29.1</v>
      </c>
      <c r="R1051" s="41">
        <v>0.19800000000000001</v>
      </c>
      <c r="S1051" s="26">
        <f t="shared" si="17"/>
        <v>0.2107322548006004</v>
      </c>
    </row>
    <row r="1052" spans="17:19" x14ac:dyDescent="0.25">
      <c r="Q1052" s="41">
        <v>29.1</v>
      </c>
      <c r="R1052" s="41">
        <v>0.20699999999999999</v>
      </c>
      <c r="S1052" s="26">
        <f t="shared" si="17"/>
        <v>0.2107322548006004</v>
      </c>
    </row>
    <row r="1053" spans="17:19" x14ac:dyDescent="0.25">
      <c r="Q1053" s="41">
        <v>29.1</v>
      </c>
      <c r="R1053" s="41">
        <v>0.19400000000000001</v>
      </c>
      <c r="S1053" s="26">
        <f t="shared" si="17"/>
        <v>0.2107322548006004</v>
      </c>
    </row>
    <row r="1054" spans="17:19" x14ac:dyDescent="0.25">
      <c r="Q1054" s="41">
        <v>29.2</v>
      </c>
      <c r="R1054" s="41">
        <v>0.18</v>
      </c>
      <c r="S1054" s="26">
        <f t="shared" si="17"/>
        <v>0.21291788787939334</v>
      </c>
    </row>
    <row r="1055" spans="17:19" x14ac:dyDescent="0.25">
      <c r="Q1055" s="41">
        <v>29.2</v>
      </c>
      <c r="R1055" s="41">
        <v>0.22</v>
      </c>
      <c r="S1055" s="26">
        <f t="shared" si="17"/>
        <v>0.21291788787939334</v>
      </c>
    </row>
    <row r="1056" spans="17:19" x14ac:dyDescent="0.25">
      <c r="Q1056" s="41">
        <v>29.4</v>
      </c>
      <c r="R1056" s="41">
        <v>0.23</v>
      </c>
      <c r="S1056" s="26">
        <f t="shared" si="17"/>
        <v>0.21733444575214106</v>
      </c>
    </row>
    <row r="1057" spans="17:19" x14ac:dyDescent="0.25">
      <c r="Q1057" s="41">
        <v>29.4</v>
      </c>
      <c r="R1057" s="41">
        <v>0.219</v>
      </c>
      <c r="S1057" s="26">
        <f t="shared" si="17"/>
        <v>0.21733444575214106</v>
      </c>
    </row>
    <row r="1058" spans="17:19" x14ac:dyDescent="0.25">
      <c r="Q1058" s="41">
        <v>29.8</v>
      </c>
      <c r="R1058" s="41">
        <v>0.222</v>
      </c>
      <c r="S1058" s="26">
        <f t="shared" si="17"/>
        <v>0.22635018565061502</v>
      </c>
    </row>
    <row r="1059" spans="17:19" x14ac:dyDescent="0.25">
      <c r="Q1059" s="41">
        <v>29.8</v>
      </c>
      <c r="R1059" s="41">
        <v>0.28000000000000003</v>
      </c>
      <c r="S1059" s="26">
        <f t="shared" si="17"/>
        <v>0.22635018565061502</v>
      </c>
    </row>
    <row r="1060" spans="17:19" x14ac:dyDescent="0.25">
      <c r="Q1060" s="41">
        <v>30</v>
      </c>
      <c r="R1060" s="41">
        <v>0.20699999999999999</v>
      </c>
      <c r="S1060" s="26">
        <f t="shared" si="17"/>
        <v>0.23095020046405235</v>
      </c>
    </row>
    <row r="1061" spans="17:19" x14ac:dyDescent="0.25">
      <c r="Q1061" s="41">
        <v>30</v>
      </c>
      <c r="R1061" s="41">
        <v>0.23799999999999999</v>
      </c>
      <c r="S1061" s="26">
        <f t="shared" si="17"/>
        <v>0.23095020046405235</v>
      </c>
    </row>
    <row r="1062" spans="17:19" x14ac:dyDescent="0.25">
      <c r="Q1062" s="41">
        <v>30.4</v>
      </c>
      <c r="R1062" s="41">
        <v>0.2</v>
      </c>
      <c r="S1062" s="26">
        <f t="shared" si="17"/>
        <v>0.2403366019512907</v>
      </c>
    </row>
    <row r="1063" spans="17:19" x14ac:dyDescent="0.25">
      <c r="Q1063" s="41">
        <v>30.4</v>
      </c>
      <c r="R1063" s="41">
        <v>0.23</v>
      </c>
      <c r="S1063" s="26">
        <f t="shared" si="17"/>
        <v>0.2403366019512907</v>
      </c>
    </row>
    <row r="1064" spans="17:19" x14ac:dyDescent="0.25">
      <c r="Q1064" s="41">
        <v>30.4</v>
      </c>
      <c r="R1064" s="41">
        <v>0.19600000000000001</v>
      </c>
      <c r="S1064" s="26">
        <f t="shared" si="17"/>
        <v>0.2403366019512907</v>
      </c>
    </row>
    <row r="1065" spans="17:19" x14ac:dyDescent="0.25">
      <c r="Q1065" s="41">
        <v>30.4</v>
      </c>
      <c r="R1065" s="41">
        <v>0.252</v>
      </c>
      <c r="S1065" s="26">
        <f t="shared" si="17"/>
        <v>0.2403366019512907</v>
      </c>
    </row>
    <row r="1066" spans="17:19" x14ac:dyDescent="0.25">
      <c r="Q1066" s="41">
        <v>30.4</v>
      </c>
      <c r="R1066" s="41">
        <v>0.21199999999999999</v>
      </c>
      <c r="S1066" s="26">
        <f t="shared" si="17"/>
        <v>0.2403366019512907</v>
      </c>
    </row>
    <row r="1067" spans="17:19" x14ac:dyDescent="0.25">
      <c r="Q1067" s="41">
        <v>30.4</v>
      </c>
      <c r="R1067" s="41">
        <v>0.23699999999999999</v>
      </c>
      <c r="S1067" s="26">
        <f t="shared" si="17"/>
        <v>0.2403366019512907</v>
      </c>
    </row>
    <row r="1068" spans="17:19" x14ac:dyDescent="0.25">
      <c r="Q1068" s="41">
        <v>30.4</v>
      </c>
      <c r="R1068" s="41">
        <v>0.23699999999999999</v>
      </c>
      <c r="S1068" s="26">
        <f t="shared" si="17"/>
        <v>0.2403366019512907</v>
      </c>
    </row>
    <row r="1069" spans="17:19" x14ac:dyDescent="0.25">
      <c r="Q1069" s="41">
        <v>30.4</v>
      </c>
      <c r="R1069" s="41">
        <v>0.218</v>
      </c>
      <c r="S1069" s="26">
        <f t="shared" si="17"/>
        <v>0.2403366019512907</v>
      </c>
    </row>
    <row r="1070" spans="17:19" x14ac:dyDescent="0.25">
      <c r="Q1070" s="41">
        <v>30.4</v>
      </c>
      <c r="R1070" s="41">
        <v>0.23899999999999999</v>
      </c>
      <c r="S1070" s="26">
        <f t="shared" si="17"/>
        <v>0.2403366019512907</v>
      </c>
    </row>
    <row r="1071" spans="17:19" x14ac:dyDescent="0.25">
      <c r="Q1071" s="41">
        <v>30.5</v>
      </c>
      <c r="R1071" s="41">
        <v>0.24099999999999999</v>
      </c>
      <c r="S1071" s="26">
        <f t="shared" si="17"/>
        <v>0.24272233345981542</v>
      </c>
    </row>
    <row r="1072" spans="17:19" x14ac:dyDescent="0.25">
      <c r="Q1072" s="41">
        <v>30.5</v>
      </c>
      <c r="R1072" s="41">
        <v>0.24099999999999999</v>
      </c>
      <c r="S1072" s="26">
        <f t="shared" si="17"/>
        <v>0.24272233345981542</v>
      </c>
    </row>
    <row r="1073" spans="17:19" x14ac:dyDescent="0.25">
      <c r="Q1073" s="41">
        <v>30.7</v>
      </c>
      <c r="R1073" s="41">
        <v>0.255</v>
      </c>
      <c r="S1073" s="26">
        <f t="shared" si="17"/>
        <v>0.2475411182608781</v>
      </c>
    </row>
    <row r="1074" spans="17:19" x14ac:dyDescent="0.25">
      <c r="Q1074" s="41">
        <v>31</v>
      </c>
      <c r="R1074" s="41">
        <v>0.25</v>
      </c>
      <c r="S1074" s="26">
        <f t="shared" si="17"/>
        <v>0.254888380871993</v>
      </c>
    </row>
    <row r="1075" spans="17:19" x14ac:dyDescent="0.25">
      <c r="Q1075" s="41">
        <v>31</v>
      </c>
      <c r="R1075" s="41">
        <v>0.23499999999999999</v>
      </c>
      <c r="S1075" s="26">
        <f t="shared" si="17"/>
        <v>0.254888380871993</v>
      </c>
    </row>
    <row r="1076" spans="17:19" x14ac:dyDescent="0.25">
      <c r="Q1076" s="41">
        <v>31</v>
      </c>
      <c r="R1076" s="41">
        <v>0.23</v>
      </c>
      <c r="S1076" s="26">
        <f t="shared" si="17"/>
        <v>0.254888380871993</v>
      </c>
    </row>
    <row r="1077" spans="17:19" x14ac:dyDescent="0.25">
      <c r="Q1077" s="41">
        <v>31</v>
      </c>
      <c r="R1077" s="41">
        <v>0.16300000000000001</v>
      </c>
      <c r="S1077" s="26">
        <f t="shared" si="17"/>
        <v>0.254888380871993</v>
      </c>
    </row>
    <row r="1078" spans="17:19" x14ac:dyDescent="0.25">
      <c r="Q1078" s="41">
        <v>31</v>
      </c>
      <c r="R1078" s="41">
        <v>0.2</v>
      </c>
      <c r="S1078" s="26">
        <f t="shared" si="17"/>
        <v>0.254888380871993</v>
      </c>
    </row>
    <row r="1079" spans="17:19" x14ac:dyDescent="0.25">
      <c r="Q1079" s="41">
        <v>31</v>
      </c>
      <c r="R1079" s="41">
        <v>0.245</v>
      </c>
      <c r="S1079" s="26">
        <f t="shared" si="17"/>
        <v>0.254888380871993</v>
      </c>
    </row>
    <row r="1080" spans="17:19" x14ac:dyDescent="0.25">
      <c r="Q1080" s="41">
        <v>31</v>
      </c>
      <c r="R1080" s="41">
        <v>0.21</v>
      </c>
      <c r="S1080" s="26">
        <f t="shared" si="17"/>
        <v>0.254888380871993</v>
      </c>
    </row>
    <row r="1081" spans="17:19" x14ac:dyDescent="0.25">
      <c r="Q1081" s="41">
        <v>31.2</v>
      </c>
      <c r="R1081" s="41">
        <v>0.30099999999999999</v>
      </c>
      <c r="S1081" s="26">
        <f t="shared" si="17"/>
        <v>0.25986655365485262</v>
      </c>
    </row>
    <row r="1082" spans="17:19" x14ac:dyDescent="0.25">
      <c r="Q1082" s="41">
        <v>31.2</v>
      </c>
      <c r="R1082" s="41">
        <v>0.214</v>
      </c>
      <c r="S1082" s="26">
        <f t="shared" si="17"/>
        <v>0.25986655365485262</v>
      </c>
    </row>
    <row r="1083" spans="17:19" x14ac:dyDescent="0.25">
      <c r="Q1083" s="41">
        <v>31.2</v>
      </c>
      <c r="R1083" s="41">
        <v>0.23499999999999999</v>
      </c>
      <c r="S1083" s="26">
        <f t="shared" si="17"/>
        <v>0.25986655365485262</v>
      </c>
    </row>
    <row r="1084" spans="17:19" x14ac:dyDescent="0.25">
      <c r="Q1084" s="41">
        <v>31.2</v>
      </c>
      <c r="R1084" s="41">
        <v>0.26100000000000001</v>
      </c>
      <c r="S1084" s="26">
        <f t="shared" si="17"/>
        <v>0.25986655365485262</v>
      </c>
    </row>
    <row r="1085" spans="17:19" x14ac:dyDescent="0.25">
      <c r="Q1085" s="41">
        <v>31.3</v>
      </c>
      <c r="R1085" s="41">
        <v>0.28000000000000003</v>
      </c>
      <c r="S1085" s="26">
        <f t="shared" si="17"/>
        <v>0.26237979556451274</v>
      </c>
    </row>
    <row r="1086" spans="17:19" x14ac:dyDescent="0.25">
      <c r="Q1086" s="41">
        <v>31.5</v>
      </c>
      <c r="R1086" s="41">
        <v>0.3</v>
      </c>
      <c r="S1086" s="26">
        <f t="shared" si="17"/>
        <v>0.26745485077591469</v>
      </c>
    </row>
    <row r="1087" spans="17:19" x14ac:dyDescent="0.25">
      <c r="Q1087" s="41">
        <v>31.5</v>
      </c>
      <c r="R1087" s="41">
        <v>0.29699999999999999</v>
      </c>
      <c r="S1087" s="26">
        <f t="shared" si="17"/>
        <v>0.26745485077591469</v>
      </c>
    </row>
    <row r="1088" spans="17:19" x14ac:dyDescent="0.25">
      <c r="Q1088" s="41">
        <v>31.5</v>
      </c>
      <c r="R1088" s="41">
        <v>0.28999999999999998</v>
      </c>
      <c r="S1088" s="26">
        <f t="shared" si="17"/>
        <v>0.26745485077591469</v>
      </c>
    </row>
    <row r="1089" spans="17:19" x14ac:dyDescent="0.25">
      <c r="Q1089" s="41">
        <v>31.5</v>
      </c>
      <c r="R1089" s="41">
        <v>0.23</v>
      </c>
      <c r="S1089" s="26">
        <f t="shared" si="17"/>
        <v>0.26745485077591469</v>
      </c>
    </row>
    <row r="1090" spans="17:19" x14ac:dyDescent="0.25">
      <c r="Q1090" s="41">
        <v>31.5</v>
      </c>
      <c r="R1090" s="41">
        <v>0.21299999999999999</v>
      </c>
      <c r="S1090" s="26">
        <f t="shared" si="17"/>
        <v>0.26745485077591469</v>
      </c>
    </row>
    <row r="1091" spans="17:19" x14ac:dyDescent="0.25">
      <c r="Q1091" s="41">
        <v>31.5</v>
      </c>
      <c r="R1091" s="41">
        <v>0.32900000000000001</v>
      </c>
      <c r="S1091" s="26">
        <f t="shared" si="17"/>
        <v>0.26745485077591469</v>
      </c>
    </row>
    <row r="1092" spans="17:19" x14ac:dyDescent="0.25">
      <c r="Q1092" s="41">
        <v>31.7</v>
      </c>
      <c r="R1092" s="41">
        <v>0.30499999999999999</v>
      </c>
      <c r="S1092" s="26">
        <f t="shared" si="17"/>
        <v>0.2725950149992763</v>
      </c>
    </row>
    <row r="1093" spans="17:19" x14ac:dyDescent="0.25">
      <c r="Q1093" s="41">
        <v>32.1</v>
      </c>
      <c r="R1093" s="41">
        <v>0.30499999999999999</v>
      </c>
      <c r="S1093" s="26">
        <f t="shared" si="17"/>
        <v>0.28307233692205402</v>
      </c>
    </row>
    <row r="1094" spans="17:19" x14ac:dyDescent="0.25">
      <c r="Q1094" s="41">
        <v>32.1</v>
      </c>
      <c r="R1094" s="41">
        <v>0.35099999999999998</v>
      </c>
      <c r="S1094" s="26">
        <f t="shared" si="17"/>
        <v>0.28307233692205402</v>
      </c>
    </row>
    <row r="1095" spans="17:19" x14ac:dyDescent="0.25">
      <c r="Q1095" s="41">
        <v>32.1</v>
      </c>
      <c r="R1095" s="41">
        <v>0.28399999999999997</v>
      </c>
      <c r="S1095" s="26">
        <f t="shared" ref="S1095:S1158" si="18">$X$7*Q1095^$X$5</f>
        <v>0.28307233692205402</v>
      </c>
    </row>
    <row r="1096" spans="17:19" x14ac:dyDescent="0.25">
      <c r="Q1096" s="41">
        <v>32.1</v>
      </c>
      <c r="R1096" s="41">
        <v>0.24</v>
      </c>
      <c r="S1096" s="26">
        <f t="shared" si="18"/>
        <v>0.28307233692205402</v>
      </c>
    </row>
    <row r="1097" spans="17:19" x14ac:dyDescent="0.25">
      <c r="Q1097" s="41">
        <v>32.1</v>
      </c>
      <c r="R1097" s="41">
        <v>0.24</v>
      </c>
      <c r="S1097" s="26">
        <f t="shared" si="18"/>
        <v>0.28307233692205402</v>
      </c>
    </row>
    <row r="1098" spans="17:19" x14ac:dyDescent="0.25">
      <c r="Q1098" s="41">
        <v>32.1</v>
      </c>
      <c r="R1098" s="41">
        <v>0.27</v>
      </c>
      <c r="S1098" s="26">
        <f t="shared" si="18"/>
        <v>0.28307233692205402</v>
      </c>
    </row>
    <row r="1099" spans="17:19" x14ac:dyDescent="0.25">
      <c r="Q1099" s="41">
        <v>32.1</v>
      </c>
      <c r="R1099" s="41">
        <v>0.23100000000000001</v>
      </c>
      <c r="S1099" s="26">
        <f t="shared" si="18"/>
        <v>0.28307233692205402</v>
      </c>
    </row>
    <row r="1100" spans="17:19" x14ac:dyDescent="0.25">
      <c r="Q1100" s="41">
        <v>32.1</v>
      </c>
      <c r="R1100" s="41">
        <v>0.26400000000000001</v>
      </c>
      <c r="S1100" s="26">
        <f t="shared" si="18"/>
        <v>0.28307233692205402</v>
      </c>
    </row>
    <row r="1101" spans="17:19" x14ac:dyDescent="0.25">
      <c r="Q1101" s="41">
        <v>32.200000000000003</v>
      </c>
      <c r="R1101" s="41">
        <v>0.221</v>
      </c>
      <c r="S1101" s="26">
        <f t="shared" si="18"/>
        <v>0.285733011505098</v>
      </c>
    </row>
    <row r="1102" spans="17:19" x14ac:dyDescent="0.25">
      <c r="Q1102" s="41">
        <v>32.6</v>
      </c>
      <c r="R1102" s="41">
        <v>0.31900000000000001</v>
      </c>
      <c r="S1102" s="26">
        <f t="shared" si="18"/>
        <v>0.29654264872413633</v>
      </c>
    </row>
    <row r="1103" spans="17:19" x14ac:dyDescent="0.25">
      <c r="Q1103" s="41">
        <v>32.6</v>
      </c>
      <c r="R1103" s="41">
        <v>0.27400000000000002</v>
      </c>
      <c r="S1103" s="26">
        <f t="shared" si="18"/>
        <v>0.29654264872413633</v>
      </c>
    </row>
    <row r="1104" spans="17:19" x14ac:dyDescent="0.25">
      <c r="Q1104" s="41">
        <v>32.700000000000003</v>
      </c>
      <c r="R1104" s="41">
        <v>0.24</v>
      </c>
      <c r="S1104" s="26">
        <f t="shared" si="18"/>
        <v>0.29928705317916543</v>
      </c>
    </row>
    <row r="1105" spans="17:19" x14ac:dyDescent="0.25">
      <c r="Q1105" s="41">
        <v>32.700000000000003</v>
      </c>
      <c r="R1105" s="41">
        <v>0.254</v>
      </c>
      <c r="S1105" s="26">
        <f t="shared" si="18"/>
        <v>0.29928705317916543</v>
      </c>
    </row>
    <row r="1106" spans="17:19" x14ac:dyDescent="0.25">
      <c r="Q1106" s="41">
        <v>32.700000000000003</v>
      </c>
      <c r="R1106" s="41">
        <v>0.25900000000000001</v>
      </c>
      <c r="S1106" s="26">
        <f t="shared" si="18"/>
        <v>0.29928705317916543</v>
      </c>
    </row>
    <row r="1107" spans="17:19" x14ac:dyDescent="0.25">
      <c r="Q1107" s="41">
        <v>32.700000000000003</v>
      </c>
      <c r="R1107" s="41">
        <v>0.254</v>
      </c>
      <c r="S1107" s="26">
        <f t="shared" si="18"/>
        <v>0.29928705317916543</v>
      </c>
    </row>
    <row r="1108" spans="17:19" x14ac:dyDescent="0.25">
      <c r="Q1108" s="41">
        <v>32.700000000000003</v>
      </c>
      <c r="R1108" s="41">
        <v>0.4</v>
      </c>
      <c r="S1108" s="26">
        <f t="shared" si="18"/>
        <v>0.29928705317916543</v>
      </c>
    </row>
    <row r="1109" spans="17:19" x14ac:dyDescent="0.25">
      <c r="Q1109" s="41">
        <v>32.700000000000003</v>
      </c>
      <c r="R1109" s="41">
        <v>0.25</v>
      </c>
      <c r="S1109" s="26">
        <f t="shared" si="18"/>
        <v>0.29928705317916543</v>
      </c>
    </row>
    <row r="1110" spans="17:19" x14ac:dyDescent="0.25">
      <c r="Q1110" s="41">
        <v>32.700000000000003</v>
      </c>
      <c r="R1110" s="41">
        <v>0.5</v>
      </c>
      <c r="S1110" s="26">
        <f t="shared" si="18"/>
        <v>0.29928705317916543</v>
      </c>
    </row>
    <row r="1111" spans="17:19" x14ac:dyDescent="0.25">
      <c r="Q1111" s="41">
        <v>32.700000000000003</v>
      </c>
      <c r="R1111" s="41">
        <v>0.3</v>
      </c>
      <c r="S1111" s="26">
        <f t="shared" si="18"/>
        <v>0.29928705317916543</v>
      </c>
    </row>
    <row r="1112" spans="17:19" x14ac:dyDescent="0.25">
      <c r="Q1112" s="41">
        <v>33</v>
      </c>
      <c r="R1112" s="41">
        <v>0.23200000000000001</v>
      </c>
      <c r="S1112" s="26">
        <f t="shared" si="18"/>
        <v>0.30762188832096504</v>
      </c>
    </row>
    <row r="1113" spans="17:19" x14ac:dyDescent="0.25">
      <c r="Q1113" s="41">
        <v>33</v>
      </c>
      <c r="R1113" s="41">
        <v>0.26</v>
      </c>
      <c r="S1113" s="26">
        <f t="shared" si="18"/>
        <v>0.30762188832096504</v>
      </c>
    </row>
    <row r="1114" spans="17:19" x14ac:dyDescent="0.25">
      <c r="Q1114" s="41">
        <v>33.299999999999997</v>
      </c>
      <c r="R1114" s="41">
        <v>0.36</v>
      </c>
      <c r="S1114" s="26">
        <f t="shared" si="18"/>
        <v>0.31611025005759491</v>
      </c>
    </row>
    <row r="1115" spans="17:19" x14ac:dyDescent="0.25">
      <c r="Q1115" s="41">
        <v>33.299999999999997</v>
      </c>
      <c r="R1115" s="41">
        <v>0.27400000000000002</v>
      </c>
      <c r="S1115" s="26">
        <f t="shared" si="18"/>
        <v>0.31611025005759491</v>
      </c>
    </row>
    <row r="1116" spans="17:19" x14ac:dyDescent="0.25">
      <c r="Q1116" s="41">
        <v>33.299999999999997</v>
      </c>
      <c r="R1116" s="41">
        <v>0.47599999999999998</v>
      </c>
      <c r="S1116" s="26">
        <f t="shared" si="18"/>
        <v>0.31611025005759491</v>
      </c>
    </row>
    <row r="1117" spans="17:19" x14ac:dyDescent="0.25">
      <c r="Q1117" s="41">
        <v>33.299999999999997</v>
      </c>
      <c r="R1117" s="41">
        <v>0.246</v>
      </c>
      <c r="S1117" s="26">
        <f t="shared" si="18"/>
        <v>0.31611025005759491</v>
      </c>
    </row>
    <row r="1118" spans="17:19" x14ac:dyDescent="0.25">
      <c r="Q1118" s="41">
        <v>33.5</v>
      </c>
      <c r="R1118" s="41">
        <v>0.312</v>
      </c>
      <c r="S1118" s="26">
        <f t="shared" si="18"/>
        <v>0.32185514502996293</v>
      </c>
    </row>
    <row r="1119" spans="17:19" x14ac:dyDescent="0.25">
      <c r="Q1119" s="41">
        <v>33.6</v>
      </c>
      <c r="R1119" s="41">
        <v>0.248</v>
      </c>
      <c r="S1119" s="26">
        <f t="shared" si="18"/>
        <v>0.32475354495267095</v>
      </c>
    </row>
    <row r="1120" spans="17:19" x14ac:dyDescent="0.25">
      <c r="Q1120" s="41">
        <v>33.799999999999997</v>
      </c>
      <c r="R1120" s="41">
        <v>0.34</v>
      </c>
      <c r="S1120" s="26">
        <f t="shared" si="18"/>
        <v>0.33060251017010883</v>
      </c>
    </row>
    <row r="1121" spans="17:19" x14ac:dyDescent="0.25">
      <c r="Q1121" s="41">
        <v>34.4</v>
      </c>
      <c r="R1121" s="41">
        <v>0.377</v>
      </c>
      <c r="S1121" s="26">
        <f t="shared" si="18"/>
        <v>0.34857048022097381</v>
      </c>
    </row>
    <row r="1122" spans="17:19" x14ac:dyDescent="0.25">
      <c r="Q1122" s="41">
        <v>34.4</v>
      </c>
      <c r="R1122" s="41">
        <v>0.28399999999999997</v>
      </c>
      <c r="S1122" s="26">
        <f t="shared" si="18"/>
        <v>0.34857048022097381</v>
      </c>
    </row>
    <row r="1123" spans="17:19" x14ac:dyDescent="0.25">
      <c r="Q1123" s="41">
        <v>34.4</v>
      </c>
      <c r="R1123" s="41">
        <v>0.307</v>
      </c>
      <c r="S1123" s="26">
        <f t="shared" si="18"/>
        <v>0.34857048022097381</v>
      </c>
    </row>
    <row r="1124" spans="17:19" x14ac:dyDescent="0.25">
      <c r="Q1124" s="41">
        <v>34.4</v>
      </c>
      <c r="R1124" s="41">
        <v>0.27900000000000003</v>
      </c>
      <c r="S1124" s="26">
        <f t="shared" si="18"/>
        <v>0.34857048022097381</v>
      </c>
    </row>
    <row r="1125" spans="17:19" x14ac:dyDescent="0.25">
      <c r="Q1125" s="41">
        <v>34.4</v>
      </c>
      <c r="R1125" s="41">
        <v>0.27850000000000003</v>
      </c>
      <c r="S1125" s="26">
        <f t="shared" si="18"/>
        <v>0.34857048022097381</v>
      </c>
    </row>
    <row r="1126" spans="17:19" x14ac:dyDescent="0.25">
      <c r="Q1126" s="41">
        <v>34.4</v>
      </c>
      <c r="R1126" s="41">
        <v>0.38900000000000001</v>
      </c>
      <c r="S1126" s="26">
        <f t="shared" si="18"/>
        <v>0.34857048022097381</v>
      </c>
    </row>
    <row r="1127" spans="17:19" x14ac:dyDescent="0.25">
      <c r="Q1127" s="41">
        <v>34.4</v>
      </c>
      <c r="R1127" s="41">
        <v>0.316</v>
      </c>
      <c r="S1127" s="26">
        <f t="shared" si="18"/>
        <v>0.34857048022097381</v>
      </c>
    </row>
    <row r="1128" spans="17:19" x14ac:dyDescent="0.25">
      <c r="Q1128" s="41">
        <v>34.4</v>
      </c>
      <c r="R1128" s="41">
        <v>0.35099999999999998</v>
      </c>
      <c r="S1128" s="26">
        <f t="shared" si="18"/>
        <v>0.34857048022097381</v>
      </c>
    </row>
    <row r="1129" spans="17:19" x14ac:dyDescent="0.25">
      <c r="Q1129" s="41">
        <v>34.4</v>
      </c>
      <c r="R1129" s="41">
        <v>0.33400000000000002</v>
      </c>
      <c r="S1129" s="26">
        <f t="shared" si="18"/>
        <v>0.34857048022097381</v>
      </c>
    </row>
    <row r="1130" spans="17:19" x14ac:dyDescent="0.25">
      <c r="Q1130" s="41">
        <v>34.4</v>
      </c>
      <c r="R1130" s="41">
        <v>0.27</v>
      </c>
      <c r="S1130" s="26">
        <f t="shared" si="18"/>
        <v>0.34857048022097381</v>
      </c>
    </row>
    <row r="1131" spans="17:19" x14ac:dyDescent="0.25">
      <c r="Q1131" s="41">
        <v>34.4</v>
      </c>
      <c r="R1131" s="41">
        <v>0.28199999999999997</v>
      </c>
      <c r="S1131" s="26">
        <f t="shared" si="18"/>
        <v>0.34857048022097381</v>
      </c>
    </row>
    <row r="1132" spans="17:19" x14ac:dyDescent="0.25">
      <c r="Q1132" s="41">
        <v>34.4</v>
      </c>
      <c r="R1132" s="41">
        <v>0.32400000000000001</v>
      </c>
      <c r="S1132" s="26">
        <f t="shared" si="18"/>
        <v>0.34857048022097381</v>
      </c>
    </row>
    <row r="1133" spans="17:19" x14ac:dyDescent="0.25">
      <c r="Q1133" s="41">
        <v>34.5</v>
      </c>
      <c r="R1133" s="41">
        <v>0.35099999999999998</v>
      </c>
      <c r="S1133" s="26">
        <f t="shared" si="18"/>
        <v>0.35162709569288791</v>
      </c>
    </row>
    <row r="1134" spans="17:19" x14ac:dyDescent="0.25">
      <c r="Q1134" s="41">
        <v>34.6</v>
      </c>
      <c r="R1134" s="41">
        <v>0.38600000000000001</v>
      </c>
      <c r="S1134" s="26">
        <f t="shared" si="18"/>
        <v>0.3547015512069685</v>
      </c>
    </row>
    <row r="1135" spans="17:19" x14ac:dyDescent="0.25">
      <c r="Q1135" s="41">
        <v>35</v>
      </c>
      <c r="R1135" s="41">
        <v>0.26600000000000001</v>
      </c>
      <c r="S1135" s="26">
        <f t="shared" si="18"/>
        <v>0.36717881593560503</v>
      </c>
    </row>
    <row r="1136" spans="17:19" x14ac:dyDescent="0.25">
      <c r="Q1136" s="41">
        <v>35</v>
      </c>
      <c r="R1136" s="41">
        <v>0.38</v>
      </c>
      <c r="S1136" s="26">
        <f t="shared" si="18"/>
        <v>0.36717881593560503</v>
      </c>
    </row>
    <row r="1137" spans="17:19" x14ac:dyDescent="0.25">
      <c r="Q1137" s="41">
        <v>35.1</v>
      </c>
      <c r="R1137" s="41">
        <v>0.28699999999999998</v>
      </c>
      <c r="S1137" s="26">
        <f t="shared" si="18"/>
        <v>0.37034325335868395</v>
      </c>
    </row>
    <row r="1138" spans="17:19" x14ac:dyDescent="0.25">
      <c r="Q1138" s="41">
        <v>35.299999999999997</v>
      </c>
      <c r="R1138" s="41">
        <v>0.33700000000000002</v>
      </c>
      <c r="S1138" s="26">
        <f t="shared" si="18"/>
        <v>0.37672663851212712</v>
      </c>
    </row>
    <row r="1139" spans="17:19" x14ac:dyDescent="0.25">
      <c r="Q1139" s="41">
        <v>35.6</v>
      </c>
      <c r="R1139" s="41">
        <v>0.39400000000000002</v>
      </c>
      <c r="S1139" s="26">
        <f t="shared" si="18"/>
        <v>0.38643877380688796</v>
      </c>
    </row>
    <row r="1140" spans="17:19" x14ac:dyDescent="0.25">
      <c r="Q1140" s="41">
        <v>35.6</v>
      </c>
      <c r="R1140" s="41">
        <v>0.503</v>
      </c>
      <c r="S1140" s="26">
        <f t="shared" si="18"/>
        <v>0.38643877380688796</v>
      </c>
    </row>
    <row r="1141" spans="17:19" x14ac:dyDescent="0.25">
      <c r="Q1141" s="41">
        <v>35.6</v>
      </c>
      <c r="R1141" s="41">
        <v>0.32100000000000001</v>
      </c>
      <c r="S1141" s="26">
        <f t="shared" si="18"/>
        <v>0.38643877380688796</v>
      </c>
    </row>
    <row r="1142" spans="17:19" x14ac:dyDescent="0.25">
      <c r="Q1142" s="41">
        <v>35.6</v>
      </c>
      <c r="R1142" s="41">
        <v>0.3</v>
      </c>
      <c r="S1142" s="26">
        <f t="shared" si="18"/>
        <v>0.38643877380688796</v>
      </c>
    </row>
    <row r="1143" spans="17:19" x14ac:dyDescent="0.25">
      <c r="Q1143" s="41">
        <v>35.6</v>
      </c>
      <c r="R1143" s="41">
        <v>0.38600000000000001</v>
      </c>
      <c r="S1143" s="26">
        <f t="shared" si="18"/>
        <v>0.38643877380688796</v>
      </c>
    </row>
    <row r="1144" spans="17:19" x14ac:dyDescent="0.25">
      <c r="Q1144" s="41">
        <v>35.6</v>
      </c>
      <c r="R1144" s="41">
        <v>0.51900000000000002</v>
      </c>
      <c r="S1144" s="26">
        <f t="shared" si="18"/>
        <v>0.38643877380688796</v>
      </c>
    </row>
    <row r="1145" spans="17:19" x14ac:dyDescent="0.25">
      <c r="Q1145" s="41">
        <v>35.799999999999997</v>
      </c>
      <c r="R1145" s="41">
        <v>0.40799999999999997</v>
      </c>
      <c r="S1145" s="26">
        <f t="shared" si="18"/>
        <v>0.39300551047030313</v>
      </c>
    </row>
    <row r="1146" spans="17:19" x14ac:dyDescent="0.25">
      <c r="Q1146" s="41">
        <v>35.799999999999997</v>
      </c>
      <c r="R1146" s="41">
        <v>0.36699999999999999</v>
      </c>
      <c r="S1146" s="26">
        <f t="shared" si="18"/>
        <v>0.39300551047030313</v>
      </c>
    </row>
    <row r="1147" spans="17:19" x14ac:dyDescent="0.25">
      <c r="Q1147" s="41">
        <v>35.9</v>
      </c>
      <c r="R1147" s="41">
        <v>0.35</v>
      </c>
      <c r="S1147" s="26">
        <f t="shared" si="18"/>
        <v>0.39631662911503651</v>
      </c>
    </row>
    <row r="1148" spans="17:19" x14ac:dyDescent="0.25">
      <c r="Q1148" s="41">
        <v>36.1</v>
      </c>
      <c r="R1148" s="41">
        <v>0.43</v>
      </c>
      <c r="S1148" s="26">
        <f t="shared" si="18"/>
        <v>0.40299462766344246</v>
      </c>
    </row>
    <row r="1149" spans="17:19" x14ac:dyDescent="0.25">
      <c r="Q1149" s="41">
        <v>36.1</v>
      </c>
      <c r="R1149" s="41">
        <v>0.40600000000000003</v>
      </c>
      <c r="S1149" s="26">
        <f t="shared" si="18"/>
        <v>0.40299462766344246</v>
      </c>
    </row>
    <row r="1150" spans="17:19" x14ac:dyDescent="0.25">
      <c r="Q1150" s="41">
        <v>36.4</v>
      </c>
      <c r="R1150" s="41">
        <v>0.48799999999999999</v>
      </c>
      <c r="S1150" s="26">
        <f t="shared" si="18"/>
        <v>0.41315181056578981</v>
      </c>
    </row>
    <row r="1151" spans="17:19" x14ac:dyDescent="0.25">
      <c r="Q1151" s="41">
        <v>36.4</v>
      </c>
      <c r="R1151" s="41">
        <v>0.41399999999999998</v>
      </c>
      <c r="S1151" s="26">
        <f t="shared" si="18"/>
        <v>0.41315181056578981</v>
      </c>
    </row>
    <row r="1152" spans="17:19" x14ac:dyDescent="0.25">
      <c r="Q1152" s="41">
        <v>36.700000000000003</v>
      </c>
      <c r="R1152" s="41">
        <v>0.39</v>
      </c>
      <c r="S1152" s="26">
        <f t="shared" si="18"/>
        <v>0.42347846671594164</v>
      </c>
    </row>
    <row r="1153" spans="17:19" x14ac:dyDescent="0.25">
      <c r="Q1153" s="41">
        <v>36.700000000000003</v>
      </c>
      <c r="R1153" s="41">
        <v>0.51200000000000001</v>
      </c>
      <c r="S1153" s="26">
        <f t="shared" si="18"/>
        <v>0.42347846671594164</v>
      </c>
    </row>
    <row r="1154" spans="17:19" x14ac:dyDescent="0.25">
      <c r="Q1154" s="41">
        <v>36.700000000000003</v>
      </c>
      <c r="R1154" s="41">
        <v>0.39100000000000001</v>
      </c>
      <c r="S1154" s="26">
        <f t="shared" si="18"/>
        <v>0.42347846671594164</v>
      </c>
    </row>
    <row r="1155" spans="17:19" x14ac:dyDescent="0.25">
      <c r="Q1155" s="41">
        <v>36.700000000000003</v>
      </c>
      <c r="R1155" s="41">
        <v>0.37</v>
      </c>
      <c r="S1155" s="26">
        <f t="shared" si="18"/>
        <v>0.42347846671594164</v>
      </c>
    </row>
    <row r="1156" spans="17:19" x14ac:dyDescent="0.25">
      <c r="Q1156" s="41">
        <v>36.700000000000003</v>
      </c>
      <c r="R1156" s="41">
        <v>0.35599999999999998</v>
      </c>
      <c r="S1156" s="26">
        <f t="shared" si="18"/>
        <v>0.42347846671594164</v>
      </c>
    </row>
    <row r="1157" spans="17:19" x14ac:dyDescent="0.25">
      <c r="Q1157" s="41">
        <v>36.700000000000003</v>
      </c>
      <c r="R1157" s="41">
        <v>0.373</v>
      </c>
      <c r="S1157" s="26">
        <f t="shared" si="18"/>
        <v>0.42347846671594164</v>
      </c>
    </row>
    <row r="1158" spans="17:19" x14ac:dyDescent="0.25">
      <c r="Q1158" s="41">
        <v>36.700000000000003</v>
      </c>
      <c r="R1158" s="41">
        <v>0.40600000000000003</v>
      </c>
      <c r="S1158" s="26">
        <f t="shared" si="18"/>
        <v>0.42347846671594164</v>
      </c>
    </row>
    <row r="1159" spans="17:19" x14ac:dyDescent="0.25">
      <c r="Q1159" s="41">
        <v>36.700000000000003</v>
      </c>
      <c r="R1159" s="41">
        <v>0.45</v>
      </c>
      <c r="S1159" s="26">
        <f t="shared" ref="S1159:S1222" si="19">$X$7*Q1159^$X$5</f>
        <v>0.42347846671594164</v>
      </c>
    </row>
    <row r="1160" spans="17:19" x14ac:dyDescent="0.25">
      <c r="Q1160" s="41">
        <v>36.700000000000003</v>
      </c>
      <c r="R1160" s="41">
        <v>0.32500000000000001</v>
      </c>
      <c r="S1160" s="26">
        <f t="shared" si="19"/>
        <v>0.42347846671594164</v>
      </c>
    </row>
    <row r="1161" spans="17:19" x14ac:dyDescent="0.25">
      <c r="Q1161" s="41">
        <v>36.700000000000003</v>
      </c>
      <c r="R1161" s="41">
        <v>0.40799999999999997</v>
      </c>
      <c r="S1161" s="26">
        <f t="shared" si="19"/>
        <v>0.42347846671594164</v>
      </c>
    </row>
    <row r="1162" spans="17:19" x14ac:dyDescent="0.25">
      <c r="Q1162" s="41">
        <v>36.700000000000003</v>
      </c>
      <c r="R1162" s="41">
        <v>0.38900000000000001</v>
      </c>
      <c r="S1162" s="26">
        <f t="shared" si="19"/>
        <v>0.42347846671594164</v>
      </c>
    </row>
    <row r="1163" spans="17:19" x14ac:dyDescent="0.25">
      <c r="Q1163" s="41">
        <v>36.9</v>
      </c>
      <c r="R1163" s="41">
        <v>0.35699999999999998</v>
      </c>
      <c r="S1163" s="26">
        <f t="shared" si="19"/>
        <v>0.4304577510752276</v>
      </c>
    </row>
    <row r="1164" spans="17:19" x14ac:dyDescent="0.25">
      <c r="Q1164" s="41">
        <v>37.299999999999997</v>
      </c>
      <c r="R1164" s="41">
        <v>0.42799999999999999</v>
      </c>
      <c r="S1164" s="26">
        <f t="shared" si="19"/>
        <v>0.44464582936292596</v>
      </c>
    </row>
    <row r="1165" spans="17:19" x14ac:dyDescent="0.25">
      <c r="Q1165" s="41">
        <v>37.299999999999997</v>
      </c>
      <c r="R1165" s="41">
        <v>0.46</v>
      </c>
      <c r="S1165" s="26">
        <f t="shared" si="19"/>
        <v>0.44464582936292596</v>
      </c>
    </row>
    <row r="1166" spans="17:19" x14ac:dyDescent="0.25">
      <c r="Q1166" s="41">
        <v>37.299999999999997</v>
      </c>
      <c r="R1166" s="41">
        <v>0.67</v>
      </c>
      <c r="S1166" s="26">
        <f t="shared" si="19"/>
        <v>0.44464582936292596</v>
      </c>
    </row>
    <row r="1167" spans="17:19" x14ac:dyDescent="0.25">
      <c r="Q1167" s="41">
        <v>37.299999999999997</v>
      </c>
      <c r="R1167" s="41">
        <v>0.52300000000000002</v>
      </c>
      <c r="S1167" s="26">
        <f t="shared" si="19"/>
        <v>0.44464582936292596</v>
      </c>
    </row>
    <row r="1168" spans="17:19" x14ac:dyDescent="0.25">
      <c r="Q1168" s="41">
        <v>37.299999999999997</v>
      </c>
      <c r="R1168" s="41">
        <v>0.47</v>
      </c>
      <c r="S1168" s="26">
        <f t="shared" si="19"/>
        <v>0.44464582936292596</v>
      </c>
    </row>
    <row r="1169" spans="17:19" x14ac:dyDescent="0.25">
      <c r="Q1169" s="41">
        <v>37.299999999999997</v>
      </c>
      <c r="R1169" s="41">
        <v>0.53900000000000003</v>
      </c>
      <c r="S1169" s="26">
        <f t="shared" si="19"/>
        <v>0.44464582936292596</v>
      </c>
    </row>
    <row r="1170" spans="17:19" x14ac:dyDescent="0.25">
      <c r="Q1170" s="41">
        <v>37.799999999999997</v>
      </c>
      <c r="R1170" s="41">
        <v>0.495</v>
      </c>
      <c r="S1170" s="26">
        <f t="shared" si="19"/>
        <v>0.46281555931694607</v>
      </c>
    </row>
    <row r="1171" spans="17:19" x14ac:dyDescent="0.25">
      <c r="Q1171" s="41">
        <v>37.799999999999997</v>
      </c>
      <c r="R1171" s="41">
        <v>0.42</v>
      </c>
      <c r="S1171" s="26">
        <f t="shared" si="19"/>
        <v>0.46281555931694607</v>
      </c>
    </row>
    <row r="1172" spans="17:19" x14ac:dyDescent="0.25">
      <c r="Q1172" s="41">
        <v>37.799999999999997</v>
      </c>
      <c r="R1172" s="41">
        <v>0.48</v>
      </c>
      <c r="S1172" s="26">
        <f t="shared" si="19"/>
        <v>0.46281555931694607</v>
      </c>
    </row>
    <row r="1173" spans="17:19" x14ac:dyDescent="0.25">
      <c r="Q1173" s="41">
        <v>37.799999999999997</v>
      </c>
      <c r="R1173" s="41">
        <v>0.51900000000000002</v>
      </c>
      <c r="S1173" s="26">
        <f t="shared" si="19"/>
        <v>0.46281555931694607</v>
      </c>
    </row>
    <row r="1174" spans="17:19" x14ac:dyDescent="0.25">
      <c r="Q1174" s="41">
        <v>37.799999999999997</v>
      </c>
      <c r="R1174" s="41">
        <v>0.47799999999999998</v>
      </c>
      <c r="S1174" s="26">
        <f t="shared" si="19"/>
        <v>0.46281555931694607</v>
      </c>
    </row>
    <row r="1175" spans="17:19" x14ac:dyDescent="0.25">
      <c r="Q1175" s="41">
        <v>37.799999999999997</v>
      </c>
      <c r="R1175" s="41">
        <v>0.44</v>
      </c>
      <c r="S1175" s="26">
        <f t="shared" si="19"/>
        <v>0.46281555931694607</v>
      </c>
    </row>
    <row r="1176" spans="17:19" x14ac:dyDescent="0.25">
      <c r="Q1176" s="41">
        <v>37.799999999999997</v>
      </c>
      <c r="R1176" s="41">
        <v>0.315</v>
      </c>
      <c r="S1176" s="26">
        <f t="shared" si="19"/>
        <v>0.46281555931694607</v>
      </c>
    </row>
    <row r="1177" spans="17:19" x14ac:dyDescent="0.25">
      <c r="Q1177" s="41">
        <v>37.799999999999997</v>
      </c>
      <c r="R1177" s="41">
        <v>0.47</v>
      </c>
      <c r="S1177" s="26">
        <f t="shared" si="19"/>
        <v>0.46281555931694607</v>
      </c>
    </row>
    <row r="1178" spans="17:19" x14ac:dyDescent="0.25">
      <c r="Q1178" s="41">
        <v>38.200000000000003</v>
      </c>
      <c r="R1178" s="41">
        <v>0.49</v>
      </c>
      <c r="S1178" s="26">
        <f t="shared" si="19"/>
        <v>0.47770311628865669</v>
      </c>
    </row>
    <row r="1179" spans="17:19" x14ac:dyDescent="0.25">
      <c r="Q1179" s="41">
        <v>38.4</v>
      </c>
      <c r="R1179" s="41">
        <v>0.438</v>
      </c>
      <c r="S1179" s="26">
        <f t="shared" si="19"/>
        <v>0.48526529972889715</v>
      </c>
    </row>
    <row r="1180" spans="17:19" x14ac:dyDescent="0.25">
      <c r="Q1180" s="41">
        <v>38.4</v>
      </c>
      <c r="R1180" s="41">
        <v>0.52</v>
      </c>
      <c r="S1180" s="26">
        <f t="shared" si="19"/>
        <v>0.48526529972889715</v>
      </c>
    </row>
    <row r="1181" spans="17:19" x14ac:dyDescent="0.25">
      <c r="Q1181" s="41">
        <v>38.4</v>
      </c>
      <c r="R1181" s="41">
        <v>0.53</v>
      </c>
      <c r="S1181" s="26">
        <f t="shared" si="19"/>
        <v>0.48526529972889715</v>
      </c>
    </row>
    <row r="1182" spans="17:19" x14ac:dyDescent="0.25">
      <c r="Q1182" s="41">
        <v>38.4</v>
      </c>
      <c r="R1182" s="41">
        <v>0.53</v>
      </c>
      <c r="S1182" s="26">
        <f t="shared" si="19"/>
        <v>0.48526529972889715</v>
      </c>
    </row>
    <row r="1183" spans="17:19" x14ac:dyDescent="0.25">
      <c r="Q1183" s="41">
        <v>38.4</v>
      </c>
      <c r="R1183" s="41">
        <v>0.41</v>
      </c>
      <c r="S1183" s="26">
        <f t="shared" si="19"/>
        <v>0.48526529972889715</v>
      </c>
    </row>
    <row r="1184" spans="17:19" x14ac:dyDescent="0.25">
      <c r="Q1184" s="41">
        <v>38.4</v>
      </c>
      <c r="R1184" s="41">
        <v>0.60699999999999998</v>
      </c>
      <c r="S1184" s="26">
        <f t="shared" si="19"/>
        <v>0.48526529972889715</v>
      </c>
    </row>
    <row r="1185" spans="17:19" x14ac:dyDescent="0.25">
      <c r="Q1185" s="41">
        <v>38.4</v>
      </c>
      <c r="R1185" s="41">
        <v>0.47099999999999997</v>
      </c>
      <c r="S1185" s="26">
        <f t="shared" si="19"/>
        <v>0.48526529972889715</v>
      </c>
    </row>
    <row r="1186" spans="17:19" x14ac:dyDescent="0.25">
      <c r="Q1186" s="41">
        <v>38.6</v>
      </c>
      <c r="R1186" s="41">
        <v>0.48599999999999999</v>
      </c>
      <c r="S1186" s="26">
        <f t="shared" si="19"/>
        <v>0.49290697610155404</v>
      </c>
    </row>
    <row r="1187" spans="17:19" x14ac:dyDescent="0.25">
      <c r="Q1187" s="41">
        <v>38.6</v>
      </c>
      <c r="R1187" s="41">
        <v>0.41399999999999998</v>
      </c>
      <c r="S1187" s="26">
        <f t="shared" si="19"/>
        <v>0.49290697610155404</v>
      </c>
    </row>
    <row r="1188" spans="17:19" x14ac:dyDescent="0.25">
      <c r="Q1188" s="41">
        <v>39</v>
      </c>
      <c r="R1188" s="41">
        <v>0.56999999999999995</v>
      </c>
      <c r="S1188" s="26">
        <f t="shared" si="19"/>
        <v>0.50843047663365493</v>
      </c>
    </row>
    <row r="1189" spans="17:19" x14ac:dyDescent="0.25">
      <c r="Q1189" s="41">
        <v>39</v>
      </c>
      <c r="R1189" s="41">
        <v>0.52500000000000002</v>
      </c>
      <c r="S1189" s="26">
        <f t="shared" si="19"/>
        <v>0.50843047663365493</v>
      </c>
    </row>
    <row r="1190" spans="17:19" x14ac:dyDescent="0.25">
      <c r="Q1190" s="41">
        <v>39</v>
      </c>
      <c r="R1190" s="41">
        <v>0.47499999999999998</v>
      </c>
      <c r="S1190" s="26">
        <f t="shared" si="19"/>
        <v>0.50843047663365493</v>
      </c>
    </row>
    <row r="1191" spans="17:19" x14ac:dyDescent="0.25">
      <c r="Q1191" s="41">
        <v>39</v>
      </c>
      <c r="R1191" s="41">
        <v>0.5</v>
      </c>
      <c r="S1191" s="26">
        <f t="shared" si="19"/>
        <v>0.50843047663365493</v>
      </c>
    </row>
    <row r="1192" spans="17:19" x14ac:dyDescent="0.25">
      <c r="Q1192" s="41">
        <v>39</v>
      </c>
      <c r="R1192" s="41">
        <v>0.52</v>
      </c>
      <c r="S1192" s="26">
        <f t="shared" si="19"/>
        <v>0.50843047663365493</v>
      </c>
    </row>
    <row r="1193" spans="17:19" x14ac:dyDescent="0.25">
      <c r="Q1193" s="41">
        <v>39</v>
      </c>
      <c r="R1193" s="41">
        <v>0.50700000000000001</v>
      </c>
      <c r="S1193" s="26">
        <f t="shared" si="19"/>
        <v>0.50843047663365493</v>
      </c>
    </row>
    <row r="1194" spans="17:19" x14ac:dyDescent="0.25">
      <c r="Q1194" s="41">
        <v>39</v>
      </c>
      <c r="R1194" s="41">
        <v>0.53</v>
      </c>
      <c r="S1194" s="26">
        <f t="shared" si="19"/>
        <v>0.50843047663365493</v>
      </c>
    </row>
    <row r="1195" spans="17:19" x14ac:dyDescent="0.25">
      <c r="Q1195" s="41">
        <v>39</v>
      </c>
      <c r="R1195" s="41">
        <v>0.69299999999999995</v>
      </c>
      <c r="S1195" s="26">
        <f t="shared" si="19"/>
        <v>0.50843047663365493</v>
      </c>
    </row>
    <row r="1196" spans="17:19" x14ac:dyDescent="0.25">
      <c r="Q1196" s="41">
        <v>39</v>
      </c>
      <c r="R1196" s="41">
        <v>0.51</v>
      </c>
      <c r="S1196" s="26">
        <f t="shared" si="19"/>
        <v>0.50843047663365493</v>
      </c>
    </row>
    <row r="1197" spans="17:19" x14ac:dyDescent="0.25">
      <c r="Q1197" s="41">
        <v>39.6</v>
      </c>
      <c r="R1197" s="41">
        <v>0.42499999999999999</v>
      </c>
      <c r="S1197" s="26">
        <f t="shared" si="19"/>
        <v>0.53232235604763034</v>
      </c>
    </row>
    <row r="1198" spans="17:19" x14ac:dyDescent="0.25">
      <c r="Q1198" s="41">
        <v>39.6</v>
      </c>
      <c r="R1198" s="41">
        <v>0.68</v>
      </c>
      <c r="S1198" s="26">
        <f t="shared" si="19"/>
        <v>0.53232235604763034</v>
      </c>
    </row>
    <row r="1199" spans="17:19" x14ac:dyDescent="0.25">
      <c r="Q1199" s="41">
        <v>39.6</v>
      </c>
      <c r="R1199" s="41">
        <v>0.41899999999999998</v>
      </c>
      <c r="S1199" s="26">
        <f t="shared" si="19"/>
        <v>0.53232235604763034</v>
      </c>
    </row>
    <row r="1200" spans="17:19" x14ac:dyDescent="0.25">
      <c r="Q1200" s="41">
        <v>39.6</v>
      </c>
      <c r="R1200" s="41">
        <v>0.5</v>
      </c>
      <c r="S1200" s="26">
        <f t="shared" si="19"/>
        <v>0.53232235604763034</v>
      </c>
    </row>
    <row r="1201" spans="17:19" x14ac:dyDescent="0.25">
      <c r="Q1201" s="41">
        <v>39.6</v>
      </c>
      <c r="R1201" s="41">
        <v>0.63</v>
      </c>
      <c r="S1201" s="26">
        <f t="shared" si="19"/>
        <v>0.53232235604763034</v>
      </c>
    </row>
    <row r="1202" spans="17:19" x14ac:dyDescent="0.25">
      <c r="Q1202" s="41">
        <v>39.799999999999997</v>
      </c>
      <c r="R1202" s="41">
        <v>0.46800000000000003</v>
      </c>
      <c r="S1202" s="26">
        <f t="shared" si="19"/>
        <v>0.54044975270541074</v>
      </c>
    </row>
    <row r="1203" spans="17:19" x14ac:dyDescent="0.25">
      <c r="Q1203" s="41">
        <v>39.9</v>
      </c>
      <c r="R1203" s="41">
        <v>0.48299999999999998</v>
      </c>
      <c r="S1203" s="26">
        <f t="shared" si="19"/>
        <v>0.54454433019365489</v>
      </c>
    </row>
    <row r="1204" spans="17:19" x14ac:dyDescent="0.25">
      <c r="Q1204" s="41">
        <v>40</v>
      </c>
      <c r="R1204" s="41">
        <v>0.505</v>
      </c>
      <c r="S1204" s="26">
        <f t="shared" si="19"/>
        <v>0.54865956334690913</v>
      </c>
    </row>
    <row r="1205" spans="17:19" x14ac:dyDescent="0.25">
      <c r="Q1205" s="41">
        <v>40.1</v>
      </c>
      <c r="R1205" s="41">
        <v>0.59</v>
      </c>
      <c r="S1205" s="26">
        <f t="shared" si="19"/>
        <v>0.55279550433552072</v>
      </c>
    </row>
    <row r="1206" spans="17:19" x14ac:dyDescent="0.25">
      <c r="Q1206" s="41">
        <v>40.1</v>
      </c>
      <c r="R1206" s="41">
        <v>0.57999999999999996</v>
      </c>
      <c r="S1206" s="26">
        <f t="shared" si="19"/>
        <v>0.55279550433552072</v>
      </c>
    </row>
    <row r="1207" spans="17:19" x14ac:dyDescent="0.25">
      <c r="Q1207" s="41">
        <v>40.1</v>
      </c>
      <c r="R1207" s="41">
        <v>0.49299999999999999</v>
      </c>
      <c r="S1207" s="26">
        <f t="shared" si="19"/>
        <v>0.55279550433552072</v>
      </c>
    </row>
    <row r="1208" spans="17:19" x14ac:dyDescent="0.25">
      <c r="Q1208" s="41">
        <v>40.1</v>
      </c>
      <c r="R1208" s="41">
        <v>0.48899999999999999</v>
      </c>
      <c r="S1208" s="26">
        <f t="shared" si="19"/>
        <v>0.55279550433552072</v>
      </c>
    </row>
    <row r="1209" spans="17:19" x14ac:dyDescent="0.25">
      <c r="Q1209" s="41">
        <v>40.1</v>
      </c>
      <c r="R1209" s="41">
        <v>0.56000000000000005</v>
      </c>
      <c r="S1209" s="26">
        <f t="shared" si="19"/>
        <v>0.55279550433552072</v>
      </c>
    </row>
    <row r="1210" spans="17:19" x14ac:dyDescent="0.25">
      <c r="Q1210" s="41">
        <v>40.1</v>
      </c>
      <c r="R1210" s="41">
        <v>0.55000000000000004</v>
      </c>
      <c r="S1210" s="26">
        <f t="shared" si="19"/>
        <v>0.55279550433552072</v>
      </c>
    </row>
    <row r="1211" spans="17:19" x14ac:dyDescent="0.25">
      <c r="Q1211" s="41">
        <v>40.4</v>
      </c>
      <c r="R1211" s="41">
        <v>0.58499999999999996</v>
      </c>
      <c r="S1211" s="26">
        <f t="shared" si="19"/>
        <v>0.56532809603213685</v>
      </c>
    </row>
    <row r="1212" spans="17:19" x14ac:dyDescent="0.25">
      <c r="Q1212" s="41">
        <v>40.700000000000003</v>
      </c>
      <c r="R1212" s="41">
        <v>0.59</v>
      </c>
      <c r="S1212" s="26">
        <f t="shared" si="19"/>
        <v>0.57804893647627742</v>
      </c>
    </row>
    <row r="1213" spans="17:19" x14ac:dyDescent="0.25">
      <c r="Q1213" s="41">
        <v>40.700000000000003</v>
      </c>
      <c r="R1213" s="41">
        <v>0.64</v>
      </c>
      <c r="S1213" s="26">
        <f t="shared" si="19"/>
        <v>0.57804893647627742</v>
      </c>
    </row>
    <row r="1214" spans="17:19" x14ac:dyDescent="0.25">
      <c r="Q1214" s="41">
        <v>40.700000000000003</v>
      </c>
      <c r="R1214" s="41">
        <v>0.55000000000000004</v>
      </c>
      <c r="S1214" s="26">
        <f t="shared" si="19"/>
        <v>0.57804893647627742</v>
      </c>
    </row>
    <row r="1215" spans="17:19" x14ac:dyDescent="0.25">
      <c r="Q1215" s="41">
        <v>40.700000000000003</v>
      </c>
      <c r="R1215" s="41">
        <v>0.6</v>
      </c>
      <c r="S1215" s="26">
        <f t="shared" si="19"/>
        <v>0.57804893647627742</v>
      </c>
    </row>
    <row r="1216" spans="17:19" x14ac:dyDescent="0.25">
      <c r="Q1216" s="41">
        <v>40.700000000000003</v>
      </c>
      <c r="R1216" s="41">
        <v>0.9</v>
      </c>
      <c r="S1216" s="26">
        <f t="shared" si="19"/>
        <v>0.57804893647627742</v>
      </c>
    </row>
    <row r="1217" spans="17:19" x14ac:dyDescent="0.25">
      <c r="Q1217" s="41">
        <v>40.700000000000003</v>
      </c>
      <c r="R1217" s="41">
        <v>0.52200000000000002</v>
      </c>
      <c r="S1217" s="26">
        <f t="shared" si="19"/>
        <v>0.57804893647627742</v>
      </c>
    </row>
    <row r="1218" spans="17:19" x14ac:dyDescent="0.25">
      <c r="Q1218" s="41">
        <v>40.700000000000003</v>
      </c>
      <c r="R1218" s="41">
        <v>0.75</v>
      </c>
      <c r="S1218" s="26">
        <f t="shared" si="19"/>
        <v>0.57804893647627742</v>
      </c>
    </row>
    <row r="1219" spans="17:19" x14ac:dyDescent="0.25">
      <c r="Q1219" s="41">
        <v>40.700000000000003</v>
      </c>
      <c r="R1219" s="41">
        <v>0.65</v>
      </c>
      <c r="S1219" s="26">
        <f t="shared" si="19"/>
        <v>0.57804893647627742</v>
      </c>
    </row>
    <row r="1220" spans="17:19" x14ac:dyDescent="0.25">
      <c r="Q1220" s="41">
        <v>40.700000000000003</v>
      </c>
      <c r="R1220" s="41">
        <v>0.52500000000000002</v>
      </c>
      <c r="S1220" s="26">
        <f t="shared" si="19"/>
        <v>0.57804893647627742</v>
      </c>
    </row>
    <row r="1221" spans="17:19" x14ac:dyDescent="0.25">
      <c r="Q1221" s="41">
        <v>40.700000000000003</v>
      </c>
      <c r="R1221" s="41">
        <v>0.7</v>
      </c>
      <c r="S1221" s="26">
        <f t="shared" si="19"/>
        <v>0.57804893647627742</v>
      </c>
    </row>
    <row r="1222" spans="17:19" x14ac:dyDescent="0.25">
      <c r="Q1222" s="41">
        <v>40.700000000000003</v>
      </c>
      <c r="R1222" s="41">
        <v>0.59</v>
      </c>
      <c r="S1222" s="26">
        <f t="shared" si="19"/>
        <v>0.57804893647627742</v>
      </c>
    </row>
    <row r="1223" spans="17:19" x14ac:dyDescent="0.25">
      <c r="Q1223" s="41">
        <v>41.2</v>
      </c>
      <c r="R1223" s="41">
        <v>0.47899999999999998</v>
      </c>
      <c r="S1223" s="26">
        <f t="shared" ref="S1223:S1286" si="20">$X$7*Q1223^$X$5</f>
        <v>0.59967249407045031</v>
      </c>
    </row>
    <row r="1224" spans="17:19" x14ac:dyDescent="0.25">
      <c r="Q1224" s="41">
        <v>41.3</v>
      </c>
      <c r="R1224" s="41">
        <v>0.59</v>
      </c>
      <c r="S1224" s="26">
        <f t="shared" si="20"/>
        <v>0.60406099873602037</v>
      </c>
    </row>
    <row r="1225" spans="17:19" x14ac:dyDescent="0.25">
      <c r="Q1225" s="41">
        <v>41.3</v>
      </c>
      <c r="R1225" s="41">
        <v>0.66</v>
      </c>
      <c r="S1225" s="26">
        <f t="shared" si="20"/>
        <v>0.60406099873602037</v>
      </c>
    </row>
    <row r="1226" spans="17:19" x14ac:dyDescent="0.25">
      <c r="Q1226" s="41">
        <v>41.3</v>
      </c>
      <c r="R1226" s="41">
        <v>0.62</v>
      </c>
      <c r="S1226" s="26">
        <f t="shared" si="20"/>
        <v>0.60406099873602037</v>
      </c>
    </row>
    <row r="1227" spans="17:19" x14ac:dyDescent="0.25">
      <c r="Q1227" s="41">
        <v>41.3</v>
      </c>
      <c r="R1227" s="41">
        <v>0.6</v>
      </c>
      <c r="S1227" s="26">
        <f t="shared" si="20"/>
        <v>0.60406099873602037</v>
      </c>
    </row>
    <row r="1228" spans="17:19" x14ac:dyDescent="0.25">
      <c r="Q1228" s="41">
        <v>41.3</v>
      </c>
      <c r="R1228" s="41">
        <v>0.54</v>
      </c>
      <c r="S1228" s="26">
        <f t="shared" si="20"/>
        <v>0.60406099873602037</v>
      </c>
    </row>
    <row r="1229" spans="17:19" x14ac:dyDescent="0.25">
      <c r="Q1229" s="41">
        <v>41.3</v>
      </c>
      <c r="R1229" s="41">
        <v>0.57999999999999996</v>
      </c>
      <c r="S1229" s="26">
        <f t="shared" si="20"/>
        <v>0.60406099873602037</v>
      </c>
    </row>
    <row r="1230" spans="17:19" x14ac:dyDescent="0.25">
      <c r="Q1230" s="41">
        <v>41.3</v>
      </c>
      <c r="R1230" s="41">
        <v>0.78</v>
      </c>
      <c r="S1230" s="26">
        <f t="shared" si="20"/>
        <v>0.60406099873602037</v>
      </c>
    </row>
    <row r="1231" spans="17:19" x14ac:dyDescent="0.25">
      <c r="Q1231" s="41">
        <v>41.3</v>
      </c>
      <c r="R1231" s="41">
        <v>0.7</v>
      </c>
      <c r="S1231" s="26">
        <f t="shared" si="20"/>
        <v>0.60406099873602037</v>
      </c>
    </row>
    <row r="1232" spans="17:19" x14ac:dyDescent="0.25">
      <c r="Q1232" s="41">
        <v>41.3</v>
      </c>
      <c r="R1232" s="41">
        <v>0.73</v>
      </c>
      <c r="S1232" s="26">
        <f t="shared" si="20"/>
        <v>0.60406099873602037</v>
      </c>
    </row>
    <row r="1233" spans="17:19" x14ac:dyDescent="0.25">
      <c r="Q1233" s="41">
        <v>41.6</v>
      </c>
      <c r="R1233" s="41">
        <v>0.76400000000000001</v>
      </c>
      <c r="S1233" s="26">
        <f t="shared" si="20"/>
        <v>0.6173550383167139</v>
      </c>
    </row>
    <row r="1234" spans="17:19" x14ac:dyDescent="0.25">
      <c r="Q1234" s="41">
        <v>41.9</v>
      </c>
      <c r="R1234" s="41">
        <v>0.55300000000000005</v>
      </c>
      <c r="S1234" s="26">
        <f t="shared" si="20"/>
        <v>0.63084296217394331</v>
      </c>
    </row>
    <row r="1235" spans="17:19" x14ac:dyDescent="0.25">
      <c r="Q1235" s="41">
        <v>41.9</v>
      </c>
      <c r="R1235" s="41">
        <v>0.63</v>
      </c>
      <c r="S1235" s="26">
        <f t="shared" si="20"/>
        <v>0.63084296217394331</v>
      </c>
    </row>
    <row r="1236" spans="17:19" x14ac:dyDescent="0.25">
      <c r="Q1236" s="41">
        <v>41.9</v>
      </c>
      <c r="R1236" s="41">
        <v>0.64</v>
      </c>
      <c r="S1236" s="26">
        <f t="shared" si="20"/>
        <v>0.63084296217394331</v>
      </c>
    </row>
    <row r="1237" spans="17:19" x14ac:dyDescent="0.25">
      <c r="Q1237" s="41">
        <v>41.9</v>
      </c>
      <c r="R1237" s="41">
        <v>0.64</v>
      </c>
      <c r="S1237" s="26">
        <f t="shared" si="20"/>
        <v>0.63084296217394331</v>
      </c>
    </row>
    <row r="1238" spans="17:19" x14ac:dyDescent="0.25">
      <c r="Q1238" s="41">
        <v>41.9</v>
      </c>
      <c r="R1238" s="41">
        <v>0.87</v>
      </c>
      <c r="S1238" s="26">
        <f t="shared" si="20"/>
        <v>0.63084296217394331</v>
      </c>
    </row>
    <row r="1239" spans="17:19" x14ac:dyDescent="0.25">
      <c r="Q1239" s="41">
        <v>41.9</v>
      </c>
      <c r="R1239" s="41">
        <v>0.67</v>
      </c>
      <c r="S1239" s="26">
        <f t="shared" si="20"/>
        <v>0.63084296217394331</v>
      </c>
    </row>
    <row r="1240" spans="17:19" x14ac:dyDescent="0.25">
      <c r="Q1240" s="41">
        <v>41.9</v>
      </c>
      <c r="R1240" s="41">
        <v>0.56000000000000005</v>
      </c>
      <c r="S1240" s="26">
        <f t="shared" si="20"/>
        <v>0.63084296217394331</v>
      </c>
    </row>
    <row r="1241" spans="17:19" x14ac:dyDescent="0.25">
      <c r="Q1241" s="41">
        <v>41.9</v>
      </c>
      <c r="R1241" s="41">
        <v>0.82</v>
      </c>
      <c r="S1241" s="26">
        <f t="shared" si="20"/>
        <v>0.63084296217394331</v>
      </c>
    </row>
    <row r="1242" spans="17:19" x14ac:dyDescent="0.25">
      <c r="Q1242" s="41">
        <v>41.9</v>
      </c>
      <c r="R1242" s="41">
        <v>0.69</v>
      </c>
      <c r="S1242" s="26">
        <f t="shared" si="20"/>
        <v>0.63084296217394331</v>
      </c>
    </row>
    <row r="1243" spans="17:19" x14ac:dyDescent="0.25">
      <c r="Q1243" s="41">
        <v>41.9</v>
      </c>
      <c r="R1243" s="41">
        <v>0.72</v>
      </c>
      <c r="S1243" s="26">
        <f t="shared" si="20"/>
        <v>0.63084296217394331</v>
      </c>
    </row>
    <row r="1244" spans="17:19" x14ac:dyDescent="0.25">
      <c r="Q1244" s="41">
        <v>41.9</v>
      </c>
      <c r="R1244" s="41">
        <v>0.76</v>
      </c>
      <c r="S1244" s="26">
        <f t="shared" si="20"/>
        <v>0.63084296217394331</v>
      </c>
    </row>
    <row r="1245" spans="17:19" x14ac:dyDescent="0.25">
      <c r="Q1245" s="41">
        <v>41.9</v>
      </c>
      <c r="R1245" s="41">
        <v>0.76</v>
      </c>
      <c r="S1245" s="26">
        <f t="shared" si="20"/>
        <v>0.63084296217394331</v>
      </c>
    </row>
    <row r="1246" spans="17:19" x14ac:dyDescent="0.25">
      <c r="Q1246" s="41">
        <v>41.9</v>
      </c>
      <c r="R1246" s="41">
        <v>0.63500000000000001</v>
      </c>
      <c r="S1246" s="26">
        <f t="shared" si="20"/>
        <v>0.63084296217394331</v>
      </c>
    </row>
    <row r="1247" spans="17:19" x14ac:dyDescent="0.25">
      <c r="Q1247" s="41">
        <v>42.4</v>
      </c>
      <c r="R1247" s="41">
        <v>0.65</v>
      </c>
      <c r="S1247" s="26">
        <f t="shared" si="20"/>
        <v>0.65375751638507085</v>
      </c>
    </row>
    <row r="1248" spans="17:19" x14ac:dyDescent="0.25">
      <c r="Q1248" s="41">
        <v>42.4</v>
      </c>
      <c r="R1248" s="41">
        <v>0.6</v>
      </c>
      <c r="S1248" s="26">
        <f t="shared" si="20"/>
        <v>0.65375751638507085</v>
      </c>
    </row>
    <row r="1249" spans="17:19" x14ac:dyDescent="0.25">
      <c r="Q1249" s="41">
        <v>42.4</v>
      </c>
      <c r="R1249" s="41">
        <v>0.62</v>
      </c>
      <c r="S1249" s="26">
        <f t="shared" si="20"/>
        <v>0.65375751638507085</v>
      </c>
    </row>
    <row r="1250" spans="17:19" x14ac:dyDescent="0.25">
      <c r="Q1250" s="41">
        <v>42.4</v>
      </c>
      <c r="R1250" s="41">
        <v>0.64200000000000002</v>
      </c>
      <c r="S1250" s="26">
        <f t="shared" si="20"/>
        <v>0.65375751638507085</v>
      </c>
    </row>
    <row r="1251" spans="17:19" x14ac:dyDescent="0.25">
      <c r="Q1251" s="41">
        <v>42.4</v>
      </c>
      <c r="R1251" s="41">
        <v>0.63</v>
      </c>
      <c r="S1251" s="26">
        <f t="shared" si="20"/>
        <v>0.65375751638507085</v>
      </c>
    </row>
    <row r="1252" spans="17:19" x14ac:dyDescent="0.25">
      <c r="Q1252" s="41">
        <v>42.4</v>
      </c>
      <c r="R1252" s="41">
        <v>0.72</v>
      </c>
      <c r="S1252" s="26">
        <f t="shared" si="20"/>
        <v>0.65375751638507085</v>
      </c>
    </row>
    <row r="1253" spans="17:19" x14ac:dyDescent="0.25">
      <c r="Q1253" s="41">
        <v>42.4</v>
      </c>
      <c r="R1253" s="41">
        <v>0.67</v>
      </c>
      <c r="S1253" s="26">
        <f t="shared" si="20"/>
        <v>0.65375751638507085</v>
      </c>
    </row>
    <row r="1254" spans="17:19" x14ac:dyDescent="0.25">
      <c r="Q1254" s="41">
        <v>42.4</v>
      </c>
      <c r="R1254" s="41">
        <v>0.79</v>
      </c>
      <c r="S1254" s="26">
        <f t="shared" si="20"/>
        <v>0.65375751638507085</v>
      </c>
    </row>
    <row r="1255" spans="17:19" x14ac:dyDescent="0.25">
      <c r="Q1255" s="41">
        <v>42.4</v>
      </c>
      <c r="R1255" s="41">
        <v>0.67</v>
      </c>
      <c r="S1255" s="26">
        <f t="shared" si="20"/>
        <v>0.65375751638507085</v>
      </c>
    </row>
    <row r="1256" spans="17:19" x14ac:dyDescent="0.25">
      <c r="Q1256" s="41">
        <v>42.4</v>
      </c>
      <c r="R1256" s="41">
        <v>0.88</v>
      </c>
      <c r="S1256" s="26">
        <f t="shared" si="20"/>
        <v>0.65375751638507085</v>
      </c>
    </row>
    <row r="1257" spans="17:19" x14ac:dyDescent="0.25">
      <c r="Q1257" s="41">
        <v>42.4</v>
      </c>
      <c r="R1257" s="41">
        <v>0.57999999999999996</v>
      </c>
      <c r="S1257" s="26">
        <f t="shared" si="20"/>
        <v>0.65375751638507085</v>
      </c>
    </row>
    <row r="1258" spans="17:19" x14ac:dyDescent="0.25">
      <c r="Q1258" s="41">
        <v>42.4</v>
      </c>
      <c r="R1258" s="41">
        <v>0.66</v>
      </c>
      <c r="S1258" s="26">
        <f t="shared" si="20"/>
        <v>0.65375751638507085</v>
      </c>
    </row>
    <row r="1259" spans="17:19" x14ac:dyDescent="0.25">
      <c r="Q1259" s="41">
        <v>42.8</v>
      </c>
      <c r="R1259" s="41">
        <v>0.63900000000000001</v>
      </c>
      <c r="S1259" s="26">
        <f t="shared" si="20"/>
        <v>0.6724841306012096</v>
      </c>
    </row>
    <row r="1260" spans="17:19" x14ac:dyDescent="0.25">
      <c r="Q1260" s="41">
        <v>43</v>
      </c>
      <c r="R1260" s="41">
        <v>0.75</v>
      </c>
      <c r="S1260" s="26">
        <f t="shared" si="20"/>
        <v>0.6819802429617603</v>
      </c>
    </row>
    <row r="1261" spans="17:19" x14ac:dyDescent="0.25">
      <c r="Q1261" s="41">
        <v>43</v>
      </c>
      <c r="R1261" s="41">
        <v>0.79</v>
      </c>
      <c r="S1261" s="26">
        <f t="shared" si="20"/>
        <v>0.6819802429617603</v>
      </c>
    </row>
    <row r="1262" spans="17:19" x14ac:dyDescent="0.25">
      <c r="Q1262" s="41">
        <v>43</v>
      </c>
      <c r="R1262" s="41">
        <v>0.66</v>
      </c>
      <c r="S1262" s="26">
        <f t="shared" si="20"/>
        <v>0.6819802429617603</v>
      </c>
    </row>
    <row r="1263" spans="17:19" x14ac:dyDescent="0.25">
      <c r="Q1263" s="41">
        <v>43</v>
      </c>
      <c r="R1263" s="41">
        <v>0.7</v>
      </c>
      <c r="S1263" s="26">
        <f t="shared" si="20"/>
        <v>0.6819802429617603</v>
      </c>
    </row>
    <row r="1264" spans="17:19" x14ac:dyDescent="0.25">
      <c r="Q1264" s="41">
        <v>43</v>
      </c>
      <c r="R1264" s="41">
        <v>0.57999999999999996</v>
      </c>
      <c r="S1264" s="26">
        <f t="shared" si="20"/>
        <v>0.6819802429617603</v>
      </c>
    </row>
    <row r="1265" spans="17:19" x14ac:dyDescent="0.25">
      <c r="Q1265" s="41">
        <v>43</v>
      </c>
      <c r="R1265" s="41">
        <v>0.78</v>
      </c>
      <c r="S1265" s="26">
        <f t="shared" si="20"/>
        <v>0.6819802429617603</v>
      </c>
    </row>
    <row r="1266" spans="17:19" x14ac:dyDescent="0.25">
      <c r="Q1266" s="41">
        <v>43</v>
      </c>
      <c r="R1266" s="41">
        <v>0.84</v>
      </c>
      <c r="S1266" s="26">
        <f t="shared" si="20"/>
        <v>0.6819802429617603</v>
      </c>
    </row>
    <row r="1267" spans="17:19" x14ac:dyDescent="0.25">
      <c r="Q1267" s="41">
        <v>43</v>
      </c>
      <c r="R1267" s="41">
        <v>0.69</v>
      </c>
      <c r="S1267" s="26">
        <f t="shared" si="20"/>
        <v>0.6819802429617603</v>
      </c>
    </row>
    <row r="1268" spans="17:19" x14ac:dyDescent="0.25">
      <c r="Q1268" s="41">
        <v>43.6</v>
      </c>
      <c r="R1268" s="41">
        <v>0.79</v>
      </c>
      <c r="S1268" s="26">
        <f t="shared" si="20"/>
        <v>0.71100481221804812</v>
      </c>
    </row>
    <row r="1269" spans="17:19" x14ac:dyDescent="0.25">
      <c r="Q1269" s="41">
        <v>43.6</v>
      </c>
      <c r="R1269" s="41">
        <v>0.65</v>
      </c>
      <c r="S1269" s="26">
        <f t="shared" si="20"/>
        <v>0.71100481221804812</v>
      </c>
    </row>
    <row r="1270" spans="17:19" x14ac:dyDescent="0.25">
      <c r="Q1270" s="41">
        <v>43.6</v>
      </c>
      <c r="R1270" s="41">
        <v>0.84</v>
      </c>
      <c r="S1270" s="26">
        <f t="shared" si="20"/>
        <v>0.71100481221804812</v>
      </c>
    </row>
    <row r="1271" spans="17:19" x14ac:dyDescent="0.25">
      <c r="Q1271" s="41">
        <v>43.6</v>
      </c>
      <c r="R1271" s="41">
        <v>0.66</v>
      </c>
      <c r="S1271" s="26">
        <f t="shared" si="20"/>
        <v>0.71100481221804812</v>
      </c>
    </row>
    <row r="1272" spans="17:19" x14ac:dyDescent="0.25">
      <c r="Q1272" s="41">
        <v>43.6</v>
      </c>
      <c r="R1272" s="41">
        <v>0.67</v>
      </c>
      <c r="S1272" s="26">
        <f t="shared" si="20"/>
        <v>0.71100481221804812</v>
      </c>
    </row>
    <row r="1273" spans="17:19" x14ac:dyDescent="0.25">
      <c r="Q1273" s="41">
        <v>43.6</v>
      </c>
      <c r="R1273" s="41">
        <v>1.03</v>
      </c>
      <c r="S1273" s="26">
        <f t="shared" si="20"/>
        <v>0.71100481221804812</v>
      </c>
    </row>
    <row r="1274" spans="17:19" x14ac:dyDescent="0.25">
      <c r="Q1274" s="41">
        <v>43.6</v>
      </c>
      <c r="R1274" s="41">
        <v>0.83</v>
      </c>
      <c r="S1274" s="26">
        <f t="shared" si="20"/>
        <v>0.71100481221804812</v>
      </c>
    </row>
    <row r="1275" spans="17:19" x14ac:dyDescent="0.25">
      <c r="Q1275" s="41">
        <v>43.6</v>
      </c>
      <c r="R1275" s="41">
        <v>0.60199999999999998</v>
      </c>
      <c r="S1275" s="26">
        <f t="shared" si="20"/>
        <v>0.71100481221804812</v>
      </c>
    </row>
    <row r="1276" spans="17:19" x14ac:dyDescent="0.25">
      <c r="Q1276" s="41">
        <v>43.6</v>
      </c>
      <c r="R1276" s="41">
        <v>0.78</v>
      </c>
      <c r="S1276" s="26">
        <f t="shared" si="20"/>
        <v>0.71100481221804812</v>
      </c>
    </row>
    <row r="1277" spans="17:19" x14ac:dyDescent="0.25">
      <c r="Q1277" s="41">
        <v>43.6</v>
      </c>
      <c r="R1277" s="41">
        <v>0.76</v>
      </c>
      <c r="S1277" s="26">
        <f t="shared" si="20"/>
        <v>0.71100481221804812</v>
      </c>
    </row>
    <row r="1278" spans="17:19" x14ac:dyDescent="0.25">
      <c r="Q1278" s="41">
        <v>43.6</v>
      </c>
      <c r="R1278" s="41">
        <v>0.74</v>
      </c>
      <c r="S1278" s="26">
        <f t="shared" si="20"/>
        <v>0.71100481221804812</v>
      </c>
    </row>
    <row r="1279" spans="17:19" x14ac:dyDescent="0.25">
      <c r="Q1279" s="41">
        <v>43.6</v>
      </c>
      <c r="R1279" s="41">
        <v>0.73</v>
      </c>
      <c r="S1279" s="26">
        <f t="shared" si="20"/>
        <v>0.71100481221804812</v>
      </c>
    </row>
    <row r="1280" spans="17:19" x14ac:dyDescent="0.25">
      <c r="Q1280" s="41">
        <v>44.2</v>
      </c>
      <c r="R1280" s="41">
        <v>0.65</v>
      </c>
      <c r="S1280" s="26">
        <f t="shared" si="20"/>
        <v>0.74084249998263663</v>
      </c>
    </row>
    <row r="1281" spans="17:19" x14ac:dyDescent="0.25">
      <c r="Q1281" s="41">
        <v>44.2</v>
      </c>
      <c r="R1281" s="41">
        <v>0.66</v>
      </c>
      <c r="S1281" s="26">
        <f t="shared" si="20"/>
        <v>0.74084249998263663</v>
      </c>
    </row>
    <row r="1282" spans="17:19" x14ac:dyDescent="0.25">
      <c r="Q1282" s="41">
        <v>44.2</v>
      </c>
      <c r="R1282" s="41">
        <v>0.84</v>
      </c>
      <c r="S1282" s="26">
        <f t="shared" si="20"/>
        <v>0.74084249998263663</v>
      </c>
    </row>
    <row r="1283" spans="17:19" x14ac:dyDescent="0.25">
      <c r="Q1283" s="41">
        <v>44.2</v>
      </c>
      <c r="R1283" s="41">
        <v>0.88</v>
      </c>
      <c r="S1283" s="26">
        <f t="shared" si="20"/>
        <v>0.74084249998263663</v>
      </c>
    </row>
    <row r="1284" spans="17:19" x14ac:dyDescent="0.25">
      <c r="Q1284" s="41">
        <v>44.2</v>
      </c>
      <c r="R1284" s="41">
        <v>0.86</v>
      </c>
      <c r="S1284" s="26">
        <f t="shared" si="20"/>
        <v>0.74084249998263663</v>
      </c>
    </row>
    <row r="1285" spans="17:19" x14ac:dyDescent="0.25">
      <c r="Q1285" s="41">
        <v>44.2</v>
      </c>
      <c r="R1285" s="41">
        <v>0.76</v>
      </c>
      <c r="S1285" s="26">
        <f t="shared" si="20"/>
        <v>0.74084249998263663</v>
      </c>
    </row>
    <row r="1286" spans="17:19" x14ac:dyDescent="0.25">
      <c r="Q1286" s="41">
        <v>44.2</v>
      </c>
      <c r="R1286" s="41">
        <v>0.77</v>
      </c>
      <c r="S1286" s="26">
        <f t="shared" si="20"/>
        <v>0.74084249998263663</v>
      </c>
    </row>
    <row r="1287" spans="17:19" x14ac:dyDescent="0.25">
      <c r="Q1287" s="41">
        <v>44.3</v>
      </c>
      <c r="R1287" s="41">
        <v>0.63100000000000001</v>
      </c>
      <c r="S1287" s="26">
        <f t="shared" ref="S1287:S1350" si="21">$X$7*Q1287^$X$5</f>
        <v>0.74589529294286994</v>
      </c>
    </row>
    <row r="1288" spans="17:19" x14ac:dyDescent="0.25">
      <c r="Q1288" s="41">
        <v>44.5</v>
      </c>
      <c r="R1288" s="41">
        <v>0.76</v>
      </c>
      <c r="S1288" s="26">
        <f t="shared" si="21"/>
        <v>0.75606978733137298</v>
      </c>
    </row>
    <row r="1289" spans="17:19" x14ac:dyDescent="0.25">
      <c r="Q1289" s="41">
        <v>44.7</v>
      </c>
      <c r="R1289" s="41">
        <v>1.03</v>
      </c>
      <c r="S1289" s="26">
        <f t="shared" si="21"/>
        <v>0.76633650776591666</v>
      </c>
    </row>
    <row r="1290" spans="17:19" x14ac:dyDescent="0.25">
      <c r="Q1290" s="41">
        <v>44.7</v>
      </c>
      <c r="R1290" s="41">
        <v>0.82</v>
      </c>
      <c r="S1290" s="26">
        <f t="shared" si="21"/>
        <v>0.76633650776591666</v>
      </c>
    </row>
    <row r="1291" spans="17:19" x14ac:dyDescent="0.25">
      <c r="Q1291" s="41">
        <v>44.7</v>
      </c>
      <c r="R1291" s="41">
        <v>0.74</v>
      </c>
      <c r="S1291" s="26">
        <f t="shared" si="21"/>
        <v>0.76633650776591666</v>
      </c>
    </row>
    <row r="1292" spans="17:19" x14ac:dyDescent="0.25">
      <c r="Q1292" s="41">
        <v>44.7</v>
      </c>
      <c r="R1292" s="41">
        <v>0.95</v>
      </c>
      <c r="S1292" s="26">
        <f t="shared" si="21"/>
        <v>0.76633650776591666</v>
      </c>
    </row>
    <row r="1293" spans="17:19" x14ac:dyDescent="0.25">
      <c r="Q1293" s="41">
        <v>44.7</v>
      </c>
      <c r="R1293" s="41">
        <v>0.75</v>
      </c>
      <c r="S1293" s="26">
        <f t="shared" si="21"/>
        <v>0.76633650776591666</v>
      </c>
    </row>
    <row r="1294" spans="17:19" x14ac:dyDescent="0.25">
      <c r="Q1294" s="41">
        <v>44.7</v>
      </c>
      <c r="R1294" s="41">
        <v>0.74</v>
      </c>
      <c r="S1294" s="26">
        <f t="shared" si="21"/>
        <v>0.76633650776591666</v>
      </c>
    </row>
    <row r="1295" spans="17:19" x14ac:dyDescent="0.25">
      <c r="Q1295" s="41">
        <v>44.7</v>
      </c>
      <c r="R1295" s="41">
        <v>0.99</v>
      </c>
      <c r="S1295" s="26">
        <f t="shared" si="21"/>
        <v>0.76633650776591666</v>
      </c>
    </row>
    <row r="1296" spans="17:19" x14ac:dyDescent="0.25">
      <c r="Q1296" s="41">
        <v>44.7</v>
      </c>
      <c r="R1296" s="41">
        <v>0.74</v>
      </c>
      <c r="S1296" s="26">
        <f t="shared" si="21"/>
        <v>0.76633650776591666</v>
      </c>
    </row>
    <row r="1297" spans="17:19" x14ac:dyDescent="0.25">
      <c r="Q1297" s="41">
        <v>44.7</v>
      </c>
      <c r="R1297" s="41">
        <v>0.79</v>
      </c>
      <c r="S1297" s="26">
        <f t="shared" si="21"/>
        <v>0.76633650776591666</v>
      </c>
    </row>
    <row r="1298" spans="17:19" x14ac:dyDescent="0.25">
      <c r="Q1298" s="41">
        <v>44.7</v>
      </c>
      <c r="R1298" s="41">
        <v>0.75</v>
      </c>
      <c r="S1298" s="26">
        <f t="shared" si="21"/>
        <v>0.76633650776591666</v>
      </c>
    </row>
    <row r="1299" spans="17:19" x14ac:dyDescent="0.25">
      <c r="Q1299" s="41">
        <v>44.7</v>
      </c>
      <c r="R1299" s="41">
        <v>0.81</v>
      </c>
      <c r="S1299" s="26">
        <f t="shared" si="21"/>
        <v>0.76633650776591666</v>
      </c>
    </row>
    <row r="1300" spans="17:19" x14ac:dyDescent="0.25">
      <c r="Q1300" s="41">
        <v>44.7</v>
      </c>
      <c r="R1300" s="41">
        <v>0.76</v>
      </c>
      <c r="S1300" s="26">
        <f t="shared" si="21"/>
        <v>0.76633650776591666</v>
      </c>
    </row>
    <row r="1301" spans="17:19" x14ac:dyDescent="0.25">
      <c r="Q1301" s="41">
        <v>44.7</v>
      </c>
      <c r="R1301" s="41">
        <v>1.01</v>
      </c>
      <c r="S1301" s="26">
        <f t="shared" si="21"/>
        <v>0.76633650776591666</v>
      </c>
    </row>
    <row r="1302" spans="17:19" x14ac:dyDescent="0.25">
      <c r="Q1302" s="41">
        <v>44.7</v>
      </c>
      <c r="R1302" s="41">
        <v>0.77200000000000002</v>
      </c>
      <c r="S1302" s="26">
        <f t="shared" si="21"/>
        <v>0.76633650776591666</v>
      </c>
    </row>
    <row r="1303" spans="17:19" x14ac:dyDescent="0.25">
      <c r="Q1303" s="41">
        <v>45.3</v>
      </c>
      <c r="R1303" s="41">
        <v>0.91</v>
      </c>
      <c r="S1303" s="26">
        <f t="shared" si="21"/>
        <v>0.79769420260935464</v>
      </c>
    </row>
    <row r="1304" spans="17:19" x14ac:dyDescent="0.25">
      <c r="Q1304" s="41">
        <v>45.3</v>
      </c>
      <c r="R1304" s="41">
        <v>0.94</v>
      </c>
      <c r="S1304" s="26">
        <f t="shared" si="21"/>
        <v>0.79769420260935464</v>
      </c>
    </row>
    <row r="1305" spans="17:19" x14ac:dyDescent="0.25">
      <c r="Q1305" s="41">
        <v>45.3</v>
      </c>
      <c r="R1305" s="41">
        <v>0.9</v>
      </c>
      <c r="S1305" s="26">
        <f t="shared" si="21"/>
        <v>0.79769420260935464</v>
      </c>
    </row>
    <row r="1306" spans="17:19" x14ac:dyDescent="0.25">
      <c r="Q1306" s="41">
        <v>45.3</v>
      </c>
      <c r="R1306" s="41">
        <v>0.71</v>
      </c>
      <c r="S1306" s="26">
        <f t="shared" si="21"/>
        <v>0.79769420260935464</v>
      </c>
    </row>
    <row r="1307" spans="17:19" x14ac:dyDescent="0.25">
      <c r="Q1307" s="41">
        <v>45.3</v>
      </c>
      <c r="R1307" s="41">
        <v>0.92</v>
      </c>
      <c r="S1307" s="26">
        <f t="shared" si="21"/>
        <v>0.79769420260935464</v>
      </c>
    </row>
    <row r="1308" spans="17:19" x14ac:dyDescent="0.25">
      <c r="Q1308" s="41">
        <v>45.3</v>
      </c>
      <c r="R1308" s="41">
        <v>0.75</v>
      </c>
      <c r="S1308" s="26">
        <f t="shared" si="21"/>
        <v>0.79769420260935464</v>
      </c>
    </row>
    <row r="1309" spans="17:19" x14ac:dyDescent="0.25">
      <c r="Q1309" s="41">
        <v>45.3</v>
      </c>
      <c r="R1309" s="41">
        <v>0.94</v>
      </c>
      <c r="S1309" s="26">
        <f t="shared" si="21"/>
        <v>0.79769420260935464</v>
      </c>
    </row>
    <row r="1310" spans="17:19" x14ac:dyDescent="0.25">
      <c r="Q1310" s="41">
        <v>45.3</v>
      </c>
      <c r="R1310" s="41">
        <v>0.93</v>
      </c>
      <c r="S1310" s="26">
        <f t="shared" si="21"/>
        <v>0.79769420260935464</v>
      </c>
    </row>
    <row r="1311" spans="17:19" x14ac:dyDescent="0.25">
      <c r="Q1311" s="41">
        <v>45.3</v>
      </c>
      <c r="R1311" s="41">
        <v>0.84</v>
      </c>
      <c r="S1311" s="26">
        <f t="shared" si="21"/>
        <v>0.79769420260935464</v>
      </c>
    </row>
    <row r="1312" spans="17:19" x14ac:dyDescent="0.25">
      <c r="Q1312" s="41">
        <v>45.3</v>
      </c>
      <c r="R1312" s="41">
        <v>0.66</v>
      </c>
      <c r="S1312" s="26">
        <f t="shared" si="21"/>
        <v>0.79769420260935464</v>
      </c>
    </row>
    <row r="1313" spans="17:19" x14ac:dyDescent="0.25">
      <c r="Q1313" s="41">
        <v>45.3</v>
      </c>
      <c r="R1313" s="41">
        <v>0.75</v>
      </c>
      <c r="S1313" s="26">
        <f t="shared" si="21"/>
        <v>0.79769420260935464</v>
      </c>
    </row>
    <row r="1314" spans="17:19" x14ac:dyDescent="0.25">
      <c r="Q1314" s="41">
        <v>45.4</v>
      </c>
      <c r="R1314" s="41">
        <v>0.81699999999999995</v>
      </c>
      <c r="S1314" s="26">
        <f t="shared" si="21"/>
        <v>0.80300234034972318</v>
      </c>
    </row>
    <row r="1315" spans="17:19" x14ac:dyDescent="0.25">
      <c r="Q1315" s="41">
        <v>45.9</v>
      </c>
      <c r="R1315" s="41">
        <v>1.1399999999999999</v>
      </c>
      <c r="S1315" s="26">
        <f t="shared" si="21"/>
        <v>0.82989697062123957</v>
      </c>
    </row>
    <row r="1316" spans="17:19" x14ac:dyDescent="0.25">
      <c r="Q1316" s="41">
        <v>45.9</v>
      </c>
      <c r="R1316" s="41">
        <v>0.86</v>
      </c>
      <c r="S1316" s="26">
        <f t="shared" si="21"/>
        <v>0.82989697062123957</v>
      </c>
    </row>
    <row r="1317" spans="17:19" x14ac:dyDescent="0.25">
      <c r="Q1317" s="41">
        <v>45.9</v>
      </c>
      <c r="R1317" s="41">
        <v>0.92</v>
      </c>
      <c r="S1317" s="26">
        <f t="shared" si="21"/>
        <v>0.82989697062123957</v>
      </c>
    </row>
    <row r="1318" spans="17:19" x14ac:dyDescent="0.25">
      <c r="Q1318" s="41">
        <v>45.9</v>
      </c>
      <c r="R1318" s="41">
        <v>0.87</v>
      </c>
      <c r="S1318" s="26">
        <f t="shared" si="21"/>
        <v>0.82989697062123957</v>
      </c>
    </row>
    <row r="1319" spans="17:19" x14ac:dyDescent="0.25">
      <c r="Q1319" s="41">
        <v>45.9</v>
      </c>
      <c r="R1319" s="41">
        <v>0.86</v>
      </c>
      <c r="S1319" s="26">
        <f t="shared" si="21"/>
        <v>0.82989697062123957</v>
      </c>
    </row>
    <row r="1320" spans="17:19" x14ac:dyDescent="0.25">
      <c r="Q1320" s="41">
        <v>45.9</v>
      </c>
      <c r="R1320" s="41">
        <v>1.17</v>
      </c>
      <c r="S1320" s="26">
        <f t="shared" si="21"/>
        <v>0.82989697062123957</v>
      </c>
    </row>
    <row r="1321" spans="17:19" x14ac:dyDescent="0.25">
      <c r="Q1321" s="41">
        <v>45.9</v>
      </c>
      <c r="R1321" s="41">
        <v>1.04</v>
      </c>
      <c r="S1321" s="26">
        <f t="shared" si="21"/>
        <v>0.82989697062123957</v>
      </c>
    </row>
    <row r="1322" spans="17:19" x14ac:dyDescent="0.25">
      <c r="Q1322" s="41">
        <v>45.9</v>
      </c>
      <c r="R1322" s="41">
        <v>0.87</v>
      </c>
      <c r="S1322" s="26">
        <f t="shared" si="21"/>
        <v>0.82989697062123957</v>
      </c>
    </row>
    <row r="1323" spans="17:19" x14ac:dyDescent="0.25">
      <c r="Q1323" s="41">
        <v>45.9</v>
      </c>
      <c r="R1323" s="41">
        <v>1.02</v>
      </c>
      <c r="S1323" s="26">
        <f t="shared" si="21"/>
        <v>0.82989697062123957</v>
      </c>
    </row>
    <row r="1324" spans="17:19" x14ac:dyDescent="0.25">
      <c r="Q1324" s="41">
        <v>46.2</v>
      </c>
      <c r="R1324" s="41">
        <v>0.78100000000000003</v>
      </c>
      <c r="S1324" s="26">
        <f t="shared" si="21"/>
        <v>0.84631878213088774</v>
      </c>
    </row>
    <row r="1325" spans="17:19" x14ac:dyDescent="0.25">
      <c r="Q1325" s="41">
        <v>46.2</v>
      </c>
      <c r="R1325" s="41">
        <v>0.82399999999999995</v>
      </c>
      <c r="S1325" s="26">
        <f t="shared" si="21"/>
        <v>0.84631878213088774</v>
      </c>
    </row>
    <row r="1326" spans="17:19" x14ac:dyDescent="0.25">
      <c r="Q1326" s="41">
        <v>46.4</v>
      </c>
      <c r="R1326" s="41">
        <v>0.94</v>
      </c>
      <c r="S1326" s="26">
        <f t="shared" si="21"/>
        <v>0.85738629081810103</v>
      </c>
    </row>
    <row r="1327" spans="17:19" x14ac:dyDescent="0.25">
      <c r="Q1327" s="41">
        <v>46.4</v>
      </c>
      <c r="R1327" s="41">
        <v>0.91</v>
      </c>
      <c r="S1327" s="26">
        <f t="shared" si="21"/>
        <v>0.85738629081810103</v>
      </c>
    </row>
    <row r="1328" spans="17:19" x14ac:dyDescent="0.25">
      <c r="Q1328" s="41">
        <v>46.4</v>
      </c>
      <c r="R1328" s="41">
        <v>0.89</v>
      </c>
      <c r="S1328" s="26">
        <f t="shared" si="21"/>
        <v>0.85738629081810103</v>
      </c>
    </row>
    <row r="1329" spans="17:19" x14ac:dyDescent="0.25">
      <c r="Q1329" s="41">
        <v>46.4</v>
      </c>
      <c r="R1329" s="41">
        <v>1.07</v>
      </c>
      <c r="S1329" s="26">
        <f t="shared" si="21"/>
        <v>0.85738629081810103</v>
      </c>
    </row>
    <row r="1330" spans="17:19" x14ac:dyDescent="0.25">
      <c r="Q1330" s="41">
        <v>46.4</v>
      </c>
      <c r="R1330" s="41">
        <v>0.97</v>
      </c>
      <c r="S1330" s="26">
        <f t="shared" si="21"/>
        <v>0.85738629081810103</v>
      </c>
    </row>
    <row r="1331" spans="17:19" x14ac:dyDescent="0.25">
      <c r="Q1331" s="41">
        <v>46.4</v>
      </c>
      <c r="R1331" s="41">
        <v>1.04</v>
      </c>
      <c r="S1331" s="26">
        <f t="shared" si="21"/>
        <v>0.85738629081810103</v>
      </c>
    </row>
    <row r="1332" spans="17:19" x14ac:dyDescent="0.25">
      <c r="Q1332" s="41">
        <v>46.4</v>
      </c>
      <c r="R1332" s="41">
        <v>0.96</v>
      </c>
      <c r="S1332" s="26">
        <f t="shared" si="21"/>
        <v>0.85738629081810103</v>
      </c>
    </row>
    <row r="1333" spans="17:19" x14ac:dyDescent="0.25">
      <c r="Q1333" s="41">
        <v>46.4</v>
      </c>
      <c r="R1333" s="41">
        <v>1</v>
      </c>
      <c r="S1333" s="26">
        <f t="shared" si="21"/>
        <v>0.85738629081810103</v>
      </c>
    </row>
    <row r="1334" spans="17:19" x14ac:dyDescent="0.25">
      <c r="Q1334" s="41">
        <v>47</v>
      </c>
      <c r="R1334" s="41">
        <v>1.1200000000000001</v>
      </c>
      <c r="S1334" s="26">
        <f t="shared" si="21"/>
        <v>0.89116765804779507</v>
      </c>
    </row>
    <row r="1335" spans="17:19" x14ac:dyDescent="0.25">
      <c r="Q1335" s="41">
        <v>47</v>
      </c>
      <c r="R1335" s="41">
        <v>0.98</v>
      </c>
      <c r="S1335" s="26">
        <f t="shared" si="21"/>
        <v>0.89116765804779507</v>
      </c>
    </row>
    <row r="1336" spans="17:19" x14ac:dyDescent="0.25">
      <c r="Q1336" s="41">
        <v>47</v>
      </c>
      <c r="R1336" s="41">
        <v>1</v>
      </c>
      <c r="S1336" s="26">
        <f t="shared" si="21"/>
        <v>0.89116765804779507</v>
      </c>
    </row>
    <row r="1337" spans="17:19" x14ac:dyDescent="0.25">
      <c r="Q1337" s="41">
        <v>47</v>
      </c>
      <c r="R1337" s="41">
        <v>0.9</v>
      </c>
      <c r="S1337" s="26">
        <f t="shared" si="21"/>
        <v>0.89116765804779507</v>
      </c>
    </row>
    <row r="1338" spans="17:19" x14ac:dyDescent="0.25">
      <c r="Q1338" s="41">
        <v>47</v>
      </c>
      <c r="R1338" s="41">
        <v>0.95</v>
      </c>
      <c r="S1338" s="26">
        <f t="shared" si="21"/>
        <v>0.89116765804779507</v>
      </c>
    </row>
    <row r="1339" spans="17:19" x14ac:dyDescent="0.25">
      <c r="Q1339" s="41">
        <v>47</v>
      </c>
      <c r="R1339" s="41">
        <v>0.88</v>
      </c>
      <c r="S1339" s="26">
        <f t="shared" si="21"/>
        <v>0.89116765804779507</v>
      </c>
    </row>
    <row r="1340" spans="17:19" x14ac:dyDescent="0.25">
      <c r="Q1340" s="41">
        <v>47</v>
      </c>
      <c r="R1340" s="41">
        <v>1.05</v>
      </c>
      <c r="S1340" s="26">
        <f t="shared" si="21"/>
        <v>0.89116765804779507</v>
      </c>
    </row>
    <row r="1341" spans="17:19" x14ac:dyDescent="0.25">
      <c r="Q1341" s="41">
        <v>47</v>
      </c>
      <c r="R1341" s="41">
        <v>1.08</v>
      </c>
      <c r="S1341" s="26">
        <f t="shared" si="21"/>
        <v>0.89116765804779507</v>
      </c>
    </row>
    <row r="1342" spans="17:19" x14ac:dyDescent="0.25">
      <c r="Q1342" s="41">
        <v>47</v>
      </c>
      <c r="R1342" s="41">
        <v>0.9</v>
      </c>
      <c r="S1342" s="26">
        <f t="shared" si="21"/>
        <v>0.89116765804779507</v>
      </c>
    </row>
    <row r="1343" spans="17:19" x14ac:dyDescent="0.25">
      <c r="Q1343" s="41">
        <v>47</v>
      </c>
      <c r="R1343" s="41">
        <v>0.91500000000000004</v>
      </c>
      <c r="S1343" s="26">
        <f t="shared" si="21"/>
        <v>0.89116765804779507</v>
      </c>
    </row>
    <row r="1344" spans="17:19" x14ac:dyDescent="0.25">
      <c r="Q1344" s="41">
        <v>47</v>
      </c>
      <c r="R1344" s="41">
        <v>0.84</v>
      </c>
      <c r="S1344" s="26">
        <f t="shared" si="21"/>
        <v>0.89116765804779507</v>
      </c>
    </row>
    <row r="1345" spans="17:19" x14ac:dyDescent="0.25">
      <c r="Q1345" s="41">
        <v>47</v>
      </c>
      <c r="R1345" s="41">
        <v>1.07</v>
      </c>
      <c r="S1345" s="26">
        <f t="shared" si="21"/>
        <v>0.89116765804779507</v>
      </c>
    </row>
    <row r="1346" spans="17:19" x14ac:dyDescent="0.25">
      <c r="Q1346" s="41">
        <v>47</v>
      </c>
      <c r="R1346" s="41">
        <v>0.94</v>
      </c>
      <c r="S1346" s="26">
        <f t="shared" si="21"/>
        <v>0.89116765804779507</v>
      </c>
    </row>
    <row r="1347" spans="17:19" x14ac:dyDescent="0.25">
      <c r="Q1347" s="41">
        <v>47</v>
      </c>
      <c r="R1347" s="41">
        <v>0.98299999999999998</v>
      </c>
      <c r="S1347" s="26">
        <f t="shared" si="21"/>
        <v>0.89116765804779507</v>
      </c>
    </row>
    <row r="1348" spans="17:19" x14ac:dyDescent="0.25">
      <c r="Q1348" s="41">
        <v>47</v>
      </c>
      <c r="R1348" s="41">
        <v>0.81499999999999995</v>
      </c>
      <c r="S1348" s="26">
        <f t="shared" si="21"/>
        <v>0.89116765804779507</v>
      </c>
    </row>
    <row r="1349" spans="17:19" x14ac:dyDescent="0.25">
      <c r="Q1349" s="41">
        <v>47.6</v>
      </c>
      <c r="R1349" s="41">
        <v>1.1599999999999999</v>
      </c>
      <c r="S1349" s="26">
        <f t="shared" si="21"/>
        <v>0.9258260624047342</v>
      </c>
    </row>
    <row r="1350" spans="17:19" x14ac:dyDescent="0.25">
      <c r="Q1350" s="41">
        <v>47.6</v>
      </c>
      <c r="R1350" s="41">
        <v>0.73</v>
      </c>
      <c r="S1350" s="26">
        <f t="shared" si="21"/>
        <v>0.9258260624047342</v>
      </c>
    </row>
    <row r="1351" spans="17:19" x14ac:dyDescent="0.25">
      <c r="Q1351" s="41">
        <v>47.6</v>
      </c>
      <c r="R1351" s="41">
        <v>1.1000000000000001</v>
      </c>
      <c r="S1351" s="26">
        <f t="shared" ref="S1351:S1414" si="22">$X$7*Q1351^$X$5</f>
        <v>0.9258260624047342</v>
      </c>
    </row>
    <row r="1352" spans="17:19" x14ac:dyDescent="0.25">
      <c r="Q1352" s="41">
        <v>47.6</v>
      </c>
      <c r="R1352" s="41">
        <v>1.22</v>
      </c>
      <c r="S1352" s="26">
        <f t="shared" si="22"/>
        <v>0.9258260624047342</v>
      </c>
    </row>
    <row r="1353" spans="17:19" x14ac:dyDescent="0.25">
      <c r="Q1353" s="41">
        <v>47.6</v>
      </c>
      <c r="R1353" s="41">
        <v>0.85</v>
      </c>
      <c r="S1353" s="26">
        <f t="shared" si="22"/>
        <v>0.9258260624047342</v>
      </c>
    </row>
    <row r="1354" spans="17:19" x14ac:dyDescent="0.25">
      <c r="Q1354" s="41">
        <v>48.2</v>
      </c>
      <c r="R1354" s="41">
        <v>1.2</v>
      </c>
      <c r="S1354" s="26">
        <f t="shared" si="22"/>
        <v>0.9613727874429685</v>
      </c>
    </row>
    <row r="1355" spans="17:19" x14ac:dyDescent="0.25">
      <c r="Q1355" s="41">
        <v>48.2</v>
      </c>
      <c r="R1355" s="41">
        <v>0.68200000000000005</v>
      </c>
      <c r="S1355" s="26">
        <f t="shared" si="22"/>
        <v>0.9613727874429685</v>
      </c>
    </row>
    <row r="1356" spans="17:19" x14ac:dyDescent="0.25">
      <c r="Q1356" s="41">
        <v>48.2</v>
      </c>
      <c r="R1356" s="41">
        <v>1.06</v>
      </c>
      <c r="S1356" s="26">
        <f t="shared" si="22"/>
        <v>0.9613727874429685</v>
      </c>
    </row>
    <row r="1357" spans="17:19" x14ac:dyDescent="0.25">
      <c r="Q1357" s="41">
        <v>48.2</v>
      </c>
      <c r="R1357" s="41">
        <v>0.99</v>
      </c>
      <c r="S1357" s="26">
        <f t="shared" si="22"/>
        <v>0.9613727874429685</v>
      </c>
    </row>
    <row r="1358" spans="17:19" x14ac:dyDescent="0.25">
      <c r="Q1358" s="41">
        <v>48.2</v>
      </c>
      <c r="R1358" s="41">
        <v>0.99</v>
      </c>
      <c r="S1358" s="26">
        <f t="shared" si="22"/>
        <v>0.9613727874429685</v>
      </c>
    </row>
    <row r="1359" spans="17:19" x14ac:dyDescent="0.25">
      <c r="Q1359" s="41">
        <v>48.2</v>
      </c>
      <c r="R1359" s="41">
        <v>0.98</v>
      </c>
      <c r="S1359" s="26">
        <f t="shared" si="22"/>
        <v>0.9613727874429685</v>
      </c>
    </row>
    <row r="1360" spans="17:19" x14ac:dyDescent="0.25">
      <c r="Q1360" s="41">
        <v>48.2</v>
      </c>
      <c r="R1360" s="41">
        <v>1.22</v>
      </c>
      <c r="S1360" s="26">
        <f t="shared" si="22"/>
        <v>0.9613727874429685</v>
      </c>
    </row>
    <row r="1361" spans="17:19" x14ac:dyDescent="0.25">
      <c r="Q1361" s="41">
        <v>48.2</v>
      </c>
      <c r="R1361" s="41">
        <v>0.92</v>
      </c>
      <c r="S1361" s="26">
        <f t="shared" si="22"/>
        <v>0.9613727874429685</v>
      </c>
    </row>
    <row r="1362" spans="17:19" x14ac:dyDescent="0.25">
      <c r="Q1362" s="41">
        <v>48.2</v>
      </c>
      <c r="R1362" s="41">
        <v>0.93700000000000006</v>
      </c>
      <c r="S1362" s="26">
        <f t="shared" si="22"/>
        <v>0.9613727874429685</v>
      </c>
    </row>
    <row r="1363" spans="17:19" x14ac:dyDescent="0.25">
      <c r="Q1363" s="41">
        <v>48.2</v>
      </c>
      <c r="R1363" s="41">
        <v>1.1599999999999999</v>
      </c>
      <c r="S1363" s="26">
        <f t="shared" si="22"/>
        <v>0.9613727874429685</v>
      </c>
    </row>
    <row r="1364" spans="17:19" x14ac:dyDescent="0.25">
      <c r="Q1364" s="41">
        <v>48.7</v>
      </c>
      <c r="R1364" s="41">
        <v>1</v>
      </c>
      <c r="S1364" s="26">
        <f t="shared" si="22"/>
        <v>0.99168177789601053</v>
      </c>
    </row>
    <row r="1365" spans="17:19" x14ac:dyDescent="0.25">
      <c r="Q1365" s="41">
        <v>48.7</v>
      </c>
      <c r="R1365" s="41">
        <v>1.22</v>
      </c>
      <c r="S1365" s="26">
        <f t="shared" si="22"/>
        <v>0.99168177789601053</v>
      </c>
    </row>
    <row r="1366" spans="17:19" x14ac:dyDescent="0.25">
      <c r="Q1366" s="41">
        <v>48.7</v>
      </c>
      <c r="R1366" s="41">
        <v>1.1200000000000001</v>
      </c>
      <c r="S1366" s="26">
        <f t="shared" si="22"/>
        <v>0.99168177789601053</v>
      </c>
    </row>
    <row r="1367" spans="17:19" x14ac:dyDescent="0.25">
      <c r="Q1367" s="41">
        <v>48.7</v>
      </c>
      <c r="R1367" s="41">
        <v>1.03</v>
      </c>
      <c r="S1367" s="26">
        <f t="shared" si="22"/>
        <v>0.99168177789601053</v>
      </c>
    </row>
    <row r="1368" spans="17:19" x14ac:dyDescent="0.25">
      <c r="Q1368" s="41">
        <v>48.7</v>
      </c>
      <c r="R1368" s="41">
        <v>1.23</v>
      </c>
      <c r="S1368" s="26">
        <f t="shared" si="22"/>
        <v>0.99168177789601053</v>
      </c>
    </row>
    <row r="1369" spans="17:19" x14ac:dyDescent="0.25">
      <c r="Q1369" s="41">
        <v>48.7</v>
      </c>
      <c r="R1369" s="41">
        <v>0.87</v>
      </c>
      <c r="S1369" s="26">
        <f t="shared" si="22"/>
        <v>0.99168177789601053</v>
      </c>
    </row>
    <row r="1370" spans="17:19" x14ac:dyDescent="0.25">
      <c r="Q1370" s="41">
        <v>48.7</v>
      </c>
      <c r="R1370" s="41">
        <v>1.1499999999999999</v>
      </c>
      <c r="S1370" s="26">
        <f t="shared" si="22"/>
        <v>0.99168177789601053</v>
      </c>
    </row>
    <row r="1371" spans="17:19" x14ac:dyDescent="0.25">
      <c r="Q1371" s="41">
        <v>48.7</v>
      </c>
      <c r="R1371" s="41">
        <v>1.29</v>
      </c>
      <c r="S1371" s="26">
        <f t="shared" si="22"/>
        <v>0.99168177789601053</v>
      </c>
    </row>
    <row r="1372" spans="17:19" x14ac:dyDescent="0.25">
      <c r="Q1372" s="41">
        <v>48.7</v>
      </c>
      <c r="R1372" s="41">
        <v>1.1100000000000001</v>
      </c>
      <c r="S1372" s="26">
        <f t="shared" si="22"/>
        <v>0.99168177789601053</v>
      </c>
    </row>
    <row r="1373" spans="17:19" x14ac:dyDescent="0.25">
      <c r="Q1373" s="41">
        <v>48.7</v>
      </c>
      <c r="R1373" s="41">
        <v>0.98</v>
      </c>
      <c r="S1373" s="26">
        <f t="shared" si="22"/>
        <v>0.99168177789601053</v>
      </c>
    </row>
    <row r="1374" spans="17:19" x14ac:dyDescent="0.25">
      <c r="Q1374" s="41">
        <v>48.7</v>
      </c>
      <c r="R1374" s="41">
        <v>0.98</v>
      </c>
      <c r="S1374" s="26">
        <f t="shared" si="22"/>
        <v>0.99168177789601053</v>
      </c>
    </row>
    <row r="1375" spans="17:19" x14ac:dyDescent="0.25">
      <c r="Q1375" s="41">
        <v>48.7</v>
      </c>
      <c r="R1375" s="41">
        <v>0.94799999999999995</v>
      </c>
      <c r="S1375" s="26">
        <f t="shared" si="22"/>
        <v>0.99168177789601053</v>
      </c>
    </row>
    <row r="1376" spans="17:19" x14ac:dyDescent="0.25">
      <c r="Q1376" s="41">
        <v>48.7</v>
      </c>
      <c r="R1376" s="41">
        <v>0.9</v>
      </c>
      <c r="S1376" s="26">
        <f t="shared" si="22"/>
        <v>0.99168177789601053</v>
      </c>
    </row>
    <row r="1377" spans="17:19" x14ac:dyDescent="0.25">
      <c r="Q1377" s="41">
        <v>49.3</v>
      </c>
      <c r="R1377" s="41">
        <v>1.08</v>
      </c>
      <c r="S1377" s="26">
        <f t="shared" si="22"/>
        <v>1.0288864003968172</v>
      </c>
    </row>
    <row r="1378" spans="17:19" x14ac:dyDescent="0.25">
      <c r="Q1378" s="41">
        <v>49.3</v>
      </c>
      <c r="R1378" s="41">
        <v>1.18</v>
      </c>
      <c r="S1378" s="26">
        <f t="shared" si="22"/>
        <v>1.0288864003968172</v>
      </c>
    </row>
    <row r="1379" spans="17:19" x14ac:dyDescent="0.25">
      <c r="Q1379" s="41">
        <v>49.3</v>
      </c>
      <c r="R1379" s="41">
        <v>1.06</v>
      </c>
      <c r="S1379" s="26">
        <f t="shared" si="22"/>
        <v>1.0288864003968172</v>
      </c>
    </row>
    <row r="1380" spans="17:19" x14ac:dyDescent="0.25">
      <c r="Q1380" s="41">
        <v>49.3</v>
      </c>
      <c r="R1380" s="41">
        <v>0.95499999999999996</v>
      </c>
      <c r="S1380" s="26">
        <f t="shared" si="22"/>
        <v>1.0288864003968172</v>
      </c>
    </row>
    <row r="1381" spans="17:19" x14ac:dyDescent="0.25">
      <c r="Q1381" s="41">
        <v>49.3</v>
      </c>
      <c r="R1381" s="41">
        <v>1.22</v>
      </c>
      <c r="S1381" s="26">
        <f t="shared" si="22"/>
        <v>1.0288864003968172</v>
      </c>
    </row>
    <row r="1382" spans="17:19" x14ac:dyDescent="0.25">
      <c r="Q1382" s="41">
        <v>49.3</v>
      </c>
      <c r="R1382" s="41">
        <v>1.18</v>
      </c>
      <c r="S1382" s="26">
        <f t="shared" si="22"/>
        <v>1.0288864003968172</v>
      </c>
    </row>
    <row r="1383" spans="17:19" x14ac:dyDescent="0.25">
      <c r="Q1383" s="41">
        <v>49.3</v>
      </c>
      <c r="R1383" s="41">
        <v>1.18</v>
      </c>
      <c r="S1383" s="26">
        <f t="shared" si="22"/>
        <v>1.0288864003968172</v>
      </c>
    </row>
    <row r="1384" spans="17:19" x14ac:dyDescent="0.25">
      <c r="Q1384" s="41">
        <v>49.3</v>
      </c>
      <c r="R1384" s="41">
        <v>1.27</v>
      </c>
      <c r="S1384" s="26">
        <f t="shared" si="22"/>
        <v>1.0288864003968172</v>
      </c>
    </row>
    <row r="1385" spans="17:19" x14ac:dyDescent="0.25">
      <c r="Q1385" s="41">
        <v>49.3</v>
      </c>
      <c r="R1385" s="41">
        <v>1.1200000000000001</v>
      </c>
      <c r="S1385" s="26">
        <f t="shared" si="22"/>
        <v>1.0288864003968172</v>
      </c>
    </row>
    <row r="1386" spans="17:19" x14ac:dyDescent="0.25">
      <c r="Q1386" s="41">
        <v>49.3</v>
      </c>
      <c r="R1386" s="41">
        <v>1.36</v>
      </c>
      <c r="S1386" s="26">
        <f t="shared" si="22"/>
        <v>1.0288864003968172</v>
      </c>
    </row>
    <row r="1387" spans="17:19" x14ac:dyDescent="0.25">
      <c r="Q1387" s="41">
        <v>49.3</v>
      </c>
      <c r="R1387" s="41">
        <v>1.1399999999999999</v>
      </c>
      <c r="S1387" s="26">
        <f t="shared" si="22"/>
        <v>1.0288864003968172</v>
      </c>
    </row>
    <row r="1388" spans="17:19" x14ac:dyDescent="0.25">
      <c r="Q1388" s="41">
        <v>49.3</v>
      </c>
      <c r="R1388" s="41">
        <v>1.1399999999999999</v>
      </c>
      <c r="S1388" s="26">
        <f t="shared" si="22"/>
        <v>1.0288864003968172</v>
      </c>
    </row>
    <row r="1389" spans="17:19" x14ac:dyDescent="0.25">
      <c r="Q1389" s="41">
        <v>49.3</v>
      </c>
      <c r="R1389" s="41">
        <v>0.96</v>
      </c>
      <c r="S1389" s="26">
        <f t="shared" si="22"/>
        <v>1.0288864003968172</v>
      </c>
    </row>
    <row r="1390" spans="17:19" x14ac:dyDescent="0.25">
      <c r="Q1390" s="41">
        <v>49.3</v>
      </c>
      <c r="R1390" s="41">
        <v>1.44</v>
      </c>
      <c r="S1390" s="26">
        <f t="shared" si="22"/>
        <v>1.0288864003968172</v>
      </c>
    </row>
    <row r="1391" spans="17:19" x14ac:dyDescent="0.25">
      <c r="Q1391" s="41">
        <v>49.7</v>
      </c>
      <c r="R1391" s="41">
        <v>0.71499999999999997</v>
      </c>
      <c r="S1391" s="26">
        <f t="shared" si="22"/>
        <v>1.0542000612545646</v>
      </c>
    </row>
    <row r="1392" spans="17:19" x14ac:dyDescent="0.25">
      <c r="Q1392" s="41">
        <v>49.9</v>
      </c>
      <c r="R1392" s="41">
        <v>0.68500000000000005</v>
      </c>
      <c r="S1392" s="26">
        <f t="shared" si="22"/>
        <v>1.0670113195911453</v>
      </c>
    </row>
    <row r="1393" spans="17:19" x14ac:dyDescent="0.25">
      <c r="Q1393" s="41">
        <v>49.9</v>
      </c>
      <c r="R1393" s="41">
        <v>1.22</v>
      </c>
      <c r="S1393" s="26">
        <f t="shared" si="22"/>
        <v>1.0670113195911453</v>
      </c>
    </row>
    <row r="1394" spans="17:19" x14ac:dyDescent="0.25">
      <c r="Q1394" s="41">
        <v>49.9</v>
      </c>
      <c r="R1394" s="41">
        <v>1.29</v>
      </c>
      <c r="S1394" s="26">
        <f t="shared" si="22"/>
        <v>1.0670113195911453</v>
      </c>
    </row>
    <row r="1395" spans="17:19" x14ac:dyDescent="0.25">
      <c r="Q1395" s="41">
        <v>49.9</v>
      </c>
      <c r="R1395" s="41">
        <v>1.44</v>
      </c>
      <c r="S1395" s="26">
        <f t="shared" si="22"/>
        <v>1.0670113195911453</v>
      </c>
    </row>
    <row r="1396" spans="17:19" x14ac:dyDescent="0.25">
      <c r="Q1396" s="41">
        <v>49.9</v>
      </c>
      <c r="R1396" s="41">
        <v>1.02</v>
      </c>
      <c r="S1396" s="26">
        <f t="shared" si="22"/>
        <v>1.0670113195911453</v>
      </c>
    </row>
    <row r="1397" spans="17:19" x14ac:dyDescent="0.25">
      <c r="Q1397" s="41">
        <v>49.9</v>
      </c>
      <c r="R1397" s="41">
        <v>1.17</v>
      </c>
      <c r="S1397" s="26">
        <f t="shared" si="22"/>
        <v>1.0670113195911453</v>
      </c>
    </row>
    <row r="1398" spans="17:19" x14ac:dyDescent="0.25">
      <c r="Q1398" s="41">
        <v>49.9</v>
      </c>
      <c r="R1398" s="41">
        <v>1.1399999999999999</v>
      </c>
      <c r="S1398" s="26">
        <f t="shared" si="22"/>
        <v>1.0670113195911453</v>
      </c>
    </row>
    <row r="1399" spans="17:19" x14ac:dyDescent="0.25">
      <c r="Q1399" s="41">
        <v>49.9</v>
      </c>
      <c r="R1399" s="41">
        <v>1.054</v>
      </c>
      <c r="S1399" s="26">
        <f t="shared" si="22"/>
        <v>1.0670113195911453</v>
      </c>
    </row>
    <row r="1400" spans="17:19" x14ac:dyDescent="0.25">
      <c r="Q1400" s="41">
        <v>49.9</v>
      </c>
      <c r="R1400" s="41">
        <v>1.2</v>
      </c>
      <c r="S1400" s="26">
        <f t="shared" si="22"/>
        <v>1.0670113195911453</v>
      </c>
    </row>
    <row r="1401" spans="17:19" x14ac:dyDescent="0.25">
      <c r="Q1401" s="41">
        <v>50.5</v>
      </c>
      <c r="R1401" s="41">
        <v>1.4</v>
      </c>
      <c r="S1401" s="26">
        <f t="shared" si="22"/>
        <v>1.1060678231865613</v>
      </c>
    </row>
    <row r="1402" spans="17:19" x14ac:dyDescent="0.25">
      <c r="Q1402" s="41">
        <v>50.5</v>
      </c>
      <c r="R1402" s="41">
        <v>1.22</v>
      </c>
      <c r="S1402" s="26">
        <f t="shared" si="22"/>
        <v>1.1060678231865613</v>
      </c>
    </row>
    <row r="1403" spans="17:19" x14ac:dyDescent="0.25">
      <c r="Q1403" s="41">
        <v>50.5</v>
      </c>
      <c r="R1403" s="41">
        <v>1.21</v>
      </c>
      <c r="S1403" s="26">
        <f t="shared" si="22"/>
        <v>1.1060678231865613</v>
      </c>
    </row>
    <row r="1404" spans="17:19" x14ac:dyDescent="0.25">
      <c r="Q1404" s="41">
        <v>50.5</v>
      </c>
      <c r="R1404" s="41">
        <v>1.1499999999999999</v>
      </c>
      <c r="S1404" s="26">
        <f t="shared" si="22"/>
        <v>1.1060678231865613</v>
      </c>
    </row>
    <row r="1405" spans="17:19" x14ac:dyDescent="0.25">
      <c r="Q1405" s="41">
        <v>50.5</v>
      </c>
      <c r="R1405" s="41">
        <v>1.2</v>
      </c>
      <c r="S1405" s="26">
        <f t="shared" si="22"/>
        <v>1.1060678231865613</v>
      </c>
    </row>
    <row r="1406" spans="17:19" x14ac:dyDescent="0.25">
      <c r="Q1406" s="41">
        <v>50.5</v>
      </c>
      <c r="R1406" s="41">
        <v>1.24</v>
      </c>
      <c r="S1406" s="26">
        <f t="shared" si="22"/>
        <v>1.1060678231865613</v>
      </c>
    </row>
    <row r="1407" spans="17:19" x14ac:dyDescent="0.25">
      <c r="Q1407" s="41">
        <v>50.5</v>
      </c>
      <c r="R1407" s="41">
        <v>1.44</v>
      </c>
      <c r="S1407" s="26">
        <f t="shared" si="22"/>
        <v>1.1060678231865613</v>
      </c>
    </row>
    <row r="1408" spans="17:19" x14ac:dyDescent="0.25">
      <c r="Q1408" s="41">
        <v>50.5</v>
      </c>
      <c r="R1408" s="41">
        <v>1.04</v>
      </c>
      <c r="S1408" s="26">
        <f t="shared" si="22"/>
        <v>1.1060678231865613</v>
      </c>
    </row>
    <row r="1409" spans="17:19" x14ac:dyDescent="0.25">
      <c r="Q1409" s="41">
        <v>50.7</v>
      </c>
      <c r="R1409" s="41">
        <v>1.125</v>
      </c>
      <c r="S1409" s="26">
        <f t="shared" si="22"/>
        <v>1.1192956275877426</v>
      </c>
    </row>
    <row r="1410" spans="17:19" x14ac:dyDescent="0.25">
      <c r="Q1410" s="41">
        <v>51</v>
      </c>
      <c r="R1410" s="41">
        <v>1.32</v>
      </c>
      <c r="S1410" s="26">
        <f t="shared" si="22"/>
        <v>1.1393346807404159</v>
      </c>
    </row>
    <row r="1411" spans="17:19" x14ac:dyDescent="0.25">
      <c r="Q1411" s="41">
        <v>51</v>
      </c>
      <c r="R1411" s="41">
        <v>0.97899999999999998</v>
      </c>
      <c r="S1411" s="26">
        <f t="shared" si="22"/>
        <v>1.1393346807404159</v>
      </c>
    </row>
    <row r="1412" spans="17:19" x14ac:dyDescent="0.25">
      <c r="Q1412" s="41">
        <v>51</v>
      </c>
      <c r="R1412" s="41">
        <v>1.52</v>
      </c>
      <c r="S1412" s="26">
        <f t="shared" si="22"/>
        <v>1.1393346807404159</v>
      </c>
    </row>
    <row r="1413" spans="17:19" x14ac:dyDescent="0.25">
      <c r="Q1413" s="41">
        <v>51</v>
      </c>
      <c r="R1413" s="41">
        <v>1.29</v>
      </c>
      <c r="S1413" s="26">
        <f t="shared" si="22"/>
        <v>1.1393346807404159</v>
      </c>
    </row>
    <row r="1414" spans="17:19" x14ac:dyDescent="0.25">
      <c r="Q1414" s="41">
        <v>51</v>
      </c>
      <c r="R1414" s="41">
        <v>1.06</v>
      </c>
      <c r="S1414" s="26">
        <f t="shared" si="22"/>
        <v>1.1393346807404159</v>
      </c>
    </row>
    <row r="1415" spans="17:19" x14ac:dyDescent="0.25">
      <c r="Q1415" s="41">
        <v>51</v>
      </c>
      <c r="R1415" s="41">
        <v>1.26</v>
      </c>
      <c r="S1415" s="26">
        <f t="shared" ref="S1415:S1478" si="23">$X$7*Q1415^$X$5</f>
        <v>1.1393346807404159</v>
      </c>
    </row>
    <row r="1416" spans="17:19" x14ac:dyDescent="0.25">
      <c r="Q1416" s="41">
        <v>51</v>
      </c>
      <c r="R1416" s="41">
        <v>1.0149999999999999</v>
      </c>
      <c r="S1416" s="26">
        <f t="shared" si="23"/>
        <v>1.1393346807404159</v>
      </c>
    </row>
    <row r="1417" spans="17:19" x14ac:dyDescent="0.25">
      <c r="Q1417" s="41">
        <v>51</v>
      </c>
      <c r="R1417" s="41">
        <v>1.39</v>
      </c>
      <c r="S1417" s="26">
        <f t="shared" si="23"/>
        <v>1.1393346807404159</v>
      </c>
    </row>
    <row r="1418" spans="17:19" x14ac:dyDescent="0.25">
      <c r="Q1418" s="41">
        <v>51</v>
      </c>
      <c r="R1418" s="41">
        <v>1.05</v>
      </c>
      <c r="S1418" s="26">
        <f t="shared" si="23"/>
        <v>1.1393346807404159</v>
      </c>
    </row>
    <row r="1419" spans="17:19" x14ac:dyDescent="0.25">
      <c r="Q1419" s="41">
        <v>51</v>
      </c>
      <c r="R1419" s="41">
        <v>1.28</v>
      </c>
      <c r="S1419" s="26">
        <f t="shared" si="23"/>
        <v>1.1393346807404159</v>
      </c>
    </row>
    <row r="1420" spans="17:19" x14ac:dyDescent="0.25">
      <c r="Q1420" s="41">
        <v>51</v>
      </c>
      <c r="R1420" s="41">
        <v>1.17</v>
      </c>
      <c r="S1420" s="26">
        <f t="shared" si="23"/>
        <v>1.1393346807404159</v>
      </c>
    </row>
    <row r="1421" spans="17:19" x14ac:dyDescent="0.25">
      <c r="Q1421" s="41">
        <v>51.1</v>
      </c>
      <c r="R1421" s="41">
        <v>1.1399999999999999</v>
      </c>
      <c r="S1421" s="26">
        <f t="shared" si="23"/>
        <v>1.1460671999427292</v>
      </c>
    </row>
    <row r="1422" spans="17:19" x14ac:dyDescent="0.25">
      <c r="Q1422" s="41">
        <v>51.6</v>
      </c>
      <c r="R1422" s="41">
        <v>1.1100000000000001</v>
      </c>
      <c r="S1422" s="26">
        <f t="shared" si="23"/>
        <v>1.1801284092390749</v>
      </c>
    </row>
    <row r="1423" spans="17:19" x14ac:dyDescent="0.25">
      <c r="Q1423" s="41">
        <v>51.6</v>
      </c>
      <c r="R1423" s="41">
        <v>1.65</v>
      </c>
      <c r="S1423" s="26">
        <f t="shared" si="23"/>
        <v>1.1801284092390749</v>
      </c>
    </row>
    <row r="1424" spans="17:19" x14ac:dyDescent="0.25">
      <c r="Q1424" s="41">
        <v>51.6</v>
      </c>
      <c r="R1424" s="41">
        <v>0.97399999999999998</v>
      </c>
      <c r="S1424" s="26">
        <f t="shared" si="23"/>
        <v>1.1801284092390749</v>
      </c>
    </row>
    <row r="1425" spans="17:19" x14ac:dyDescent="0.25">
      <c r="Q1425" s="41">
        <v>51.6</v>
      </c>
      <c r="R1425" s="41">
        <v>1.22</v>
      </c>
      <c r="S1425" s="26">
        <f t="shared" si="23"/>
        <v>1.1801284092390749</v>
      </c>
    </row>
    <row r="1426" spans="17:19" x14ac:dyDescent="0.25">
      <c r="Q1426" s="41">
        <v>51.6</v>
      </c>
      <c r="R1426" s="41">
        <v>1.64</v>
      </c>
      <c r="S1426" s="26">
        <f t="shared" si="23"/>
        <v>1.1801284092390749</v>
      </c>
    </row>
    <row r="1427" spans="17:19" x14ac:dyDescent="0.25">
      <c r="Q1427" s="41">
        <v>51.6</v>
      </c>
      <c r="R1427" s="41">
        <v>1.26</v>
      </c>
      <c r="S1427" s="26">
        <f t="shared" si="23"/>
        <v>1.1801284092390749</v>
      </c>
    </row>
    <row r="1428" spans="17:19" x14ac:dyDescent="0.25">
      <c r="Q1428" s="41">
        <v>51.6</v>
      </c>
      <c r="R1428" s="41">
        <v>1.44</v>
      </c>
      <c r="S1428" s="26">
        <f t="shared" si="23"/>
        <v>1.1801284092390749</v>
      </c>
    </row>
    <row r="1429" spans="17:19" x14ac:dyDescent="0.25">
      <c r="Q1429" s="41">
        <v>51.6</v>
      </c>
      <c r="R1429" s="41">
        <v>1.52</v>
      </c>
      <c r="S1429" s="26">
        <f t="shared" si="23"/>
        <v>1.1801284092390749</v>
      </c>
    </row>
    <row r="1430" spans="17:19" x14ac:dyDescent="0.25">
      <c r="Q1430" s="41">
        <v>51.6</v>
      </c>
      <c r="R1430" s="41">
        <v>1.19</v>
      </c>
      <c r="S1430" s="26">
        <f t="shared" si="23"/>
        <v>1.1801284092390749</v>
      </c>
    </row>
    <row r="1431" spans="17:19" x14ac:dyDescent="0.25">
      <c r="Q1431" s="41">
        <v>51.6</v>
      </c>
      <c r="R1431" s="41">
        <v>1.18</v>
      </c>
      <c r="S1431" s="26">
        <f t="shared" si="23"/>
        <v>1.1801284092390749</v>
      </c>
    </row>
    <row r="1432" spans="17:19" x14ac:dyDescent="0.25">
      <c r="Q1432" s="41">
        <v>51.6</v>
      </c>
      <c r="R1432" s="41">
        <v>1.24</v>
      </c>
      <c r="S1432" s="26">
        <f t="shared" si="23"/>
        <v>1.1801284092390749</v>
      </c>
    </row>
    <row r="1433" spans="17:19" x14ac:dyDescent="0.25">
      <c r="Q1433" s="41">
        <v>52.2</v>
      </c>
      <c r="R1433" s="41">
        <v>1.28</v>
      </c>
      <c r="S1433" s="26">
        <f t="shared" si="23"/>
        <v>1.2218857096494284</v>
      </c>
    </row>
    <row r="1434" spans="17:19" x14ac:dyDescent="0.25">
      <c r="Q1434" s="41">
        <v>52.2</v>
      </c>
      <c r="R1434" s="41">
        <v>1.2</v>
      </c>
      <c r="S1434" s="26">
        <f t="shared" si="23"/>
        <v>1.2218857096494284</v>
      </c>
    </row>
    <row r="1435" spans="17:19" x14ac:dyDescent="0.25">
      <c r="Q1435" s="41">
        <v>52.2</v>
      </c>
      <c r="R1435" s="41">
        <v>1.1000000000000001</v>
      </c>
      <c r="S1435" s="26">
        <f t="shared" si="23"/>
        <v>1.2218857096494284</v>
      </c>
    </row>
    <row r="1436" spans="17:19" x14ac:dyDescent="0.25">
      <c r="Q1436" s="41">
        <v>52.2</v>
      </c>
      <c r="R1436" s="41">
        <v>0.85399999999999998</v>
      </c>
      <c r="S1436" s="26">
        <f t="shared" si="23"/>
        <v>1.2218857096494284</v>
      </c>
    </row>
    <row r="1437" spans="17:19" x14ac:dyDescent="0.25">
      <c r="Q1437" s="41">
        <v>52.2</v>
      </c>
      <c r="R1437" s="41">
        <v>1.17</v>
      </c>
      <c r="S1437" s="26">
        <f t="shared" si="23"/>
        <v>1.2218857096494284</v>
      </c>
    </row>
    <row r="1438" spans="17:19" x14ac:dyDescent="0.25">
      <c r="Q1438" s="41">
        <v>52.2</v>
      </c>
      <c r="R1438" s="41">
        <v>1.1399999999999999</v>
      </c>
      <c r="S1438" s="26">
        <f t="shared" si="23"/>
        <v>1.2218857096494284</v>
      </c>
    </row>
    <row r="1439" spans="17:19" x14ac:dyDescent="0.25">
      <c r="Q1439" s="41">
        <v>52.8</v>
      </c>
      <c r="R1439" s="41">
        <v>1.1299999999999999</v>
      </c>
      <c r="S1439" s="26">
        <f t="shared" si="23"/>
        <v>1.2646178736456708</v>
      </c>
    </row>
    <row r="1440" spans="17:19" x14ac:dyDescent="0.25">
      <c r="Q1440" s="41">
        <v>52.8</v>
      </c>
      <c r="R1440" s="41">
        <v>1.35</v>
      </c>
      <c r="S1440" s="26">
        <f t="shared" si="23"/>
        <v>1.2646178736456708</v>
      </c>
    </row>
    <row r="1441" spans="17:19" x14ac:dyDescent="0.25">
      <c r="Q1441" s="41">
        <v>52.8</v>
      </c>
      <c r="R1441" s="41">
        <v>1.1499999999999999</v>
      </c>
      <c r="S1441" s="26">
        <f t="shared" si="23"/>
        <v>1.2646178736456708</v>
      </c>
    </row>
    <row r="1442" spans="17:19" x14ac:dyDescent="0.25">
      <c r="Q1442" s="41">
        <v>52.8</v>
      </c>
      <c r="R1442" s="41">
        <v>1.1339999999999999</v>
      </c>
      <c r="S1442" s="26">
        <f t="shared" si="23"/>
        <v>1.2646178736456708</v>
      </c>
    </row>
    <row r="1443" spans="17:19" x14ac:dyDescent="0.25">
      <c r="Q1443" s="41">
        <v>52.8</v>
      </c>
      <c r="R1443" s="41">
        <v>1.34</v>
      </c>
      <c r="S1443" s="26">
        <f t="shared" si="23"/>
        <v>1.2646178736456708</v>
      </c>
    </row>
    <row r="1444" spans="17:19" x14ac:dyDescent="0.25">
      <c r="Q1444" s="41">
        <v>52.8</v>
      </c>
      <c r="R1444" s="41">
        <v>1.53</v>
      </c>
      <c r="S1444" s="26">
        <f t="shared" si="23"/>
        <v>1.2646178736456708</v>
      </c>
    </row>
    <row r="1445" spans="17:19" x14ac:dyDescent="0.25">
      <c r="Q1445" s="41">
        <v>53.3</v>
      </c>
      <c r="R1445" s="41">
        <v>1.38</v>
      </c>
      <c r="S1445" s="26">
        <f t="shared" si="23"/>
        <v>1.3009808448518254</v>
      </c>
    </row>
    <row r="1446" spans="17:19" x14ac:dyDescent="0.25">
      <c r="Q1446" s="41">
        <v>53.3</v>
      </c>
      <c r="R1446" s="41">
        <v>1.4</v>
      </c>
      <c r="S1446" s="26">
        <f t="shared" si="23"/>
        <v>1.3009808448518254</v>
      </c>
    </row>
    <row r="1447" spans="17:19" x14ac:dyDescent="0.25">
      <c r="Q1447" s="41">
        <v>53.3</v>
      </c>
      <c r="R1447" s="41">
        <v>1.46</v>
      </c>
      <c r="S1447" s="26">
        <f t="shared" si="23"/>
        <v>1.3009808448518254</v>
      </c>
    </row>
    <row r="1448" spans="17:19" x14ac:dyDescent="0.25">
      <c r="Q1448" s="41">
        <v>53.3</v>
      </c>
      <c r="R1448" s="41">
        <v>1.46</v>
      </c>
      <c r="S1448" s="26">
        <f t="shared" si="23"/>
        <v>1.3009808448518254</v>
      </c>
    </row>
    <row r="1449" spans="17:19" x14ac:dyDescent="0.25">
      <c r="Q1449" s="41">
        <v>53.3</v>
      </c>
      <c r="R1449" s="41">
        <v>1.3</v>
      </c>
      <c r="S1449" s="26">
        <f t="shared" si="23"/>
        <v>1.3009808448518254</v>
      </c>
    </row>
    <row r="1450" spans="17:19" x14ac:dyDescent="0.25">
      <c r="Q1450" s="41">
        <v>53.3</v>
      </c>
      <c r="R1450" s="41">
        <v>1.35</v>
      </c>
      <c r="S1450" s="26">
        <f t="shared" si="23"/>
        <v>1.3009808448518254</v>
      </c>
    </row>
    <row r="1451" spans="17:19" x14ac:dyDescent="0.25">
      <c r="Q1451" s="41">
        <v>53.9</v>
      </c>
      <c r="R1451" s="41">
        <v>1.48</v>
      </c>
      <c r="S1451" s="26">
        <f t="shared" si="23"/>
        <v>1.3455295890736898</v>
      </c>
    </row>
    <row r="1452" spans="17:19" x14ac:dyDescent="0.25">
      <c r="Q1452" s="41">
        <v>53.9</v>
      </c>
      <c r="R1452" s="41">
        <v>1.45</v>
      </c>
      <c r="S1452" s="26">
        <f t="shared" si="23"/>
        <v>1.3455295890736898</v>
      </c>
    </row>
    <row r="1453" spans="17:19" x14ac:dyDescent="0.25">
      <c r="Q1453" s="41">
        <v>53.9</v>
      </c>
      <c r="R1453" s="41">
        <v>1.53</v>
      </c>
      <c r="S1453" s="26">
        <f t="shared" si="23"/>
        <v>1.3455295890736898</v>
      </c>
    </row>
    <row r="1454" spans="17:19" x14ac:dyDescent="0.25">
      <c r="Q1454" s="41">
        <v>53.9</v>
      </c>
      <c r="R1454" s="41">
        <v>1.57</v>
      </c>
      <c r="S1454" s="26">
        <f t="shared" si="23"/>
        <v>1.3455295890736898</v>
      </c>
    </row>
    <row r="1455" spans="17:19" x14ac:dyDescent="0.25">
      <c r="Q1455" s="41">
        <v>53.9</v>
      </c>
      <c r="R1455" s="41">
        <v>1.51</v>
      </c>
      <c r="S1455" s="26">
        <f t="shared" si="23"/>
        <v>1.3455295890736898</v>
      </c>
    </row>
    <row r="1456" spans="17:19" x14ac:dyDescent="0.25">
      <c r="Q1456" s="41">
        <v>53.9</v>
      </c>
      <c r="R1456" s="41">
        <v>1.25</v>
      </c>
      <c r="S1456" s="26">
        <f t="shared" si="23"/>
        <v>1.3455295890736898</v>
      </c>
    </row>
    <row r="1457" spans="17:19" x14ac:dyDescent="0.25">
      <c r="Q1457" s="41">
        <v>54.5</v>
      </c>
      <c r="R1457" s="41">
        <v>1.3</v>
      </c>
      <c r="S1457" s="26">
        <f t="shared" si="23"/>
        <v>1.3910851953844532</v>
      </c>
    </row>
    <row r="1458" spans="17:19" x14ac:dyDescent="0.25">
      <c r="Q1458" s="41">
        <v>54.5</v>
      </c>
      <c r="R1458" s="41">
        <v>1.54</v>
      </c>
      <c r="S1458" s="26">
        <f t="shared" si="23"/>
        <v>1.3910851953844532</v>
      </c>
    </row>
    <row r="1459" spans="17:19" x14ac:dyDescent="0.25">
      <c r="Q1459" s="41">
        <v>54.5</v>
      </c>
      <c r="R1459" s="41">
        <v>1.53</v>
      </c>
      <c r="S1459" s="26">
        <f t="shared" si="23"/>
        <v>1.3910851953844532</v>
      </c>
    </row>
    <row r="1460" spans="17:19" x14ac:dyDescent="0.25">
      <c r="Q1460" s="41">
        <v>54.5</v>
      </c>
      <c r="R1460" s="41">
        <v>1.3</v>
      </c>
      <c r="S1460" s="26">
        <f t="shared" si="23"/>
        <v>1.3910851953844532</v>
      </c>
    </row>
    <row r="1461" spans="17:19" x14ac:dyDescent="0.25">
      <c r="Q1461" s="41">
        <v>54.5</v>
      </c>
      <c r="R1461" s="41">
        <v>1.46</v>
      </c>
      <c r="S1461" s="26">
        <f t="shared" si="23"/>
        <v>1.3910851953844532</v>
      </c>
    </row>
    <row r="1462" spans="17:19" x14ac:dyDescent="0.25">
      <c r="Q1462" s="41">
        <v>54.5</v>
      </c>
      <c r="R1462" s="41">
        <v>1.68</v>
      </c>
      <c r="S1462" s="26">
        <f t="shared" si="23"/>
        <v>1.3910851953844532</v>
      </c>
    </row>
    <row r="1463" spans="17:19" x14ac:dyDescent="0.25">
      <c r="Q1463" s="41">
        <v>55</v>
      </c>
      <c r="R1463" s="41">
        <v>1.23</v>
      </c>
      <c r="S1463" s="26">
        <f t="shared" si="23"/>
        <v>1.4298254805005839</v>
      </c>
    </row>
    <row r="1464" spans="17:19" x14ac:dyDescent="0.25">
      <c r="Q1464" s="41">
        <v>55</v>
      </c>
      <c r="R1464" s="41">
        <v>1.66</v>
      </c>
      <c r="S1464" s="26">
        <f t="shared" si="23"/>
        <v>1.4298254805005839</v>
      </c>
    </row>
    <row r="1465" spans="17:19" x14ac:dyDescent="0.25">
      <c r="Q1465" s="41">
        <v>55</v>
      </c>
      <c r="R1465" s="41">
        <v>1.51</v>
      </c>
      <c r="S1465" s="26">
        <f t="shared" si="23"/>
        <v>1.4298254805005839</v>
      </c>
    </row>
    <row r="1466" spans="17:19" x14ac:dyDescent="0.25">
      <c r="Q1466" s="41">
        <v>55</v>
      </c>
      <c r="R1466" s="41">
        <v>1.27</v>
      </c>
      <c r="S1466" s="26">
        <f t="shared" si="23"/>
        <v>1.4298254805005839</v>
      </c>
    </row>
    <row r="1467" spans="17:19" x14ac:dyDescent="0.25">
      <c r="Q1467" s="41">
        <v>55</v>
      </c>
      <c r="R1467" s="41">
        <v>1.58</v>
      </c>
      <c r="S1467" s="26">
        <f t="shared" si="23"/>
        <v>1.4298254805005839</v>
      </c>
    </row>
    <row r="1468" spans="17:19" x14ac:dyDescent="0.25">
      <c r="Q1468" s="41">
        <v>55.6</v>
      </c>
      <c r="R1468" s="41">
        <v>1.62</v>
      </c>
      <c r="S1468" s="26">
        <f t="shared" si="23"/>
        <v>1.4772563381826431</v>
      </c>
    </row>
    <row r="1469" spans="17:19" x14ac:dyDescent="0.25">
      <c r="Q1469" s="41">
        <v>56.2</v>
      </c>
      <c r="R1469" s="41">
        <v>1.67</v>
      </c>
      <c r="S1469" s="26">
        <f t="shared" si="23"/>
        <v>1.5257260642815602</v>
      </c>
    </row>
    <row r="1470" spans="17:19" x14ac:dyDescent="0.25">
      <c r="Q1470" s="41">
        <v>56.2</v>
      </c>
      <c r="R1470" s="41">
        <v>1.71</v>
      </c>
      <c r="S1470" s="26">
        <f t="shared" si="23"/>
        <v>1.5257260642815602</v>
      </c>
    </row>
    <row r="1471" spans="17:19" x14ac:dyDescent="0.25">
      <c r="Q1471" s="41">
        <v>56.2</v>
      </c>
      <c r="R1471" s="41">
        <v>1.46</v>
      </c>
      <c r="S1471" s="26">
        <f t="shared" si="23"/>
        <v>1.5257260642815602</v>
      </c>
    </row>
    <row r="1472" spans="17:19" x14ac:dyDescent="0.25">
      <c r="Q1472" s="41">
        <v>56.2</v>
      </c>
      <c r="R1472" s="41">
        <v>1.81</v>
      </c>
      <c r="S1472" s="26">
        <f t="shared" si="23"/>
        <v>1.5257260642815602</v>
      </c>
    </row>
    <row r="1473" spans="17:19" x14ac:dyDescent="0.25">
      <c r="Q1473" s="41">
        <v>56.8</v>
      </c>
      <c r="R1473" s="41">
        <v>1.395</v>
      </c>
      <c r="S1473" s="26">
        <f t="shared" si="23"/>
        <v>1.5752459569716872</v>
      </c>
    </row>
    <row r="1474" spans="17:19" x14ac:dyDescent="0.25">
      <c r="Q1474" s="41">
        <v>56.8</v>
      </c>
      <c r="R1474" s="41">
        <v>1.7350000000000001</v>
      </c>
      <c r="S1474" s="26">
        <f t="shared" si="23"/>
        <v>1.5752459569716872</v>
      </c>
    </row>
    <row r="1475" spans="17:19" x14ac:dyDescent="0.25">
      <c r="Q1475" s="41">
        <v>56.8</v>
      </c>
      <c r="R1475" s="41">
        <v>1.52</v>
      </c>
      <c r="S1475" s="26">
        <f t="shared" si="23"/>
        <v>1.5752459569716872</v>
      </c>
    </row>
    <row r="1476" spans="17:19" x14ac:dyDescent="0.25">
      <c r="Q1476" s="41">
        <v>57.3</v>
      </c>
      <c r="R1476" s="41">
        <v>1.56</v>
      </c>
      <c r="S1476" s="26">
        <f t="shared" si="23"/>
        <v>1.6173228965255326</v>
      </c>
    </row>
    <row r="1477" spans="17:19" x14ac:dyDescent="0.25">
      <c r="Q1477" s="41">
        <v>57.3</v>
      </c>
      <c r="R1477" s="41">
        <v>1.85</v>
      </c>
      <c r="S1477" s="26">
        <f t="shared" si="23"/>
        <v>1.6173228965255326</v>
      </c>
    </row>
    <row r="1478" spans="17:19" x14ac:dyDescent="0.25">
      <c r="Q1478" s="41">
        <v>57.3</v>
      </c>
      <c r="R1478" s="41">
        <v>1.63</v>
      </c>
      <c r="S1478" s="26">
        <f t="shared" si="23"/>
        <v>1.6173228965255326</v>
      </c>
    </row>
    <row r="1479" spans="17:19" x14ac:dyDescent="0.25">
      <c r="Q1479" s="41">
        <v>57.9</v>
      </c>
      <c r="R1479" s="41">
        <v>1.68</v>
      </c>
      <c r="S1479" s="26">
        <f t="shared" ref="S1479:S1508" si="24">$X$7*Q1479^$X$5</f>
        <v>1.668797441598638</v>
      </c>
    </row>
    <row r="1480" spans="17:19" x14ac:dyDescent="0.25">
      <c r="Q1480" s="41">
        <v>57.9</v>
      </c>
      <c r="R1480" s="41">
        <v>1.79</v>
      </c>
      <c r="S1480" s="26">
        <f t="shared" si="24"/>
        <v>1.668797441598638</v>
      </c>
    </row>
    <row r="1481" spans="17:19" x14ac:dyDescent="0.25">
      <c r="Q1481" s="41">
        <v>58.5</v>
      </c>
      <c r="R1481" s="41">
        <v>1.82</v>
      </c>
      <c r="S1481" s="26">
        <f t="shared" si="24"/>
        <v>1.7213541698022323</v>
      </c>
    </row>
    <row r="1482" spans="17:19" x14ac:dyDescent="0.25">
      <c r="Q1482" s="41">
        <v>58.5</v>
      </c>
      <c r="R1482" s="41">
        <v>2.1</v>
      </c>
      <c r="S1482" s="26">
        <f t="shared" si="24"/>
        <v>1.7213541698022323</v>
      </c>
    </row>
    <row r="1483" spans="17:19" x14ac:dyDescent="0.25">
      <c r="Q1483" s="41">
        <v>59.1</v>
      </c>
      <c r="R1483" s="41">
        <v>1.84</v>
      </c>
      <c r="S1483" s="26">
        <f t="shared" si="24"/>
        <v>1.7750043828423252</v>
      </c>
    </row>
    <row r="1484" spans="17:19" x14ac:dyDescent="0.25">
      <c r="Q1484" s="41">
        <v>59.6</v>
      </c>
      <c r="R1484" s="41">
        <v>1.44</v>
      </c>
      <c r="S1484" s="26">
        <f t="shared" si="24"/>
        <v>1.820556348870058</v>
      </c>
    </row>
    <row r="1485" spans="17:19" x14ac:dyDescent="0.25">
      <c r="Q1485" s="41">
        <v>59.6</v>
      </c>
      <c r="R1485" s="41">
        <v>1.66</v>
      </c>
      <c r="S1485" s="26">
        <f t="shared" si="24"/>
        <v>1.820556348870058</v>
      </c>
    </row>
    <row r="1486" spans="17:19" x14ac:dyDescent="0.25">
      <c r="Q1486" s="41">
        <v>59.6</v>
      </c>
      <c r="R1486" s="41">
        <v>1.92</v>
      </c>
      <c r="S1486" s="26">
        <f t="shared" si="24"/>
        <v>1.820556348870058</v>
      </c>
    </row>
    <row r="1487" spans="17:19" x14ac:dyDescent="0.25">
      <c r="Q1487" s="41">
        <v>59.6</v>
      </c>
      <c r="R1487" s="41">
        <v>2.0099999999999998</v>
      </c>
      <c r="S1487" s="26">
        <f t="shared" si="24"/>
        <v>1.820556348870058</v>
      </c>
    </row>
    <row r="1488" spans="17:19" x14ac:dyDescent="0.25">
      <c r="Q1488" s="41">
        <v>59.6</v>
      </c>
      <c r="R1488" s="41">
        <v>1.56</v>
      </c>
      <c r="S1488" s="26">
        <f t="shared" si="24"/>
        <v>1.820556348870058</v>
      </c>
    </row>
    <row r="1489" spans="17:19" x14ac:dyDescent="0.25">
      <c r="Q1489" s="41">
        <v>60.2</v>
      </c>
      <c r="R1489" s="41">
        <v>2.38</v>
      </c>
      <c r="S1489" s="26">
        <f t="shared" si="24"/>
        <v>1.8762406401280434</v>
      </c>
    </row>
    <row r="1490" spans="17:19" x14ac:dyDescent="0.25">
      <c r="Q1490" s="41">
        <v>60.2</v>
      </c>
      <c r="R1490" s="41">
        <v>2.04</v>
      </c>
      <c r="S1490" s="26">
        <f t="shared" si="24"/>
        <v>1.8762406401280434</v>
      </c>
    </row>
    <row r="1491" spans="17:19" x14ac:dyDescent="0.25">
      <c r="Q1491" s="41">
        <v>60.8</v>
      </c>
      <c r="R1491" s="41">
        <v>2.1</v>
      </c>
      <c r="S1491" s="26">
        <f t="shared" si="24"/>
        <v>1.9330504425724528</v>
      </c>
    </row>
    <row r="1492" spans="17:19" x14ac:dyDescent="0.25">
      <c r="Q1492" s="41">
        <v>60.8</v>
      </c>
      <c r="R1492" s="41">
        <v>2.2400000000000002</v>
      </c>
      <c r="S1492" s="26">
        <f t="shared" si="24"/>
        <v>1.9330504425724528</v>
      </c>
    </row>
    <row r="1493" spans="17:19" x14ac:dyDescent="0.25">
      <c r="Q1493" s="41">
        <v>60.8</v>
      </c>
      <c r="R1493" s="41">
        <v>2.34</v>
      </c>
      <c r="S1493" s="26">
        <f t="shared" si="24"/>
        <v>1.9330504425724528</v>
      </c>
    </row>
    <row r="1494" spans="17:19" x14ac:dyDescent="0.25">
      <c r="Q1494" s="41">
        <v>61.4</v>
      </c>
      <c r="R1494" s="41">
        <v>2.48</v>
      </c>
      <c r="S1494" s="26">
        <f t="shared" si="24"/>
        <v>1.9909970613050838</v>
      </c>
    </row>
    <row r="1495" spans="17:19" x14ac:dyDescent="0.25">
      <c r="Q1495" s="41">
        <v>61.9</v>
      </c>
      <c r="R1495" s="41">
        <v>2.38</v>
      </c>
      <c r="S1495" s="26">
        <f t="shared" si="24"/>
        <v>2.0401624682509945</v>
      </c>
    </row>
    <row r="1496" spans="17:19" x14ac:dyDescent="0.25">
      <c r="Q1496" s="41">
        <v>61.9</v>
      </c>
      <c r="R1496" s="41">
        <v>2.48</v>
      </c>
      <c r="S1496" s="26">
        <f t="shared" si="24"/>
        <v>2.0401624682509945</v>
      </c>
    </row>
    <row r="1497" spans="17:19" x14ac:dyDescent="0.25">
      <c r="Q1497" s="41">
        <v>63.6</v>
      </c>
      <c r="R1497" s="41">
        <v>2.35</v>
      </c>
      <c r="S1497" s="26">
        <f t="shared" si="24"/>
        <v>2.2133768107686644</v>
      </c>
    </row>
    <row r="1498" spans="17:19" x14ac:dyDescent="0.25">
      <c r="Q1498" s="41">
        <v>65.400000000000006</v>
      </c>
      <c r="R1498" s="41">
        <v>2.65</v>
      </c>
      <c r="S1498" s="26">
        <f t="shared" si="24"/>
        <v>2.4071946008516951</v>
      </c>
    </row>
    <row r="1499" spans="17:19" x14ac:dyDescent="0.25">
      <c r="Q1499" s="41">
        <v>65.900000000000006</v>
      </c>
      <c r="R1499" s="41">
        <v>2.61</v>
      </c>
      <c r="S1499" s="26">
        <f t="shared" si="24"/>
        <v>2.4629740559958839</v>
      </c>
    </row>
    <row r="1500" spans="17:19" x14ac:dyDescent="0.25">
      <c r="Q1500" s="41">
        <v>66.5</v>
      </c>
      <c r="R1500" s="41">
        <v>2.64</v>
      </c>
      <c r="S1500" s="26">
        <f t="shared" si="24"/>
        <v>2.5310401767010671</v>
      </c>
    </row>
    <row r="1501" spans="17:19" x14ac:dyDescent="0.25">
      <c r="Q1501" s="41">
        <v>67.099999999999994</v>
      </c>
      <c r="R1501" s="41">
        <v>2.8</v>
      </c>
      <c r="S1501" s="26">
        <f t="shared" si="24"/>
        <v>2.6003505541491134</v>
      </c>
    </row>
    <row r="1502" spans="17:19" x14ac:dyDescent="0.25">
      <c r="Q1502" s="41">
        <v>67.7</v>
      </c>
      <c r="R1502" s="41">
        <v>2.5649999999999999</v>
      </c>
      <c r="S1502" s="26">
        <f t="shared" si="24"/>
        <v>2.6709165021255279</v>
      </c>
    </row>
    <row r="1503" spans="17:19" x14ac:dyDescent="0.25">
      <c r="Q1503" s="41">
        <v>68.2</v>
      </c>
      <c r="R1503" s="41">
        <v>3.38</v>
      </c>
      <c r="S1503" s="26">
        <f t="shared" si="24"/>
        <v>2.7306887380282578</v>
      </c>
    </row>
    <row r="1504" spans="17:19" x14ac:dyDescent="0.25">
      <c r="Q1504" s="41">
        <v>71.099999999999994</v>
      </c>
      <c r="R1504" s="41">
        <v>3.61</v>
      </c>
      <c r="S1504" s="26">
        <f t="shared" si="24"/>
        <v>3.0950527554631813</v>
      </c>
    </row>
    <row r="1505" spans="17:19" x14ac:dyDescent="0.25">
      <c r="Q1505" s="41">
        <v>71.099999999999994</v>
      </c>
      <c r="R1505" s="41">
        <v>3.61</v>
      </c>
      <c r="S1505" s="26">
        <f t="shared" si="24"/>
        <v>3.0950527554631813</v>
      </c>
    </row>
    <row r="1506" spans="17:19" x14ac:dyDescent="0.25">
      <c r="Q1506" s="41">
        <v>71.7</v>
      </c>
      <c r="R1506" s="41">
        <v>3.43</v>
      </c>
      <c r="S1506" s="26">
        <f t="shared" si="24"/>
        <v>3.1742783608875658</v>
      </c>
    </row>
    <row r="1507" spans="17:19" x14ac:dyDescent="0.25">
      <c r="Q1507" s="41">
        <v>72.8</v>
      </c>
      <c r="R1507" s="41">
        <v>3.35</v>
      </c>
      <c r="S1507" s="26">
        <f t="shared" si="24"/>
        <v>3.3230198137929512</v>
      </c>
    </row>
    <row r="1508" spans="17:19" x14ac:dyDescent="0.25">
      <c r="Q1508" s="41">
        <v>72.8</v>
      </c>
      <c r="R1508" s="41">
        <v>3.35</v>
      </c>
      <c r="S1508" s="26">
        <f t="shared" si="24"/>
        <v>3.3230198137929512</v>
      </c>
    </row>
    <row r="1509" spans="17:19" x14ac:dyDescent="0.25">
      <c r="Q1509" s="41"/>
      <c r="R1509" s="41"/>
    </row>
    <row r="1510" spans="17:19" x14ac:dyDescent="0.25">
      <c r="Q1510" s="41"/>
      <c r="R1510" s="41"/>
    </row>
    <row r="1511" spans="17:19" x14ac:dyDescent="0.25">
      <c r="Q1511" s="41"/>
      <c r="R1511" s="41"/>
    </row>
    <row r="1512" spans="17:19" x14ac:dyDescent="0.25">
      <c r="Q1512" s="41"/>
      <c r="R1512" s="41"/>
    </row>
    <row r="1513" spans="17:19" x14ac:dyDescent="0.25">
      <c r="Q1513" s="41"/>
      <c r="R1513" s="41"/>
    </row>
    <row r="1514" spans="17:19" x14ac:dyDescent="0.25">
      <c r="Q1514" s="41"/>
      <c r="R1514" s="41"/>
    </row>
    <row r="1515" spans="17:19" x14ac:dyDescent="0.25">
      <c r="Q1515" s="41"/>
      <c r="R1515" s="41"/>
    </row>
    <row r="1516" spans="17:19" x14ac:dyDescent="0.25">
      <c r="Q1516" s="41"/>
      <c r="R1516" s="41"/>
    </row>
    <row r="1517" spans="17:19" x14ac:dyDescent="0.25">
      <c r="Q1517" s="41"/>
      <c r="R1517" s="41"/>
    </row>
    <row r="1518" spans="17:19" x14ac:dyDescent="0.25">
      <c r="Q1518" s="41"/>
      <c r="R1518" s="41"/>
    </row>
    <row r="1519" spans="17:19" x14ac:dyDescent="0.25">
      <c r="Q1519" s="41"/>
      <c r="R1519" s="41"/>
    </row>
    <row r="1520" spans="17:19" x14ac:dyDescent="0.25">
      <c r="Q1520" s="41"/>
      <c r="R1520" s="41"/>
    </row>
    <row r="1521" spans="17:18" x14ac:dyDescent="0.25">
      <c r="Q1521" s="41"/>
      <c r="R1521" s="41"/>
    </row>
    <row r="1522" spans="17:18" x14ac:dyDescent="0.25">
      <c r="Q1522" s="41"/>
      <c r="R1522" s="41"/>
    </row>
    <row r="1523" spans="17:18" x14ac:dyDescent="0.25">
      <c r="Q1523" s="41"/>
      <c r="R1523" s="41"/>
    </row>
    <row r="1524" spans="17:18" x14ac:dyDescent="0.25">
      <c r="Q1524" s="41"/>
      <c r="R1524" s="41"/>
    </row>
    <row r="1525" spans="17:18" x14ac:dyDescent="0.25">
      <c r="Q1525" s="41"/>
      <c r="R1525" s="41"/>
    </row>
    <row r="1526" spans="17:18" x14ac:dyDescent="0.25">
      <c r="Q1526" s="41"/>
      <c r="R1526" s="41"/>
    </row>
    <row r="1527" spans="17:18" x14ac:dyDescent="0.25">
      <c r="Q1527" s="41"/>
      <c r="R1527" s="41"/>
    </row>
    <row r="1528" spans="17:18" x14ac:dyDescent="0.25">
      <c r="Q1528" s="41"/>
      <c r="R1528" s="41"/>
    </row>
    <row r="1529" spans="17:18" x14ac:dyDescent="0.25">
      <c r="Q1529" s="41"/>
      <c r="R1529" s="41"/>
    </row>
    <row r="1530" spans="17:18" x14ac:dyDescent="0.25">
      <c r="Q1530" s="41"/>
      <c r="R1530" s="41"/>
    </row>
    <row r="1531" spans="17:18" x14ac:dyDescent="0.25">
      <c r="Q1531" s="41"/>
      <c r="R1531" s="41"/>
    </row>
    <row r="1532" spans="17:18" x14ac:dyDescent="0.25">
      <c r="Q1532" s="41"/>
      <c r="R1532" s="41"/>
    </row>
    <row r="1533" spans="17:18" x14ac:dyDescent="0.25">
      <c r="Q1533" s="41"/>
      <c r="R1533" s="41"/>
    </row>
    <row r="1534" spans="17:18" x14ac:dyDescent="0.25">
      <c r="Q1534" s="41"/>
      <c r="R1534" s="41"/>
    </row>
    <row r="1535" spans="17:18" x14ac:dyDescent="0.25">
      <c r="Q1535" s="41"/>
      <c r="R1535" s="41"/>
    </row>
    <row r="1536" spans="17:18" x14ac:dyDescent="0.25">
      <c r="Q1536" s="41"/>
      <c r="R1536" s="41"/>
    </row>
    <row r="1537" spans="17:18" x14ac:dyDescent="0.25">
      <c r="Q1537" s="41"/>
      <c r="R1537" s="41"/>
    </row>
    <row r="1538" spans="17:18" x14ac:dyDescent="0.25">
      <c r="Q1538" s="41"/>
      <c r="R1538" s="41"/>
    </row>
    <row r="1539" spans="17:18" x14ac:dyDescent="0.25">
      <c r="Q1539" s="41"/>
      <c r="R1539" s="41"/>
    </row>
    <row r="1540" spans="17:18" x14ac:dyDescent="0.25">
      <c r="Q1540" s="41"/>
      <c r="R1540" s="41"/>
    </row>
    <row r="1541" spans="17:18" x14ac:dyDescent="0.25">
      <c r="Q1541" s="41"/>
      <c r="R1541" s="41"/>
    </row>
    <row r="1542" spans="17:18" x14ac:dyDescent="0.25">
      <c r="Q1542" s="41"/>
      <c r="R1542" s="41"/>
    </row>
    <row r="1543" spans="17:18" x14ac:dyDescent="0.25">
      <c r="Q1543" s="41"/>
      <c r="R1543" s="41"/>
    </row>
    <row r="1544" spans="17:18" x14ac:dyDescent="0.25">
      <c r="Q1544" s="41"/>
      <c r="R1544" s="41"/>
    </row>
    <row r="1545" spans="17:18" x14ac:dyDescent="0.25">
      <c r="Q1545" s="41"/>
      <c r="R1545" s="41"/>
    </row>
    <row r="1546" spans="17:18" x14ac:dyDescent="0.25">
      <c r="Q1546" s="41"/>
      <c r="R1546" s="41"/>
    </row>
    <row r="1547" spans="17:18" x14ac:dyDescent="0.25">
      <c r="Q1547" s="41"/>
      <c r="R1547" s="41"/>
    </row>
    <row r="1548" spans="17:18" x14ac:dyDescent="0.25">
      <c r="Q1548" s="41"/>
      <c r="R1548" s="41"/>
    </row>
    <row r="1549" spans="17:18" x14ac:dyDescent="0.25">
      <c r="Q1549" s="41"/>
      <c r="R1549" s="41"/>
    </row>
    <row r="1550" spans="17:18" x14ac:dyDescent="0.25">
      <c r="Q1550" s="41"/>
      <c r="R1550" s="41"/>
    </row>
    <row r="1551" spans="17:18" x14ac:dyDescent="0.25">
      <c r="Q1551" s="41"/>
      <c r="R1551" s="41"/>
    </row>
    <row r="1552" spans="17:18" x14ac:dyDescent="0.25">
      <c r="Q1552" s="41"/>
      <c r="R1552" s="41"/>
    </row>
    <row r="1553" spans="17:18" x14ac:dyDescent="0.25">
      <c r="Q1553" s="41"/>
      <c r="R1553" s="41"/>
    </row>
    <row r="1554" spans="17:18" x14ac:dyDescent="0.25">
      <c r="Q1554" s="41"/>
      <c r="R1554" s="41"/>
    </row>
    <row r="1555" spans="17:18" x14ac:dyDescent="0.25">
      <c r="Q1555" s="41"/>
      <c r="R1555" s="41"/>
    </row>
    <row r="1556" spans="17:18" x14ac:dyDescent="0.25">
      <c r="Q1556" s="41"/>
      <c r="R1556" s="41"/>
    </row>
    <row r="1557" spans="17:18" x14ac:dyDescent="0.25">
      <c r="Q1557" s="41"/>
      <c r="R1557" s="41"/>
    </row>
    <row r="1558" spans="17:18" x14ac:dyDescent="0.25">
      <c r="Q1558" s="41"/>
      <c r="R1558" s="41"/>
    </row>
    <row r="1559" spans="17:18" x14ac:dyDescent="0.25">
      <c r="Q1559" s="41"/>
      <c r="R1559" s="41"/>
    </row>
    <row r="1560" spans="17:18" x14ac:dyDescent="0.25">
      <c r="Q1560" s="41"/>
      <c r="R1560" s="41"/>
    </row>
    <row r="1561" spans="17:18" x14ac:dyDescent="0.25">
      <c r="Q1561" s="41"/>
      <c r="R1561" s="41"/>
    </row>
    <row r="1562" spans="17:18" x14ac:dyDescent="0.25">
      <c r="Q1562" s="41"/>
      <c r="R1562" s="41"/>
    </row>
    <row r="1563" spans="17:18" x14ac:dyDescent="0.25">
      <c r="Q1563" s="41"/>
      <c r="R1563" s="41"/>
    </row>
    <row r="1564" spans="17:18" x14ac:dyDescent="0.25">
      <c r="Q1564" s="41"/>
      <c r="R1564" s="41"/>
    </row>
    <row r="1565" spans="17:18" x14ac:dyDescent="0.25">
      <c r="Q1565" s="41"/>
      <c r="R1565" s="41"/>
    </row>
    <row r="1566" spans="17:18" x14ac:dyDescent="0.25">
      <c r="Q1566" s="41"/>
      <c r="R1566" s="41"/>
    </row>
    <row r="1567" spans="17:18" x14ac:dyDescent="0.25">
      <c r="Q1567" s="41"/>
      <c r="R1567" s="41"/>
    </row>
    <row r="1568" spans="17:18" x14ac:dyDescent="0.25">
      <c r="Q1568" s="41"/>
      <c r="R1568" s="41"/>
    </row>
    <row r="1569" spans="17:18" x14ac:dyDescent="0.25">
      <c r="Q1569" s="41"/>
      <c r="R1569" s="41"/>
    </row>
    <row r="1570" spans="17:18" x14ac:dyDescent="0.25">
      <c r="Q1570" s="41"/>
      <c r="R1570" s="41"/>
    </row>
    <row r="1571" spans="17:18" x14ac:dyDescent="0.25">
      <c r="Q1571" s="41"/>
      <c r="R1571" s="41"/>
    </row>
    <row r="1572" spans="17:18" x14ac:dyDescent="0.25">
      <c r="Q1572" s="41"/>
      <c r="R1572" s="41"/>
    </row>
    <row r="1573" spans="17:18" x14ac:dyDescent="0.25">
      <c r="Q1573" s="41"/>
      <c r="R1573" s="41"/>
    </row>
    <row r="1574" spans="17:18" x14ac:dyDescent="0.25">
      <c r="Q1574" s="41"/>
      <c r="R1574" s="41"/>
    </row>
    <row r="1575" spans="17:18" x14ac:dyDescent="0.25">
      <c r="Q1575" s="41"/>
      <c r="R1575" s="41"/>
    </row>
    <row r="1576" spans="17:18" x14ac:dyDescent="0.25">
      <c r="Q1576" s="41"/>
      <c r="R1576" s="41"/>
    </row>
    <row r="1577" spans="17:18" x14ac:dyDescent="0.25">
      <c r="Q1577" s="41"/>
      <c r="R1577" s="41"/>
    </row>
    <row r="1578" spans="17:18" x14ac:dyDescent="0.25">
      <c r="Q1578" s="41"/>
      <c r="R1578" s="41"/>
    </row>
    <row r="1579" spans="17:18" x14ac:dyDescent="0.25">
      <c r="Q1579" s="41"/>
      <c r="R1579" s="41"/>
    </row>
    <row r="1580" spans="17:18" x14ac:dyDescent="0.25">
      <c r="Q1580" s="41"/>
      <c r="R1580" s="41"/>
    </row>
    <row r="1581" spans="17:18" x14ac:dyDescent="0.25">
      <c r="Q1581" s="41"/>
      <c r="R1581" s="41"/>
    </row>
    <row r="1582" spans="17:18" x14ac:dyDescent="0.25">
      <c r="Q1582" s="41"/>
      <c r="R1582" s="41"/>
    </row>
    <row r="1583" spans="17:18" x14ac:dyDescent="0.25">
      <c r="Q1583" s="41"/>
      <c r="R1583" s="41"/>
    </row>
    <row r="1584" spans="17:18" x14ac:dyDescent="0.25">
      <c r="Q1584" s="41"/>
      <c r="R1584" s="41"/>
    </row>
    <row r="1585" spans="17:18" x14ac:dyDescent="0.25">
      <c r="Q1585" s="41"/>
      <c r="R1585" s="41"/>
    </row>
    <row r="1586" spans="17:18" x14ac:dyDescent="0.25">
      <c r="Q1586" s="41"/>
      <c r="R1586" s="41"/>
    </row>
    <row r="1587" spans="17:18" x14ac:dyDescent="0.25">
      <c r="Q1587" s="41"/>
      <c r="R1587" s="41"/>
    </row>
    <row r="1588" spans="17:18" x14ac:dyDescent="0.25">
      <c r="Q1588" s="41"/>
      <c r="R1588" s="41"/>
    </row>
    <row r="1589" spans="17:18" x14ac:dyDescent="0.25">
      <c r="Q1589" s="41"/>
      <c r="R1589" s="41"/>
    </row>
    <row r="1590" spans="17:18" x14ac:dyDescent="0.25">
      <c r="Q1590" s="41"/>
      <c r="R1590" s="41"/>
    </row>
    <row r="1591" spans="17:18" x14ac:dyDescent="0.25">
      <c r="Q1591" s="41"/>
      <c r="R1591" s="41"/>
    </row>
    <row r="1592" spans="17:18" x14ac:dyDescent="0.25">
      <c r="Q1592" s="41"/>
      <c r="R1592" s="41"/>
    </row>
    <row r="1593" spans="17:18" x14ac:dyDescent="0.25">
      <c r="Q1593" s="41"/>
      <c r="R1593" s="41"/>
    </row>
    <row r="1594" spans="17:18" x14ac:dyDescent="0.25">
      <c r="Q1594" s="41"/>
      <c r="R1594" s="41"/>
    </row>
    <row r="1595" spans="17:18" x14ac:dyDescent="0.25">
      <c r="Q1595" s="41"/>
      <c r="R1595" s="41"/>
    </row>
    <row r="1596" spans="17:18" x14ac:dyDescent="0.25">
      <c r="Q1596" s="41"/>
      <c r="R1596" s="41"/>
    </row>
    <row r="1597" spans="17:18" x14ac:dyDescent="0.25">
      <c r="Q1597" s="41"/>
      <c r="R1597" s="41"/>
    </row>
    <row r="1598" spans="17:18" x14ac:dyDescent="0.25">
      <c r="Q1598" s="41"/>
      <c r="R1598" s="41"/>
    </row>
    <row r="1599" spans="17:18" x14ac:dyDescent="0.25">
      <c r="Q1599" s="41"/>
      <c r="R1599" s="41"/>
    </row>
    <row r="1600" spans="17:18" x14ac:dyDescent="0.25">
      <c r="Q1600" s="41"/>
      <c r="R1600" s="41"/>
    </row>
    <row r="1601" spans="17:18" x14ac:dyDescent="0.25">
      <c r="Q1601" s="41"/>
      <c r="R1601" s="41"/>
    </row>
    <row r="1602" spans="17:18" x14ac:dyDescent="0.25">
      <c r="Q1602" s="41"/>
      <c r="R1602" s="41"/>
    </row>
    <row r="1603" spans="17:18" x14ac:dyDescent="0.25">
      <c r="Q1603" s="41"/>
      <c r="R1603" s="41"/>
    </row>
    <row r="1604" spans="17:18" x14ac:dyDescent="0.25">
      <c r="Q1604" s="41"/>
      <c r="R1604" s="41"/>
    </row>
    <row r="1605" spans="17:18" x14ac:dyDescent="0.25">
      <c r="Q1605" s="41"/>
      <c r="R1605" s="41"/>
    </row>
    <row r="1606" spans="17:18" x14ac:dyDescent="0.25">
      <c r="Q1606" s="41"/>
      <c r="R1606" s="41"/>
    </row>
    <row r="1607" spans="17:18" x14ac:dyDescent="0.25">
      <c r="Q1607" s="41"/>
      <c r="R1607" s="41"/>
    </row>
    <row r="1608" spans="17:18" x14ac:dyDescent="0.25">
      <c r="Q1608" s="41"/>
      <c r="R1608" s="41"/>
    </row>
    <row r="1609" spans="17:18" x14ac:dyDescent="0.25">
      <c r="Q1609" s="41"/>
      <c r="R1609" s="41"/>
    </row>
    <row r="1610" spans="17:18" x14ac:dyDescent="0.25">
      <c r="Q1610" s="41"/>
      <c r="R1610" s="41"/>
    </row>
    <row r="1611" spans="17:18" x14ac:dyDescent="0.25">
      <c r="Q1611" s="41"/>
      <c r="R1611" s="41"/>
    </row>
    <row r="1612" spans="17:18" x14ac:dyDescent="0.25">
      <c r="Q1612" s="41"/>
      <c r="R1612" s="41"/>
    </row>
    <row r="1613" spans="17:18" x14ac:dyDescent="0.25">
      <c r="Q1613" s="41"/>
      <c r="R1613" s="41"/>
    </row>
    <row r="1614" spans="17:18" x14ac:dyDescent="0.25">
      <c r="Q1614" s="41"/>
      <c r="R1614" s="41"/>
    </row>
    <row r="1615" spans="17:18" x14ac:dyDescent="0.25">
      <c r="Q1615" s="41"/>
      <c r="R1615" s="41"/>
    </row>
    <row r="1616" spans="17:18" x14ac:dyDescent="0.25">
      <c r="Q1616" s="41"/>
      <c r="R1616" s="41"/>
    </row>
    <row r="1617" spans="17:18" x14ac:dyDescent="0.25">
      <c r="Q1617" s="41"/>
      <c r="R1617" s="41"/>
    </row>
    <row r="1618" spans="17:18" x14ac:dyDescent="0.25">
      <c r="Q1618" s="41"/>
      <c r="R1618" s="41"/>
    </row>
    <row r="1619" spans="17:18" x14ac:dyDescent="0.25">
      <c r="Q1619" s="41"/>
      <c r="R1619" s="41"/>
    </row>
    <row r="1620" spans="17:18" x14ac:dyDescent="0.25">
      <c r="Q1620" s="41"/>
      <c r="R1620" s="41"/>
    </row>
    <row r="1621" spans="17:18" x14ac:dyDescent="0.25">
      <c r="Q1621" s="41"/>
      <c r="R1621" s="41"/>
    </row>
    <row r="1622" spans="17:18" x14ac:dyDescent="0.25">
      <c r="Q1622" s="41"/>
      <c r="R1622" s="41"/>
    </row>
    <row r="1623" spans="17:18" x14ac:dyDescent="0.25">
      <c r="Q1623" s="41"/>
      <c r="R1623" s="41"/>
    </row>
    <row r="1624" spans="17:18" x14ac:dyDescent="0.25">
      <c r="Q1624" s="41"/>
      <c r="R1624" s="41"/>
    </row>
    <row r="1625" spans="17:18" x14ac:dyDescent="0.25">
      <c r="Q1625" s="41"/>
      <c r="R1625" s="41"/>
    </row>
    <row r="1626" spans="17:18" x14ac:dyDescent="0.25">
      <c r="Q1626" s="41"/>
      <c r="R1626" s="41"/>
    </row>
    <row r="1627" spans="17:18" x14ac:dyDescent="0.25">
      <c r="Q1627" s="41"/>
      <c r="R1627" s="41"/>
    </row>
    <row r="1628" spans="17:18" x14ac:dyDescent="0.25">
      <c r="Q1628" s="41"/>
      <c r="R1628" s="41"/>
    </row>
    <row r="1629" spans="17:18" x14ac:dyDescent="0.25">
      <c r="Q1629" s="41"/>
      <c r="R1629" s="41"/>
    </row>
    <row r="1630" spans="17:18" x14ac:dyDescent="0.25">
      <c r="Q1630" s="41"/>
      <c r="R1630" s="41"/>
    </row>
    <row r="1631" spans="17:18" x14ac:dyDescent="0.25">
      <c r="Q1631" s="41"/>
      <c r="R1631" s="41"/>
    </row>
    <row r="1632" spans="17:18" x14ac:dyDescent="0.25">
      <c r="Q1632" s="41"/>
      <c r="R1632" s="41"/>
    </row>
    <row r="1633" spans="17:18" x14ac:dyDescent="0.25">
      <c r="Q1633" s="41"/>
      <c r="R1633" s="41"/>
    </row>
    <row r="1634" spans="17:18" x14ac:dyDescent="0.25">
      <c r="Q1634" s="41"/>
      <c r="R1634" s="41"/>
    </row>
    <row r="1635" spans="17:18" x14ac:dyDescent="0.25">
      <c r="Q1635" s="41"/>
      <c r="R1635" s="41"/>
    </row>
    <row r="1636" spans="17:18" x14ac:dyDescent="0.25">
      <c r="Q1636" s="41"/>
      <c r="R1636" s="41"/>
    </row>
    <row r="1637" spans="17:18" x14ac:dyDescent="0.25">
      <c r="Q1637" s="41"/>
      <c r="R1637" s="41"/>
    </row>
    <row r="1638" spans="17:18" x14ac:dyDescent="0.25">
      <c r="Q1638" s="41"/>
      <c r="R1638" s="41"/>
    </row>
    <row r="1639" spans="17:18" x14ac:dyDescent="0.25">
      <c r="Q1639" s="41"/>
      <c r="R1639" s="41"/>
    </row>
    <row r="1640" spans="17:18" x14ac:dyDescent="0.25">
      <c r="Q1640" s="41"/>
      <c r="R1640" s="41"/>
    </row>
    <row r="1641" spans="17:18" x14ac:dyDescent="0.25">
      <c r="Q1641" s="41"/>
      <c r="R1641" s="41"/>
    </row>
    <row r="1642" spans="17:18" x14ac:dyDescent="0.25">
      <c r="Q1642" s="41"/>
      <c r="R1642" s="41"/>
    </row>
    <row r="1643" spans="17:18" x14ac:dyDescent="0.25">
      <c r="Q1643" s="41"/>
      <c r="R1643" s="41"/>
    </row>
    <row r="1644" spans="17:18" x14ac:dyDescent="0.25">
      <c r="Q1644" s="41"/>
      <c r="R1644" s="41"/>
    </row>
    <row r="1645" spans="17:18" x14ac:dyDescent="0.25">
      <c r="Q1645" s="41"/>
      <c r="R1645" s="41"/>
    </row>
    <row r="1646" spans="17:18" x14ac:dyDescent="0.25">
      <c r="Q1646" s="41"/>
      <c r="R1646" s="41"/>
    </row>
    <row r="1647" spans="17:18" x14ac:dyDescent="0.25">
      <c r="Q1647" s="41"/>
      <c r="R1647" s="41"/>
    </row>
    <row r="1648" spans="17:18" x14ac:dyDescent="0.25">
      <c r="Q1648" s="41"/>
      <c r="R1648" s="41"/>
    </row>
    <row r="1649" spans="17:18" x14ac:dyDescent="0.25">
      <c r="Q1649" s="41"/>
      <c r="R1649" s="41"/>
    </row>
    <row r="1650" spans="17:18" x14ac:dyDescent="0.25">
      <c r="Q1650" s="41"/>
      <c r="R1650" s="41"/>
    </row>
    <row r="1651" spans="17:18" x14ac:dyDescent="0.25">
      <c r="Q1651" s="41"/>
      <c r="R1651" s="41"/>
    </row>
    <row r="1652" spans="17:18" x14ac:dyDescent="0.25">
      <c r="Q1652" s="41"/>
      <c r="R1652" s="41"/>
    </row>
    <row r="1653" spans="17:18" x14ac:dyDescent="0.25">
      <c r="Q1653" s="41"/>
      <c r="R1653" s="41"/>
    </row>
    <row r="1654" spans="17:18" x14ac:dyDescent="0.25">
      <c r="Q1654" s="41"/>
      <c r="R1654" s="41"/>
    </row>
    <row r="1655" spans="17:18" x14ac:dyDescent="0.25">
      <c r="Q1655" s="41"/>
      <c r="R1655" s="41"/>
    </row>
    <row r="1656" spans="17:18" x14ac:dyDescent="0.25">
      <c r="Q1656" s="41"/>
      <c r="R1656" s="41"/>
    </row>
    <row r="1657" spans="17:18" x14ac:dyDescent="0.25">
      <c r="Q1657" s="41"/>
      <c r="R1657" s="41"/>
    </row>
    <row r="1658" spans="17:18" x14ac:dyDescent="0.25">
      <c r="Q1658" s="41"/>
      <c r="R1658" s="41"/>
    </row>
    <row r="1659" spans="17:18" x14ac:dyDescent="0.25">
      <c r="Q1659" s="41"/>
      <c r="R1659" s="41"/>
    </row>
    <row r="1660" spans="17:18" x14ac:dyDescent="0.25">
      <c r="Q1660" s="41"/>
      <c r="R1660" s="41"/>
    </row>
    <row r="1661" spans="17:18" x14ac:dyDescent="0.25">
      <c r="Q1661" s="41"/>
      <c r="R1661" s="41"/>
    </row>
    <row r="1662" spans="17:18" x14ac:dyDescent="0.25">
      <c r="Q1662" s="41"/>
      <c r="R1662" s="41"/>
    </row>
    <row r="1663" spans="17:18" x14ac:dyDescent="0.25">
      <c r="Q1663" s="41"/>
      <c r="R1663" s="41"/>
    </row>
    <row r="1664" spans="17:18" x14ac:dyDescent="0.25">
      <c r="Q1664" s="41"/>
      <c r="R1664" s="41"/>
    </row>
    <row r="1665" spans="17:18" x14ac:dyDescent="0.25">
      <c r="Q1665" s="41"/>
      <c r="R1665" s="41"/>
    </row>
    <row r="1666" spans="17:18" x14ac:dyDescent="0.25">
      <c r="Q1666" s="41"/>
      <c r="R1666" s="41"/>
    </row>
    <row r="1667" spans="17:18" x14ac:dyDescent="0.25">
      <c r="Q1667" s="41"/>
      <c r="R1667" s="41"/>
    </row>
    <row r="1668" spans="17:18" x14ac:dyDescent="0.25">
      <c r="Q1668" s="41"/>
      <c r="R1668" s="41"/>
    </row>
    <row r="1669" spans="17:18" x14ac:dyDescent="0.25">
      <c r="Q1669" s="41"/>
      <c r="R1669" s="41"/>
    </row>
    <row r="1670" spans="17:18" x14ac:dyDescent="0.25">
      <c r="Q1670" s="41"/>
      <c r="R1670" s="41"/>
    </row>
    <row r="1671" spans="17:18" x14ac:dyDescent="0.25">
      <c r="Q1671" s="41"/>
      <c r="R1671" s="41"/>
    </row>
    <row r="1672" spans="17:18" x14ac:dyDescent="0.25">
      <c r="Q1672" s="41"/>
      <c r="R1672" s="41"/>
    </row>
    <row r="1673" spans="17:18" x14ac:dyDescent="0.25">
      <c r="Q1673" s="41"/>
      <c r="R1673" s="41"/>
    </row>
    <row r="1674" spans="17:18" x14ac:dyDescent="0.25">
      <c r="Q1674" s="41"/>
      <c r="R1674" s="41"/>
    </row>
    <row r="1675" spans="17:18" x14ac:dyDescent="0.25">
      <c r="Q1675" s="41"/>
      <c r="R1675" s="41"/>
    </row>
    <row r="1676" spans="17:18" x14ac:dyDescent="0.25">
      <c r="Q1676" s="41"/>
      <c r="R1676" s="41"/>
    </row>
    <row r="1677" spans="17:18" x14ac:dyDescent="0.25">
      <c r="Q1677" s="41"/>
      <c r="R1677" s="41"/>
    </row>
    <row r="1678" spans="17:18" x14ac:dyDescent="0.25">
      <c r="Q1678" s="41"/>
      <c r="R1678" s="41"/>
    </row>
    <row r="1679" spans="17:18" x14ac:dyDescent="0.25">
      <c r="Q1679" s="41"/>
      <c r="R1679" s="41"/>
    </row>
    <row r="1680" spans="17:18" x14ac:dyDescent="0.25">
      <c r="Q1680" s="41"/>
      <c r="R1680" s="41"/>
    </row>
    <row r="1681" spans="17:18" x14ac:dyDescent="0.25">
      <c r="Q1681" s="41"/>
      <c r="R1681" s="41"/>
    </row>
    <row r="1682" spans="17:18" x14ac:dyDescent="0.25">
      <c r="Q1682" s="41"/>
      <c r="R1682" s="41"/>
    </row>
    <row r="1683" spans="17:18" x14ac:dyDescent="0.25">
      <c r="Q1683" s="41"/>
      <c r="R1683" s="41"/>
    </row>
    <row r="1684" spans="17:18" x14ac:dyDescent="0.25">
      <c r="Q1684" s="41"/>
      <c r="R1684" s="41"/>
    </row>
    <row r="1685" spans="17:18" x14ac:dyDescent="0.25">
      <c r="Q1685" s="41"/>
      <c r="R1685" s="41"/>
    </row>
    <row r="1686" spans="17:18" x14ac:dyDescent="0.25">
      <c r="Q1686" s="41"/>
      <c r="R1686" s="41"/>
    </row>
    <row r="1687" spans="17:18" x14ac:dyDescent="0.25">
      <c r="Q1687" s="41"/>
      <c r="R1687" s="41"/>
    </row>
    <row r="1688" spans="17:18" x14ac:dyDescent="0.25">
      <c r="Q1688" s="41"/>
      <c r="R1688" s="41"/>
    </row>
    <row r="1689" spans="17:18" x14ac:dyDescent="0.25">
      <c r="Q1689" s="41"/>
      <c r="R1689" s="41"/>
    </row>
    <row r="1690" spans="17:18" x14ac:dyDescent="0.25">
      <c r="Q1690" s="41"/>
      <c r="R1690" s="41"/>
    </row>
    <row r="1691" spans="17:18" x14ac:dyDescent="0.25">
      <c r="Q1691" s="41"/>
      <c r="R1691" s="41"/>
    </row>
    <row r="1692" spans="17:18" x14ac:dyDescent="0.25">
      <c r="Q1692" s="41"/>
      <c r="R1692" s="41"/>
    </row>
    <row r="1693" spans="17:18" x14ac:dyDescent="0.25">
      <c r="Q1693" s="41"/>
      <c r="R1693" s="41"/>
    </row>
    <row r="1694" spans="17:18" x14ac:dyDescent="0.25">
      <c r="Q1694" s="41"/>
      <c r="R1694" s="41"/>
    </row>
    <row r="1695" spans="17:18" x14ac:dyDescent="0.25">
      <c r="Q1695" s="41"/>
      <c r="R1695" s="41"/>
    </row>
    <row r="1696" spans="17:18" x14ac:dyDescent="0.25">
      <c r="Q1696" s="41"/>
      <c r="R1696" s="41"/>
    </row>
    <row r="1697" spans="17:18" x14ac:dyDescent="0.25">
      <c r="Q1697" s="41"/>
      <c r="R1697" s="41"/>
    </row>
    <row r="1698" spans="17:18" x14ac:dyDescent="0.25">
      <c r="Q1698" s="41"/>
      <c r="R1698" s="41"/>
    </row>
    <row r="1699" spans="17:18" x14ac:dyDescent="0.25">
      <c r="Q1699" s="41"/>
      <c r="R1699" s="41"/>
    </row>
    <row r="1700" spans="17:18" x14ac:dyDescent="0.25">
      <c r="Q1700" s="41"/>
      <c r="R1700" s="41"/>
    </row>
    <row r="1701" spans="17:18" x14ac:dyDescent="0.25">
      <c r="Q1701" s="41"/>
      <c r="R1701" s="41"/>
    </row>
    <row r="1702" spans="17:18" x14ac:dyDescent="0.25">
      <c r="Q1702" s="41"/>
      <c r="R1702" s="41"/>
    </row>
    <row r="1703" spans="17:18" x14ac:dyDescent="0.25">
      <c r="Q1703" s="41"/>
      <c r="R1703" s="41"/>
    </row>
    <row r="1704" spans="17:18" x14ac:dyDescent="0.25">
      <c r="Q1704" s="41"/>
      <c r="R1704" s="41"/>
    </row>
    <row r="1705" spans="17:18" x14ac:dyDescent="0.25">
      <c r="Q1705" s="41"/>
      <c r="R1705" s="41"/>
    </row>
    <row r="1706" spans="17:18" x14ac:dyDescent="0.25">
      <c r="Q1706" s="41"/>
      <c r="R1706" s="41"/>
    </row>
    <row r="1707" spans="17:18" x14ac:dyDescent="0.25">
      <c r="Q1707" s="41"/>
      <c r="R1707" s="41"/>
    </row>
    <row r="1708" spans="17:18" x14ac:dyDescent="0.25">
      <c r="Q1708" s="41"/>
      <c r="R1708" s="41"/>
    </row>
    <row r="1709" spans="17:18" x14ac:dyDescent="0.25">
      <c r="Q1709" s="41"/>
      <c r="R1709" s="41"/>
    </row>
    <row r="1710" spans="17:18" x14ac:dyDescent="0.25">
      <c r="Q1710" s="41"/>
      <c r="R1710" s="41"/>
    </row>
    <row r="1711" spans="17:18" x14ac:dyDescent="0.25">
      <c r="Q1711" s="41"/>
      <c r="R1711" s="41"/>
    </row>
    <row r="1712" spans="17:18" x14ac:dyDescent="0.25">
      <c r="Q1712" s="41"/>
      <c r="R1712" s="41"/>
    </row>
    <row r="1713" spans="17:18" x14ac:dyDescent="0.25">
      <c r="Q1713" s="41"/>
      <c r="R1713" s="41"/>
    </row>
    <row r="1714" spans="17:18" x14ac:dyDescent="0.25">
      <c r="Q1714" s="41"/>
      <c r="R1714" s="41"/>
    </row>
    <row r="1715" spans="17:18" x14ac:dyDescent="0.25">
      <c r="Q1715" s="41"/>
      <c r="R1715" s="41"/>
    </row>
    <row r="1716" spans="17:18" x14ac:dyDescent="0.25">
      <c r="Q1716" s="41"/>
      <c r="R1716" s="41"/>
    </row>
    <row r="1717" spans="17:18" x14ac:dyDescent="0.25">
      <c r="Q1717" s="41"/>
      <c r="R1717" s="41"/>
    </row>
    <row r="1718" spans="17:18" x14ac:dyDescent="0.25">
      <c r="Q1718" s="41"/>
      <c r="R1718" s="41"/>
    </row>
    <row r="1719" spans="17:18" x14ac:dyDescent="0.25">
      <c r="Q1719" s="41"/>
      <c r="R1719" s="41"/>
    </row>
    <row r="1720" spans="17:18" x14ac:dyDescent="0.25">
      <c r="Q1720" s="41"/>
      <c r="R1720" s="41"/>
    </row>
    <row r="1721" spans="17:18" x14ac:dyDescent="0.25">
      <c r="Q1721" s="41"/>
      <c r="R1721" s="41"/>
    </row>
    <row r="1722" spans="17:18" x14ac:dyDescent="0.25">
      <c r="Q1722" s="41"/>
      <c r="R1722" s="41"/>
    </row>
    <row r="1723" spans="17:18" x14ac:dyDescent="0.25">
      <c r="Q1723" s="41"/>
      <c r="R1723" s="41"/>
    </row>
    <row r="1724" spans="17:18" x14ac:dyDescent="0.25">
      <c r="Q1724" s="41"/>
      <c r="R1724" s="41"/>
    </row>
    <row r="1725" spans="17:18" x14ac:dyDescent="0.25">
      <c r="Q1725" s="41"/>
      <c r="R1725" s="41"/>
    </row>
    <row r="1726" spans="17:18" x14ac:dyDescent="0.25">
      <c r="Q1726" s="41"/>
      <c r="R1726" s="41"/>
    </row>
    <row r="1727" spans="17:18" x14ac:dyDescent="0.25">
      <c r="Q1727" s="41"/>
      <c r="R1727" s="41"/>
    </row>
    <row r="1728" spans="17:18" x14ac:dyDescent="0.25">
      <c r="Q1728" s="41"/>
      <c r="R1728" s="41"/>
    </row>
    <row r="1729" spans="17:18" x14ac:dyDescent="0.25">
      <c r="Q1729" s="41"/>
      <c r="R1729" s="41"/>
    </row>
    <row r="1730" spans="17:18" x14ac:dyDescent="0.25">
      <c r="Q1730" s="41"/>
      <c r="R1730" s="41"/>
    </row>
    <row r="1731" spans="17:18" x14ac:dyDescent="0.25">
      <c r="Q1731" s="41"/>
      <c r="R1731" s="41"/>
    </row>
    <row r="1732" spans="17:18" x14ac:dyDescent="0.25">
      <c r="Q1732" s="41"/>
      <c r="R1732" s="41"/>
    </row>
    <row r="1733" spans="17:18" x14ac:dyDescent="0.25">
      <c r="Q1733" s="41"/>
      <c r="R1733" s="41"/>
    </row>
    <row r="1734" spans="17:18" x14ac:dyDescent="0.25">
      <c r="Q1734" s="41"/>
      <c r="R1734" s="41"/>
    </row>
    <row r="1735" spans="17:18" x14ac:dyDescent="0.25">
      <c r="Q1735" s="41"/>
      <c r="R1735" s="41"/>
    </row>
    <row r="1736" spans="17:18" x14ac:dyDescent="0.25">
      <c r="Q1736" s="41"/>
      <c r="R1736" s="41"/>
    </row>
    <row r="1737" spans="17:18" x14ac:dyDescent="0.25">
      <c r="Q1737" s="41"/>
      <c r="R1737" s="41"/>
    </row>
    <row r="1738" spans="17:18" x14ac:dyDescent="0.25">
      <c r="Q1738" s="41"/>
      <c r="R1738" s="41"/>
    </row>
    <row r="1739" spans="17:18" x14ac:dyDescent="0.25">
      <c r="Q1739" s="41"/>
      <c r="R1739" s="41"/>
    </row>
    <row r="1740" spans="17:18" x14ac:dyDescent="0.25">
      <c r="Q1740" s="41"/>
      <c r="R1740" s="41"/>
    </row>
    <row r="1741" spans="17:18" x14ac:dyDescent="0.25">
      <c r="Q1741" s="41"/>
      <c r="R1741" s="41"/>
    </row>
    <row r="1742" spans="17:18" x14ac:dyDescent="0.25">
      <c r="Q1742" s="41"/>
      <c r="R1742" s="41"/>
    </row>
    <row r="1743" spans="17:18" x14ac:dyDescent="0.25">
      <c r="Q1743" s="41"/>
      <c r="R1743" s="41"/>
    </row>
    <row r="1744" spans="17:18" x14ac:dyDescent="0.25">
      <c r="Q1744" s="41"/>
      <c r="R1744" s="41"/>
    </row>
    <row r="1745" spans="17:18" x14ac:dyDescent="0.25">
      <c r="Q1745" s="41"/>
      <c r="R1745" s="41"/>
    </row>
    <row r="1746" spans="17:18" x14ac:dyDescent="0.25">
      <c r="Q1746" s="41"/>
      <c r="R1746" s="41"/>
    </row>
    <row r="1747" spans="17:18" x14ac:dyDescent="0.25">
      <c r="Q1747" s="41"/>
      <c r="R1747" s="41"/>
    </row>
    <row r="1748" spans="17:18" x14ac:dyDescent="0.25">
      <c r="Q1748" s="41"/>
      <c r="R1748" s="41"/>
    </row>
    <row r="1749" spans="17:18" x14ac:dyDescent="0.25">
      <c r="Q1749" s="41"/>
      <c r="R1749" s="41"/>
    </row>
    <row r="1750" spans="17:18" x14ac:dyDescent="0.25">
      <c r="Q1750" s="41"/>
      <c r="R1750" s="41"/>
    </row>
    <row r="1751" spans="17:18" x14ac:dyDescent="0.25">
      <c r="Q1751" s="41"/>
      <c r="R1751" s="41"/>
    </row>
    <row r="1752" spans="17:18" x14ac:dyDescent="0.25">
      <c r="Q1752" s="41"/>
      <c r="R1752" s="41"/>
    </row>
    <row r="1753" spans="17:18" x14ac:dyDescent="0.25">
      <c r="Q1753" s="41"/>
      <c r="R1753" s="41"/>
    </row>
    <row r="1754" spans="17:18" x14ac:dyDescent="0.25">
      <c r="Q1754" s="41"/>
      <c r="R1754" s="41"/>
    </row>
    <row r="1755" spans="17:18" x14ac:dyDescent="0.25">
      <c r="Q1755" s="41"/>
      <c r="R1755" s="41"/>
    </row>
    <row r="1756" spans="17:18" x14ac:dyDescent="0.25">
      <c r="Q1756" s="41"/>
      <c r="R1756" s="41"/>
    </row>
    <row r="1757" spans="17:18" x14ac:dyDescent="0.25">
      <c r="Q1757" s="41"/>
      <c r="R1757" s="41"/>
    </row>
    <row r="1758" spans="17:18" x14ac:dyDescent="0.25">
      <c r="Q1758" s="41"/>
      <c r="R1758" s="41"/>
    </row>
    <row r="1759" spans="17:18" x14ac:dyDescent="0.25">
      <c r="Q1759" s="41"/>
      <c r="R1759" s="41"/>
    </row>
    <row r="1760" spans="17:18" x14ac:dyDescent="0.25">
      <c r="Q1760" s="41"/>
      <c r="R1760" s="41"/>
    </row>
    <row r="1761" spans="17:18" x14ac:dyDescent="0.25">
      <c r="Q1761" s="41"/>
      <c r="R1761" s="41"/>
    </row>
    <row r="1762" spans="17:18" x14ac:dyDescent="0.25">
      <c r="Q1762" s="41"/>
      <c r="R1762" s="41"/>
    </row>
    <row r="1763" spans="17:18" x14ac:dyDescent="0.25">
      <c r="Q1763" s="41"/>
      <c r="R1763" s="41"/>
    </row>
    <row r="1764" spans="17:18" x14ac:dyDescent="0.25">
      <c r="Q1764" s="41"/>
      <c r="R1764" s="41"/>
    </row>
    <row r="1765" spans="17:18" x14ac:dyDescent="0.25">
      <c r="Q1765" s="41"/>
      <c r="R1765" s="41"/>
    </row>
    <row r="1766" spans="17:18" x14ac:dyDescent="0.25">
      <c r="Q1766" s="41"/>
      <c r="R1766" s="41"/>
    </row>
    <row r="1767" spans="17:18" x14ac:dyDescent="0.25">
      <c r="Q1767" s="41"/>
      <c r="R1767" s="41"/>
    </row>
    <row r="1768" spans="17:18" x14ac:dyDescent="0.25">
      <c r="Q1768" s="41"/>
      <c r="R1768" s="41"/>
    </row>
    <row r="1769" spans="17:18" x14ac:dyDescent="0.25">
      <c r="Q1769" s="41"/>
      <c r="R1769" s="41"/>
    </row>
    <row r="1770" spans="17:18" x14ac:dyDescent="0.25">
      <c r="Q1770" s="41"/>
      <c r="R1770" s="41"/>
    </row>
    <row r="1771" spans="17:18" x14ac:dyDescent="0.25">
      <c r="Q1771" s="41"/>
      <c r="R1771" s="41"/>
    </row>
    <row r="1772" spans="17:18" x14ac:dyDescent="0.25">
      <c r="Q1772" s="41"/>
      <c r="R1772" s="41"/>
    </row>
    <row r="1773" spans="17:18" x14ac:dyDescent="0.25">
      <c r="Q1773" s="41"/>
      <c r="R1773" s="41"/>
    </row>
    <row r="1774" spans="17:18" x14ac:dyDescent="0.25">
      <c r="Q1774" s="41"/>
      <c r="R1774" s="41"/>
    </row>
    <row r="1775" spans="17:18" x14ac:dyDescent="0.25">
      <c r="Q1775" s="41"/>
      <c r="R1775" s="41"/>
    </row>
    <row r="1776" spans="17:18" x14ac:dyDescent="0.25">
      <c r="Q1776" s="41"/>
      <c r="R1776" s="41"/>
    </row>
    <row r="1777" spans="17:18" x14ac:dyDescent="0.25">
      <c r="Q1777" s="41"/>
      <c r="R1777" s="41"/>
    </row>
    <row r="1778" spans="17:18" x14ac:dyDescent="0.25">
      <c r="Q1778" s="41"/>
      <c r="R1778" s="41"/>
    </row>
    <row r="1779" spans="17:18" x14ac:dyDescent="0.25">
      <c r="Q1779" s="41"/>
      <c r="R1779" s="41"/>
    </row>
    <row r="1780" spans="17:18" x14ac:dyDescent="0.25">
      <c r="Q1780" s="41"/>
      <c r="R1780" s="41"/>
    </row>
    <row r="1781" spans="17:18" x14ac:dyDescent="0.25">
      <c r="Q1781" s="41"/>
      <c r="R1781" s="41"/>
    </row>
    <row r="1782" spans="17:18" x14ac:dyDescent="0.25">
      <c r="Q1782" s="41"/>
      <c r="R1782" s="41"/>
    </row>
    <row r="1783" spans="17:18" x14ac:dyDescent="0.25">
      <c r="Q1783" s="41"/>
      <c r="R1783" s="41"/>
    </row>
    <row r="1784" spans="17:18" x14ac:dyDescent="0.25">
      <c r="Q1784" s="41"/>
      <c r="R1784" s="41"/>
    </row>
    <row r="1785" spans="17:18" x14ac:dyDescent="0.25">
      <c r="Q1785" s="41"/>
      <c r="R1785" s="41"/>
    </row>
    <row r="1786" spans="17:18" x14ac:dyDescent="0.25">
      <c r="Q1786" s="41"/>
      <c r="R1786" s="41"/>
    </row>
    <row r="1787" spans="17:18" x14ac:dyDescent="0.25">
      <c r="Q1787" s="41"/>
      <c r="R1787" s="41"/>
    </row>
    <row r="1788" spans="17:18" x14ac:dyDescent="0.25">
      <c r="Q1788" s="41"/>
      <c r="R1788" s="41"/>
    </row>
    <row r="1789" spans="17:18" x14ac:dyDescent="0.25">
      <c r="Q1789" s="41"/>
      <c r="R1789" s="41"/>
    </row>
    <row r="1790" spans="17:18" x14ac:dyDescent="0.25">
      <c r="Q1790" s="41"/>
      <c r="R1790" s="41"/>
    </row>
    <row r="1791" spans="17:18" x14ac:dyDescent="0.25">
      <c r="Q1791" s="41"/>
      <c r="R1791" s="41"/>
    </row>
    <row r="1792" spans="17:18" x14ac:dyDescent="0.25">
      <c r="Q1792" s="41"/>
      <c r="R1792" s="41"/>
    </row>
    <row r="1793" spans="17:18" x14ac:dyDescent="0.25">
      <c r="Q1793" s="41"/>
      <c r="R1793" s="41"/>
    </row>
    <row r="1794" spans="17:18" x14ac:dyDescent="0.25">
      <c r="Q1794" s="41"/>
      <c r="R1794" s="41"/>
    </row>
    <row r="1795" spans="17:18" x14ac:dyDescent="0.25">
      <c r="Q1795" s="41"/>
      <c r="R1795" s="41"/>
    </row>
    <row r="1796" spans="17:18" x14ac:dyDescent="0.25">
      <c r="Q1796" s="41"/>
      <c r="R1796" s="41"/>
    </row>
    <row r="1797" spans="17:18" x14ac:dyDescent="0.25">
      <c r="Q1797" s="41"/>
      <c r="R1797" s="41"/>
    </row>
    <row r="1798" spans="17:18" x14ac:dyDescent="0.25">
      <c r="Q1798" s="41"/>
      <c r="R1798" s="41"/>
    </row>
    <row r="1799" spans="17:18" x14ac:dyDescent="0.25">
      <c r="Q1799" s="41"/>
      <c r="R1799" s="41"/>
    </row>
    <row r="1800" spans="17:18" x14ac:dyDescent="0.25">
      <c r="Q1800" s="41"/>
      <c r="R1800" s="41"/>
    </row>
    <row r="1801" spans="17:18" x14ac:dyDescent="0.25">
      <c r="Q1801" s="41"/>
      <c r="R1801" s="41"/>
    </row>
    <row r="1802" spans="17:18" x14ac:dyDescent="0.25">
      <c r="Q1802" s="41"/>
      <c r="R1802" s="41"/>
    </row>
    <row r="1803" spans="17:18" x14ac:dyDescent="0.25">
      <c r="Q1803" s="41"/>
      <c r="R1803" s="41"/>
    </row>
    <row r="1804" spans="17:18" x14ac:dyDescent="0.25">
      <c r="Q1804" s="41"/>
      <c r="R1804" s="41"/>
    </row>
    <row r="1805" spans="17:18" x14ac:dyDescent="0.25">
      <c r="Q1805" s="41"/>
      <c r="R1805" s="41"/>
    </row>
    <row r="1806" spans="17:18" x14ac:dyDescent="0.25">
      <c r="Q1806" s="41"/>
      <c r="R1806" s="41"/>
    </row>
    <row r="1807" spans="17:18" x14ac:dyDescent="0.25">
      <c r="Q1807" s="41"/>
      <c r="R1807" s="41"/>
    </row>
    <row r="1808" spans="17:18" x14ac:dyDescent="0.25">
      <c r="Q1808" s="41"/>
      <c r="R1808" s="41"/>
    </row>
    <row r="1809" spans="17:18" x14ac:dyDescent="0.25">
      <c r="Q1809" s="41"/>
      <c r="R1809" s="41"/>
    </row>
    <row r="1810" spans="17:18" x14ac:dyDescent="0.25">
      <c r="Q1810" s="41"/>
      <c r="R1810" s="41"/>
    </row>
    <row r="1811" spans="17:18" x14ac:dyDescent="0.25">
      <c r="Q1811" s="41"/>
      <c r="R1811" s="41"/>
    </row>
    <row r="1812" spans="17:18" x14ac:dyDescent="0.25">
      <c r="Q1812" s="41"/>
      <c r="R1812" s="41"/>
    </row>
    <row r="1813" spans="17:18" x14ac:dyDescent="0.25">
      <c r="Q1813" s="41"/>
      <c r="R1813" s="41"/>
    </row>
    <row r="1814" spans="17:18" x14ac:dyDescent="0.25">
      <c r="Q1814" s="41"/>
      <c r="R1814" s="41"/>
    </row>
    <row r="1815" spans="17:18" x14ac:dyDescent="0.25">
      <c r="Q1815" s="41"/>
      <c r="R1815" s="41"/>
    </row>
    <row r="1816" spans="17:18" x14ac:dyDescent="0.25">
      <c r="Q1816" s="41"/>
      <c r="R1816" s="41"/>
    </row>
    <row r="1817" spans="17:18" x14ac:dyDescent="0.25">
      <c r="Q1817" s="41"/>
      <c r="R1817" s="41"/>
    </row>
    <row r="1818" spans="17:18" x14ac:dyDescent="0.25">
      <c r="Q1818" s="41"/>
      <c r="R1818" s="41"/>
    </row>
    <row r="1819" spans="17:18" x14ac:dyDescent="0.25">
      <c r="Q1819" s="41"/>
      <c r="R1819" s="41"/>
    </row>
    <row r="1820" spans="17:18" x14ac:dyDescent="0.25">
      <c r="Q1820" s="41"/>
      <c r="R1820" s="41"/>
    </row>
    <row r="1821" spans="17:18" x14ac:dyDescent="0.25">
      <c r="Q1821" s="41"/>
      <c r="R1821" s="41"/>
    </row>
    <row r="1822" spans="17:18" x14ac:dyDescent="0.25">
      <c r="Q1822" s="41"/>
      <c r="R1822" s="41"/>
    </row>
    <row r="1823" spans="17:18" x14ac:dyDescent="0.25">
      <c r="Q1823" s="41"/>
      <c r="R1823" s="41"/>
    </row>
    <row r="1824" spans="17:18" x14ac:dyDescent="0.25">
      <c r="Q1824" s="41"/>
      <c r="R1824" s="41"/>
    </row>
    <row r="1825" spans="17:18" x14ac:dyDescent="0.25">
      <c r="Q1825" s="41"/>
      <c r="R1825" s="41"/>
    </row>
    <row r="1826" spans="17:18" x14ac:dyDescent="0.25">
      <c r="Q1826" s="41"/>
      <c r="R1826" s="41"/>
    </row>
    <row r="1827" spans="17:18" x14ac:dyDescent="0.25">
      <c r="Q1827" s="41"/>
      <c r="R1827" s="41"/>
    </row>
    <row r="1828" spans="17:18" x14ac:dyDescent="0.25">
      <c r="Q1828" s="41"/>
      <c r="R1828" s="41"/>
    </row>
    <row r="1829" spans="17:18" x14ac:dyDescent="0.25">
      <c r="Q1829" s="41"/>
      <c r="R1829" s="41"/>
    </row>
    <row r="1830" spans="17:18" x14ac:dyDescent="0.25">
      <c r="Q1830" s="41"/>
      <c r="R1830" s="41"/>
    </row>
    <row r="1831" spans="17:18" x14ac:dyDescent="0.25">
      <c r="Q1831" s="41"/>
      <c r="R1831" s="41"/>
    </row>
    <row r="1832" spans="17:18" x14ac:dyDescent="0.25">
      <c r="Q1832" s="41"/>
      <c r="R1832" s="41"/>
    </row>
    <row r="1833" spans="17:18" x14ac:dyDescent="0.25">
      <c r="Q1833" s="41"/>
      <c r="R1833" s="41"/>
    </row>
    <row r="1834" spans="17:18" x14ac:dyDescent="0.25">
      <c r="Q1834" s="41"/>
      <c r="R1834" s="41"/>
    </row>
    <row r="1835" spans="17:18" x14ac:dyDescent="0.25">
      <c r="Q1835" s="41"/>
      <c r="R1835" s="41"/>
    </row>
    <row r="1836" spans="17:18" x14ac:dyDescent="0.25">
      <c r="Q1836" s="41"/>
      <c r="R1836" s="41"/>
    </row>
    <row r="1837" spans="17:18" x14ac:dyDescent="0.25">
      <c r="Q1837" s="41"/>
      <c r="R1837" s="41"/>
    </row>
    <row r="1838" spans="17:18" x14ac:dyDescent="0.25">
      <c r="Q1838" s="41"/>
      <c r="R1838" s="41"/>
    </row>
    <row r="1839" spans="17:18" x14ac:dyDescent="0.25">
      <c r="Q1839" s="41"/>
      <c r="R1839" s="41"/>
    </row>
    <row r="1840" spans="17:18" x14ac:dyDescent="0.25">
      <c r="Q1840" s="41"/>
      <c r="R1840" s="41"/>
    </row>
    <row r="1841" spans="17:18" x14ac:dyDescent="0.25">
      <c r="Q1841" s="41"/>
      <c r="R1841" s="41"/>
    </row>
    <row r="1842" spans="17:18" x14ac:dyDescent="0.25">
      <c r="Q1842" s="41"/>
      <c r="R1842" s="41"/>
    </row>
    <row r="1843" spans="17:18" x14ac:dyDescent="0.25">
      <c r="Q1843" s="41"/>
      <c r="R1843" s="41"/>
    </row>
    <row r="1844" spans="17:18" x14ac:dyDescent="0.25">
      <c r="Q1844" s="41"/>
      <c r="R1844" s="41"/>
    </row>
    <row r="1845" spans="17:18" x14ac:dyDescent="0.25">
      <c r="Q1845" s="41"/>
      <c r="R1845" s="41"/>
    </row>
    <row r="1846" spans="17:18" x14ac:dyDescent="0.25">
      <c r="Q1846" s="41"/>
      <c r="R1846" s="41"/>
    </row>
    <row r="1847" spans="17:18" x14ac:dyDescent="0.25">
      <c r="Q1847" s="41"/>
      <c r="R1847" s="41"/>
    </row>
    <row r="1848" spans="17:18" x14ac:dyDescent="0.25">
      <c r="Q1848" s="41"/>
      <c r="R1848" s="41"/>
    </row>
    <row r="1849" spans="17:18" x14ac:dyDescent="0.25">
      <c r="Q1849" s="41"/>
      <c r="R1849" s="41"/>
    </row>
    <row r="1850" spans="17:18" x14ac:dyDescent="0.25">
      <c r="Q1850" s="41"/>
      <c r="R1850" s="41"/>
    </row>
    <row r="1851" spans="17:18" x14ac:dyDescent="0.25">
      <c r="Q1851" s="41"/>
      <c r="R1851" s="41"/>
    </row>
    <row r="1852" spans="17:18" x14ac:dyDescent="0.25">
      <c r="Q1852" s="41"/>
      <c r="R1852" s="41"/>
    </row>
    <row r="1853" spans="17:18" x14ac:dyDescent="0.25">
      <c r="Q1853" s="41"/>
      <c r="R1853" s="41"/>
    </row>
    <row r="1854" spans="17:18" x14ac:dyDescent="0.25">
      <c r="Q1854" s="41"/>
      <c r="R1854" s="41"/>
    </row>
    <row r="1855" spans="17:18" x14ac:dyDescent="0.25">
      <c r="Q1855" s="41"/>
      <c r="R1855" s="41"/>
    </row>
    <row r="1856" spans="17:18" x14ac:dyDescent="0.25">
      <c r="Q1856" s="41"/>
      <c r="R1856" s="41"/>
    </row>
    <row r="1857" spans="17:18" x14ac:dyDescent="0.25">
      <c r="Q1857" s="41"/>
      <c r="R1857" s="41"/>
    </row>
    <row r="1858" spans="17:18" x14ac:dyDescent="0.25">
      <c r="Q1858" s="41"/>
      <c r="R1858" s="41"/>
    </row>
    <row r="1859" spans="17:18" x14ac:dyDescent="0.25">
      <c r="Q1859" s="41"/>
      <c r="R1859" s="41"/>
    </row>
    <row r="1860" spans="17:18" x14ac:dyDescent="0.25">
      <c r="Q1860" s="41"/>
      <c r="R1860" s="41"/>
    </row>
    <row r="1861" spans="17:18" x14ac:dyDescent="0.25">
      <c r="Q1861" s="41"/>
      <c r="R1861" s="41"/>
    </row>
    <row r="1862" spans="17:18" x14ac:dyDescent="0.25">
      <c r="Q1862" s="41"/>
      <c r="R1862" s="41"/>
    </row>
    <row r="1863" spans="17:18" x14ac:dyDescent="0.25">
      <c r="Q1863" s="41"/>
      <c r="R1863" s="41"/>
    </row>
    <row r="1864" spans="17:18" x14ac:dyDescent="0.25">
      <c r="Q1864" s="41"/>
      <c r="R1864" s="41"/>
    </row>
    <row r="1865" spans="17:18" x14ac:dyDescent="0.25">
      <c r="Q1865" s="41"/>
      <c r="R1865" s="41"/>
    </row>
    <row r="1866" spans="17:18" x14ac:dyDescent="0.25">
      <c r="Q1866" s="41"/>
      <c r="R1866" s="41"/>
    </row>
    <row r="1867" spans="17:18" x14ac:dyDescent="0.25">
      <c r="Q1867" s="41"/>
      <c r="R1867" s="41"/>
    </row>
    <row r="1868" spans="17:18" x14ac:dyDescent="0.25">
      <c r="Q1868" s="41"/>
      <c r="R1868" s="41"/>
    </row>
    <row r="1869" spans="17:18" x14ac:dyDescent="0.25">
      <c r="Q1869" s="41"/>
      <c r="R1869" s="41"/>
    </row>
    <row r="1870" spans="17:18" x14ac:dyDescent="0.25">
      <c r="Q1870" s="41"/>
      <c r="R1870" s="41"/>
    </row>
    <row r="1871" spans="17:18" x14ac:dyDescent="0.25">
      <c r="Q1871" s="41"/>
      <c r="R1871" s="41"/>
    </row>
    <row r="1872" spans="17:18" x14ac:dyDescent="0.25">
      <c r="Q1872" s="41"/>
      <c r="R1872" s="41"/>
    </row>
    <row r="1873" spans="17:18" x14ac:dyDescent="0.25">
      <c r="Q1873" s="41"/>
      <c r="R1873" s="41"/>
    </row>
    <row r="1874" spans="17:18" x14ac:dyDescent="0.25">
      <c r="Q1874" s="41"/>
      <c r="R1874" s="41"/>
    </row>
    <row r="1875" spans="17:18" x14ac:dyDescent="0.25">
      <c r="Q1875" s="41"/>
      <c r="R1875" s="41"/>
    </row>
    <row r="1876" spans="17:18" x14ac:dyDescent="0.25">
      <c r="Q1876" s="41"/>
      <c r="R1876" s="41"/>
    </row>
    <row r="1877" spans="17:18" x14ac:dyDescent="0.25">
      <c r="Q1877" s="41"/>
      <c r="R1877" s="41"/>
    </row>
    <row r="1878" spans="17:18" x14ac:dyDescent="0.25">
      <c r="Q1878" s="41"/>
      <c r="R1878" s="41"/>
    </row>
    <row r="1879" spans="17:18" x14ac:dyDescent="0.25">
      <c r="Q1879" s="41"/>
      <c r="R1879" s="41"/>
    </row>
    <row r="1880" spans="17:18" x14ac:dyDescent="0.25">
      <c r="Q1880" s="41"/>
      <c r="R1880" s="41"/>
    </row>
    <row r="1881" spans="17:18" x14ac:dyDescent="0.25">
      <c r="Q1881" s="41"/>
      <c r="R1881" s="41"/>
    </row>
    <row r="1882" spans="17:18" x14ac:dyDescent="0.25">
      <c r="Q1882" s="41"/>
      <c r="R1882" s="41"/>
    </row>
    <row r="1883" spans="17:18" x14ac:dyDescent="0.25">
      <c r="Q1883" s="41"/>
      <c r="R1883" s="41"/>
    </row>
    <row r="1884" spans="17:18" x14ac:dyDescent="0.25">
      <c r="Q1884" s="41"/>
      <c r="R1884" s="41"/>
    </row>
    <row r="1885" spans="17:18" x14ac:dyDescent="0.25">
      <c r="Q1885" s="41"/>
      <c r="R1885" s="41"/>
    </row>
    <row r="1886" spans="17:18" x14ac:dyDescent="0.25">
      <c r="Q1886" s="41"/>
      <c r="R1886" s="41"/>
    </row>
    <row r="1887" spans="17:18" x14ac:dyDescent="0.25">
      <c r="Q1887" s="41"/>
      <c r="R1887" s="41"/>
    </row>
    <row r="1888" spans="17:18" x14ac:dyDescent="0.25">
      <c r="Q1888" s="41"/>
      <c r="R1888" s="41"/>
    </row>
    <row r="1889" spans="17:18" x14ac:dyDescent="0.25">
      <c r="Q1889" s="41"/>
      <c r="R1889" s="41"/>
    </row>
    <row r="1890" spans="17:18" x14ac:dyDescent="0.25">
      <c r="Q1890" s="41"/>
      <c r="R1890" s="41"/>
    </row>
    <row r="1891" spans="17:18" x14ac:dyDescent="0.25">
      <c r="Q1891" s="41"/>
      <c r="R1891" s="41"/>
    </row>
    <row r="1892" spans="17:18" x14ac:dyDescent="0.25">
      <c r="Q1892" s="41"/>
      <c r="R1892" s="41"/>
    </row>
    <row r="1893" spans="17:18" x14ac:dyDescent="0.25">
      <c r="Q1893" s="41"/>
      <c r="R1893" s="41"/>
    </row>
    <row r="1894" spans="17:18" x14ac:dyDescent="0.25">
      <c r="Q1894" s="41"/>
      <c r="R1894" s="41"/>
    </row>
    <row r="1895" spans="17:18" x14ac:dyDescent="0.25">
      <c r="Q1895" s="41"/>
      <c r="R1895" s="41"/>
    </row>
    <row r="1896" spans="17:18" x14ac:dyDescent="0.25">
      <c r="Q1896" s="41"/>
      <c r="R1896" s="41"/>
    </row>
    <row r="1897" spans="17:18" x14ac:dyDescent="0.25">
      <c r="Q1897" s="41"/>
      <c r="R1897" s="41"/>
    </row>
    <row r="1898" spans="17:18" x14ac:dyDescent="0.25">
      <c r="Q1898" s="41"/>
      <c r="R1898" s="41"/>
    </row>
    <row r="1899" spans="17:18" x14ac:dyDescent="0.25">
      <c r="Q1899" s="41"/>
      <c r="R1899" s="41"/>
    </row>
    <row r="1900" spans="17:18" x14ac:dyDescent="0.25">
      <c r="Q1900" s="41"/>
      <c r="R1900" s="41"/>
    </row>
    <row r="1901" spans="17:18" x14ac:dyDescent="0.25">
      <c r="Q1901" s="41"/>
      <c r="R1901" s="41"/>
    </row>
    <row r="1902" spans="17:18" x14ac:dyDescent="0.25">
      <c r="Q1902" s="41"/>
      <c r="R1902" s="41"/>
    </row>
    <row r="1903" spans="17:18" x14ac:dyDescent="0.25">
      <c r="Q1903" s="41"/>
      <c r="R1903" s="41"/>
    </row>
    <row r="1904" spans="17:18" x14ac:dyDescent="0.25">
      <c r="Q1904" s="41"/>
      <c r="R1904" s="41"/>
    </row>
    <row r="1905" spans="17:18" x14ac:dyDescent="0.25">
      <c r="Q1905" s="41"/>
      <c r="R1905" s="41"/>
    </row>
    <row r="1906" spans="17:18" x14ac:dyDescent="0.25">
      <c r="Q1906" s="41"/>
      <c r="R1906" s="41"/>
    </row>
    <row r="1907" spans="17:18" x14ac:dyDescent="0.25">
      <c r="Q1907" s="41"/>
      <c r="R1907" s="41"/>
    </row>
    <row r="1908" spans="17:18" x14ac:dyDescent="0.25">
      <c r="Q1908" s="41"/>
      <c r="R1908" s="41"/>
    </row>
    <row r="1909" spans="17:18" x14ac:dyDescent="0.25">
      <c r="Q1909" s="41"/>
      <c r="R1909" s="41"/>
    </row>
    <row r="1910" spans="17:18" x14ac:dyDescent="0.25">
      <c r="Q1910" s="41"/>
      <c r="R1910" s="41"/>
    </row>
    <row r="1911" spans="17:18" x14ac:dyDescent="0.25">
      <c r="Q1911" s="41"/>
      <c r="R1911" s="41"/>
    </row>
    <row r="1912" spans="17:18" x14ac:dyDescent="0.25">
      <c r="Q1912" s="41"/>
      <c r="R1912" s="41"/>
    </row>
    <row r="1913" spans="17:18" x14ac:dyDescent="0.25">
      <c r="Q1913" s="41"/>
      <c r="R1913" s="41"/>
    </row>
    <row r="1914" spans="17:18" x14ac:dyDescent="0.25">
      <c r="Q1914" s="41"/>
      <c r="R1914" s="41"/>
    </row>
    <row r="1915" spans="17:18" x14ac:dyDescent="0.25">
      <c r="Q1915" s="41"/>
      <c r="R1915" s="41"/>
    </row>
    <row r="1916" spans="17:18" x14ac:dyDescent="0.25">
      <c r="Q1916" s="41"/>
      <c r="R1916" s="41"/>
    </row>
    <row r="1917" spans="17:18" x14ac:dyDescent="0.25">
      <c r="Q1917" s="41"/>
      <c r="R1917" s="41"/>
    </row>
    <row r="1918" spans="17:18" x14ac:dyDescent="0.25">
      <c r="Q1918" s="41"/>
      <c r="R1918" s="41"/>
    </row>
    <row r="1919" spans="17:18" x14ac:dyDescent="0.25">
      <c r="Q1919" s="41"/>
      <c r="R1919" s="41"/>
    </row>
    <row r="1920" spans="17:18" x14ac:dyDescent="0.25">
      <c r="Q1920" s="41"/>
      <c r="R1920" s="41"/>
    </row>
    <row r="1921" spans="17:18" x14ac:dyDescent="0.25">
      <c r="Q1921" s="41"/>
      <c r="R1921" s="41"/>
    </row>
    <row r="1922" spans="17:18" x14ac:dyDescent="0.25">
      <c r="Q1922" s="41"/>
      <c r="R1922" s="41"/>
    </row>
    <row r="1923" spans="17:18" x14ac:dyDescent="0.25">
      <c r="Q1923" s="41"/>
      <c r="R1923" s="41"/>
    </row>
    <row r="1924" spans="17:18" x14ac:dyDescent="0.25">
      <c r="Q1924" s="41"/>
      <c r="R1924" s="41"/>
    </row>
    <row r="1925" spans="17:18" x14ac:dyDescent="0.25">
      <c r="Q1925" s="41"/>
      <c r="R1925" s="41"/>
    </row>
    <row r="1926" spans="17:18" x14ac:dyDescent="0.25">
      <c r="Q1926" s="41"/>
      <c r="R1926" s="41"/>
    </row>
    <row r="1927" spans="17:18" x14ac:dyDescent="0.25">
      <c r="Q1927" s="41"/>
      <c r="R1927" s="41"/>
    </row>
    <row r="1928" spans="17:18" x14ac:dyDescent="0.25">
      <c r="Q1928" s="41"/>
      <c r="R1928" s="41"/>
    </row>
    <row r="1929" spans="17:18" x14ac:dyDescent="0.25">
      <c r="Q1929" s="41"/>
      <c r="R1929" s="41"/>
    </row>
    <row r="1930" spans="17:18" x14ac:dyDescent="0.25">
      <c r="Q1930" s="41"/>
      <c r="R1930" s="41"/>
    </row>
    <row r="1931" spans="17:18" x14ac:dyDescent="0.25">
      <c r="Q1931" s="41"/>
      <c r="R1931" s="41"/>
    </row>
    <row r="1932" spans="17:18" x14ac:dyDescent="0.25">
      <c r="Q1932" s="41"/>
      <c r="R1932" s="41"/>
    </row>
    <row r="1933" spans="17:18" x14ac:dyDescent="0.25">
      <c r="Q1933" s="41"/>
      <c r="R1933" s="41"/>
    </row>
    <row r="1934" spans="17:18" x14ac:dyDescent="0.25">
      <c r="Q1934" s="41"/>
      <c r="R1934" s="41"/>
    </row>
    <row r="1935" spans="17:18" x14ac:dyDescent="0.25">
      <c r="Q1935" s="41"/>
      <c r="R1935" s="41"/>
    </row>
    <row r="1936" spans="17:18" x14ac:dyDescent="0.25">
      <c r="Q1936" s="41"/>
      <c r="R1936" s="41"/>
    </row>
    <row r="1937" spans="17:18" x14ac:dyDescent="0.25">
      <c r="Q1937" s="41"/>
      <c r="R1937" s="41"/>
    </row>
    <row r="1938" spans="17:18" x14ac:dyDescent="0.25">
      <c r="Q1938" s="41"/>
      <c r="R1938" s="41"/>
    </row>
    <row r="1939" spans="17:18" x14ac:dyDescent="0.25">
      <c r="Q1939" s="41"/>
      <c r="R1939" s="41"/>
    </row>
    <row r="1940" spans="17:18" x14ac:dyDescent="0.25">
      <c r="Q1940" s="41"/>
      <c r="R1940" s="41"/>
    </row>
    <row r="1941" spans="17:18" x14ac:dyDescent="0.25">
      <c r="Q1941" s="41"/>
      <c r="R1941" s="41"/>
    </row>
    <row r="1942" spans="17:18" x14ac:dyDescent="0.25">
      <c r="Q1942" s="41"/>
      <c r="R1942" s="41"/>
    </row>
    <row r="1943" spans="17:18" x14ac:dyDescent="0.25">
      <c r="Q1943" s="41"/>
      <c r="R1943" s="41"/>
    </row>
    <row r="1944" spans="17:18" x14ac:dyDescent="0.25">
      <c r="Q1944" s="41"/>
      <c r="R1944" s="41"/>
    </row>
    <row r="1945" spans="17:18" x14ac:dyDescent="0.25">
      <c r="Q1945" s="41"/>
      <c r="R1945" s="41"/>
    </row>
    <row r="1946" spans="17:18" x14ac:dyDescent="0.25">
      <c r="Q1946" s="41"/>
      <c r="R1946" s="41"/>
    </row>
    <row r="1947" spans="17:18" x14ac:dyDescent="0.25">
      <c r="Q1947" s="41"/>
      <c r="R1947" s="41"/>
    </row>
    <row r="1948" spans="17:18" x14ac:dyDescent="0.25">
      <c r="Q1948" s="41"/>
      <c r="R1948" s="41"/>
    </row>
    <row r="1949" spans="17:18" x14ac:dyDescent="0.25">
      <c r="Q1949" s="41"/>
      <c r="R1949" s="41"/>
    </row>
    <row r="1950" spans="17:18" x14ac:dyDescent="0.25">
      <c r="Q1950" s="41"/>
      <c r="R1950" s="41"/>
    </row>
    <row r="1951" spans="17:18" x14ac:dyDescent="0.25">
      <c r="Q1951" s="41"/>
      <c r="R1951" s="41"/>
    </row>
    <row r="1952" spans="17:18" x14ac:dyDescent="0.25">
      <c r="Q1952" s="41"/>
      <c r="R1952" s="41"/>
    </row>
    <row r="1953" spans="17:18" x14ac:dyDescent="0.25">
      <c r="Q1953" s="41"/>
      <c r="R1953" s="41"/>
    </row>
    <row r="1954" spans="17:18" x14ac:dyDescent="0.25">
      <c r="Q1954" s="41"/>
      <c r="R1954" s="41"/>
    </row>
    <row r="1955" spans="17:18" x14ac:dyDescent="0.25">
      <c r="Q1955" s="41"/>
      <c r="R1955" s="41"/>
    </row>
    <row r="1956" spans="17:18" x14ac:dyDescent="0.25">
      <c r="Q1956" s="41"/>
      <c r="R1956" s="41"/>
    </row>
    <row r="1957" spans="17:18" x14ac:dyDescent="0.25">
      <c r="Q1957" s="41"/>
      <c r="R1957" s="41"/>
    </row>
    <row r="1958" spans="17:18" x14ac:dyDescent="0.25">
      <c r="Q1958" s="41"/>
      <c r="R1958" s="41"/>
    </row>
    <row r="1959" spans="17:18" x14ac:dyDescent="0.25">
      <c r="Q1959" s="41"/>
      <c r="R1959" s="41"/>
    </row>
    <row r="1960" spans="17:18" x14ac:dyDescent="0.25">
      <c r="Q1960" s="41"/>
      <c r="R1960" s="41"/>
    </row>
    <row r="1961" spans="17:18" x14ac:dyDescent="0.25">
      <c r="Q1961" s="41"/>
      <c r="R1961" s="41"/>
    </row>
    <row r="1962" spans="17:18" x14ac:dyDescent="0.25">
      <c r="Q1962" s="41"/>
      <c r="R1962" s="41"/>
    </row>
    <row r="1963" spans="17:18" x14ac:dyDescent="0.25">
      <c r="Q1963" s="41"/>
      <c r="R1963" s="41"/>
    </row>
    <row r="1964" spans="17:18" x14ac:dyDescent="0.25">
      <c r="Q1964" s="41"/>
      <c r="R1964" s="41"/>
    </row>
    <row r="1965" spans="17:18" x14ac:dyDescent="0.25">
      <c r="Q1965" s="41"/>
      <c r="R1965" s="41"/>
    </row>
    <row r="1966" spans="17:18" x14ac:dyDescent="0.25">
      <c r="Q1966" s="41"/>
      <c r="R1966" s="41"/>
    </row>
    <row r="1967" spans="17:18" x14ac:dyDescent="0.25">
      <c r="Q1967" s="41"/>
      <c r="R1967" s="41"/>
    </row>
    <row r="1968" spans="17:18" x14ac:dyDescent="0.25">
      <c r="Q1968" s="41"/>
      <c r="R1968" s="41"/>
    </row>
    <row r="1969" spans="17:18" x14ac:dyDescent="0.25">
      <c r="Q1969" s="41"/>
      <c r="R1969" s="41"/>
    </row>
    <row r="1970" spans="17:18" x14ac:dyDescent="0.25">
      <c r="Q1970" s="41"/>
      <c r="R1970" s="41"/>
    </row>
    <row r="1971" spans="17:18" x14ac:dyDescent="0.25">
      <c r="Q1971" s="41"/>
      <c r="R1971" s="41"/>
    </row>
    <row r="1972" spans="17:18" x14ac:dyDescent="0.25">
      <c r="Q1972" s="41"/>
      <c r="R1972" s="41"/>
    </row>
    <row r="1973" spans="17:18" x14ac:dyDescent="0.25">
      <c r="Q1973" s="41"/>
      <c r="R1973" s="41"/>
    </row>
    <row r="1974" spans="17:18" x14ac:dyDescent="0.25">
      <c r="Q1974" s="41"/>
      <c r="R1974" s="41"/>
    </row>
    <row r="1975" spans="17:18" x14ac:dyDescent="0.25">
      <c r="Q1975" s="41"/>
      <c r="R1975" s="41"/>
    </row>
    <row r="1976" spans="17:18" x14ac:dyDescent="0.25">
      <c r="Q1976" s="41"/>
      <c r="R1976" s="41"/>
    </row>
    <row r="1977" spans="17:18" x14ac:dyDescent="0.25">
      <c r="Q1977" s="41"/>
      <c r="R1977" s="41"/>
    </row>
    <row r="1978" spans="17:18" x14ac:dyDescent="0.25">
      <c r="Q1978" s="41"/>
      <c r="R1978" s="41"/>
    </row>
    <row r="1979" spans="17:18" x14ac:dyDescent="0.25">
      <c r="Q1979" s="41"/>
      <c r="R1979" s="41"/>
    </row>
    <row r="1980" spans="17:18" x14ac:dyDescent="0.25">
      <c r="Q1980" s="41"/>
      <c r="R1980" s="41"/>
    </row>
    <row r="1981" spans="17:18" x14ac:dyDescent="0.25">
      <c r="Q1981" s="41"/>
      <c r="R1981" s="41"/>
    </row>
    <row r="1982" spans="17:18" x14ac:dyDescent="0.25">
      <c r="Q1982" s="41"/>
      <c r="R1982" s="41"/>
    </row>
    <row r="1983" spans="17:18" x14ac:dyDescent="0.25">
      <c r="Q1983" s="41"/>
      <c r="R1983" s="41"/>
    </row>
    <row r="1984" spans="17:18" x14ac:dyDescent="0.25">
      <c r="Q1984" s="41"/>
      <c r="R1984" s="41"/>
    </row>
    <row r="1985" spans="17:18" x14ac:dyDescent="0.25">
      <c r="Q1985" s="41"/>
      <c r="R1985" s="41"/>
    </row>
    <row r="1986" spans="17:18" x14ac:dyDescent="0.25">
      <c r="Q1986" s="41"/>
      <c r="R1986" s="41"/>
    </row>
    <row r="1987" spans="17:18" x14ac:dyDescent="0.25">
      <c r="Q1987" s="41"/>
      <c r="R1987" s="41"/>
    </row>
    <row r="1988" spans="17:18" x14ac:dyDescent="0.25">
      <c r="Q1988" s="41"/>
      <c r="R1988" s="41"/>
    </row>
    <row r="1989" spans="17:18" x14ac:dyDescent="0.25">
      <c r="Q1989" s="41"/>
      <c r="R1989" s="41"/>
    </row>
    <row r="1990" spans="17:18" x14ac:dyDescent="0.25">
      <c r="Q1990" s="41"/>
      <c r="R1990" s="41"/>
    </row>
    <row r="1991" spans="17:18" x14ac:dyDescent="0.25">
      <c r="Q1991" s="41"/>
      <c r="R1991" s="41"/>
    </row>
    <row r="1992" spans="17:18" x14ac:dyDescent="0.25">
      <c r="Q1992" s="41"/>
      <c r="R1992" s="41"/>
    </row>
    <row r="1993" spans="17:18" x14ac:dyDescent="0.25">
      <c r="Q1993" s="41"/>
      <c r="R1993" s="41"/>
    </row>
    <row r="1994" spans="17:18" x14ac:dyDescent="0.25">
      <c r="Q1994" s="41"/>
      <c r="R1994" s="41"/>
    </row>
    <row r="1995" spans="17:18" x14ac:dyDescent="0.25">
      <c r="Q1995" s="41"/>
      <c r="R1995" s="41"/>
    </row>
    <row r="1996" spans="17:18" x14ac:dyDescent="0.25">
      <c r="Q1996" s="41"/>
      <c r="R1996" s="41"/>
    </row>
    <row r="1997" spans="17:18" x14ac:dyDescent="0.25">
      <c r="Q1997" s="41"/>
      <c r="R1997" s="41"/>
    </row>
    <row r="1998" spans="17:18" x14ac:dyDescent="0.25">
      <c r="Q1998" s="41"/>
      <c r="R1998" s="41"/>
    </row>
    <row r="1999" spans="17:18" x14ac:dyDescent="0.25">
      <c r="Q1999" s="41"/>
      <c r="R1999" s="41"/>
    </row>
  </sheetData>
  <sheetProtection algorithmName="SHA-512" hashValue="6BVjTnAmpTm81aVDBzLGWHQ9Mrl8PH8zOwIIexo/PvyUJ2ORlLkTDDO7eou0FqDjKcYuAKjj5Q4LRJSk6oXwkw==" saltValue="A6vjjo55+TFGXxm756NhCw==" spinCount="100000" sheet="1" objects="1" scenarios="1" selectLockedCells="1"/>
  <mergeCells count="2">
    <mergeCell ref="B2:I2"/>
    <mergeCell ref="H12:O12"/>
  </mergeCells>
  <hyperlinks>
    <hyperlink ref="H12" r:id="rId1" xr:uid="{ECBA4043-4FC7-487B-8483-F41AB22C4546}"/>
  </hyperlinks>
  <pageMargins left="0.7" right="0.7" top="0.75" bottom="0.75" header="0.3" footer="0.3"/>
  <pageSetup paperSize="9" orientation="portrait" horizontalDpi="300" verticalDpi="300" r:id="rId2"/>
  <ignoredErrors>
    <ignoredError sqref="V2" formulaRange="1"/>
  </ignoredErrors>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4D82745D0D62BB4CBE615C53BB2573B6" ma:contentTypeVersion="10" ma:contentTypeDescription="Create a new document." ma:contentTypeScope="" ma:versionID="7e5c3a83f310de6dbcbf101b52c398d8">
  <xsd:schema xmlns:xsd="http://www.w3.org/2001/XMLSchema" xmlns:xs="http://www.w3.org/2001/XMLSchema" xmlns:p="http://schemas.microsoft.com/office/2006/metadata/properties" xmlns:ns3="e3bdabea-82a2-4143-bd65-9e3f2a9c3d95" targetNamespace="http://schemas.microsoft.com/office/2006/metadata/properties" ma:root="true" ma:fieldsID="b0481766c9144bdb42580c2cc80510ef" ns3:_="">
    <xsd:import namespace="e3bdabea-82a2-4143-bd65-9e3f2a9c3d95"/>
    <xsd:element name="properties">
      <xsd:complexType>
        <xsd:sequence>
          <xsd:element name="documentManagement">
            <xsd:complexType>
              <xsd:all>
                <xsd:element ref="ns3:MediaServiceMetadata" minOccurs="0"/>
                <xsd:element ref="ns3:MediaServiceFastMetadata" minOccurs="0"/>
                <xsd:element ref="ns3:MediaServiceDateTaken" minOccurs="0"/>
                <xsd:element ref="ns3:MediaServiceAutoTags" minOccurs="0"/>
                <xsd:element ref="ns3:MediaServiceOCR" minOccurs="0"/>
                <xsd:element ref="ns3:MediaServiceLocation" minOccurs="0"/>
                <xsd:element ref="ns3:MediaServiceGenerationTime" minOccurs="0"/>
                <xsd:element ref="ns3:MediaServiceEventHashCode" minOccurs="0"/>
                <xsd:element ref="ns3:MediaServiceAutoKeyPoints" minOccurs="0"/>
                <xsd:element ref="ns3: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e3bdabea-82a2-4143-bd65-9e3f2a9c3d9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Tags" ma:index="11" nillable="true" ma:displayName="Tags" ma:internalName="MediaServiceAutoTags" ma:readOnly="true">
      <xsd:simpleType>
        <xsd:restriction base="dms:Text"/>
      </xsd:simpleType>
    </xsd:element>
    <xsd:element name="MediaServiceOCR" ma:index="12" nillable="true" ma:displayName="Extracted Text" ma:internalName="MediaServiceOCR" ma:readOnly="true">
      <xsd:simpleType>
        <xsd:restriction base="dms:Note">
          <xsd:maxLength value="255"/>
        </xsd:restriction>
      </xsd:simpleType>
    </xsd:element>
    <xsd:element name="MediaServiceLocation" ma:index="13" nillable="true" ma:displayName="Location" ma:internalName="MediaServiceLocation" ma:readOnly="true">
      <xsd:simpleType>
        <xsd:restriction base="dms:Text"/>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2E26DAA7-C5BD-4952-B5F7-24A35A1C9DA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e3bdabea-82a2-4143-bd65-9e3f2a9c3d9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C5CDABD9-0477-4B46-B64D-EEB81A61B360}">
  <ds:schemaRefs>
    <ds:schemaRef ds:uri="http://purl.org/dc/elements/1.1/"/>
    <ds:schemaRef ds:uri="http://schemas.microsoft.com/office/2006/metadata/properties"/>
    <ds:schemaRef ds:uri="e3bdabea-82a2-4143-bd65-9e3f2a9c3d95"/>
    <ds:schemaRef ds:uri="http://purl.org/dc/terms/"/>
    <ds:schemaRef ds:uri="http://schemas.openxmlformats.org/package/2006/metadata/core-properties"/>
    <ds:schemaRef ds:uri="http://schemas.microsoft.com/office/2006/documentManagement/types"/>
    <ds:schemaRef ds:uri="http://schemas.microsoft.com/office/infopath/2007/PartnerControls"/>
    <ds:schemaRef ds:uri="http://www.w3.org/XML/1998/namespace"/>
    <ds:schemaRef ds:uri="http://purl.org/dc/dcmitype/"/>
  </ds:schemaRefs>
</ds:datastoreItem>
</file>

<file path=customXml/itemProps3.xml><?xml version="1.0" encoding="utf-8"?>
<ds:datastoreItem xmlns:ds="http://schemas.openxmlformats.org/officeDocument/2006/customXml" ds:itemID="{95CA058E-57B0-4B75-9FAF-24824A199EE2}">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15</vt:i4>
      </vt:variant>
    </vt:vector>
  </HeadingPairs>
  <TitlesOfParts>
    <vt:vector size="15" baseType="lpstr">
      <vt:lpstr>Instructions</vt:lpstr>
      <vt:lpstr>Australian bass</vt:lpstr>
      <vt:lpstr>Black bream</vt:lpstr>
      <vt:lpstr>Estuary perch</vt:lpstr>
      <vt:lpstr>Golden perch</vt:lpstr>
      <vt:lpstr>Murray cod</vt:lpstr>
      <vt:lpstr>Rock lobster</vt:lpstr>
      <vt:lpstr>Silver perch</vt:lpstr>
      <vt:lpstr>Freshwater catfish</vt:lpstr>
      <vt:lpstr>Dusky flathead</vt:lpstr>
      <vt:lpstr>Sand flathead</vt:lpstr>
      <vt:lpstr>Snapper</vt:lpstr>
      <vt:lpstr>KGW</vt:lpstr>
      <vt:lpstr>Brown trout</vt:lpstr>
      <vt:lpstr>Rainbow trout</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Brett A Ingram (VFA)</dc:creator>
  <cp:lastModifiedBy>Brett A Ingram (VFA)</cp:lastModifiedBy>
  <dcterms:created xsi:type="dcterms:W3CDTF">2022-08-05T14:07:07Z</dcterms:created>
  <dcterms:modified xsi:type="dcterms:W3CDTF">2024-11-28T11:01:06Z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0x0101004D82745D0D62BB4CBE615C53BB2573B6</vt:lpwstr>
  </property>
</Properties>
</file>